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hidePivotFieldList="1"/>
  <mc:AlternateContent xmlns:mc="http://schemas.openxmlformats.org/markup-compatibility/2006">
    <mc:Choice Requires="x15">
      <x15ac:absPath xmlns:x15ac="http://schemas.microsoft.com/office/spreadsheetml/2010/11/ac" url="/Users/remp858/GitHub/Year_13CIncubation_Lipidomics/data/PLFAs/"/>
    </mc:Choice>
  </mc:AlternateContent>
  <xr:revisionPtr revIDLastSave="0" documentId="13_ncr:1_{3A67B21D-CF95-B042-83DD-4CB0809365FE}" xr6:coauthVersionLast="47" xr6:coauthVersionMax="47" xr10:uidLastSave="{00000000-0000-0000-0000-000000000000}"/>
  <bookViews>
    <workbookView xWindow="0" yWindow="500" windowWidth="29040" windowHeight="17640" activeTab="2" xr2:uid="{00000000-000D-0000-FFFF-FFFF00000000}"/>
  </bookViews>
  <sheets>
    <sheet name="Summary" sheetId="3" r:id="rId1"/>
    <sheet name="Samples" sheetId="1" r:id="rId2"/>
    <sheet name="Calcs Only identified peaks" sheetId="11" r:id="rId3"/>
    <sheet name="Compound Table" sheetId="10" r:id="rId4"/>
    <sheet name="Sample Tables" sheetId="6" r:id="rId5"/>
    <sheet name="References" sheetId="9" r:id="rId6"/>
    <sheet name="References Tables" sheetId="5" r:id="rId7"/>
    <sheet name="SIF Revised Sample List" sheetId="8" r:id="rId8"/>
  </sheets>
  <definedNames>
    <definedName name="tbl_Temp" localSheetId="0">Summary!$A$17:$O$368</definedName>
    <definedName name="tbl_Temp">Samples!$B$2:$R$258</definedName>
  </definedNames>
  <calcPr calcId="191028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2" i="1"/>
  <c r="L2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4" i="11"/>
  <c r="K2" i="11"/>
  <c r="K3" i="11"/>
  <c r="AG2" i="11"/>
  <c r="AL4" i="11"/>
  <c r="AL5" i="11"/>
  <c r="AL7" i="11"/>
  <c r="AL9" i="11"/>
  <c r="AL11" i="11"/>
  <c r="AL13" i="11"/>
  <c r="AL15" i="11"/>
  <c r="AL17" i="11"/>
  <c r="AL19" i="11"/>
  <c r="AL21" i="11"/>
  <c r="AL24" i="11"/>
  <c r="AL25" i="11"/>
  <c r="AL27" i="11"/>
  <c r="AL29" i="11"/>
  <c r="AL31" i="11"/>
  <c r="AL33" i="11"/>
  <c r="AL35" i="11"/>
  <c r="AL37" i="11"/>
  <c r="AL39" i="11"/>
  <c r="AL41" i="11"/>
  <c r="AL44" i="11"/>
  <c r="AL46" i="11"/>
  <c r="AL48" i="11"/>
  <c r="AL50" i="11"/>
  <c r="AL52" i="11"/>
  <c r="AL53" i="11"/>
  <c r="AL55" i="11"/>
  <c r="AL56" i="11"/>
  <c r="AL57" i="11"/>
  <c r="AL59" i="11"/>
  <c r="AL61" i="11"/>
  <c r="AL62" i="11"/>
  <c r="AL63" i="11"/>
  <c r="AL64" i="11"/>
  <c r="AL66" i="11"/>
  <c r="AL67" i="11"/>
  <c r="AL69" i="11"/>
  <c r="AL70" i="11"/>
  <c r="AL72" i="11"/>
  <c r="AL74" i="11"/>
  <c r="AL75" i="11"/>
  <c r="AL76" i="11"/>
  <c r="AL78" i="11"/>
  <c r="AL79" i="11"/>
  <c r="AL81" i="11"/>
  <c r="AL82" i="11"/>
  <c r="AL84" i="11"/>
  <c r="AL85" i="11"/>
  <c r="AL86" i="11"/>
  <c r="AL87" i="11"/>
  <c r="AL88" i="11"/>
  <c r="AL89" i="11"/>
  <c r="AL92" i="11"/>
  <c r="AL93" i="11"/>
  <c r="AL95" i="11"/>
  <c r="AL97" i="11"/>
  <c r="AL99" i="11"/>
  <c r="AL101" i="11"/>
  <c r="AL103" i="11"/>
  <c r="AL105" i="11"/>
  <c r="AL107" i="11"/>
  <c r="AL109" i="11"/>
  <c r="AL112" i="11"/>
  <c r="AL113" i="11"/>
  <c r="AL115" i="11"/>
  <c r="AL117" i="11"/>
  <c r="AL119" i="11"/>
  <c r="AL121" i="11"/>
  <c r="AL123" i="11"/>
  <c r="AL125" i="11"/>
  <c r="AL127" i="11"/>
  <c r="AL129" i="11"/>
  <c r="AL132" i="11"/>
  <c r="AL134" i="11"/>
  <c r="AL136" i="11"/>
  <c r="AL138" i="11"/>
  <c r="AL140" i="11"/>
  <c r="AL141" i="11"/>
  <c r="AL143" i="11"/>
  <c r="AL146" i="11"/>
  <c r="AL147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3" i="11"/>
  <c r="AL165" i="11"/>
  <c r="AL166" i="11"/>
  <c r="AL168" i="11"/>
  <c r="AL169" i="11"/>
  <c r="AL170" i="11"/>
  <c r="AL171" i="11"/>
  <c r="AL172" i="11"/>
  <c r="AL174" i="11"/>
  <c r="AL176" i="11"/>
  <c r="AL177" i="11"/>
  <c r="AL179" i="11"/>
  <c r="AL180" i="11"/>
  <c r="AL181" i="11"/>
  <c r="AL183" i="11"/>
  <c r="AL185" i="11"/>
  <c r="AL186" i="11"/>
  <c r="AL187" i="11"/>
  <c r="AL188" i="11"/>
  <c r="AL190" i="11"/>
  <c r="AL191" i="11"/>
  <c r="AL192" i="11"/>
  <c r="AL194" i="11"/>
  <c r="AL196" i="11"/>
  <c r="AL198" i="11"/>
  <c r="AL200" i="11"/>
  <c r="AL202" i="11"/>
  <c r="AL204" i="11"/>
  <c r="AL206" i="11"/>
  <c r="AL209" i="11"/>
  <c r="AL211" i="11"/>
  <c r="AL213" i="11"/>
  <c r="AL215" i="11"/>
  <c r="AL217" i="11"/>
  <c r="AL218" i="11"/>
  <c r="AL219" i="11"/>
  <c r="AL222" i="11"/>
  <c r="AL223" i="11"/>
  <c r="AL225" i="11"/>
  <c r="AL227" i="11"/>
  <c r="AL229" i="11"/>
  <c r="AL231" i="11"/>
  <c r="AL233" i="11"/>
  <c r="AL235" i="11"/>
  <c r="AL237" i="11"/>
  <c r="AL239" i="11"/>
  <c r="AL242" i="11"/>
  <c r="AL243" i="11"/>
  <c r="AL245" i="11"/>
  <c r="AL247" i="11"/>
  <c r="AL249" i="11"/>
  <c r="AL251" i="11"/>
  <c r="AL253" i="11"/>
  <c r="AL255" i="11"/>
  <c r="AL257" i="11"/>
  <c r="AL259" i="11"/>
  <c r="AL262" i="11"/>
  <c r="AL264" i="11"/>
  <c r="AL266" i="11"/>
  <c r="AL268" i="11"/>
  <c r="AL270" i="11"/>
  <c r="AL271" i="11"/>
  <c r="AL273" i="11"/>
  <c r="AL274" i="11"/>
  <c r="AL275" i="11"/>
  <c r="AL276" i="11"/>
  <c r="AL278" i="11"/>
  <c r="AL280" i="11"/>
  <c r="AL281" i="11"/>
  <c r="AL282" i="11"/>
  <c r="AL283" i="11"/>
  <c r="AL285" i="11"/>
  <c r="AL286" i="11"/>
  <c r="AL287" i="11"/>
  <c r="AL288" i="11"/>
  <c r="AL290" i="11"/>
  <c r="AL292" i="11"/>
  <c r="AL294" i="11"/>
  <c r="AL297" i="11"/>
  <c r="AL299" i="11"/>
  <c r="AL301" i="11"/>
  <c r="AL303" i="11"/>
  <c r="AL305" i="11"/>
  <c r="AL306" i="11"/>
  <c r="AL308" i="11"/>
  <c r="AL311" i="11"/>
  <c r="AL312" i="11"/>
  <c r="AL314" i="11"/>
  <c r="AL316" i="11"/>
  <c r="AL318" i="11"/>
  <c r="AL319" i="11"/>
  <c r="AL320" i="11"/>
  <c r="AL322" i="11"/>
  <c r="AL323" i="11"/>
  <c r="AL326" i="11"/>
  <c r="AL327" i="11"/>
  <c r="AL329" i="11"/>
  <c r="AL330" i="11"/>
  <c r="AL332" i="11"/>
  <c r="AL334" i="11"/>
  <c r="AL336" i="11"/>
  <c r="AL337" i="11"/>
  <c r="AL338" i="11"/>
  <c r="AL339" i="11"/>
  <c r="AL340" i="11"/>
  <c r="AL341" i="11"/>
  <c r="AL343" i="11"/>
  <c r="AL345" i="11"/>
  <c r="AL347" i="11"/>
  <c r="AL348" i="11"/>
  <c r="AL350" i="11"/>
  <c r="AL353" i="11"/>
  <c r="AL354" i="11"/>
  <c r="AL356" i="11"/>
  <c r="AL358" i="11"/>
  <c r="AL360" i="11"/>
  <c r="AL362" i="11"/>
  <c r="AL364" i="11"/>
  <c r="AL366" i="11"/>
  <c r="AL368" i="11"/>
  <c r="AL370" i="11"/>
  <c r="AL373" i="11"/>
  <c r="AL374" i="11"/>
  <c r="AL375" i="11"/>
  <c r="AL377" i="11"/>
  <c r="AL379" i="11"/>
  <c r="AL380" i="11"/>
  <c r="AL381" i="11"/>
  <c r="AL383" i="11"/>
  <c r="AL385" i="11"/>
  <c r="AL387" i="11"/>
  <c r="AL388" i="11"/>
  <c r="AL391" i="11"/>
  <c r="AL393" i="11"/>
  <c r="AL395" i="11"/>
  <c r="AL397" i="11"/>
  <c r="AL399" i="11"/>
  <c r="AL400" i="11"/>
  <c r="AL402" i="11"/>
  <c r="AL405" i="11"/>
  <c r="AL406" i="11"/>
  <c r="AL408" i="11"/>
  <c r="AL410" i="11"/>
  <c r="AL412" i="11"/>
  <c r="AL414" i="11"/>
  <c r="AL416" i="11"/>
  <c r="AL417" i="11"/>
  <c r="AL418" i="11"/>
  <c r="AL420" i="11"/>
  <c r="AL422" i="11"/>
  <c r="AL425" i="11"/>
  <c r="AL426" i="11"/>
  <c r="AL428" i="11"/>
  <c r="AL430" i="11"/>
  <c r="AL432" i="11"/>
  <c r="AL434" i="11"/>
  <c r="AL436" i="11"/>
  <c r="AL438" i="11"/>
  <c r="AL440" i="11"/>
  <c r="AL442" i="11"/>
  <c r="AL445" i="11"/>
  <c r="AL447" i="11"/>
  <c r="AL449" i="11"/>
  <c r="AL451" i="11"/>
  <c r="AL453" i="11"/>
  <c r="AL454" i="11"/>
  <c r="AL456" i="11"/>
  <c r="AL459" i="11"/>
  <c r="AL460" i="11"/>
  <c r="AL462" i="11"/>
  <c r="AL463" i="11"/>
  <c r="AL465" i="11"/>
  <c r="AL467" i="11"/>
  <c r="AL468" i="11"/>
  <c r="AL470" i="11"/>
  <c r="AL471" i="11"/>
  <c r="AL472" i="11"/>
  <c r="AL473" i="11"/>
  <c r="AL474" i="11"/>
  <c r="AL476" i="11"/>
  <c r="AL478" i="11"/>
  <c r="AL480" i="11"/>
  <c r="AL481" i="11"/>
  <c r="AL482" i="11"/>
  <c r="AL484" i="11"/>
  <c r="AL486" i="11"/>
  <c r="AL488" i="11"/>
  <c r="AL489" i="11"/>
  <c r="AL491" i="11"/>
  <c r="AL493" i="11"/>
  <c r="AL495" i="11"/>
  <c r="AL497" i="11"/>
  <c r="AL498" i="11"/>
  <c r="AL500" i="11"/>
  <c r="AL503" i="11"/>
  <c r="AL504" i="11"/>
  <c r="AL506" i="11"/>
  <c r="AL508" i="11"/>
  <c r="AL510" i="11"/>
  <c r="AL512" i="11"/>
  <c r="AL513" i="11"/>
  <c r="AL515" i="11"/>
  <c r="AL516" i="11"/>
  <c r="AL517" i="11"/>
  <c r="AL518" i="11"/>
  <c r="AL519" i="11"/>
  <c r="AL521" i="11"/>
  <c r="AL523" i="11"/>
  <c r="AL525" i="11"/>
  <c r="AL526" i="11"/>
  <c r="AL527" i="11"/>
  <c r="AL529" i="11"/>
  <c r="AL531" i="11"/>
  <c r="AL533" i="11"/>
  <c r="AL536" i="11"/>
  <c r="AL538" i="11"/>
  <c r="AL540" i="11"/>
  <c r="AL542" i="11"/>
  <c r="AL544" i="11"/>
  <c r="AL545" i="11"/>
  <c r="AL547" i="11"/>
  <c r="AL548" i="11"/>
  <c r="AL549" i="11"/>
  <c r="AL550" i="11"/>
  <c r="AL551" i="11"/>
  <c r="AL552" i="11"/>
  <c r="AL555" i="11"/>
  <c r="AL556" i="11"/>
  <c r="AL558" i="11"/>
  <c r="AL560" i="11"/>
  <c r="AL562" i="11"/>
  <c r="AL564" i="11"/>
  <c r="AL566" i="11"/>
  <c r="AL568" i="11"/>
  <c r="AL570" i="11"/>
  <c r="AL572" i="11"/>
  <c r="AL575" i="11"/>
  <c r="AL576" i="11"/>
  <c r="AL578" i="11"/>
  <c r="AL580" i="11"/>
  <c r="AL582" i="11"/>
  <c r="AL584" i="11"/>
  <c r="AL586" i="11"/>
  <c r="AL588" i="11"/>
  <c r="AL590" i="11"/>
  <c r="AL592" i="11"/>
  <c r="AL595" i="11"/>
  <c r="AL596" i="11"/>
  <c r="AL597" i="11"/>
  <c r="AL598" i="11"/>
  <c r="AL599" i="11"/>
  <c r="AL600" i="11"/>
  <c r="AL601" i="11"/>
  <c r="AL603" i="11"/>
  <c r="AL604" i="11"/>
  <c r="AL606" i="11"/>
  <c r="AL607" i="11"/>
  <c r="AL608" i="11"/>
  <c r="AL611" i="11"/>
  <c r="AL612" i="11"/>
  <c r="AL613" i="11"/>
  <c r="AL615" i="11"/>
  <c r="AL617" i="11"/>
  <c r="AL619" i="11"/>
  <c r="AL621" i="11"/>
  <c r="AL623" i="11"/>
  <c r="AL625" i="11"/>
  <c r="AL627" i="11"/>
  <c r="AL630" i="11"/>
  <c r="AL631" i="11"/>
  <c r="AL633" i="11"/>
  <c r="AL635" i="11"/>
  <c r="AL637" i="11"/>
  <c r="AL639" i="11"/>
  <c r="AL641" i="11"/>
  <c r="AL643" i="11"/>
  <c r="AL645" i="11"/>
  <c r="AL647" i="11"/>
  <c r="AL650" i="11"/>
  <c r="AL652" i="11"/>
  <c r="AL654" i="11"/>
  <c r="AL656" i="11"/>
  <c r="AL658" i="11"/>
  <c r="AL659" i="11"/>
  <c r="AL661" i="11"/>
  <c r="AL664" i="11"/>
  <c r="AL665" i="11"/>
  <c r="AL667" i="11"/>
  <c r="AL669" i="11"/>
  <c r="AL671" i="11"/>
  <c r="AL673" i="11"/>
  <c r="AL675" i="11"/>
  <c r="AL677" i="11"/>
  <c r="AL679" i="11"/>
  <c r="AL681" i="11"/>
  <c r="AL684" i="11"/>
  <c r="AL685" i="11"/>
  <c r="AL687" i="11"/>
  <c r="AL689" i="11"/>
  <c r="AL691" i="11"/>
  <c r="AL693" i="11"/>
  <c r="AL695" i="11"/>
  <c r="AL697" i="11"/>
  <c r="AL699" i="11"/>
  <c r="AL701" i="11"/>
  <c r="AL704" i="11"/>
  <c r="AL706" i="11"/>
  <c r="AL708" i="11"/>
  <c r="AL710" i="11"/>
  <c r="AL712" i="11"/>
  <c r="AL713" i="11"/>
  <c r="AL715" i="11"/>
  <c r="AL718" i="11"/>
  <c r="AL719" i="11"/>
  <c r="AL721" i="11"/>
  <c r="AL723" i="11"/>
  <c r="AL725" i="11"/>
  <c r="AL727" i="11"/>
  <c r="AL729" i="11"/>
  <c r="AL731" i="11"/>
  <c r="AL733" i="11"/>
  <c r="AL735" i="11"/>
  <c r="AL738" i="11"/>
  <c r="AL739" i="11"/>
  <c r="AL741" i="11"/>
  <c r="AL743" i="11"/>
  <c r="AL745" i="11"/>
  <c r="AL747" i="11"/>
  <c r="AL749" i="11"/>
  <c r="AL751" i="11"/>
  <c r="AL753" i="11"/>
  <c r="AL755" i="11"/>
  <c r="AL758" i="11"/>
  <c r="AL760" i="11"/>
  <c r="AL762" i="11"/>
  <c r="AL764" i="11"/>
  <c r="AL766" i="11"/>
  <c r="AL767" i="11"/>
  <c r="AL769" i="11"/>
  <c r="AL772" i="11"/>
  <c r="AL773" i="11"/>
  <c r="AL775" i="11"/>
  <c r="AL776" i="11"/>
  <c r="AL778" i="11"/>
  <c r="AL780" i="11"/>
  <c r="AL782" i="11"/>
  <c r="AL784" i="11"/>
  <c r="AL786" i="11"/>
  <c r="AL788" i="11"/>
  <c r="AL791" i="11"/>
  <c r="AL792" i="11"/>
  <c r="AL794" i="11"/>
  <c r="AL796" i="11"/>
  <c r="AL798" i="11"/>
  <c r="AL800" i="11"/>
  <c r="AL802" i="11"/>
  <c r="AL804" i="11"/>
  <c r="AL806" i="11"/>
  <c r="AL808" i="11"/>
  <c r="AL810" i="11"/>
  <c r="AL811" i="11"/>
  <c r="AL813" i="11"/>
  <c r="AL815" i="11"/>
  <c r="AL817" i="11"/>
  <c r="AL819" i="11"/>
  <c r="AL820" i="11"/>
  <c r="AL822" i="11"/>
  <c r="AL825" i="11"/>
  <c r="AL826" i="11"/>
  <c r="AL828" i="11"/>
  <c r="AL830" i="11"/>
  <c r="AL832" i="11"/>
  <c r="AL834" i="11"/>
  <c r="AL836" i="11"/>
  <c r="AL838" i="11"/>
  <c r="AL840" i="11"/>
  <c r="AL842" i="11"/>
  <c r="AL845" i="11"/>
  <c r="AL846" i="11"/>
  <c r="AL848" i="11"/>
  <c r="AL850" i="11"/>
  <c r="AL852" i="11"/>
  <c r="AL854" i="11"/>
  <c r="AL856" i="11"/>
  <c r="AL858" i="11"/>
  <c r="AL860" i="11"/>
  <c r="AL862" i="11"/>
  <c r="AL865" i="11"/>
  <c r="AL867" i="11"/>
  <c r="AL869" i="11"/>
  <c r="AL871" i="11"/>
  <c r="AL873" i="11"/>
  <c r="AL874" i="11"/>
  <c r="AL876" i="11"/>
  <c r="AL879" i="11"/>
  <c r="AL880" i="11"/>
  <c r="AL882" i="11"/>
  <c r="AL884" i="11"/>
  <c r="AL886" i="11"/>
  <c r="AL888" i="11"/>
  <c r="AL890" i="11"/>
  <c r="AL892" i="11"/>
  <c r="AL894" i="11"/>
  <c r="AL896" i="11"/>
  <c r="AL899" i="11"/>
  <c r="AL900" i="11"/>
  <c r="AL902" i="11"/>
  <c r="AL904" i="11"/>
  <c r="AL906" i="11"/>
  <c r="AL908" i="11"/>
  <c r="AL910" i="11"/>
  <c r="AL912" i="11"/>
  <c r="AL914" i="11"/>
  <c r="AL916" i="11"/>
  <c r="AL917" i="11"/>
  <c r="AL919" i="11"/>
  <c r="AL921" i="11"/>
  <c r="AL923" i="11"/>
  <c r="AL925" i="11"/>
  <c r="AL926" i="11"/>
  <c r="AL927" i="11"/>
  <c r="AL930" i="11"/>
  <c r="AL931" i="11"/>
  <c r="AL933" i="11"/>
  <c r="AL935" i="11"/>
  <c r="AL937" i="11"/>
  <c r="AL939" i="11"/>
  <c r="AL941" i="11"/>
  <c r="AL943" i="11"/>
  <c r="AL945" i="11"/>
  <c r="AL947" i="11"/>
  <c r="AL950" i="11"/>
  <c r="AL951" i="11"/>
  <c r="AL953" i="11"/>
  <c r="AL955" i="11"/>
  <c r="AL957" i="11"/>
  <c r="AL959" i="11"/>
  <c r="AL961" i="11"/>
  <c r="AL963" i="11"/>
  <c r="AL965" i="11"/>
  <c r="AL967" i="11"/>
  <c r="AL970" i="11"/>
  <c r="AL972" i="11"/>
  <c r="AL974" i="11"/>
  <c r="AL976" i="11"/>
  <c r="AL978" i="11"/>
  <c r="AL979" i="11"/>
  <c r="AL981" i="11"/>
  <c r="AL984" i="11"/>
  <c r="AL985" i="11"/>
  <c r="AL987" i="11"/>
  <c r="AL989" i="11"/>
  <c r="AL991" i="11"/>
  <c r="AL993" i="11"/>
  <c r="AL995" i="11"/>
  <c r="AL997" i="11"/>
  <c r="AL999" i="11"/>
  <c r="AL1001" i="11"/>
  <c r="AL1004" i="11"/>
  <c r="AL1005" i="11"/>
  <c r="AL1007" i="11"/>
  <c r="AL1009" i="11"/>
  <c r="AL1011" i="11"/>
  <c r="AL1013" i="11"/>
  <c r="AL1015" i="11"/>
  <c r="AL1017" i="11"/>
  <c r="AL1019" i="11"/>
  <c r="AL1021" i="11"/>
  <c r="AL1024" i="11"/>
  <c r="AL1026" i="11"/>
  <c r="AL1028" i="11"/>
  <c r="AL1030" i="11"/>
  <c r="AL1032" i="11"/>
  <c r="AL1033" i="11"/>
  <c r="AL1035" i="11"/>
  <c r="AL1038" i="11"/>
  <c r="AL1039" i="11"/>
  <c r="AL1041" i="11"/>
  <c r="AL1043" i="11"/>
  <c r="AL1045" i="11"/>
  <c r="AL1047" i="11"/>
  <c r="AL1049" i="11"/>
  <c r="AL1051" i="11"/>
  <c r="AL1053" i="11"/>
  <c r="AL1055" i="11"/>
  <c r="AL1058" i="11"/>
  <c r="AL1059" i="11"/>
  <c r="AL1061" i="11"/>
  <c r="AL1063" i="11"/>
  <c r="AL1065" i="11"/>
  <c r="AL1067" i="11"/>
  <c r="AL1069" i="11"/>
  <c r="AL1071" i="11"/>
  <c r="AL1073" i="11"/>
  <c r="AL1075" i="11"/>
  <c r="AL1078" i="11"/>
  <c r="AL1080" i="11"/>
  <c r="AL1082" i="11"/>
  <c r="AL1084" i="11"/>
  <c r="AL1086" i="11"/>
  <c r="AL1087" i="11"/>
  <c r="AL1089" i="11"/>
  <c r="AL1090" i="11"/>
  <c r="AL1091" i="11"/>
  <c r="AL1093" i="11"/>
  <c r="AL1095" i="11"/>
  <c r="AL1097" i="11"/>
  <c r="AL1098" i="11"/>
  <c r="AL1100" i="11"/>
  <c r="AL1101" i="11"/>
  <c r="AL1102" i="11"/>
  <c r="AL1103" i="11"/>
  <c r="AL1104" i="11"/>
  <c r="AL1106" i="11"/>
  <c r="AL1108" i="11"/>
  <c r="AL1109" i="11"/>
  <c r="AL1110" i="11"/>
  <c r="AL1112" i="11"/>
  <c r="AL1114" i="11"/>
  <c r="AL1116" i="11"/>
  <c r="AL1119" i="11"/>
  <c r="AL1121" i="11"/>
  <c r="AL1123" i="11"/>
  <c r="AL1125" i="11"/>
  <c r="AL1127" i="11"/>
  <c r="AL1128" i="11"/>
  <c r="AL1130" i="11"/>
  <c r="AL1133" i="11"/>
  <c r="AL1134" i="11"/>
  <c r="AL1136" i="11"/>
  <c r="AL1138" i="11"/>
  <c r="AL1140" i="11"/>
  <c r="AL1142" i="11"/>
  <c r="AL1144" i="11"/>
  <c r="AL1146" i="11"/>
  <c r="AL1148" i="11"/>
  <c r="AL1150" i="11"/>
  <c r="AL1153" i="11"/>
  <c r="AL1154" i="11"/>
  <c r="AL1156" i="11"/>
  <c r="AL1158" i="11"/>
  <c r="AL1160" i="11"/>
  <c r="AL1162" i="11"/>
  <c r="AL1164" i="11"/>
  <c r="AL1166" i="11"/>
  <c r="AL1168" i="11"/>
  <c r="AL1170" i="11"/>
  <c r="AL1173" i="11"/>
  <c r="AL1175" i="11"/>
  <c r="AL1177" i="11"/>
  <c r="AL1179" i="11"/>
  <c r="AL1181" i="11"/>
  <c r="AL1182" i="11"/>
  <c r="AL1184" i="11"/>
  <c r="AL1185" i="11"/>
  <c r="AL1186" i="11"/>
  <c r="AL1188" i="11"/>
  <c r="AL1189" i="11"/>
  <c r="AL1191" i="11"/>
  <c r="AL1192" i="11"/>
  <c r="AL1193" i="11"/>
  <c r="AL1195" i="11"/>
  <c r="AL1196" i="11"/>
  <c r="AL1197" i="11"/>
  <c r="AL1199" i="11"/>
  <c r="AL1200" i="11"/>
  <c r="AL1202" i="11"/>
  <c r="AL1204" i="11"/>
  <c r="AL1205" i="11"/>
  <c r="AL1207" i="11"/>
  <c r="AL1209" i="11"/>
  <c r="AL1211" i="11"/>
  <c r="AL1214" i="11"/>
  <c r="AL1216" i="11"/>
  <c r="AL1218" i="11"/>
  <c r="AL1220" i="11"/>
  <c r="AL1222" i="11"/>
  <c r="AL1223" i="11"/>
  <c r="AL1225" i="11"/>
  <c r="AL1228" i="11"/>
  <c r="AL1229" i="11"/>
  <c r="AL1231" i="11"/>
  <c r="AL1233" i="11"/>
  <c r="AL1235" i="11"/>
  <c r="AL1237" i="11"/>
  <c r="AL1239" i="11"/>
  <c r="AL1241" i="11"/>
  <c r="AL1243" i="11"/>
  <c r="AL1245" i="11"/>
  <c r="AL1248" i="11"/>
  <c r="AL1249" i="11"/>
  <c r="AL1251" i="11"/>
  <c r="AL1253" i="11"/>
  <c r="AL1255" i="11"/>
  <c r="AL1257" i="11"/>
  <c r="AL1259" i="11"/>
  <c r="AL1261" i="11"/>
  <c r="AL1263" i="11"/>
  <c r="AL1265" i="11"/>
  <c r="AL1268" i="11"/>
  <c r="AL1270" i="11"/>
  <c r="AL1272" i="11"/>
  <c r="AL1274" i="11"/>
  <c r="AL1276" i="11"/>
  <c r="AL1277" i="11"/>
  <c r="AL1279" i="11"/>
  <c r="AL1282" i="11"/>
  <c r="AL1283" i="11"/>
  <c r="AL1284" i="11"/>
  <c r="AL1286" i="11"/>
  <c r="AL1288" i="11"/>
  <c r="AL1290" i="11"/>
  <c r="AL1292" i="11"/>
  <c r="AL1294" i="11"/>
  <c r="AL1296" i="11"/>
  <c r="AL1298" i="11"/>
  <c r="AL1301" i="11"/>
  <c r="AL1302" i="11"/>
  <c r="AL1304" i="11"/>
  <c r="AL1306" i="11"/>
  <c r="AL1308" i="11"/>
  <c r="AL1310" i="11"/>
  <c r="AL1312" i="11"/>
  <c r="AL1315" i="11"/>
  <c r="AL1317" i="11"/>
  <c r="AL1319" i="11"/>
  <c r="AL1321" i="11"/>
  <c r="AL1323" i="11"/>
  <c r="AL1324" i="11"/>
  <c r="AL1326" i="11"/>
  <c r="AL1327" i="11"/>
  <c r="AL1329" i="11"/>
  <c r="AL1331" i="11"/>
  <c r="AL1333" i="11"/>
  <c r="AL1336" i="11"/>
  <c r="AL1337" i="11"/>
  <c r="AL1339" i="11"/>
  <c r="AL1341" i="11"/>
  <c r="AL1343" i="11"/>
  <c r="AL1345" i="11"/>
  <c r="AL1347" i="11"/>
  <c r="AL1349" i="11"/>
  <c r="AL1350" i="11"/>
  <c r="AL1351" i="11"/>
  <c r="AL1352" i="11"/>
  <c r="AL1353" i="11"/>
  <c r="AL1355" i="11"/>
  <c r="AL1357" i="11"/>
  <c r="AL1358" i="11"/>
  <c r="AL1359" i="11"/>
  <c r="AL1360" i="11"/>
  <c r="AL1361" i="11"/>
  <c r="AL1362" i="11"/>
  <c r="AL1363" i="11"/>
  <c r="AL1364" i="11"/>
  <c r="AL1365" i="11"/>
  <c r="AL1366" i="11"/>
  <c r="AL1368" i="11"/>
  <c r="AL1369" i="11"/>
  <c r="AL1371" i="11"/>
  <c r="AL1372" i="11"/>
  <c r="AL1373" i="11"/>
  <c r="AL1374" i="11"/>
  <c r="AL1375" i="11"/>
  <c r="AL1376" i="11"/>
  <c r="AL1377" i="11"/>
  <c r="AL1378" i="11"/>
  <c r="AL1379" i="11"/>
  <c r="AL1380" i="11"/>
  <c r="AL1382" i="11"/>
  <c r="AL1383" i="11"/>
  <c r="AL1384" i="11"/>
  <c r="AL1386" i="11"/>
  <c r="AL1387" i="11"/>
  <c r="AL1389" i="11"/>
  <c r="AL1391" i="11"/>
  <c r="AL1393" i="11"/>
  <c r="AL1395" i="11"/>
  <c r="AL1397" i="11"/>
  <c r="AL1399" i="11"/>
  <c r="AL1401" i="11"/>
  <c r="AL1403" i="11"/>
  <c r="AL1406" i="11"/>
  <c r="AL1407" i="11"/>
  <c r="AL1409" i="11"/>
  <c r="AL1411" i="11"/>
  <c r="AL1413" i="11"/>
  <c r="AL1415" i="11"/>
  <c r="AL1416" i="11"/>
  <c r="AL1418" i="11"/>
  <c r="AL1420" i="11"/>
  <c r="AL1422" i="11"/>
  <c r="AL1425" i="11"/>
  <c r="AL1427" i="11"/>
  <c r="AL1429" i="11"/>
  <c r="AL1431" i="11"/>
  <c r="AL1433" i="11"/>
  <c r="AL1434" i="11"/>
  <c r="AL1436" i="11"/>
  <c r="AL1437" i="11"/>
  <c r="AL1438" i="11"/>
  <c r="AL1439" i="11"/>
  <c r="AL1440" i="11"/>
  <c r="AL1441" i="11"/>
  <c r="AL1442" i="11"/>
  <c r="AL1443" i="11"/>
  <c r="AL1444" i="11"/>
  <c r="AL1445" i="11"/>
  <c r="AL1446" i="11"/>
  <c r="AL1447" i="11"/>
  <c r="AL1448" i="11"/>
  <c r="AL1449" i="11"/>
  <c r="AL1450" i="11"/>
  <c r="AL1451" i="11"/>
  <c r="AL1453" i="11"/>
  <c r="AL1456" i="11"/>
  <c r="AL1457" i="11"/>
  <c r="AL1459" i="11"/>
  <c r="AL1461" i="11"/>
  <c r="AL1463" i="11"/>
  <c r="AL1465" i="11"/>
  <c r="AL1466" i="11"/>
  <c r="AL1467" i="11"/>
  <c r="AL1468" i="11"/>
  <c r="AL1469" i="11"/>
  <c r="AL1470" i="11"/>
  <c r="AL1471" i="11"/>
  <c r="AL1472" i="11"/>
  <c r="AL1473" i="11"/>
  <c r="AL1474" i="11"/>
  <c r="AL1475" i="11"/>
  <c r="AL1476" i="11"/>
  <c r="AL1477" i="11"/>
  <c r="AL1478" i="11"/>
  <c r="AL1479" i="11"/>
  <c r="AL1480" i="11"/>
  <c r="AL1481" i="11"/>
  <c r="AL1482" i="11"/>
  <c r="AL1483" i="11"/>
  <c r="AL1485" i="11"/>
  <c r="AL1486" i="11"/>
  <c r="AL1488" i="11"/>
  <c r="AL1491" i="11"/>
  <c r="AL1492" i="11"/>
  <c r="AL1494" i="11"/>
  <c r="AL1496" i="11"/>
  <c r="AL1498" i="11"/>
  <c r="AL1500" i="11"/>
  <c r="AL1502" i="11"/>
  <c r="AL1504" i="11"/>
  <c r="AL1506" i="11"/>
  <c r="AL1508" i="11"/>
  <c r="AL1511" i="11"/>
  <c r="AL1512" i="11"/>
  <c r="AL1514" i="11"/>
  <c r="AL1516" i="11"/>
  <c r="AL1518" i="11"/>
  <c r="AL1520" i="11"/>
  <c r="AL1522" i="11"/>
  <c r="AL1524" i="11"/>
  <c r="AL1526" i="11"/>
  <c r="AL1528" i="11"/>
  <c r="AL1531" i="11"/>
  <c r="AL1533" i="11"/>
  <c r="AL1535" i="11"/>
  <c r="AL1537" i="11"/>
  <c r="AL1539" i="11"/>
  <c r="AL1540" i="11"/>
  <c r="AL1542" i="11"/>
  <c r="AL1543" i="11"/>
  <c r="AL1544" i="11"/>
  <c r="AL1545" i="11"/>
  <c r="AL1546" i="11"/>
  <c r="AL1547" i="11"/>
  <c r="AL1548" i="11"/>
  <c r="AL1549" i="11"/>
  <c r="AL1550" i="11"/>
  <c r="AL1552" i="11"/>
  <c r="AL1553" i="11"/>
  <c r="AL1554" i="11"/>
  <c r="AL1555" i="11"/>
  <c r="AL1556" i="11"/>
  <c r="AL1557" i="11"/>
  <c r="AL1558" i="11"/>
  <c r="AL1559" i="11"/>
  <c r="AL1560" i="11"/>
  <c r="AL1561" i="11"/>
  <c r="AL1562" i="11"/>
  <c r="AL1563" i="11"/>
  <c r="AL1565" i="11"/>
  <c r="AL1566" i="11"/>
  <c r="AL1567" i="11"/>
  <c r="AL1570" i="11"/>
  <c r="AL1571" i="11"/>
  <c r="AL1573" i="11"/>
  <c r="AL1575" i="11"/>
  <c r="AL1577" i="11"/>
  <c r="AL1579" i="11"/>
  <c r="AL1581" i="11"/>
  <c r="AL1583" i="11"/>
  <c r="AL1585" i="11"/>
  <c r="AL1587" i="11"/>
  <c r="AL1588" i="11"/>
  <c r="AL1589" i="11"/>
  <c r="AL1591" i="11"/>
  <c r="AL1593" i="11"/>
  <c r="AL1595" i="11"/>
  <c r="AL1596" i="11"/>
  <c r="AL1598" i="11"/>
  <c r="AL1600" i="11"/>
  <c r="AL1602" i="11"/>
  <c r="AL1603" i="11"/>
  <c r="AL1604" i="11"/>
  <c r="AL1606" i="11"/>
  <c r="AL1608" i="11"/>
  <c r="AL1609" i="11"/>
  <c r="AL1611" i="11"/>
  <c r="AL1612" i="11"/>
  <c r="AL1614" i="11"/>
  <c r="AL1617" i="11"/>
  <c r="AL1618" i="11"/>
  <c r="AL1620" i="11"/>
  <c r="AL1622" i="11"/>
  <c r="AL1624" i="11"/>
  <c r="AL1626" i="11"/>
  <c r="AL1628" i="11"/>
  <c r="AL1630" i="11"/>
  <c r="AL1632" i="11"/>
  <c r="AL1634" i="11"/>
  <c r="AL1637" i="11"/>
  <c r="AL1638" i="11"/>
  <c r="AL1640" i="11"/>
  <c r="AL1642" i="11"/>
  <c r="AL1644" i="11"/>
  <c r="AL1646" i="11"/>
  <c r="AL1648" i="11"/>
  <c r="AL1650" i="11"/>
  <c r="AL1652" i="11"/>
  <c r="AL1654" i="11"/>
  <c r="AL1657" i="11"/>
  <c r="AL1659" i="11"/>
  <c r="AL1661" i="11"/>
  <c r="AL1663" i="11"/>
  <c r="AL1665" i="11"/>
  <c r="AL1666" i="11"/>
  <c r="AL1668" i="11"/>
  <c r="AL1671" i="11"/>
  <c r="AL1672" i="11"/>
  <c r="AL1674" i="11"/>
  <c r="AL1676" i="11"/>
  <c r="AL1678" i="11"/>
  <c r="AL1680" i="11"/>
  <c r="AL1682" i="11"/>
  <c r="AL1684" i="11"/>
  <c r="AL1686" i="11"/>
  <c r="AL1688" i="11"/>
  <c r="AL1691" i="11"/>
  <c r="AL1692" i="11"/>
  <c r="AL1694" i="11"/>
  <c r="AL1696" i="11"/>
  <c r="AL1698" i="11"/>
  <c r="AL1700" i="11"/>
  <c r="AL1702" i="11"/>
  <c r="AL1704" i="11"/>
  <c r="AL1706" i="11"/>
  <c r="AL1708" i="11"/>
  <c r="AL1711" i="11"/>
  <c r="AL1713" i="11"/>
  <c r="AL1715" i="11"/>
  <c r="AL1717" i="11"/>
  <c r="AL1719" i="11"/>
  <c r="AL1720" i="11"/>
  <c r="AL1722" i="11"/>
  <c r="AL1725" i="11"/>
  <c r="AL1726" i="11"/>
  <c r="AL1728" i="11"/>
  <c r="AL1730" i="11"/>
  <c r="AL1732" i="11"/>
  <c r="AL1734" i="11"/>
  <c r="AL1736" i="11"/>
  <c r="AL1738" i="11"/>
  <c r="AL1740" i="11"/>
  <c r="AL1742" i="11"/>
  <c r="AL1745" i="11"/>
  <c r="AL1746" i="11"/>
  <c r="AL1748" i="11"/>
  <c r="AL1750" i="11"/>
  <c r="AL1752" i="11"/>
  <c r="AL1754" i="11"/>
  <c r="AL1756" i="11"/>
  <c r="AL1758" i="11"/>
  <c r="AL1760" i="11"/>
  <c r="AL1762" i="11"/>
  <c r="AL1765" i="11"/>
  <c r="AL1767" i="11"/>
  <c r="AL1769" i="11"/>
  <c r="AL1771" i="11"/>
  <c r="AL1773" i="11"/>
  <c r="AL1774" i="11"/>
  <c r="AL1776" i="11"/>
  <c r="AL1779" i="11"/>
  <c r="AL1780" i="11"/>
  <c r="AL1782" i="11"/>
  <c r="AL1784" i="11"/>
  <c r="AL1786" i="11"/>
  <c r="AL1788" i="11"/>
  <c r="AL1790" i="11"/>
  <c r="AL1792" i="11"/>
  <c r="AL1794" i="11"/>
  <c r="AL1796" i="11"/>
  <c r="AL1799" i="11"/>
  <c r="AL1800" i="11"/>
  <c r="AL1802" i="11"/>
  <c r="AL1804" i="11"/>
  <c r="AL1806" i="11"/>
  <c r="AL1808" i="11"/>
  <c r="AL1810" i="11"/>
  <c r="AL1812" i="11"/>
  <c r="AL1814" i="11"/>
  <c r="AL1816" i="11"/>
  <c r="AL1819" i="11"/>
  <c r="AL1821" i="11"/>
  <c r="AL1823" i="11"/>
  <c r="AL1825" i="11"/>
  <c r="AL1827" i="11"/>
  <c r="AL1828" i="11"/>
  <c r="AL1830" i="11"/>
  <c r="AL1833" i="11"/>
  <c r="AL1834" i="11"/>
  <c r="AL1836" i="11"/>
  <c r="AL1838" i="11"/>
  <c r="AL1840" i="11"/>
  <c r="AL1842" i="11"/>
  <c r="AL1844" i="11"/>
  <c r="AL1846" i="11"/>
  <c r="AL1848" i="11"/>
  <c r="AL1850" i="11"/>
  <c r="AL1853" i="11"/>
  <c r="AL1854" i="11"/>
  <c r="AL1856" i="11"/>
  <c r="AL1858" i="11"/>
  <c r="AL1860" i="11"/>
  <c r="AL1862" i="11"/>
  <c r="AL1864" i="11"/>
  <c r="AL1866" i="11"/>
  <c r="AL1868" i="11"/>
  <c r="AL1870" i="11"/>
  <c r="AL1873" i="11"/>
  <c r="AL1875" i="11"/>
  <c r="AL1877" i="11"/>
  <c r="AL1879" i="11"/>
  <c r="AL1881" i="11"/>
  <c r="AL1882" i="11"/>
  <c r="AL1884" i="11"/>
  <c r="L1267" i="11"/>
  <c r="AL1267" i="11" s="1"/>
  <c r="L891" i="11"/>
  <c r="AL891" i="11" s="1"/>
  <c r="L433" i="11"/>
  <c r="AL433" i="11" s="1"/>
  <c r="L8" i="11"/>
  <c r="AL8" i="11" s="1"/>
  <c r="L40" i="11"/>
  <c r="AL40" i="11" s="1"/>
  <c r="L42" i="11"/>
  <c r="AL42" i="11" s="1"/>
  <c r="L51" i="11"/>
  <c r="AL51" i="11" s="1"/>
  <c r="L71" i="11"/>
  <c r="AL71" i="11" s="1"/>
  <c r="L83" i="11"/>
  <c r="AL83" i="11" s="1"/>
  <c r="L90" i="11"/>
  <c r="AL90" i="11" s="1"/>
  <c r="L96" i="11"/>
  <c r="AL96" i="11" s="1"/>
  <c r="L104" i="11"/>
  <c r="AL104" i="11" s="1"/>
  <c r="L111" i="11"/>
  <c r="AL111" i="11" s="1"/>
  <c r="L120" i="11"/>
  <c r="AL120" i="11" s="1"/>
  <c r="L128" i="11"/>
  <c r="AL128" i="11" s="1"/>
  <c r="L130" i="11"/>
  <c r="AL130" i="11" s="1"/>
  <c r="L131" i="11"/>
  <c r="AL131" i="11" s="1"/>
  <c r="L139" i="11"/>
  <c r="AL139" i="11" s="1"/>
  <c r="L167" i="11"/>
  <c r="AL167" i="11" s="1"/>
  <c r="L175" i="11"/>
  <c r="AL175" i="11" s="1"/>
  <c r="L184" i="11"/>
  <c r="AL184" i="11" s="1"/>
  <c r="L199" i="11"/>
  <c r="AL199" i="11" s="1"/>
  <c r="L201" i="11"/>
  <c r="AL201" i="11" s="1"/>
  <c r="L203" i="11"/>
  <c r="AL203" i="11" s="1"/>
  <c r="L207" i="11"/>
  <c r="AL207" i="11" s="1"/>
  <c r="L216" i="11"/>
  <c r="AL216" i="11" s="1"/>
  <c r="L221" i="11"/>
  <c r="AL221" i="11" s="1"/>
  <c r="L220" i="11"/>
  <c r="AL220" i="11" s="1"/>
  <c r="L224" i="11"/>
  <c r="AL224" i="11" s="1"/>
  <c r="L228" i="11"/>
  <c r="AL228" i="11" s="1"/>
  <c r="L232" i="11"/>
  <c r="AL232" i="11" s="1"/>
  <c r="L236" i="11"/>
  <c r="AL236" i="11" s="1"/>
  <c r="L240" i="11"/>
  <c r="AL240" i="11" s="1"/>
  <c r="L244" i="11"/>
  <c r="AL244" i="11" s="1"/>
  <c r="L248" i="11"/>
  <c r="AL248" i="11" s="1"/>
  <c r="L252" i="11"/>
  <c r="AL252" i="11" s="1"/>
  <c r="L256" i="11"/>
  <c r="AL256" i="11" s="1"/>
  <c r="L265" i="11"/>
  <c r="AL265" i="11" s="1"/>
  <c r="L272" i="11"/>
  <c r="AL272" i="11" s="1"/>
  <c r="L284" i="11"/>
  <c r="AL284" i="11" s="1"/>
  <c r="L289" i="11"/>
  <c r="AL289" i="11" s="1"/>
  <c r="L296" i="11"/>
  <c r="AL296" i="11" s="1"/>
  <c r="L300" i="11"/>
  <c r="AL300" i="11" s="1"/>
  <c r="L304" i="11"/>
  <c r="AL304" i="11" s="1"/>
  <c r="L313" i="11"/>
  <c r="AL313" i="11" s="1"/>
  <c r="L321" i="11"/>
  <c r="AL321" i="11" s="1"/>
  <c r="L324" i="11"/>
  <c r="AL324" i="11" s="1"/>
  <c r="L328" i="11"/>
  <c r="AL328" i="11" s="1"/>
  <c r="L344" i="11"/>
  <c r="AL344" i="11" s="1"/>
  <c r="L346" i="11"/>
  <c r="AL346" i="11" s="1"/>
  <c r="L351" i="11"/>
  <c r="AL351" i="11" s="1"/>
  <c r="L352" i="11"/>
  <c r="AL352" i="11" s="1"/>
  <c r="L361" i="11"/>
  <c r="AL361" i="11" s="1"/>
  <c r="L367" i="11"/>
  <c r="AL367" i="11" s="1"/>
  <c r="L369" i="11"/>
  <c r="AL369" i="11" s="1"/>
  <c r="L371" i="11"/>
  <c r="AL371" i="11" s="1"/>
  <c r="L376" i="11"/>
  <c r="AL376" i="11" s="1"/>
  <c r="L384" i="11"/>
  <c r="AL384" i="11" s="1"/>
  <c r="L386" i="11"/>
  <c r="AL386" i="11" s="1"/>
  <c r="L392" i="11"/>
  <c r="AL392" i="11" s="1"/>
  <c r="L396" i="11"/>
  <c r="AL396" i="11" s="1"/>
  <c r="L401" i="11"/>
  <c r="AL401" i="11" s="1"/>
  <c r="L403" i="11"/>
  <c r="AL403" i="11" s="1"/>
  <c r="L409" i="11"/>
  <c r="AL409" i="11" s="1"/>
  <c r="L415" i="11"/>
  <c r="AL415" i="11" s="1"/>
  <c r="L421" i="11"/>
  <c r="AL421" i="11" s="1"/>
  <c r="L423" i="11"/>
  <c r="AL423" i="11" s="1"/>
  <c r="L424" i="11"/>
  <c r="AL424" i="11" s="1"/>
  <c r="L441" i="11"/>
  <c r="AL441" i="11" s="1"/>
  <c r="L443" i="11"/>
  <c r="AL443" i="11" s="1"/>
  <c r="L444" i="11"/>
  <c r="AL444" i="11" s="1"/>
  <c r="L448" i="11"/>
  <c r="AL448" i="11" s="1"/>
  <c r="L452" i="11"/>
  <c r="AL452" i="11" s="1"/>
  <c r="L464" i="11"/>
  <c r="AL464" i="11" s="1"/>
  <c r="L466" i="11"/>
  <c r="AL466" i="11" s="1"/>
  <c r="L490" i="11"/>
  <c r="AL490" i="11" s="1"/>
  <c r="L492" i="11"/>
  <c r="AL492" i="11" s="1"/>
  <c r="L496" i="11"/>
  <c r="AL496" i="11" s="1"/>
  <c r="L505" i="11"/>
  <c r="AL505" i="11" s="1"/>
  <c r="L520" i="11"/>
  <c r="AL520" i="11" s="1"/>
  <c r="L524" i="11"/>
  <c r="AL524" i="11" s="1"/>
  <c r="L528" i="11"/>
  <c r="AL528" i="11" s="1"/>
  <c r="L530" i="11"/>
  <c r="AL530" i="11" s="1"/>
  <c r="L532" i="11"/>
  <c r="AL532" i="11" s="1"/>
  <c r="L537" i="11"/>
  <c r="AL537" i="11" s="1"/>
  <c r="L546" i="11"/>
  <c r="AL546" i="11" s="1"/>
  <c r="L561" i="11"/>
  <c r="AL561" i="11" s="1"/>
  <c r="L569" i="11"/>
  <c r="AL569" i="11" s="1"/>
  <c r="L577" i="11"/>
  <c r="AL577" i="11" s="1"/>
  <c r="L585" i="11"/>
  <c r="AL585" i="11" s="1"/>
  <c r="L616" i="11"/>
  <c r="AL616" i="11" s="1"/>
  <c r="L620" i="11"/>
  <c r="AL620" i="11" s="1"/>
  <c r="L624" i="11"/>
  <c r="AL624" i="11" s="1"/>
  <c r="L632" i="11"/>
  <c r="AL632" i="11" s="1"/>
  <c r="L636" i="11"/>
  <c r="AL636" i="11" s="1"/>
  <c r="L640" i="11"/>
  <c r="AL640" i="11" s="1"/>
  <c r="L644" i="11"/>
  <c r="AL644" i="11" s="1"/>
  <c r="L648" i="11"/>
  <c r="AL648" i="11" s="1"/>
  <c r="L649" i="11"/>
  <c r="AL649" i="11" s="1"/>
  <c r="L655" i="11"/>
  <c r="AL655" i="11" s="1"/>
  <c r="L657" i="11"/>
  <c r="AL657" i="11" s="1"/>
  <c r="L660" i="11"/>
  <c r="AL660" i="11" s="1"/>
  <c r="L663" i="11"/>
  <c r="AL663" i="11" s="1"/>
  <c r="L668" i="11"/>
  <c r="AL668" i="11" s="1"/>
  <c r="L672" i="11"/>
  <c r="AL672" i="11" s="1"/>
  <c r="L676" i="11"/>
  <c r="AL676" i="11" s="1"/>
  <c r="L680" i="11"/>
  <c r="AL680" i="11" s="1"/>
  <c r="L683" i="11"/>
  <c r="AL683" i="11" s="1"/>
  <c r="L688" i="11"/>
  <c r="AL688" i="11" s="1"/>
  <c r="L692" i="11"/>
  <c r="AL692" i="11" s="1"/>
  <c r="L696" i="11"/>
  <c r="AL696" i="11" s="1"/>
  <c r="L700" i="11"/>
  <c r="AL700" i="11" s="1"/>
  <c r="L705" i="11"/>
  <c r="AL705" i="11" s="1"/>
  <c r="L720" i="11"/>
  <c r="AL720" i="11" s="1"/>
  <c r="L724" i="11"/>
  <c r="AL724" i="11" s="1"/>
  <c r="L728" i="11"/>
  <c r="AL728" i="11" s="1"/>
  <c r="L730" i="11"/>
  <c r="AL730" i="11" s="1"/>
  <c r="L732" i="11"/>
  <c r="AL732" i="11" s="1"/>
  <c r="L736" i="11"/>
  <c r="AL736" i="11" s="1"/>
  <c r="L740" i="11"/>
  <c r="AL740" i="11" s="1"/>
  <c r="L744" i="11"/>
  <c r="AL744" i="11" s="1"/>
  <c r="L748" i="11"/>
  <c r="AL748" i="11" s="1"/>
  <c r="L752" i="11"/>
  <c r="AL752" i="11" s="1"/>
  <c r="L754" i="11"/>
  <c r="AL754" i="11" s="1"/>
  <c r="L759" i="11"/>
  <c r="AL759" i="11" s="1"/>
  <c r="L761" i="11"/>
  <c r="AL761" i="11" s="1"/>
  <c r="L768" i="11"/>
  <c r="AL768" i="11" s="1"/>
  <c r="L771" i="11"/>
  <c r="AL771" i="11" s="1"/>
  <c r="L770" i="11"/>
  <c r="AL770" i="11" s="1"/>
  <c r="L777" i="11"/>
  <c r="AL777" i="11" s="1"/>
  <c r="L781" i="11"/>
  <c r="AL781" i="11" s="1"/>
  <c r="L785" i="11"/>
  <c r="AL785" i="11" s="1"/>
  <c r="L789" i="11"/>
  <c r="AL789" i="11" s="1"/>
  <c r="L793" i="11"/>
  <c r="AL793" i="11" s="1"/>
  <c r="L797" i="11"/>
  <c r="AL797" i="11" s="1"/>
  <c r="L801" i="11"/>
  <c r="AL801" i="11" s="1"/>
  <c r="L805" i="11"/>
  <c r="AL805" i="11" s="1"/>
  <c r="L809" i="11"/>
  <c r="AL809" i="11" s="1"/>
  <c r="L812" i="11"/>
  <c r="AL812" i="11" s="1"/>
  <c r="L814" i="11"/>
  <c r="AL814" i="11" s="1"/>
  <c r="L818" i="11"/>
  <c r="AL818" i="11" s="1"/>
  <c r="L821" i="11"/>
  <c r="AL821" i="11" s="1"/>
  <c r="L829" i="11"/>
  <c r="AL829" i="11" s="1"/>
  <c r="L831" i="11"/>
  <c r="AL831" i="11" s="1"/>
  <c r="L833" i="11"/>
  <c r="AL833" i="11" s="1"/>
  <c r="L837" i="11"/>
  <c r="AL837" i="11" s="1"/>
  <c r="L839" i="11"/>
  <c r="AL839" i="11" s="1"/>
  <c r="L841" i="11"/>
  <c r="AL841" i="11" s="1"/>
  <c r="L844" i="11"/>
  <c r="AL844" i="11" s="1"/>
  <c r="L847" i="11"/>
  <c r="AL847" i="11" s="1"/>
  <c r="L849" i="11"/>
  <c r="AL849" i="11" s="1"/>
  <c r="L853" i="11"/>
  <c r="AL853" i="11" s="1"/>
  <c r="L855" i="11"/>
  <c r="AL855" i="11" s="1"/>
  <c r="L857" i="11"/>
  <c r="AL857" i="11" s="1"/>
  <c r="L861" i="11"/>
  <c r="AL861" i="11" s="1"/>
  <c r="L878" i="11"/>
  <c r="AL878" i="11" s="1"/>
  <c r="L881" i="11"/>
  <c r="AL881" i="11" s="1"/>
  <c r="L883" i="11"/>
  <c r="AL883" i="11" s="1"/>
  <c r="L885" i="11"/>
  <c r="AL885" i="11" s="1"/>
  <c r="L887" i="11"/>
  <c r="AL887" i="11" s="1"/>
  <c r="L889" i="11"/>
  <c r="AL889" i="11" s="1"/>
  <c r="L893" i="11"/>
  <c r="AL893" i="11" s="1"/>
  <c r="L895" i="11"/>
  <c r="AL895" i="11" s="1"/>
  <c r="L897" i="11"/>
  <c r="AL897" i="11" s="1"/>
  <c r="L901" i="11"/>
  <c r="AL901" i="11" s="1"/>
  <c r="L903" i="11"/>
  <c r="AL903" i="11" s="1"/>
  <c r="L905" i="11"/>
  <c r="AL905" i="11" s="1"/>
  <c r="L909" i="11"/>
  <c r="AL909" i="11" s="1"/>
  <c r="L911" i="11"/>
  <c r="AL911" i="11" s="1"/>
  <c r="L913" i="11"/>
  <c r="AL913" i="11" s="1"/>
  <c r="L928" i="11"/>
  <c r="AL928" i="11" s="1"/>
  <c r="L929" i="11"/>
  <c r="AL929" i="11" s="1"/>
  <c r="L942" i="11"/>
  <c r="AL942" i="11" s="1"/>
  <c r="L946" i="11"/>
  <c r="AL946" i="11" s="1"/>
  <c r="L948" i="11"/>
  <c r="AL948" i="11" s="1"/>
  <c r="L954" i="11"/>
  <c r="AL954" i="11" s="1"/>
  <c r="L962" i="11"/>
  <c r="AL962" i="11" s="1"/>
  <c r="L969" i="11"/>
  <c r="AL969" i="11" s="1"/>
  <c r="L973" i="11"/>
  <c r="AL973" i="11" s="1"/>
  <c r="L975" i="11"/>
  <c r="AL975" i="11" s="1"/>
  <c r="L977" i="11"/>
  <c r="AL977" i="11" s="1"/>
  <c r="L986" i="11"/>
  <c r="AL986" i="11" s="1"/>
  <c r="L992" i="11"/>
  <c r="AL992" i="11" s="1"/>
  <c r="L994" i="11"/>
  <c r="AL994" i="11" s="1"/>
  <c r="L1010" i="11"/>
  <c r="AL1010" i="11" s="1"/>
  <c r="L1018" i="11"/>
  <c r="AL1018" i="11" s="1"/>
  <c r="L1022" i="11"/>
  <c r="AL1022" i="11" s="1"/>
  <c r="L1023" i="11"/>
  <c r="AL1023" i="11" s="1"/>
  <c r="L1025" i="11"/>
  <c r="AL1025" i="11" s="1"/>
  <c r="L1029" i="11"/>
  <c r="AL1029" i="11" s="1"/>
  <c r="L1031" i="11"/>
  <c r="AL1031" i="11" s="1"/>
  <c r="L1034" i="11"/>
  <c r="AL1034" i="11" s="1"/>
  <c r="L1036" i="11"/>
  <c r="AL1036" i="11" s="1"/>
  <c r="L1042" i="11"/>
  <c r="AL1042" i="11" s="1"/>
  <c r="L1050" i="11"/>
  <c r="AL1050" i="11" s="1"/>
  <c r="L1057" i="11"/>
  <c r="AL1057" i="11" s="1"/>
  <c r="L1066" i="11"/>
  <c r="AL1066" i="11" s="1"/>
  <c r="L1074" i="11"/>
  <c r="AL1074" i="11" s="1"/>
  <c r="L1076" i="11"/>
  <c r="AL1076" i="11" s="1"/>
  <c r="L1077" i="11"/>
  <c r="AL1077" i="11" s="1"/>
  <c r="L1079" i="11"/>
  <c r="AL1079" i="11" s="1"/>
  <c r="L1081" i="11"/>
  <c r="AL1081" i="11" s="1"/>
  <c r="L1083" i="11"/>
  <c r="AL1083" i="11" s="1"/>
  <c r="L1085" i="11"/>
  <c r="AL1085" i="11" s="1"/>
  <c r="L1096" i="11"/>
  <c r="AL1096" i="11" s="1"/>
  <c r="L1105" i="11"/>
  <c r="AL1105" i="11" s="1"/>
  <c r="L1111" i="11"/>
  <c r="AL1111" i="11" s="1"/>
  <c r="L1113" i="11"/>
  <c r="AL1113" i="11" s="1"/>
  <c r="L1117" i="11"/>
  <c r="AL1117" i="11" s="1"/>
  <c r="L1122" i="11"/>
  <c r="AL1122" i="11" s="1"/>
  <c r="L1129" i="11"/>
  <c r="AL1129" i="11" s="1"/>
  <c r="L1132" i="11"/>
  <c r="AL1132" i="11" s="1"/>
  <c r="L1135" i="11"/>
  <c r="AL1135" i="11" s="1"/>
  <c r="L1137" i="11"/>
  <c r="AL1137" i="11" s="1"/>
  <c r="L1141" i="11"/>
  <c r="AL1141" i="11" s="1"/>
  <c r="L1143" i="11"/>
  <c r="AL1143" i="11" s="1"/>
  <c r="L1145" i="11"/>
  <c r="AL1145" i="11" s="1"/>
  <c r="L1149" i="11"/>
  <c r="AL1149" i="11" s="1"/>
  <c r="L1157" i="11"/>
  <c r="AL1157" i="11" s="1"/>
  <c r="L1159" i="11"/>
  <c r="AL1159" i="11" s="1"/>
  <c r="L1161" i="11"/>
  <c r="AL1161" i="11" s="1"/>
  <c r="L1165" i="11"/>
  <c r="AL1165" i="11" s="1"/>
  <c r="L1167" i="11"/>
  <c r="AL1167" i="11" s="1"/>
  <c r="L1169" i="11"/>
  <c r="AL1169" i="11" s="1"/>
  <c r="L1178" i="11"/>
  <c r="AL1178" i="11" s="1"/>
  <c r="L1183" i="11"/>
  <c r="AL1183" i="11" s="1"/>
  <c r="L1194" i="11"/>
  <c r="AL1194" i="11" s="1"/>
  <c r="L1201" i="11"/>
  <c r="AL1201" i="11" s="1"/>
  <c r="L1210" i="11"/>
  <c r="AL1210" i="11" s="1"/>
  <c r="L1212" i="11"/>
  <c r="AL1212" i="11" s="1"/>
  <c r="L1213" i="11"/>
  <c r="AL1213" i="11" s="1"/>
  <c r="L1215" i="11"/>
  <c r="AL1215" i="11" s="1"/>
  <c r="L1217" i="11"/>
  <c r="AL1217" i="11" s="1"/>
  <c r="L1221" i="11"/>
  <c r="AL1221" i="11" s="1"/>
  <c r="L1234" i="11"/>
  <c r="AL1234" i="11" s="1"/>
  <c r="L1242" i="11"/>
  <c r="AL1242" i="11" s="1"/>
  <c r="L1246" i="11"/>
  <c r="AL1246" i="11" s="1"/>
  <c r="L1250" i="11"/>
  <c r="AL1250" i="11" s="1"/>
  <c r="L1252" i="11"/>
  <c r="AL1252" i="11" s="1"/>
  <c r="L1258" i="11"/>
  <c r="AL1258" i="11" s="1"/>
  <c r="L1269" i="11"/>
  <c r="AL1269" i="11" s="1"/>
  <c r="L1271" i="11"/>
  <c r="AL1271" i="11" s="1"/>
  <c r="L1273" i="11"/>
  <c r="AL1273" i="11" s="1"/>
  <c r="L1281" i="11"/>
  <c r="AL1281" i="11" s="1"/>
  <c r="L1285" i="11"/>
  <c r="AL1285" i="11" s="1"/>
  <c r="L1287" i="11"/>
  <c r="AL1287" i="11" s="1"/>
  <c r="L1289" i="11"/>
  <c r="AL1289" i="11" s="1"/>
  <c r="L1293" i="11"/>
  <c r="AL1293" i="11" s="1"/>
  <c r="L1295" i="11"/>
  <c r="AL1295" i="11" s="1"/>
  <c r="L1297" i="11"/>
  <c r="AL1297" i="11" s="1"/>
  <c r="L1300" i="11"/>
  <c r="AL1300" i="11" s="1"/>
  <c r="L1303" i="11"/>
  <c r="AL1303" i="11" s="1"/>
  <c r="L1305" i="11"/>
  <c r="AL1305" i="11" s="1"/>
  <c r="L1309" i="11"/>
  <c r="AL1309" i="11" s="1"/>
  <c r="L1311" i="11"/>
  <c r="AL1311" i="11" s="1"/>
  <c r="L1313" i="11"/>
  <c r="AL1313" i="11" s="1"/>
  <c r="L1314" i="11"/>
  <c r="AL1314" i="11" s="1"/>
  <c r="L1316" i="11"/>
  <c r="AL1316" i="11" s="1"/>
  <c r="L1322" i="11"/>
  <c r="AL1322" i="11" s="1"/>
  <c r="L1325" i="11"/>
  <c r="AL1325" i="11" s="1"/>
  <c r="L1330" i="11"/>
  <c r="AL1330" i="11" s="1"/>
  <c r="L1338" i="11"/>
  <c r="AL1338" i="11" s="1"/>
  <c r="L1346" i="11"/>
  <c r="AL1346" i="11" s="1"/>
  <c r="L1354" i="11"/>
  <c r="AL1354" i="11" s="1"/>
  <c r="L1367" i="11"/>
  <c r="AL1367" i="11" s="1"/>
  <c r="L1370" i="11"/>
  <c r="AL1370" i="11" s="1"/>
  <c r="L1381" i="11"/>
  <c r="AL1381" i="11" s="1"/>
  <c r="L1385" i="11"/>
  <c r="AL1385" i="11" s="1"/>
  <c r="L1394" i="11"/>
  <c r="AL1394" i="11" s="1"/>
  <c r="L1396" i="11"/>
  <c r="AL1396" i="11" s="1"/>
  <c r="L1402" i="11"/>
  <c r="AL1402" i="11" s="1"/>
  <c r="L1404" i="11"/>
  <c r="AL1404" i="11" s="1"/>
  <c r="L1410" i="11"/>
  <c r="AL1410" i="11" s="1"/>
  <c r="L1417" i="11"/>
  <c r="AL1417" i="11" s="1"/>
  <c r="L1421" i="11"/>
  <c r="AL1421" i="11" s="1"/>
  <c r="L1426" i="11"/>
  <c r="AL1426" i="11" s="1"/>
  <c r="L1452" i="11"/>
  <c r="AL1452" i="11" s="1"/>
  <c r="L1458" i="11"/>
  <c r="AL1458" i="11" s="1"/>
  <c r="L1484" i="11"/>
  <c r="AL1484" i="11" s="1"/>
  <c r="L1487" i="11"/>
  <c r="AL1487" i="11" s="1"/>
  <c r="L1489" i="11"/>
  <c r="AL1489" i="11" s="1"/>
  <c r="L1493" i="11"/>
  <c r="AL1493" i="11" s="1"/>
  <c r="L1495" i="11"/>
  <c r="AL1495" i="11" s="1"/>
  <c r="L1497" i="11"/>
  <c r="AL1497" i="11" s="1"/>
  <c r="L1501" i="11"/>
  <c r="AL1501" i="11" s="1"/>
  <c r="L1503" i="11"/>
  <c r="AL1503" i="11" s="1"/>
  <c r="L1505" i="11"/>
  <c r="AL1505" i="11" s="1"/>
  <c r="L1513" i="11"/>
  <c r="AL1513" i="11" s="1"/>
  <c r="L1517" i="11"/>
  <c r="AL1517" i="11" s="1"/>
  <c r="L1519" i="11"/>
  <c r="AL1519" i="11" s="1"/>
  <c r="L1521" i="11"/>
  <c r="AL1521" i="11" s="1"/>
  <c r="L1525" i="11"/>
  <c r="AL1525" i="11" s="1"/>
  <c r="L1527" i="11"/>
  <c r="AL1527" i="11" s="1"/>
  <c r="L1529" i="11"/>
  <c r="AL1529" i="11" s="1"/>
  <c r="L1530" i="11"/>
  <c r="AL1530" i="11" s="1"/>
  <c r="L1534" i="11"/>
  <c r="AL1534" i="11" s="1"/>
  <c r="L1538" i="11"/>
  <c r="AL1538" i="11" s="1"/>
  <c r="L1541" i="11"/>
  <c r="AL1541" i="11" s="1"/>
  <c r="L1551" i="11"/>
  <c r="AL1551" i="11" s="1"/>
  <c r="L1569" i="11"/>
  <c r="AL1569" i="11" s="1"/>
  <c r="L1578" i="11"/>
  <c r="AL1578" i="11" s="1"/>
  <c r="L1586" i="11"/>
  <c r="AL1586" i="11" s="1"/>
  <c r="L1594" i="11"/>
  <c r="AL1594" i="11" s="1"/>
  <c r="L1597" i="11"/>
  <c r="AL1597" i="11" s="1"/>
  <c r="L1599" i="11"/>
  <c r="AL1599" i="11" s="1"/>
  <c r="L1601" i="11"/>
  <c r="AL1601" i="11" s="1"/>
  <c r="L1605" i="11"/>
  <c r="AL1605" i="11" s="1"/>
  <c r="L1607" i="11"/>
  <c r="AL1607" i="11" s="1"/>
  <c r="L1610" i="11"/>
  <c r="AL1610" i="11" s="1"/>
  <c r="L1613" i="11"/>
  <c r="AL1613" i="11" s="1"/>
  <c r="L1621" i="11"/>
  <c r="AL1621" i="11" s="1"/>
  <c r="L1623" i="11"/>
  <c r="AL1623" i="11" s="1"/>
  <c r="L1625" i="11"/>
  <c r="AL1625" i="11" s="1"/>
  <c r="L1627" i="11"/>
  <c r="AL1627" i="11" s="1"/>
  <c r="L1629" i="11"/>
  <c r="AL1629" i="11" s="1"/>
  <c r="L1631" i="11"/>
  <c r="AL1631" i="11" s="1"/>
  <c r="L1633" i="11"/>
  <c r="AL1633" i="11" s="1"/>
  <c r="L1636" i="11"/>
  <c r="AL1636" i="11" s="1"/>
  <c r="L1639" i="11"/>
  <c r="AL1639" i="11" s="1"/>
  <c r="L1641" i="11"/>
  <c r="AL1641" i="11" s="1"/>
  <c r="L1643" i="11"/>
  <c r="AL1643" i="11" s="1"/>
  <c r="L1645" i="11"/>
  <c r="AL1645" i="11" s="1"/>
  <c r="L1647" i="11"/>
  <c r="AL1647" i="11" s="1"/>
  <c r="L1649" i="11"/>
  <c r="AL1649" i="11" s="1"/>
  <c r="L1651" i="11"/>
  <c r="AL1651" i="11" s="1"/>
  <c r="L1653" i="11"/>
  <c r="AL1653" i="11" s="1"/>
  <c r="L1662" i="11"/>
  <c r="AL1662" i="11" s="1"/>
  <c r="L1667" i="11"/>
  <c r="AL1667" i="11" s="1"/>
  <c r="L1673" i="11"/>
  <c r="AL1673" i="11" s="1"/>
  <c r="L1677" i="11"/>
  <c r="AL1677" i="11" s="1"/>
  <c r="L1679" i="11"/>
  <c r="AL1679" i="11" s="1"/>
  <c r="L1681" i="11"/>
  <c r="AL1681" i="11" s="1"/>
  <c r="L1685" i="11"/>
  <c r="AL1685" i="11" s="1"/>
  <c r="L1687" i="11"/>
  <c r="AL1687" i="11" s="1"/>
  <c r="L1689" i="11"/>
  <c r="AL1689" i="11" s="1"/>
  <c r="L1693" i="11"/>
  <c r="AL1693" i="11" s="1"/>
  <c r="L1695" i="11"/>
  <c r="AL1695" i="11" s="1"/>
  <c r="L1697" i="11"/>
  <c r="AL1697" i="11" s="1"/>
  <c r="L1701" i="11"/>
  <c r="AL1701" i="11" s="1"/>
  <c r="L1703" i="11"/>
  <c r="AL1703" i="11" s="1"/>
  <c r="L1705" i="11"/>
  <c r="AL1705" i="11" s="1"/>
  <c r="L1709" i="11"/>
  <c r="AL1709" i="11" s="1"/>
  <c r="L1721" i="11"/>
  <c r="AL1721" i="11" s="1"/>
  <c r="L1724" i="11"/>
  <c r="AL1724" i="11" s="1"/>
  <c r="L1727" i="11"/>
  <c r="AL1727" i="11" s="1"/>
  <c r="L1729" i="11"/>
  <c r="AL1729" i="11" s="1"/>
  <c r="L1733" i="11"/>
  <c r="AL1733" i="11" s="1"/>
  <c r="L1735" i="11"/>
  <c r="AL1735" i="11" s="1"/>
  <c r="L1737" i="11"/>
  <c r="AL1737" i="11" s="1"/>
  <c r="L1739" i="11"/>
  <c r="AL1739" i="11" s="1"/>
  <c r="L1741" i="11"/>
  <c r="AL1741" i="11" s="1"/>
  <c r="L1749" i="11"/>
  <c r="AL1749" i="11" s="1"/>
  <c r="L1751" i="11"/>
  <c r="AL1751" i="11" s="1"/>
  <c r="L1755" i="11"/>
  <c r="AL1755" i="11" s="1"/>
  <c r="L1757" i="11"/>
  <c r="AL1757" i="11" s="1"/>
  <c r="L1759" i="11"/>
  <c r="AL1759" i="11" s="1"/>
  <c r="L1770" i="11"/>
  <c r="AL1770" i="11" s="1"/>
  <c r="L1775" i="11"/>
  <c r="AL1775" i="11" s="1"/>
  <c r="L1777" i="11"/>
  <c r="AL1777" i="11" s="1"/>
  <c r="L1778" i="11"/>
  <c r="AL1778" i="11" s="1"/>
  <c r="L1781" i="11"/>
  <c r="AL1781" i="11" s="1"/>
  <c r="L1783" i="11"/>
  <c r="AL1783" i="11" s="1"/>
  <c r="L1789" i="11"/>
  <c r="AL1789" i="11" s="1"/>
  <c r="L1791" i="11"/>
  <c r="AL1791" i="11" s="1"/>
  <c r="L1795" i="11"/>
  <c r="AL1795" i="11" s="1"/>
  <c r="L1805" i="11"/>
  <c r="AL1805" i="11" s="1"/>
  <c r="L1807" i="11"/>
  <c r="AL1807" i="11" s="1"/>
  <c r="L1813" i="11"/>
  <c r="AL1813" i="11" s="1"/>
  <c r="L1815" i="11"/>
  <c r="AL1815" i="11" s="1"/>
  <c r="L1818" i="11"/>
  <c r="AL1818" i="11" s="1"/>
  <c r="L1829" i="11"/>
  <c r="AL1829" i="11" s="1"/>
  <c r="L1837" i="11"/>
  <c r="AL1837" i="11" s="1"/>
  <c r="L1839" i="11"/>
  <c r="AL1839" i="11" s="1"/>
  <c r="L1845" i="11"/>
  <c r="AL1845" i="11" s="1"/>
  <c r="L1847" i="11"/>
  <c r="AL1847" i="11" s="1"/>
  <c r="L1852" i="11"/>
  <c r="AL1852" i="11" s="1"/>
  <c r="L1855" i="11"/>
  <c r="AL1855" i="11" s="1"/>
  <c r="L1861" i="11"/>
  <c r="AL1861" i="11" s="1"/>
  <c r="L1863" i="11"/>
  <c r="AL1863" i="11" s="1"/>
  <c r="L1867" i="11"/>
  <c r="AL1867" i="11" s="1"/>
  <c r="L1869" i="11"/>
  <c r="AL1869" i="11" s="1"/>
  <c r="L1660" i="11" l="1"/>
  <c r="AL1660" i="11" s="1"/>
  <c r="L1580" i="11"/>
  <c r="AL1580" i="11" s="1"/>
  <c r="L1532" i="11"/>
  <c r="AL1532" i="11" s="1"/>
  <c r="L1460" i="11"/>
  <c r="AL1460" i="11" s="1"/>
  <c r="L1348" i="11"/>
  <c r="AL1348" i="11" s="1"/>
  <c r="L1332" i="11"/>
  <c r="AL1332" i="11" s="1"/>
  <c r="L1236" i="11"/>
  <c r="AL1236" i="11" s="1"/>
  <c r="L1092" i="11"/>
  <c r="AL1092" i="11" s="1"/>
  <c r="L1068" i="11"/>
  <c r="AL1068" i="11" s="1"/>
  <c r="L1020" i="11"/>
  <c r="AL1020" i="11" s="1"/>
  <c r="L956" i="11"/>
  <c r="AL956" i="11" s="1"/>
  <c r="L940" i="11"/>
  <c r="AL940" i="11" s="1"/>
  <c r="L779" i="11"/>
  <c r="AL779" i="11" s="1"/>
  <c r="L210" i="11"/>
  <c r="AL210" i="11" s="1"/>
  <c r="L178" i="11"/>
  <c r="AL178" i="11" s="1"/>
  <c r="L162" i="11"/>
  <c r="AL162" i="11" s="1"/>
  <c r="L122" i="11"/>
  <c r="AL122" i="11" s="1"/>
  <c r="L114" i="11"/>
  <c r="AL114" i="11" s="1"/>
  <c r="L106" i="11"/>
  <c r="AL106" i="11" s="1"/>
  <c r="L98" i="11"/>
  <c r="AL98" i="11" s="1"/>
  <c r="L58" i="11"/>
  <c r="AL58" i="11" s="1"/>
  <c r="L34" i="11"/>
  <c r="AL34" i="11" s="1"/>
  <c r="L26" i="11"/>
  <c r="AL26" i="11" s="1"/>
  <c r="L18" i="11"/>
  <c r="AL18" i="11" s="1"/>
  <c r="L10" i="11"/>
  <c r="AL10" i="11" s="1"/>
  <c r="L1763" i="11"/>
  <c r="AL1763" i="11" s="1"/>
  <c r="L1635" i="11"/>
  <c r="AL1635" i="11" s="1"/>
  <c r="L1507" i="11"/>
  <c r="AL1507" i="11" s="1"/>
  <c r="L1131" i="11"/>
  <c r="AL1131" i="11" s="1"/>
  <c r="L1115" i="11"/>
  <c r="AL1115" i="11" s="1"/>
  <c r="L1107" i="11"/>
  <c r="AL1107" i="11" s="1"/>
  <c r="L971" i="11"/>
  <c r="AL971" i="11" s="1"/>
  <c r="L915" i="11"/>
  <c r="AL915" i="11" s="1"/>
  <c r="L907" i="11"/>
  <c r="AL907" i="11" s="1"/>
  <c r="L875" i="11"/>
  <c r="AL875" i="11" s="1"/>
  <c r="L859" i="11"/>
  <c r="AL859" i="11" s="1"/>
  <c r="L835" i="11"/>
  <c r="AL835" i="11" s="1"/>
  <c r="L795" i="11"/>
  <c r="AL795" i="11" s="1"/>
  <c r="L746" i="11"/>
  <c r="AL746" i="11" s="1"/>
  <c r="L145" i="11"/>
  <c r="AL145" i="11" s="1"/>
  <c r="L1266" i="11"/>
  <c r="AL1266" i="11" s="1"/>
  <c r="L938" i="11"/>
  <c r="AL938" i="11" s="1"/>
  <c r="L922" i="11"/>
  <c r="AL922" i="11" s="1"/>
  <c r="L898" i="11"/>
  <c r="AL898" i="11" s="1"/>
  <c r="L866" i="11"/>
  <c r="AL866" i="11" s="1"/>
  <c r="L241" i="11"/>
  <c r="AL241" i="11" s="1"/>
  <c r="L1841" i="11"/>
  <c r="AL1841" i="11" s="1"/>
  <c r="L1785" i="11"/>
  <c r="AL1785" i="11" s="1"/>
  <c r="L263" i="11"/>
  <c r="AL263" i="11" s="1"/>
  <c r="L118" i="11"/>
  <c r="AL118" i="11" s="1"/>
  <c r="L102" i="11"/>
  <c r="AL102" i="11" s="1"/>
  <c r="L54" i="11"/>
  <c r="AL54" i="11" s="1"/>
  <c r="L23" i="11"/>
  <c r="AL23" i="11" s="1"/>
  <c r="L1849" i="11"/>
  <c r="AL1849" i="11" s="1"/>
  <c r="L1801" i="11"/>
  <c r="AL1801" i="11" s="1"/>
  <c r="L1872" i="11"/>
  <c r="AL1872" i="11" s="1"/>
  <c r="L1832" i="11"/>
  <c r="AL1832" i="11" s="1"/>
  <c r="L1744" i="11"/>
  <c r="AL1744" i="11" s="1"/>
  <c r="L1664" i="11"/>
  <c r="AL1664" i="11" s="1"/>
  <c r="L1616" i="11"/>
  <c r="AL1616" i="11" s="1"/>
  <c r="L1592" i="11"/>
  <c r="AL1592" i="11" s="1"/>
  <c r="L1576" i="11"/>
  <c r="AL1576" i="11" s="1"/>
  <c r="L1568" i="11"/>
  <c r="AL1568" i="11" s="1"/>
  <c r="L1536" i="11"/>
  <c r="AL1536" i="11" s="1"/>
  <c r="L1424" i="11"/>
  <c r="AL1424" i="11" s="1"/>
  <c r="L1408" i="11"/>
  <c r="AL1408" i="11" s="1"/>
  <c r="L1392" i="11"/>
  <c r="AL1392" i="11" s="1"/>
  <c r="L1344" i="11"/>
  <c r="AL1344" i="11" s="1"/>
  <c r="L1320" i="11"/>
  <c r="AL1320" i="11" s="1"/>
  <c r="L1280" i="11"/>
  <c r="AL1280" i="11" s="1"/>
  <c r="L1264" i="11"/>
  <c r="AL1264" i="11" s="1"/>
  <c r="L1240" i="11"/>
  <c r="AL1240" i="11" s="1"/>
  <c r="L1176" i="11"/>
  <c r="AL1176" i="11" s="1"/>
  <c r="L1152" i="11"/>
  <c r="AL1152" i="11" s="1"/>
  <c r="L1072" i="11"/>
  <c r="AL1072" i="11" s="1"/>
  <c r="L1056" i="11"/>
  <c r="AL1056" i="11" s="1"/>
  <c r="L1040" i="11"/>
  <c r="AL1040" i="11" s="1"/>
  <c r="L968" i="11"/>
  <c r="AL968" i="11" s="1"/>
  <c r="L944" i="11"/>
  <c r="AL944" i="11" s="1"/>
  <c r="L824" i="11"/>
  <c r="AL824" i="11" s="1"/>
  <c r="L583" i="11"/>
  <c r="AL583" i="11" s="1"/>
  <c r="L567" i="11"/>
  <c r="AL567" i="11" s="1"/>
  <c r="L535" i="11"/>
  <c r="AL535" i="11" s="1"/>
  <c r="L1865" i="11"/>
  <c r="AL1865" i="11" s="1"/>
  <c r="L1817" i="11"/>
  <c r="AL1817" i="11" s="1"/>
  <c r="L1793" i="11"/>
  <c r="AL1793" i="11" s="1"/>
  <c r="L1761" i="11"/>
  <c r="AL1761" i="11" s="1"/>
  <c r="L1871" i="11"/>
  <c r="AL1871" i="11" s="1"/>
  <c r="L1743" i="11"/>
  <c r="AL1743" i="11" s="1"/>
  <c r="L1655" i="11"/>
  <c r="AL1655" i="11" s="1"/>
  <c r="L1615" i="11"/>
  <c r="AL1615" i="11" s="1"/>
  <c r="L1455" i="11"/>
  <c r="AL1455" i="11" s="1"/>
  <c r="L1423" i="11"/>
  <c r="AL1423" i="11" s="1"/>
  <c r="L1335" i="11"/>
  <c r="AL1335" i="11" s="1"/>
  <c r="L1247" i="11"/>
  <c r="AL1247" i="11" s="1"/>
  <c r="L1151" i="11"/>
  <c r="AL1151" i="11" s="1"/>
  <c r="L983" i="11"/>
  <c r="AL983" i="11" s="1"/>
  <c r="L863" i="11"/>
  <c r="AL863" i="11" s="1"/>
  <c r="L823" i="11"/>
  <c r="AL823" i="11" s="1"/>
  <c r="L807" i="11"/>
  <c r="AL807" i="11" s="1"/>
  <c r="L799" i="11"/>
  <c r="AL799" i="11" s="1"/>
  <c r="L774" i="11"/>
  <c r="AL774" i="11" s="1"/>
  <c r="L750" i="11"/>
  <c r="AL750" i="11" s="1"/>
  <c r="L742" i="11"/>
  <c r="AL742" i="11" s="1"/>
  <c r="L734" i="11"/>
  <c r="AL734" i="11" s="1"/>
  <c r="L726" i="11"/>
  <c r="AL726" i="11" s="1"/>
  <c r="L694" i="11"/>
  <c r="AL694" i="11" s="1"/>
  <c r="L686" i="11"/>
  <c r="AL686" i="11" s="1"/>
  <c r="L678" i="11"/>
  <c r="AL678" i="11" s="1"/>
  <c r="L670" i="11"/>
  <c r="AL670" i="11" s="1"/>
  <c r="L662" i="11"/>
  <c r="AL662" i="11" s="1"/>
  <c r="L646" i="11"/>
  <c r="AL646" i="11" s="1"/>
  <c r="L638" i="11"/>
  <c r="AL638" i="11" s="1"/>
  <c r="L622" i="11"/>
  <c r="AL622" i="11" s="1"/>
  <c r="L614" i="11"/>
  <c r="AL614" i="11" s="1"/>
  <c r="L574" i="11"/>
  <c r="AL574" i="11" s="1"/>
  <c r="L534" i="11"/>
  <c r="AL534" i="11" s="1"/>
  <c r="L502" i="11"/>
  <c r="AL502" i="11" s="1"/>
  <c r="L494" i="11"/>
  <c r="AL494" i="11" s="1"/>
  <c r="L446" i="11"/>
  <c r="AL446" i="11" s="1"/>
  <c r="L398" i="11"/>
  <c r="AL398" i="11" s="1"/>
  <c r="L390" i="11"/>
  <c r="AL390" i="11" s="1"/>
  <c r="L382" i="11"/>
  <c r="AL382" i="11" s="1"/>
  <c r="L342" i="11"/>
  <c r="AL342" i="11" s="1"/>
  <c r="L310" i="11"/>
  <c r="AL310" i="11" s="1"/>
  <c r="L302" i="11"/>
  <c r="AL302" i="11" s="1"/>
  <c r="L254" i="11"/>
  <c r="AL254" i="11" s="1"/>
  <c r="L246" i="11"/>
  <c r="AL246" i="11" s="1"/>
  <c r="L238" i="11"/>
  <c r="AL238" i="11" s="1"/>
  <c r="L230" i="11"/>
  <c r="AL230" i="11" s="1"/>
  <c r="L205" i="11"/>
  <c r="AL205" i="11" s="1"/>
  <c r="L197" i="11"/>
  <c r="AL197" i="11" s="1"/>
  <c r="L189" i="11"/>
  <c r="AL189" i="11" s="1"/>
  <c r="L173" i="11"/>
  <c r="AL173" i="11" s="1"/>
  <c r="L148" i="11"/>
  <c r="AL148" i="11" s="1"/>
  <c r="L133" i="11"/>
  <c r="AL133" i="11" s="1"/>
  <c r="L116" i="11"/>
  <c r="AL116" i="11" s="1"/>
  <c r="L77" i="11"/>
  <c r="AL77" i="11" s="1"/>
  <c r="L3" i="11"/>
  <c r="AL3" i="11" s="1"/>
  <c r="L1857" i="11"/>
  <c r="AL1857" i="11" s="1"/>
  <c r="L1809" i="11"/>
  <c r="AL1809" i="11" s="1"/>
  <c r="L1753" i="11"/>
  <c r="AL1753" i="11" s="1"/>
  <c r="L1831" i="11"/>
  <c r="AL1831" i="11" s="1"/>
  <c r="L1510" i="11"/>
  <c r="AL1510" i="11" s="1"/>
  <c r="L1230" i="11"/>
  <c r="AL1230" i="11" s="1"/>
  <c r="L1126" i="11"/>
  <c r="AL1126" i="11" s="1"/>
  <c r="L1070" i="11"/>
  <c r="AL1070" i="11" s="1"/>
  <c r="L1046" i="11"/>
  <c r="AL1046" i="11" s="1"/>
  <c r="L1014" i="11"/>
  <c r="AL1014" i="11" s="1"/>
  <c r="L1006" i="11"/>
  <c r="AL1006" i="11" s="1"/>
  <c r="L990" i="11"/>
  <c r="AL990" i="11" s="1"/>
  <c r="L966" i="11"/>
  <c r="AL966" i="11" s="1"/>
  <c r="L1878" i="11"/>
  <c r="AL1878" i="11" s="1"/>
  <c r="L1822" i="11"/>
  <c r="AL1822" i="11" s="1"/>
  <c r="L1798" i="11"/>
  <c r="AL1798" i="11" s="1"/>
  <c r="L1766" i="11"/>
  <c r="AL1766" i="11" s="1"/>
  <c r="L1718" i="11"/>
  <c r="AL1718" i="11" s="1"/>
  <c r="L1710" i="11"/>
  <c r="AL1710" i="11" s="1"/>
  <c r="L1670" i="11"/>
  <c r="AL1670" i="11" s="1"/>
  <c r="L1590" i="11"/>
  <c r="AL1590" i="11" s="1"/>
  <c r="L1582" i="11"/>
  <c r="AL1582" i="11" s="1"/>
  <c r="L1574" i="11"/>
  <c r="AL1574" i="11" s="1"/>
  <c r="L1462" i="11"/>
  <c r="AL1462" i="11" s="1"/>
  <c r="L1454" i="11"/>
  <c r="AL1454" i="11" s="1"/>
  <c r="L1430" i="11"/>
  <c r="AL1430" i="11" s="1"/>
  <c r="L1414" i="11"/>
  <c r="AL1414" i="11" s="1"/>
  <c r="L1398" i="11"/>
  <c r="AL1398" i="11" s="1"/>
  <c r="L1390" i="11"/>
  <c r="AL1390" i="11" s="1"/>
  <c r="L1342" i="11"/>
  <c r="AL1342" i="11" s="1"/>
  <c r="L1334" i="11"/>
  <c r="AL1334" i="11" s="1"/>
  <c r="L1318" i="11"/>
  <c r="AL1318" i="11" s="1"/>
  <c r="L1278" i="11"/>
  <c r="AL1278" i="11" s="1"/>
  <c r="L1262" i="11"/>
  <c r="AL1262" i="11" s="1"/>
  <c r="L1254" i="11"/>
  <c r="AL1254" i="11" s="1"/>
  <c r="L1238" i="11"/>
  <c r="AL1238" i="11" s="1"/>
  <c r="L1206" i="11"/>
  <c r="AL1206" i="11" s="1"/>
  <c r="L1198" i="11"/>
  <c r="AL1198" i="11" s="1"/>
  <c r="L1190" i="11"/>
  <c r="AL1190" i="11" s="1"/>
  <c r="L1174" i="11"/>
  <c r="AL1174" i="11" s="1"/>
  <c r="L1118" i="11"/>
  <c r="AL1118" i="11" s="1"/>
  <c r="L1094" i="11"/>
  <c r="AL1094" i="11" s="1"/>
  <c r="L1062" i="11"/>
  <c r="AL1062" i="11" s="1"/>
  <c r="L1054" i="11"/>
  <c r="AL1054" i="11" s="1"/>
  <c r="L998" i="11"/>
  <c r="AL998" i="11" s="1"/>
  <c r="L982" i="11"/>
  <c r="AL982" i="11" s="1"/>
  <c r="L958" i="11"/>
  <c r="AL958" i="11" s="1"/>
  <c r="L934" i="11"/>
  <c r="AL934" i="11" s="1"/>
  <c r="L918" i="11"/>
  <c r="AL918" i="11" s="1"/>
  <c r="L870" i="11"/>
  <c r="AL870" i="11" s="1"/>
  <c r="L765" i="11"/>
  <c r="AL765" i="11" s="1"/>
  <c r="L757" i="11"/>
  <c r="AL757" i="11" s="1"/>
  <c r="L717" i="11"/>
  <c r="AL717" i="11" s="1"/>
  <c r="L709" i="11"/>
  <c r="AL709" i="11" s="1"/>
  <c r="L653" i="11"/>
  <c r="AL653" i="11" s="1"/>
  <c r="L629" i="11"/>
  <c r="AL629" i="11" s="1"/>
  <c r="L605" i="11"/>
  <c r="AL605" i="11" s="1"/>
  <c r="L589" i="11"/>
  <c r="AL589" i="11" s="1"/>
  <c r="L581" i="11"/>
  <c r="AL581" i="11" s="1"/>
  <c r="L573" i="11"/>
  <c r="AL573" i="11" s="1"/>
  <c r="L565" i="11"/>
  <c r="AL565" i="11" s="1"/>
  <c r="L557" i="11"/>
  <c r="AL557" i="11" s="1"/>
  <c r="L541" i="11"/>
  <c r="AL541" i="11" s="1"/>
  <c r="L509" i="11"/>
  <c r="AL509" i="11" s="1"/>
  <c r="L501" i="11"/>
  <c r="AL501" i="11" s="1"/>
  <c r="L485" i="11"/>
  <c r="AL485" i="11" s="1"/>
  <c r="L477" i="11"/>
  <c r="AL477" i="11" s="1"/>
  <c r="L469" i="11"/>
  <c r="AL469" i="11" s="1"/>
  <c r="L461" i="11"/>
  <c r="AL461" i="11" s="1"/>
  <c r="L437" i="11"/>
  <c r="AL437" i="11" s="1"/>
  <c r="L429" i="11"/>
  <c r="AL429" i="11" s="1"/>
  <c r="L413" i="11"/>
  <c r="AL413" i="11" s="1"/>
  <c r="L389" i="11"/>
  <c r="AL389" i="11" s="1"/>
  <c r="L365" i="11"/>
  <c r="AL365" i="11" s="1"/>
  <c r="L357" i="11"/>
  <c r="AL357" i="11" s="1"/>
  <c r="L349" i="11"/>
  <c r="AL349" i="11" s="1"/>
  <c r="L333" i="11"/>
  <c r="AL333" i="11" s="1"/>
  <c r="L325" i="11"/>
  <c r="AL325" i="11" s="1"/>
  <c r="L317" i="11"/>
  <c r="AL317" i="11" s="1"/>
  <c r="L309" i="11"/>
  <c r="AL309" i="11" s="1"/>
  <c r="L293" i="11"/>
  <c r="AL293" i="11" s="1"/>
  <c r="L100" i="11"/>
  <c r="AL100" i="11" s="1"/>
  <c r="L1669" i="11"/>
  <c r="AL1669" i="11" s="1"/>
  <c r="L260" i="11"/>
  <c r="AL260" i="11" s="1"/>
  <c r="L1876" i="11"/>
  <c r="AL1876" i="11" s="1"/>
  <c r="L1764" i="11"/>
  <c r="AL1764" i="11" s="1"/>
  <c r="L1572" i="11"/>
  <c r="AL1572" i="11" s="1"/>
  <c r="L1428" i="11"/>
  <c r="AL1428" i="11" s="1"/>
  <c r="L1412" i="11"/>
  <c r="AL1412" i="11" s="1"/>
  <c r="L1388" i="11"/>
  <c r="AL1388" i="11" s="1"/>
  <c r="L1356" i="11"/>
  <c r="AL1356" i="11" s="1"/>
  <c r="L1340" i="11"/>
  <c r="AL1340" i="11" s="1"/>
  <c r="L1260" i="11"/>
  <c r="AL1260" i="11" s="1"/>
  <c r="L1244" i="11"/>
  <c r="AL1244" i="11" s="1"/>
  <c r="L1180" i="11"/>
  <c r="AL1180" i="11" s="1"/>
  <c r="L1172" i="11"/>
  <c r="AL1172" i="11" s="1"/>
  <c r="L1124" i="11"/>
  <c r="AL1124" i="11" s="1"/>
  <c r="L1060" i="11"/>
  <c r="AL1060" i="11" s="1"/>
  <c r="L1052" i="11"/>
  <c r="AL1052" i="11" s="1"/>
  <c r="L1044" i="11"/>
  <c r="AL1044" i="11" s="1"/>
  <c r="L1012" i="11"/>
  <c r="AL1012" i="11" s="1"/>
  <c r="L996" i="11"/>
  <c r="AL996" i="11" s="1"/>
  <c r="L988" i="11"/>
  <c r="AL988" i="11" s="1"/>
  <c r="L980" i="11"/>
  <c r="AL980" i="11" s="1"/>
  <c r="L964" i="11"/>
  <c r="AL964" i="11" s="1"/>
  <c r="L932" i="11"/>
  <c r="AL932" i="11" s="1"/>
  <c r="L924" i="11"/>
  <c r="AL924" i="11" s="1"/>
  <c r="L868" i="11"/>
  <c r="AL868" i="11" s="1"/>
  <c r="L787" i="11"/>
  <c r="AL787" i="11" s="1"/>
  <c r="L763" i="11"/>
  <c r="AL763" i="11" s="1"/>
  <c r="L707" i="11"/>
  <c r="AL707" i="11" s="1"/>
  <c r="L651" i="11"/>
  <c r="AL651" i="11" s="1"/>
  <c r="L587" i="11"/>
  <c r="AL587" i="11" s="1"/>
  <c r="L579" i="11"/>
  <c r="AL579" i="11" s="1"/>
  <c r="L571" i="11"/>
  <c r="AL571" i="11" s="1"/>
  <c r="L563" i="11"/>
  <c r="AL563" i="11" s="1"/>
  <c r="L539" i="11"/>
  <c r="AL539" i="11" s="1"/>
  <c r="L507" i="11"/>
  <c r="AL507" i="11" s="1"/>
  <c r="L499" i="11"/>
  <c r="AL499" i="11" s="1"/>
  <c r="L483" i="11"/>
  <c r="AL483" i="11" s="1"/>
  <c r="L475" i="11"/>
  <c r="AL475" i="11" s="1"/>
  <c r="L435" i="11"/>
  <c r="AL435" i="11" s="1"/>
  <c r="L427" i="11"/>
  <c r="AL427" i="11" s="1"/>
  <c r="L419" i="11"/>
  <c r="AL419" i="11" s="1"/>
  <c r="L411" i="11"/>
  <c r="AL411" i="11" s="1"/>
  <c r="L363" i="11"/>
  <c r="AL363" i="11" s="1"/>
  <c r="L355" i="11"/>
  <c r="AL355" i="11" s="1"/>
  <c r="L331" i="11"/>
  <c r="AL331" i="11" s="1"/>
  <c r="L315" i="11"/>
  <c r="AL315" i="11" s="1"/>
  <c r="L307" i="11"/>
  <c r="AL307" i="11" s="1"/>
  <c r="L291" i="11"/>
  <c r="AL291" i="11" s="1"/>
  <c r="L267" i="11"/>
  <c r="AL267" i="11" s="1"/>
  <c r="L1820" i="11"/>
  <c r="AL1820" i="11" s="1"/>
  <c r="L1859" i="11"/>
  <c r="AL1859" i="11" s="1"/>
  <c r="L1843" i="11"/>
  <c r="AL1843" i="11" s="1"/>
  <c r="L1811" i="11"/>
  <c r="AL1811" i="11" s="1"/>
  <c r="L1803" i="11"/>
  <c r="AL1803" i="11" s="1"/>
  <c r="L1787" i="11"/>
  <c r="AL1787" i="11" s="1"/>
  <c r="L1747" i="11"/>
  <c r="AL1747" i="11" s="1"/>
  <c r="L1731" i="11"/>
  <c r="AL1731" i="11" s="1"/>
  <c r="L1723" i="11"/>
  <c r="AL1723" i="11" s="1"/>
  <c r="L1707" i="11"/>
  <c r="AL1707" i="11" s="1"/>
  <c r="L1699" i="11"/>
  <c r="AL1699" i="11" s="1"/>
  <c r="L1683" i="11"/>
  <c r="AL1683" i="11" s="1"/>
  <c r="L1675" i="11"/>
  <c r="AL1675" i="11" s="1"/>
  <c r="L1619" i="11"/>
  <c r="AL1619" i="11" s="1"/>
  <c r="L1523" i="11"/>
  <c r="AL1523" i="11" s="1"/>
  <c r="L1515" i="11"/>
  <c r="AL1515" i="11" s="1"/>
  <c r="L1499" i="11"/>
  <c r="AL1499" i="11" s="1"/>
  <c r="L1435" i="11"/>
  <c r="AL1435" i="11" s="1"/>
  <c r="L1419" i="11"/>
  <c r="AL1419" i="11" s="1"/>
  <c r="L1307" i="11"/>
  <c r="AL1307" i="11" s="1"/>
  <c r="L1299" i="11"/>
  <c r="AL1299" i="11" s="1"/>
  <c r="L1291" i="11"/>
  <c r="AL1291" i="11" s="1"/>
  <c r="L1275" i="11"/>
  <c r="AL1275" i="11" s="1"/>
  <c r="L1227" i="11"/>
  <c r="AL1227" i="11" s="1"/>
  <c r="L1219" i="11"/>
  <c r="AL1219" i="11" s="1"/>
  <c r="L1203" i="11"/>
  <c r="AL1203" i="11" s="1"/>
  <c r="L1187" i="11"/>
  <c r="AL1187" i="11" s="1"/>
  <c r="L1171" i="11"/>
  <c r="AL1171" i="11" s="1"/>
  <c r="L1163" i="11"/>
  <c r="AL1163" i="11" s="1"/>
  <c r="L1155" i="11"/>
  <c r="AL1155" i="11" s="1"/>
  <c r="L1147" i="11"/>
  <c r="AL1147" i="11" s="1"/>
  <c r="L1139" i="11"/>
  <c r="AL1139" i="11" s="1"/>
  <c r="L1099" i="11"/>
  <c r="AL1099" i="11" s="1"/>
  <c r="L1027" i="11"/>
  <c r="AL1027" i="11" s="1"/>
  <c r="L1003" i="11"/>
  <c r="AL1003" i="11" s="1"/>
  <c r="L851" i="11"/>
  <c r="AL851" i="11" s="1"/>
  <c r="L843" i="11"/>
  <c r="AL843" i="11" s="1"/>
  <c r="L827" i="11"/>
  <c r="AL827" i="11" s="1"/>
  <c r="L803" i="11"/>
  <c r="AL803" i="11" s="1"/>
  <c r="L722" i="11"/>
  <c r="AL722" i="11" s="1"/>
  <c r="L714" i="11"/>
  <c r="AL714" i="11" s="1"/>
  <c r="L698" i="11"/>
  <c r="AL698" i="11" s="1"/>
  <c r="L690" i="11"/>
  <c r="AL690" i="11" s="1"/>
  <c r="L682" i="11"/>
  <c r="AL682" i="11" s="1"/>
  <c r="L674" i="11"/>
  <c r="AL674" i="11" s="1"/>
  <c r="L666" i="11"/>
  <c r="AL666" i="11" s="1"/>
  <c r="L642" i="11"/>
  <c r="AL642" i="11" s="1"/>
  <c r="L634" i="11"/>
  <c r="AL634" i="11" s="1"/>
  <c r="L626" i="11"/>
  <c r="AL626" i="11" s="1"/>
  <c r="L618" i="11"/>
  <c r="AL618" i="11" s="1"/>
  <c r="L610" i="11"/>
  <c r="AL610" i="11" s="1"/>
  <c r="L602" i="11"/>
  <c r="AL602" i="11" s="1"/>
  <c r="L594" i="11"/>
  <c r="AL594" i="11" s="1"/>
  <c r="L554" i="11"/>
  <c r="AL554" i="11" s="1"/>
  <c r="L522" i="11"/>
  <c r="AL522" i="11" s="1"/>
  <c r="L514" i="11"/>
  <c r="AL514" i="11" s="1"/>
  <c r="L458" i="11"/>
  <c r="AL458" i="11" s="1"/>
  <c r="L450" i="11"/>
  <c r="AL450" i="11" s="1"/>
  <c r="L394" i="11"/>
  <c r="AL394" i="11" s="1"/>
  <c r="L378" i="11"/>
  <c r="AL378" i="11" s="1"/>
  <c r="L298" i="11"/>
  <c r="AL298" i="11" s="1"/>
  <c r="L258" i="11"/>
  <c r="AL258" i="11" s="1"/>
  <c r="L250" i="11"/>
  <c r="AL250" i="11" s="1"/>
  <c r="L372" i="11"/>
  <c r="AL372" i="11" s="1"/>
  <c r="L1772" i="11"/>
  <c r="AL1772" i="11" s="1"/>
  <c r="L1716" i="11"/>
  <c r="AL1716" i="11" s="1"/>
  <c r="L1564" i="11"/>
  <c r="AL1564" i="11" s="1"/>
  <c r="L1883" i="11"/>
  <c r="AL1883" i="11" s="1"/>
  <c r="L1851" i="11"/>
  <c r="AL1851" i="11" s="1"/>
  <c r="L1835" i="11"/>
  <c r="AL1835" i="11" s="1"/>
  <c r="L1874" i="11"/>
  <c r="AL1874" i="11" s="1"/>
  <c r="L1826" i="11"/>
  <c r="AL1826" i="11" s="1"/>
  <c r="L1714" i="11"/>
  <c r="AL1714" i="11" s="1"/>
  <c r="L1690" i="11"/>
  <c r="AL1690" i="11" s="1"/>
  <c r="L1658" i="11"/>
  <c r="AL1658" i="11" s="1"/>
  <c r="L1490" i="11"/>
  <c r="AL1490" i="11" s="1"/>
  <c r="L1226" i="11"/>
  <c r="AL1226" i="11" s="1"/>
  <c r="L1002" i="11"/>
  <c r="AL1002" i="11" s="1"/>
  <c r="L737" i="11"/>
  <c r="AL737" i="11" s="1"/>
  <c r="L609" i="11"/>
  <c r="AL609" i="11" s="1"/>
  <c r="L593" i="11"/>
  <c r="AL593" i="11" s="1"/>
  <c r="L553" i="11"/>
  <c r="AL553" i="11" s="1"/>
  <c r="L457" i="11"/>
  <c r="AL457" i="11" s="1"/>
  <c r="L790" i="11"/>
  <c r="AL790" i="11" s="1"/>
  <c r="L1509" i="11"/>
  <c r="AL1509" i="11" s="1"/>
  <c r="L877" i="11"/>
  <c r="AL877" i="11" s="1"/>
  <c r="L756" i="11"/>
  <c r="AL756" i="11" s="1"/>
  <c r="L716" i="11"/>
  <c r="AL716" i="11" s="1"/>
  <c r="L628" i="11"/>
  <c r="AL628" i="11" s="1"/>
  <c r="L404" i="11"/>
  <c r="AL404" i="11" s="1"/>
  <c r="L702" i="11"/>
  <c r="AL702" i="11" s="1"/>
  <c r="L1797" i="11"/>
  <c r="AL1797" i="11" s="1"/>
  <c r="L1405" i="11"/>
  <c r="AL1405" i="11" s="1"/>
  <c r="L1037" i="11"/>
  <c r="AL1037" i="11" s="1"/>
  <c r="L949" i="11"/>
  <c r="AL949" i="11" s="1"/>
  <c r="L1880" i="11"/>
  <c r="AL1880" i="11" s="1"/>
  <c r="L1824" i="11"/>
  <c r="AL1824" i="11" s="1"/>
  <c r="L1768" i="11"/>
  <c r="AL1768" i="11" s="1"/>
  <c r="L1712" i="11"/>
  <c r="AL1712" i="11" s="1"/>
  <c r="L1656" i="11"/>
  <c r="AL1656" i="11" s="1"/>
  <c r="L1584" i="11"/>
  <c r="AL1584" i="11" s="1"/>
  <c r="L1464" i="11"/>
  <c r="AL1464" i="11" s="1"/>
  <c r="L1432" i="11"/>
  <c r="AL1432" i="11" s="1"/>
  <c r="L1400" i="11"/>
  <c r="AL1400" i="11" s="1"/>
  <c r="L1328" i="11"/>
  <c r="AL1328" i="11" s="1"/>
  <c r="L1256" i="11"/>
  <c r="AL1256" i="11" s="1"/>
  <c r="L1232" i="11"/>
  <c r="AL1232" i="11" s="1"/>
  <c r="L1224" i="11"/>
  <c r="AL1224" i="11" s="1"/>
  <c r="L1208" i="11"/>
  <c r="AL1208" i="11" s="1"/>
  <c r="L1120" i="11"/>
  <c r="AL1120" i="11" s="1"/>
  <c r="L1088" i="11"/>
  <c r="AL1088" i="11" s="1"/>
  <c r="L1064" i="11"/>
  <c r="AL1064" i="11" s="1"/>
  <c r="L1048" i="11"/>
  <c r="AL1048" i="11" s="1"/>
  <c r="L1016" i="11"/>
  <c r="AL1016" i="11" s="1"/>
  <c r="L1008" i="11"/>
  <c r="AL1008" i="11" s="1"/>
  <c r="L1000" i="11"/>
  <c r="AL1000" i="11" s="1"/>
  <c r="L960" i="11"/>
  <c r="AL960" i="11" s="1"/>
  <c r="L952" i="11"/>
  <c r="AL952" i="11" s="1"/>
  <c r="L936" i="11"/>
  <c r="AL936" i="11" s="1"/>
  <c r="L920" i="11"/>
  <c r="AL920" i="11" s="1"/>
  <c r="L872" i="11"/>
  <c r="AL872" i="11" s="1"/>
  <c r="L864" i="11"/>
  <c r="AL864" i="11" s="1"/>
  <c r="L816" i="11"/>
  <c r="AL816" i="11" s="1"/>
  <c r="L783" i="11"/>
  <c r="AL783" i="11" s="1"/>
  <c r="L711" i="11"/>
  <c r="AL711" i="11" s="1"/>
  <c r="L703" i="11"/>
  <c r="AL703" i="11" s="1"/>
  <c r="L591" i="11"/>
  <c r="AL591" i="11" s="1"/>
  <c r="L559" i="11"/>
  <c r="AL559" i="11" s="1"/>
  <c r="L543" i="11"/>
  <c r="AL543" i="11" s="1"/>
  <c r="L511" i="11"/>
  <c r="AL511" i="11" s="1"/>
  <c r="L487" i="11"/>
  <c r="AL487" i="11" s="1"/>
  <c r="L479" i="11"/>
  <c r="AL479" i="11" s="1"/>
  <c r="L455" i="11"/>
  <c r="AL455" i="11" s="1"/>
  <c r="L439" i="11"/>
  <c r="AL439" i="11" s="1"/>
  <c r="L431" i="11"/>
  <c r="AL431" i="11" s="1"/>
  <c r="L407" i="11"/>
  <c r="AL407" i="11" s="1"/>
  <c r="L359" i="11"/>
  <c r="AL359" i="11" s="1"/>
  <c r="L335" i="11"/>
  <c r="AL335" i="11" s="1"/>
  <c r="L144" i="11"/>
  <c r="AL144" i="11" s="1"/>
  <c r="L234" i="11"/>
  <c r="AL234" i="11" s="1"/>
  <c r="L226" i="11"/>
  <c r="AL226" i="11" s="1"/>
  <c r="L208" i="11"/>
  <c r="AL208" i="11" s="1"/>
  <c r="L193" i="11"/>
  <c r="AL193" i="11" s="1"/>
  <c r="L137" i="11"/>
  <c r="AL137" i="11" s="1"/>
  <c r="L80" i="11"/>
  <c r="AL80" i="11" s="1"/>
  <c r="L73" i="11"/>
  <c r="AL73" i="11" s="1"/>
  <c r="L65" i="11"/>
  <c r="AL65" i="11" s="1"/>
  <c r="L135" i="11"/>
  <c r="AL135" i="11" s="1"/>
  <c r="L47" i="11"/>
  <c r="AL47" i="11" s="1"/>
  <c r="L295" i="11"/>
  <c r="AL295" i="11" s="1"/>
  <c r="L279" i="11"/>
  <c r="AL279" i="11" s="1"/>
  <c r="L214" i="11"/>
  <c r="AL214" i="11" s="1"/>
  <c r="L182" i="11"/>
  <c r="AL182" i="11" s="1"/>
  <c r="L142" i="11"/>
  <c r="AL142" i="11" s="1"/>
  <c r="L126" i="11"/>
  <c r="AL126" i="11" s="1"/>
  <c r="L110" i="11"/>
  <c r="AL110" i="11" s="1"/>
  <c r="L94" i="11"/>
  <c r="AL94" i="11" s="1"/>
  <c r="L22" i="11"/>
  <c r="AL22" i="11" s="1"/>
  <c r="L277" i="11"/>
  <c r="AL277" i="11" s="1"/>
  <c r="L269" i="11"/>
  <c r="AL269" i="11" s="1"/>
  <c r="L261" i="11"/>
  <c r="AL261" i="11" s="1"/>
  <c r="L212" i="11"/>
  <c r="AL212" i="11" s="1"/>
  <c r="L195" i="11"/>
  <c r="AL195" i="11" s="1"/>
  <c r="L164" i="11"/>
  <c r="AL164" i="11" s="1"/>
  <c r="L124" i="11"/>
  <c r="AL124" i="11" s="1"/>
  <c r="L108" i="11"/>
  <c r="AL108" i="11" s="1"/>
  <c r="L68" i="11"/>
  <c r="AL68" i="11" s="1"/>
  <c r="L60" i="11"/>
  <c r="AL60" i="11" s="1"/>
  <c r="L36" i="11"/>
  <c r="AL36" i="11" s="1"/>
  <c r="L28" i="11"/>
  <c r="AL28" i="11" s="1"/>
  <c r="L20" i="11"/>
  <c r="AL20" i="11" s="1"/>
  <c r="L12" i="11"/>
  <c r="AL12" i="11" s="1"/>
  <c r="L91" i="11"/>
  <c r="AL91" i="11" s="1"/>
  <c r="L43" i="11"/>
  <c r="AL43" i="11" s="1"/>
  <c r="L49" i="11"/>
  <c r="AL49" i="11" s="1"/>
  <c r="L32" i="11"/>
  <c r="AL32" i="11" s="1"/>
  <c r="L16" i="11"/>
  <c r="AL16" i="11" s="1"/>
  <c r="L38" i="11"/>
  <c r="AL38" i="11" s="1"/>
  <c r="L30" i="11"/>
  <c r="AL30" i="11" s="1"/>
  <c r="L14" i="11"/>
  <c r="AL14" i="11" s="1"/>
  <c r="L6" i="11"/>
  <c r="AL6" i="11" s="1"/>
  <c r="L45" i="11"/>
  <c r="AL45" i="11" s="1"/>
  <c r="Z1884" i="11"/>
  <c r="AA1884" i="11" s="1"/>
  <c r="AC1884" i="11" s="1"/>
  <c r="AD1884" i="11" s="1"/>
  <c r="AE1884" i="11" s="1"/>
  <c r="AG1884" i="11" s="1"/>
  <c r="AJ1884" i="11" s="1"/>
  <c r="AK1884" i="11" s="1"/>
  <c r="Z1830" i="11"/>
  <c r="AA1830" i="11" s="1"/>
  <c r="AC1830" i="11" s="1"/>
  <c r="AD1830" i="11" s="1"/>
  <c r="AE1830" i="11" s="1"/>
  <c r="AG1830" i="11" s="1"/>
  <c r="AJ1830" i="11" s="1"/>
  <c r="AK1830" i="11" s="1"/>
  <c r="Z1776" i="11"/>
  <c r="AA1776" i="11" s="1"/>
  <c r="AC1776" i="11" s="1"/>
  <c r="AD1776" i="11" s="1"/>
  <c r="AE1776" i="11" s="1"/>
  <c r="AG1776" i="11" s="1"/>
  <c r="AJ1776" i="11" s="1"/>
  <c r="AK1776" i="11" s="1"/>
  <c r="Z1722" i="11"/>
  <c r="AA1722" i="11" s="1"/>
  <c r="AC1722" i="11" s="1"/>
  <c r="AD1722" i="11" s="1"/>
  <c r="AE1722" i="11" s="1"/>
  <c r="AG1722" i="11" s="1"/>
  <c r="AJ1722" i="11" s="1"/>
  <c r="AK1722" i="11" s="1"/>
  <c r="Z1668" i="11"/>
  <c r="AA1668" i="11" s="1"/>
  <c r="AC1668" i="11" s="1"/>
  <c r="AD1668" i="11" s="1"/>
  <c r="AE1668" i="11" s="1"/>
  <c r="AG1668" i="11" s="1"/>
  <c r="AJ1668" i="11" s="1"/>
  <c r="AK1668" i="11" s="1"/>
  <c r="Z1614" i="11"/>
  <c r="AA1614" i="11" s="1"/>
  <c r="AC1614" i="11" s="1"/>
  <c r="AD1614" i="11" s="1"/>
  <c r="AE1614" i="11" s="1"/>
  <c r="AG1614" i="11" s="1"/>
  <c r="AJ1614" i="11" s="1"/>
  <c r="AK1614" i="11" s="1"/>
  <c r="Z1567" i="11"/>
  <c r="AA1567" i="11" s="1"/>
  <c r="AC1567" i="11" s="1"/>
  <c r="AD1567" i="11" s="1"/>
  <c r="AE1567" i="11" s="1"/>
  <c r="AG1567" i="11" s="1"/>
  <c r="AJ1567" i="11" s="1"/>
  <c r="AK1567" i="11" s="1"/>
  <c r="Z1542" i="11"/>
  <c r="AA1542" i="11" s="1"/>
  <c r="AC1542" i="11" s="1"/>
  <c r="AD1542" i="11" s="1"/>
  <c r="AE1542" i="11" s="1"/>
  <c r="AG1542" i="11" s="1"/>
  <c r="AJ1542" i="11" s="1"/>
  <c r="AK1542" i="11" s="1"/>
  <c r="Z1488" i="11"/>
  <c r="AA1488" i="11" s="1"/>
  <c r="AC1488" i="11" s="1"/>
  <c r="AD1488" i="11" s="1"/>
  <c r="AE1488" i="11" s="1"/>
  <c r="AG1488" i="11" s="1"/>
  <c r="AJ1488" i="11" s="1"/>
  <c r="AK1488" i="11" s="1"/>
  <c r="Z1453" i="11"/>
  <c r="AA1453" i="11" s="1"/>
  <c r="AC1453" i="11" s="1"/>
  <c r="AD1453" i="11" s="1"/>
  <c r="AE1453" i="11" s="1"/>
  <c r="AG1453" i="11" s="1"/>
  <c r="AJ1453" i="11" s="1"/>
  <c r="AK1453" i="11" s="1"/>
  <c r="Z1436" i="11"/>
  <c r="AA1436" i="11" s="1"/>
  <c r="AC1436" i="11" s="1"/>
  <c r="AD1436" i="11" s="1"/>
  <c r="AE1436" i="11" s="1"/>
  <c r="AG1436" i="11" s="1"/>
  <c r="AJ1436" i="11" s="1"/>
  <c r="AK1436" i="11" s="1"/>
  <c r="Z1371" i="11"/>
  <c r="AA1371" i="11" s="1"/>
  <c r="AC1371" i="11" s="1"/>
  <c r="AD1371" i="11" s="1"/>
  <c r="AE1371" i="11" s="1"/>
  <c r="AG1371" i="11" s="1"/>
  <c r="AJ1371" i="11" s="1"/>
  <c r="AK1371" i="11" s="1"/>
  <c r="Z1326" i="11"/>
  <c r="AA1326" i="11" s="1"/>
  <c r="AC1326" i="11" s="1"/>
  <c r="AD1326" i="11" s="1"/>
  <c r="AE1326" i="11" s="1"/>
  <c r="AG1326" i="11" s="1"/>
  <c r="AJ1326" i="11" s="1"/>
  <c r="AK1326" i="11" s="1"/>
  <c r="Z1279" i="11"/>
  <c r="AA1279" i="11" s="1"/>
  <c r="AC1279" i="11" s="1"/>
  <c r="AD1279" i="11" s="1"/>
  <c r="AE1279" i="11" s="1"/>
  <c r="AG1279" i="11" s="1"/>
  <c r="AJ1279" i="11" s="1"/>
  <c r="AK1279" i="11" s="1"/>
  <c r="Z1225" i="11"/>
  <c r="AA1225" i="11" s="1"/>
  <c r="AC1225" i="11" s="1"/>
  <c r="AD1225" i="11" s="1"/>
  <c r="AE1225" i="11" s="1"/>
  <c r="AG1225" i="11" s="1"/>
  <c r="AJ1225" i="11" s="1"/>
  <c r="AK1225" i="11" s="1"/>
  <c r="Z1184" i="11"/>
  <c r="AA1184" i="11" s="1"/>
  <c r="AC1184" i="11" s="1"/>
  <c r="AD1184" i="11" s="1"/>
  <c r="AE1184" i="11" s="1"/>
  <c r="AG1184" i="11" s="1"/>
  <c r="AJ1184" i="11" s="1"/>
  <c r="AK1184" i="11" s="1"/>
  <c r="Z1130" i="11"/>
  <c r="AA1130" i="11" s="1"/>
  <c r="AC1130" i="11" s="1"/>
  <c r="AD1130" i="11" s="1"/>
  <c r="AE1130" i="11" s="1"/>
  <c r="AG1130" i="11" s="1"/>
  <c r="AJ1130" i="11" s="1"/>
  <c r="AK1130" i="11" s="1"/>
  <c r="Z1089" i="11"/>
  <c r="AA1089" i="11" s="1"/>
  <c r="AC1089" i="11" s="1"/>
  <c r="AD1089" i="11" s="1"/>
  <c r="AE1089" i="11" s="1"/>
  <c r="AG1089" i="11" s="1"/>
  <c r="AJ1089" i="11" s="1"/>
  <c r="AK1089" i="11" s="1"/>
  <c r="Z1035" i="11"/>
  <c r="AA1035" i="11" s="1"/>
  <c r="AC1035" i="11" s="1"/>
  <c r="AD1035" i="11" s="1"/>
  <c r="AE1035" i="11" s="1"/>
  <c r="AG1035" i="11" s="1"/>
  <c r="AJ1035" i="11" s="1"/>
  <c r="AK1035" i="11" s="1"/>
  <c r="Z981" i="11"/>
  <c r="AA981" i="11" s="1"/>
  <c r="AC981" i="11" s="1"/>
  <c r="AD981" i="11" s="1"/>
  <c r="AE981" i="11" s="1"/>
  <c r="AG981" i="11" s="1"/>
  <c r="AJ981" i="11" s="1"/>
  <c r="AK981" i="11" s="1"/>
  <c r="Z927" i="11"/>
  <c r="AA927" i="11" s="1"/>
  <c r="AC927" i="11" s="1"/>
  <c r="AD927" i="11" s="1"/>
  <c r="AE927" i="11" s="1"/>
  <c r="AG927" i="11" s="1"/>
  <c r="AJ927" i="11" s="1"/>
  <c r="AK927" i="11" s="1"/>
  <c r="Z876" i="11"/>
  <c r="AA876" i="11" s="1"/>
  <c r="AC876" i="11" s="1"/>
  <c r="AD876" i="11" s="1"/>
  <c r="AE876" i="11" s="1"/>
  <c r="AG876" i="11" s="1"/>
  <c r="AJ876" i="11" s="1"/>
  <c r="AK876" i="11" s="1"/>
  <c r="Z822" i="11"/>
  <c r="AA822" i="11" s="1"/>
  <c r="AC822" i="11" s="1"/>
  <c r="AD822" i="11" s="1"/>
  <c r="AE822" i="11" s="1"/>
  <c r="AG822" i="11" s="1"/>
  <c r="AJ822" i="11" s="1"/>
  <c r="AK822" i="11" s="1"/>
  <c r="Z769" i="11"/>
  <c r="AA769" i="11" s="1"/>
  <c r="AC769" i="11" s="1"/>
  <c r="AD769" i="11" s="1"/>
  <c r="AE769" i="11" s="1"/>
  <c r="AG769" i="11" s="1"/>
  <c r="AJ769" i="11" s="1"/>
  <c r="AK769" i="11" s="1"/>
  <c r="Z715" i="11"/>
  <c r="AA715" i="11" s="1"/>
  <c r="AC715" i="11" s="1"/>
  <c r="AD715" i="11" s="1"/>
  <c r="AE715" i="11" s="1"/>
  <c r="AG715" i="11" s="1"/>
  <c r="AJ715" i="11" s="1"/>
  <c r="AK715" i="11" s="1"/>
  <c r="Z661" i="11"/>
  <c r="AA661" i="11" s="1"/>
  <c r="AC661" i="11" s="1"/>
  <c r="AD661" i="11" s="1"/>
  <c r="AE661" i="11" s="1"/>
  <c r="AG661" i="11" s="1"/>
  <c r="AJ661" i="11" s="1"/>
  <c r="AK661" i="11" s="1"/>
  <c r="Z606" i="11"/>
  <c r="AA606" i="11" s="1"/>
  <c r="AC606" i="11" s="1"/>
  <c r="AD606" i="11" s="1"/>
  <c r="AE606" i="11" s="1"/>
  <c r="AG606" i="11" s="1"/>
  <c r="AJ606" i="11" s="1"/>
  <c r="AK606" i="11" s="1"/>
  <c r="Z547" i="11"/>
  <c r="AA547" i="11" s="1"/>
  <c r="AC547" i="11" s="1"/>
  <c r="AD547" i="11" s="1"/>
  <c r="AE547" i="11" s="1"/>
  <c r="AG547" i="11" s="1"/>
  <c r="AJ547" i="11" s="1"/>
  <c r="AK547" i="11" s="1"/>
  <c r="Z500" i="11"/>
  <c r="AA500" i="11" s="1"/>
  <c r="AC500" i="11" s="1"/>
  <c r="AD500" i="11" s="1"/>
  <c r="AE500" i="11" s="1"/>
  <c r="AG500" i="11" s="1"/>
  <c r="AJ500" i="11" s="1"/>
  <c r="AK500" i="11" s="1"/>
  <c r="Z456" i="11"/>
  <c r="AA456" i="11" s="1"/>
  <c r="AC456" i="11" s="1"/>
  <c r="AD456" i="11" s="1"/>
  <c r="AE456" i="11" s="1"/>
  <c r="AG456" i="11" s="1"/>
  <c r="AJ456" i="11" s="1"/>
  <c r="AK456" i="11" s="1"/>
  <c r="Z402" i="11"/>
  <c r="AA402" i="11" s="1"/>
  <c r="AC402" i="11" s="1"/>
  <c r="AD402" i="11" s="1"/>
  <c r="AE402" i="11" s="1"/>
  <c r="AG402" i="11" s="1"/>
  <c r="AJ402" i="11" s="1"/>
  <c r="AK402" i="11" s="1"/>
  <c r="Z350" i="11"/>
  <c r="AA350" i="11" s="1"/>
  <c r="AC350" i="11" s="1"/>
  <c r="AD350" i="11" s="1"/>
  <c r="AE350" i="11" s="1"/>
  <c r="AG350" i="11" s="1"/>
  <c r="AJ350" i="11" s="1"/>
  <c r="AK350" i="11" s="1"/>
  <c r="Z308" i="11"/>
  <c r="AA308" i="11" s="1"/>
  <c r="AC308" i="11" s="1"/>
  <c r="AD308" i="11" s="1"/>
  <c r="AE308" i="11" s="1"/>
  <c r="AG308" i="11" s="1"/>
  <c r="AJ308" i="11" s="1"/>
  <c r="AK308" i="11" s="1"/>
  <c r="Z273" i="11"/>
  <c r="AA273" i="11" s="1"/>
  <c r="AC273" i="11" s="1"/>
  <c r="AD273" i="11" s="1"/>
  <c r="AE273" i="11" s="1"/>
  <c r="AG273" i="11" s="1"/>
  <c r="AJ273" i="11" s="1"/>
  <c r="AK273" i="11" s="1"/>
  <c r="Z219" i="11"/>
  <c r="AA219" i="11" s="1"/>
  <c r="AC219" i="11" s="1"/>
  <c r="AD219" i="11" s="1"/>
  <c r="AE219" i="11" s="1"/>
  <c r="AG219" i="11" s="1"/>
  <c r="AJ219" i="11" s="1"/>
  <c r="AK219" i="11" s="1"/>
  <c r="Z179" i="11"/>
  <c r="AA179" i="11" s="1"/>
  <c r="AC179" i="11" s="1"/>
  <c r="AD179" i="11" s="1"/>
  <c r="AE179" i="11" s="1"/>
  <c r="AG179" i="11" s="1"/>
  <c r="AJ179" i="11" s="1"/>
  <c r="AK179" i="11" s="1"/>
  <c r="Z143" i="11"/>
  <c r="AA143" i="11" s="1"/>
  <c r="AC143" i="11" s="1"/>
  <c r="AD143" i="11" s="1"/>
  <c r="AE143" i="11" s="1"/>
  <c r="AG143" i="11" s="1"/>
  <c r="AJ143" i="11" s="1"/>
  <c r="AK143" i="11" s="1"/>
  <c r="Z84" i="11"/>
  <c r="AA84" i="11" s="1"/>
  <c r="AC84" i="11" s="1"/>
  <c r="AD84" i="11" s="1"/>
  <c r="AE84" i="11" s="1"/>
  <c r="AG84" i="11" s="1"/>
  <c r="AJ84" i="11" s="1"/>
  <c r="AK84" i="11" s="1"/>
  <c r="Z55" i="11"/>
  <c r="AA55" i="11" s="1"/>
  <c r="AC55" i="11" s="1"/>
  <c r="AD55" i="11" s="1"/>
  <c r="AE55" i="11" s="1"/>
  <c r="AG55" i="11" s="1"/>
  <c r="AJ55" i="11" s="1"/>
  <c r="AK55" i="11" s="1"/>
  <c r="Z1883" i="11"/>
  <c r="AA1883" i="11" s="1"/>
  <c r="AC1883" i="11" s="1"/>
  <c r="AD1883" i="11" s="1"/>
  <c r="AE1883" i="11" s="1"/>
  <c r="AG1883" i="11" s="1"/>
  <c r="AJ1883" i="11" s="1"/>
  <c r="AK1883" i="11" s="1"/>
  <c r="Z1829" i="11"/>
  <c r="AA1829" i="11" s="1"/>
  <c r="AC1829" i="11" s="1"/>
  <c r="AD1829" i="11" s="1"/>
  <c r="AE1829" i="11" s="1"/>
  <c r="AG1829" i="11" s="1"/>
  <c r="AJ1829" i="11" s="1"/>
  <c r="AK1829" i="11" s="1"/>
  <c r="Z1775" i="11"/>
  <c r="AA1775" i="11" s="1"/>
  <c r="AC1775" i="11" s="1"/>
  <c r="AD1775" i="11" s="1"/>
  <c r="AE1775" i="11" s="1"/>
  <c r="AG1775" i="11" s="1"/>
  <c r="AJ1775" i="11" s="1"/>
  <c r="AK1775" i="11" s="1"/>
  <c r="Z1721" i="11"/>
  <c r="AA1721" i="11" s="1"/>
  <c r="AC1721" i="11" s="1"/>
  <c r="AD1721" i="11" s="1"/>
  <c r="AE1721" i="11" s="1"/>
  <c r="AG1721" i="11" s="1"/>
  <c r="AJ1721" i="11" s="1"/>
  <c r="AK1721" i="11" s="1"/>
  <c r="Z1667" i="11"/>
  <c r="AA1667" i="11" s="1"/>
  <c r="AC1667" i="11" s="1"/>
  <c r="AD1667" i="11" s="1"/>
  <c r="AE1667" i="11" s="1"/>
  <c r="AG1667" i="11" s="1"/>
  <c r="AJ1667" i="11" s="1"/>
  <c r="AK1667" i="11" s="1"/>
  <c r="Z1613" i="11"/>
  <c r="AA1613" i="11" s="1"/>
  <c r="AC1613" i="11" s="1"/>
  <c r="AD1613" i="11" s="1"/>
  <c r="AE1613" i="11" s="1"/>
  <c r="AG1613" i="11" s="1"/>
  <c r="AJ1613" i="11" s="1"/>
  <c r="AK1613" i="11" s="1"/>
  <c r="Z1541" i="11"/>
  <c r="AA1541" i="11" s="1"/>
  <c r="AC1541" i="11" s="1"/>
  <c r="AD1541" i="11" s="1"/>
  <c r="AE1541" i="11" s="1"/>
  <c r="AG1541" i="11" s="1"/>
  <c r="AJ1541" i="11" s="1"/>
  <c r="AK1541" i="11" s="1"/>
  <c r="Z1487" i="11"/>
  <c r="AA1487" i="11" s="1"/>
  <c r="AC1487" i="11" s="1"/>
  <c r="AD1487" i="11" s="1"/>
  <c r="AE1487" i="11" s="1"/>
  <c r="AG1487" i="11" s="1"/>
  <c r="AJ1487" i="11" s="1"/>
  <c r="AK1487" i="11" s="1"/>
  <c r="Z1452" i="11"/>
  <c r="AA1452" i="11" s="1"/>
  <c r="AC1452" i="11" s="1"/>
  <c r="AD1452" i="11" s="1"/>
  <c r="AE1452" i="11" s="1"/>
  <c r="AG1452" i="11" s="1"/>
  <c r="AJ1452" i="11" s="1"/>
  <c r="AK1452" i="11" s="1"/>
  <c r="Z1435" i="11"/>
  <c r="AA1435" i="11" s="1"/>
  <c r="AC1435" i="11" s="1"/>
  <c r="AD1435" i="11" s="1"/>
  <c r="AE1435" i="11" s="1"/>
  <c r="AG1435" i="11" s="1"/>
  <c r="AJ1435" i="11" s="1"/>
  <c r="AK1435" i="11" s="1"/>
  <c r="Z1383" i="11"/>
  <c r="AA1383" i="11" s="1"/>
  <c r="AC1383" i="11" s="1"/>
  <c r="AD1383" i="11" s="1"/>
  <c r="AE1383" i="11" s="1"/>
  <c r="AG1383" i="11" s="1"/>
  <c r="AJ1383" i="11" s="1"/>
  <c r="AK1383" i="11" s="1"/>
  <c r="Z1370" i="11"/>
  <c r="AA1370" i="11" s="1"/>
  <c r="AC1370" i="11" s="1"/>
  <c r="AD1370" i="11" s="1"/>
  <c r="AE1370" i="11" s="1"/>
  <c r="AG1370" i="11" s="1"/>
  <c r="AJ1370" i="11" s="1"/>
  <c r="AK1370" i="11" s="1"/>
  <c r="Z1325" i="11"/>
  <c r="AA1325" i="11" s="1"/>
  <c r="AC1325" i="11" s="1"/>
  <c r="AD1325" i="11" s="1"/>
  <c r="AE1325" i="11" s="1"/>
  <c r="AG1325" i="11" s="1"/>
  <c r="AJ1325" i="11" s="1"/>
  <c r="AK1325" i="11" s="1"/>
  <c r="Z1278" i="11"/>
  <c r="AA1278" i="11" s="1"/>
  <c r="AC1278" i="11" s="1"/>
  <c r="AD1278" i="11" s="1"/>
  <c r="AE1278" i="11" s="1"/>
  <c r="AG1278" i="11" s="1"/>
  <c r="AJ1278" i="11" s="1"/>
  <c r="AK1278" i="11" s="1"/>
  <c r="Z1224" i="11"/>
  <c r="AA1224" i="11" s="1"/>
  <c r="AC1224" i="11" s="1"/>
  <c r="AD1224" i="11" s="1"/>
  <c r="AE1224" i="11" s="1"/>
  <c r="AG1224" i="11" s="1"/>
  <c r="AJ1224" i="11" s="1"/>
  <c r="AK1224" i="11" s="1"/>
  <c r="Z1183" i="11"/>
  <c r="AA1183" i="11" s="1"/>
  <c r="AC1183" i="11" s="1"/>
  <c r="AD1183" i="11" s="1"/>
  <c r="AE1183" i="11" s="1"/>
  <c r="AG1183" i="11" s="1"/>
  <c r="AJ1183" i="11" s="1"/>
  <c r="AK1183" i="11" s="1"/>
  <c r="Z1129" i="11"/>
  <c r="AA1129" i="11" s="1"/>
  <c r="AC1129" i="11" s="1"/>
  <c r="AD1129" i="11" s="1"/>
  <c r="AE1129" i="11" s="1"/>
  <c r="AG1129" i="11" s="1"/>
  <c r="AJ1129" i="11" s="1"/>
  <c r="AK1129" i="11" s="1"/>
  <c r="Z1088" i="11"/>
  <c r="AA1088" i="11" s="1"/>
  <c r="AC1088" i="11" s="1"/>
  <c r="AD1088" i="11" s="1"/>
  <c r="AE1088" i="11" s="1"/>
  <c r="AG1088" i="11" s="1"/>
  <c r="AJ1088" i="11" s="1"/>
  <c r="AK1088" i="11" s="1"/>
  <c r="Z1034" i="11"/>
  <c r="AA1034" i="11" s="1"/>
  <c r="AC1034" i="11" s="1"/>
  <c r="AD1034" i="11" s="1"/>
  <c r="AE1034" i="11" s="1"/>
  <c r="AG1034" i="11" s="1"/>
  <c r="AJ1034" i="11" s="1"/>
  <c r="AK1034" i="11" s="1"/>
  <c r="Z980" i="11"/>
  <c r="AA980" i="11" s="1"/>
  <c r="AC980" i="11" s="1"/>
  <c r="AD980" i="11" s="1"/>
  <c r="AE980" i="11" s="1"/>
  <c r="AG980" i="11" s="1"/>
  <c r="AJ980" i="11" s="1"/>
  <c r="AK980" i="11" s="1"/>
  <c r="Z875" i="11"/>
  <c r="AA875" i="11" s="1"/>
  <c r="AC875" i="11" s="1"/>
  <c r="AD875" i="11" s="1"/>
  <c r="AE875" i="11" s="1"/>
  <c r="AG875" i="11" s="1"/>
  <c r="AJ875" i="11" s="1"/>
  <c r="AK875" i="11" s="1"/>
  <c r="Z821" i="11"/>
  <c r="AA821" i="11" s="1"/>
  <c r="AC821" i="11" s="1"/>
  <c r="AD821" i="11" s="1"/>
  <c r="AE821" i="11" s="1"/>
  <c r="AG821" i="11" s="1"/>
  <c r="AJ821" i="11" s="1"/>
  <c r="AK821" i="11" s="1"/>
  <c r="Z768" i="11"/>
  <c r="AA768" i="11" s="1"/>
  <c r="AC768" i="11" s="1"/>
  <c r="AD768" i="11" s="1"/>
  <c r="AE768" i="11" s="1"/>
  <c r="AG768" i="11" s="1"/>
  <c r="AJ768" i="11" s="1"/>
  <c r="AK768" i="11" s="1"/>
  <c r="Z714" i="11"/>
  <c r="AA714" i="11" s="1"/>
  <c r="AC714" i="11" s="1"/>
  <c r="AD714" i="11" s="1"/>
  <c r="AE714" i="11" s="1"/>
  <c r="AG714" i="11" s="1"/>
  <c r="AJ714" i="11" s="1"/>
  <c r="AK714" i="11" s="1"/>
  <c r="Z660" i="11"/>
  <c r="AA660" i="11" s="1"/>
  <c r="AC660" i="11" s="1"/>
  <c r="AD660" i="11" s="1"/>
  <c r="AE660" i="11" s="1"/>
  <c r="AG660" i="11" s="1"/>
  <c r="AJ660" i="11" s="1"/>
  <c r="AK660" i="11" s="1"/>
  <c r="Z605" i="11"/>
  <c r="AA605" i="11" s="1"/>
  <c r="AC605" i="11" s="1"/>
  <c r="AD605" i="11" s="1"/>
  <c r="AE605" i="11" s="1"/>
  <c r="AG605" i="11" s="1"/>
  <c r="AJ605" i="11" s="1"/>
  <c r="AK605" i="11" s="1"/>
  <c r="Z546" i="11"/>
  <c r="AA546" i="11" s="1"/>
  <c r="AC546" i="11" s="1"/>
  <c r="AD546" i="11" s="1"/>
  <c r="AE546" i="11" s="1"/>
  <c r="AG546" i="11" s="1"/>
  <c r="AJ546" i="11" s="1"/>
  <c r="AK546" i="11" s="1"/>
  <c r="Z499" i="11"/>
  <c r="AA499" i="11" s="1"/>
  <c r="AC499" i="11" s="1"/>
  <c r="AD499" i="11" s="1"/>
  <c r="AE499" i="11" s="1"/>
  <c r="AG499" i="11" s="1"/>
  <c r="AJ499" i="11" s="1"/>
  <c r="AK499" i="11" s="1"/>
  <c r="Z455" i="11"/>
  <c r="AA455" i="11" s="1"/>
  <c r="AC455" i="11" s="1"/>
  <c r="AD455" i="11" s="1"/>
  <c r="AE455" i="11" s="1"/>
  <c r="AG455" i="11" s="1"/>
  <c r="AJ455" i="11" s="1"/>
  <c r="AK455" i="11" s="1"/>
  <c r="Z401" i="11"/>
  <c r="AA401" i="11" s="1"/>
  <c r="AC401" i="11" s="1"/>
  <c r="AD401" i="11" s="1"/>
  <c r="AE401" i="11" s="1"/>
  <c r="AG401" i="11" s="1"/>
  <c r="AJ401" i="11" s="1"/>
  <c r="AK401" i="11" s="1"/>
  <c r="Z349" i="11"/>
  <c r="AA349" i="11" s="1"/>
  <c r="AC349" i="11" s="1"/>
  <c r="AD349" i="11" s="1"/>
  <c r="AE349" i="11" s="1"/>
  <c r="AG349" i="11" s="1"/>
  <c r="AJ349" i="11" s="1"/>
  <c r="AK349" i="11" s="1"/>
  <c r="Z307" i="11"/>
  <c r="AA307" i="11" s="1"/>
  <c r="AC307" i="11" s="1"/>
  <c r="AD307" i="11" s="1"/>
  <c r="AE307" i="11" s="1"/>
  <c r="AG307" i="11" s="1"/>
  <c r="AJ307" i="11" s="1"/>
  <c r="AK307" i="11" s="1"/>
  <c r="Z272" i="11"/>
  <c r="AA272" i="11" s="1"/>
  <c r="AC272" i="11" s="1"/>
  <c r="AD272" i="11" s="1"/>
  <c r="AE272" i="11" s="1"/>
  <c r="AG272" i="11" s="1"/>
  <c r="AJ272" i="11" s="1"/>
  <c r="AK272" i="11" s="1"/>
  <c r="Z178" i="11"/>
  <c r="AA178" i="11" s="1"/>
  <c r="AC178" i="11" s="1"/>
  <c r="AD178" i="11" s="1"/>
  <c r="AE178" i="11" s="1"/>
  <c r="AG178" i="11" s="1"/>
  <c r="AJ178" i="11" s="1"/>
  <c r="AK178" i="11" s="1"/>
  <c r="Z142" i="11"/>
  <c r="AA142" i="11" s="1"/>
  <c r="AC142" i="11" s="1"/>
  <c r="AD142" i="11" s="1"/>
  <c r="AE142" i="11" s="1"/>
  <c r="AG142" i="11" s="1"/>
  <c r="AJ142" i="11" s="1"/>
  <c r="AK142" i="11" s="1"/>
  <c r="Z89" i="11"/>
  <c r="AA89" i="11" s="1"/>
  <c r="AC89" i="11" s="1"/>
  <c r="AD89" i="11" s="1"/>
  <c r="AE89" i="11" s="1"/>
  <c r="AG89" i="11" s="1"/>
  <c r="AJ89" i="11" s="1"/>
  <c r="AK89" i="11" s="1"/>
  <c r="Z83" i="11"/>
  <c r="AA83" i="11" s="1"/>
  <c r="AC83" i="11" s="1"/>
  <c r="AD83" i="11" s="1"/>
  <c r="AE83" i="11" s="1"/>
  <c r="AG83" i="11" s="1"/>
  <c r="AJ83" i="11" s="1"/>
  <c r="AK83" i="11" s="1"/>
  <c r="Z54" i="11"/>
  <c r="AA54" i="11" s="1"/>
  <c r="AC54" i="11" s="1"/>
  <c r="AD54" i="11" s="1"/>
  <c r="AE54" i="11" s="1"/>
  <c r="AG54" i="11" s="1"/>
  <c r="AJ54" i="11" s="1"/>
  <c r="AK54" i="11" s="1"/>
  <c r="Z1882" i="11"/>
  <c r="AA1882" i="11" s="1"/>
  <c r="AC1882" i="11" s="1"/>
  <c r="AD1882" i="11" s="1"/>
  <c r="AE1882" i="11" s="1"/>
  <c r="AG1882" i="11" s="1"/>
  <c r="AJ1882" i="11" s="1"/>
  <c r="AK1882" i="11" s="1"/>
  <c r="Z1881" i="11"/>
  <c r="AA1881" i="11" s="1"/>
  <c r="AC1881" i="11" s="1"/>
  <c r="AD1881" i="11" s="1"/>
  <c r="AE1881" i="11" s="1"/>
  <c r="AG1881" i="11" s="1"/>
  <c r="AJ1881" i="11" s="1"/>
  <c r="AK1881" i="11" s="1"/>
  <c r="Z1828" i="11"/>
  <c r="AA1828" i="11" s="1"/>
  <c r="AC1828" i="11" s="1"/>
  <c r="AD1828" i="11" s="1"/>
  <c r="AE1828" i="11" s="1"/>
  <c r="AG1828" i="11" s="1"/>
  <c r="AJ1828" i="11" s="1"/>
  <c r="AK1828" i="11" s="1"/>
  <c r="Z1827" i="11"/>
  <c r="AA1827" i="11" s="1"/>
  <c r="AC1827" i="11" s="1"/>
  <c r="AD1827" i="11" s="1"/>
  <c r="AE1827" i="11" s="1"/>
  <c r="AG1827" i="11" s="1"/>
  <c r="AJ1827" i="11" s="1"/>
  <c r="AK1827" i="11" s="1"/>
  <c r="Z1774" i="11"/>
  <c r="AA1774" i="11" s="1"/>
  <c r="AC1774" i="11" s="1"/>
  <c r="AD1774" i="11" s="1"/>
  <c r="AE1774" i="11" s="1"/>
  <c r="AG1774" i="11" s="1"/>
  <c r="AJ1774" i="11" s="1"/>
  <c r="AK1774" i="11" s="1"/>
  <c r="Z1773" i="11"/>
  <c r="AA1773" i="11" s="1"/>
  <c r="AC1773" i="11" s="1"/>
  <c r="AD1773" i="11" s="1"/>
  <c r="AE1773" i="11" s="1"/>
  <c r="AG1773" i="11" s="1"/>
  <c r="AJ1773" i="11" s="1"/>
  <c r="AK1773" i="11" s="1"/>
  <c r="Z1720" i="11"/>
  <c r="AA1720" i="11" s="1"/>
  <c r="AC1720" i="11" s="1"/>
  <c r="AD1720" i="11" s="1"/>
  <c r="AE1720" i="11" s="1"/>
  <c r="AG1720" i="11" s="1"/>
  <c r="AJ1720" i="11" s="1"/>
  <c r="AK1720" i="11" s="1"/>
  <c r="Z1719" i="11"/>
  <c r="AA1719" i="11" s="1"/>
  <c r="AC1719" i="11" s="1"/>
  <c r="AD1719" i="11" s="1"/>
  <c r="AE1719" i="11" s="1"/>
  <c r="AG1719" i="11" s="1"/>
  <c r="AJ1719" i="11" s="1"/>
  <c r="AK1719" i="11" s="1"/>
  <c r="Z1666" i="11"/>
  <c r="AA1666" i="11" s="1"/>
  <c r="AC1666" i="11" s="1"/>
  <c r="AD1666" i="11" s="1"/>
  <c r="AE1666" i="11" s="1"/>
  <c r="AG1666" i="11" s="1"/>
  <c r="AJ1666" i="11" s="1"/>
  <c r="AK1666" i="11" s="1"/>
  <c r="Z1665" i="11"/>
  <c r="AA1665" i="11" s="1"/>
  <c r="AC1665" i="11" s="1"/>
  <c r="AD1665" i="11" s="1"/>
  <c r="AE1665" i="11" s="1"/>
  <c r="AG1665" i="11" s="1"/>
  <c r="AJ1665" i="11" s="1"/>
  <c r="AK1665" i="11" s="1"/>
  <c r="Z1612" i="11"/>
  <c r="AA1612" i="11" s="1"/>
  <c r="AC1612" i="11" s="1"/>
  <c r="AD1612" i="11" s="1"/>
  <c r="AE1612" i="11" s="1"/>
  <c r="AG1612" i="11" s="1"/>
  <c r="AJ1612" i="11" s="1"/>
  <c r="AK1612" i="11" s="1"/>
  <c r="Z1611" i="11"/>
  <c r="AA1611" i="11" s="1"/>
  <c r="AC1611" i="11" s="1"/>
  <c r="AD1611" i="11" s="1"/>
  <c r="AE1611" i="11" s="1"/>
  <c r="AG1611" i="11" s="1"/>
  <c r="AJ1611" i="11" s="1"/>
  <c r="AK1611" i="11" s="1"/>
  <c r="Z1566" i="11"/>
  <c r="AA1566" i="11" s="1"/>
  <c r="AC1566" i="11" s="1"/>
  <c r="AD1566" i="11" s="1"/>
  <c r="AE1566" i="11" s="1"/>
  <c r="AG1566" i="11" s="1"/>
  <c r="AJ1566" i="11" s="1"/>
  <c r="AK1566" i="11" s="1"/>
  <c r="Z1565" i="11"/>
  <c r="AA1565" i="11" s="1"/>
  <c r="AC1565" i="11" s="1"/>
  <c r="AD1565" i="11" s="1"/>
  <c r="AE1565" i="11" s="1"/>
  <c r="AG1565" i="11" s="1"/>
  <c r="AJ1565" i="11" s="1"/>
  <c r="AK1565" i="11" s="1"/>
  <c r="Z1540" i="11"/>
  <c r="AA1540" i="11" s="1"/>
  <c r="AC1540" i="11" s="1"/>
  <c r="AD1540" i="11" s="1"/>
  <c r="AE1540" i="11" s="1"/>
  <c r="AG1540" i="11" s="1"/>
  <c r="AJ1540" i="11" s="1"/>
  <c r="AK1540" i="11" s="1"/>
  <c r="Z1539" i="11"/>
  <c r="AA1539" i="11" s="1"/>
  <c r="AC1539" i="11" s="1"/>
  <c r="AD1539" i="11" s="1"/>
  <c r="AE1539" i="11" s="1"/>
  <c r="AG1539" i="11" s="1"/>
  <c r="AJ1539" i="11" s="1"/>
  <c r="AK1539" i="11" s="1"/>
  <c r="Z1486" i="11"/>
  <c r="AA1486" i="11" s="1"/>
  <c r="AC1486" i="11" s="1"/>
  <c r="AD1486" i="11" s="1"/>
  <c r="AE1486" i="11" s="1"/>
  <c r="AG1486" i="11" s="1"/>
  <c r="AJ1486" i="11" s="1"/>
  <c r="AK1486" i="11" s="1"/>
  <c r="Z1485" i="11"/>
  <c r="AA1485" i="11" s="1"/>
  <c r="AC1485" i="11" s="1"/>
  <c r="AD1485" i="11" s="1"/>
  <c r="AE1485" i="11" s="1"/>
  <c r="AG1485" i="11" s="1"/>
  <c r="AJ1485" i="11" s="1"/>
  <c r="AK1485" i="11" s="1"/>
  <c r="Z1451" i="11"/>
  <c r="AA1451" i="11" s="1"/>
  <c r="AC1451" i="11" s="1"/>
  <c r="AD1451" i="11" s="1"/>
  <c r="AE1451" i="11" s="1"/>
  <c r="AG1451" i="11" s="1"/>
  <c r="AJ1451" i="11" s="1"/>
  <c r="AK1451" i="11" s="1"/>
  <c r="Z1450" i="11"/>
  <c r="AA1450" i="11" s="1"/>
  <c r="AC1450" i="11" s="1"/>
  <c r="AD1450" i="11" s="1"/>
  <c r="AE1450" i="11" s="1"/>
  <c r="AG1450" i="11" s="1"/>
  <c r="AJ1450" i="11" s="1"/>
  <c r="AK1450" i="11" s="1"/>
  <c r="Z1434" i="11"/>
  <c r="AA1434" i="11" s="1"/>
  <c r="AC1434" i="11" s="1"/>
  <c r="AD1434" i="11" s="1"/>
  <c r="AE1434" i="11" s="1"/>
  <c r="AG1434" i="11" s="1"/>
  <c r="AJ1434" i="11" s="1"/>
  <c r="AK1434" i="11" s="1"/>
  <c r="Z1433" i="11"/>
  <c r="AA1433" i="11" s="1"/>
  <c r="AC1433" i="11" s="1"/>
  <c r="AD1433" i="11" s="1"/>
  <c r="AE1433" i="11" s="1"/>
  <c r="AG1433" i="11" s="1"/>
  <c r="AJ1433" i="11" s="1"/>
  <c r="AK1433" i="11" s="1"/>
  <c r="Z1382" i="11"/>
  <c r="AA1382" i="11" s="1"/>
  <c r="AC1382" i="11" s="1"/>
  <c r="AD1382" i="11" s="1"/>
  <c r="AE1382" i="11" s="1"/>
  <c r="AG1382" i="11" s="1"/>
  <c r="AJ1382" i="11" s="1"/>
  <c r="AK1382" i="11" s="1"/>
  <c r="Z1369" i="11"/>
  <c r="AA1369" i="11" s="1"/>
  <c r="AC1369" i="11" s="1"/>
  <c r="AD1369" i="11" s="1"/>
  <c r="AE1369" i="11" s="1"/>
  <c r="AG1369" i="11" s="1"/>
  <c r="AJ1369" i="11" s="1"/>
  <c r="AK1369" i="11" s="1"/>
  <c r="Z1368" i="11"/>
  <c r="AA1368" i="11" s="1"/>
  <c r="AC1368" i="11" s="1"/>
  <c r="AD1368" i="11" s="1"/>
  <c r="AE1368" i="11" s="1"/>
  <c r="AG1368" i="11" s="1"/>
  <c r="AJ1368" i="11" s="1"/>
  <c r="AK1368" i="11" s="1"/>
  <c r="Z1324" i="11"/>
  <c r="AA1324" i="11" s="1"/>
  <c r="AC1324" i="11" s="1"/>
  <c r="AD1324" i="11" s="1"/>
  <c r="AE1324" i="11" s="1"/>
  <c r="AG1324" i="11" s="1"/>
  <c r="AJ1324" i="11" s="1"/>
  <c r="AK1324" i="11" s="1"/>
  <c r="Z1323" i="11"/>
  <c r="AA1323" i="11" s="1"/>
  <c r="AC1323" i="11" s="1"/>
  <c r="AD1323" i="11" s="1"/>
  <c r="AE1323" i="11" s="1"/>
  <c r="AG1323" i="11" s="1"/>
  <c r="AJ1323" i="11" s="1"/>
  <c r="AK1323" i="11" s="1"/>
  <c r="Z1277" i="11"/>
  <c r="AA1277" i="11" s="1"/>
  <c r="AC1277" i="11" s="1"/>
  <c r="AD1277" i="11" s="1"/>
  <c r="AE1277" i="11" s="1"/>
  <c r="AG1277" i="11" s="1"/>
  <c r="AJ1277" i="11" s="1"/>
  <c r="AK1277" i="11" s="1"/>
  <c r="Z1276" i="11"/>
  <c r="AA1276" i="11" s="1"/>
  <c r="AC1276" i="11" s="1"/>
  <c r="AD1276" i="11" s="1"/>
  <c r="AE1276" i="11" s="1"/>
  <c r="AG1276" i="11" s="1"/>
  <c r="AJ1276" i="11" s="1"/>
  <c r="AK1276" i="11" s="1"/>
  <c r="Z1223" i="11"/>
  <c r="AA1223" i="11" s="1"/>
  <c r="AC1223" i="11" s="1"/>
  <c r="AD1223" i="11" s="1"/>
  <c r="AE1223" i="11" s="1"/>
  <c r="AG1223" i="11" s="1"/>
  <c r="AJ1223" i="11" s="1"/>
  <c r="AK1223" i="11" s="1"/>
  <c r="Z1222" i="11"/>
  <c r="AA1222" i="11" s="1"/>
  <c r="AC1222" i="11" s="1"/>
  <c r="AD1222" i="11" s="1"/>
  <c r="AE1222" i="11" s="1"/>
  <c r="AG1222" i="11" s="1"/>
  <c r="AJ1222" i="11" s="1"/>
  <c r="AK1222" i="11" s="1"/>
  <c r="Z1182" i="11"/>
  <c r="AA1182" i="11" s="1"/>
  <c r="AC1182" i="11" s="1"/>
  <c r="AD1182" i="11" s="1"/>
  <c r="AE1182" i="11" s="1"/>
  <c r="AG1182" i="11" s="1"/>
  <c r="AJ1182" i="11" s="1"/>
  <c r="AK1182" i="11" s="1"/>
  <c r="Z1181" i="11"/>
  <c r="AA1181" i="11" s="1"/>
  <c r="AC1181" i="11" s="1"/>
  <c r="AD1181" i="11" s="1"/>
  <c r="AE1181" i="11" s="1"/>
  <c r="AG1181" i="11" s="1"/>
  <c r="AJ1181" i="11" s="1"/>
  <c r="AK1181" i="11" s="1"/>
  <c r="Z1128" i="11"/>
  <c r="AA1128" i="11" s="1"/>
  <c r="AC1128" i="11" s="1"/>
  <c r="AD1128" i="11" s="1"/>
  <c r="AE1128" i="11" s="1"/>
  <c r="AG1128" i="11" s="1"/>
  <c r="AJ1128" i="11" s="1"/>
  <c r="AK1128" i="11" s="1"/>
  <c r="Z1127" i="11"/>
  <c r="AA1127" i="11" s="1"/>
  <c r="AC1127" i="11" s="1"/>
  <c r="AD1127" i="11" s="1"/>
  <c r="AE1127" i="11" s="1"/>
  <c r="AG1127" i="11" s="1"/>
  <c r="AJ1127" i="11" s="1"/>
  <c r="AK1127" i="11" s="1"/>
  <c r="Z1087" i="11"/>
  <c r="AA1087" i="11" s="1"/>
  <c r="AC1087" i="11" s="1"/>
  <c r="AD1087" i="11" s="1"/>
  <c r="AE1087" i="11" s="1"/>
  <c r="AG1087" i="11" s="1"/>
  <c r="AJ1087" i="11" s="1"/>
  <c r="AK1087" i="11" s="1"/>
  <c r="Z1086" i="11"/>
  <c r="AA1086" i="11" s="1"/>
  <c r="AC1086" i="11" s="1"/>
  <c r="AD1086" i="11" s="1"/>
  <c r="AE1086" i="11" s="1"/>
  <c r="AG1086" i="11" s="1"/>
  <c r="AJ1086" i="11" s="1"/>
  <c r="AK1086" i="11" s="1"/>
  <c r="Z1033" i="11"/>
  <c r="AA1033" i="11" s="1"/>
  <c r="AC1033" i="11" s="1"/>
  <c r="AD1033" i="11" s="1"/>
  <c r="AE1033" i="11" s="1"/>
  <c r="AG1033" i="11" s="1"/>
  <c r="AJ1033" i="11" s="1"/>
  <c r="AK1033" i="11" s="1"/>
  <c r="Z1032" i="11"/>
  <c r="AA1032" i="11" s="1"/>
  <c r="AC1032" i="11" s="1"/>
  <c r="AD1032" i="11" s="1"/>
  <c r="AE1032" i="11" s="1"/>
  <c r="AG1032" i="11" s="1"/>
  <c r="AJ1032" i="11" s="1"/>
  <c r="AK1032" i="11" s="1"/>
  <c r="Z979" i="11"/>
  <c r="AA979" i="11" s="1"/>
  <c r="AC979" i="11" s="1"/>
  <c r="AD979" i="11" s="1"/>
  <c r="AE979" i="11" s="1"/>
  <c r="AG979" i="11" s="1"/>
  <c r="AJ979" i="11" s="1"/>
  <c r="AK979" i="11" s="1"/>
  <c r="Z978" i="11"/>
  <c r="AA978" i="11" s="1"/>
  <c r="AC978" i="11" s="1"/>
  <c r="AD978" i="11" s="1"/>
  <c r="AE978" i="11" s="1"/>
  <c r="AG978" i="11" s="1"/>
  <c r="AJ978" i="11" s="1"/>
  <c r="AK978" i="11" s="1"/>
  <c r="Z926" i="11"/>
  <c r="AA926" i="11" s="1"/>
  <c r="AC926" i="11" s="1"/>
  <c r="AD926" i="11" s="1"/>
  <c r="AE926" i="11" s="1"/>
  <c r="AG926" i="11" s="1"/>
  <c r="AJ926" i="11" s="1"/>
  <c r="AK926" i="11" s="1"/>
  <c r="Z925" i="11"/>
  <c r="AA925" i="11" s="1"/>
  <c r="AC925" i="11" s="1"/>
  <c r="AD925" i="11" s="1"/>
  <c r="AE925" i="11" s="1"/>
  <c r="AG925" i="11" s="1"/>
  <c r="AJ925" i="11" s="1"/>
  <c r="AK925" i="11" s="1"/>
  <c r="Z874" i="11"/>
  <c r="AA874" i="11" s="1"/>
  <c r="AC874" i="11" s="1"/>
  <c r="AD874" i="11" s="1"/>
  <c r="AE874" i="11" s="1"/>
  <c r="AG874" i="11" s="1"/>
  <c r="AJ874" i="11" s="1"/>
  <c r="AK874" i="11" s="1"/>
  <c r="Z873" i="11"/>
  <c r="AA873" i="11" s="1"/>
  <c r="AC873" i="11" s="1"/>
  <c r="AD873" i="11" s="1"/>
  <c r="AE873" i="11" s="1"/>
  <c r="AG873" i="11" s="1"/>
  <c r="AJ873" i="11" s="1"/>
  <c r="AK873" i="11" s="1"/>
  <c r="Z820" i="11"/>
  <c r="AA820" i="11" s="1"/>
  <c r="AC820" i="11" s="1"/>
  <c r="AD820" i="11" s="1"/>
  <c r="AE820" i="11" s="1"/>
  <c r="AG820" i="11" s="1"/>
  <c r="AJ820" i="11" s="1"/>
  <c r="AK820" i="11" s="1"/>
  <c r="Z819" i="11"/>
  <c r="AA819" i="11" s="1"/>
  <c r="AC819" i="11" s="1"/>
  <c r="AD819" i="11" s="1"/>
  <c r="AE819" i="11" s="1"/>
  <c r="AG819" i="11" s="1"/>
  <c r="AJ819" i="11" s="1"/>
  <c r="AK819" i="11" s="1"/>
  <c r="Z767" i="11"/>
  <c r="AA767" i="11" s="1"/>
  <c r="AC767" i="11" s="1"/>
  <c r="AD767" i="11" s="1"/>
  <c r="AE767" i="11" s="1"/>
  <c r="AG767" i="11" s="1"/>
  <c r="AJ767" i="11" s="1"/>
  <c r="AK767" i="11" s="1"/>
  <c r="Z766" i="11"/>
  <c r="AA766" i="11" s="1"/>
  <c r="AC766" i="11" s="1"/>
  <c r="AD766" i="11" s="1"/>
  <c r="AE766" i="11" s="1"/>
  <c r="AG766" i="11" s="1"/>
  <c r="AJ766" i="11" s="1"/>
  <c r="AK766" i="11" s="1"/>
  <c r="Z713" i="11"/>
  <c r="AA713" i="11" s="1"/>
  <c r="AC713" i="11" s="1"/>
  <c r="AD713" i="11" s="1"/>
  <c r="AE713" i="11" s="1"/>
  <c r="AG713" i="11" s="1"/>
  <c r="AJ713" i="11" s="1"/>
  <c r="AK713" i="11" s="1"/>
  <c r="Z712" i="11"/>
  <c r="AA712" i="11" s="1"/>
  <c r="AC712" i="11" s="1"/>
  <c r="AD712" i="11" s="1"/>
  <c r="AE712" i="11" s="1"/>
  <c r="AG712" i="11" s="1"/>
  <c r="AJ712" i="11" s="1"/>
  <c r="AK712" i="11" s="1"/>
  <c r="Z659" i="11"/>
  <c r="AA659" i="11" s="1"/>
  <c r="AC659" i="11" s="1"/>
  <c r="AD659" i="11" s="1"/>
  <c r="AE659" i="11" s="1"/>
  <c r="AG659" i="11" s="1"/>
  <c r="AJ659" i="11" s="1"/>
  <c r="AK659" i="11" s="1"/>
  <c r="Z658" i="11"/>
  <c r="AA658" i="11" s="1"/>
  <c r="AC658" i="11" s="1"/>
  <c r="AD658" i="11" s="1"/>
  <c r="AE658" i="11" s="1"/>
  <c r="AG658" i="11" s="1"/>
  <c r="AJ658" i="11" s="1"/>
  <c r="AK658" i="11" s="1"/>
  <c r="Z604" i="11"/>
  <c r="AA604" i="11" s="1"/>
  <c r="AC604" i="11" s="1"/>
  <c r="AD604" i="11" s="1"/>
  <c r="AE604" i="11" s="1"/>
  <c r="AG604" i="11" s="1"/>
  <c r="AJ604" i="11" s="1"/>
  <c r="AK604" i="11" s="1"/>
  <c r="Z603" i="11"/>
  <c r="AA603" i="11" s="1"/>
  <c r="AC603" i="11" s="1"/>
  <c r="AD603" i="11" s="1"/>
  <c r="AE603" i="11" s="1"/>
  <c r="AG603" i="11" s="1"/>
  <c r="AJ603" i="11" s="1"/>
  <c r="AK603" i="11" s="1"/>
  <c r="Z545" i="11"/>
  <c r="AA545" i="11" s="1"/>
  <c r="AC545" i="11" s="1"/>
  <c r="AD545" i="11" s="1"/>
  <c r="AE545" i="11" s="1"/>
  <c r="AG545" i="11" s="1"/>
  <c r="AJ545" i="11" s="1"/>
  <c r="AK545" i="11" s="1"/>
  <c r="Z544" i="11"/>
  <c r="AA544" i="11" s="1"/>
  <c r="AC544" i="11" s="1"/>
  <c r="AD544" i="11" s="1"/>
  <c r="AE544" i="11" s="1"/>
  <c r="AG544" i="11" s="1"/>
  <c r="AJ544" i="11" s="1"/>
  <c r="AK544" i="11" s="1"/>
  <c r="Z498" i="11"/>
  <c r="AA498" i="11" s="1"/>
  <c r="AC498" i="11" s="1"/>
  <c r="AD498" i="11" s="1"/>
  <c r="AE498" i="11" s="1"/>
  <c r="AG498" i="11" s="1"/>
  <c r="AJ498" i="11" s="1"/>
  <c r="AK498" i="11" s="1"/>
  <c r="Z497" i="11"/>
  <c r="AA497" i="11" s="1"/>
  <c r="AC497" i="11" s="1"/>
  <c r="AD497" i="11" s="1"/>
  <c r="AE497" i="11" s="1"/>
  <c r="AG497" i="11" s="1"/>
  <c r="AJ497" i="11" s="1"/>
  <c r="AK497" i="11" s="1"/>
  <c r="Z454" i="11"/>
  <c r="AA454" i="11" s="1"/>
  <c r="AC454" i="11" s="1"/>
  <c r="AD454" i="11" s="1"/>
  <c r="AE454" i="11" s="1"/>
  <c r="AG454" i="11" s="1"/>
  <c r="AJ454" i="11" s="1"/>
  <c r="AK454" i="11" s="1"/>
  <c r="Z453" i="11"/>
  <c r="AA453" i="11" s="1"/>
  <c r="AC453" i="11" s="1"/>
  <c r="AD453" i="11" s="1"/>
  <c r="AE453" i="11" s="1"/>
  <c r="AG453" i="11" s="1"/>
  <c r="AJ453" i="11" s="1"/>
  <c r="AK453" i="11" s="1"/>
  <c r="Z400" i="11"/>
  <c r="AA400" i="11" s="1"/>
  <c r="AC400" i="11" s="1"/>
  <c r="AD400" i="11" s="1"/>
  <c r="AE400" i="11" s="1"/>
  <c r="AG400" i="11" s="1"/>
  <c r="AJ400" i="11" s="1"/>
  <c r="AK400" i="11" s="1"/>
  <c r="Z399" i="11"/>
  <c r="AA399" i="11" s="1"/>
  <c r="AC399" i="11" s="1"/>
  <c r="AD399" i="11" s="1"/>
  <c r="AE399" i="11" s="1"/>
  <c r="AG399" i="11" s="1"/>
  <c r="AJ399" i="11" s="1"/>
  <c r="AK399" i="11" s="1"/>
  <c r="Z348" i="11"/>
  <c r="AA348" i="11" s="1"/>
  <c r="AC348" i="11" s="1"/>
  <c r="AD348" i="11" s="1"/>
  <c r="AE348" i="11" s="1"/>
  <c r="AG348" i="11" s="1"/>
  <c r="AJ348" i="11" s="1"/>
  <c r="AK348" i="11" s="1"/>
  <c r="Z347" i="11"/>
  <c r="AA347" i="11" s="1"/>
  <c r="AC347" i="11" s="1"/>
  <c r="AD347" i="11" s="1"/>
  <c r="AE347" i="11" s="1"/>
  <c r="AG347" i="11" s="1"/>
  <c r="AJ347" i="11" s="1"/>
  <c r="AK347" i="11" s="1"/>
  <c r="Z306" i="11"/>
  <c r="AA306" i="11" s="1"/>
  <c r="AC306" i="11" s="1"/>
  <c r="AD306" i="11" s="1"/>
  <c r="AE306" i="11" s="1"/>
  <c r="AG306" i="11" s="1"/>
  <c r="AJ306" i="11" s="1"/>
  <c r="AK306" i="11" s="1"/>
  <c r="Z305" i="11"/>
  <c r="AA305" i="11" s="1"/>
  <c r="AC305" i="11" s="1"/>
  <c r="AD305" i="11" s="1"/>
  <c r="AE305" i="11" s="1"/>
  <c r="AG305" i="11" s="1"/>
  <c r="AJ305" i="11" s="1"/>
  <c r="AK305" i="11" s="1"/>
  <c r="Z271" i="11"/>
  <c r="AA271" i="11" s="1"/>
  <c r="AC271" i="11" s="1"/>
  <c r="AD271" i="11" s="1"/>
  <c r="AE271" i="11" s="1"/>
  <c r="AG271" i="11" s="1"/>
  <c r="AJ271" i="11" s="1"/>
  <c r="AK271" i="11" s="1"/>
  <c r="Z270" i="11"/>
  <c r="AA270" i="11" s="1"/>
  <c r="AC270" i="11" s="1"/>
  <c r="AD270" i="11" s="1"/>
  <c r="AE270" i="11" s="1"/>
  <c r="AG270" i="11" s="1"/>
  <c r="AJ270" i="11" s="1"/>
  <c r="AK270" i="11" s="1"/>
  <c r="Z218" i="11"/>
  <c r="AA218" i="11" s="1"/>
  <c r="AC218" i="11" s="1"/>
  <c r="AD218" i="11" s="1"/>
  <c r="AE218" i="11" s="1"/>
  <c r="AG218" i="11" s="1"/>
  <c r="AJ218" i="11" s="1"/>
  <c r="AK218" i="11" s="1"/>
  <c r="Z217" i="11"/>
  <c r="AA217" i="11" s="1"/>
  <c r="AC217" i="11" s="1"/>
  <c r="AD217" i="11" s="1"/>
  <c r="AE217" i="11" s="1"/>
  <c r="AG217" i="11" s="1"/>
  <c r="AJ217" i="11" s="1"/>
  <c r="AK217" i="11" s="1"/>
  <c r="Z177" i="11"/>
  <c r="AA177" i="11" s="1"/>
  <c r="AC177" i="11" s="1"/>
  <c r="AD177" i="11" s="1"/>
  <c r="AE177" i="11" s="1"/>
  <c r="AG177" i="11" s="1"/>
  <c r="AJ177" i="11" s="1"/>
  <c r="AK177" i="11" s="1"/>
  <c r="Z176" i="11"/>
  <c r="AA176" i="11" s="1"/>
  <c r="AC176" i="11" s="1"/>
  <c r="AD176" i="11" s="1"/>
  <c r="AE176" i="11" s="1"/>
  <c r="AG176" i="11" s="1"/>
  <c r="AJ176" i="11" s="1"/>
  <c r="AK176" i="11" s="1"/>
  <c r="Z141" i="11"/>
  <c r="AA141" i="11" s="1"/>
  <c r="AC141" i="11" s="1"/>
  <c r="AD141" i="11" s="1"/>
  <c r="AE141" i="11" s="1"/>
  <c r="AG141" i="11" s="1"/>
  <c r="AJ141" i="11" s="1"/>
  <c r="AK141" i="11" s="1"/>
  <c r="Z140" i="11"/>
  <c r="AA140" i="11" s="1"/>
  <c r="AC140" i="11" s="1"/>
  <c r="AD140" i="11" s="1"/>
  <c r="AE140" i="11" s="1"/>
  <c r="AG140" i="11" s="1"/>
  <c r="AJ140" i="11" s="1"/>
  <c r="AK140" i="11" s="1"/>
  <c r="Z82" i="11"/>
  <c r="AA82" i="11" s="1"/>
  <c r="AC82" i="11" s="1"/>
  <c r="AD82" i="11" s="1"/>
  <c r="AE82" i="11" s="1"/>
  <c r="AG82" i="11" s="1"/>
  <c r="AJ82" i="11" s="1"/>
  <c r="AK82" i="11" s="1"/>
  <c r="Z81" i="11"/>
  <c r="AA81" i="11" s="1"/>
  <c r="AC81" i="11" s="1"/>
  <c r="AD81" i="11" s="1"/>
  <c r="AE81" i="11" s="1"/>
  <c r="AG81" i="11" s="1"/>
  <c r="AJ81" i="11" s="1"/>
  <c r="AK81" i="11" s="1"/>
  <c r="Z53" i="11"/>
  <c r="AA53" i="11" s="1"/>
  <c r="AC53" i="11" s="1"/>
  <c r="AD53" i="11" s="1"/>
  <c r="AE53" i="11" s="1"/>
  <c r="AG53" i="11" s="1"/>
  <c r="AJ53" i="11" s="1"/>
  <c r="AK53" i="11" s="1"/>
  <c r="Z52" i="11"/>
  <c r="AA52" i="11" s="1"/>
  <c r="AC52" i="11" s="1"/>
  <c r="AD52" i="11" s="1"/>
  <c r="AE52" i="11" s="1"/>
  <c r="AG52" i="11" s="1"/>
  <c r="AJ52" i="11" s="1"/>
  <c r="AK52" i="11" s="1"/>
  <c r="Z1880" i="11"/>
  <c r="AA1880" i="11" s="1"/>
  <c r="AC1880" i="11" s="1"/>
  <c r="AD1880" i="11" s="1"/>
  <c r="AE1880" i="11" s="1"/>
  <c r="AG1880" i="11" s="1"/>
  <c r="AJ1880" i="11" s="1"/>
  <c r="AK1880" i="11" s="1"/>
  <c r="Z1826" i="11"/>
  <c r="AA1826" i="11" s="1"/>
  <c r="AC1826" i="11" s="1"/>
  <c r="AD1826" i="11" s="1"/>
  <c r="AE1826" i="11" s="1"/>
  <c r="AG1826" i="11" s="1"/>
  <c r="AJ1826" i="11" s="1"/>
  <c r="AK1826" i="11" s="1"/>
  <c r="Z1772" i="11"/>
  <c r="AA1772" i="11" s="1"/>
  <c r="AC1772" i="11" s="1"/>
  <c r="AD1772" i="11" s="1"/>
  <c r="AE1772" i="11" s="1"/>
  <c r="AG1772" i="11" s="1"/>
  <c r="AJ1772" i="11" s="1"/>
  <c r="AK1772" i="11" s="1"/>
  <c r="Z1718" i="11"/>
  <c r="AA1718" i="11" s="1"/>
  <c r="AC1718" i="11" s="1"/>
  <c r="AD1718" i="11" s="1"/>
  <c r="AE1718" i="11" s="1"/>
  <c r="AG1718" i="11" s="1"/>
  <c r="AJ1718" i="11" s="1"/>
  <c r="AK1718" i="11" s="1"/>
  <c r="Z1664" i="11"/>
  <c r="AA1664" i="11" s="1"/>
  <c r="AC1664" i="11" s="1"/>
  <c r="AD1664" i="11" s="1"/>
  <c r="AE1664" i="11" s="1"/>
  <c r="AG1664" i="11" s="1"/>
  <c r="AJ1664" i="11" s="1"/>
  <c r="AK1664" i="11" s="1"/>
  <c r="Z1610" i="11"/>
  <c r="AA1610" i="11" s="1"/>
  <c r="AC1610" i="11" s="1"/>
  <c r="AD1610" i="11" s="1"/>
  <c r="AE1610" i="11" s="1"/>
  <c r="AG1610" i="11" s="1"/>
  <c r="AJ1610" i="11" s="1"/>
  <c r="AK1610" i="11" s="1"/>
  <c r="Z1564" i="11"/>
  <c r="AA1564" i="11" s="1"/>
  <c r="AC1564" i="11" s="1"/>
  <c r="AD1564" i="11" s="1"/>
  <c r="AE1564" i="11" s="1"/>
  <c r="AG1564" i="11" s="1"/>
  <c r="AJ1564" i="11" s="1"/>
  <c r="AK1564" i="11" s="1"/>
  <c r="Z1538" i="11"/>
  <c r="AA1538" i="11" s="1"/>
  <c r="AC1538" i="11" s="1"/>
  <c r="AD1538" i="11" s="1"/>
  <c r="AE1538" i="11" s="1"/>
  <c r="AG1538" i="11" s="1"/>
  <c r="AJ1538" i="11" s="1"/>
  <c r="AK1538" i="11" s="1"/>
  <c r="Z1484" i="11"/>
  <c r="AA1484" i="11" s="1"/>
  <c r="AC1484" i="11" s="1"/>
  <c r="AD1484" i="11" s="1"/>
  <c r="AE1484" i="11" s="1"/>
  <c r="AG1484" i="11" s="1"/>
  <c r="AJ1484" i="11" s="1"/>
  <c r="AK1484" i="11" s="1"/>
  <c r="Z1432" i="11"/>
  <c r="AA1432" i="11" s="1"/>
  <c r="AC1432" i="11" s="1"/>
  <c r="AD1432" i="11" s="1"/>
  <c r="AE1432" i="11" s="1"/>
  <c r="AG1432" i="11" s="1"/>
  <c r="AJ1432" i="11" s="1"/>
  <c r="AK1432" i="11" s="1"/>
  <c r="Z1381" i="11"/>
  <c r="AA1381" i="11" s="1"/>
  <c r="AC1381" i="11" s="1"/>
  <c r="AD1381" i="11" s="1"/>
  <c r="AE1381" i="11" s="1"/>
  <c r="AG1381" i="11" s="1"/>
  <c r="AJ1381" i="11" s="1"/>
  <c r="AK1381" i="11" s="1"/>
  <c r="Z1367" i="11"/>
  <c r="AA1367" i="11" s="1"/>
  <c r="AC1367" i="11" s="1"/>
  <c r="AD1367" i="11" s="1"/>
  <c r="AE1367" i="11" s="1"/>
  <c r="AG1367" i="11" s="1"/>
  <c r="AJ1367" i="11" s="1"/>
  <c r="AK1367" i="11" s="1"/>
  <c r="Z1322" i="11"/>
  <c r="AA1322" i="11" s="1"/>
  <c r="AC1322" i="11" s="1"/>
  <c r="AD1322" i="11" s="1"/>
  <c r="AE1322" i="11" s="1"/>
  <c r="AG1322" i="11" s="1"/>
  <c r="AJ1322" i="11" s="1"/>
  <c r="AK1322" i="11" s="1"/>
  <c r="Z1275" i="11"/>
  <c r="AA1275" i="11" s="1"/>
  <c r="AC1275" i="11" s="1"/>
  <c r="AD1275" i="11" s="1"/>
  <c r="AE1275" i="11" s="1"/>
  <c r="AG1275" i="11" s="1"/>
  <c r="AJ1275" i="11" s="1"/>
  <c r="AK1275" i="11" s="1"/>
  <c r="Z1221" i="11"/>
  <c r="AA1221" i="11" s="1"/>
  <c r="AC1221" i="11" s="1"/>
  <c r="AD1221" i="11" s="1"/>
  <c r="AE1221" i="11" s="1"/>
  <c r="AG1221" i="11" s="1"/>
  <c r="AJ1221" i="11" s="1"/>
  <c r="AK1221" i="11" s="1"/>
  <c r="Z1180" i="11"/>
  <c r="AA1180" i="11" s="1"/>
  <c r="AC1180" i="11" s="1"/>
  <c r="AD1180" i="11" s="1"/>
  <c r="AE1180" i="11" s="1"/>
  <c r="AG1180" i="11" s="1"/>
  <c r="AJ1180" i="11" s="1"/>
  <c r="AK1180" i="11" s="1"/>
  <c r="Z1126" i="11"/>
  <c r="AA1126" i="11" s="1"/>
  <c r="AC1126" i="11" s="1"/>
  <c r="AD1126" i="11" s="1"/>
  <c r="AE1126" i="11" s="1"/>
  <c r="AG1126" i="11" s="1"/>
  <c r="AJ1126" i="11" s="1"/>
  <c r="AK1126" i="11" s="1"/>
  <c r="Z1085" i="11"/>
  <c r="AA1085" i="11" s="1"/>
  <c r="AC1085" i="11" s="1"/>
  <c r="AD1085" i="11" s="1"/>
  <c r="AE1085" i="11" s="1"/>
  <c r="AG1085" i="11" s="1"/>
  <c r="AJ1085" i="11" s="1"/>
  <c r="AK1085" i="11" s="1"/>
  <c r="Z1031" i="11"/>
  <c r="AA1031" i="11" s="1"/>
  <c r="AC1031" i="11" s="1"/>
  <c r="AD1031" i="11" s="1"/>
  <c r="AE1031" i="11" s="1"/>
  <c r="AG1031" i="11" s="1"/>
  <c r="AJ1031" i="11" s="1"/>
  <c r="AK1031" i="11" s="1"/>
  <c r="Z977" i="11"/>
  <c r="AA977" i="11" s="1"/>
  <c r="AC977" i="11" s="1"/>
  <c r="AD977" i="11" s="1"/>
  <c r="AE977" i="11" s="1"/>
  <c r="AG977" i="11" s="1"/>
  <c r="AJ977" i="11" s="1"/>
  <c r="AK977" i="11" s="1"/>
  <c r="Z924" i="11"/>
  <c r="AA924" i="11" s="1"/>
  <c r="AC924" i="11" s="1"/>
  <c r="AD924" i="11" s="1"/>
  <c r="AE924" i="11" s="1"/>
  <c r="AG924" i="11" s="1"/>
  <c r="AJ924" i="11" s="1"/>
  <c r="AK924" i="11" s="1"/>
  <c r="Z872" i="11"/>
  <c r="AA872" i="11" s="1"/>
  <c r="AC872" i="11" s="1"/>
  <c r="AD872" i="11" s="1"/>
  <c r="AE872" i="11" s="1"/>
  <c r="AG872" i="11" s="1"/>
  <c r="AJ872" i="11" s="1"/>
  <c r="AK872" i="11" s="1"/>
  <c r="Z818" i="11"/>
  <c r="AA818" i="11" s="1"/>
  <c r="AC818" i="11" s="1"/>
  <c r="AD818" i="11" s="1"/>
  <c r="AE818" i="11" s="1"/>
  <c r="AG818" i="11" s="1"/>
  <c r="AJ818" i="11" s="1"/>
  <c r="AK818" i="11" s="1"/>
  <c r="Z765" i="11"/>
  <c r="AA765" i="11" s="1"/>
  <c r="AC765" i="11" s="1"/>
  <c r="AD765" i="11" s="1"/>
  <c r="AE765" i="11" s="1"/>
  <c r="AG765" i="11" s="1"/>
  <c r="AJ765" i="11" s="1"/>
  <c r="AK765" i="11" s="1"/>
  <c r="Z711" i="11"/>
  <c r="AA711" i="11" s="1"/>
  <c r="AC711" i="11" s="1"/>
  <c r="AD711" i="11" s="1"/>
  <c r="AE711" i="11" s="1"/>
  <c r="AG711" i="11" s="1"/>
  <c r="AJ711" i="11" s="1"/>
  <c r="AK711" i="11" s="1"/>
  <c r="Z657" i="11"/>
  <c r="AA657" i="11" s="1"/>
  <c r="AC657" i="11" s="1"/>
  <c r="AD657" i="11" s="1"/>
  <c r="AE657" i="11" s="1"/>
  <c r="AG657" i="11" s="1"/>
  <c r="AJ657" i="11" s="1"/>
  <c r="AK657" i="11" s="1"/>
  <c r="Z602" i="11"/>
  <c r="AA602" i="11" s="1"/>
  <c r="AC602" i="11" s="1"/>
  <c r="AD602" i="11" s="1"/>
  <c r="AE602" i="11" s="1"/>
  <c r="AG602" i="11" s="1"/>
  <c r="AJ602" i="11" s="1"/>
  <c r="AK602" i="11" s="1"/>
  <c r="Z552" i="11"/>
  <c r="AA552" i="11" s="1"/>
  <c r="AC552" i="11" s="1"/>
  <c r="AD552" i="11" s="1"/>
  <c r="AE552" i="11" s="1"/>
  <c r="AG552" i="11" s="1"/>
  <c r="AJ552" i="11" s="1"/>
  <c r="AK552" i="11" s="1"/>
  <c r="Z543" i="11"/>
  <c r="AA543" i="11" s="1"/>
  <c r="AC543" i="11" s="1"/>
  <c r="AD543" i="11" s="1"/>
  <c r="AE543" i="11" s="1"/>
  <c r="AG543" i="11" s="1"/>
  <c r="AJ543" i="11" s="1"/>
  <c r="AK543" i="11" s="1"/>
  <c r="Z496" i="11"/>
  <c r="AA496" i="11" s="1"/>
  <c r="AC496" i="11" s="1"/>
  <c r="AD496" i="11" s="1"/>
  <c r="AE496" i="11" s="1"/>
  <c r="AG496" i="11" s="1"/>
  <c r="AJ496" i="11" s="1"/>
  <c r="AK496" i="11" s="1"/>
  <c r="Z452" i="11"/>
  <c r="AA452" i="11" s="1"/>
  <c r="AC452" i="11" s="1"/>
  <c r="AD452" i="11" s="1"/>
  <c r="AE452" i="11" s="1"/>
  <c r="AG452" i="11" s="1"/>
  <c r="AJ452" i="11" s="1"/>
  <c r="AK452" i="11" s="1"/>
  <c r="Z398" i="11"/>
  <c r="AA398" i="11" s="1"/>
  <c r="AC398" i="11" s="1"/>
  <c r="AD398" i="11" s="1"/>
  <c r="AE398" i="11" s="1"/>
  <c r="AG398" i="11" s="1"/>
  <c r="AJ398" i="11" s="1"/>
  <c r="AK398" i="11" s="1"/>
  <c r="Z346" i="11"/>
  <c r="AA346" i="11" s="1"/>
  <c r="AC346" i="11" s="1"/>
  <c r="AD346" i="11" s="1"/>
  <c r="AE346" i="11" s="1"/>
  <c r="AG346" i="11" s="1"/>
  <c r="AJ346" i="11" s="1"/>
  <c r="AK346" i="11" s="1"/>
  <c r="Z304" i="11"/>
  <c r="AA304" i="11" s="1"/>
  <c r="AC304" i="11" s="1"/>
  <c r="AD304" i="11" s="1"/>
  <c r="AE304" i="11" s="1"/>
  <c r="AG304" i="11" s="1"/>
  <c r="AJ304" i="11" s="1"/>
  <c r="AK304" i="11" s="1"/>
  <c r="Z269" i="11"/>
  <c r="AA269" i="11" s="1"/>
  <c r="AC269" i="11" s="1"/>
  <c r="AD269" i="11" s="1"/>
  <c r="AE269" i="11" s="1"/>
  <c r="AG269" i="11" s="1"/>
  <c r="AJ269" i="11" s="1"/>
  <c r="AK269" i="11" s="1"/>
  <c r="Z216" i="11"/>
  <c r="AA216" i="11" s="1"/>
  <c r="AC216" i="11" s="1"/>
  <c r="AD216" i="11" s="1"/>
  <c r="AE216" i="11" s="1"/>
  <c r="AG216" i="11" s="1"/>
  <c r="AJ216" i="11" s="1"/>
  <c r="AK216" i="11" s="1"/>
  <c r="Z175" i="11"/>
  <c r="AA175" i="11" s="1"/>
  <c r="AC175" i="11" s="1"/>
  <c r="AD175" i="11" s="1"/>
  <c r="AE175" i="11" s="1"/>
  <c r="AG175" i="11" s="1"/>
  <c r="AJ175" i="11" s="1"/>
  <c r="AK175" i="11" s="1"/>
  <c r="Z139" i="11"/>
  <c r="AA139" i="11" s="1"/>
  <c r="AC139" i="11" s="1"/>
  <c r="AD139" i="11" s="1"/>
  <c r="AE139" i="11" s="1"/>
  <c r="AG139" i="11" s="1"/>
  <c r="AJ139" i="11" s="1"/>
  <c r="AK139" i="11" s="1"/>
  <c r="Z88" i="11"/>
  <c r="AA88" i="11" s="1"/>
  <c r="AC88" i="11" s="1"/>
  <c r="AD88" i="11" s="1"/>
  <c r="AE88" i="11" s="1"/>
  <c r="AG88" i="11" s="1"/>
  <c r="AJ88" i="11" s="1"/>
  <c r="AK88" i="11" s="1"/>
  <c r="Z80" i="11"/>
  <c r="AA80" i="11" s="1"/>
  <c r="AC80" i="11" s="1"/>
  <c r="AD80" i="11" s="1"/>
  <c r="AE80" i="11" s="1"/>
  <c r="AG80" i="11" s="1"/>
  <c r="AJ80" i="11" s="1"/>
  <c r="AK80" i="11" s="1"/>
  <c r="Z51" i="11"/>
  <c r="AA51" i="11" s="1"/>
  <c r="AC51" i="11" s="1"/>
  <c r="AD51" i="11" s="1"/>
  <c r="AE51" i="11" s="1"/>
  <c r="AG51" i="11" s="1"/>
  <c r="AJ51" i="11" s="1"/>
  <c r="AK51" i="11" s="1"/>
  <c r="Z1879" i="11"/>
  <c r="AA1879" i="11" s="1"/>
  <c r="AC1879" i="11" s="1"/>
  <c r="AD1879" i="11" s="1"/>
  <c r="AE1879" i="11" s="1"/>
  <c r="AG1879" i="11" s="1"/>
  <c r="AJ1879" i="11" s="1"/>
  <c r="AK1879" i="11" s="1"/>
  <c r="Z1825" i="11"/>
  <c r="AA1825" i="11" s="1"/>
  <c r="AC1825" i="11" s="1"/>
  <c r="AD1825" i="11" s="1"/>
  <c r="AE1825" i="11" s="1"/>
  <c r="AG1825" i="11" s="1"/>
  <c r="AJ1825" i="11" s="1"/>
  <c r="AK1825" i="11" s="1"/>
  <c r="Z1771" i="11"/>
  <c r="AA1771" i="11" s="1"/>
  <c r="AC1771" i="11" s="1"/>
  <c r="AD1771" i="11" s="1"/>
  <c r="AE1771" i="11" s="1"/>
  <c r="AG1771" i="11" s="1"/>
  <c r="AJ1771" i="11" s="1"/>
  <c r="AK1771" i="11" s="1"/>
  <c r="Z1717" i="11"/>
  <c r="AA1717" i="11" s="1"/>
  <c r="AC1717" i="11" s="1"/>
  <c r="AD1717" i="11" s="1"/>
  <c r="AE1717" i="11" s="1"/>
  <c r="AG1717" i="11" s="1"/>
  <c r="AJ1717" i="11" s="1"/>
  <c r="AK1717" i="11" s="1"/>
  <c r="Z1663" i="11"/>
  <c r="AA1663" i="11" s="1"/>
  <c r="AC1663" i="11" s="1"/>
  <c r="AD1663" i="11" s="1"/>
  <c r="AE1663" i="11" s="1"/>
  <c r="AG1663" i="11" s="1"/>
  <c r="AJ1663" i="11" s="1"/>
  <c r="AK1663" i="11" s="1"/>
  <c r="Z1609" i="11"/>
  <c r="AA1609" i="11" s="1"/>
  <c r="AC1609" i="11" s="1"/>
  <c r="AD1609" i="11" s="1"/>
  <c r="AE1609" i="11" s="1"/>
  <c r="AG1609" i="11" s="1"/>
  <c r="AJ1609" i="11" s="1"/>
  <c r="AK1609" i="11" s="1"/>
  <c r="Z1563" i="11"/>
  <c r="AA1563" i="11" s="1"/>
  <c r="AC1563" i="11" s="1"/>
  <c r="AD1563" i="11" s="1"/>
  <c r="AE1563" i="11" s="1"/>
  <c r="AG1563" i="11" s="1"/>
  <c r="AJ1563" i="11" s="1"/>
  <c r="AK1563" i="11" s="1"/>
  <c r="Z1550" i="11"/>
  <c r="AA1550" i="11" s="1"/>
  <c r="AC1550" i="11" s="1"/>
  <c r="AD1550" i="11" s="1"/>
  <c r="AE1550" i="11" s="1"/>
  <c r="AG1550" i="11" s="1"/>
  <c r="AJ1550" i="11" s="1"/>
  <c r="AK1550" i="11" s="1"/>
  <c r="Z1537" i="11"/>
  <c r="AA1537" i="11" s="1"/>
  <c r="AC1537" i="11" s="1"/>
  <c r="AD1537" i="11" s="1"/>
  <c r="AE1537" i="11" s="1"/>
  <c r="AG1537" i="11" s="1"/>
  <c r="AJ1537" i="11" s="1"/>
  <c r="AK1537" i="11" s="1"/>
  <c r="Z1483" i="11"/>
  <c r="AA1483" i="11" s="1"/>
  <c r="AC1483" i="11" s="1"/>
  <c r="AD1483" i="11" s="1"/>
  <c r="AE1483" i="11" s="1"/>
  <c r="AG1483" i="11" s="1"/>
  <c r="AJ1483" i="11" s="1"/>
  <c r="AK1483" i="11" s="1"/>
  <c r="Z1449" i="11"/>
  <c r="AA1449" i="11" s="1"/>
  <c r="AC1449" i="11" s="1"/>
  <c r="AD1449" i="11" s="1"/>
  <c r="AE1449" i="11" s="1"/>
  <c r="AG1449" i="11" s="1"/>
  <c r="AJ1449" i="11" s="1"/>
  <c r="AK1449" i="11" s="1"/>
  <c r="Z1431" i="11"/>
  <c r="AA1431" i="11" s="1"/>
  <c r="AC1431" i="11" s="1"/>
  <c r="AD1431" i="11" s="1"/>
  <c r="AE1431" i="11" s="1"/>
  <c r="AG1431" i="11" s="1"/>
  <c r="AJ1431" i="11" s="1"/>
  <c r="AK1431" i="11" s="1"/>
  <c r="Z1366" i="11"/>
  <c r="AA1366" i="11" s="1"/>
  <c r="AC1366" i="11" s="1"/>
  <c r="AD1366" i="11" s="1"/>
  <c r="AE1366" i="11" s="1"/>
  <c r="AG1366" i="11" s="1"/>
  <c r="AJ1366" i="11" s="1"/>
  <c r="AK1366" i="11" s="1"/>
  <c r="Z1321" i="11"/>
  <c r="AA1321" i="11" s="1"/>
  <c r="AC1321" i="11" s="1"/>
  <c r="AD1321" i="11" s="1"/>
  <c r="AE1321" i="11" s="1"/>
  <c r="AG1321" i="11" s="1"/>
  <c r="AJ1321" i="11" s="1"/>
  <c r="AK1321" i="11" s="1"/>
  <c r="Z1274" i="11"/>
  <c r="AA1274" i="11" s="1"/>
  <c r="AC1274" i="11" s="1"/>
  <c r="AD1274" i="11" s="1"/>
  <c r="AE1274" i="11" s="1"/>
  <c r="AG1274" i="11" s="1"/>
  <c r="AJ1274" i="11" s="1"/>
  <c r="AK1274" i="11" s="1"/>
  <c r="Z1220" i="11"/>
  <c r="AA1220" i="11" s="1"/>
  <c r="AC1220" i="11" s="1"/>
  <c r="AD1220" i="11" s="1"/>
  <c r="AE1220" i="11" s="1"/>
  <c r="AG1220" i="11" s="1"/>
  <c r="AJ1220" i="11" s="1"/>
  <c r="AK1220" i="11" s="1"/>
  <c r="Z1179" i="11"/>
  <c r="AA1179" i="11" s="1"/>
  <c r="AC1179" i="11" s="1"/>
  <c r="AD1179" i="11" s="1"/>
  <c r="AE1179" i="11" s="1"/>
  <c r="AG1179" i="11" s="1"/>
  <c r="AJ1179" i="11" s="1"/>
  <c r="AK1179" i="11" s="1"/>
  <c r="Z1125" i="11"/>
  <c r="AA1125" i="11" s="1"/>
  <c r="AC1125" i="11" s="1"/>
  <c r="AD1125" i="11" s="1"/>
  <c r="AE1125" i="11" s="1"/>
  <c r="AG1125" i="11" s="1"/>
  <c r="AJ1125" i="11" s="1"/>
  <c r="AK1125" i="11" s="1"/>
  <c r="Z1084" i="11"/>
  <c r="AA1084" i="11" s="1"/>
  <c r="AC1084" i="11" s="1"/>
  <c r="AD1084" i="11" s="1"/>
  <c r="AE1084" i="11" s="1"/>
  <c r="AG1084" i="11" s="1"/>
  <c r="AJ1084" i="11" s="1"/>
  <c r="AK1084" i="11" s="1"/>
  <c r="Z1030" i="11"/>
  <c r="AA1030" i="11" s="1"/>
  <c r="AC1030" i="11" s="1"/>
  <c r="AD1030" i="11" s="1"/>
  <c r="AE1030" i="11" s="1"/>
  <c r="AG1030" i="11" s="1"/>
  <c r="AJ1030" i="11" s="1"/>
  <c r="AK1030" i="11" s="1"/>
  <c r="Z976" i="11"/>
  <c r="AA976" i="11" s="1"/>
  <c r="AC976" i="11" s="1"/>
  <c r="AD976" i="11" s="1"/>
  <c r="AE976" i="11" s="1"/>
  <c r="AG976" i="11" s="1"/>
  <c r="AJ976" i="11" s="1"/>
  <c r="AK976" i="11" s="1"/>
  <c r="Z923" i="11"/>
  <c r="AA923" i="11" s="1"/>
  <c r="AC923" i="11" s="1"/>
  <c r="AD923" i="11" s="1"/>
  <c r="AE923" i="11" s="1"/>
  <c r="AG923" i="11" s="1"/>
  <c r="AJ923" i="11" s="1"/>
  <c r="AK923" i="11" s="1"/>
  <c r="Z871" i="11"/>
  <c r="AA871" i="11" s="1"/>
  <c r="AC871" i="11" s="1"/>
  <c r="AD871" i="11" s="1"/>
  <c r="AE871" i="11" s="1"/>
  <c r="AG871" i="11" s="1"/>
  <c r="AJ871" i="11" s="1"/>
  <c r="AK871" i="11" s="1"/>
  <c r="Z817" i="11"/>
  <c r="AA817" i="11" s="1"/>
  <c r="AC817" i="11" s="1"/>
  <c r="AD817" i="11" s="1"/>
  <c r="AE817" i="11" s="1"/>
  <c r="AG817" i="11" s="1"/>
  <c r="AJ817" i="11" s="1"/>
  <c r="AK817" i="11" s="1"/>
  <c r="Z764" i="11"/>
  <c r="AA764" i="11" s="1"/>
  <c r="AC764" i="11" s="1"/>
  <c r="AD764" i="11" s="1"/>
  <c r="AE764" i="11" s="1"/>
  <c r="AG764" i="11" s="1"/>
  <c r="AJ764" i="11" s="1"/>
  <c r="AK764" i="11" s="1"/>
  <c r="Z710" i="11"/>
  <c r="AA710" i="11" s="1"/>
  <c r="AC710" i="11" s="1"/>
  <c r="AD710" i="11" s="1"/>
  <c r="AE710" i="11" s="1"/>
  <c r="AG710" i="11" s="1"/>
  <c r="AJ710" i="11" s="1"/>
  <c r="AK710" i="11" s="1"/>
  <c r="Z656" i="11"/>
  <c r="AA656" i="11" s="1"/>
  <c r="AC656" i="11" s="1"/>
  <c r="AD656" i="11" s="1"/>
  <c r="AE656" i="11" s="1"/>
  <c r="AG656" i="11" s="1"/>
  <c r="AJ656" i="11" s="1"/>
  <c r="AK656" i="11" s="1"/>
  <c r="Z601" i="11"/>
  <c r="AA601" i="11" s="1"/>
  <c r="AC601" i="11" s="1"/>
  <c r="AD601" i="11" s="1"/>
  <c r="AE601" i="11" s="1"/>
  <c r="AG601" i="11" s="1"/>
  <c r="AJ601" i="11" s="1"/>
  <c r="AK601" i="11" s="1"/>
  <c r="Z551" i="11"/>
  <c r="AA551" i="11" s="1"/>
  <c r="AC551" i="11" s="1"/>
  <c r="AD551" i="11" s="1"/>
  <c r="AE551" i="11" s="1"/>
  <c r="AG551" i="11" s="1"/>
  <c r="AJ551" i="11" s="1"/>
  <c r="AK551" i="11" s="1"/>
  <c r="Z542" i="11"/>
  <c r="AA542" i="11" s="1"/>
  <c r="AC542" i="11" s="1"/>
  <c r="AD542" i="11" s="1"/>
  <c r="AE542" i="11" s="1"/>
  <c r="AG542" i="11" s="1"/>
  <c r="AJ542" i="11" s="1"/>
  <c r="AK542" i="11" s="1"/>
  <c r="Z495" i="11"/>
  <c r="AA495" i="11" s="1"/>
  <c r="AC495" i="11" s="1"/>
  <c r="AD495" i="11" s="1"/>
  <c r="AE495" i="11" s="1"/>
  <c r="AG495" i="11" s="1"/>
  <c r="AJ495" i="11" s="1"/>
  <c r="AK495" i="11" s="1"/>
  <c r="Z451" i="11"/>
  <c r="AA451" i="11" s="1"/>
  <c r="AC451" i="11" s="1"/>
  <c r="AD451" i="11" s="1"/>
  <c r="AE451" i="11" s="1"/>
  <c r="AG451" i="11" s="1"/>
  <c r="AJ451" i="11" s="1"/>
  <c r="AK451" i="11" s="1"/>
  <c r="Z397" i="11"/>
  <c r="AA397" i="11" s="1"/>
  <c r="AC397" i="11" s="1"/>
  <c r="AD397" i="11" s="1"/>
  <c r="AE397" i="11" s="1"/>
  <c r="AG397" i="11" s="1"/>
  <c r="AJ397" i="11" s="1"/>
  <c r="AK397" i="11" s="1"/>
  <c r="Z345" i="11"/>
  <c r="AA345" i="11" s="1"/>
  <c r="AC345" i="11" s="1"/>
  <c r="AD345" i="11" s="1"/>
  <c r="AE345" i="11" s="1"/>
  <c r="AG345" i="11" s="1"/>
  <c r="AJ345" i="11" s="1"/>
  <c r="AK345" i="11" s="1"/>
  <c r="Z303" i="11"/>
  <c r="AA303" i="11" s="1"/>
  <c r="AC303" i="11" s="1"/>
  <c r="AD303" i="11" s="1"/>
  <c r="AE303" i="11" s="1"/>
  <c r="AG303" i="11" s="1"/>
  <c r="AJ303" i="11" s="1"/>
  <c r="AK303" i="11" s="1"/>
  <c r="Z268" i="11"/>
  <c r="AA268" i="11" s="1"/>
  <c r="AC268" i="11" s="1"/>
  <c r="AD268" i="11" s="1"/>
  <c r="AE268" i="11" s="1"/>
  <c r="AG268" i="11" s="1"/>
  <c r="AJ268" i="11" s="1"/>
  <c r="AK268" i="11" s="1"/>
  <c r="Z215" i="11"/>
  <c r="AA215" i="11" s="1"/>
  <c r="AC215" i="11" s="1"/>
  <c r="AD215" i="11" s="1"/>
  <c r="AE215" i="11" s="1"/>
  <c r="AG215" i="11" s="1"/>
  <c r="AJ215" i="11" s="1"/>
  <c r="AK215" i="11" s="1"/>
  <c r="Z174" i="11"/>
  <c r="AA174" i="11" s="1"/>
  <c r="AC174" i="11" s="1"/>
  <c r="AD174" i="11" s="1"/>
  <c r="AE174" i="11" s="1"/>
  <c r="AG174" i="11" s="1"/>
  <c r="AJ174" i="11" s="1"/>
  <c r="AK174" i="11" s="1"/>
  <c r="Z138" i="11"/>
  <c r="AA138" i="11" s="1"/>
  <c r="AC138" i="11" s="1"/>
  <c r="AD138" i="11" s="1"/>
  <c r="AE138" i="11" s="1"/>
  <c r="AG138" i="11" s="1"/>
  <c r="AJ138" i="11" s="1"/>
  <c r="AK138" i="11" s="1"/>
  <c r="Z79" i="11"/>
  <c r="AA79" i="11" s="1"/>
  <c r="AC79" i="11" s="1"/>
  <c r="AD79" i="11" s="1"/>
  <c r="AE79" i="11" s="1"/>
  <c r="AG79" i="11" s="1"/>
  <c r="AJ79" i="11" s="1"/>
  <c r="AK79" i="11" s="1"/>
  <c r="Z50" i="11"/>
  <c r="AA50" i="11" s="1"/>
  <c r="AC50" i="11" s="1"/>
  <c r="AD50" i="11" s="1"/>
  <c r="AE50" i="11" s="1"/>
  <c r="AG50" i="11" s="1"/>
  <c r="AJ50" i="11" s="1"/>
  <c r="AK50" i="11" s="1"/>
  <c r="Z1878" i="11"/>
  <c r="AA1878" i="11" s="1"/>
  <c r="AC1878" i="11" s="1"/>
  <c r="AD1878" i="11" s="1"/>
  <c r="AE1878" i="11" s="1"/>
  <c r="AG1878" i="11" s="1"/>
  <c r="AJ1878" i="11" s="1"/>
  <c r="AK1878" i="11" s="1"/>
  <c r="Z1824" i="11"/>
  <c r="AA1824" i="11" s="1"/>
  <c r="AC1824" i="11" s="1"/>
  <c r="AD1824" i="11" s="1"/>
  <c r="AE1824" i="11" s="1"/>
  <c r="AG1824" i="11" s="1"/>
  <c r="AJ1824" i="11" s="1"/>
  <c r="AK1824" i="11" s="1"/>
  <c r="Z1770" i="11"/>
  <c r="AA1770" i="11" s="1"/>
  <c r="AC1770" i="11" s="1"/>
  <c r="AD1770" i="11" s="1"/>
  <c r="AE1770" i="11" s="1"/>
  <c r="AG1770" i="11" s="1"/>
  <c r="AJ1770" i="11" s="1"/>
  <c r="AK1770" i="11" s="1"/>
  <c r="Z1716" i="11"/>
  <c r="AA1716" i="11" s="1"/>
  <c r="AC1716" i="11" s="1"/>
  <c r="AD1716" i="11" s="1"/>
  <c r="AE1716" i="11" s="1"/>
  <c r="AG1716" i="11" s="1"/>
  <c r="AJ1716" i="11" s="1"/>
  <c r="AK1716" i="11" s="1"/>
  <c r="Z1662" i="11"/>
  <c r="AA1662" i="11" s="1"/>
  <c r="AC1662" i="11" s="1"/>
  <c r="AD1662" i="11" s="1"/>
  <c r="AE1662" i="11" s="1"/>
  <c r="AG1662" i="11" s="1"/>
  <c r="AJ1662" i="11" s="1"/>
  <c r="AK1662" i="11" s="1"/>
  <c r="Z1536" i="11"/>
  <c r="AA1536" i="11" s="1"/>
  <c r="AC1536" i="11" s="1"/>
  <c r="AD1536" i="11" s="1"/>
  <c r="AE1536" i="11" s="1"/>
  <c r="AG1536" i="11" s="1"/>
  <c r="AJ1536" i="11" s="1"/>
  <c r="AK1536" i="11" s="1"/>
  <c r="Z1430" i="11"/>
  <c r="AA1430" i="11" s="1"/>
  <c r="AC1430" i="11" s="1"/>
  <c r="AD1430" i="11" s="1"/>
  <c r="AE1430" i="11" s="1"/>
  <c r="AG1430" i="11" s="1"/>
  <c r="AJ1430" i="11" s="1"/>
  <c r="AK1430" i="11" s="1"/>
  <c r="Z1320" i="11"/>
  <c r="AA1320" i="11" s="1"/>
  <c r="AC1320" i="11" s="1"/>
  <c r="AD1320" i="11" s="1"/>
  <c r="AE1320" i="11" s="1"/>
  <c r="AG1320" i="11" s="1"/>
  <c r="AJ1320" i="11" s="1"/>
  <c r="AK1320" i="11" s="1"/>
  <c r="Z1273" i="11"/>
  <c r="AA1273" i="11" s="1"/>
  <c r="AC1273" i="11" s="1"/>
  <c r="AD1273" i="11" s="1"/>
  <c r="AE1273" i="11" s="1"/>
  <c r="AG1273" i="11" s="1"/>
  <c r="AJ1273" i="11" s="1"/>
  <c r="AK1273" i="11" s="1"/>
  <c r="Z1219" i="11"/>
  <c r="AA1219" i="11" s="1"/>
  <c r="AC1219" i="11" s="1"/>
  <c r="AD1219" i="11" s="1"/>
  <c r="AE1219" i="11" s="1"/>
  <c r="AG1219" i="11" s="1"/>
  <c r="AJ1219" i="11" s="1"/>
  <c r="AK1219" i="11" s="1"/>
  <c r="Z1178" i="11"/>
  <c r="AA1178" i="11" s="1"/>
  <c r="AC1178" i="11" s="1"/>
  <c r="AD1178" i="11" s="1"/>
  <c r="AE1178" i="11" s="1"/>
  <c r="AG1178" i="11" s="1"/>
  <c r="AJ1178" i="11" s="1"/>
  <c r="AK1178" i="11" s="1"/>
  <c r="Z1124" i="11"/>
  <c r="AA1124" i="11" s="1"/>
  <c r="AC1124" i="11" s="1"/>
  <c r="AD1124" i="11" s="1"/>
  <c r="AE1124" i="11" s="1"/>
  <c r="AG1124" i="11" s="1"/>
  <c r="AJ1124" i="11" s="1"/>
  <c r="AK1124" i="11" s="1"/>
  <c r="Z1083" i="11"/>
  <c r="AA1083" i="11" s="1"/>
  <c r="AC1083" i="11" s="1"/>
  <c r="AD1083" i="11" s="1"/>
  <c r="AE1083" i="11" s="1"/>
  <c r="AG1083" i="11" s="1"/>
  <c r="AJ1083" i="11" s="1"/>
  <c r="AK1083" i="11" s="1"/>
  <c r="Z1029" i="11"/>
  <c r="AA1029" i="11" s="1"/>
  <c r="AC1029" i="11" s="1"/>
  <c r="AD1029" i="11" s="1"/>
  <c r="AE1029" i="11" s="1"/>
  <c r="AG1029" i="11" s="1"/>
  <c r="AJ1029" i="11" s="1"/>
  <c r="AK1029" i="11" s="1"/>
  <c r="Z975" i="11"/>
  <c r="AA975" i="11" s="1"/>
  <c r="AC975" i="11" s="1"/>
  <c r="AD975" i="11" s="1"/>
  <c r="AE975" i="11" s="1"/>
  <c r="AG975" i="11" s="1"/>
  <c r="AJ975" i="11" s="1"/>
  <c r="AK975" i="11" s="1"/>
  <c r="Z922" i="11"/>
  <c r="AA922" i="11" s="1"/>
  <c r="AC922" i="11" s="1"/>
  <c r="AD922" i="11" s="1"/>
  <c r="AE922" i="11" s="1"/>
  <c r="AG922" i="11" s="1"/>
  <c r="AJ922" i="11" s="1"/>
  <c r="AK922" i="11" s="1"/>
  <c r="Z870" i="11"/>
  <c r="AA870" i="11" s="1"/>
  <c r="AC870" i="11" s="1"/>
  <c r="AD870" i="11" s="1"/>
  <c r="AE870" i="11" s="1"/>
  <c r="AG870" i="11" s="1"/>
  <c r="AJ870" i="11" s="1"/>
  <c r="AK870" i="11" s="1"/>
  <c r="Z816" i="11"/>
  <c r="AA816" i="11" s="1"/>
  <c r="AC816" i="11" s="1"/>
  <c r="AD816" i="11" s="1"/>
  <c r="AE816" i="11" s="1"/>
  <c r="AG816" i="11" s="1"/>
  <c r="AJ816" i="11" s="1"/>
  <c r="AK816" i="11" s="1"/>
  <c r="Z763" i="11"/>
  <c r="AA763" i="11" s="1"/>
  <c r="AC763" i="11" s="1"/>
  <c r="AD763" i="11" s="1"/>
  <c r="AE763" i="11" s="1"/>
  <c r="AG763" i="11" s="1"/>
  <c r="AJ763" i="11" s="1"/>
  <c r="AK763" i="11" s="1"/>
  <c r="Z709" i="11"/>
  <c r="AA709" i="11" s="1"/>
  <c r="AC709" i="11" s="1"/>
  <c r="AD709" i="11" s="1"/>
  <c r="AE709" i="11" s="1"/>
  <c r="AG709" i="11" s="1"/>
  <c r="AJ709" i="11" s="1"/>
  <c r="AK709" i="11" s="1"/>
  <c r="Z655" i="11"/>
  <c r="AA655" i="11" s="1"/>
  <c r="AC655" i="11" s="1"/>
  <c r="AD655" i="11" s="1"/>
  <c r="AE655" i="11" s="1"/>
  <c r="AG655" i="11" s="1"/>
  <c r="AJ655" i="11" s="1"/>
  <c r="AK655" i="11" s="1"/>
  <c r="Z600" i="11"/>
  <c r="AA600" i="11" s="1"/>
  <c r="AC600" i="11" s="1"/>
  <c r="AD600" i="11" s="1"/>
  <c r="AE600" i="11" s="1"/>
  <c r="AG600" i="11" s="1"/>
  <c r="AJ600" i="11" s="1"/>
  <c r="AK600" i="11" s="1"/>
  <c r="Z541" i="11"/>
  <c r="AA541" i="11" s="1"/>
  <c r="AC541" i="11" s="1"/>
  <c r="AD541" i="11" s="1"/>
  <c r="AE541" i="11" s="1"/>
  <c r="AG541" i="11" s="1"/>
  <c r="AJ541" i="11" s="1"/>
  <c r="AK541" i="11" s="1"/>
  <c r="Z494" i="11"/>
  <c r="AA494" i="11" s="1"/>
  <c r="AC494" i="11" s="1"/>
  <c r="AD494" i="11" s="1"/>
  <c r="AE494" i="11" s="1"/>
  <c r="AG494" i="11" s="1"/>
  <c r="AJ494" i="11" s="1"/>
  <c r="AK494" i="11" s="1"/>
  <c r="Z450" i="11"/>
  <c r="AA450" i="11" s="1"/>
  <c r="AC450" i="11" s="1"/>
  <c r="AD450" i="11" s="1"/>
  <c r="AE450" i="11" s="1"/>
  <c r="AG450" i="11" s="1"/>
  <c r="AJ450" i="11" s="1"/>
  <c r="AK450" i="11" s="1"/>
  <c r="Z396" i="11"/>
  <c r="AA396" i="11" s="1"/>
  <c r="AC396" i="11" s="1"/>
  <c r="AD396" i="11" s="1"/>
  <c r="AE396" i="11" s="1"/>
  <c r="AG396" i="11" s="1"/>
  <c r="AJ396" i="11" s="1"/>
  <c r="AK396" i="11" s="1"/>
  <c r="Z344" i="11"/>
  <c r="AA344" i="11" s="1"/>
  <c r="AC344" i="11" s="1"/>
  <c r="AD344" i="11" s="1"/>
  <c r="AE344" i="11" s="1"/>
  <c r="AG344" i="11" s="1"/>
  <c r="AJ344" i="11" s="1"/>
  <c r="AK344" i="11" s="1"/>
  <c r="Z302" i="11"/>
  <c r="AA302" i="11" s="1"/>
  <c r="AC302" i="11" s="1"/>
  <c r="AD302" i="11" s="1"/>
  <c r="AE302" i="11" s="1"/>
  <c r="AG302" i="11" s="1"/>
  <c r="AJ302" i="11" s="1"/>
  <c r="AK302" i="11" s="1"/>
  <c r="Z267" i="11"/>
  <c r="AA267" i="11" s="1"/>
  <c r="AC267" i="11" s="1"/>
  <c r="AD267" i="11" s="1"/>
  <c r="AE267" i="11" s="1"/>
  <c r="AG267" i="11" s="1"/>
  <c r="AJ267" i="11" s="1"/>
  <c r="AK267" i="11" s="1"/>
  <c r="Z214" i="11"/>
  <c r="AA214" i="11" s="1"/>
  <c r="AC214" i="11" s="1"/>
  <c r="AD214" i="11" s="1"/>
  <c r="AE214" i="11" s="1"/>
  <c r="AG214" i="11" s="1"/>
  <c r="AJ214" i="11" s="1"/>
  <c r="AK214" i="11" s="1"/>
  <c r="Z173" i="11"/>
  <c r="AA173" i="11" s="1"/>
  <c r="AC173" i="11" s="1"/>
  <c r="AD173" i="11" s="1"/>
  <c r="AE173" i="11" s="1"/>
  <c r="AG173" i="11" s="1"/>
  <c r="AJ173" i="11" s="1"/>
  <c r="AK173" i="11" s="1"/>
  <c r="Z137" i="11"/>
  <c r="AA137" i="11" s="1"/>
  <c r="AC137" i="11" s="1"/>
  <c r="AD137" i="11" s="1"/>
  <c r="AE137" i="11" s="1"/>
  <c r="AG137" i="11" s="1"/>
  <c r="AJ137" i="11" s="1"/>
  <c r="AK137" i="11" s="1"/>
  <c r="Z49" i="11"/>
  <c r="AA49" i="11" s="1"/>
  <c r="AC49" i="11" s="1"/>
  <c r="AD49" i="11" s="1"/>
  <c r="AE49" i="11" s="1"/>
  <c r="AG49" i="11" s="1"/>
  <c r="AJ49" i="11" s="1"/>
  <c r="AK49" i="11" s="1"/>
  <c r="Z1877" i="11"/>
  <c r="AA1877" i="11" s="1"/>
  <c r="AC1877" i="11" s="1"/>
  <c r="AD1877" i="11" s="1"/>
  <c r="AE1877" i="11" s="1"/>
  <c r="AG1877" i="11" s="1"/>
  <c r="AJ1877" i="11" s="1"/>
  <c r="AK1877" i="11" s="1"/>
  <c r="Z1823" i="11"/>
  <c r="AA1823" i="11" s="1"/>
  <c r="AC1823" i="11" s="1"/>
  <c r="AD1823" i="11" s="1"/>
  <c r="AE1823" i="11" s="1"/>
  <c r="AG1823" i="11" s="1"/>
  <c r="AJ1823" i="11" s="1"/>
  <c r="AK1823" i="11" s="1"/>
  <c r="Z1769" i="11"/>
  <c r="AA1769" i="11" s="1"/>
  <c r="AC1769" i="11" s="1"/>
  <c r="AD1769" i="11" s="1"/>
  <c r="AE1769" i="11" s="1"/>
  <c r="AG1769" i="11" s="1"/>
  <c r="AJ1769" i="11" s="1"/>
  <c r="AK1769" i="11" s="1"/>
  <c r="Z1715" i="11"/>
  <c r="AA1715" i="11" s="1"/>
  <c r="AC1715" i="11" s="1"/>
  <c r="AD1715" i="11" s="1"/>
  <c r="AE1715" i="11" s="1"/>
  <c r="AG1715" i="11" s="1"/>
  <c r="AJ1715" i="11" s="1"/>
  <c r="AK1715" i="11" s="1"/>
  <c r="Z1661" i="11"/>
  <c r="AA1661" i="11" s="1"/>
  <c r="AC1661" i="11" s="1"/>
  <c r="AD1661" i="11" s="1"/>
  <c r="AE1661" i="11" s="1"/>
  <c r="AG1661" i="11" s="1"/>
  <c r="AJ1661" i="11" s="1"/>
  <c r="AK1661" i="11" s="1"/>
  <c r="Z1608" i="11"/>
  <c r="AA1608" i="11" s="1"/>
  <c r="AC1608" i="11" s="1"/>
  <c r="AD1608" i="11" s="1"/>
  <c r="AE1608" i="11" s="1"/>
  <c r="AG1608" i="11" s="1"/>
  <c r="AJ1608" i="11" s="1"/>
  <c r="AK1608" i="11" s="1"/>
  <c r="Z1562" i="11"/>
  <c r="AA1562" i="11" s="1"/>
  <c r="AC1562" i="11" s="1"/>
  <c r="AD1562" i="11" s="1"/>
  <c r="AE1562" i="11" s="1"/>
  <c r="AG1562" i="11" s="1"/>
  <c r="AJ1562" i="11" s="1"/>
  <c r="AK1562" i="11" s="1"/>
  <c r="Z1535" i="11"/>
  <c r="AA1535" i="11" s="1"/>
  <c r="AC1535" i="11" s="1"/>
  <c r="AD1535" i="11" s="1"/>
  <c r="AE1535" i="11" s="1"/>
  <c r="AG1535" i="11" s="1"/>
  <c r="AJ1535" i="11" s="1"/>
  <c r="AK1535" i="11" s="1"/>
  <c r="Z1482" i="11"/>
  <c r="AA1482" i="11" s="1"/>
  <c r="AC1482" i="11" s="1"/>
  <c r="AD1482" i="11" s="1"/>
  <c r="AE1482" i="11" s="1"/>
  <c r="AG1482" i="11" s="1"/>
  <c r="AJ1482" i="11" s="1"/>
  <c r="AK1482" i="11" s="1"/>
  <c r="Z1448" i="11"/>
  <c r="AA1448" i="11" s="1"/>
  <c r="AC1448" i="11" s="1"/>
  <c r="AD1448" i="11" s="1"/>
  <c r="AE1448" i="11" s="1"/>
  <c r="AG1448" i="11" s="1"/>
  <c r="AJ1448" i="11" s="1"/>
  <c r="AK1448" i="11" s="1"/>
  <c r="Z1429" i="11"/>
  <c r="AA1429" i="11" s="1"/>
  <c r="AC1429" i="11" s="1"/>
  <c r="AD1429" i="11" s="1"/>
  <c r="AE1429" i="11" s="1"/>
  <c r="AG1429" i="11" s="1"/>
  <c r="AJ1429" i="11" s="1"/>
  <c r="AK1429" i="11" s="1"/>
  <c r="Z1365" i="11"/>
  <c r="AA1365" i="11" s="1"/>
  <c r="AC1365" i="11" s="1"/>
  <c r="AD1365" i="11" s="1"/>
  <c r="AE1365" i="11" s="1"/>
  <c r="AG1365" i="11" s="1"/>
  <c r="AJ1365" i="11" s="1"/>
  <c r="AK1365" i="11" s="1"/>
  <c r="Z1319" i="11"/>
  <c r="AA1319" i="11" s="1"/>
  <c r="AC1319" i="11" s="1"/>
  <c r="AD1319" i="11" s="1"/>
  <c r="AE1319" i="11" s="1"/>
  <c r="AG1319" i="11" s="1"/>
  <c r="AJ1319" i="11" s="1"/>
  <c r="AK1319" i="11" s="1"/>
  <c r="Z1272" i="11"/>
  <c r="AA1272" i="11" s="1"/>
  <c r="AC1272" i="11" s="1"/>
  <c r="AD1272" i="11" s="1"/>
  <c r="AE1272" i="11" s="1"/>
  <c r="AG1272" i="11" s="1"/>
  <c r="AJ1272" i="11" s="1"/>
  <c r="AK1272" i="11" s="1"/>
  <c r="Z1218" i="11"/>
  <c r="AA1218" i="11" s="1"/>
  <c r="AC1218" i="11" s="1"/>
  <c r="AD1218" i="11" s="1"/>
  <c r="AE1218" i="11" s="1"/>
  <c r="AG1218" i="11" s="1"/>
  <c r="AJ1218" i="11" s="1"/>
  <c r="AK1218" i="11" s="1"/>
  <c r="Z1177" i="11"/>
  <c r="AA1177" i="11" s="1"/>
  <c r="AC1177" i="11" s="1"/>
  <c r="AD1177" i="11" s="1"/>
  <c r="AE1177" i="11" s="1"/>
  <c r="AG1177" i="11" s="1"/>
  <c r="AJ1177" i="11" s="1"/>
  <c r="AK1177" i="11" s="1"/>
  <c r="Z1123" i="11"/>
  <c r="AA1123" i="11" s="1"/>
  <c r="AC1123" i="11" s="1"/>
  <c r="AD1123" i="11" s="1"/>
  <c r="AE1123" i="11" s="1"/>
  <c r="AG1123" i="11" s="1"/>
  <c r="AJ1123" i="11" s="1"/>
  <c r="AK1123" i="11" s="1"/>
  <c r="Z1082" i="11"/>
  <c r="AA1082" i="11" s="1"/>
  <c r="AC1082" i="11" s="1"/>
  <c r="AD1082" i="11" s="1"/>
  <c r="AE1082" i="11" s="1"/>
  <c r="AG1082" i="11" s="1"/>
  <c r="AJ1082" i="11" s="1"/>
  <c r="AK1082" i="11" s="1"/>
  <c r="Z1028" i="11"/>
  <c r="AA1028" i="11" s="1"/>
  <c r="AC1028" i="11" s="1"/>
  <c r="AD1028" i="11" s="1"/>
  <c r="AE1028" i="11" s="1"/>
  <c r="AG1028" i="11" s="1"/>
  <c r="AJ1028" i="11" s="1"/>
  <c r="AK1028" i="11" s="1"/>
  <c r="Z974" i="11"/>
  <c r="AA974" i="11" s="1"/>
  <c r="AC974" i="11" s="1"/>
  <c r="AD974" i="11" s="1"/>
  <c r="AE974" i="11" s="1"/>
  <c r="AG974" i="11" s="1"/>
  <c r="AJ974" i="11" s="1"/>
  <c r="AK974" i="11" s="1"/>
  <c r="Z921" i="11"/>
  <c r="AA921" i="11" s="1"/>
  <c r="AC921" i="11" s="1"/>
  <c r="AD921" i="11" s="1"/>
  <c r="AE921" i="11" s="1"/>
  <c r="AG921" i="11" s="1"/>
  <c r="AJ921" i="11" s="1"/>
  <c r="AK921" i="11" s="1"/>
  <c r="Z869" i="11"/>
  <c r="AA869" i="11" s="1"/>
  <c r="AC869" i="11" s="1"/>
  <c r="AD869" i="11" s="1"/>
  <c r="AE869" i="11" s="1"/>
  <c r="AG869" i="11" s="1"/>
  <c r="AJ869" i="11" s="1"/>
  <c r="AK869" i="11" s="1"/>
  <c r="Z815" i="11"/>
  <c r="AA815" i="11" s="1"/>
  <c r="AC815" i="11" s="1"/>
  <c r="AD815" i="11" s="1"/>
  <c r="AE815" i="11" s="1"/>
  <c r="AG815" i="11" s="1"/>
  <c r="AJ815" i="11" s="1"/>
  <c r="AK815" i="11" s="1"/>
  <c r="Z762" i="11"/>
  <c r="AA762" i="11" s="1"/>
  <c r="AC762" i="11" s="1"/>
  <c r="AD762" i="11" s="1"/>
  <c r="AE762" i="11" s="1"/>
  <c r="AG762" i="11" s="1"/>
  <c r="AJ762" i="11" s="1"/>
  <c r="AK762" i="11" s="1"/>
  <c r="Z708" i="11"/>
  <c r="AA708" i="11" s="1"/>
  <c r="AC708" i="11" s="1"/>
  <c r="AD708" i="11" s="1"/>
  <c r="AE708" i="11" s="1"/>
  <c r="AG708" i="11" s="1"/>
  <c r="AJ708" i="11" s="1"/>
  <c r="AK708" i="11" s="1"/>
  <c r="Z654" i="11"/>
  <c r="AA654" i="11" s="1"/>
  <c r="AC654" i="11" s="1"/>
  <c r="AD654" i="11" s="1"/>
  <c r="AE654" i="11" s="1"/>
  <c r="AG654" i="11" s="1"/>
  <c r="AJ654" i="11" s="1"/>
  <c r="AK654" i="11" s="1"/>
  <c r="Z599" i="11"/>
  <c r="AA599" i="11" s="1"/>
  <c r="AC599" i="11" s="1"/>
  <c r="AD599" i="11" s="1"/>
  <c r="AE599" i="11" s="1"/>
  <c r="AG599" i="11" s="1"/>
  <c r="AJ599" i="11" s="1"/>
  <c r="AK599" i="11" s="1"/>
  <c r="Z550" i="11"/>
  <c r="AA550" i="11" s="1"/>
  <c r="AC550" i="11" s="1"/>
  <c r="AD550" i="11" s="1"/>
  <c r="AE550" i="11" s="1"/>
  <c r="AG550" i="11" s="1"/>
  <c r="AJ550" i="11" s="1"/>
  <c r="AK550" i="11" s="1"/>
  <c r="Z540" i="11"/>
  <c r="AA540" i="11" s="1"/>
  <c r="AC540" i="11" s="1"/>
  <c r="AD540" i="11" s="1"/>
  <c r="AE540" i="11" s="1"/>
  <c r="AG540" i="11" s="1"/>
  <c r="AJ540" i="11" s="1"/>
  <c r="AK540" i="11" s="1"/>
  <c r="Z493" i="11"/>
  <c r="AA493" i="11" s="1"/>
  <c r="AC493" i="11" s="1"/>
  <c r="AD493" i="11" s="1"/>
  <c r="AE493" i="11" s="1"/>
  <c r="AG493" i="11" s="1"/>
  <c r="AJ493" i="11" s="1"/>
  <c r="AK493" i="11" s="1"/>
  <c r="Z449" i="11"/>
  <c r="AA449" i="11" s="1"/>
  <c r="AC449" i="11" s="1"/>
  <c r="AD449" i="11" s="1"/>
  <c r="AE449" i="11" s="1"/>
  <c r="AG449" i="11" s="1"/>
  <c r="AJ449" i="11" s="1"/>
  <c r="AK449" i="11" s="1"/>
  <c r="Z395" i="11"/>
  <c r="AA395" i="11" s="1"/>
  <c r="AC395" i="11" s="1"/>
  <c r="AD395" i="11" s="1"/>
  <c r="AE395" i="11" s="1"/>
  <c r="AG395" i="11" s="1"/>
  <c r="AJ395" i="11" s="1"/>
  <c r="AK395" i="11" s="1"/>
  <c r="Z343" i="11"/>
  <c r="AA343" i="11" s="1"/>
  <c r="AC343" i="11" s="1"/>
  <c r="AD343" i="11" s="1"/>
  <c r="AE343" i="11" s="1"/>
  <c r="AG343" i="11" s="1"/>
  <c r="AJ343" i="11" s="1"/>
  <c r="AK343" i="11" s="1"/>
  <c r="Z301" i="11"/>
  <c r="AA301" i="11" s="1"/>
  <c r="AC301" i="11" s="1"/>
  <c r="AD301" i="11" s="1"/>
  <c r="AE301" i="11" s="1"/>
  <c r="AG301" i="11" s="1"/>
  <c r="AJ301" i="11" s="1"/>
  <c r="AK301" i="11" s="1"/>
  <c r="Z266" i="11"/>
  <c r="AA266" i="11" s="1"/>
  <c r="AC266" i="11" s="1"/>
  <c r="AD266" i="11" s="1"/>
  <c r="AE266" i="11" s="1"/>
  <c r="AG266" i="11" s="1"/>
  <c r="AJ266" i="11" s="1"/>
  <c r="AK266" i="11" s="1"/>
  <c r="Z213" i="11"/>
  <c r="AA213" i="11" s="1"/>
  <c r="AC213" i="11" s="1"/>
  <c r="AD213" i="11" s="1"/>
  <c r="AE213" i="11" s="1"/>
  <c r="AG213" i="11" s="1"/>
  <c r="AJ213" i="11" s="1"/>
  <c r="AK213" i="11" s="1"/>
  <c r="Z136" i="11"/>
  <c r="AA136" i="11" s="1"/>
  <c r="AC136" i="11" s="1"/>
  <c r="AD136" i="11" s="1"/>
  <c r="AE136" i="11" s="1"/>
  <c r="AG136" i="11" s="1"/>
  <c r="AJ136" i="11" s="1"/>
  <c r="AK136" i="11" s="1"/>
  <c r="Z87" i="11"/>
  <c r="AA87" i="11" s="1"/>
  <c r="AC87" i="11" s="1"/>
  <c r="AD87" i="11" s="1"/>
  <c r="AE87" i="11" s="1"/>
  <c r="AG87" i="11" s="1"/>
  <c r="AJ87" i="11" s="1"/>
  <c r="AK87" i="11" s="1"/>
  <c r="Z78" i="11"/>
  <c r="AA78" i="11" s="1"/>
  <c r="AC78" i="11" s="1"/>
  <c r="AD78" i="11" s="1"/>
  <c r="AE78" i="11" s="1"/>
  <c r="AG78" i="11" s="1"/>
  <c r="AJ78" i="11" s="1"/>
  <c r="AK78" i="11" s="1"/>
  <c r="Z48" i="11"/>
  <c r="AA48" i="11" s="1"/>
  <c r="AC48" i="11" s="1"/>
  <c r="AD48" i="11" s="1"/>
  <c r="AE48" i="11" s="1"/>
  <c r="AG48" i="11" s="1"/>
  <c r="AJ48" i="11" s="1"/>
  <c r="AK48" i="11" s="1"/>
  <c r="Z1876" i="11"/>
  <c r="AA1876" i="11" s="1"/>
  <c r="AC1876" i="11" s="1"/>
  <c r="AD1876" i="11" s="1"/>
  <c r="AE1876" i="11" s="1"/>
  <c r="AG1876" i="11" s="1"/>
  <c r="AJ1876" i="11" s="1"/>
  <c r="AK1876" i="11" s="1"/>
  <c r="Z1822" i="11"/>
  <c r="AA1822" i="11" s="1"/>
  <c r="AC1822" i="11" s="1"/>
  <c r="AD1822" i="11" s="1"/>
  <c r="AE1822" i="11" s="1"/>
  <c r="AG1822" i="11" s="1"/>
  <c r="AJ1822" i="11" s="1"/>
  <c r="AK1822" i="11" s="1"/>
  <c r="Z1768" i="11"/>
  <c r="AA1768" i="11" s="1"/>
  <c r="AC1768" i="11" s="1"/>
  <c r="AD1768" i="11" s="1"/>
  <c r="AE1768" i="11" s="1"/>
  <c r="AG1768" i="11" s="1"/>
  <c r="AJ1768" i="11" s="1"/>
  <c r="AK1768" i="11" s="1"/>
  <c r="Z1714" i="11"/>
  <c r="AA1714" i="11" s="1"/>
  <c r="AC1714" i="11" s="1"/>
  <c r="AD1714" i="11" s="1"/>
  <c r="AE1714" i="11" s="1"/>
  <c r="AG1714" i="11" s="1"/>
  <c r="AJ1714" i="11" s="1"/>
  <c r="AK1714" i="11" s="1"/>
  <c r="Z1660" i="11"/>
  <c r="AA1660" i="11" s="1"/>
  <c r="AC1660" i="11" s="1"/>
  <c r="AD1660" i="11" s="1"/>
  <c r="AE1660" i="11" s="1"/>
  <c r="AG1660" i="11" s="1"/>
  <c r="AJ1660" i="11" s="1"/>
  <c r="AK1660" i="11" s="1"/>
  <c r="Z1607" i="11"/>
  <c r="AA1607" i="11" s="1"/>
  <c r="AC1607" i="11" s="1"/>
  <c r="AD1607" i="11" s="1"/>
  <c r="AE1607" i="11" s="1"/>
  <c r="AG1607" i="11" s="1"/>
  <c r="AJ1607" i="11" s="1"/>
  <c r="AK1607" i="11" s="1"/>
  <c r="Z1534" i="11"/>
  <c r="AA1534" i="11" s="1"/>
  <c r="AC1534" i="11" s="1"/>
  <c r="AD1534" i="11" s="1"/>
  <c r="AE1534" i="11" s="1"/>
  <c r="AG1534" i="11" s="1"/>
  <c r="AJ1534" i="11" s="1"/>
  <c r="AK1534" i="11" s="1"/>
  <c r="Z1428" i="11"/>
  <c r="AA1428" i="11" s="1"/>
  <c r="AC1428" i="11" s="1"/>
  <c r="AD1428" i="11" s="1"/>
  <c r="AE1428" i="11" s="1"/>
  <c r="AG1428" i="11" s="1"/>
  <c r="AJ1428" i="11" s="1"/>
  <c r="AK1428" i="11" s="1"/>
  <c r="Z1318" i="11"/>
  <c r="AA1318" i="11" s="1"/>
  <c r="AC1318" i="11" s="1"/>
  <c r="AD1318" i="11" s="1"/>
  <c r="AE1318" i="11" s="1"/>
  <c r="AG1318" i="11" s="1"/>
  <c r="AJ1318" i="11" s="1"/>
  <c r="AK1318" i="11" s="1"/>
  <c r="Z1271" i="11"/>
  <c r="AA1271" i="11" s="1"/>
  <c r="AC1271" i="11" s="1"/>
  <c r="AD1271" i="11" s="1"/>
  <c r="AE1271" i="11" s="1"/>
  <c r="AG1271" i="11" s="1"/>
  <c r="AJ1271" i="11" s="1"/>
  <c r="AK1271" i="11" s="1"/>
  <c r="Z1217" i="11"/>
  <c r="AA1217" i="11" s="1"/>
  <c r="AC1217" i="11" s="1"/>
  <c r="AD1217" i="11" s="1"/>
  <c r="AE1217" i="11" s="1"/>
  <c r="AG1217" i="11" s="1"/>
  <c r="AJ1217" i="11" s="1"/>
  <c r="AK1217" i="11" s="1"/>
  <c r="Z1176" i="11"/>
  <c r="AA1176" i="11" s="1"/>
  <c r="AC1176" i="11" s="1"/>
  <c r="AD1176" i="11" s="1"/>
  <c r="AE1176" i="11" s="1"/>
  <c r="AG1176" i="11" s="1"/>
  <c r="AJ1176" i="11" s="1"/>
  <c r="AK1176" i="11" s="1"/>
  <c r="Z1122" i="11"/>
  <c r="AA1122" i="11" s="1"/>
  <c r="AC1122" i="11" s="1"/>
  <c r="AD1122" i="11" s="1"/>
  <c r="AE1122" i="11" s="1"/>
  <c r="AG1122" i="11" s="1"/>
  <c r="AJ1122" i="11" s="1"/>
  <c r="AK1122" i="11" s="1"/>
  <c r="Z1081" i="11"/>
  <c r="AA1081" i="11" s="1"/>
  <c r="AC1081" i="11" s="1"/>
  <c r="AD1081" i="11" s="1"/>
  <c r="AE1081" i="11" s="1"/>
  <c r="AG1081" i="11" s="1"/>
  <c r="AJ1081" i="11" s="1"/>
  <c r="AK1081" i="11" s="1"/>
  <c r="Z1027" i="11"/>
  <c r="AA1027" i="11" s="1"/>
  <c r="AC1027" i="11" s="1"/>
  <c r="AD1027" i="11" s="1"/>
  <c r="AE1027" i="11" s="1"/>
  <c r="AG1027" i="11" s="1"/>
  <c r="AJ1027" i="11" s="1"/>
  <c r="AK1027" i="11" s="1"/>
  <c r="Z973" i="11"/>
  <c r="AA973" i="11" s="1"/>
  <c r="AC973" i="11" s="1"/>
  <c r="AD973" i="11" s="1"/>
  <c r="AE973" i="11" s="1"/>
  <c r="AG973" i="11" s="1"/>
  <c r="AJ973" i="11" s="1"/>
  <c r="AK973" i="11" s="1"/>
  <c r="Z920" i="11"/>
  <c r="AA920" i="11" s="1"/>
  <c r="AC920" i="11" s="1"/>
  <c r="AD920" i="11" s="1"/>
  <c r="AE920" i="11" s="1"/>
  <c r="AG920" i="11" s="1"/>
  <c r="AJ920" i="11" s="1"/>
  <c r="AK920" i="11" s="1"/>
  <c r="Z868" i="11"/>
  <c r="AA868" i="11" s="1"/>
  <c r="AC868" i="11" s="1"/>
  <c r="AD868" i="11" s="1"/>
  <c r="AE868" i="11" s="1"/>
  <c r="AG868" i="11" s="1"/>
  <c r="AJ868" i="11" s="1"/>
  <c r="AK868" i="11" s="1"/>
  <c r="Z814" i="11"/>
  <c r="AA814" i="11" s="1"/>
  <c r="AC814" i="11" s="1"/>
  <c r="AD814" i="11" s="1"/>
  <c r="AE814" i="11" s="1"/>
  <c r="AG814" i="11" s="1"/>
  <c r="AJ814" i="11" s="1"/>
  <c r="AK814" i="11" s="1"/>
  <c r="Z761" i="11"/>
  <c r="AA761" i="11" s="1"/>
  <c r="AC761" i="11" s="1"/>
  <c r="AD761" i="11" s="1"/>
  <c r="AE761" i="11" s="1"/>
  <c r="AG761" i="11" s="1"/>
  <c r="AJ761" i="11" s="1"/>
  <c r="AK761" i="11" s="1"/>
  <c r="Z707" i="11"/>
  <c r="AA707" i="11" s="1"/>
  <c r="AC707" i="11" s="1"/>
  <c r="AD707" i="11" s="1"/>
  <c r="AE707" i="11" s="1"/>
  <c r="AG707" i="11" s="1"/>
  <c r="AJ707" i="11" s="1"/>
  <c r="AK707" i="11" s="1"/>
  <c r="Z653" i="11"/>
  <c r="AA653" i="11" s="1"/>
  <c r="AC653" i="11" s="1"/>
  <c r="AD653" i="11" s="1"/>
  <c r="AE653" i="11" s="1"/>
  <c r="AG653" i="11" s="1"/>
  <c r="AJ653" i="11" s="1"/>
  <c r="AK653" i="11" s="1"/>
  <c r="Z598" i="11"/>
  <c r="AA598" i="11" s="1"/>
  <c r="AC598" i="11" s="1"/>
  <c r="AD598" i="11" s="1"/>
  <c r="AE598" i="11" s="1"/>
  <c r="AG598" i="11" s="1"/>
  <c r="AJ598" i="11" s="1"/>
  <c r="AK598" i="11" s="1"/>
  <c r="Z539" i="11"/>
  <c r="AA539" i="11" s="1"/>
  <c r="AC539" i="11" s="1"/>
  <c r="AD539" i="11" s="1"/>
  <c r="AE539" i="11" s="1"/>
  <c r="AG539" i="11" s="1"/>
  <c r="AJ539" i="11" s="1"/>
  <c r="AK539" i="11" s="1"/>
  <c r="Z492" i="11"/>
  <c r="AA492" i="11" s="1"/>
  <c r="AC492" i="11" s="1"/>
  <c r="AD492" i="11" s="1"/>
  <c r="AE492" i="11" s="1"/>
  <c r="AG492" i="11" s="1"/>
  <c r="AJ492" i="11" s="1"/>
  <c r="AK492" i="11" s="1"/>
  <c r="Z448" i="11"/>
  <c r="AA448" i="11" s="1"/>
  <c r="AC448" i="11" s="1"/>
  <c r="AD448" i="11" s="1"/>
  <c r="AE448" i="11" s="1"/>
  <c r="AG448" i="11" s="1"/>
  <c r="AJ448" i="11" s="1"/>
  <c r="AK448" i="11" s="1"/>
  <c r="Z394" i="11"/>
  <c r="AA394" i="11" s="1"/>
  <c r="AC394" i="11" s="1"/>
  <c r="AD394" i="11" s="1"/>
  <c r="AE394" i="11" s="1"/>
  <c r="AG394" i="11" s="1"/>
  <c r="AJ394" i="11" s="1"/>
  <c r="AK394" i="11" s="1"/>
  <c r="Z342" i="11"/>
  <c r="AA342" i="11" s="1"/>
  <c r="AC342" i="11" s="1"/>
  <c r="AD342" i="11" s="1"/>
  <c r="AE342" i="11" s="1"/>
  <c r="AG342" i="11" s="1"/>
  <c r="AJ342" i="11" s="1"/>
  <c r="AK342" i="11" s="1"/>
  <c r="Z300" i="11"/>
  <c r="AA300" i="11" s="1"/>
  <c r="AC300" i="11" s="1"/>
  <c r="AD300" i="11" s="1"/>
  <c r="AE300" i="11" s="1"/>
  <c r="AG300" i="11" s="1"/>
  <c r="AJ300" i="11" s="1"/>
  <c r="AK300" i="11" s="1"/>
  <c r="Z265" i="11"/>
  <c r="AA265" i="11" s="1"/>
  <c r="AC265" i="11" s="1"/>
  <c r="AD265" i="11" s="1"/>
  <c r="AE265" i="11" s="1"/>
  <c r="AG265" i="11" s="1"/>
  <c r="AJ265" i="11" s="1"/>
  <c r="AK265" i="11" s="1"/>
  <c r="Z212" i="11"/>
  <c r="AA212" i="11" s="1"/>
  <c r="AC212" i="11" s="1"/>
  <c r="AD212" i="11" s="1"/>
  <c r="AE212" i="11" s="1"/>
  <c r="AG212" i="11" s="1"/>
  <c r="AJ212" i="11" s="1"/>
  <c r="AK212" i="11" s="1"/>
  <c r="Z172" i="11"/>
  <c r="AA172" i="11" s="1"/>
  <c r="AC172" i="11" s="1"/>
  <c r="AD172" i="11" s="1"/>
  <c r="AE172" i="11" s="1"/>
  <c r="AG172" i="11" s="1"/>
  <c r="AJ172" i="11" s="1"/>
  <c r="AK172" i="11" s="1"/>
  <c r="Z135" i="11"/>
  <c r="AA135" i="11" s="1"/>
  <c r="AC135" i="11" s="1"/>
  <c r="AD135" i="11" s="1"/>
  <c r="AE135" i="11" s="1"/>
  <c r="AG135" i="11" s="1"/>
  <c r="AJ135" i="11" s="1"/>
  <c r="AK135" i="11" s="1"/>
  <c r="Z77" i="11"/>
  <c r="AA77" i="11" s="1"/>
  <c r="AC77" i="11" s="1"/>
  <c r="AD77" i="11" s="1"/>
  <c r="AE77" i="11" s="1"/>
  <c r="AG77" i="11" s="1"/>
  <c r="AJ77" i="11" s="1"/>
  <c r="AK77" i="11" s="1"/>
  <c r="Z47" i="11"/>
  <c r="AA47" i="11" s="1"/>
  <c r="AC47" i="11" s="1"/>
  <c r="AD47" i="11" s="1"/>
  <c r="AE47" i="11" s="1"/>
  <c r="AG47" i="11" s="1"/>
  <c r="AJ47" i="11" s="1"/>
  <c r="AK47" i="11" s="1"/>
  <c r="Z1875" i="11"/>
  <c r="AA1875" i="11" s="1"/>
  <c r="AC1875" i="11" s="1"/>
  <c r="AD1875" i="11" s="1"/>
  <c r="AE1875" i="11" s="1"/>
  <c r="AG1875" i="11" s="1"/>
  <c r="AJ1875" i="11" s="1"/>
  <c r="AK1875" i="11" s="1"/>
  <c r="Z1821" i="11"/>
  <c r="AA1821" i="11" s="1"/>
  <c r="AC1821" i="11" s="1"/>
  <c r="AD1821" i="11" s="1"/>
  <c r="AE1821" i="11" s="1"/>
  <c r="AG1821" i="11" s="1"/>
  <c r="AJ1821" i="11" s="1"/>
  <c r="AK1821" i="11" s="1"/>
  <c r="Z1767" i="11"/>
  <c r="AA1767" i="11" s="1"/>
  <c r="AC1767" i="11" s="1"/>
  <c r="AD1767" i="11" s="1"/>
  <c r="AE1767" i="11" s="1"/>
  <c r="AG1767" i="11" s="1"/>
  <c r="AJ1767" i="11" s="1"/>
  <c r="AK1767" i="11" s="1"/>
  <c r="Z1713" i="11"/>
  <c r="AA1713" i="11" s="1"/>
  <c r="AC1713" i="11" s="1"/>
  <c r="AD1713" i="11" s="1"/>
  <c r="AE1713" i="11" s="1"/>
  <c r="AG1713" i="11" s="1"/>
  <c r="AJ1713" i="11" s="1"/>
  <c r="AK1713" i="11" s="1"/>
  <c r="Z1659" i="11"/>
  <c r="AA1659" i="11" s="1"/>
  <c r="AC1659" i="11" s="1"/>
  <c r="AD1659" i="11" s="1"/>
  <c r="AE1659" i="11" s="1"/>
  <c r="AG1659" i="11" s="1"/>
  <c r="AJ1659" i="11" s="1"/>
  <c r="AK1659" i="11" s="1"/>
  <c r="Z1606" i="11"/>
  <c r="AA1606" i="11" s="1"/>
  <c r="AC1606" i="11" s="1"/>
  <c r="AD1606" i="11" s="1"/>
  <c r="AE1606" i="11" s="1"/>
  <c r="AG1606" i="11" s="1"/>
  <c r="AJ1606" i="11" s="1"/>
  <c r="AK1606" i="11" s="1"/>
  <c r="Z1561" i="11"/>
  <c r="AA1561" i="11" s="1"/>
  <c r="AC1561" i="11" s="1"/>
  <c r="AD1561" i="11" s="1"/>
  <c r="AE1561" i="11" s="1"/>
  <c r="AG1561" i="11" s="1"/>
  <c r="AJ1561" i="11" s="1"/>
  <c r="AK1561" i="11" s="1"/>
  <c r="Z1549" i="11"/>
  <c r="AA1549" i="11" s="1"/>
  <c r="AC1549" i="11" s="1"/>
  <c r="AD1549" i="11" s="1"/>
  <c r="AE1549" i="11" s="1"/>
  <c r="AG1549" i="11" s="1"/>
  <c r="AJ1549" i="11" s="1"/>
  <c r="AK1549" i="11" s="1"/>
  <c r="Z1533" i="11"/>
  <c r="AA1533" i="11" s="1"/>
  <c r="AC1533" i="11" s="1"/>
  <c r="AD1533" i="11" s="1"/>
  <c r="AE1533" i="11" s="1"/>
  <c r="AG1533" i="11" s="1"/>
  <c r="AJ1533" i="11" s="1"/>
  <c r="AK1533" i="11" s="1"/>
  <c r="Z1481" i="11"/>
  <c r="AA1481" i="11" s="1"/>
  <c r="AC1481" i="11" s="1"/>
  <c r="AD1481" i="11" s="1"/>
  <c r="AE1481" i="11" s="1"/>
  <c r="AG1481" i="11" s="1"/>
  <c r="AJ1481" i="11" s="1"/>
  <c r="AK1481" i="11" s="1"/>
  <c r="Z1447" i="11"/>
  <c r="AA1447" i="11" s="1"/>
  <c r="AC1447" i="11" s="1"/>
  <c r="AD1447" i="11" s="1"/>
  <c r="AE1447" i="11" s="1"/>
  <c r="AG1447" i="11" s="1"/>
  <c r="AJ1447" i="11" s="1"/>
  <c r="AK1447" i="11" s="1"/>
  <c r="Z1427" i="11"/>
  <c r="AA1427" i="11" s="1"/>
  <c r="AC1427" i="11" s="1"/>
  <c r="AD1427" i="11" s="1"/>
  <c r="AE1427" i="11" s="1"/>
  <c r="AG1427" i="11" s="1"/>
  <c r="AJ1427" i="11" s="1"/>
  <c r="AK1427" i="11" s="1"/>
  <c r="Z1380" i="11"/>
  <c r="AA1380" i="11" s="1"/>
  <c r="AC1380" i="11" s="1"/>
  <c r="AD1380" i="11" s="1"/>
  <c r="AE1380" i="11" s="1"/>
  <c r="AG1380" i="11" s="1"/>
  <c r="AJ1380" i="11" s="1"/>
  <c r="AK1380" i="11" s="1"/>
  <c r="Z1364" i="11"/>
  <c r="AA1364" i="11" s="1"/>
  <c r="AC1364" i="11" s="1"/>
  <c r="AD1364" i="11" s="1"/>
  <c r="AE1364" i="11" s="1"/>
  <c r="AG1364" i="11" s="1"/>
  <c r="AJ1364" i="11" s="1"/>
  <c r="AK1364" i="11" s="1"/>
  <c r="Z1317" i="11"/>
  <c r="AA1317" i="11" s="1"/>
  <c r="AC1317" i="11" s="1"/>
  <c r="AD1317" i="11" s="1"/>
  <c r="AE1317" i="11" s="1"/>
  <c r="AG1317" i="11" s="1"/>
  <c r="AJ1317" i="11" s="1"/>
  <c r="AK1317" i="11" s="1"/>
  <c r="Z1270" i="11"/>
  <c r="AA1270" i="11" s="1"/>
  <c r="AC1270" i="11" s="1"/>
  <c r="AD1270" i="11" s="1"/>
  <c r="AE1270" i="11" s="1"/>
  <c r="AG1270" i="11" s="1"/>
  <c r="AJ1270" i="11" s="1"/>
  <c r="AK1270" i="11" s="1"/>
  <c r="Z1216" i="11"/>
  <c r="AA1216" i="11" s="1"/>
  <c r="AC1216" i="11" s="1"/>
  <c r="AD1216" i="11" s="1"/>
  <c r="AE1216" i="11" s="1"/>
  <c r="AG1216" i="11" s="1"/>
  <c r="AJ1216" i="11" s="1"/>
  <c r="AK1216" i="11" s="1"/>
  <c r="Z1175" i="11"/>
  <c r="AA1175" i="11" s="1"/>
  <c r="AC1175" i="11" s="1"/>
  <c r="AD1175" i="11" s="1"/>
  <c r="AE1175" i="11" s="1"/>
  <c r="AG1175" i="11" s="1"/>
  <c r="AJ1175" i="11" s="1"/>
  <c r="AK1175" i="11" s="1"/>
  <c r="Z1121" i="11"/>
  <c r="AA1121" i="11" s="1"/>
  <c r="AC1121" i="11" s="1"/>
  <c r="AD1121" i="11" s="1"/>
  <c r="AE1121" i="11" s="1"/>
  <c r="AG1121" i="11" s="1"/>
  <c r="AJ1121" i="11" s="1"/>
  <c r="AK1121" i="11" s="1"/>
  <c r="Z1080" i="11"/>
  <c r="AA1080" i="11" s="1"/>
  <c r="AC1080" i="11" s="1"/>
  <c r="AD1080" i="11" s="1"/>
  <c r="AE1080" i="11" s="1"/>
  <c r="AG1080" i="11" s="1"/>
  <c r="AJ1080" i="11" s="1"/>
  <c r="AK1080" i="11" s="1"/>
  <c r="Z1026" i="11"/>
  <c r="AA1026" i="11" s="1"/>
  <c r="AC1026" i="11" s="1"/>
  <c r="AD1026" i="11" s="1"/>
  <c r="AE1026" i="11" s="1"/>
  <c r="AG1026" i="11" s="1"/>
  <c r="AJ1026" i="11" s="1"/>
  <c r="AK1026" i="11" s="1"/>
  <c r="Z972" i="11"/>
  <c r="AA972" i="11" s="1"/>
  <c r="AC972" i="11" s="1"/>
  <c r="AD972" i="11" s="1"/>
  <c r="AE972" i="11" s="1"/>
  <c r="AG972" i="11" s="1"/>
  <c r="AJ972" i="11" s="1"/>
  <c r="AK972" i="11" s="1"/>
  <c r="Z919" i="11"/>
  <c r="AA919" i="11" s="1"/>
  <c r="AC919" i="11" s="1"/>
  <c r="AD919" i="11" s="1"/>
  <c r="AE919" i="11" s="1"/>
  <c r="AG919" i="11" s="1"/>
  <c r="AJ919" i="11" s="1"/>
  <c r="AK919" i="11" s="1"/>
  <c r="Z867" i="11"/>
  <c r="AA867" i="11" s="1"/>
  <c r="AC867" i="11" s="1"/>
  <c r="AD867" i="11" s="1"/>
  <c r="AE867" i="11" s="1"/>
  <c r="AG867" i="11" s="1"/>
  <c r="AJ867" i="11" s="1"/>
  <c r="AK867" i="11" s="1"/>
  <c r="Z813" i="11"/>
  <c r="AA813" i="11" s="1"/>
  <c r="AC813" i="11" s="1"/>
  <c r="AD813" i="11" s="1"/>
  <c r="AE813" i="11" s="1"/>
  <c r="AG813" i="11" s="1"/>
  <c r="AJ813" i="11" s="1"/>
  <c r="AK813" i="11" s="1"/>
  <c r="Z760" i="11"/>
  <c r="AA760" i="11" s="1"/>
  <c r="AC760" i="11" s="1"/>
  <c r="AD760" i="11" s="1"/>
  <c r="AE760" i="11" s="1"/>
  <c r="AG760" i="11" s="1"/>
  <c r="AJ760" i="11" s="1"/>
  <c r="AK760" i="11" s="1"/>
  <c r="Z706" i="11"/>
  <c r="AA706" i="11" s="1"/>
  <c r="AC706" i="11" s="1"/>
  <c r="AD706" i="11" s="1"/>
  <c r="AE706" i="11" s="1"/>
  <c r="AG706" i="11" s="1"/>
  <c r="AJ706" i="11" s="1"/>
  <c r="AK706" i="11" s="1"/>
  <c r="Z652" i="11"/>
  <c r="AA652" i="11" s="1"/>
  <c r="AC652" i="11" s="1"/>
  <c r="AD652" i="11" s="1"/>
  <c r="AE652" i="11" s="1"/>
  <c r="AG652" i="11" s="1"/>
  <c r="AJ652" i="11" s="1"/>
  <c r="AK652" i="11" s="1"/>
  <c r="Z608" i="11"/>
  <c r="AA608" i="11" s="1"/>
  <c r="AC608" i="11" s="1"/>
  <c r="AD608" i="11" s="1"/>
  <c r="AE608" i="11" s="1"/>
  <c r="AG608" i="11" s="1"/>
  <c r="AJ608" i="11" s="1"/>
  <c r="AK608" i="11" s="1"/>
  <c r="Z597" i="11"/>
  <c r="AA597" i="11" s="1"/>
  <c r="AC597" i="11" s="1"/>
  <c r="AD597" i="11" s="1"/>
  <c r="AE597" i="11" s="1"/>
  <c r="AG597" i="11" s="1"/>
  <c r="AJ597" i="11" s="1"/>
  <c r="AK597" i="11" s="1"/>
  <c r="Z538" i="11"/>
  <c r="AA538" i="11" s="1"/>
  <c r="AC538" i="11" s="1"/>
  <c r="AD538" i="11" s="1"/>
  <c r="AE538" i="11" s="1"/>
  <c r="AG538" i="11" s="1"/>
  <c r="AJ538" i="11" s="1"/>
  <c r="AK538" i="11" s="1"/>
  <c r="Z491" i="11"/>
  <c r="AA491" i="11" s="1"/>
  <c r="AC491" i="11" s="1"/>
  <c r="AD491" i="11" s="1"/>
  <c r="AE491" i="11" s="1"/>
  <c r="AG491" i="11" s="1"/>
  <c r="AJ491" i="11" s="1"/>
  <c r="AK491" i="11" s="1"/>
  <c r="Z447" i="11"/>
  <c r="AA447" i="11" s="1"/>
  <c r="AC447" i="11" s="1"/>
  <c r="AD447" i="11" s="1"/>
  <c r="AE447" i="11" s="1"/>
  <c r="AG447" i="11" s="1"/>
  <c r="AJ447" i="11" s="1"/>
  <c r="AK447" i="11" s="1"/>
  <c r="Z393" i="11"/>
  <c r="AA393" i="11" s="1"/>
  <c r="AC393" i="11" s="1"/>
  <c r="AD393" i="11" s="1"/>
  <c r="AE393" i="11" s="1"/>
  <c r="AG393" i="11" s="1"/>
  <c r="AJ393" i="11" s="1"/>
  <c r="AK393" i="11" s="1"/>
  <c r="Z341" i="11"/>
  <c r="AA341" i="11" s="1"/>
  <c r="AC341" i="11" s="1"/>
  <c r="AD341" i="11" s="1"/>
  <c r="AE341" i="11" s="1"/>
  <c r="AG341" i="11" s="1"/>
  <c r="AJ341" i="11" s="1"/>
  <c r="AK341" i="11" s="1"/>
  <c r="Z299" i="11"/>
  <c r="AA299" i="11" s="1"/>
  <c r="AC299" i="11" s="1"/>
  <c r="AD299" i="11" s="1"/>
  <c r="AE299" i="11" s="1"/>
  <c r="AG299" i="11" s="1"/>
  <c r="AJ299" i="11" s="1"/>
  <c r="AK299" i="11" s="1"/>
  <c r="Z264" i="11"/>
  <c r="AA264" i="11" s="1"/>
  <c r="AC264" i="11" s="1"/>
  <c r="AD264" i="11" s="1"/>
  <c r="AE264" i="11" s="1"/>
  <c r="AG264" i="11" s="1"/>
  <c r="AJ264" i="11" s="1"/>
  <c r="AK264" i="11" s="1"/>
  <c r="Z211" i="11"/>
  <c r="AA211" i="11" s="1"/>
  <c r="AC211" i="11" s="1"/>
  <c r="AD211" i="11" s="1"/>
  <c r="AE211" i="11" s="1"/>
  <c r="AG211" i="11" s="1"/>
  <c r="AJ211" i="11" s="1"/>
  <c r="AK211" i="11" s="1"/>
  <c r="Z134" i="11"/>
  <c r="AA134" i="11" s="1"/>
  <c r="AC134" i="11" s="1"/>
  <c r="AD134" i="11" s="1"/>
  <c r="AE134" i="11" s="1"/>
  <c r="AG134" i="11" s="1"/>
  <c r="AJ134" i="11" s="1"/>
  <c r="AK134" i="11" s="1"/>
  <c r="Z76" i="11"/>
  <c r="AA76" i="11" s="1"/>
  <c r="AC76" i="11" s="1"/>
  <c r="AD76" i="11" s="1"/>
  <c r="AE76" i="11" s="1"/>
  <c r="AG76" i="11" s="1"/>
  <c r="AJ76" i="11" s="1"/>
  <c r="AK76" i="11" s="1"/>
  <c r="Z46" i="11"/>
  <c r="AA46" i="11" s="1"/>
  <c r="AC46" i="11" s="1"/>
  <c r="AD46" i="11" s="1"/>
  <c r="AE46" i="11" s="1"/>
  <c r="AG46" i="11" s="1"/>
  <c r="AJ46" i="11" s="1"/>
  <c r="AK46" i="11" s="1"/>
  <c r="Z1874" i="11"/>
  <c r="AA1874" i="11" s="1"/>
  <c r="AC1874" i="11" s="1"/>
  <c r="AD1874" i="11" s="1"/>
  <c r="AE1874" i="11" s="1"/>
  <c r="AG1874" i="11" s="1"/>
  <c r="AJ1874" i="11" s="1"/>
  <c r="AK1874" i="11" s="1"/>
  <c r="Z1820" i="11"/>
  <c r="AA1820" i="11" s="1"/>
  <c r="AC1820" i="11" s="1"/>
  <c r="AD1820" i="11" s="1"/>
  <c r="AE1820" i="11" s="1"/>
  <c r="AG1820" i="11" s="1"/>
  <c r="AJ1820" i="11" s="1"/>
  <c r="AK1820" i="11" s="1"/>
  <c r="Z1766" i="11"/>
  <c r="AA1766" i="11" s="1"/>
  <c r="AC1766" i="11" s="1"/>
  <c r="AD1766" i="11" s="1"/>
  <c r="AE1766" i="11" s="1"/>
  <c r="AG1766" i="11" s="1"/>
  <c r="AJ1766" i="11" s="1"/>
  <c r="AK1766" i="11" s="1"/>
  <c r="Z1712" i="11"/>
  <c r="AA1712" i="11" s="1"/>
  <c r="AC1712" i="11" s="1"/>
  <c r="AD1712" i="11" s="1"/>
  <c r="AE1712" i="11" s="1"/>
  <c r="AG1712" i="11" s="1"/>
  <c r="AJ1712" i="11" s="1"/>
  <c r="AK1712" i="11" s="1"/>
  <c r="Z1658" i="11"/>
  <c r="AA1658" i="11" s="1"/>
  <c r="AC1658" i="11" s="1"/>
  <c r="AD1658" i="11" s="1"/>
  <c r="AE1658" i="11" s="1"/>
  <c r="AG1658" i="11" s="1"/>
  <c r="AJ1658" i="11" s="1"/>
  <c r="AK1658" i="11" s="1"/>
  <c r="Z1605" i="11"/>
  <c r="AA1605" i="11" s="1"/>
  <c r="AC1605" i="11" s="1"/>
  <c r="AD1605" i="11" s="1"/>
  <c r="AE1605" i="11" s="1"/>
  <c r="AG1605" i="11" s="1"/>
  <c r="AJ1605" i="11" s="1"/>
  <c r="AK1605" i="11" s="1"/>
  <c r="Z1532" i="11"/>
  <c r="AA1532" i="11" s="1"/>
  <c r="AC1532" i="11" s="1"/>
  <c r="AD1532" i="11" s="1"/>
  <c r="AE1532" i="11" s="1"/>
  <c r="AG1532" i="11" s="1"/>
  <c r="AJ1532" i="11" s="1"/>
  <c r="AK1532" i="11" s="1"/>
  <c r="Z1426" i="11"/>
  <c r="AA1426" i="11" s="1"/>
  <c r="AC1426" i="11" s="1"/>
  <c r="AD1426" i="11" s="1"/>
  <c r="AE1426" i="11" s="1"/>
  <c r="AG1426" i="11" s="1"/>
  <c r="AJ1426" i="11" s="1"/>
  <c r="AK1426" i="11" s="1"/>
  <c r="Z1316" i="11"/>
  <c r="AA1316" i="11" s="1"/>
  <c r="AC1316" i="11" s="1"/>
  <c r="AD1316" i="11" s="1"/>
  <c r="AE1316" i="11" s="1"/>
  <c r="AG1316" i="11" s="1"/>
  <c r="AJ1316" i="11" s="1"/>
  <c r="AK1316" i="11" s="1"/>
  <c r="Z1269" i="11"/>
  <c r="AA1269" i="11" s="1"/>
  <c r="AC1269" i="11" s="1"/>
  <c r="AD1269" i="11" s="1"/>
  <c r="AE1269" i="11" s="1"/>
  <c r="AG1269" i="11" s="1"/>
  <c r="AJ1269" i="11" s="1"/>
  <c r="AK1269" i="11" s="1"/>
  <c r="Z1215" i="11"/>
  <c r="AA1215" i="11" s="1"/>
  <c r="AC1215" i="11" s="1"/>
  <c r="AD1215" i="11" s="1"/>
  <c r="AE1215" i="11" s="1"/>
  <c r="AG1215" i="11" s="1"/>
  <c r="AJ1215" i="11" s="1"/>
  <c r="AK1215" i="11" s="1"/>
  <c r="Z1174" i="11"/>
  <c r="AA1174" i="11" s="1"/>
  <c r="AC1174" i="11" s="1"/>
  <c r="AD1174" i="11" s="1"/>
  <c r="AE1174" i="11" s="1"/>
  <c r="AG1174" i="11" s="1"/>
  <c r="AJ1174" i="11" s="1"/>
  <c r="AK1174" i="11" s="1"/>
  <c r="Z1120" i="11"/>
  <c r="AA1120" i="11" s="1"/>
  <c r="AC1120" i="11" s="1"/>
  <c r="AD1120" i="11" s="1"/>
  <c r="AE1120" i="11" s="1"/>
  <c r="AG1120" i="11" s="1"/>
  <c r="AJ1120" i="11" s="1"/>
  <c r="AK1120" i="11" s="1"/>
  <c r="Z1079" i="11"/>
  <c r="AA1079" i="11" s="1"/>
  <c r="AC1079" i="11" s="1"/>
  <c r="AD1079" i="11" s="1"/>
  <c r="AE1079" i="11" s="1"/>
  <c r="AG1079" i="11" s="1"/>
  <c r="AJ1079" i="11" s="1"/>
  <c r="AK1079" i="11" s="1"/>
  <c r="Z1025" i="11"/>
  <c r="AA1025" i="11" s="1"/>
  <c r="AC1025" i="11" s="1"/>
  <c r="AD1025" i="11" s="1"/>
  <c r="AE1025" i="11" s="1"/>
  <c r="AG1025" i="11" s="1"/>
  <c r="AJ1025" i="11" s="1"/>
  <c r="AK1025" i="11" s="1"/>
  <c r="Z971" i="11"/>
  <c r="AA971" i="11" s="1"/>
  <c r="AC971" i="11" s="1"/>
  <c r="AD971" i="11" s="1"/>
  <c r="AE971" i="11" s="1"/>
  <c r="AG971" i="11" s="1"/>
  <c r="AJ971" i="11" s="1"/>
  <c r="AK971" i="11" s="1"/>
  <c r="Z918" i="11"/>
  <c r="AA918" i="11" s="1"/>
  <c r="AC918" i="11" s="1"/>
  <c r="AD918" i="11" s="1"/>
  <c r="AE918" i="11" s="1"/>
  <c r="AG918" i="11" s="1"/>
  <c r="AJ918" i="11" s="1"/>
  <c r="AK918" i="11" s="1"/>
  <c r="Z866" i="11"/>
  <c r="AA866" i="11" s="1"/>
  <c r="AC866" i="11" s="1"/>
  <c r="AD866" i="11" s="1"/>
  <c r="AE866" i="11" s="1"/>
  <c r="AG866" i="11" s="1"/>
  <c r="AJ866" i="11" s="1"/>
  <c r="AK866" i="11" s="1"/>
  <c r="Z812" i="11"/>
  <c r="AA812" i="11" s="1"/>
  <c r="AC812" i="11" s="1"/>
  <c r="AD812" i="11" s="1"/>
  <c r="AE812" i="11" s="1"/>
  <c r="AG812" i="11" s="1"/>
  <c r="AJ812" i="11" s="1"/>
  <c r="AK812" i="11" s="1"/>
  <c r="Z759" i="11"/>
  <c r="AA759" i="11" s="1"/>
  <c r="AC759" i="11" s="1"/>
  <c r="AD759" i="11" s="1"/>
  <c r="AE759" i="11" s="1"/>
  <c r="AG759" i="11" s="1"/>
  <c r="AJ759" i="11" s="1"/>
  <c r="AK759" i="11" s="1"/>
  <c r="Z705" i="11"/>
  <c r="AA705" i="11" s="1"/>
  <c r="AC705" i="11" s="1"/>
  <c r="AD705" i="11" s="1"/>
  <c r="AE705" i="11" s="1"/>
  <c r="AG705" i="11" s="1"/>
  <c r="AJ705" i="11" s="1"/>
  <c r="AK705" i="11" s="1"/>
  <c r="Z651" i="11"/>
  <c r="AA651" i="11" s="1"/>
  <c r="AC651" i="11" s="1"/>
  <c r="AD651" i="11" s="1"/>
  <c r="AE651" i="11" s="1"/>
  <c r="AG651" i="11" s="1"/>
  <c r="AJ651" i="11" s="1"/>
  <c r="AK651" i="11" s="1"/>
  <c r="Z596" i="11"/>
  <c r="AA596" i="11" s="1"/>
  <c r="AC596" i="11" s="1"/>
  <c r="AD596" i="11" s="1"/>
  <c r="AE596" i="11" s="1"/>
  <c r="AG596" i="11" s="1"/>
  <c r="AJ596" i="11" s="1"/>
  <c r="AK596" i="11" s="1"/>
  <c r="Z537" i="11"/>
  <c r="AA537" i="11" s="1"/>
  <c r="AC537" i="11" s="1"/>
  <c r="AD537" i="11" s="1"/>
  <c r="AE537" i="11" s="1"/>
  <c r="AG537" i="11" s="1"/>
  <c r="AJ537" i="11" s="1"/>
  <c r="AK537" i="11" s="1"/>
  <c r="Z490" i="11"/>
  <c r="AA490" i="11" s="1"/>
  <c r="AC490" i="11" s="1"/>
  <c r="AD490" i="11" s="1"/>
  <c r="AE490" i="11" s="1"/>
  <c r="AG490" i="11" s="1"/>
  <c r="AJ490" i="11" s="1"/>
  <c r="AK490" i="11" s="1"/>
  <c r="Z446" i="11"/>
  <c r="AA446" i="11" s="1"/>
  <c r="AC446" i="11" s="1"/>
  <c r="AD446" i="11" s="1"/>
  <c r="AE446" i="11" s="1"/>
  <c r="AG446" i="11" s="1"/>
  <c r="AJ446" i="11" s="1"/>
  <c r="AK446" i="11" s="1"/>
  <c r="Z392" i="11"/>
  <c r="AA392" i="11" s="1"/>
  <c r="AC392" i="11" s="1"/>
  <c r="AD392" i="11" s="1"/>
  <c r="AE392" i="11" s="1"/>
  <c r="AG392" i="11" s="1"/>
  <c r="AJ392" i="11" s="1"/>
  <c r="AK392" i="11" s="1"/>
  <c r="Z298" i="11"/>
  <c r="AA298" i="11" s="1"/>
  <c r="AC298" i="11" s="1"/>
  <c r="AD298" i="11" s="1"/>
  <c r="AE298" i="11" s="1"/>
  <c r="AG298" i="11" s="1"/>
  <c r="AJ298" i="11" s="1"/>
  <c r="AK298" i="11" s="1"/>
  <c r="Z263" i="11"/>
  <c r="AA263" i="11" s="1"/>
  <c r="AC263" i="11" s="1"/>
  <c r="AD263" i="11" s="1"/>
  <c r="AE263" i="11" s="1"/>
  <c r="AG263" i="11" s="1"/>
  <c r="AJ263" i="11" s="1"/>
  <c r="AK263" i="11" s="1"/>
  <c r="Z210" i="11"/>
  <c r="AA210" i="11" s="1"/>
  <c r="AC210" i="11" s="1"/>
  <c r="AD210" i="11" s="1"/>
  <c r="AE210" i="11" s="1"/>
  <c r="AG210" i="11" s="1"/>
  <c r="AJ210" i="11" s="1"/>
  <c r="AK210" i="11" s="1"/>
  <c r="Z171" i="11"/>
  <c r="AA171" i="11" s="1"/>
  <c r="AC171" i="11" s="1"/>
  <c r="AD171" i="11" s="1"/>
  <c r="AE171" i="11" s="1"/>
  <c r="AG171" i="11" s="1"/>
  <c r="AJ171" i="11" s="1"/>
  <c r="AK171" i="11" s="1"/>
  <c r="Z133" i="11"/>
  <c r="AA133" i="11" s="1"/>
  <c r="AC133" i="11" s="1"/>
  <c r="AD133" i="11" s="1"/>
  <c r="AE133" i="11" s="1"/>
  <c r="AG133" i="11" s="1"/>
  <c r="AJ133" i="11" s="1"/>
  <c r="AK133" i="11" s="1"/>
  <c r="Z45" i="11"/>
  <c r="AA45" i="11" s="1"/>
  <c r="AC45" i="11" s="1"/>
  <c r="AD45" i="11" s="1"/>
  <c r="AE45" i="11" s="1"/>
  <c r="AG45" i="11" s="1"/>
  <c r="AJ45" i="11" s="1"/>
  <c r="AK45" i="11" s="1"/>
  <c r="Z1873" i="11"/>
  <c r="AA1873" i="11" s="1"/>
  <c r="AC1873" i="11" s="1"/>
  <c r="AD1873" i="11" s="1"/>
  <c r="AE1873" i="11" s="1"/>
  <c r="AG1873" i="11" s="1"/>
  <c r="AJ1873" i="11" s="1"/>
  <c r="AK1873" i="11" s="1"/>
  <c r="Z1819" i="11"/>
  <c r="AA1819" i="11" s="1"/>
  <c r="AC1819" i="11" s="1"/>
  <c r="AD1819" i="11" s="1"/>
  <c r="AE1819" i="11" s="1"/>
  <c r="AG1819" i="11" s="1"/>
  <c r="AJ1819" i="11" s="1"/>
  <c r="AK1819" i="11" s="1"/>
  <c r="Z1765" i="11"/>
  <c r="AA1765" i="11" s="1"/>
  <c r="AC1765" i="11" s="1"/>
  <c r="AD1765" i="11" s="1"/>
  <c r="AE1765" i="11" s="1"/>
  <c r="AG1765" i="11" s="1"/>
  <c r="AJ1765" i="11" s="1"/>
  <c r="AK1765" i="11" s="1"/>
  <c r="Z1711" i="11"/>
  <c r="AA1711" i="11" s="1"/>
  <c r="AC1711" i="11" s="1"/>
  <c r="AD1711" i="11" s="1"/>
  <c r="AE1711" i="11" s="1"/>
  <c r="AG1711" i="11" s="1"/>
  <c r="AJ1711" i="11" s="1"/>
  <c r="AK1711" i="11" s="1"/>
  <c r="Z1657" i="11"/>
  <c r="AA1657" i="11" s="1"/>
  <c r="AC1657" i="11" s="1"/>
  <c r="AD1657" i="11" s="1"/>
  <c r="AE1657" i="11" s="1"/>
  <c r="AG1657" i="11" s="1"/>
  <c r="AJ1657" i="11" s="1"/>
  <c r="AK1657" i="11" s="1"/>
  <c r="Z1604" i="11"/>
  <c r="AA1604" i="11" s="1"/>
  <c r="AC1604" i="11" s="1"/>
  <c r="AD1604" i="11" s="1"/>
  <c r="AE1604" i="11" s="1"/>
  <c r="AG1604" i="11" s="1"/>
  <c r="AJ1604" i="11" s="1"/>
  <c r="AK1604" i="11" s="1"/>
  <c r="Z1560" i="11"/>
  <c r="AA1560" i="11" s="1"/>
  <c r="AC1560" i="11" s="1"/>
  <c r="AD1560" i="11" s="1"/>
  <c r="AE1560" i="11" s="1"/>
  <c r="AG1560" i="11" s="1"/>
  <c r="AJ1560" i="11" s="1"/>
  <c r="AK1560" i="11" s="1"/>
  <c r="Z1548" i="11"/>
  <c r="AA1548" i="11" s="1"/>
  <c r="AC1548" i="11" s="1"/>
  <c r="AD1548" i="11" s="1"/>
  <c r="AE1548" i="11" s="1"/>
  <c r="AG1548" i="11" s="1"/>
  <c r="AJ1548" i="11" s="1"/>
  <c r="AK1548" i="11" s="1"/>
  <c r="Z1531" i="11"/>
  <c r="AA1531" i="11" s="1"/>
  <c r="AC1531" i="11" s="1"/>
  <c r="AD1531" i="11" s="1"/>
  <c r="AE1531" i="11" s="1"/>
  <c r="AG1531" i="11" s="1"/>
  <c r="AJ1531" i="11" s="1"/>
  <c r="AK1531" i="11" s="1"/>
  <c r="Z1480" i="11"/>
  <c r="AA1480" i="11" s="1"/>
  <c r="AC1480" i="11" s="1"/>
  <c r="AD1480" i="11" s="1"/>
  <c r="AE1480" i="11" s="1"/>
  <c r="AG1480" i="11" s="1"/>
  <c r="AJ1480" i="11" s="1"/>
  <c r="AK1480" i="11" s="1"/>
  <c r="Z1425" i="11"/>
  <c r="AA1425" i="11" s="1"/>
  <c r="AC1425" i="11" s="1"/>
  <c r="AD1425" i="11" s="1"/>
  <c r="AE1425" i="11" s="1"/>
  <c r="AG1425" i="11" s="1"/>
  <c r="AJ1425" i="11" s="1"/>
  <c r="AK1425" i="11" s="1"/>
  <c r="Z1363" i="11"/>
  <c r="AA1363" i="11" s="1"/>
  <c r="AC1363" i="11" s="1"/>
  <c r="AD1363" i="11" s="1"/>
  <c r="AE1363" i="11" s="1"/>
  <c r="AG1363" i="11" s="1"/>
  <c r="AJ1363" i="11" s="1"/>
  <c r="AK1363" i="11" s="1"/>
  <c r="Z1315" i="11"/>
  <c r="AA1315" i="11" s="1"/>
  <c r="AC1315" i="11" s="1"/>
  <c r="AD1315" i="11" s="1"/>
  <c r="AE1315" i="11" s="1"/>
  <c r="AG1315" i="11" s="1"/>
  <c r="AJ1315" i="11" s="1"/>
  <c r="AK1315" i="11" s="1"/>
  <c r="Z1268" i="11"/>
  <c r="AA1268" i="11" s="1"/>
  <c r="AC1268" i="11" s="1"/>
  <c r="AD1268" i="11" s="1"/>
  <c r="AE1268" i="11" s="1"/>
  <c r="AG1268" i="11" s="1"/>
  <c r="AJ1268" i="11" s="1"/>
  <c r="AK1268" i="11" s="1"/>
  <c r="Z1214" i="11"/>
  <c r="AA1214" i="11" s="1"/>
  <c r="AC1214" i="11" s="1"/>
  <c r="AD1214" i="11" s="1"/>
  <c r="AE1214" i="11" s="1"/>
  <c r="AG1214" i="11" s="1"/>
  <c r="AJ1214" i="11" s="1"/>
  <c r="AK1214" i="11" s="1"/>
  <c r="Z1173" i="11"/>
  <c r="AA1173" i="11" s="1"/>
  <c r="AC1173" i="11" s="1"/>
  <c r="AD1173" i="11" s="1"/>
  <c r="AE1173" i="11" s="1"/>
  <c r="AG1173" i="11" s="1"/>
  <c r="AJ1173" i="11" s="1"/>
  <c r="AK1173" i="11" s="1"/>
  <c r="Z1119" i="11"/>
  <c r="AA1119" i="11" s="1"/>
  <c r="AC1119" i="11" s="1"/>
  <c r="AD1119" i="11" s="1"/>
  <c r="AE1119" i="11" s="1"/>
  <c r="AG1119" i="11" s="1"/>
  <c r="AJ1119" i="11" s="1"/>
  <c r="AK1119" i="11" s="1"/>
  <c r="Z1078" i="11"/>
  <c r="AA1078" i="11" s="1"/>
  <c r="AC1078" i="11" s="1"/>
  <c r="AD1078" i="11" s="1"/>
  <c r="AE1078" i="11" s="1"/>
  <c r="AG1078" i="11" s="1"/>
  <c r="AJ1078" i="11" s="1"/>
  <c r="AK1078" i="11" s="1"/>
  <c r="Z1024" i="11"/>
  <c r="AA1024" i="11" s="1"/>
  <c r="AC1024" i="11" s="1"/>
  <c r="AD1024" i="11" s="1"/>
  <c r="AE1024" i="11" s="1"/>
  <c r="AG1024" i="11" s="1"/>
  <c r="AJ1024" i="11" s="1"/>
  <c r="AK1024" i="11" s="1"/>
  <c r="Z970" i="11"/>
  <c r="AA970" i="11" s="1"/>
  <c r="AC970" i="11" s="1"/>
  <c r="AD970" i="11" s="1"/>
  <c r="AE970" i="11" s="1"/>
  <c r="AG970" i="11" s="1"/>
  <c r="AJ970" i="11" s="1"/>
  <c r="AK970" i="11" s="1"/>
  <c r="Z917" i="11"/>
  <c r="AA917" i="11" s="1"/>
  <c r="AC917" i="11" s="1"/>
  <c r="AD917" i="11" s="1"/>
  <c r="AE917" i="11" s="1"/>
  <c r="AG917" i="11" s="1"/>
  <c r="AJ917" i="11" s="1"/>
  <c r="AK917" i="11" s="1"/>
  <c r="Z865" i="11"/>
  <c r="AA865" i="11" s="1"/>
  <c r="AC865" i="11" s="1"/>
  <c r="AD865" i="11" s="1"/>
  <c r="AE865" i="11" s="1"/>
  <c r="AG865" i="11" s="1"/>
  <c r="AJ865" i="11" s="1"/>
  <c r="AK865" i="11" s="1"/>
  <c r="Z811" i="11"/>
  <c r="AA811" i="11" s="1"/>
  <c r="AC811" i="11" s="1"/>
  <c r="AD811" i="11" s="1"/>
  <c r="AE811" i="11" s="1"/>
  <c r="AG811" i="11" s="1"/>
  <c r="AJ811" i="11" s="1"/>
  <c r="AK811" i="11" s="1"/>
  <c r="Z758" i="11"/>
  <c r="AA758" i="11" s="1"/>
  <c r="AC758" i="11" s="1"/>
  <c r="AD758" i="11" s="1"/>
  <c r="AE758" i="11" s="1"/>
  <c r="AG758" i="11" s="1"/>
  <c r="AJ758" i="11" s="1"/>
  <c r="AK758" i="11" s="1"/>
  <c r="Z704" i="11"/>
  <c r="AA704" i="11" s="1"/>
  <c r="AC704" i="11" s="1"/>
  <c r="AD704" i="11" s="1"/>
  <c r="AE704" i="11" s="1"/>
  <c r="AG704" i="11" s="1"/>
  <c r="AJ704" i="11" s="1"/>
  <c r="AK704" i="11" s="1"/>
  <c r="Z650" i="11"/>
  <c r="AA650" i="11" s="1"/>
  <c r="AC650" i="11" s="1"/>
  <c r="AD650" i="11" s="1"/>
  <c r="AE650" i="11" s="1"/>
  <c r="AG650" i="11" s="1"/>
  <c r="AJ650" i="11" s="1"/>
  <c r="AK650" i="11" s="1"/>
  <c r="Z607" i="11"/>
  <c r="AA607" i="11" s="1"/>
  <c r="AC607" i="11" s="1"/>
  <c r="AD607" i="11" s="1"/>
  <c r="AE607" i="11" s="1"/>
  <c r="AG607" i="11" s="1"/>
  <c r="AJ607" i="11" s="1"/>
  <c r="AK607" i="11" s="1"/>
  <c r="Z595" i="11"/>
  <c r="AA595" i="11" s="1"/>
  <c r="AC595" i="11" s="1"/>
  <c r="AD595" i="11" s="1"/>
  <c r="AE595" i="11" s="1"/>
  <c r="AG595" i="11" s="1"/>
  <c r="AJ595" i="11" s="1"/>
  <c r="AK595" i="11" s="1"/>
  <c r="Z536" i="11"/>
  <c r="AA536" i="11" s="1"/>
  <c r="AC536" i="11" s="1"/>
  <c r="AD536" i="11" s="1"/>
  <c r="AE536" i="11" s="1"/>
  <c r="AG536" i="11" s="1"/>
  <c r="AJ536" i="11" s="1"/>
  <c r="AK536" i="11" s="1"/>
  <c r="Z489" i="11"/>
  <c r="AA489" i="11" s="1"/>
  <c r="AC489" i="11" s="1"/>
  <c r="AD489" i="11" s="1"/>
  <c r="AE489" i="11" s="1"/>
  <c r="AG489" i="11" s="1"/>
  <c r="AJ489" i="11" s="1"/>
  <c r="AK489" i="11" s="1"/>
  <c r="Z445" i="11"/>
  <c r="AA445" i="11" s="1"/>
  <c r="AC445" i="11" s="1"/>
  <c r="AD445" i="11" s="1"/>
  <c r="AE445" i="11" s="1"/>
  <c r="AG445" i="11" s="1"/>
  <c r="AJ445" i="11" s="1"/>
  <c r="AK445" i="11" s="1"/>
  <c r="Z391" i="11"/>
  <c r="AA391" i="11" s="1"/>
  <c r="AC391" i="11" s="1"/>
  <c r="AD391" i="11" s="1"/>
  <c r="AE391" i="11" s="1"/>
  <c r="AG391" i="11" s="1"/>
  <c r="AJ391" i="11" s="1"/>
  <c r="AK391" i="11" s="1"/>
  <c r="Z340" i="11"/>
  <c r="AA340" i="11" s="1"/>
  <c r="AC340" i="11" s="1"/>
  <c r="AD340" i="11" s="1"/>
  <c r="AE340" i="11" s="1"/>
  <c r="AG340" i="11" s="1"/>
  <c r="AJ340" i="11" s="1"/>
  <c r="AK340" i="11" s="1"/>
  <c r="Z297" i="11"/>
  <c r="AA297" i="11" s="1"/>
  <c r="AC297" i="11" s="1"/>
  <c r="AD297" i="11" s="1"/>
  <c r="AE297" i="11" s="1"/>
  <c r="AG297" i="11" s="1"/>
  <c r="AJ297" i="11" s="1"/>
  <c r="AK297" i="11" s="1"/>
  <c r="Z262" i="11"/>
  <c r="AA262" i="11" s="1"/>
  <c r="AC262" i="11" s="1"/>
  <c r="AD262" i="11" s="1"/>
  <c r="AE262" i="11" s="1"/>
  <c r="AG262" i="11" s="1"/>
  <c r="AJ262" i="11" s="1"/>
  <c r="AK262" i="11" s="1"/>
  <c r="Z209" i="11"/>
  <c r="AA209" i="11" s="1"/>
  <c r="AC209" i="11" s="1"/>
  <c r="AD209" i="11" s="1"/>
  <c r="AE209" i="11" s="1"/>
  <c r="AG209" i="11" s="1"/>
  <c r="AJ209" i="11" s="1"/>
  <c r="AK209" i="11" s="1"/>
  <c r="Z132" i="11"/>
  <c r="AA132" i="11" s="1"/>
  <c r="AC132" i="11" s="1"/>
  <c r="AD132" i="11" s="1"/>
  <c r="AE132" i="11" s="1"/>
  <c r="AG132" i="11" s="1"/>
  <c r="AJ132" i="11" s="1"/>
  <c r="AK132" i="11" s="1"/>
  <c r="Z44" i="11"/>
  <c r="AA44" i="11" s="1"/>
  <c r="AC44" i="11" s="1"/>
  <c r="AD44" i="11" s="1"/>
  <c r="AE44" i="11" s="1"/>
  <c r="AG44" i="11" s="1"/>
  <c r="AJ44" i="11" s="1"/>
  <c r="AK44" i="11" s="1"/>
  <c r="Z1872" i="11"/>
  <c r="AA1872" i="11" s="1"/>
  <c r="AC1872" i="11" s="1"/>
  <c r="AD1872" i="11" s="1"/>
  <c r="AE1872" i="11" s="1"/>
  <c r="AG1872" i="11" s="1"/>
  <c r="AJ1872" i="11" s="1"/>
  <c r="AK1872" i="11" s="1"/>
  <c r="Z1871" i="11"/>
  <c r="AA1871" i="11" s="1"/>
  <c r="AC1871" i="11" s="1"/>
  <c r="AD1871" i="11" s="1"/>
  <c r="AE1871" i="11" s="1"/>
  <c r="AG1871" i="11" s="1"/>
  <c r="AJ1871" i="11" s="1"/>
  <c r="AK1871" i="11" s="1"/>
  <c r="Z1818" i="11"/>
  <c r="AA1818" i="11" s="1"/>
  <c r="AC1818" i="11" s="1"/>
  <c r="AD1818" i="11" s="1"/>
  <c r="AE1818" i="11" s="1"/>
  <c r="AG1818" i="11" s="1"/>
  <c r="AJ1818" i="11" s="1"/>
  <c r="AK1818" i="11" s="1"/>
  <c r="Z1817" i="11"/>
  <c r="AA1817" i="11" s="1"/>
  <c r="AC1817" i="11" s="1"/>
  <c r="AD1817" i="11" s="1"/>
  <c r="AE1817" i="11" s="1"/>
  <c r="AG1817" i="11" s="1"/>
  <c r="AJ1817" i="11" s="1"/>
  <c r="AK1817" i="11" s="1"/>
  <c r="Z1764" i="11"/>
  <c r="AA1764" i="11" s="1"/>
  <c r="AC1764" i="11" s="1"/>
  <c r="AD1764" i="11" s="1"/>
  <c r="AE1764" i="11" s="1"/>
  <c r="AG1764" i="11" s="1"/>
  <c r="AJ1764" i="11" s="1"/>
  <c r="AK1764" i="11" s="1"/>
  <c r="Z1763" i="11"/>
  <c r="AA1763" i="11" s="1"/>
  <c r="AC1763" i="11" s="1"/>
  <c r="AD1763" i="11" s="1"/>
  <c r="AE1763" i="11" s="1"/>
  <c r="AG1763" i="11" s="1"/>
  <c r="AJ1763" i="11" s="1"/>
  <c r="AK1763" i="11" s="1"/>
  <c r="Z1710" i="11"/>
  <c r="AA1710" i="11" s="1"/>
  <c r="AC1710" i="11" s="1"/>
  <c r="AD1710" i="11" s="1"/>
  <c r="AE1710" i="11" s="1"/>
  <c r="AG1710" i="11" s="1"/>
  <c r="AJ1710" i="11" s="1"/>
  <c r="AK1710" i="11" s="1"/>
  <c r="Z1709" i="11"/>
  <c r="AA1709" i="11" s="1"/>
  <c r="AC1709" i="11" s="1"/>
  <c r="AD1709" i="11" s="1"/>
  <c r="AE1709" i="11" s="1"/>
  <c r="AG1709" i="11" s="1"/>
  <c r="AJ1709" i="11" s="1"/>
  <c r="AK1709" i="11" s="1"/>
  <c r="Z1656" i="11"/>
  <c r="AA1656" i="11" s="1"/>
  <c r="AC1656" i="11" s="1"/>
  <c r="AD1656" i="11" s="1"/>
  <c r="AE1656" i="11" s="1"/>
  <c r="AG1656" i="11" s="1"/>
  <c r="AJ1656" i="11" s="1"/>
  <c r="AK1656" i="11" s="1"/>
  <c r="Z1655" i="11"/>
  <c r="AA1655" i="11" s="1"/>
  <c r="AC1655" i="11" s="1"/>
  <c r="AD1655" i="11" s="1"/>
  <c r="AE1655" i="11" s="1"/>
  <c r="AG1655" i="11" s="1"/>
  <c r="AJ1655" i="11" s="1"/>
  <c r="AK1655" i="11" s="1"/>
  <c r="Z1530" i="11"/>
  <c r="AA1530" i="11" s="1"/>
  <c r="AC1530" i="11" s="1"/>
  <c r="AD1530" i="11" s="1"/>
  <c r="AE1530" i="11" s="1"/>
  <c r="AG1530" i="11" s="1"/>
  <c r="AJ1530" i="11" s="1"/>
  <c r="AK1530" i="11" s="1"/>
  <c r="Z1529" i="11"/>
  <c r="AA1529" i="11" s="1"/>
  <c r="AC1529" i="11" s="1"/>
  <c r="AD1529" i="11" s="1"/>
  <c r="AE1529" i="11" s="1"/>
  <c r="AG1529" i="11" s="1"/>
  <c r="AJ1529" i="11" s="1"/>
  <c r="AK1529" i="11" s="1"/>
  <c r="Z1424" i="11"/>
  <c r="AA1424" i="11" s="1"/>
  <c r="AC1424" i="11" s="1"/>
  <c r="AD1424" i="11" s="1"/>
  <c r="AE1424" i="11" s="1"/>
  <c r="AG1424" i="11" s="1"/>
  <c r="AJ1424" i="11" s="1"/>
  <c r="AK1424" i="11" s="1"/>
  <c r="Z1423" i="11"/>
  <c r="AA1423" i="11" s="1"/>
  <c r="AC1423" i="11" s="1"/>
  <c r="AD1423" i="11" s="1"/>
  <c r="AE1423" i="11" s="1"/>
  <c r="AG1423" i="11" s="1"/>
  <c r="AJ1423" i="11" s="1"/>
  <c r="AK1423" i="11" s="1"/>
  <c r="Z1314" i="11"/>
  <c r="AA1314" i="11" s="1"/>
  <c r="AC1314" i="11" s="1"/>
  <c r="AD1314" i="11" s="1"/>
  <c r="AE1314" i="11" s="1"/>
  <c r="AG1314" i="11" s="1"/>
  <c r="AJ1314" i="11" s="1"/>
  <c r="AK1314" i="11" s="1"/>
  <c r="Z1313" i="11"/>
  <c r="AA1313" i="11" s="1"/>
  <c r="AC1313" i="11" s="1"/>
  <c r="AD1313" i="11" s="1"/>
  <c r="AE1313" i="11" s="1"/>
  <c r="AG1313" i="11" s="1"/>
  <c r="AJ1313" i="11" s="1"/>
  <c r="AK1313" i="11" s="1"/>
  <c r="Z1267" i="11"/>
  <c r="AA1267" i="11" s="1"/>
  <c r="AC1267" i="11" s="1"/>
  <c r="AD1267" i="11" s="1"/>
  <c r="AE1267" i="11" s="1"/>
  <c r="AG1267" i="11" s="1"/>
  <c r="AJ1267" i="11" s="1"/>
  <c r="AK1267" i="11" s="1"/>
  <c r="Z1266" i="11"/>
  <c r="AA1266" i="11" s="1"/>
  <c r="AC1266" i="11" s="1"/>
  <c r="AD1266" i="11" s="1"/>
  <c r="AE1266" i="11" s="1"/>
  <c r="AG1266" i="11" s="1"/>
  <c r="AJ1266" i="11" s="1"/>
  <c r="AK1266" i="11" s="1"/>
  <c r="Z1213" i="11"/>
  <c r="AA1213" i="11" s="1"/>
  <c r="AC1213" i="11" s="1"/>
  <c r="AD1213" i="11" s="1"/>
  <c r="AE1213" i="11" s="1"/>
  <c r="AG1213" i="11" s="1"/>
  <c r="AJ1213" i="11" s="1"/>
  <c r="AK1213" i="11" s="1"/>
  <c r="Z1212" i="11"/>
  <c r="AA1212" i="11" s="1"/>
  <c r="AC1212" i="11" s="1"/>
  <c r="AD1212" i="11" s="1"/>
  <c r="AE1212" i="11" s="1"/>
  <c r="AG1212" i="11" s="1"/>
  <c r="AJ1212" i="11" s="1"/>
  <c r="AK1212" i="11" s="1"/>
  <c r="Z1172" i="11"/>
  <c r="AA1172" i="11" s="1"/>
  <c r="AC1172" i="11" s="1"/>
  <c r="AD1172" i="11" s="1"/>
  <c r="AE1172" i="11" s="1"/>
  <c r="AG1172" i="11" s="1"/>
  <c r="AJ1172" i="11" s="1"/>
  <c r="AK1172" i="11" s="1"/>
  <c r="Z1171" i="11"/>
  <c r="AA1171" i="11" s="1"/>
  <c r="AC1171" i="11" s="1"/>
  <c r="AD1171" i="11" s="1"/>
  <c r="AE1171" i="11" s="1"/>
  <c r="AG1171" i="11" s="1"/>
  <c r="AJ1171" i="11" s="1"/>
  <c r="AK1171" i="11" s="1"/>
  <c r="Z1118" i="11"/>
  <c r="AA1118" i="11" s="1"/>
  <c r="AC1118" i="11" s="1"/>
  <c r="AD1118" i="11" s="1"/>
  <c r="AE1118" i="11" s="1"/>
  <c r="AG1118" i="11" s="1"/>
  <c r="AJ1118" i="11" s="1"/>
  <c r="AK1118" i="11" s="1"/>
  <c r="Z1117" i="11"/>
  <c r="AA1117" i="11" s="1"/>
  <c r="AC1117" i="11" s="1"/>
  <c r="AD1117" i="11" s="1"/>
  <c r="AE1117" i="11" s="1"/>
  <c r="AG1117" i="11" s="1"/>
  <c r="AJ1117" i="11" s="1"/>
  <c r="AK1117" i="11" s="1"/>
  <c r="Z1077" i="11"/>
  <c r="AA1077" i="11" s="1"/>
  <c r="AC1077" i="11" s="1"/>
  <c r="AD1077" i="11" s="1"/>
  <c r="AE1077" i="11" s="1"/>
  <c r="AG1077" i="11" s="1"/>
  <c r="AJ1077" i="11" s="1"/>
  <c r="AK1077" i="11" s="1"/>
  <c r="Z1076" i="11"/>
  <c r="AA1076" i="11" s="1"/>
  <c r="AC1076" i="11" s="1"/>
  <c r="AD1076" i="11" s="1"/>
  <c r="AE1076" i="11" s="1"/>
  <c r="AG1076" i="11" s="1"/>
  <c r="AJ1076" i="11" s="1"/>
  <c r="AK1076" i="11" s="1"/>
  <c r="Z1023" i="11"/>
  <c r="AA1023" i="11" s="1"/>
  <c r="AC1023" i="11" s="1"/>
  <c r="AD1023" i="11" s="1"/>
  <c r="AE1023" i="11" s="1"/>
  <c r="AG1023" i="11" s="1"/>
  <c r="AJ1023" i="11" s="1"/>
  <c r="AK1023" i="11" s="1"/>
  <c r="Z1022" i="11"/>
  <c r="AA1022" i="11" s="1"/>
  <c r="AC1022" i="11" s="1"/>
  <c r="AD1022" i="11" s="1"/>
  <c r="AE1022" i="11" s="1"/>
  <c r="AG1022" i="11" s="1"/>
  <c r="AJ1022" i="11" s="1"/>
  <c r="AK1022" i="11" s="1"/>
  <c r="Z969" i="11"/>
  <c r="AA969" i="11" s="1"/>
  <c r="AC969" i="11" s="1"/>
  <c r="AD969" i="11" s="1"/>
  <c r="AE969" i="11" s="1"/>
  <c r="AG969" i="11" s="1"/>
  <c r="AJ969" i="11" s="1"/>
  <c r="AK969" i="11" s="1"/>
  <c r="Z968" i="11"/>
  <c r="AA968" i="11" s="1"/>
  <c r="AC968" i="11" s="1"/>
  <c r="AD968" i="11" s="1"/>
  <c r="AE968" i="11" s="1"/>
  <c r="AG968" i="11" s="1"/>
  <c r="AJ968" i="11" s="1"/>
  <c r="AK968" i="11" s="1"/>
  <c r="Z864" i="11"/>
  <c r="AA864" i="11" s="1"/>
  <c r="AC864" i="11" s="1"/>
  <c r="AD864" i="11" s="1"/>
  <c r="AE864" i="11" s="1"/>
  <c r="AG864" i="11" s="1"/>
  <c r="AJ864" i="11" s="1"/>
  <c r="AK864" i="11" s="1"/>
  <c r="Z863" i="11"/>
  <c r="AA863" i="11" s="1"/>
  <c r="AC863" i="11" s="1"/>
  <c r="AD863" i="11" s="1"/>
  <c r="AE863" i="11" s="1"/>
  <c r="AG863" i="11" s="1"/>
  <c r="AJ863" i="11" s="1"/>
  <c r="AK863" i="11" s="1"/>
  <c r="Z810" i="11"/>
  <c r="AA810" i="11" s="1"/>
  <c r="AC810" i="11" s="1"/>
  <c r="AD810" i="11" s="1"/>
  <c r="AE810" i="11" s="1"/>
  <c r="AG810" i="11" s="1"/>
  <c r="AJ810" i="11" s="1"/>
  <c r="AK810" i="11" s="1"/>
  <c r="Z809" i="11"/>
  <c r="AA809" i="11" s="1"/>
  <c r="AC809" i="11" s="1"/>
  <c r="AD809" i="11" s="1"/>
  <c r="AE809" i="11" s="1"/>
  <c r="AG809" i="11" s="1"/>
  <c r="AJ809" i="11" s="1"/>
  <c r="AK809" i="11" s="1"/>
  <c r="Z757" i="11"/>
  <c r="AA757" i="11" s="1"/>
  <c r="AC757" i="11" s="1"/>
  <c r="AD757" i="11" s="1"/>
  <c r="AE757" i="11" s="1"/>
  <c r="AG757" i="11" s="1"/>
  <c r="AJ757" i="11" s="1"/>
  <c r="AK757" i="11" s="1"/>
  <c r="Z756" i="11"/>
  <c r="AA756" i="11" s="1"/>
  <c r="AC756" i="11" s="1"/>
  <c r="AD756" i="11" s="1"/>
  <c r="AE756" i="11" s="1"/>
  <c r="AG756" i="11" s="1"/>
  <c r="AJ756" i="11" s="1"/>
  <c r="AK756" i="11" s="1"/>
  <c r="Z703" i="11"/>
  <c r="AA703" i="11" s="1"/>
  <c r="AC703" i="11" s="1"/>
  <c r="AD703" i="11" s="1"/>
  <c r="AE703" i="11" s="1"/>
  <c r="AG703" i="11" s="1"/>
  <c r="AJ703" i="11" s="1"/>
  <c r="AK703" i="11" s="1"/>
  <c r="Z702" i="11"/>
  <c r="AA702" i="11" s="1"/>
  <c r="AC702" i="11" s="1"/>
  <c r="AD702" i="11" s="1"/>
  <c r="AE702" i="11" s="1"/>
  <c r="AG702" i="11" s="1"/>
  <c r="AJ702" i="11" s="1"/>
  <c r="AK702" i="11" s="1"/>
  <c r="Z649" i="11"/>
  <c r="AA649" i="11" s="1"/>
  <c r="AC649" i="11" s="1"/>
  <c r="AD649" i="11" s="1"/>
  <c r="AE649" i="11" s="1"/>
  <c r="AG649" i="11" s="1"/>
  <c r="AJ649" i="11" s="1"/>
  <c r="AK649" i="11" s="1"/>
  <c r="Z648" i="11"/>
  <c r="AA648" i="11" s="1"/>
  <c r="AC648" i="11" s="1"/>
  <c r="AD648" i="11" s="1"/>
  <c r="AE648" i="11" s="1"/>
  <c r="AG648" i="11" s="1"/>
  <c r="AJ648" i="11" s="1"/>
  <c r="AK648" i="11" s="1"/>
  <c r="Z594" i="11"/>
  <c r="AA594" i="11" s="1"/>
  <c r="AC594" i="11" s="1"/>
  <c r="AD594" i="11" s="1"/>
  <c r="AE594" i="11" s="1"/>
  <c r="AG594" i="11" s="1"/>
  <c r="AJ594" i="11" s="1"/>
  <c r="AK594" i="11" s="1"/>
  <c r="Z593" i="11"/>
  <c r="AA593" i="11" s="1"/>
  <c r="AC593" i="11" s="1"/>
  <c r="AD593" i="11" s="1"/>
  <c r="AE593" i="11" s="1"/>
  <c r="AG593" i="11" s="1"/>
  <c r="AJ593" i="11" s="1"/>
  <c r="AK593" i="11" s="1"/>
  <c r="Z535" i="11"/>
  <c r="AA535" i="11" s="1"/>
  <c r="AC535" i="11" s="1"/>
  <c r="AD535" i="11" s="1"/>
  <c r="AE535" i="11" s="1"/>
  <c r="AG535" i="11" s="1"/>
  <c r="AJ535" i="11" s="1"/>
  <c r="AK535" i="11" s="1"/>
  <c r="Z534" i="11"/>
  <c r="AA534" i="11" s="1"/>
  <c r="AC534" i="11" s="1"/>
  <c r="AD534" i="11" s="1"/>
  <c r="AE534" i="11" s="1"/>
  <c r="AG534" i="11" s="1"/>
  <c r="AJ534" i="11" s="1"/>
  <c r="AK534" i="11" s="1"/>
  <c r="Z444" i="11"/>
  <c r="AA444" i="11" s="1"/>
  <c r="AC444" i="11" s="1"/>
  <c r="AD444" i="11" s="1"/>
  <c r="AE444" i="11" s="1"/>
  <c r="AG444" i="11" s="1"/>
  <c r="AJ444" i="11" s="1"/>
  <c r="AK444" i="11" s="1"/>
  <c r="Z443" i="11"/>
  <c r="AA443" i="11" s="1"/>
  <c r="AC443" i="11" s="1"/>
  <c r="AD443" i="11" s="1"/>
  <c r="AE443" i="11" s="1"/>
  <c r="AG443" i="11" s="1"/>
  <c r="AJ443" i="11" s="1"/>
  <c r="AK443" i="11" s="1"/>
  <c r="Z390" i="11"/>
  <c r="AA390" i="11" s="1"/>
  <c r="AC390" i="11" s="1"/>
  <c r="AD390" i="11" s="1"/>
  <c r="AE390" i="11" s="1"/>
  <c r="AG390" i="11" s="1"/>
  <c r="AJ390" i="11" s="1"/>
  <c r="AK390" i="11" s="1"/>
  <c r="Z389" i="11"/>
  <c r="AA389" i="11" s="1"/>
  <c r="AC389" i="11" s="1"/>
  <c r="AD389" i="11" s="1"/>
  <c r="AE389" i="11" s="1"/>
  <c r="AG389" i="11" s="1"/>
  <c r="AJ389" i="11" s="1"/>
  <c r="AK389" i="11" s="1"/>
  <c r="Z296" i="11"/>
  <c r="AA296" i="11" s="1"/>
  <c r="AC296" i="11" s="1"/>
  <c r="AD296" i="11" s="1"/>
  <c r="AE296" i="11" s="1"/>
  <c r="AG296" i="11" s="1"/>
  <c r="AJ296" i="11" s="1"/>
  <c r="AK296" i="11" s="1"/>
  <c r="Z295" i="11"/>
  <c r="AA295" i="11" s="1"/>
  <c r="AC295" i="11" s="1"/>
  <c r="AD295" i="11" s="1"/>
  <c r="AE295" i="11" s="1"/>
  <c r="AG295" i="11" s="1"/>
  <c r="AJ295" i="11" s="1"/>
  <c r="AK295" i="11" s="1"/>
  <c r="Z261" i="11"/>
  <c r="AA261" i="11" s="1"/>
  <c r="AC261" i="11" s="1"/>
  <c r="AD261" i="11" s="1"/>
  <c r="AE261" i="11" s="1"/>
  <c r="AG261" i="11" s="1"/>
  <c r="AJ261" i="11" s="1"/>
  <c r="AK261" i="11" s="1"/>
  <c r="Z260" i="11"/>
  <c r="AA260" i="11" s="1"/>
  <c r="AC260" i="11" s="1"/>
  <c r="AD260" i="11" s="1"/>
  <c r="AE260" i="11" s="1"/>
  <c r="AG260" i="11" s="1"/>
  <c r="AJ260" i="11" s="1"/>
  <c r="AK260" i="11" s="1"/>
  <c r="Z208" i="11"/>
  <c r="AA208" i="11" s="1"/>
  <c r="AC208" i="11" s="1"/>
  <c r="AD208" i="11" s="1"/>
  <c r="AE208" i="11" s="1"/>
  <c r="AG208" i="11" s="1"/>
  <c r="AJ208" i="11" s="1"/>
  <c r="AK208" i="11" s="1"/>
  <c r="Z207" i="11"/>
  <c r="AA207" i="11" s="1"/>
  <c r="AC207" i="11" s="1"/>
  <c r="AD207" i="11" s="1"/>
  <c r="AE207" i="11" s="1"/>
  <c r="AG207" i="11" s="1"/>
  <c r="AJ207" i="11" s="1"/>
  <c r="AK207" i="11" s="1"/>
  <c r="Z170" i="11"/>
  <c r="AA170" i="11" s="1"/>
  <c r="AC170" i="11" s="1"/>
  <c r="AD170" i="11" s="1"/>
  <c r="AE170" i="11" s="1"/>
  <c r="AG170" i="11" s="1"/>
  <c r="AJ170" i="11" s="1"/>
  <c r="AK170" i="11" s="1"/>
  <c r="Z169" i="11"/>
  <c r="AA169" i="11" s="1"/>
  <c r="AC169" i="11" s="1"/>
  <c r="AD169" i="11" s="1"/>
  <c r="AE169" i="11" s="1"/>
  <c r="AG169" i="11" s="1"/>
  <c r="AJ169" i="11" s="1"/>
  <c r="AK169" i="11" s="1"/>
  <c r="Z131" i="11"/>
  <c r="AA131" i="11" s="1"/>
  <c r="AC131" i="11" s="1"/>
  <c r="AD131" i="11" s="1"/>
  <c r="AE131" i="11" s="1"/>
  <c r="AG131" i="11" s="1"/>
  <c r="AJ131" i="11" s="1"/>
  <c r="AK131" i="11" s="1"/>
  <c r="Z130" i="11"/>
  <c r="AA130" i="11" s="1"/>
  <c r="AC130" i="11" s="1"/>
  <c r="AD130" i="11" s="1"/>
  <c r="AE130" i="11" s="1"/>
  <c r="AG130" i="11" s="1"/>
  <c r="AJ130" i="11" s="1"/>
  <c r="AK130" i="11" s="1"/>
  <c r="Z43" i="11"/>
  <c r="AA43" i="11" s="1"/>
  <c r="AC43" i="11" s="1"/>
  <c r="AD43" i="11" s="1"/>
  <c r="AE43" i="11" s="1"/>
  <c r="AG43" i="11" s="1"/>
  <c r="AJ43" i="11" s="1"/>
  <c r="AK43" i="11" s="1"/>
  <c r="Z42" i="11"/>
  <c r="AA42" i="11" s="1"/>
  <c r="AC42" i="11" s="1"/>
  <c r="AD42" i="11" s="1"/>
  <c r="AE42" i="11" s="1"/>
  <c r="AG42" i="11" s="1"/>
  <c r="AJ42" i="11" s="1"/>
  <c r="AK42" i="11" s="1"/>
  <c r="Z1870" i="11"/>
  <c r="AA1870" i="11" s="1"/>
  <c r="AC1870" i="11" s="1"/>
  <c r="AD1870" i="11" s="1"/>
  <c r="AE1870" i="11" s="1"/>
  <c r="AG1870" i="11" s="1"/>
  <c r="AJ1870" i="11" s="1"/>
  <c r="AK1870" i="11" s="1"/>
  <c r="Z1816" i="11"/>
  <c r="AA1816" i="11" s="1"/>
  <c r="AC1816" i="11" s="1"/>
  <c r="AD1816" i="11" s="1"/>
  <c r="AE1816" i="11" s="1"/>
  <c r="AG1816" i="11" s="1"/>
  <c r="AJ1816" i="11" s="1"/>
  <c r="AK1816" i="11" s="1"/>
  <c r="Z1762" i="11"/>
  <c r="AA1762" i="11" s="1"/>
  <c r="AC1762" i="11" s="1"/>
  <c r="AD1762" i="11" s="1"/>
  <c r="AE1762" i="11" s="1"/>
  <c r="AG1762" i="11" s="1"/>
  <c r="AJ1762" i="11" s="1"/>
  <c r="AK1762" i="11" s="1"/>
  <c r="Z1708" i="11"/>
  <c r="AA1708" i="11" s="1"/>
  <c r="AC1708" i="11" s="1"/>
  <c r="AD1708" i="11" s="1"/>
  <c r="AE1708" i="11" s="1"/>
  <c r="AG1708" i="11" s="1"/>
  <c r="AJ1708" i="11" s="1"/>
  <c r="AK1708" i="11" s="1"/>
  <c r="Z1654" i="11"/>
  <c r="AA1654" i="11" s="1"/>
  <c r="AC1654" i="11" s="1"/>
  <c r="AD1654" i="11" s="1"/>
  <c r="AE1654" i="11" s="1"/>
  <c r="AG1654" i="11" s="1"/>
  <c r="AJ1654" i="11" s="1"/>
  <c r="AK1654" i="11" s="1"/>
  <c r="Z1603" i="11"/>
  <c r="AA1603" i="11" s="1"/>
  <c r="AC1603" i="11" s="1"/>
  <c r="AD1603" i="11" s="1"/>
  <c r="AE1603" i="11" s="1"/>
  <c r="AG1603" i="11" s="1"/>
  <c r="AJ1603" i="11" s="1"/>
  <c r="AK1603" i="11" s="1"/>
  <c r="Z1559" i="11"/>
  <c r="AA1559" i="11" s="1"/>
  <c r="AC1559" i="11" s="1"/>
  <c r="AD1559" i="11" s="1"/>
  <c r="AE1559" i="11" s="1"/>
  <c r="AG1559" i="11" s="1"/>
  <c r="AJ1559" i="11" s="1"/>
  <c r="AK1559" i="11" s="1"/>
  <c r="Z1528" i="11"/>
  <c r="AA1528" i="11" s="1"/>
  <c r="AC1528" i="11" s="1"/>
  <c r="AD1528" i="11" s="1"/>
  <c r="AE1528" i="11" s="1"/>
  <c r="AG1528" i="11" s="1"/>
  <c r="AJ1528" i="11" s="1"/>
  <c r="AK1528" i="11" s="1"/>
  <c r="Z1479" i="11"/>
  <c r="AA1479" i="11" s="1"/>
  <c r="AC1479" i="11" s="1"/>
  <c r="AD1479" i="11" s="1"/>
  <c r="AE1479" i="11" s="1"/>
  <c r="AG1479" i="11" s="1"/>
  <c r="AJ1479" i="11" s="1"/>
  <c r="AK1479" i="11" s="1"/>
  <c r="Z1446" i="11"/>
  <c r="AA1446" i="11" s="1"/>
  <c r="AC1446" i="11" s="1"/>
  <c r="AD1446" i="11" s="1"/>
  <c r="AE1446" i="11" s="1"/>
  <c r="AG1446" i="11" s="1"/>
  <c r="AJ1446" i="11" s="1"/>
  <c r="AK1446" i="11" s="1"/>
  <c r="Z1422" i="11"/>
  <c r="AA1422" i="11" s="1"/>
  <c r="AC1422" i="11" s="1"/>
  <c r="AD1422" i="11" s="1"/>
  <c r="AE1422" i="11" s="1"/>
  <c r="AG1422" i="11" s="1"/>
  <c r="AJ1422" i="11" s="1"/>
  <c r="AK1422" i="11" s="1"/>
  <c r="Z1362" i="11"/>
  <c r="AA1362" i="11" s="1"/>
  <c r="AC1362" i="11" s="1"/>
  <c r="AD1362" i="11" s="1"/>
  <c r="AE1362" i="11" s="1"/>
  <c r="AG1362" i="11" s="1"/>
  <c r="AJ1362" i="11" s="1"/>
  <c r="AK1362" i="11" s="1"/>
  <c r="Z1312" i="11"/>
  <c r="AA1312" i="11" s="1"/>
  <c r="AC1312" i="11" s="1"/>
  <c r="AD1312" i="11" s="1"/>
  <c r="AE1312" i="11" s="1"/>
  <c r="AG1312" i="11" s="1"/>
  <c r="AJ1312" i="11" s="1"/>
  <c r="AK1312" i="11" s="1"/>
  <c r="Z1265" i="11"/>
  <c r="AA1265" i="11" s="1"/>
  <c r="AC1265" i="11" s="1"/>
  <c r="AD1265" i="11" s="1"/>
  <c r="AE1265" i="11" s="1"/>
  <c r="AG1265" i="11" s="1"/>
  <c r="AJ1265" i="11" s="1"/>
  <c r="AK1265" i="11" s="1"/>
  <c r="Z1211" i="11"/>
  <c r="AA1211" i="11" s="1"/>
  <c r="AC1211" i="11" s="1"/>
  <c r="AD1211" i="11" s="1"/>
  <c r="AE1211" i="11" s="1"/>
  <c r="AG1211" i="11" s="1"/>
  <c r="AJ1211" i="11" s="1"/>
  <c r="AK1211" i="11" s="1"/>
  <c r="Z1170" i="11"/>
  <c r="AA1170" i="11" s="1"/>
  <c r="AC1170" i="11" s="1"/>
  <c r="AD1170" i="11" s="1"/>
  <c r="AE1170" i="11" s="1"/>
  <c r="AG1170" i="11" s="1"/>
  <c r="AJ1170" i="11" s="1"/>
  <c r="AK1170" i="11" s="1"/>
  <c r="Z1116" i="11"/>
  <c r="AA1116" i="11" s="1"/>
  <c r="AC1116" i="11" s="1"/>
  <c r="AD1116" i="11" s="1"/>
  <c r="AE1116" i="11" s="1"/>
  <c r="AG1116" i="11" s="1"/>
  <c r="AJ1116" i="11" s="1"/>
  <c r="AK1116" i="11" s="1"/>
  <c r="Z1075" i="11"/>
  <c r="AA1075" i="11" s="1"/>
  <c r="AC1075" i="11" s="1"/>
  <c r="AD1075" i="11" s="1"/>
  <c r="AE1075" i="11" s="1"/>
  <c r="AG1075" i="11" s="1"/>
  <c r="AJ1075" i="11" s="1"/>
  <c r="AK1075" i="11" s="1"/>
  <c r="Z1021" i="11"/>
  <c r="AA1021" i="11" s="1"/>
  <c r="AC1021" i="11" s="1"/>
  <c r="AD1021" i="11" s="1"/>
  <c r="AE1021" i="11" s="1"/>
  <c r="AG1021" i="11" s="1"/>
  <c r="AJ1021" i="11" s="1"/>
  <c r="AK1021" i="11" s="1"/>
  <c r="Z967" i="11"/>
  <c r="AA967" i="11" s="1"/>
  <c r="AC967" i="11" s="1"/>
  <c r="AD967" i="11" s="1"/>
  <c r="AE967" i="11" s="1"/>
  <c r="AG967" i="11" s="1"/>
  <c r="AJ967" i="11" s="1"/>
  <c r="AK967" i="11" s="1"/>
  <c r="Z916" i="11"/>
  <c r="AA916" i="11" s="1"/>
  <c r="AC916" i="11" s="1"/>
  <c r="AD916" i="11" s="1"/>
  <c r="AE916" i="11" s="1"/>
  <c r="AG916" i="11" s="1"/>
  <c r="AJ916" i="11" s="1"/>
  <c r="AK916" i="11" s="1"/>
  <c r="Z862" i="11"/>
  <c r="AA862" i="11" s="1"/>
  <c r="AC862" i="11" s="1"/>
  <c r="AD862" i="11" s="1"/>
  <c r="AE862" i="11" s="1"/>
  <c r="AG862" i="11" s="1"/>
  <c r="AJ862" i="11" s="1"/>
  <c r="AK862" i="11" s="1"/>
  <c r="Z808" i="11"/>
  <c r="AA808" i="11" s="1"/>
  <c r="AC808" i="11" s="1"/>
  <c r="AD808" i="11" s="1"/>
  <c r="AE808" i="11" s="1"/>
  <c r="AG808" i="11" s="1"/>
  <c r="AJ808" i="11" s="1"/>
  <c r="AK808" i="11" s="1"/>
  <c r="Z755" i="11"/>
  <c r="AA755" i="11" s="1"/>
  <c r="AC755" i="11" s="1"/>
  <c r="AD755" i="11" s="1"/>
  <c r="AE755" i="11" s="1"/>
  <c r="AG755" i="11" s="1"/>
  <c r="AJ755" i="11" s="1"/>
  <c r="AK755" i="11" s="1"/>
  <c r="Z701" i="11"/>
  <c r="AA701" i="11" s="1"/>
  <c r="AC701" i="11" s="1"/>
  <c r="AD701" i="11" s="1"/>
  <c r="AE701" i="11" s="1"/>
  <c r="AG701" i="11" s="1"/>
  <c r="AJ701" i="11" s="1"/>
  <c r="AK701" i="11" s="1"/>
  <c r="Z647" i="11"/>
  <c r="AA647" i="11" s="1"/>
  <c r="AC647" i="11" s="1"/>
  <c r="AD647" i="11" s="1"/>
  <c r="AE647" i="11" s="1"/>
  <c r="AG647" i="11" s="1"/>
  <c r="AJ647" i="11" s="1"/>
  <c r="AK647" i="11" s="1"/>
  <c r="Z592" i="11"/>
  <c r="AA592" i="11" s="1"/>
  <c r="AC592" i="11" s="1"/>
  <c r="AD592" i="11" s="1"/>
  <c r="AE592" i="11" s="1"/>
  <c r="AG592" i="11" s="1"/>
  <c r="AJ592" i="11" s="1"/>
  <c r="AK592" i="11" s="1"/>
  <c r="Z549" i="11"/>
  <c r="AA549" i="11" s="1"/>
  <c r="AC549" i="11" s="1"/>
  <c r="AD549" i="11" s="1"/>
  <c r="AE549" i="11" s="1"/>
  <c r="AG549" i="11" s="1"/>
  <c r="AJ549" i="11" s="1"/>
  <c r="AK549" i="11" s="1"/>
  <c r="Z533" i="11"/>
  <c r="AA533" i="11" s="1"/>
  <c r="AC533" i="11" s="1"/>
  <c r="AD533" i="11" s="1"/>
  <c r="AE533" i="11" s="1"/>
  <c r="AG533" i="11" s="1"/>
  <c r="AJ533" i="11" s="1"/>
  <c r="AK533" i="11" s="1"/>
  <c r="Z488" i="11"/>
  <c r="AA488" i="11" s="1"/>
  <c r="AC488" i="11" s="1"/>
  <c r="AD488" i="11" s="1"/>
  <c r="AE488" i="11" s="1"/>
  <c r="AG488" i="11" s="1"/>
  <c r="AJ488" i="11" s="1"/>
  <c r="AK488" i="11" s="1"/>
  <c r="Z442" i="11"/>
  <c r="AA442" i="11" s="1"/>
  <c r="AC442" i="11" s="1"/>
  <c r="AD442" i="11" s="1"/>
  <c r="AE442" i="11" s="1"/>
  <c r="AG442" i="11" s="1"/>
  <c r="AJ442" i="11" s="1"/>
  <c r="AK442" i="11" s="1"/>
  <c r="Z339" i="11"/>
  <c r="AA339" i="11" s="1"/>
  <c r="AC339" i="11" s="1"/>
  <c r="AD339" i="11" s="1"/>
  <c r="AE339" i="11" s="1"/>
  <c r="AG339" i="11" s="1"/>
  <c r="AJ339" i="11" s="1"/>
  <c r="AK339" i="11" s="1"/>
  <c r="Z294" i="11"/>
  <c r="AA294" i="11" s="1"/>
  <c r="AC294" i="11" s="1"/>
  <c r="AD294" i="11" s="1"/>
  <c r="AE294" i="11" s="1"/>
  <c r="AG294" i="11" s="1"/>
  <c r="AJ294" i="11" s="1"/>
  <c r="AK294" i="11" s="1"/>
  <c r="Z259" i="11"/>
  <c r="AA259" i="11" s="1"/>
  <c r="AC259" i="11" s="1"/>
  <c r="AD259" i="11" s="1"/>
  <c r="AE259" i="11" s="1"/>
  <c r="AG259" i="11" s="1"/>
  <c r="AJ259" i="11" s="1"/>
  <c r="AK259" i="11" s="1"/>
  <c r="Z206" i="11"/>
  <c r="AA206" i="11" s="1"/>
  <c r="AC206" i="11" s="1"/>
  <c r="AD206" i="11" s="1"/>
  <c r="AE206" i="11" s="1"/>
  <c r="AG206" i="11" s="1"/>
  <c r="AJ206" i="11" s="1"/>
  <c r="AK206" i="11" s="1"/>
  <c r="Z129" i="11"/>
  <c r="AA129" i="11" s="1"/>
  <c r="AC129" i="11" s="1"/>
  <c r="AD129" i="11" s="1"/>
  <c r="AE129" i="11" s="1"/>
  <c r="AG129" i="11" s="1"/>
  <c r="AJ129" i="11" s="1"/>
  <c r="AK129" i="11" s="1"/>
  <c r="Z86" i="11"/>
  <c r="AA86" i="11" s="1"/>
  <c r="AC86" i="11" s="1"/>
  <c r="AD86" i="11" s="1"/>
  <c r="AE86" i="11" s="1"/>
  <c r="AG86" i="11" s="1"/>
  <c r="AJ86" i="11" s="1"/>
  <c r="AK86" i="11" s="1"/>
  <c r="Z75" i="11"/>
  <c r="AA75" i="11" s="1"/>
  <c r="AC75" i="11" s="1"/>
  <c r="AD75" i="11" s="1"/>
  <c r="AE75" i="11" s="1"/>
  <c r="AG75" i="11" s="1"/>
  <c r="AJ75" i="11" s="1"/>
  <c r="AK75" i="11" s="1"/>
  <c r="Z41" i="11"/>
  <c r="AA41" i="11" s="1"/>
  <c r="AC41" i="11" s="1"/>
  <c r="AD41" i="11" s="1"/>
  <c r="AE41" i="11" s="1"/>
  <c r="AG41" i="11" s="1"/>
  <c r="AJ41" i="11" s="1"/>
  <c r="AK41" i="11" s="1"/>
  <c r="Z1869" i="11"/>
  <c r="AA1869" i="11" s="1"/>
  <c r="AC1869" i="11" s="1"/>
  <c r="AD1869" i="11" s="1"/>
  <c r="AE1869" i="11" s="1"/>
  <c r="AG1869" i="11" s="1"/>
  <c r="AJ1869" i="11" s="1"/>
  <c r="AK1869" i="11" s="1"/>
  <c r="Z1815" i="11"/>
  <c r="AA1815" i="11" s="1"/>
  <c r="AC1815" i="11" s="1"/>
  <c r="AD1815" i="11" s="1"/>
  <c r="AE1815" i="11" s="1"/>
  <c r="AG1815" i="11" s="1"/>
  <c r="AJ1815" i="11" s="1"/>
  <c r="AK1815" i="11" s="1"/>
  <c r="Z1761" i="11"/>
  <c r="AA1761" i="11" s="1"/>
  <c r="AC1761" i="11" s="1"/>
  <c r="AD1761" i="11" s="1"/>
  <c r="AE1761" i="11" s="1"/>
  <c r="AG1761" i="11" s="1"/>
  <c r="AJ1761" i="11" s="1"/>
  <c r="AK1761" i="11" s="1"/>
  <c r="Z1707" i="11"/>
  <c r="AA1707" i="11" s="1"/>
  <c r="AC1707" i="11" s="1"/>
  <c r="AD1707" i="11" s="1"/>
  <c r="AE1707" i="11" s="1"/>
  <c r="AG1707" i="11" s="1"/>
  <c r="AJ1707" i="11" s="1"/>
  <c r="AK1707" i="11" s="1"/>
  <c r="Z1653" i="11"/>
  <c r="AA1653" i="11" s="1"/>
  <c r="AC1653" i="11" s="1"/>
  <c r="AD1653" i="11" s="1"/>
  <c r="AE1653" i="11" s="1"/>
  <c r="AG1653" i="11" s="1"/>
  <c r="AJ1653" i="11" s="1"/>
  <c r="AK1653" i="11" s="1"/>
  <c r="Z1527" i="11"/>
  <c r="AA1527" i="11" s="1"/>
  <c r="AC1527" i="11" s="1"/>
  <c r="AD1527" i="11" s="1"/>
  <c r="AE1527" i="11" s="1"/>
  <c r="AG1527" i="11" s="1"/>
  <c r="AJ1527" i="11" s="1"/>
  <c r="AK1527" i="11" s="1"/>
  <c r="Z1421" i="11"/>
  <c r="AA1421" i="11" s="1"/>
  <c r="AC1421" i="11" s="1"/>
  <c r="AD1421" i="11" s="1"/>
  <c r="AE1421" i="11" s="1"/>
  <c r="AG1421" i="11" s="1"/>
  <c r="AJ1421" i="11" s="1"/>
  <c r="AK1421" i="11" s="1"/>
  <c r="Z1311" i="11"/>
  <c r="AA1311" i="11" s="1"/>
  <c r="AC1311" i="11" s="1"/>
  <c r="AD1311" i="11" s="1"/>
  <c r="AE1311" i="11" s="1"/>
  <c r="AG1311" i="11" s="1"/>
  <c r="AJ1311" i="11" s="1"/>
  <c r="AK1311" i="11" s="1"/>
  <c r="Z1264" i="11"/>
  <c r="AA1264" i="11" s="1"/>
  <c r="AC1264" i="11" s="1"/>
  <c r="AD1264" i="11" s="1"/>
  <c r="AE1264" i="11" s="1"/>
  <c r="AG1264" i="11" s="1"/>
  <c r="AJ1264" i="11" s="1"/>
  <c r="AK1264" i="11" s="1"/>
  <c r="Z1210" i="11"/>
  <c r="AA1210" i="11" s="1"/>
  <c r="AC1210" i="11" s="1"/>
  <c r="AD1210" i="11" s="1"/>
  <c r="AE1210" i="11" s="1"/>
  <c r="AG1210" i="11" s="1"/>
  <c r="AJ1210" i="11" s="1"/>
  <c r="AK1210" i="11" s="1"/>
  <c r="Z1169" i="11"/>
  <c r="AA1169" i="11" s="1"/>
  <c r="AC1169" i="11" s="1"/>
  <c r="AD1169" i="11" s="1"/>
  <c r="AE1169" i="11" s="1"/>
  <c r="AG1169" i="11" s="1"/>
  <c r="AJ1169" i="11" s="1"/>
  <c r="AK1169" i="11" s="1"/>
  <c r="Z1115" i="11"/>
  <c r="AA1115" i="11" s="1"/>
  <c r="AC1115" i="11" s="1"/>
  <c r="AD1115" i="11" s="1"/>
  <c r="AE1115" i="11" s="1"/>
  <c r="AG1115" i="11" s="1"/>
  <c r="AJ1115" i="11" s="1"/>
  <c r="AK1115" i="11" s="1"/>
  <c r="Z1074" i="11"/>
  <c r="AA1074" i="11" s="1"/>
  <c r="AC1074" i="11" s="1"/>
  <c r="AD1074" i="11" s="1"/>
  <c r="AE1074" i="11" s="1"/>
  <c r="AG1074" i="11" s="1"/>
  <c r="AJ1074" i="11" s="1"/>
  <c r="AK1074" i="11" s="1"/>
  <c r="Z1020" i="11"/>
  <c r="AA1020" i="11" s="1"/>
  <c r="AC1020" i="11" s="1"/>
  <c r="AD1020" i="11" s="1"/>
  <c r="AE1020" i="11" s="1"/>
  <c r="AG1020" i="11" s="1"/>
  <c r="AJ1020" i="11" s="1"/>
  <c r="AK1020" i="11" s="1"/>
  <c r="Z966" i="11"/>
  <c r="AA966" i="11" s="1"/>
  <c r="AC966" i="11" s="1"/>
  <c r="AD966" i="11" s="1"/>
  <c r="AE966" i="11" s="1"/>
  <c r="AG966" i="11" s="1"/>
  <c r="AJ966" i="11" s="1"/>
  <c r="AK966" i="11" s="1"/>
  <c r="Z915" i="11"/>
  <c r="AA915" i="11" s="1"/>
  <c r="AC915" i="11" s="1"/>
  <c r="AD915" i="11" s="1"/>
  <c r="AE915" i="11" s="1"/>
  <c r="AG915" i="11" s="1"/>
  <c r="AJ915" i="11" s="1"/>
  <c r="AK915" i="11" s="1"/>
  <c r="Z861" i="11"/>
  <c r="AA861" i="11" s="1"/>
  <c r="AC861" i="11" s="1"/>
  <c r="AD861" i="11" s="1"/>
  <c r="AE861" i="11" s="1"/>
  <c r="AG861" i="11" s="1"/>
  <c r="AJ861" i="11" s="1"/>
  <c r="AK861" i="11" s="1"/>
  <c r="Z807" i="11"/>
  <c r="AA807" i="11" s="1"/>
  <c r="AC807" i="11" s="1"/>
  <c r="AD807" i="11" s="1"/>
  <c r="AE807" i="11" s="1"/>
  <c r="AG807" i="11" s="1"/>
  <c r="AJ807" i="11" s="1"/>
  <c r="AK807" i="11" s="1"/>
  <c r="Z754" i="11"/>
  <c r="AA754" i="11" s="1"/>
  <c r="AC754" i="11" s="1"/>
  <c r="AD754" i="11" s="1"/>
  <c r="AE754" i="11" s="1"/>
  <c r="AG754" i="11" s="1"/>
  <c r="AJ754" i="11" s="1"/>
  <c r="AK754" i="11" s="1"/>
  <c r="Z700" i="11"/>
  <c r="AA700" i="11" s="1"/>
  <c r="AC700" i="11" s="1"/>
  <c r="AD700" i="11" s="1"/>
  <c r="AE700" i="11" s="1"/>
  <c r="AG700" i="11" s="1"/>
  <c r="AJ700" i="11" s="1"/>
  <c r="AK700" i="11" s="1"/>
  <c r="Z646" i="11"/>
  <c r="AA646" i="11" s="1"/>
  <c r="AC646" i="11" s="1"/>
  <c r="AD646" i="11" s="1"/>
  <c r="AE646" i="11" s="1"/>
  <c r="AG646" i="11" s="1"/>
  <c r="AJ646" i="11" s="1"/>
  <c r="AK646" i="11" s="1"/>
  <c r="Z591" i="11"/>
  <c r="AA591" i="11" s="1"/>
  <c r="AC591" i="11" s="1"/>
  <c r="AD591" i="11" s="1"/>
  <c r="AE591" i="11" s="1"/>
  <c r="AG591" i="11" s="1"/>
  <c r="AJ591" i="11" s="1"/>
  <c r="AK591" i="11" s="1"/>
  <c r="Z532" i="11"/>
  <c r="AA532" i="11" s="1"/>
  <c r="AC532" i="11" s="1"/>
  <c r="AD532" i="11" s="1"/>
  <c r="AE532" i="11" s="1"/>
  <c r="AG532" i="11" s="1"/>
  <c r="AJ532" i="11" s="1"/>
  <c r="AK532" i="11" s="1"/>
  <c r="Z487" i="11"/>
  <c r="AA487" i="11" s="1"/>
  <c r="AC487" i="11" s="1"/>
  <c r="AD487" i="11" s="1"/>
  <c r="AE487" i="11" s="1"/>
  <c r="AG487" i="11" s="1"/>
  <c r="AJ487" i="11" s="1"/>
  <c r="AK487" i="11" s="1"/>
  <c r="Z441" i="11"/>
  <c r="AA441" i="11" s="1"/>
  <c r="AC441" i="11" s="1"/>
  <c r="AD441" i="11" s="1"/>
  <c r="AE441" i="11" s="1"/>
  <c r="AG441" i="11" s="1"/>
  <c r="AJ441" i="11" s="1"/>
  <c r="AK441" i="11" s="1"/>
  <c r="Z388" i="11"/>
  <c r="AA388" i="11" s="1"/>
  <c r="AC388" i="11" s="1"/>
  <c r="AD388" i="11" s="1"/>
  <c r="AE388" i="11" s="1"/>
  <c r="AG388" i="11" s="1"/>
  <c r="AJ388" i="11" s="1"/>
  <c r="AK388" i="11" s="1"/>
  <c r="Z293" i="11"/>
  <c r="AA293" i="11" s="1"/>
  <c r="AC293" i="11" s="1"/>
  <c r="AD293" i="11" s="1"/>
  <c r="AE293" i="11" s="1"/>
  <c r="AG293" i="11" s="1"/>
  <c r="AJ293" i="11" s="1"/>
  <c r="AK293" i="11" s="1"/>
  <c r="Z258" i="11"/>
  <c r="AA258" i="11" s="1"/>
  <c r="AC258" i="11" s="1"/>
  <c r="AD258" i="11" s="1"/>
  <c r="AE258" i="11" s="1"/>
  <c r="AG258" i="11" s="1"/>
  <c r="AJ258" i="11" s="1"/>
  <c r="AK258" i="11" s="1"/>
  <c r="Z205" i="11"/>
  <c r="AA205" i="11" s="1"/>
  <c r="AC205" i="11" s="1"/>
  <c r="AD205" i="11" s="1"/>
  <c r="AE205" i="11" s="1"/>
  <c r="AG205" i="11" s="1"/>
  <c r="AJ205" i="11" s="1"/>
  <c r="AK205" i="11" s="1"/>
  <c r="Z128" i="11"/>
  <c r="AA128" i="11" s="1"/>
  <c r="AC128" i="11" s="1"/>
  <c r="AD128" i="11" s="1"/>
  <c r="AE128" i="11" s="1"/>
  <c r="AG128" i="11" s="1"/>
  <c r="AJ128" i="11" s="1"/>
  <c r="AK128" i="11" s="1"/>
  <c r="Z40" i="11"/>
  <c r="AA40" i="11" s="1"/>
  <c r="AC40" i="11" s="1"/>
  <c r="AD40" i="11" s="1"/>
  <c r="AE40" i="11" s="1"/>
  <c r="AG40" i="11" s="1"/>
  <c r="AJ40" i="11" s="1"/>
  <c r="AK40" i="11" s="1"/>
  <c r="Z1868" i="11"/>
  <c r="AA1868" i="11" s="1"/>
  <c r="AC1868" i="11" s="1"/>
  <c r="AD1868" i="11" s="1"/>
  <c r="AE1868" i="11" s="1"/>
  <c r="AG1868" i="11" s="1"/>
  <c r="AJ1868" i="11" s="1"/>
  <c r="AK1868" i="11" s="1"/>
  <c r="Z1814" i="11"/>
  <c r="AA1814" i="11" s="1"/>
  <c r="AC1814" i="11" s="1"/>
  <c r="AD1814" i="11" s="1"/>
  <c r="AE1814" i="11" s="1"/>
  <c r="AG1814" i="11" s="1"/>
  <c r="AJ1814" i="11" s="1"/>
  <c r="AK1814" i="11" s="1"/>
  <c r="Z1760" i="11"/>
  <c r="AA1760" i="11" s="1"/>
  <c r="AC1760" i="11" s="1"/>
  <c r="AD1760" i="11" s="1"/>
  <c r="AE1760" i="11" s="1"/>
  <c r="AG1760" i="11" s="1"/>
  <c r="AJ1760" i="11" s="1"/>
  <c r="AK1760" i="11" s="1"/>
  <c r="Z1706" i="11"/>
  <c r="AA1706" i="11" s="1"/>
  <c r="AC1706" i="11" s="1"/>
  <c r="AD1706" i="11" s="1"/>
  <c r="AE1706" i="11" s="1"/>
  <c r="AG1706" i="11" s="1"/>
  <c r="AJ1706" i="11" s="1"/>
  <c r="AK1706" i="11" s="1"/>
  <c r="Z1652" i="11"/>
  <c r="AA1652" i="11" s="1"/>
  <c r="AC1652" i="11" s="1"/>
  <c r="AD1652" i="11" s="1"/>
  <c r="AE1652" i="11" s="1"/>
  <c r="AG1652" i="11" s="1"/>
  <c r="AJ1652" i="11" s="1"/>
  <c r="AK1652" i="11" s="1"/>
  <c r="Z1602" i="11"/>
  <c r="AA1602" i="11" s="1"/>
  <c r="AC1602" i="11" s="1"/>
  <c r="AD1602" i="11" s="1"/>
  <c r="AE1602" i="11" s="1"/>
  <c r="AG1602" i="11" s="1"/>
  <c r="AJ1602" i="11" s="1"/>
  <c r="AK1602" i="11" s="1"/>
  <c r="Z1558" i="11"/>
  <c r="AA1558" i="11" s="1"/>
  <c r="AC1558" i="11" s="1"/>
  <c r="AD1558" i="11" s="1"/>
  <c r="AE1558" i="11" s="1"/>
  <c r="AG1558" i="11" s="1"/>
  <c r="AJ1558" i="11" s="1"/>
  <c r="AK1558" i="11" s="1"/>
  <c r="Z1526" i="11"/>
  <c r="AA1526" i="11" s="1"/>
  <c r="AC1526" i="11" s="1"/>
  <c r="AD1526" i="11" s="1"/>
  <c r="AE1526" i="11" s="1"/>
  <c r="AG1526" i="11" s="1"/>
  <c r="AJ1526" i="11" s="1"/>
  <c r="AK1526" i="11" s="1"/>
  <c r="Z1478" i="11"/>
  <c r="AA1478" i="11" s="1"/>
  <c r="AC1478" i="11" s="1"/>
  <c r="AD1478" i="11" s="1"/>
  <c r="AE1478" i="11" s="1"/>
  <c r="AG1478" i="11" s="1"/>
  <c r="AJ1478" i="11" s="1"/>
  <c r="AK1478" i="11" s="1"/>
  <c r="Z1445" i="11"/>
  <c r="AA1445" i="11" s="1"/>
  <c r="AC1445" i="11" s="1"/>
  <c r="AD1445" i="11" s="1"/>
  <c r="AE1445" i="11" s="1"/>
  <c r="AG1445" i="11" s="1"/>
  <c r="AJ1445" i="11" s="1"/>
  <c r="AK1445" i="11" s="1"/>
  <c r="Z1420" i="11"/>
  <c r="AA1420" i="11" s="1"/>
  <c r="AC1420" i="11" s="1"/>
  <c r="AD1420" i="11" s="1"/>
  <c r="AE1420" i="11" s="1"/>
  <c r="AG1420" i="11" s="1"/>
  <c r="AJ1420" i="11" s="1"/>
  <c r="AK1420" i="11" s="1"/>
  <c r="Z1361" i="11"/>
  <c r="AA1361" i="11" s="1"/>
  <c r="AC1361" i="11" s="1"/>
  <c r="AD1361" i="11" s="1"/>
  <c r="AE1361" i="11" s="1"/>
  <c r="AG1361" i="11" s="1"/>
  <c r="AJ1361" i="11" s="1"/>
  <c r="AK1361" i="11" s="1"/>
  <c r="Z1310" i="11"/>
  <c r="AA1310" i="11" s="1"/>
  <c r="AC1310" i="11" s="1"/>
  <c r="AD1310" i="11" s="1"/>
  <c r="AE1310" i="11" s="1"/>
  <c r="AG1310" i="11" s="1"/>
  <c r="AJ1310" i="11" s="1"/>
  <c r="AK1310" i="11" s="1"/>
  <c r="Z1263" i="11"/>
  <c r="AA1263" i="11" s="1"/>
  <c r="AC1263" i="11" s="1"/>
  <c r="AD1263" i="11" s="1"/>
  <c r="AE1263" i="11" s="1"/>
  <c r="AG1263" i="11" s="1"/>
  <c r="AJ1263" i="11" s="1"/>
  <c r="AK1263" i="11" s="1"/>
  <c r="Z1209" i="11"/>
  <c r="AA1209" i="11" s="1"/>
  <c r="AC1209" i="11" s="1"/>
  <c r="AD1209" i="11" s="1"/>
  <c r="AE1209" i="11" s="1"/>
  <c r="AG1209" i="11" s="1"/>
  <c r="AJ1209" i="11" s="1"/>
  <c r="AK1209" i="11" s="1"/>
  <c r="Z1168" i="11"/>
  <c r="AA1168" i="11" s="1"/>
  <c r="AC1168" i="11" s="1"/>
  <c r="AD1168" i="11" s="1"/>
  <c r="AE1168" i="11" s="1"/>
  <c r="AG1168" i="11" s="1"/>
  <c r="AJ1168" i="11" s="1"/>
  <c r="AK1168" i="11" s="1"/>
  <c r="Z1114" i="11"/>
  <c r="AA1114" i="11" s="1"/>
  <c r="AC1114" i="11" s="1"/>
  <c r="AD1114" i="11" s="1"/>
  <c r="AE1114" i="11" s="1"/>
  <c r="AG1114" i="11" s="1"/>
  <c r="AJ1114" i="11" s="1"/>
  <c r="AK1114" i="11" s="1"/>
  <c r="Z1073" i="11"/>
  <c r="AA1073" i="11" s="1"/>
  <c r="AC1073" i="11" s="1"/>
  <c r="AD1073" i="11" s="1"/>
  <c r="AE1073" i="11" s="1"/>
  <c r="AG1073" i="11" s="1"/>
  <c r="AJ1073" i="11" s="1"/>
  <c r="AK1073" i="11" s="1"/>
  <c r="Z1019" i="11"/>
  <c r="AA1019" i="11" s="1"/>
  <c r="AC1019" i="11" s="1"/>
  <c r="AD1019" i="11" s="1"/>
  <c r="AE1019" i="11" s="1"/>
  <c r="AG1019" i="11" s="1"/>
  <c r="AJ1019" i="11" s="1"/>
  <c r="AK1019" i="11" s="1"/>
  <c r="Z965" i="11"/>
  <c r="AA965" i="11" s="1"/>
  <c r="AC965" i="11" s="1"/>
  <c r="AD965" i="11" s="1"/>
  <c r="AE965" i="11" s="1"/>
  <c r="AG965" i="11" s="1"/>
  <c r="AJ965" i="11" s="1"/>
  <c r="AK965" i="11" s="1"/>
  <c r="Z914" i="11"/>
  <c r="AA914" i="11" s="1"/>
  <c r="AC914" i="11" s="1"/>
  <c r="AD914" i="11" s="1"/>
  <c r="AE914" i="11" s="1"/>
  <c r="AG914" i="11" s="1"/>
  <c r="AJ914" i="11" s="1"/>
  <c r="AK914" i="11" s="1"/>
  <c r="Z860" i="11"/>
  <c r="AA860" i="11" s="1"/>
  <c r="AC860" i="11" s="1"/>
  <c r="AD860" i="11" s="1"/>
  <c r="AE860" i="11" s="1"/>
  <c r="AG860" i="11" s="1"/>
  <c r="AJ860" i="11" s="1"/>
  <c r="AK860" i="11" s="1"/>
  <c r="Z806" i="11"/>
  <c r="AA806" i="11" s="1"/>
  <c r="AC806" i="11" s="1"/>
  <c r="AD806" i="11" s="1"/>
  <c r="AE806" i="11" s="1"/>
  <c r="AG806" i="11" s="1"/>
  <c r="AJ806" i="11" s="1"/>
  <c r="AK806" i="11" s="1"/>
  <c r="Z753" i="11"/>
  <c r="AA753" i="11" s="1"/>
  <c r="AC753" i="11" s="1"/>
  <c r="AD753" i="11" s="1"/>
  <c r="AE753" i="11" s="1"/>
  <c r="AG753" i="11" s="1"/>
  <c r="AJ753" i="11" s="1"/>
  <c r="AK753" i="11" s="1"/>
  <c r="Z699" i="11"/>
  <c r="AA699" i="11" s="1"/>
  <c r="AC699" i="11" s="1"/>
  <c r="AD699" i="11" s="1"/>
  <c r="AE699" i="11" s="1"/>
  <c r="AG699" i="11" s="1"/>
  <c r="AJ699" i="11" s="1"/>
  <c r="AK699" i="11" s="1"/>
  <c r="Z645" i="11"/>
  <c r="AA645" i="11" s="1"/>
  <c r="AC645" i="11" s="1"/>
  <c r="AD645" i="11" s="1"/>
  <c r="AE645" i="11" s="1"/>
  <c r="AG645" i="11" s="1"/>
  <c r="AJ645" i="11" s="1"/>
  <c r="AK645" i="11" s="1"/>
  <c r="Z590" i="11"/>
  <c r="AA590" i="11" s="1"/>
  <c r="AC590" i="11" s="1"/>
  <c r="AD590" i="11" s="1"/>
  <c r="AE590" i="11" s="1"/>
  <c r="AG590" i="11" s="1"/>
  <c r="AJ590" i="11" s="1"/>
  <c r="AK590" i="11" s="1"/>
  <c r="Z531" i="11"/>
  <c r="AA531" i="11" s="1"/>
  <c r="AC531" i="11" s="1"/>
  <c r="AD531" i="11" s="1"/>
  <c r="AE531" i="11" s="1"/>
  <c r="AG531" i="11" s="1"/>
  <c r="AJ531" i="11" s="1"/>
  <c r="AK531" i="11" s="1"/>
  <c r="Z486" i="11"/>
  <c r="AA486" i="11" s="1"/>
  <c r="AC486" i="11" s="1"/>
  <c r="AD486" i="11" s="1"/>
  <c r="AE486" i="11" s="1"/>
  <c r="AG486" i="11" s="1"/>
  <c r="AJ486" i="11" s="1"/>
  <c r="AK486" i="11" s="1"/>
  <c r="Z440" i="11"/>
  <c r="AA440" i="11" s="1"/>
  <c r="AC440" i="11" s="1"/>
  <c r="AD440" i="11" s="1"/>
  <c r="AE440" i="11" s="1"/>
  <c r="AG440" i="11" s="1"/>
  <c r="AJ440" i="11" s="1"/>
  <c r="AK440" i="11" s="1"/>
  <c r="Z387" i="11"/>
  <c r="AA387" i="11" s="1"/>
  <c r="AC387" i="11" s="1"/>
  <c r="AD387" i="11" s="1"/>
  <c r="AE387" i="11" s="1"/>
  <c r="AG387" i="11" s="1"/>
  <c r="AJ387" i="11" s="1"/>
  <c r="AK387" i="11" s="1"/>
  <c r="Z338" i="11"/>
  <c r="AA338" i="11" s="1"/>
  <c r="AC338" i="11" s="1"/>
  <c r="AD338" i="11" s="1"/>
  <c r="AE338" i="11" s="1"/>
  <c r="AG338" i="11" s="1"/>
  <c r="AJ338" i="11" s="1"/>
  <c r="AK338" i="11" s="1"/>
  <c r="Z292" i="11"/>
  <c r="AA292" i="11" s="1"/>
  <c r="AC292" i="11" s="1"/>
  <c r="AD292" i="11" s="1"/>
  <c r="AE292" i="11" s="1"/>
  <c r="AG292" i="11" s="1"/>
  <c r="AJ292" i="11" s="1"/>
  <c r="AK292" i="11" s="1"/>
  <c r="Z257" i="11"/>
  <c r="AA257" i="11" s="1"/>
  <c r="AC257" i="11" s="1"/>
  <c r="AD257" i="11" s="1"/>
  <c r="AE257" i="11" s="1"/>
  <c r="AG257" i="11" s="1"/>
  <c r="AJ257" i="11" s="1"/>
  <c r="AK257" i="11" s="1"/>
  <c r="Z204" i="11"/>
  <c r="AA204" i="11" s="1"/>
  <c r="AC204" i="11" s="1"/>
  <c r="AD204" i="11" s="1"/>
  <c r="AE204" i="11" s="1"/>
  <c r="AG204" i="11" s="1"/>
  <c r="AJ204" i="11" s="1"/>
  <c r="AK204" i="11" s="1"/>
  <c r="Z168" i="11"/>
  <c r="AA168" i="11" s="1"/>
  <c r="AC168" i="11" s="1"/>
  <c r="AD168" i="11" s="1"/>
  <c r="AE168" i="11" s="1"/>
  <c r="AG168" i="11" s="1"/>
  <c r="AJ168" i="11" s="1"/>
  <c r="AK168" i="11" s="1"/>
  <c r="Z127" i="11"/>
  <c r="AA127" i="11" s="1"/>
  <c r="AC127" i="11" s="1"/>
  <c r="AD127" i="11" s="1"/>
  <c r="AE127" i="11" s="1"/>
  <c r="AG127" i="11" s="1"/>
  <c r="AJ127" i="11" s="1"/>
  <c r="AK127" i="11" s="1"/>
  <c r="Z74" i="11"/>
  <c r="AA74" i="11" s="1"/>
  <c r="AC74" i="11" s="1"/>
  <c r="AD74" i="11" s="1"/>
  <c r="AE74" i="11" s="1"/>
  <c r="AG74" i="11" s="1"/>
  <c r="AJ74" i="11" s="1"/>
  <c r="AK74" i="11" s="1"/>
  <c r="Z39" i="11"/>
  <c r="AA39" i="11" s="1"/>
  <c r="AC39" i="11" s="1"/>
  <c r="AD39" i="11" s="1"/>
  <c r="AE39" i="11" s="1"/>
  <c r="AG39" i="11" s="1"/>
  <c r="AJ39" i="11" s="1"/>
  <c r="AK39" i="11" s="1"/>
  <c r="Z1867" i="11"/>
  <c r="AA1867" i="11" s="1"/>
  <c r="AC1867" i="11" s="1"/>
  <c r="AD1867" i="11" s="1"/>
  <c r="AE1867" i="11" s="1"/>
  <c r="AG1867" i="11" s="1"/>
  <c r="AJ1867" i="11" s="1"/>
  <c r="AK1867" i="11" s="1"/>
  <c r="Z1813" i="11"/>
  <c r="AA1813" i="11" s="1"/>
  <c r="AC1813" i="11" s="1"/>
  <c r="AD1813" i="11" s="1"/>
  <c r="AE1813" i="11" s="1"/>
  <c r="AG1813" i="11" s="1"/>
  <c r="AJ1813" i="11" s="1"/>
  <c r="AK1813" i="11" s="1"/>
  <c r="Z1759" i="11"/>
  <c r="AA1759" i="11" s="1"/>
  <c r="AC1759" i="11" s="1"/>
  <c r="AD1759" i="11" s="1"/>
  <c r="AE1759" i="11" s="1"/>
  <c r="AG1759" i="11" s="1"/>
  <c r="AJ1759" i="11" s="1"/>
  <c r="AK1759" i="11" s="1"/>
  <c r="Z1705" i="11"/>
  <c r="AA1705" i="11" s="1"/>
  <c r="AC1705" i="11" s="1"/>
  <c r="AD1705" i="11" s="1"/>
  <c r="AE1705" i="11" s="1"/>
  <c r="AG1705" i="11" s="1"/>
  <c r="AJ1705" i="11" s="1"/>
  <c r="AK1705" i="11" s="1"/>
  <c r="Z1651" i="11"/>
  <c r="AA1651" i="11" s="1"/>
  <c r="AC1651" i="11" s="1"/>
  <c r="AD1651" i="11" s="1"/>
  <c r="AE1651" i="11" s="1"/>
  <c r="AG1651" i="11" s="1"/>
  <c r="AJ1651" i="11" s="1"/>
  <c r="AK1651" i="11" s="1"/>
  <c r="Z1601" i="11"/>
  <c r="AA1601" i="11" s="1"/>
  <c r="AC1601" i="11" s="1"/>
  <c r="AD1601" i="11" s="1"/>
  <c r="AE1601" i="11" s="1"/>
  <c r="AG1601" i="11" s="1"/>
  <c r="AJ1601" i="11" s="1"/>
  <c r="AK1601" i="11" s="1"/>
  <c r="Z1525" i="11"/>
  <c r="AA1525" i="11" s="1"/>
  <c r="AC1525" i="11" s="1"/>
  <c r="AD1525" i="11" s="1"/>
  <c r="AE1525" i="11" s="1"/>
  <c r="AG1525" i="11" s="1"/>
  <c r="AJ1525" i="11" s="1"/>
  <c r="AK1525" i="11" s="1"/>
  <c r="Z1419" i="11"/>
  <c r="AA1419" i="11" s="1"/>
  <c r="AC1419" i="11" s="1"/>
  <c r="AD1419" i="11" s="1"/>
  <c r="AE1419" i="11" s="1"/>
  <c r="AG1419" i="11" s="1"/>
  <c r="AJ1419" i="11" s="1"/>
  <c r="AK1419" i="11" s="1"/>
  <c r="Z1309" i="11"/>
  <c r="AA1309" i="11" s="1"/>
  <c r="AC1309" i="11" s="1"/>
  <c r="AD1309" i="11" s="1"/>
  <c r="AE1309" i="11" s="1"/>
  <c r="AG1309" i="11" s="1"/>
  <c r="AJ1309" i="11" s="1"/>
  <c r="AK1309" i="11" s="1"/>
  <c r="Z1262" i="11"/>
  <c r="AA1262" i="11" s="1"/>
  <c r="AC1262" i="11" s="1"/>
  <c r="AD1262" i="11" s="1"/>
  <c r="AE1262" i="11" s="1"/>
  <c r="AG1262" i="11" s="1"/>
  <c r="AJ1262" i="11" s="1"/>
  <c r="AK1262" i="11" s="1"/>
  <c r="Z1208" i="11"/>
  <c r="AA1208" i="11" s="1"/>
  <c r="AC1208" i="11" s="1"/>
  <c r="AD1208" i="11" s="1"/>
  <c r="AE1208" i="11" s="1"/>
  <c r="AG1208" i="11" s="1"/>
  <c r="AJ1208" i="11" s="1"/>
  <c r="AK1208" i="11" s="1"/>
  <c r="Z1167" i="11"/>
  <c r="AA1167" i="11" s="1"/>
  <c r="AC1167" i="11" s="1"/>
  <c r="AD1167" i="11" s="1"/>
  <c r="AE1167" i="11" s="1"/>
  <c r="AG1167" i="11" s="1"/>
  <c r="AJ1167" i="11" s="1"/>
  <c r="AK1167" i="11" s="1"/>
  <c r="Z1113" i="11"/>
  <c r="AA1113" i="11" s="1"/>
  <c r="AC1113" i="11" s="1"/>
  <c r="AD1113" i="11" s="1"/>
  <c r="AE1113" i="11" s="1"/>
  <c r="AG1113" i="11" s="1"/>
  <c r="AJ1113" i="11" s="1"/>
  <c r="AK1113" i="11" s="1"/>
  <c r="Z1072" i="11"/>
  <c r="AA1072" i="11" s="1"/>
  <c r="AC1072" i="11" s="1"/>
  <c r="AD1072" i="11" s="1"/>
  <c r="AE1072" i="11" s="1"/>
  <c r="AG1072" i="11" s="1"/>
  <c r="AJ1072" i="11" s="1"/>
  <c r="AK1072" i="11" s="1"/>
  <c r="Z1018" i="11"/>
  <c r="AA1018" i="11" s="1"/>
  <c r="AC1018" i="11" s="1"/>
  <c r="AD1018" i="11" s="1"/>
  <c r="AE1018" i="11" s="1"/>
  <c r="AG1018" i="11" s="1"/>
  <c r="AJ1018" i="11" s="1"/>
  <c r="AK1018" i="11" s="1"/>
  <c r="Z964" i="11"/>
  <c r="AA964" i="11" s="1"/>
  <c r="AC964" i="11" s="1"/>
  <c r="AD964" i="11" s="1"/>
  <c r="AE964" i="11" s="1"/>
  <c r="AG964" i="11" s="1"/>
  <c r="AJ964" i="11" s="1"/>
  <c r="AK964" i="11" s="1"/>
  <c r="Z913" i="11"/>
  <c r="AA913" i="11" s="1"/>
  <c r="AC913" i="11" s="1"/>
  <c r="AD913" i="11" s="1"/>
  <c r="AE913" i="11" s="1"/>
  <c r="AG913" i="11" s="1"/>
  <c r="AJ913" i="11" s="1"/>
  <c r="AK913" i="11" s="1"/>
  <c r="Z859" i="11"/>
  <c r="AA859" i="11" s="1"/>
  <c r="AC859" i="11" s="1"/>
  <c r="AD859" i="11" s="1"/>
  <c r="AE859" i="11" s="1"/>
  <c r="AG859" i="11" s="1"/>
  <c r="AJ859" i="11" s="1"/>
  <c r="AK859" i="11" s="1"/>
  <c r="Z805" i="11"/>
  <c r="AA805" i="11" s="1"/>
  <c r="AC805" i="11" s="1"/>
  <c r="AD805" i="11" s="1"/>
  <c r="AE805" i="11" s="1"/>
  <c r="AG805" i="11" s="1"/>
  <c r="AJ805" i="11" s="1"/>
  <c r="AK805" i="11" s="1"/>
  <c r="Z752" i="11"/>
  <c r="AA752" i="11" s="1"/>
  <c r="AC752" i="11" s="1"/>
  <c r="AD752" i="11" s="1"/>
  <c r="AE752" i="11" s="1"/>
  <c r="AG752" i="11" s="1"/>
  <c r="AJ752" i="11" s="1"/>
  <c r="AK752" i="11" s="1"/>
  <c r="Z698" i="11"/>
  <c r="AA698" i="11" s="1"/>
  <c r="AC698" i="11" s="1"/>
  <c r="AD698" i="11" s="1"/>
  <c r="AE698" i="11" s="1"/>
  <c r="AG698" i="11" s="1"/>
  <c r="AJ698" i="11" s="1"/>
  <c r="AK698" i="11" s="1"/>
  <c r="Z644" i="11"/>
  <c r="AA644" i="11" s="1"/>
  <c r="AC644" i="11" s="1"/>
  <c r="AD644" i="11" s="1"/>
  <c r="AE644" i="11" s="1"/>
  <c r="AG644" i="11" s="1"/>
  <c r="AJ644" i="11" s="1"/>
  <c r="AK644" i="11" s="1"/>
  <c r="Z589" i="11"/>
  <c r="AA589" i="11" s="1"/>
  <c r="AC589" i="11" s="1"/>
  <c r="AD589" i="11" s="1"/>
  <c r="AE589" i="11" s="1"/>
  <c r="AG589" i="11" s="1"/>
  <c r="AJ589" i="11" s="1"/>
  <c r="AK589" i="11" s="1"/>
  <c r="Z530" i="11"/>
  <c r="AA530" i="11" s="1"/>
  <c r="AC530" i="11" s="1"/>
  <c r="AD530" i="11" s="1"/>
  <c r="AE530" i="11" s="1"/>
  <c r="AG530" i="11" s="1"/>
  <c r="AJ530" i="11" s="1"/>
  <c r="AK530" i="11" s="1"/>
  <c r="Z485" i="11"/>
  <c r="AA485" i="11" s="1"/>
  <c r="AC485" i="11" s="1"/>
  <c r="AD485" i="11" s="1"/>
  <c r="AE485" i="11" s="1"/>
  <c r="AG485" i="11" s="1"/>
  <c r="AJ485" i="11" s="1"/>
  <c r="AK485" i="11" s="1"/>
  <c r="Z439" i="11"/>
  <c r="AA439" i="11" s="1"/>
  <c r="AC439" i="11" s="1"/>
  <c r="AD439" i="11" s="1"/>
  <c r="AE439" i="11" s="1"/>
  <c r="AG439" i="11" s="1"/>
  <c r="AJ439" i="11" s="1"/>
  <c r="AK439" i="11" s="1"/>
  <c r="Z386" i="11"/>
  <c r="AA386" i="11" s="1"/>
  <c r="AC386" i="11" s="1"/>
  <c r="AD386" i="11" s="1"/>
  <c r="AE386" i="11" s="1"/>
  <c r="AG386" i="11" s="1"/>
  <c r="AJ386" i="11" s="1"/>
  <c r="AK386" i="11" s="1"/>
  <c r="Z291" i="11"/>
  <c r="AA291" i="11" s="1"/>
  <c r="AC291" i="11" s="1"/>
  <c r="AD291" i="11" s="1"/>
  <c r="AE291" i="11" s="1"/>
  <c r="AG291" i="11" s="1"/>
  <c r="AJ291" i="11" s="1"/>
  <c r="AK291" i="11" s="1"/>
  <c r="Z256" i="11"/>
  <c r="AA256" i="11" s="1"/>
  <c r="AC256" i="11" s="1"/>
  <c r="AD256" i="11" s="1"/>
  <c r="AE256" i="11" s="1"/>
  <c r="AG256" i="11" s="1"/>
  <c r="AJ256" i="11" s="1"/>
  <c r="AK256" i="11" s="1"/>
  <c r="Z203" i="11"/>
  <c r="AA203" i="11" s="1"/>
  <c r="AC203" i="11" s="1"/>
  <c r="AD203" i="11" s="1"/>
  <c r="AE203" i="11" s="1"/>
  <c r="AG203" i="11" s="1"/>
  <c r="AJ203" i="11" s="1"/>
  <c r="AK203" i="11" s="1"/>
  <c r="Z167" i="11"/>
  <c r="AA167" i="11" s="1"/>
  <c r="AC167" i="11" s="1"/>
  <c r="AD167" i="11" s="1"/>
  <c r="AE167" i="11" s="1"/>
  <c r="AG167" i="11" s="1"/>
  <c r="AJ167" i="11" s="1"/>
  <c r="AK167" i="11" s="1"/>
  <c r="Z126" i="11"/>
  <c r="AA126" i="11" s="1"/>
  <c r="AC126" i="11" s="1"/>
  <c r="AD126" i="11" s="1"/>
  <c r="AE126" i="11" s="1"/>
  <c r="AG126" i="11" s="1"/>
  <c r="AJ126" i="11" s="1"/>
  <c r="AK126" i="11" s="1"/>
  <c r="Z73" i="11"/>
  <c r="AA73" i="11" s="1"/>
  <c r="AC73" i="11" s="1"/>
  <c r="AD73" i="11" s="1"/>
  <c r="AE73" i="11" s="1"/>
  <c r="AG73" i="11" s="1"/>
  <c r="AJ73" i="11" s="1"/>
  <c r="AK73" i="11" s="1"/>
  <c r="Z38" i="11"/>
  <c r="AA38" i="11" s="1"/>
  <c r="AC38" i="11" s="1"/>
  <c r="AD38" i="11" s="1"/>
  <c r="AE38" i="11" s="1"/>
  <c r="AG38" i="11" s="1"/>
  <c r="AJ38" i="11" s="1"/>
  <c r="AK38" i="11" s="1"/>
  <c r="Z1866" i="11"/>
  <c r="AA1866" i="11" s="1"/>
  <c r="AC1866" i="11" s="1"/>
  <c r="AD1866" i="11" s="1"/>
  <c r="AE1866" i="11" s="1"/>
  <c r="AG1866" i="11" s="1"/>
  <c r="AJ1866" i="11" s="1"/>
  <c r="AK1866" i="11" s="1"/>
  <c r="Z1812" i="11"/>
  <c r="AA1812" i="11" s="1"/>
  <c r="AC1812" i="11" s="1"/>
  <c r="AD1812" i="11" s="1"/>
  <c r="AE1812" i="11" s="1"/>
  <c r="AG1812" i="11" s="1"/>
  <c r="AJ1812" i="11" s="1"/>
  <c r="AK1812" i="11" s="1"/>
  <c r="Z1758" i="11"/>
  <c r="AA1758" i="11" s="1"/>
  <c r="AC1758" i="11" s="1"/>
  <c r="AD1758" i="11" s="1"/>
  <c r="AE1758" i="11" s="1"/>
  <c r="AG1758" i="11" s="1"/>
  <c r="AJ1758" i="11" s="1"/>
  <c r="AK1758" i="11" s="1"/>
  <c r="Z1704" i="11"/>
  <c r="AA1704" i="11" s="1"/>
  <c r="AC1704" i="11" s="1"/>
  <c r="AD1704" i="11" s="1"/>
  <c r="AE1704" i="11" s="1"/>
  <c r="AG1704" i="11" s="1"/>
  <c r="AJ1704" i="11" s="1"/>
  <c r="AK1704" i="11" s="1"/>
  <c r="Z1650" i="11"/>
  <c r="AA1650" i="11" s="1"/>
  <c r="AC1650" i="11" s="1"/>
  <c r="AD1650" i="11" s="1"/>
  <c r="AE1650" i="11" s="1"/>
  <c r="AG1650" i="11" s="1"/>
  <c r="AJ1650" i="11" s="1"/>
  <c r="AK1650" i="11" s="1"/>
  <c r="Z1600" i="11"/>
  <c r="AA1600" i="11" s="1"/>
  <c r="AC1600" i="11" s="1"/>
  <c r="AD1600" i="11" s="1"/>
  <c r="AE1600" i="11" s="1"/>
  <c r="AG1600" i="11" s="1"/>
  <c r="AJ1600" i="11" s="1"/>
  <c r="AK1600" i="11" s="1"/>
  <c r="Z1557" i="11"/>
  <c r="AA1557" i="11" s="1"/>
  <c r="AC1557" i="11" s="1"/>
  <c r="AD1557" i="11" s="1"/>
  <c r="AE1557" i="11" s="1"/>
  <c r="AG1557" i="11" s="1"/>
  <c r="AJ1557" i="11" s="1"/>
  <c r="AK1557" i="11" s="1"/>
  <c r="Z1547" i="11"/>
  <c r="AA1547" i="11" s="1"/>
  <c r="AC1547" i="11" s="1"/>
  <c r="AD1547" i="11" s="1"/>
  <c r="AE1547" i="11" s="1"/>
  <c r="AG1547" i="11" s="1"/>
  <c r="AJ1547" i="11" s="1"/>
  <c r="AK1547" i="11" s="1"/>
  <c r="Z1524" i="11"/>
  <c r="AA1524" i="11" s="1"/>
  <c r="AC1524" i="11" s="1"/>
  <c r="AD1524" i="11" s="1"/>
  <c r="AE1524" i="11" s="1"/>
  <c r="AG1524" i="11" s="1"/>
  <c r="AJ1524" i="11" s="1"/>
  <c r="AK1524" i="11" s="1"/>
  <c r="Z1477" i="11"/>
  <c r="AA1477" i="11" s="1"/>
  <c r="AC1477" i="11" s="1"/>
  <c r="AD1477" i="11" s="1"/>
  <c r="AE1477" i="11" s="1"/>
  <c r="AG1477" i="11" s="1"/>
  <c r="AJ1477" i="11" s="1"/>
  <c r="AK1477" i="11" s="1"/>
  <c r="Z1418" i="11"/>
  <c r="AA1418" i="11" s="1"/>
  <c r="AC1418" i="11" s="1"/>
  <c r="AD1418" i="11" s="1"/>
  <c r="AE1418" i="11" s="1"/>
  <c r="AG1418" i="11" s="1"/>
  <c r="AJ1418" i="11" s="1"/>
  <c r="AK1418" i="11" s="1"/>
  <c r="Z1360" i="11"/>
  <c r="AA1360" i="11" s="1"/>
  <c r="AC1360" i="11" s="1"/>
  <c r="AD1360" i="11" s="1"/>
  <c r="AE1360" i="11" s="1"/>
  <c r="AG1360" i="11" s="1"/>
  <c r="AJ1360" i="11" s="1"/>
  <c r="AK1360" i="11" s="1"/>
  <c r="Z1333" i="11"/>
  <c r="AA1333" i="11" s="1"/>
  <c r="AC1333" i="11" s="1"/>
  <c r="AD1333" i="11" s="1"/>
  <c r="AE1333" i="11" s="1"/>
  <c r="AG1333" i="11" s="1"/>
  <c r="AJ1333" i="11" s="1"/>
  <c r="AK1333" i="11" s="1"/>
  <c r="Z1261" i="11"/>
  <c r="AA1261" i="11" s="1"/>
  <c r="AC1261" i="11" s="1"/>
  <c r="AD1261" i="11" s="1"/>
  <c r="AE1261" i="11" s="1"/>
  <c r="AG1261" i="11" s="1"/>
  <c r="AJ1261" i="11" s="1"/>
  <c r="AK1261" i="11" s="1"/>
  <c r="Z1207" i="11"/>
  <c r="AA1207" i="11" s="1"/>
  <c r="AC1207" i="11" s="1"/>
  <c r="AD1207" i="11" s="1"/>
  <c r="AE1207" i="11" s="1"/>
  <c r="AG1207" i="11" s="1"/>
  <c r="AJ1207" i="11" s="1"/>
  <c r="AK1207" i="11" s="1"/>
  <c r="Z1166" i="11"/>
  <c r="AA1166" i="11" s="1"/>
  <c r="AC1166" i="11" s="1"/>
  <c r="AD1166" i="11" s="1"/>
  <c r="AE1166" i="11" s="1"/>
  <c r="AG1166" i="11" s="1"/>
  <c r="AJ1166" i="11" s="1"/>
  <c r="AK1166" i="11" s="1"/>
  <c r="Z1112" i="11"/>
  <c r="AA1112" i="11" s="1"/>
  <c r="AC1112" i="11" s="1"/>
  <c r="AD1112" i="11" s="1"/>
  <c r="AE1112" i="11" s="1"/>
  <c r="AG1112" i="11" s="1"/>
  <c r="AJ1112" i="11" s="1"/>
  <c r="AK1112" i="11" s="1"/>
  <c r="Z1071" i="11"/>
  <c r="AA1071" i="11" s="1"/>
  <c r="AC1071" i="11" s="1"/>
  <c r="AD1071" i="11" s="1"/>
  <c r="AE1071" i="11" s="1"/>
  <c r="AG1071" i="11" s="1"/>
  <c r="AJ1071" i="11" s="1"/>
  <c r="AK1071" i="11" s="1"/>
  <c r="Z1017" i="11"/>
  <c r="AA1017" i="11" s="1"/>
  <c r="AC1017" i="11" s="1"/>
  <c r="AD1017" i="11" s="1"/>
  <c r="AE1017" i="11" s="1"/>
  <c r="AG1017" i="11" s="1"/>
  <c r="AJ1017" i="11" s="1"/>
  <c r="AK1017" i="11" s="1"/>
  <c r="Z963" i="11"/>
  <c r="AA963" i="11" s="1"/>
  <c r="AC963" i="11" s="1"/>
  <c r="AD963" i="11" s="1"/>
  <c r="AE963" i="11" s="1"/>
  <c r="AG963" i="11" s="1"/>
  <c r="AJ963" i="11" s="1"/>
  <c r="AK963" i="11" s="1"/>
  <c r="Z912" i="11"/>
  <c r="AA912" i="11" s="1"/>
  <c r="AC912" i="11" s="1"/>
  <c r="AD912" i="11" s="1"/>
  <c r="AE912" i="11" s="1"/>
  <c r="AG912" i="11" s="1"/>
  <c r="AJ912" i="11" s="1"/>
  <c r="AK912" i="11" s="1"/>
  <c r="Z858" i="11"/>
  <c r="AA858" i="11" s="1"/>
  <c r="AC858" i="11" s="1"/>
  <c r="AD858" i="11" s="1"/>
  <c r="AE858" i="11" s="1"/>
  <c r="AG858" i="11" s="1"/>
  <c r="AJ858" i="11" s="1"/>
  <c r="AK858" i="11" s="1"/>
  <c r="Z804" i="11"/>
  <c r="AA804" i="11" s="1"/>
  <c r="AC804" i="11" s="1"/>
  <c r="AD804" i="11" s="1"/>
  <c r="AE804" i="11" s="1"/>
  <c r="AG804" i="11" s="1"/>
  <c r="AJ804" i="11" s="1"/>
  <c r="AK804" i="11" s="1"/>
  <c r="Z751" i="11"/>
  <c r="AA751" i="11" s="1"/>
  <c r="AC751" i="11" s="1"/>
  <c r="AD751" i="11" s="1"/>
  <c r="AE751" i="11" s="1"/>
  <c r="AG751" i="11" s="1"/>
  <c r="AJ751" i="11" s="1"/>
  <c r="AK751" i="11" s="1"/>
  <c r="Z697" i="11"/>
  <c r="AA697" i="11" s="1"/>
  <c r="AC697" i="11" s="1"/>
  <c r="AD697" i="11" s="1"/>
  <c r="AE697" i="11" s="1"/>
  <c r="AG697" i="11" s="1"/>
  <c r="AJ697" i="11" s="1"/>
  <c r="AK697" i="11" s="1"/>
  <c r="Z643" i="11"/>
  <c r="AA643" i="11" s="1"/>
  <c r="AC643" i="11" s="1"/>
  <c r="AD643" i="11" s="1"/>
  <c r="AE643" i="11" s="1"/>
  <c r="AG643" i="11" s="1"/>
  <c r="AJ643" i="11" s="1"/>
  <c r="AK643" i="11" s="1"/>
  <c r="Z588" i="11"/>
  <c r="AA588" i="11" s="1"/>
  <c r="AC588" i="11" s="1"/>
  <c r="AD588" i="11" s="1"/>
  <c r="AE588" i="11" s="1"/>
  <c r="AG588" i="11" s="1"/>
  <c r="AJ588" i="11" s="1"/>
  <c r="AK588" i="11" s="1"/>
  <c r="Z529" i="11"/>
  <c r="AA529" i="11" s="1"/>
  <c r="AC529" i="11" s="1"/>
  <c r="AD529" i="11" s="1"/>
  <c r="AE529" i="11" s="1"/>
  <c r="AG529" i="11" s="1"/>
  <c r="AJ529" i="11" s="1"/>
  <c r="AK529" i="11" s="1"/>
  <c r="Z484" i="11"/>
  <c r="AA484" i="11" s="1"/>
  <c r="AC484" i="11" s="1"/>
  <c r="AD484" i="11" s="1"/>
  <c r="AE484" i="11" s="1"/>
  <c r="AG484" i="11" s="1"/>
  <c r="AJ484" i="11" s="1"/>
  <c r="AK484" i="11" s="1"/>
  <c r="Z438" i="11"/>
  <c r="AA438" i="11" s="1"/>
  <c r="AC438" i="11" s="1"/>
  <c r="AD438" i="11" s="1"/>
  <c r="AE438" i="11" s="1"/>
  <c r="AG438" i="11" s="1"/>
  <c r="AJ438" i="11" s="1"/>
  <c r="AK438" i="11" s="1"/>
  <c r="Z385" i="11"/>
  <c r="AA385" i="11" s="1"/>
  <c r="AC385" i="11" s="1"/>
  <c r="AD385" i="11" s="1"/>
  <c r="AE385" i="11" s="1"/>
  <c r="AG385" i="11" s="1"/>
  <c r="AJ385" i="11" s="1"/>
  <c r="AK385" i="11" s="1"/>
  <c r="Z337" i="11"/>
  <c r="AA337" i="11" s="1"/>
  <c r="AC337" i="11" s="1"/>
  <c r="AD337" i="11" s="1"/>
  <c r="AE337" i="11" s="1"/>
  <c r="AG337" i="11" s="1"/>
  <c r="AJ337" i="11" s="1"/>
  <c r="AK337" i="11" s="1"/>
  <c r="Z290" i="11"/>
  <c r="AA290" i="11" s="1"/>
  <c r="AC290" i="11" s="1"/>
  <c r="AD290" i="11" s="1"/>
  <c r="AE290" i="11" s="1"/>
  <c r="AG290" i="11" s="1"/>
  <c r="AJ290" i="11" s="1"/>
  <c r="AK290" i="11" s="1"/>
  <c r="Z255" i="11"/>
  <c r="AA255" i="11" s="1"/>
  <c r="AC255" i="11" s="1"/>
  <c r="AD255" i="11" s="1"/>
  <c r="AE255" i="11" s="1"/>
  <c r="AG255" i="11" s="1"/>
  <c r="AJ255" i="11" s="1"/>
  <c r="AK255" i="11" s="1"/>
  <c r="Z202" i="11"/>
  <c r="AA202" i="11" s="1"/>
  <c r="AC202" i="11" s="1"/>
  <c r="AD202" i="11" s="1"/>
  <c r="AE202" i="11" s="1"/>
  <c r="AG202" i="11" s="1"/>
  <c r="AJ202" i="11" s="1"/>
  <c r="AK202" i="11" s="1"/>
  <c r="Z125" i="11"/>
  <c r="AA125" i="11" s="1"/>
  <c r="AC125" i="11" s="1"/>
  <c r="AD125" i="11" s="1"/>
  <c r="AE125" i="11" s="1"/>
  <c r="AG125" i="11" s="1"/>
  <c r="AJ125" i="11" s="1"/>
  <c r="AK125" i="11" s="1"/>
  <c r="Z72" i="11"/>
  <c r="AA72" i="11" s="1"/>
  <c r="AC72" i="11" s="1"/>
  <c r="AD72" i="11" s="1"/>
  <c r="AE72" i="11" s="1"/>
  <c r="AG72" i="11" s="1"/>
  <c r="AJ72" i="11" s="1"/>
  <c r="AK72" i="11" s="1"/>
  <c r="Z37" i="11"/>
  <c r="AA37" i="11" s="1"/>
  <c r="AC37" i="11" s="1"/>
  <c r="AD37" i="11" s="1"/>
  <c r="AE37" i="11" s="1"/>
  <c r="AG37" i="11" s="1"/>
  <c r="AJ37" i="11" s="1"/>
  <c r="AK37" i="11" s="1"/>
  <c r="Z1865" i="11"/>
  <c r="AA1865" i="11" s="1"/>
  <c r="AC1865" i="11" s="1"/>
  <c r="AD1865" i="11" s="1"/>
  <c r="AE1865" i="11" s="1"/>
  <c r="AG1865" i="11" s="1"/>
  <c r="AJ1865" i="11" s="1"/>
  <c r="AK1865" i="11" s="1"/>
  <c r="Z1811" i="11"/>
  <c r="AA1811" i="11" s="1"/>
  <c r="AC1811" i="11" s="1"/>
  <c r="AD1811" i="11" s="1"/>
  <c r="AE1811" i="11" s="1"/>
  <c r="AG1811" i="11" s="1"/>
  <c r="AJ1811" i="11" s="1"/>
  <c r="AK1811" i="11" s="1"/>
  <c r="Z1757" i="11"/>
  <c r="AA1757" i="11" s="1"/>
  <c r="AC1757" i="11" s="1"/>
  <c r="AD1757" i="11" s="1"/>
  <c r="AE1757" i="11" s="1"/>
  <c r="AG1757" i="11" s="1"/>
  <c r="AJ1757" i="11" s="1"/>
  <c r="AK1757" i="11" s="1"/>
  <c r="Z1703" i="11"/>
  <c r="AA1703" i="11" s="1"/>
  <c r="AC1703" i="11" s="1"/>
  <c r="AD1703" i="11" s="1"/>
  <c r="AE1703" i="11" s="1"/>
  <c r="AG1703" i="11" s="1"/>
  <c r="AJ1703" i="11" s="1"/>
  <c r="AK1703" i="11" s="1"/>
  <c r="Z1649" i="11"/>
  <c r="AA1649" i="11" s="1"/>
  <c r="AC1649" i="11" s="1"/>
  <c r="AD1649" i="11" s="1"/>
  <c r="AE1649" i="11" s="1"/>
  <c r="AG1649" i="11" s="1"/>
  <c r="AJ1649" i="11" s="1"/>
  <c r="AK1649" i="11" s="1"/>
  <c r="Z1599" i="11"/>
  <c r="AA1599" i="11" s="1"/>
  <c r="AC1599" i="11" s="1"/>
  <c r="AD1599" i="11" s="1"/>
  <c r="AE1599" i="11" s="1"/>
  <c r="AG1599" i="11" s="1"/>
  <c r="AJ1599" i="11" s="1"/>
  <c r="AK1599" i="11" s="1"/>
  <c r="Z1523" i="11"/>
  <c r="AA1523" i="11" s="1"/>
  <c r="AC1523" i="11" s="1"/>
  <c r="AD1523" i="11" s="1"/>
  <c r="AE1523" i="11" s="1"/>
  <c r="AG1523" i="11" s="1"/>
  <c r="AJ1523" i="11" s="1"/>
  <c r="AK1523" i="11" s="1"/>
  <c r="Z1417" i="11"/>
  <c r="AA1417" i="11" s="1"/>
  <c r="AC1417" i="11" s="1"/>
  <c r="AD1417" i="11" s="1"/>
  <c r="AE1417" i="11" s="1"/>
  <c r="AG1417" i="11" s="1"/>
  <c r="AJ1417" i="11" s="1"/>
  <c r="AK1417" i="11" s="1"/>
  <c r="Z1332" i="11"/>
  <c r="AA1332" i="11" s="1"/>
  <c r="AC1332" i="11" s="1"/>
  <c r="AD1332" i="11" s="1"/>
  <c r="AE1332" i="11" s="1"/>
  <c r="AG1332" i="11" s="1"/>
  <c r="AJ1332" i="11" s="1"/>
  <c r="AK1332" i="11" s="1"/>
  <c r="Z1260" i="11"/>
  <c r="AA1260" i="11" s="1"/>
  <c r="AC1260" i="11" s="1"/>
  <c r="AD1260" i="11" s="1"/>
  <c r="AE1260" i="11" s="1"/>
  <c r="AG1260" i="11" s="1"/>
  <c r="AJ1260" i="11" s="1"/>
  <c r="AK1260" i="11" s="1"/>
  <c r="Z1206" i="11"/>
  <c r="AA1206" i="11" s="1"/>
  <c r="AC1206" i="11" s="1"/>
  <c r="AD1206" i="11" s="1"/>
  <c r="AE1206" i="11" s="1"/>
  <c r="AG1206" i="11" s="1"/>
  <c r="AJ1206" i="11" s="1"/>
  <c r="AK1206" i="11" s="1"/>
  <c r="Z1165" i="11"/>
  <c r="AA1165" i="11" s="1"/>
  <c r="AC1165" i="11" s="1"/>
  <c r="AD1165" i="11" s="1"/>
  <c r="AE1165" i="11" s="1"/>
  <c r="AG1165" i="11" s="1"/>
  <c r="AJ1165" i="11" s="1"/>
  <c r="AK1165" i="11" s="1"/>
  <c r="Z1111" i="11"/>
  <c r="AA1111" i="11" s="1"/>
  <c r="AC1111" i="11" s="1"/>
  <c r="AD1111" i="11" s="1"/>
  <c r="AE1111" i="11" s="1"/>
  <c r="AG1111" i="11" s="1"/>
  <c r="AJ1111" i="11" s="1"/>
  <c r="AK1111" i="11" s="1"/>
  <c r="Z1070" i="11"/>
  <c r="AA1070" i="11" s="1"/>
  <c r="AC1070" i="11" s="1"/>
  <c r="AD1070" i="11" s="1"/>
  <c r="AE1070" i="11" s="1"/>
  <c r="AG1070" i="11" s="1"/>
  <c r="AJ1070" i="11" s="1"/>
  <c r="AK1070" i="11" s="1"/>
  <c r="Z1016" i="11"/>
  <c r="AA1016" i="11" s="1"/>
  <c r="AC1016" i="11" s="1"/>
  <c r="AD1016" i="11" s="1"/>
  <c r="AE1016" i="11" s="1"/>
  <c r="AG1016" i="11" s="1"/>
  <c r="AJ1016" i="11" s="1"/>
  <c r="AK1016" i="11" s="1"/>
  <c r="Z962" i="11"/>
  <c r="AA962" i="11" s="1"/>
  <c r="AC962" i="11" s="1"/>
  <c r="AD962" i="11" s="1"/>
  <c r="AE962" i="11" s="1"/>
  <c r="AG962" i="11" s="1"/>
  <c r="AJ962" i="11" s="1"/>
  <c r="AK962" i="11" s="1"/>
  <c r="Z911" i="11"/>
  <c r="AA911" i="11" s="1"/>
  <c r="AC911" i="11" s="1"/>
  <c r="AD911" i="11" s="1"/>
  <c r="AE911" i="11" s="1"/>
  <c r="AG911" i="11" s="1"/>
  <c r="AJ911" i="11" s="1"/>
  <c r="AK911" i="11" s="1"/>
  <c r="Z857" i="11"/>
  <c r="AA857" i="11" s="1"/>
  <c r="AC857" i="11" s="1"/>
  <c r="AD857" i="11" s="1"/>
  <c r="AE857" i="11" s="1"/>
  <c r="AG857" i="11" s="1"/>
  <c r="AJ857" i="11" s="1"/>
  <c r="AK857" i="11" s="1"/>
  <c r="Z803" i="11"/>
  <c r="AA803" i="11" s="1"/>
  <c r="AC803" i="11" s="1"/>
  <c r="AD803" i="11" s="1"/>
  <c r="AE803" i="11" s="1"/>
  <c r="AG803" i="11" s="1"/>
  <c r="AJ803" i="11" s="1"/>
  <c r="AK803" i="11" s="1"/>
  <c r="Z750" i="11"/>
  <c r="AA750" i="11" s="1"/>
  <c r="AC750" i="11" s="1"/>
  <c r="AD750" i="11" s="1"/>
  <c r="AE750" i="11" s="1"/>
  <c r="AG750" i="11" s="1"/>
  <c r="AJ750" i="11" s="1"/>
  <c r="AK750" i="11" s="1"/>
  <c r="Z696" i="11"/>
  <c r="AA696" i="11" s="1"/>
  <c r="AC696" i="11" s="1"/>
  <c r="AD696" i="11" s="1"/>
  <c r="AE696" i="11" s="1"/>
  <c r="AG696" i="11" s="1"/>
  <c r="AJ696" i="11" s="1"/>
  <c r="AK696" i="11" s="1"/>
  <c r="Z642" i="11"/>
  <c r="AA642" i="11" s="1"/>
  <c r="AC642" i="11" s="1"/>
  <c r="AD642" i="11" s="1"/>
  <c r="AE642" i="11" s="1"/>
  <c r="AG642" i="11" s="1"/>
  <c r="AJ642" i="11" s="1"/>
  <c r="AK642" i="11" s="1"/>
  <c r="Z587" i="11"/>
  <c r="AA587" i="11" s="1"/>
  <c r="AC587" i="11" s="1"/>
  <c r="AD587" i="11" s="1"/>
  <c r="AE587" i="11" s="1"/>
  <c r="AG587" i="11" s="1"/>
  <c r="AJ587" i="11" s="1"/>
  <c r="AK587" i="11" s="1"/>
  <c r="Z528" i="11"/>
  <c r="AA528" i="11" s="1"/>
  <c r="AC528" i="11" s="1"/>
  <c r="AD528" i="11" s="1"/>
  <c r="AE528" i="11" s="1"/>
  <c r="AG528" i="11" s="1"/>
  <c r="AJ528" i="11" s="1"/>
  <c r="AK528" i="11" s="1"/>
  <c r="Z483" i="11"/>
  <c r="AA483" i="11" s="1"/>
  <c r="AC483" i="11" s="1"/>
  <c r="AD483" i="11" s="1"/>
  <c r="AE483" i="11" s="1"/>
  <c r="AG483" i="11" s="1"/>
  <c r="AJ483" i="11" s="1"/>
  <c r="AK483" i="11" s="1"/>
  <c r="Z437" i="11"/>
  <c r="AA437" i="11" s="1"/>
  <c r="AC437" i="11" s="1"/>
  <c r="AD437" i="11" s="1"/>
  <c r="AE437" i="11" s="1"/>
  <c r="AG437" i="11" s="1"/>
  <c r="AJ437" i="11" s="1"/>
  <c r="AK437" i="11" s="1"/>
  <c r="Z384" i="11"/>
  <c r="AA384" i="11" s="1"/>
  <c r="AC384" i="11" s="1"/>
  <c r="AD384" i="11" s="1"/>
  <c r="AE384" i="11" s="1"/>
  <c r="AG384" i="11" s="1"/>
  <c r="AJ384" i="11" s="1"/>
  <c r="AK384" i="11" s="1"/>
  <c r="Z289" i="11"/>
  <c r="AA289" i="11" s="1"/>
  <c r="AC289" i="11" s="1"/>
  <c r="AD289" i="11" s="1"/>
  <c r="AE289" i="11" s="1"/>
  <c r="AG289" i="11" s="1"/>
  <c r="AJ289" i="11" s="1"/>
  <c r="AK289" i="11" s="1"/>
  <c r="Z254" i="11"/>
  <c r="AA254" i="11" s="1"/>
  <c r="AC254" i="11" s="1"/>
  <c r="AD254" i="11" s="1"/>
  <c r="AE254" i="11" s="1"/>
  <c r="AG254" i="11" s="1"/>
  <c r="AJ254" i="11" s="1"/>
  <c r="AK254" i="11" s="1"/>
  <c r="Z201" i="11"/>
  <c r="AA201" i="11" s="1"/>
  <c r="AC201" i="11" s="1"/>
  <c r="AD201" i="11" s="1"/>
  <c r="AE201" i="11" s="1"/>
  <c r="AG201" i="11" s="1"/>
  <c r="AJ201" i="11" s="1"/>
  <c r="AK201" i="11" s="1"/>
  <c r="Z124" i="11"/>
  <c r="AA124" i="11" s="1"/>
  <c r="AC124" i="11" s="1"/>
  <c r="AD124" i="11" s="1"/>
  <c r="AE124" i="11" s="1"/>
  <c r="AG124" i="11" s="1"/>
  <c r="AJ124" i="11" s="1"/>
  <c r="AK124" i="11" s="1"/>
  <c r="Z71" i="11"/>
  <c r="AA71" i="11" s="1"/>
  <c r="AC71" i="11" s="1"/>
  <c r="AD71" i="11" s="1"/>
  <c r="AE71" i="11" s="1"/>
  <c r="AG71" i="11" s="1"/>
  <c r="AJ71" i="11" s="1"/>
  <c r="AK71" i="11" s="1"/>
  <c r="Z36" i="11"/>
  <c r="AA36" i="11" s="1"/>
  <c r="AC36" i="11" s="1"/>
  <c r="AD36" i="11" s="1"/>
  <c r="AE36" i="11" s="1"/>
  <c r="AG36" i="11" s="1"/>
  <c r="AJ36" i="11" s="1"/>
  <c r="AK36" i="11" s="1"/>
  <c r="Z1864" i="11"/>
  <c r="AA1864" i="11" s="1"/>
  <c r="AC1864" i="11" s="1"/>
  <c r="AD1864" i="11" s="1"/>
  <c r="AE1864" i="11" s="1"/>
  <c r="AG1864" i="11" s="1"/>
  <c r="AJ1864" i="11" s="1"/>
  <c r="AK1864" i="11" s="1"/>
  <c r="Z1810" i="11"/>
  <c r="AA1810" i="11" s="1"/>
  <c r="AC1810" i="11" s="1"/>
  <c r="AD1810" i="11" s="1"/>
  <c r="AE1810" i="11" s="1"/>
  <c r="AG1810" i="11" s="1"/>
  <c r="AJ1810" i="11" s="1"/>
  <c r="AK1810" i="11" s="1"/>
  <c r="Z1756" i="11"/>
  <c r="AA1756" i="11" s="1"/>
  <c r="AC1756" i="11" s="1"/>
  <c r="AD1756" i="11" s="1"/>
  <c r="AE1756" i="11" s="1"/>
  <c r="AG1756" i="11" s="1"/>
  <c r="AJ1756" i="11" s="1"/>
  <c r="AK1756" i="11" s="1"/>
  <c r="Z1702" i="11"/>
  <c r="AA1702" i="11" s="1"/>
  <c r="AC1702" i="11" s="1"/>
  <c r="AD1702" i="11" s="1"/>
  <c r="AE1702" i="11" s="1"/>
  <c r="AG1702" i="11" s="1"/>
  <c r="AJ1702" i="11" s="1"/>
  <c r="AK1702" i="11" s="1"/>
  <c r="Z1648" i="11"/>
  <c r="AA1648" i="11" s="1"/>
  <c r="AC1648" i="11" s="1"/>
  <c r="AD1648" i="11" s="1"/>
  <c r="AE1648" i="11" s="1"/>
  <c r="AG1648" i="11" s="1"/>
  <c r="AJ1648" i="11" s="1"/>
  <c r="AK1648" i="11" s="1"/>
  <c r="Z1598" i="11"/>
  <c r="AA1598" i="11" s="1"/>
  <c r="AC1598" i="11" s="1"/>
  <c r="AD1598" i="11" s="1"/>
  <c r="AE1598" i="11" s="1"/>
  <c r="AG1598" i="11" s="1"/>
  <c r="AJ1598" i="11" s="1"/>
  <c r="AK1598" i="11" s="1"/>
  <c r="Z1556" i="11"/>
  <c r="AA1556" i="11" s="1"/>
  <c r="AC1556" i="11" s="1"/>
  <c r="AD1556" i="11" s="1"/>
  <c r="AE1556" i="11" s="1"/>
  <c r="AG1556" i="11" s="1"/>
  <c r="AJ1556" i="11" s="1"/>
  <c r="AK1556" i="11" s="1"/>
  <c r="Z1546" i="11"/>
  <c r="AA1546" i="11" s="1"/>
  <c r="AC1546" i="11" s="1"/>
  <c r="AD1546" i="11" s="1"/>
  <c r="AE1546" i="11" s="1"/>
  <c r="AG1546" i="11" s="1"/>
  <c r="AJ1546" i="11" s="1"/>
  <c r="AK1546" i="11" s="1"/>
  <c r="Z1522" i="11"/>
  <c r="AA1522" i="11" s="1"/>
  <c r="AC1522" i="11" s="1"/>
  <c r="AD1522" i="11" s="1"/>
  <c r="AE1522" i="11" s="1"/>
  <c r="AG1522" i="11" s="1"/>
  <c r="AJ1522" i="11" s="1"/>
  <c r="AK1522" i="11" s="1"/>
  <c r="Z1476" i="11"/>
  <c r="AA1476" i="11" s="1"/>
  <c r="AC1476" i="11" s="1"/>
  <c r="AD1476" i="11" s="1"/>
  <c r="AE1476" i="11" s="1"/>
  <c r="AG1476" i="11" s="1"/>
  <c r="AJ1476" i="11" s="1"/>
  <c r="AK1476" i="11" s="1"/>
  <c r="Z1416" i="11"/>
  <c r="AA1416" i="11" s="1"/>
  <c r="AC1416" i="11" s="1"/>
  <c r="AD1416" i="11" s="1"/>
  <c r="AE1416" i="11" s="1"/>
  <c r="AG1416" i="11" s="1"/>
  <c r="AJ1416" i="11" s="1"/>
  <c r="AK1416" i="11" s="1"/>
  <c r="Z1379" i="11"/>
  <c r="AA1379" i="11" s="1"/>
  <c r="AC1379" i="11" s="1"/>
  <c r="AD1379" i="11" s="1"/>
  <c r="AE1379" i="11" s="1"/>
  <c r="AG1379" i="11" s="1"/>
  <c r="AJ1379" i="11" s="1"/>
  <c r="AK1379" i="11" s="1"/>
  <c r="Z1359" i="11"/>
  <c r="AA1359" i="11" s="1"/>
  <c r="AC1359" i="11" s="1"/>
  <c r="AD1359" i="11" s="1"/>
  <c r="AE1359" i="11" s="1"/>
  <c r="AG1359" i="11" s="1"/>
  <c r="AJ1359" i="11" s="1"/>
  <c r="AK1359" i="11" s="1"/>
  <c r="Z1331" i="11"/>
  <c r="AA1331" i="11" s="1"/>
  <c r="AC1331" i="11" s="1"/>
  <c r="AD1331" i="11" s="1"/>
  <c r="AE1331" i="11" s="1"/>
  <c r="AG1331" i="11" s="1"/>
  <c r="AJ1331" i="11" s="1"/>
  <c r="AK1331" i="11" s="1"/>
  <c r="Z1259" i="11"/>
  <c r="AA1259" i="11" s="1"/>
  <c r="AC1259" i="11" s="1"/>
  <c r="AD1259" i="11" s="1"/>
  <c r="AE1259" i="11" s="1"/>
  <c r="AG1259" i="11" s="1"/>
  <c r="AJ1259" i="11" s="1"/>
  <c r="AK1259" i="11" s="1"/>
  <c r="Z1205" i="11"/>
  <c r="AA1205" i="11" s="1"/>
  <c r="AC1205" i="11" s="1"/>
  <c r="AD1205" i="11" s="1"/>
  <c r="AE1205" i="11" s="1"/>
  <c r="AG1205" i="11" s="1"/>
  <c r="AJ1205" i="11" s="1"/>
  <c r="AK1205" i="11" s="1"/>
  <c r="Z1164" i="11"/>
  <c r="AA1164" i="11" s="1"/>
  <c r="AC1164" i="11" s="1"/>
  <c r="AD1164" i="11" s="1"/>
  <c r="AE1164" i="11" s="1"/>
  <c r="AG1164" i="11" s="1"/>
  <c r="AJ1164" i="11" s="1"/>
  <c r="AK1164" i="11" s="1"/>
  <c r="Z1110" i="11"/>
  <c r="AA1110" i="11" s="1"/>
  <c r="AC1110" i="11" s="1"/>
  <c r="AD1110" i="11" s="1"/>
  <c r="AE1110" i="11" s="1"/>
  <c r="AG1110" i="11" s="1"/>
  <c r="AJ1110" i="11" s="1"/>
  <c r="AK1110" i="11" s="1"/>
  <c r="Z1069" i="11"/>
  <c r="AA1069" i="11" s="1"/>
  <c r="AC1069" i="11" s="1"/>
  <c r="AD1069" i="11" s="1"/>
  <c r="AE1069" i="11" s="1"/>
  <c r="AG1069" i="11" s="1"/>
  <c r="AJ1069" i="11" s="1"/>
  <c r="AK1069" i="11" s="1"/>
  <c r="Z1015" i="11"/>
  <c r="AA1015" i="11" s="1"/>
  <c r="AC1015" i="11" s="1"/>
  <c r="AD1015" i="11" s="1"/>
  <c r="AE1015" i="11" s="1"/>
  <c r="AG1015" i="11" s="1"/>
  <c r="AJ1015" i="11" s="1"/>
  <c r="AK1015" i="11" s="1"/>
  <c r="Z961" i="11"/>
  <c r="AA961" i="11" s="1"/>
  <c r="AC961" i="11" s="1"/>
  <c r="AD961" i="11" s="1"/>
  <c r="AE961" i="11" s="1"/>
  <c r="AG961" i="11" s="1"/>
  <c r="AJ961" i="11" s="1"/>
  <c r="AK961" i="11" s="1"/>
  <c r="Z910" i="11"/>
  <c r="AA910" i="11" s="1"/>
  <c r="AC910" i="11" s="1"/>
  <c r="AD910" i="11" s="1"/>
  <c r="AE910" i="11" s="1"/>
  <c r="AG910" i="11" s="1"/>
  <c r="AJ910" i="11" s="1"/>
  <c r="AK910" i="11" s="1"/>
  <c r="Z856" i="11"/>
  <c r="AA856" i="11" s="1"/>
  <c r="AC856" i="11" s="1"/>
  <c r="AD856" i="11" s="1"/>
  <c r="AE856" i="11" s="1"/>
  <c r="AG856" i="11" s="1"/>
  <c r="AJ856" i="11" s="1"/>
  <c r="AK856" i="11" s="1"/>
  <c r="Z802" i="11"/>
  <c r="AA802" i="11" s="1"/>
  <c r="AC802" i="11" s="1"/>
  <c r="AD802" i="11" s="1"/>
  <c r="AE802" i="11" s="1"/>
  <c r="AG802" i="11" s="1"/>
  <c r="AJ802" i="11" s="1"/>
  <c r="AK802" i="11" s="1"/>
  <c r="Z749" i="11"/>
  <c r="AA749" i="11" s="1"/>
  <c r="AC749" i="11" s="1"/>
  <c r="AD749" i="11" s="1"/>
  <c r="AE749" i="11" s="1"/>
  <c r="AG749" i="11" s="1"/>
  <c r="AJ749" i="11" s="1"/>
  <c r="AK749" i="11" s="1"/>
  <c r="Z695" i="11"/>
  <c r="AA695" i="11" s="1"/>
  <c r="AC695" i="11" s="1"/>
  <c r="AD695" i="11" s="1"/>
  <c r="AE695" i="11" s="1"/>
  <c r="AG695" i="11" s="1"/>
  <c r="AJ695" i="11" s="1"/>
  <c r="AK695" i="11" s="1"/>
  <c r="Z641" i="11"/>
  <c r="AA641" i="11" s="1"/>
  <c r="AC641" i="11" s="1"/>
  <c r="AD641" i="11" s="1"/>
  <c r="AE641" i="11" s="1"/>
  <c r="AG641" i="11" s="1"/>
  <c r="AJ641" i="11" s="1"/>
  <c r="AK641" i="11" s="1"/>
  <c r="Z586" i="11"/>
  <c r="AA586" i="11" s="1"/>
  <c r="AC586" i="11" s="1"/>
  <c r="AD586" i="11" s="1"/>
  <c r="AE586" i="11" s="1"/>
  <c r="AG586" i="11" s="1"/>
  <c r="AJ586" i="11" s="1"/>
  <c r="AK586" i="11" s="1"/>
  <c r="Z527" i="11"/>
  <c r="AA527" i="11" s="1"/>
  <c r="AC527" i="11" s="1"/>
  <c r="AD527" i="11" s="1"/>
  <c r="AE527" i="11" s="1"/>
  <c r="AG527" i="11" s="1"/>
  <c r="AJ527" i="11" s="1"/>
  <c r="AK527" i="11" s="1"/>
  <c r="Z482" i="11"/>
  <c r="AA482" i="11" s="1"/>
  <c r="AC482" i="11" s="1"/>
  <c r="AD482" i="11" s="1"/>
  <c r="AE482" i="11" s="1"/>
  <c r="AG482" i="11" s="1"/>
  <c r="AJ482" i="11" s="1"/>
  <c r="AK482" i="11" s="1"/>
  <c r="Z436" i="11"/>
  <c r="AA436" i="11" s="1"/>
  <c r="AC436" i="11" s="1"/>
  <c r="AD436" i="11" s="1"/>
  <c r="AE436" i="11" s="1"/>
  <c r="AG436" i="11" s="1"/>
  <c r="AJ436" i="11" s="1"/>
  <c r="AK436" i="11" s="1"/>
  <c r="Z383" i="11"/>
  <c r="AA383" i="11" s="1"/>
  <c r="AC383" i="11" s="1"/>
  <c r="AD383" i="11" s="1"/>
  <c r="AE383" i="11" s="1"/>
  <c r="AG383" i="11" s="1"/>
  <c r="AJ383" i="11" s="1"/>
  <c r="AK383" i="11" s="1"/>
  <c r="Z336" i="11"/>
  <c r="AA336" i="11" s="1"/>
  <c r="AC336" i="11" s="1"/>
  <c r="AD336" i="11" s="1"/>
  <c r="AE336" i="11" s="1"/>
  <c r="AG336" i="11" s="1"/>
  <c r="AJ336" i="11" s="1"/>
  <c r="AK336" i="11" s="1"/>
  <c r="Z253" i="11"/>
  <c r="AA253" i="11" s="1"/>
  <c r="AC253" i="11" s="1"/>
  <c r="AD253" i="11" s="1"/>
  <c r="AE253" i="11" s="1"/>
  <c r="AG253" i="11" s="1"/>
  <c r="AJ253" i="11" s="1"/>
  <c r="AK253" i="11" s="1"/>
  <c r="Z200" i="11"/>
  <c r="AA200" i="11" s="1"/>
  <c r="AC200" i="11" s="1"/>
  <c r="AD200" i="11" s="1"/>
  <c r="AE200" i="11" s="1"/>
  <c r="AG200" i="11" s="1"/>
  <c r="AJ200" i="11" s="1"/>
  <c r="AK200" i="11" s="1"/>
  <c r="Z123" i="11"/>
  <c r="AA123" i="11" s="1"/>
  <c r="AC123" i="11" s="1"/>
  <c r="AD123" i="11" s="1"/>
  <c r="AE123" i="11" s="1"/>
  <c r="AG123" i="11" s="1"/>
  <c r="AJ123" i="11" s="1"/>
  <c r="AK123" i="11" s="1"/>
  <c r="Z70" i="11"/>
  <c r="AA70" i="11" s="1"/>
  <c r="AC70" i="11" s="1"/>
  <c r="AD70" i="11" s="1"/>
  <c r="AE70" i="11" s="1"/>
  <c r="AG70" i="11" s="1"/>
  <c r="AJ70" i="11" s="1"/>
  <c r="AK70" i="11" s="1"/>
  <c r="Z35" i="11"/>
  <c r="AA35" i="11" s="1"/>
  <c r="AC35" i="11" s="1"/>
  <c r="AD35" i="11" s="1"/>
  <c r="AE35" i="11" s="1"/>
  <c r="AG35" i="11" s="1"/>
  <c r="AJ35" i="11" s="1"/>
  <c r="AK35" i="11" s="1"/>
  <c r="Z1863" i="11"/>
  <c r="AA1863" i="11" s="1"/>
  <c r="AC1863" i="11" s="1"/>
  <c r="AD1863" i="11" s="1"/>
  <c r="AE1863" i="11" s="1"/>
  <c r="AG1863" i="11" s="1"/>
  <c r="AJ1863" i="11" s="1"/>
  <c r="AK1863" i="11" s="1"/>
  <c r="Z1809" i="11"/>
  <c r="AA1809" i="11" s="1"/>
  <c r="AC1809" i="11" s="1"/>
  <c r="AD1809" i="11" s="1"/>
  <c r="AE1809" i="11" s="1"/>
  <c r="AG1809" i="11" s="1"/>
  <c r="AJ1809" i="11" s="1"/>
  <c r="AK1809" i="11" s="1"/>
  <c r="Z1755" i="11"/>
  <c r="AA1755" i="11" s="1"/>
  <c r="AC1755" i="11" s="1"/>
  <c r="AD1755" i="11" s="1"/>
  <c r="AE1755" i="11" s="1"/>
  <c r="AG1755" i="11" s="1"/>
  <c r="AJ1755" i="11" s="1"/>
  <c r="AK1755" i="11" s="1"/>
  <c r="Z1701" i="11"/>
  <c r="AA1701" i="11" s="1"/>
  <c r="AC1701" i="11" s="1"/>
  <c r="AD1701" i="11" s="1"/>
  <c r="AE1701" i="11" s="1"/>
  <c r="AG1701" i="11" s="1"/>
  <c r="AJ1701" i="11" s="1"/>
  <c r="AK1701" i="11" s="1"/>
  <c r="Z1647" i="11"/>
  <c r="AA1647" i="11" s="1"/>
  <c r="AC1647" i="11" s="1"/>
  <c r="AD1647" i="11" s="1"/>
  <c r="AE1647" i="11" s="1"/>
  <c r="AG1647" i="11" s="1"/>
  <c r="AJ1647" i="11" s="1"/>
  <c r="AK1647" i="11" s="1"/>
  <c r="Z1597" i="11"/>
  <c r="AA1597" i="11" s="1"/>
  <c r="AC1597" i="11" s="1"/>
  <c r="AD1597" i="11" s="1"/>
  <c r="AE1597" i="11" s="1"/>
  <c r="AG1597" i="11" s="1"/>
  <c r="AJ1597" i="11" s="1"/>
  <c r="AK1597" i="11" s="1"/>
  <c r="Z1521" i="11"/>
  <c r="AA1521" i="11" s="1"/>
  <c r="AC1521" i="11" s="1"/>
  <c r="AD1521" i="11" s="1"/>
  <c r="AE1521" i="11" s="1"/>
  <c r="AG1521" i="11" s="1"/>
  <c r="AJ1521" i="11" s="1"/>
  <c r="AK1521" i="11" s="1"/>
  <c r="Z1330" i="11"/>
  <c r="AA1330" i="11" s="1"/>
  <c r="AC1330" i="11" s="1"/>
  <c r="AD1330" i="11" s="1"/>
  <c r="AE1330" i="11" s="1"/>
  <c r="AG1330" i="11" s="1"/>
  <c r="AJ1330" i="11" s="1"/>
  <c r="AK1330" i="11" s="1"/>
  <c r="Z1258" i="11"/>
  <c r="AA1258" i="11" s="1"/>
  <c r="AC1258" i="11" s="1"/>
  <c r="AD1258" i="11" s="1"/>
  <c r="AE1258" i="11" s="1"/>
  <c r="AG1258" i="11" s="1"/>
  <c r="AJ1258" i="11" s="1"/>
  <c r="AK1258" i="11" s="1"/>
  <c r="Z1163" i="11"/>
  <c r="AA1163" i="11" s="1"/>
  <c r="AC1163" i="11" s="1"/>
  <c r="AD1163" i="11" s="1"/>
  <c r="AE1163" i="11" s="1"/>
  <c r="AG1163" i="11" s="1"/>
  <c r="AJ1163" i="11" s="1"/>
  <c r="AK1163" i="11" s="1"/>
  <c r="Z1068" i="11"/>
  <c r="AA1068" i="11" s="1"/>
  <c r="AC1068" i="11" s="1"/>
  <c r="AD1068" i="11" s="1"/>
  <c r="AE1068" i="11" s="1"/>
  <c r="AG1068" i="11" s="1"/>
  <c r="AJ1068" i="11" s="1"/>
  <c r="AK1068" i="11" s="1"/>
  <c r="Z1014" i="11"/>
  <c r="AA1014" i="11" s="1"/>
  <c r="AC1014" i="11" s="1"/>
  <c r="AD1014" i="11" s="1"/>
  <c r="AE1014" i="11" s="1"/>
  <c r="AG1014" i="11" s="1"/>
  <c r="AJ1014" i="11" s="1"/>
  <c r="AK1014" i="11" s="1"/>
  <c r="Z960" i="11"/>
  <c r="AA960" i="11" s="1"/>
  <c r="AC960" i="11" s="1"/>
  <c r="AD960" i="11" s="1"/>
  <c r="AE960" i="11" s="1"/>
  <c r="AG960" i="11" s="1"/>
  <c r="AJ960" i="11" s="1"/>
  <c r="AK960" i="11" s="1"/>
  <c r="Z909" i="11"/>
  <c r="AA909" i="11" s="1"/>
  <c r="AC909" i="11" s="1"/>
  <c r="AD909" i="11" s="1"/>
  <c r="AE909" i="11" s="1"/>
  <c r="AG909" i="11" s="1"/>
  <c r="AJ909" i="11" s="1"/>
  <c r="AK909" i="11" s="1"/>
  <c r="Z855" i="11"/>
  <c r="AA855" i="11" s="1"/>
  <c r="AC855" i="11" s="1"/>
  <c r="AD855" i="11" s="1"/>
  <c r="AE855" i="11" s="1"/>
  <c r="AG855" i="11" s="1"/>
  <c r="AJ855" i="11" s="1"/>
  <c r="AK855" i="11" s="1"/>
  <c r="Z801" i="11"/>
  <c r="AA801" i="11" s="1"/>
  <c r="AC801" i="11" s="1"/>
  <c r="AD801" i="11" s="1"/>
  <c r="AE801" i="11" s="1"/>
  <c r="AG801" i="11" s="1"/>
  <c r="AJ801" i="11" s="1"/>
  <c r="AK801" i="11" s="1"/>
  <c r="Z748" i="11"/>
  <c r="AA748" i="11" s="1"/>
  <c r="AC748" i="11" s="1"/>
  <c r="AD748" i="11" s="1"/>
  <c r="AE748" i="11" s="1"/>
  <c r="AG748" i="11" s="1"/>
  <c r="AJ748" i="11" s="1"/>
  <c r="AK748" i="11" s="1"/>
  <c r="Z694" i="11"/>
  <c r="AA694" i="11" s="1"/>
  <c r="AC694" i="11" s="1"/>
  <c r="AD694" i="11" s="1"/>
  <c r="AE694" i="11" s="1"/>
  <c r="AG694" i="11" s="1"/>
  <c r="AJ694" i="11" s="1"/>
  <c r="AK694" i="11" s="1"/>
  <c r="Z640" i="11"/>
  <c r="AA640" i="11" s="1"/>
  <c r="AC640" i="11" s="1"/>
  <c r="AD640" i="11" s="1"/>
  <c r="AE640" i="11" s="1"/>
  <c r="AG640" i="11" s="1"/>
  <c r="AJ640" i="11" s="1"/>
  <c r="AK640" i="11" s="1"/>
  <c r="Z585" i="11"/>
  <c r="AA585" i="11" s="1"/>
  <c r="AC585" i="11" s="1"/>
  <c r="AD585" i="11" s="1"/>
  <c r="AE585" i="11" s="1"/>
  <c r="AG585" i="11" s="1"/>
  <c r="AJ585" i="11" s="1"/>
  <c r="AK585" i="11" s="1"/>
  <c r="Z435" i="11"/>
  <c r="AA435" i="11" s="1"/>
  <c r="AC435" i="11" s="1"/>
  <c r="AD435" i="11" s="1"/>
  <c r="AE435" i="11" s="1"/>
  <c r="AG435" i="11" s="1"/>
  <c r="AJ435" i="11" s="1"/>
  <c r="AK435" i="11" s="1"/>
  <c r="Z382" i="11"/>
  <c r="AA382" i="11" s="1"/>
  <c r="AC382" i="11" s="1"/>
  <c r="AD382" i="11" s="1"/>
  <c r="AE382" i="11" s="1"/>
  <c r="AG382" i="11" s="1"/>
  <c r="AJ382" i="11" s="1"/>
  <c r="AK382" i="11" s="1"/>
  <c r="Z335" i="11"/>
  <c r="AA335" i="11" s="1"/>
  <c r="AC335" i="11" s="1"/>
  <c r="AD335" i="11" s="1"/>
  <c r="AE335" i="11" s="1"/>
  <c r="AG335" i="11" s="1"/>
  <c r="AJ335" i="11" s="1"/>
  <c r="AK335" i="11" s="1"/>
  <c r="Z252" i="11"/>
  <c r="AA252" i="11" s="1"/>
  <c r="AC252" i="11" s="1"/>
  <c r="AD252" i="11" s="1"/>
  <c r="AE252" i="11" s="1"/>
  <c r="AG252" i="11" s="1"/>
  <c r="AJ252" i="11" s="1"/>
  <c r="AK252" i="11" s="1"/>
  <c r="Z199" i="11"/>
  <c r="AA199" i="11" s="1"/>
  <c r="AC199" i="11" s="1"/>
  <c r="AD199" i="11" s="1"/>
  <c r="AE199" i="11" s="1"/>
  <c r="AG199" i="11" s="1"/>
  <c r="AJ199" i="11" s="1"/>
  <c r="AK199" i="11" s="1"/>
  <c r="Z166" i="11"/>
  <c r="AA166" i="11" s="1"/>
  <c r="AC166" i="11" s="1"/>
  <c r="AD166" i="11" s="1"/>
  <c r="AE166" i="11" s="1"/>
  <c r="AG166" i="11" s="1"/>
  <c r="AJ166" i="11" s="1"/>
  <c r="AK166" i="11" s="1"/>
  <c r="Z122" i="11"/>
  <c r="AA122" i="11" s="1"/>
  <c r="AC122" i="11" s="1"/>
  <c r="AD122" i="11" s="1"/>
  <c r="AE122" i="11" s="1"/>
  <c r="AG122" i="11" s="1"/>
  <c r="AJ122" i="11" s="1"/>
  <c r="AK122" i="11" s="1"/>
  <c r="Z34" i="11"/>
  <c r="AA34" i="11" s="1"/>
  <c r="AC34" i="11" s="1"/>
  <c r="AD34" i="11" s="1"/>
  <c r="AE34" i="11" s="1"/>
  <c r="AG34" i="11" s="1"/>
  <c r="AJ34" i="11" s="1"/>
  <c r="AK34" i="11" s="1"/>
  <c r="Z1862" i="11"/>
  <c r="AA1862" i="11" s="1"/>
  <c r="AC1862" i="11" s="1"/>
  <c r="AD1862" i="11" s="1"/>
  <c r="AE1862" i="11" s="1"/>
  <c r="AG1862" i="11" s="1"/>
  <c r="AJ1862" i="11" s="1"/>
  <c r="AK1862" i="11" s="1"/>
  <c r="Z1808" i="11"/>
  <c r="AA1808" i="11" s="1"/>
  <c r="AC1808" i="11" s="1"/>
  <c r="AD1808" i="11" s="1"/>
  <c r="AE1808" i="11" s="1"/>
  <c r="AG1808" i="11" s="1"/>
  <c r="AJ1808" i="11" s="1"/>
  <c r="AK1808" i="11" s="1"/>
  <c r="Z1754" i="11"/>
  <c r="AA1754" i="11" s="1"/>
  <c r="AC1754" i="11" s="1"/>
  <c r="AD1754" i="11" s="1"/>
  <c r="AE1754" i="11" s="1"/>
  <c r="AG1754" i="11" s="1"/>
  <c r="AJ1754" i="11" s="1"/>
  <c r="AK1754" i="11" s="1"/>
  <c r="Z1700" i="11"/>
  <c r="AA1700" i="11" s="1"/>
  <c r="AC1700" i="11" s="1"/>
  <c r="AD1700" i="11" s="1"/>
  <c r="AE1700" i="11" s="1"/>
  <c r="AG1700" i="11" s="1"/>
  <c r="AJ1700" i="11" s="1"/>
  <c r="AK1700" i="11" s="1"/>
  <c r="Z1646" i="11"/>
  <c r="AA1646" i="11" s="1"/>
  <c r="AC1646" i="11" s="1"/>
  <c r="AD1646" i="11" s="1"/>
  <c r="AE1646" i="11" s="1"/>
  <c r="AG1646" i="11" s="1"/>
  <c r="AJ1646" i="11" s="1"/>
  <c r="AK1646" i="11" s="1"/>
  <c r="Z1596" i="11"/>
  <c r="AA1596" i="11" s="1"/>
  <c r="AC1596" i="11" s="1"/>
  <c r="AD1596" i="11" s="1"/>
  <c r="AE1596" i="11" s="1"/>
  <c r="AG1596" i="11" s="1"/>
  <c r="AJ1596" i="11" s="1"/>
  <c r="AK1596" i="11" s="1"/>
  <c r="Z1555" i="11"/>
  <c r="AA1555" i="11" s="1"/>
  <c r="AC1555" i="11" s="1"/>
  <c r="AD1555" i="11" s="1"/>
  <c r="AE1555" i="11" s="1"/>
  <c r="AG1555" i="11" s="1"/>
  <c r="AJ1555" i="11" s="1"/>
  <c r="AK1555" i="11" s="1"/>
  <c r="Z1520" i="11"/>
  <c r="AA1520" i="11" s="1"/>
  <c r="AC1520" i="11" s="1"/>
  <c r="AD1520" i="11" s="1"/>
  <c r="AE1520" i="11" s="1"/>
  <c r="AG1520" i="11" s="1"/>
  <c r="AJ1520" i="11" s="1"/>
  <c r="AK1520" i="11" s="1"/>
  <c r="Z1475" i="11"/>
  <c r="AA1475" i="11" s="1"/>
  <c r="AC1475" i="11" s="1"/>
  <c r="AD1475" i="11" s="1"/>
  <c r="AE1475" i="11" s="1"/>
  <c r="AG1475" i="11" s="1"/>
  <c r="AJ1475" i="11" s="1"/>
  <c r="AK1475" i="11" s="1"/>
  <c r="Z1444" i="11"/>
  <c r="AA1444" i="11" s="1"/>
  <c r="AC1444" i="11" s="1"/>
  <c r="AD1444" i="11" s="1"/>
  <c r="AE1444" i="11" s="1"/>
  <c r="AG1444" i="11" s="1"/>
  <c r="AJ1444" i="11" s="1"/>
  <c r="AK1444" i="11" s="1"/>
  <c r="Z1415" i="11"/>
  <c r="AA1415" i="11" s="1"/>
  <c r="AC1415" i="11" s="1"/>
  <c r="AD1415" i="11" s="1"/>
  <c r="AE1415" i="11" s="1"/>
  <c r="AG1415" i="11" s="1"/>
  <c r="AJ1415" i="11" s="1"/>
  <c r="AK1415" i="11" s="1"/>
  <c r="Z1358" i="11"/>
  <c r="AA1358" i="11" s="1"/>
  <c r="AC1358" i="11" s="1"/>
  <c r="AD1358" i="11" s="1"/>
  <c r="AE1358" i="11" s="1"/>
  <c r="AG1358" i="11" s="1"/>
  <c r="AJ1358" i="11" s="1"/>
  <c r="AK1358" i="11" s="1"/>
  <c r="Z1329" i="11"/>
  <c r="AA1329" i="11" s="1"/>
  <c r="AC1329" i="11" s="1"/>
  <c r="AD1329" i="11" s="1"/>
  <c r="AE1329" i="11" s="1"/>
  <c r="AG1329" i="11" s="1"/>
  <c r="AJ1329" i="11" s="1"/>
  <c r="AK1329" i="11" s="1"/>
  <c r="Z1257" i="11"/>
  <c r="AA1257" i="11" s="1"/>
  <c r="AC1257" i="11" s="1"/>
  <c r="AD1257" i="11" s="1"/>
  <c r="AE1257" i="11" s="1"/>
  <c r="AG1257" i="11" s="1"/>
  <c r="AJ1257" i="11" s="1"/>
  <c r="AK1257" i="11" s="1"/>
  <c r="Z1204" i="11"/>
  <c r="AA1204" i="11" s="1"/>
  <c r="AC1204" i="11" s="1"/>
  <c r="AD1204" i="11" s="1"/>
  <c r="AE1204" i="11" s="1"/>
  <c r="AG1204" i="11" s="1"/>
  <c r="AJ1204" i="11" s="1"/>
  <c r="AK1204" i="11" s="1"/>
  <c r="Z1162" i="11"/>
  <c r="AA1162" i="11" s="1"/>
  <c r="AC1162" i="11" s="1"/>
  <c r="AD1162" i="11" s="1"/>
  <c r="AE1162" i="11" s="1"/>
  <c r="AG1162" i="11" s="1"/>
  <c r="AJ1162" i="11" s="1"/>
  <c r="AK1162" i="11" s="1"/>
  <c r="Z1109" i="11"/>
  <c r="AA1109" i="11" s="1"/>
  <c r="AC1109" i="11" s="1"/>
  <c r="AD1109" i="11" s="1"/>
  <c r="AE1109" i="11" s="1"/>
  <c r="AG1109" i="11" s="1"/>
  <c r="AJ1109" i="11" s="1"/>
  <c r="AK1109" i="11" s="1"/>
  <c r="Z1067" i="11"/>
  <c r="AA1067" i="11" s="1"/>
  <c r="AC1067" i="11" s="1"/>
  <c r="AD1067" i="11" s="1"/>
  <c r="AE1067" i="11" s="1"/>
  <c r="AG1067" i="11" s="1"/>
  <c r="AJ1067" i="11" s="1"/>
  <c r="AK1067" i="11" s="1"/>
  <c r="Z1013" i="11"/>
  <c r="AA1013" i="11" s="1"/>
  <c r="AC1013" i="11" s="1"/>
  <c r="AD1013" i="11" s="1"/>
  <c r="AE1013" i="11" s="1"/>
  <c r="AG1013" i="11" s="1"/>
  <c r="AJ1013" i="11" s="1"/>
  <c r="AK1013" i="11" s="1"/>
  <c r="Z959" i="11"/>
  <c r="AA959" i="11" s="1"/>
  <c r="AC959" i="11" s="1"/>
  <c r="AD959" i="11" s="1"/>
  <c r="AE959" i="11" s="1"/>
  <c r="AG959" i="11" s="1"/>
  <c r="AJ959" i="11" s="1"/>
  <c r="AK959" i="11" s="1"/>
  <c r="Z908" i="11"/>
  <c r="AA908" i="11" s="1"/>
  <c r="AC908" i="11" s="1"/>
  <c r="AD908" i="11" s="1"/>
  <c r="AE908" i="11" s="1"/>
  <c r="AG908" i="11" s="1"/>
  <c r="AJ908" i="11" s="1"/>
  <c r="AK908" i="11" s="1"/>
  <c r="Z854" i="11"/>
  <c r="AA854" i="11" s="1"/>
  <c r="AC854" i="11" s="1"/>
  <c r="AD854" i="11" s="1"/>
  <c r="AE854" i="11" s="1"/>
  <c r="AG854" i="11" s="1"/>
  <c r="AJ854" i="11" s="1"/>
  <c r="AK854" i="11" s="1"/>
  <c r="Z800" i="11"/>
  <c r="AA800" i="11" s="1"/>
  <c r="AC800" i="11" s="1"/>
  <c r="AD800" i="11" s="1"/>
  <c r="AE800" i="11" s="1"/>
  <c r="AG800" i="11" s="1"/>
  <c r="AJ800" i="11" s="1"/>
  <c r="AK800" i="11" s="1"/>
  <c r="Z747" i="11"/>
  <c r="AA747" i="11" s="1"/>
  <c r="AC747" i="11" s="1"/>
  <c r="AD747" i="11" s="1"/>
  <c r="AE747" i="11" s="1"/>
  <c r="AG747" i="11" s="1"/>
  <c r="AJ747" i="11" s="1"/>
  <c r="AK747" i="11" s="1"/>
  <c r="Z693" i="11"/>
  <c r="AA693" i="11" s="1"/>
  <c r="AC693" i="11" s="1"/>
  <c r="AD693" i="11" s="1"/>
  <c r="AE693" i="11" s="1"/>
  <c r="AG693" i="11" s="1"/>
  <c r="AJ693" i="11" s="1"/>
  <c r="AK693" i="11" s="1"/>
  <c r="Z639" i="11"/>
  <c r="AA639" i="11" s="1"/>
  <c r="AC639" i="11" s="1"/>
  <c r="AD639" i="11" s="1"/>
  <c r="AE639" i="11" s="1"/>
  <c r="AG639" i="11" s="1"/>
  <c r="AJ639" i="11" s="1"/>
  <c r="AK639" i="11" s="1"/>
  <c r="Z584" i="11"/>
  <c r="AA584" i="11" s="1"/>
  <c r="AC584" i="11" s="1"/>
  <c r="AD584" i="11" s="1"/>
  <c r="AE584" i="11" s="1"/>
  <c r="AG584" i="11" s="1"/>
  <c r="AJ584" i="11" s="1"/>
  <c r="AK584" i="11" s="1"/>
  <c r="Z526" i="11"/>
  <c r="AA526" i="11" s="1"/>
  <c r="AC526" i="11" s="1"/>
  <c r="AD526" i="11" s="1"/>
  <c r="AE526" i="11" s="1"/>
  <c r="AG526" i="11" s="1"/>
  <c r="AJ526" i="11" s="1"/>
  <c r="AK526" i="11" s="1"/>
  <c r="Z481" i="11"/>
  <c r="AA481" i="11" s="1"/>
  <c r="AC481" i="11" s="1"/>
  <c r="AD481" i="11" s="1"/>
  <c r="AE481" i="11" s="1"/>
  <c r="AG481" i="11" s="1"/>
  <c r="AJ481" i="11" s="1"/>
  <c r="AK481" i="11" s="1"/>
  <c r="Z434" i="11"/>
  <c r="AA434" i="11" s="1"/>
  <c r="AC434" i="11" s="1"/>
  <c r="AD434" i="11" s="1"/>
  <c r="AE434" i="11" s="1"/>
  <c r="AG434" i="11" s="1"/>
  <c r="AJ434" i="11" s="1"/>
  <c r="AK434" i="11" s="1"/>
  <c r="Z381" i="11"/>
  <c r="AA381" i="11" s="1"/>
  <c r="AC381" i="11" s="1"/>
  <c r="AD381" i="11" s="1"/>
  <c r="AE381" i="11" s="1"/>
  <c r="AG381" i="11" s="1"/>
  <c r="AJ381" i="11" s="1"/>
  <c r="AK381" i="11" s="1"/>
  <c r="Z334" i="11"/>
  <c r="AA334" i="11" s="1"/>
  <c r="AC334" i="11" s="1"/>
  <c r="AD334" i="11" s="1"/>
  <c r="AE334" i="11" s="1"/>
  <c r="AG334" i="11" s="1"/>
  <c r="AJ334" i="11" s="1"/>
  <c r="AK334" i="11" s="1"/>
  <c r="Z288" i="11"/>
  <c r="AA288" i="11" s="1"/>
  <c r="AC288" i="11" s="1"/>
  <c r="AD288" i="11" s="1"/>
  <c r="AE288" i="11" s="1"/>
  <c r="AG288" i="11" s="1"/>
  <c r="AJ288" i="11" s="1"/>
  <c r="AK288" i="11" s="1"/>
  <c r="Z251" i="11"/>
  <c r="AA251" i="11" s="1"/>
  <c r="AC251" i="11" s="1"/>
  <c r="AD251" i="11" s="1"/>
  <c r="AE251" i="11" s="1"/>
  <c r="AG251" i="11" s="1"/>
  <c r="AJ251" i="11" s="1"/>
  <c r="AK251" i="11" s="1"/>
  <c r="Z198" i="11"/>
  <c r="AA198" i="11" s="1"/>
  <c r="AC198" i="11" s="1"/>
  <c r="AD198" i="11" s="1"/>
  <c r="AE198" i="11" s="1"/>
  <c r="AG198" i="11" s="1"/>
  <c r="AJ198" i="11" s="1"/>
  <c r="AK198" i="11" s="1"/>
  <c r="Z165" i="11"/>
  <c r="AA165" i="11" s="1"/>
  <c r="AC165" i="11" s="1"/>
  <c r="AD165" i="11" s="1"/>
  <c r="AE165" i="11" s="1"/>
  <c r="AG165" i="11" s="1"/>
  <c r="AJ165" i="11" s="1"/>
  <c r="AK165" i="11" s="1"/>
  <c r="Z121" i="11"/>
  <c r="AA121" i="11" s="1"/>
  <c r="AC121" i="11" s="1"/>
  <c r="AD121" i="11" s="1"/>
  <c r="AE121" i="11" s="1"/>
  <c r="AG121" i="11" s="1"/>
  <c r="AJ121" i="11" s="1"/>
  <c r="AK121" i="11" s="1"/>
  <c r="Z69" i="11"/>
  <c r="AA69" i="11" s="1"/>
  <c r="AC69" i="11" s="1"/>
  <c r="AD69" i="11" s="1"/>
  <c r="AE69" i="11" s="1"/>
  <c r="AG69" i="11" s="1"/>
  <c r="AJ69" i="11" s="1"/>
  <c r="AK69" i="11" s="1"/>
  <c r="Z33" i="11"/>
  <c r="AA33" i="11" s="1"/>
  <c r="AC33" i="11" s="1"/>
  <c r="AD33" i="11" s="1"/>
  <c r="AE33" i="11" s="1"/>
  <c r="AG33" i="11" s="1"/>
  <c r="AJ33" i="11" s="1"/>
  <c r="AK33" i="11" s="1"/>
  <c r="Z1861" i="11"/>
  <c r="AA1861" i="11" s="1"/>
  <c r="AC1861" i="11" s="1"/>
  <c r="AD1861" i="11" s="1"/>
  <c r="AE1861" i="11" s="1"/>
  <c r="AG1861" i="11" s="1"/>
  <c r="AJ1861" i="11" s="1"/>
  <c r="AK1861" i="11" s="1"/>
  <c r="Z1807" i="11"/>
  <c r="AA1807" i="11" s="1"/>
  <c r="AC1807" i="11" s="1"/>
  <c r="AD1807" i="11" s="1"/>
  <c r="AE1807" i="11" s="1"/>
  <c r="AG1807" i="11" s="1"/>
  <c r="AJ1807" i="11" s="1"/>
  <c r="AK1807" i="11" s="1"/>
  <c r="Z1753" i="11"/>
  <c r="AA1753" i="11" s="1"/>
  <c r="AC1753" i="11" s="1"/>
  <c r="AD1753" i="11" s="1"/>
  <c r="AE1753" i="11" s="1"/>
  <c r="AG1753" i="11" s="1"/>
  <c r="AJ1753" i="11" s="1"/>
  <c r="AK1753" i="11" s="1"/>
  <c r="Z1699" i="11"/>
  <c r="AA1699" i="11" s="1"/>
  <c r="AC1699" i="11" s="1"/>
  <c r="AD1699" i="11" s="1"/>
  <c r="AE1699" i="11" s="1"/>
  <c r="AG1699" i="11" s="1"/>
  <c r="AJ1699" i="11" s="1"/>
  <c r="AK1699" i="11" s="1"/>
  <c r="Z1645" i="11"/>
  <c r="AA1645" i="11" s="1"/>
  <c r="AC1645" i="11" s="1"/>
  <c r="AD1645" i="11" s="1"/>
  <c r="AE1645" i="11" s="1"/>
  <c r="AG1645" i="11" s="1"/>
  <c r="AJ1645" i="11" s="1"/>
  <c r="AK1645" i="11" s="1"/>
  <c r="Z1519" i="11"/>
  <c r="AA1519" i="11" s="1"/>
  <c r="AC1519" i="11" s="1"/>
  <c r="AD1519" i="11" s="1"/>
  <c r="AE1519" i="11" s="1"/>
  <c r="AG1519" i="11" s="1"/>
  <c r="AJ1519" i="11" s="1"/>
  <c r="AK1519" i="11" s="1"/>
  <c r="Z1414" i="11"/>
  <c r="AA1414" i="11" s="1"/>
  <c r="AC1414" i="11" s="1"/>
  <c r="AD1414" i="11" s="1"/>
  <c r="AE1414" i="11" s="1"/>
  <c r="AG1414" i="11" s="1"/>
  <c r="AJ1414" i="11" s="1"/>
  <c r="AK1414" i="11" s="1"/>
  <c r="Z1328" i="11"/>
  <c r="AA1328" i="11" s="1"/>
  <c r="AC1328" i="11" s="1"/>
  <c r="AD1328" i="11" s="1"/>
  <c r="AE1328" i="11" s="1"/>
  <c r="AG1328" i="11" s="1"/>
  <c r="AJ1328" i="11" s="1"/>
  <c r="AK1328" i="11" s="1"/>
  <c r="Z1256" i="11"/>
  <c r="AA1256" i="11" s="1"/>
  <c r="AC1256" i="11" s="1"/>
  <c r="AD1256" i="11" s="1"/>
  <c r="AE1256" i="11" s="1"/>
  <c r="AG1256" i="11" s="1"/>
  <c r="AJ1256" i="11" s="1"/>
  <c r="AK1256" i="11" s="1"/>
  <c r="Z1203" i="11"/>
  <c r="AA1203" i="11" s="1"/>
  <c r="AC1203" i="11" s="1"/>
  <c r="AD1203" i="11" s="1"/>
  <c r="AE1203" i="11" s="1"/>
  <c r="AG1203" i="11" s="1"/>
  <c r="AJ1203" i="11" s="1"/>
  <c r="AK1203" i="11" s="1"/>
  <c r="Z1161" i="11"/>
  <c r="AA1161" i="11" s="1"/>
  <c r="AC1161" i="11" s="1"/>
  <c r="AD1161" i="11" s="1"/>
  <c r="AE1161" i="11" s="1"/>
  <c r="AG1161" i="11" s="1"/>
  <c r="AJ1161" i="11" s="1"/>
  <c r="AK1161" i="11" s="1"/>
  <c r="Z1066" i="11"/>
  <c r="AA1066" i="11" s="1"/>
  <c r="AC1066" i="11" s="1"/>
  <c r="AD1066" i="11" s="1"/>
  <c r="AE1066" i="11" s="1"/>
  <c r="AG1066" i="11" s="1"/>
  <c r="AJ1066" i="11" s="1"/>
  <c r="AK1066" i="11" s="1"/>
  <c r="Z1012" i="11"/>
  <c r="AA1012" i="11" s="1"/>
  <c r="AC1012" i="11" s="1"/>
  <c r="AD1012" i="11" s="1"/>
  <c r="AE1012" i="11" s="1"/>
  <c r="AG1012" i="11" s="1"/>
  <c r="AJ1012" i="11" s="1"/>
  <c r="AK1012" i="11" s="1"/>
  <c r="Z958" i="11"/>
  <c r="AA958" i="11" s="1"/>
  <c r="AC958" i="11" s="1"/>
  <c r="AD958" i="11" s="1"/>
  <c r="AE958" i="11" s="1"/>
  <c r="AG958" i="11" s="1"/>
  <c r="AJ958" i="11" s="1"/>
  <c r="AK958" i="11" s="1"/>
  <c r="Z907" i="11"/>
  <c r="AA907" i="11" s="1"/>
  <c r="AC907" i="11" s="1"/>
  <c r="AD907" i="11" s="1"/>
  <c r="AE907" i="11" s="1"/>
  <c r="AG907" i="11" s="1"/>
  <c r="AJ907" i="11" s="1"/>
  <c r="AK907" i="11" s="1"/>
  <c r="Z853" i="11"/>
  <c r="AA853" i="11" s="1"/>
  <c r="AC853" i="11" s="1"/>
  <c r="AD853" i="11" s="1"/>
  <c r="AE853" i="11" s="1"/>
  <c r="AG853" i="11" s="1"/>
  <c r="AJ853" i="11" s="1"/>
  <c r="AK853" i="11" s="1"/>
  <c r="Z799" i="11"/>
  <c r="AA799" i="11" s="1"/>
  <c r="AC799" i="11" s="1"/>
  <c r="AD799" i="11" s="1"/>
  <c r="AE799" i="11" s="1"/>
  <c r="AG799" i="11" s="1"/>
  <c r="AJ799" i="11" s="1"/>
  <c r="AK799" i="11" s="1"/>
  <c r="Z746" i="11"/>
  <c r="AA746" i="11" s="1"/>
  <c r="AC746" i="11" s="1"/>
  <c r="AD746" i="11" s="1"/>
  <c r="AE746" i="11" s="1"/>
  <c r="AG746" i="11" s="1"/>
  <c r="AJ746" i="11" s="1"/>
  <c r="AK746" i="11" s="1"/>
  <c r="Z692" i="11"/>
  <c r="AA692" i="11" s="1"/>
  <c r="AC692" i="11" s="1"/>
  <c r="AD692" i="11" s="1"/>
  <c r="AE692" i="11" s="1"/>
  <c r="AG692" i="11" s="1"/>
  <c r="AJ692" i="11" s="1"/>
  <c r="AK692" i="11" s="1"/>
  <c r="Z638" i="11"/>
  <c r="AA638" i="11" s="1"/>
  <c r="AC638" i="11" s="1"/>
  <c r="AD638" i="11" s="1"/>
  <c r="AE638" i="11" s="1"/>
  <c r="AG638" i="11" s="1"/>
  <c r="AJ638" i="11" s="1"/>
  <c r="AK638" i="11" s="1"/>
  <c r="Z583" i="11"/>
  <c r="AA583" i="11" s="1"/>
  <c r="AC583" i="11" s="1"/>
  <c r="AD583" i="11" s="1"/>
  <c r="AE583" i="11" s="1"/>
  <c r="AG583" i="11" s="1"/>
  <c r="AJ583" i="11" s="1"/>
  <c r="AK583" i="11" s="1"/>
  <c r="Z433" i="11"/>
  <c r="AA433" i="11" s="1"/>
  <c r="AC433" i="11" s="1"/>
  <c r="AD433" i="11" s="1"/>
  <c r="AE433" i="11" s="1"/>
  <c r="AG433" i="11" s="1"/>
  <c r="AJ433" i="11" s="1"/>
  <c r="AK433" i="11" s="1"/>
  <c r="Z380" i="11"/>
  <c r="AA380" i="11" s="1"/>
  <c r="AC380" i="11" s="1"/>
  <c r="AD380" i="11" s="1"/>
  <c r="AE380" i="11" s="1"/>
  <c r="AG380" i="11" s="1"/>
  <c r="AJ380" i="11" s="1"/>
  <c r="AK380" i="11" s="1"/>
  <c r="Z333" i="11"/>
  <c r="AA333" i="11" s="1"/>
  <c r="AC333" i="11" s="1"/>
  <c r="AD333" i="11" s="1"/>
  <c r="AE333" i="11" s="1"/>
  <c r="AG333" i="11" s="1"/>
  <c r="AJ333" i="11" s="1"/>
  <c r="AK333" i="11" s="1"/>
  <c r="Z250" i="11"/>
  <c r="AA250" i="11" s="1"/>
  <c r="AC250" i="11" s="1"/>
  <c r="AD250" i="11" s="1"/>
  <c r="AE250" i="11" s="1"/>
  <c r="AG250" i="11" s="1"/>
  <c r="AJ250" i="11" s="1"/>
  <c r="AK250" i="11" s="1"/>
  <c r="Z197" i="11"/>
  <c r="AA197" i="11" s="1"/>
  <c r="AC197" i="11" s="1"/>
  <c r="AD197" i="11" s="1"/>
  <c r="AE197" i="11" s="1"/>
  <c r="AG197" i="11" s="1"/>
  <c r="AJ197" i="11" s="1"/>
  <c r="AK197" i="11" s="1"/>
  <c r="Z164" i="11"/>
  <c r="AA164" i="11" s="1"/>
  <c r="AC164" i="11" s="1"/>
  <c r="AD164" i="11" s="1"/>
  <c r="AE164" i="11" s="1"/>
  <c r="AG164" i="11" s="1"/>
  <c r="AJ164" i="11" s="1"/>
  <c r="AK164" i="11" s="1"/>
  <c r="Z120" i="11"/>
  <c r="AA120" i="11" s="1"/>
  <c r="AC120" i="11" s="1"/>
  <c r="AD120" i="11" s="1"/>
  <c r="AE120" i="11" s="1"/>
  <c r="AG120" i="11" s="1"/>
  <c r="AJ120" i="11" s="1"/>
  <c r="AK120" i="11" s="1"/>
  <c r="Z68" i="11"/>
  <c r="AA68" i="11" s="1"/>
  <c r="AC68" i="11" s="1"/>
  <c r="AD68" i="11" s="1"/>
  <c r="AE68" i="11" s="1"/>
  <c r="AG68" i="11" s="1"/>
  <c r="AJ68" i="11" s="1"/>
  <c r="AK68" i="11" s="1"/>
  <c r="Z32" i="11"/>
  <c r="AA32" i="11" s="1"/>
  <c r="AC32" i="11" s="1"/>
  <c r="AD32" i="11" s="1"/>
  <c r="AE32" i="11" s="1"/>
  <c r="AG32" i="11" s="1"/>
  <c r="AJ32" i="11" s="1"/>
  <c r="AK32" i="11" s="1"/>
  <c r="Z1860" i="11"/>
  <c r="AA1860" i="11" s="1"/>
  <c r="AC1860" i="11" s="1"/>
  <c r="AD1860" i="11" s="1"/>
  <c r="AE1860" i="11" s="1"/>
  <c r="AG1860" i="11" s="1"/>
  <c r="AJ1860" i="11" s="1"/>
  <c r="AK1860" i="11" s="1"/>
  <c r="Z1806" i="11"/>
  <c r="AA1806" i="11" s="1"/>
  <c r="AC1806" i="11" s="1"/>
  <c r="AD1806" i="11" s="1"/>
  <c r="AE1806" i="11" s="1"/>
  <c r="AG1806" i="11" s="1"/>
  <c r="AJ1806" i="11" s="1"/>
  <c r="AK1806" i="11" s="1"/>
  <c r="Z1752" i="11"/>
  <c r="AA1752" i="11" s="1"/>
  <c r="AC1752" i="11" s="1"/>
  <c r="AD1752" i="11" s="1"/>
  <c r="AE1752" i="11" s="1"/>
  <c r="AG1752" i="11" s="1"/>
  <c r="AJ1752" i="11" s="1"/>
  <c r="AK1752" i="11" s="1"/>
  <c r="Z1698" i="11"/>
  <c r="AA1698" i="11" s="1"/>
  <c r="AC1698" i="11" s="1"/>
  <c r="AD1698" i="11" s="1"/>
  <c r="AE1698" i="11" s="1"/>
  <c r="AG1698" i="11" s="1"/>
  <c r="AJ1698" i="11" s="1"/>
  <c r="AK1698" i="11" s="1"/>
  <c r="Z1644" i="11"/>
  <c r="AA1644" i="11" s="1"/>
  <c r="AC1644" i="11" s="1"/>
  <c r="AD1644" i="11" s="1"/>
  <c r="AE1644" i="11" s="1"/>
  <c r="AG1644" i="11" s="1"/>
  <c r="AJ1644" i="11" s="1"/>
  <c r="AK1644" i="11" s="1"/>
  <c r="Z1595" i="11"/>
  <c r="AA1595" i="11" s="1"/>
  <c r="AC1595" i="11" s="1"/>
  <c r="AD1595" i="11" s="1"/>
  <c r="AE1595" i="11" s="1"/>
  <c r="AG1595" i="11" s="1"/>
  <c r="AJ1595" i="11" s="1"/>
  <c r="AK1595" i="11" s="1"/>
  <c r="Z1518" i="11"/>
  <c r="AA1518" i="11" s="1"/>
  <c r="AC1518" i="11" s="1"/>
  <c r="AD1518" i="11" s="1"/>
  <c r="AE1518" i="11" s="1"/>
  <c r="AG1518" i="11" s="1"/>
  <c r="AJ1518" i="11" s="1"/>
  <c r="AK1518" i="11" s="1"/>
  <c r="Z1413" i="11"/>
  <c r="AA1413" i="11" s="1"/>
  <c r="AC1413" i="11" s="1"/>
  <c r="AD1413" i="11" s="1"/>
  <c r="AE1413" i="11" s="1"/>
  <c r="AG1413" i="11" s="1"/>
  <c r="AJ1413" i="11" s="1"/>
  <c r="AK1413" i="11" s="1"/>
  <c r="Z1357" i="11"/>
  <c r="AA1357" i="11" s="1"/>
  <c r="AC1357" i="11" s="1"/>
  <c r="AD1357" i="11" s="1"/>
  <c r="AE1357" i="11" s="1"/>
  <c r="AG1357" i="11" s="1"/>
  <c r="AJ1357" i="11" s="1"/>
  <c r="AK1357" i="11" s="1"/>
  <c r="Z1308" i="11"/>
  <c r="AA1308" i="11" s="1"/>
  <c r="AC1308" i="11" s="1"/>
  <c r="AD1308" i="11" s="1"/>
  <c r="AE1308" i="11" s="1"/>
  <c r="AG1308" i="11" s="1"/>
  <c r="AJ1308" i="11" s="1"/>
  <c r="AK1308" i="11" s="1"/>
  <c r="Z1255" i="11"/>
  <c r="AA1255" i="11" s="1"/>
  <c r="AC1255" i="11" s="1"/>
  <c r="AD1255" i="11" s="1"/>
  <c r="AE1255" i="11" s="1"/>
  <c r="AG1255" i="11" s="1"/>
  <c r="AJ1255" i="11" s="1"/>
  <c r="AK1255" i="11" s="1"/>
  <c r="Z1202" i="11"/>
  <c r="AA1202" i="11" s="1"/>
  <c r="AC1202" i="11" s="1"/>
  <c r="AD1202" i="11" s="1"/>
  <c r="AE1202" i="11" s="1"/>
  <c r="AG1202" i="11" s="1"/>
  <c r="AJ1202" i="11" s="1"/>
  <c r="AK1202" i="11" s="1"/>
  <c r="Z1160" i="11"/>
  <c r="AA1160" i="11" s="1"/>
  <c r="AC1160" i="11" s="1"/>
  <c r="AD1160" i="11" s="1"/>
  <c r="AE1160" i="11" s="1"/>
  <c r="AG1160" i="11" s="1"/>
  <c r="AJ1160" i="11" s="1"/>
  <c r="AK1160" i="11" s="1"/>
  <c r="Z1108" i="11"/>
  <c r="AA1108" i="11" s="1"/>
  <c r="AC1108" i="11" s="1"/>
  <c r="AD1108" i="11" s="1"/>
  <c r="AE1108" i="11" s="1"/>
  <c r="AG1108" i="11" s="1"/>
  <c r="AJ1108" i="11" s="1"/>
  <c r="AK1108" i="11" s="1"/>
  <c r="Z1065" i="11"/>
  <c r="AA1065" i="11" s="1"/>
  <c r="AC1065" i="11" s="1"/>
  <c r="AD1065" i="11" s="1"/>
  <c r="AE1065" i="11" s="1"/>
  <c r="AG1065" i="11" s="1"/>
  <c r="AJ1065" i="11" s="1"/>
  <c r="AK1065" i="11" s="1"/>
  <c r="Z1011" i="11"/>
  <c r="AA1011" i="11" s="1"/>
  <c r="AC1011" i="11" s="1"/>
  <c r="AD1011" i="11" s="1"/>
  <c r="AE1011" i="11" s="1"/>
  <c r="AG1011" i="11" s="1"/>
  <c r="AJ1011" i="11" s="1"/>
  <c r="AK1011" i="11" s="1"/>
  <c r="Z957" i="11"/>
  <c r="AA957" i="11" s="1"/>
  <c r="AC957" i="11" s="1"/>
  <c r="AD957" i="11" s="1"/>
  <c r="AE957" i="11" s="1"/>
  <c r="AG957" i="11" s="1"/>
  <c r="AJ957" i="11" s="1"/>
  <c r="AK957" i="11" s="1"/>
  <c r="Z906" i="11"/>
  <c r="AA906" i="11" s="1"/>
  <c r="AC906" i="11" s="1"/>
  <c r="AD906" i="11" s="1"/>
  <c r="AE906" i="11" s="1"/>
  <c r="AG906" i="11" s="1"/>
  <c r="AJ906" i="11" s="1"/>
  <c r="AK906" i="11" s="1"/>
  <c r="Z852" i="11"/>
  <c r="AA852" i="11" s="1"/>
  <c r="AC852" i="11" s="1"/>
  <c r="AD852" i="11" s="1"/>
  <c r="AE852" i="11" s="1"/>
  <c r="AG852" i="11" s="1"/>
  <c r="AJ852" i="11" s="1"/>
  <c r="AK852" i="11" s="1"/>
  <c r="Z798" i="11"/>
  <c r="AA798" i="11" s="1"/>
  <c r="AC798" i="11" s="1"/>
  <c r="AD798" i="11" s="1"/>
  <c r="AE798" i="11" s="1"/>
  <c r="AG798" i="11" s="1"/>
  <c r="AJ798" i="11" s="1"/>
  <c r="AK798" i="11" s="1"/>
  <c r="Z745" i="11"/>
  <c r="AA745" i="11" s="1"/>
  <c r="AC745" i="11" s="1"/>
  <c r="AD745" i="11" s="1"/>
  <c r="AE745" i="11" s="1"/>
  <c r="AG745" i="11" s="1"/>
  <c r="AJ745" i="11" s="1"/>
  <c r="AK745" i="11" s="1"/>
  <c r="Z691" i="11"/>
  <c r="AA691" i="11" s="1"/>
  <c r="AC691" i="11" s="1"/>
  <c r="AD691" i="11" s="1"/>
  <c r="AE691" i="11" s="1"/>
  <c r="AG691" i="11" s="1"/>
  <c r="AJ691" i="11" s="1"/>
  <c r="AK691" i="11" s="1"/>
  <c r="Z637" i="11"/>
  <c r="AA637" i="11" s="1"/>
  <c r="AC637" i="11" s="1"/>
  <c r="AD637" i="11" s="1"/>
  <c r="AE637" i="11" s="1"/>
  <c r="AG637" i="11" s="1"/>
  <c r="AJ637" i="11" s="1"/>
  <c r="AK637" i="11" s="1"/>
  <c r="Z582" i="11"/>
  <c r="AA582" i="11" s="1"/>
  <c r="AC582" i="11" s="1"/>
  <c r="AD582" i="11" s="1"/>
  <c r="AE582" i="11" s="1"/>
  <c r="AG582" i="11" s="1"/>
  <c r="AJ582" i="11" s="1"/>
  <c r="AK582" i="11" s="1"/>
  <c r="Z525" i="11"/>
  <c r="AA525" i="11" s="1"/>
  <c r="AC525" i="11" s="1"/>
  <c r="AD525" i="11" s="1"/>
  <c r="AE525" i="11" s="1"/>
  <c r="AG525" i="11" s="1"/>
  <c r="AJ525" i="11" s="1"/>
  <c r="AK525" i="11" s="1"/>
  <c r="Z480" i="11"/>
  <c r="AA480" i="11" s="1"/>
  <c r="AC480" i="11" s="1"/>
  <c r="AD480" i="11" s="1"/>
  <c r="AE480" i="11" s="1"/>
  <c r="AG480" i="11" s="1"/>
  <c r="AJ480" i="11" s="1"/>
  <c r="AK480" i="11" s="1"/>
  <c r="Z432" i="11"/>
  <c r="AA432" i="11" s="1"/>
  <c r="AC432" i="11" s="1"/>
  <c r="AD432" i="11" s="1"/>
  <c r="AE432" i="11" s="1"/>
  <c r="AG432" i="11" s="1"/>
  <c r="AJ432" i="11" s="1"/>
  <c r="AK432" i="11" s="1"/>
  <c r="Z379" i="11"/>
  <c r="AA379" i="11" s="1"/>
  <c r="AC379" i="11" s="1"/>
  <c r="AD379" i="11" s="1"/>
  <c r="AE379" i="11" s="1"/>
  <c r="AG379" i="11" s="1"/>
  <c r="AJ379" i="11" s="1"/>
  <c r="AK379" i="11" s="1"/>
  <c r="Z332" i="11"/>
  <c r="AA332" i="11" s="1"/>
  <c r="AC332" i="11" s="1"/>
  <c r="AD332" i="11" s="1"/>
  <c r="AE332" i="11" s="1"/>
  <c r="AG332" i="11" s="1"/>
  <c r="AJ332" i="11" s="1"/>
  <c r="AK332" i="11" s="1"/>
  <c r="Z287" i="11"/>
  <c r="AA287" i="11" s="1"/>
  <c r="AC287" i="11" s="1"/>
  <c r="AD287" i="11" s="1"/>
  <c r="AE287" i="11" s="1"/>
  <c r="AG287" i="11" s="1"/>
  <c r="AJ287" i="11" s="1"/>
  <c r="AK287" i="11" s="1"/>
  <c r="Z249" i="11"/>
  <c r="AA249" i="11" s="1"/>
  <c r="AC249" i="11" s="1"/>
  <c r="AD249" i="11" s="1"/>
  <c r="AE249" i="11" s="1"/>
  <c r="AG249" i="11" s="1"/>
  <c r="AJ249" i="11" s="1"/>
  <c r="AK249" i="11" s="1"/>
  <c r="Z196" i="11"/>
  <c r="AA196" i="11" s="1"/>
  <c r="AC196" i="11" s="1"/>
  <c r="AD196" i="11" s="1"/>
  <c r="AE196" i="11" s="1"/>
  <c r="AG196" i="11" s="1"/>
  <c r="AJ196" i="11" s="1"/>
  <c r="AK196" i="11" s="1"/>
  <c r="Z163" i="11"/>
  <c r="AA163" i="11" s="1"/>
  <c r="AC163" i="11" s="1"/>
  <c r="AD163" i="11" s="1"/>
  <c r="AE163" i="11" s="1"/>
  <c r="AG163" i="11" s="1"/>
  <c r="AJ163" i="11" s="1"/>
  <c r="AK163" i="11" s="1"/>
  <c r="Z119" i="11"/>
  <c r="AA119" i="11" s="1"/>
  <c r="AC119" i="11" s="1"/>
  <c r="AD119" i="11" s="1"/>
  <c r="AE119" i="11" s="1"/>
  <c r="AG119" i="11" s="1"/>
  <c r="AJ119" i="11" s="1"/>
  <c r="AK119" i="11" s="1"/>
  <c r="Z85" i="11"/>
  <c r="AA85" i="11" s="1"/>
  <c r="AC85" i="11" s="1"/>
  <c r="AD85" i="11" s="1"/>
  <c r="AE85" i="11" s="1"/>
  <c r="AG85" i="11" s="1"/>
  <c r="AJ85" i="11" s="1"/>
  <c r="AK85" i="11" s="1"/>
  <c r="Z67" i="11"/>
  <c r="AA67" i="11" s="1"/>
  <c r="AC67" i="11" s="1"/>
  <c r="AD67" i="11" s="1"/>
  <c r="AE67" i="11" s="1"/>
  <c r="AG67" i="11" s="1"/>
  <c r="AJ67" i="11" s="1"/>
  <c r="AK67" i="11" s="1"/>
  <c r="Z31" i="11"/>
  <c r="AA31" i="11" s="1"/>
  <c r="AC31" i="11" s="1"/>
  <c r="AD31" i="11" s="1"/>
  <c r="AE31" i="11" s="1"/>
  <c r="AG31" i="11" s="1"/>
  <c r="AJ31" i="11" s="1"/>
  <c r="AK31" i="11" s="1"/>
  <c r="Z1859" i="11"/>
  <c r="AA1859" i="11" s="1"/>
  <c r="AC1859" i="11" s="1"/>
  <c r="AD1859" i="11" s="1"/>
  <c r="AE1859" i="11" s="1"/>
  <c r="AG1859" i="11" s="1"/>
  <c r="AJ1859" i="11" s="1"/>
  <c r="AK1859" i="11" s="1"/>
  <c r="Z1805" i="11"/>
  <c r="AA1805" i="11" s="1"/>
  <c r="AC1805" i="11" s="1"/>
  <c r="AD1805" i="11" s="1"/>
  <c r="AE1805" i="11" s="1"/>
  <c r="AG1805" i="11" s="1"/>
  <c r="AJ1805" i="11" s="1"/>
  <c r="AK1805" i="11" s="1"/>
  <c r="Z1751" i="11"/>
  <c r="AA1751" i="11" s="1"/>
  <c r="AC1751" i="11" s="1"/>
  <c r="AD1751" i="11" s="1"/>
  <c r="AE1751" i="11" s="1"/>
  <c r="AG1751" i="11" s="1"/>
  <c r="AJ1751" i="11" s="1"/>
  <c r="AK1751" i="11" s="1"/>
  <c r="Z1697" i="11"/>
  <c r="AA1697" i="11" s="1"/>
  <c r="AC1697" i="11" s="1"/>
  <c r="AD1697" i="11" s="1"/>
  <c r="AE1697" i="11" s="1"/>
  <c r="AG1697" i="11" s="1"/>
  <c r="AJ1697" i="11" s="1"/>
  <c r="AK1697" i="11" s="1"/>
  <c r="Z1643" i="11"/>
  <c r="AA1643" i="11" s="1"/>
  <c r="AC1643" i="11" s="1"/>
  <c r="AD1643" i="11" s="1"/>
  <c r="AE1643" i="11" s="1"/>
  <c r="AG1643" i="11" s="1"/>
  <c r="AJ1643" i="11" s="1"/>
  <c r="AK1643" i="11" s="1"/>
  <c r="Z1594" i="11"/>
  <c r="AA1594" i="11" s="1"/>
  <c r="AC1594" i="11" s="1"/>
  <c r="AD1594" i="11" s="1"/>
  <c r="AE1594" i="11" s="1"/>
  <c r="AG1594" i="11" s="1"/>
  <c r="AJ1594" i="11" s="1"/>
  <c r="AK1594" i="11" s="1"/>
  <c r="Z1545" i="11"/>
  <c r="AA1545" i="11" s="1"/>
  <c r="AC1545" i="11" s="1"/>
  <c r="AD1545" i="11" s="1"/>
  <c r="AE1545" i="11" s="1"/>
  <c r="AG1545" i="11" s="1"/>
  <c r="AJ1545" i="11" s="1"/>
  <c r="AK1545" i="11" s="1"/>
  <c r="Z1517" i="11"/>
  <c r="AA1517" i="11" s="1"/>
  <c r="AC1517" i="11" s="1"/>
  <c r="AD1517" i="11" s="1"/>
  <c r="AE1517" i="11" s="1"/>
  <c r="AG1517" i="11" s="1"/>
  <c r="AJ1517" i="11" s="1"/>
  <c r="AK1517" i="11" s="1"/>
  <c r="Z1474" i="11"/>
  <c r="AA1474" i="11" s="1"/>
  <c r="AC1474" i="11" s="1"/>
  <c r="AD1474" i="11" s="1"/>
  <c r="AE1474" i="11" s="1"/>
  <c r="AG1474" i="11" s="1"/>
  <c r="AJ1474" i="11" s="1"/>
  <c r="AK1474" i="11" s="1"/>
  <c r="Z1412" i="11"/>
  <c r="AA1412" i="11" s="1"/>
  <c r="AC1412" i="11" s="1"/>
  <c r="AD1412" i="11" s="1"/>
  <c r="AE1412" i="11" s="1"/>
  <c r="AG1412" i="11" s="1"/>
  <c r="AJ1412" i="11" s="1"/>
  <c r="AK1412" i="11" s="1"/>
  <c r="Z1378" i="11"/>
  <c r="AA1378" i="11" s="1"/>
  <c r="AC1378" i="11" s="1"/>
  <c r="AD1378" i="11" s="1"/>
  <c r="AE1378" i="11" s="1"/>
  <c r="AG1378" i="11" s="1"/>
  <c r="AJ1378" i="11" s="1"/>
  <c r="AK1378" i="11" s="1"/>
  <c r="Z1356" i="11"/>
  <c r="AA1356" i="11" s="1"/>
  <c r="AC1356" i="11" s="1"/>
  <c r="AD1356" i="11" s="1"/>
  <c r="AE1356" i="11" s="1"/>
  <c r="AG1356" i="11" s="1"/>
  <c r="AJ1356" i="11" s="1"/>
  <c r="AK1356" i="11" s="1"/>
  <c r="Z1307" i="11"/>
  <c r="AA1307" i="11" s="1"/>
  <c r="AC1307" i="11" s="1"/>
  <c r="AD1307" i="11" s="1"/>
  <c r="AE1307" i="11" s="1"/>
  <c r="AG1307" i="11" s="1"/>
  <c r="AJ1307" i="11" s="1"/>
  <c r="AK1307" i="11" s="1"/>
  <c r="Z1254" i="11"/>
  <c r="AA1254" i="11" s="1"/>
  <c r="AC1254" i="11" s="1"/>
  <c r="AD1254" i="11" s="1"/>
  <c r="AE1254" i="11" s="1"/>
  <c r="AG1254" i="11" s="1"/>
  <c r="AJ1254" i="11" s="1"/>
  <c r="AK1254" i="11" s="1"/>
  <c r="Z1201" i="11"/>
  <c r="AA1201" i="11" s="1"/>
  <c r="AC1201" i="11" s="1"/>
  <c r="AD1201" i="11" s="1"/>
  <c r="AE1201" i="11" s="1"/>
  <c r="AG1201" i="11" s="1"/>
  <c r="AJ1201" i="11" s="1"/>
  <c r="AK1201" i="11" s="1"/>
  <c r="Z1159" i="11"/>
  <c r="AA1159" i="11" s="1"/>
  <c r="AC1159" i="11" s="1"/>
  <c r="AD1159" i="11" s="1"/>
  <c r="AE1159" i="11" s="1"/>
  <c r="AG1159" i="11" s="1"/>
  <c r="AJ1159" i="11" s="1"/>
  <c r="AK1159" i="11" s="1"/>
  <c r="Z1107" i="11"/>
  <c r="AA1107" i="11" s="1"/>
  <c r="AC1107" i="11" s="1"/>
  <c r="AD1107" i="11" s="1"/>
  <c r="AE1107" i="11" s="1"/>
  <c r="AG1107" i="11" s="1"/>
  <c r="AJ1107" i="11" s="1"/>
  <c r="AK1107" i="11" s="1"/>
  <c r="Z1064" i="11"/>
  <c r="AA1064" i="11" s="1"/>
  <c r="AC1064" i="11" s="1"/>
  <c r="AD1064" i="11" s="1"/>
  <c r="AE1064" i="11" s="1"/>
  <c r="AG1064" i="11" s="1"/>
  <c r="AJ1064" i="11" s="1"/>
  <c r="AK1064" i="11" s="1"/>
  <c r="Z1010" i="11"/>
  <c r="AA1010" i="11" s="1"/>
  <c r="AC1010" i="11" s="1"/>
  <c r="AD1010" i="11" s="1"/>
  <c r="AE1010" i="11" s="1"/>
  <c r="AG1010" i="11" s="1"/>
  <c r="AJ1010" i="11" s="1"/>
  <c r="AK1010" i="11" s="1"/>
  <c r="Z956" i="11"/>
  <c r="AA956" i="11" s="1"/>
  <c r="AC956" i="11" s="1"/>
  <c r="AD956" i="11" s="1"/>
  <c r="AE956" i="11" s="1"/>
  <c r="AG956" i="11" s="1"/>
  <c r="AJ956" i="11" s="1"/>
  <c r="AK956" i="11" s="1"/>
  <c r="Z905" i="11"/>
  <c r="AA905" i="11" s="1"/>
  <c r="AC905" i="11" s="1"/>
  <c r="AD905" i="11" s="1"/>
  <c r="AE905" i="11" s="1"/>
  <c r="AG905" i="11" s="1"/>
  <c r="AJ905" i="11" s="1"/>
  <c r="AK905" i="11" s="1"/>
  <c r="Z851" i="11"/>
  <c r="AA851" i="11" s="1"/>
  <c r="AC851" i="11" s="1"/>
  <c r="AD851" i="11" s="1"/>
  <c r="AE851" i="11" s="1"/>
  <c r="AG851" i="11" s="1"/>
  <c r="AJ851" i="11" s="1"/>
  <c r="AK851" i="11" s="1"/>
  <c r="Z797" i="11"/>
  <c r="AA797" i="11" s="1"/>
  <c r="AC797" i="11" s="1"/>
  <c r="AD797" i="11" s="1"/>
  <c r="AE797" i="11" s="1"/>
  <c r="AG797" i="11" s="1"/>
  <c r="AJ797" i="11" s="1"/>
  <c r="AK797" i="11" s="1"/>
  <c r="Z744" i="11"/>
  <c r="AA744" i="11" s="1"/>
  <c r="AC744" i="11" s="1"/>
  <c r="AD744" i="11" s="1"/>
  <c r="AE744" i="11" s="1"/>
  <c r="AG744" i="11" s="1"/>
  <c r="AJ744" i="11" s="1"/>
  <c r="AK744" i="11" s="1"/>
  <c r="Z690" i="11"/>
  <c r="AA690" i="11" s="1"/>
  <c r="AC690" i="11" s="1"/>
  <c r="AD690" i="11" s="1"/>
  <c r="AE690" i="11" s="1"/>
  <c r="AG690" i="11" s="1"/>
  <c r="AJ690" i="11" s="1"/>
  <c r="AK690" i="11" s="1"/>
  <c r="Z636" i="11"/>
  <c r="AA636" i="11" s="1"/>
  <c r="AC636" i="11" s="1"/>
  <c r="AD636" i="11" s="1"/>
  <c r="AE636" i="11" s="1"/>
  <c r="AG636" i="11" s="1"/>
  <c r="AJ636" i="11" s="1"/>
  <c r="AK636" i="11" s="1"/>
  <c r="Z581" i="11"/>
  <c r="AA581" i="11" s="1"/>
  <c r="AC581" i="11" s="1"/>
  <c r="AD581" i="11" s="1"/>
  <c r="AE581" i="11" s="1"/>
  <c r="AG581" i="11" s="1"/>
  <c r="AJ581" i="11" s="1"/>
  <c r="AK581" i="11" s="1"/>
  <c r="Z524" i="11"/>
  <c r="AA524" i="11" s="1"/>
  <c r="AC524" i="11" s="1"/>
  <c r="AD524" i="11" s="1"/>
  <c r="AE524" i="11" s="1"/>
  <c r="AG524" i="11" s="1"/>
  <c r="AJ524" i="11" s="1"/>
  <c r="AK524" i="11" s="1"/>
  <c r="Z479" i="11"/>
  <c r="AA479" i="11" s="1"/>
  <c r="AC479" i="11" s="1"/>
  <c r="AD479" i="11" s="1"/>
  <c r="AE479" i="11" s="1"/>
  <c r="AG479" i="11" s="1"/>
  <c r="AJ479" i="11" s="1"/>
  <c r="AK479" i="11" s="1"/>
  <c r="Z431" i="11"/>
  <c r="AA431" i="11" s="1"/>
  <c r="AC431" i="11" s="1"/>
  <c r="AD431" i="11" s="1"/>
  <c r="AE431" i="11" s="1"/>
  <c r="AG431" i="11" s="1"/>
  <c r="AJ431" i="11" s="1"/>
  <c r="AK431" i="11" s="1"/>
  <c r="Z378" i="11"/>
  <c r="AA378" i="11" s="1"/>
  <c r="AC378" i="11" s="1"/>
  <c r="AD378" i="11" s="1"/>
  <c r="AE378" i="11" s="1"/>
  <c r="AG378" i="11" s="1"/>
  <c r="AJ378" i="11" s="1"/>
  <c r="AK378" i="11" s="1"/>
  <c r="Z331" i="11"/>
  <c r="AA331" i="11" s="1"/>
  <c r="AC331" i="11" s="1"/>
  <c r="AD331" i="11" s="1"/>
  <c r="AE331" i="11" s="1"/>
  <c r="AG331" i="11" s="1"/>
  <c r="AJ331" i="11" s="1"/>
  <c r="AK331" i="11" s="1"/>
  <c r="Z248" i="11"/>
  <c r="AA248" i="11" s="1"/>
  <c r="AC248" i="11" s="1"/>
  <c r="AD248" i="11" s="1"/>
  <c r="AE248" i="11" s="1"/>
  <c r="AG248" i="11" s="1"/>
  <c r="AJ248" i="11" s="1"/>
  <c r="AK248" i="11" s="1"/>
  <c r="Z195" i="11"/>
  <c r="AA195" i="11" s="1"/>
  <c r="AC195" i="11" s="1"/>
  <c r="AD195" i="11" s="1"/>
  <c r="AE195" i="11" s="1"/>
  <c r="AG195" i="11" s="1"/>
  <c r="AJ195" i="11" s="1"/>
  <c r="AK195" i="11" s="1"/>
  <c r="Z162" i="11"/>
  <c r="AA162" i="11" s="1"/>
  <c r="AC162" i="11" s="1"/>
  <c r="AD162" i="11" s="1"/>
  <c r="AE162" i="11" s="1"/>
  <c r="AG162" i="11" s="1"/>
  <c r="AJ162" i="11" s="1"/>
  <c r="AK162" i="11" s="1"/>
  <c r="Z118" i="11"/>
  <c r="AA118" i="11" s="1"/>
  <c r="AC118" i="11" s="1"/>
  <c r="AD118" i="11" s="1"/>
  <c r="AE118" i="11" s="1"/>
  <c r="AG118" i="11" s="1"/>
  <c r="AJ118" i="11" s="1"/>
  <c r="AK118" i="11" s="1"/>
  <c r="Z30" i="11"/>
  <c r="AA30" i="11" s="1"/>
  <c r="AC30" i="11" s="1"/>
  <c r="AD30" i="11" s="1"/>
  <c r="AE30" i="11" s="1"/>
  <c r="AG30" i="11" s="1"/>
  <c r="AJ30" i="11" s="1"/>
  <c r="AK30" i="11" s="1"/>
  <c r="Z1858" i="11"/>
  <c r="AA1858" i="11" s="1"/>
  <c r="AC1858" i="11" s="1"/>
  <c r="AD1858" i="11" s="1"/>
  <c r="AE1858" i="11" s="1"/>
  <c r="AG1858" i="11" s="1"/>
  <c r="AJ1858" i="11" s="1"/>
  <c r="AK1858" i="11" s="1"/>
  <c r="Z1804" i="11"/>
  <c r="AA1804" i="11" s="1"/>
  <c r="AC1804" i="11" s="1"/>
  <c r="AD1804" i="11" s="1"/>
  <c r="AE1804" i="11" s="1"/>
  <c r="AG1804" i="11" s="1"/>
  <c r="AJ1804" i="11" s="1"/>
  <c r="AK1804" i="11" s="1"/>
  <c r="Z1750" i="11"/>
  <c r="AA1750" i="11" s="1"/>
  <c r="AC1750" i="11" s="1"/>
  <c r="AD1750" i="11" s="1"/>
  <c r="AE1750" i="11" s="1"/>
  <c r="AG1750" i="11" s="1"/>
  <c r="AJ1750" i="11" s="1"/>
  <c r="AK1750" i="11" s="1"/>
  <c r="Z1696" i="11"/>
  <c r="AA1696" i="11" s="1"/>
  <c r="AC1696" i="11" s="1"/>
  <c r="AD1696" i="11" s="1"/>
  <c r="AE1696" i="11" s="1"/>
  <c r="AG1696" i="11" s="1"/>
  <c r="AJ1696" i="11" s="1"/>
  <c r="AK1696" i="11" s="1"/>
  <c r="Z1642" i="11"/>
  <c r="AA1642" i="11" s="1"/>
  <c r="AC1642" i="11" s="1"/>
  <c r="AD1642" i="11" s="1"/>
  <c r="AE1642" i="11" s="1"/>
  <c r="AG1642" i="11" s="1"/>
  <c r="AJ1642" i="11" s="1"/>
  <c r="AK1642" i="11" s="1"/>
  <c r="Z1593" i="11"/>
  <c r="AA1593" i="11" s="1"/>
  <c r="AC1593" i="11" s="1"/>
  <c r="AD1593" i="11" s="1"/>
  <c r="AE1593" i="11" s="1"/>
  <c r="AG1593" i="11" s="1"/>
  <c r="AJ1593" i="11" s="1"/>
  <c r="AK1593" i="11" s="1"/>
  <c r="Z1516" i="11"/>
  <c r="AA1516" i="11" s="1"/>
  <c r="AC1516" i="11" s="1"/>
  <c r="AD1516" i="11" s="1"/>
  <c r="AE1516" i="11" s="1"/>
  <c r="AG1516" i="11" s="1"/>
  <c r="AJ1516" i="11" s="1"/>
  <c r="AK1516" i="11" s="1"/>
  <c r="Z1473" i="11"/>
  <c r="AA1473" i="11" s="1"/>
  <c r="AC1473" i="11" s="1"/>
  <c r="AD1473" i="11" s="1"/>
  <c r="AE1473" i="11" s="1"/>
  <c r="AG1473" i="11" s="1"/>
  <c r="AJ1473" i="11" s="1"/>
  <c r="AK1473" i="11" s="1"/>
  <c r="Z1411" i="11"/>
  <c r="AA1411" i="11" s="1"/>
  <c r="AC1411" i="11" s="1"/>
  <c r="AD1411" i="11" s="1"/>
  <c r="AE1411" i="11" s="1"/>
  <c r="AG1411" i="11" s="1"/>
  <c r="AJ1411" i="11" s="1"/>
  <c r="AK1411" i="11" s="1"/>
  <c r="Z1355" i="11"/>
  <c r="AA1355" i="11" s="1"/>
  <c r="AC1355" i="11" s="1"/>
  <c r="AD1355" i="11" s="1"/>
  <c r="AE1355" i="11" s="1"/>
  <c r="AG1355" i="11" s="1"/>
  <c r="AJ1355" i="11" s="1"/>
  <c r="AK1355" i="11" s="1"/>
  <c r="Z1306" i="11"/>
  <c r="AA1306" i="11" s="1"/>
  <c r="AC1306" i="11" s="1"/>
  <c r="AD1306" i="11" s="1"/>
  <c r="AE1306" i="11" s="1"/>
  <c r="AG1306" i="11" s="1"/>
  <c r="AJ1306" i="11" s="1"/>
  <c r="AK1306" i="11" s="1"/>
  <c r="Z1253" i="11"/>
  <c r="AA1253" i="11" s="1"/>
  <c r="AC1253" i="11" s="1"/>
  <c r="AD1253" i="11" s="1"/>
  <c r="AE1253" i="11" s="1"/>
  <c r="AG1253" i="11" s="1"/>
  <c r="AJ1253" i="11" s="1"/>
  <c r="AK1253" i="11" s="1"/>
  <c r="Z1200" i="11"/>
  <c r="AA1200" i="11" s="1"/>
  <c r="AC1200" i="11" s="1"/>
  <c r="AD1200" i="11" s="1"/>
  <c r="AE1200" i="11" s="1"/>
  <c r="AG1200" i="11" s="1"/>
  <c r="AJ1200" i="11" s="1"/>
  <c r="AK1200" i="11" s="1"/>
  <c r="Z1158" i="11"/>
  <c r="AA1158" i="11" s="1"/>
  <c r="AC1158" i="11" s="1"/>
  <c r="AD1158" i="11" s="1"/>
  <c r="AE1158" i="11" s="1"/>
  <c r="AG1158" i="11" s="1"/>
  <c r="AJ1158" i="11" s="1"/>
  <c r="AK1158" i="11" s="1"/>
  <c r="Z1106" i="11"/>
  <c r="AA1106" i="11" s="1"/>
  <c r="AC1106" i="11" s="1"/>
  <c r="AD1106" i="11" s="1"/>
  <c r="AE1106" i="11" s="1"/>
  <c r="AG1106" i="11" s="1"/>
  <c r="AJ1106" i="11" s="1"/>
  <c r="AK1106" i="11" s="1"/>
  <c r="Z1063" i="11"/>
  <c r="AA1063" i="11" s="1"/>
  <c r="AC1063" i="11" s="1"/>
  <c r="AD1063" i="11" s="1"/>
  <c r="AE1063" i="11" s="1"/>
  <c r="AG1063" i="11" s="1"/>
  <c r="AJ1063" i="11" s="1"/>
  <c r="AK1063" i="11" s="1"/>
  <c r="Z1009" i="11"/>
  <c r="AA1009" i="11" s="1"/>
  <c r="AC1009" i="11" s="1"/>
  <c r="AD1009" i="11" s="1"/>
  <c r="AE1009" i="11" s="1"/>
  <c r="AG1009" i="11" s="1"/>
  <c r="AJ1009" i="11" s="1"/>
  <c r="AK1009" i="11" s="1"/>
  <c r="Z955" i="11"/>
  <c r="AA955" i="11" s="1"/>
  <c r="AC955" i="11" s="1"/>
  <c r="AD955" i="11" s="1"/>
  <c r="AE955" i="11" s="1"/>
  <c r="AG955" i="11" s="1"/>
  <c r="AJ955" i="11" s="1"/>
  <c r="AK955" i="11" s="1"/>
  <c r="Z904" i="11"/>
  <c r="AA904" i="11" s="1"/>
  <c r="AC904" i="11" s="1"/>
  <c r="AD904" i="11" s="1"/>
  <c r="AE904" i="11" s="1"/>
  <c r="AG904" i="11" s="1"/>
  <c r="AJ904" i="11" s="1"/>
  <c r="AK904" i="11" s="1"/>
  <c r="Z850" i="11"/>
  <c r="AA850" i="11" s="1"/>
  <c r="AC850" i="11" s="1"/>
  <c r="AD850" i="11" s="1"/>
  <c r="AE850" i="11" s="1"/>
  <c r="AG850" i="11" s="1"/>
  <c r="AJ850" i="11" s="1"/>
  <c r="AK850" i="11" s="1"/>
  <c r="Z796" i="11"/>
  <c r="AA796" i="11" s="1"/>
  <c r="AC796" i="11" s="1"/>
  <c r="AD796" i="11" s="1"/>
  <c r="AE796" i="11" s="1"/>
  <c r="AG796" i="11" s="1"/>
  <c r="AJ796" i="11" s="1"/>
  <c r="AK796" i="11" s="1"/>
  <c r="Z743" i="11"/>
  <c r="AA743" i="11" s="1"/>
  <c r="AC743" i="11" s="1"/>
  <c r="AD743" i="11" s="1"/>
  <c r="AE743" i="11" s="1"/>
  <c r="AG743" i="11" s="1"/>
  <c r="AJ743" i="11" s="1"/>
  <c r="AK743" i="11" s="1"/>
  <c r="Z689" i="11"/>
  <c r="AA689" i="11" s="1"/>
  <c r="AC689" i="11" s="1"/>
  <c r="AD689" i="11" s="1"/>
  <c r="AE689" i="11" s="1"/>
  <c r="AG689" i="11" s="1"/>
  <c r="AJ689" i="11" s="1"/>
  <c r="AK689" i="11" s="1"/>
  <c r="Z635" i="11"/>
  <c r="AA635" i="11" s="1"/>
  <c r="AC635" i="11" s="1"/>
  <c r="AD635" i="11" s="1"/>
  <c r="AE635" i="11" s="1"/>
  <c r="AG635" i="11" s="1"/>
  <c r="AJ635" i="11" s="1"/>
  <c r="AK635" i="11" s="1"/>
  <c r="Z580" i="11"/>
  <c r="AA580" i="11" s="1"/>
  <c r="AC580" i="11" s="1"/>
  <c r="AD580" i="11" s="1"/>
  <c r="AE580" i="11" s="1"/>
  <c r="AG580" i="11" s="1"/>
  <c r="AJ580" i="11" s="1"/>
  <c r="AK580" i="11" s="1"/>
  <c r="Z523" i="11"/>
  <c r="AA523" i="11" s="1"/>
  <c r="AC523" i="11" s="1"/>
  <c r="AD523" i="11" s="1"/>
  <c r="AE523" i="11" s="1"/>
  <c r="AG523" i="11" s="1"/>
  <c r="AJ523" i="11" s="1"/>
  <c r="AK523" i="11" s="1"/>
  <c r="Z478" i="11"/>
  <c r="AA478" i="11" s="1"/>
  <c r="AC478" i="11" s="1"/>
  <c r="AD478" i="11" s="1"/>
  <c r="AE478" i="11" s="1"/>
  <c r="AG478" i="11" s="1"/>
  <c r="AJ478" i="11" s="1"/>
  <c r="AK478" i="11" s="1"/>
  <c r="Z430" i="11"/>
  <c r="AA430" i="11" s="1"/>
  <c r="AC430" i="11" s="1"/>
  <c r="AD430" i="11" s="1"/>
  <c r="AE430" i="11" s="1"/>
  <c r="AG430" i="11" s="1"/>
  <c r="AJ430" i="11" s="1"/>
  <c r="AK430" i="11" s="1"/>
  <c r="Z377" i="11"/>
  <c r="AA377" i="11" s="1"/>
  <c r="AC377" i="11" s="1"/>
  <c r="AD377" i="11" s="1"/>
  <c r="AE377" i="11" s="1"/>
  <c r="AG377" i="11" s="1"/>
  <c r="AJ377" i="11" s="1"/>
  <c r="AK377" i="11" s="1"/>
  <c r="Z247" i="11"/>
  <c r="AA247" i="11" s="1"/>
  <c r="AC247" i="11" s="1"/>
  <c r="AD247" i="11" s="1"/>
  <c r="AE247" i="11" s="1"/>
  <c r="AG247" i="11" s="1"/>
  <c r="AJ247" i="11" s="1"/>
  <c r="AK247" i="11" s="1"/>
  <c r="Z117" i="11"/>
  <c r="AA117" i="11" s="1"/>
  <c r="AC117" i="11" s="1"/>
  <c r="AD117" i="11" s="1"/>
  <c r="AE117" i="11" s="1"/>
  <c r="AG117" i="11" s="1"/>
  <c r="AJ117" i="11" s="1"/>
  <c r="AK117" i="11" s="1"/>
  <c r="Z29" i="11"/>
  <c r="AA29" i="11" s="1"/>
  <c r="AC29" i="11" s="1"/>
  <c r="AD29" i="11" s="1"/>
  <c r="AE29" i="11" s="1"/>
  <c r="AG29" i="11" s="1"/>
  <c r="AJ29" i="11" s="1"/>
  <c r="AK29" i="11" s="1"/>
  <c r="Z1857" i="11"/>
  <c r="AA1857" i="11" s="1"/>
  <c r="AC1857" i="11" s="1"/>
  <c r="AD1857" i="11" s="1"/>
  <c r="AE1857" i="11" s="1"/>
  <c r="AG1857" i="11" s="1"/>
  <c r="AJ1857" i="11" s="1"/>
  <c r="AK1857" i="11" s="1"/>
  <c r="Z1803" i="11"/>
  <c r="AA1803" i="11" s="1"/>
  <c r="AC1803" i="11" s="1"/>
  <c r="AD1803" i="11" s="1"/>
  <c r="AE1803" i="11" s="1"/>
  <c r="AG1803" i="11" s="1"/>
  <c r="AJ1803" i="11" s="1"/>
  <c r="AK1803" i="11" s="1"/>
  <c r="Z1749" i="11"/>
  <c r="AA1749" i="11" s="1"/>
  <c r="AC1749" i="11" s="1"/>
  <c r="AD1749" i="11" s="1"/>
  <c r="AE1749" i="11" s="1"/>
  <c r="AG1749" i="11" s="1"/>
  <c r="AJ1749" i="11" s="1"/>
  <c r="AK1749" i="11" s="1"/>
  <c r="Z1695" i="11"/>
  <c r="AA1695" i="11" s="1"/>
  <c r="AC1695" i="11" s="1"/>
  <c r="AD1695" i="11" s="1"/>
  <c r="AE1695" i="11" s="1"/>
  <c r="AG1695" i="11" s="1"/>
  <c r="AJ1695" i="11" s="1"/>
  <c r="AK1695" i="11" s="1"/>
  <c r="Z1641" i="11"/>
  <c r="AA1641" i="11" s="1"/>
  <c r="AC1641" i="11" s="1"/>
  <c r="AD1641" i="11" s="1"/>
  <c r="AE1641" i="11" s="1"/>
  <c r="AG1641" i="11" s="1"/>
  <c r="AJ1641" i="11" s="1"/>
  <c r="AK1641" i="11" s="1"/>
  <c r="Z1592" i="11"/>
  <c r="AA1592" i="11" s="1"/>
  <c r="AC1592" i="11" s="1"/>
  <c r="AD1592" i="11" s="1"/>
  <c r="AE1592" i="11" s="1"/>
  <c r="AG1592" i="11" s="1"/>
  <c r="AJ1592" i="11" s="1"/>
  <c r="AK1592" i="11" s="1"/>
  <c r="Z1515" i="11"/>
  <c r="AA1515" i="11" s="1"/>
  <c r="AC1515" i="11" s="1"/>
  <c r="AD1515" i="11" s="1"/>
  <c r="AE1515" i="11" s="1"/>
  <c r="AG1515" i="11" s="1"/>
  <c r="AJ1515" i="11" s="1"/>
  <c r="AK1515" i="11" s="1"/>
  <c r="Z1443" i="11"/>
  <c r="AA1443" i="11" s="1"/>
  <c r="AC1443" i="11" s="1"/>
  <c r="AD1443" i="11" s="1"/>
  <c r="AE1443" i="11" s="1"/>
  <c r="AG1443" i="11" s="1"/>
  <c r="AJ1443" i="11" s="1"/>
  <c r="AK1443" i="11" s="1"/>
  <c r="Z1410" i="11"/>
  <c r="AA1410" i="11" s="1"/>
  <c r="AC1410" i="11" s="1"/>
  <c r="AD1410" i="11" s="1"/>
  <c r="AE1410" i="11" s="1"/>
  <c r="AG1410" i="11" s="1"/>
  <c r="AJ1410" i="11" s="1"/>
  <c r="AK1410" i="11" s="1"/>
  <c r="Z1377" i="11"/>
  <c r="AA1377" i="11" s="1"/>
  <c r="AC1377" i="11" s="1"/>
  <c r="AD1377" i="11" s="1"/>
  <c r="AE1377" i="11" s="1"/>
  <c r="AG1377" i="11" s="1"/>
  <c r="AJ1377" i="11" s="1"/>
  <c r="AK1377" i="11" s="1"/>
  <c r="Z1354" i="11"/>
  <c r="AA1354" i="11" s="1"/>
  <c r="AC1354" i="11" s="1"/>
  <c r="AD1354" i="11" s="1"/>
  <c r="AE1354" i="11" s="1"/>
  <c r="AG1354" i="11" s="1"/>
  <c r="AJ1354" i="11" s="1"/>
  <c r="AK1354" i="11" s="1"/>
  <c r="Z1305" i="11"/>
  <c r="AA1305" i="11" s="1"/>
  <c r="AC1305" i="11" s="1"/>
  <c r="AD1305" i="11" s="1"/>
  <c r="AE1305" i="11" s="1"/>
  <c r="AG1305" i="11" s="1"/>
  <c r="AJ1305" i="11" s="1"/>
  <c r="AK1305" i="11" s="1"/>
  <c r="Z1252" i="11"/>
  <c r="AA1252" i="11" s="1"/>
  <c r="AC1252" i="11" s="1"/>
  <c r="AD1252" i="11" s="1"/>
  <c r="AE1252" i="11" s="1"/>
  <c r="AG1252" i="11" s="1"/>
  <c r="AJ1252" i="11" s="1"/>
  <c r="AK1252" i="11" s="1"/>
  <c r="Z1157" i="11"/>
  <c r="AA1157" i="11" s="1"/>
  <c r="AC1157" i="11" s="1"/>
  <c r="AD1157" i="11" s="1"/>
  <c r="AE1157" i="11" s="1"/>
  <c r="AG1157" i="11" s="1"/>
  <c r="AJ1157" i="11" s="1"/>
  <c r="AK1157" i="11" s="1"/>
  <c r="Z1105" i="11"/>
  <c r="AA1105" i="11" s="1"/>
  <c r="AC1105" i="11" s="1"/>
  <c r="AD1105" i="11" s="1"/>
  <c r="AE1105" i="11" s="1"/>
  <c r="AG1105" i="11" s="1"/>
  <c r="AJ1105" i="11" s="1"/>
  <c r="AK1105" i="11" s="1"/>
  <c r="Z1062" i="11"/>
  <c r="AA1062" i="11" s="1"/>
  <c r="AC1062" i="11" s="1"/>
  <c r="AD1062" i="11" s="1"/>
  <c r="AE1062" i="11" s="1"/>
  <c r="AG1062" i="11" s="1"/>
  <c r="AJ1062" i="11" s="1"/>
  <c r="AK1062" i="11" s="1"/>
  <c r="Z1008" i="11"/>
  <c r="AA1008" i="11" s="1"/>
  <c r="AC1008" i="11" s="1"/>
  <c r="AD1008" i="11" s="1"/>
  <c r="AE1008" i="11" s="1"/>
  <c r="AG1008" i="11" s="1"/>
  <c r="AJ1008" i="11" s="1"/>
  <c r="AK1008" i="11" s="1"/>
  <c r="Z954" i="11"/>
  <c r="AA954" i="11" s="1"/>
  <c r="AC954" i="11" s="1"/>
  <c r="AD954" i="11" s="1"/>
  <c r="AE954" i="11" s="1"/>
  <c r="AG954" i="11" s="1"/>
  <c r="AJ954" i="11" s="1"/>
  <c r="AK954" i="11" s="1"/>
  <c r="Z903" i="11"/>
  <c r="AA903" i="11" s="1"/>
  <c r="AC903" i="11" s="1"/>
  <c r="AD903" i="11" s="1"/>
  <c r="AE903" i="11" s="1"/>
  <c r="AG903" i="11" s="1"/>
  <c r="AJ903" i="11" s="1"/>
  <c r="AK903" i="11" s="1"/>
  <c r="Z849" i="11"/>
  <c r="AA849" i="11" s="1"/>
  <c r="AC849" i="11" s="1"/>
  <c r="AD849" i="11" s="1"/>
  <c r="AE849" i="11" s="1"/>
  <c r="AG849" i="11" s="1"/>
  <c r="AJ849" i="11" s="1"/>
  <c r="AK849" i="11" s="1"/>
  <c r="Z795" i="11"/>
  <c r="AA795" i="11" s="1"/>
  <c r="AC795" i="11" s="1"/>
  <c r="AD795" i="11" s="1"/>
  <c r="AE795" i="11" s="1"/>
  <c r="AG795" i="11" s="1"/>
  <c r="AJ795" i="11" s="1"/>
  <c r="AK795" i="11" s="1"/>
  <c r="Z742" i="11"/>
  <c r="AA742" i="11" s="1"/>
  <c r="AC742" i="11" s="1"/>
  <c r="AD742" i="11" s="1"/>
  <c r="AE742" i="11" s="1"/>
  <c r="AG742" i="11" s="1"/>
  <c r="AJ742" i="11" s="1"/>
  <c r="AK742" i="11" s="1"/>
  <c r="Z688" i="11"/>
  <c r="AA688" i="11" s="1"/>
  <c r="AC688" i="11" s="1"/>
  <c r="AD688" i="11" s="1"/>
  <c r="AE688" i="11" s="1"/>
  <c r="AG688" i="11" s="1"/>
  <c r="AJ688" i="11" s="1"/>
  <c r="AK688" i="11" s="1"/>
  <c r="Z634" i="11"/>
  <c r="AA634" i="11" s="1"/>
  <c r="AC634" i="11" s="1"/>
  <c r="AD634" i="11" s="1"/>
  <c r="AE634" i="11" s="1"/>
  <c r="AG634" i="11" s="1"/>
  <c r="AJ634" i="11" s="1"/>
  <c r="AK634" i="11" s="1"/>
  <c r="Z579" i="11"/>
  <c r="AA579" i="11" s="1"/>
  <c r="AC579" i="11" s="1"/>
  <c r="AD579" i="11" s="1"/>
  <c r="AE579" i="11" s="1"/>
  <c r="AG579" i="11" s="1"/>
  <c r="AJ579" i="11" s="1"/>
  <c r="AK579" i="11" s="1"/>
  <c r="Z522" i="11"/>
  <c r="AA522" i="11" s="1"/>
  <c r="AC522" i="11" s="1"/>
  <c r="AD522" i="11" s="1"/>
  <c r="AE522" i="11" s="1"/>
  <c r="AG522" i="11" s="1"/>
  <c r="AJ522" i="11" s="1"/>
  <c r="AK522" i="11" s="1"/>
  <c r="Z477" i="11"/>
  <c r="AA477" i="11" s="1"/>
  <c r="AC477" i="11" s="1"/>
  <c r="AD477" i="11" s="1"/>
  <c r="AE477" i="11" s="1"/>
  <c r="AG477" i="11" s="1"/>
  <c r="AJ477" i="11" s="1"/>
  <c r="AK477" i="11" s="1"/>
  <c r="Z429" i="11"/>
  <c r="AA429" i="11" s="1"/>
  <c r="AC429" i="11" s="1"/>
  <c r="AD429" i="11" s="1"/>
  <c r="AE429" i="11" s="1"/>
  <c r="AG429" i="11" s="1"/>
  <c r="AJ429" i="11" s="1"/>
  <c r="AK429" i="11" s="1"/>
  <c r="Z376" i="11"/>
  <c r="AA376" i="11" s="1"/>
  <c r="AC376" i="11" s="1"/>
  <c r="AD376" i="11" s="1"/>
  <c r="AE376" i="11" s="1"/>
  <c r="AG376" i="11" s="1"/>
  <c r="AJ376" i="11" s="1"/>
  <c r="AK376" i="11" s="1"/>
  <c r="Z330" i="11"/>
  <c r="AA330" i="11" s="1"/>
  <c r="AC330" i="11" s="1"/>
  <c r="AD330" i="11" s="1"/>
  <c r="AE330" i="11" s="1"/>
  <c r="AG330" i="11" s="1"/>
  <c r="AJ330" i="11" s="1"/>
  <c r="AK330" i="11" s="1"/>
  <c r="Z286" i="11"/>
  <c r="AA286" i="11" s="1"/>
  <c r="AC286" i="11" s="1"/>
  <c r="AD286" i="11" s="1"/>
  <c r="AE286" i="11" s="1"/>
  <c r="AG286" i="11" s="1"/>
  <c r="AJ286" i="11" s="1"/>
  <c r="AK286" i="11" s="1"/>
  <c r="Z246" i="11"/>
  <c r="AA246" i="11" s="1"/>
  <c r="AC246" i="11" s="1"/>
  <c r="AD246" i="11" s="1"/>
  <c r="AE246" i="11" s="1"/>
  <c r="AG246" i="11" s="1"/>
  <c r="AJ246" i="11" s="1"/>
  <c r="AK246" i="11" s="1"/>
  <c r="Z161" i="11"/>
  <c r="AA161" i="11" s="1"/>
  <c r="AC161" i="11" s="1"/>
  <c r="AD161" i="11" s="1"/>
  <c r="AE161" i="11" s="1"/>
  <c r="AG161" i="11" s="1"/>
  <c r="AJ161" i="11" s="1"/>
  <c r="AK161" i="11" s="1"/>
  <c r="Z116" i="11"/>
  <c r="AA116" i="11" s="1"/>
  <c r="AC116" i="11" s="1"/>
  <c r="AD116" i="11" s="1"/>
  <c r="AE116" i="11" s="1"/>
  <c r="AG116" i="11" s="1"/>
  <c r="AJ116" i="11" s="1"/>
  <c r="AK116" i="11" s="1"/>
  <c r="Z28" i="11"/>
  <c r="AA28" i="11" s="1"/>
  <c r="AC28" i="11" s="1"/>
  <c r="AD28" i="11" s="1"/>
  <c r="AE28" i="11" s="1"/>
  <c r="AG28" i="11" s="1"/>
  <c r="AJ28" i="11" s="1"/>
  <c r="AK28" i="11" s="1"/>
  <c r="Z1856" i="11"/>
  <c r="AA1856" i="11" s="1"/>
  <c r="AC1856" i="11" s="1"/>
  <c r="AD1856" i="11" s="1"/>
  <c r="AE1856" i="11" s="1"/>
  <c r="AG1856" i="11" s="1"/>
  <c r="AJ1856" i="11" s="1"/>
  <c r="AK1856" i="11" s="1"/>
  <c r="Z1802" i="11"/>
  <c r="AA1802" i="11" s="1"/>
  <c r="AC1802" i="11" s="1"/>
  <c r="AD1802" i="11" s="1"/>
  <c r="AE1802" i="11" s="1"/>
  <c r="AG1802" i="11" s="1"/>
  <c r="AJ1802" i="11" s="1"/>
  <c r="AK1802" i="11" s="1"/>
  <c r="Z1748" i="11"/>
  <c r="AA1748" i="11" s="1"/>
  <c r="AC1748" i="11" s="1"/>
  <c r="AD1748" i="11" s="1"/>
  <c r="AE1748" i="11" s="1"/>
  <c r="AG1748" i="11" s="1"/>
  <c r="AJ1748" i="11" s="1"/>
  <c r="AK1748" i="11" s="1"/>
  <c r="Z1694" i="11"/>
  <c r="AA1694" i="11" s="1"/>
  <c r="AC1694" i="11" s="1"/>
  <c r="AD1694" i="11" s="1"/>
  <c r="AE1694" i="11" s="1"/>
  <c r="AG1694" i="11" s="1"/>
  <c r="AJ1694" i="11" s="1"/>
  <c r="AK1694" i="11" s="1"/>
  <c r="Z1640" i="11"/>
  <c r="AA1640" i="11" s="1"/>
  <c r="AC1640" i="11" s="1"/>
  <c r="AD1640" i="11" s="1"/>
  <c r="AE1640" i="11" s="1"/>
  <c r="AG1640" i="11" s="1"/>
  <c r="AJ1640" i="11" s="1"/>
  <c r="AK1640" i="11" s="1"/>
  <c r="Z1591" i="11"/>
  <c r="AA1591" i="11" s="1"/>
  <c r="AC1591" i="11" s="1"/>
  <c r="AD1591" i="11" s="1"/>
  <c r="AE1591" i="11" s="1"/>
  <c r="AG1591" i="11" s="1"/>
  <c r="AJ1591" i="11" s="1"/>
  <c r="AK1591" i="11" s="1"/>
  <c r="Z1514" i="11"/>
  <c r="AA1514" i="11" s="1"/>
  <c r="AC1514" i="11" s="1"/>
  <c r="AD1514" i="11" s="1"/>
  <c r="AE1514" i="11" s="1"/>
  <c r="AG1514" i="11" s="1"/>
  <c r="AJ1514" i="11" s="1"/>
  <c r="AK1514" i="11" s="1"/>
  <c r="Z1472" i="11"/>
  <c r="AA1472" i="11" s="1"/>
  <c r="AC1472" i="11" s="1"/>
  <c r="AD1472" i="11" s="1"/>
  <c r="AE1472" i="11" s="1"/>
  <c r="AG1472" i="11" s="1"/>
  <c r="AJ1472" i="11" s="1"/>
  <c r="AK1472" i="11" s="1"/>
  <c r="Z1409" i="11"/>
  <c r="AA1409" i="11" s="1"/>
  <c r="AC1409" i="11" s="1"/>
  <c r="AD1409" i="11" s="1"/>
  <c r="AE1409" i="11" s="1"/>
  <c r="AG1409" i="11" s="1"/>
  <c r="AJ1409" i="11" s="1"/>
  <c r="AK1409" i="11" s="1"/>
  <c r="Z1353" i="11"/>
  <c r="AA1353" i="11" s="1"/>
  <c r="AC1353" i="11" s="1"/>
  <c r="AD1353" i="11" s="1"/>
  <c r="AE1353" i="11" s="1"/>
  <c r="AG1353" i="11" s="1"/>
  <c r="AJ1353" i="11" s="1"/>
  <c r="AK1353" i="11" s="1"/>
  <c r="Z1304" i="11"/>
  <c r="AA1304" i="11" s="1"/>
  <c r="AC1304" i="11" s="1"/>
  <c r="AD1304" i="11" s="1"/>
  <c r="AE1304" i="11" s="1"/>
  <c r="AG1304" i="11" s="1"/>
  <c r="AJ1304" i="11" s="1"/>
  <c r="AK1304" i="11" s="1"/>
  <c r="Z1251" i="11"/>
  <c r="AA1251" i="11" s="1"/>
  <c r="AC1251" i="11" s="1"/>
  <c r="AD1251" i="11" s="1"/>
  <c r="AE1251" i="11" s="1"/>
  <c r="AG1251" i="11" s="1"/>
  <c r="AJ1251" i="11" s="1"/>
  <c r="AK1251" i="11" s="1"/>
  <c r="Z1199" i="11"/>
  <c r="AA1199" i="11" s="1"/>
  <c r="AC1199" i="11" s="1"/>
  <c r="AD1199" i="11" s="1"/>
  <c r="AE1199" i="11" s="1"/>
  <c r="AG1199" i="11" s="1"/>
  <c r="AJ1199" i="11" s="1"/>
  <c r="AK1199" i="11" s="1"/>
  <c r="Z1156" i="11"/>
  <c r="AA1156" i="11" s="1"/>
  <c r="AC1156" i="11" s="1"/>
  <c r="AD1156" i="11" s="1"/>
  <c r="AE1156" i="11" s="1"/>
  <c r="AG1156" i="11" s="1"/>
  <c r="AJ1156" i="11" s="1"/>
  <c r="AK1156" i="11" s="1"/>
  <c r="Z1061" i="11"/>
  <c r="AA1061" i="11" s="1"/>
  <c r="AC1061" i="11" s="1"/>
  <c r="AD1061" i="11" s="1"/>
  <c r="AE1061" i="11" s="1"/>
  <c r="AG1061" i="11" s="1"/>
  <c r="AJ1061" i="11" s="1"/>
  <c r="AK1061" i="11" s="1"/>
  <c r="Z1007" i="11"/>
  <c r="AA1007" i="11" s="1"/>
  <c r="AC1007" i="11" s="1"/>
  <c r="AD1007" i="11" s="1"/>
  <c r="AE1007" i="11" s="1"/>
  <c r="AG1007" i="11" s="1"/>
  <c r="AJ1007" i="11" s="1"/>
  <c r="AK1007" i="11" s="1"/>
  <c r="Z953" i="11"/>
  <c r="AA953" i="11" s="1"/>
  <c r="AC953" i="11" s="1"/>
  <c r="AD953" i="11" s="1"/>
  <c r="AE953" i="11" s="1"/>
  <c r="AG953" i="11" s="1"/>
  <c r="AJ953" i="11" s="1"/>
  <c r="AK953" i="11" s="1"/>
  <c r="Z902" i="11"/>
  <c r="AA902" i="11" s="1"/>
  <c r="AC902" i="11" s="1"/>
  <c r="AD902" i="11" s="1"/>
  <c r="AE902" i="11" s="1"/>
  <c r="AG902" i="11" s="1"/>
  <c r="AJ902" i="11" s="1"/>
  <c r="AK902" i="11" s="1"/>
  <c r="Z848" i="11"/>
  <c r="AA848" i="11" s="1"/>
  <c r="AC848" i="11" s="1"/>
  <c r="AD848" i="11" s="1"/>
  <c r="AE848" i="11" s="1"/>
  <c r="AG848" i="11" s="1"/>
  <c r="AJ848" i="11" s="1"/>
  <c r="AK848" i="11" s="1"/>
  <c r="Z794" i="11"/>
  <c r="AA794" i="11" s="1"/>
  <c r="AC794" i="11" s="1"/>
  <c r="AD794" i="11" s="1"/>
  <c r="AE794" i="11" s="1"/>
  <c r="AG794" i="11" s="1"/>
  <c r="AJ794" i="11" s="1"/>
  <c r="AK794" i="11" s="1"/>
  <c r="Z741" i="11"/>
  <c r="AA741" i="11" s="1"/>
  <c r="AC741" i="11" s="1"/>
  <c r="AD741" i="11" s="1"/>
  <c r="AE741" i="11" s="1"/>
  <c r="AG741" i="11" s="1"/>
  <c r="AJ741" i="11" s="1"/>
  <c r="AK741" i="11" s="1"/>
  <c r="Z687" i="11"/>
  <c r="AA687" i="11" s="1"/>
  <c r="AC687" i="11" s="1"/>
  <c r="AD687" i="11" s="1"/>
  <c r="AE687" i="11" s="1"/>
  <c r="AG687" i="11" s="1"/>
  <c r="AJ687" i="11" s="1"/>
  <c r="AK687" i="11" s="1"/>
  <c r="Z633" i="11"/>
  <c r="AA633" i="11" s="1"/>
  <c r="AC633" i="11" s="1"/>
  <c r="AD633" i="11" s="1"/>
  <c r="AE633" i="11" s="1"/>
  <c r="AG633" i="11" s="1"/>
  <c r="AJ633" i="11" s="1"/>
  <c r="AK633" i="11" s="1"/>
  <c r="Z578" i="11"/>
  <c r="AA578" i="11" s="1"/>
  <c r="AC578" i="11" s="1"/>
  <c r="AD578" i="11" s="1"/>
  <c r="AE578" i="11" s="1"/>
  <c r="AG578" i="11" s="1"/>
  <c r="AJ578" i="11" s="1"/>
  <c r="AK578" i="11" s="1"/>
  <c r="Z521" i="11"/>
  <c r="AA521" i="11" s="1"/>
  <c r="AC521" i="11" s="1"/>
  <c r="AD521" i="11" s="1"/>
  <c r="AE521" i="11" s="1"/>
  <c r="AG521" i="11" s="1"/>
  <c r="AJ521" i="11" s="1"/>
  <c r="AK521" i="11" s="1"/>
  <c r="Z476" i="11"/>
  <c r="AA476" i="11" s="1"/>
  <c r="AC476" i="11" s="1"/>
  <c r="AD476" i="11" s="1"/>
  <c r="AE476" i="11" s="1"/>
  <c r="AG476" i="11" s="1"/>
  <c r="AJ476" i="11" s="1"/>
  <c r="AK476" i="11" s="1"/>
  <c r="Z428" i="11"/>
  <c r="AA428" i="11" s="1"/>
  <c r="AC428" i="11" s="1"/>
  <c r="AD428" i="11" s="1"/>
  <c r="AE428" i="11" s="1"/>
  <c r="AG428" i="11" s="1"/>
  <c r="AJ428" i="11" s="1"/>
  <c r="AK428" i="11" s="1"/>
  <c r="Z329" i="11"/>
  <c r="AA329" i="11" s="1"/>
  <c r="AC329" i="11" s="1"/>
  <c r="AD329" i="11" s="1"/>
  <c r="AE329" i="11" s="1"/>
  <c r="AG329" i="11" s="1"/>
  <c r="AJ329" i="11" s="1"/>
  <c r="AK329" i="11" s="1"/>
  <c r="Z285" i="11"/>
  <c r="AA285" i="11" s="1"/>
  <c r="AC285" i="11" s="1"/>
  <c r="AD285" i="11" s="1"/>
  <c r="AE285" i="11" s="1"/>
  <c r="AG285" i="11" s="1"/>
  <c r="AJ285" i="11" s="1"/>
  <c r="AK285" i="11" s="1"/>
  <c r="Z245" i="11"/>
  <c r="AA245" i="11" s="1"/>
  <c r="AC245" i="11" s="1"/>
  <c r="AD245" i="11" s="1"/>
  <c r="AE245" i="11" s="1"/>
  <c r="AG245" i="11" s="1"/>
  <c r="AJ245" i="11" s="1"/>
  <c r="AK245" i="11" s="1"/>
  <c r="Z194" i="11"/>
  <c r="AA194" i="11" s="1"/>
  <c r="AC194" i="11" s="1"/>
  <c r="AD194" i="11" s="1"/>
  <c r="AE194" i="11" s="1"/>
  <c r="AG194" i="11" s="1"/>
  <c r="AJ194" i="11" s="1"/>
  <c r="AK194" i="11" s="1"/>
  <c r="Z115" i="11"/>
  <c r="AA115" i="11" s="1"/>
  <c r="AC115" i="11" s="1"/>
  <c r="AD115" i="11" s="1"/>
  <c r="AE115" i="11" s="1"/>
  <c r="AG115" i="11" s="1"/>
  <c r="AJ115" i="11" s="1"/>
  <c r="AK115" i="11" s="1"/>
  <c r="Z27" i="11"/>
  <c r="AA27" i="11" s="1"/>
  <c r="AC27" i="11" s="1"/>
  <c r="AD27" i="11" s="1"/>
  <c r="AE27" i="11" s="1"/>
  <c r="AG27" i="11" s="1"/>
  <c r="AJ27" i="11" s="1"/>
  <c r="AK27" i="11" s="1"/>
  <c r="Z1855" i="11"/>
  <c r="AA1855" i="11" s="1"/>
  <c r="AC1855" i="11" s="1"/>
  <c r="AD1855" i="11" s="1"/>
  <c r="AE1855" i="11" s="1"/>
  <c r="AG1855" i="11" s="1"/>
  <c r="AJ1855" i="11" s="1"/>
  <c r="AK1855" i="11" s="1"/>
  <c r="Z1801" i="11"/>
  <c r="AA1801" i="11" s="1"/>
  <c r="AC1801" i="11" s="1"/>
  <c r="AD1801" i="11" s="1"/>
  <c r="AE1801" i="11" s="1"/>
  <c r="AG1801" i="11" s="1"/>
  <c r="AJ1801" i="11" s="1"/>
  <c r="AK1801" i="11" s="1"/>
  <c r="Z1747" i="11"/>
  <c r="AA1747" i="11" s="1"/>
  <c r="AC1747" i="11" s="1"/>
  <c r="AD1747" i="11" s="1"/>
  <c r="AE1747" i="11" s="1"/>
  <c r="AG1747" i="11" s="1"/>
  <c r="AJ1747" i="11" s="1"/>
  <c r="AK1747" i="11" s="1"/>
  <c r="Z1693" i="11"/>
  <c r="AA1693" i="11" s="1"/>
  <c r="AC1693" i="11" s="1"/>
  <c r="AD1693" i="11" s="1"/>
  <c r="AE1693" i="11" s="1"/>
  <c r="AG1693" i="11" s="1"/>
  <c r="AJ1693" i="11" s="1"/>
  <c r="AK1693" i="11" s="1"/>
  <c r="Z1639" i="11"/>
  <c r="AA1639" i="11" s="1"/>
  <c r="AC1639" i="11" s="1"/>
  <c r="AD1639" i="11" s="1"/>
  <c r="AE1639" i="11" s="1"/>
  <c r="AG1639" i="11" s="1"/>
  <c r="AJ1639" i="11" s="1"/>
  <c r="AK1639" i="11" s="1"/>
  <c r="Z1590" i="11"/>
  <c r="AA1590" i="11" s="1"/>
  <c r="AC1590" i="11" s="1"/>
  <c r="AD1590" i="11" s="1"/>
  <c r="AE1590" i="11" s="1"/>
  <c r="AG1590" i="11" s="1"/>
  <c r="AJ1590" i="11" s="1"/>
  <c r="AK1590" i="11" s="1"/>
  <c r="Z1513" i="11"/>
  <c r="AA1513" i="11" s="1"/>
  <c r="AC1513" i="11" s="1"/>
  <c r="AD1513" i="11" s="1"/>
  <c r="AE1513" i="11" s="1"/>
  <c r="AG1513" i="11" s="1"/>
  <c r="AJ1513" i="11" s="1"/>
  <c r="AK1513" i="11" s="1"/>
  <c r="Z1408" i="11"/>
  <c r="AA1408" i="11" s="1"/>
  <c r="AC1408" i="11" s="1"/>
  <c r="AD1408" i="11" s="1"/>
  <c r="AE1408" i="11" s="1"/>
  <c r="AG1408" i="11" s="1"/>
  <c r="AJ1408" i="11" s="1"/>
  <c r="AK1408" i="11" s="1"/>
  <c r="Z1303" i="11"/>
  <c r="AA1303" i="11" s="1"/>
  <c r="AC1303" i="11" s="1"/>
  <c r="AD1303" i="11" s="1"/>
  <c r="AE1303" i="11" s="1"/>
  <c r="AG1303" i="11" s="1"/>
  <c r="AJ1303" i="11" s="1"/>
  <c r="AK1303" i="11" s="1"/>
  <c r="Z1250" i="11"/>
  <c r="AA1250" i="11" s="1"/>
  <c r="AC1250" i="11" s="1"/>
  <c r="AD1250" i="11" s="1"/>
  <c r="AE1250" i="11" s="1"/>
  <c r="AG1250" i="11" s="1"/>
  <c r="AJ1250" i="11" s="1"/>
  <c r="AK1250" i="11" s="1"/>
  <c r="Z1198" i="11"/>
  <c r="AA1198" i="11" s="1"/>
  <c r="AC1198" i="11" s="1"/>
  <c r="AD1198" i="11" s="1"/>
  <c r="AE1198" i="11" s="1"/>
  <c r="AG1198" i="11" s="1"/>
  <c r="AJ1198" i="11" s="1"/>
  <c r="AK1198" i="11" s="1"/>
  <c r="Z1155" i="11"/>
  <c r="AA1155" i="11" s="1"/>
  <c r="AC1155" i="11" s="1"/>
  <c r="AD1155" i="11" s="1"/>
  <c r="AE1155" i="11" s="1"/>
  <c r="AG1155" i="11" s="1"/>
  <c r="AJ1155" i="11" s="1"/>
  <c r="AK1155" i="11" s="1"/>
  <c r="Z1104" i="11"/>
  <c r="AA1104" i="11" s="1"/>
  <c r="AC1104" i="11" s="1"/>
  <c r="AD1104" i="11" s="1"/>
  <c r="AE1104" i="11" s="1"/>
  <c r="AG1104" i="11" s="1"/>
  <c r="AJ1104" i="11" s="1"/>
  <c r="AK1104" i="11" s="1"/>
  <c r="Z1060" i="11"/>
  <c r="AA1060" i="11" s="1"/>
  <c r="AC1060" i="11" s="1"/>
  <c r="AD1060" i="11" s="1"/>
  <c r="AE1060" i="11" s="1"/>
  <c r="AG1060" i="11" s="1"/>
  <c r="AJ1060" i="11" s="1"/>
  <c r="AK1060" i="11" s="1"/>
  <c r="Z1006" i="11"/>
  <c r="AA1006" i="11" s="1"/>
  <c r="AC1006" i="11" s="1"/>
  <c r="AD1006" i="11" s="1"/>
  <c r="AE1006" i="11" s="1"/>
  <c r="AG1006" i="11" s="1"/>
  <c r="AJ1006" i="11" s="1"/>
  <c r="AK1006" i="11" s="1"/>
  <c r="Z952" i="11"/>
  <c r="AA952" i="11" s="1"/>
  <c r="AC952" i="11" s="1"/>
  <c r="AD952" i="11" s="1"/>
  <c r="AE952" i="11" s="1"/>
  <c r="AG952" i="11" s="1"/>
  <c r="AJ952" i="11" s="1"/>
  <c r="AK952" i="11" s="1"/>
  <c r="Z901" i="11"/>
  <c r="AA901" i="11" s="1"/>
  <c r="AC901" i="11" s="1"/>
  <c r="AD901" i="11" s="1"/>
  <c r="AE901" i="11" s="1"/>
  <c r="AG901" i="11" s="1"/>
  <c r="AJ901" i="11" s="1"/>
  <c r="AK901" i="11" s="1"/>
  <c r="Z847" i="11"/>
  <c r="AA847" i="11" s="1"/>
  <c r="AC847" i="11" s="1"/>
  <c r="AD847" i="11" s="1"/>
  <c r="AE847" i="11" s="1"/>
  <c r="AG847" i="11" s="1"/>
  <c r="AJ847" i="11" s="1"/>
  <c r="AK847" i="11" s="1"/>
  <c r="Z793" i="11"/>
  <c r="AA793" i="11" s="1"/>
  <c r="AC793" i="11" s="1"/>
  <c r="AD793" i="11" s="1"/>
  <c r="AE793" i="11" s="1"/>
  <c r="AG793" i="11" s="1"/>
  <c r="AJ793" i="11" s="1"/>
  <c r="AK793" i="11" s="1"/>
  <c r="Z740" i="11"/>
  <c r="AA740" i="11" s="1"/>
  <c r="AC740" i="11" s="1"/>
  <c r="AD740" i="11" s="1"/>
  <c r="AE740" i="11" s="1"/>
  <c r="AG740" i="11" s="1"/>
  <c r="AJ740" i="11" s="1"/>
  <c r="AK740" i="11" s="1"/>
  <c r="Z686" i="11"/>
  <c r="AA686" i="11" s="1"/>
  <c r="AC686" i="11" s="1"/>
  <c r="AD686" i="11" s="1"/>
  <c r="AE686" i="11" s="1"/>
  <c r="AG686" i="11" s="1"/>
  <c r="AJ686" i="11" s="1"/>
  <c r="AK686" i="11" s="1"/>
  <c r="Z632" i="11"/>
  <c r="AA632" i="11" s="1"/>
  <c r="AC632" i="11" s="1"/>
  <c r="AD632" i="11" s="1"/>
  <c r="AE632" i="11" s="1"/>
  <c r="AG632" i="11" s="1"/>
  <c r="AJ632" i="11" s="1"/>
  <c r="AK632" i="11" s="1"/>
  <c r="Z577" i="11"/>
  <c r="AA577" i="11" s="1"/>
  <c r="AC577" i="11" s="1"/>
  <c r="AD577" i="11" s="1"/>
  <c r="AE577" i="11" s="1"/>
  <c r="AG577" i="11" s="1"/>
  <c r="AJ577" i="11" s="1"/>
  <c r="AK577" i="11" s="1"/>
  <c r="Z520" i="11"/>
  <c r="AA520" i="11" s="1"/>
  <c r="AC520" i="11" s="1"/>
  <c r="AD520" i="11" s="1"/>
  <c r="AE520" i="11" s="1"/>
  <c r="AG520" i="11" s="1"/>
  <c r="AJ520" i="11" s="1"/>
  <c r="AK520" i="11" s="1"/>
  <c r="Z475" i="11"/>
  <c r="AA475" i="11" s="1"/>
  <c r="AC475" i="11" s="1"/>
  <c r="AD475" i="11" s="1"/>
  <c r="AE475" i="11" s="1"/>
  <c r="AG475" i="11" s="1"/>
  <c r="AJ475" i="11" s="1"/>
  <c r="AK475" i="11" s="1"/>
  <c r="Z427" i="11"/>
  <c r="AA427" i="11" s="1"/>
  <c r="AC427" i="11" s="1"/>
  <c r="AD427" i="11" s="1"/>
  <c r="AE427" i="11" s="1"/>
  <c r="AG427" i="11" s="1"/>
  <c r="AJ427" i="11" s="1"/>
  <c r="AK427" i="11" s="1"/>
  <c r="Z375" i="11"/>
  <c r="AA375" i="11" s="1"/>
  <c r="AC375" i="11" s="1"/>
  <c r="AD375" i="11" s="1"/>
  <c r="AE375" i="11" s="1"/>
  <c r="AG375" i="11" s="1"/>
  <c r="AJ375" i="11" s="1"/>
  <c r="AK375" i="11" s="1"/>
  <c r="Z328" i="11"/>
  <c r="AA328" i="11" s="1"/>
  <c r="AC328" i="11" s="1"/>
  <c r="AD328" i="11" s="1"/>
  <c r="AE328" i="11" s="1"/>
  <c r="AG328" i="11" s="1"/>
  <c r="AJ328" i="11" s="1"/>
  <c r="AK328" i="11" s="1"/>
  <c r="Z284" i="11"/>
  <c r="AA284" i="11" s="1"/>
  <c r="AC284" i="11" s="1"/>
  <c r="AD284" i="11" s="1"/>
  <c r="AE284" i="11" s="1"/>
  <c r="AG284" i="11" s="1"/>
  <c r="AJ284" i="11" s="1"/>
  <c r="AK284" i="11" s="1"/>
  <c r="Z244" i="11"/>
  <c r="AA244" i="11" s="1"/>
  <c r="AC244" i="11" s="1"/>
  <c r="AD244" i="11" s="1"/>
  <c r="AE244" i="11" s="1"/>
  <c r="AG244" i="11" s="1"/>
  <c r="AJ244" i="11" s="1"/>
  <c r="AK244" i="11" s="1"/>
  <c r="Z193" i="11"/>
  <c r="AA193" i="11" s="1"/>
  <c r="AC193" i="11" s="1"/>
  <c r="AD193" i="11" s="1"/>
  <c r="AE193" i="11" s="1"/>
  <c r="AG193" i="11" s="1"/>
  <c r="AJ193" i="11" s="1"/>
  <c r="AK193" i="11" s="1"/>
  <c r="Z160" i="11"/>
  <c r="AA160" i="11" s="1"/>
  <c r="AC160" i="11" s="1"/>
  <c r="AD160" i="11" s="1"/>
  <c r="AE160" i="11" s="1"/>
  <c r="AG160" i="11" s="1"/>
  <c r="AJ160" i="11" s="1"/>
  <c r="AK160" i="11" s="1"/>
  <c r="Z114" i="11"/>
  <c r="AA114" i="11" s="1"/>
  <c r="AC114" i="11" s="1"/>
  <c r="AD114" i="11" s="1"/>
  <c r="AE114" i="11" s="1"/>
  <c r="AG114" i="11" s="1"/>
  <c r="AJ114" i="11" s="1"/>
  <c r="AK114" i="11" s="1"/>
  <c r="Z26" i="11"/>
  <c r="AA26" i="11" s="1"/>
  <c r="AC26" i="11" s="1"/>
  <c r="AD26" i="11" s="1"/>
  <c r="AE26" i="11" s="1"/>
  <c r="AG26" i="11" s="1"/>
  <c r="AJ26" i="11" s="1"/>
  <c r="AK26" i="11" s="1"/>
  <c r="Z1854" i="11"/>
  <c r="AA1854" i="11" s="1"/>
  <c r="AC1854" i="11" s="1"/>
  <c r="AD1854" i="11" s="1"/>
  <c r="AE1854" i="11" s="1"/>
  <c r="AG1854" i="11" s="1"/>
  <c r="AJ1854" i="11" s="1"/>
  <c r="AK1854" i="11" s="1"/>
  <c r="Z1853" i="11"/>
  <c r="AA1853" i="11" s="1"/>
  <c r="AC1853" i="11" s="1"/>
  <c r="AD1853" i="11" s="1"/>
  <c r="AE1853" i="11" s="1"/>
  <c r="AG1853" i="11" s="1"/>
  <c r="AJ1853" i="11" s="1"/>
  <c r="AK1853" i="11" s="1"/>
  <c r="Z1800" i="11"/>
  <c r="AA1800" i="11" s="1"/>
  <c r="AC1800" i="11" s="1"/>
  <c r="AD1800" i="11" s="1"/>
  <c r="AE1800" i="11" s="1"/>
  <c r="AG1800" i="11" s="1"/>
  <c r="AJ1800" i="11" s="1"/>
  <c r="AK1800" i="11" s="1"/>
  <c r="Z1799" i="11"/>
  <c r="AA1799" i="11" s="1"/>
  <c r="AC1799" i="11" s="1"/>
  <c r="AD1799" i="11" s="1"/>
  <c r="AE1799" i="11" s="1"/>
  <c r="AG1799" i="11" s="1"/>
  <c r="AJ1799" i="11" s="1"/>
  <c r="AK1799" i="11" s="1"/>
  <c r="Z1746" i="11"/>
  <c r="AA1746" i="11" s="1"/>
  <c r="AC1746" i="11" s="1"/>
  <c r="AD1746" i="11" s="1"/>
  <c r="AE1746" i="11" s="1"/>
  <c r="AG1746" i="11" s="1"/>
  <c r="AJ1746" i="11" s="1"/>
  <c r="AK1746" i="11" s="1"/>
  <c r="Z1745" i="11"/>
  <c r="AA1745" i="11" s="1"/>
  <c r="AC1745" i="11" s="1"/>
  <c r="AD1745" i="11" s="1"/>
  <c r="AE1745" i="11" s="1"/>
  <c r="AG1745" i="11" s="1"/>
  <c r="AJ1745" i="11" s="1"/>
  <c r="AK1745" i="11" s="1"/>
  <c r="Z1692" i="11"/>
  <c r="AA1692" i="11" s="1"/>
  <c r="AC1692" i="11" s="1"/>
  <c r="AD1692" i="11" s="1"/>
  <c r="AE1692" i="11" s="1"/>
  <c r="AG1692" i="11" s="1"/>
  <c r="AJ1692" i="11" s="1"/>
  <c r="AK1692" i="11" s="1"/>
  <c r="Z1691" i="11"/>
  <c r="AA1691" i="11" s="1"/>
  <c r="AC1691" i="11" s="1"/>
  <c r="AD1691" i="11" s="1"/>
  <c r="AE1691" i="11" s="1"/>
  <c r="AG1691" i="11" s="1"/>
  <c r="AJ1691" i="11" s="1"/>
  <c r="AK1691" i="11" s="1"/>
  <c r="Z1638" i="11"/>
  <c r="AA1638" i="11" s="1"/>
  <c r="AC1638" i="11" s="1"/>
  <c r="AD1638" i="11" s="1"/>
  <c r="AE1638" i="11" s="1"/>
  <c r="AG1638" i="11" s="1"/>
  <c r="AJ1638" i="11" s="1"/>
  <c r="AK1638" i="11" s="1"/>
  <c r="Z1637" i="11"/>
  <c r="AA1637" i="11" s="1"/>
  <c r="AC1637" i="11" s="1"/>
  <c r="AD1637" i="11" s="1"/>
  <c r="AE1637" i="11" s="1"/>
  <c r="AG1637" i="11" s="1"/>
  <c r="AJ1637" i="11" s="1"/>
  <c r="AK1637" i="11" s="1"/>
  <c r="Z1589" i="11"/>
  <c r="AA1589" i="11" s="1"/>
  <c r="AC1589" i="11" s="1"/>
  <c r="AD1589" i="11" s="1"/>
  <c r="AE1589" i="11" s="1"/>
  <c r="AG1589" i="11" s="1"/>
  <c r="AJ1589" i="11" s="1"/>
  <c r="AK1589" i="11" s="1"/>
  <c r="Z1588" i="11"/>
  <c r="AA1588" i="11" s="1"/>
  <c r="AC1588" i="11" s="1"/>
  <c r="AD1588" i="11" s="1"/>
  <c r="AE1588" i="11" s="1"/>
  <c r="AG1588" i="11" s="1"/>
  <c r="AJ1588" i="11" s="1"/>
  <c r="AK1588" i="11" s="1"/>
  <c r="Z1512" i="11"/>
  <c r="AA1512" i="11" s="1"/>
  <c r="AC1512" i="11" s="1"/>
  <c r="AD1512" i="11" s="1"/>
  <c r="AE1512" i="11" s="1"/>
  <c r="AG1512" i="11" s="1"/>
  <c r="AJ1512" i="11" s="1"/>
  <c r="AK1512" i="11" s="1"/>
  <c r="Z1511" i="11"/>
  <c r="AA1511" i="11" s="1"/>
  <c r="AC1511" i="11" s="1"/>
  <c r="AD1511" i="11" s="1"/>
  <c r="AE1511" i="11" s="1"/>
  <c r="AG1511" i="11" s="1"/>
  <c r="AJ1511" i="11" s="1"/>
  <c r="AK1511" i="11" s="1"/>
  <c r="Z1471" i="11"/>
  <c r="AA1471" i="11" s="1"/>
  <c r="AC1471" i="11" s="1"/>
  <c r="AD1471" i="11" s="1"/>
  <c r="AE1471" i="11" s="1"/>
  <c r="AG1471" i="11" s="1"/>
  <c r="AJ1471" i="11" s="1"/>
  <c r="AK1471" i="11" s="1"/>
  <c r="Z1470" i="11"/>
  <c r="AA1470" i="11" s="1"/>
  <c r="AC1470" i="11" s="1"/>
  <c r="AD1470" i="11" s="1"/>
  <c r="AE1470" i="11" s="1"/>
  <c r="AG1470" i="11" s="1"/>
  <c r="AJ1470" i="11" s="1"/>
  <c r="AK1470" i="11" s="1"/>
  <c r="Z1442" i="11"/>
  <c r="AA1442" i="11" s="1"/>
  <c r="AC1442" i="11" s="1"/>
  <c r="AD1442" i="11" s="1"/>
  <c r="AE1442" i="11" s="1"/>
  <c r="AG1442" i="11" s="1"/>
  <c r="AJ1442" i="11" s="1"/>
  <c r="AK1442" i="11" s="1"/>
  <c r="Z1441" i="11"/>
  <c r="AA1441" i="11" s="1"/>
  <c r="AC1441" i="11" s="1"/>
  <c r="AD1441" i="11" s="1"/>
  <c r="AE1441" i="11" s="1"/>
  <c r="AG1441" i="11" s="1"/>
  <c r="AJ1441" i="11" s="1"/>
  <c r="AK1441" i="11" s="1"/>
  <c r="Z1407" i="11"/>
  <c r="AA1407" i="11" s="1"/>
  <c r="AC1407" i="11" s="1"/>
  <c r="AD1407" i="11" s="1"/>
  <c r="AE1407" i="11" s="1"/>
  <c r="AG1407" i="11" s="1"/>
  <c r="AJ1407" i="11" s="1"/>
  <c r="AK1407" i="11" s="1"/>
  <c r="Z1406" i="11"/>
  <c r="AA1406" i="11" s="1"/>
  <c r="AC1406" i="11" s="1"/>
  <c r="AD1406" i="11" s="1"/>
  <c r="AE1406" i="11" s="1"/>
  <c r="AG1406" i="11" s="1"/>
  <c r="AJ1406" i="11" s="1"/>
  <c r="AK1406" i="11" s="1"/>
  <c r="Z1352" i="11"/>
  <c r="AA1352" i="11" s="1"/>
  <c r="AC1352" i="11" s="1"/>
  <c r="AD1352" i="11" s="1"/>
  <c r="AE1352" i="11" s="1"/>
  <c r="AG1352" i="11" s="1"/>
  <c r="AJ1352" i="11" s="1"/>
  <c r="AK1352" i="11" s="1"/>
  <c r="Z1351" i="11"/>
  <c r="AA1351" i="11" s="1"/>
  <c r="AC1351" i="11" s="1"/>
  <c r="AD1351" i="11" s="1"/>
  <c r="AE1351" i="11" s="1"/>
  <c r="AG1351" i="11" s="1"/>
  <c r="AJ1351" i="11" s="1"/>
  <c r="AK1351" i="11" s="1"/>
  <c r="Z1302" i="11"/>
  <c r="AA1302" i="11" s="1"/>
  <c r="AC1302" i="11" s="1"/>
  <c r="AD1302" i="11" s="1"/>
  <c r="AE1302" i="11" s="1"/>
  <c r="AG1302" i="11" s="1"/>
  <c r="AJ1302" i="11" s="1"/>
  <c r="AK1302" i="11" s="1"/>
  <c r="Z1301" i="11"/>
  <c r="AA1301" i="11" s="1"/>
  <c r="AC1301" i="11" s="1"/>
  <c r="AD1301" i="11" s="1"/>
  <c r="AE1301" i="11" s="1"/>
  <c r="AG1301" i="11" s="1"/>
  <c r="AJ1301" i="11" s="1"/>
  <c r="AK1301" i="11" s="1"/>
  <c r="Z1249" i="11"/>
  <c r="AA1249" i="11" s="1"/>
  <c r="AC1249" i="11" s="1"/>
  <c r="AD1249" i="11" s="1"/>
  <c r="AE1249" i="11" s="1"/>
  <c r="AG1249" i="11" s="1"/>
  <c r="AJ1249" i="11" s="1"/>
  <c r="AK1249" i="11" s="1"/>
  <c r="Z1248" i="11"/>
  <c r="AA1248" i="11" s="1"/>
  <c r="AC1248" i="11" s="1"/>
  <c r="AD1248" i="11" s="1"/>
  <c r="AE1248" i="11" s="1"/>
  <c r="AG1248" i="11" s="1"/>
  <c r="AJ1248" i="11" s="1"/>
  <c r="AK1248" i="11" s="1"/>
  <c r="Z1197" i="11"/>
  <c r="AA1197" i="11" s="1"/>
  <c r="AC1197" i="11" s="1"/>
  <c r="AD1197" i="11" s="1"/>
  <c r="AE1197" i="11" s="1"/>
  <c r="AG1197" i="11" s="1"/>
  <c r="AJ1197" i="11" s="1"/>
  <c r="AK1197" i="11" s="1"/>
  <c r="Z1196" i="11"/>
  <c r="AA1196" i="11" s="1"/>
  <c r="AC1196" i="11" s="1"/>
  <c r="AD1196" i="11" s="1"/>
  <c r="AE1196" i="11" s="1"/>
  <c r="AG1196" i="11" s="1"/>
  <c r="AJ1196" i="11" s="1"/>
  <c r="AK1196" i="11" s="1"/>
  <c r="Z1154" i="11"/>
  <c r="AA1154" i="11" s="1"/>
  <c r="AC1154" i="11" s="1"/>
  <c r="AD1154" i="11" s="1"/>
  <c r="AE1154" i="11" s="1"/>
  <c r="AG1154" i="11" s="1"/>
  <c r="AJ1154" i="11" s="1"/>
  <c r="AK1154" i="11" s="1"/>
  <c r="Z1153" i="11"/>
  <c r="AA1153" i="11" s="1"/>
  <c r="AC1153" i="11" s="1"/>
  <c r="AD1153" i="11" s="1"/>
  <c r="AE1153" i="11" s="1"/>
  <c r="AG1153" i="11" s="1"/>
  <c r="AJ1153" i="11" s="1"/>
  <c r="AK1153" i="11" s="1"/>
  <c r="Z1059" i="11"/>
  <c r="AA1059" i="11" s="1"/>
  <c r="AC1059" i="11" s="1"/>
  <c r="AD1059" i="11" s="1"/>
  <c r="AE1059" i="11" s="1"/>
  <c r="AG1059" i="11" s="1"/>
  <c r="AJ1059" i="11" s="1"/>
  <c r="AK1059" i="11" s="1"/>
  <c r="Z1058" i="11"/>
  <c r="AA1058" i="11" s="1"/>
  <c r="AC1058" i="11" s="1"/>
  <c r="AD1058" i="11" s="1"/>
  <c r="AE1058" i="11" s="1"/>
  <c r="AG1058" i="11" s="1"/>
  <c r="AJ1058" i="11" s="1"/>
  <c r="AK1058" i="11" s="1"/>
  <c r="Z1005" i="11"/>
  <c r="AA1005" i="11" s="1"/>
  <c r="AC1005" i="11" s="1"/>
  <c r="AD1005" i="11" s="1"/>
  <c r="AE1005" i="11" s="1"/>
  <c r="AG1005" i="11" s="1"/>
  <c r="AJ1005" i="11" s="1"/>
  <c r="AK1005" i="11" s="1"/>
  <c r="Z1004" i="11"/>
  <c r="AA1004" i="11" s="1"/>
  <c r="AC1004" i="11" s="1"/>
  <c r="AD1004" i="11" s="1"/>
  <c r="AE1004" i="11" s="1"/>
  <c r="AG1004" i="11" s="1"/>
  <c r="AJ1004" i="11" s="1"/>
  <c r="AK1004" i="11" s="1"/>
  <c r="Z951" i="11"/>
  <c r="AA951" i="11" s="1"/>
  <c r="AC951" i="11" s="1"/>
  <c r="AD951" i="11" s="1"/>
  <c r="AE951" i="11" s="1"/>
  <c r="AG951" i="11" s="1"/>
  <c r="AJ951" i="11" s="1"/>
  <c r="AK951" i="11" s="1"/>
  <c r="Z950" i="11"/>
  <c r="AA950" i="11" s="1"/>
  <c r="AC950" i="11" s="1"/>
  <c r="AD950" i="11" s="1"/>
  <c r="AE950" i="11" s="1"/>
  <c r="AG950" i="11" s="1"/>
  <c r="AJ950" i="11" s="1"/>
  <c r="AK950" i="11" s="1"/>
  <c r="Z900" i="11"/>
  <c r="AA900" i="11" s="1"/>
  <c r="AC900" i="11" s="1"/>
  <c r="AD900" i="11" s="1"/>
  <c r="AE900" i="11" s="1"/>
  <c r="AG900" i="11" s="1"/>
  <c r="AJ900" i="11" s="1"/>
  <c r="AK900" i="11" s="1"/>
  <c r="Z899" i="11"/>
  <c r="AA899" i="11" s="1"/>
  <c r="AC899" i="11" s="1"/>
  <c r="AD899" i="11" s="1"/>
  <c r="AE899" i="11" s="1"/>
  <c r="AG899" i="11" s="1"/>
  <c r="AJ899" i="11" s="1"/>
  <c r="AK899" i="11" s="1"/>
  <c r="Z846" i="11"/>
  <c r="AA846" i="11" s="1"/>
  <c r="AC846" i="11" s="1"/>
  <c r="AD846" i="11" s="1"/>
  <c r="AE846" i="11" s="1"/>
  <c r="AG846" i="11" s="1"/>
  <c r="AJ846" i="11" s="1"/>
  <c r="AK846" i="11" s="1"/>
  <c r="Z845" i="11"/>
  <c r="AA845" i="11" s="1"/>
  <c r="AC845" i="11" s="1"/>
  <c r="AD845" i="11" s="1"/>
  <c r="AE845" i="11" s="1"/>
  <c r="AG845" i="11" s="1"/>
  <c r="AJ845" i="11" s="1"/>
  <c r="AK845" i="11" s="1"/>
  <c r="Z792" i="11"/>
  <c r="AA792" i="11" s="1"/>
  <c r="AC792" i="11" s="1"/>
  <c r="AD792" i="11" s="1"/>
  <c r="AE792" i="11" s="1"/>
  <c r="AG792" i="11" s="1"/>
  <c r="AJ792" i="11" s="1"/>
  <c r="AK792" i="11" s="1"/>
  <c r="Z791" i="11"/>
  <c r="AA791" i="11" s="1"/>
  <c r="AC791" i="11" s="1"/>
  <c r="AD791" i="11" s="1"/>
  <c r="AE791" i="11" s="1"/>
  <c r="AG791" i="11" s="1"/>
  <c r="AJ791" i="11" s="1"/>
  <c r="AK791" i="11" s="1"/>
  <c r="Z739" i="11"/>
  <c r="AA739" i="11" s="1"/>
  <c r="AC739" i="11" s="1"/>
  <c r="AD739" i="11" s="1"/>
  <c r="AE739" i="11" s="1"/>
  <c r="AG739" i="11" s="1"/>
  <c r="AJ739" i="11" s="1"/>
  <c r="AK739" i="11" s="1"/>
  <c r="Z738" i="11"/>
  <c r="AA738" i="11" s="1"/>
  <c r="AC738" i="11" s="1"/>
  <c r="AD738" i="11" s="1"/>
  <c r="AE738" i="11" s="1"/>
  <c r="AG738" i="11" s="1"/>
  <c r="AJ738" i="11" s="1"/>
  <c r="AK738" i="11" s="1"/>
  <c r="Z685" i="11"/>
  <c r="AA685" i="11" s="1"/>
  <c r="AC685" i="11" s="1"/>
  <c r="AD685" i="11" s="1"/>
  <c r="AE685" i="11" s="1"/>
  <c r="AG685" i="11" s="1"/>
  <c r="AJ685" i="11" s="1"/>
  <c r="AK685" i="11" s="1"/>
  <c r="Z684" i="11"/>
  <c r="AA684" i="11" s="1"/>
  <c r="AC684" i="11" s="1"/>
  <c r="AD684" i="11" s="1"/>
  <c r="AE684" i="11" s="1"/>
  <c r="AG684" i="11" s="1"/>
  <c r="AJ684" i="11" s="1"/>
  <c r="AK684" i="11" s="1"/>
  <c r="Z631" i="11"/>
  <c r="AA631" i="11" s="1"/>
  <c r="AC631" i="11" s="1"/>
  <c r="AD631" i="11" s="1"/>
  <c r="AE631" i="11" s="1"/>
  <c r="AG631" i="11" s="1"/>
  <c r="AJ631" i="11" s="1"/>
  <c r="AK631" i="11" s="1"/>
  <c r="Z630" i="11"/>
  <c r="AA630" i="11" s="1"/>
  <c r="AC630" i="11" s="1"/>
  <c r="AD630" i="11" s="1"/>
  <c r="AE630" i="11" s="1"/>
  <c r="AG630" i="11" s="1"/>
  <c r="AJ630" i="11" s="1"/>
  <c r="AK630" i="11" s="1"/>
  <c r="Z576" i="11"/>
  <c r="AA576" i="11" s="1"/>
  <c r="AC576" i="11" s="1"/>
  <c r="AD576" i="11" s="1"/>
  <c r="AE576" i="11" s="1"/>
  <c r="AG576" i="11" s="1"/>
  <c r="AJ576" i="11" s="1"/>
  <c r="AK576" i="11" s="1"/>
  <c r="Z575" i="11"/>
  <c r="AA575" i="11" s="1"/>
  <c r="AC575" i="11" s="1"/>
  <c r="AD575" i="11" s="1"/>
  <c r="AE575" i="11" s="1"/>
  <c r="AG575" i="11" s="1"/>
  <c r="AJ575" i="11" s="1"/>
  <c r="AK575" i="11" s="1"/>
  <c r="Z519" i="11"/>
  <c r="AA519" i="11" s="1"/>
  <c r="AC519" i="11" s="1"/>
  <c r="AD519" i="11" s="1"/>
  <c r="AE519" i="11" s="1"/>
  <c r="AG519" i="11" s="1"/>
  <c r="AJ519" i="11" s="1"/>
  <c r="AK519" i="11" s="1"/>
  <c r="Z518" i="11"/>
  <c r="AA518" i="11" s="1"/>
  <c r="AC518" i="11" s="1"/>
  <c r="AD518" i="11" s="1"/>
  <c r="AE518" i="11" s="1"/>
  <c r="AG518" i="11" s="1"/>
  <c r="AJ518" i="11" s="1"/>
  <c r="AK518" i="11" s="1"/>
  <c r="Z474" i="11"/>
  <c r="AA474" i="11" s="1"/>
  <c r="AC474" i="11" s="1"/>
  <c r="AD474" i="11" s="1"/>
  <c r="AE474" i="11" s="1"/>
  <c r="AG474" i="11" s="1"/>
  <c r="AJ474" i="11" s="1"/>
  <c r="AK474" i="11" s="1"/>
  <c r="Z473" i="11"/>
  <c r="AA473" i="11" s="1"/>
  <c r="AC473" i="11" s="1"/>
  <c r="AD473" i="11" s="1"/>
  <c r="AE473" i="11" s="1"/>
  <c r="AG473" i="11" s="1"/>
  <c r="AJ473" i="11" s="1"/>
  <c r="AK473" i="11" s="1"/>
  <c r="Z426" i="11"/>
  <c r="AA426" i="11" s="1"/>
  <c r="AC426" i="11" s="1"/>
  <c r="AD426" i="11" s="1"/>
  <c r="AE426" i="11" s="1"/>
  <c r="AG426" i="11" s="1"/>
  <c r="AJ426" i="11" s="1"/>
  <c r="AK426" i="11" s="1"/>
  <c r="Z425" i="11"/>
  <c r="AA425" i="11" s="1"/>
  <c r="AC425" i="11" s="1"/>
  <c r="AD425" i="11" s="1"/>
  <c r="AE425" i="11" s="1"/>
  <c r="AG425" i="11" s="1"/>
  <c r="AJ425" i="11" s="1"/>
  <c r="AK425" i="11" s="1"/>
  <c r="Z374" i="11"/>
  <c r="AA374" i="11" s="1"/>
  <c r="AC374" i="11" s="1"/>
  <c r="AD374" i="11" s="1"/>
  <c r="AE374" i="11" s="1"/>
  <c r="AG374" i="11" s="1"/>
  <c r="AJ374" i="11" s="1"/>
  <c r="AK374" i="11" s="1"/>
  <c r="Z373" i="11"/>
  <c r="AA373" i="11" s="1"/>
  <c r="AC373" i="11" s="1"/>
  <c r="AD373" i="11" s="1"/>
  <c r="AE373" i="11" s="1"/>
  <c r="AG373" i="11" s="1"/>
  <c r="AJ373" i="11" s="1"/>
  <c r="AK373" i="11" s="1"/>
  <c r="Z327" i="11"/>
  <c r="AA327" i="11" s="1"/>
  <c r="AC327" i="11" s="1"/>
  <c r="AD327" i="11" s="1"/>
  <c r="AE327" i="11" s="1"/>
  <c r="AG327" i="11" s="1"/>
  <c r="AJ327" i="11" s="1"/>
  <c r="AK327" i="11" s="1"/>
  <c r="Z326" i="11"/>
  <c r="AA326" i="11" s="1"/>
  <c r="AC326" i="11" s="1"/>
  <c r="AD326" i="11" s="1"/>
  <c r="AE326" i="11" s="1"/>
  <c r="AG326" i="11" s="1"/>
  <c r="AJ326" i="11" s="1"/>
  <c r="AK326" i="11" s="1"/>
  <c r="Z283" i="11"/>
  <c r="AA283" i="11" s="1"/>
  <c r="AC283" i="11" s="1"/>
  <c r="AD283" i="11" s="1"/>
  <c r="AE283" i="11" s="1"/>
  <c r="AG283" i="11" s="1"/>
  <c r="AJ283" i="11" s="1"/>
  <c r="AK283" i="11" s="1"/>
  <c r="Z282" i="11"/>
  <c r="AA282" i="11" s="1"/>
  <c r="AC282" i="11" s="1"/>
  <c r="AD282" i="11" s="1"/>
  <c r="AE282" i="11" s="1"/>
  <c r="AG282" i="11" s="1"/>
  <c r="AJ282" i="11" s="1"/>
  <c r="AK282" i="11" s="1"/>
  <c r="Z243" i="11"/>
  <c r="AA243" i="11" s="1"/>
  <c r="AC243" i="11" s="1"/>
  <c r="AD243" i="11" s="1"/>
  <c r="AE243" i="11" s="1"/>
  <c r="AG243" i="11" s="1"/>
  <c r="AJ243" i="11" s="1"/>
  <c r="AK243" i="11" s="1"/>
  <c r="Z242" i="11"/>
  <c r="AA242" i="11" s="1"/>
  <c r="AC242" i="11" s="1"/>
  <c r="AD242" i="11" s="1"/>
  <c r="AE242" i="11" s="1"/>
  <c r="AG242" i="11" s="1"/>
  <c r="AJ242" i="11" s="1"/>
  <c r="AK242" i="11" s="1"/>
  <c r="Z192" i="11"/>
  <c r="AA192" i="11" s="1"/>
  <c r="AC192" i="11" s="1"/>
  <c r="AD192" i="11" s="1"/>
  <c r="AE192" i="11" s="1"/>
  <c r="AG192" i="11" s="1"/>
  <c r="AJ192" i="11" s="1"/>
  <c r="AK192" i="11" s="1"/>
  <c r="Z191" i="11"/>
  <c r="AA191" i="11" s="1"/>
  <c r="AC191" i="11" s="1"/>
  <c r="AD191" i="11" s="1"/>
  <c r="AE191" i="11" s="1"/>
  <c r="AG191" i="11" s="1"/>
  <c r="AJ191" i="11" s="1"/>
  <c r="AK191" i="11" s="1"/>
  <c r="Z113" i="11"/>
  <c r="AA113" i="11" s="1"/>
  <c r="AC113" i="11" s="1"/>
  <c r="AD113" i="11" s="1"/>
  <c r="AE113" i="11" s="1"/>
  <c r="AG113" i="11" s="1"/>
  <c r="AJ113" i="11" s="1"/>
  <c r="AK113" i="11" s="1"/>
  <c r="Z112" i="11"/>
  <c r="AA112" i="11" s="1"/>
  <c r="AC112" i="11" s="1"/>
  <c r="AD112" i="11" s="1"/>
  <c r="AE112" i="11" s="1"/>
  <c r="AG112" i="11" s="1"/>
  <c r="AJ112" i="11" s="1"/>
  <c r="AK112" i="11" s="1"/>
  <c r="Z25" i="11"/>
  <c r="AA25" i="11" s="1"/>
  <c r="AC25" i="11" s="1"/>
  <c r="AD25" i="11" s="1"/>
  <c r="AE25" i="11" s="1"/>
  <c r="AG25" i="11" s="1"/>
  <c r="AJ25" i="11" s="1"/>
  <c r="AK25" i="11" s="1"/>
  <c r="Z24" i="11"/>
  <c r="AA24" i="11" s="1"/>
  <c r="AC24" i="11" s="1"/>
  <c r="AD24" i="11" s="1"/>
  <c r="AE24" i="11" s="1"/>
  <c r="AG24" i="11" s="1"/>
  <c r="AJ24" i="11" s="1"/>
  <c r="AK24" i="11" s="1"/>
  <c r="Z1852" i="11"/>
  <c r="AA1852" i="11" s="1"/>
  <c r="AC1852" i="11" s="1"/>
  <c r="AD1852" i="11" s="1"/>
  <c r="AE1852" i="11" s="1"/>
  <c r="AG1852" i="11" s="1"/>
  <c r="AJ1852" i="11" s="1"/>
  <c r="AK1852" i="11" s="1"/>
  <c r="Z1851" i="11"/>
  <c r="AA1851" i="11" s="1"/>
  <c r="AC1851" i="11" s="1"/>
  <c r="AD1851" i="11" s="1"/>
  <c r="AE1851" i="11" s="1"/>
  <c r="AG1851" i="11" s="1"/>
  <c r="AJ1851" i="11" s="1"/>
  <c r="AK1851" i="11" s="1"/>
  <c r="Z1798" i="11"/>
  <c r="AA1798" i="11" s="1"/>
  <c r="AC1798" i="11" s="1"/>
  <c r="AD1798" i="11" s="1"/>
  <c r="AE1798" i="11" s="1"/>
  <c r="AG1798" i="11" s="1"/>
  <c r="AJ1798" i="11" s="1"/>
  <c r="AK1798" i="11" s="1"/>
  <c r="Z1797" i="11"/>
  <c r="AA1797" i="11" s="1"/>
  <c r="AC1797" i="11" s="1"/>
  <c r="AD1797" i="11" s="1"/>
  <c r="AE1797" i="11" s="1"/>
  <c r="AG1797" i="11" s="1"/>
  <c r="AJ1797" i="11" s="1"/>
  <c r="AK1797" i="11" s="1"/>
  <c r="Z1744" i="11"/>
  <c r="AA1744" i="11" s="1"/>
  <c r="AC1744" i="11" s="1"/>
  <c r="AD1744" i="11" s="1"/>
  <c r="AE1744" i="11" s="1"/>
  <c r="AG1744" i="11" s="1"/>
  <c r="AJ1744" i="11" s="1"/>
  <c r="AK1744" i="11" s="1"/>
  <c r="Z1743" i="11"/>
  <c r="AA1743" i="11" s="1"/>
  <c r="AC1743" i="11" s="1"/>
  <c r="AD1743" i="11" s="1"/>
  <c r="AE1743" i="11" s="1"/>
  <c r="AG1743" i="11" s="1"/>
  <c r="AJ1743" i="11" s="1"/>
  <c r="AK1743" i="11" s="1"/>
  <c r="Z1690" i="11"/>
  <c r="AA1690" i="11" s="1"/>
  <c r="AC1690" i="11" s="1"/>
  <c r="AD1690" i="11" s="1"/>
  <c r="AE1690" i="11" s="1"/>
  <c r="AG1690" i="11" s="1"/>
  <c r="AJ1690" i="11" s="1"/>
  <c r="AK1690" i="11" s="1"/>
  <c r="Z1689" i="11"/>
  <c r="AA1689" i="11" s="1"/>
  <c r="AC1689" i="11" s="1"/>
  <c r="AD1689" i="11" s="1"/>
  <c r="AE1689" i="11" s="1"/>
  <c r="AG1689" i="11" s="1"/>
  <c r="AJ1689" i="11" s="1"/>
  <c r="AK1689" i="11" s="1"/>
  <c r="Z1636" i="11"/>
  <c r="AA1636" i="11" s="1"/>
  <c r="AC1636" i="11" s="1"/>
  <c r="AD1636" i="11" s="1"/>
  <c r="AE1636" i="11" s="1"/>
  <c r="AG1636" i="11" s="1"/>
  <c r="AJ1636" i="11" s="1"/>
  <c r="AK1636" i="11" s="1"/>
  <c r="Z1635" i="11"/>
  <c r="AA1635" i="11" s="1"/>
  <c r="AC1635" i="11" s="1"/>
  <c r="AD1635" i="11" s="1"/>
  <c r="AE1635" i="11" s="1"/>
  <c r="AG1635" i="11" s="1"/>
  <c r="AJ1635" i="11" s="1"/>
  <c r="AK1635" i="11" s="1"/>
  <c r="Z1510" i="11"/>
  <c r="AA1510" i="11" s="1"/>
  <c r="AC1510" i="11" s="1"/>
  <c r="AD1510" i="11" s="1"/>
  <c r="AE1510" i="11" s="1"/>
  <c r="AG1510" i="11" s="1"/>
  <c r="AJ1510" i="11" s="1"/>
  <c r="AK1510" i="11" s="1"/>
  <c r="Z1509" i="11"/>
  <c r="AA1509" i="11" s="1"/>
  <c r="AC1509" i="11" s="1"/>
  <c r="AD1509" i="11" s="1"/>
  <c r="AE1509" i="11" s="1"/>
  <c r="AG1509" i="11" s="1"/>
  <c r="AJ1509" i="11" s="1"/>
  <c r="AK1509" i="11" s="1"/>
  <c r="Z1405" i="11"/>
  <c r="AA1405" i="11" s="1"/>
  <c r="AC1405" i="11" s="1"/>
  <c r="AD1405" i="11" s="1"/>
  <c r="AE1405" i="11" s="1"/>
  <c r="AG1405" i="11" s="1"/>
  <c r="AJ1405" i="11" s="1"/>
  <c r="AK1405" i="11" s="1"/>
  <c r="Z1404" i="11"/>
  <c r="AA1404" i="11" s="1"/>
  <c r="AC1404" i="11" s="1"/>
  <c r="AD1404" i="11" s="1"/>
  <c r="AE1404" i="11" s="1"/>
  <c r="AG1404" i="11" s="1"/>
  <c r="AJ1404" i="11" s="1"/>
  <c r="AK1404" i="11" s="1"/>
  <c r="Z1300" i="11"/>
  <c r="AA1300" i="11" s="1"/>
  <c r="AC1300" i="11" s="1"/>
  <c r="AD1300" i="11" s="1"/>
  <c r="AE1300" i="11" s="1"/>
  <c r="AG1300" i="11" s="1"/>
  <c r="AJ1300" i="11" s="1"/>
  <c r="AK1300" i="11" s="1"/>
  <c r="Z1299" i="11"/>
  <c r="AA1299" i="11" s="1"/>
  <c r="AC1299" i="11" s="1"/>
  <c r="AD1299" i="11" s="1"/>
  <c r="AE1299" i="11" s="1"/>
  <c r="AG1299" i="11" s="1"/>
  <c r="AJ1299" i="11" s="1"/>
  <c r="AK1299" i="11" s="1"/>
  <c r="Z1247" i="11"/>
  <c r="AA1247" i="11" s="1"/>
  <c r="AC1247" i="11" s="1"/>
  <c r="AD1247" i="11" s="1"/>
  <c r="AE1247" i="11" s="1"/>
  <c r="AG1247" i="11" s="1"/>
  <c r="AJ1247" i="11" s="1"/>
  <c r="AK1247" i="11" s="1"/>
  <c r="Z1246" i="11"/>
  <c r="AA1246" i="11" s="1"/>
  <c r="AC1246" i="11" s="1"/>
  <c r="AD1246" i="11" s="1"/>
  <c r="AE1246" i="11" s="1"/>
  <c r="AG1246" i="11" s="1"/>
  <c r="AJ1246" i="11" s="1"/>
  <c r="AK1246" i="11" s="1"/>
  <c r="Z1152" i="11"/>
  <c r="AA1152" i="11" s="1"/>
  <c r="AC1152" i="11" s="1"/>
  <c r="AD1152" i="11" s="1"/>
  <c r="AE1152" i="11" s="1"/>
  <c r="AG1152" i="11" s="1"/>
  <c r="AJ1152" i="11" s="1"/>
  <c r="AK1152" i="11" s="1"/>
  <c r="Z1151" i="11"/>
  <c r="AA1151" i="11" s="1"/>
  <c r="AC1151" i="11" s="1"/>
  <c r="AD1151" i="11" s="1"/>
  <c r="AE1151" i="11" s="1"/>
  <c r="AG1151" i="11" s="1"/>
  <c r="AJ1151" i="11" s="1"/>
  <c r="AK1151" i="11" s="1"/>
  <c r="Z1103" i="11"/>
  <c r="AA1103" i="11" s="1"/>
  <c r="AC1103" i="11" s="1"/>
  <c r="AD1103" i="11" s="1"/>
  <c r="AE1103" i="11" s="1"/>
  <c r="AG1103" i="11" s="1"/>
  <c r="AJ1103" i="11" s="1"/>
  <c r="AK1103" i="11" s="1"/>
  <c r="Z1102" i="11"/>
  <c r="AA1102" i="11" s="1"/>
  <c r="AC1102" i="11" s="1"/>
  <c r="AD1102" i="11" s="1"/>
  <c r="AE1102" i="11" s="1"/>
  <c r="AG1102" i="11" s="1"/>
  <c r="AJ1102" i="11" s="1"/>
  <c r="AK1102" i="11" s="1"/>
  <c r="Z1057" i="11"/>
  <c r="AA1057" i="11" s="1"/>
  <c r="AC1057" i="11" s="1"/>
  <c r="AD1057" i="11" s="1"/>
  <c r="AE1057" i="11" s="1"/>
  <c r="AG1057" i="11" s="1"/>
  <c r="AJ1057" i="11" s="1"/>
  <c r="AK1057" i="11" s="1"/>
  <c r="Z1056" i="11"/>
  <c r="AA1056" i="11" s="1"/>
  <c r="AC1056" i="11" s="1"/>
  <c r="AD1056" i="11" s="1"/>
  <c r="AE1056" i="11" s="1"/>
  <c r="AG1056" i="11" s="1"/>
  <c r="AJ1056" i="11" s="1"/>
  <c r="AK1056" i="11" s="1"/>
  <c r="Z1003" i="11"/>
  <c r="AA1003" i="11" s="1"/>
  <c r="AC1003" i="11" s="1"/>
  <c r="AD1003" i="11" s="1"/>
  <c r="AE1003" i="11" s="1"/>
  <c r="AG1003" i="11" s="1"/>
  <c r="AJ1003" i="11" s="1"/>
  <c r="AK1003" i="11" s="1"/>
  <c r="Z1002" i="11"/>
  <c r="AA1002" i="11" s="1"/>
  <c r="AC1002" i="11" s="1"/>
  <c r="AD1002" i="11" s="1"/>
  <c r="AE1002" i="11" s="1"/>
  <c r="AG1002" i="11" s="1"/>
  <c r="AJ1002" i="11" s="1"/>
  <c r="AK1002" i="11" s="1"/>
  <c r="Z949" i="11"/>
  <c r="AA949" i="11" s="1"/>
  <c r="AC949" i="11" s="1"/>
  <c r="AD949" i="11" s="1"/>
  <c r="AE949" i="11" s="1"/>
  <c r="AG949" i="11" s="1"/>
  <c r="AJ949" i="11" s="1"/>
  <c r="AK949" i="11" s="1"/>
  <c r="Z948" i="11"/>
  <c r="AA948" i="11" s="1"/>
  <c r="AC948" i="11" s="1"/>
  <c r="AD948" i="11" s="1"/>
  <c r="AE948" i="11" s="1"/>
  <c r="AG948" i="11" s="1"/>
  <c r="AJ948" i="11" s="1"/>
  <c r="AK948" i="11" s="1"/>
  <c r="Z898" i="11"/>
  <c r="AA898" i="11" s="1"/>
  <c r="AC898" i="11" s="1"/>
  <c r="AD898" i="11" s="1"/>
  <c r="AE898" i="11" s="1"/>
  <c r="AG898" i="11" s="1"/>
  <c r="AJ898" i="11" s="1"/>
  <c r="AK898" i="11" s="1"/>
  <c r="Z897" i="11"/>
  <c r="AA897" i="11" s="1"/>
  <c r="AC897" i="11" s="1"/>
  <c r="AD897" i="11" s="1"/>
  <c r="AE897" i="11" s="1"/>
  <c r="AG897" i="11" s="1"/>
  <c r="AJ897" i="11" s="1"/>
  <c r="AK897" i="11" s="1"/>
  <c r="Z844" i="11"/>
  <c r="AA844" i="11" s="1"/>
  <c r="AC844" i="11" s="1"/>
  <c r="AD844" i="11" s="1"/>
  <c r="AE844" i="11" s="1"/>
  <c r="AG844" i="11" s="1"/>
  <c r="AJ844" i="11" s="1"/>
  <c r="AK844" i="11" s="1"/>
  <c r="Z843" i="11"/>
  <c r="AA843" i="11" s="1"/>
  <c r="AC843" i="11" s="1"/>
  <c r="AD843" i="11" s="1"/>
  <c r="AE843" i="11" s="1"/>
  <c r="AG843" i="11" s="1"/>
  <c r="AJ843" i="11" s="1"/>
  <c r="AK843" i="11" s="1"/>
  <c r="Z790" i="11"/>
  <c r="AA790" i="11" s="1"/>
  <c r="AC790" i="11" s="1"/>
  <c r="AD790" i="11" s="1"/>
  <c r="AE790" i="11" s="1"/>
  <c r="AG790" i="11" s="1"/>
  <c r="AJ790" i="11" s="1"/>
  <c r="AK790" i="11" s="1"/>
  <c r="Z789" i="11"/>
  <c r="AA789" i="11" s="1"/>
  <c r="AC789" i="11" s="1"/>
  <c r="AD789" i="11" s="1"/>
  <c r="AE789" i="11" s="1"/>
  <c r="AG789" i="11" s="1"/>
  <c r="AJ789" i="11" s="1"/>
  <c r="AK789" i="11" s="1"/>
  <c r="Z737" i="11"/>
  <c r="AA737" i="11" s="1"/>
  <c r="AC737" i="11" s="1"/>
  <c r="AD737" i="11" s="1"/>
  <c r="AE737" i="11" s="1"/>
  <c r="AG737" i="11" s="1"/>
  <c r="AJ737" i="11" s="1"/>
  <c r="AK737" i="11" s="1"/>
  <c r="Z736" i="11"/>
  <c r="AA736" i="11" s="1"/>
  <c r="AC736" i="11" s="1"/>
  <c r="AD736" i="11" s="1"/>
  <c r="AE736" i="11" s="1"/>
  <c r="AG736" i="11" s="1"/>
  <c r="AJ736" i="11" s="1"/>
  <c r="AK736" i="11" s="1"/>
  <c r="Z683" i="11"/>
  <c r="AA683" i="11" s="1"/>
  <c r="AC683" i="11" s="1"/>
  <c r="AD683" i="11" s="1"/>
  <c r="AE683" i="11" s="1"/>
  <c r="AG683" i="11" s="1"/>
  <c r="AJ683" i="11" s="1"/>
  <c r="AK683" i="11" s="1"/>
  <c r="Z682" i="11"/>
  <c r="AA682" i="11" s="1"/>
  <c r="AC682" i="11" s="1"/>
  <c r="AD682" i="11" s="1"/>
  <c r="AE682" i="11" s="1"/>
  <c r="AG682" i="11" s="1"/>
  <c r="AJ682" i="11" s="1"/>
  <c r="AK682" i="11" s="1"/>
  <c r="Z629" i="11"/>
  <c r="AA629" i="11" s="1"/>
  <c r="AC629" i="11" s="1"/>
  <c r="AD629" i="11" s="1"/>
  <c r="AE629" i="11" s="1"/>
  <c r="AG629" i="11" s="1"/>
  <c r="AJ629" i="11" s="1"/>
  <c r="AK629" i="11" s="1"/>
  <c r="Z628" i="11"/>
  <c r="AA628" i="11" s="1"/>
  <c r="AC628" i="11" s="1"/>
  <c r="AD628" i="11" s="1"/>
  <c r="AE628" i="11" s="1"/>
  <c r="AG628" i="11" s="1"/>
  <c r="AJ628" i="11" s="1"/>
  <c r="AK628" i="11" s="1"/>
  <c r="Z574" i="11"/>
  <c r="AA574" i="11" s="1"/>
  <c r="AC574" i="11" s="1"/>
  <c r="AD574" i="11" s="1"/>
  <c r="AE574" i="11" s="1"/>
  <c r="AG574" i="11" s="1"/>
  <c r="AJ574" i="11" s="1"/>
  <c r="AK574" i="11" s="1"/>
  <c r="Z573" i="11"/>
  <c r="AA573" i="11" s="1"/>
  <c r="AC573" i="11" s="1"/>
  <c r="AD573" i="11" s="1"/>
  <c r="AE573" i="11" s="1"/>
  <c r="AG573" i="11" s="1"/>
  <c r="AJ573" i="11" s="1"/>
  <c r="AK573" i="11" s="1"/>
  <c r="Z424" i="11"/>
  <c r="AA424" i="11" s="1"/>
  <c r="AC424" i="11" s="1"/>
  <c r="AD424" i="11" s="1"/>
  <c r="AE424" i="11" s="1"/>
  <c r="AG424" i="11" s="1"/>
  <c r="AJ424" i="11" s="1"/>
  <c r="AK424" i="11" s="1"/>
  <c r="Z423" i="11"/>
  <c r="AA423" i="11" s="1"/>
  <c r="AC423" i="11" s="1"/>
  <c r="AD423" i="11" s="1"/>
  <c r="AE423" i="11" s="1"/>
  <c r="AG423" i="11" s="1"/>
  <c r="AJ423" i="11" s="1"/>
  <c r="AK423" i="11" s="1"/>
  <c r="Z372" i="11"/>
  <c r="AA372" i="11" s="1"/>
  <c r="AC372" i="11" s="1"/>
  <c r="AD372" i="11" s="1"/>
  <c r="AE372" i="11" s="1"/>
  <c r="AG372" i="11" s="1"/>
  <c r="AJ372" i="11" s="1"/>
  <c r="AK372" i="11" s="1"/>
  <c r="Z371" i="11"/>
  <c r="AA371" i="11" s="1"/>
  <c r="AC371" i="11" s="1"/>
  <c r="AD371" i="11" s="1"/>
  <c r="AE371" i="11" s="1"/>
  <c r="AG371" i="11" s="1"/>
  <c r="AJ371" i="11" s="1"/>
  <c r="AK371" i="11" s="1"/>
  <c r="Z325" i="11"/>
  <c r="AA325" i="11" s="1"/>
  <c r="AC325" i="11" s="1"/>
  <c r="AD325" i="11" s="1"/>
  <c r="AE325" i="11" s="1"/>
  <c r="AG325" i="11" s="1"/>
  <c r="AJ325" i="11" s="1"/>
  <c r="AK325" i="11" s="1"/>
  <c r="Z324" i="11"/>
  <c r="AA324" i="11" s="1"/>
  <c r="AC324" i="11" s="1"/>
  <c r="AD324" i="11" s="1"/>
  <c r="AE324" i="11" s="1"/>
  <c r="AG324" i="11" s="1"/>
  <c r="AJ324" i="11" s="1"/>
  <c r="AK324" i="11" s="1"/>
  <c r="Z241" i="11"/>
  <c r="AA241" i="11" s="1"/>
  <c r="AC241" i="11" s="1"/>
  <c r="AD241" i="11" s="1"/>
  <c r="AE241" i="11" s="1"/>
  <c r="AG241" i="11" s="1"/>
  <c r="AJ241" i="11" s="1"/>
  <c r="AK241" i="11" s="1"/>
  <c r="Z240" i="11"/>
  <c r="AA240" i="11" s="1"/>
  <c r="AC240" i="11" s="1"/>
  <c r="AD240" i="11" s="1"/>
  <c r="AE240" i="11" s="1"/>
  <c r="AG240" i="11" s="1"/>
  <c r="AJ240" i="11" s="1"/>
  <c r="AK240" i="11" s="1"/>
  <c r="Z159" i="11"/>
  <c r="AA159" i="11" s="1"/>
  <c r="AC159" i="11" s="1"/>
  <c r="AD159" i="11" s="1"/>
  <c r="AE159" i="11" s="1"/>
  <c r="AG159" i="11" s="1"/>
  <c r="AJ159" i="11" s="1"/>
  <c r="AK159" i="11" s="1"/>
  <c r="Z158" i="11"/>
  <c r="AA158" i="11" s="1"/>
  <c r="AC158" i="11" s="1"/>
  <c r="AD158" i="11" s="1"/>
  <c r="AE158" i="11" s="1"/>
  <c r="AG158" i="11" s="1"/>
  <c r="AJ158" i="11" s="1"/>
  <c r="AK158" i="11" s="1"/>
  <c r="Z111" i="11"/>
  <c r="AA111" i="11" s="1"/>
  <c r="AC111" i="11" s="1"/>
  <c r="AD111" i="11" s="1"/>
  <c r="AE111" i="11" s="1"/>
  <c r="AG111" i="11" s="1"/>
  <c r="AJ111" i="11" s="1"/>
  <c r="AK111" i="11" s="1"/>
  <c r="Z110" i="11"/>
  <c r="AA110" i="11" s="1"/>
  <c r="AC110" i="11" s="1"/>
  <c r="AD110" i="11" s="1"/>
  <c r="AE110" i="11" s="1"/>
  <c r="AG110" i="11" s="1"/>
  <c r="AJ110" i="11" s="1"/>
  <c r="AK110" i="11" s="1"/>
  <c r="Z23" i="11"/>
  <c r="AA23" i="11" s="1"/>
  <c r="AC23" i="11" s="1"/>
  <c r="AD23" i="11" s="1"/>
  <c r="AE23" i="11" s="1"/>
  <c r="AG23" i="11" s="1"/>
  <c r="AJ23" i="11" s="1"/>
  <c r="AK23" i="11" s="1"/>
  <c r="Z22" i="11"/>
  <c r="AA22" i="11" s="1"/>
  <c r="AC22" i="11" s="1"/>
  <c r="AD22" i="11" s="1"/>
  <c r="AE22" i="11" s="1"/>
  <c r="AG22" i="11" s="1"/>
  <c r="AJ22" i="11" s="1"/>
  <c r="AK22" i="11" s="1"/>
  <c r="Z1850" i="11"/>
  <c r="AA1850" i="11" s="1"/>
  <c r="AC1850" i="11" s="1"/>
  <c r="AD1850" i="11" s="1"/>
  <c r="AE1850" i="11" s="1"/>
  <c r="AG1850" i="11" s="1"/>
  <c r="AJ1850" i="11" s="1"/>
  <c r="AK1850" i="11" s="1"/>
  <c r="Z1796" i="11"/>
  <c r="AA1796" i="11" s="1"/>
  <c r="AC1796" i="11" s="1"/>
  <c r="AD1796" i="11" s="1"/>
  <c r="AE1796" i="11" s="1"/>
  <c r="AG1796" i="11" s="1"/>
  <c r="AJ1796" i="11" s="1"/>
  <c r="AK1796" i="11" s="1"/>
  <c r="Z1742" i="11"/>
  <c r="AA1742" i="11" s="1"/>
  <c r="AC1742" i="11" s="1"/>
  <c r="AD1742" i="11" s="1"/>
  <c r="AE1742" i="11" s="1"/>
  <c r="AG1742" i="11" s="1"/>
  <c r="AJ1742" i="11" s="1"/>
  <c r="AK1742" i="11" s="1"/>
  <c r="Z1688" i="11"/>
  <c r="AA1688" i="11" s="1"/>
  <c r="AC1688" i="11" s="1"/>
  <c r="AD1688" i="11" s="1"/>
  <c r="AE1688" i="11" s="1"/>
  <c r="AG1688" i="11" s="1"/>
  <c r="AJ1688" i="11" s="1"/>
  <c r="AK1688" i="11" s="1"/>
  <c r="Z1634" i="11"/>
  <c r="AA1634" i="11" s="1"/>
  <c r="AC1634" i="11" s="1"/>
  <c r="AD1634" i="11" s="1"/>
  <c r="AE1634" i="11" s="1"/>
  <c r="AG1634" i="11" s="1"/>
  <c r="AJ1634" i="11" s="1"/>
  <c r="AK1634" i="11" s="1"/>
  <c r="Z1587" i="11"/>
  <c r="AA1587" i="11" s="1"/>
  <c r="AC1587" i="11" s="1"/>
  <c r="AD1587" i="11" s="1"/>
  <c r="AE1587" i="11" s="1"/>
  <c r="AG1587" i="11" s="1"/>
  <c r="AJ1587" i="11" s="1"/>
  <c r="AK1587" i="11" s="1"/>
  <c r="Z1508" i="11"/>
  <c r="AA1508" i="11" s="1"/>
  <c r="AC1508" i="11" s="1"/>
  <c r="AD1508" i="11" s="1"/>
  <c r="AE1508" i="11" s="1"/>
  <c r="AG1508" i="11" s="1"/>
  <c r="AJ1508" i="11" s="1"/>
  <c r="AK1508" i="11" s="1"/>
  <c r="Z1469" i="11"/>
  <c r="AA1469" i="11" s="1"/>
  <c r="AC1469" i="11" s="1"/>
  <c r="AD1469" i="11" s="1"/>
  <c r="AE1469" i="11" s="1"/>
  <c r="AG1469" i="11" s="1"/>
  <c r="AJ1469" i="11" s="1"/>
  <c r="AK1469" i="11" s="1"/>
  <c r="Z1403" i="11"/>
  <c r="AA1403" i="11" s="1"/>
  <c r="AC1403" i="11" s="1"/>
  <c r="AD1403" i="11" s="1"/>
  <c r="AE1403" i="11" s="1"/>
  <c r="AG1403" i="11" s="1"/>
  <c r="AJ1403" i="11" s="1"/>
  <c r="AK1403" i="11" s="1"/>
  <c r="Z1298" i="11"/>
  <c r="AA1298" i="11" s="1"/>
  <c r="AC1298" i="11" s="1"/>
  <c r="AD1298" i="11" s="1"/>
  <c r="AE1298" i="11" s="1"/>
  <c r="AG1298" i="11" s="1"/>
  <c r="AJ1298" i="11" s="1"/>
  <c r="AK1298" i="11" s="1"/>
  <c r="Z1245" i="11"/>
  <c r="AA1245" i="11" s="1"/>
  <c r="AC1245" i="11" s="1"/>
  <c r="AD1245" i="11" s="1"/>
  <c r="AE1245" i="11" s="1"/>
  <c r="AG1245" i="11" s="1"/>
  <c r="AJ1245" i="11" s="1"/>
  <c r="AK1245" i="11" s="1"/>
  <c r="Z1150" i="11"/>
  <c r="AA1150" i="11" s="1"/>
  <c r="AC1150" i="11" s="1"/>
  <c r="AD1150" i="11" s="1"/>
  <c r="AE1150" i="11" s="1"/>
  <c r="AG1150" i="11" s="1"/>
  <c r="AJ1150" i="11" s="1"/>
  <c r="AK1150" i="11" s="1"/>
  <c r="Z1055" i="11"/>
  <c r="AA1055" i="11" s="1"/>
  <c r="AC1055" i="11" s="1"/>
  <c r="AD1055" i="11" s="1"/>
  <c r="AE1055" i="11" s="1"/>
  <c r="AG1055" i="11" s="1"/>
  <c r="AJ1055" i="11" s="1"/>
  <c r="AK1055" i="11" s="1"/>
  <c r="Z1001" i="11"/>
  <c r="AA1001" i="11" s="1"/>
  <c r="AC1001" i="11" s="1"/>
  <c r="AD1001" i="11" s="1"/>
  <c r="AE1001" i="11" s="1"/>
  <c r="AG1001" i="11" s="1"/>
  <c r="AJ1001" i="11" s="1"/>
  <c r="AK1001" i="11" s="1"/>
  <c r="Z947" i="11"/>
  <c r="AA947" i="11" s="1"/>
  <c r="AC947" i="11" s="1"/>
  <c r="AD947" i="11" s="1"/>
  <c r="AE947" i="11" s="1"/>
  <c r="AG947" i="11" s="1"/>
  <c r="AJ947" i="11" s="1"/>
  <c r="AK947" i="11" s="1"/>
  <c r="Z896" i="11"/>
  <c r="AA896" i="11" s="1"/>
  <c r="AC896" i="11" s="1"/>
  <c r="AD896" i="11" s="1"/>
  <c r="AE896" i="11" s="1"/>
  <c r="AG896" i="11" s="1"/>
  <c r="AJ896" i="11" s="1"/>
  <c r="AK896" i="11" s="1"/>
  <c r="Z842" i="11"/>
  <c r="AA842" i="11" s="1"/>
  <c r="AC842" i="11" s="1"/>
  <c r="AD842" i="11" s="1"/>
  <c r="AE842" i="11" s="1"/>
  <c r="AG842" i="11" s="1"/>
  <c r="AJ842" i="11" s="1"/>
  <c r="AK842" i="11" s="1"/>
  <c r="Z788" i="11"/>
  <c r="AA788" i="11" s="1"/>
  <c r="AC788" i="11" s="1"/>
  <c r="AD788" i="11" s="1"/>
  <c r="AE788" i="11" s="1"/>
  <c r="AG788" i="11" s="1"/>
  <c r="AJ788" i="11" s="1"/>
  <c r="AK788" i="11" s="1"/>
  <c r="Z735" i="11"/>
  <c r="AA735" i="11" s="1"/>
  <c r="AC735" i="11" s="1"/>
  <c r="AD735" i="11" s="1"/>
  <c r="AE735" i="11" s="1"/>
  <c r="AG735" i="11" s="1"/>
  <c r="AJ735" i="11" s="1"/>
  <c r="AK735" i="11" s="1"/>
  <c r="Z681" i="11"/>
  <c r="AA681" i="11" s="1"/>
  <c r="AC681" i="11" s="1"/>
  <c r="AD681" i="11" s="1"/>
  <c r="AE681" i="11" s="1"/>
  <c r="AG681" i="11" s="1"/>
  <c r="AJ681" i="11" s="1"/>
  <c r="AK681" i="11" s="1"/>
  <c r="Z627" i="11"/>
  <c r="AA627" i="11" s="1"/>
  <c r="AC627" i="11" s="1"/>
  <c r="AD627" i="11" s="1"/>
  <c r="AE627" i="11" s="1"/>
  <c r="AG627" i="11" s="1"/>
  <c r="AJ627" i="11" s="1"/>
  <c r="AK627" i="11" s="1"/>
  <c r="Z572" i="11"/>
  <c r="AA572" i="11" s="1"/>
  <c r="AC572" i="11" s="1"/>
  <c r="AD572" i="11" s="1"/>
  <c r="AE572" i="11" s="1"/>
  <c r="AG572" i="11" s="1"/>
  <c r="AJ572" i="11" s="1"/>
  <c r="AK572" i="11" s="1"/>
  <c r="Z517" i="11"/>
  <c r="AA517" i="11" s="1"/>
  <c r="AC517" i="11" s="1"/>
  <c r="AD517" i="11" s="1"/>
  <c r="AE517" i="11" s="1"/>
  <c r="AG517" i="11" s="1"/>
  <c r="AJ517" i="11" s="1"/>
  <c r="AK517" i="11" s="1"/>
  <c r="Z472" i="11"/>
  <c r="AA472" i="11" s="1"/>
  <c r="AC472" i="11" s="1"/>
  <c r="AD472" i="11" s="1"/>
  <c r="AE472" i="11" s="1"/>
  <c r="AG472" i="11" s="1"/>
  <c r="AJ472" i="11" s="1"/>
  <c r="AK472" i="11" s="1"/>
  <c r="Z422" i="11"/>
  <c r="AA422" i="11" s="1"/>
  <c r="AC422" i="11" s="1"/>
  <c r="AD422" i="11" s="1"/>
  <c r="AE422" i="11" s="1"/>
  <c r="AG422" i="11" s="1"/>
  <c r="AJ422" i="11" s="1"/>
  <c r="AK422" i="11" s="1"/>
  <c r="Z370" i="11"/>
  <c r="AA370" i="11" s="1"/>
  <c r="AC370" i="11" s="1"/>
  <c r="AD370" i="11" s="1"/>
  <c r="AE370" i="11" s="1"/>
  <c r="AG370" i="11" s="1"/>
  <c r="AJ370" i="11" s="1"/>
  <c r="AK370" i="11" s="1"/>
  <c r="Z281" i="11"/>
  <c r="AA281" i="11" s="1"/>
  <c r="AC281" i="11" s="1"/>
  <c r="AD281" i="11" s="1"/>
  <c r="AE281" i="11" s="1"/>
  <c r="AG281" i="11" s="1"/>
  <c r="AJ281" i="11" s="1"/>
  <c r="AK281" i="11" s="1"/>
  <c r="Z239" i="11"/>
  <c r="AA239" i="11" s="1"/>
  <c r="AC239" i="11" s="1"/>
  <c r="AD239" i="11" s="1"/>
  <c r="AE239" i="11" s="1"/>
  <c r="AG239" i="11" s="1"/>
  <c r="AJ239" i="11" s="1"/>
  <c r="AK239" i="11" s="1"/>
  <c r="Z109" i="11"/>
  <c r="AA109" i="11" s="1"/>
  <c r="AC109" i="11" s="1"/>
  <c r="AD109" i="11" s="1"/>
  <c r="AE109" i="11" s="1"/>
  <c r="AG109" i="11" s="1"/>
  <c r="AJ109" i="11" s="1"/>
  <c r="AK109" i="11" s="1"/>
  <c r="Z21" i="11"/>
  <c r="AA21" i="11" s="1"/>
  <c r="AC21" i="11" s="1"/>
  <c r="AD21" i="11" s="1"/>
  <c r="AE21" i="11" s="1"/>
  <c r="AG21" i="11" s="1"/>
  <c r="AJ21" i="11" s="1"/>
  <c r="AK21" i="11" s="1"/>
  <c r="Z1849" i="11"/>
  <c r="AA1849" i="11" s="1"/>
  <c r="AC1849" i="11" s="1"/>
  <c r="AD1849" i="11" s="1"/>
  <c r="AE1849" i="11" s="1"/>
  <c r="AG1849" i="11" s="1"/>
  <c r="AJ1849" i="11" s="1"/>
  <c r="AK1849" i="11" s="1"/>
  <c r="Z1795" i="11"/>
  <c r="AA1795" i="11" s="1"/>
  <c r="AC1795" i="11" s="1"/>
  <c r="AD1795" i="11" s="1"/>
  <c r="AE1795" i="11" s="1"/>
  <c r="AG1795" i="11" s="1"/>
  <c r="AJ1795" i="11" s="1"/>
  <c r="AK1795" i="11" s="1"/>
  <c r="Z1741" i="11"/>
  <c r="AA1741" i="11" s="1"/>
  <c r="AC1741" i="11" s="1"/>
  <c r="AD1741" i="11" s="1"/>
  <c r="AE1741" i="11" s="1"/>
  <c r="AG1741" i="11" s="1"/>
  <c r="AJ1741" i="11" s="1"/>
  <c r="AK1741" i="11" s="1"/>
  <c r="Z1687" i="11"/>
  <c r="AA1687" i="11" s="1"/>
  <c r="AC1687" i="11" s="1"/>
  <c r="AD1687" i="11" s="1"/>
  <c r="AE1687" i="11" s="1"/>
  <c r="AG1687" i="11" s="1"/>
  <c r="AJ1687" i="11" s="1"/>
  <c r="AK1687" i="11" s="1"/>
  <c r="Z1633" i="11"/>
  <c r="AA1633" i="11" s="1"/>
  <c r="AC1633" i="11" s="1"/>
  <c r="AD1633" i="11" s="1"/>
  <c r="AE1633" i="11" s="1"/>
  <c r="AG1633" i="11" s="1"/>
  <c r="AJ1633" i="11" s="1"/>
  <c r="AK1633" i="11" s="1"/>
  <c r="Z1586" i="11"/>
  <c r="AA1586" i="11" s="1"/>
  <c r="AC1586" i="11" s="1"/>
  <c r="AD1586" i="11" s="1"/>
  <c r="AE1586" i="11" s="1"/>
  <c r="AG1586" i="11" s="1"/>
  <c r="AJ1586" i="11" s="1"/>
  <c r="AK1586" i="11" s="1"/>
  <c r="Z1507" i="11"/>
  <c r="AA1507" i="11" s="1"/>
  <c r="AC1507" i="11" s="1"/>
  <c r="AD1507" i="11" s="1"/>
  <c r="AE1507" i="11" s="1"/>
  <c r="AG1507" i="11" s="1"/>
  <c r="AJ1507" i="11" s="1"/>
  <c r="AK1507" i="11" s="1"/>
  <c r="Z1402" i="11"/>
  <c r="AA1402" i="11" s="1"/>
  <c r="AC1402" i="11" s="1"/>
  <c r="AD1402" i="11" s="1"/>
  <c r="AE1402" i="11" s="1"/>
  <c r="AG1402" i="11" s="1"/>
  <c r="AJ1402" i="11" s="1"/>
  <c r="AK1402" i="11" s="1"/>
  <c r="Z1297" i="11"/>
  <c r="AA1297" i="11" s="1"/>
  <c r="AC1297" i="11" s="1"/>
  <c r="AD1297" i="11" s="1"/>
  <c r="AE1297" i="11" s="1"/>
  <c r="AG1297" i="11" s="1"/>
  <c r="AJ1297" i="11" s="1"/>
  <c r="AK1297" i="11" s="1"/>
  <c r="Z1244" i="11"/>
  <c r="AA1244" i="11" s="1"/>
  <c r="AC1244" i="11" s="1"/>
  <c r="AD1244" i="11" s="1"/>
  <c r="AE1244" i="11" s="1"/>
  <c r="AG1244" i="11" s="1"/>
  <c r="AJ1244" i="11" s="1"/>
  <c r="AK1244" i="11" s="1"/>
  <c r="Z1149" i="11"/>
  <c r="AA1149" i="11" s="1"/>
  <c r="AC1149" i="11" s="1"/>
  <c r="AD1149" i="11" s="1"/>
  <c r="AE1149" i="11" s="1"/>
  <c r="AG1149" i="11" s="1"/>
  <c r="AJ1149" i="11" s="1"/>
  <c r="AK1149" i="11" s="1"/>
  <c r="Z1054" i="11"/>
  <c r="AA1054" i="11" s="1"/>
  <c r="AC1054" i="11" s="1"/>
  <c r="AD1054" i="11" s="1"/>
  <c r="AE1054" i="11" s="1"/>
  <c r="AG1054" i="11" s="1"/>
  <c r="AJ1054" i="11" s="1"/>
  <c r="AK1054" i="11" s="1"/>
  <c r="Z1000" i="11"/>
  <c r="AA1000" i="11" s="1"/>
  <c r="AC1000" i="11" s="1"/>
  <c r="AD1000" i="11" s="1"/>
  <c r="AE1000" i="11" s="1"/>
  <c r="AG1000" i="11" s="1"/>
  <c r="AJ1000" i="11" s="1"/>
  <c r="AK1000" i="11" s="1"/>
  <c r="Z946" i="11"/>
  <c r="AA946" i="11" s="1"/>
  <c r="AC946" i="11" s="1"/>
  <c r="AD946" i="11" s="1"/>
  <c r="AE946" i="11" s="1"/>
  <c r="AG946" i="11" s="1"/>
  <c r="AJ946" i="11" s="1"/>
  <c r="AK946" i="11" s="1"/>
  <c r="Z895" i="11"/>
  <c r="AA895" i="11" s="1"/>
  <c r="AC895" i="11" s="1"/>
  <c r="AD895" i="11" s="1"/>
  <c r="AE895" i="11" s="1"/>
  <c r="AG895" i="11" s="1"/>
  <c r="AJ895" i="11" s="1"/>
  <c r="AK895" i="11" s="1"/>
  <c r="Z841" i="11"/>
  <c r="AA841" i="11" s="1"/>
  <c r="AC841" i="11" s="1"/>
  <c r="AD841" i="11" s="1"/>
  <c r="AE841" i="11" s="1"/>
  <c r="AG841" i="11" s="1"/>
  <c r="AJ841" i="11" s="1"/>
  <c r="AK841" i="11" s="1"/>
  <c r="Z787" i="11"/>
  <c r="AA787" i="11" s="1"/>
  <c r="AC787" i="11" s="1"/>
  <c r="AD787" i="11" s="1"/>
  <c r="AE787" i="11" s="1"/>
  <c r="AG787" i="11" s="1"/>
  <c r="AJ787" i="11" s="1"/>
  <c r="AK787" i="11" s="1"/>
  <c r="Z734" i="11"/>
  <c r="AA734" i="11" s="1"/>
  <c r="AC734" i="11" s="1"/>
  <c r="AD734" i="11" s="1"/>
  <c r="AE734" i="11" s="1"/>
  <c r="AG734" i="11" s="1"/>
  <c r="AJ734" i="11" s="1"/>
  <c r="AK734" i="11" s="1"/>
  <c r="Z680" i="11"/>
  <c r="AA680" i="11" s="1"/>
  <c r="AC680" i="11" s="1"/>
  <c r="AD680" i="11" s="1"/>
  <c r="AE680" i="11" s="1"/>
  <c r="AG680" i="11" s="1"/>
  <c r="AJ680" i="11" s="1"/>
  <c r="AK680" i="11" s="1"/>
  <c r="Z626" i="11"/>
  <c r="AA626" i="11" s="1"/>
  <c r="AC626" i="11" s="1"/>
  <c r="AD626" i="11" s="1"/>
  <c r="AE626" i="11" s="1"/>
  <c r="AG626" i="11" s="1"/>
  <c r="AJ626" i="11" s="1"/>
  <c r="AK626" i="11" s="1"/>
  <c r="Z571" i="11"/>
  <c r="AA571" i="11" s="1"/>
  <c r="AC571" i="11" s="1"/>
  <c r="AD571" i="11" s="1"/>
  <c r="AE571" i="11" s="1"/>
  <c r="AG571" i="11" s="1"/>
  <c r="AJ571" i="11" s="1"/>
  <c r="AK571" i="11" s="1"/>
  <c r="Z421" i="11"/>
  <c r="AA421" i="11" s="1"/>
  <c r="AC421" i="11" s="1"/>
  <c r="AD421" i="11" s="1"/>
  <c r="AE421" i="11" s="1"/>
  <c r="AG421" i="11" s="1"/>
  <c r="AJ421" i="11" s="1"/>
  <c r="AK421" i="11" s="1"/>
  <c r="Z369" i="11"/>
  <c r="AA369" i="11" s="1"/>
  <c r="AC369" i="11" s="1"/>
  <c r="AD369" i="11" s="1"/>
  <c r="AE369" i="11" s="1"/>
  <c r="AG369" i="11" s="1"/>
  <c r="AJ369" i="11" s="1"/>
  <c r="AK369" i="11" s="1"/>
  <c r="Z323" i="11"/>
  <c r="AA323" i="11" s="1"/>
  <c r="AC323" i="11" s="1"/>
  <c r="AD323" i="11" s="1"/>
  <c r="AE323" i="11" s="1"/>
  <c r="AG323" i="11" s="1"/>
  <c r="AJ323" i="11" s="1"/>
  <c r="AK323" i="11" s="1"/>
  <c r="Z274" i="11"/>
  <c r="AA274" i="11" s="1"/>
  <c r="AC274" i="11" s="1"/>
  <c r="AD274" i="11" s="1"/>
  <c r="AE274" i="11" s="1"/>
  <c r="AG274" i="11" s="1"/>
  <c r="AJ274" i="11" s="1"/>
  <c r="AK274" i="11" s="1"/>
  <c r="Z238" i="11"/>
  <c r="AA238" i="11" s="1"/>
  <c r="AC238" i="11" s="1"/>
  <c r="AD238" i="11" s="1"/>
  <c r="AE238" i="11" s="1"/>
  <c r="AG238" i="11" s="1"/>
  <c r="AJ238" i="11" s="1"/>
  <c r="AK238" i="11" s="1"/>
  <c r="Z157" i="11"/>
  <c r="AA157" i="11" s="1"/>
  <c r="AC157" i="11" s="1"/>
  <c r="AD157" i="11" s="1"/>
  <c r="AE157" i="11" s="1"/>
  <c r="AG157" i="11" s="1"/>
  <c r="AJ157" i="11" s="1"/>
  <c r="AK157" i="11" s="1"/>
  <c r="Z108" i="11"/>
  <c r="AA108" i="11" s="1"/>
  <c r="AC108" i="11" s="1"/>
  <c r="AD108" i="11" s="1"/>
  <c r="AE108" i="11" s="1"/>
  <c r="AG108" i="11" s="1"/>
  <c r="AJ108" i="11" s="1"/>
  <c r="AK108" i="11" s="1"/>
  <c r="Z20" i="11"/>
  <c r="AA20" i="11" s="1"/>
  <c r="AC20" i="11" s="1"/>
  <c r="AD20" i="11" s="1"/>
  <c r="AE20" i="11" s="1"/>
  <c r="AG20" i="11" s="1"/>
  <c r="AJ20" i="11" s="1"/>
  <c r="AK20" i="11" s="1"/>
  <c r="Z1848" i="11"/>
  <c r="AA1848" i="11" s="1"/>
  <c r="AC1848" i="11" s="1"/>
  <c r="AD1848" i="11" s="1"/>
  <c r="AE1848" i="11" s="1"/>
  <c r="AG1848" i="11" s="1"/>
  <c r="AJ1848" i="11" s="1"/>
  <c r="AK1848" i="11" s="1"/>
  <c r="Z1794" i="11"/>
  <c r="AA1794" i="11" s="1"/>
  <c r="AC1794" i="11" s="1"/>
  <c r="AD1794" i="11" s="1"/>
  <c r="AE1794" i="11" s="1"/>
  <c r="AG1794" i="11" s="1"/>
  <c r="AJ1794" i="11" s="1"/>
  <c r="AK1794" i="11" s="1"/>
  <c r="Z1740" i="11"/>
  <c r="AA1740" i="11" s="1"/>
  <c r="AC1740" i="11" s="1"/>
  <c r="AD1740" i="11" s="1"/>
  <c r="AE1740" i="11" s="1"/>
  <c r="AG1740" i="11" s="1"/>
  <c r="AJ1740" i="11" s="1"/>
  <c r="AK1740" i="11" s="1"/>
  <c r="Z1686" i="11"/>
  <c r="AA1686" i="11" s="1"/>
  <c r="AC1686" i="11" s="1"/>
  <c r="AD1686" i="11" s="1"/>
  <c r="AE1686" i="11" s="1"/>
  <c r="AG1686" i="11" s="1"/>
  <c r="AJ1686" i="11" s="1"/>
  <c r="AK1686" i="11" s="1"/>
  <c r="Z1632" i="11"/>
  <c r="AA1632" i="11" s="1"/>
  <c r="AC1632" i="11" s="1"/>
  <c r="AD1632" i="11" s="1"/>
  <c r="AE1632" i="11" s="1"/>
  <c r="AG1632" i="11" s="1"/>
  <c r="AJ1632" i="11" s="1"/>
  <c r="AK1632" i="11" s="1"/>
  <c r="Z1585" i="11"/>
  <c r="AA1585" i="11" s="1"/>
  <c r="AC1585" i="11" s="1"/>
  <c r="AD1585" i="11" s="1"/>
  <c r="AE1585" i="11" s="1"/>
  <c r="AG1585" i="11" s="1"/>
  <c r="AJ1585" i="11" s="1"/>
  <c r="AK1585" i="11" s="1"/>
  <c r="Z1506" i="11"/>
  <c r="AA1506" i="11" s="1"/>
  <c r="AC1506" i="11" s="1"/>
  <c r="AD1506" i="11" s="1"/>
  <c r="AE1506" i="11" s="1"/>
  <c r="AG1506" i="11" s="1"/>
  <c r="AJ1506" i="11" s="1"/>
  <c r="AK1506" i="11" s="1"/>
  <c r="Z1468" i="11"/>
  <c r="AA1468" i="11" s="1"/>
  <c r="AC1468" i="11" s="1"/>
  <c r="AD1468" i="11" s="1"/>
  <c r="AE1468" i="11" s="1"/>
  <c r="AG1468" i="11" s="1"/>
  <c r="AJ1468" i="11" s="1"/>
  <c r="AK1468" i="11" s="1"/>
  <c r="Z1440" i="11"/>
  <c r="AA1440" i="11" s="1"/>
  <c r="AC1440" i="11" s="1"/>
  <c r="AD1440" i="11" s="1"/>
  <c r="AE1440" i="11" s="1"/>
  <c r="AG1440" i="11" s="1"/>
  <c r="AJ1440" i="11" s="1"/>
  <c r="AK1440" i="11" s="1"/>
  <c r="Z1401" i="11"/>
  <c r="AA1401" i="11" s="1"/>
  <c r="AC1401" i="11" s="1"/>
  <c r="AD1401" i="11" s="1"/>
  <c r="AE1401" i="11" s="1"/>
  <c r="AG1401" i="11" s="1"/>
  <c r="AJ1401" i="11" s="1"/>
  <c r="AK1401" i="11" s="1"/>
  <c r="Z1350" i="11"/>
  <c r="AA1350" i="11" s="1"/>
  <c r="AC1350" i="11" s="1"/>
  <c r="AD1350" i="11" s="1"/>
  <c r="AE1350" i="11" s="1"/>
  <c r="AG1350" i="11" s="1"/>
  <c r="AJ1350" i="11" s="1"/>
  <c r="AK1350" i="11" s="1"/>
  <c r="Z1296" i="11"/>
  <c r="AA1296" i="11" s="1"/>
  <c r="AC1296" i="11" s="1"/>
  <c r="AD1296" i="11" s="1"/>
  <c r="AE1296" i="11" s="1"/>
  <c r="AG1296" i="11" s="1"/>
  <c r="AJ1296" i="11" s="1"/>
  <c r="AK1296" i="11" s="1"/>
  <c r="Z1243" i="11"/>
  <c r="AA1243" i="11" s="1"/>
  <c r="AC1243" i="11" s="1"/>
  <c r="AD1243" i="11" s="1"/>
  <c r="AE1243" i="11" s="1"/>
  <c r="AG1243" i="11" s="1"/>
  <c r="AJ1243" i="11" s="1"/>
  <c r="AK1243" i="11" s="1"/>
  <c r="Z1195" i="11"/>
  <c r="AA1195" i="11" s="1"/>
  <c r="AC1195" i="11" s="1"/>
  <c r="AD1195" i="11" s="1"/>
  <c r="AE1195" i="11" s="1"/>
  <c r="AG1195" i="11" s="1"/>
  <c r="AJ1195" i="11" s="1"/>
  <c r="AK1195" i="11" s="1"/>
  <c r="Z1148" i="11"/>
  <c r="AA1148" i="11" s="1"/>
  <c r="AC1148" i="11" s="1"/>
  <c r="AD1148" i="11" s="1"/>
  <c r="AE1148" i="11" s="1"/>
  <c r="AG1148" i="11" s="1"/>
  <c r="AJ1148" i="11" s="1"/>
  <c r="AK1148" i="11" s="1"/>
  <c r="Z1053" i="11"/>
  <c r="AA1053" i="11" s="1"/>
  <c r="AC1053" i="11" s="1"/>
  <c r="AD1053" i="11" s="1"/>
  <c r="AE1053" i="11" s="1"/>
  <c r="AG1053" i="11" s="1"/>
  <c r="AJ1053" i="11" s="1"/>
  <c r="AK1053" i="11" s="1"/>
  <c r="Z999" i="11"/>
  <c r="AA999" i="11" s="1"/>
  <c r="AC999" i="11" s="1"/>
  <c r="AD999" i="11" s="1"/>
  <c r="AE999" i="11" s="1"/>
  <c r="AG999" i="11" s="1"/>
  <c r="AJ999" i="11" s="1"/>
  <c r="AK999" i="11" s="1"/>
  <c r="Z945" i="11"/>
  <c r="AA945" i="11" s="1"/>
  <c r="AC945" i="11" s="1"/>
  <c r="AD945" i="11" s="1"/>
  <c r="AE945" i="11" s="1"/>
  <c r="AG945" i="11" s="1"/>
  <c r="AJ945" i="11" s="1"/>
  <c r="AK945" i="11" s="1"/>
  <c r="Z894" i="11"/>
  <c r="AA894" i="11" s="1"/>
  <c r="AC894" i="11" s="1"/>
  <c r="AD894" i="11" s="1"/>
  <c r="AE894" i="11" s="1"/>
  <c r="AG894" i="11" s="1"/>
  <c r="AJ894" i="11" s="1"/>
  <c r="AK894" i="11" s="1"/>
  <c r="Z840" i="11"/>
  <c r="AA840" i="11" s="1"/>
  <c r="AC840" i="11" s="1"/>
  <c r="AD840" i="11" s="1"/>
  <c r="AE840" i="11" s="1"/>
  <c r="AG840" i="11" s="1"/>
  <c r="AJ840" i="11" s="1"/>
  <c r="AK840" i="11" s="1"/>
  <c r="Z786" i="11"/>
  <c r="AA786" i="11" s="1"/>
  <c r="AC786" i="11" s="1"/>
  <c r="AD786" i="11" s="1"/>
  <c r="AE786" i="11" s="1"/>
  <c r="AG786" i="11" s="1"/>
  <c r="AJ786" i="11" s="1"/>
  <c r="AK786" i="11" s="1"/>
  <c r="Z733" i="11"/>
  <c r="AA733" i="11" s="1"/>
  <c r="AC733" i="11" s="1"/>
  <c r="AD733" i="11" s="1"/>
  <c r="AE733" i="11" s="1"/>
  <c r="AG733" i="11" s="1"/>
  <c r="AJ733" i="11" s="1"/>
  <c r="AK733" i="11" s="1"/>
  <c r="Z679" i="11"/>
  <c r="AA679" i="11" s="1"/>
  <c r="AC679" i="11" s="1"/>
  <c r="AD679" i="11" s="1"/>
  <c r="AE679" i="11" s="1"/>
  <c r="AG679" i="11" s="1"/>
  <c r="AJ679" i="11" s="1"/>
  <c r="AK679" i="11" s="1"/>
  <c r="Z625" i="11"/>
  <c r="AA625" i="11" s="1"/>
  <c r="AC625" i="11" s="1"/>
  <c r="AD625" i="11" s="1"/>
  <c r="AE625" i="11" s="1"/>
  <c r="AG625" i="11" s="1"/>
  <c r="AJ625" i="11" s="1"/>
  <c r="AK625" i="11" s="1"/>
  <c r="Z570" i="11"/>
  <c r="AA570" i="11" s="1"/>
  <c r="AC570" i="11" s="1"/>
  <c r="AD570" i="11" s="1"/>
  <c r="AE570" i="11" s="1"/>
  <c r="AG570" i="11" s="1"/>
  <c r="AJ570" i="11" s="1"/>
  <c r="AK570" i="11" s="1"/>
  <c r="Z516" i="11"/>
  <c r="AA516" i="11" s="1"/>
  <c r="AC516" i="11" s="1"/>
  <c r="AD516" i="11" s="1"/>
  <c r="AE516" i="11" s="1"/>
  <c r="AG516" i="11" s="1"/>
  <c r="AJ516" i="11" s="1"/>
  <c r="AK516" i="11" s="1"/>
  <c r="Z471" i="11"/>
  <c r="AA471" i="11" s="1"/>
  <c r="AC471" i="11" s="1"/>
  <c r="AD471" i="11" s="1"/>
  <c r="AE471" i="11" s="1"/>
  <c r="AG471" i="11" s="1"/>
  <c r="AJ471" i="11" s="1"/>
  <c r="AK471" i="11" s="1"/>
  <c r="Z420" i="11"/>
  <c r="AA420" i="11" s="1"/>
  <c r="AC420" i="11" s="1"/>
  <c r="AD420" i="11" s="1"/>
  <c r="AE420" i="11" s="1"/>
  <c r="AG420" i="11" s="1"/>
  <c r="AJ420" i="11" s="1"/>
  <c r="AK420" i="11" s="1"/>
  <c r="Z368" i="11"/>
  <c r="AA368" i="11" s="1"/>
  <c r="AC368" i="11" s="1"/>
  <c r="AD368" i="11" s="1"/>
  <c r="AE368" i="11" s="1"/>
  <c r="AG368" i="11" s="1"/>
  <c r="AJ368" i="11" s="1"/>
  <c r="AK368" i="11" s="1"/>
  <c r="Z322" i="11"/>
  <c r="AA322" i="11" s="1"/>
  <c r="AC322" i="11" s="1"/>
  <c r="AD322" i="11" s="1"/>
  <c r="AE322" i="11" s="1"/>
  <c r="AG322" i="11" s="1"/>
  <c r="AJ322" i="11" s="1"/>
  <c r="AK322" i="11" s="1"/>
  <c r="Z280" i="11"/>
  <c r="AA280" i="11" s="1"/>
  <c r="AC280" i="11" s="1"/>
  <c r="AD280" i="11" s="1"/>
  <c r="AE280" i="11" s="1"/>
  <c r="AG280" i="11" s="1"/>
  <c r="AJ280" i="11" s="1"/>
  <c r="AK280" i="11" s="1"/>
  <c r="Z237" i="11"/>
  <c r="AA237" i="11" s="1"/>
  <c r="AC237" i="11" s="1"/>
  <c r="AD237" i="11" s="1"/>
  <c r="AE237" i="11" s="1"/>
  <c r="AG237" i="11" s="1"/>
  <c r="AJ237" i="11" s="1"/>
  <c r="AK237" i="11" s="1"/>
  <c r="Z190" i="11"/>
  <c r="AA190" i="11" s="1"/>
  <c r="AC190" i="11" s="1"/>
  <c r="AD190" i="11" s="1"/>
  <c r="AE190" i="11" s="1"/>
  <c r="AG190" i="11" s="1"/>
  <c r="AJ190" i="11" s="1"/>
  <c r="AK190" i="11" s="1"/>
  <c r="Z107" i="11"/>
  <c r="AA107" i="11" s="1"/>
  <c r="AC107" i="11" s="1"/>
  <c r="AD107" i="11" s="1"/>
  <c r="AE107" i="11" s="1"/>
  <c r="AG107" i="11" s="1"/>
  <c r="AJ107" i="11" s="1"/>
  <c r="AK107" i="11" s="1"/>
  <c r="Z19" i="11"/>
  <c r="AA19" i="11" s="1"/>
  <c r="AC19" i="11" s="1"/>
  <c r="AD19" i="11" s="1"/>
  <c r="AE19" i="11" s="1"/>
  <c r="AG19" i="11" s="1"/>
  <c r="AJ19" i="11" s="1"/>
  <c r="AK19" i="11" s="1"/>
  <c r="Z1847" i="11"/>
  <c r="AA1847" i="11" s="1"/>
  <c r="AC1847" i="11" s="1"/>
  <c r="AD1847" i="11" s="1"/>
  <c r="AE1847" i="11" s="1"/>
  <c r="AG1847" i="11" s="1"/>
  <c r="AJ1847" i="11" s="1"/>
  <c r="AK1847" i="11" s="1"/>
  <c r="Z1793" i="11"/>
  <c r="AA1793" i="11" s="1"/>
  <c r="AC1793" i="11" s="1"/>
  <c r="AD1793" i="11" s="1"/>
  <c r="AE1793" i="11" s="1"/>
  <c r="AG1793" i="11" s="1"/>
  <c r="AJ1793" i="11" s="1"/>
  <c r="AK1793" i="11" s="1"/>
  <c r="Z1739" i="11"/>
  <c r="AA1739" i="11" s="1"/>
  <c r="AC1739" i="11" s="1"/>
  <c r="AD1739" i="11" s="1"/>
  <c r="AE1739" i="11" s="1"/>
  <c r="AG1739" i="11" s="1"/>
  <c r="AJ1739" i="11" s="1"/>
  <c r="AK1739" i="11" s="1"/>
  <c r="Z1685" i="11"/>
  <c r="AA1685" i="11" s="1"/>
  <c r="AC1685" i="11" s="1"/>
  <c r="AD1685" i="11" s="1"/>
  <c r="AE1685" i="11" s="1"/>
  <c r="AG1685" i="11" s="1"/>
  <c r="AJ1685" i="11" s="1"/>
  <c r="AK1685" i="11" s="1"/>
  <c r="Z1631" i="11"/>
  <c r="AA1631" i="11" s="1"/>
  <c r="AC1631" i="11" s="1"/>
  <c r="AD1631" i="11" s="1"/>
  <c r="AE1631" i="11" s="1"/>
  <c r="AG1631" i="11" s="1"/>
  <c r="AJ1631" i="11" s="1"/>
  <c r="AK1631" i="11" s="1"/>
  <c r="Z1584" i="11"/>
  <c r="AA1584" i="11" s="1"/>
  <c r="AC1584" i="11" s="1"/>
  <c r="AD1584" i="11" s="1"/>
  <c r="AE1584" i="11" s="1"/>
  <c r="AG1584" i="11" s="1"/>
  <c r="AJ1584" i="11" s="1"/>
  <c r="AK1584" i="11" s="1"/>
  <c r="Z1505" i="11"/>
  <c r="AA1505" i="11" s="1"/>
  <c r="AC1505" i="11" s="1"/>
  <c r="AD1505" i="11" s="1"/>
  <c r="AE1505" i="11" s="1"/>
  <c r="AG1505" i="11" s="1"/>
  <c r="AJ1505" i="11" s="1"/>
  <c r="AK1505" i="11" s="1"/>
  <c r="Z1400" i="11"/>
  <c r="AA1400" i="11" s="1"/>
  <c r="AC1400" i="11" s="1"/>
  <c r="AD1400" i="11" s="1"/>
  <c r="AE1400" i="11" s="1"/>
  <c r="AG1400" i="11" s="1"/>
  <c r="AJ1400" i="11" s="1"/>
  <c r="AK1400" i="11" s="1"/>
  <c r="Z1295" i="11"/>
  <c r="AA1295" i="11" s="1"/>
  <c r="AC1295" i="11" s="1"/>
  <c r="AD1295" i="11" s="1"/>
  <c r="AE1295" i="11" s="1"/>
  <c r="AG1295" i="11" s="1"/>
  <c r="AJ1295" i="11" s="1"/>
  <c r="AK1295" i="11" s="1"/>
  <c r="Z1242" i="11"/>
  <c r="AA1242" i="11" s="1"/>
  <c r="AC1242" i="11" s="1"/>
  <c r="AD1242" i="11" s="1"/>
  <c r="AE1242" i="11" s="1"/>
  <c r="AG1242" i="11" s="1"/>
  <c r="AJ1242" i="11" s="1"/>
  <c r="AK1242" i="11" s="1"/>
  <c r="Z1194" i="11"/>
  <c r="AA1194" i="11" s="1"/>
  <c r="AC1194" i="11" s="1"/>
  <c r="AD1194" i="11" s="1"/>
  <c r="AE1194" i="11" s="1"/>
  <c r="AG1194" i="11" s="1"/>
  <c r="AJ1194" i="11" s="1"/>
  <c r="AK1194" i="11" s="1"/>
  <c r="Z1147" i="11"/>
  <c r="AA1147" i="11" s="1"/>
  <c r="AC1147" i="11" s="1"/>
  <c r="AD1147" i="11" s="1"/>
  <c r="AE1147" i="11" s="1"/>
  <c r="AG1147" i="11" s="1"/>
  <c r="AJ1147" i="11" s="1"/>
  <c r="AK1147" i="11" s="1"/>
  <c r="Z1101" i="11"/>
  <c r="AA1101" i="11" s="1"/>
  <c r="AC1101" i="11" s="1"/>
  <c r="AD1101" i="11" s="1"/>
  <c r="AE1101" i="11" s="1"/>
  <c r="AG1101" i="11" s="1"/>
  <c r="AJ1101" i="11" s="1"/>
  <c r="AK1101" i="11" s="1"/>
  <c r="Z1052" i="11"/>
  <c r="AA1052" i="11" s="1"/>
  <c r="AC1052" i="11" s="1"/>
  <c r="AD1052" i="11" s="1"/>
  <c r="AE1052" i="11" s="1"/>
  <c r="AG1052" i="11" s="1"/>
  <c r="AJ1052" i="11" s="1"/>
  <c r="AK1052" i="11" s="1"/>
  <c r="Z998" i="11"/>
  <c r="AA998" i="11" s="1"/>
  <c r="AC998" i="11" s="1"/>
  <c r="AD998" i="11" s="1"/>
  <c r="AE998" i="11" s="1"/>
  <c r="AG998" i="11" s="1"/>
  <c r="AJ998" i="11" s="1"/>
  <c r="AK998" i="11" s="1"/>
  <c r="Z944" i="11"/>
  <c r="AA944" i="11" s="1"/>
  <c r="AC944" i="11" s="1"/>
  <c r="AD944" i="11" s="1"/>
  <c r="AE944" i="11" s="1"/>
  <c r="AG944" i="11" s="1"/>
  <c r="AJ944" i="11" s="1"/>
  <c r="AK944" i="11" s="1"/>
  <c r="Z893" i="11"/>
  <c r="AA893" i="11" s="1"/>
  <c r="AC893" i="11" s="1"/>
  <c r="AD893" i="11" s="1"/>
  <c r="AE893" i="11" s="1"/>
  <c r="AG893" i="11" s="1"/>
  <c r="AJ893" i="11" s="1"/>
  <c r="AK893" i="11" s="1"/>
  <c r="Z839" i="11"/>
  <c r="AA839" i="11" s="1"/>
  <c r="AC839" i="11" s="1"/>
  <c r="AD839" i="11" s="1"/>
  <c r="AE839" i="11" s="1"/>
  <c r="AG839" i="11" s="1"/>
  <c r="AJ839" i="11" s="1"/>
  <c r="AK839" i="11" s="1"/>
  <c r="Z785" i="11"/>
  <c r="AA785" i="11" s="1"/>
  <c r="AC785" i="11" s="1"/>
  <c r="AD785" i="11" s="1"/>
  <c r="AE785" i="11" s="1"/>
  <c r="AG785" i="11" s="1"/>
  <c r="AJ785" i="11" s="1"/>
  <c r="AK785" i="11" s="1"/>
  <c r="Z732" i="11"/>
  <c r="AA732" i="11" s="1"/>
  <c r="AC732" i="11" s="1"/>
  <c r="AD732" i="11" s="1"/>
  <c r="AE732" i="11" s="1"/>
  <c r="AG732" i="11" s="1"/>
  <c r="AJ732" i="11" s="1"/>
  <c r="AK732" i="11" s="1"/>
  <c r="Z678" i="11"/>
  <c r="AA678" i="11" s="1"/>
  <c r="AC678" i="11" s="1"/>
  <c r="AD678" i="11" s="1"/>
  <c r="AE678" i="11" s="1"/>
  <c r="AG678" i="11" s="1"/>
  <c r="AJ678" i="11" s="1"/>
  <c r="AK678" i="11" s="1"/>
  <c r="Z624" i="11"/>
  <c r="AA624" i="11" s="1"/>
  <c r="AC624" i="11" s="1"/>
  <c r="AD624" i="11" s="1"/>
  <c r="AE624" i="11" s="1"/>
  <c r="AG624" i="11" s="1"/>
  <c r="AJ624" i="11" s="1"/>
  <c r="AK624" i="11" s="1"/>
  <c r="Z569" i="11"/>
  <c r="AA569" i="11" s="1"/>
  <c r="AC569" i="11" s="1"/>
  <c r="AD569" i="11" s="1"/>
  <c r="AE569" i="11" s="1"/>
  <c r="AG569" i="11" s="1"/>
  <c r="AJ569" i="11" s="1"/>
  <c r="AK569" i="11" s="1"/>
  <c r="Z419" i="11"/>
  <c r="AA419" i="11" s="1"/>
  <c r="AC419" i="11" s="1"/>
  <c r="AD419" i="11" s="1"/>
  <c r="AE419" i="11" s="1"/>
  <c r="AG419" i="11" s="1"/>
  <c r="AJ419" i="11" s="1"/>
  <c r="AK419" i="11" s="1"/>
  <c r="Z367" i="11"/>
  <c r="AA367" i="11" s="1"/>
  <c r="AC367" i="11" s="1"/>
  <c r="AD367" i="11" s="1"/>
  <c r="AE367" i="11" s="1"/>
  <c r="AG367" i="11" s="1"/>
  <c r="AJ367" i="11" s="1"/>
  <c r="AK367" i="11" s="1"/>
  <c r="Z321" i="11"/>
  <c r="AA321" i="11" s="1"/>
  <c r="AC321" i="11" s="1"/>
  <c r="AD321" i="11" s="1"/>
  <c r="AE321" i="11" s="1"/>
  <c r="AG321" i="11" s="1"/>
  <c r="AJ321" i="11" s="1"/>
  <c r="AK321" i="11" s="1"/>
  <c r="Z279" i="11"/>
  <c r="AA279" i="11" s="1"/>
  <c r="AC279" i="11" s="1"/>
  <c r="AD279" i="11" s="1"/>
  <c r="AE279" i="11" s="1"/>
  <c r="AG279" i="11" s="1"/>
  <c r="AJ279" i="11" s="1"/>
  <c r="AK279" i="11" s="1"/>
  <c r="Z236" i="11"/>
  <c r="AA236" i="11" s="1"/>
  <c r="AC236" i="11" s="1"/>
  <c r="AD236" i="11" s="1"/>
  <c r="AE236" i="11" s="1"/>
  <c r="AG236" i="11" s="1"/>
  <c r="AJ236" i="11" s="1"/>
  <c r="AK236" i="11" s="1"/>
  <c r="Z189" i="11"/>
  <c r="AA189" i="11" s="1"/>
  <c r="AC189" i="11" s="1"/>
  <c r="AD189" i="11" s="1"/>
  <c r="AE189" i="11" s="1"/>
  <c r="AG189" i="11" s="1"/>
  <c r="AJ189" i="11" s="1"/>
  <c r="AK189" i="11" s="1"/>
  <c r="Z156" i="11"/>
  <c r="AA156" i="11" s="1"/>
  <c r="AC156" i="11" s="1"/>
  <c r="AD156" i="11" s="1"/>
  <c r="AE156" i="11" s="1"/>
  <c r="AG156" i="11" s="1"/>
  <c r="AJ156" i="11" s="1"/>
  <c r="AK156" i="11" s="1"/>
  <c r="Z106" i="11"/>
  <c r="AA106" i="11" s="1"/>
  <c r="AC106" i="11" s="1"/>
  <c r="AD106" i="11" s="1"/>
  <c r="AE106" i="11" s="1"/>
  <c r="AG106" i="11" s="1"/>
  <c r="AJ106" i="11" s="1"/>
  <c r="AK106" i="11" s="1"/>
  <c r="Z18" i="11"/>
  <c r="AA18" i="11" s="1"/>
  <c r="AC18" i="11" s="1"/>
  <c r="AD18" i="11" s="1"/>
  <c r="AE18" i="11" s="1"/>
  <c r="AG18" i="11" s="1"/>
  <c r="AJ18" i="11" s="1"/>
  <c r="AK18" i="11" s="1"/>
  <c r="Z1846" i="11"/>
  <c r="AA1846" i="11" s="1"/>
  <c r="AC1846" i="11" s="1"/>
  <c r="AD1846" i="11" s="1"/>
  <c r="AE1846" i="11" s="1"/>
  <c r="AG1846" i="11" s="1"/>
  <c r="AJ1846" i="11" s="1"/>
  <c r="AK1846" i="11" s="1"/>
  <c r="Z1792" i="11"/>
  <c r="AA1792" i="11" s="1"/>
  <c r="AC1792" i="11" s="1"/>
  <c r="AD1792" i="11" s="1"/>
  <c r="AE1792" i="11" s="1"/>
  <c r="AG1792" i="11" s="1"/>
  <c r="AJ1792" i="11" s="1"/>
  <c r="AK1792" i="11" s="1"/>
  <c r="Z1738" i="11"/>
  <c r="AA1738" i="11" s="1"/>
  <c r="AC1738" i="11" s="1"/>
  <c r="AD1738" i="11" s="1"/>
  <c r="AE1738" i="11" s="1"/>
  <c r="AG1738" i="11" s="1"/>
  <c r="AJ1738" i="11" s="1"/>
  <c r="AK1738" i="11" s="1"/>
  <c r="Z1684" i="11"/>
  <c r="AA1684" i="11" s="1"/>
  <c r="AC1684" i="11" s="1"/>
  <c r="AD1684" i="11" s="1"/>
  <c r="AE1684" i="11" s="1"/>
  <c r="AG1684" i="11" s="1"/>
  <c r="AJ1684" i="11" s="1"/>
  <c r="AK1684" i="11" s="1"/>
  <c r="Z1630" i="11"/>
  <c r="AA1630" i="11" s="1"/>
  <c r="AC1630" i="11" s="1"/>
  <c r="AD1630" i="11" s="1"/>
  <c r="AE1630" i="11" s="1"/>
  <c r="AG1630" i="11" s="1"/>
  <c r="AJ1630" i="11" s="1"/>
  <c r="AK1630" i="11" s="1"/>
  <c r="Z1583" i="11"/>
  <c r="AA1583" i="11" s="1"/>
  <c r="AC1583" i="11" s="1"/>
  <c r="AD1583" i="11" s="1"/>
  <c r="AE1583" i="11" s="1"/>
  <c r="AG1583" i="11" s="1"/>
  <c r="AJ1583" i="11" s="1"/>
  <c r="AK1583" i="11" s="1"/>
  <c r="Z1554" i="11"/>
  <c r="AA1554" i="11" s="1"/>
  <c r="AC1554" i="11" s="1"/>
  <c r="AD1554" i="11" s="1"/>
  <c r="AE1554" i="11" s="1"/>
  <c r="AG1554" i="11" s="1"/>
  <c r="AJ1554" i="11" s="1"/>
  <c r="AK1554" i="11" s="1"/>
  <c r="Z1504" i="11"/>
  <c r="AA1504" i="11" s="1"/>
  <c r="AC1504" i="11" s="1"/>
  <c r="AD1504" i="11" s="1"/>
  <c r="AE1504" i="11" s="1"/>
  <c r="AG1504" i="11" s="1"/>
  <c r="AJ1504" i="11" s="1"/>
  <c r="AK1504" i="11" s="1"/>
  <c r="Z1467" i="11"/>
  <c r="AA1467" i="11" s="1"/>
  <c r="AC1467" i="11" s="1"/>
  <c r="AD1467" i="11" s="1"/>
  <c r="AE1467" i="11" s="1"/>
  <c r="AG1467" i="11" s="1"/>
  <c r="AJ1467" i="11" s="1"/>
  <c r="AK1467" i="11" s="1"/>
  <c r="Z1399" i="11"/>
  <c r="AA1399" i="11" s="1"/>
  <c r="AC1399" i="11" s="1"/>
  <c r="AD1399" i="11" s="1"/>
  <c r="AE1399" i="11" s="1"/>
  <c r="AG1399" i="11" s="1"/>
  <c r="AJ1399" i="11" s="1"/>
  <c r="AK1399" i="11" s="1"/>
  <c r="Z1349" i="11"/>
  <c r="AA1349" i="11" s="1"/>
  <c r="AC1349" i="11" s="1"/>
  <c r="AD1349" i="11" s="1"/>
  <c r="AE1349" i="11" s="1"/>
  <c r="AG1349" i="11" s="1"/>
  <c r="AJ1349" i="11" s="1"/>
  <c r="AK1349" i="11" s="1"/>
  <c r="Z1294" i="11"/>
  <c r="AA1294" i="11" s="1"/>
  <c r="AC1294" i="11" s="1"/>
  <c r="AD1294" i="11" s="1"/>
  <c r="AE1294" i="11" s="1"/>
  <c r="AG1294" i="11" s="1"/>
  <c r="AJ1294" i="11" s="1"/>
  <c r="AK1294" i="11" s="1"/>
  <c r="Z1241" i="11"/>
  <c r="AA1241" i="11" s="1"/>
  <c r="AC1241" i="11" s="1"/>
  <c r="AD1241" i="11" s="1"/>
  <c r="AE1241" i="11" s="1"/>
  <c r="AG1241" i="11" s="1"/>
  <c r="AJ1241" i="11" s="1"/>
  <c r="AK1241" i="11" s="1"/>
  <c r="Z1193" i="11"/>
  <c r="AA1193" i="11" s="1"/>
  <c r="AC1193" i="11" s="1"/>
  <c r="AD1193" i="11" s="1"/>
  <c r="AE1193" i="11" s="1"/>
  <c r="AG1193" i="11" s="1"/>
  <c r="AJ1193" i="11" s="1"/>
  <c r="AK1193" i="11" s="1"/>
  <c r="Z1146" i="11"/>
  <c r="AA1146" i="11" s="1"/>
  <c r="AC1146" i="11" s="1"/>
  <c r="AD1146" i="11" s="1"/>
  <c r="AE1146" i="11" s="1"/>
  <c r="AG1146" i="11" s="1"/>
  <c r="AJ1146" i="11" s="1"/>
  <c r="AK1146" i="11" s="1"/>
  <c r="Z1100" i="11"/>
  <c r="AA1100" i="11" s="1"/>
  <c r="AC1100" i="11" s="1"/>
  <c r="AD1100" i="11" s="1"/>
  <c r="AE1100" i="11" s="1"/>
  <c r="AG1100" i="11" s="1"/>
  <c r="AJ1100" i="11" s="1"/>
  <c r="AK1100" i="11" s="1"/>
  <c r="Z1051" i="11"/>
  <c r="AA1051" i="11" s="1"/>
  <c r="AC1051" i="11" s="1"/>
  <c r="AD1051" i="11" s="1"/>
  <c r="AE1051" i="11" s="1"/>
  <c r="AG1051" i="11" s="1"/>
  <c r="AJ1051" i="11" s="1"/>
  <c r="AK1051" i="11" s="1"/>
  <c r="Z997" i="11"/>
  <c r="AA997" i="11" s="1"/>
  <c r="AC997" i="11" s="1"/>
  <c r="AD997" i="11" s="1"/>
  <c r="AE997" i="11" s="1"/>
  <c r="AG997" i="11" s="1"/>
  <c r="AJ997" i="11" s="1"/>
  <c r="AK997" i="11" s="1"/>
  <c r="Z943" i="11"/>
  <c r="AA943" i="11" s="1"/>
  <c r="AC943" i="11" s="1"/>
  <c r="AD943" i="11" s="1"/>
  <c r="AE943" i="11" s="1"/>
  <c r="AG943" i="11" s="1"/>
  <c r="AJ943" i="11" s="1"/>
  <c r="AK943" i="11" s="1"/>
  <c r="Z892" i="11"/>
  <c r="AA892" i="11" s="1"/>
  <c r="AC892" i="11" s="1"/>
  <c r="AD892" i="11" s="1"/>
  <c r="AE892" i="11" s="1"/>
  <c r="AG892" i="11" s="1"/>
  <c r="AJ892" i="11" s="1"/>
  <c r="AK892" i="11" s="1"/>
  <c r="Z838" i="11"/>
  <c r="AA838" i="11" s="1"/>
  <c r="AC838" i="11" s="1"/>
  <c r="AD838" i="11" s="1"/>
  <c r="AE838" i="11" s="1"/>
  <c r="AG838" i="11" s="1"/>
  <c r="AJ838" i="11" s="1"/>
  <c r="AK838" i="11" s="1"/>
  <c r="Z784" i="11"/>
  <c r="AA784" i="11" s="1"/>
  <c r="AC784" i="11" s="1"/>
  <c r="AD784" i="11" s="1"/>
  <c r="AE784" i="11" s="1"/>
  <c r="AG784" i="11" s="1"/>
  <c r="AJ784" i="11" s="1"/>
  <c r="AK784" i="11" s="1"/>
  <c r="Z731" i="11"/>
  <c r="AA731" i="11" s="1"/>
  <c r="AC731" i="11" s="1"/>
  <c r="AD731" i="11" s="1"/>
  <c r="AE731" i="11" s="1"/>
  <c r="AG731" i="11" s="1"/>
  <c r="AJ731" i="11" s="1"/>
  <c r="AK731" i="11" s="1"/>
  <c r="Z677" i="11"/>
  <c r="AA677" i="11" s="1"/>
  <c r="AC677" i="11" s="1"/>
  <c r="AD677" i="11" s="1"/>
  <c r="AE677" i="11" s="1"/>
  <c r="AG677" i="11" s="1"/>
  <c r="AJ677" i="11" s="1"/>
  <c r="AK677" i="11" s="1"/>
  <c r="Z623" i="11"/>
  <c r="AA623" i="11" s="1"/>
  <c r="AC623" i="11" s="1"/>
  <c r="AD623" i="11" s="1"/>
  <c r="AE623" i="11" s="1"/>
  <c r="AG623" i="11" s="1"/>
  <c r="AJ623" i="11" s="1"/>
  <c r="AK623" i="11" s="1"/>
  <c r="Z568" i="11"/>
  <c r="AA568" i="11" s="1"/>
  <c r="AC568" i="11" s="1"/>
  <c r="AD568" i="11" s="1"/>
  <c r="AE568" i="11" s="1"/>
  <c r="AG568" i="11" s="1"/>
  <c r="AJ568" i="11" s="1"/>
  <c r="AK568" i="11" s="1"/>
  <c r="Z515" i="11"/>
  <c r="AA515" i="11" s="1"/>
  <c r="AC515" i="11" s="1"/>
  <c r="AD515" i="11" s="1"/>
  <c r="AE515" i="11" s="1"/>
  <c r="AG515" i="11" s="1"/>
  <c r="AJ515" i="11" s="1"/>
  <c r="AK515" i="11" s="1"/>
  <c r="Z470" i="11"/>
  <c r="AA470" i="11" s="1"/>
  <c r="AC470" i="11" s="1"/>
  <c r="AD470" i="11" s="1"/>
  <c r="AE470" i="11" s="1"/>
  <c r="AG470" i="11" s="1"/>
  <c r="AJ470" i="11" s="1"/>
  <c r="AK470" i="11" s="1"/>
  <c r="Z418" i="11"/>
  <c r="AA418" i="11" s="1"/>
  <c r="AC418" i="11" s="1"/>
  <c r="AD418" i="11" s="1"/>
  <c r="AE418" i="11" s="1"/>
  <c r="AG418" i="11" s="1"/>
  <c r="AJ418" i="11" s="1"/>
  <c r="AK418" i="11" s="1"/>
  <c r="Z366" i="11"/>
  <c r="AA366" i="11" s="1"/>
  <c r="AC366" i="11" s="1"/>
  <c r="AD366" i="11" s="1"/>
  <c r="AE366" i="11" s="1"/>
  <c r="AG366" i="11" s="1"/>
  <c r="AJ366" i="11" s="1"/>
  <c r="AK366" i="11" s="1"/>
  <c r="Z235" i="11"/>
  <c r="AA235" i="11" s="1"/>
  <c r="AC235" i="11" s="1"/>
  <c r="AD235" i="11" s="1"/>
  <c r="AE235" i="11" s="1"/>
  <c r="AG235" i="11" s="1"/>
  <c r="AJ235" i="11" s="1"/>
  <c r="AK235" i="11" s="1"/>
  <c r="Z188" i="11"/>
  <c r="AA188" i="11" s="1"/>
  <c r="AC188" i="11" s="1"/>
  <c r="AD188" i="11" s="1"/>
  <c r="AE188" i="11" s="1"/>
  <c r="AG188" i="11" s="1"/>
  <c r="AJ188" i="11" s="1"/>
  <c r="AK188" i="11" s="1"/>
  <c r="Z105" i="11"/>
  <c r="AA105" i="11" s="1"/>
  <c r="AC105" i="11" s="1"/>
  <c r="AD105" i="11" s="1"/>
  <c r="AE105" i="11" s="1"/>
  <c r="AG105" i="11" s="1"/>
  <c r="AJ105" i="11" s="1"/>
  <c r="AK105" i="11" s="1"/>
  <c r="Z66" i="11"/>
  <c r="AA66" i="11" s="1"/>
  <c r="AC66" i="11" s="1"/>
  <c r="AD66" i="11" s="1"/>
  <c r="AE66" i="11" s="1"/>
  <c r="AG66" i="11" s="1"/>
  <c r="AJ66" i="11" s="1"/>
  <c r="AK66" i="11" s="1"/>
  <c r="Z17" i="11"/>
  <c r="AA17" i="11" s="1"/>
  <c r="AC17" i="11" s="1"/>
  <c r="AD17" i="11" s="1"/>
  <c r="AE17" i="11" s="1"/>
  <c r="AG17" i="11" s="1"/>
  <c r="AJ17" i="11" s="1"/>
  <c r="AK17" i="11" s="1"/>
  <c r="Z1845" i="11"/>
  <c r="AA1845" i="11" s="1"/>
  <c r="AC1845" i="11" s="1"/>
  <c r="AD1845" i="11" s="1"/>
  <c r="AE1845" i="11" s="1"/>
  <c r="AG1845" i="11" s="1"/>
  <c r="AJ1845" i="11" s="1"/>
  <c r="AK1845" i="11" s="1"/>
  <c r="Z1791" i="11"/>
  <c r="AA1791" i="11" s="1"/>
  <c r="AC1791" i="11" s="1"/>
  <c r="AD1791" i="11" s="1"/>
  <c r="AE1791" i="11" s="1"/>
  <c r="AG1791" i="11" s="1"/>
  <c r="AJ1791" i="11" s="1"/>
  <c r="AK1791" i="11" s="1"/>
  <c r="Z1737" i="11"/>
  <c r="AA1737" i="11" s="1"/>
  <c r="AC1737" i="11" s="1"/>
  <c r="AD1737" i="11" s="1"/>
  <c r="AE1737" i="11" s="1"/>
  <c r="AG1737" i="11" s="1"/>
  <c r="AJ1737" i="11" s="1"/>
  <c r="AK1737" i="11" s="1"/>
  <c r="Z1683" i="11"/>
  <c r="AA1683" i="11" s="1"/>
  <c r="AC1683" i="11" s="1"/>
  <c r="AD1683" i="11" s="1"/>
  <c r="AE1683" i="11" s="1"/>
  <c r="AG1683" i="11" s="1"/>
  <c r="AJ1683" i="11" s="1"/>
  <c r="AK1683" i="11" s="1"/>
  <c r="Z1629" i="11"/>
  <c r="AA1629" i="11" s="1"/>
  <c r="AC1629" i="11" s="1"/>
  <c r="AD1629" i="11" s="1"/>
  <c r="AE1629" i="11" s="1"/>
  <c r="AG1629" i="11" s="1"/>
  <c r="AJ1629" i="11" s="1"/>
  <c r="AK1629" i="11" s="1"/>
  <c r="Z1582" i="11"/>
  <c r="AA1582" i="11" s="1"/>
  <c r="AC1582" i="11" s="1"/>
  <c r="AD1582" i="11" s="1"/>
  <c r="AE1582" i="11" s="1"/>
  <c r="AG1582" i="11" s="1"/>
  <c r="AJ1582" i="11" s="1"/>
  <c r="AK1582" i="11" s="1"/>
  <c r="Z1503" i="11"/>
  <c r="AA1503" i="11" s="1"/>
  <c r="AC1503" i="11" s="1"/>
  <c r="AD1503" i="11" s="1"/>
  <c r="AE1503" i="11" s="1"/>
  <c r="AG1503" i="11" s="1"/>
  <c r="AJ1503" i="11" s="1"/>
  <c r="AK1503" i="11" s="1"/>
  <c r="Z1439" i="11"/>
  <c r="AA1439" i="11" s="1"/>
  <c r="AC1439" i="11" s="1"/>
  <c r="AD1439" i="11" s="1"/>
  <c r="AE1439" i="11" s="1"/>
  <c r="AG1439" i="11" s="1"/>
  <c r="AJ1439" i="11" s="1"/>
  <c r="AK1439" i="11" s="1"/>
  <c r="Z1398" i="11"/>
  <c r="AA1398" i="11" s="1"/>
  <c r="AC1398" i="11" s="1"/>
  <c r="AD1398" i="11" s="1"/>
  <c r="AE1398" i="11" s="1"/>
  <c r="AG1398" i="11" s="1"/>
  <c r="AJ1398" i="11" s="1"/>
  <c r="AK1398" i="11" s="1"/>
  <c r="Z1376" i="11"/>
  <c r="AA1376" i="11" s="1"/>
  <c r="AC1376" i="11" s="1"/>
  <c r="AD1376" i="11" s="1"/>
  <c r="AE1376" i="11" s="1"/>
  <c r="AG1376" i="11" s="1"/>
  <c r="AJ1376" i="11" s="1"/>
  <c r="AK1376" i="11" s="1"/>
  <c r="Z1348" i="11"/>
  <c r="AA1348" i="11" s="1"/>
  <c r="AC1348" i="11" s="1"/>
  <c r="AD1348" i="11" s="1"/>
  <c r="AE1348" i="11" s="1"/>
  <c r="AG1348" i="11" s="1"/>
  <c r="AJ1348" i="11" s="1"/>
  <c r="AK1348" i="11" s="1"/>
  <c r="Z1293" i="11"/>
  <c r="AA1293" i="11" s="1"/>
  <c r="AC1293" i="11" s="1"/>
  <c r="AD1293" i="11" s="1"/>
  <c r="AE1293" i="11" s="1"/>
  <c r="AG1293" i="11" s="1"/>
  <c r="AJ1293" i="11" s="1"/>
  <c r="AK1293" i="11" s="1"/>
  <c r="Z1240" i="11"/>
  <c r="AA1240" i="11" s="1"/>
  <c r="AC1240" i="11" s="1"/>
  <c r="AD1240" i="11" s="1"/>
  <c r="AE1240" i="11" s="1"/>
  <c r="AG1240" i="11" s="1"/>
  <c r="AJ1240" i="11" s="1"/>
  <c r="AK1240" i="11" s="1"/>
  <c r="Z1145" i="11"/>
  <c r="AA1145" i="11" s="1"/>
  <c r="AC1145" i="11" s="1"/>
  <c r="AD1145" i="11" s="1"/>
  <c r="AE1145" i="11" s="1"/>
  <c r="AG1145" i="11" s="1"/>
  <c r="AJ1145" i="11" s="1"/>
  <c r="AK1145" i="11" s="1"/>
  <c r="Z1099" i="11"/>
  <c r="AA1099" i="11" s="1"/>
  <c r="AC1099" i="11" s="1"/>
  <c r="AD1099" i="11" s="1"/>
  <c r="AE1099" i="11" s="1"/>
  <c r="AG1099" i="11" s="1"/>
  <c r="AJ1099" i="11" s="1"/>
  <c r="AK1099" i="11" s="1"/>
  <c r="Z1050" i="11"/>
  <c r="AA1050" i="11" s="1"/>
  <c r="AC1050" i="11" s="1"/>
  <c r="AD1050" i="11" s="1"/>
  <c r="AE1050" i="11" s="1"/>
  <c r="AG1050" i="11" s="1"/>
  <c r="AJ1050" i="11" s="1"/>
  <c r="AK1050" i="11" s="1"/>
  <c r="Z996" i="11"/>
  <c r="AA996" i="11" s="1"/>
  <c r="AC996" i="11" s="1"/>
  <c r="AD996" i="11" s="1"/>
  <c r="AE996" i="11" s="1"/>
  <c r="AG996" i="11" s="1"/>
  <c r="AJ996" i="11" s="1"/>
  <c r="AK996" i="11" s="1"/>
  <c r="Z942" i="11"/>
  <c r="AA942" i="11" s="1"/>
  <c r="AC942" i="11" s="1"/>
  <c r="AD942" i="11" s="1"/>
  <c r="AE942" i="11" s="1"/>
  <c r="AG942" i="11" s="1"/>
  <c r="AJ942" i="11" s="1"/>
  <c r="AK942" i="11" s="1"/>
  <c r="Z891" i="11"/>
  <c r="AA891" i="11" s="1"/>
  <c r="AC891" i="11" s="1"/>
  <c r="AD891" i="11" s="1"/>
  <c r="AE891" i="11" s="1"/>
  <c r="AG891" i="11" s="1"/>
  <c r="AJ891" i="11" s="1"/>
  <c r="AK891" i="11" s="1"/>
  <c r="Z837" i="11"/>
  <c r="AA837" i="11" s="1"/>
  <c r="AC837" i="11" s="1"/>
  <c r="AD837" i="11" s="1"/>
  <c r="AE837" i="11" s="1"/>
  <c r="AG837" i="11" s="1"/>
  <c r="AJ837" i="11" s="1"/>
  <c r="AK837" i="11" s="1"/>
  <c r="Z783" i="11"/>
  <c r="AA783" i="11" s="1"/>
  <c r="AC783" i="11" s="1"/>
  <c r="AD783" i="11" s="1"/>
  <c r="AE783" i="11" s="1"/>
  <c r="AG783" i="11" s="1"/>
  <c r="AJ783" i="11" s="1"/>
  <c r="AK783" i="11" s="1"/>
  <c r="Z730" i="11"/>
  <c r="AA730" i="11" s="1"/>
  <c r="AC730" i="11" s="1"/>
  <c r="AD730" i="11" s="1"/>
  <c r="AE730" i="11" s="1"/>
  <c r="AG730" i="11" s="1"/>
  <c r="AJ730" i="11" s="1"/>
  <c r="AK730" i="11" s="1"/>
  <c r="Z676" i="11"/>
  <c r="AA676" i="11" s="1"/>
  <c r="AC676" i="11" s="1"/>
  <c r="AD676" i="11" s="1"/>
  <c r="AE676" i="11" s="1"/>
  <c r="AG676" i="11" s="1"/>
  <c r="AJ676" i="11" s="1"/>
  <c r="AK676" i="11" s="1"/>
  <c r="Z622" i="11"/>
  <c r="AA622" i="11" s="1"/>
  <c r="AC622" i="11" s="1"/>
  <c r="AD622" i="11" s="1"/>
  <c r="AE622" i="11" s="1"/>
  <c r="AG622" i="11" s="1"/>
  <c r="AJ622" i="11" s="1"/>
  <c r="AK622" i="11" s="1"/>
  <c r="Z567" i="11"/>
  <c r="AA567" i="11" s="1"/>
  <c r="AC567" i="11" s="1"/>
  <c r="AD567" i="11" s="1"/>
  <c r="AE567" i="11" s="1"/>
  <c r="AG567" i="11" s="1"/>
  <c r="AJ567" i="11" s="1"/>
  <c r="AK567" i="11" s="1"/>
  <c r="Z514" i="11"/>
  <c r="AA514" i="11" s="1"/>
  <c r="AC514" i="11" s="1"/>
  <c r="AD514" i="11" s="1"/>
  <c r="AE514" i="11" s="1"/>
  <c r="AG514" i="11" s="1"/>
  <c r="AJ514" i="11" s="1"/>
  <c r="AK514" i="11" s="1"/>
  <c r="Z469" i="11"/>
  <c r="AA469" i="11" s="1"/>
  <c r="AC469" i="11" s="1"/>
  <c r="AD469" i="11" s="1"/>
  <c r="AE469" i="11" s="1"/>
  <c r="AG469" i="11" s="1"/>
  <c r="AJ469" i="11" s="1"/>
  <c r="AK469" i="11" s="1"/>
  <c r="Z417" i="11"/>
  <c r="AA417" i="11" s="1"/>
  <c r="AC417" i="11" s="1"/>
  <c r="AD417" i="11" s="1"/>
  <c r="AE417" i="11" s="1"/>
  <c r="AG417" i="11" s="1"/>
  <c r="AJ417" i="11" s="1"/>
  <c r="AK417" i="11" s="1"/>
  <c r="Z365" i="11"/>
  <c r="AA365" i="11" s="1"/>
  <c r="AC365" i="11" s="1"/>
  <c r="AD365" i="11" s="1"/>
  <c r="AE365" i="11" s="1"/>
  <c r="AG365" i="11" s="1"/>
  <c r="AJ365" i="11" s="1"/>
  <c r="AK365" i="11" s="1"/>
  <c r="Z320" i="11"/>
  <c r="AA320" i="11" s="1"/>
  <c r="AC320" i="11" s="1"/>
  <c r="AD320" i="11" s="1"/>
  <c r="AE320" i="11" s="1"/>
  <c r="AG320" i="11" s="1"/>
  <c r="AJ320" i="11" s="1"/>
  <c r="AK320" i="11" s="1"/>
  <c r="Z234" i="11"/>
  <c r="AA234" i="11" s="1"/>
  <c r="AC234" i="11" s="1"/>
  <c r="AD234" i="11" s="1"/>
  <c r="AE234" i="11" s="1"/>
  <c r="AG234" i="11" s="1"/>
  <c r="AJ234" i="11" s="1"/>
  <c r="AK234" i="11" s="1"/>
  <c r="Z155" i="11"/>
  <c r="AA155" i="11" s="1"/>
  <c r="AC155" i="11" s="1"/>
  <c r="AD155" i="11" s="1"/>
  <c r="AE155" i="11" s="1"/>
  <c r="AG155" i="11" s="1"/>
  <c r="AJ155" i="11" s="1"/>
  <c r="AK155" i="11" s="1"/>
  <c r="Z104" i="11"/>
  <c r="AA104" i="11" s="1"/>
  <c r="AC104" i="11" s="1"/>
  <c r="AD104" i="11" s="1"/>
  <c r="AE104" i="11" s="1"/>
  <c r="AG104" i="11" s="1"/>
  <c r="AJ104" i="11" s="1"/>
  <c r="AK104" i="11" s="1"/>
  <c r="Z65" i="11"/>
  <c r="AA65" i="11" s="1"/>
  <c r="AC65" i="11" s="1"/>
  <c r="AD65" i="11" s="1"/>
  <c r="AE65" i="11" s="1"/>
  <c r="AG65" i="11" s="1"/>
  <c r="AJ65" i="11" s="1"/>
  <c r="AK65" i="11" s="1"/>
  <c r="Z16" i="11"/>
  <c r="AA16" i="11" s="1"/>
  <c r="AC16" i="11" s="1"/>
  <c r="AD16" i="11" s="1"/>
  <c r="AE16" i="11" s="1"/>
  <c r="AG16" i="11" s="1"/>
  <c r="AJ16" i="11" s="1"/>
  <c r="AK16" i="11" s="1"/>
  <c r="Z1844" i="11"/>
  <c r="AA1844" i="11" s="1"/>
  <c r="AC1844" i="11" s="1"/>
  <c r="AD1844" i="11" s="1"/>
  <c r="AE1844" i="11" s="1"/>
  <c r="AG1844" i="11" s="1"/>
  <c r="AJ1844" i="11" s="1"/>
  <c r="AK1844" i="11" s="1"/>
  <c r="Z1790" i="11"/>
  <c r="AA1790" i="11" s="1"/>
  <c r="AC1790" i="11" s="1"/>
  <c r="AD1790" i="11" s="1"/>
  <c r="AE1790" i="11" s="1"/>
  <c r="AG1790" i="11" s="1"/>
  <c r="AJ1790" i="11" s="1"/>
  <c r="AK1790" i="11" s="1"/>
  <c r="Z1736" i="11"/>
  <c r="AA1736" i="11" s="1"/>
  <c r="AC1736" i="11" s="1"/>
  <c r="AD1736" i="11" s="1"/>
  <c r="AE1736" i="11" s="1"/>
  <c r="AG1736" i="11" s="1"/>
  <c r="AJ1736" i="11" s="1"/>
  <c r="AK1736" i="11" s="1"/>
  <c r="Z1682" i="11"/>
  <c r="AA1682" i="11" s="1"/>
  <c r="AC1682" i="11" s="1"/>
  <c r="AD1682" i="11" s="1"/>
  <c r="AE1682" i="11" s="1"/>
  <c r="AG1682" i="11" s="1"/>
  <c r="AJ1682" i="11" s="1"/>
  <c r="AK1682" i="11" s="1"/>
  <c r="Z1628" i="11"/>
  <c r="AA1628" i="11" s="1"/>
  <c r="AC1628" i="11" s="1"/>
  <c r="AD1628" i="11" s="1"/>
  <c r="AE1628" i="11" s="1"/>
  <c r="AG1628" i="11" s="1"/>
  <c r="AJ1628" i="11" s="1"/>
  <c r="AK1628" i="11" s="1"/>
  <c r="Z1581" i="11"/>
  <c r="AA1581" i="11" s="1"/>
  <c r="AC1581" i="11" s="1"/>
  <c r="AD1581" i="11" s="1"/>
  <c r="AE1581" i="11" s="1"/>
  <c r="AG1581" i="11" s="1"/>
  <c r="AJ1581" i="11" s="1"/>
  <c r="AK1581" i="11" s="1"/>
  <c r="Z1544" i="11"/>
  <c r="AA1544" i="11" s="1"/>
  <c r="AC1544" i="11" s="1"/>
  <c r="AD1544" i="11" s="1"/>
  <c r="AE1544" i="11" s="1"/>
  <c r="AG1544" i="11" s="1"/>
  <c r="AJ1544" i="11" s="1"/>
  <c r="AK1544" i="11" s="1"/>
  <c r="Z1502" i="11"/>
  <c r="AA1502" i="11" s="1"/>
  <c r="AC1502" i="11" s="1"/>
  <c r="AD1502" i="11" s="1"/>
  <c r="AE1502" i="11" s="1"/>
  <c r="AG1502" i="11" s="1"/>
  <c r="AJ1502" i="11" s="1"/>
  <c r="AK1502" i="11" s="1"/>
  <c r="Z1466" i="11"/>
  <c r="AA1466" i="11" s="1"/>
  <c r="AC1466" i="11" s="1"/>
  <c r="AD1466" i="11" s="1"/>
  <c r="AE1466" i="11" s="1"/>
  <c r="AG1466" i="11" s="1"/>
  <c r="AJ1466" i="11" s="1"/>
  <c r="AK1466" i="11" s="1"/>
  <c r="Z1397" i="11"/>
  <c r="AA1397" i="11" s="1"/>
  <c r="AC1397" i="11" s="1"/>
  <c r="AD1397" i="11" s="1"/>
  <c r="AE1397" i="11" s="1"/>
  <c r="AG1397" i="11" s="1"/>
  <c r="AJ1397" i="11" s="1"/>
  <c r="AK1397" i="11" s="1"/>
  <c r="Z1347" i="11"/>
  <c r="AA1347" i="11" s="1"/>
  <c r="AC1347" i="11" s="1"/>
  <c r="AD1347" i="11" s="1"/>
  <c r="AE1347" i="11" s="1"/>
  <c r="AG1347" i="11" s="1"/>
  <c r="AJ1347" i="11" s="1"/>
  <c r="AK1347" i="11" s="1"/>
  <c r="Z1292" i="11"/>
  <c r="AA1292" i="11" s="1"/>
  <c r="AC1292" i="11" s="1"/>
  <c r="AD1292" i="11" s="1"/>
  <c r="AE1292" i="11" s="1"/>
  <c r="AG1292" i="11" s="1"/>
  <c r="AJ1292" i="11" s="1"/>
  <c r="AK1292" i="11" s="1"/>
  <c r="Z1239" i="11"/>
  <c r="AA1239" i="11" s="1"/>
  <c r="AC1239" i="11" s="1"/>
  <c r="AD1239" i="11" s="1"/>
  <c r="AE1239" i="11" s="1"/>
  <c r="AG1239" i="11" s="1"/>
  <c r="AJ1239" i="11" s="1"/>
  <c r="AK1239" i="11" s="1"/>
  <c r="Z1192" i="11"/>
  <c r="AA1192" i="11" s="1"/>
  <c r="AC1192" i="11" s="1"/>
  <c r="AD1192" i="11" s="1"/>
  <c r="AE1192" i="11" s="1"/>
  <c r="AG1192" i="11" s="1"/>
  <c r="AJ1192" i="11" s="1"/>
  <c r="AK1192" i="11" s="1"/>
  <c r="Z1144" i="11"/>
  <c r="AA1144" i="11" s="1"/>
  <c r="AC1144" i="11" s="1"/>
  <c r="AD1144" i="11" s="1"/>
  <c r="AE1144" i="11" s="1"/>
  <c r="AG1144" i="11" s="1"/>
  <c r="AJ1144" i="11" s="1"/>
  <c r="AK1144" i="11" s="1"/>
  <c r="Z1098" i="11"/>
  <c r="AA1098" i="11" s="1"/>
  <c r="AC1098" i="11" s="1"/>
  <c r="AD1098" i="11" s="1"/>
  <c r="AE1098" i="11" s="1"/>
  <c r="AG1098" i="11" s="1"/>
  <c r="AJ1098" i="11" s="1"/>
  <c r="AK1098" i="11" s="1"/>
  <c r="Z1049" i="11"/>
  <c r="AA1049" i="11" s="1"/>
  <c r="AC1049" i="11" s="1"/>
  <c r="AD1049" i="11" s="1"/>
  <c r="AE1049" i="11" s="1"/>
  <c r="AG1049" i="11" s="1"/>
  <c r="AJ1049" i="11" s="1"/>
  <c r="AK1049" i="11" s="1"/>
  <c r="Z995" i="11"/>
  <c r="AA995" i="11" s="1"/>
  <c r="AC995" i="11" s="1"/>
  <c r="AD995" i="11" s="1"/>
  <c r="AE995" i="11" s="1"/>
  <c r="AG995" i="11" s="1"/>
  <c r="AJ995" i="11" s="1"/>
  <c r="AK995" i="11" s="1"/>
  <c r="Z941" i="11"/>
  <c r="AA941" i="11" s="1"/>
  <c r="AC941" i="11" s="1"/>
  <c r="AD941" i="11" s="1"/>
  <c r="AE941" i="11" s="1"/>
  <c r="AG941" i="11" s="1"/>
  <c r="AJ941" i="11" s="1"/>
  <c r="AK941" i="11" s="1"/>
  <c r="Z890" i="11"/>
  <c r="AA890" i="11" s="1"/>
  <c r="AC890" i="11" s="1"/>
  <c r="AD890" i="11" s="1"/>
  <c r="AE890" i="11" s="1"/>
  <c r="AG890" i="11" s="1"/>
  <c r="AJ890" i="11" s="1"/>
  <c r="AK890" i="11" s="1"/>
  <c r="Z836" i="11"/>
  <c r="AA836" i="11" s="1"/>
  <c r="AC836" i="11" s="1"/>
  <c r="AD836" i="11" s="1"/>
  <c r="AE836" i="11" s="1"/>
  <c r="AG836" i="11" s="1"/>
  <c r="AJ836" i="11" s="1"/>
  <c r="AK836" i="11" s="1"/>
  <c r="Z782" i="11"/>
  <c r="AA782" i="11" s="1"/>
  <c r="AC782" i="11" s="1"/>
  <c r="AD782" i="11" s="1"/>
  <c r="AE782" i="11" s="1"/>
  <c r="AG782" i="11" s="1"/>
  <c r="AJ782" i="11" s="1"/>
  <c r="AK782" i="11" s="1"/>
  <c r="Z729" i="11"/>
  <c r="AA729" i="11" s="1"/>
  <c r="AC729" i="11" s="1"/>
  <c r="AD729" i="11" s="1"/>
  <c r="AE729" i="11" s="1"/>
  <c r="AG729" i="11" s="1"/>
  <c r="AJ729" i="11" s="1"/>
  <c r="AK729" i="11" s="1"/>
  <c r="Z675" i="11"/>
  <c r="AA675" i="11" s="1"/>
  <c r="AC675" i="11" s="1"/>
  <c r="AD675" i="11" s="1"/>
  <c r="AE675" i="11" s="1"/>
  <c r="AG675" i="11" s="1"/>
  <c r="AJ675" i="11" s="1"/>
  <c r="AK675" i="11" s="1"/>
  <c r="Z621" i="11"/>
  <c r="AA621" i="11" s="1"/>
  <c r="AC621" i="11" s="1"/>
  <c r="AD621" i="11" s="1"/>
  <c r="AE621" i="11" s="1"/>
  <c r="AG621" i="11" s="1"/>
  <c r="AJ621" i="11" s="1"/>
  <c r="AK621" i="11" s="1"/>
  <c r="Z566" i="11"/>
  <c r="AA566" i="11" s="1"/>
  <c r="AC566" i="11" s="1"/>
  <c r="AD566" i="11" s="1"/>
  <c r="AE566" i="11" s="1"/>
  <c r="AG566" i="11" s="1"/>
  <c r="AJ566" i="11" s="1"/>
  <c r="AK566" i="11" s="1"/>
  <c r="Z513" i="11"/>
  <c r="AA513" i="11" s="1"/>
  <c r="AC513" i="11" s="1"/>
  <c r="AD513" i="11" s="1"/>
  <c r="AE513" i="11" s="1"/>
  <c r="AG513" i="11" s="1"/>
  <c r="AJ513" i="11" s="1"/>
  <c r="AK513" i="11" s="1"/>
  <c r="Z468" i="11"/>
  <c r="AA468" i="11" s="1"/>
  <c r="AC468" i="11" s="1"/>
  <c r="AD468" i="11" s="1"/>
  <c r="AE468" i="11" s="1"/>
  <c r="AG468" i="11" s="1"/>
  <c r="AJ468" i="11" s="1"/>
  <c r="AK468" i="11" s="1"/>
  <c r="Z416" i="11"/>
  <c r="AA416" i="11" s="1"/>
  <c r="AC416" i="11" s="1"/>
  <c r="AD416" i="11" s="1"/>
  <c r="AE416" i="11" s="1"/>
  <c r="AG416" i="11" s="1"/>
  <c r="AJ416" i="11" s="1"/>
  <c r="AK416" i="11" s="1"/>
  <c r="Z364" i="11"/>
  <c r="AA364" i="11" s="1"/>
  <c r="AC364" i="11" s="1"/>
  <c r="AD364" i="11" s="1"/>
  <c r="AE364" i="11" s="1"/>
  <c r="AG364" i="11" s="1"/>
  <c r="AJ364" i="11" s="1"/>
  <c r="AK364" i="11" s="1"/>
  <c r="Z319" i="11"/>
  <c r="AA319" i="11" s="1"/>
  <c r="AC319" i="11" s="1"/>
  <c r="AD319" i="11" s="1"/>
  <c r="AE319" i="11" s="1"/>
  <c r="AG319" i="11" s="1"/>
  <c r="AJ319" i="11" s="1"/>
  <c r="AK319" i="11" s="1"/>
  <c r="Z233" i="11"/>
  <c r="AA233" i="11" s="1"/>
  <c r="AC233" i="11" s="1"/>
  <c r="AD233" i="11" s="1"/>
  <c r="AE233" i="11" s="1"/>
  <c r="AG233" i="11" s="1"/>
  <c r="AJ233" i="11" s="1"/>
  <c r="AK233" i="11" s="1"/>
  <c r="Z187" i="11"/>
  <c r="AA187" i="11" s="1"/>
  <c r="AC187" i="11" s="1"/>
  <c r="AD187" i="11" s="1"/>
  <c r="AE187" i="11" s="1"/>
  <c r="AG187" i="11" s="1"/>
  <c r="AJ187" i="11" s="1"/>
  <c r="AK187" i="11" s="1"/>
  <c r="Z103" i="11"/>
  <c r="AA103" i="11" s="1"/>
  <c r="AC103" i="11" s="1"/>
  <c r="AD103" i="11" s="1"/>
  <c r="AE103" i="11" s="1"/>
  <c r="AG103" i="11" s="1"/>
  <c r="AJ103" i="11" s="1"/>
  <c r="AK103" i="11" s="1"/>
  <c r="Z64" i="11"/>
  <c r="AA64" i="11" s="1"/>
  <c r="AC64" i="11" s="1"/>
  <c r="AD64" i="11" s="1"/>
  <c r="AE64" i="11" s="1"/>
  <c r="AG64" i="11" s="1"/>
  <c r="AJ64" i="11" s="1"/>
  <c r="AK64" i="11" s="1"/>
  <c r="Z15" i="11"/>
  <c r="AA15" i="11" s="1"/>
  <c r="AC15" i="11" s="1"/>
  <c r="AD15" i="11" s="1"/>
  <c r="AE15" i="11" s="1"/>
  <c r="AG15" i="11" s="1"/>
  <c r="AJ15" i="11" s="1"/>
  <c r="AK15" i="11" s="1"/>
  <c r="Z1843" i="11"/>
  <c r="AA1843" i="11" s="1"/>
  <c r="AC1843" i="11" s="1"/>
  <c r="AD1843" i="11" s="1"/>
  <c r="AE1843" i="11" s="1"/>
  <c r="AG1843" i="11" s="1"/>
  <c r="AJ1843" i="11" s="1"/>
  <c r="AK1843" i="11" s="1"/>
  <c r="Z1789" i="11"/>
  <c r="AA1789" i="11" s="1"/>
  <c r="AC1789" i="11" s="1"/>
  <c r="AD1789" i="11" s="1"/>
  <c r="AE1789" i="11" s="1"/>
  <c r="AG1789" i="11" s="1"/>
  <c r="AJ1789" i="11" s="1"/>
  <c r="AK1789" i="11" s="1"/>
  <c r="Z1735" i="11"/>
  <c r="AA1735" i="11" s="1"/>
  <c r="AC1735" i="11" s="1"/>
  <c r="AD1735" i="11" s="1"/>
  <c r="AE1735" i="11" s="1"/>
  <c r="AG1735" i="11" s="1"/>
  <c r="AJ1735" i="11" s="1"/>
  <c r="AK1735" i="11" s="1"/>
  <c r="Z1681" i="11"/>
  <c r="AA1681" i="11" s="1"/>
  <c r="AC1681" i="11" s="1"/>
  <c r="AD1681" i="11" s="1"/>
  <c r="AE1681" i="11" s="1"/>
  <c r="AG1681" i="11" s="1"/>
  <c r="AJ1681" i="11" s="1"/>
  <c r="AK1681" i="11" s="1"/>
  <c r="Z1627" i="11"/>
  <c r="AA1627" i="11" s="1"/>
  <c r="AC1627" i="11" s="1"/>
  <c r="AD1627" i="11" s="1"/>
  <c r="AE1627" i="11" s="1"/>
  <c r="AG1627" i="11" s="1"/>
  <c r="AJ1627" i="11" s="1"/>
  <c r="AK1627" i="11" s="1"/>
  <c r="Z1580" i="11"/>
  <c r="AA1580" i="11" s="1"/>
  <c r="AC1580" i="11" s="1"/>
  <c r="AD1580" i="11" s="1"/>
  <c r="AE1580" i="11" s="1"/>
  <c r="AG1580" i="11" s="1"/>
  <c r="AJ1580" i="11" s="1"/>
  <c r="AK1580" i="11" s="1"/>
  <c r="Z1501" i="11"/>
  <c r="AA1501" i="11" s="1"/>
  <c r="AC1501" i="11" s="1"/>
  <c r="AD1501" i="11" s="1"/>
  <c r="AE1501" i="11" s="1"/>
  <c r="AG1501" i="11" s="1"/>
  <c r="AJ1501" i="11" s="1"/>
  <c r="AK1501" i="11" s="1"/>
  <c r="Z1396" i="11"/>
  <c r="AA1396" i="11" s="1"/>
  <c r="AC1396" i="11" s="1"/>
  <c r="AD1396" i="11" s="1"/>
  <c r="AE1396" i="11" s="1"/>
  <c r="AG1396" i="11" s="1"/>
  <c r="AJ1396" i="11" s="1"/>
  <c r="AK1396" i="11" s="1"/>
  <c r="Z1375" i="11"/>
  <c r="AA1375" i="11" s="1"/>
  <c r="AC1375" i="11" s="1"/>
  <c r="AD1375" i="11" s="1"/>
  <c r="AE1375" i="11" s="1"/>
  <c r="AG1375" i="11" s="1"/>
  <c r="AJ1375" i="11" s="1"/>
  <c r="AK1375" i="11" s="1"/>
  <c r="Z1346" i="11"/>
  <c r="AA1346" i="11" s="1"/>
  <c r="AC1346" i="11" s="1"/>
  <c r="AD1346" i="11" s="1"/>
  <c r="AE1346" i="11" s="1"/>
  <c r="AG1346" i="11" s="1"/>
  <c r="AJ1346" i="11" s="1"/>
  <c r="AK1346" i="11" s="1"/>
  <c r="Z1291" i="11"/>
  <c r="AA1291" i="11" s="1"/>
  <c r="AC1291" i="11" s="1"/>
  <c r="AD1291" i="11" s="1"/>
  <c r="AE1291" i="11" s="1"/>
  <c r="AG1291" i="11" s="1"/>
  <c r="AJ1291" i="11" s="1"/>
  <c r="AK1291" i="11" s="1"/>
  <c r="Z1238" i="11"/>
  <c r="AA1238" i="11" s="1"/>
  <c r="AC1238" i="11" s="1"/>
  <c r="AD1238" i="11" s="1"/>
  <c r="AE1238" i="11" s="1"/>
  <c r="AG1238" i="11" s="1"/>
  <c r="AJ1238" i="11" s="1"/>
  <c r="AK1238" i="11" s="1"/>
  <c r="Z1143" i="11"/>
  <c r="AA1143" i="11" s="1"/>
  <c r="AC1143" i="11" s="1"/>
  <c r="AD1143" i="11" s="1"/>
  <c r="AE1143" i="11" s="1"/>
  <c r="AG1143" i="11" s="1"/>
  <c r="AJ1143" i="11" s="1"/>
  <c r="AK1143" i="11" s="1"/>
  <c r="Z1048" i="11"/>
  <c r="AA1048" i="11" s="1"/>
  <c r="AC1048" i="11" s="1"/>
  <c r="AD1048" i="11" s="1"/>
  <c r="AE1048" i="11" s="1"/>
  <c r="AG1048" i="11" s="1"/>
  <c r="AJ1048" i="11" s="1"/>
  <c r="AK1048" i="11" s="1"/>
  <c r="Z994" i="11"/>
  <c r="AA994" i="11" s="1"/>
  <c r="AC994" i="11" s="1"/>
  <c r="AD994" i="11" s="1"/>
  <c r="AE994" i="11" s="1"/>
  <c r="AG994" i="11" s="1"/>
  <c r="AJ994" i="11" s="1"/>
  <c r="AK994" i="11" s="1"/>
  <c r="Z940" i="11"/>
  <c r="AA940" i="11" s="1"/>
  <c r="AC940" i="11" s="1"/>
  <c r="AD940" i="11" s="1"/>
  <c r="AE940" i="11" s="1"/>
  <c r="AG940" i="11" s="1"/>
  <c r="AJ940" i="11" s="1"/>
  <c r="AK940" i="11" s="1"/>
  <c r="Z889" i="11"/>
  <c r="AA889" i="11" s="1"/>
  <c r="AC889" i="11" s="1"/>
  <c r="AD889" i="11" s="1"/>
  <c r="AE889" i="11" s="1"/>
  <c r="AG889" i="11" s="1"/>
  <c r="AJ889" i="11" s="1"/>
  <c r="AK889" i="11" s="1"/>
  <c r="Z835" i="11"/>
  <c r="AA835" i="11" s="1"/>
  <c r="AC835" i="11" s="1"/>
  <c r="AD835" i="11" s="1"/>
  <c r="AE835" i="11" s="1"/>
  <c r="AG835" i="11" s="1"/>
  <c r="AJ835" i="11" s="1"/>
  <c r="AK835" i="11" s="1"/>
  <c r="Z781" i="11"/>
  <c r="AA781" i="11" s="1"/>
  <c r="AC781" i="11" s="1"/>
  <c r="AD781" i="11" s="1"/>
  <c r="AE781" i="11" s="1"/>
  <c r="AG781" i="11" s="1"/>
  <c r="AJ781" i="11" s="1"/>
  <c r="AK781" i="11" s="1"/>
  <c r="Z728" i="11"/>
  <c r="AA728" i="11" s="1"/>
  <c r="AC728" i="11" s="1"/>
  <c r="AD728" i="11" s="1"/>
  <c r="AE728" i="11" s="1"/>
  <c r="AG728" i="11" s="1"/>
  <c r="AJ728" i="11" s="1"/>
  <c r="AK728" i="11" s="1"/>
  <c r="Z674" i="11"/>
  <c r="AA674" i="11" s="1"/>
  <c r="AC674" i="11" s="1"/>
  <c r="AD674" i="11" s="1"/>
  <c r="AE674" i="11" s="1"/>
  <c r="AG674" i="11" s="1"/>
  <c r="AJ674" i="11" s="1"/>
  <c r="AK674" i="11" s="1"/>
  <c r="Z620" i="11"/>
  <c r="AA620" i="11" s="1"/>
  <c r="AC620" i="11" s="1"/>
  <c r="AD620" i="11" s="1"/>
  <c r="AE620" i="11" s="1"/>
  <c r="AG620" i="11" s="1"/>
  <c r="AJ620" i="11" s="1"/>
  <c r="AK620" i="11" s="1"/>
  <c r="Z565" i="11"/>
  <c r="AA565" i="11" s="1"/>
  <c r="AC565" i="11" s="1"/>
  <c r="AD565" i="11" s="1"/>
  <c r="AE565" i="11" s="1"/>
  <c r="AG565" i="11" s="1"/>
  <c r="AJ565" i="11" s="1"/>
  <c r="AK565" i="11" s="1"/>
  <c r="Z415" i="11"/>
  <c r="AA415" i="11" s="1"/>
  <c r="AC415" i="11" s="1"/>
  <c r="AD415" i="11" s="1"/>
  <c r="AE415" i="11" s="1"/>
  <c r="AG415" i="11" s="1"/>
  <c r="AJ415" i="11" s="1"/>
  <c r="AK415" i="11" s="1"/>
  <c r="Z363" i="11"/>
  <c r="AA363" i="11" s="1"/>
  <c r="AC363" i="11" s="1"/>
  <c r="AD363" i="11" s="1"/>
  <c r="AE363" i="11" s="1"/>
  <c r="AG363" i="11" s="1"/>
  <c r="AJ363" i="11" s="1"/>
  <c r="AK363" i="11" s="1"/>
  <c r="Z232" i="11"/>
  <c r="AA232" i="11" s="1"/>
  <c r="AC232" i="11" s="1"/>
  <c r="AD232" i="11" s="1"/>
  <c r="AE232" i="11" s="1"/>
  <c r="AG232" i="11" s="1"/>
  <c r="AJ232" i="11" s="1"/>
  <c r="AK232" i="11" s="1"/>
  <c r="Z154" i="11"/>
  <c r="AA154" i="11" s="1"/>
  <c r="AC154" i="11" s="1"/>
  <c r="AD154" i="11" s="1"/>
  <c r="AE154" i="11" s="1"/>
  <c r="AG154" i="11" s="1"/>
  <c r="AJ154" i="11" s="1"/>
  <c r="AK154" i="11" s="1"/>
  <c r="Z102" i="11"/>
  <c r="AA102" i="11" s="1"/>
  <c r="AC102" i="11" s="1"/>
  <c r="AD102" i="11" s="1"/>
  <c r="AE102" i="11" s="1"/>
  <c r="AG102" i="11" s="1"/>
  <c r="AJ102" i="11" s="1"/>
  <c r="AK102" i="11" s="1"/>
  <c r="Z14" i="11"/>
  <c r="AA14" i="11" s="1"/>
  <c r="AC14" i="11" s="1"/>
  <c r="AD14" i="11" s="1"/>
  <c r="AE14" i="11" s="1"/>
  <c r="AG14" i="11" s="1"/>
  <c r="AJ14" i="11" s="1"/>
  <c r="AK14" i="11" s="1"/>
  <c r="Z1842" i="11"/>
  <c r="AA1842" i="11" s="1"/>
  <c r="AC1842" i="11" s="1"/>
  <c r="AD1842" i="11" s="1"/>
  <c r="AE1842" i="11" s="1"/>
  <c r="AG1842" i="11" s="1"/>
  <c r="AJ1842" i="11" s="1"/>
  <c r="AK1842" i="11" s="1"/>
  <c r="Z1788" i="11"/>
  <c r="AA1788" i="11" s="1"/>
  <c r="AC1788" i="11" s="1"/>
  <c r="AD1788" i="11" s="1"/>
  <c r="AE1788" i="11" s="1"/>
  <c r="AG1788" i="11" s="1"/>
  <c r="AJ1788" i="11" s="1"/>
  <c r="AK1788" i="11" s="1"/>
  <c r="Z1734" i="11"/>
  <c r="AA1734" i="11" s="1"/>
  <c r="AC1734" i="11" s="1"/>
  <c r="AD1734" i="11" s="1"/>
  <c r="AE1734" i="11" s="1"/>
  <c r="AG1734" i="11" s="1"/>
  <c r="AJ1734" i="11" s="1"/>
  <c r="AK1734" i="11" s="1"/>
  <c r="Z1680" i="11"/>
  <c r="AA1680" i="11" s="1"/>
  <c r="AC1680" i="11" s="1"/>
  <c r="AD1680" i="11" s="1"/>
  <c r="AE1680" i="11" s="1"/>
  <c r="AG1680" i="11" s="1"/>
  <c r="AJ1680" i="11" s="1"/>
  <c r="AK1680" i="11" s="1"/>
  <c r="Z1626" i="11"/>
  <c r="AA1626" i="11" s="1"/>
  <c r="AC1626" i="11" s="1"/>
  <c r="AD1626" i="11" s="1"/>
  <c r="AE1626" i="11" s="1"/>
  <c r="AG1626" i="11" s="1"/>
  <c r="AJ1626" i="11" s="1"/>
  <c r="AK1626" i="11" s="1"/>
  <c r="Z1579" i="11"/>
  <c r="AA1579" i="11" s="1"/>
  <c r="AC1579" i="11" s="1"/>
  <c r="AD1579" i="11" s="1"/>
  <c r="AE1579" i="11" s="1"/>
  <c r="AG1579" i="11" s="1"/>
  <c r="AJ1579" i="11" s="1"/>
  <c r="AK1579" i="11" s="1"/>
  <c r="Z1553" i="11"/>
  <c r="AA1553" i="11" s="1"/>
  <c r="AC1553" i="11" s="1"/>
  <c r="AD1553" i="11" s="1"/>
  <c r="AE1553" i="11" s="1"/>
  <c r="AG1553" i="11" s="1"/>
  <c r="AJ1553" i="11" s="1"/>
  <c r="AK1553" i="11" s="1"/>
  <c r="Z1500" i="11"/>
  <c r="AA1500" i="11" s="1"/>
  <c r="AC1500" i="11" s="1"/>
  <c r="AD1500" i="11" s="1"/>
  <c r="AE1500" i="11" s="1"/>
  <c r="AG1500" i="11" s="1"/>
  <c r="AJ1500" i="11" s="1"/>
  <c r="AK1500" i="11" s="1"/>
  <c r="Z1465" i="11"/>
  <c r="AA1465" i="11" s="1"/>
  <c r="AC1465" i="11" s="1"/>
  <c r="AD1465" i="11" s="1"/>
  <c r="AE1465" i="11" s="1"/>
  <c r="AG1465" i="11" s="1"/>
  <c r="AJ1465" i="11" s="1"/>
  <c r="AK1465" i="11" s="1"/>
  <c r="Z1395" i="11"/>
  <c r="AA1395" i="11" s="1"/>
  <c r="AC1395" i="11" s="1"/>
  <c r="AD1395" i="11" s="1"/>
  <c r="AE1395" i="11" s="1"/>
  <c r="AG1395" i="11" s="1"/>
  <c r="AJ1395" i="11" s="1"/>
  <c r="AK1395" i="11" s="1"/>
  <c r="Z1345" i="11"/>
  <c r="AA1345" i="11" s="1"/>
  <c r="AC1345" i="11" s="1"/>
  <c r="AD1345" i="11" s="1"/>
  <c r="AE1345" i="11" s="1"/>
  <c r="AG1345" i="11" s="1"/>
  <c r="AJ1345" i="11" s="1"/>
  <c r="AK1345" i="11" s="1"/>
  <c r="Z1290" i="11"/>
  <c r="AA1290" i="11" s="1"/>
  <c r="AC1290" i="11" s="1"/>
  <c r="AD1290" i="11" s="1"/>
  <c r="AE1290" i="11" s="1"/>
  <c r="AG1290" i="11" s="1"/>
  <c r="AJ1290" i="11" s="1"/>
  <c r="AK1290" i="11" s="1"/>
  <c r="Z1237" i="11"/>
  <c r="AA1237" i="11" s="1"/>
  <c r="AC1237" i="11" s="1"/>
  <c r="AD1237" i="11" s="1"/>
  <c r="AE1237" i="11" s="1"/>
  <c r="AG1237" i="11" s="1"/>
  <c r="AJ1237" i="11" s="1"/>
  <c r="AK1237" i="11" s="1"/>
  <c r="Z1191" i="11"/>
  <c r="AA1191" i="11" s="1"/>
  <c r="AC1191" i="11" s="1"/>
  <c r="AD1191" i="11" s="1"/>
  <c r="AE1191" i="11" s="1"/>
  <c r="AG1191" i="11" s="1"/>
  <c r="AJ1191" i="11" s="1"/>
  <c r="AK1191" i="11" s="1"/>
  <c r="Z1142" i="11"/>
  <c r="AA1142" i="11" s="1"/>
  <c r="AC1142" i="11" s="1"/>
  <c r="AD1142" i="11" s="1"/>
  <c r="AE1142" i="11" s="1"/>
  <c r="AG1142" i="11" s="1"/>
  <c r="AJ1142" i="11" s="1"/>
  <c r="AK1142" i="11" s="1"/>
  <c r="Z1097" i="11"/>
  <c r="AA1097" i="11" s="1"/>
  <c r="AC1097" i="11" s="1"/>
  <c r="AD1097" i="11" s="1"/>
  <c r="AE1097" i="11" s="1"/>
  <c r="AG1097" i="11" s="1"/>
  <c r="AJ1097" i="11" s="1"/>
  <c r="AK1097" i="11" s="1"/>
  <c r="Z1047" i="11"/>
  <c r="AA1047" i="11" s="1"/>
  <c r="AC1047" i="11" s="1"/>
  <c r="AD1047" i="11" s="1"/>
  <c r="AE1047" i="11" s="1"/>
  <c r="AG1047" i="11" s="1"/>
  <c r="AJ1047" i="11" s="1"/>
  <c r="AK1047" i="11" s="1"/>
  <c r="Z993" i="11"/>
  <c r="AA993" i="11" s="1"/>
  <c r="AC993" i="11" s="1"/>
  <c r="AD993" i="11" s="1"/>
  <c r="AE993" i="11" s="1"/>
  <c r="AG993" i="11" s="1"/>
  <c r="AJ993" i="11" s="1"/>
  <c r="AK993" i="11" s="1"/>
  <c r="Z939" i="11"/>
  <c r="AA939" i="11" s="1"/>
  <c r="AC939" i="11" s="1"/>
  <c r="AD939" i="11" s="1"/>
  <c r="AE939" i="11" s="1"/>
  <c r="AG939" i="11" s="1"/>
  <c r="AJ939" i="11" s="1"/>
  <c r="AK939" i="11" s="1"/>
  <c r="Z888" i="11"/>
  <c r="AA888" i="11" s="1"/>
  <c r="AC888" i="11" s="1"/>
  <c r="AD888" i="11" s="1"/>
  <c r="AE888" i="11" s="1"/>
  <c r="AG888" i="11" s="1"/>
  <c r="AJ888" i="11" s="1"/>
  <c r="AK888" i="11" s="1"/>
  <c r="Z834" i="11"/>
  <c r="AA834" i="11" s="1"/>
  <c r="AC834" i="11" s="1"/>
  <c r="AD834" i="11" s="1"/>
  <c r="AE834" i="11" s="1"/>
  <c r="AG834" i="11" s="1"/>
  <c r="AJ834" i="11" s="1"/>
  <c r="AK834" i="11" s="1"/>
  <c r="Z780" i="11"/>
  <c r="AA780" i="11" s="1"/>
  <c r="AC780" i="11" s="1"/>
  <c r="AD780" i="11" s="1"/>
  <c r="AE780" i="11" s="1"/>
  <c r="AG780" i="11" s="1"/>
  <c r="AJ780" i="11" s="1"/>
  <c r="AK780" i="11" s="1"/>
  <c r="Z727" i="11"/>
  <c r="AA727" i="11" s="1"/>
  <c r="AC727" i="11" s="1"/>
  <c r="AD727" i="11" s="1"/>
  <c r="AE727" i="11" s="1"/>
  <c r="AG727" i="11" s="1"/>
  <c r="AJ727" i="11" s="1"/>
  <c r="AK727" i="11" s="1"/>
  <c r="Z673" i="11"/>
  <c r="AA673" i="11" s="1"/>
  <c r="AC673" i="11" s="1"/>
  <c r="AD673" i="11" s="1"/>
  <c r="AE673" i="11" s="1"/>
  <c r="AG673" i="11" s="1"/>
  <c r="AJ673" i="11" s="1"/>
  <c r="AK673" i="11" s="1"/>
  <c r="Z619" i="11"/>
  <c r="AA619" i="11" s="1"/>
  <c r="AC619" i="11" s="1"/>
  <c r="AD619" i="11" s="1"/>
  <c r="AE619" i="11" s="1"/>
  <c r="AG619" i="11" s="1"/>
  <c r="AJ619" i="11" s="1"/>
  <c r="AK619" i="11" s="1"/>
  <c r="Z564" i="11"/>
  <c r="AA564" i="11" s="1"/>
  <c r="AC564" i="11" s="1"/>
  <c r="AD564" i="11" s="1"/>
  <c r="AE564" i="11" s="1"/>
  <c r="AG564" i="11" s="1"/>
  <c r="AJ564" i="11" s="1"/>
  <c r="AK564" i="11" s="1"/>
  <c r="Z512" i="11"/>
  <c r="AA512" i="11" s="1"/>
  <c r="AC512" i="11" s="1"/>
  <c r="AD512" i="11" s="1"/>
  <c r="AE512" i="11" s="1"/>
  <c r="AG512" i="11" s="1"/>
  <c r="AJ512" i="11" s="1"/>
  <c r="AK512" i="11" s="1"/>
  <c r="Z467" i="11"/>
  <c r="AA467" i="11" s="1"/>
  <c r="AC467" i="11" s="1"/>
  <c r="AD467" i="11" s="1"/>
  <c r="AE467" i="11" s="1"/>
  <c r="AG467" i="11" s="1"/>
  <c r="AJ467" i="11" s="1"/>
  <c r="AK467" i="11" s="1"/>
  <c r="Z414" i="11"/>
  <c r="AA414" i="11" s="1"/>
  <c r="AC414" i="11" s="1"/>
  <c r="AD414" i="11" s="1"/>
  <c r="AE414" i="11" s="1"/>
  <c r="AG414" i="11" s="1"/>
  <c r="AJ414" i="11" s="1"/>
  <c r="AK414" i="11" s="1"/>
  <c r="Z362" i="11"/>
  <c r="AA362" i="11" s="1"/>
  <c r="AC362" i="11" s="1"/>
  <c r="AD362" i="11" s="1"/>
  <c r="AE362" i="11" s="1"/>
  <c r="AG362" i="11" s="1"/>
  <c r="AJ362" i="11" s="1"/>
  <c r="AK362" i="11" s="1"/>
  <c r="Z318" i="11"/>
  <c r="AA318" i="11" s="1"/>
  <c r="AC318" i="11" s="1"/>
  <c r="AD318" i="11" s="1"/>
  <c r="AE318" i="11" s="1"/>
  <c r="AG318" i="11" s="1"/>
  <c r="AJ318" i="11" s="1"/>
  <c r="AK318" i="11" s="1"/>
  <c r="Z231" i="11"/>
  <c r="AA231" i="11" s="1"/>
  <c r="AC231" i="11" s="1"/>
  <c r="AD231" i="11" s="1"/>
  <c r="AE231" i="11" s="1"/>
  <c r="AG231" i="11" s="1"/>
  <c r="AJ231" i="11" s="1"/>
  <c r="AK231" i="11" s="1"/>
  <c r="Z101" i="11"/>
  <c r="AA101" i="11" s="1"/>
  <c r="AC101" i="11" s="1"/>
  <c r="AD101" i="11" s="1"/>
  <c r="AE101" i="11" s="1"/>
  <c r="AG101" i="11" s="1"/>
  <c r="AJ101" i="11" s="1"/>
  <c r="AK101" i="11" s="1"/>
  <c r="Z63" i="11"/>
  <c r="AA63" i="11" s="1"/>
  <c r="AC63" i="11" s="1"/>
  <c r="AD63" i="11" s="1"/>
  <c r="AE63" i="11" s="1"/>
  <c r="AG63" i="11" s="1"/>
  <c r="AJ63" i="11" s="1"/>
  <c r="AK63" i="11" s="1"/>
  <c r="Z13" i="11"/>
  <c r="AA13" i="11" s="1"/>
  <c r="AC13" i="11" s="1"/>
  <c r="AD13" i="11" s="1"/>
  <c r="AE13" i="11" s="1"/>
  <c r="AG13" i="11" s="1"/>
  <c r="AJ13" i="11" s="1"/>
  <c r="AK13" i="11" s="1"/>
  <c r="Z1841" i="11"/>
  <c r="AA1841" i="11" s="1"/>
  <c r="AC1841" i="11" s="1"/>
  <c r="AD1841" i="11" s="1"/>
  <c r="AE1841" i="11" s="1"/>
  <c r="AG1841" i="11" s="1"/>
  <c r="AJ1841" i="11" s="1"/>
  <c r="AK1841" i="11" s="1"/>
  <c r="Z1787" i="11"/>
  <c r="AA1787" i="11" s="1"/>
  <c r="AC1787" i="11" s="1"/>
  <c r="AD1787" i="11" s="1"/>
  <c r="AE1787" i="11" s="1"/>
  <c r="AG1787" i="11" s="1"/>
  <c r="AJ1787" i="11" s="1"/>
  <c r="AK1787" i="11" s="1"/>
  <c r="Z1733" i="11"/>
  <c r="AA1733" i="11" s="1"/>
  <c r="AC1733" i="11" s="1"/>
  <c r="AD1733" i="11" s="1"/>
  <c r="AE1733" i="11" s="1"/>
  <c r="AG1733" i="11" s="1"/>
  <c r="AJ1733" i="11" s="1"/>
  <c r="AK1733" i="11" s="1"/>
  <c r="Z1679" i="11"/>
  <c r="AA1679" i="11" s="1"/>
  <c r="AC1679" i="11" s="1"/>
  <c r="AD1679" i="11" s="1"/>
  <c r="AE1679" i="11" s="1"/>
  <c r="AG1679" i="11" s="1"/>
  <c r="AJ1679" i="11" s="1"/>
  <c r="AK1679" i="11" s="1"/>
  <c r="Z1625" i="11"/>
  <c r="AA1625" i="11" s="1"/>
  <c r="AC1625" i="11" s="1"/>
  <c r="AD1625" i="11" s="1"/>
  <c r="AE1625" i="11" s="1"/>
  <c r="AG1625" i="11" s="1"/>
  <c r="AJ1625" i="11" s="1"/>
  <c r="AK1625" i="11" s="1"/>
  <c r="Z1578" i="11"/>
  <c r="AA1578" i="11" s="1"/>
  <c r="AC1578" i="11" s="1"/>
  <c r="AD1578" i="11" s="1"/>
  <c r="AE1578" i="11" s="1"/>
  <c r="AG1578" i="11" s="1"/>
  <c r="AJ1578" i="11" s="1"/>
  <c r="AK1578" i="11" s="1"/>
  <c r="Z1543" i="11"/>
  <c r="AA1543" i="11" s="1"/>
  <c r="AC1543" i="11" s="1"/>
  <c r="AD1543" i="11" s="1"/>
  <c r="AE1543" i="11" s="1"/>
  <c r="AG1543" i="11" s="1"/>
  <c r="AJ1543" i="11" s="1"/>
  <c r="AK1543" i="11" s="1"/>
  <c r="Z1499" i="11"/>
  <c r="AA1499" i="11" s="1"/>
  <c r="AC1499" i="11" s="1"/>
  <c r="AD1499" i="11" s="1"/>
  <c r="AE1499" i="11" s="1"/>
  <c r="AG1499" i="11" s="1"/>
  <c r="AJ1499" i="11" s="1"/>
  <c r="AK1499" i="11" s="1"/>
  <c r="Z1464" i="11"/>
  <c r="AA1464" i="11" s="1"/>
  <c r="AC1464" i="11" s="1"/>
  <c r="AD1464" i="11" s="1"/>
  <c r="AE1464" i="11" s="1"/>
  <c r="AG1464" i="11" s="1"/>
  <c r="AJ1464" i="11" s="1"/>
  <c r="AK1464" i="11" s="1"/>
  <c r="Z1394" i="11"/>
  <c r="AA1394" i="11" s="1"/>
  <c r="AC1394" i="11" s="1"/>
  <c r="AD1394" i="11" s="1"/>
  <c r="AE1394" i="11" s="1"/>
  <c r="AG1394" i="11" s="1"/>
  <c r="AJ1394" i="11" s="1"/>
  <c r="AK1394" i="11" s="1"/>
  <c r="Z1374" i="11"/>
  <c r="AA1374" i="11" s="1"/>
  <c r="AC1374" i="11" s="1"/>
  <c r="AD1374" i="11" s="1"/>
  <c r="AE1374" i="11" s="1"/>
  <c r="AG1374" i="11" s="1"/>
  <c r="AJ1374" i="11" s="1"/>
  <c r="AK1374" i="11" s="1"/>
  <c r="Z1344" i="11"/>
  <c r="AA1344" i="11" s="1"/>
  <c r="AC1344" i="11" s="1"/>
  <c r="AD1344" i="11" s="1"/>
  <c r="AE1344" i="11" s="1"/>
  <c r="AG1344" i="11" s="1"/>
  <c r="AJ1344" i="11" s="1"/>
  <c r="AK1344" i="11" s="1"/>
  <c r="Z1289" i="11"/>
  <c r="AA1289" i="11" s="1"/>
  <c r="AC1289" i="11" s="1"/>
  <c r="AD1289" i="11" s="1"/>
  <c r="AE1289" i="11" s="1"/>
  <c r="AG1289" i="11" s="1"/>
  <c r="AJ1289" i="11" s="1"/>
  <c r="AK1289" i="11" s="1"/>
  <c r="Z1236" i="11"/>
  <c r="AA1236" i="11" s="1"/>
  <c r="AC1236" i="11" s="1"/>
  <c r="AD1236" i="11" s="1"/>
  <c r="AE1236" i="11" s="1"/>
  <c r="AG1236" i="11" s="1"/>
  <c r="AJ1236" i="11" s="1"/>
  <c r="AK1236" i="11" s="1"/>
  <c r="Z1190" i="11"/>
  <c r="AA1190" i="11" s="1"/>
  <c r="AC1190" i="11" s="1"/>
  <c r="AD1190" i="11" s="1"/>
  <c r="AE1190" i="11" s="1"/>
  <c r="AG1190" i="11" s="1"/>
  <c r="AJ1190" i="11" s="1"/>
  <c r="AK1190" i="11" s="1"/>
  <c r="Z1141" i="11"/>
  <c r="AA1141" i="11" s="1"/>
  <c r="AC1141" i="11" s="1"/>
  <c r="AD1141" i="11" s="1"/>
  <c r="AE1141" i="11" s="1"/>
  <c r="AG1141" i="11" s="1"/>
  <c r="AJ1141" i="11" s="1"/>
  <c r="AK1141" i="11" s="1"/>
  <c r="Z1096" i="11"/>
  <c r="AA1096" i="11" s="1"/>
  <c r="AC1096" i="11" s="1"/>
  <c r="AD1096" i="11" s="1"/>
  <c r="AE1096" i="11" s="1"/>
  <c r="AG1096" i="11" s="1"/>
  <c r="AJ1096" i="11" s="1"/>
  <c r="AK1096" i="11" s="1"/>
  <c r="Z1046" i="11"/>
  <c r="AA1046" i="11" s="1"/>
  <c r="AC1046" i="11" s="1"/>
  <c r="AD1046" i="11" s="1"/>
  <c r="AE1046" i="11" s="1"/>
  <c r="AG1046" i="11" s="1"/>
  <c r="AJ1046" i="11" s="1"/>
  <c r="AK1046" i="11" s="1"/>
  <c r="Z992" i="11"/>
  <c r="AA992" i="11" s="1"/>
  <c r="AC992" i="11" s="1"/>
  <c r="AD992" i="11" s="1"/>
  <c r="AE992" i="11" s="1"/>
  <c r="AG992" i="11" s="1"/>
  <c r="AJ992" i="11" s="1"/>
  <c r="AK992" i="11" s="1"/>
  <c r="Z938" i="11"/>
  <c r="AA938" i="11" s="1"/>
  <c r="AC938" i="11" s="1"/>
  <c r="AD938" i="11" s="1"/>
  <c r="AE938" i="11" s="1"/>
  <c r="AG938" i="11" s="1"/>
  <c r="AJ938" i="11" s="1"/>
  <c r="AK938" i="11" s="1"/>
  <c r="Z887" i="11"/>
  <c r="AA887" i="11" s="1"/>
  <c r="AC887" i="11" s="1"/>
  <c r="AD887" i="11" s="1"/>
  <c r="AE887" i="11" s="1"/>
  <c r="AG887" i="11" s="1"/>
  <c r="AJ887" i="11" s="1"/>
  <c r="AK887" i="11" s="1"/>
  <c r="Z833" i="11"/>
  <c r="AA833" i="11" s="1"/>
  <c r="AC833" i="11" s="1"/>
  <c r="AD833" i="11" s="1"/>
  <c r="AE833" i="11" s="1"/>
  <c r="AG833" i="11" s="1"/>
  <c r="AJ833" i="11" s="1"/>
  <c r="AK833" i="11" s="1"/>
  <c r="Z779" i="11"/>
  <c r="AA779" i="11" s="1"/>
  <c r="AC779" i="11" s="1"/>
  <c r="AD779" i="11" s="1"/>
  <c r="AE779" i="11" s="1"/>
  <c r="AG779" i="11" s="1"/>
  <c r="AJ779" i="11" s="1"/>
  <c r="AK779" i="11" s="1"/>
  <c r="Z726" i="11"/>
  <c r="AA726" i="11" s="1"/>
  <c r="AC726" i="11" s="1"/>
  <c r="AD726" i="11" s="1"/>
  <c r="AE726" i="11" s="1"/>
  <c r="AG726" i="11" s="1"/>
  <c r="AJ726" i="11" s="1"/>
  <c r="AK726" i="11" s="1"/>
  <c r="Z672" i="11"/>
  <c r="AA672" i="11" s="1"/>
  <c r="AC672" i="11" s="1"/>
  <c r="AD672" i="11" s="1"/>
  <c r="AE672" i="11" s="1"/>
  <c r="AG672" i="11" s="1"/>
  <c r="AJ672" i="11" s="1"/>
  <c r="AK672" i="11" s="1"/>
  <c r="Z618" i="11"/>
  <c r="AA618" i="11" s="1"/>
  <c r="AC618" i="11" s="1"/>
  <c r="AD618" i="11" s="1"/>
  <c r="AE618" i="11" s="1"/>
  <c r="AG618" i="11" s="1"/>
  <c r="AJ618" i="11" s="1"/>
  <c r="AK618" i="11" s="1"/>
  <c r="Z563" i="11"/>
  <c r="AA563" i="11" s="1"/>
  <c r="AC563" i="11" s="1"/>
  <c r="AD563" i="11" s="1"/>
  <c r="AE563" i="11" s="1"/>
  <c r="AG563" i="11" s="1"/>
  <c r="AJ563" i="11" s="1"/>
  <c r="AK563" i="11" s="1"/>
  <c r="Z511" i="11"/>
  <c r="AA511" i="11" s="1"/>
  <c r="AC511" i="11" s="1"/>
  <c r="AD511" i="11" s="1"/>
  <c r="AE511" i="11" s="1"/>
  <c r="AG511" i="11" s="1"/>
  <c r="AJ511" i="11" s="1"/>
  <c r="AK511" i="11" s="1"/>
  <c r="Z466" i="11"/>
  <c r="AA466" i="11" s="1"/>
  <c r="AC466" i="11" s="1"/>
  <c r="AD466" i="11" s="1"/>
  <c r="AE466" i="11" s="1"/>
  <c r="AG466" i="11" s="1"/>
  <c r="AJ466" i="11" s="1"/>
  <c r="AK466" i="11" s="1"/>
  <c r="Z413" i="11"/>
  <c r="AA413" i="11" s="1"/>
  <c r="AC413" i="11" s="1"/>
  <c r="AD413" i="11" s="1"/>
  <c r="AE413" i="11" s="1"/>
  <c r="AG413" i="11" s="1"/>
  <c r="AJ413" i="11" s="1"/>
  <c r="AK413" i="11" s="1"/>
  <c r="Z361" i="11"/>
  <c r="AA361" i="11" s="1"/>
  <c r="AC361" i="11" s="1"/>
  <c r="AD361" i="11" s="1"/>
  <c r="AE361" i="11" s="1"/>
  <c r="AG361" i="11" s="1"/>
  <c r="AJ361" i="11" s="1"/>
  <c r="AK361" i="11" s="1"/>
  <c r="Z317" i="11"/>
  <c r="AA317" i="11" s="1"/>
  <c r="AC317" i="11" s="1"/>
  <c r="AD317" i="11" s="1"/>
  <c r="AE317" i="11" s="1"/>
  <c r="AG317" i="11" s="1"/>
  <c r="AJ317" i="11" s="1"/>
  <c r="AK317" i="11" s="1"/>
  <c r="Z230" i="11"/>
  <c r="AA230" i="11" s="1"/>
  <c r="AC230" i="11" s="1"/>
  <c r="AD230" i="11" s="1"/>
  <c r="AE230" i="11" s="1"/>
  <c r="AG230" i="11" s="1"/>
  <c r="AJ230" i="11" s="1"/>
  <c r="AK230" i="11" s="1"/>
  <c r="Z186" i="11"/>
  <c r="AA186" i="11" s="1"/>
  <c r="AC186" i="11" s="1"/>
  <c r="AD186" i="11" s="1"/>
  <c r="AE186" i="11" s="1"/>
  <c r="AG186" i="11" s="1"/>
  <c r="AJ186" i="11" s="1"/>
  <c r="AK186" i="11" s="1"/>
  <c r="Z153" i="11"/>
  <c r="AA153" i="11" s="1"/>
  <c r="AC153" i="11" s="1"/>
  <c r="AD153" i="11" s="1"/>
  <c r="AE153" i="11" s="1"/>
  <c r="AG153" i="11" s="1"/>
  <c r="AJ153" i="11" s="1"/>
  <c r="AK153" i="11" s="1"/>
  <c r="Z100" i="11"/>
  <c r="AA100" i="11" s="1"/>
  <c r="AC100" i="11" s="1"/>
  <c r="AD100" i="11" s="1"/>
  <c r="AE100" i="11" s="1"/>
  <c r="AG100" i="11" s="1"/>
  <c r="AJ100" i="11" s="1"/>
  <c r="AK100" i="11" s="1"/>
  <c r="Z12" i="11"/>
  <c r="AA12" i="11" s="1"/>
  <c r="AC12" i="11" s="1"/>
  <c r="AD12" i="11" s="1"/>
  <c r="AE12" i="11" s="1"/>
  <c r="AG12" i="11" s="1"/>
  <c r="AJ12" i="11" s="1"/>
  <c r="AK12" i="11" s="1"/>
  <c r="Z1840" i="11"/>
  <c r="AA1840" i="11" s="1"/>
  <c r="AC1840" i="11" s="1"/>
  <c r="AD1840" i="11" s="1"/>
  <c r="AE1840" i="11" s="1"/>
  <c r="AG1840" i="11" s="1"/>
  <c r="AJ1840" i="11" s="1"/>
  <c r="AK1840" i="11" s="1"/>
  <c r="Z1786" i="11"/>
  <c r="AA1786" i="11" s="1"/>
  <c r="AC1786" i="11" s="1"/>
  <c r="AD1786" i="11" s="1"/>
  <c r="AE1786" i="11" s="1"/>
  <c r="AG1786" i="11" s="1"/>
  <c r="AJ1786" i="11" s="1"/>
  <c r="AK1786" i="11" s="1"/>
  <c r="Z1732" i="11"/>
  <c r="AA1732" i="11" s="1"/>
  <c r="AC1732" i="11" s="1"/>
  <c r="AD1732" i="11" s="1"/>
  <c r="AE1732" i="11" s="1"/>
  <c r="AG1732" i="11" s="1"/>
  <c r="AJ1732" i="11" s="1"/>
  <c r="AK1732" i="11" s="1"/>
  <c r="Z1678" i="11"/>
  <c r="AA1678" i="11" s="1"/>
  <c r="AC1678" i="11" s="1"/>
  <c r="AD1678" i="11" s="1"/>
  <c r="AE1678" i="11" s="1"/>
  <c r="AG1678" i="11" s="1"/>
  <c r="AJ1678" i="11" s="1"/>
  <c r="AK1678" i="11" s="1"/>
  <c r="Z1624" i="11"/>
  <c r="AA1624" i="11" s="1"/>
  <c r="AC1624" i="11" s="1"/>
  <c r="AD1624" i="11" s="1"/>
  <c r="AE1624" i="11" s="1"/>
  <c r="AG1624" i="11" s="1"/>
  <c r="AJ1624" i="11" s="1"/>
  <c r="AK1624" i="11" s="1"/>
  <c r="Z1577" i="11"/>
  <c r="AA1577" i="11" s="1"/>
  <c r="AC1577" i="11" s="1"/>
  <c r="AD1577" i="11" s="1"/>
  <c r="AE1577" i="11" s="1"/>
  <c r="AG1577" i="11" s="1"/>
  <c r="AJ1577" i="11" s="1"/>
  <c r="AK1577" i="11" s="1"/>
  <c r="Z1498" i="11"/>
  <c r="AA1498" i="11" s="1"/>
  <c r="AC1498" i="11" s="1"/>
  <c r="AD1498" i="11" s="1"/>
  <c r="AE1498" i="11" s="1"/>
  <c r="AG1498" i="11" s="1"/>
  <c r="AJ1498" i="11" s="1"/>
  <c r="AK1498" i="11" s="1"/>
  <c r="Z1463" i="11"/>
  <c r="AA1463" i="11" s="1"/>
  <c r="AC1463" i="11" s="1"/>
  <c r="AD1463" i="11" s="1"/>
  <c r="AE1463" i="11" s="1"/>
  <c r="AG1463" i="11" s="1"/>
  <c r="AJ1463" i="11" s="1"/>
  <c r="AK1463" i="11" s="1"/>
  <c r="Z1438" i="11"/>
  <c r="AA1438" i="11" s="1"/>
  <c r="AC1438" i="11" s="1"/>
  <c r="AD1438" i="11" s="1"/>
  <c r="AE1438" i="11" s="1"/>
  <c r="AG1438" i="11" s="1"/>
  <c r="AJ1438" i="11" s="1"/>
  <c r="AK1438" i="11" s="1"/>
  <c r="Z1393" i="11"/>
  <c r="AA1393" i="11" s="1"/>
  <c r="AC1393" i="11" s="1"/>
  <c r="AD1393" i="11" s="1"/>
  <c r="AE1393" i="11" s="1"/>
  <c r="AG1393" i="11" s="1"/>
  <c r="AJ1393" i="11" s="1"/>
  <c r="AK1393" i="11" s="1"/>
  <c r="Z1343" i="11"/>
  <c r="AA1343" i="11" s="1"/>
  <c r="AC1343" i="11" s="1"/>
  <c r="AD1343" i="11" s="1"/>
  <c r="AE1343" i="11" s="1"/>
  <c r="AG1343" i="11" s="1"/>
  <c r="AJ1343" i="11" s="1"/>
  <c r="AK1343" i="11" s="1"/>
  <c r="Z1288" i="11"/>
  <c r="AA1288" i="11" s="1"/>
  <c r="AC1288" i="11" s="1"/>
  <c r="AD1288" i="11" s="1"/>
  <c r="AE1288" i="11" s="1"/>
  <c r="AG1288" i="11" s="1"/>
  <c r="AJ1288" i="11" s="1"/>
  <c r="AK1288" i="11" s="1"/>
  <c r="Z1235" i="11"/>
  <c r="AA1235" i="11" s="1"/>
  <c r="AC1235" i="11" s="1"/>
  <c r="AD1235" i="11" s="1"/>
  <c r="AE1235" i="11" s="1"/>
  <c r="AG1235" i="11" s="1"/>
  <c r="AJ1235" i="11" s="1"/>
  <c r="AK1235" i="11" s="1"/>
  <c r="Z1189" i="11"/>
  <c r="AA1189" i="11" s="1"/>
  <c r="AC1189" i="11" s="1"/>
  <c r="AD1189" i="11" s="1"/>
  <c r="AE1189" i="11" s="1"/>
  <c r="AG1189" i="11" s="1"/>
  <c r="AJ1189" i="11" s="1"/>
  <c r="AK1189" i="11" s="1"/>
  <c r="Z1140" i="11"/>
  <c r="AA1140" i="11" s="1"/>
  <c r="AC1140" i="11" s="1"/>
  <c r="AD1140" i="11" s="1"/>
  <c r="AE1140" i="11" s="1"/>
  <c r="AG1140" i="11" s="1"/>
  <c r="AJ1140" i="11" s="1"/>
  <c r="AK1140" i="11" s="1"/>
  <c r="Z1095" i="11"/>
  <c r="AA1095" i="11" s="1"/>
  <c r="AC1095" i="11" s="1"/>
  <c r="AD1095" i="11" s="1"/>
  <c r="AE1095" i="11" s="1"/>
  <c r="AG1095" i="11" s="1"/>
  <c r="AJ1095" i="11" s="1"/>
  <c r="AK1095" i="11" s="1"/>
  <c r="Z1045" i="11"/>
  <c r="AA1045" i="11" s="1"/>
  <c r="AC1045" i="11" s="1"/>
  <c r="AD1045" i="11" s="1"/>
  <c r="AE1045" i="11" s="1"/>
  <c r="AG1045" i="11" s="1"/>
  <c r="AJ1045" i="11" s="1"/>
  <c r="AK1045" i="11" s="1"/>
  <c r="Z991" i="11"/>
  <c r="AA991" i="11" s="1"/>
  <c r="AC991" i="11" s="1"/>
  <c r="AD991" i="11" s="1"/>
  <c r="AE991" i="11" s="1"/>
  <c r="AG991" i="11" s="1"/>
  <c r="AJ991" i="11" s="1"/>
  <c r="AK991" i="11" s="1"/>
  <c r="Z937" i="11"/>
  <c r="AA937" i="11" s="1"/>
  <c r="AC937" i="11" s="1"/>
  <c r="AD937" i="11" s="1"/>
  <c r="AE937" i="11" s="1"/>
  <c r="AG937" i="11" s="1"/>
  <c r="AJ937" i="11" s="1"/>
  <c r="AK937" i="11" s="1"/>
  <c r="Z886" i="11"/>
  <c r="AA886" i="11" s="1"/>
  <c r="AC886" i="11" s="1"/>
  <c r="AD886" i="11" s="1"/>
  <c r="AE886" i="11" s="1"/>
  <c r="AG886" i="11" s="1"/>
  <c r="AJ886" i="11" s="1"/>
  <c r="AK886" i="11" s="1"/>
  <c r="Z832" i="11"/>
  <c r="AA832" i="11" s="1"/>
  <c r="AC832" i="11" s="1"/>
  <c r="AD832" i="11" s="1"/>
  <c r="AE832" i="11" s="1"/>
  <c r="AG832" i="11" s="1"/>
  <c r="AJ832" i="11" s="1"/>
  <c r="AK832" i="11" s="1"/>
  <c r="Z778" i="11"/>
  <c r="AA778" i="11" s="1"/>
  <c r="AC778" i="11" s="1"/>
  <c r="AD778" i="11" s="1"/>
  <c r="AE778" i="11" s="1"/>
  <c r="AG778" i="11" s="1"/>
  <c r="AJ778" i="11" s="1"/>
  <c r="AK778" i="11" s="1"/>
  <c r="Z725" i="11"/>
  <c r="AA725" i="11" s="1"/>
  <c r="AC725" i="11" s="1"/>
  <c r="AD725" i="11" s="1"/>
  <c r="AE725" i="11" s="1"/>
  <c r="AG725" i="11" s="1"/>
  <c r="AJ725" i="11" s="1"/>
  <c r="AK725" i="11" s="1"/>
  <c r="Z671" i="11"/>
  <c r="AA671" i="11" s="1"/>
  <c r="AC671" i="11" s="1"/>
  <c r="AD671" i="11" s="1"/>
  <c r="AE671" i="11" s="1"/>
  <c r="AG671" i="11" s="1"/>
  <c r="AJ671" i="11" s="1"/>
  <c r="AK671" i="11" s="1"/>
  <c r="Z617" i="11"/>
  <c r="AA617" i="11" s="1"/>
  <c r="AC617" i="11" s="1"/>
  <c r="AD617" i="11" s="1"/>
  <c r="AE617" i="11" s="1"/>
  <c r="AG617" i="11" s="1"/>
  <c r="AJ617" i="11" s="1"/>
  <c r="AK617" i="11" s="1"/>
  <c r="Z562" i="11"/>
  <c r="AA562" i="11" s="1"/>
  <c r="AC562" i="11" s="1"/>
  <c r="AD562" i="11" s="1"/>
  <c r="AE562" i="11" s="1"/>
  <c r="AG562" i="11" s="1"/>
  <c r="AJ562" i="11" s="1"/>
  <c r="AK562" i="11" s="1"/>
  <c r="Z510" i="11"/>
  <c r="AA510" i="11" s="1"/>
  <c r="AC510" i="11" s="1"/>
  <c r="AD510" i="11" s="1"/>
  <c r="AE510" i="11" s="1"/>
  <c r="AG510" i="11" s="1"/>
  <c r="AJ510" i="11" s="1"/>
  <c r="AK510" i="11" s="1"/>
  <c r="Z465" i="11"/>
  <c r="AA465" i="11" s="1"/>
  <c r="AC465" i="11" s="1"/>
  <c r="AD465" i="11" s="1"/>
  <c r="AE465" i="11" s="1"/>
  <c r="AG465" i="11" s="1"/>
  <c r="AJ465" i="11" s="1"/>
  <c r="AK465" i="11" s="1"/>
  <c r="Z412" i="11"/>
  <c r="AA412" i="11" s="1"/>
  <c r="AC412" i="11" s="1"/>
  <c r="AD412" i="11" s="1"/>
  <c r="AE412" i="11" s="1"/>
  <c r="AG412" i="11" s="1"/>
  <c r="AJ412" i="11" s="1"/>
  <c r="AK412" i="11" s="1"/>
  <c r="Z360" i="11"/>
  <c r="AA360" i="11" s="1"/>
  <c r="AC360" i="11" s="1"/>
  <c r="AD360" i="11" s="1"/>
  <c r="AE360" i="11" s="1"/>
  <c r="AG360" i="11" s="1"/>
  <c r="AJ360" i="11" s="1"/>
  <c r="AK360" i="11" s="1"/>
  <c r="Z316" i="11"/>
  <c r="AA316" i="11" s="1"/>
  <c r="AC316" i="11" s="1"/>
  <c r="AD316" i="11" s="1"/>
  <c r="AE316" i="11" s="1"/>
  <c r="AG316" i="11" s="1"/>
  <c r="AJ316" i="11" s="1"/>
  <c r="AK316" i="11" s="1"/>
  <c r="Z229" i="11"/>
  <c r="AA229" i="11" s="1"/>
  <c r="AC229" i="11" s="1"/>
  <c r="AD229" i="11" s="1"/>
  <c r="AE229" i="11" s="1"/>
  <c r="AG229" i="11" s="1"/>
  <c r="AJ229" i="11" s="1"/>
  <c r="AK229" i="11" s="1"/>
  <c r="Z185" i="11"/>
  <c r="AA185" i="11" s="1"/>
  <c r="AC185" i="11" s="1"/>
  <c r="AD185" i="11" s="1"/>
  <c r="AE185" i="11" s="1"/>
  <c r="AG185" i="11" s="1"/>
  <c r="AJ185" i="11" s="1"/>
  <c r="AK185" i="11" s="1"/>
  <c r="Z99" i="11"/>
  <c r="AA99" i="11" s="1"/>
  <c r="AC99" i="11" s="1"/>
  <c r="AD99" i="11" s="1"/>
  <c r="AE99" i="11" s="1"/>
  <c r="AG99" i="11" s="1"/>
  <c r="AJ99" i="11" s="1"/>
  <c r="AK99" i="11" s="1"/>
  <c r="Z62" i="11"/>
  <c r="AA62" i="11" s="1"/>
  <c r="AC62" i="11" s="1"/>
  <c r="AD62" i="11" s="1"/>
  <c r="AE62" i="11" s="1"/>
  <c r="AG62" i="11" s="1"/>
  <c r="AJ62" i="11" s="1"/>
  <c r="AK62" i="11" s="1"/>
  <c r="Z11" i="11"/>
  <c r="AA11" i="11" s="1"/>
  <c r="AC11" i="11" s="1"/>
  <c r="AD11" i="11" s="1"/>
  <c r="AE11" i="11" s="1"/>
  <c r="AG11" i="11" s="1"/>
  <c r="AJ11" i="11" s="1"/>
  <c r="AK11" i="11" s="1"/>
  <c r="Z1839" i="11"/>
  <c r="AA1839" i="11" s="1"/>
  <c r="AC1839" i="11" s="1"/>
  <c r="AD1839" i="11" s="1"/>
  <c r="AE1839" i="11" s="1"/>
  <c r="AG1839" i="11" s="1"/>
  <c r="AJ1839" i="11" s="1"/>
  <c r="AK1839" i="11" s="1"/>
  <c r="Z1785" i="11"/>
  <c r="AA1785" i="11" s="1"/>
  <c r="AC1785" i="11" s="1"/>
  <c r="AD1785" i="11" s="1"/>
  <c r="AE1785" i="11" s="1"/>
  <c r="AG1785" i="11" s="1"/>
  <c r="AJ1785" i="11" s="1"/>
  <c r="AK1785" i="11" s="1"/>
  <c r="Z1731" i="11"/>
  <c r="AA1731" i="11" s="1"/>
  <c r="AC1731" i="11" s="1"/>
  <c r="AD1731" i="11" s="1"/>
  <c r="AE1731" i="11" s="1"/>
  <c r="AG1731" i="11" s="1"/>
  <c r="AJ1731" i="11" s="1"/>
  <c r="AK1731" i="11" s="1"/>
  <c r="Z1677" i="11"/>
  <c r="AA1677" i="11" s="1"/>
  <c r="AC1677" i="11" s="1"/>
  <c r="AD1677" i="11" s="1"/>
  <c r="AE1677" i="11" s="1"/>
  <c r="AG1677" i="11" s="1"/>
  <c r="AJ1677" i="11" s="1"/>
  <c r="AK1677" i="11" s="1"/>
  <c r="Z1623" i="11"/>
  <c r="AA1623" i="11" s="1"/>
  <c r="AC1623" i="11" s="1"/>
  <c r="AD1623" i="11" s="1"/>
  <c r="AE1623" i="11" s="1"/>
  <c r="AG1623" i="11" s="1"/>
  <c r="AJ1623" i="11" s="1"/>
  <c r="AK1623" i="11" s="1"/>
  <c r="Z1576" i="11"/>
  <c r="AA1576" i="11" s="1"/>
  <c r="AC1576" i="11" s="1"/>
  <c r="AD1576" i="11" s="1"/>
  <c r="AE1576" i="11" s="1"/>
  <c r="AG1576" i="11" s="1"/>
  <c r="AJ1576" i="11" s="1"/>
  <c r="AK1576" i="11" s="1"/>
  <c r="Z1497" i="11"/>
  <c r="AA1497" i="11" s="1"/>
  <c r="AC1497" i="11" s="1"/>
  <c r="AD1497" i="11" s="1"/>
  <c r="AE1497" i="11" s="1"/>
  <c r="AG1497" i="11" s="1"/>
  <c r="AJ1497" i="11" s="1"/>
  <c r="AK1497" i="11" s="1"/>
  <c r="Z1462" i="11"/>
  <c r="AA1462" i="11" s="1"/>
  <c r="AC1462" i="11" s="1"/>
  <c r="AD1462" i="11" s="1"/>
  <c r="AE1462" i="11" s="1"/>
  <c r="AG1462" i="11" s="1"/>
  <c r="AJ1462" i="11" s="1"/>
  <c r="AK1462" i="11" s="1"/>
  <c r="Z1392" i="11"/>
  <c r="AA1392" i="11" s="1"/>
  <c r="AC1392" i="11" s="1"/>
  <c r="AD1392" i="11" s="1"/>
  <c r="AE1392" i="11" s="1"/>
  <c r="AG1392" i="11" s="1"/>
  <c r="AJ1392" i="11" s="1"/>
  <c r="AK1392" i="11" s="1"/>
  <c r="Z1342" i="11"/>
  <c r="AA1342" i="11" s="1"/>
  <c r="AC1342" i="11" s="1"/>
  <c r="AD1342" i="11" s="1"/>
  <c r="AE1342" i="11" s="1"/>
  <c r="AG1342" i="11" s="1"/>
  <c r="AJ1342" i="11" s="1"/>
  <c r="AK1342" i="11" s="1"/>
  <c r="Z1287" i="11"/>
  <c r="AA1287" i="11" s="1"/>
  <c r="AC1287" i="11" s="1"/>
  <c r="AD1287" i="11" s="1"/>
  <c r="AE1287" i="11" s="1"/>
  <c r="AG1287" i="11" s="1"/>
  <c r="AJ1287" i="11" s="1"/>
  <c r="AK1287" i="11" s="1"/>
  <c r="Z1234" i="11"/>
  <c r="AA1234" i="11" s="1"/>
  <c r="AC1234" i="11" s="1"/>
  <c r="AD1234" i="11" s="1"/>
  <c r="AE1234" i="11" s="1"/>
  <c r="AG1234" i="11" s="1"/>
  <c r="AJ1234" i="11" s="1"/>
  <c r="AK1234" i="11" s="1"/>
  <c r="Z1139" i="11"/>
  <c r="AA1139" i="11" s="1"/>
  <c r="AC1139" i="11" s="1"/>
  <c r="AD1139" i="11" s="1"/>
  <c r="AE1139" i="11" s="1"/>
  <c r="AG1139" i="11" s="1"/>
  <c r="AJ1139" i="11" s="1"/>
  <c r="AK1139" i="11" s="1"/>
  <c r="Z1094" i="11"/>
  <c r="AA1094" i="11" s="1"/>
  <c r="AC1094" i="11" s="1"/>
  <c r="AD1094" i="11" s="1"/>
  <c r="AE1094" i="11" s="1"/>
  <c r="AG1094" i="11" s="1"/>
  <c r="AJ1094" i="11" s="1"/>
  <c r="AK1094" i="11" s="1"/>
  <c r="Z1044" i="11"/>
  <c r="AA1044" i="11" s="1"/>
  <c r="AC1044" i="11" s="1"/>
  <c r="AD1044" i="11" s="1"/>
  <c r="AE1044" i="11" s="1"/>
  <c r="AG1044" i="11" s="1"/>
  <c r="AJ1044" i="11" s="1"/>
  <c r="AK1044" i="11" s="1"/>
  <c r="Z990" i="11"/>
  <c r="AA990" i="11" s="1"/>
  <c r="AC990" i="11" s="1"/>
  <c r="AD990" i="11" s="1"/>
  <c r="AE990" i="11" s="1"/>
  <c r="AG990" i="11" s="1"/>
  <c r="AJ990" i="11" s="1"/>
  <c r="AK990" i="11" s="1"/>
  <c r="Z936" i="11"/>
  <c r="AA936" i="11" s="1"/>
  <c r="AC936" i="11" s="1"/>
  <c r="AD936" i="11" s="1"/>
  <c r="AE936" i="11" s="1"/>
  <c r="AG936" i="11" s="1"/>
  <c r="AJ936" i="11" s="1"/>
  <c r="AK936" i="11" s="1"/>
  <c r="Z885" i="11"/>
  <c r="AA885" i="11" s="1"/>
  <c r="AC885" i="11" s="1"/>
  <c r="AD885" i="11" s="1"/>
  <c r="AE885" i="11" s="1"/>
  <c r="AG885" i="11" s="1"/>
  <c r="AJ885" i="11" s="1"/>
  <c r="AK885" i="11" s="1"/>
  <c r="Z831" i="11"/>
  <c r="AA831" i="11" s="1"/>
  <c r="AC831" i="11" s="1"/>
  <c r="AD831" i="11" s="1"/>
  <c r="AE831" i="11" s="1"/>
  <c r="AG831" i="11" s="1"/>
  <c r="AJ831" i="11" s="1"/>
  <c r="AK831" i="11" s="1"/>
  <c r="Z777" i="11"/>
  <c r="AA777" i="11" s="1"/>
  <c r="AC777" i="11" s="1"/>
  <c r="AD777" i="11" s="1"/>
  <c r="AE777" i="11" s="1"/>
  <c r="AG777" i="11" s="1"/>
  <c r="AJ777" i="11" s="1"/>
  <c r="AK777" i="11" s="1"/>
  <c r="Z724" i="11"/>
  <c r="AA724" i="11" s="1"/>
  <c r="AC724" i="11" s="1"/>
  <c r="AD724" i="11" s="1"/>
  <c r="AE724" i="11" s="1"/>
  <c r="AG724" i="11" s="1"/>
  <c r="AJ724" i="11" s="1"/>
  <c r="AK724" i="11" s="1"/>
  <c r="Z670" i="11"/>
  <c r="AA670" i="11" s="1"/>
  <c r="AC670" i="11" s="1"/>
  <c r="AD670" i="11" s="1"/>
  <c r="AE670" i="11" s="1"/>
  <c r="AG670" i="11" s="1"/>
  <c r="AJ670" i="11" s="1"/>
  <c r="AK670" i="11" s="1"/>
  <c r="Z616" i="11"/>
  <c r="AA616" i="11" s="1"/>
  <c r="AC616" i="11" s="1"/>
  <c r="AD616" i="11" s="1"/>
  <c r="AE616" i="11" s="1"/>
  <c r="AG616" i="11" s="1"/>
  <c r="AJ616" i="11" s="1"/>
  <c r="AK616" i="11" s="1"/>
  <c r="Z561" i="11"/>
  <c r="AA561" i="11" s="1"/>
  <c r="AC561" i="11" s="1"/>
  <c r="AD561" i="11" s="1"/>
  <c r="AE561" i="11" s="1"/>
  <c r="AG561" i="11" s="1"/>
  <c r="AJ561" i="11" s="1"/>
  <c r="AK561" i="11" s="1"/>
  <c r="Z509" i="11"/>
  <c r="AA509" i="11" s="1"/>
  <c r="AC509" i="11" s="1"/>
  <c r="AD509" i="11" s="1"/>
  <c r="AE509" i="11" s="1"/>
  <c r="AG509" i="11" s="1"/>
  <c r="AJ509" i="11" s="1"/>
  <c r="AK509" i="11" s="1"/>
  <c r="Z464" i="11"/>
  <c r="AA464" i="11" s="1"/>
  <c r="AC464" i="11" s="1"/>
  <c r="AD464" i="11" s="1"/>
  <c r="AE464" i="11" s="1"/>
  <c r="AG464" i="11" s="1"/>
  <c r="AJ464" i="11" s="1"/>
  <c r="AK464" i="11" s="1"/>
  <c r="Z411" i="11"/>
  <c r="AA411" i="11" s="1"/>
  <c r="AC411" i="11" s="1"/>
  <c r="AD411" i="11" s="1"/>
  <c r="AE411" i="11" s="1"/>
  <c r="AG411" i="11" s="1"/>
  <c r="AJ411" i="11" s="1"/>
  <c r="AK411" i="11" s="1"/>
  <c r="Z359" i="11"/>
  <c r="AA359" i="11" s="1"/>
  <c r="AC359" i="11" s="1"/>
  <c r="AD359" i="11" s="1"/>
  <c r="AE359" i="11" s="1"/>
  <c r="AG359" i="11" s="1"/>
  <c r="AJ359" i="11" s="1"/>
  <c r="AK359" i="11" s="1"/>
  <c r="Z228" i="11"/>
  <c r="AA228" i="11" s="1"/>
  <c r="AC228" i="11" s="1"/>
  <c r="AD228" i="11" s="1"/>
  <c r="AE228" i="11" s="1"/>
  <c r="AG228" i="11" s="1"/>
  <c r="AJ228" i="11" s="1"/>
  <c r="AK228" i="11" s="1"/>
  <c r="Z184" i="11"/>
  <c r="AA184" i="11" s="1"/>
  <c r="AC184" i="11" s="1"/>
  <c r="AD184" i="11" s="1"/>
  <c r="AE184" i="11" s="1"/>
  <c r="AG184" i="11" s="1"/>
  <c r="AJ184" i="11" s="1"/>
  <c r="AK184" i="11" s="1"/>
  <c r="Z152" i="11"/>
  <c r="AA152" i="11" s="1"/>
  <c r="AC152" i="11" s="1"/>
  <c r="AD152" i="11" s="1"/>
  <c r="AE152" i="11" s="1"/>
  <c r="AG152" i="11" s="1"/>
  <c r="AJ152" i="11" s="1"/>
  <c r="AK152" i="11" s="1"/>
  <c r="Z98" i="11"/>
  <c r="AA98" i="11" s="1"/>
  <c r="AC98" i="11" s="1"/>
  <c r="AD98" i="11" s="1"/>
  <c r="AE98" i="11" s="1"/>
  <c r="AG98" i="11" s="1"/>
  <c r="AJ98" i="11" s="1"/>
  <c r="AK98" i="11" s="1"/>
  <c r="Z10" i="11"/>
  <c r="AA10" i="11" s="1"/>
  <c r="AC10" i="11" s="1"/>
  <c r="AD10" i="11" s="1"/>
  <c r="AE10" i="11" s="1"/>
  <c r="AG10" i="11" s="1"/>
  <c r="AJ10" i="11" s="1"/>
  <c r="AK10" i="11" s="1"/>
  <c r="Z1838" i="11"/>
  <c r="AA1838" i="11" s="1"/>
  <c r="AC1838" i="11" s="1"/>
  <c r="AD1838" i="11" s="1"/>
  <c r="AE1838" i="11" s="1"/>
  <c r="AG1838" i="11" s="1"/>
  <c r="AJ1838" i="11" s="1"/>
  <c r="AK1838" i="11" s="1"/>
  <c r="Z1784" i="11"/>
  <c r="AA1784" i="11" s="1"/>
  <c r="AC1784" i="11" s="1"/>
  <c r="AD1784" i="11" s="1"/>
  <c r="AE1784" i="11" s="1"/>
  <c r="AG1784" i="11" s="1"/>
  <c r="AJ1784" i="11" s="1"/>
  <c r="AK1784" i="11" s="1"/>
  <c r="Z1730" i="11"/>
  <c r="AA1730" i="11" s="1"/>
  <c r="AC1730" i="11" s="1"/>
  <c r="AD1730" i="11" s="1"/>
  <c r="AE1730" i="11" s="1"/>
  <c r="AG1730" i="11" s="1"/>
  <c r="AJ1730" i="11" s="1"/>
  <c r="AK1730" i="11" s="1"/>
  <c r="Z1676" i="11"/>
  <c r="AA1676" i="11" s="1"/>
  <c r="AC1676" i="11" s="1"/>
  <c r="AD1676" i="11" s="1"/>
  <c r="AE1676" i="11" s="1"/>
  <c r="AG1676" i="11" s="1"/>
  <c r="AJ1676" i="11" s="1"/>
  <c r="AK1676" i="11" s="1"/>
  <c r="Z1622" i="11"/>
  <c r="AA1622" i="11" s="1"/>
  <c r="AC1622" i="11" s="1"/>
  <c r="AD1622" i="11" s="1"/>
  <c r="AE1622" i="11" s="1"/>
  <c r="AG1622" i="11" s="1"/>
  <c r="AJ1622" i="11" s="1"/>
  <c r="AK1622" i="11" s="1"/>
  <c r="Z1575" i="11"/>
  <c r="AA1575" i="11" s="1"/>
  <c r="AC1575" i="11" s="1"/>
  <c r="AD1575" i="11" s="1"/>
  <c r="AE1575" i="11" s="1"/>
  <c r="AG1575" i="11" s="1"/>
  <c r="AJ1575" i="11" s="1"/>
  <c r="AK1575" i="11" s="1"/>
  <c r="Z1496" i="11"/>
  <c r="AA1496" i="11" s="1"/>
  <c r="AC1496" i="11" s="1"/>
  <c r="AD1496" i="11" s="1"/>
  <c r="AE1496" i="11" s="1"/>
  <c r="AG1496" i="11" s="1"/>
  <c r="AJ1496" i="11" s="1"/>
  <c r="AK1496" i="11" s="1"/>
  <c r="Z1461" i="11"/>
  <c r="AA1461" i="11" s="1"/>
  <c r="AC1461" i="11" s="1"/>
  <c r="AD1461" i="11" s="1"/>
  <c r="AE1461" i="11" s="1"/>
  <c r="AG1461" i="11" s="1"/>
  <c r="AJ1461" i="11" s="1"/>
  <c r="AK1461" i="11" s="1"/>
  <c r="Z1391" i="11"/>
  <c r="AA1391" i="11" s="1"/>
  <c r="AC1391" i="11" s="1"/>
  <c r="AD1391" i="11" s="1"/>
  <c r="AE1391" i="11" s="1"/>
  <c r="AG1391" i="11" s="1"/>
  <c r="AJ1391" i="11" s="1"/>
  <c r="AK1391" i="11" s="1"/>
  <c r="Z1341" i="11"/>
  <c r="AA1341" i="11" s="1"/>
  <c r="AC1341" i="11" s="1"/>
  <c r="AD1341" i="11" s="1"/>
  <c r="AE1341" i="11" s="1"/>
  <c r="AG1341" i="11" s="1"/>
  <c r="AJ1341" i="11" s="1"/>
  <c r="AK1341" i="11" s="1"/>
  <c r="Z1286" i="11"/>
  <c r="AA1286" i="11" s="1"/>
  <c r="AC1286" i="11" s="1"/>
  <c r="AD1286" i="11" s="1"/>
  <c r="AE1286" i="11" s="1"/>
  <c r="AG1286" i="11" s="1"/>
  <c r="AJ1286" i="11" s="1"/>
  <c r="AK1286" i="11" s="1"/>
  <c r="Z1233" i="11"/>
  <c r="AA1233" i="11" s="1"/>
  <c r="AC1233" i="11" s="1"/>
  <c r="AD1233" i="11" s="1"/>
  <c r="AE1233" i="11" s="1"/>
  <c r="AG1233" i="11" s="1"/>
  <c r="AJ1233" i="11" s="1"/>
  <c r="AK1233" i="11" s="1"/>
  <c r="Z1138" i="11"/>
  <c r="AA1138" i="11" s="1"/>
  <c r="AC1138" i="11" s="1"/>
  <c r="AD1138" i="11" s="1"/>
  <c r="AE1138" i="11" s="1"/>
  <c r="AG1138" i="11" s="1"/>
  <c r="AJ1138" i="11" s="1"/>
  <c r="AK1138" i="11" s="1"/>
  <c r="Z1043" i="11"/>
  <c r="AA1043" i="11" s="1"/>
  <c r="AC1043" i="11" s="1"/>
  <c r="AD1043" i="11" s="1"/>
  <c r="AE1043" i="11" s="1"/>
  <c r="AG1043" i="11" s="1"/>
  <c r="AJ1043" i="11" s="1"/>
  <c r="AK1043" i="11" s="1"/>
  <c r="Z989" i="11"/>
  <c r="AA989" i="11" s="1"/>
  <c r="AC989" i="11" s="1"/>
  <c r="AD989" i="11" s="1"/>
  <c r="AE989" i="11" s="1"/>
  <c r="AG989" i="11" s="1"/>
  <c r="AJ989" i="11" s="1"/>
  <c r="AK989" i="11" s="1"/>
  <c r="Z935" i="11"/>
  <c r="AA935" i="11" s="1"/>
  <c r="AC935" i="11" s="1"/>
  <c r="AD935" i="11" s="1"/>
  <c r="AE935" i="11" s="1"/>
  <c r="AG935" i="11" s="1"/>
  <c r="AJ935" i="11" s="1"/>
  <c r="AK935" i="11" s="1"/>
  <c r="Z884" i="11"/>
  <c r="AA884" i="11" s="1"/>
  <c r="AC884" i="11" s="1"/>
  <c r="AD884" i="11" s="1"/>
  <c r="AE884" i="11" s="1"/>
  <c r="AG884" i="11" s="1"/>
  <c r="AJ884" i="11" s="1"/>
  <c r="AK884" i="11" s="1"/>
  <c r="Z830" i="11"/>
  <c r="AA830" i="11" s="1"/>
  <c r="AC830" i="11" s="1"/>
  <c r="AD830" i="11" s="1"/>
  <c r="AE830" i="11" s="1"/>
  <c r="AG830" i="11" s="1"/>
  <c r="AJ830" i="11" s="1"/>
  <c r="AK830" i="11" s="1"/>
  <c r="Z723" i="11"/>
  <c r="AA723" i="11" s="1"/>
  <c r="AC723" i="11" s="1"/>
  <c r="AD723" i="11" s="1"/>
  <c r="AE723" i="11" s="1"/>
  <c r="AG723" i="11" s="1"/>
  <c r="AJ723" i="11" s="1"/>
  <c r="AK723" i="11" s="1"/>
  <c r="Z669" i="11"/>
  <c r="AA669" i="11" s="1"/>
  <c r="AC669" i="11" s="1"/>
  <c r="AD669" i="11" s="1"/>
  <c r="AE669" i="11" s="1"/>
  <c r="AG669" i="11" s="1"/>
  <c r="AJ669" i="11" s="1"/>
  <c r="AK669" i="11" s="1"/>
  <c r="Z615" i="11"/>
  <c r="AA615" i="11" s="1"/>
  <c r="AC615" i="11" s="1"/>
  <c r="AD615" i="11" s="1"/>
  <c r="AE615" i="11" s="1"/>
  <c r="AG615" i="11" s="1"/>
  <c r="AJ615" i="11" s="1"/>
  <c r="AK615" i="11" s="1"/>
  <c r="Z560" i="11"/>
  <c r="AA560" i="11" s="1"/>
  <c r="AC560" i="11" s="1"/>
  <c r="AD560" i="11" s="1"/>
  <c r="AE560" i="11" s="1"/>
  <c r="AG560" i="11" s="1"/>
  <c r="AJ560" i="11" s="1"/>
  <c r="AK560" i="11" s="1"/>
  <c r="Z508" i="11"/>
  <c r="AA508" i="11" s="1"/>
  <c r="AC508" i="11" s="1"/>
  <c r="AD508" i="11" s="1"/>
  <c r="AE508" i="11" s="1"/>
  <c r="AG508" i="11" s="1"/>
  <c r="AJ508" i="11" s="1"/>
  <c r="AK508" i="11" s="1"/>
  <c r="Z410" i="11"/>
  <c r="AA410" i="11" s="1"/>
  <c r="AC410" i="11" s="1"/>
  <c r="AD410" i="11" s="1"/>
  <c r="AE410" i="11" s="1"/>
  <c r="AG410" i="11" s="1"/>
  <c r="AJ410" i="11" s="1"/>
  <c r="AK410" i="11" s="1"/>
  <c r="Z358" i="11"/>
  <c r="AA358" i="11" s="1"/>
  <c r="AC358" i="11" s="1"/>
  <c r="AD358" i="11" s="1"/>
  <c r="AE358" i="11" s="1"/>
  <c r="AG358" i="11" s="1"/>
  <c r="AJ358" i="11" s="1"/>
  <c r="AK358" i="11" s="1"/>
  <c r="Z227" i="11"/>
  <c r="AA227" i="11" s="1"/>
  <c r="AC227" i="11" s="1"/>
  <c r="AD227" i="11" s="1"/>
  <c r="AE227" i="11" s="1"/>
  <c r="AG227" i="11" s="1"/>
  <c r="AJ227" i="11" s="1"/>
  <c r="AK227" i="11" s="1"/>
  <c r="Z151" i="11"/>
  <c r="AA151" i="11" s="1"/>
  <c r="AC151" i="11" s="1"/>
  <c r="AD151" i="11" s="1"/>
  <c r="AE151" i="11" s="1"/>
  <c r="AG151" i="11" s="1"/>
  <c r="AJ151" i="11" s="1"/>
  <c r="AK151" i="11" s="1"/>
  <c r="Z97" i="11"/>
  <c r="AA97" i="11" s="1"/>
  <c r="AC97" i="11" s="1"/>
  <c r="AD97" i="11" s="1"/>
  <c r="AE97" i="11" s="1"/>
  <c r="AG97" i="11" s="1"/>
  <c r="AJ97" i="11" s="1"/>
  <c r="AK97" i="11" s="1"/>
  <c r="Z61" i="11"/>
  <c r="AA61" i="11" s="1"/>
  <c r="AC61" i="11" s="1"/>
  <c r="AD61" i="11" s="1"/>
  <c r="AE61" i="11" s="1"/>
  <c r="AG61" i="11" s="1"/>
  <c r="AJ61" i="11" s="1"/>
  <c r="AK61" i="11" s="1"/>
  <c r="Z9" i="11"/>
  <c r="AA9" i="11" s="1"/>
  <c r="AC9" i="11" s="1"/>
  <c r="AD9" i="11" s="1"/>
  <c r="AE9" i="11" s="1"/>
  <c r="AG9" i="11" s="1"/>
  <c r="AJ9" i="11" s="1"/>
  <c r="AK9" i="11" s="1"/>
  <c r="Z1837" i="11"/>
  <c r="AA1837" i="11" s="1"/>
  <c r="AC1837" i="11" s="1"/>
  <c r="AD1837" i="11" s="1"/>
  <c r="AE1837" i="11" s="1"/>
  <c r="AG1837" i="11" s="1"/>
  <c r="AJ1837" i="11" s="1"/>
  <c r="AK1837" i="11" s="1"/>
  <c r="Z1783" i="11"/>
  <c r="AA1783" i="11" s="1"/>
  <c r="AC1783" i="11" s="1"/>
  <c r="AD1783" i="11" s="1"/>
  <c r="AE1783" i="11" s="1"/>
  <c r="AG1783" i="11" s="1"/>
  <c r="AJ1783" i="11" s="1"/>
  <c r="AK1783" i="11" s="1"/>
  <c r="Z1729" i="11"/>
  <c r="AA1729" i="11" s="1"/>
  <c r="AC1729" i="11" s="1"/>
  <c r="AD1729" i="11" s="1"/>
  <c r="AE1729" i="11" s="1"/>
  <c r="AG1729" i="11" s="1"/>
  <c r="AJ1729" i="11" s="1"/>
  <c r="AK1729" i="11" s="1"/>
  <c r="Z1675" i="11"/>
  <c r="AA1675" i="11" s="1"/>
  <c r="AC1675" i="11" s="1"/>
  <c r="AD1675" i="11" s="1"/>
  <c r="AE1675" i="11" s="1"/>
  <c r="AG1675" i="11" s="1"/>
  <c r="AJ1675" i="11" s="1"/>
  <c r="AK1675" i="11" s="1"/>
  <c r="Z1621" i="11"/>
  <c r="AA1621" i="11" s="1"/>
  <c r="AC1621" i="11" s="1"/>
  <c r="AD1621" i="11" s="1"/>
  <c r="AE1621" i="11" s="1"/>
  <c r="AG1621" i="11" s="1"/>
  <c r="AJ1621" i="11" s="1"/>
  <c r="AK1621" i="11" s="1"/>
  <c r="Z1574" i="11"/>
  <c r="AA1574" i="11" s="1"/>
  <c r="AC1574" i="11" s="1"/>
  <c r="AD1574" i="11" s="1"/>
  <c r="AE1574" i="11" s="1"/>
  <c r="AG1574" i="11" s="1"/>
  <c r="AJ1574" i="11" s="1"/>
  <c r="AK1574" i="11" s="1"/>
  <c r="Z1495" i="11"/>
  <c r="AA1495" i="11" s="1"/>
  <c r="AC1495" i="11" s="1"/>
  <c r="AD1495" i="11" s="1"/>
  <c r="AE1495" i="11" s="1"/>
  <c r="AG1495" i="11" s="1"/>
  <c r="AJ1495" i="11" s="1"/>
  <c r="AK1495" i="11" s="1"/>
  <c r="Z1460" i="11"/>
  <c r="AA1460" i="11" s="1"/>
  <c r="AC1460" i="11" s="1"/>
  <c r="AD1460" i="11" s="1"/>
  <c r="AE1460" i="11" s="1"/>
  <c r="AG1460" i="11" s="1"/>
  <c r="AJ1460" i="11" s="1"/>
  <c r="AK1460" i="11" s="1"/>
  <c r="Z1390" i="11"/>
  <c r="AA1390" i="11" s="1"/>
  <c r="AC1390" i="11" s="1"/>
  <c r="AD1390" i="11" s="1"/>
  <c r="AE1390" i="11" s="1"/>
  <c r="AG1390" i="11" s="1"/>
  <c r="AJ1390" i="11" s="1"/>
  <c r="AK1390" i="11" s="1"/>
  <c r="Z1373" i="11"/>
  <c r="AA1373" i="11" s="1"/>
  <c r="AC1373" i="11" s="1"/>
  <c r="AD1373" i="11" s="1"/>
  <c r="AE1373" i="11" s="1"/>
  <c r="AG1373" i="11" s="1"/>
  <c r="AJ1373" i="11" s="1"/>
  <c r="AK1373" i="11" s="1"/>
  <c r="Z1340" i="11"/>
  <c r="AA1340" i="11" s="1"/>
  <c r="AC1340" i="11" s="1"/>
  <c r="AD1340" i="11" s="1"/>
  <c r="AE1340" i="11" s="1"/>
  <c r="AG1340" i="11" s="1"/>
  <c r="AJ1340" i="11" s="1"/>
  <c r="AK1340" i="11" s="1"/>
  <c r="Z1285" i="11"/>
  <c r="AA1285" i="11" s="1"/>
  <c r="AC1285" i="11" s="1"/>
  <c r="AD1285" i="11" s="1"/>
  <c r="AE1285" i="11" s="1"/>
  <c r="AG1285" i="11" s="1"/>
  <c r="AJ1285" i="11" s="1"/>
  <c r="AK1285" i="11" s="1"/>
  <c r="Z1232" i="11"/>
  <c r="AA1232" i="11" s="1"/>
  <c r="AC1232" i="11" s="1"/>
  <c r="AD1232" i="11" s="1"/>
  <c r="AE1232" i="11" s="1"/>
  <c r="AG1232" i="11" s="1"/>
  <c r="AJ1232" i="11" s="1"/>
  <c r="AK1232" i="11" s="1"/>
  <c r="Z1137" i="11"/>
  <c r="AA1137" i="11" s="1"/>
  <c r="AC1137" i="11" s="1"/>
  <c r="AD1137" i="11" s="1"/>
  <c r="AE1137" i="11" s="1"/>
  <c r="AG1137" i="11" s="1"/>
  <c r="AJ1137" i="11" s="1"/>
  <c r="AK1137" i="11" s="1"/>
  <c r="Z1042" i="11"/>
  <c r="AA1042" i="11" s="1"/>
  <c r="AC1042" i="11" s="1"/>
  <c r="AD1042" i="11" s="1"/>
  <c r="AE1042" i="11" s="1"/>
  <c r="AG1042" i="11" s="1"/>
  <c r="AJ1042" i="11" s="1"/>
  <c r="AK1042" i="11" s="1"/>
  <c r="Z988" i="11"/>
  <c r="AA988" i="11" s="1"/>
  <c r="AC988" i="11" s="1"/>
  <c r="AD988" i="11" s="1"/>
  <c r="AE988" i="11" s="1"/>
  <c r="AG988" i="11" s="1"/>
  <c r="AJ988" i="11" s="1"/>
  <c r="AK988" i="11" s="1"/>
  <c r="Z934" i="11"/>
  <c r="AA934" i="11" s="1"/>
  <c r="AC934" i="11" s="1"/>
  <c r="AD934" i="11" s="1"/>
  <c r="AE934" i="11" s="1"/>
  <c r="AG934" i="11" s="1"/>
  <c r="AJ934" i="11" s="1"/>
  <c r="AK934" i="11" s="1"/>
  <c r="Z883" i="11"/>
  <c r="AA883" i="11" s="1"/>
  <c r="AC883" i="11" s="1"/>
  <c r="AD883" i="11" s="1"/>
  <c r="AE883" i="11" s="1"/>
  <c r="AG883" i="11" s="1"/>
  <c r="AJ883" i="11" s="1"/>
  <c r="AK883" i="11" s="1"/>
  <c r="Z829" i="11"/>
  <c r="AA829" i="11" s="1"/>
  <c r="AC829" i="11" s="1"/>
  <c r="AD829" i="11" s="1"/>
  <c r="AE829" i="11" s="1"/>
  <c r="AG829" i="11" s="1"/>
  <c r="AJ829" i="11" s="1"/>
  <c r="AK829" i="11" s="1"/>
  <c r="Z776" i="11"/>
  <c r="AA776" i="11" s="1"/>
  <c r="AC776" i="11" s="1"/>
  <c r="AD776" i="11" s="1"/>
  <c r="AE776" i="11" s="1"/>
  <c r="AG776" i="11" s="1"/>
  <c r="AJ776" i="11" s="1"/>
  <c r="AK776" i="11" s="1"/>
  <c r="Z722" i="11"/>
  <c r="AA722" i="11" s="1"/>
  <c r="AC722" i="11" s="1"/>
  <c r="AD722" i="11" s="1"/>
  <c r="AE722" i="11" s="1"/>
  <c r="AG722" i="11" s="1"/>
  <c r="AJ722" i="11" s="1"/>
  <c r="AK722" i="11" s="1"/>
  <c r="Z668" i="11"/>
  <c r="AA668" i="11" s="1"/>
  <c r="AC668" i="11" s="1"/>
  <c r="AD668" i="11" s="1"/>
  <c r="AE668" i="11" s="1"/>
  <c r="AG668" i="11" s="1"/>
  <c r="AJ668" i="11" s="1"/>
  <c r="AK668" i="11" s="1"/>
  <c r="Z614" i="11"/>
  <c r="AA614" i="11" s="1"/>
  <c r="AC614" i="11" s="1"/>
  <c r="AD614" i="11" s="1"/>
  <c r="AE614" i="11" s="1"/>
  <c r="AG614" i="11" s="1"/>
  <c r="AJ614" i="11" s="1"/>
  <c r="AK614" i="11" s="1"/>
  <c r="Z559" i="11"/>
  <c r="AA559" i="11" s="1"/>
  <c r="AC559" i="11" s="1"/>
  <c r="AD559" i="11" s="1"/>
  <c r="AE559" i="11" s="1"/>
  <c r="AG559" i="11" s="1"/>
  <c r="AJ559" i="11" s="1"/>
  <c r="AK559" i="11" s="1"/>
  <c r="Z507" i="11"/>
  <c r="AA507" i="11" s="1"/>
  <c r="AC507" i="11" s="1"/>
  <c r="AD507" i="11" s="1"/>
  <c r="AE507" i="11" s="1"/>
  <c r="AG507" i="11" s="1"/>
  <c r="AJ507" i="11" s="1"/>
  <c r="AK507" i="11" s="1"/>
  <c r="Z463" i="11"/>
  <c r="AA463" i="11" s="1"/>
  <c r="AC463" i="11" s="1"/>
  <c r="AD463" i="11" s="1"/>
  <c r="AE463" i="11" s="1"/>
  <c r="AG463" i="11" s="1"/>
  <c r="AJ463" i="11" s="1"/>
  <c r="AK463" i="11" s="1"/>
  <c r="Z409" i="11"/>
  <c r="AA409" i="11" s="1"/>
  <c r="AC409" i="11" s="1"/>
  <c r="AD409" i="11" s="1"/>
  <c r="AE409" i="11" s="1"/>
  <c r="AG409" i="11" s="1"/>
  <c r="AJ409" i="11" s="1"/>
  <c r="AK409" i="11" s="1"/>
  <c r="Z357" i="11"/>
  <c r="AA357" i="11" s="1"/>
  <c r="AC357" i="11" s="1"/>
  <c r="AD357" i="11" s="1"/>
  <c r="AE357" i="11" s="1"/>
  <c r="AG357" i="11" s="1"/>
  <c r="AJ357" i="11" s="1"/>
  <c r="AK357" i="11" s="1"/>
  <c r="Z315" i="11"/>
  <c r="AA315" i="11" s="1"/>
  <c r="AC315" i="11" s="1"/>
  <c r="AD315" i="11" s="1"/>
  <c r="AE315" i="11" s="1"/>
  <c r="AG315" i="11" s="1"/>
  <c r="AJ315" i="11" s="1"/>
  <c r="AK315" i="11" s="1"/>
  <c r="Z226" i="11"/>
  <c r="AA226" i="11" s="1"/>
  <c r="AC226" i="11" s="1"/>
  <c r="AD226" i="11" s="1"/>
  <c r="AE226" i="11" s="1"/>
  <c r="AG226" i="11" s="1"/>
  <c r="AJ226" i="11" s="1"/>
  <c r="AK226" i="11" s="1"/>
  <c r="Z150" i="11"/>
  <c r="AA150" i="11" s="1"/>
  <c r="AC150" i="11" s="1"/>
  <c r="AD150" i="11" s="1"/>
  <c r="AE150" i="11" s="1"/>
  <c r="AG150" i="11" s="1"/>
  <c r="AJ150" i="11" s="1"/>
  <c r="AK150" i="11" s="1"/>
  <c r="Z96" i="11"/>
  <c r="AA96" i="11" s="1"/>
  <c r="AC96" i="11" s="1"/>
  <c r="AD96" i="11" s="1"/>
  <c r="AE96" i="11" s="1"/>
  <c r="AG96" i="11" s="1"/>
  <c r="AJ96" i="11" s="1"/>
  <c r="AK96" i="11" s="1"/>
  <c r="Z60" i="11"/>
  <c r="AA60" i="11" s="1"/>
  <c r="AC60" i="11" s="1"/>
  <c r="AD60" i="11" s="1"/>
  <c r="AE60" i="11" s="1"/>
  <c r="AG60" i="11" s="1"/>
  <c r="AJ60" i="11" s="1"/>
  <c r="AK60" i="11" s="1"/>
  <c r="Z8" i="11"/>
  <c r="AA8" i="11" s="1"/>
  <c r="AC8" i="11" s="1"/>
  <c r="AD8" i="11" s="1"/>
  <c r="AE8" i="11" s="1"/>
  <c r="AG8" i="11" s="1"/>
  <c r="AJ8" i="11" s="1"/>
  <c r="AK8" i="11" s="1"/>
  <c r="Z1836" i="11"/>
  <c r="AA1836" i="11" s="1"/>
  <c r="AC1836" i="11" s="1"/>
  <c r="AD1836" i="11" s="1"/>
  <c r="AE1836" i="11" s="1"/>
  <c r="AG1836" i="11" s="1"/>
  <c r="AJ1836" i="11" s="1"/>
  <c r="AK1836" i="11" s="1"/>
  <c r="Z1782" i="11"/>
  <c r="AA1782" i="11" s="1"/>
  <c r="AC1782" i="11" s="1"/>
  <c r="AD1782" i="11" s="1"/>
  <c r="AE1782" i="11" s="1"/>
  <c r="AG1782" i="11" s="1"/>
  <c r="AJ1782" i="11" s="1"/>
  <c r="AK1782" i="11" s="1"/>
  <c r="Z1728" i="11"/>
  <c r="AA1728" i="11" s="1"/>
  <c r="AC1728" i="11" s="1"/>
  <c r="AD1728" i="11" s="1"/>
  <c r="AE1728" i="11" s="1"/>
  <c r="AG1728" i="11" s="1"/>
  <c r="AJ1728" i="11" s="1"/>
  <c r="AK1728" i="11" s="1"/>
  <c r="Z1674" i="11"/>
  <c r="AA1674" i="11" s="1"/>
  <c r="AC1674" i="11" s="1"/>
  <c r="AD1674" i="11" s="1"/>
  <c r="AE1674" i="11" s="1"/>
  <c r="AG1674" i="11" s="1"/>
  <c r="AJ1674" i="11" s="1"/>
  <c r="AK1674" i="11" s="1"/>
  <c r="Z1620" i="11"/>
  <c r="AA1620" i="11" s="1"/>
  <c r="AC1620" i="11" s="1"/>
  <c r="AD1620" i="11" s="1"/>
  <c r="AE1620" i="11" s="1"/>
  <c r="AG1620" i="11" s="1"/>
  <c r="AJ1620" i="11" s="1"/>
  <c r="AK1620" i="11" s="1"/>
  <c r="Z1573" i="11"/>
  <c r="AA1573" i="11" s="1"/>
  <c r="AC1573" i="11" s="1"/>
  <c r="AD1573" i="11" s="1"/>
  <c r="AE1573" i="11" s="1"/>
  <c r="AG1573" i="11" s="1"/>
  <c r="AJ1573" i="11" s="1"/>
  <c r="AK1573" i="11" s="1"/>
  <c r="Z1552" i="11"/>
  <c r="AA1552" i="11" s="1"/>
  <c r="AC1552" i="11" s="1"/>
  <c r="AD1552" i="11" s="1"/>
  <c r="AE1552" i="11" s="1"/>
  <c r="AG1552" i="11" s="1"/>
  <c r="AJ1552" i="11" s="1"/>
  <c r="AK1552" i="11" s="1"/>
  <c r="Z1494" i="11"/>
  <c r="AA1494" i="11" s="1"/>
  <c r="AC1494" i="11" s="1"/>
  <c r="AD1494" i="11" s="1"/>
  <c r="AE1494" i="11" s="1"/>
  <c r="AG1494" i="11" s="1"/>
  <c r="AJ1494" i="11" s="1"/>
  <c r="AK1494" i="11" s="1"/>
  <c r="Z1459" i="11"/>
  <c r="AA1459" i="11" s="1"/>
  <c r="AC1459" i="11" s="1"/>
  <c r="AD1459" i="11" s="1"/>
  <c r="AE1459" i="11" s="1"/>
  <c r="AG1459" i="11" s="1"/>
  <c r="AJ1459" i="11" s="1"/>
  <c r="AK1459" i="11" s="1"/>
  <c r="Z1389" i="11"/>
  <c r="AA1389" i="11" s="1"/>
  <c r="AC1389" i="11" s="1"/>
  <c r="AD1389" i="11" s="1"/>
  <c r="AE1389" i="11" s="1"/>
  <c r="AG1389" i="11" s="1"/>
  <c r="AJ1389" i="11" s="1"/>
  <c r="AK1389" i="11" s="1"/>
  <c r="Z1339" i="11"/>
  <c r="AA1339" i="11" s="1"/>
  <c r="AC1339" i="11" s="1"/>
  <c r="AD1339" i="11" s="1"/>
  <c r="AE1339" i="11" s="1"/>
  <c r="AG1339" i="11" s="1"/>
  <c r="AJ1339" i="11" s="1"/>
  <c r="AK1339" i="11" s="1"/>
  <c r="Z1284" i="11"/>
  <c r="AA1284" i="11" s="1"/>
  <c r="AC1284" i="11" s="1"/>
  <c r="AD1284" i="11" s="1"/>
  <c r="AE1284" i="11" s="1"/>
  <c r="AG1284" i="11" s="1"/>
  <c r="AJ1284" i="11" s="1"/>
  <c r="AK1284" i="11" s="1"/>
  <c r="Z1231" i="11"/>
  <c r="AA1231" i="11" s="1"/>
  <c r="AC1231" i="11" s="1"/>
  <c r="AD1231" i="11" s="1"/>
  <c r="AE1231" i="11" s="1"/>
  <c r="AG1231" i="11" s="1"/>
  <c r="AJ1231" i="11" s="1"/>
  <c r="AK1231" i="11" s="1"/>
  <c r="Z1188" i="11"/>
  <c r="AA1188" i="11" s="1"/>
  <c r="AC1188" i="11" s="1"/>
  <c r="AD1188" i="11" s="1"/>
  <c r="AE1188" i="11" s="1"/>
  <c r="AG1188" i="11" s="1"/>
  <c r="AJ1188" i="11" s="1"/>
  <c r="AK1188" i="11" s="1"/>
  <c r="Z1136" i="11"/>
  <c r="AA1136" i="11" s="1"/>
  <c r="AC1136" i="11" s="1"/>
  <c r="AD1136" i="11" s="1"/>
  <c r="AE1136" i="11" s="1"/>
  <c r="AG1136" i="11" s="1"/>
  <c r="AJ1136" i="11" s="1"/>
  <c r="AK1136" i="11" s="1"/>
  <c r="Z1093" i="11"/>
  <c r="AA1093" i="11" s="1"/>
  <c r="AC1093" i="11" s="1"/>
  <c r="AD1093" i="11" s="1"/>
  <c r="AE1093" i="11" s="1"/>
  <c r="AG1093" i="11" s="1"/>
  <c r="AJ1093" i="11" s="1"/>
  <c r="AK1093" i="11" s="1"/>
  <c r="Z1041" i="11"/>
  <c r="AA1041" i="11" s="1"/>
  <c r="AC1041" i="11" s="1"/>
  <c r="AD1041" i="11" s="1"/>
  <c r="AE1041" i="11" s="1"/>
  <c r="AG1041" i="11" s="1"/>
  <c r="AJ1041" i="11" s="1"/>
  <c r="AK1041" i="11" s="1"/>
  <c r="Z987" i="11"/>
  <c r="AA987" i="11" s="1"/>
  <c r="AC987" i="11" s="1"/>
  <c r="AD987" i="11" s="1"/>
  <c r="AE987" i="11" s="1"/>
  <c r="AG987" i="11" s="1"/>
  <c r="AJ987" i="11" s="1"/>
  <c r="AK987" i="11" s="1"/>
  <c r="Z933" i="11"/>
  <c r="AA933" i="11" s="1"/>
  <c r="AC933" i="11" s="1"/>
  <c r="AD933" i="11" s="1"/>
  <c r="AE933" i="11" s="1"/>
  <c r="AG933" i="11" s="1"/>
  <c r="AJ933" i="11" s="1"/>
  <c r="AK933" i="11" s="1"/>
  <c r="Z882" i="11"/>
  <c r="AA882" i="11" s="1"/>
  <c r="AC882" i="11" s="1"/>
  <c r="AD882" i="11" s="1"/>
  <c r="AE882" i="11" s="1"/>
  <c r="AG882" i="11" s="1"/>
  <c r="AJ882" i="11" s="1"/>
  <c r="AK882" i="11" s="1"/>
  <c r="Z828" i="11"/>
  <c r="AA828" i="11" s="1"/>
  <c r="AC828" i="11" s="1"/>
  <c r="AD828" i="11" s="1"/>
  <c r="AE828" i="11" s="1"/>
  <c r="AG828" i="11" s="1"/>
  <c r="AJ828" i="11" s="1"/>
  <c r="AK828" i="11" s="1"/>
  <c r="Z775" i="11"/>
  <c r="AA775" i="11" s="1"/>
  <c r="AC775" i="11" s="1"/>
  <c r="AD775" i="11" s="1"/>
  <c r="AE775" i="11" s="1"/>
  <c r="AG775" i="11" s="1"/>
  <c r="AJ775" i="11" s="1"/>
  <c r="AK775" i="11" s="1"/>
  <c r="Z721" i="11"/>
  <c r="AA721" i="11" s="1"/>
  <c r="AC721" i="11" s="1"/>
  <c r="AD721" i="11" s="1"/>
  <c r="AE721" i="11" s="1"/>
  <c r="AG721" i="11" s="1"/>
  <c r="AJ721" i="11" s="1"/>
  <c r="AK721" i="11" s="1"/>
  <c r="Z667" i="11"/>
  <c r="AA667" i="11" s="1"/>
  <c r="AC667" i="11" s="1"/>
  <c r="AD667" i="11" s="1"/>
  <c r="AE667" i="11" s="1"/>
  <c r="AG667" i="11" s="1"/>
  <c r="AJ667" i="11" s="1"/>
  <c r="AK667" i="11" s="1"/>
  <c r="Z613" i="11"/>
  <c r="AA613" i="11" s="1"/>
  <c r="AC613" i="11" s="1"/>
  <c r="AD613" i="11" s="1"/>
  <c r="AE613" i="11" s="1"/>
  <c r="AG613" i="11" s="1"/>
  <c r="AJ613" i="11" s="1"/>
  <c r="AK613" i="11" s="1"/>
  <c r="Z558" i="11"/>
  <c r="AA558" i="11" s="1"/>
  <c r="AC558" i="11" s="1"/>
  <c r="AD558" i="11" s="1"/>
  <c r="AE558" i="11" s="1"/>
  <c r="AG558" i="11" s="1"/>
  <c r="AJ558" i="11" s="1"/>
  <c r="AK558" i="11" s="1"/>
  <c r="Z506" i="11"/>
  <c r="AA506" i="11" s="1"/>
  <c r="AC506" i="11" s="1"/>
  <c r="AD506" i="11" s="1"/>
  <c r="AE506" i="11" s="1"/>
  <c r="AG506" i="11" s="1"/>
  <c r="AJ506" i="11" s="1"/>
  <c r="AK506" i="11" s="1"/>
  <c r="Z462" i="11"/>
  <c r="AA462" i="11" s="1"/>
  <c r="AC462" i="11" s="1"/>
  <c r="AD462" i="11" s="1"/>
  <c r="AE462" i="11" s="1"/>
  <c r="AG462" i="11" s="1"/>
  <c r="AJ462" i="11" s="1"/>
  <c r="AK462" i="11" s="1"/>
  <c r="Z408" i="11"/>
  <c r="AA408" i="11" s="1"/>
  <c r="AC408" i="11" s="1"/>
  <c r="AD408" i="11" s="1"/>
  <c r="AE408" i="11" s="1"/>
  <c r="AG408" i="11" s="1"/>
  <c r="AJ408" i="11" s="1"/>
  <c r="AK408" i="11" s="1"/>
  <c r="Z356" i="11"/>
  <c r="AA356" i="11" s="1"/>
  <c r="AC356" i="11" s="1"/>
  <c r="AD356" i="11" s="1"/>
  <c r="AE356" i="11" s="1"/>
  <c r="AG356" i="11" s="1"/>
  <c r="AJ356" i="11" s="1"/>
  <c r="AK356" i="11" s="1"/>
  <c r="Z314" i="11"/>
  <c r="AA314" i="11" s="1"/>
  <c r="AC314" i="11" s="1"/>
  <c r="AD314" i="11" s="1"/>
  <c r="AE314" i="11" s="1"/>
  <c r="AG314" i="11" s="1"/>
  <c r="AJ314" i="11" s="1"/>
  <c r="AK314" i="11" s="1"/>
  <c r="Z278" i="11"/>
  <c r="AA278" i="11" s="1"/>
  <c r="AC278" i="11" s="1"/>
  <c r="AD278" i="11" s="1"/>
  <c r="AE278" i="11" s="1"/>
  <c r="AG278" i="11" s="1"/>
  <c r="AJ278" i="11" s="1"/>
  <c r="AK278" i="11" s="1"/>
  <c r="Z225" i="11"/>
  <c r="AA225" i="11" s="1"/>
  <c r="AC225" i="11" s="1"/>
  <c r="AD225" i="11" s="1"/>
  <c r="AE225" i="11" s="1"/>
  <c r="AG225" i="11" s="1"/>
  <c r="AJ225" i="11" s="1"/>
  <c r="AK225" i="11" s="1"/>
  <c r="Z183" i="11"/>
  <c r="AA183" i="11" s="1"/>
  <c r="AC183" i="11" s="1"/>
  <c r="AD183" i="11" s="1"/>
  <c r="AE183" i="11" s="1"/>
  <c r="AG183" i="11" s="1"/>
  <c r="AJ183" i="11" s="1"/>
  <c r="AK183" i="11" s="1"/>
  <c r="Z149" i="11"/>
  <c r="AA149" i="11" s="1"/>
  <c r="AC149" i="11" s="1"/>
  <c r="AD149" i="11" s="1"/>
  <c r="AE149" i="11" s="1"/>
  <c r="AG149" i="11" s="1"/>
  <c r="AJ149" i="11" s="1"/>
  <c r="AK149" i="11" s="1"/>
  <c r="Z95" i="11"/>
  <c r="AA95" i="11" s="1"/>
  <c r="AC95" i="11" s="1"/>
  <c r="AD95" i="11" s="1"/>
  <c r="AE95" i="11" s="1"/>
  <c r="AG95" i="11" s="1"/>
  <c r="AJ95" i="11" s="1"/>
  <c r="AK95" i="11" s="1"/>
  <c r="Z59" i="11"/>
  <c r="AA59" i="11" s="1"/>
  <c r="AC59" i="11" s="1"/>
  <c r="AD59" i="11" s="1"/>
  <c r="AE59" i="11" s="1"/>
  <c r="AG59" i="11" s="1"/>
  <c r="AJ59" i="11" s="1"/>
  <c r="AK59" i="11" s="1"/>
  <c r="Z7" i="11"/>
  <c r="AA7" i="11" s="1"/>
  <c r="AC7" i="11" s="1"/>
  <c r="AD7" i="11" s="1"/>
  <c r="AE7" i="11" s="1"/>
  <c r="AG7" i="11" s="1"/>
  <c r="AJ7" i="11" s="1"/>
  <c r="AK7" i="11" s="1"/>
  <c r="Z1835" i="11"/>
  <c r="AA1835" i="11" s="1"/>
  <c r="AC1835" i="11" s="1"/>
  <c r="AD1835" i="11" s="1"/>
  <c r="AE1835" i="11" s="1"/>
  <c r="AG1835" i="11" s="1"/>
  <c r="AJ1835" i="11" s="1"/>
  <c r="AK1835" i="11" s="1"/>
  <c r="Z1781" i="11"/>
  <c r="AA1781" i="11" s="1"/>
  <c r="AC1781" i="11" s="1"/>
  <c r="AD1781" i="11" s="1"/>
  <c r="AE1781" i="11" s="1"/>
  <c r="AG1781" i="11" s="1"/>
  <c r="AJ1781" i="11" s="1"/>
  <c r="AK1781" i="11" s="1"/>
  <c r="Z1727" i="11"/>
  <c r="AA1727" i="11" s="1"/>
  <c r="AC1727" i="11" s="1"/>
  <c r="AD1727" i="11" s="1"/>
  <c r="AE1727" i="11" s="1"/>
  <c r="AG1727" i="11" s="1"/>
  <c r="AJ1727" i="11" s="1"/>
  <c r="AK1727" i="11" s="1"/>
  <c r="Z1673" i="11"/>
  <c r="AA1673" i="11" s="1"/>
  <c r="AC1673" i="11" s="1"/>
  <c r="AD1673" i="11" s="1"/>
  <c r="AE1673" i="11" s="1"/>
  <c r="AG1673" i="11" s="1"/>
  <c r="AJ1673" i="11" s="1"/>
  <c r="AK1673" i="11" s="1"/>
  <c r="Z1619" i="11"/>
  <c r="AA1619" i="11" s="1"/>
  <c r="AC1619" i="11" s="1"/>
  <c r="AD1619" i="11" s="1"/>
  <c r="AE1619" i="11" s="1"/>
  <c r="AG1619" i="11" s="1"/>
  <c r="AJ1619" i="11" s="1"/>
  <c r="AK1619" i="11" s="1"/>
  <c r="Z1572" i="11"/>
  <c r="AA1572" i="11" s="1"/>
  <c r="AC1572" i="11" s="1"/>
  <c r="AD1572" i="11" s="1"/>
  <c r="AE1572" i="11" s="1"/>
  <c r="AG1572" i="11" s="1"/>
  <c r="AJ1572" i="11" s="1"/>
  <c r="AK1572" i="11" s="1"/>
  <c r="Z1551" i="11"/>
  <c r="AA1551" i="11" s="1"/>
  <c r="AC1551" i="11" s="1"/>
  <c r="AD1551" i="11" s="1"/>
  <c r="AE1551" i="11" s="1"/>
  <c r="AG1551" i="11" s="1"/>
  <c r="AJ1551" i="11" s="1"/>
  <c r="AK1551" i="11" s="1"/>
  <c r="Z1493" i="11"/>
  <c r="AA1493" i="11" s="1"/>
  <c r="AC1493" i="11" s="1"/>
  <c r="AD1493" i="11" s="1"/>
  <c r="AE1493" i="11" s="1"/>
  <c r="AG1493" i="11" s="1"/>
  <c r="AJ1493" i="11" s="1"/>
  <c r="AK1493" i="11" s="1"/>
  <c r="Z1458" i="11"/>
  <c r="AA1458" i="11" s="1"/>
  <c r="AC1458" i="11" s="1"/>
  <c r="AD1458" i="11" s="1"/>
  <c r="AE1458" i="11" s="1"/>
  <c r="AG1458" i="11" s="1"/>
  <c r="AJ1458" i="11" s="1"/>
  <c r="AK1458" i="11" s="1"/>
  <c r="Z1437" i="11"/>
  <c r="AA1437" i="11" s="1"/>
  <c r="AC1437" i="11" s="1"/>
  <c r="AD1437" i="11" s="1"/>
  <c r="AE1437" i="11" s="1"/>
  <c r="AG1437" i="11" s="1"/>
  <c r="AJ1437" i="11" s="1"/>
  <c r="AK1437" i="11" s="1"/>
  <c r="Z1388" i="11"/>
  <c r="AA1388" i="11" s="1"/>
  <c r="AC1388" i="11" s="1"/>
  <c r="AD1388" i="11" s="1"/>
  <c r="AE1388" i="11" s="1"/>
  <c r="AG1388" i="11" s="1"/>
  <c r="AJ1388" i="11" s="1"/>
  <c r="AK1388" i="11" s="1"/>
  <c r="Z1372" i="11"/>
  <c r="AA1372" i="11" s="1"/>
  <c r="AC1372" i="11" s="1"/>
  <c r="AD1372" i="11" s="1"/>
  <c r="AE1372" i="11" s="1"/>
  <c r="AG1372" i="11" s="1"/>
  <c r="AJ1372" i="11" s="1"/>
  <c r="AK1372" i="11" s="1"/>
  <c r="Z1338" i="11"/>
  <c r="AA1338" i="11" s="1"/>
  <c r="AC1338" i="11" s="1"/>
  <c r="AD1338" i="11" s="1"/>
  <c r="AE1338" i="11" s="1"/>
  <c r="AG1338" i="11" s="1"/>
  <c r="AJ1338" i="11" s="1"/>
  <c r="AK1338" i="11" s="1"/>
  <c r="Z1327" i="11"/>
  <c r="AA1327" i="11" s="1"/>
  <c r="AC1327" i="11" s="1"/>
  <c r="AD1327" i="11" s="1"/>
  <c r="AE1327" i="11" s="1"/>
  <c r="AG1327" i="11" s="1"/>
  <c r="AJ1327" i="11" s="1"/>
  <c r="AK1327" i="11" s="1"/>
  <c r="Z1230" i="11"/>
  <c r="AA1230" i="11" s="1"/>
  <c r="AC1230" i="11" s="1"/>
  <c r="AD1230" i="11" s="1"/>
  <c r="AE1230" i="11" s="1"/>
  <c r="AG1230" i="11" s="1"/>
  <c r="AJ1230" i="11" s="1"/>
  <c r="AK1230" i="11" s="1"/>
  <c r="Z1187" i="11"/>
  <c r="AA1187" i="11" s="1"/>
  <c r="AC1187" i="11" s="1"/>
  <c r="AD1187" i="11" s="1"/>
  <c r="AE1187" i="11" s="1"/>
  <c r="AG1187" i="11" s="1"/>
  <c r="AJ1187" i="11" s="1"/>
  <c r="AK1187" i="11" s="1"/>
  <c r="Z1135" i="11"/>
  <c r="AA1135" i="11" s="1"/>
  <c r="AC1135" i="11" s="1"/>
  <c r="AD1135" i="11" s="1"/>
  <c r="AE1135" i="11" s="1"/>
  <c r="AG1135" i="11" s="1"/>
  <c r="AJ1135" i="11" s="1"/>
  <c r="AK1135" i="11" s="1"/>
  <c r="Z1092" i="11"/>
  <c r="AA1092" i="11" s="1"/>
  <c r="AC1092" i="11" s="1"/>
  <c r="AD1092" i="11" s="1"/>
  <c r="AE1092" i="11" s="1"/>
  <c r="AG1092" i="11" s="1"/>
  <c r="AJ1092" i="11" s="1"/>
  <c r="AK1092" i="11" s="1"/>
  <c r="Z1040" i="11"/>
  <c r="AA1040" i="11" s="1"/>
  <c r="AC1040" i="11" s="1"/>
  <c r="AD1040" i="11" s="1"/>
  <c r="AE1040" i="11" s="1"/>
  <c r="AG1040" i="11" s="1"/>
  <c r="AJ1040" i="11" s="1"/>
  <c r="AK1040" i="11" s="1"/>
  <c r="Z986" i="11"/>
  <c r="AA986" i="11" s="1"/>
  <c r="AC986" i="11" s="1"/>
  <c r="AD986" i="11" s="1"/>
  <c r="AE986" i="11" s="1"/>
  <c r="AG986" i="11" s="1"/>
  <c r="AJ986" i="11" s="1"/>
  <c r="AK986" i="11" s="1"/>
  <c r="Z932" i="11"/>
  <c r="AA932" i="11" s="1"/>
  <c r="AC932" i="11" s="1"/>
  <c r="AD932" i="11" s="1"/>
  <c r="AE932" i="11" s="1"/>
  <c r="AG932" i="11" s="1"/>
  <c r="AJ932" i="11" s="1"/>
  <c r="AK932" i="11" s="1"/>
  <c r="Z881" i="11"/>
  <c r="AA881" i="11" s="1"/>
  <c r="AC881" i="11" s="1"/>
  <c r="AD881" i="11" s="1"/>
  <c r="AE881" i="11" s="1"/>
  <c r="AG881" i="11" s="1"/>
  <c r="AJ881" i="11" s="1"/>
  <c r="AK881" i="11" s="1"/>
  <c r="Z827" i="11"/>
  <c r="AA827" i="11" s="1"/>
  <c r="AC827" i="11" s="1"/>
  <c r="AD827" i="11" s="1"/>
  <c r="AE827" i="11" s="1"/>
  <c r="AG827" i="11" s="1"/>
  <c r="AJ827" i="11" s="1"/>
  <c r="AK827" i="11" s="1"/>
  <c r="Z774" i="11"/>
  <c r="AA774" i="11" s="1"/>
  <c r="AC774" i="11" s="1"/>
  <c r="AD774" i="11" s="1"/>
  <c r="AE774" i="11" s="1"/>
  <c r="AG774" i="11" s="1"/>
  <c r="AJ774" i="11" s="1"/>
  <c r="AK774" i="11" s="1"/>
  <c r="Z720" i="11"/>
  <c r="AA720" i="11" s="1"/>
  <c r="AC720" i="11" s="1"/>
  <c r="AD720" i="11" s="1"/>
  <c r="AE720" i="11" s="1"/>
  <c r="AG720" i="11" s="1"/>
  <c r="AJ720" i="11" s="1"/>
  <c r="AK720" i="11" s="1"/>
  <c r="Z666" i="11"/>
  <c r="AA666" i="11" s="1"/>
  <c r="AC666" i="11" s="1"/>
  <c r="AD666" i="11" s="1"/>
  <c r="AE666" i="11" s="1"/>
  <c r="AG666" i="11" s="1"/>
  <c r="AJ666" i="11" s="1"/>
  <c r="AK666" i="11" s="1"/>
  <c r="Z557" i="11"/>
  <c r="AA557" i="11" s="1"/>
  <c r="AC557" i="11" s="1"/>
  <c r="AD557" i="11" s="1"/>
  <c r="AE557" i="11" s="1"/>
  <c r="AG557" i="11" s="1"/>
  <c r="AJ557" i="11" s="1"/>
  <c r="AK557" i="11" s="1"/>
  <c r="Z548" i="11"/>
  <c r="AA548" i="11" s="1"/>
  <c r="AC548" i="11" s="1"/>
  <c r="AD548" i="11" s="1"/>
  <c r="AE548" i="11" s="1"/>
  <c r="AG548" i="11" s="1"/>
  <c r="AJ548" i="11" s="1"/>
  <c r="AK548" i="11" s="1"/>
  <c r="Z505" i="11"/>
  <c r="AA505" i="11" s="1"/>
  <c r="AC505" i="11" s="1"/>
  <c r="AD505" i="11" s="1"/>
  <c r="AE505" i="11" s="1"/>
  <c r="AG505" i="11" s="1"/>
  <c r="AJ505" i="11" s="1"/>
  <c r="AK505" i="11" s="1"/>
  <c r="Z461" i="11"/>
  <c r="AA461" i="11" s="1"/>
  <c r="AC461" i="11" s="1"/>
  <c r="AD461" i="11" s="1"/>
  <c r="AE461" i="11" s="1"/>
  <c r="AG461" i="11" s="1"/>
  <c r="AJ461" i="11" s="1"/>
  <c r="AK461" i="11" s="1"/>
  <c r="Z407" i="11"/>
  <c r="AA407" i="11" s="1"/>
  <c r="AC407" i="11" s="1"/>
  <c r="AD407" i="11" s="1"/>
  <c r="AE407" i="11" s="1"/>
  <c r="AG407" i="11" s="1"/>
  <c r="AJ407" i="11" s="1"/>
  <c r="AK407" i="11" s="1"/>
  <c r="Z355" i="11"/>
  <c r="AA355" i="11" s="1"/>
  <c r="AC355" i="11" s="1"/>
  <c r="AD355" i="11" s="1"/>
  <c r="AE355" i="11" s="1"/>
  <c r="AG355" i="11" s="1"/>
  <c r="AJ355" i="11" s="1"/>
  <c r="AK355" i="11" s="1"/>
  <c r="Z313" i="11"/>
  <c r="AA313" i="11" s="1"/>
  <c r="AC313" i="11" s="1"/>
  <c r="AD313" i="11" s="1"/>
  <c r="AE313" i="11" s="1"/>
  <c r="AG313" i="11" s="1"/>
  <c r="AJ313" i="11" s="1"/>
  <c r="AK313" i="11" s="1"/>
  <c r="Z277" i="11"/>
  <c r="AA277" i="11" s="1"/>
  <c r="AC277" i="11" s="1"/>
  <c r="AD277" i="11" s="1"/>
  <c r="AE277" i="11" s="1"/>
  <c r="AG277" i="11" s="1"/>
  <c r="AJ277" i="11" s="1"/>
  <c r="AK277" i="11" s="1"/>
  <c r="Z224" i="11"/>
  <c r="AA224" i="11" s="1"/>
  <c r="AC224" i="11" s="1"/>
  <c r="AD224" i="11" s="1"/>
  <c r="AE224" i="11" s="1"/>
  <c r="AG224" i="11" s="1"/>
  <c r="AJ224" i="11" s="1"/>
  <c r="AK224" i="11" s="1"/>
  <c r="Z182" i="11"/>
  <c r="AA182" i="11" s="1"/>
  <c r="AC182" i="11" s="1"/>
  <c r="AD182" i="11" s="1"/>
  <c r="AE182" i="11" s="1"/>
  <c r="AG182" i="11" s="1"/>
  <c r="AJ182" i="11" s="1"/>
  <c r="AK182" i="11" s="1"/>
  <c r="Z148" i="11"/>
  <c r="AA148" i="11" s="1"/>
  <c r="AC148" i="11" s="1"/>
  <c r="AD148" i="11" s="1"/>
  <c r="AE148" i="11" s="1"/>
  <c r="AG148" i="11" s="1"/>
  <c r="AJ148" i="11" s="1"/>
  <c r="AK148" i="11" s="1"/>
  <c r="Z94" i="11"/>
  <c r="AA94" i="11" s="1"/>
  <c r="AC94" i="11" s="1"/>
  <c r="AD94" i="11" s="1"/>
  <c r="AE94" i="11" s="1"/>
  <c r="AG94" i="11" s="1"/>
  <c r="AJ94" i="11" s="1"/>
  <c r="AK94" i="11" s="1"/>
  <c r="Z58" i="11"/>
  <c r="AA58" i="11" s="1"/>
  <c r="AC58" i="11" s="1"/>
  <c r="AD58" i="11" s="1"/>
  <c r="AE58" i="11" s="1"/>
  <c r="AG58" i="11" s="1"/>
  <c r="AJ58" i="11" s="1"/>
  <c r="AK58" i="11" s="1"/>
  <c r="Z6" i="11"/>
  <c r="AA6" i="11" s="1"/>
  <c r="AC6" i="11" s="1"/>
  <c r="AD6" i="11" s="1"/>
  <c r="AE6" i="11" s="1"/>
  <c r="AG6" i="11" s="1"/>
  <c r="AJ6" i="11" s="1"/>
  <c r="AK6" i="11" s="1"/>
  <c r="Z1834" i="11"/>
  <c r="AA1834" i="11" s="1"/>
  <c r="AC1834" i="11" s="1"/>
  <c r="AD1834" i="11" s="1"/>
  <c r="AE1834" i="11" s="1"/>
  <c r="AG1834" i="11" s="1"/>
  <c r="AJ1834" i="11" s="1"/>
  <c r="AK1834" i="11" s="1"/>
  <c r="Z1833" i="11"/>
  <c r="AA1833" i="11" s="1"/>
  <c r="AC1833" i="11" s="1"/>
  <c r="AD1833" i="11" s="1"/>
  <c r="AE1833" i="11" s="1"/>
  <c r="AG1833" i="11" s="1"/>
  <c r="AJ1833" i="11" s="1"/>
  <c r="AK1833" i="11" s="1"/>
  <c r="Z1780" i="11"/>
  <c r="AA1780" i="11" s="1"/>
  <c r="AC1780" i="11" s="1"/>
  <c r="AD1780" i="11" s="1"/>
  <c r="AE1780" i="11" s="1"/>
  <c r="AG1780" i="11" s="1"/>
  <c r="AJ1780" i="11" s="1"/>
  <c r="AK1780" i="11" s="1"/>
  <c r="Z1779" i="11"/>
  <c r="AA1779" i="11" s="1"/>
  <c r="AC1779" i="11" s="1"/>
  <c r="AD1779" i="11" s="1"/>
  <c r="AE1779" i="11" s="1"/>
  <c r="AG1779" i="11" s="1"/>
  <c r="AJ1779" i="11" s="1"/>
  <c r="AK1779" i="11" s="1"/>
  <c r="Z1726" i="11"/>
  <c r="AA1726" i="11" s="1"/>
  <c r="AC1726" i="11" s="1"/>
  <c r="AD1726" i="11" s="1"/>
  <c r="AE1726" i="11" s="1"/>
  <c r="AG1726" i="11" s="1"/>
  <c r="AJ1726" i="11" s="1"/>
  <c r="AK1726" i="11" s="1"/>
  <c r="Z1725" i="11"/>
  <c r="AA1725" i="11" s="1"/>
  <c r="AC1725" i="11" s="1"/>
  <c r="AD1725" i="11" s="1"/>
  <c r="AE1725" i="11" s="1"/>
  <c r="AG1725" i="11" s="1"/>
  <c r="AJ1725" i="11" s="1"/>
  <c r="AK1725" i="11" s="1"/>
  <c r="Z1672" i="11"/>
  <c r="AA1672" i="11" s="1"/>
  <c r="AC1672" i="11" s="1"/>
  <c r="AD1672" i="11" s="1"/>
  <c r="AE1672" i="11" s="1"/>
  <c r="AG1672" i="11" s="1"/>
  <c r="AJ1672" i="11" s="1"/>
  <c r="AK1672" i="11" s="1"/>
  <c r="Z1671" i="11"/>
  <c r="AA1671" i="11" s="1"/>
  <c r="AC1671" i="11" s="1"/>
  <c r="AD1671" i="11" s="1"/>
  <c r="AE1671" i="11" s="1"/>
  <c r="AG1671" i="11" s="1"/>
  <c r="AJ1671" i="11" s="1"/>
  <c r="AK1671" i="11" s="1"/>
  <c r="Z1618" i="11"/>
  <c r="AA1618" i="11" s="1"/>
  <c r="AC1618" i="11" s="1"/>
  <c r="AD1618" i="11" s="1"/>
  <c r="AE1618" i="11" s="1"/>
  <c r="AG1618" i="11" s="1"/>
  <c r="AJ1618" i="11" s="1"/>
  <c r="AK1618" i="11" s="1"/>
  <c r="Z1617" i="11"/>
  <c r="AA1617" i="11" s="1"/>
  <c r="AC1617" i="11" s="1"/>
  <c r="AD1617" i="11" s="1"/>
  <c r="AE1617" i="11" s="1"/>
  <c r="AG1617" i="11" s="1"/>
  <c r="AJ1617" i="11" s="1"/>
  <c r="AK1617" i="11" s="1"/>
  <c r="Z1571" i="11"/>
  <c r="AA1571" i="11" s="1"/>
  <c r="AC1571" i="11" s="1"/>
  <c r="AD1571" i="11" s="1"/>
  <c r="AE1571" i="11" s="1"/>
  <c r="AG1571" i="11" s="1"/>
  <c r="AJ1571" i="11" s="1"/>
  <c r="AK1571" i="11" s="1"/>
  <c r="Z1570" i="11"/>
  <c r="AA1570" i="11" s="1"/>
  <c r="AC1570" i="11" s="1"/>
  <c r="AD1570" i="11" s="1"/>
  <c r="AE1570" i="11" s="1"/>
  <c r="AG1570" i="11" s="1"/>
  <c r="AJ1570" i="11" s="1"/>
  <c r="AK1570" i="11" s="1"/>
  <c r="Z1492" i="11"/>
  <c r="AA1492" i="11" s="1"/>
  <c r="AC1492" i="11" s="1"/>
  <c r="AD1492" i="11" s="1"/>
  <c r="AE1492" i="11" s="1"/>
  <c r="AG1492" i="11" s="1"/>
  <c r="AJ1492" i="11" s="1"/>
  <c r="AK1492" i="11" s="1"/>
  <c r="Z1491" i="11"/>
  <c r="AA1491" i="11" s="1"/>
  <c r="AC1491" i="11" s="1"/>
  <c r="AD1491" i="11" s="1"/>
  <c r="AE1491" i="11" s="1"/>
  <c r="AG1491" i="11" s="1"/>
  <c r="AJ1491" i="11" s="1"/>
  <c r="AK1491" i="11" s="1"/>
  <c r="Z1457" i="11"/>
  <c r="AA1457" i="11" s="1"/>
  <c r="AC1457" i="11" s="1"/>
  <c r="AD1457" i="11" s="1"/>
  <c r="AE1457" i="11" s="1"/>
  <c r="AG1457" i="11" s="1"/>
  <c r="AJ1457" i="11" s="1"/>
  <c r="AK1457" i="11" s="1"/>
  <c r="Z1456" i="11"/>
  <c r="AA1456" i="11" s="1"/>
  <c r="AC1456" i="11" s="1"/>
  <c r="AD1456" i="11" s="1"/>
  <c r="AE1456" i="11" s="1"/>
  <c r="AG1456" i="11" s="1"/>
  <c r="AJ1456" i="11" s="1"/>
  <c r="AK1456" i="11" s="1"/>
  <c r="Z1387" i="11"/>
  <c r="AA1387" i="11" s="1"/>
  <c r="AC1387" i="11" s="1"/>
  <c r="AD1387" i="11" s="1"/>
  <c r="AE1387" i="11" s="1"/>
  <c r="AG1387" i="11" s="1"/>
  <c r="AJ1387" i="11" s="1"/>
  <c r="AK1387" i="11" s="1"/>
  <c r="Z1386" i="11"/>
  <c r="AA1386" i="11" s="1"/>
  <c r="AC1386" i="11" s="1"/>
  <c r="AD1386" i="11" s="1"/>
  <c r="AE1386" i="11" s="1"/>
  <c r="AG1386" i="11" s="1"/>
  <c r="AJ1386" i="11" s="1"/>
  <c r="AK1386" i="11" s="1"/>
  <c r="Z1337" i="11"/>
  <c r="AA1337" i="11" s="1"/>
  <c r="AC1337" i="11" s="1"/>
  <c r="AD1337" i="11" s="1"/>
  <c r="AE1337" i="11" s="1"/>
  <c r="AG1337" i="11" s="1"/>
  <c r="AJ1337" i="11" s="1"/>
  <c r="AK1337" i="11" s="1"/>
  <c r="Z1336" i="11"/>
  <c r="AA1336" i="11" s="1"/>
  <c r="AC1336" i="11" s="1"/>
  <c r="AD1336" i="11" s="1"/>
  <c r="AE1336" i="11" s="1"/>
  <c r="AG1336" i="11" s="1"/>
  <c r="AJ1336" i="11" s="1"/>
  <c r="AK1336" i="11" s="1"/>
  <c r="Z1283" i="11"/>
  <c r="AA1283" i="11" s="1"/>
  <c r="AC1283" i="11" s="1"/>
  <c r="AD1283" i="11" s="1"/>
  <c r="AE1283" i="11" s="1"/>
  <c r="AG1283" i="11" s="1"/>
  <c r="AJ1283" i="11" s="1"/>
  <c r="AK1283" i="11" s="1"/>
  <c r="Z1282" i="11"/>
  <c r="AA1282" i="11" s="1"/>
  <c r="AC1282" i="11" s="1"/>
  <c r="AD1282" i="11" s="1"/>
  <c r="AE1282" i="11" s="1"/>
  <c r="AG1282" i="11" s="1"/>
  <c r="AJ1282" i="11" s="1"/>
  <c r="AK1282" i="11" s="1"/>
  <c r="Z1229" i="11"/>
  <c r="AA1229" i="11" s="1"/>
  <c r="AC1229" i="11" s="1"/>
  <c r="AD1229" i="11" s="1"/>
  <c r="AE1229" i="11" s="1"/>
  <c r="AG1229" i="11" s="1"/>
  <c r="AJ1229" i="11" s="1"/>
  <c r="AK1229" i="11" s="1"/>
  <c r="Z1228" i="11"/>
  <c r="AA1228" i="11" s="1"/>
  <c r="AC1228" i="11" s="1"/>
  <c r="AD1228" i="11" s="1"/>
  <c r="AE1228" i="11" s="1"/>
  <c r="AG1228" i="11" s="1"/>
  <c r="AJ1228" i="11" s="1"/>
  <c r="AK1228" i="11" s="1"/>
  <c r="Z1134" i="11"/>
  <c r="AA1134" i="11" s="1"/>
  <c r="AC1134" i="11" s="1"/>
  <c r="AD1134" i="11" s="1"/>
  <c r="AE1134" i="11" s="1"/>
  <c r="AG1134" i="11" s="1"/>
  <c r="AJ1134" i="11" s="1"/>
  <c r="AK1134" i="11" s="1"/>
  <c r="Z1133" i="11"/>
  <c r="AA1133" i="11" s="1"/>
  <c r="AC1133" i="11" s="1"/>
  <c r="AD1133" i="11" s="1"/>
  <c r="AE1133" i="11" s="1"/>
  <c r="AG1133" i="11" s="1"/>
  <c r="AJ1133" i="11" s="1"/>
  <c r="AK1133" i="11" s="1"/>
  <c r="Z1039" i="11"/>
  <c r="AA1039" i="11" s="1"/>
  <c r="AC1039" i="11" s="1"/>
  <c r="AD1039" i="11" s="1"/>
  <c r="AE1039" i="11" s="1"/>
  <c r="AG1039" i="11" s="1"/>
  <c r="AJ1039" i="11" s="1"/>
  <c r="AK1039" i="11" s="1"/>
  <c r="Z1038" i="11"/>
  <c r="AA1038" i="11" s="1"/>
  <c r="AC1038" i="11" s="1"/>
  <c r="AD1038" i="11" s="1"/>
  <c r="AE1038" i="11" s="1"/>
  <c r="AG1038" i="11" s="1"/>
  <c r="AJ1038" i="11" s="1"/>
  <c r="AK1038" i="11" s="1"/>
  <c r="Z985" i="11"/>
  <c r="AA985" i="11" s="1"/>
  <c r="AC985" i="11" s="1"/>
  <c r="AD985" i="11" s="1"/>
  <c r="AE985" i="11" s="1"/>
  <c r="AG985" i="11" s="1"/>
  <c r="AJ985" i="11" s="1"/>
  <c r="AK985" i="11" s="1"/>
  <c r="Z984" i="11"/>
  <c r="AA984" i="11" s="1"/>
  <c r="AC984" i="11" s="1"/>
  <c r="AD984" i="11" s="1"/>
  <c r="AE984" i="11" s="1"/>
  <c r="AG984" i="11" s="1"/>
  <c r="AJ984" i="11" s="1"/>
  <c r="AK984" i="11" s="1"/>
  <c r="Z931" i="11"/>
  <c r="AA931" i="11" s="1"/>
  <c r="AC931" i="11" s="1"/>
  <c r="AD931" i="11" s="1"/>
  <c r="AE931" i="11" s="1"/>
  <c r="AG931" i="11" s="1"/>
  <c r="AJ931" i="11" s="1"/>
  <c r="AK931" i="11" s="1"/>
  <c r="Z930" i="11"/>
  <c r="AA930" i="11" s="1"/>
  <c r="AC930" i="11" s="1"/>
  <c r="AD930" i="11" s="1"/>
  <c r="AE930" i="11" s="1"/>
  <c r="AG930" i="11" s="1"/>
  <c r="AJ930" i="11" s="1"/>
  <c r="AK930" i="11" s="1"/>
  <c r="Z880" i="11"/>
  <c r="AA880" i="11" s="1"/>
  <c r="AC880" i="11" s="1"/>
  <c r="AD880" i="11" s="1"/>
  <c r="AE880" i="11" s="1"/>
  <c r="AG880" i="11" s="1"/>
  <c r="AJ880" i="11" s="1"/>
  <c r="AK880" i="11" s="1"/>
  <c r="Z879" i="11"/>
  <c r="AA879" i="11" s="1"/>
  <c r="AC879" i="11" s="1"/>
  <c r="AD879" i="11" s="1"/>
  <c r="AE879" i="11" s="1"/>
  <c r="AG879" i="11" s="1"/>
  <c r="AJ879" i="11" s="1"/>
  <c r="AK879" i="11" s="1"/>
  <c r="Z826" i="11"/>
  <c r="AA826" i="11" s="1"/>
  <c r="AC826" i="11" s="1"/>
  <c r="AD826" i="11" s="1"/>
  <c r="AE826" i="11" s="1"/>
  <c r="AG826" i="11" s="1"/>
  <c r="AJ826" i="11" s="1"/>
  <c r="AK826" i="11" s="1"/>
  <c r="Z825" i="11"/>
  <c r="AA825" i="11" s="1"/>
  <c r="AC825" i="11" s="1"/>
  <c r="AD825" i="11" s="1"/>
  <c r="AE825" i="11" s="1"/>
  <c r="AG825" i="11" s="1"/>
  <c r="AJ825" i="11" s="1"/>
  <c r="AK825" i="11" s="1"/>
  <c r="Z773" i="11"/>
  <c r="AA773" i="11" s="1"/>
  <c r="AC773" i="11" s="1"/>
  <c r="AD773" i="11" s="1"/>
  <c r="AE773" i="11" s="1"/>
  <c r="AG773" i="11" s="1"/>
  <c r="AJ773" i="11" s="1"/>
  <c r="AK773" i="11" s="1"/>
  <c r="Z772" i="11"/>
  <c r="AA772" i="11" s="1"/>
  <c r="AC772" i="11" s="1"/>
  <c r="AD772" i="11" s="1"/>
  <c r="AE772" i="11" s="1"/>
  <c r="AG772" i="11" s="1"/>
  <c r="AJ772" i="11" s="1"/>
  <c r="AK772" i="11" s="1"/>
  <c r="Z719" i="11"/>
  <c r="AA719" i="11" s="1"/>
  <c r="AC719" i="11" s="1"/>
  <c r="AD719" i="11" s="1"/>
  <c r="AE719" i="11" s="1"/>
  <c r="AG719" i="11" s="1"/>
  <c r="AJ719" i="11" s="1"/>
  <c r="AK719" i="11" s="1"/>
  <c r="Z718" i="11"/>
  <c r="AA718" i="11" s="1"/>
  <c r="AC718" i="11" s="1"/>
  <c r="AD718" i="11" s="1"/>
  <c r="AE718" i="11" s="1"/>
  <c r="AG718" i="11" s="1"/>
  <c r="AJ718" i="11" s="1"/>
  <c r="AK718" i="11" s="1"/>
  <c r="Z665" i="11"/>
  <c r="AA665" i="11" s="1"/>
  <c r="AC665" i="11" s="1"/>
  <c r="AD665" i="11" s="1"/>
  <c r="AE665" i="11" s="1"/>
  <c r="AG665" i="11" s="1"/>
  <c r="AJ665" i="11" s="1"/>
  <c r="AK665" i="11" s="1"/>
  <c r="Z664" i="11"/>
  <c r="AA664" i="11" s="1"/>
  <c r="AC664" i="11" s="1"/>
  <c r="AD664" i="11" s="1"/>
  <c r="AE664" i="11" s="1"/>
  <c r="AG664" i="11" s="1"/>
  <c r="AJ664" i="11" s="1"/>
  <c r="AK664" i="11" s="1"/>
  <c r="Z612" i="11"/>
  <c r="AA612" i="11" s="1"/>
  <c r="AC612" i="11" s="1"/>
  <c r="AD612" i="11" s="1"/>
  <c r="AE612" i="11" s="1"/>
  <c r="AG612" i="11" s="1"/>
  <c r="AJ612" i="11" s="1"/>
  <c r="AK612" i="11" s="1"/>
  <c r="Z611" i="11"/>
  <c r="AA611" i="11" s="1"/>
  <c r="AC611" i="11" s="1"/>
  <c r="AD611" i="11" s="1"/>
  <c r="AE611" i="11" s="1"/>
  <c r="AG611" i="11" s="1"/>
  <c r="AJ611" i="11" s="1"/>
  <c r="AK611" i="11" s="1"/>
  <c r="Z556" i="11"/>
  <c r="AA556" i="11" s="1"/>
  <c r="AC556" i="11" s="1"/>
  <c r="AD556" i="11" s="1"/>
  <c r="AE556" i="11" s="1"/>
  <c r="AG556" i="11" s="1"/>
  <c r="AJ556" i="11" s="1"/>
  <c r="AK556" i="11" s="1"/>
  <c r="Z555" i="11"/>
  <c r="AA555" i="11" s="1"/>
  <c r="AC555" i="11" s="1"/>
  <c r="AD555" i="11" s="1"/>
  <c r="AE555" i="11" s="1"/>
  <c r="AG555" i="11" s="1"/>
  <c r="AJ555" i="11" s="1"/>
  <c r="AK555" i="11" s="1"/>
  <c r="Z504" i="11"/>
  <c r="AA504" i="11" s="1"/>
  <c r="AC504" i="11" s="1"/>
  <c r="AD504" i="11" s="1"/>
  <c r="AE504" i="11" s="1"/>
  <c r="AG504" i="11" s="1"/>
  <c r="AJ504" i="11" s="1"/>
  <c r="AK504" i="11" s="1"/>
  <c r="Z503" i="11"/>
  <c r="AA503" i="11" s="1"/>
  <c r="AC503" i="11" s="1"/>
  <c r="AD503" i="11" s="1"/>
  <c r="AE503" i="11" s="1"/>
  <c r="AG503" i="11" s="1"/>
  <c r="AJ503" i="11" s="1"/>
  <c r="AK503" i="11" s="1"/>
  <c r="Z460" i="11"/>
  <c r="AA460" i="11" s="1"/>
  <c r="AC460" i="11" s="1"/>
  <c r="AD460" i="11" s="1"/>
  <c r="AE460" i="11" s="1"/>
  <c r="AG460" i="11" s="1"/>
  <c r="AJ460" i="11" s="1"/>
  <c r="AK460" i="11" s="1"/>
  <c r="Z459" i="11"/>
  <c r="AA459" i="11" s="1"/>
  <c r="AC459" i="11" s="1"/>
  <c r="AD459" i="11" s="1"/>
  <c r="AE459" i="11" s="1"/>
  <c r="AG459" i="11" s="1"/>
  <c r="AJ459" i="11" s="1"/>
  <c r="AK459" i="11" s="1"/>
  <c r="Z406" i="11"/>
  <c r="AA406" i="11" s="1"/>
  <c r="AC406" i="11" s="1"/>
  <c r="AD406" i="11" s="1"/>
  <c r="AE406" i="11" s="1"/>
  <c r="AG406" i="11" s="1"/>
  <c r="AJ406" i="11" s="1"/>
  <c r="AK406" i="11" s="1"/>
  <c r="Z405" i="11"/>
  <c r="AA405" i="11" s="1"/>
  <c r="AC405" i="11" s="1"/>
  <c r="AD405" i="11" s="1"/>
  <c r="AE405" i="11" s="1"/>
  <c r="AG405" i="11" s="1"/>
  <c r="AJ405" i="11" s="1"/>
  <c r="AK405" i="11" s="1"/>
  <c r="Z354" i="11"/>
  <c r="AA354" i="11" s="1"/>
  <c r="AC354" i="11" s="1"/>
  <c r="AD354" i="11" s="1"/>
  <c r="AE354" i="11" s="1"/>
  <c r="AG354" i="11" s="1"/>
  <c r="AJ354" i="11" s="1"/>
  <c r="AK354" i="11" s="1"/>
  <c r="Z353" i="11"/>
  <c r="AA353" i="11" s="1"/>
  <c r="AC353" i="11" s="1"/>
  <c r="AD353" i="11" s="1"/>
  <c r="AE353" i="11" s="1"/>
  <c r="AG353" i="11" s="1"/>
  <c r="AJ353" i="11" s="1"/>
  <c r="AK353" i="11" s="1"/>
  <c r="Z312" i="11"/>
  <c r="AA312" i="11" s="1"/>
  <c r="AC312" i="11" s="1"/>
  <c r="AD312" i="11" s="1"/>
  <c r="AE312" i="11" s="1"/>
  <c r="AG312" i="11" s="1"/>
  <c r="AJ312" i="11" s="1"/>
  <c r="AK312" i="11" s="1"/>
  <c r="Z311" i="11"/>
  <c r="AA311" i="11" s="1"/>
  <c r="AC311" i="11" s="1"/>
  <c r="AD311" i="11" s="1"/>
  <c r="AE311" i="11" s="1"/>
  <c r="AG311" i="11" s="1"/>
  <c r="AJ311" i="11" s="1"/>
  <c r="AK311" i="11" s="1"/>
  <c r="Z223" i="11"/>
  <c r="AA223" i="11" s="1"/>
  <c r="AC223" i="11" s="1"/>
  <c r="AD223" i="11" s="1"/>
  <c r="AE223" i="11" s="1"/>
  <c r="AG223" i="11" s="1"/>
  <c r="AJ223" i="11" s="1"/>
  <c r="AK223" i="11" s="1"/>
  <c r="Z222" i="11"/>
  <c r="AA222" i="11" s="1"/>
  <c r="AC222" i="11" s="1"/>
  <c r="AD222" i="11" s="1"/>
  <c r="AE222" i="11" s="1"/>
  <c r="AG222" i="11" s="1"/>
  <c r="AJ222" i="11" s="1"/>
  <c r="AK222" i="11" s="1"/>
  <c r="Z147" i="11"/>
  <c r="AA147" i="11" s="1"/>
  <c r="AC147" i="11" s="1"/>
  <c r="AD147" i="11" s="1"/>
  <c r="AE147" i="11" s="1"/>
  <c r="AG147" i="11" s="1"/>
  <c r="AJ147" i="11" s="1"/>
  <c r="AK147" i="11" s="1"/>
  <c r="Z146" i="11"/>
  <c r="AA146" i="11" s="1"/>
  <c r="AC146" i="11" s="1"/>
  <c r="AD146" i="11" s="1"/>
  <c r="AE146" i="11" s="1"/>
  <c r="AG146" i="11" s="1"/>
  <c r="AJ146" i="11" s="1"/>
  <c r="AK146" i="11" s="1"/>
  <c r="Z93" i="11"/>
  <c r="AA93" i="11" s="1"/>
  <c r="AC93" i="11" s="1"/>
  <c r="AD93" i="11" s="1"/>
  <c r="AE93" i="11" s="1"/>
  <c r="AG93" i="11" s="1"/>
  <c r="AJ93" i="11" s="1"/>
  <c r="AK93" i="11" s="1"/>
  <c r="Z92" i="11"/>
  <c r="AA92" i="11" s="1"/>
  <c r="AC92" i="11" s="1"/>
  <c r="AD92" i="11" s="1"/>
  <c r="AE92" i="11" s="1"/>
  <c r="AG92" i="11" s="1"/>
  <c r="AJ92" i="11" s="1"/>
  <c r="AK92" i="11" s="1"/>
  <c r="Z5" i="11"/>
  <c r="AA5" i="11" s="1"/>
  <c r="AC5" i="11" s="1"/>
  <c r="AD5" i="11" s="1"/>
  <c r="AE5" i="11" s="1"/>
  <c r="AG5" i="11" s="1"/>
  <c r="AJ5" i="11" s="1"/>
  <c r="AK5" i="11" s="1"/>
  <c r="Z4" i="11"/>
  <c r="AA4" i="11" s="1"/>
  <c r="AC4" i="11" s="1"/>
  <c r="AD4" i="11" s="1"/>
  <c r="AE4" i="11" s="1"/>
  <c r="AG4" i="11" s="1"/>
  <c r="AJ4" i="11" s="1"/>
  <c r="AK4" i="11" s="1"/>
  <c r="Z1832" i="11"/>
  <c r="AA1832" i="11" s="1"/>
  <c r="AC1832" i="11" s="1"/>
  <c r="AD1832" i="11" s="1"/>
  <c r="AE1832" i="11" s="1"/>
  <c r="AG1832" i="11" s="1"/>
  <c r="AJ1832" i="11" s="1"/>
  <c r="AK1832" i="11" s="1"/>
  <c r="Z1831" i="11"/>
  <c r="AA1831" i="11" s="1"/>
  <c r="AC1831" i="11" s="1"/>
  <c r="AD1831" i="11" s="1"/>
  <c r="AE1831" i="11" s="1"/>
  <c r="AG1831" i="11" s="1"/>
  <c r="AJ1831" i="11" s="1"/>
  <c r="AK1831" i="11" s="1"/>
  <c r="Z1778" i="11"/>
  <c r="AA1778" i="11" s="1"/>
  <c r="AC1778" i="11" s="1"/>
  <c r="AD1778" i="11" s="1"/>
  <c r="AE1778" i="11" s="1"/>
  <c r="AG1778" i="11" s="1"/>
  <c r="AJ1778" i="11" s="1"/>
  <c r="AK1778" i="11" s="1"/>
  <c r="Z1777" i="11"/>
  <c r="AA1777" i="11" s="1"/>
  <c r="AC1777" i="11" s="1"/>
  <c r="AD1777" i="11" s="1"/>
  <c r="AE1777" i="11" s="1"/>
  <c r="AG1777" i="11" s="1"/>
  <c r="AJ1777" i="11" s="1"/>
  <c r="AK1777" i="11" s="1"/>
  <c r="Z1724" i="11"/>
  <c r="AA1724" i="11" s="1"/>
  <c r="AC1724" i="11" s="1"/>
  <c r="AD1724" i="11" s="1"/>
  <c r="AE1724" i="11" s="1"/>
  <c r="AG1724" i="11" s="1"/>
  <c r="AJ1724" i="11" s="1"/>
  <c r="AK1724" i="11" s="1"/>
  <c r="Z1723" i="11"/>
  <c r="AA1723" i="11" s="1"/>
  <c r="AC1723" i="11" s="1"/>
  <c r="AD1723" i="11" s="1"/>
  <c r="AE1723" i="11" s="1"/>
  <c r="AG1723" i="11" s="1"/>
  <c r="AJ1723" i="11" s="1"/>
  <c r="AK1723" i="11" s="1"/>
  <c r="Z1670" i="11"/>
  <c r="AA1670" i="11" s="1"/>
  <c r="AC1670" i="11" s="1"/>
  <c r="AD1670" i="11" s="1"/>
  <c r="AE1670" i="11" s="1"/>
  <c r="AG1670" i="11" s="1"/>
  <c r="AJ1670" i="11" s="1"/>
  <c r="AK1670" i="11" s="1"/>
  <c r="Z1669" i="11"/>
  <c r="AA1669" i="11" s="1"/>
  <c r="AC1669" i="11" s="1"/>
  <c r="AD1669" i="11" s="1"/>
  <c r="AE1669" i="11" s="1"/>
  <c r="AG1669" i="11" s="1"/>
  <c r="AJ1669" i="11" s="1"/>
  <c r="AK1669" i="11" s="1"/>
  <c r="Z1616" i="11"/>
  <c r="AA1616" i="11" s="1"/>
  <c r="AC1616" i="11" s="1"/>
  <c r="AD1616" i="11" s="1"/>
  <c r="AE1616" i="11" s="1"/>
  <c r="AG1616" i="11" s="1"/>
  <c r="AJ1616" i="11" s="1"/>
  <c r="AK1616" i="11" s="1"/>
  <c r="Z1615" i="11"/>
  <c r="AA1615" i="11" s="1"/>
  <c r="AC1615" i="11" s="1"/>
  <c r="AD1615" i="11" s="1"/>
  <c r="AE1615" i="11" s="1"/>
  <c r="AG1615" i="11" s="1"/>
  <c r="AJ1615" i="11" s="1"/>
  <c r="AK1615" i="11" s="1"/>
  <c r="Z1569" i="11"/>
  <c r="AA1569" i="11" s="1"/>
  <c r="AC1569" i="11" s="1"/>
  <c r="AD1569" i="11" s="1"/>
  <c r="AE1569" i="11" s="1"/>
  <c r="AG1569" i="11" s="1"/>
  <c r="AJ1569" i="11" s="1"/>
  <c r="AK1569" i="11" s="1"/>
  <c r="Z1568" i="11"/>
  <c r="AA1568" i="11" s="1"/>
  <c r="AC1568" i="11" s="1"/>
  <c r="AD1568" i="11" s="1"/>
  <c r="AE1568" i="11" s="1"/>
  <c r="AG1568" i="11" s="1"/>
  <c r="AJ1568" i="11" s="1"/>
  <c r="AK1568" i="11" s="1"/>
  <c r="Z1490" i="11"/>
  <c r="AA1490" i="11" s="1"/>
  <c r="AC1490" i="11" s="1"/>
  <c r="AD1490" i="11" s="1"/>
  <c r="AE1490" i="11" s="1"/>
  <c r="AG1490" i="11" s="1"/>
  <c r="AJ1490" i="11" s="1"/>
  <c r="AK1490" i="11" s="1"/>
  <c r="Z1489" i="11"/>
  <c r="AA1489" i="11" s="1"/>
  <c r="AC1489" i="11" s="1"/>
  <c r="AD1489" i="11" s="1"/>
  <c r="AE1489" i="11" s="1"/>
  <c r="AG1489" i="11" s="1"/>
  <c r="AJ1489" i="11" s="1"/>
  <c r="AK1489" i="11" s="1"/>
  <c r="Z1455" i="11"/>
  <c r="AA1455" i="11" s="1"/>
  <c r="AC1455" i="11" s="1"/>
  <c r="AD1455" i="11" s="1"/>
  <c r="AE1455" i="11" s="1"/>
  <c r="AG1455" i="11" s="1"/>
  <c r="AJ1455" i="11" s="1"/>
  <c r="AK1455" i="11" s="1"/>
  <c r="Z1454" i="11"/>
  <c r="AA1454" i="11" s="1"/>
  <c r="AC1454" i="11" s="1"/>
  <c r="AD1454" i="11" s="1"/>
  <c r="AE1454" i="11" s="1"/>
  <c r="AG1454" i="11" s="1"/>
  <c r="AJ1454" i="11" s="1"/>
  <c r="AK1454" i="11" s="1"/>
  <c r="Z1385" i="11"/>
  <c r="AA1385" i="11" s="1"/>
  <c r="AC1385" i="11" s="1"/>
  <c r="AD1385" i="11" s="1"/>
  <c r="AE1385" i="11" s="1"/>
  <c r="AG1385" i="11" s="1"/>
  <c r="AJ1385" i="11" s="1"/>
  <c r="AK1385" i="11" s="1"/>
  <c r="Z1384" i="11"/>
  <c r="AA1384" i="11" s="1"/>
  <c r="AC1384" i="11" s="1"/>
  <c r="AD1384" i="11" s="1"/>
  <c r="AE1384" i="11" s="1"/>
  <c r="AG1384" i="11" s="1"/>
  <c r="AJ1384" i="11" s="1"/>
  <c r="AK1384" i="11" s="1"/>
  <c r="Z1335" i="11"/>
  <c r="AA1335" i="11" s="1"/>
  <c r="AC1335" i="11" s="1"/>
  <c r="AD1335" i="11" s="1"/>
  <c r="AE1335" i="11" s="1"/>
  <c r="AG1335" i="11" s="1"/>
  <c r="AJ1335" i="11" s="1"/>
  <c r="AK1335" i="11" s="1"/>
  <c r="Z1334" i="11"/>
  <c r="AA1334" i="11" s="1"/>
  <c r="AC1334" i="11" s="1"/>
  <c r="AD1334" i="11" s="1"/>
  <c r="AE1334" i="11" s="1"/>
  <c r="AG1334" i="11" s="1"/>
  <c r="AJ1334" i="11" s="1"/>
  <c r="AK1334" i="11" s="1"/>
  <c r="Z1281" i="11"/>
  <c r="AA1281" i="11" s="1"/>
  <c r="AC1281" i="11" s="1"/>
  <c r="AD1281" i="11" s="1"/>
  <c r="AE1281" i="11" s="1"/>
  <c r="AG1281" i="11" s="1"/>
  <c r="AJ1281" i="11" s="1"/>
  <c r="AK1281" i="11" s="1"/>
  <c r="Z1280" i="11"/>
  <c r="AA1280" i="11" s="1"/>
  <c r="AC1280" i="11" s="1"/>
  <c r="AD1280" i="11" s="1"/>
  <c r="AE1280" i="11" s="1"/>
  <c r="AG1280" i="11" s="1"/>
  <c r="AJ1280" i="11" s="1"/>
  <c r="AK1280" i="11" s="1"/>
  <c r="Z1227" i="11"/>
  <c r="AA1227" i="11" s="1"/>
  <c r="AC1227" i="11" s="1"/>
  <c r="AD1227" i="11" s="1"/>
  <c r="AE1227" i="11" s="1"/>
  <c r="AG1227" i="11" s="1"/>
  <c r="AJ1227" i="11" s="1"/>
  <c r="AK1227" i="11" s="1"/>
  <c r="Z1226" i="11"/>
  <c r="AA1226" i="11" s="1"/>
  <c r="AC1226" i="11" s="1"/>
  <c r="AD1226" i="11" s="1"/>
  <c r="AE1226" i="11" s="1"/>
  <c r="AG1226" i="11" s="1"/>
  <c r="AJ1226" i="11" s="1"/>
  <c r="AK1226" i="11" s="1"/>
  <c r="Z1186" i="11"/>
  <c r="AA1186" i="11" s="1"/>
  <c r="AC1186" i="11" s="1"/>
  <c r="AD1186" i="11" s="1"/>
  <c r="AE1186" i="11" s="1"/>
  <c r="AG1186" i="11" s="1"/>
  <c r="AJ1186" i="11" s="1"/>
  <c r="AK1186" i="11" s="1"/>
  <c r="Z1185" i="11"/>
  <c r="AA1185" i="11" s="1"/>
  <c r="AC1185" i="11" s="1"/>
  <c r="AD1185" i="11" s="1"/>
  <c r="AE1185" i="11" s="1"/>
  <c r="AG1185" i="11" s="1"/>
  <c r="AJ1185" i="11" s="1"/>
  <c r="AK1185" i="11" s="1"/>
  <c r="Z1132" i="11"/>
  <c r="AA1132" i="11" s="1"/>
  <c r="AC1132" i="11" s="1"/>
  <c r="AD1132" i="11" s="1"/>
  <c r="AE1132" i="11" s="1"/>
  <c r="AG1132" i="11" s="1"/>
  <c r="AJ1132" i="11" s="1"/>
  <c r="AK1132" i="11" s="1"/>
  <c r="Z1131" i="11"/>
  <c r="AA1131" i="11" s="1"/>
  <c r="AC1131" i="11" s="1"/>
  <c r="AD1131" i="11" s="1"/>
  <c r="AE1131" i="11" s="1"/>
  <c r="AG1131" i="11" s="1"/>
  <c r="AJ1131" i="11" s="1"/>
  <c r="AK1131" i="11" s="1"/>
  <c r="Z1091" i="11"/>
  <c r="AA1091" i="11" s="1"/>
  <c r="AC1091" i="11" s="1"/>
  <c r="AD1091" i="11" s="1"/>
  <c r="AE1091" i="11" s="1"/>
  <c r="AG1091" i="11" s="1"/>
  <c r="AJ1091" i="11" s="1"/>
  <c r="AK1091" i="11" s="1"/>
  <c r="Z1090" i="11"/>
  <c r="AA1090" i="11" s="1"/>
  <c r="AC1090" i="11" s="1"/>
  <c r="AD1090" i="11" s="1"/>
  <c r="AE1090" i="11" s="1"/>
  <c r="AG1090" i="11" s="1"/>
  <c r="AJ1090" i="11" s="1"/>
  <c r="AK1090" i="11" s="1"/>
  <c r="Z1037" i="11"/>
  <c r="AA1037" i="11" s="1"/>
  <c r="AC1037" i="11" s="1"/>
  <c r="AD1037" i="11" s="1"/>
  <c r="AE1037" i="11" s="1"/>
  <c r="AG1037" i="11" s="1"/>
  <c r="AJ1037" i="11" s="1"/>
  <c r="AK1037" i="11" s="1"/>
  <c r="Z1036" i="11"/>
  <c r="AA1036" i="11" s="1"/>
  <c r="AC1036" i="11" s="1"/>
  <c r="AD1036" i="11" s="1"/>
  <c r="AE1036" i="11" s="1"/>
  <c r="AG1036" i="11" s="1"/>
  <c r="AJ1036" i="11" s="1"/>
  <c r="AK1036" i="11" s="1"/>
  <c r="Z983" i="11"/>
  <c r="AA983" i="11" s="1"/>
  <c r="AC983" i="11" s="1"/>
  <c r="AD983" i="11" s="1"/>
  <c r="AE983" i="11" s="1"/>
  <c r="AG983" i="11" s="1"/>
  <c r="AJ983" i="11" s="1"/>
  <c r="AK983" i="11" s="1"/>
  <c r="Z982" i="11"/>
  <c r="AA982" i="11" s="1"/>
  <c r="AC982" i="11" s="1"/>
  <c r="AD982" i="11" s="1"/>
  <c r="AE982" i="11" s="1"/>
  <c r="AG982" i="11" s="1"/>
  <c r="AJ982" i="11" s="1"/>
  <c r="AK982" i="11" s="1"/>
  <c r="Z929" i="11"/>
  <c r="AA929" i="11" s="1"/>
  <c r="AC929" i="11" s="1"/>
  <c r="AD929" i="11" s="1"/>
  <c r="AE929" i="11" s="1"/>
  <c r="AG929" i="11" s="1"/>
  <c r="AJ929" i="11" s="1"/>
  <c r="AK929" i="11" s="1"/>
  <c r="Z928" i="11"/>
  <c r="AA928" i="11" s="1"/>
  <c r="AC928" i="11" s="1"/>
  <c r="AD928" i="11" s="1"/>
  <c r="AE928" i="11" s="1"/>
  <c r="AG928" i="11" s="1"/>
  <c r="AJ928" i="11" s="1"/>
  <c r="AK928" i="11" s="1"/>
  <c r="Z878" i="11"/>
  <c r="AA878" i="11" s="1"/>
  <c r="AC878" i="11" s="1"/>
  <c r="AD878" i="11" s="1"/>
  <c r="AE878" i="11" s="1"/>
  <c r="AG878" i="11" s="1"/>
  <c r="AJ878" i="11" s="1"/>
  <c r="AK878" i="11" s="1"/>
  <c r="Z877" i="11"/>
  <c r="AA877" i="11" s="1"/>
  <c r="AC877" i="11" s="1"/>
  <c r="AD877" i="11" s="1"/>
  <c r="AE877" i="11" s="1"/>
  <c r="AG877" i="11" s="1"/>
  <c r="AJ877" i="11" s="1"/>
  <c r="AK877" i="11" s="1"/>
  <c r="Z824" i="11"/>
  <c r="AA824" i="11" s="1"/>
  <c r="AC824" i="11" s="1"/>
  <c r="AD824" i="11" s="1"/>
  <c r="AE824" i="11" s="1"/>
  <c r="AG824" i="11" s="1"/>
  <c r="AJ824" i="11" s="1"/>
  <c r="AK824" i="11" s="1"/>
  <c r="Z823" i="11"/>
  <c r="AA823" i="11" s="1"/>
  <c r="AC823" i="11" s="1"/>
  <c r="AD823" i="11" s="1"/>
  <c r="AE823" i="11" s="1"/>
  <c r="AG823" i="11" s="1"/>
  <c r="AJ823" i="11" s="1"/>
  <c r="AK823" i="11" s="1"/>
  <c r="Z771" i="11"/>
  <c r="AA771" i="11" s="1"/>
  <c r="AC771" i="11" s="1"/>
  <c r="AD771" i="11" s="1"/>
  <c r="AE771" i="11" s="1"/>
  <c r="AG771" i="11" s="1"/>
  <c r="AJ771" i="11" s="1"/>
  <c r="AK771" i="11" s="1"/>
  <c r="Z770" i="11"/>
  <c r="AA770" i="11" s="1"/>
  <c r="AC770" i="11" s="1"/>
  <c r="AD770" i="11" s="1"/>
  <c r="AE770" i="11" s="1"/>
  <c r="AG770" i="11" s="1"/>
  <c r="AJ770" i="11" s="1"/>
  <c r="AK770" i="11" s="1"/>
  <c r="Z717" i="11"/>
  <c r="AA717" i="11" s="1"/>
  <c r="AC717" i="11" s="1"/>
  <c r="AD717" i="11" s="1"/>
  <c r="AE717" i="11" s="1"/>
  <c r="AG717" i="11" s="1"/>
  <c r="AJ717" i="11" s="1"/>
  <c r="AK717" i="11" s="1"/>
  <c r="Z716" i="11"/>
  <c r="AA716" i="11" s="1"/>
  <c r="AC716" i="11" s="1"/>
  <c r="AD716" i="11" s="1"/>
  <c r="AE716" i="11" s="1"/>
  <c r="AG716" i="11" s="1"/>
  <c r="AJ716" i="11" s="1"/>
  <c r="AK716" i="11" s="1"/>
  <c r="Z663" i="11"/>
  <c r="AA663" i="11" s="1"/>
  <c r="AC663" i="11" s="1"/>
  <c r="AD663" i="11" s="1"/>
  <c r="AE663" i="11" s="1"/>
  <c r="AG663" i="11" s="1"/>
  <c r="AJ663" i="11" s="1"/>
  <c r="AK663" i="11" s="1"/>
  <c r="Z662" i="11"/>
  <c r="AA662" i="11" s="1"/>
  <c r="AC662" i="11" s="1"/>
  <c r="AD662" i="11" s="1"/>
  <c r="AE662" i="11" s="1"/>
  <c r="AG662" i="11" s="1"/>
  <c r="AJ662" i="11" s="1"/>
  <c r="AK662" i="11" s="1"/>
  <c r="Z610" i="11"/>
  <c r="AA610" i="11" s="1"/>
  <c r="AC610" i="11" s="1"/>
  <c r="AD610" i="11" s="1"/>
  <c r="AE610" i="11" s="1"/>
  <c r="AG610" i="11" s="1"/>
  <c r="AJ610" i="11" s="1"/>
  <c r="AK610" i="11" s="1"/>
  <c r="Z609" i="11"/>
  <c r="AA609" i="11" s="1"/>
  <c r="AC609" i="11" s="1"/>
  <c r="AD609" i="11" s="1"/>
  <c r="AE609" i="11" s="1"/>
  <c r="AG609" i="11" s="1"/>
  <c r="AJ609" i="11" s="1"/>
  <c r="AK609" i="11" s="1"/>
  <c r="Z554" i="11"/>
  <c r="AA554" i="11" s="1"/>
  <c r="AC554" i="11" s="1"/>
  <c r="AD554" i="11" s="1"/>
  <c r="AE554" i="11" s="1"/>
  <c r="AG554" i="11" s="1"/>
  <c r="AJ554" i="11" s="1"/>
  <c r="AK554" i="11" s="1"/>
  <c r="Z553" i="11"/>
  <c r="AA553" i="11" s="1"/>
  <c r="AC553" i="11" s="1"/>
  <c r="AD553" i="11" s="1"/>
  <c r="AE553" i="11" s="1"/>
  <c r="AG553" i="11" s="1"/>
  <c r="AJ553" i="11" s="1"/>
  <c r="AK553" i="11" s="1"/>
  <c r="Z502" i="11"/>
  <c r="AA502" i="11" s="1"/>
  <c r="AC502" i="11" s="1"/>
  <c r="AD502" i="11" s="1"/>
  <c r="AE502" i="11" s="1"/>
  <c r="AG502" i="11" s="1"/>
  <c r="AJ502" i="11" s="1"/>
  <c r="AK502" i="11" s="1"/>
  <c r="Z501" i="11"/>
  <c r="AA501" i="11" s="1"/>
  <c r="AC501" i="11" s="1"/>
  <c r="AD501" i="11" s="1"/>
  <c r="AE501" i="11" s="1"/>
  <c r="AG501" i="11" s="1"/>
  <c r="AJ501" i="11" s="1"/>
  <c r="AK501" i="11" s="1"/>
  <c r="Z458" i="11"/>
  <c r="AA458" i="11" s="1"/>
  <c r="AC458" i="11" s="1"/>
  <c r="AD458" i="11" s="1"/>
  <c r="AE458" i="11" s="1"/>
  <c r="AG458" i="11" s="1"/>
  <c r="AJ458" i="11" s="1"/>
  <c r="AK458" i="11" s="1"/>
  <c r="Z457" i="11"/>
  <c r="AA457" i="11" s="1"/>
  <c r="AC457" i="11" s="1"/>
  <c r="AD457" i="11" s="1"/>
  <c r="AE457" i="11" s="1"/>
  <c r="AG457" i="11" s="1"/>
  <c r="AJ457" i="11" s="1"/>
  <c r="AK457" i="11" s="1"/>
  <c r="Z404" i="11"/>
  <c r="AA404" i="11" s="1"/>
  <c r="AC404" i="11" s="1"/>
  <c r="AD404" i="11" s="1"/>
  <c r="AE404" i="11" s="1"/>
  <c r="AG404" i="11" s="1"/>
  <c r="AJ404" i="11" s="1"/>
  <c r="AK404" i="11" s="1"/>
  <c r="Z403" i="11"/>
  <c r="AA403" i="11" s="1"/>
  <c r="AC403" i="11" s="1"/>
  <c r="AD403" i="11" s="1"/>
  <c r="AE403" i="11" s="1"/>
  <c r="AG403" i="11" s="1"/>
  <c r="AJ403" i="11" s="1"/>
  <c r="AK403" i="11" s="1"/>
  <c r="Z352" i="11"/>
  <c r="AA352" i="11" s="1"/>
  <c r="AC352" i="11" s="1"/>
  <c r="AD352" i="11" s="1"/>
  <c r="AE352" i="11" s="1"/>
  <c r="AG352" i="11" s="1"/>
  <c r="AJ352" i="11" s="1"/>
  <c r="AK352" i="11" s="1"/>
  <c r="Z351" i="11"/>
  <c r="AA351" i="11" s="1"/>
  <c r="AC351" i="11" s="1"/>
  <c r="AD351" i="11" s="1"/>
  <c r="AE351" i="11" s="1"/>
  <c r="AG351" i="11" s="1"/>
  <c r="AJ351" i="11" s="1"/>
  <c r="AK351" i="11" s="1"/>
  <c r="Z310" i="11"/>
  <c r="AA310" i="11" s="1"/>
  <c r="AC310" i="11" s="1"/>
  <c r="AD310" i="11" s="1"/>
  <c r="AE310" i="11" s="1"/>
  <c r="AG310" i="11" s="1"/>
  <c r="AJ310" i="11" s="1"/>
  <c r="AK310" i="11" s="1"/>
  <c r="Z309" i="11"/>
  <c r="AA309" i="11" s="1"/>
  <c r="AC309" i="11" s="1"/>
  <c r="AD309" i="11" s="1"/>
  <c r="AE309" i="11" s="1"/>
  <c r="AG309" i="11" s="1"/>
  <c r="AJ309" i="11" s="1"/>
  <c r="AK309" i="11" s="1"/>
  <c r="Z276" i="11"/>
  <c r="AA276" i="11" s="1"/>
  <c r="AC276" i="11" s="1"/>
  <c r="AD276" i="11" s="1"/>
  <c r="AE276" i="11" s="1"/>
  <c r="AG276" i="11" s="1"/>
  <c r="AJ276" i="11" s="1"/>
  <c r="AK276" i="11" s="1"/>
  <c r="Z275" i="11"/>
  <c r="AA275" i="11" s="1"/>
  <c r="AC275" i="11" s="1"/>
  <c r="AD275" i="11" s="1"/>
  <c r="AE275" i="11" s="1"/>
  <c r="AG275" i="11" s="1"/>
  <c r="AJ275" i="11" s="1"/>
  <c r="AK275" i="11" s="1"/>
  <c r="Z221" i="11"/>
  <c r="AA221" i="11" s="1"/>
  <c r="AC221" i="11" s="1"/>
  <c r="AD221" i="11" s="1"/>
  <c r="AE221" i="11" s="1"/>
  <c r="AG221" i="11" s="1"/>
  <c r="AJ221" i="11" s="1"/>
  <c r="AK221" i="11" s="1"/>
  <c r="Z220" i="11"/>
  <c r="AA220" i="11" s="1"/>
  <c r="AC220" i="11" s="1"/>
  <c r="AD220" i="11" s="1"/>
  <c r="AE220" i="11" s="1"/>
  <c r="AG220" i="11" s="1"/>
  <c r="AJ220" i="11" s="1"/>
  <c r="AK220" i="11" s="1"/>
  <c r="Z181" i="11"/>
  <c r="AA181" i="11" s="1"/>
  <c r="AC181" i="11" s="1"/>
  <c r="AD181" i="11" s="1"/>
  <c r="AE181" i="11" s="1"/>
  <c r="AG181" i="11" s="1"/>
  <c r="AJ181" i="11" s="1"/>
  <c r="AK181" i="11" s="1"/>
  <c r="Z180" i="11"/>
  <c r="AA180" i="11" s="1"/>
  <c r="AC180" i="11" s="1"/>
  <c r="AD180" i="11" s="1"/>
  <c r="AE180" i="11" s="1"/>
  <c r="AG180" i="11" s="1"/>
  <c r="AJ180" i="11" s="1"/>
  <c r="AK180" i="11" s="1"/>
  <c r="Z145" i="11"/>
  <c r="AA145" i="11" s="1"/>
  <c r="AC145" i="11" s="1"/>
  <c r="AD145" i="11" s="1"/>
  <c r="AE145" i="11" s="1"/>
  <c r="AG145" i="11" s="1"/>
  <c r="AJ145" i="11" s="1"/>
  <c r="AK145" i="11" s="1"/>
  <c r="Z144" i="11"/>
  <c r="AA144" i="11" s="1"/>
  <c r="AC144" i="11" s="1"/>
  <c r="AD144" i="11" s="1"/>
  <c r="AE144" i="11" s="1"/>
  <c r="AG144" i="11" s="1"/>
  <c r="AJ144" i="11" s="1"/>
  <c r="AK144" i="11" s="1"/>
  <c r="Z91" i="11"/>
  <c r="AA91" i="11" s="1"/>
  <c r="AC91" i="11" s="1"/>
  <c r="AD91" i="11" s="1"/>
  <c r="AE91" i="11" s="1"/>
  <c r="Z90" i="11"/>
  <c r="AA90" i="11" s="1"/>
  <c r="AC90" i="11" s="1"/>
  <c r="AD90" i="11" s="1"/>
  <c r="AE90" i="11" s="1"/>
  <c r="AG90" i="11" s="1"/>
  <c r="AJ90" i="11" s="1"/>
  <c r="AK90" i="11" s="1"/>
  <c r="Z57" i="11"/>
  <c r="AA57" i="11" s="1"/>
  <c r="AC57" i="11" s="1"/>
  <c r="AD57" i="11" s="1"/>
  <c r="AE57" i="11" s="1"/>
  <c r="AG57" i="11" s="1"/>
  <c r="AJ57" i="11" s="1"/>
  <c r="AK57" i="11" s="1"/>
  <c r="Z56" i="11"/>
  <c r="AA56" i="11" s="1"/>
  <c r="AC56" i="11" s="1"/>
  <c r="AD56" i="11" s="1"/>
  <c r="AE56" i="11" s="1"/>
  <c r="AG56" i="11" s="1"/>
  <c r="AJ56" i="11" s="1"/>
  <c r="AK56" i="11" s="1"/>
  <c r="Z3" i="11"/>
  <c r="AA3" i="11" s="1"/>
  <c r="AC3" i="11" s="1"/>
  <c r="AD3" i="11" s="1"/>
  <c r="AE3" i="11" s="1"/>
  <c r="AG3" i="11" s="1"/>
  <c r="AJ3" i="11" s="1"/>
  <c r="AK3" i="11" s="1"/>
  <c r="Z2" i="11"/>
  <c r="AA2" i="11" s="1"/>
  <c r="AC2" i="11" s="1"/>
  <c r="AD2" i="11" s="1"/>
  <c r="AE2" i="11" s="1"/>
  <c r="AG91" i="11" l="1"/>
  <c r="AJ91" i="11" s="1"/>
  <c r="AK91" i="11" s="1"/>
  <c r="AJ2" i="11"/>
  <c r="Q164" i="1"/>
  <c r="R164" i="1" s="1"/>
  <c r="T164" i="1" s="1"/>
  <c r="U164" i="1" s="1"/>
  <c r="V164" i="1" s="1"/>
  <c r="X164" i="1" s="1"/>
  <c r="AA164" i="1" s="1"/>
  <c r="Q1160" i="1"/>
  <c r="R1160" i="1" s="1"/>
  <c r="T1160" i="1" s="1"/>
  <c r="U1160" i="1" s="1"/>
  <c r="V1160" i="1" s="1"/>
  <c r="X1160" i="1" s="1"/>
  <c r="AA1160" i="1" s="1"/>
  <c r="Q1161" i="1"/>
  <c r="R1161" i="1" s="1"/>
  <c r="T1161" i="1" s="1"/>
  <c r="U1161" i="1" s="1"/>
  <c r="V1161" i="1" s="1"/>
  <c r="X1161" i="1" s="1"/>
  <c r="AA1161" i="1" s="1"/>
  <c r="Q1162" i="1"/>
  <c r="R1162" i="1" s="1"/>
  <c r="T1162" i="1" s="1"/>
  <c r="U1162" i="1" s="1"/>
  <c r="V1162" i="1" s="1"/>
  <c r="X1162" i="1" s="1"/>
  <c r="AA1162" i="1" s="1"/>
  <c r="Q1163" i="1"/>
  <c r="R1163" i="1" s="1"/>
  <c r="T1163" i="1" s="1"/>
  <c r="U1163" i="1" s="1"/>
  <c r="V1163" i="1" s="1"/>
  <c r="X1163" i="1" s="1"/>
  <c r="AA1163" i="1" s="1"/>
  <c r="Q1164" i="1"/>
  <c r="R1164" i="1" s="1"/>
  <c r="T1164" i="1" s="1"/>
  <c r="U1164" i="1" s="1"/>
  <c r="V1164" i="1" s="1"/>
  <c r="X1164" i="1" s="1"/>
  <c r="AA1164" i="1" s="1"/>
  <c r="Q1165" i="1"/>
  <c r="R1165" i="1" s="1"/>
  <c r="T1165" i="1" s="1"/>
  <c r="U1165" i="1" s="1"/>
  <c r="V1165" i="1" s="1"/>
  <c r="X1165" i="1" s="1"/>
  <c r="AA1165" i="1" s="1"/>
  <c r="Q1130" i="1"/>
  <c r="R1130" i="1" s="1"/>
  <c r="T1130" i="1" s="1"/>
  <c r="U1130" i="1" s="1"/>
  <c r="V1130" i="1" s="1"/>
  <c r="X1130" i="1" s="1"/>
  <c r="AA1130" i="1" s="1"/>
  <c r="Q1166" i="1"/>
  <c r="R1166" i="1" s="1"/>
  <c r="T1166" i="1" s="1"/>
  <c r="U1166" i="1" s="1"/>
  <c r="V1166" i="1" s="1"/>
  <c r="X1166" i="1" s="1"/>
  <c r="AA1166" i="1" s="1"/>
  <c r="Q1131" i="1"/>
  <c r="R1131" i="1" s="1"/>
  <c r="T1131" i="1" s="1"/>
  <c r="U1131" i="1" s="1"/>
  <c r="V1131" i="1" s="1"/>
  <c r="X1131" i="1" s="1"/>
  <c r="AA1131" i="1" s="1"/>
  <c r="Q1127" i="1"/>
  <c r="R1127" i="1" s="1"/>
  <c r="T1127" i="1" s="1"/>
  <c r="U1127" i="1" s="1"/>
  <c r="V1127" i="1" s="1"/>
  <c r="X1127" i="1" s="1"/>
  <c r="AA1127" i="1" s="1"/>
  <c r="Q1167" i="1"/>
  <c r="R1167" i="1" s="1"/>
  <c r="T1167" i="1" s="1"/>
  <c r="U1167" i="1" s="1"/>
  <c r="V1167" i="1" s="1"/>
  <c r="X1167" i="1" s="1"/>
  <c r="AA1167" i="1" s="1"/>
  <c r="Q1168" i="1"/>
  <c r="R1168" i="1" s="1"/>
  <c r="T1168" i="1" s="1"/>
  <c r="U1168" i="1" s="1"/>
  <c r="V1168" i="1" s="1"/>
  <c r="X1168" i="1" s="1"/>
  <c r="AA1168" i="1" s="1"/>
  <c r="Q1155" i="1"/>
  <c r="R1155" i="1" s="1"/>
  <c r="T1155" i="1" s="1"/>
  <c r="U1155" i="1" s="1"/>
  <c r="V1155" i="1" s="1"/>
  <c r="X1155" i="1" s="1"/>
  <c r="AA1155" i="1" s="1"/>
  <c r="Q1126" i="1"/>
  <c r="R1126" i="1" s="1"/>
  <c r="T1126" i="1" s="1"/>
  <c r="U1126" i="1" s="1"/>
  <c r="V1126" i="1" s="1"/>
  <c r="X1126" i="1" s="1"/>
  <c r="AA1126" i="1" s="1"/>
  <c r="Q1132" i="1"/>
  <c r="R1132" i="1" s="1"/>
  <c r="T1132" i="1" s="1"/>
  <c r="U1132" i="1" s="1"/>
  <c r="V1132" i="1" s="1"/>
  <c r="X1132" i="1" s="1"/>
  <c r="AA1132" i="1" s="1"/>
  <c r="Q1169" i="1"/>
  <c r="R1169" i="1" s="1"/>
  <c r="T1169" i="1" s="1"/>
  <c r="U1169" i="1" s="1"/>
  <c r="V1169" i="1" s="1"/>
  <c r="X1169" i="1" s="1"/>
  <c r="AA1169" i="1" s="1"/>
  <c r="Q1128" i="1"/>
  <c r="R1128" i="1" s="1"/>
  <c r="T1128" i="1" s="1"/>
  <c r="U1128" i="1" s="1"/>
  <c r="V1128" i="1" s="1"/>
  <c r="X1128" i="1" s="1"/>
  <c r="AA1128" i="1" s="1"/>
  <c r="Q1170" i="1"/>
  <c r="R1170" i="1" s="1"/>
  <c r="T1170" i="1" s="1"/>
  <c r="U1170" i="1" s="1"/>
  <c r="V1170" i="1" s="1"/>
  <c r="X1170" i="1" s="1"/>
  <c r="AA1170" i="1" s="1"/>
  <c r="Q1156" i="1"/>
  <c r="R1156" i="1" s="1"/>
  <c r="T1156" i="1" s="1"/>
  <c r="U1156" i="1" s="1"/>
  <c r="V1156" i="1" s="1"/>
  <c r="X1156" i="1" s="1"/>
  <c r="AA1156" i="1" s="1"/>
  <c r="Q1171" i="1"/>
  <c r="R1171" i="1" s="1"/>
  <c r="T1171" i="1" s="1"/>
  <c r="U1171" i="1" s="1"/>
  <c r="V1171" i="1" s="1"/>
  <c r="X1171" i="1" s="1"/>
  <c r="AA1171" i="1" s="1"/>
  <c r="Q1172" i="1"/>
  <c r="R1172" i="1" s="1"/>
  <c r="T1172" i="1" s="1"/>
  <c r="U1172" i="1" s="1"/>
  <c r="V1172" i="1" s="1"/>
  <c r="X1172" i="1" s="1"/>
  <c r="AA1172" i="1" s="1"/>
  <c r="Q1135" i="1"/>
  <c r="R1135" i="1" s="1"/>
  <c r="T1135" i="1" s="1"/>
  <c r="U1135" i="1" s="1"/>
  <c r="V1135" i="1" s="1"/>
  <c r="X1135" i="1" s="1"/>
  <c r="AA1135" i="1" s="1"/>
  <c r="Q1134" i="1"/>
  <c r="R1134" i="1" s="1"/>
  <c r="T1134" i="1" s="1"/>
  <c r="U1134" i="1" s="1"/>
  <c r="V1134" i="1" s="1"/>
  <c r="X1134" i="1" s="1"/>
  <c r="AA1134" i="1" s="1"/>
  <c r="Q1133" i="1"/>
  <c r="R1133" i="1" s="1"/>
  <c r="T1133" i="1" s="1"/>
  <c r="U1133" i="1" s="1"/>
  <c r="V1133" i="1" s="1"/>
  <c r="X1133" i="1" s="1"/>
  <c r="AA1133" i="1" s="1"/>
  <c r="Q1173" i="1"/>
  <c r="R1173" i="1" s="1"/>
  <c r="T1173" i="1" s="1"/>
  <c r="U1173" i="1" s="1"/>
  <c r="V1173" i="1" s="1"/>
  <c r="X1173" i="1" s="1"/>
  <c r="AA1173" i="1" s="1"/>
  <c r="Q1174" i="1"/>
  <c r="R1174" i="1" s="1"/>
  <c r="T1174" i="1" s="1"/>
  <c r="U1174" i="1" s="1"/>
  <c r="V1174" i="1" s="1"/>
  <c r="X1174" i="1" s="1"/>
  <c r="AA1174" i="1" s="1"/>
  <c r="Q1175" i="1"/>
  <c r="R1175" i="1" s="1"/>
  <c r="T1175" i="1" s="1"/>
  <c r="U1175" i="1" s="1"/>
  <c r="V1175" i="1" s="1"/>
  <c r="X1175" i="1" s="1"/>
  <c r="AA1175" i="1" s="1"/>
  <c r="Q1123" i="1"/>
  <c r="R1123" i="1" s="1"/>
  <c r="T1123" i="1" s="1"/>
  <c r="U1123" i="1" s="1"/>
  <c r="V1123" i="1" s="1"/>
  <c r="X1123" i="1" s="1"/>
  <c r="AA1123" i="1" s="1"/>
  <c r="Q1124" i="1"/>
  <c r="R1124" i="1" s="1"/>
  <c r="T1124" i="1" s="1"/>
  <c r="U1124" i="1" s="1"/>
  <c r="V1124" i="1" s="1"/>
  <c r="X1124" i="1" s="1"/>
  <c r="AA1124" i="1" s="1"/>
  <c r="Q1176" i="1"/>
  <c r="R1176" i="1" s="1"/>
  <c r="T1176" i="1" s="1"/>
  <c r="U1176" i="1" s="1"/>
  <c r="V1176" i="1" s="1"/>
  <c r="X1176" i="1" s="1"/>
  <c r="AA1176" i="1" s="1"/>
  <c r="Q1157" i="1"/>
  <c r="R1157" i="1" s="1"/>
  <c r="T1157" i="1" s="1"/>
  <c r="U1157" i="1" s="1"/>
  <c r="V1157" i="1" s="1"/>
  <c r="X1157" i="1" s="1"/>
  <c r="AA1157" i="1" s="1"/>
  <c r="Q1177" i="1"/>
  <c r="R1177" i="1" s="1"/>
  <c r="T1177" i="1" s="1"/>
  <c r="U1177" i="1" s="1"/>
  <c r="V1177" i="1" s="1"/>
  <c r="X1177" i="1" s="1"/>
  <c r="AA1177" i="1" s="1"/>
  <c r="Q1137" i="1"/>
  <c r="R1137" i="1" s="1"/>
  <c r="T1137" i="1" s="1"/>
  <c r="U1137" i="1" s="1"/>
  <c r="V1137" i="1" s="1"/>
  <c r="X1137" i="1" s="1"/>
  <c r="AA1137" i="1" s="1"/>
  <c r="Q1153" i="1"/>
  <c r="R1153" i="1" s="1"/>
  <c r="T1153" i="1" s="1"/>
  <c r="U1153" i="1" s="1"/>
  <c r="V1153" i="1" s="1"/>
  <c r="X1153" i="1" s="1"/>
  <c r="AA1153" i="1" s="1"/>
  <c r="Q1136" i="1"/>
  <c r="R1136" i="1" s="1"/>
  <c r="T1136" i="1" s="1"/>
  <c r="U1136" i="1" s="1"/>
  <c r="V1136" i="1" s="1"/>
  <c r="X1136" i="1" s="1"/>
  <c r="AA1136" i="1" s="1"/>
  <c r="Q1125" i="1"/>
  <c r="R1125" i="1" s="1"/>
  <c r="T1125" i="1" s="1"/>
  <c r="U1125" i="1" s="1"/>
  <c r="V1125" i="1" s="1"/>
  <c r="X1125" i="1" s="1"/>
  <c r="AA1125" i="1" s="1"/>
  <c r="Q1178" i="1"/>
  <c r="R1178" i="1" s="1"/>
  <c r="T1178" i="1" s="1"/>
  <c r="U1178" i="1" s="1"/>
  <c r="V1178" i="1" s="1"/>
  <c r="X1178" i="1" s="1"/>
  <c r="AA1178" i="1" s="1"/>
  <c r="Q1179" i="1"/>
  <c r="R1179" i="1" s="1"/>
  <c r="T1179" i="1" s="1"/>
  <c r="U1179" i="1" s="1"/>
  <c r="V1179" i="1" s="1"/>
  <c r="X1179" i="1" s="1"/>
  <c r="AA1179" i="1" s="1"/>
  <c r="Q1142" i="1"/>
  <c r="R1142" i="1" s="1"/>
  <c r="T1142" i="1" s="1"/>
  <c r="U1142" i="1" s="1"/>
  <c r="V1142" i="1" s="1"/>
  <c r="X1142" i="1" s="1"/>
  <c r="AA1142" i="1" s="1"/>
  <c r="Q1140" i="1"/>
  <c r="R1140" i="1" s="1"/>
  <c r="T1140" i="1" s="1"/>
  <c r="U1140" i="1" s="1"/>
  <c r="V1140" i="1" s="1"/>
  <c r="X1140" i="1" s="1"/>
  <c r="AA1140" i="1" s="1"/>
  <c r="Q1141" i="1"/>
  <c r="R1141" i="1" s="1"/>
  <c r="T1141" i="1" s="1"/>
  <c r="U1141" i="1" s="1"/>
  <c r="V1141" i="1" s="1"/>
  <c r="X1141" i="1" s="1"/>
  <c r="AA1141" i="1" s="1"/>
  <c r="Q1139" i="1"/>
  <c r="R1139" i="1" s="1"/>
  <c r="T1139" i="1" s="1"/>
  <c r="U1139" i="1" s="1"/>
  <c r="V1139" i="1" s="1"/>
  <c r="X1139" i="1" s="1"/>
  <c r="AA1139" i="1" s="1"/>
  <c r="Q1138" i="1"/>
  <c r="R1138" i="1" s="1"/>
  <c r="T1138" i="1" s="1"/>
  <c r="U1138" i="1" s="1"/>
  <c r="V1138" i="1" s="1"/>
  <c r="X1138" i="1" s="1"/>
  <c r="AA1138" i="1" s="1"/>
  <c r="Q1180" i="1"/>
  <c r="R1180" i="1" s="1"/>
  <c r="T1180" i="1" s="1"/>
  <c r="U1180" i="1" s="1"/>
  <c r="V1180" i="1" s="1"/>
  <c r="X1180" i="1" s="1"/>
  <c r="AA1180" i="1" s="1"/>
  <c r="Q1129" i="1"/>
  <c r="R1129" i="1" s="1"/>
  <c r="T1129" i="1" s="1"/>
  <c r="U1129" i="1" s="1"/>
  <c r="V1129" i="1" s="1"/>
  <c r="X1129" i="1" s="1"/>
  <c r="AA1129" i="1" s="1"/>
  <c r="Q1181" i="1"/>
  <c r="R1181" i="1" s="1"/>
  <c r="T1181" i="1" s="1"/>
  <c r="U1181" i="1" s="1"/>
  <c r="V1181" i="1" s="1"/>
  <c r="X1181" i="1" s="1"/>
  <c r="AA1181" i="1" s="1"/>
  <c r="Q1182" i="1"/>
  <c r="R1182" i="1" s="1"/>
  <c r="T1182" i="1" s="1"/>
  <c r="U1182" i="1" s="1"/>
  <c r="V1182" i="1" s="1"/>
  <c r="X1182" i="1" s="1"/>
  <c r="AA1182" i="1" s="1"/>
  <c r="Q1144" i="1"/>
  <c r="R1144" i="1" s="1"/>
  <c r="T1144" i="1" s="1"/>
  <c r="U1144" i="1" s="1"/>
  <c r="V1144" i="1" s="1"/>
  <c r="X1144" i="1" s="1"/>
  <c r="AA1144" i="1" s="1"/>
  <c r="Q1154" i="1"/>
  <c r="R1154" i="1" s="1"/>
  <c r="T1154" i="1" s="1"/>
  <c r="U1154" i="1" s="1"/>
  <c r="V1154" i="1" s="1"/>
  <c r="X1154" i="1" s="1"/>
  <c r="AA1154" i="1" s="1"/>
  <c r="Q1143" i="1"/>
  <c r="R1143" i="1" s="1"/>
  <c r="T1143" i="1" s="1"/>
  <c r="U1143" i="1" s="1"/>
  <c r="V1143" i="1" s="1"/>
  <c r="X1143" i="1" s="1"/>
  <c r="AA1143" i="1" s="1"/>
  <c r="Q1183" i="1"/>
  <c r="R1183" i="1" s="1"/>
  <c r="T1183" i="1" s="1"/>
  <c r="U1183" i="1" s="1"/>
  <c r="V1183" i="1" s="1"/>
  <c r="X1183" i="1" s="1"/>
  <c r="AA1183" i="1" s="1"/>
  <c r="Q1148" i="1"/>
  <c r="R1148" i="1" s="1"/>
  <c r="T1148" i="1" s="1"/>
  <c r="U1148" i="1" s="1"/>
  <c r="V1148" i="1" s="1"/>
  <c r="X1148" i="1" s="1"/>
  <c r="AA1148" i="1" s="1"/>
  <c r="Q1149" i="1"/>
  <c r="R1149" i="1" s="1"/>
  <c r="T1149" i="1" s="1"/>
  <c r="U1149" i="1" s="1"/>
  <c r="V1149" i="1" s="1"/>
  <c r="X1149" i="1" s="1"/>
  <c r="AA1149" i="1" s="1"/>
  <c r="Q1146" i="1"/>
  <c r="R1146" i="1" s="1"/>
  <c r="T1146" i="1" s="1"/>
  <c r="U1146" i="1" s="1"/>
  <c r="V1146" i="1" s="1"/>
  <c r="X1146" i="1" s="1"/>
  <c r="AA1146" i="1" s="1"/>
  <c r="Q1147" i="1"/>
  <c r="R1147" i="1" s="1"/>
  <c r="T1147" i="1" s="1"/>
  <c r="U1147" i="1" s="1"/>
  <c r="V1147" i="1" s="1"/>
  <c r="X1147" i="1" s="1"/>
  <c r="AA1147" i="1" s="1"/>
  <c r="Q1145" i="1"/>
  <c r="R1145" i="1" s="1"/>
  <c r="T1145" i="1" s="1"/>
  <c r="U1145" i="1" s="1"/>
  <c r="V1145" i="1" s="1"/>
  <c r="X1145" i="1" s="1"/>
  <c r="AA1145" i="1" s="1"/>
  <c r="Q1184" i="1"/>
  <c r="R1184" i="1" s="1"/>
  <c r="T1184" i="1" s="1"/>
  <c r="U1184" i="1" s="1"/>
  <c r="V1184" i="1" s="1"/>
  <c r="X1184" i="1" s="1"/>
  <c r="AA1184" i="1" s="1"/>
  <c r="Q1185" i="1"/>
  <c r="R1185" i="1" s="1"/>
  <c r="T1185" i="1" s="1"/>
  <c r="U1185" i="1" s="1"/>
  <c r="V1185" i="1" s="1"/>
  <c r="X1185" i="1" s="1"/>
  <c r="AA1185" i="1" s="1"/>
  <c r="Q1186" i="1"/>
  <c r="R1186" i="1" s="1"/>
  <c r="T1186" i="1" s="1"/>
  <c r="U1186" i="1" s="1"/>
  <c r="V1186" i="1" s="1"/>
  <c r="X1186" i="1" s="1"/>
  <c r="AA1186" i="1" s="1"/>
  <c r="Q1150" i="1"/>
  <c r="R1150" i="1" s="1"/>
  <c r="T1150" i="1" s="1"/>
  <c r="U1150" i="1" s="1"/>
  <c r="V1150" i="1" s="1"/>
  <c r="X1150" i="1" s="1"/>
  <c r="AA1150" i="1" s="1"/>
  <c r="Q1187" i="1"/>
  <c r="R1187" i="1" s="1"/>
  <c r="T1187" i="1" s="1"/>
  <c r="U1187" i="1" s="1"/>
  <c r="V1187" i="1" s="1"/>
  <c r="X1187" i="1" s="1"/>
  <c r="AA1187" i="1" s="1"/>
  <c r="Q1151" i="1"/>
  <c r="R1151" i="1" s="1"/>
  <c r="T1151" i="1" s="1"/>
  <c r="U1151" i="1" s="1"/>
  <c r="V1151" i="1" s="1"/>
  <c r="X1151" i="1" s="1"/>
  <c r="AA1151" i="1" s="1"/>
  <c r="Q1188" i="1"/>
  <c r="R1188" i="1" s="1"/>
  <c r="T1188" i="1" s="1"/>
  <c r="U1188" i="1" s="1"/>
  <c r="V1188" i="1" s="1"/>
  <c r="X1188" i="1" s="1"/>
  <c r="AA1188" i="1" s="1"/>
  <c r="Q1152" i="1"/>
  <c r="R1152" i="1" s="1"/>
  <c r="T1152" i="1" s="1"/>
  <c r="U1152" i="1" s="1"/>
  <c r="V1152" i="1" s="1"/>
  <c r="X1152" i="1" s="1"/>
  <c r="AA1152" i="1" s="1"/>
  <c r="Q1189" i="1"/>
  <c r="R1189" i="1" s="1"/>
  <c r="T1189" i="1" s="1"/>
  <c r="U1189" i="1" s="1"/>
  <c r="V1189" i="1" s="1"/>
  <c r="X1189" i="1" s="1"/>
  <c r="AA1189" i="1" s="1"/>
  <c r="Q1190" i="1"/>
  <c r="R1190" i="1" s="1"/>
  <c r="T1190" i="1" s="1"/>
  <c r="U1190" i="1" s="1"/>
  <c r="V1190" i="1" s="1"/>
  <c r="X1190" i="1" s="1"/>
  <c r="AA1190" i="1" s="1"/>
  <c r="Q1266" i="1"/>
  <c r="R1266" i="1" s="1"/>
  <c r="T1266" i="1" s="1"/>
  <c r="U1266" i="1" s="1"/>
  <c r="V1266" i="1" s="1"/>
  <c r="X1266" i="1" s="1"/>
  <c r="AA1266" i="1" s="1"/>
  <c r="Q1267" i="1"/>
  <c r="R1267" i="1" s="1"/>
  <c r="T1267" i="1" s="1"/>
  <c r="U1267" i="1" s="1"/>
  <c r="V1267" i="1" s="1"/>
  <c r="X1267" i="1" s="1"/>
  <c r="AA1267" i="1" s="1"/>
  <c r="Q1268" i="1"/>
  <c r="R1268" i="1" s="1"/>
  <c r="T1268" i="1" s="1"/>
  <c r="U1268" i="1" s="1"/>
  <c r="V1268" i="1" s="1"/>
  <c r="X1268" i="1" s="1"/>
  <c r="AA1268" i="1" s="1"/>
  <c r="Q1269" i="1"/>
  <c r="R1269" i="1" s="1"/>
  <c r="T1269" i="1" s="1"/>
  <c r="U1269" i="1" s="1"/>
  <c r="V1269" i="1" s="1"/>
  <c r="X1269" i="1" s="1"/>
  <c r="AA1269" i="1" s="1"/>
  <c r="Q1270" i="1"/>
  <c r="R1270" i="1" s="1"/>
  <c r="T1270" i="1" s="1"/>
  <c r="U1270" i="1" s="1"/>
  <c r="V1270" i="1" s="1"/>
  <c r="X1270" i="1" s="1"/>
  <c r="AA1270" i="1" s="1"/>
  <c r="Q1271" i="1"/>
  <c r="R1271" i="1" s="1"/>
  <c r="T1271" i="1" s="1"/>
  <c r="U1271" i="1" s="1"/>
  <c r="V1271" i="1" s="1"/>
  <c r="X1271" i="1" s="1"/>
  <c r="AA1271" i="1" s="1"/>
  <c r="Q1272" i="1"/>
  <c r="R1272" i="1" s="1"/>
  <c r="T1272" i="1" s="1"/>
  <c r="U1272" i="1" s="1"/>
  <c r="V1272" i="1" s="1"/>
  <c r="X1272" i="1" s="1"/>
  <c r="AA1272" i="1" s="1"/>
  <c r="Q1273" i="1"/>
  <c r="R1273" i="1" s="1"/>
  <c r="T1273" i="1" s="1"/>
  <c r="U1273" i="1" s="1"/>
  <c r="V1273" i="1" s="1"/>
  <c r="X1273" i="1" s="1"/>
  <c r="AA1273" i="1" s="1"/>
  <c r="Q1241" i="1"/>
  <c r="R1241" i="1" s="1"/>
  <c r="T1241" i="1" s="1"/>
  <c r="U1241" i="1" s="1"/>
  <c r="V1241" i="1" s="1"/>
  <c r="X1241" i="1" s="1"/>
  <c r="AA1241" i="1" s="1"/>
  <c r="Q1242" i="1"/>
  <c r="R1242" i="1" s="1"/>
  <c r="T1242" i="1" s="1"/>
  <c r="U1242" i="1" s="1"/>
  <c r="V1242" i="1" s="1"/>
  <c r="X1242" i="1" s="1"/>
  <c r="AA1242" i="1" s="1"/>
  <c r="Q1239" i="1"/>
  <c r="R1239" i="1" s="1"/>
  <c r="T1239" i="1" s="1"/>
  <c r="U1239" i="1" s="1"/>
  <c r="V1239" i="1" s="1"/>
  <c r="X1239" i="1" s="1"/>
  <c r="AA1239" i="1" s="1"/>
  <c r="Q1263" i="1"/>
  <c r="R1263" i="1" s="1"/>
  <c r="T1263" i="1" s="1"/>
  <c r="U1263" i="1" s="1"/>
  <c r="V1263" i="1" s="1"/>
  <c r="X1263" i="1" s="1"/>
  <c r="AA1263" i="1" s="1"/>
  <c r="Q1238" i="1"/>
  <c r="R1238" i="1" s="1"/>
  <c r="T1238" i="1" s="1"/>
  <c r="U1238" i="1" s="1"/>
  <c r="V1238" i="1" s="1"/>
  <c r="X1238" i="1" s="1"/>
  <c r="AA1238" i="1" s="1"/>
  <c r="Q1243" i="1"/>
  <c r="R1243" i="1" s="1"/>
  <c r="T1243" i="1" s="1"/>
  <c r="U1243" i="1" s="1"/>
  <c r="V1243" i="1" s="1"/>
  <c r="X1243" i="1" s="1"/>
  <c r="AA1243" i="1" s="1"/>
  <c r="Q1274" i="1"/>
  <c r="R1274" i="1" s="1"/>
  <c r="T1274" i="1" s="1"/>
  <c r="U1274" i="1" s="1"/>
  <c r="V1274" i="1" s="1"/>
  <c r="X1274" i="1" s="1"/>
  <c r="AA1274" i="1" s="1"/>
  <c r="Q1275" i="1"/>
  <c r="R1275" i="1" s="1"/>
  <c r="T1275" i="1" s="1"/>
  <c r="U1275" i="1" s="1"/>
  <c r="V1275" i="1" s="1"/>
  <c r="X1275" i="1" s="1"/>
  <c r="AA1275" i="1" s="1"/>
  <c r="Q1264" i="1"/>
  <c r="R1264" i="1" s="1"/>
  <c r="T1264" i="1" s="1"/>
  <c r="U1264" i="1" s="1"/>
  <c r="V1264" i="1" s="1"/>
  <c r="X1264" i="1" s="1"/>
  <c r="AA1264" i="1" s="1"/>
  <c r="Q1276" i="1"/>
  <c r="R1276" i="1" s="1"/>
  <c r="T1276" i="1" s="1"/>
  <c r="U1276" i="1" s="1"/>
  <c r="V1276" i="1" s="1"/>
  <c r="X1276" i="1" s="1"/>
  <c r="AA1276" i="1" s="1"/>
  <c r="Q1246" i="1"/>
  <c r="R1246" i="1" s="1"/>
  <c r="T1246" i="1" s="1"/>
  <c r="U1246" i="1" s="1"/>
  <c r="V1246" i="1" s="1"/>
  <c r="X1246" i="1" s="1"/>
  <c r="AA1246" i="1" s="1"/>
  <c r="Q1277" i="1"/>
  <c r="R1277" i="1" s="1"/>
  <c r="T1277" i="1" s="1"/>
  <c r="U1277" i="1" s="1"/>
  <c r="V1277" i="1" s="1"/>
  <c r="X1277" i="1" s="1"/>
  <c r="AA1277" i="1" s="1"/>
  <c r="Q1245" i="1"/>
  <c r="R1245" i="1" s="1"/>
  <c r="T1245" i="1" s="1"/>
  <c r="U1245" i="1" s="1"/>
  <c r="V1245" i="1" s="1"/>
  <c r="X1245" i="1" s="1"/>
  <c r="AA1245" i="1" s="1"/>
  <c r="Q1244" i="1"/>
  <c r="R1244" i="1" s="1"/>
  <c r="T1244" i="1" s="1"/>
  <c r="U1244" i="1" s="1"/>
  <c r="V1244" i="1" s="1"/>
  <c r="X1244" i="1" s="1"/>
  <c r="AA1244" i="1" s="1"/>
  <c r="Q1278" i="1"/>
  <c r="R1278" i="1" s="1"/>
  <c r="T1278" i="1" s="1"/>
  <c r="U1278" i="1" s="1"/>
  <c r="V1278" i="1" s="1"/>
  <c r="X1278" i="1" s="1"/>
  <c r="AA1278" i="1" s="1"/>
  <c r="Q1236" i="1"/>
  <c r="R1236" i="1" s="1"/>
  <c r="T1236" i="1" s="1"/>
  <c r="U1236" i="1" s="1"/>
  <c r="V1236" i="1" s="1"/>
  <c r="X1236" i="1" s="1"/>
  <c r="AA1236" i="1" s="1"/>
  <c r="Q1237" i="1"/>
  <c r="R1237" i="1" s="1"/>
  <c r="T1237" i="1" s="1"/>
  <c r="U1237" i="1" s="1"/>
  <c r="V1237" i="1" s="1"/>
  <c r="X1237" i="1" s="1"/>
  <c r="AA1237" i="1" s="1"/>
  <c r="Q1279" i="1"/>
  <c r="R1279" i="1" s="1"/>
  <c r="T1279" i="1" s="1"/>
  <c r="U1279" i="1" s="1"/>
  <c r="V1279" i="1" s="1"/>
  <c r="X1279" i="1" s="1"/>
  <c r="AA1279" i="1" s="1"/>
  <c r="Q1265" i="1"/>
  <c r="R1265" i="1" s="1"/>
  <c r="T1265" i="1" s="1"/>
  <c r="U1265" i="1" s="1"/>
  <c r="V1265" i="1" s="1"/>
  <c r="X1265" i="1" s="1"/>
  <c r="AA1265" i="1" s="1"/>
  <c r="Q1280" i="1"/>
  <c r="R1280" i="1" s="1"/>
  <c r="T1280" i="1" s="1"/>
  <c r="U1280" i="1" s="1"/>
  <c r="V1280" i="1" s="1"/>
  <c r="X1280" i="1" s="1"/>
  <c r="AA1280" i="1" s="1"/>
  <c r="Q1248" i="1"/>
  <c r="R1248" i="1" s="1"/>
  <c r="T1248" i="1" s="1"/>
  <c r="U1248" i="1" s="1"/>
  <c r="V1248" i="1" s="1"/>
  <c r="X1248" i="1" s="1"/>
  <c r="AA1248" i="1" s="1"/>
  <c r="Q1261" i="1"/>
  <c r="R1261" i="1" s="1"/>
  <c r="T1261" i="1" s="1"/>
  <c r="U1261" i="1" s="1"/>
  <c r="V1261" i="1" s="1"/>
  <c r="X1261" i="1" s="1"/>
  <c r="AA1261" i="1" s="1"/>
  <c r="Q1247" i="1"/>
  <c r="R1247" i="1" s="1"/>
  <c r="T1247" i="1" s="1"/>
  <c r="U1247" i="1" s="1"/>
  <c r="V1247" i="1" s="1"/>
  <c r="X1247" i="1" s="1"/>
  <c r="AA1247" i="1" s="1"/>
  <c r="Q1281" i="1"/>
  <c r="R1281" i="1" s="1"/>
  <c r="T1281" i="1" s="1"/>
  <c r="U1281" i="1" s="1"/>
  <c r="V1281" i="1" s="1"/>
  <c r="X1281" i="1" s="1"/>
  <c r="AA1281" i="1" s="1"/>
  <c r="Q1282" i="1"/>
  <c r="R1282" i="1" s="1"/>
  <c r="T1282" i="1" s="1"/>
  <c r="U1282" i="1" s="1"/>
  <c r="V1282" i="1" s="1"/>
  <c r="X1282" i="1" s="1"/>
  <c r="AA1282" i="1" s="1"/>
  <c r="Q1253" i="1"/>
  <c r="R1253" i="1" s="1"/>
  <c r="T1253" i="1" s="1"/>
  <c r="U1253" i="1" s="1"/>
  <c r="V1253" i="1" s="1"/>
  <c r="X1253" i="1" s="1"/>
  <c r="AA1253" i="1" s="1"/>
  <c r="Q1251" i="1"/>
  <c r="R1251" i="1" s="1"/>
  <c r="T1251" i="1" s="1"/>
  <c r="U1251" i="1" s="1"/>
  <c r="V1251" i="1" s="1"/>
  <c r="X1251" i="1" s="1"/>
  <c r="AA1251" i="1" s="1"/>
  <c r="Q1252" i="1"/>
  <c r="R1252" i="1" s="1"/>
  <c r="T1252" i="1" s="1"/>
  <c r="U1252" i="1" s="1"/>
  <c r="V1252" i="1" s="1"/>
  <c r="X1252" i="1" s="1"/>
  <c r="AA1252" i="1" s="1"/>
  <c r="Q1250" i="1"/>
  <c r="R1250" i="1" s="1"/>
  <c r="T1250" i="1" s="1"/>
  <c r="U1250" i="1" s="1"/>
  <c r="V1250" i="1" s="1"/>
  <c r="X1250" i="1" s="1"/>
  <c r="AA1250" i="1" s="1"/>
  <c r="Q1249" i="1"/>
  <c r="R1249" i="1" s="1"/>
  <c r="T1249" i="1" s="1"/>
  <c r="U1249" i="1" s="1"/>
  <c r="V1249" i="1" s="1"/>
  <c r="X1249" i="1" s="1"/>
  <c r="AA1249" i="1" s="1"/>
  <c r="Q1283" i="1"/>
  <c r="R1283" i="1" s="1"/>
  <c r="T1283" i="1" s="1"/>
  <c r="U1283" i="1" s="1"/>
  <c r="V1283" i="1" s="1"/>
  <c r="X1283" i="1" s="1"/>
  <c r="AA1283" i="1" s="1"/>
  <c r="Q1240" i="1"/>
  <c r="R1240" i="1" s="1"/>
  <c r="T1240" i="1" s="1"/>
  <c r="U1240" i="1" s="1"/>
  <c r="V1240" i="1" s="1"/>
  <c r="X1240" i="1" s="1"/>
  <c r="AA1240" i="1" s="1"/>
  <c r="Q1284" i="1"/>
  <c r="R1284" i="1" s="1"/>
  <c r="T1284" i="1" s="1"/>
  <c r="U1284" i="1" s="1"/>
  <c r="V1284" i="1" s="1"/>
  <c r="X1284" i="1" s="1"/>
  <c r="AA1284" i="1" s="1"/>
  <c r="Q1285" i="1"/>
  <c r="R1285" i="1" s="1"/>
  <c r="T1285" i="1" s="1"/>
  <c r="U1285" i="1" s="1"/>
  <c r="V1285" i="1" s="1"/>
  <c r="X1285" i="1" s="1"/>
  <c r="AA1285" i="1" s="1"/>
  <c r="Q1286" i="1"/>
  <c r="R1286" i="1" s="1"/>
  <c r="T1286" i="1" s="1"/>
  <c r="U1286" i="1" s="1"/>
  <c r="V1286" i="1" s="1"/>
  <c r="X1286" i="1" s="1"/>
  <c r="AA1286" i="1" s="1"/>
  <c r="Q1262" i="1"/>
  <c r="R1262" i="1" s="1"/>
  <c r="T1262" i="1" s="1"/>
  <c r="U1262" i="1" s="1"/>
  <c r="V1262" i="1" s="1"/>
  <c r="X1262" i="1" s="1"/>
  <c r="AA1262" i="1" s="1"/>
  <c r="Q1254" i="1"/>
  <c r="R1254" i="1" s="1"/>
  <c r="T1254" i="1" s="1"/>
  <c r="U1254" i="1" s="1"/>
  <c r="V1254" i="1" s="1"/>
  <c r="X1254" i="1" s="1"/>
  <c r="AA1254" i="1" s="1"/>
  <c r="Q1257" i="1"/>
  <c r="R1257" i="1" s="1"/>
  <c r="T1257" i="1" s="1"/>
  <c r="U1257" i="1" s="1"/>
  <c r="V1257" i="1" s="1"/>
  <c r="X1257" i="1" s="1"/>
  <c r="AA1257" i="1" s="1"/>
  <c r="Q1256" i="1"/>
  <c r="R1256" i="1" s="1"/>
  <c r="T1256" i="1" s="1"/>
  <c r="U1256" i="1" s="1"/>
  <c r="V1256" i="1" s="1"/>
  <c r="X1256" i="1" s="1"/>
  <c r="AA1256" i="1" s="1"/>
  <c r="Q1255" i="1"/>
  <c r="R1255" i="1" s="1"/>
  <c r="T1255" i="1" s="1"/>
  <c r="U1255" i="1" s="1"/>
  <c r="V1255" i="1" s="1"/>
  <c r="X1255" i="1" s="1"/>
  <c r="AA1255" i="1" s="1"/>
  <c r="Q1287" i="1"/>
  <c r="R1287" i="1" s="1"/>
  <c r="T1287" i="1" s="1"/>
  <c r="U1287" i="1" s="1"/>
  <c r="V1287" i="1" s="1"/>
  <c r="X1287" i="1" s="1"/>
  <c r="AA1287" i="1" s="1"/>
  <c r="Q1258" i="1"/>
  <c r="R1258" i="1" s="1"/>
  <c r="T1258" i="1" s="1"/>
  <c r="U1258" i="1" s="1"/>
  <c r="V1258" i="1" s="1"/>
  <c r="X1258" i="1" s="1"/>
  <c r="AA1258" i="1" s="1"/>
  <c r="Q1259" i="1"/>
  <c r="R1259" i="1" s="1"/>
  <c r="T1259" i="1" s="1"/>
  <c r="U1259" i="1" s="1"/>
  <c r="V1259" i="1" s="1"/>
  <c r="X1259" i="1" s="1"/>
  <c r="AA1259" i="1" s="1"/>
  <c r="Q1260" i="1"/>
  <c r="R1260" i="1" s="1"/>
  <c r="T1260" i="1" s="1"/>
  <c r="U1260" i="1" s="1"/>
  <c r="V1260" i="1" s="1"/>
  <c r="X1260" i="1" s="1"/>
  <c r="AA1260" i="1" s="1"/>
  <c r="Q1288" i="1"/>
  <c r="R1288" i="1" s="1"/>
  <c r="T1288" i="1" s="1"/>
  <c r="U1288" i="1" s="1"/>
  <c r="V1288" i="1" s="1"/>
  <c r="X1288" i="1" s="1"/>
  <c r="AA1288" i="1" s="1"/>
  <c r="Q1289" i="1"/>
  <c r="R1289" i="1" s="1"/>
  <c r="T1289" i="1" s="1"/>
  <c r="U1289" i="1" s="1"/>
  <c r="V1289" i="1" s="1"/>
  <c r="X1289" i="1" s="1"/>
  <c r="AA1289" i="1" s="1"/>
  <c r="Q1982" i="1"/>
  <c r="R1982" i="1" s="1"/>
  <c r="T1982" i="1" s="1"/>
  <c r="U1982" i="1" s="1"/>
  <c r="V1982" i="1" s="1"/>
  <c r="X1982" i="1" s="1"/>
  <c r="AA1982" i="1" s="1"/>
  <c r="Q1983" i="1"/>
  <c r="R1983" i="1" s="1"/>
  <c r="T1983" i="1" s="1"/>
  <c r="U1983" i="1" s="1"/>
  <c r="V1983" i="1" s="1"/>
  <c r="X1983" i="1" s="1"/>
  <c r="AA1983" i="1" s="1"/>
  <c r="Q1984" i="1"/>
  <c r="R1984" i="1" s="1"/>
  <c r="T1984" i="1" s="1"/>
  <c r="U1984" i="1" s="1"/>
  <c r="V1984" i="1" s="1"/>
  <c r="X1984" i="1" s="1"/>
  <c r="AA1984" i="1" s="1"/>
  <c r="Q1985" i="1"/>
  <c r="R1985" i="1" s="1"/>
  <c r="T1985" i="1" s="1"/>
  <c r="U1985" i="1" s="1"/>
  <c r="V1985" i="1" s="1"/>
  <c r="X1985" i="1" s="1"/>
  <c r="AA1985" i="1" s="1"/>
  <c r="Q1986" i="1"/>
  <c r="R1986" i="1" s="1"/>
  <c r="T1986" i="1" s="1"/>
  <c r="U1986" i="1" s="1"/>
  <c r="V1986" i="1" s="1"/>
  <c r="X1986" i="1" s="1"/>
  <c r="AA1986" i="1" s="1"/>
  <c r="Q1987" i="1"/>
  <c r="R1987" i="1" s="1"/>
  <c r="T1987" i="1" s="1"/>
  <c r="U1987" i="1" s="1"/>
  <c r="V1987" i="1" s="1"/>
  <c r="X1987" i="1" s="1"/>
  <c r="AA1987" i="1" s="1"/>
  <c r="Q1988" i="1"/>
  <c r="R1988" i="1" s="1"/>
  <c r="T1988" i="1" s="1"/>
  <c r="U1988" i="1" s="1"/>
  <c r="V1988" i="1" s="1"/>
  <c r="X1988" i="1" s="1"/>
  <c r="AA1988" i="1" s="1"/>
  <c r="Q1989" i="1"/>
  <c r="R1989" i="1" s="1"/>
  <c r="T1989" i="1" s="1"/>
  <c r="U1989" i="1" s="1"/>
  <c r="V1989" i="1" s="1"/>
  <c r="X1989" i="1" s="1"/>
  <c r="AA1989" i="1" s="1"/>
  <c r="Q1990" i="1"/>
  <c r="R1990" i="1" s="1"/>
  <c r="T1990" i="1" s="1"/>
  <c r="U1990" i="1" s="1"/>
  <c r="V1990" i="1" s="1"/>
  <c r="X1990" i="1" s="1"/>
  <c r="AA1990" i="1" s="1"/>
  <c r="Q1952" i="1"/>
  <c r="R1952" i="1" s="1"/>
  <c r="T1952" i="1" s="1"/>
  <c r="U1952" i="1" s="1"/>
  <c r="V1952" i="1" s="1"/>
  <c r="X1952" i="1" s="1"/>
  <c r="AA1952" i="1" s="1"/>
  <c r="Q1941" i="1"/>
  <c r="R1941" i="1" s="1"/>
  <c r="T1941" i="1" s="1"/>
  <c r="U1941" i="1" s="1"/>
  <c r="V1941" i="1" s="1"/>
  <c r="X1941" i="1" s="1"/>
  <c r="AA1941" i="1" s="1"/>
  <c r="Q1946" i="1"/>
  <c r="R1946" i="1" s="1"/>
  <c r="T1946" i="1" s="1"/>
  <c r="U1946" i="1" s="1"/>
  <c r="V1946" i="1" s="1"/>
  <c r="X1946" i="1" s="1"/>
  <c r="AA1946" i="1" s="1"/>
  <c r="Q1991" i="1"/>
  <c r="R1991" i="1" s="1"/>
  <c r="T1991" i="1" s="1"/>
  <c r="U1991" i="1" s="1"/>
  <c r="V1991" i="1" s="1"/>
  <c r="X1991" i="1" s="1"/>
  <c r="AA1991" i="1" s="1"/>
  <c r="Q1953" i="1"/>
  <c r="R1953" i="1" s="1"/>
  <c r="T1953" i="1" s="1"/>
  <c r="U1953" i="1" s="1"/>
  <c r="V1953" i="1" s="1"/>
  <c r="X1953" i="1" s="1"/>
  <c r="AA1953" i="1" s="1"/>
  <c r="Q1992" i="1"/>
  <c r="R1992" i="1" s="1"/>
  <c r="T1992" i="1" s="1"/>
  <c r="U1992" i="1" s="1"/>
  <c r="V1992" i="1" s="1"/>
  <c r="X1992" i="1" s="1"/>
  <c r="AA1992" i="1" s="1"/>
  <c r="Q1949" i="1"/>
  <c r="R1949" i="1" s="1"/>
  <c r="T1949" i="1" s="1"/>
  <c r="U1949" i="1" s="1"/>
  <c r="V1949" i="1" s="1"/>
  <c r="X1949" i="1" s="1"/>
  <c r="AA1949" i="1" s="1"/>
  <c r="Q1993" i="1"/>
  <c r="R1993" i="1" s="1"/>
  <c r="T1993" i="1" s="1"/>
  <c r="U1993" i="1" s="1"/>
  <c r="V1993" i="1" s="1"/>
  <c r="X1993" i="1" s="1"/>
  <c r="AA1993" i="1" s="1"/>
  <c r="Q1994" i="1"/>
  <c r="R1994" i="1" s="1"/>
  <c r="T1994" i="1" s="1"/>
  <c r="U1994" i="1" s="1"/>
  <c r="V1994" i="1" s="1"/>
  <c r="X1994" i="1" s="1"/>
  <c r="AA1994" i="1" s="1"/>
  <c r="Q1995" i="1"/>
  <c r="R1995" i="1" s="1"/>
  <c r="T1995" i="1" s="1"/>
  <c r="U1995" i="1" s="1"/>
  <c r="V1995" i="1" s="1"/>
  <c r="X1995" i="1" s="1"/>
  <c r="AA1995" i="1" s="1"/>
  <c r="Q1979" i="1"/>
  <c r="R1979" i="1" s="1"/>
  <c r="T1979" i="1" s="1"/>
  <c r="U1979" i="1" s="1"/>
  <c r="V1979" i="1" s="1"/>
  <c r="X1979" i="1" s="1"/>
  <c r="AA1979" i="1" s="1"/>
  <c r="Q1948" i="1"/>
  <c r="R1948" i="1" s="1"/>
  <c r="T1948" i="1" s="1"/>
  <c r="U1948" i="1" s="1"/>
  <c r="V1948" i="1" s="1"/>
  <c r="X1948" i="1" s="1"/>
  <c r="AA1948" i="1" s="1"/>
  <c r="Q1954" i="1"/>
  <c r="R1954" i="1" s="1"/>
  <c r="T1954" i="1" s="1"/>
  <c r="U1954" i="1" s="1"/>
  <c r="V1954" i="1" s="1"/>
  <c r="X1954" i="1" s="1"/>
  <c r="AA1954" i="1" s="1"/>
  <c r="Q1996" i="1"/>
  <c r="R1996" i="1" s="1"/>
  <c r="T1996" i="1" s="1"/>
  <c r="U1996" i="1" s="1"/>
  <c r="V1996" i="1" s="1"/>
  <c r="X1996" i="1" s="1"/>
  <c r="AA1996" i="1" s="1"/>
  <c r="Q1997" i="1"/>
  <c r="R1997" i="1" s="1"/>
  <c r="T1997" i="1" s="1"/>
  <c r="U1997" i="1" s="1"/>
  <c r="V1997" i="1" s="1"/>
  <c r="X1997" i="1" s="1"/>
  <c r="AA1997" i="1" s="1"/>
  <c r="Q1950" i="1"/>
  <c r="R1950" i="1" s="1"/>
  <c r="T1950" i="1" s="1"/>
  <c r="U1950" i="1" s="1"/>
  <c r="V1950" i="1" s="1"/>
  <c r="X1950" i="1" s="1"/>
  <c r="AA1950" i="1" s="1"/>
  <c r="Q1998" i="1"/>
  <c r="R1998" i="1" s="1"/>
  <c r="T1998" i="1" s="1"/>
  <c r="U1998" i="1" s="1"/>
  <c r="V1998" i="1" s="1"/>
  <c r="X1998" i="1" s="1"/>
  <c r="AA1998" i="1" s="1"/>
  <c r="Q1980" i="1"/>
  <c r="R1980" i="1" s="1"/>
  <c r="T1980" i="1" s="1"/>
  <c r="U1980" i="1" s="1"/>
  <c r="V1980" i="1" s="1"/>
  <c r="X1980" i="1" s="1"/>
  <c r="AA1980" i="1" s="1"/>
  <c r="Q1999" i="1"/>
  <c r="R1999" i="1" s="1"/>
  <c r="T1999" i="1" s="1"/>
  <c r="U1999" i="1" s="1"/>
  <c r="V1999" i="1" s="1"/>
  <c r="X1999" i="1" s="1"/>
  <c r="AA1999" i="1" s="1"/>
  <c r="Q2000" i="1"/>
  <c r="R2000" i="1" s="1"/>
  <c r="T2000" i="1" s="1"/>
  <c r="U2000" i="1" s="1"/>
  <c r="V2000" i="1" s="1"/>
  <c r="X2000" i="1" s="1"/>
  <c r="AA2000" i="1" s="1"/>
  <c r="Q1957" i="1"/>
  <c r="R1957" i="1" s="1"/>
  <c r="T1957" i="1" s="1"/>
  <c r="U1957" i="1" s="1"/>
  <c r="V1957" i="1" s="1"/>
  <c r="X1957" i="1" s="1"/>
  <c r="AA1957" i="1" s="1"/>
  <c r="Q1956" i="1"/>
  <c r="R1956" i="1" s="1"/>
  <c r="T1956" i="1" s="1"/>
  <c r="U1956" i="1" s="1"/>
  <c r="V1956" i="1" s="1"/>
  <c r="X1956" i="1" s="1"/>
  <c r="AA1956" i="1" s="1"/>
  <c r="Q1955" i="1"/>
  <c r="R1955" i="1" s="1"/>
  <c r="T1955" i="1" s="1"/>
  <c r="U1955" i="1" s="1"/>
  <c r="V1955" i="1" s="1"/>
  <c r="X1955" i="1" s="1"/>
  <c r="AA1955" i="1" s="1"/>
  <c r="Q2001" i="1"/>
  <c r="R2001" i="1" s="1"/>
  <c r="T2001" i="1" s="1"/>
  <c r="U2001" i="1" s="1"/>
  <c r="V2001" i="1" s="1"/>
  <c r="X2001" i="1" s="1"/>
  <c r="AA2001" i="1" s="1"/>
  <c r="Q2002" i="1"/>
  <c r="R2002" i="1" s="1"/>
  <c r="T2002" i="1" s="1"/>
  <c r="U2002" i="1" s="1"/>
  <c r="V2002" i="1" s="1"/>
  <c r="X2002" i="1" s="1"/>
  <c r="AA2002" i="1" s="1"/>
  <c r="Q1943" i="1"/>
  <c r="R1943" i="1" s="1"/>
  <c r="T1943" i="1" s="1"/>
  <c r="U1943" i="1" s="1"/>
  <c r="V1943" i="1" s="1"/>
  <c r="X1943" i="1" s="1"/>
  <c r="AA1943" i="1" s="1"/>
  <c r="Q1945" i="1"/>
  <c r="R1945" i="1" s="1"/>
  <c r="T1945" i="1" s="1"/>
  <c r="U1945" i="1" s="1"/>
  <c r="V1945" i="1" s="1"/>
  <c r="X1945" i="1" s="1"/>
  <c r="AA1945" i="1" s="1"/>
  <c r="Q2003" i="1"/>
  <c r="R2003" i="1" s="1"/>
  <c r="T2003" i="1" s="1"/>
  <c r="U2003" i="1" s="1"/>
  <c r="V2003" i="1" s="1"/>
  <c r="X2003" i="1" s="1"/>
  <c r="AA2003" i="1" s="1"/>
  <c r="Q1981" i="1"/>
  <c r="R1981" i="1" s="1"/>
  <c r="T1981" i="1" s="1"/>
  <c r="U1981" i="1" s="1"/>
  <c r="V1981" i="1" s="1"/>
  <c r="X1981" i="1" s="1"/>
  <c r="AA1981" i="1" s="1"/>
  <c r="Q2004" i="1"/>
  <c r="R2004" i="1" s="1"/>
  <c r="T2004" i="1" s="1"/>
  <c r="U2004" i="1" s="1"/>
  <c r="V2004" i="1" s="1"/>
  <c r="X2004" i="1" s="1"/>
  <c r="AA2004" i="1" s="1"/>
  <c r="Q1959" i="1"/>
  <c r="R1959" i="1" s="1"/>
  <c r="T1959" i="1" s="1"/>
  <c r="U1959" i="1" s="1"/>
  <c r="V1959" i="1" s="1"/>
  <c r="X1959" i="1" s="1"/>
  <c r="AA1959" i="1" s="1"/>
  <c r="Q1977" i="1"/>
  <c r="R1977" i="1" s="1"/>
  <c r="T1977" i="1" s="1"/>
  <c r="U1977" i="1" s="1"/>
  <c r="V1977" i="1" s="1"/>
  <c r="X1977" i="1" s="1"/>
  <c r="AA1977" i="1" s="1"/>
  <c r="Q1958" i="1"/>
  <c r="R1958" i="1" s="1"/>
  <c r="T1958" i="1" s="1"/>
  <c r="U1958" i="1" s="1"/>
  <c r="V1958" i="1" s="1"/>
  <c r="X1958" i="1" s="1"/>
  <c r="AA1958" i="1" s="1"/>
  <c r="Q1947" i="1"/>
  <c r="R1947" i="1" s="1"/>
  <c r="T1947" i="1" s="1"/>
  <c r="U1947" i="1" s="1"/>
  <c r="V1947" i="1" s="1"/>
  <c r="X1947" i="1" s="1"/>
  <c r="AA1947" i="1" s="1"/>
  <c r="Q2005" i="1"/>
  <c r="R2005" i="1" s="1"/>
  <c r="T2005" i="1" s="1"/>
  <c r="U2005" i="1" s="1"/>
  <c r="V2005" i="1" s="1"/>
  <c r="X2005" i="1" s="1"/>
  <c r="AA2005" i="1" s="1"/>
  <c r="Q1944" i="1"/>
  <c r="R1944" i="1" s="1"/>
  <c r="T1944" i="1" s="1"/>
  <c r="U1944" i="1" s="1"/>
  <c r="V1944" i="1" s="1"/>
  <c r="X1944" i="1" s="1"/>
  <c r="AA1944" i="1" s="1"/>
  <c r="Q1965" i="1"/>
  <c r="R1965" i="1" s="1"/>
  <c r="T1965" i="1" s="1"/>
  <c r="U1965" i="1" s="1"/>
  <c r="V1965" i="1" s="1"/>
  <c r="X1965" i="1" s="1"/>
  <c r="AA1965" i="1" s="1"/>
  <c r="Q1964" i="1"/>
  <c r="R1964" i="1" s="1"/>
  <c r="T1964" i="1" s="1"/>
  <c r="U1964" i="1" s="1"/>
  <c r="V1964" i="1" s="1"/>
  <c r="X1964" i="1" s="1"/>
  <c r="AA1964" i="1" s="1"/>
  <c r="Q1962" i="1"/>
  <c r="R1962" i="1" s="1"/>
  <c r="T1962" i="1" s="1"/>
  <c r="U1962" i="1" s="1"/>
  <c r="V1962" i="1" s="1"/>
  <c r="X1962" i="1" s="1"/>
  <c r="AA1962" i="1" s="1"/>
  <c r="Q1963" i="1"/>
  <c r="R1963" i="1" s="1"/>
  <c r="T1963" i="1" s="1"/>
  <c r="U1963" i="1" s="1"/>
  <c r="V1963" i="1" s="1"/>
  <c r="X1963" i="1" s="1"/>
  <c r="AA1963" i="1" s="1"/>
  <c r="Q1961" i="1"/>
  <c r="R1961" i="1" s="1"/>
  <c r="T1961" i="1" s="1"/>
  <c r="U1961" i="1" s="1"/>
  <c r="V1961" i="1" s="1"/>
  <c r="X1961" i="1" s="1"/>
  <c r="AA1961" i="1" s="1"/>
  <c r="Q1960" i="1"/>
  <c r="R1960" i="1" s="1"/>
  <c r="T1960" i="1" s="1"/>
  <c r="U1960" i="1" s="1"/>
  <c r="V1960" i="1" s="1"/>
  <c r="X1960" i="1" s="1"/>
  <c r="AA1960" i="1" s="1"/>
  <c r="Q2006" i="1"/>
  <c r="R2006" i="1" s="1"/>
  <c r="T2006" i="1" s="1"/>
  <c r="U2006" i="1" s="1"/>
  <c r="V2006" i="1" s="1"/>
  <c r="X2006" i="1" s="1"/>
  <c r="AA2006" i="1" s="1"/>
  <c r="Q1951" i="1"/>
  <c r="R1951" i="1" s="1"/>
  <c r="T1951" i="1" s="1"/>
  <c r="U1951" i="1" s="1"/>
  <c r="V1951" i="1" s="1"/>
  <c r="X1951" i="1" s="1"/>
  <c r="AA1951" i="1" s="1"/>
  <c r="Q2007" i="1"/>
  <c r="R2007" i="1" s="1"/>
  <c r="T2007" i="1" s="1"/>
  <c r="U2007" i="1" s="1"/>
  <c r="V2007" i="1" s="1"/>
  <c r="X2007" i="1" s="1"/>
  <c r="AA2007" i="1" s="1"/>
  <c r="Q2008" i="1"/>
  <c r="R2008" i="1" s="1"/>
  <c r="T2008" i="1" s="1"/>
  <c r="U2008" i="1" s="1"/>
  <c r="V2008" i="1" s="1"/>
  <c r="X2008" i="1" s="1"/>
  <c r="AA2008" i="1" s="1"/>
  <c r="Q2009" i="1"/>
  <c r="R2009" i="1" s="1"/>
  <c r="T2009" i="1" s="1"/>
  <c r="U2009" i="1" s="1"/>
  <c r="V2009" i="1" s="1"/>
  <c r="X2009" i="1" s="1"/>
  <c r="AA2009" i="1" s="1"/>
  <c r="Q1942" i="1"/>
  <c r="R1942" i="1" s="1"/>
  <c r="T1942" i="1" s="1"/>
  <c r="U1942" i="1" s="1"/>
  <c r="V1942" i="1" s="1"/>
  <c r="X1942" i="1" s="1"/>
  <c r="AA1942" i="1" s="1"/>
  <c r="Q1967" i="1"/>
  <c r="R1967" i="1" s="1"/>
  <c r="T1967" i="1" s="1"/>
  <c r="U1967" i="1" s="1"/>
  <c r="V1967" i="1" s="1"/>
  <c r="X1967" i="1" s="1"/>
  <c r="AA1967" i="1" s="1"/>
  <c r="Q1978" i="1"/>
  <c r="R1978" i="1" s="1"/>
  <c r="T1978" i="1" s="1"/>
  <c r="U1978" i="1" s="1"/>
  <c r="V1978" i="1" s="1"/>
  <c r="X1978" i="1" s="1"/>
  <c r="AA1978" i="1" s="1"/>
  <c r="Q1966" i="1"/>
  <c r="R1966" i="1" s="1"/>
  <c r="T1966" i="1" s="1"/>
  <c r="U1966" i="1" s="1"/>
  <c r="V1966" i="1" s="1"/>
  <c r="X1966" i="1" s="1"/>
  <c r="AA1966" i="1" s="1"/>
  <c r="Q2010" i="1"/>
  <c r="R2010" i="1" s="1"/>
  <c r="T2010" i="1" s="1"/>
  <c r="U2010" i="1" s="1"/>
  <c r="V2010" i="1" s="1"/>
  <c r="X2010" i="1" s="1"/>
  <c r="AA2010" i="1" s="1"/>
  <c r="Q2011" i="1"/>
  <c r="R2011" i="1" s="1"/>
  <c r="T2011" i="1" s="1"/>
  <c r="U2011" i="1" s="1"/>
  <c r="V2011" i="1" s="1"/>
  <c r="X2011" i="1" s="1"/>
  <c r="AA2011" i="1" s="1"/>
  <c r="Q1971" i="1"/>
  <c r="R1971" i="1" s="1"/>
  <c r="T1971" i="1" s="1"/>
  <c r="U1971" i="1" s="1"/>
  <c r="V1971" i="1" s="1"/>
  <c r="X1971" i="1" s="1"/>
  <c r="AA1971" i="1" s="1"/>
  <c r="Q1972" i="1"/>
  <c r="R1972" i="1" s="1"/>
  <c r="T1972" i="1" s="1"/>
  <c r="U1972" i="1" s="1"/>
  <c r="V1972" i="1" s="1"/>
  <c r="X1972" i="1" s="1"/>
  <c r="AA1972" i="1" s="1"/>
  <c r="Q1969" i="1"/>
  <c r="R1969" i="1" s="1"/>
  <c r="T1969" i="1" s="1"/>
  <c r="U1969" i="1" s="1"/>
  <c r="V1969" i="1" s="1"/>
  <c r="X1969" i="1" s="1"/>
  <c r="AA1969" i="1" s="1"/>
  <c r="Q1970" i="1"/>
  <c r="R1970" i="1" s="1"/>
  <c r="T1970" i="1" s="1"/>
  <c r="U1970" i="1" s="1"/>
  <c r="V1970" i="1" s="1"/>
  <c r="X1970" i="1" s="1"/>
  <c r="AA1970" i="1" s="1"/>
  <c r="Q2012" i="1"/>
  <c r="R2012" i="1" s="1"/>
  <c r="T2012" i="1" s="1"/>
  <c r="U2012" i="1" s="1"/>
  <c r="V2012" i="1" s="1"/>
  <c r="X2012" i="1" s="1"/>
  <c r="AA2012" i="1" s="1"/>
  <c r="Q1968" i="1"/>
  <c r="R1968" i="1" s="1"/>
  <c r="T1968" i="1" s="1"/>
  <c r="U1968" i="1" s="1"/>
  <c r="V1968" i="1" s="1"/>
  <c r="X1968" i="1" s="1"/>
  <c r="AA1968" i="1" s="1"/>
  <c r="Q2013" i="1"/>
  <c r="R2013" i="1" s="1"/>
  <c r="T2013" i="1" s="1"/>
  <c r="U2013" i="1" s="1"/>
  <c r="V2013" i="1" s="1"/>
  <c r="X2013" i="1" s="1"/>
  <c r="AA2013" i="1" s="1"/>
  <c r="Q2014" i="1"/>
  <c r="R2014" i="1" s="1"/>
  <c r="T2014" i="1" s="1"/>
  <c r="U2014" i="1" s="1"/>
  <c r="V2014" i="1" s="1"/>
  <c r="X2014" i="1" s="1"/>
  <c r="AA2014" i="1" s="1"/>
  <c r="Q2015" i="1"/>
  <c r="R2015" i="1" s="1"/>
  <c r="T2015" i="1" s="1"/>
  <c r="U2015" i="1" s="1"/>
  <c r="V2015" i="1" s="1"/>
  <c r="X2015" i="1" s="1"/>
  <c r="AA2015" i="1" s="1"/>
  <c r="Q2016" i="1"/>
  <c r="R2016" i="1" s="1"/>
  <c r="T2016" i="1" s="1"/>
  <c r="U2016" i="1" s="1"/>
  <c r="V2016" i="1" s="1"/>
  <c r="X2016" i="1" s="1"/>
  <c r="AA2016" i="1" s="1"/>
  <c r="Q2017" i="1"/>
  <c r="R2017" i="1" s="1"/>
  <c r="T2017" i="1" s="1"/>
  <c r="U2017" i="1" s="1"/>
  <c r="V2017" i="1" s="1"/>
  <c r="X2017" i="1" s="1"/>
  <c r="AA2017" i="1" s="1"/>
  <c r="Q2018" i="1"/>
  <c r="R2018" i="1" s="1"/>
  <c r="T2018" i="1" s="1"/>
  <c r="U2018" i="1" s="1"/>
  <c r="V2018" i="1" s="1"/>
  <c r="X2018" i="1" s="1"/>
  <c r="AA2018" i="1" s="1"/>
  <c r="Q1973" i="1"/>
  <c r="R1973" i="1" s="1"/>
  <c r="T1973" i="1" s="1"/>
  <c r="U1973" i="1" s="1"/>
  <c r="V1973" i="1" s="1"/>
  <c r="X1973" i="1" s="1"/>
  <c r="AA1973" i="1" s="1"/>
  <c r="Q2019" i="1"/>
  <c r="R2019" i="1" s="1"/>
  <c r="T2019" i="1" s="1"/>
  <c r="U2019" i="1" s="1"/>
  <c r="V2019" i="1" s="1"/>
  <c r="X2019" i="1" s="1"/>
  <c r="AA2019" i="1" s="1"/>
  <c r="Q2020" i="1"/>
  <c r="R2020" i="1" s="1"/>
  <c r="T2020" i="1" s="1"/>
  <c r="U2020" i="1" s="1"/>
  <c r="V2020" i="1" s="1"/>
  <c r="X2020" i="1" s="1"/>
  <c r="AA2020" i="1" s="1"/>
  <c r="Q2021" i="1"/>
  <c r="R2021" i="1" s="1"/>
  <c r="T2021" i="1" s="1"/>
  <c r="U2021" i="1" s="1"/>
  <c r="V2021" i="1" s="1"/>
  <c r="X2021" i="1" s="1"/>
  <c r="AA2021" i="1" s="1"/>
  <c r="Q1974" i="1"/>
  <c r="R1974" i="1" s="1"/>
  <c r="T1974" i="1" s="1"/>
  <c r="U1974" i="1" s="1"/>
  <c r="V1974" i="1" s="1"/>
  <c r="X1974" i="1" s="1"/>
  <c r="AA1974" i="1" s="1"/>
  <c r="Q2022" i="1"/>
  <c r="R2022" i="1" s="1"/>
  <c r="T2022" i="1" s="1"/>
  <c r="U2022" i="1" s="1"/>
  <c r="V2022" i="1" s="1"/>
  <c r="X2022" i="1" s="1"/>
  <c r="AA2022" i="1" s="1"/>
  <c r="Q1975" i="1"/>
  <c r="R1975" i="1" s="1"/>
  <c r="T1975" i="1" s="1"/>
  <c r="U1975" i="1" s="1"/>
  <c r="V1975" i="1" s="1"/>
  <c r="X1975" i="1" s="1"/>
  <c r="AA1975" i="1" s="1"/>
  <c r="Q1976" i="1"/>
  <c r="R1976" i="1" s="1"/>
  <c r="T1976" i="1" s="1"/>
  <c r="U1976" i="1" s="1"/>
  <c r="V1976" i="1" s="1"/>
  <c r="X1976" i="1" s="1"/>
  <c r="AA1976" i="1" s="1"/>
  <c r="Q2023" i="1"/>
  <c r="R2023" i="1" s="1"/>
  <c r="T2023" i="1" s="1"/>
  <c r="U2023" i="1" s="1"/>
  <c r="V2023" i="1" s="1"/>
  <c r="X2023" i="1" s="1"/>
  <c r="AA2023" i="1" s="1"/>
  <c r="Q2024" i="1"/>
  <c r="R2024" i="1" s="1"/>
  <c r="T2024" i="1" s="1"/>
  <c r="U2024" i="1" s="1"/>
  <c r="V2024" i="1" s="1"/>
  <c r="X2024" i="1" s="1"/>
  <c r="AA2024" i="1" s="1"/>
  <c r="Q2828" i="1"/>
  <c r="R2828" i="1" s="1"/>
  <c r="T2828" i="1" s="1"/>
  <c r="U2828" i="1" s="1"/>
  <c r="V2828" i="1" s="1"/>
  <c r="X2828" i="1" s="1"/>
  <c r="AA2828" i="1" s="1"/>
  <c r="Q2829" i="1"/>
  <c r="R2829" i="1" s="1"/>
  <c r="T2829" i="1" s="1"/>
  <c r="U2829" i="1" s="1"/>
  <c r="V2829" i="1" s="1"/>
  <c r="X2829" i="1" s="1"/>
  <c r="AA2829" i="1" s="1"/>
  <c r="Q2830" i="1"/>
  <c r="R2830" i="1" s="1"/>
  <c r="T2830" i="1" s="1"/>
  <c r="U2830" i="1" s="1"/>
  <c r="V2830" i="1" s="1"/>
  <c r="X2830" i="1" s="1"/>
  <c r="AA2830" i="1" s="1"/>
  <c r="Q2831" i="1"/>
  <c r="R2831" i="1" s="1"/>
  <c r="T2831" i="1" s="1"/>
  <c r="U2831" i="1" s="1"/>
  <c r="V2831" i="1" s="1"/>
  <c r="X2831" i="1" s="1"/>
  <c r="AA2831" i="1" s="1"/>
  <c r="Q2832" i="1"/>
  <c r="R2832" i="1" s="1"/>
  <c r="T2832" i="1" s="1"/>
  <c r="U2832" i="1" s="1"/>
  <c r="V2832" i="1" s="1"/>
  <c r="X2832" i="1" s="1"/>
  <c r="AA2832" i="1" s="1"/>
  <c r="Q2833" i="1"/>
  <c r="R2833" i="1" s="1"/>
  <c r="T2833" i="1" s="1"/>
  <c r="U2833" i="1" s="1"/>
  <c r="V2833" i="1" s="1"/>
  <c r="X2833" i="1" s="1"/>
  <c r="AA2833" i="1" s="1"/>
  <c r="Q2834" i="1"/>
  <c r="R2834" i="1" s="1"/>
  <c r="T2834" i="1" s="1"/>
  <c r="U2834" i="1" s="1"/>
  <c r="V2834" i="1" s="1"/>
  <c r="X2834" i="1" s="1"/>
  <c r="AA2834" i="1" s="1"/>
  <c r="Q2835" i="1"/>
  <c r="R2835" i="1" s="1"/>
  <c r="T2835" i="1" s="1"/>
  <c r="U2835" i="1" s="1"/>
  <c r="V2835" i="1" s="1"/>
  <c r="X2835" i="1" s="1"/>
  <c r="AA2835" i="1" s="1"/>
  <c r="Q2795" i="1"/>
  <c r="R2795" i="1" s="1"/>
  <c r="T2795" i="1" s="1"/>
  <c r="U2795" i="1" s="1"/>
  <c r="V2795" i="1" s="1"/>
  <c r="X2795" i="1" s="1"/>
  <c r="AA2795" i="1" s="1"/>
  <c r="Q2836" i="1"/>
  <c r="R2836" i="1" s="1"/>
  <c r="T2836" i="1" s="1"/>
  <c r="U2836" i="1" s="1"/>
  <c r="V2836" i="1" s="1"/>
  <c r="X2836" i="1" s="1"/>
  <c r="AA2836" i="1" s="1"/>
  <c r="Q2796" i="1"/>
  <c r="R2796" i="1" s="1"/>
  <c r="T2796" i="1" s="1"/>
  <c r="U2796" i="1" s="1"/>
  <c r="V2796" i="1" s="1"/>
  <c r="X2796" i="1" s="1"/>
  <c r="AA2796" i="1" s="1"/>
  <c r="Q2792" i="1"/>
  <c r="R2792" i="1" s="1"/>
  <c r="T2792" i="1" s="1"/>
  <c r="U2792" i="1" s="1"/>
  <c r="V2792" i="1" s="1"/>
  <c r="X2792" i="1" s="1"/>
  <c r="AA2792" i="1" s="1"/>
  <c r="Q2837" i="1"/>
  <c r="R2837" i="1" s="1"/>
  <c r="T2837" i="1" s="1"/>
  <c r="U2837" i="1" s="1"/>
  <c r="V2837" i="1" s="1"/>
  <c r="X2837" i="1" s="1"/>
  <c r="AA2837" i="1" s="1"/>
  <c r="Q2838" i="1"/>
  <c r="R2838" i="1" s="1"/>
  <c r="T2838" i="1" s="1"/>
  <c r="U2838" i="1" s="1"/>
  <c r="V2838" i="1" s="1"/>
  <c r="X2838" i="1" s="1"/>
  <c r="AA2838" i="1" s="1"/>
  <c r="Q2839" i="1"/>
  <c r="R2839" i="1" s="1"/>
  <c r="T2839" i="1" s="1"/>
  <c r="U2839" i="1" s="1"/>
  <c r="V2839" i="1" s="1"/>
  <c r="X2839" i="1" s="1"/>
  <c r="AA2839" i="1" s="1"/>
  <c r="Q2825" i="1"/>
  <c r="R2825" i="1" s="1"/>
  <c r="T2825" i="1" s="1"/>
  <c r="U2825" i="1" s="1"/>
  <c r="V2825" i="1" s="1"/>
  <c r="X2825" i="1" s="1"/>
  <c r="AA2825" i="1" s="1"/>
  <c r="Q2791" i="1"/>
  <c r="R2791" i="1" s="1"/>
  <c r="T2791" i="1" s="1"/>
  <c r="U2791" i="1" s="1"/>
  <c r="V2791" i="1" s="1"/>
  <c r="X2791" i="1" s="1"/>
  <c r="AA2791" i="1" s="1"/>
  <c r="Q2797" i="1"/>
  <c r="R2797" i="1" s="1"/>
  <c r="T2797" i="1" s="1"/>
  <c r="U2797" i="1" s="1"/>
  <c r="V2797" i="1" s="1"/>
  <c r="X2797" i="1" s="1"/>
  <c r="AA2797" i="1" s="1"/>
  <c r="Q2840" i="1"/>
  <c r="R2840" i="1" s="1"/>
  <c r="T2840" i="1" s="1"/>
  <c r="U2840" i="1" s="1"/>
  <c r="V2840" i="1" s="1"/>
  <c r="X2840" i="1" s="1"/>
  <c r="AA2840" i="1" s="1"/>
  <c r="Q2793" i="1"/>
  <c r="R2793" i="1" s="1"/>
  <c r="T2793" i="1" s="1"/>
  <c r="U2793" i="1" s="1"/>
  <c r="V2793" i="1" s="1"/>
  <c r="X2793" i="1" s="1"/>
  <c r="AA2793" i="1" s="1"/>
  <c r="Q2841" i="1"/>
  <c r="R2841" i="1" s="1"/>
  <c r="T2841" i="1" s="1"/>
  <c r="U2841" i="1" s="1"/>
  <c r="V2841" i="1" s="1"/>
  <c r="X2841" i="1" s="1"/>
  <c r="AA2841" i="1" s="1"/>
  <c r="Q2826" i="1"/>
  <c r="R2826" i="1" s="1"/>
  <c r="T2826" i="1" s="1"/>
  <c r="U2826" i="1" s="1"/>
  <c r="V2826" i="1" s="1"/>
  <c r="X2826" i="1" s="1"/>
  <c r="AA2826" i="1" s="1"/>
  <c r="Q2842" i="1"/>
  <c r="R2842" i="1" s="1"/>
  <c r="T2842" i="1" s="1"/>
  <c r="U2842" i="1" s="1"/>
  <c r="V2842" i="1" s="1"/>
  <c r="X2842" i="1" s="1"/>
  <c r="AA2842" i="1" s="1"/>
  <c r="Q2843" i="1"/>
  <c r="R2843" i="1" s="1"/>
  <c r="T2843" i="1" s="1"/>
  <c r="U2843" i="1" s="1"/>
  <c r="V2843" i="1" s="1"/>
  <c r="X2843" i="1" s="1"/>
  <c r="AA2843" i="1" s="1"/>
  <c r="Q2801" i="1"/>
  <c r="R2801" i="1" s="1"/>
  <c r="T2801" i="1" s="1"/>
  <c r="U2801" i="1" s="1"/>
  <c r="V2801" i="1" s="1"/>
  <c r="X2801" i="1" s="1"/>
  <c r="AA2801" i="1" s="1"/>
  <c r="Q2800" i="1"/>
  <c r="R2800" i="1" s="1"/>
  <c r="T2800" i="1" s="1"/>
  <c r="U2800" i="1" s="1"/>
  <c r="V2800" i="1" s="1"/>
  <c r="X2800" i="1" s="1"/>
  <c r="AA2800" i="1" s="1"/>
  <c r="Q2798" i="1"/>
  <c r="R2798" i="1" s="1"/>
  <c r="T2798" i="1" s="1"/>
  <c r="U2798" i="1" s="1"/>
  <c r="V2798" i="1" s="1"/>
  <c r="X2798" i="1" s="1"/>
  <c r="AA2798" i="1" s="1"/>
  <c r="Q2844" i="1"/>
  <c r="R2844" i="1" s="1"/>
  <c r="T2844" i="1" s="1"/>
  <c r="U2844" i="1" s="1"/>
  <c r="V2844" i="1" s="1"/>
  <c r="X2844" i="1" s="1"/>
  <c r="AA2844" i="1" s="1"/>
  <c r="Q2845" i="1"/>
  <c r="R2845" i="1" s="1"/>
  <c r="T2845" i="1" s="1"/>
  <c r="U2845" i="1" s="1"/>
  <c r="V2845" i="1" s="1"/>
  <c r="X2845" i="1" s="1"/>
  <c r="AA2845" i="1" s="1"/>
  <c r="Q2787" i="1"/>
  <c r="R2787" i="1" s="1"/>
  <c r="T2787" i="1" s="1"/>
  <c r="U2787" i="1" s="1"/>
  <c r="V2787" i="1" s="1"/>
  <c r="X2787" i="1" s="1"/>
  <c r="AA2787" i="1" s="1"/>
  <c r="Q2789" i="1"/>
  <c r="R2789" i="1" s="1"/>
  <c r="T2789" i="1" s="1"/>
  <c r="U2789" i="1" s="1"/>
  <c r="V2789" i="1" s="1"/>
  <c r="X2789" i="1" s="1"/>
  <c r="AA2789" i="1" s="1"/>
  <c r="Q2846" i="1"/>
  <c r="R2846" i="1" s="1"/>
  <c r="T2846" i="1" s="1"/>
  <c r="U2846" i="1" s="1"/>
  <c r="V2846" i="1" s="1"/>
  <c r="X2846" i="1" s="1"/>
  <c r="AA2846" i="1" s="1"/>
  <c r="Q2827" i="1"/>
  <c r="R2827" i="1" s="1"/>
  <c r="T2827" i="1" s="1"/>
  <c r="U2827" i="1" s="1"/>
  <c r="V2827" i="1" s="1"/>
  <c r="X2827" i="1" s="1"/>
  <c r="AA2827" i="1" s="1"/>
  <c r="Q2847" i="1"/>
  <c r="R2847" i="1" s="1"/>
  <c r="T2847" i="1" s="1"/>
  <c r="U2847" i="1" s="1"/>
  <c r="V2847" i="1" s="1"/>
  <c r="X2847" i="1" s="1"/>
  <c r="AA2847" i="1" s="1"/>
  <c r="Q2803" i="1"/>
  <c r="R2803" i="1" s="1"/>
  <c r="T2803" i="1" s="1"/>
  <c r="U2803" i="1" s="1"/>
  <c r="V2803" i="1" s="1"/>
  <c r="X2803" i="1" s="1"/>
  <c r="AA2803" i="1" s="1"/>
  <c r="Q2823" i="1"/>
  <c r="R2823" i="1" s="1"/>
  <c r="T2823" i="1" s="1"/>
  <c r="U2823" i="1" s="1"/>
  <c r="V2823" i="1" s="1"/>
  <c r="X2823" i="1" s="1"/>
  <c r="AA2823" i="1" s="1"/>
  <c r="Q2802" i="1"/>
  <c r="R2802" i="1" s="1"/>
  <c r="T2802" i="1" s="1"/>
  <c r="U2802" i="1" s="1"/>
  <c r="V2802" i="1" s="1"/>
  <c r="X2802" i="1" s="1"/>
  <c r="AA2802" i="1" s="1"/>
  <c r="Q2790" i="1"/>
  <c r="R2790" i="1" s="1"/>
  <c r="T2790" i="1" s="1"/>
  <c r="U2790" i="1" s="1"/>
  <c r="V2790" i="1" s="1"/>
  <c r="X2790" i="1" s="1"/>
  <c r="AA2790" i="1" s="1"/>
  <c r="Q2799" i="1"/>
  <c r="R2799" i="1" s="1"/>
  <c r="T2799" i="1" s="1"/>
  <c r="U2799" i="1" s="1"/>
  <c r="V2799" i="1" s="1"/>
  <c r="X2799" i="1" s="1"/>
  <c r="AA2799" i="1" s="1"/>
  <c r="Q2848" i="1"/>
  <c r="R2848" i="1" s="1"/>
  <c r="T2848" i="1" s="1"/>
  <c r="U2848" i="1" s="1"/>
  <c r="V2848" i="1" s="1"/>
  <c r="X2848" i="1" s="1"/>
  <c r="AA2848" i="1" s="1"/>
  <c r="Q2788" i="1"/>
  <c r="R2788" i="1" s="1"/>
  <c r="T2788" i="1" s="1"/>
  <c r="U2788" i="1" s="1"/>
  <c r="V2788" i="1" s="1"/>
  <c r="X2788" i="1" s="1"/>
  <c r="AA2788" i="1" s="1"/>
  <c r="Q2809" i="1"/>
  <c r="R2809" i="1" s="1"/>
  <c r="T2809" i="1" s="1"/>
  <c r="U2809" i="1" s="1"/>
  <c r="V2809" i="1" s="1"/>
  <c r="X2809" i="1" s="1"/>
  <c r="AA2809" i="1" s="1"/>
  <c r="Q2808" i="1"/>
  <c r="R2808" i="1" s="1"/>
  <c r="T2808" i="1" s="1"/>
  <c r="U2808" i="1" s="1"/>
  <c r="V2808" i="1" s="1"/>
  <c r="X2808" i="1" s="1"/>
  <c r="AA2808" i="1" s="1"/>
  <c r="Q2806" i="1"/>
  <c r="R2806" i="1" s="1"/>
  <c r="T2806" i="1" s="1"/>
  <c r="U2806" i="1" s="1"/>
  <c r="V2806" i="1" s="1"/>
  <c r="X2806" i="1" s="1"/>
  <c r="AA2806" i="1" s="1"/>
  <c r="Q2807" i="1"/>
  <c r="R2807" i="1" s="1"/>
  <c r="T2807" i="1" s="1"/>
  <c r="U2807" i="1" s="1"/>
  <c r="V2807" i="1" s="1"/>
  <c r="X2807" i="1" s="1"/>
  <c r="AA2807" i="1" s="1"/>
  <c r="Q2805" i="1"/>
  <c r="R2805" i="1" s="1"/>
  <c r="T2805" i="1" s="1"/>
  <c r="U2805" i="1" s="1"/>
  <c r="V2805" i="1" s="1"/>
  <c r="X2805" i="1" s="1"/>
  <c r="AA2805" i="1" s="1"/>
  <c r="Q2804" i="1"/>
  <c r="R2804" i="1" s="1"/>
  <c r="T2804" i="1" s="1"/>
  <c r="U2804" i="1" s="1"/>
  <c r="V2804" i="1" s="1"/>
  <c r="X2804" i="1" s="1"/>
  <c r="AA2804" i="1" s="1"/>
  <c r="Q2849" i="1"/>
  <c r="R2849" i="1" s="1"/>
  <c r="T2849" i="1" s="1"/>
  <c r="U2849" i="1" s="1"/>
  <c r="V2849" i="1" s="1"/>
  <c r="X2849" i="1" s="1"/>
  <c r="AA2849" i="1" s="1"/>
  <c r="Q2794" i="1"/>
  <c r="R2794" i="1" s="1"/>
  <c r="T2794" i="1" s="1"/>
  <c r="U2794" i="1" s="1"/>
  <c r="V2794" i="1" s="1"/>
  <c r="X2794" i="1" s="1"/>
  <c r="AA2794" i="1" s="1"/>
  <c r="Q2850" i="1"/>
  <c r="R2850" i="1" s="1"/>
  <c r="T2850" i="1" s="1"/>
  <c r="U2850" i="1" s="1"/>
  <c r="V2850" i="1" s="1"/>
  <c r="X2850" i="1" s="1"/>
  <c r="AA2850" i="1" s="1"/>
  <c r="Q2851" i="1"/>
  <c r="R2851" i="1" s="1"/>
  <c r="T2851" i="1" s="1"/>
  <c r="U2851" i="1" s="1"/>
  <c r="V2851" i="1" s="1"/>
  <c r="X2851" i="1" s="1"/>
  <c r="AA2851" i="1" s="1"/>
  <c r="Q2852" i="1"/>
  <c r="R2852" i="1" s="1"/>
  <c r="T2852" i="1" s="1"/>
  <c r="U2852" i="1" s="1"/>
  <c r="V2852" i="1" s="1"/>
  <c r="X2852" i="1" s="1"/>
  <c r="AA2852" i="1" s="1"/>
  <c r="Q2811" i="1"/>
  <c r="R2811" i="1" s="1"/>
  <c r="T2811" i="1" s="1"/>
  <c r="U2811" i="1" s="1"/>
  <c r="V2811" i="1" s="1"/>
  <c r="X2811" i="1" s="1"/>
  <c r="AA2811" i="1" s="1"/>
  <c r="Q2824" i="1"/>
  <c r="R2824" i="1" s="1"/>
  <c r="T2824" i="1" s="1"/>
  <c r="U2824" i="1" s="1"/>
  <c r="V2824" i="1" s="1"/>
  <c r="X2824" i="1" s="1"/>
  <c r="AA2824" i="1" s="1"/>
  <c r="Q2810" i="1"/>
  <c r="R2810" i="1" s="1"/>
  <c r="T2810" i="1" s="1"/>
  <c r="U2810" i="1" s="1"/>
  <c r="V2810" i="1" s="1"/>
  <c r="X2810" i="1" s="1"/>
  <c r="AA2810" i="1" s="1"/>
  <c r="Q2816" i="1"/>
  <c r="R2816" i="1" s="1"/>
  <c r="T2816" i="1" s="1"/>
  <c r="U2816" i="1" s="1"/>
  <c r="V2816" i="1" s="1"/>
  <c r="X2816" i="1" s="1"/>
  <c r="AA2816" i="1" s="1"/>
  <c r="Q2817" i="1"/>
  <c r="R2817" i="1" s="1"/>
  <c r="T2817" i="1" s="1"/>
  <c r="U2817" i="1" s="1"/>
  <c r="V2817" i="1" s="1"/>
  <c r="X2817" i="1" s="1"/>
  <c r="AA2817" i="1" s="1"/>
  <c r="Q2815" i="1"/>
  <c r="R2815" i="1" s="1"/>
  <c r="T2815" i="1" s="1"/>
  <c r="U2815" i="1" s="1"/>
  <c r="V2815" i="1" s="1"/>
  <c r="X2815" i="1" s="1"/>
  <c r="AA2815" i="1" s="1"/>
  <c r="Q2813" i="1"/>
  <c r="R2813" i="1" s="1"/>
  <c r="T2813" i="1" s="1"/>
  <c r="U2813" i="1" s="1"/>
  <c r="V2813" i="1" s="1"/>
  <c r="X2813" i="1" s="1"/>
  <c r="AA2813" i="1" s="1"/>
  <c r="Q2814" i="1"/>
  <c r="R2814" i="1" s="1"/>
  <c r="T2814" i="1" s="1"/>
  <c r="U2814" i="1" s="1"/>
  <c r="V2814" i="1" s="1"/>
  <c r="X2814" i="1" s="1"/>
  <c r="AA2814" i="1" s="1"/>
  <c r="Q2812" i="1"/>
  <c r="R2812" i="1" s="1"/>
  <c r="T2812" i="1" s="1"/>
  <c r="U2812" i="1" s="1"/>
  <c r="V2812" i="1" s="1"/>
  <c r="X2812" i="1" s="1"/>
  <c r="AA2812" i="1" s="1"/>
  <c r="Q2853" i="1"/>
  <c r="R2853" i="1" s="1"/>
  <c r="T2853" i="1" s="1"/>
  <c r="U2853" i="1" s="1"/>
  <c r="V2853" i="1" s="1"/>
  <c r="X2853" i="1" s="1"/>
  <c r="AA2853" i="1" s="1"/>
  <c r="Q2854" i="1"/>
  <c r="R2854" i="1" s="1"/>
  <c r="T2854" i="1" s="1"/>
  <c r="U2854" i="1" s="1"/>
  <c r="V2854" i="1" s="1"/>
  <c r="X2854" i="1" s="1"/>
  <c r="AA2854" i="1" s="1"/>
  <c r="Q2855" i="1"/>
  <c r="R2855" i="1" s="1"/>
  <c r="T2855" i="1" s="1"/>
  <c r="U2855" i="1" s="1"/>
  <c r="V2855" i="1" s="1"/>
  <c r="X2855" i="1" s="1"/>
  <c r="AA2855" i="1" s="1"/>
  <c r="Q2856" i="1"/>
  <c r="R2856" i="1" s="1"/>
  <c r="T2856" i="1" s="1"/>
  <c r="U2856" i="1" s="1"/>
  <c r="V2856" i="1" s="1"/>
  <c r="X2856" i="1" s="1"/>
  <c r="AA2856" i="1" s="1"/>
  <c r="Q2857" i="1"/>
  <c r="R2857" i="1" s="1"/>
  <c r="T2857" i="1" s="1"/>
  <c r="U2857" i="1" s="1"/>
  <c r="V2857" i="1" s="1"/>
  <c r="X2857" i="1" s="1"/>
  <c r="AA2857" i="1" s="1"/>
  <c r="Q2818" i="1"/>
  <c r="R2818" i="1" s="1"/>
  <c r="T2818" i="1" s="1"/>
  <c r="U2818" i="1" s="1"/>
  <c r="V2818" i="1" s="1"/>
  <c r="X2818" i="1" s="1"/>
  <c r="AA2818" i="1" s="1"/>
  <c r="Q2858" i="1"/>
  <c r="R2858" i="1" s="1"/>
  <c r="T2858" i="1" s="1"/>
  <c r="U2858" i="1" s="1"/>
  <c r="V2858" i="1" s="1"/>
  <c r="X2858" i="1" s="1"/>
  <c r="AA2858" i="1" s="1"/>
  <c r="Q2859" i="1"/>
  <c r="R2859" i="1" s="1"/>
  <c r="T2859" i="1" s="1"/>
  <c r="U2859" i="1" s="1"/>
  <c r="V2859" i="1" s="1"/>
  <c r="X2859" i="1" s="1"/>
  <c r="AA2859" i="1" s="1"/>
  <c r="Q2820" i="1"/>
  <c r="R2820" i="1" s="1"/>
  <c r="T2820" i="1" s="1"/>
  <c r="U2820" i="1" s="1"/>
  <c r="V2820" i="1" s="1"/>
  <c r="X2820" i="1" s="1"/>
  <c r="AA2820" i="1" s="1"/>
  <c r="Q2860" i="1"/>
  <c r="R2860" i="1" s="1"/>
  <c r="T2860" i="1" s="1"/>
  <c r="U2860" i="1" s="1"/>
  <c r="V2860" i="1" s="1"/>
  <c r="X2860" i="1" s="1"/>
  <c r="AA2860" i="1" s="1"/>
  <c r="Q2819" i="1"/>
  <c r="R2819" i="1" s="1"/>
  <c r="T2819" i="1" s="1"/>
  <c r="U2819" i="1" s="1"/>
  <c r="V2819" i="1" s="1"/>
  <c r="X2819" i="1" s="1"/>
  <c r="AA2819" i="1" s="1"/>
  <c r="Q2861" i="1"/>
  <c r="R2861" i="1" s="1"/>
  <c r="T2861" i="1" s="1"/>
  <c r="U2861" i="1" s="1"/>
  <c r="V2861" i="1" s="1"/>
  <c r="X2861" i="1" s="1"/>
  <c r="AA2861" i="1" s="1"/>
  <c r="Q2821" i="1"/>
  <c r="R2821" i="1" s="1"/>
  <c r="T2821" i="1" s="1"/>
  <c r="U2821" i="1" s="1"/>
  <c r="V2821" i="1" s="1"/>
  <c r="X2821" i="1" s="1"/>
  <c r="AA2821" i="1" s="1"/>
  <c r="Q2862" i="1"/>
  <c r="R2862" i="1" s="1"/>
  <c r="T2862" i="1" s="1"/>
  <c r="U2862" i="1" s="1"/>
  <c r="V2862" i="1" s="1"/>
  <c r="X2862" i="1" s="1"/>
  <c r="AA2862" i="1" s="1"/>
  <c r="Q2822" i="1"/>
  <c r="R2822" i="1" s="1"/>
  <c r="T2822" i="1" s="1"/>
  <c r="U2822" i="1" s="1"/>
  <c r="V2822" i="1" s="1"/>
  <c r="X2822" i="1" s="1"/>
  <c r="AA2822" i="1" s="1"/>
  <c r="Q2863" i="1"/>
  <c r="R2863" i="1" s="1"/>
  <c r="T2863" i="1" s="1"/>
  <c r="U2863" i="1" s="1"/>
  <c r="V2863" i="1" s="1"/>
  <c r="X2863" i="1" s="1"/>
  <c r="AA2863" i="1" s="1"/>
  <c r="Q2864" i="1"/>
  <c r="R2864" i="1" s="1"/>
  <c r="T2864" i="1" s="1"/>
  <c r="U2864" i="1" s="1"/>
  <c r="V2864" i="1" s="1"/>
  <c r="X2864" i="1" s="1"/>
  <c r="AA2864" i="1" s="1"/>
  <c r="Q2865" i="1"/>
  <c r="R2865" i="1" s="1"/>
  <c r="T2865" i="1" s="1"/>
  <c r="U2865" i="1" s="1"/>
  <c r="V2865" i="1" s="1"/>
  <c r="X2865" i="1" s="1"/>
  <c r="AA2865" i="1" s="1"/>
  <c r="Q2968" i="1"/>
  <c r="R2968" i="1" s="1"/>
  <c r="T2968" i="1" s="1"/>
  <c r="U2968" i="1" s="1"/>
  <c r="V2968" i="1" s="1"/>
  <c r="X2968" i="1" s="1"/>
  <c r="AA2968" i="1" s="1"/>
  <c r="Q2969" i="1"/>
  <c r="R2969" i="1" s="1"/>
  <c r="T2969" i="1" s="1"/>
  <c r="U2969" i="1" s="1"/>
  <c r="V2969" i="1" s="1"/>
  <c r="X2969" i="1" s="1"/>
  <c r="AA2969" i="1" s="1"/>
  <c r="Q2970" i="1"/>
  <c r="R2970" i="1" s="1"/>
  <c r="T2970" i="1" s="1"/>
  <c r="U2970" i="1" s="1"/>
  <c r="V2970" i="1" s="1"/>
  <c r="X2970" i="1" s="1"/>
  <c r="AA2970" i="1" s="1"/>
  <c r="Q2971" i="1"/>
  <c r="R2971" i="1" s="1"/>
  <c r="T2971" i="1" s="1"/>
  <c r="U2971" i="1" s="1"/>
  <c r="V2971" i="1" s="1"/>
  <c r="X2971" i="1" s="1"/>
  <c r="AA2971" i="1" s="1"/>
  <c r="Q2972" i="1"/>
  <c r="R2972" i="1" s="1"/>
  <c r="T2972" i="1" s="1"/>
  <c r="U2972" i="1" s="1"/>
  <c r="V2972" i="1" s="1"/>
  <c r="X2972" i="1" s="1"/>
  <c r="AA2972" i="1" s="1"/>
  <c r="Q2973" i="1"/>
  <c r="R2973" i="1" s="1"/>
  <c r="T2973" i="1" s="1"/>
  <c r="U2973" i="1" s="1"/>
  <c r="V2973" i="1" s="1"/>
  <c r="X2973" i="1" s="1"/>
  <c r="AA2973" i="1" s="1"/>
  <c r="Q2974" i="1"/>
  <c r="R2974" i="1" s="1"/>
  <c r="T2974" i="1" s="1"/>
  <c r="U2974" i="1" s="1"/>
  <c r="V2974" i="1" s="1"/>
  <c r="X2974" i="1" s="1"/>
  <c r="AA2974" i="1" s="1"/>
  <c r="Q2975" i="1"/>
  <c r="R2975" i="1" s="1"/>
  <c r="T2975" i="1" s="1"/>
  <c r="U2975" i="1" s="1"/>
  <c r="V2975" i="1" s="1"/>
  <c r="X2975" i="1" s="1"/>
  <c r="AA2975" i="1" s="1"/>
  <c r="Q2937" i="1"/>
  <c r="R2937" i="1" s="1"/>
  <c r="T2937" i="1" s="1"/>
  <c r="U2937" i="1" s="1"/>
  <c r="V2937" i="1" s="1"/>
  <c r="X2937" i="1" s="1"/>
  <c r="AA2937" i="1" s="1"/>
  <c r="Q2976" i="1"/>
  <c r="R2976" i="1" s="1"/>
  <c r="T2976" i="1" s="1"/>
  <c r="U2976" i="1" s="1"/>
  <c r="V2976" i="1" s="1"/>
  <c r="X2976" i="1" s="1"/>
  <c r="AA2976" i="1" s="1"/>
  <c r="Q2938" i="1"/>
  <c r="R2938" i="1" s="1"/>
  <c r="T2938" i="1" s="1"/>
  <c r="U2938" i="1" s="1"/>
  <c r="V2938" i="1" s="1"/>
  <c r="X2938" i="1" s="1"/>
  <c r="AA2938" i="1" s="1"/>
  <c r="Q2934" i="1"/>
  <c r="R2934" i="1" s="1"/>
  <c r="T2934" i="1" s="1"/>
  <c r="U2934" i="1" s="1"/>
  <c r="V2934" i="1" s="1"/>
  <c r="X2934" i="1" s="1"/>
  <c r="AA2934" i="1" s="1"/>
  <c r="Q2977" i="1"/>
  <c r="R2977" i="1" s="1"/>
  <c r="T2977" i="1" s="1"/>
  <c r="U2977" i="1" s="1"/>
  <c r="V2977" i="1" s="1"/>
  <c r="X2977" i="1" s="1"/>
  <c r="AA2977" i="1" s="1"/>
  <c r="Q2978" i="1"/>
  <c r="R2978" i="1" s="1"/>
  <c r="T2978" i="1" s="1"/>
  <c r="U2978" i="1" s="1"/>
  <c r="V2978" i="1" s="1"/>
  <c r="X2978" i="1" s="1"/>
  <c r="AA2978" i="1" s="1"/>
  <c r="Q2979" i="1"/>
  <c r="R2979" i="1" s="1"/>
  <c r="T2979" i="1" s="1"/>
  <c r="U2979" i="1" s="1"/>
  <c r="V2979" i="1" s="1"/>
  <c r="X2979" i="1" s="1"/>
  <c r="AA2979" i="1" s="1"/>
  <c r="Q2965" i="1"/>
  <c r="R2965" i="1" s="1"/>
  <c r="T2965" i="1" s="1"/>
  <c r="U2965" i="1" s="1"/>
  <c r="V2965" i="1" s="1"/>
  <c r="X2965" i="1" s="1"/>
  <c r="AA2965" i="1" s="1"/>
  <c r="Q2933" i="1"/>
  <c r="R2933" i="1" s="1"/>
  <c r="T2933" i="1" s="1"/>
  <c r="U2933" i="1" s="1"/>
  <c r="V2933" i="1" s="1"/>
  <c r="X2933" i="1" s="1"/>
  <c r="AA2933" i="1" s="1"/>
  <c r="Q2940" i="1"/>
  <c r="R2940" i="1" s="1"/>
  <c r="T2940" i="1" s="1"/>
  <c r="U2940" i="1" s="1"/>
  <c r="V2940" i="1" s="1"/>
  <c r="X2940" i="1" s="1"/>
  <c r="AA2940" i="1" s="1"/>
  <c r="Q2939" i="1"/>
  <c r="R2939" i="1" s="1"/>
  <c r="T2939" i="1" s="1"/>
  <c r="U2939" i="1" s="1"/>
  <c r="V2939" i="1" s="1"/>
  <c r="X2939" i="1" s="1"/>
  <c r="AA2939" i="1" s="1"/>
  <c r="Q2980" i="1"/>
  <c r="R2980" i="1" s="1"/>
  <c r="T2980" i="1" s="1"/>
  <c r="U2980" i="1" s="1"/>
  <c r="V2980" i="1" s="1"/>
  <c r="X2980" i="1" s="1"/>
  <c r="AA2980" i="1" s="1"/>
  <c r="Q2981" i="1"/>
  <c r="R2981" i="1" s="1"/>
  <c r="T2981" i="1" s="1"/>
  <c r="U2981" i="1" s="1"/>
  <c r="V2981" i="1" s="1"/>
  <c r="X2981" i="1" s="1"/>
  <c r="AA2981" i="1" s="1"/>
  <c r="Q2935" i="1"/>
  <c r="R2935" i="1" s="1"/>
  <c r="T2935" i="1" s="1"/>
  <c r="U2935" i="1" s="1"/>
  <c r="V2935" i="1" s="1"/>
  <c r="X2935" i="1" s="1"/>
  <c r="AA2935" i="1" s="1"/>
  <c r="Q2982" i="1"/>
  <c r="R2982" i="1" s="1"/>
  <c r="T2982" i="1" s="1"/>
  <c r="U2982" i="1" s="1"/>
  <c r="V2982" i="1" s="1"/>
  <c r="X2982" i="1" s="1"/>
  <c r="AA2982" i="1" s="1"/>
  <c r="Q2966" i="1"/>
  <c r="R2966" i="1" s="1"/>
  <c r="T2966" i="1" s="1"/>
  <c r="U2966" i="1" s="1"/>
  <c r="V2966" i="1" s="1"/>
  <c r="X2966" i="1" s="1"/>
  <c r="AA2966" i="1" s="1"/>
  <c r="Q2983" i="1"/>
  <c r="R2983" i="1" s="1"/>
  <c r="T2983" i="1" s="1"/>
  <c r="U2983" i="1" s="1"/>
  <c r="V2983" i="1" s="1"/>
  <c r="X2983" i="1" s="1"/>
  <c r="AA2983" i="1" s="1"/>
  <c r="Q2984" i="1"/>
  <c r="R2984" i="1" s="1"/>
  <c r="T2984" i="1" s="1"/>
  <c r="U2984" i="1" s="1"/>
  <c r="V2984" i="1" s="1"/>
  <c r="X2984" i="1" s="1"/>
  <c r="AA2984" i="1" s="1"/>
  <c r="Q2943" i="1"/>
  <c r="R2943" i="1" s="1"/>
  <c r="T2943" i="1" s="1"/>
  <c r="U2943" i="1" s="1"/>
  <c r="V2943" i="1" s="1"/>
  <c r="X2943" i="1" s="1"/>
  <c r="AA2943" i="1" s="1"/>
  <c r="Q2942" i="1"/>
  <c r="R2942" i="1" s="1"/>
  <c r="T2942" i="1" s="1"/>
  <c r="U2942" i="1" s="1"/>
  <c r="V2942" i="1" s="1"/>
  <c r="X2942" i="1" s="1"/>
  <c r="AA2942" i="1" s="1"/>
  <c r="Q2941" i="1"/>
  <c r="R2941" i="1" s="1"/>
  <c r="T2941" i="1" s="1"/>
  <c r="U2941" i="1" s="1"/>
  <c r="V2941" i="1" s="1"/>
  <c r="X2941" i="1" s="1"/>
  <c r="AA2941" i="1" s="1"/>
  <c r="Q2985" i="1"/>
  <c r="R2985" i="1" s="1"/>
  <c r="T2985" i="1" s="1"/>
  <c r="U2985" i="1" s="1"/>
  <c r="V2985" i="1" s="1"/>
  <c r="X2985" i="1" s="1"/>
  <c r="AA2985" i="1" s="1"/>
  <c r="Q2986" i="1"/>
  <c r="R2986" i="1" s="1"/>
  <c r="T2986" i="1" s="1"/>
  <c r="U2986" i="1" s="1"/>
  <c r="V2986" i="1" s="1"/>
  <c r="X2986" i="1" s="1"/>
  <c r="AA2986" i="1" s="1"/>
  <c r="Q2928" i="1"/>
  <c r="R2928" i="1" s="1"/>
  <c r="T2928" i="1" s="1"/>
  <c r="U2928" i="1" s="1"/>
  <c r="V2928" i="1" s="1"/>
  <c r="X2928" i="1" s="1"/>
  <c r="AA2928" i="1" s="1"/>
  <c r="Q2931" i="1"/>
  <c r="R2931" i="1" s="1"/>
  <c r="T2931" i="1" s="1"/>
  <c r="U2931" i="1" s="1"/>
  <c r="V2931" i="1" s="1"/>
  <c r="X2931" i="1" s="1"/>
  <c r="AA2931" i="1" s="1"/>
  <c r="Q2987" i="1"/>
  <c r="R2987" i="1" s="1"/>
  <c r="T2987" i="1" s="1"/>
  <c r="U2987" i="1" s="1"/>
  <c r="V2987" i="1" s="1"/>
  <c r="X2987" i="1" s="1"/>
  <c r="AA2987" i="1" s="1"/>
  <c r="Q2967" i="1"/>
  <c r="R2967" i="1" s="1"/>
  <c r="T2967" i="1" s="1"/>
  <c r="U2967" i="1" s="1"/>
  <c r="V2967" i="1" s="1"/>
  <c r="X2967" i="1" s="1"/>
  <c r="AA2967" i="1" s="1"/>
  <c r="Q2988" i="1"/>
  <c r="R2988" i="1" s="1"/>
  <c r="T2988" i="1" s="1"/>
  <c r="U2988" i="1" s="1"/>
  <c r="V2988" i="1" s="1"/>
  <c r="X2988" i="1" s="1"/>
  <c r="AA2988" i="1" s="1"/>
  <c r="Q2945" i="1"/>
  <c r="R2945" i="1" s="1"/>
  <c r="T2945" i="1" s="1"/>
  <c r="U2945" i="1" s="1"/>
  <c r="V2945" i="1" s="1"/>
  <c r="X2945" i="1" s="1"/>
  <c r="AA2945" i="1" s="1"/>
  <c r="Q2963" i="1"/>
  <c r="R2963" i="1" s="1"/>
  <c r="T2963" i="1" s="1"/>
  <c r="U2963" i="1" s="1"/>
  <c r="V2963" i="1" s="1"/>
  <c r="X2963" i="1" s="1"/>
  <c r="AA2963" i="1" s="1"/>
  <c r="Q2944" i="1"/>
  <c r="R2944" i="1" s="1"/>
  <c r="T2944" i="1" s="1"/>
  <c r="U2944" i="1" s="1"/>
  <c r="V2944" i="1" s="1"/>
  <c r="X2944" i="1" s="1"/>
  <c r="AA2944" i="1" s="1"/>
  <c r="Q2932" i="1"/>
  <c r="R2932" i="1" s="1"/>
  <c r="T2932" i="1" s="1"/>
  <c r="U2932" i="1" s="1"/>
  <c r="V2932" i="1" s="1"/>
  <c r="X2932" i="1" s="1"/>
  <c r="AA2932" i="1" s="1"/>
  <c r="Q2989" i="1"/>
  <c r="R2989" i="1" s="1"/>
  <c r="T2989" i="1" s="1"/>
  <c r="U2989" i="1" s="1"/>
  <c r="V2989" i="1" s="1"/>
  <c r="X2989" i="1" s="1"/>
  <c r="AA2989" i="1" s="1"/>
  <c r="Q2929" i="1"/>
  <c r="R2929" i="1" s="1"/>
  <c r="T2929" i="1" s="1"/>
  <c r="U2929" i="1" s="1"/>
  <c r="V2929" i="1" s="1"/>
  <c r="X2929" i="1" s="1"/>
  <c r="AA2929" i="1" s="1"/>
  <c r="Q2951" i="1"/>
  <c r="R2951" i="1" s="1"/>
  <c r="T2951" i="1" s="1"/>
  <c r="U2951" i="1" s="1"/>
  <c r="V2951" i="1" s="1"/>
  <c r="X2951" i="1" s="1"/>
  <c r="AA2951" i="1" s="1"/>
  <c r="Q2950" i="1"/>
  <c r="R2950" i="1" s="1"/>
  <c r="T2950" i="1" s="1"/>
  <c r="U2950" i="1" s="1"/>
  <c r="V2950" i="1" s="1"/>
  <c r="X2950" i="1" s="1"/>
  <c r="AA2950" i="1" s="1"/>
  <c r="Q2948" i="1"/>
  <c r="R2948" i="1" s="1"/>
  <c r="T2948" i="1" s="1"/>
  <c r="U2948" i="1" s="1"/>
  <c r="V2948" i="1" s="1"/>
  <c r="X2948" i="1" s="1"/>
  <c r="AA2948" i="1" s="1"/>
  <c r="Q2949" i="1"/>
  <c r="R2949" i="1" s="1"/>
  <c r="T2949" i="1" s="1"/>
  <c r="U2949" i="1" s="1"/>
  <c r="V2949" i="1" s="1"/>
  <c r="X2949" i="1" s="1"/>
  <c r="AA2949" i="1" s="1"/>
  <c r="Q2947" i="1"/>
  <c r="R2947" i="1" s="1"/>
  <c r="T2947" i="1" s="1"/>
  <c r="U2947" i="1" s="1"/>
  <c r="V2947" i="1" s="1"/>
  <c r="X2947" i="1" s="1"/>
  <c r="AA2947" i="1" s="1"/>
  <c r="Q2946" i="1"/>
  <c r="R2946" i="1" s="1"/>
  <c r="T2946" i="1" s="1"/>
  <c r="U2946" i="1" s="1"/>
  <c r="V2946" i="1" s="1"/>
  <c r="X2946" i="1" s="1"/>
  <c r="AA2946" i="1" s="1"/>
  <c r="Q2990" i="1"/>
  <c r="R2990" i="1" s="1"/>
  <c r="T2990" i="1" s="1"/>
  <c r="U2990" i="1" s="1"/>
  <c r="V2990" i="1" s="1"/>
  <c r="X2990" i="1" s="1"/>
  <c r="AA2990" i="1" s="1"/>
  <c r="Q2936" i="1"/>
  <c r="R2936" i="1" s="1"/>
  <c r="T2936" i="1" s="1"/>
  <c r="U2936" i="1" s="1"/>
  <c r="V2936" i="1" s="1"/>
  <c r="X2936" i="1" s="1"/>
  <c r="AA2936" i="1" s="1"/>
  <c r="Q2991" i="1"/>
  <c r="R2991" i="1" s="1"/>
  <c r="T2991" i="1" s="1"/>
  <c r="U2991" i="1" s="1"/>
  <c r="V2991" i="1" s="1"/>
  <c r="X2991" i="1" s="1"/>
  <c r="AA2991" i="1" s="1"/>
  <c r="Q2930" i="1"/>
  <c r="R2930" i="1" s="1"/>
  <c r="T2930" i="1" s="1"/>
  <c r="U2930" i="1" s="1"/>
  <c r="V2930" i="1" s="1"/>
  <c r="X2930" i="1" s="1"/>
  <c r="AA2930" i="1" s="1"/>
  <c r="Q2992" i="1"/>
  <c r="R2992" i="1" s="1"/>
  <c r="T2992" i="1" s="1"/>
  <c r="U2992" i="1" s="1"/>
  <c r="V2992" i="1" s="1"/>
  <c r="X2992" i="1" s="1"/>
  <c r="AA2992" i="1" s="1"/>
  <c r="Q2993" i="1"/>
  <c r="R2993" i="1" s="1"/>
  <c r="T2993" i="1" s="1"/>
  <c r="U2993" i="1" s="1"/>
  <c r="V2993" i="1" s="1"/>
  <c r="X2993" i="1" s="1"/>
  <c r="AA2993" i="1" s="1"/>
  <c r="Q2926" i="1"/>
  <c r="R2926" i="1" s="1"/>
  <c r="T2926" i="1" s="1"/>
  <c r="U2926" i="1" s="1"/>
  <c r="V2926" i="1" s="1"/>
  <c r="X2926" i="1" s="1"/>
  <c r="AA2926" i="1" s="1"/>
  <c r="Q2953" i="1"/>
  <c r="R2953" i="1" s="1"/>
  <c r="T2953" i="1" s="1"/>
  <c r="U2953" i="1" s="1"/>
  <c r="V2953" i="1" s="1"/>
  <c r="X2953" i="1" s="1"/>
  <c r="AA2953" i="1" s="1"/>
  <c r="Q2964" i="1"/>
  <c r="R2964" i="1" s="1"/>
  <c r="T2964" i="1" s="1"/>
  <c r="U2964" i="1" s="1"/>
  <c r="V2964" i="1" s="1"/>
  <c r="X2964" i="1" s="1"/>
  <c r="AA2964" i="1" s="1"/>
  <c r="Q2952" i="1"/>
  <c r="R2952" i="1" s="1"/>
  <c r="T2952" i="1" s="1"/>
  <c r="U2952" i="1" s="1"/>
  <c r="V2952" i="1" s="1"/>
  <c r="X2952" i="1" s="1"/>
  <c r="AA2952" i="1" s="1"/>
  <c r="Q2957" i="1"/>
  <c r="R2957" i="1" s="1"/>
  <c r="T2957" i="1" s="1"/>
  <c r="U2957" i="1" s="1"/>
  <c r="V2957" i="1" s="1"/>
  <c r="X2957" i="1" s="1"/>
  <c r="AA2957" i="1" s="1"/>
  <c r="Q2958" i="1"/>
  <c r="R2958" i="1" s="1"/>
  <c r="T2958" i="1" s="1"/>
  <c r="U2958" i="1" s="1"/>
  <c r="V2958" i="1" s="1"/>
  <c r="X2958" i="1" s="1"/>
  <c r="AA2958" i="1" s="1"/>
  <c r="Q2955" i="1"/>
  <c r="R2955" i="1" s="1"/>
  <c r="T2955" i="1" s="1"/>
  <c r="U2955" i="1" s="1"/>
  <c r="V2955" i="1" s="1"/>
  <c r="X2955" i="1" s="1"/>
  <c r="AA2955" i="1" s="1"/>
  <c r="Q2956" i="1"/>
  <c r="R2956" i="1" s="1"/>
  <c r="T2956" i="1" s="1"/>
  <c r="U2956" i="1" s="1"/>
  <c r="V2956" i="1" s="1"/>
  <c r="X2956" i="1" s="1"/>
  <c r="AA2956" i="1" s="1"/>
  <c r="Q2994" i="1"/>
  <c r="R2994" i="1" s="1"/>
  <c r="T2994" i="1" s="1"/>
  <c r="U2994" i="1" s="1"/>
  <c r="V2994" i="1" s="1"/>
  <c r="X2994" i="1" s="1"/>
  <c r="AA2994" i="1" s="1"/>
  <c r="Q2954" i="1"/>
  <c r="R2954" i="1" s="1"/>
  <c r="T2954" i="1" s="1"/>
  <c r="U2954" i="1" s="1"/>
  <c r="V2954" i="1" s="1"/>
  <c r="X2954" i="1" s="1"/>
  <c r="AA2954" i="1" s="1"/>
  <c r="Q2995" i="1"/>
  <c r="R2995" i="1" s="1"/>
  <c r="T2995" i="1" s="1"/>
  <c r="U2995" i="1" s="1"/>
  <c r="V2995" i="1" s="1"/>
  <c r="X2995" i="1" s="1"/>
  <c r="AA2995" i="1" s="1"/>
  <c r="Q2996" i="1"/>
  <c r="R2996" i="1" s="1"/>
  <c r="T2996" i="1" s="1"/>
  <c r="U2996" i="1" s="1"/>
  <c r="V2996" i="1" s="1"/>
  <c r="X2996" i="1" s="1"/>
  <c r="AA2996" i="1" s="1"/>
  <c r="Q2997" i="1"/>
  <c r="R2997" i="1" s="1"/>
  <c r="T2997" i="1" s="1"/>
  <c r="U2997" i="1" s="1"/>
  <c r="V2997" i="1" s="1"/>
  <c r="X2997" i="1" s="1"/>
  <c r="AA2997" i="1" s="1"/>
  <c r="Q2998" i="1"/>
  <c r="R2998" i="1" s="1"/>
  <c r="T2998" i="1" s="1"/>
  <c r="U2998" i="1" s="1"/>
  <c r="V2998" i="1" s="1"/>
  <c r="X2998" i="1" s="1"/>
  <c r="AA2998" i="1" s="1"/>
  <c r="Q2999" i="1"/>
  <c r="R2999" i="1" s="1"/>
  <c r="T2999" i="1" s="1"/>
  <c r="U2999" i="1" s="1"/>
  <c r="V2999" i="1" s="1"/>
  <c r="X2999" i="1" s="1"/>
  <c r="AA2999" i="1" s="1"/>
  <c r="Q2959" i="1"/>
  <c r="R2959" i="1" s="1"/>
  <c r="T2959" i="1" s="1"/>
  <c r="U2959" i="1" s="1"/>
  <c r="V2959" i="1" s="1"/>
  <c r="X2959" i="1" s="1"/>
  <c r="AA2959" i="1" s="1"/>
  <c r="Q3000" i="1"/>
  <c r="R3000" i="1" s="1"/>
  <c r="T3000" i="1" s="1"/>
  <c r="U3000" i="1" s="1"/>
  <c r="V3000" i="1" s="1"/>
  <c r="X3000" i="1" s="1"/>
  <c r="AA3000" i="1" s="1"/>
  <c r="Q3001" i="1"/>
  <c r="R3001" i="1" s="1"/>
  <c r="T3001" i="1" s="1"/>
  <c r="U3001" i="1" s="1"/>
  <c r="V3001" i="1" s="1"/>
  <c r="X3001" i="1" s="1"/>
  <c r="AA3001" i="1" s="1"/>
  <c r="Q3002" i="1"/>
  <c r="R3002" i="1" s="1"/>
  <c r="T3002" i="1" s="1"/>
  <c r="U3002" i="1" s="1"/>
  <c r="V3002" i="1" s="1"/>
  <c r="X3002" i="1" s="1"/>
  <c r="AA3002" i="1" s="1"/>
  <c r="Q2927" i="1"/>
  <c r="R2927" i="1" s="1"/>
  <c r="T2927" i="1" s="1"/>
  <c r="U2927" i="1" s="1"/>
  <c r="V2927" i="1" s="1"/>
  <c r="X2927" i="1" s="1"/>
  <c r="AA2927" i="1" s="1"/>
  <c r="Q3003" i="1"/>
  <c r="R3003" i="1" s="1"/>
  <c r="T3003" i="1" s="1"/>
  <c r="U3003" i="1" s="1"/>
  <c r="V3003" i="1" s="1"/>
  <c r="X3003" i="1" s="1"/>
  <c r="AA3003" i="1" s="1"/>
  <c r="Q2960" i="1"/>
  <c r="R2960" i="1" s="1"/>
  <c r="T2960" i="1" s="1"/>
  <c r="U2960" i="1" s="1"/>
  <c r="V2960" i="1" s="1"/>
  <c r="X2960" i="1" s="1"/>
  <c r="AA2960" i="1" s="1"/>
  <c r="Q3004" i="1"/>
  <c r="R3004" i="1" s="1"/>
  <c r="T3004" i="1" s="1"/>
  <c r="U3004" i="1" s="1"/>
  <c r="V3004" i="1" s="1"/>
  <c r="X3004" i="1" s="1"/>
  <c r="AA3004" i="1" s="1"/>
  <c r="Q2961" i="1"/>
  <c r="R2961" i="1" s="1"/>
  <c r="T2961" i="1" s="1"/>
  <c r="U2961" i="1" s="1"/>
  <c r="V2961" i="1" s="1"/>
  <c r="X2961" i="1" s="1"/>
  <c r="AA2961" i="1" s="1"/>
  <c r="Q2962" i="1"/>
  <c r="R2962" i="1" s="1"/>
  <c r="T2962" i="1" s="1"/>
  <c r="U2962" i="1" s="1"/>
  <c r="V2962" i="1" s="1"/>
  <c r="X2962" i="1" s="1"/>
  <c r="AA2962" i="1" s="1"/>
  <c r="Q3005" i="1"/>
  <c r="R3005" i="1" s="1"/>
  <c r="T3005" i="1" s="1"/>
  <c r="U3005" i="1" s="1"/>
  <c r="V3005" i="1" s="1"/>
  <c r="X3005" i="1" s="1"/>
  <c r="AA3005" i="1" s="1"/>
  <c r="Q3006" i="1"/>
  <c r="R3006" i="1" s="1"/>
  <c r="T3006" i="1" s="1"/>
  <c r="U3006" i="1" s="1"/>
  <c r="V3006" i="1" s="1"/>
  <c r="X3006" i="1" s="1"/>
  <c r="AA3006" i="1" s="1"/>
  <c r="Q229" i="1"/>
  <c r="R229" i="1" s="1"/>
  <c r="T229" i="1" s="1"/>
  <c r="U229" i="1" s="1"/>
  <c r="V229" i="1" s="1"/>
  <c r="X229" i="1" s="1"/>
  <c r="AA229" i="1" s="1"/>
  <c r="Q230" i="1"/>
  <c r="R230" i="1" s="1"/>
  <c r="T230" i="1" s="1"/>
  <c r="U230" i="1" s="1"/>
  <c r="V230" i="1" s="1"/>
  <c r="X230" i="1" s="1"/>
  <c r="AA230" i="1" s="1"/>
  <c r="Q231" i="1"/>
  <c r="R231" i="1" s="1"/>
  <c r="T231" i="1" s="1"/>
  <c r="U231" i="1" s="1"/>
  <c r="V231" i="1" s="1"/>
  <c r="X231" i="1" s="1"/>
  <c r="AA231" i="1" s="1"/>
  <c r="Q232" i="1"/>
  <c r="R232" i="1" s="1"/>
  <c r="T232" i="1" s="1"/>
  <c r="U232" i="1" s="1"/>
  <c r="V232" i="1" s="1"/>
  <c r="X232" i="1" s="1"/>
  <c r="AA232" i="1" s="1"/>
  <c r="Q233" i="1"/>
  <c r="R233" i="1" s="1"/>
  <c r="T233" i="1" s="1"/>
  <c r="U233" i="1" s="1"/>
  <c r="V233" i="1" s="1"/>
  <c r="X233" i="1" s="1"/>
  <c r="AA233" i="1" s="1"/>
  <c r="Q234" i="1"/>
  <c r="R234" i="1" s="1"/>
  <c r="T234" i="1" s="1"/>
  <c r="U234" i="1" s="1"/>
  <c r="V234" i="1" s="1"/>
  <c r="X234" i="1" s="1"/>
  <c r="AA234" i="1" s="1"/>
  <c r="Q235" i="1"/>
  <c r="R235" i="1" s="1"/>
  <c r="T235" i="1" s="1"/>
  <c r="U235" i="1" s="1"/>
  <c r="V235" i="1" s="1"/>
  <c r="X235" i="1" s="1"/>
  <c r="AA235" i="1" s="1"/>
  <c r="Q236" i="1"/>
  <c r="R236" i="1" s="1"/>
  <c r="T236" i="1" s="1"/>
  <c r="U236" i="1" s="1"/>
  <c r="V236" i="1" s="1"/>
  <c r="X236" i="1" s="1"/>
  <c r="AA236" i="1" s="1"/>
  <c r="Q177" i="1"/>
  <c r="R177" i="1" s="1"/>
  <c r="T177" i="1" s="1"/>
  <c r="U177" i="1" s="1"/>
  <c r="V177" i="1" s="1"/>
  <c r="X177" i="1" s="1"/>
  <c r="AA177" i="1" s="1"/>
  <c r="Q169" i="1"/>
  <c r="R169" i="1" s="1"/>
  <c r="T169" i="1" s="1"/>
  <c r="U169" i="1" s="1"/>
  <c r="V169" i="1" s="1"/>
  <c r="X169" i="1" s="1"/>
  <c r="AA169" i="1" s="1"/>
  <c r="Q179" i="1"/>
  <c r="R179" i="1" s="1"/>
  <c r="T179" i="1" s="1"/>
  <c r="U179" i="1" s="1"/>
  <c r="V179" i="1" s="1"/>
  <c r="X179" i="1" s="1"/>
  <c r="AA179" i="1" s="1"/>
  <c r="Q223" i="1"/>
  <c r="R223" i="1" s="1"/>
  <c r="T223" i="1" s="1"/>
  <c r="U223" i="1" s="1"/>
  <c r="V223" i="1" s="1"/>
  <c r="X223" i="1" s="1"/>
  <c r="AA223" i="1" s="1"/>
  <c r="Q171" i="1"/>
  <c r="R171" i="1" s="1"/>
  <c r="T171" i="1" s="1"/>
  <c r="U171" i="1" s="1"/>
  <c r="V171" i="1" s="1"/>
  <c r="X171" i="1" s="1"/>
  <c r="AA171" i="1" s="1"/>
  <c r="Q181" i="1"/>
  <c r="R181" i="1" s="1"/>
  <c r="T181" i="1" s="1"/>
  <c r="U181" i="1" s="1"/>
  <c r="V181" i="1" s="1"/>
  <c r="X181" i="1" s="1"/>
  <c r="AA181" i="1" s="1"/>
  <c r="Q173" i="1"/>
  <c r="R173" i="1" s="1"/>
  <c r="T173" i="1" s="1"/>
  <c r="U173" i="1" s="1"/>
  <c r="V173" i="1" s="1"/>
  <c r="X173" i="1" s="1"/>
  <c r="AA173" i="1" s="1"/>
  <c r="Q225" i="1"/>
  <c r="R225" i="1" s="1"/>
  <c r="T225" i="1" s="1"/>
  <c r="U225" i="1" s="1"/>
  <c r="V225" i="1" s="1"/>
  <c r="X225" i="1" s="1"/>
  <c r="AA225" i="1" s="1"/>
  <c r="Q237" i="1"/>
  <c r="R237" i="1" s="1"/>
  <c r="T237" i="1" s="1"/>
  <c r="U237" i="1" s="1"/>
  <c r="V237" i="1" s="1"/>
  <c r="X237" i="1" s="1"/>
  <c r="AA237" i="1" s="1"/>
  <c r="Q187" i="1"/>
  <c r="R187" i="1" s="1"/>
  <c r="T187" i="1" s="1"/>
  <c r="U187" i="1" s="1"/>
  <c r="V187" i="1" s="1"/>
  <c r="X187" i="1" s="1"/>
  <c r="AA187" i="1" s="1"/>
  <c r="Q238" i="1"/>
  <c r="R238" i="1" s="1"/>
  <c r="T238" i="1" s="1"/>
  <c r="U238" i="1" s="1"/>
  <c r="V238" i="1" s="1"/>
  <c r="X238" i="1" s="1"/>
  <c r="AA238" i="1" s="1"/>
  <c r="Q185" i="1"/>
  <c r="R185" i="1" s="1"/>
  <c r="T185" i="1" s="1"/>
  <c r="U185" i="1" s="1"/>
  <c r="V185" i="1" s="1"/>
  <c r="X185" i="1" s="1"/>
  <c r="AA185" i="1" s="1"/>
  <c r="Q183" i="1"/>
  <c r="R183" i="1" s="1"/>
  <c r="T183" i="1" s="1"/>
  <c r="U183" i="1" s="1"/>
  <c r="V183" i="1" s="1"/>
  <c r="X183" i="1" s="1"/>
  <c r="AA183" i="1" s="1"/>
  <c r="Q239" i="1"/>
  <c r="R239" i="1" s="1"/>
  <c r="T239" i="1" s="1"/>
  <c r="U239" i="1" s="1"/>
  <c r="V239" i="1" s="1"/>
  <c r="X239" i="1" s="1"/>
  <c r="AA239" i="1" s="1"/>
  <c r="Q240" i="1"/>
  <c r="R240" i="1" s="1"/>
  <c r="T240" i="1" s="1"/>
  <c r="U240" i="1" s="1"/>
  <c r="V240" i="1" s="1"/>
  <c r="X240" i="1" s="1"/>
  <c r="AA240" i="1" s="1"/>
  <c r="Q165" i="1"/>
  <c r="R165" i="1" s="1"/>
  <c r="T165" i="1" s="1"/>
  <c r="U165" i="1" s="1"/>
  <c r="V165" i="1" s="1"/>
  <c r="X165" i="1" s="1"/>
  <c r="AA165" i="1" s="1"/>
  <c r="Q167" i="1"/>
  <c r="R167" i="1" s="1"/>
  <c r="T167" i="1" s="1"/>
  <c r="U167" i="1" s="1"/>
  <c r="V167" i="1" s="1"/>
  <c r="X167" i="1" s="1"/>
  <c r="AA167" i="1" s="1"/>
  <c r="Q241" i="1"/>
  <c r="R241" i="1" s="1"/>
  <c r="T241" i="1" s="1"/>
  <c r="U241" i="1" s="1"/>
  <c r="V241" i="1" s="1"/>
  <c r="X241" i="1" s="1"/>
  <c r="AA241" i="1" s="1"/>
  <c r="Q227" i="1"/>
  <c r="R227" i="1" s="1"/>
  <c r="T227" i="1" s="1"/>
  <c r="U227" i="1" s="1"/>
  <c r="V227" i="1" s="1"/>
  <c r="X227" i="1" s="1"/>
  <c r="AA227" i="1" s="1"/>
  <c r="Q242" i="1"/>
  <c r="R242" i="1" s="1"/>
  <c r="T242" i="1" s="1"/>
  <c r="U242" i="1" s="1"/>
  <c r="V242" i="1" s="1"/>
  <c r="X242" i="1" s="1"/>
  <c r="AA242" i="1" s="1"/>
  <c r="Q191" i="1"/>
  <c r="R191" i="1" s="1"/>
  <c r="T191" i="1" s="1"/>
  <c r="U191" i="1" s="1"/>
  <c r="V191" i="1" s="1"/>
  <c r="X191" i="1" s="1"/>
  <c r="AA191" i="1" s="1"/>
  <c r="Q219" i="1"/>
  <c r="R219" i="1" s="1"/>
  <c r="T219" i="1" s="1"/>
  <c r="U219" i="1" s="1"/>
  <c r="V219" i="1" s="1"/>
  <c r="X219" i="1" s="1"/>
  <c r="AA219" i="1" s="1"/>
  <c r="Q189" i="1"/>
  <c r="R189" i="1" s="1"/>
  <c r="T189" i="1" s="1"/>
  <c r="U189" i="1" s="1"/>
  <c r="V189" i="1" s="1"/>
  <c r="X189" i="1" s="1"/>
  <c r="AA189" i="1" s="1"/>
  <c r="Q243" i="1"/>
  <c r="R243" i="1" s="1"/>
  <c r="T243" i="1" s="1"/>
  <c r="U243" i="1" s="1"/>
  <c r="V243" i="1" s="1"/>
  <c r="X243" i="1" s="1"/>
  <c r="AA243" i="1" s="1"/>
  <c r="Q201" i="1"/>
  <c r="R201" i="1" s="1"/>
  <c r="T201" i="1" s="1"/>
  <c r="U201" i="1" s="1"/>
  <c r="V201" i="1" s="1"/>
  <c r="X201" i="1" s="1"/>
  <c r="AA201" i="1" s="1"/>
  <c r="Q197" i="1"/>
  <c r="R197" i="1" s="1"/>
  <c r="T197" i="1" s="1"/>
  <c r="U197" i="1" s="1"/>
  <c r="V197" i="1" s="1"/>
  <c r="X197" i="1" s="1"/>
  <c r="AA197" i="1" s="1"/>
  <c r="Q199" i="1"/>
  <c r="R199" i="1" s="1"/>
  <c r="T199" i="1" s="1"/>
  <c r="U199" i="1" s="1"/>
  <c r="V199" i="1" s="1"/>
  <c r="X199" i="1" s="1"/>
  <c r="AA199" i="1" s="1"/>
  <c r="Q195" i="1"/>
  <c r="R195" i="1" s="1"/>
  <c r="T195" i="1" s="1"/>
  <c r="U195" i="1" s="1"/>
  <c r="V195" i="1" s="1"/>
  <c r="X195" i="1" s="1"/>
  <c r="AA195" i="1" s="1"/>
  <c r="Q193" i="1"/>
  <c r="R193" i="1" s="1"/>
  <c r="T193" i="1" s="1"/>
  <c r="U193" i="1" s="1"/>
  <c r="V193" i="1" s="1"/>
  <c r="X193" i="1" s="1"/>
  <c r="AA193" i="1" s="1"/>
  <c r="Q244" i="1"/>
  <c r="R244" i="1" s="1"/>
  <c r="T244" i="1" s="1"/>
  <c r="U244" i="1" s="1"/>
  <c r="V244" i="1" s="1"/>
  <c r="X244" i="1" s="1"/>
  <c r="AA244" i="1" s="1"/>
  <c r="Q175" i="1"/>
  <c r="R175" i="1" s="1"/>
  <c r="T175" i="1" s="1"/>
  <c r="U175" i="1" s="1"/>
  <c r="V175" i="1" s="1"/>
  <c r="X175" i="1" s="1"/>
  <c r="AA175" i="1" s="1"/>
  <c r="Q245" i="1"/>
  <c r="R245" i="1" s="1"/>
  <c r="T245" i="1" s="1"/>
  <c r="U245" i="1" s="1"/>
  <c r="V245" i="1" s="1"/>
  <c r="X245" i="1" s="1"/>
  <c r="AA245" i="1" s="1"/>
  <c r="Q246" i="1"/>
  <c r="R246" i="1" s="1"/>
  <c r="T246" i="1" s="1"/>
  <c r="U246" i="1" s="1"/>
  <c r="V246" i="1" s="1"/>
  <c r="X246" i="1" s="1"/>
  <c r="AA246" i="1" s="1"/>
  <c r="Q247" i="1"/>
  <c r="R247" i="1" s="1"/>
  <c r="T247" i="1" s="1"/>
  <c r="U247" i="1" s="1"/>
  <c r="V247" i="1" s="1"/>
  <c r="X247" i="1" s="1"/>
  <c r="AA247" i="1" s="1"/>
  <c r="Q221" i="1"/>
  <c r="R221" i="1" s="1"/>
  <c r="T221" i="1" s="1"/>
  <c r="U221" i="1" s="1"/>
  <c r="V221" i="1" s="1"/>
  <c r="X221" i="1" s="1"/>
  <c r="AA221" i="1" s="1"/>
  <c r="Q203" i="1"/>
  <c r="R203" i="1" s="1"/>
  <c r="T203" i="1" s="1"/>
  <c r="U203" i="1" s="1"/>
  <c r="V203" i="1" s="1"/>
  <c r="X203" i="1" s="1"/>
  <c r="AA203" i="1" s="1"/>
  <c r="Q248" i="1"/>
  <c r="R248" i="1" s="1"/>
  <c r="T248" i="1" s="1"/>
  <c r="U248" i="1" s="1"/>
  <c r="V248" i="1" s="1"/>
  <c r="X248" i="1" s="1"/>
  <c r="AA248" i="1" s="1"/>
  <c r="Q211" i="1"/>
  <c r="R211" i="1" s="1"/>
  <c r="T211" i="1" s="1"/>
  <c r="U211" i="1" s="1"/>
  <c r="V211" i="1" s="1"/>
  <c r="X211" i="1" s="1"/>
  <c r="AA211" i="1" s="1"/>
  <c r="Q207" i="1"/>
  <c r="R207" i="1" s="1"/>
  <c r="T207" i="1" s="1"/>
  <c r="U207" i="1" s="1"/>
  <c r="V207" i="1" s="1"/>
  <c r="X207" i="1" s="1"/>
  <c r="AA207" i="1" s="1"/>
  <c r="Q209" i="1"/>
  <c r="R209" i="1" s="1"/>
  <c r="T209" i="1" s="1"/>
  <c r="U209" i="1" s="1"/>
  <c r="V209" i="1" s="1"/>
  <c r="X209" i="1" s="1"/>
  <c r="AA209" i="1" s="1"/>
  <c r="Q205" i="1"/>
  <c r="R205" i="1" s="1"/>
  <c r="T205" i="1" s="1"/>
  <c r="U205" i="1" s="1"/>
  <c r="V205" i="1" s="1"/>
  <c r="X205" i="1" s="1"/>
  <c r="AA205" i="1" s="1"/>
  <c r="Q249" i="1"/>
  <c r="R249" i="1" s="1"/>
  <c r="T249" i="1" s="1"/>
  <c r="U249" i="1" s="1"/>
  <c r="V249" i="1" s="1"/>
  <c r="X249" i="1" s="1"/>
  <c r="AA249" i="1" s="1"/>
  <c r="Q250" i="1"/>
  <c r="R250" i="1" s="1"/>
  <c r="T250" i="1" s="1"/>
  <c r="U250" i="1" s="1"/>
  <c r="V250" i="1" s="1"/>
  <c r="X250" i="1" s="1"/>
  <c r="AA250" i="1" s="1"/>
  <c r="Q251" i="1"/>
  <c r="R251" i="1" s="1"/>
  <c r="T251" i="1" s="1"/>
  <c r="U251" i="1" s="1"/>
  <c r="V251" i="1" s="1"/>
  <c r="X251" i="1" s="1"/>
  <c r="AA251" i="1" s="1"/>
  <c r="Q213" i="1"/>
  <c r="R213" i="1" s="1"/>
  <c r="T213" i="1" s="1"/>
  <c r="U213" i="1" s="1"/>
  <c r="V213" i="1" s="1"/>
  <c r="X213" i="1" s="1"/>
  <c r="AA213" i="1" s="1"/>
  <c r="Q252" i="1"/>
  <c r="R252" i="1" s="1"/>
  <c r="T252" i="1" s="1"/>
  <c r="U252" i="1" s="1"/>
  <c r="V252" i="1" s="1"/>
  <c r="X252" i="1" s="1"/>
  <c r="AA252" i="1" s="1"/>
  <c r="Q253" i="1"/>
  <c r="R253" i="1" s="1"/>
  <c r="T253" i="1" s="1"/>
  <c r="U253" i="1" s="1"/>
  <c r="V253" i="1" s="1"/>
  <c r="X253" i="1" s="1"/>
  <c r="AA253" i="1" s="1"/>
  <c r="Q215" i="1"/>
  <c r="R215" i="1" s="1"/>
  <c r="T215" i="1" s="1"/>
  <c r="U215" i="1" s="1"/>
  <c r="V215" i="1" s="1"/>
  <c r="X215" i="1" s="1"/>
  <c r="AA215" i="1" s="1"/>
  <c r="Q254" i="1"/>
  <c r="R254" i="1" s="1"/>
  <c r="T254" i="1" s="1"/>
  <c r="U254" i="1" s="1"/>
  <c r="V254" i="1" s="1"/>
  <c r="X254" i="1" s="1"/>
  <c r="AA254" i="1" s="1"/>
  <c r="Q255" i="1"/>
  <c r="R255" i="1" s="1"/>
  <c r="T255" i="1" s="1"/>
  <c r="U255" i="1" s="1"/>
  <c r="V255" i="1" s="1"/>
  <c r="X255" i="1" s="1"/>
  <c r="AA255" i="1" s="1"/>
  <c r="Q256" i="1"/>
  <c r="R256" i="1" s="1"/>
  <c r="T256" i="1" s="1"/>
  <c r="U256" i="1" s="1"/>
  <c r="V256" i="1" s="1"/>
  <c r="X256" i="1" s="1"/>
  <c r="AA256" i="1" s="1"/>
  <c r="Q217" i="1"/>
  <c r="R217" i="1" s="1"/>
  <c r="T217" i="1" s="1"/>
  <c r="U217" i="1" s="1"/>
  <c r="V217" i="1" s="1"/>
  <c r="X217" i="1" s="1"/>
  <c r="AA217" i="1" s="1"/>
  <c r="Q257" i="1"/>
  <c r="R257" i="1" s="1"/>
  <c r="T257" i="1" s="1"/>
  <c r="U257" i="1" s="1"/>
  <c r="V257" i="1" s="1"/>
  <c r="X257" i="1" s="1"/>
  <c r="AA257" i="1" s="1"/>
  <c r="Q258" i="1"/>
  <c r="R258" i="1" s="1"/>
  <c r="T258" i="1" s="1"/>
  <c r="U258" i="1" s="1"/>
  <c r="V258" i="1" s="1"/>
  <c r="X258" i="1" s="1"/>
  <c r="AA258" i="1" s="1"/>
  <c r="Q259" i="1"/>
  <c r="R259" i="1" s="1"/>
  <c r="T259" i="1" s="1"/>
  <c r="U259" i="1" s="1"/>
  <c r="V259" i="1" s="1"/>
  <c r="X259" i="1" s="1"/>
  <c r="AA259" i="1" s="1"/>
  <c r="Q260" i="1"/>
  <c r="R260" i="1" s="1"/>
  <c r="T260" i="1" s="1"/>
  <c r="U260" i="1" s="1"/>
  <c r="V260" i="1" s="1"/>
  <c r="X260" i="1" s="1"/>
  <c r="AA260" i="1" s="1"/>
  <c r="Q261" i="1"/>
  <c r="R261" i="1" s="1"/>
  <c r="T261" i="1" s="1"/>
  <c r="U261" i="1" s="1"/>
  <c r="V261" i="1" s="1"/>
  <c r="X261" i="1" s="1"/>
  <c r="AA261" i="1" s="1"/>
  <c r="Q262" i="1"/>
  <c r="R262" i="1" s="1"/>
  <c r="T262" i="1" s="1"/>
  <c r="U262" i="1" s="1"/>
  <c r="V262" i="1" s="1"/>
  <c r="X262" i="1" s="1"/>
  <c r="AA262" i="1" s="1"/>
  <c r="Q263" i="1"/>
  <c r="R263" i="1" s="1"/>
  <c r="T263" i="1" s="1"/>
  <c r="U263" i="1" s="1"/>
  <c r="V263" i="1" s="1"/>
  <c r="X263" i="1" s="1"/>
  <c r="AA263" i="1" s="1"/>
  <c r="Q264" i="1"/>
  <c r="R264" i="1" s="1"/>
  <c r="T264" i="1" s="1"/>
  <c r="U264" i="1" s="1"/>
  <c r="V264" i="1" s="1"/>
  <c r="X264" i="1" s="1"/>
  <c r="AA264" i="1" s="1"/>
  <c r="Q265" i="1"/>
  <c r="R265" i="1" s="1"/>
  <c r="T265" i="1" s="1"/>
  <c r="U265" i="1" s="1"/>
  <c r="V265" i="1" s="1"/>
  <c r="X265" i="1" s="1"/>
  <c r="AA265" i="1" s="1"/>
  <c r="Q266" i="1"/>
  <c r="R266" i="1" s="1"/>
  <c r="T266" i="1" s="1"/>
  <c r="U266" i="1" s="1"/>
  <c r="V266" i="1" s="1"/>
  <c r="X266" i="1" s="1"/>
  <c r="AA266" i="1" s="1"/>
  <c r="Q267" i="1"/>
  <c r="R267" i="1" s="1"/>
  <c r="T267" i="1" s="1"/>
  <c r="U267" i="1" s="1"/>
  <c r="V267" i="1" s="1"/>
  <c r="X267" i="1" s="1"/>
  <c r="AA267" i="1" s="1"/>
  <c r="Q268" i="1"/>
  <c r="R268" i="1" s="1"/>
  <c r="T268" i="1" s="1"/>
  <c r="U268" i="1" s="1"/>
  <c r="V268" i="1" s="1"/>
  <c r="X268" i="1" s="1"/>
  <c r="AA268" i="1" s="1"/>
  <c r="Q178" i="1"/>
  <c r="R178" i="1" s="1"/>
  <c r="T178" i="1" s="1"/>
  <c r="U178" i="1" s="1"/>
  <c r="V178" i="1" s="1"/>
  <c r="X178" i="1" s="1"/>
  <c r="AA178" i="1" s="1"/>
  <c r="Q170" i="1"/>
  <c r="R170" i="1" s="1"/>
  <c r="T170" i="1" s="1"/>
  <c r="U170" i="1" s="1"/>
  <c r="V170" i="1" s="1"/>
  <c r="X170" i="1" s="1"/>
  <c r="AA170" i="1" s="1"/>
  <c r="Q180" i="1"/>
  <c r="R180" i="1" s="1"/>
  <c r="T180" i="1" s="1"/>
  <c r="U180" i="1" s="1"/>
  <c r="V180" i="1" s="1"/>
  <c r="X180" i="1" s="1"/>
  <c r="AA180" i="1" s="1"/>
  <c r="Q224" i="1"/>
  <c r="R224" i="1" s="1"/>
  <c r="T224" i="1" s="1"/>
  <c r="U224" i="1" s="1"/>
  <c r="V224" i="1" s="1"/>
  <c r="X224" i="1" s="1"/>
  <c r="AA224" i="1" s="1"/>
  <c r="Q172" i="1"/>
  <c r="R172" i="1" s="1"/>
  <c r="T172" i="1" s="1"/>
  <c r="U172" i="1" s="1"/>
  <c r="V172" i="1" s="1"/>
  <c r="X172" i="1" s="1"/>
  <c r="AA172" i="1" s="1"/>
  <c r="Q182" i="1"/>
  <c r="R182" i="1" s="1"/>
  <c r="T182" i="1" s="1"/>
  <c r="U182" i="1" s="1"/>
  <c r="V182" i="1" s="1"/>
  <c r="X182" i="1" s="1"/>
  <c r="AA182" i="1" s="1"/>
  <c r="Q174" i="1"/>
  <c r="R174" i="1" s="1"/>
  <c r="T174" i="1" s="1"/>
  <c r="U174" i="1" s="1"/>
  <c r="V174" i="1" s="1"/>
  <c r="X174" i="1" s="1"/>
  <c r="AA174" i="1" s="1"/>
  <c r="Q226" i="1"/>
  <c r="R226" i="1" s="1"/>
  <c r="T226" i="1" s="1"/>
  <c r="U226" i="1" s="1"/>
  <c r="V226" i="1" s="1"/>
  <c r="X226" i="1" s="1"/>
  <c r="AA226" i="1" s="1"/>
  <c r="Q269" i="1"/>
  <c r="R269" i="1" s="1"/>
  <c r="T269" i="1" s="1"/>
  <c r="U269" i="1" s="1"/>
  <c r="V269" i="1" s="1"/>
  <c r="X269" i="1" s="1"/>
  <c r="AA269" i="1" s="1"/>
  <c r="Q188" i="1"/>
  <c r="R188" i="1" s="1"/>
  <c r="T188" i="1" s="1"/>
  <c r="U188" i="1" s="1"/>
  <c r="V188" i="1" s="1"/>
  <c r="X188" i="1" s="1"/>
  <c r="AA188" i="1" s="1"/>
  <c r="Q270" i="1"/>
  <c r="R270" i="1" s="1"/>
  <c r="T270" i="1" s="1"/>
  <c r="U270" i="1" s="1"/>
  <c r="V270" i="1" s="1"/>
  <c r="X270" i="1" s="1"/>
  <c r="AA270" i="1" s="1"/>
  <c r="Q186" i="1"/>
  <c r="R186" i="1" s="1"/>
  <c r="T186" i="1" s="1"/>
  <c r="U186" i="1" s="1"/>
  <c r="V186" i="1" s="1"/>
  <c r="X186" i="1" s="1"/>
  <c r="AA186" i="1" s="1"/>
  <c r="Q184" i="1"/>
  <c r="R184" i="1" s="1"/>
  <c r="T184" i="1" s="1"/>
  <c r="U184" i="1" s="1"/>
  <c r="V184" i="1" s="1"/>
  <c r="X184" i="1" s="1"/>
  <c r="AA184" i="1" s="1"/>
  <c r="Q271" i="1"/>
  <c r="R271" i="1" s="1"/>
  <c r="T271" i="1" s="1"/>
  <c r="U271" i="1" s="1"/>
  <c r="V271" i="1" s="1"/>
  <c r="X271" i="1" s="1"/>
  <c r="AA271" i="1" s="1"/>
  <c r="Q272" i="1"/>
  <c r="R272" i="1" s="1"/>
  <c r="T272" i="1" s="1"/>
  <c r="U272" i="1" s="1"/>
  <c r="V272" i="1" s="1"/>
  <c r="X272" i="1" s="1"/>
  <c r="AA272" i="1" s="1"/>
  <c r="Q166" i="1"/>
  <c r="R166" i="1" s="1"/>
  <c r="T166" i="1" s="1"/>
  <c r="U166" i="1" s="1"/>
  <c r="V166" i="1" s="1"/>
  <c r="X166" i="1" s="1"/>
  <c r="AA166" i="1" s="1"/>
  <c r="Q168" i="1"/>
  <c r="R168" i="1" s="1"/>
  <c r="T168" i="1" s="1"/>
  <c r="U168" i="1" s="1"/>
  <c r="V168" i="1" s="1"/>
  <c r="X168" i="1" s="1"/>
  <c r="AA168" i="1" s="1"/>
  <c r="Q273" i="1"/>
  <c r="R273" i="1" s="1"/>
  <c r="T273" i="1" s="1"/>
  <c r="U273" i="1" s="1"/>
  <c r="V273" i="1" s="1"/>
  <c r="X273" i="1" s="1"/>
  <c r="AA273" i="1" s="1"/>
  <c r="Q228" i="1"/>
  <c r="R228" i="1" s="1"/>
  <c r="T228" i="1" s="1"/>
  <c r="U228" i="1" s="1"/>
  <c r="V228" i="1" s="1"/>
  <c r="X228" i="1" s="1"/>
  <c r="AA228" i="1" s="1"/>
  <c r="Q274" i="1"/>
  <c r="R274" i="1" s="1"/>
  <c r="T274" i="1" s="1"/>
  <c r="U274" i="1" s="1"/>
  <c r="V274" i="1" s="1"/>
  <c r="X274" i="1" s="1"/>
  <c r="AA274" i="1" s="1"/>
  <c r="Q192" i="1"/>
  <c r="R192" i="1" s="1"/>
  <c r="T192" i="1" s="1"/>
  <c r="U192" i="1" s="1"/>
  <c r="V192" i="1" s="1"/>
  <c r="X192" i="1" s="1"/>
  <c r="AA192" i="1" s="1"/>
  <c r="Q220" i="1"/>
  <c r="R220" i="1" s="1"/>
  <c r="T220" i="1" s="1"/>
  <c r="U220" i="1" s="1"/>
  <c r="V220" i="1" s="1"/>
  <c r="X220" i="1" s="1"/>
  <c r="AA220" i="1" s="1"/>
  <c r="Q190" i="1"/>
  <c r="R190" i="1" s="1"/>
  <c r="T190" i="1" s="1"/>
  <c r="U190" i="1" s="1"/>
  <c r="V190" i="1" s="1"/>
  <c r="X190" i="1" s="1"/>
  <c r="AA190" i="1" s="1"/>
  <c r="Q275" i="1"/>
  <c r="R275" i="1" s="1"/>
  <c r="T275" i="1" s="1"/>
  <c r="U275" i="1" s="1"/>
  <c r="V275" i="1" s="1"/>
  <c r="X275" i="1" s="1"/>
  <c r="AA275" i="1" s="1"/>
  <c r="Q276" i="1"/>
  <c r="R276" i="1" s="1"/>
  <c r="T276" i="1" s="1"/>
  <c r="U276" i="1" s="1"/>
  <c r="V276" i="1" s="1"/>
  <c r="X276" i="1" s="1"/>
  <c r="AA276" i="1" s="1"/>
  <c r="Q202" i="1"/>
  <c r="R202" i="1" s="1"/>
  <c r="T202" i="1" s="1"/>
  <c r="U202" i="1" s="1"/>
  <c r="V202" i="1" s="1"/>
  <c r="X202" i="1" s="1"/>
  <c r="AA202" i="1" s="1"/>
  <c r="Q198" i="1"/>
  <c r="R198" i="1" s="1"/>
  <c r="T198" i="1" s="1"/>
  <c r="U198" i="1" s="1"/>
  <c r="V198" i="1" s="1"/>
  <c r="X198" i="1" s="1"/>
  <c r="AA198" i="1" s="1"/>
  <c r="Q200" i="1"/>
  <c r="R200" i="1" s="1"/>
  <c r="T200" i="1" s="1"/>
  <c r="U200" i="1" s="1"/>
  <c r="V200" i="1" s="1"/>
  <c r="X200" i="1" s="1"/>
  <c r="AA200" i="1" s="1"/>
  <c r="Q196" i="1"/>
  <c r="R196" i="1" s="1"/>
  <c r="T196" i="1" s="1"/>
  <c r="U196" i="1" s="1"/>
  <c r="V196" i="1" s="1"/>
  <c r="X196" i="1" s="1"/>
  <c r="AA196" i="1" s="1"/>
  <c r="Q194" i="1"/>
  <c r="R194" i="1" s="1"/>
  <c r="T194" i="1" s="1"/>
  <c r="U194" i="1" s="1"/>
  <c r="V194" i="1" s="1"/>
  <c r="X194" i="1" s="1"/>
  <c r="AA194" i="1" s="1"/>
  <c r="Q277" i="1"/>
  <c r="R277" i="1" s="1"/>
  <c r="T277" i="1" s="1"/>
  <c r="U277" i="1" s="1"/>
  <c r="V277" i="1" s="1"/>
  <c r="X277" i="1" s="1"/>
  <c r="AA277" i="1" s="1"/>
  <c r="Q176" i="1"/>
  <c r="R176" i="1" s="1"/>
  <c r="T176" i="1" s="1"/>
  <c r="U176" i="1" s="1"/>
  <c r="V176" i="1" s="1"/>
  <c r="X176" i="1" s="1"/>
  <c r="AA176" i="1" s="1"/>
  <c r="Q278" i="1"/>
  <c r="R278" i="1" s="1"/>
  <c r="T278" i="1" s="1"/>
  <c r="U278" i="1" s="1"/>
  <c r="V278" i="1" s="1"/>
  <c r="X278" i="1" s="1"/>
  <c r="AA278" i="1" s="1"/>
  <c r="Q279" i="1"/>
  <c r="R279" i="1" s="1"/>
  <c r="T279" i="1" s="1"/>
  <c r="U279" i="1" s="1"/>
  <c r="V279" i="1" s="1"/>
  <c r="X279" i="1" s="1"/>
  <c r="AA279" i="1" s="1"/>
  <c r="Q280" i="1"/>
  <c r="R280" i="1" s="1"/>
  <c r="T280" i="1" s="1"/>
  <c r="U280" i="1" s="1"/>
  <c r="V280" i="1" s="1"/>
  <c r="X280" i="1" s="1"/>
  <c r="AA280" i="1" s="1"/>
  <c r="Q222" i="1"/>
  <c r="R222" i="1" s="1"/>
  <c r="T222" i="1" s="1"/>
  <c r="U222" i="1" s="1"/>
  <c r="V222" i="1" s="1"/>
  <c r="X222" i="1" s="1"/>
  <c r="AA222" i="1" s="1"/>
  <c r="Q204" i="1"/>
  <c r="R204" i="1" s="1"/>
  <c r="T204" i="1" s="1"/>
  <c r="U204" i="1" s="1"/>
  <c r="V204" i="1" s="1"/>
  <c r="X204" i="1" s="1"/>
  <c r="AA204" i="1" s="1"/>
  <c r="Q281" i="1"/>
  <c r="R281" i="1" s="1"/>
  <c r="T281" i="1" s="1"/>
  <c r="U281" i="1" s="1"/>
  <c r="V281" i="1" s="1"/>
  <c r="X281" i="1" s="1"/>
  <c r="AA281" i="1" s="1"/>
  <c r="Q212" i="1"/>
  <c r="R212" i="1" s="1"/>
  <c r="T212" i="1" s="1"/>
  <c r="U212" i="1" s="1"/>
  <c r="V212" i="1" s="1"/>
  <c r="X212" i="1" s="1"/>
  <c r="AA212" i="1" s="1"/>
  <c r="Q208" i="1"/>
  <c r="R208" i="1" s="1"/>
  <c r="T208" i="1" s="1"/>
  <c r="U208" i="1" s="1"/>
  <c r="V208" i="1" s="1"/>
  <c r="X208" i="1" s="1"/>
  <c r="AA208" i="1" s="1"/>
  <c r="Q210" i="1"/>
  <c r="R210" i="1" s="1"/>
  <c r="T210" i="1" s="1"/>
  <c r="U210" i="1" s="1"/>
  <c r="V210" i="1" s="1"/>
  <c r="X210" i="1" s="1"/>
  <c r="AA210" i="1" s="1"/>
  <c r="Q206" i="1"/>
  <c r="R206" i="1" s="1"/>
  <c r="T206" i="1" s="1"/>
  <c r="U206" i="1" s="1"/>
  <c r="V206" i="1" s="1"/>
  <c r="X206" i="1" s="1"/>
  <c r="AA206" i="1" s="1"/>
  <c r="Q282" i="1"/>
  <c r="R282" i="1" s="1"/>
  <c r="T282" i="1" s="1"/>
  <c r="U282" i="1" s="1"/>
  <c r="V282" i="1" s="1"/>
  <c r="X282" i="1" s="1"/>
  <c r="AA282" i="1" s="1"/>
  <c r="Q283" i="1"/>
  <c r="R283" i="1" s="1"/>
  <c r="T283" i="1" s="1"/>
  <c r="U283" i="1" s="1"/>
  <c r="V283" i="1" s="1"/>
  <c r="X283" i="1" s="1"/>
  <c r="AA283" i="1" s="1"/>
  <c r="Q284" i="1"/>
  <c r="R284" i="1" s="1"/>
  <c r="T284" i="1" s="1"/>
  <c r="U284" i="1" s="1"/>
  <c r="V284" i="1" s="1"/>
  <c r="X284" i="1" s="1"/>
  <c r="AA284" i="1" s="1"/>
  <c r="Q214" i="1"/>
  <c r="R214" i="1" s="1"/>
  <c r="T214" i="1" s="1"/>
  <c r="U214" i="1" s="1"/>
  <c r="V214" i="1" s="1"/>
  <c r="X214" i="1" s="1"/>
  <c r="AA214" i="1" s="1"/>
  <c r="Q285" i="1"/>
  <c r="R285" i="1" s="1"/>
  <c r="T285" i="1" s="1"/>
  <c r="U285" i="1" s="1"/>
  <c r="V285" i="1" s="1"/>
  <c r="X285" i="1" s="1"/>
  <c r="AA285" i="1" s="1"/>
  <c r="Q286" i="1"/>
  <c r="R286" i="1" s="1"/>
  <c r="T286" i="1" s="1"/>
  <c r="U286" i="1" s="1"/>
  <c r="V286" i="1" s="1"/>
  <c r="X286" i="1" s="1"/>
  <c r="AA286" i="1" s="1"/>
  <c r="Q216" i="1"/>
  <c r="R216" i="1" s="1"/>
  <c r="T216" i="1" s="1"/>
  <c r="U216" i="1" s="1"/>
  <c r="V216" i="1" s="1"/>
  <c r="X216" i="1" s="1"/>
  <c r="AA216" i="1" s="1"/>
  <c r="Q287" i="1"/>
  <c r="R287" i="1" s="1"/>
  <c r="T287" i="1" s="1"/>
  <c r="U287" i="1" s="1"/>
  <c r="V287" i="1" s="1"/>
  <c r="X287" i="1" s="1"/>
  <c r="AA287" i="1" s="1"/>
  <c r="Q288" i="1"/>
  <c r="R288" i="1" s="1"/>
  <c r="T288" i="1" s="1"/>
  <c r="U288" i="1" s="1"/>
  <c r="V288" i="1" s="1"/>
  <c r="X288" i="1" s="1"/>
  <c r="AA288" i="1" s="1"/>
  <c r="Q289" i="1"/>
  <c r="R289" i="1" s="1"/>
  <c r="T289" i="1" s="1"/>
  <c r="U289" i="1" s="1"/>
  <c r="V289" i="1" s="1"/>
  <c r="X289" i="1" s="1"/>
  <c r="AA289" i="1" s="1"/>
  <c r="Q218" i="1"/>
  <c r="R218" i="1" s="1"/>
  <c r="T218" i="1" s="1"/>
  <c r="U218" i="1" s="1"/>
  <c r="V218" i="1" s="1"/>
  <c r="X218" i="1" s="1"/>
  <c r="AA218" i="1" s="1"/>
  <c r="Q290" i="1"/>
  <c r="R290" i="1" s="1"/>
  <c r="T290" i="1" s="1"/>
  <c r="U290" i="1" s="1"/>
  <c r="V290" i="1" s="1"/>
  <c r="X290" i="1" s="1"/>
  <c r="AA290" i="1" s="1"/>
  <c r="Q291" i="1"/>
  <c r="R291" i="1" s="1"/>
  <c r="T291" i="1" s="1"/>
  <c r="U291" i="1" s="1"/>
  <c r="V291" i="1" s="1"/>
  <c r="X291" i="1" s="1"/>
  <c r="AA291" i="1" s="1"/>
  <c r="Q292" i="1"/>
  <c r="R292" i="1" s="1"/>
  <c r="T292" i="1" s="1"/>
  <c r="U292" i="1" s="1"/>
  <c r="V292" i="1" s="1"/>
  <c r="X292" i="1" s="1"/>
  <c r="AA292" i="1" s="1"/>
  <c r="Q293" i="1"/>
  <c r="R293" i="1" s="1"/>
  <c r="T293" i="1" s="1"/>
  <c r="U293" i="1" s="1"/>
  <c r="V293" i="1" s="1"/>
  <c r="X293" i="1" s="1"/>
  <c r="AA293" i="1" s="1"/>
  <c r="Q294" i="1"/>
  <c r="R294" i="1" s="1"/>
  <c r="T294" i="1" s="1"/>
  <c r="U294" i="1" s="1"/>
  <c r="V294" i="1" s="1"/>
  <c r="X294" i="1" s="1"/>
  <c r="AA294" i="1" s="1"/>
  <c r="Q564" i="1"/>
  <c r="R564" i="1" s="1"/>
  <c r="T564" i="1" s="1"/>
  <c r="U564" i="1" s="1"/>
  <c r="V564" i="1" s="1"/>
  <c r="X564" i="1" s="1"/>
  <c r="AA564" i="1" s="1"/>
  <c r="Q565" i="1"/>
  <c r="R565" i="1" s="1"/>
  <c r="T565" i="1" s="1"/>
  <c r="U565" i="1" s="1"/>
  <c r="V565" i="1" s="1"/>
  <c r="X565" i="1" s="1"/>
  <c r="AA565" i="1" s="1"/>
  <c r="Q566" i="1"/>
  <c r="R566" i="1" s="1"/>
  <c r="T566" i="1" s="1"/>
  <c r="U566" i="1" s="1"/>
  <c r="V566" i="1" s="1"/>
  <c r="X566" i="1" s="1"/>
  <c r="AA566" i="1" s="1"/>
  <c r="Q567" i="1"/>
  <c r="R567" i="1" s="1"/>
  <c r="T567" i="1" s="1"/>
  <c r="U567" i="1" s="1"/>
  <c r="V567" i="1" s="1"/>
  <c r="X567" i="1" s="1"/>
  <c r="AA567" i="1" s="1"/>
  <c r="Q568" i="1"/>
  <c r="R568" i="1" s="1"/>
  <c r="T568" i="1" s="1"/>
  <c r="U568" i="1" s="1"/>
  <c r="V568" i="1" s="1"/>
  <c r="X568" i="1" s="1"/>
  <c r="AA568" i="1" s="1"/>
  <c r="Q569" i="1"/>
  <c r="R569" i="1" s="1"/>
  <c r="T569" i="1" s="1"/>
  <c r="U569" i="1" s="1"/>
  <c r="V569" i="1" s="1"/>
  <c r="X569" i="1" s="1"/>
  <c r="AA569" i="1" s="1"/>
  <c r="Q570" i="1"/>
  <c r="R570" i="1" s="1"/>
  <c r="T570" i="1" s="1"/>
  <c r="U570" i="1" s="1"/>
  <c r="V570" i="1" s="1"/>
  <c r="X570" i="1" s="1"/>
  <c r="AA570" i="1" s="1"/>
  <c r="Q571" i="1"/>
  <c r="R571" i="1" s="1"/>
  <c r="T571" i="1" s="1"/>
  <c r="U571" i="1" s="1"/>
  <c r="V571" i="1" s="1"/>
  <c r="X571" i="1" s="1"/>
  <c r="AA571" i="1" s="1"/>
  <c r="Q540" i="1"/>
  <c r="R540" i="1" s="1"/>
  <c r="T540" i="1" s="1"/>
  <c r="U540" i="1" s="1"/>
  <c r="V540" i="1" s="1"/>
  <c r="X540" i="1" s="1"/>
  <c r="AA540" i="1" s="1"/>
  <c r="Q537" i="1"/>
  <c r="R537" i="1" s="1"/>
  <c r="T537" i="1" s="1"/>
  <c r="U537" i="1" s="1"/>
  <c r="V537" i="1" s="1"/>
  <c r="X537" i="1" s="1"/>
  <c r="AA537" i="1" s="1"/>
  <c r="Q572" i="1"/>
  <c r="R572" i="1" s="1"/>
  <c r="T572" i="1" s="1"/>
  <c r="U572" i="1" s="1"/>
  <c r="V572" i="1" s="1"/>
  <c r="X572" i="1" s="1"/>
  <c r="AA572" i="1" s="1"/>
  <c r="Q561" i="1"/>
  <c r="R561" i="1" s="1"/>
  <c r="T561" i="1" s="1"/>
  <c r="U561" i="1" s="1"/>
  <c r="V561" i="1" s="1"/>
  <c r="X561" i="1" s="1"/>
  <c r="AA561" i="1" s="1"/>
  <c r="Q538" i="1"/>
  <c r="R538" i="1" s="1"/>
  <c r="T538" i="1" s="1"/>
  <c r="U538" i="1" s="1"/>
  <c r="V538" i="1" s="1"/>
  <c r="X538" i="1" s="1"/>
  <c r="AA538" i="1" s="1"/>
  <c r="Q541" i="1"/>
  <c r="R541" i="1" s="1"/>
  <c r="T541" i="1" s="1"/>
  <c r="U541" i="1" s="1"/>
  <c r="V541" i="1" s="1"/>
  <c r="X541" i="1" s="1"/>
  <c r="AA541" i="1" s="1"/>
  <c r="Q562" i="1"/>
  <c r="R562" i="1" s="1"/>
  <c r="T562" i="1" s="1"/>
  <c r="U562" i="1" s="1"/>
  <c r="V562" i="1" s="1"/>
  <c r="X562" i="1" s="1"/>
  <c r="AA562" i="1" s="1"/>
  <c r="Q544" i="1"/>
  <c r="R544" i="1" s="1"/>
  <c r="T544" i="1" s="1"/>
  <c r="U544" i="1" s="1"/>
  <c r="V544" i="1" s="1"/>
  <c r="X544" i="1" s="1"/>
  <c r="AA544" i="1" s="1"/>
  <c r="Q543" i="1"/>
  <c r="R543" i="1" s="1"/>
  <c r="T543" i="1" s="1"/>
  <c r="U543" i="1" s="1"/>
  <c r="V543" i="1" s="1"/>
  <c r="X543" i="1" s="1"/>
  <c r="AA543" i="1" s="1"/>
  <c r="Q542" i="1"/>
  <c r="R542" i="1" s="1"/>
  <c r="T542" i="1" s="1"/>
  <c r="U542" i="1" s="1"/>
  <c r="V542" i="1" s="1"/>
  <c r="X542" i="1" s="1"/>
  <c r="AA542" i="1" s="1"/>
  <c r="Q573" i="1"/>
  <c r="R573" i="1" s="1"/>
  <c r="T573" i="1" s="1"/>
  <c r="U573" i="1" s="1"/>
  <c r="V573" i="1" s="1"/>
  <c r="X573" i="1" s="1"/>
  <c r="AA573" i="1" s="1"/>
  <c r="Q534" i="1"/>
  <c r="R534" i="1" s="1"/>
  <c r="T534" i="1" s="1"/>
  <c r="U534" i="1" s="1"/>
  <c r="V534" i="1" s="1"/>
  <c r="X534" i="1" s="1"/>
  <c r="AA534" i="1" s="1"/>
  <c r="Q536" i="1"/>
  <c r="R536" i="1" s="1"/>
  <c r="T536" i="1" s="1"/>
  <c r="U536" i="1" s="1"/>
  <c r="V536" i="1" s="1"/>
  <c r="X536" i="1" s="1"/>
  <c r="AA536" i="1" s="1"/>
  <c r="Q574" i="1"/>
  <c r="R574" i="1" s="1"/>
  <c r="T574" i="1" s="1"/>
  <c r="U574" i="1" s="1"/>
  <c r="V574" i="1" s="1"/>
  <c r="X574" i="1" s="1"/>
  <c r="AA574" i="1" s="1"/>
  <c r="Q563" i="1"/>
  <c r="R563" i="1" s="1"/>
  <c r="T563" i="1" s="1"/>
  <c r="U563" i="1" s="1"/>
  <c r="V563" i="1" s="1"/>
  <c r="X563" i="1" s="1"/>
  <c r="AA563" i="1" s="1"/>
  <c r="Q575" i="1"/>
  <c r="R575" i="1" s="1"/>
  <c r="T575" i="1" s="1"/>
  <c r="U575" i="1" s="1"/>
  <c r="V575" i="1" s="1"/>
  <c r="X575" i="1" s="1"/>
  <c r="AA575" i="1" s="1"/>
  <c r="Q559" i="1"/>
  <c r="R559" i="1" s="1"/>
  <c r="T559" i="1" s="1"/>
  <c r="U559" i="1" s="1"/>
  <c r="V559" i="1" s="1"/>
  <c r="X559" i="1" s="1"/>
  <c r="AA559" i="1" s="1"/>
  <c r="Q545" i="1"/>
  <c r="R545" i="1" s="1"/>
  <c r="T545" i="1" s="1"/>
  <c r="U545" i="1" s="1"/>
  <c r="V545" i="1" s="1"/>
  <c r="X545" i="1" s="1"/>
  <c r="AA545" i="1" s="1"/>
  <c r="Q576" i="1"/>
  <c r="R576" i="1" s="1"/>
  <c r="T576" i="1" s="1"/>
  <c r="U576" i="1" s="1"/>
  <c r="V576" i="1" s="1"/>
  <c r="X576" i="1" s="1"/>
  <c r="AA576" i="1" s="1"/>
  <c r="Q535" i="1"/>
  <c r="R535" i="1" s="1"/>
  <c r="T535" i="1" s="1"/>
  <c r="U535" i="1" s="1"/>
  <c r="V535" i="1" s="1"/>
  <c r="X535" i="1" s="1"/>
  <c r="AA535" i="1" s="1"/>
  <c r="Q550" i="1"/>
  <c r="R550" i="1" s="1"/>
  <c r="T550" i="1" s="1"/>
  <c r="U550" i="1" s="1"/>
  <c r="V550" i="1" s="1"/>
  <c r="X550" i="1" s="1"/>
  <c r="AA550" i="1" s="1"/>
  <c r="Q548" i="1"/>
  <c r="R548" i="1" s="1"/>
  <c r="T548" i="1" s="1"/>
  <c r="U548" i="1" s="1"/>
  <c r="V548" i="1" s="1"/>
  <c r="X548" i="1" s="1"/>
  <c r="AA548" i="1" s="1"/>
  <c r="Q549" i="1"/>
  <c r="R549" i="1" s="1"/>
  <c r="T549" i="1" s="1"/>
  <c r="U549" i="1" s="1"/>
  <c r="V549" i="1" s="1"/>
  <c r="X549" i="1" s="1"/>
  <c r="AA549" i="1" s="1"/>
  <c r="Q547" i="1"/>
  <c r="R547" i="1" s="1"/>
  <c r="T547" i="1" s="1"/>
  <c r="U547" i="1" s="1"/>
  <c r="V547" i="1" s="1"/>
  <c r="X547" i="1" s="1"/>
  <c r="AA547" i="1" s="1"/>
  <c r="Q546" i="1"/>
  <c r="R546" i="1" s="1"/>
  <c r="T546" i="1" s="1"/>
  <c r="U546" i="1" s="1"/>
  <c r="V546" i="1" s="1"/>
  <c r="X546" i="1" s="1"/>
  <c r="AA546" i="1" s="1"/>
  <c r="Q577" i="1"/>
  <c r="R577" i="1" s="1"/>
  <c r="T577" i="1" s="1"/>
  <c r="U577" i="1" s="1"/>
  <c r="V577" i="1" s="1"/>
  <c r="X577" i="1" s="1"/>
  <c r="AA577" i="1" s="1"/>
  <c r="Q539" i="1"/>
  <c r="R539" i="1" s="1"/>
  <c r="T539" i="1" s="1"/>
  <c r="U539" i="1" s="1"/>
  <c r="V539" i="1" s="1"/>
  <c r="X539" i="1" s="1"/>
  <c r="AA539" i="1" s="1"/>
  <c r="Q578" i="1"/>
  <c r="R578" i="1" s="1"/>
  <c r="T578" i="1" s="1"/>
  <c r="U578" i="1" s="1"/>
  <c r="V578" i="1" s="1"/>
  <c r="X578" i="1" s="1"/>
  <c r="AA578" i="1" s="1"/>
  <c r="Q560" i="1"/>
  <c r="R560" i="1" s="1"/>
  <c r="T560" i="1" s="1"/>
  <c r="U560" i="1" s="1"/>
  <c r="V560" i="1" s="1"/>
  <c r="X560" i="1" s="1"/>
  <c r="AA560" i="1" s="1"/>
  <c r="Q551" i="1"/>
  <c r="R551" i="1" s="1"/>
  <c r="T551" i="1" s="1"/>
  <c r="U551" i="1" s="1"/>
  <c r="V551" i="1" s="1"/>
  <c r="X551" i="1" s="1"/>
  <c r="AA551" i="1" s="1"/>
  <c r="Q579" i="1"/>
  <c r="R579" i="1" s="1"/>
  <c r="T579" i="1" s="1"/>
  <c r="U579" i="1" s="1"/>
  <c r="V579" i="1" s="1"/>
  <c r="X579" i="1" s="1"/>
  <c r="AA579" i="1" s="1"/>
  <c r="Q555" i="1"/>
  <c r="R555" i="1" s="1"/>
  <c r="T555" i="1" s="1"/>
  <c r="U555" i="1" s="1"/>
  <c r="V555" i="1" s="1"/>
  <c r="X555" i="1" s="1"/>
  <c r="AA555" i="1" s="1"/>
  <c r="Q553" i="1"/>
  <c r="R553" i="1" s="1"/>
  <c r="T553" i="1" s="1"/>
  <c r="U553" i="1" s="1"/>
  <c r="V553" i="1" s="1"/>
  <c r="X553" i="1" s="1"/>
  <c r="AA553" i="1" s="1"/>
  <c r="Q554" i="1"/>
  <c r="R554" i="1" s="1"/>
  <c r="T554" i="1" s="1"/>
  <c r="U554" i="1" s="1"/>
  <c r="V554" i="1" s="1"/>
  <c r="X554" i="1" s="1"/>
  <c r="AA554" i="1" s="1"/>
  <c r="Q552" i="1"/>
  <c r="R552" i="1" s="1"/>
  <c r="T552" i="1" s="1"/>
  <c r="U552" i="1" s="1"/>
  <c r="V552" i="1" s="1"/>
  <c r="X552" i="1" s="1"/>
  <c r="AA552" i="1" s="1"/>
  <c r="Q580" i="1"/>
  <c r="R580" i="1" s="1"/>
  <c r="T580" i="1" s="1"/>
  <c r="U580" i="1" s="1"/>
  <c r="V580" i="1" s="1"/>
  <c r="X580" i="1" s="1"/>
  <c r="AA580" i="1" s="1"/>
  <c r="Q581" i="1"/>
  <c r="R581" i="1" s="1"/>
  <c r="T581" i="1" s="1"/>
  <c r="U581" i="1" s="1"/>
  <c r="V581" i="1" s="1"/>
  <c r="X581" i="1" s="1"/>
  <c r="AA581" i="1" s="1"/>
  <c r="Q556" i="1"/>
  <c r="R556" i="1" s="1"/>
  <c r="T556" i="1" s="1"/>
  <c r="U556" i="1" s="1"/>
  <c r="V556" i="1" s="1"/>
  <c r="X556" i="1" s="1"/>
  <c r="AA556" i="1" s="1"/>
  <c r="Q582" i="1"/>
  <c r="R582" i="1" s="1"/>
  <c r="T582" i="1" s="1"/>
  <c r="U582" i="1" s="1"/>
  <c r="V582" i="1" s="1"/>
  <c r="X582" i="1" s="1"/>
  <c r="AA582" i="1" s="1"/>
  <c r="Q557" i="1"/>
  <c r="R557" i="1" s="1"/>
  <c r="T557" i="1" s="1"/>
  <c r="U557" i="1" s="1"/>
  <c r="V557" i="1" s="1"/>
  <c r="X557" i="1" s="1"/>
  <c r="AA557" i="1" s="1"/>
  <c r="Q583" i="1"/>
  <c r="R583" i="1" s="1"/>
  <c r="T583" i="1" s="1"/>
  <c r="U583" i="1" s="1"/>
  <c r="V583" i="1" s="1"/>
  <c r="X583" i="1" s="1"/>
  <c r="AA583" i="1" s="1"/>
  <c r="Q558" i="1"/>
  <c r="R558" i="1" s="1"/>
  <c r="T558" i="1" s="1"/>
  <c r="U558" i="1" s="1"/>
  <c r="V558" i="1" s="1"/>
  <c r="X558" i="1" s="1"/>
  <c r="AA558" i="1" s="1"/>
  <c r="Q584" i="1"/>
  <c r="R584" i="1" s="1"/>
  <c r="T584" i="1" s="1"/>
  <c r="U584" i="1" s="1"/>
  <c r="V584" i="1" s="1"/>
  <c r="X584" i="1" s="1"/>
  <c r="AA584" i="1" s="1"/>
  <c r="Q3503" i="1"/>
  <c r="R3503" i="1" s="1"/>
  <c r="T3503" i="1" s="1"/>
  <c r="U3503" i="1" s="1"/>
  <c r="V3503" i="1" s="1"/>
  <c r="X3503" i="1" s="1"/>
  <c r="AA3503" i="1" s="1"/>
  <c r="Q3504" i="1"/>
  <c r="R3504" i="1" s="1"/>
  <c r="T3504" i="1" s="1"/>
  <c r="U3504" i="1" s="1"/>
  <c r="V3504" i="1" s="1"/>
  <c r="X3504" i="1" s="1"/>
  <c r="AA3504" i="1" s="1"/>
  <c r="Q3505" i="1"/>
  <c r="R3505" i="1" s="1"/>
  <c r="T3505" i="1" s="1"/>
  <c r="U3505" i="1" s="1"/>
  <c r="V3505" i="1" s="1"/>
  <c r="X3505" i="1" s="1"/>
  <c r="AA3505" i="1" s="1"/>
  <c r="Q3506" i="1"/>
  <c r="R3506" i="1" s="1"/>
  <c r="T3506" i="1" s="1"/>
  <c r="U3506" i="1" s="1"/>
  <c r="V3506" i="1" s="1"/>
  <c r="X3506" i="1" s="1"/>
  <c r="AA3506" i="1" s="1"/>
  <c r="Q3507" i="1"/>
  <c r="R3507" i="1" s="1"/>
  <c r="T3507" i="1" s="1"/>
  <c r="U3507" i="1" s="1"/>
  <c r="V3507" i="1" s="1"/>
  <c r="X3507" i="1" s="1"/>
  <c r="AA3507" i="1" s="1"/>
  <c r="Q3508" i="1"/>
  <c r="R3508" i="1" s="1"/>
  <c r="T3508" i="1" s="1"/>
  <c r="U3508" i="1" s="1"/>
  <c r="V3508" i="1" s="1"/>
  <c r="X3508" i="1" s="1"/>
  <c r="AA3508" i="1" s="1"/>
  <c r="Q3509" i="1"/>
  <c r="R3509" i="1" s="1"/>
  <c r="T3509" i="1" s="1"/>
  <c r="U3509" i="1" s="1"/>
  <c r="V3509" i="1" s="1"/>
  <c r="X3509" i="1" s="1"/>
  <c r="AA3509" i="1" s="1"/>
  <c r="Q3510" i="1"/>
  <c r="R3510" i="1" s="1"/>
  <c r="T3510" i="1" s="1"/>
  <c r="U3510" i="1" s="1"/>
  <c r="V3510" i="1" s="1"/>
  <c r="X3510" i="1" s="1"/>
  <c r="AA3510" i="1" s="1"/>
  <c r="Q3473" i="1"/>
  <c r="R3473" i="1" s="1"/>
  <c r="T3473" i="1" s="1"/>
  <c r="U3473" i="1" s="1"/>
  <c r="V3473" i="1" s="1"/>
  <c r="X3473" i="1" s="1"/>
  <c r="AA3473" i="1" s="1"/>
  <c r="Q3511" i="1"/>
  <c r="R3511" i="1" s="1"/>
  <c r="T3511" i="1" s="1"/>
  <c r="U3511" i="1" s="1"/>
  <c r="V3511" i="1" s="1"/>
  <c r="X3511" i="1" s="1"/>
  <c r="AA3511" i="1" s="1"/>
  <c r="Q3467" i="1"/>
  <c r="R3467" i="1" s="1"/>
  <c r="T3467" i="1" s="1"/>
  <c r="U3467" i="1" s="1"/>
  <c r="V3467" i="1" s="1"/>
  <c r="X3467" i="1" s="1"/>
  <c r="AA3467" i="1" s="1"/>
  <c r="Q3512" i="1"/>
  <c r="R3512" i="1" s="1"/>
  <c r="T3512" i="1" s="1"/>
  <c r="U3512" i="1" s="1"/>
  <c r="V3512" i="1" s="1"/>
  <c r="X3512" i="1" s="1"/>
  <c r="AA3512" i="1" s="1"/>
  <c r="Q3474" i="1"/>
  <c r="R3474" i="1" s="1"/>
  <c r="T3474" i="1" s="1"/>
  <c r="U3474" i="1" s="1"/>
  <c r="V3474" i="1" s="1"/>
  <c r="X3474" i="1" s="1"/>
  <c r="AA3474" i="1" s="1"/>
  <c r="Q3470" i="1"/>
  <c r="R3470" i="1" s="1"/>
  <c r="T3470" i="1" s="1"/>
  <c r="U3470" i="1" s="1"/>
  <c r="V3470" i="1" s="1"/>
  <c r="X3470" i="1" s="1"/>
  <c r="AA3470" i="1" s="1"/>
  <c r="Q3513" i="1"/>
  <c r="R3513" i="1" s="1"/>
  <c r="T3513" i="1" s="1"/>
  <c r="U3513" i="1" s="1"/>
  <c r="V3513" i="1" s="1"/>
  <c r="X3513" i="1" s="1"/>
  <c r="AA3513" i="1" s="1"/>
  <c r="Q3514" i="1"/>
  <c r="R3514" i="1" s="1"/>
  <c r="T3514" i="1" s="1"/>
  <c r="U3514" i="1" s="1"/>
  <c r="V3514" i="1" s="1"/>
  <c r="X3514" i="1" s="1"/>
  <c r="AA3514" i="1" s="1"/>
  <c r="Q3515" i="1"/>
  <c r="R3515" i="1" s="1"/>
  <c r="T3515" i="1" s="1"/>
  <c r="U3515" i="1" s="1"/>
  <c r="V3515" i="1" s="1"/>
  <c r="X3515" i="1" s="1"/>
  <c r="AA3515" i="1" s="1"/>
  <c r="Q3500" i="1"/>
  <c r="R3500" i="1" s="1"/>
  <c r="T3500" i="1" s="1"/>
  <c r="U3500" i="1" s="1"/>
  <c r="V3500" i="1" s="1"/>
  <c r="X3500" i="1" s="1"/>
  <c r="AA3500" i="1" s="1"/>
  <c r="Q3469" i="1"/>
  <c r="R3469" i="1" s="1"/>
  <c r="T3469" i="1" s="1"/>
  <c r="U3469" i="1" s="1"/>
  <c r="V3469" i="1" s="1"/>
  <c r="X3469" i="1" s="1"/>
  <c r="AA3469" i="1" s="1"/>
  <c r="Q3475" i="1"/>
  <c r="R3475" i="1" s="1"/>
  <c r="T3475" i="1" s="1"/>
  <c r="U3475" i="1" s="1"/>
  <c r="V3475" i="1" s="1"/>
  <c r="X3475" i="1" s="1"/>
  <c r="AA3475" i="1" s="1"/>
  <c r="Q3516" i="1"/>
  <c r="R3516" i="1" s="1"/>
  <c r="T3516" i="1" s="1"/>
  <c r="U3516" i="1" s="1"/>
  <c r="V3516" i="1" s="1"/>
  <c r="X3516" i="1" s="1"/>
  <c r="AA3516" i="1" s="1"/>
  <c r="Q3517" i="1"/>
  <c r="R3517" i="1" s="1"/>
  <c r="T3517" i="1" s="1"/>
  <c r="U3517" i="1" s="1"/>
  <c r="V3517" i="1" s="1"/>
  <c r="X3517" i="1" s="1"/>
  <c r="AA3517" i="1" s="1"/>
  <c r="Q3518" i="1"/>
  <c r="R3518" i="1" s="1"/>
  <c r="T3518" i="1" s="1"/>
  <c r="U3518" i="1" s="1"/>
  <c r="V3518" i="1" s="1"/>
  <c r="X3518" i="1" s="1"/>
  <c r="AA3518" i="1" s="1"/>
  <c r="Q3471" i="1"/>
  <c r="R3471" i="1" s="1"/>
  <c r="T3471" i="1" s="1"/>
  <c r="U3471" i="1" s="1"/>
  <c r="V3471" i="1" s="1"/>
  <c r="X3471" i="1" s="1"/>
  <c r="AA3471" i="1" s="1"/>
  <c r="Q3519" i="1"/>
  <c r="R3519" i="1" s="1"/>
  <c r="T3519" i="1" s="1"/>
  <c r="U3519" i="1" s="1"/>
  <c r="V3519" i="1" s="1"/>
  <c r="X3519" i="1" s="1"/>
  <c r="AA3519" i="1" s="1"/>
  <c r="Q3520" i="1"/>
  <c r="R3520" i="1" s="1"/>
  <c r="T3520" i="1" s="1"/>
  <c r="U3520" i="1" s="1"/>
  <c r="V3520" i="1" s="1"/>
  <c r="X3520" i="1" s="1"/>
  <c r="AA3520" i="1" s="1"/>
  <c r="Q3501" i="1"/>
  <c r="R3501" i="1" s="1"/>
  <c r="T3501" i="1" s="1"/>
  <c r="U3501" i="1" s="1"/>
  <c r="V3501" i="1" s="1"/>
  <c r="X3501" i="1" s="1"/>
  <c r="AA3501" i="1" s="1"/>
  <c r="Q3521" i="1"/>
  <c r="R3521" i="1" s="1"/>
  <c r="T3521" i="1" s="1"/>
  <c r="U3521" i="1" s="1"/>
  <c r="V3521" i="1" s="1"/>
  <c r="X3521" i="1" s="1"/>
  <c r="AA3521" i="1" s="1"/>
  <c r="Q3522" i="1"/>
  <c r="R3522" i="1" s="1"/>
  <c r="T3522" i="1" s="1"/>
  <c r="U3522" i="1" s="1"/>
  <c r="V3522" i="1" s="1"/>
  <c r="X3522" i="1" s="1"/>
  <c r="AA3522" i="1" s="1"/>
  <c r="Q3478" i="1"/>
  <c r="R3478" i="1" s="1"/>
  <c r="T3478" i="1" s="1"/>
  <c r="U3478" i="1" s="1"/>
  <c r="V3478" i="1" s="1"/>
  <c r="X3478" i="1" s="1"/>
  <c r="AA3478" i="1" s="1"/>
  <c r="Q3477" i="1"/>
  <c r="R3477" i="1" s="1"/>
  <c r="T3477" i="1" s="1"/>
  <c r="U3477" i="1" s="1"/>
  <c r="V3477" i="1" s="1"/>
  <c r="X3477" i="1" s="1"/>
  <c r="AA3477" i="1" s="1"/>
  <c r="Q3476" i="1"/>
  <c r="R3476" i="1" s="1"/>
  <c r="T3476" i="1" s="1"/>
  <c r="U3476" i="1" s="1"/>
  <c r="V3476" i="1" s="1"/>
  <c r="X3476" i="1" s="1"/>
  <c r="AA3476" i="1" s="1"/>
  <c r="Q3523" i="1"/>
  <c r="R3523" i="1" s="1"/>
  <c r="T3523" i="1" s="1"/>
  <c r="U3523" i="1" s="1"/>
  <c r="V3523" i="1" s="1"/>
  <c r="X3523" i="1" s="1"/>
  <c r="AA3523" i="1" s="1"/>
  <c r="Q3524" i="1"/>
  <c r="R3524" i="1" s="1"/>
  <c r="T3524" i="1" s="1"/>
  <c r="U3524" i="1" s="1"/>
  <c r="V3524" i="1" s="1"/>
  <c r="X3524" i="1" s="1"/>
  <c r="AA3524" i="1" s="1"/>
  <c r="Q3525" i="1"/>
  <c r="R3525" i="1" s="1"/>
  <c r="T3525" i="1" s="1"/>
  <c r="U3525" i="1" s="1"/>
  <c r="V3525" i="1" s="1"/>
  <c r="X3525" i="1" s="1"/>
  <c r="AA3525" i="1" s="1"/>
  <c r="Q3464" i="1"/>
  <c r="R3464" i="1" s="1"/>
  <c r="T3464" i="1" s="1"/>
  <c r="U3464" i="1" s="1"/>
  <c r="V3464" i="1" s="1"/>
  <c r="X3464" i="1" s="1"/>
  <c r="AA3464" i="1" s="1"/>
  <c r="Q3466" i="1"/>
  <c r="R3466" i="1" s="1"/>
  <c r="T3466" i="1" s="1"/>
  <c r="U3466" i="1" s="1"/>
  <c r="V3466" i="1" s="1"/>
  <c r="X3466" i="1" s="1"/>
  <c r="AA3466" i="1" s="1"/>
  <c r="Q3526" i="1"/>
  <c r="R3526" i="1" s="1"/>
  <c r="T3526" i="1" s="1"/>
  <c r="U3526" i="1" s="1"/>
  <c r="V3526" i="1" s="1"/>
  <c r="X3526" i="1" s="1"/>
  <c r="AA3526" i="1" s="1"/>
  <c r="Q3502" i="1"/>
  <c r="R3502" i="1" s="1"/>
  <c r="T3502" i="1" s="1"/>
  <c r="U3502" i="1" s="1"/>
  <c r="V3502" i="1" s="1"/>
  <c r="X3502" i="1" s="1"/>
  <c r="AA3502" i="1" s="1"/>
  <c r="Q3527" i="1"/>
  <c r="R3527" i="1" s="1"/>
  <c r="T3527" i="1" s="1"/>
  <c r="U3527" i="1" s="1"/>
  <c r="V3527" i="1" s="1"/>
  <c r="X3527" i="1" s="1"/>
  <c r="AA3527" i="1" s="1"/>
  <c r="Q3480" i="1"/>
  <c r="R3480" i="1" s="1"/>
  <c r="T3480" i="1" s="1"/>
  <c r="U3480" i="1" s="1"/>
  <c r="V3480" i="1" s="1"/>
  <c r="X3480" i="1" s="1"/>
  <c r="AA3480" i="1" s="1"/>
  <c r="Q3498" i="1"/>
  <c r="R3498" i="1" s="1"/>
  <c r="T3498" i="1" s="1"/>
  <c r="U3498" i="1" s="1"/>
  <c r="V3498" i="1" s="1"/>
  <c r="X3498" i="1" s="1"/>
  <c r="AA3498" i="1" s="1"/>
  <c r="Q3479" i="1"/>
  <c r="R3479" i="1" s="1"/>
  <c r="T3479" i="1" s="1"/>
  <c r="U3479" i="1" s="1"/>
  <c r="V3479" i="1" s="1"/>
  <c r="X3479" i="1" s="1"/>
  <c r="AA3479" i="1" s="1"/>
  <c r="Q3468" i="1"/>
  <c r="R3468" i="1" s="1"/>
  <c r="T3468" i="1" s="1"/>
  <c r="U3468" i="1" s="1"/>
  <c r="V3468" i="1" s="1"/>
  <c r="X3468" i="1" s="1"/>
  <c r="AA3468" i="1" s="1"/>
  <c r="Q3528" i="1"/>
  <c r="R3528" i="1" s="1"/>
  <c r="T3528" i="1" s="1"/>
  <c r="U3528" i="1" s="1"/>
  <c r="V3528" i="1" s="1"/>
  <c r="X3528" i="1" s="1"/>
  <c r="AA3528" i="1" s="1"/>
  <c r="Q3465" i="1"/>
  <c r="R3465" i="1" s="1"/>
  <c r="T3465" i="1" s="1"/>
  <c r="U3465" i="1" s="1"/>
  <c r="V3465" i="1" s="1"/>
  <c r="X3465" i="1" s="1"/>
  <c r="AA3465" i="1" s="1"/>
  <c r="Q3486" i="1"/>
  <c r="R3486" i="1" s="1"/>
  <c r="T3486" i="1" s="1"/>
  <c r="U3486" i="1" s="1"/>
  <c r="V3486" i="1" s="1"/>
  <c r="X3486" i="1" s="1"/>
  <c r="AA3486" i="1" s="1"/>
  <c r="Q3485" i="1"/>
  <c r="R3485" i="1" s="1"/>
  <c r="T3485" i="1" s="1"/>
  <c r="U3485" i="1" s="1"/>
  <c r="V3485" i="1" s="1"/>
  <c r="X3485" i="1" s="1"/>
  <c r="AA3485" i="1" s="1"/>
  <c r="Q3483" i="1"/>
  <c r="R3483" i="1" s="1"/>
  <c r="T3483" i="1" s="1"/>
  <c r="U3483" i="1" s="1"/>
  <c r="V3483" i="1" s="1"/>
  <c r="X3483" i="1" s="1"/>
  <c r="AA3483" i="1" s="1"/>
  <c r="Q3484" i="1"/>
  <c r="R3484" i="1" s="1"/>
  <c r="T3484" i="1" s="1"/>
  <c r="U3484" i="1" s="1"/>
  <c r="V3484" i="1" s="1"/>
  <c r="X3484" i="1" s="1"/>
  <c r="AA3484" i="1" s="1"/>
  <c r="Q3482" i="1"/>
  <c r="R3482" i="1" s="1"/>
  <c r="T3482" i="1" s="1"/>
  <c r="U3482" i="1" s="1"/>
  <c r="V3482" i="1" s="1"/>
  <c r="X3482" i="1" s="1"/>
  <c r="AA3482" i="1" s="1"/>
  <c r="Q3481" i="1"/>
  <c r="R3481" i="1" s="1"/>
  <c r="T3481" i="1" s="1"/>
  <c r="U3481" i="1" s="1"/>
  <c r="V3481" i="1" s="1"/>
  <c r="X3481" i="1" s="1"/>
  <c r="AA3481" i="1" s="1"/>
  <c r="Q3529" i="1"/>
  <c r="R3529" i="1" s="1"/>
  <c r="T3529" i="1" s="1"/>
  <c r="U3529" i="1" s="1"/>
  <c r="V3529" i="1" s="1"/>
  <c r="X3529" i="1" s="1"/>
  <c r="AA3529" i="1" s="1"/>
  <c r="Q3472" i="1"/>
  <c r="R3472" i="1" s="1"/>
  <c r="T3472" i="1" s="1"/>
  <c r="U3472" i="1" s="1"/>
  <c r="V3472" i="1" s="1"/>
  <c r="X3472" i="1" s="1"/>
  <c r="AA3472" i="1" s="1"/>
  <c r="Q3530" i="1"/>
  <c r="R3530" i="1" s="1"/>
  <c r="T3530" i="1" s="1"/>
  <c r="U3530" i="1" s="1"/>
  <c r="V3530" i="1" s="1"/>
  <c r="X3530" i="1" s="1"/>
  <c r="AA3530" i="1" s="1"/>
  <c r="Q3531" i="1"/>
  <c r="R3531" i="1" s="1"/>
  <c r="T3531" i="1" s="1"/>
  <c r="U3531" i="1" s="1"/>
  <c r="V3531" i="1" s="1"/>
  <c r="X3531" i="1" s="1"/>
  <c r="AA3531" i="1" s="1"/>
  <c r="Q3532" i="1"/>
  <c r="R3532" i="1" s="1"/>
  <c r="T3532" i="1" s="1"/>
  <c r="U3532" i="1" s="1"/>
  <c r="V3532" i="1" s="1"/>
  <c r="X3532" i="1" s="1"/>
  <c r="AA3532" i="1" s="1"/>
  <c r="Q3533" i="1"/>
  <c r="R3533" i="1" s="1"/>
  <c r="T3533" i="1" s="1"/>
  <c r="U3533" i="1" s="1"/>
  <c r="V3533" i="1" s="1"/>
  <c r="X3533" i="1" s="1"/>
  <c r="AA3533" i="1" s="1"/>
  <c r="Q3534" i="1"/>
  <c r="R3534" i="1" s="1"/>
  <c r="T3534" i="1" s="1"/>
  <c r="U3534" i="1" s="1"/>
  <c r="V3534" i="1" s="1"/>
  <c r="X3534" i="1" s="1"/>
  <c r="AA3534" i="1" s="1"/>
  <c r="Q3463" i="1"/>
  <c r="R3463" i="1" s="1"/>
  <c r="T3463" i="1" s="1"/>
  <c r="U3463" i="1" s="1"/>
  <c r="V3463" i="1" s="1"/>
  <c r="X3463" i="1" s="1"/>
  <c r="AA3463" i="1" s="1"/>
  <c r="Q3488" i="1"/>
  <c r="R3488" i="1" s="1"/>
  <c r="T3488" i="1" s="1"/>
  <c r="U3488" i="1" s="1"/>
  <c r="V3488" i="1" s="1"/>
  <c r="X3488" i="1" s="1"/>
  <c r="AA3488" i="1" s="1"/>
  <c r="Q3535" i="1"/>
  <c r="R3535" i="1" s="1"/>
  <c r="T3535" i="1" s="1"/>
  <c r="U3535" i="1" s="1"/>
  <c r="V3535" i="1" s="1"/>
  <c r="X3535" i="1" s="1"/>
  <c r="AA3535" i="1" s="1"/>
  <c r="Q3499" i="1"/>
  <c r="R3499" i="1" s="1"/>
  <c r="T3499" i="1" s="1"/>
  <c r="U3499" i="1" s="1"/>
  <c r="V3499" i="1" s="1"/>
  <c r="X3499" i="1" s="1"/>
  <c r="AA3499" i="1" s="1"/>
  <c r="Q3487" i="1"/>
  <c r="R3487" i="1" s="1"/>
  <c r="T3487" i="1" s="1"/>
  <c r="U3487" i="1" s="1"/>
  <c r="V3487" i="1" s="1"/>
  <c r="X3487" i="1" s="1"/>
  <c r="AA3487" i="1" s="1"/>
  <c r="Q3536" i="1"/>
  <c r="R3536" i="1" s="1"/>
  <c r="T3536" i="1" s="1"/>
  <c r="U3536" i="1" s="1"/>
  <c r="V3536" i="1" s="1"/>
  <c r="X3536" i="1" s="1"/>
  <c r="AA3536" i="1" s="1"/>
  <c r="Q3492" i="1"/>
  <c r="R3492" i="1" s="1"/>
  <c r="T3492" i="1" s="1"/>
  <c r="U3492" i="1" s="1"/>
  <c r="V3492" i="1" s="1"/>
  <c r="X3492" i="1" s="1"/>
  <c r="AA3492" i="1" s="1"/>
  <c r="Q3493" i="1"/>
  <c r="R3493" i="1" s="1"/>
  <c r="T3493" i="1" s="1"/>
  <c r="U3493" i="1" s="1"/>
  <c r="V3493" i="1" s="1"/>
  <c r="X3493" i="1" s="1"/>
  <c r="AA3493" i="1" s="1"/>
  <c r="Q3490" i="1"/>
  <c r="R3490" i="1" s="1"/>
  <c r="T3490" i="1" s="1"/>
  <c r="U3490" i="1" s="1"/>
  <c r="V3490" i="1" s="1"/>
  <c r="X3490" i="1" s="1"/>
  <c r="AA3490" i="1" s="1"/>
  <c r="Q3491" i="1"/>
  <c r="R3491" i="1" s="1"/>
  <c r="T3491" i="1" s="1"/>
  <c r="U3491" i="1" s="1"/>
  <c r="V3491" i="1" s="1"/>
  <c r="X3491" i="1" s="1"/>
  <c r="AA3491" i="1" s="1"/>
  <c r="Q3489" i="1"/>
  <c r="R3489" i="1" s="1"/>
  <c r="T3489" i="1" s="1"/>
  <c r="U3489" i="1" s="1"/>
  <c r="V3489" i="1" s="1"/>
  <c r="X3489" i="1" s="1"/>
  <c r="AA3489" i="1" s="1"/>
  <c r="Q3537" i="1"/>
  <c r="R3537" i="1" s="1"/>
  <c r="T3537" i="1" s="1"/>
  <c r="U3537" i="1" s="1"/>
  <c r="V3537" i="1" s="1"/>
  <c r="X3537" i="1" s="1"/>
  <c r="AA3537" i="1" s="1"/>
  <c r="Q3538" i="1"/>
  <c r="R3538" i="1" s="1"/>
  <c r="T3538" i="1" s="1"/>
  <c r="U3538" i="1" s="1"/>
  <c r="V3538" i="1" s="1"/>
  <c r="X3538" i="1" s="1"/>
  <c r="AA3538" i="1" s="1"/>
  <c r="Q3539" i="1"/>
  <c r="R3539" i="1" s="1"/>
  <c r="T3539" i="1" s="1"/>
  <c r="U3539" i="1" s="1"/>
  <c r="V3539" i="1" s="1"/>
  <c r="X3539" i="1" s="1"/>
  <c r="AA3539" i="1" s="1"/>
  <c r="Q3540" i="1"/>
  <c r="R3540" i="1" s="1"/>
  <c r="T3540" i="1" s="1"/>
  <c r="U3540" i="1" s="1"/>
  <c r="V3540" i="1" s="1"/>
  <c r="X3540" i="1" s="1"/>
  <c r="AA3540" i="1" s="1"/>
  <c r="Q3541" i="1"/>
  <c r="R3541" i="1" s="1"/>
  <c r="T3541" i="1" s="1"/>
  <c r="U3541" i="1" s="1"/>
  <c r="V3541" i="1" s="1"/>
  <c r="X3541" i="1" s="1"/>
  <c r="AA3541" i="1" s="1"/>
  <c r="Q3494" i="1"/>
  <c r="R3494" i="1" s="1"/>
  <c r="T3494" i="1" s="1"/>
  <c r="U3494" i="1" s="1"/>
  <c r="V3494" i="1" s="1"/>
  <c r="X3494" i="1" s="1"/>
  <c r="AA3494" i="1" s="1"/>
  <c r="Q3542" i="1"/>
  <c r="R3542" i="1" s="1"/>
  <c r="T3542" i="1" s="1"/>
  <c r="U3542" i="1" s="1"/>
  <c r="V3542" i="1" s="1"/>
  <c r="X3542" i="1" s="1"/>
  <c r="AA3542" i="1" s="1"/>
  <c r="Q3543" i="1"/>
  <c r="R3543" i="1" s="1"/>
  <c r="T3543" i="1" s="1"/>
  <c r="U3543" i="1" s="1"/>
  <c r="V3543" i="1" s="1"/>
  <c r="X3543" i="1" s="1"/>
  <c r="AA3543" i="1" s="1"/>
  <c r="Q3544" i="1"/>
  <c r="R3544" i="1" s="1"/>
  <c r="T3544" i="1" s="1"/>
  <c r="U3544" i="1" s="1"/>
  <c r="V3544" i="1" s="1"/>
  <c r="X3544" i="1" s="1"/>
  <c r="AA3544" i="1" s="1"/>
  <c r="Q3495" i="1"/>
  <c r="R3495" i="1" s="1"/>
  <c r="T3495" i="1" s="1"/>
  <c r="U3495" i="1" s="1"/>
  <c r="V3495" i="1" s="1"/>
  <c r="X3495" i="1" s="1"/>
  <c r="AA3495" i="1" s="1"/>
  <c r="Q3545" i="1"/>
  <c r="R3545" i="1" s="1"/>
  <c r="T3545" i="1" s="1"/>
  <c r="U3545" i="1" s="1"/>
  <c r="V3545" i="1" s="1"/>
  <c r="X3545" i="1" s="1"/>
  <c r="AA3545" i="1" s="1"/>
  <c r="Q3546" i="1"/>
  <c r="R3546" i="1" s="1"/>
  <c r="T3546" i="1" s="1"/>
  <c r="U3546" i="1" s="1"/>
  <c r="V3546" i="1" s="1"/>
  <c r="X3546" i="1" s="1"/>
  <c r="AA3546" i="1" s="1"/>
  <c r="Q3547" i="1"/>
  <c r="R3547" i="1" s="1"/>
  <c r="T3547" i="1" s="1"/>
  <c r="U3547" i="1" s="1"/>
  <c r="V3547" i="1" s="1"/>
  <c r="X3547" i="1" s="1"/>
  <c r="AA3547" i="1" s="1"/>
  <c r="Q3496" i="1"/>
  <c r="R3496" i="1" s="1"/>
  <c r="T3496" i="1" s="1"/>
  <c r="U3496" i="1" s="1"/>
  <c r="V3496" i="1" s="1"/>
  <c r="X3496" i="1" s="1"/>
  <c r="AA3496" i="1" s="1"/>
  <c r="Q3548" i="1"/>
  <c r="R3548" i="1" s="1"/>
  <c r="T3548" i="1" s="1"/>
  <c r="U3548" i="1" s="1"/>
  <c r="V3548" i="1" s="1"/>
  <c r="X3548" i="1" s="1"/>
  <c r="AA3548" i="1" s="1"/>
  <c r="Q3497" i="1"/>
  <c r="R3497" i="1" s="1"/>
  <c r="T3497" i="1" s="1"/>
  <c r="U3497" i="1" s="1"/>
  <c r="V3497" i="1" s="1"/>
  <c r="X3497" i="1" s="1"/>
  <c r="AA3497" i="1" s="1"/>
  <c r="Q3549" i="1"/>
  <c r="R3549" i="1" s="1"/>
  <c r="T3549" i="1" s="1"/>
  <c r="U3549" i="1" s="1"/>
  <c r="V3549" i="1" s="1"/>
  <c r="X3549" i="1" s="1"/>
  <c r="AA3549" i="1" s="1"/>
  <c r="Q3550" i="1"/>
  <c r="R3550" i="1" s="1"/>
  <c r="T3550" i="1" s="1"/>
  <c r="U3550" i="1" s="1"/>
  <c r="V3550" i="1" s="1"/>
  <c r="X3550" i="1" s="1"/>
  <c r="AA3550" i="1" s="1"/>
  <c r="Q3551" i="1"/>
  <c r="R3551" i="1" s="1"/>
  <c r="T3551" i="1" s="1"/>
  <c r="U3551" i="1" s="1"/>
  <c r="V3551" i="1" s="1"/>
  <c r="X3551" i="1" s="1"/>
  <c r="AA3551" i="1" s="1"/>
  <c r="Q3552" i="1"/>
  <c r="R3552" i="1" s="1"/>
  <c r="T3552" i="1" s="1"/>
  <c r="U3552" i="1" s="1"/>
  <c r="V3552" i="1" s="1"/>
  <c r="X3552" i="1" s="1"/>
  <c r="AA3552" i="1" s="1"/>
  <c r="Q3104" i="1"/>
  <c r="R3104" i="1" s="1"/>
  <c r="T3104" i="1" s="1"/>
  <c r="U3104" i="1" s="1"/>
  <c r="V3104" i="1" s="1"/>
  <c r="X3104" i="1" s="1"/>
  <c r="AA3104" i="1" s="1"/>
  <c r="Q3105" i="1"/>
  <c r="R3105" i="1" s="1"/>
  <c r="T3105" i="1" s="1"/>
  <c r="U3105" i="1" s="1"/>
  <c r="V3105" i="1" s="1"/>
  <c r="X3105" i="1" s="1"/>
  <c r="AA3105" i="1" s="1"/>
  <c r="Q3106" i="1"/>
  <c r="R3106" i="1" s="1"/>
  <c r="T3106" i="1" s="1"/>
  <c r="U3106" i="1" s="1"/>
  <c r="V3106" i="1" s="1"/>
  <c r="X3106" i="1" s="1"/>
  <c r="AA3106" i="1" s="1"/>
  <c r="Q3107" i="1"/>
  <c r="R3107" i="1" s="1"/>
  <c r="T3107" i="1" s="1"/>
  <c r="U3107" i="1" s="1"/>
  <c r="V3107" i="1" s="1"/>
  <c r="X3107" i="1" s="1"/>
  <c r="AA3107" i="1" s="1"/>
  <c r="Q3108" i="1"/>
  <c r="R3108" i="1" s="1"/>
  <c r="T3108" i="1" s="1"/>
  <c r="U3108" i="1" s="1"/>
  <c r="V3108" i="1" s="1"/>
  <c r="X3108" i="1" s="1"/>
  <c r="AA3108" i="1" s="1"/>
  <c r="Q3109" i="1"/>
  <c r="R3109" i="1" s="1"/>
  <c r="T3109" i="1" s="1"/>
  <c r="U3109" i="1" s="1"/>
  <c r="V3109" i="1" s="1"/>
  <c r="X3109" i="1" s="1"/>
  <c r="AA3109" i="1" s="1"/>
  <c r="Q3110" i="1"/>
  <c r="R3110" i="1" s="1"/>
  <c r="T3110" i="1" s="1"/>
  <c r="U3110" i="1" s="1"/>
  <c r="V3110" i="1" s="1"/>
  <c r="X3110" i="1" s="1"/>
  <c r="AA3110" i="1" s="1"/>
  <c r="Q3111" i="1"/>
  <c r="R3111" i="1" s="1"/>
  <c r="T3111" i="1" s="1"/>
  <c r="U3111" i="1" s="1"/>
  <c r="V3111" i="1" s="1"/>
  <c r="X3111" i="1" s="1"/>
  <c r="AA3111" i="1" s="1"/>
  <c r="Q3072" i="1"/>
  <c r="R3072" i="1" s="1"/>
  <c r="T3072" i="1" s="1"/>
  <c r="U3072" i="1" s="1"/>
  <c r="V3072" i="1" s="1"/>
  <c r="X3072" i="1" s="1"/>
  <c r="AA3072" i="1" s="1"/>
  <c r="Q3066" i="1"/>
  <c r="R3066" i="1" s="1"/>
  <c r="T3066" i="1" s="1"/>
  <c r="U3066" i="1" s="1"/>
  <c r="V3066" i="1" s="1"/>
  <c r="X3066" i="1" s="1"/>
  <c r="AA3066" i="1" s="1"/>
  <c r="Q3112" i="1"/>
  <c r="R3112" i="1" s="1"/>
  <c r="T3112" i="1" s="1"/>
  <c r="U3112" i="1" s="1"/>
  <c r="V3112" i="1" s="1"/>
  <c r="X3112" i="1" s="1"/>
  <c r="AA3112" i="1" s="1"/>
  <c r="Q3073" i="1"/>
  <c r="R3073" i="1" s="1"/>
  <c r="T3073" i="1" s="1"/>
  <c r="U3073" i="1" s="1"/>
  <c r="V3073" i="1" s="1"/>
  <c r="X3073" i="1" s="1"/>
  <c r="AA3073" i="1" s="1"/>
  <c r="Q3069" i="1"/>
  <c r="R3069" i="1" s="1"/>
  <c r="T3069" i="1" s="1"/>
  <c r="U3069" i="1" s="1"/>
  <c r="V3069" i="1" s="1"/>
  <c r="X3069" i="1" s="1"/>
  <c r="AA3069" i="1" s="1"/>
  <c r="Q3113" i="1"/>
  <c r="R3113" i="1" s="1"/>
  <c r="T3113" i="1" s="1"/>
  <c r="U3113" i="1" s="1"/>
  <c r="V3113" i="1" s="1"/>
  <c r="X3113" i="1" s="1"/>
  <c r="AA3113" i="1" s="1"/>
  <c r="Q3114" i="1"/>
  <c r="R3114" i="1" s="1"/>
  <c r="T3114" i="1" s="1"/>
  <c r="U3114" i="1" s="1"/>
  <c r="V3114" i="1" s="1"/>
  <c r="X3114" i="1" s="1"/>
  <c r="AA3114" i="1" s="1"/>
  <c r="Q3115" i="1"/>
  <c r="R3115" i="1" s="1"/>
  <c r="T3115" i="1" s="1"/>
  <c r="U3115" i="1" s="1"/>
  <c r="V3115" i="1" s="1"/>
  <c r="X3115" i="1" s="1"/>
  <c r="AA3115" i="1" s="1"/>
  <c r="Q3101" i="1"/>
  <c r="R3101" i="1" s="1"/>
  <c r="T3101" i="1" s="1"/>
  <c r="U3101" i="1" s="1"/>
  <c r="V3101" i="1" s="1"/>
  <c r="X3101" i="1" s="1"/>
  <c r="AA3101" i="1" s="1"/>
  <c r="Q3068" i="1"/>
  <c r="R3068" i="1" s="1"/>
  <c r="T3068" i="1" s="1"/>
  <c r="U3068" i="1" s="1"/>
  <c r="V3068" i="1" s="1"/>
  <c r="X3068" i="1" s="1"/>
  <c r="AA3068" i="1" s="1"/>
  <c r="Q3075" i="1"/>
  <c r="R3075" i="1" s="1"/>
  <c r="T3075" i="1" s="1"/>
  <c r="U3075" i="1" s="1"/>
  <c r="V3075" i="1" s="1"/>
  <c r="X3075" i="1" s="1"/>
  <c r="AA3075" i="1" s="1"/>
  <c r="Q3074" i="1"/>
  <c r="R3074" i="1" s="1"/>
  <c r="T3074" i="1" s="1"/>
  <c r="U3074" i="1" s="1"/>
  <c r="V3074" i="1" s="1"/>
  <c r="X3074" i="1" s="1"/>
  <c r="AA3074" i="1" s="1"/>
  <c r="Q3116" i="1"/>
  <c r="R3116" i="1" s="1"/>
  <c r="T3116" i="1" s="1"/>
  <c r="U3116" i="1" s="1"/>
  <c r="V3116" i="1" s="1"/>
  <c r="X3116" i="1" s="1"/>
  <c r="AA3116" i="1" s="1"/>
  <c r="Q3117" i="1"/>
  <c r="R3117" i="1" s="1"/>
  <c r="T3117" i="1" s="1"/>
  <c r="U3117" i="1" s="1"/>
  <c r="V3117" i="1" s="1"/>
  <c r="X3117" i="1" s="1"/>
  <c r="AA3117" i="1" s="1"/>
  <c r="Q3070" i="1"/>
  <c r="R3070" i="1" s="1"/>
  <c r="T3070" i="1" s="1"/>
  <c r="U3070" i="1" s="1"/>
  <c r="V3070" i="1" s="1"/>
  <c r="X3070" i="1" s="1"/>
  <c r="AA3070" i="1" s="1"/>
  <c r="Q3118" i="1"/>
  <c r="R3118" i="1" s="1"/>
  <c r="T3118" i="1" s="1"/>
  <c r="U3118" i="1" s="1"/>
  <c r="V3118" i="1" s="1"/>
  <c r="X3118" i="1" s="1"/>
  <c r="AA3118" i="1" s="1"/>
  <c r="Q3102" i="1"/>
  <c r="R3102" i="1" s="1"/>
  <c r="T3102" i="1" s="1"/>
  <c r="U3102" i="1" s="1"/>
  <c r="V3102" i="1" s="1"/>
  <c r="X3102" i="1" s="1"/>
  <c r="AA3102" i="1" s="1"/>
  <c r="Q3119" i="1"/>
  <c r="R3119" i="1" s="1"/>
  <c r="T3119" i="1" s="1"/>
  <c r="U3119" i="1" s="1"/>
  <c r="V3119" i="1" s="1"/>
  <c r="X3119" i="1" s="1"/>
  <c r="AA3119" i="1" s="1"/>
  <c r="Q3120" i="1"/>
  <c r="R3120" i="1" s="1"/>
  <c r="T3120" i="1" s="1"/>
  <c r="U3120" i="1" s="1"/>
  <c r="V3120" i="1" s="1"/>
  <c r="X3120" i="1" s="1"/>
  <c r="AA3120" i="1" s="1"/>
  <c r="Q3078" i="1"/>
  <c r="R3078" i="1" s="1"/>
  <c r="T3078" i="1" s="1"/>
  <c r="U3078" i="1" s="1"/>
  <c r="V3078" i="1" s="1"/>
  <c r="X3078" i="1" s="1"/>
  <c r="AA3078" i="1" s="1"/>
  <c r="Q3077" i="1"/>
  <c r="R3077" i="1" s="1"/>
  <c r="T3077" i="1" s="1"/>
  <c r="U3077" i="1" s="1"/>
  <c r="V3077" i="1" s="1"/>
  <c r="X3077" i="1" s="1"/>
  <c r="AA3077" i="1" s="1"/>
  <c r="Q3076" i="1"/>
  <c r="R3076" i="1" s="1"/>
  <c r="T3076" i="1" s="1"/>
  <c r="U3076" i="1" s="1"/>
  <c r="V3076" i="1" s="1"/>
  <c r="X3076" i="1" s="1"/>
  <c r="AA3076" i="1" s="1"/>
  <c r="Q3121" i="1"/>
  <c r="R3121" i="1" s="1"/>
  <c r="T3121" i="1" s="1"/>
  <c r="U3121" i="1" s="1"/>
  <c r="V3121" i="1" s="1"/>
  <c r="X3121" i="1" s="1"/>
  <c r="AA3121" i="1" s="1"/>
  <c r="Q3122" i="1"/>
  <c r="R3122" i="1" s="1"/>
  <c r="T3122" i="1" s="1"/>
  <c r="U3122" i="1" s="1"/>
  <c r="V3122" i="1" s="1"/>
  <c r="X3122" i="1" s="1"/>
  <c r="AA3122" i="1" s="1"/>
  <c r="Q3063" i="1"/>
  <c r="R3063" i="1" s="1"/>
  <c r="T3063" i="1" s="1"/>
  <c r="U3063" i="1" s="1"/>
  <c r="V3063" i="1" s="1"/>
  <c r="X3063" i="1" s="1"/>
  <c r="AA3063" i="1" s="1"/>
  <c r="Q3065" i="1"/>
  <c r="R3065" i="1" s="1"/>
  <c r="T3065" i="1" s="1"/>
  <c r="U3065" i="1" s="1"/>
  <c r="V3065" i="1" s="1"/>
  <c r="X3065" i="1" s="1"/>
  <c r="AA3065" i="1" s="1"/>
  <c r="Q3123" i="1"/>
  <c r="R3123" i="1" s="1"/>
  <c r="T3123" i="1" s="1"/>
  <c r="U3123" i="1" s="1"/>
  <c r="V3123" i="1" s="1"/>
  <c r="X3123" i="1" s="1"/>
  <c r="AA3123" i="1" s="1"/>
  <c r="Q3103" i="1"/>
  <c r="R3103" i="1" s="1"/>
  <c r="T3103" i="1" s="1"/>
  <c r="U3103" i="1" s="1"/>
  <c r="V3103" i="1" s="1"/>
  <c r="X3103" i="1" s="1"/>
  <c r="AA3103" i="1" s="1"/>
  <c r="Q3124" i="1"/>
  <c r="R3124" i="1" s="1"/>
  <c r="T3124" i="1" s="1"/>
  <c r="U3124" i="1" s="1"/>
  <c r="V3124" i="1" s="1"/>
  <c r="X3124" i="1" s="1"/>
  <c r="AA3124" i="1" s="1"/>
  <c r="Q3080" i="1"/>
  <c r="R3080" i="1" s="1"/>
  <c r="T3080" i="1" s="1"/>
  <c r="U3080" i="1" s="1"/>
  <c r="V3080" i="1" s="1"/>
  <c r="X3080" i="1" s="1"/>
  <c r="AA3080" i="1" s="1"/>
  <c r="Q3099" i="1"/>
  <c r="R3099" i="1" s="1"/>
  <c r="T3099" i="1" s="1"/>
  <c r="U3099" i="1" s="1"/>
  <c r="V3099" i="1" s="1"/>
  <c r="X3099" i="1" s="1"/>
  <c r="AA3099" i="1" s="1"/>
  <c r="Q3079" i="1"/>
  <c r="R3079" i="1" s="1"/>
  <c r="T3079" i="1" s="1"/>
  <c r="U3079" i="1" s="1"/>
  <c r="V3079" i="1" s="1"/>
  <c r="X3079" i="1" s="1"/>
  <c r="AA3079" i="1" s="1"/>
  <c r="Q3067" i="1"/>
  <c r="R3067" i="1" s="1"/>
  <c r="T3067" i="1" s="1"/>
  <c r="U3067" i="1" s="1"/>
  <c r="V3067" i="1" s="1"/>
  <c r="X3067" i="1" s="1"/>
  <c r="AA3067" i="1" s="1"/>
  <c r="Q3125" i="1"/>
  <c r="R3125" i="1" s="1"/>
  <c r="T3125" i="1" s="1"/>
  <c r="U3125" i="1" s="1"/>
  <c r="V3125" i="1" s="1"/>
  <c r="X3125" i="1" s="1"/>
  <c r="AA3125" i="1" s="1"/>
  <c r="Q3064" i="1"/>
  <c r="R3064" i="1" s="1"/>
  <c r="T3064" i="1" s="1"/>
  <c r="U3064" i="1" s="1"/>
  <c r="V3064" i="1" s="1"/>
  <c r="X3064" i="1" s="1"/>
  <c r="AA3064" i="1" s="1"/>
  <c r="Q3086" i="1"/>
  <c r="R3086" i="1" s="1"/>
  <c r="T3086" i="1" s="1"/>
  <c r="U3086" i="1" s="1"/>
  <c r="V3086" i="1" s="1"/>
  <c r="X3086" i="1" s="1"/>
  <c r="AA3086" i="1" s="1"/>
  <c r="Q3085" i="1"/>
  <c r="R3085" i="1" s="1"/>
  <c r="T3085" i="1" s="1"/>
  <c r="U3085" i="1" s="1"/>
  <c r="V3085" i="1" s="1"/>
  <c r="X3085" i="1" s="1"/>
  <c r="AA3085" i="1" s="1"/>
  <c r="Q3083" i="1"/>
  <c r="R3083" i="1" s="1"/>
  <c r="T3083" i="1" s="1"/>
  <c r="U3083" i="1" s="1"/>
  <c r="V3083" i="1" s="1"/>
  <c r="X3083" i="1" s="1"/>
  <c r="AA3083" i="1" s="1"/>
  <c r="Q3084" i="1"/>
  <c r="R3084" i="1" s="1"/>
  <c r="T3084" i="1" s="1"/>
  <c r="U3084" i="1" s="1"/>
  <c r="V3084" i="1" s="1"/>
  <c r="X3084" i="1" s="1"/>
  <c r="AA3084" i="1" s="1"/>
  <c r="Q3082" i="1"/>
  <c r="R3082" i="1" s="1"/>
  <c r="T3082" i="1" s="1"/>
  <c r="U3082" i="1" s="1"/>
  <c r="V3082" i="1" s="1"/>
  <c r="X3082" i="1" s="1"/>
  <c r="AA3082" i="1" s="1"/>
  <c r="Q3081" i="1"/>
  <c r="R3081" i="1" s="1"/>
  <c r="T3081" i="1" s="1"/>
  <c r="U3081" i="1" s="1"/>
  <c r="V3081" i="1" s="1"/>
  <c r="X3081" i="1" s="1"/>
  <c r="AA3081" i="1" s="1"/>
  <c r="Q3126" i="1"/>
  <c r="R3126" i="1" s="1"/>
  <c r="T3126" i="1" s="1"/>
  <c r="U3126" i="1" s="1"/>
  <c r="V3126" i="1" s="1"/>
  <c r="X3126" i="1" s="1"/>
  <c r="AA3126" i="1" s="1"/>
  <c r="Q3071" i="1"/>
  <c r="R3071" i="1" s="1"/>
  <c r="T3071" i="1" s="1"/>
  <c r="U3071" i="1" s="1"/>
  <c r="V3071" i="1" s="1"/>
  <c r="X3071" i="1" s="1"/>
  <c r="AA3071" i="1" s="1"/>
  <c r="Q3127" i="1"/>
  <c r="R3127" i="1" s="1"/>
  <c r="T3127" i="1" s="1"/>
  <c r="U3127" i="1" s="1"/>
  <c r="V3127" i="1" s="1"/>
  <c r="X3127" i="1" s="1"/>
  <c r="AA3127" i="1" s="1"/>
  <c r="Q3128" i="1"/>
  <c r="R3128" i="1" s="1"/>
  <c r="T3128" i="1" s="1"/>
  <c r="U3128" i="1" s="1"/>
  <c r="V3128" i="1" s="1"/>
  <c r="X3128" i="1" s="1"/>
  <c r="AA3128" i="1" s="1"/>
  <c r="Q3129" i="1"/>
  <c r="R3129" i="1" s="1"/>
  <c r="T3129" i="1" s="1"/>
  <c r="U3129" i="1" s="1"/>
  <c r="V3129" i="1" s="1"/>
  <c r="X3129" i="1" s="1"/>
  <c r="AA3129" i="1" s="1"/>
  <c r="Q3130" i="1"/>
  <c r="R3130" i="1" s="1"/>
  <c r="T3130" i="1" s="1"/>
  <c r="U3130" i="1" s="1"/>
  <c r="V3130" i="1" s="1"/>
  <c r="X3130" i="1" s="1"/>
  <c r="AA3130" i="1" s="1"/>
  <c r="Q3062" i="1"/>
  <c r="R3062" i="1" s="1"/>
  <c r="T3062" i="1" s="1"/>
  <c r="U3062" i="1" s="1"/>
  <c r="V3062" i="1" s="1"/>
  <c r="X3062" i="1" s="1"/>
  <c r="AA3062" i="1" s="1"/>
  <c r="Q3088" i="1"/>
  <c r="R3088" i="1" s="1"/>
  <c r="T3088" i="1" s="1"/>
  <c r="U3088" i="1" s="1"/>
  <c r="V3088" i="1" s="1"/>
  <c r="X3088" i="1" s="1"/>
  <c r="AA3088" i="1" s="1"/>
  <c r="Q3131" i="1"/>
  <c r="R3131" i="1" s="1"/>
  <c r="T3131" i="1" s="1"/>
  <c r="U3131" i="1" s="1"/>
  <c r="V3131" i="1" s="1"/>
  <c r="X3131" i="1" s="1"/>
  <c r="AA3131" i="1" s="1"/>
  <c r="Q3100" i="1"/>
  <c r="R3100" i="1" s="1"/>
  <c r="T3100" i="1" s="1"/>
  <c r="U3100" i="1" s="1"/>
  <c r="V3100" i="1" s="1"/>
  <c r="X3100" i="1" s="1"/>
  <c r="AA3100" i="1" s="1"/>
  <c r="Q3087" i="1"/>
  <c r="R3087" i="1" s="1"/>
  <c r="T3087" i="1" s="1"/>
  <c r="U3087" i="1" s="1"/>
  <c r="V3087" i="1" s="1"/>
  <c r="X3087" i="1" s="1"/>
  <c r="AA3087" i="1" s="1"/>
  <c r="Q3132" i="1"/>
  <c r="R3132" i="1" s="1"/>
  <c r="T3132" i="1" s="1"/>
  <c r="U3132" i="1" s="1"/>
  <c r="V3132" i="1" s="1"/>
  <c r="X3132" i="1" s="1"/>
  <c r="AA3132" i="1" s="1"/>
  <c r="Q3133" i="1"/>
  <c r="R3133" i="1" s="1"/>
  <c r="T3133" i="1" s="1"/>
  <c r="U3133" i="1" s="1"/>
  <c r="V3133" i="1" s="1"/>
  <c r="X3133" i="1" s="1"/>
  <c r="AA3133" i="1" s="1"/>
  <c r="Q3092" i="1"/>
  <c r="R3092" i="1" s="1"/>
  <c r="T3092" i="1" s="1"/>
  <c r="U3092" i="1" s="1"/>
  <c r="V3092" i="1" s="1"/>
  <c r="X3092" i="1" s="1"/>
  <c r="AA3092" i="1" s="1"/>
  <c r="Q3093" i="1"/>
  <c r="R3093" i="1" s="1"/>
  <c r="T3093" i="1" s="1"/>
  <c r="U3093" i="1" s="1"/>
  <c r="V3093" i="1" s="1"/>
  <c r="X3093" i="1" s="1"/>
  <c r="AA3093" i="1" s="1"/>
  <c r="Q3090" i="1"/>
  <c r="R3090" i="1" s="1"/>
  <c r="T3090" i="1" s="1"/>
  <c r="U3090" i="1" s="1"/>
  <c r="V3090" i="1" s="1"/>
  <c r="X3090" i="1" s="1"/>
  <c r="AA3090" i="1" s="1"/>
  <c r="Q3091" i="1"/>
  <c r="R3091" i="1" s="1"/>
  <c r="T3091" i="1" s="1"/>
  <c r="U3091" i="1" s="1"/>
  <c r="V3091" i="1" s="1"/>
  <c r="X3091" i="1" s="1"/>
  <c r="AA3091" i="1" s="1"/>
  <c r="Q3089" i="1"/>
  <c r="R3089" i="1" s="1"/>
  <c r="T3089" i="1" s="1"/>
  <c r="U3089" i="1" s="1"/>
  <c r="V3089" i="1" s="1"/>
  <c r="X3089" i="1" s="1"/>
  <c r="AA3089" i="1" s="1"/>
  <c r="Q3134" i="1"/>
  <c r="R3134" i="1" s="1"/>
  <c r="T3134" i="1" s="1"/>
  <c r="U3134" i="1" s="1"/>
  <c r="V3134" i="1" s="1"/>
  <c r="X3134" i="1" s="1"/>
  <c r="AA3134" i="1" s="1"/>
  <c r="Q3135" i="1"/>
  <c r="R3135" i="1" s="1"/>
  <c r="T3135" i="1" s="1"/>
  <c r="U3135" i="1" s="1"/>
  <c r="V3135" i="1" s="1"/>
  <c r="X3135" i="1" s="1"/>
  <c r="AA3135" i="1" s="1"/>
  <c r="Q3136" i="1"/>
  <c r="R3136" i="1" s="1"/>
  <c r="T3136" i="1" s="1"/>
  <c r="U3136" i="1" s="1"/>
  <c r="V3136" i="1" s="1"/>
  <c r="X3136" i="1" s="1"/>
  <c r="AA3136" i="1" s="1"/>
  <c r="Q3137" i="1"/>
  <c r="R3137" i="1" s="1"/>
  <c r="T3137" i="1" s="1"/>
  <c r="U3137" i="1" s="1"/>
  <c r="V3137" i="1" s="1"/>
  <c r="X3137" i="1" s="1"/>
  <c r="AA3137" i="1" s="1"/>
  <c r="Q3094" i="1"/>
  <c r="R3094" i="1" s="1"/>
  <c r="T3094" i="1" s="1"/>
  <c r="U3094" i="1" s="1"/>
  <c r="V3094" i="1" s="1"/>
  <c r="X3094" i="1" s="1"/>
  <c r="AA3094" i="1" s="1"/>
  <c r="Q3138" i="1"/>
  <c r="R3138" i="1" s="1"/>
  <c r="T3138" i="1" s="1"/>
  <c r="U3138" i="1" s="1"/>
  <c r="V3138" i="1" s="1"/>
  <c r="X3138" i="1" s="1"/>
  <c r="AA3138" i="1" s="1"/>
  <c r="Q3096" i="1"/>
  <c r="R3096" i="1" s="1"/>
  <c r="T3096" i="1" s="1"/>
  <c r="U3096" i="1" s="1"/>
  <c r="V3096" i="1" s="1"/>
  <c r="X3096" i="1" s="1"/>
  <c r="AA3096" i="1" s="1"/>
  <c r="Q3139" i="1"/>
  <c r="R3139" i="1" s="1"/>
  <c r="T3139" i="1" s="1"/>
  <c r="U3139" i="1" s="1"/>
  <c r="V3139" i="1" s="1"/>
  <c r="X3139" i="1" s="1"/>
  <c r="AA3139" i="1" s="1"/>
  <c r="Q3095" i="1"/>
  <c r="R3095" i="1" s="1"/>
  <c r="T3095" i="1" s="1"/>
  <c r="U3095" i="1" s="1"/>
  <c r="V3095" i="1" s="1"/>
  <c r="X3095" i="1" s="1"/>
  <c r="AA3095" i="1" s="1"/>
  <c r="Q3140" i="1"/>
  <c r="R3140" i="1" s="1"/>
  <c r="T3140" i="1" s="1"/>
  <c r="U3140" i="1" s="1"/>
  <c r="V3140" i="1" s="1"/>
  <c r="X3140" i="1" s="1"/>
  <c r="AA3140" i="1" s="1"/>
  <c r="Q3097" i="1"/>
  <c r="R3097" i="1" s="1"/>
  <c r="T3097" i="1" s="1"/>
  <c r="U3097" i="1" s="1"/>
  <c r="V3097" i="1" s="1"/>
  <c r="X3097" i="1" s="1"/>
  <c r="AA3097" i="1" s="1"/>
  <c r="Q3098" i="1"/>
  <c r="R3098" i="1" s="1"/>
  <c r="T3098" i="1" s="1"/>
  <c r="U3098" i="1" s="1"/>
  <c r="V3098" i="1" s="1"/>
  <c r="X3098" i="1" s="1"/>
  <c r="AA3098" i="1" s="1"/>
  <c r="Q3141" i="1"/>
  <c r="R3141" i="1" s="1"/>
  <c r="T3141" i="1" s="1"/>
  <c r="U3141" i="1" s="1"/>
  <c r="V3141" i="1" s="1"/>
  <c r="X3141" i="1" s="1"/>
  <c r="AA3141" i="1" s="1"/>
  <c r="Q3142" i="1"/>
  <c r="R3142" i="1" s="1"/>
  <c r="T3142" i="1" s="1"/>
  <c r="U3142" i="1" s="1"/>
  <c r="V3142" i="1" s="1"/>
  <c r="X3142" i="1" s="1"/>
  <c r="AA3142" i="1" s="1"/>
  <c r="Q3143" i="1"/>
  <c r="R3143" i="1" s="1"/>
  <c r="T3143" i="1" s="1"/>
  <c r="U3143" i="1" s="1"/>
  <c r="V3143" i="1" s="1"/>
  <c r="X3143" i="1" s="1"/>
  <c r="AA3143" i="1" s="1"/>
  <c r="Q2110" i="1"/>
  <c r="R2110" i="1" s="1"/>
  <c r="T2110" i="1" s="1"/>
  <c r="U2110" i="1" s="1"/>
  <c r="V2110" i="1" s="1"/>
  <c r="X2110" i="1" s="1"/>
  <c r="AA2110" i="1" s="1"/>
  <c r="Q2111" i="1"/>
  <c r="R2111" i="1" s="1"/>
  <c r="T2111" i="1" s="1"/>
  <c r="U2111" i="1" s="1"/>
  <c r="V2111" i="1" s="1"/>
  <c r="X2111" i="1" s="1"/>
  <c r="AA2111" i="1" s="1"/>
  <c r="Q2112" i="1"/>
  <c r="R2112" i="1" s="1"/>
  <c r="T2112" i="1" s="1"/>
  <c r="U2112" i="1" s="1"/>
  <c r="V2112" i="1" s="1"/>
  <c r="X2112" i="1" s="1"/>
  <c r="AA2112" i="1" s="1"/>
  <c r="Q2113" i="1"/>
  <c r="R2113" i="1" s="1"/>
  <c r="T2113" i="1" s="1"/>
  <c r="U2113" i="1" s="1"/>
  <c r="V2113" i="1" s="1"/>
  <c r="X2113" i="1" s="1"/>
  <c r="AA2113" i="1" s="1"/>
  <c r="Q2114" i="1"/>
  <c r="R2114" i="1" s="1"/>
  <c r="T2114" i="1" s="1"/>
  <c r="U2114" i="1" s="1"/>
  <c r="V2114" i="1" s="1"/>
  <c r="X2114" i="1" s="1"/>
  <c r="AA2114" i="1" s="1"/>
  <c r="Q2115" i="1"/>
  <c r="R2115" i="1" s="1"/>
  <c r="T2115" i="1" s="1"/>
  <c r="U2115" i="1" s="1"/>
  <c r="V2115" i="1" s="1"/>
  <c r="X2115" i="1" s="1"/>
  <c r="AA2115" i="1" s="1"/>
  <c r="Q2116" i="1"/>
  <c r="R2116" i="1" s="1"/>
  <c r="T2116" i="1" s="1"/>
  <c r="U2116" i="1" s="1"/>
  <c r="V2116" i="1" s="1"/>
  <c r="X2116" i="1" s="1"/>
  <c r="AA2116" i="1" s="1"/>
  <c r="Q2117" i="1"/>
  <c r="R2117" i="1" s="1"/>
  <c r="T2117" i="1" s="1"/>
  <c r="U2117" i="1" s="1"/>
  <c r="V2117" i="1" s="1"/>
  <c r="X2117" i="1" s="1"/>
  <c r="AA2117" i="1" s="1"/>
  <c r="Q2079" i="1"/>
  <c r="R2079" i="1" s="1"/>
  <c r="T2079" i="1" s="1"/>
  <c r="U2079" i="1" s="1"/>
  <c r="V2079" i="1" s="1"/>
  <c r="X2079" i="1" s="1"/>
  <c r="AA2079" i="1" s="1"/>
  <c r="Q2080" i="1"/>
  <c r="R2080" i="1" s="1"/>
  <c r="T2080" i="1" s="1"/>
  <c r="U2080" i="1" s="1"/>
  <c r="V2080" i="1" s="1"/>
  <c r="X2080" i="1" s="1"/>
  <c r="AA2080" i="1" s="1"/>
  <c r="Q2107" i="1"/>
  <c r="R2107" i="1" s="1"/>
  <c r="T2107" i="1" s="1"/>
  <c r="U2107" i="1" s="1"/>
  <c r="V2107" i="1" s="1"/>
  <c r="X2107" i="1" s="1"/>
  <c r="AA2107" i="1" s="1"/>
  <c r="Q2076" i="1"/>
  <c r="R2076" i="1" s="1"/>
  <c r="T2076" i="1" s="1"/>
  <c r="U2076" i="1" s="1"/>
  <c r="V2076" i="1" s="1"/>
  <c r="X2076" i="1" s="1"/>
  <c r="AA2076" i="1" s="1"/>
  <c r="Q2081" i="1"/>
  <c r="R2081" i="1" s="1"/>
  <c r="T2081" i="1" s="1"/>
  <c r="U2081" i="1" s="1"/>
  <c r="V2081" i="1" s="1"/>
  <c r="X2081" i="1" s="1"/>
  <c r="AA2081" i="1" s="1"/>
  <c r="Q2118" i="1"/>
  <c r="R2118" i="1" s="1"/>
  <c r="T2118" i="1" s="1"/>
  <c r="U2118" i="1" s="1"/>
  <c r="V2118" i="1" s="1"/>
  <c r="X2118" i="1" s="1"/>
  <c r="AA2118" i="1" s="1"/>
  <c r="Q2077" i="1"/>
  <c r="R2077" i="1" s="1"/>
  <c r="T2077" i="1" s="1"/>
  <c r="U2077" i="1" s="1"/>
  <c r="V2077" i="1" s="1"/>
  <c r="X2077" i="1" s="1"/>
  <c r="AA2077" i="1" s="1"/>
  <c r="Q2119" i="1"/>
  <c r="R2119" i="1" s="1"/>
  <c r="T2119" i="1" s="1"/>
  <c r="U2119" i="1" s="1"/>
  <c r="V2119" i="1" s="1"/>
  <c r="X2119" i="1" s="1"/>
  <c r="AA2119" i="1" s="1"/>
  <c r="Q2108" i="1"/>
  <c r="R2108" i="1" s="1"/>
  <c r="T2108" i="1" s="1"/>
  <c r="U2108" i="1" s="1"/>
  <c r="V2108" i="1" s="1"/>
  <c r="X2108" i="1" s="1"/>
  <c r="AA2108" i="1" s="1"/>
  <c r="Q2120" i="1"/>
  <c r="R2120" i="1" s="1"/>
  <c r="T2120" i="1" s="1"/>
  <c r="U2120" i="1" s="1"/>
  <c r="V2120" i="1" s="1"/>
  <c r="X2120" i="1" s="1"/>
  <c r="AA2120" i="1" s="1"/>
  <c r="Q2084" i="1"/>
  <c r="R2084" i="1" s="1"/>
  <c r="T2084" i="1" s="1"/>
  <c r="U2084" i="1" s="1"/>
  <c r="V2084" i="1" s="1"/>
  <c r="X2084" i="1" s="1"/>
  <c r="AA2084" i="1" s="1"/>
  <c r="Q2083" i="1"/>
  <c r="R2083" i="1" s="1"/>
  <c r="T2083" i="1" s="1"/>
  <c r="U2083" i="1" s="1"/>
  <c r="V2083" i="1" s="1"/>
  <c r="X2083" i="1" s="1"/>
  <c r="AA2083" i="1" s="1"/>
  <c r="Q2082" i="1"/>
  <c r="R2082" i="1" s="1"/>
  <c r="T2082" i="1" s="1"/>
  <c r="U2082" i="1" s="1"/>
  <c r="V2082" i="1" s="1"/>
  <c r="X2082" i="1" s="1"/>
  <c r="AA2082" i="1" s="1"/>
  <c r="Q2121" i="1"/>
  <c r="R2121" i="1" s="1"/>
  <c r="T2121" i="1" s="1"/>
  <c r="U2121" i="1" s="1"/>
  <c r="V2121" i="1" s="1"/>
  <c r="X2121" i="1" s="1"/>
  <c r="AA2121" i="1" s="1"/>
  <c r="Q2122" i="1"/>
  <c r="R2122" i="1" s="1"/>
  <c r="T2122" i="1" s="1"/>
  <c r="U2122" i="1" s="1"/>
  <c r="V2122" i="1" s="1"/>
  <c r="X2122" i="1" s="1"/>
  <c r="AA2122" i="1" s="1"/>
  <c r="Q2072" i="1"/>
  <c r="R2072" i="1" s="1"/>
  <c r="T2072" i="1" s="1"/>
  <c r="U2072" i="1" s="1"/>
  <c r="V2072" i="1" s="1"/>
  <c r="X2072" i="1" s="1"/>
  <c r="AA2072" i="1" s="1"/>
  <c r="Q2074" i="1"/>
  <c r="R2074" i="1" s="1"/>
  <c r="T2074" i="1" s="1"/>
  <c r="U2074" i="1" s="1"/>
  <c r="V2074" i="1" s="1"/>
  <c r="X2074" i="1" s="1"/>
  <c r="AA2074" i="1" s="1"/>
  <c r="Q2123" i="1"/>
  <c r="R2123" i="1" s="1"/>
  <c r="T2123" i="1" s="1"/>
  <c r="U2123" i="1" s="1"/>
  <c r="V2123" i="1" s="1"/>
  <c r="X2123" i="1" s="1"/>
  <c r="AA2123" i="1" s="1"/>
  <c r="Q2109" i="1"/>
  <c r="R2109" i="1" s="1"/>
  <c r="T2109" i="1" s="1"/>
  <c r="U2109" i="1" s="1"/>
  <c r="V2109" i="1" s="1"/>
  <c r="X2109" i="1" s="1"/>
  <c r="AA2109" i="1" s="1"/>
  <c r="Q2124" i="1"/>
  <c r="R2124" i="1" s="1"/>
  <c r="T2124" i="1" s="1"/>
  <c r="U2124" i="1" s="1"/>
  <c r="V2124" i="1" s="1"/>
  <c r="X2124" i="1" s="1"/>
  <c r="AA2124" i="1" s="1"/>
  <c r="Q2086" i="1"/>
  <c r="R2086" i="1" s="1"/>
  <c r="T2086" i="1" s="1"/>
  <c r="U2086" i="1" s="1"/>
  <c r="V2086" i="1" s="1"/>
  <c r="X2086" i="1" s="1"/>
  <c r="AA2086" i="1" s="1"/>
  <c r="Q2105" i="1"/>
  <c r="R2105" i="1" s="1"/>
  <c r="T2105" i="1" s="1"/>
  <c r="U2105" i="1" s="1"/>
  <c r="V2105" i="1" s="1"/>
  <c r="X2105" i="1" s="1"/>
  <c r="AA2105" i="1" s="1"/>
  <c r="Q2085" i="1"/>
  <c r="R2085" i="1" s="1"/>
  <c r="T2085" i="1" s="1"/>
  <c r="U2085" i="1" s="1"/>
  <c r="V2085" i="1" s="1"/>
  <c r="X2085" i="1" s="1"/>
  <c r="AA2085" i="1" s="1"/>
  <c r="Q2075" i="1"/>
  <c r="R2075" i="1" s="1"/>
  <c r="T2075" i="1" s="1"/>
  <c r="U2075" i="1" s="1"/>
  <c r="V2075" i="1" s="1"/>
  <c r="X2075" i="1" s="1"/>
  <c r="AA2075" i="1" s="1"/>
  <c r="Q2125" i="1"/>
  <c r="R2125" i="1" s="1"/>
  <c r="T2125" i="1" s="1"/>
  <c r="U2125" i="1" s="1"/>
  <c r="V2125" i="1" s="1"/>
  <c r="X2125" i="1" s="1"/>
  <c r="AA2125" i="1" s="1"/>
  <c r="Q2073" i="1"/>
  <c r="R2073" i="1" s="1"/>
  <c r="T2073" i="1" s="1"/>
  <c r="U2073" i="1" s="1"/>
  <c r="V2073" i="1" s="1"/>
  <c r="X2073" i="1" s="1"/>
  <c r="AA2073" i="1" s="1"/>
  <c r="Q2092" i="1"/>
  <c r="R2092" i="1" s="1"/>
  <c r="T2092" i="1" s="1"/>
  <c r="U2092" i="1" s="1"/>
  <c r="V2092" i="1" s="1"/>
  <c r="X2092" i="1" s="1"/>
  <c r="AA2092" i="1" s="1"/>
  <c r="Q2091" i="1"/>
  <c r="R2091" i="1" s="1"/>
  <c r="T2091" i="1" s="1"/>
  <c r="U2091" i="1" s="1"/>
  <c r="V2091" i="1" s="1"/>
  <c r="X2091" i="1" s="1"/>
  <c r="AA2091" i="1" s="1"/>
  <c r="Q2089" i="1"/>
  <c r="R2089" i="1" s="1"/>
  <c r="T2089" i="1" s="1"/>
  <c r="U2089" i="1" s="1"/>
  <c r="V2089" i="1" s="1"/>
  <c r="X2089" i="1" s="1"/>
  <c r="AA2089" i="1" s="1"/>
  <c r="Q2090" i="1"/>
  <c r="R2090" i="1" s="1"/>
  <c r="T2090" i="1" s="1"/>
  <c r="U2090" i="1" s="1"/>
  <c r="V2090" i="1" s="1"/>
  <c r="X2090" i="1" s="1"/>
  <c r="AA2090" i="1" s="1"/>
  <c r="Q2088" i="1"/>
  <c r="R2088" i="1" s="1"/>
  <c r="T2088" i="1" s="1"/>
  <c r="U2088" i="1" s="1"/>
  <c r="V2088" i="1" s="1"/>
  <c r="X2088" i="1" s="1"/>
  <c r="AA2088" i="1" s="1"/>
  <c r="Q2087" i="1"/>
  <c r="R2087" i="1" s="1"/>
  <c r="T2087" i="1" s="1"/>
  <c r="U2087" i="1" s="1"/>
  <c r="V2087" i="1" s="1"/>
  <c r="X2087" i="1" s="1"/>
  <c r="AA2087" i="1" s="1"/>
  <c r="Q2126" i="1"/>
  <c r="R2126" i="1" s="1"/>
  <c r="T2126" i="1" s="1"/>
  <c r="U2126" i="1" s="1"/>
  <c r="V2126" i="1" s="1"/>
  <c r="X2126" i="1" s="1"/>
  <c r="AA2126" i="1" s="1"/>
  <c r="Q2078" i="1"/>
  <c r="R2078" i="1" s="1"/>
  <c r="T2078" i="1" s="1"/>
  <c r="U2078" i="1" s="1"/>
  <c r="V2078" i="1" s="1"/>
  <c r="X2078" i="1" s="1"/>
  <c r="AA2078" i="1" s="1"/>
  <c r="Q2127" i="1"/>
  <c r="R2127" i="1" s="1"/>
  <c r="T2127" i="1" s="1"/>
  <c r="U2127" i="1" s="1"/>
  <c r="V2127" i="1" s="1"/>
  <c r="X2127" i="1" s="1"/>
  <c r="AA2127" i="1" s="1"/>
  <c r="Q2128" i="1"/>
  <c r="R2128" i="1" s="1"/>
  <c r="T2128" i="1" s="1"/>
  <c r="U2128" i="1" s="1"/>
  <c r="V2128" i="1" s="1"/>
  <c r="X2128" i="1" s="1"/>
  <c r="AA2128" i="1" s="1"/>
  <c r="Q2129" i="1"/>
  <c r="R2129" i="1" s="1"/>
  <c r="T2129" i="1" s="1"/>
  <c r="U2129" i="1" s="1"/>
  <c r="V2129" i="1" s="1"/>
  <c r="X2129" i="1" s="1"/>
  <c r="AA2129" i="1" s="1"/>
  <c r="Q2070" i="1"/>
  <c r="R2070" i="1" s="1"/>
  <c r="T2070" i="1" s="1"/>
  <c r="U2070" i="1" s="1"/>
  <c r="V2070" i="1" s="1"/>
  <c r="X2070" i="1" s="1"/>
  <c r="AA2070" i="1" s="1"/>
  <c r="Q2094" i="1"/>
  <c r="R2094" i="1" s="1"/>
  <c r="T2094" i="1" s="1"/>
  <c r="U2094" i="1" s="1"/>
  <c r="V2094" i="1" s="1"/>
  <c r="X2094" i="1" s="1"/>
  <c r="AA2094" i="1" s="1"/>
  <c r="Q2106" i="1"/>
  <c r="R2106" i="1" s="1"/>
  <c r="T2106" i="1" s="1"/>
  <c r="U2106" i="1" s="1"/>
  <c r="V2106" i="1" s="1"/>
  <c r="X2106" i="1" s="1"/>
  <c r="AA2106" i="1" s="1"/>
  <c r="Q2093" i="1"/>
  <c r="R2093" i="1" s="1"/>
  <c r="T2093" i="1" s="1"/>
  <c r="U2093" i="1" s="1"/>
  <c r="V2093" i="1" s="1"/>
  <c r="X2093" i="1" s="1"/>
  <c r="AA2093" i="1" s="1"/>
  <c r="Q2130" i="1"/>
  <c r="R2130" i="1" s="1"/>
  <c r="T2130" i="1" s="1"/>
  <c r="U2130" i="1" s="1"/>
  <c r="V2130" i="1" s="1"/>
  <c r="X2130" i="1" s="1"/>
  <c r="AA2130" i="1" s="1"/>
  <c r="Q2131" i="1"/>
  <c r="R2131" i="1" s="1"/>
  <c r="T2131" i="1" s="1"/>
  <c r="U2131" i="1" s="1"/>
  <c r="V2131" i="1" s="1"/>
  <c r="X2131" i="1" s="1"/>
  <c r="AA2131" i="1" s="1"/>
  <c r="Q2099" i="1"/>
  <c r="R2099" i="1" s="1"/>
  <c r="T2099" i="1" s="1"/>
  <c r="U2099" i="1" s="1"/>
  <c r="V2099" i="1" s="1"/>
  <c r="X2099" i="1" s="1"/>
  <c r="AA2099" i="1" s="1"/>
  <c r="Q2098" i="1"/>
  <c r="R2098" i="1" s="1"/>
  <c r="T2098" i="1" s="1"/>
  <c r="U2098" i="1" s="1"/>
  <c r="V2098" i="1" s="1"/>
  <c r="X2098" i="1" s="1"/>
  <c r="AA2098" i="1" s="1"/>
  <c r="Q2096" i="1"/>
  <c r="R2096" i="1" s="1"/>
  <c r="T2096" i="1" s="1"/>
  <c r="U2096" i="1" s="1"/>
  <c r="V2096" i="1" s="1"/>
  <c r="X2096" i="1" s="1"/>
  <c r="AA2096" i="1" s="1"/>
  <c r="Q2097" i="1"/>
  <c r="R2097" i="1" s="1"/>
  <c r="T2097" i="1" s="1"/>
  <c r="U2097" i="1" s="1"/>
  <c r="V2097" i="1" s="1"/>
  <c r="X2097" i="1" s="1"/>
  <c r="AA2097" i="1" s="1"/>
  <c r="Q2132" i="1"/>
  <c r="R2132" i="1" s="1"/>
  <c r="T2132" i="1" s="1"/>
  <c r="U2132" i="1" s="1"/>
  <c r="V2132" i="1" s="1"/>
  <c r="X2132" i="1" s="1"/>
  <c r="AA2132" i="1" s="1"/>
  <c r="Q2071" i="1"/>
  <c r="R2071" i="1" s="1"/>
  <c r="T2071" i="1" s="1"/>
  <c r="U2071" i="1" s="1"/>
  <c r="V2071" i="1" s="1"/>
  <c r="X2071" i="1" s="1"/>
  <c r="AA2071" i="1" s="1"/>
  <c r="Q2095" i="1"/>
  <c r="R2095" i="1" s="1"/>
  <c r="T2095" i="1" s="1"/>
  <c r="U2095" i="1" s="1"/>
  <c r="V2095" i="1" s="1"/>
  <c r="X2095" i="1" s="1"/>
  <c r="AA2095" i="1" s="1"/>
  <c r="Q2133" i="1"/>
  <c r="R2133" i="1" s="1"/>
  <c r="T2133" i="1" s="1"/>
  <c r="U2133" i="1" s="1"/>
  <c r="V2133" i="1" s="1"/>
  <c r="X2133" i="1" s="1"/>
  <c r="AA2133" i="1" s="1"/>
  <c r="Q2134" i="1"/>
  <c r="R2134" i="1" s="1"/>
  <c r="T2134" i="1" s="1"/>
  <c r="U2134" i="1" s="1"/>
  <c r="V2134" i="1" s="1"/>
  <c r="X2134" i="1" s="1"/>
  <c r="AA2134" i="1" s="1"/>
  <c r="Q2135" i="1"/>
  <c r="R2135" i="1" s="1"/>
  <c r="T2135" i="1" s="1"/>
  <c r="U2135" i="1" s="1"/>
  <c r="V2135" i="1" s="1"/>
  <c r="X2135" i="1" s="1"/>
  <c r="AA2135" i="1" s="1"/>
  <c r="Q2136" i="1"/>
  <c r="R2136" i="1" s="1"/>
  <c r="T2136" i="1" s="1"/>
  <c r="U2136" i="1" s="1"/>
  <c r="V2136" i="1" s="1"/>
  <c r="X2136" i="1" s="1"/>
  <c r="AA2136" i="1" s="1"/>
  <c r="Q2137" i="1"/>
  <c r="R2137" i="1" s="1"/>
  <c r="T2137" i="1" s="1"/>
  <c r="U2137" i="1" s="1"/>
  <c r="V2137" i="1" s="1"/>
  <c r="X2137" i="1" s="1"/>
  <c r="AA2137" i="1" s="1"/>
  <c r="Q2138" i="1"/>
  <c r="R2138" i="1" s="1"/>
  <c r="T2138" i="1" s="1"/>
  <c r="U2138" i="1" s="1"/>
  <c r="V2138" i="1" s="1"/>
  <c r="X2138" i="1" s="1"/>
  <c r="AA2138" i="1" s="1"/>
  <c r="Q2100" i="1"/>
  <c r="R2100" i="1" s="1"/>
  <c r="T2100" i="1" s="1"/>
  <c r="U2100" i="1" s="1"/>
  <c r="V2100" i="1" s="1"/>
  <c r="X2100" i="1" s="1"/>
  <c r="AA2100" i="1" s="1"/>
  <c r="Q2139" i="1"/>
  <c r="R2139" i="1" s="1"/>
  <c r="T2139" i="1" s="1"/>
  <c r="U2139" i="1" s="1"/>
  <c r="V2139" i="1" s="1"/>
  <c r="X2139" i="1" s="1"/>
  <c r="AA2139" i="1" s="1"/>
  <c r="Q2140" i="1"/>
  <c r="R2140" i="1" s="1"/>
  <c r="T2140" i="1" s="1"/>
  <c r="U2140" i="1" s="1"/>
  <c r="V2140" i="1" s="1"/>
  <c r="X2140" i="1" s="1"/>
  <c r="AA2140" i="1" s="1"/>
  <c r="Q2102" i="1"/>
  <c r="R2102" i="1" s="1"/>
  <c r="T2102" i="1" s="1"/>
  <c r="U2102" i="1" s="1"/>
  <c r="V2102" i="1" s="1"/>
  <c r="X2102" i="1" s="1"/>
  <c r="AA2102" i="1" s="1"/>
  <c r="Q2141" i="1"/>
  <c r="R2141" i="1" s="1"/>
  <c r="T2141" i="1" s="1"/>
  <c r="U2141" i="1" s="1"/>
  <c r="V2141" i="1" s="1"/>
  <c r="X2141" i="1" s="1"/>
  <c r="AA2141" i="1" s="1"/>
  <c r="Q2101" i="1"/>
  <c r="R2101" i="1" s="1"/>
  <c r="T2101" i="1" s="1"/>
  <c r="U2101" i="1" s="1"/>
  <c r="V2101" i="1" s="1"/>
  <c r="X2101" i="1" s="1"/>
  <c r="AA2101" i="1" s="1"/>
  <c r="Q2142" i="1"/>
  <c r="R2142" i="1" s="1"/>
  <c r="T2142" i="1" s="1"/>
  <c r="U2142" i="1" s="1"/>
  <c r="V2142" i="1" s="1"/>
  <c r="X2142" i="1" s="1"/>
  <c r="AA2142" i="1" s="1"/>
  <c r="Q2103" i="1"/>
  <c r="R2103" i="1" s="1"/>
  <c r="T2103" i="1" s="1"/>
  <c r="U2103" i="1" s="1"/>
  <c r="V2103" i="1" s="1"/>
  <c r="X2103" i="1" s="1"/>
  <c r="AA2103" i="1" s="1"/>
  <c r="Q2143" i="1"/>
  <c r="R2143" i="1" s="1"/>
  <c r="T2143" i="1" s="1"/>
  <c r="U2143" i="1" s="1"/>
  <c r="V2143" i="1" s="1"/>
  <c r="X2143" i="1" s="1"/>
  <c r="AA2143" i="1" s="1"/>
  <c r="Q2144" i="1"/>
  <c r="R2144" i="1" s="1"/>
  <c r="T2144" i="1" s="1"/>
  <c r="U2144" i="1" s="1"/>
  <c r="V2144" i="1" s="1"/>
  <c r="X2144" i="1" s="1"/>
  <c r="AA2144" i="1" s="1"/>
  <c r="Q2104" i="1"/>
  <c r="R2104" i="1" s="1"/>
  <c r="T2104" i="1" s="1"/>
  <c r="U2104" i="1" s="1"/>
  <c r="V2104" i="1" s="1"/>
  <c r="X2104" i="1" s="1"/>
  <c r="AA2104" i="1" s="1"/>
  <c r="Q2145" i="1"/>
  <c r="R2145" i="1" s="1"/>
  <c r="T2145" i="1" s="1"/>
  <c r="U2145" i="1" s="1"/>
  <c r="V2145" i="1" s="1"/>
  <c r="X2145" i="1" s="1"/>
  <c r="AA2145" i="1" s="1"/>
  <c r="Q2146" i="1"/>
  <c r="R2146" i="1" s="1"/>
  <c r="T2146" i="1" s="1"/>
  <c r="U2146" i="1" s="1"/>
  <c r="V2146" i="1" s="1"/>
  <c r="X2146" i="1" s="1"/>
  <c r="AA2146" i="1" s="1"/>
  <c r="Q2147" i="1"/>
  <c r="R2147" i="1" s="1"/>
  <c r="T2147" i="1" s="1"/>
  <c r="U2147" i="1" s="1"/>
  <c r="V2147" i="1" s="1"/>
  <c r="X2147" i="1" s="1"/>
  <c r="AA2147" i="1" s="1"/>
  <c r="Q2148" i="1"/>
  <c r="R2148" i="1" s="1"/>
  <c r="T2148" i="1" s="1"/>
  <c r="U2148" i="1" s="1"/>
  <c r="V2148" i="1" s="1"/>
  <c r="X2148" i="1" s="1"/>
  <c r="AA2148" i="1" s="1"/>
  <c r="Q2244" i="1"/>
  <c r="R2244" i="1" s="1"/>
  <c r="T2244" i="1" s="1"/>
  <c r="U2244" i="1" s="1"/>
  <c r="V2244" i="1" s="1"/>
  <c r="X2244" i="1" s="1"/>
  <c r="AA2244" i="1" s="1"/>
  <c r="Q2245" i="1"/>
  <c r="R2245" i="1" s="1"/>
  <c r="T2245" i="1" s="1"/>
  <c r="U2245" i="1" s="1"/>
  <c r="V2245" i="1" s="1"/>
  <c r="X2245" i="1" s="1"/>
  <c r="AA2245" i="1" s="1"/>
  <c r="Q2246" i="1"/>
  <c r="R2246" i="1" s="1"/>
  <c r="T2246" i="1" s="1"/>
  <c r="U2246" i="1" s="1"/>
  <c r="V2246" i="1" s="1"/>
  <c r="X2246" i="1" s="1"/>
  <c r="AA2246" i="1" s="1"/>
  <c r="Q2247" i="1"/>
  <c r="R2247" i="1" s="1"/>
  <c r="T2247" i="1" s="1"/>
  <c r="U2247" i="1" s="1"/>
  <c r="V2247" i="1" s="1"/>
  <c r="X2247" i="1" s="1"/>
  <c r="AA2247" i="1" s="1"/>
  <c r="Q2248" i="1"/>
  <c r="R2248" i="1" s="1"/>
  <c r="T2248" i="1" s="1"/>
  <c r="U2248" i="1" s="1"/>
  <c r="V2248" i="1" s="1"/>
  <c r="X2248" i="1" s="1"/>
  <c r="AA2248" i="1" s="1"/>
  <c r="Q2249" i="1"/>
  <c r="R2249" i="1" s="1"/>
  <c r="T2249" i="1" s="1"/>
  <c r="U2249" i="1" s="1"/>
  <c r="V2249" i="1" s="1"/>
  <c r="X2249" i="1" s="1"/>
  <c r="AA2249" i="1" s="1"/>
  <c r="Q2250" i="1"/>
  <c r="R2250" i="1" s="1"/>
  <c r="T2250" i="1" s="1"/>
  <c r="U2250" i="1" s="1"/>
  <c r="V2250" i="1" s="1"/>
  <c r="X2250" i="1" s="1"/>
  <c r="AA2250" i="1" s="1"/>
  <c r="Q2251" i="1"/>
  <c r="R2251" i="1" s="1"/>
  <c r="T2251" i="1" s="1"/>
  <c r="U2251" i="1" s="1"/>
  <c r="V2251" i="1" s="1"/>
  <c r="X2251" i="1" s="1"/>
  <c r="AA2251" i="1" s="1"/>
  <c r="Q2214" i="1"/>
  <c r="R2214" i="1" s="1"/>
  <c r="T2214" i="1" s="1"/>
  <c r="U2214" i="1" s="1"/>
  <c r="V2214" i="1" s="1"/>
  <c r="X2214" i="1" s="1"/>
  <c r="AA2214" i="1" s="1"/>
  <c r="Q2215" i="1"/>
  <c r="R2215" i="1" s="1"/>
  <c r="T2215" i="1" s="1"/>
  <c r="U2215" i="1" s="1"/>
  <c r="V2215" i="1" s="1"/>
  <c r="X2215" i="1" s="1"/>
  <c r="AA2215" i="1" s="1"/>
  <c r="Q2211" i="1"/>
  <c r="R2211" i="1" s="1"/>
  <c r="T2211" i="1" s="1"/>
  <c r="U2211" i="1" s="1"/>
  <c r="V2211" i="1" s="1"/>
  <c r="X2211" i="1" s="1"/>
  <c r="AA2211" i="1" s="1"/>
  <c r="Q2241" i="1"/>
  <c r="R2241" i="1" s="1"/>
  <c r="T2241" i="1" s="1"/>
  <c r="U2241" i="1" s="1"/>
  <c r="V2241" i="1" s="1"/>
  <c r="X2241" i="1" s="1"/>
  <c r="AA2241" i="1" s="1"/>
  <c r="Q2210" i="1"/>
  <c r="R2210" i="1" s="1"/>
  <c r="T2210" i="1" s="1"/>
  <c r="U2210" i="1" s="1"/>
  <c r="V2210" i="1" s="1"/>
  <c r="X2210" i="1" s="1"/>
  <c r="AA2210" i="1" s="1"/>
  <c r="Q2216" i="1"/>
  <c r="R2216" i="1" s="1"/>
  <c r="T2216" i="1" s="1"/>
  <c r="U2216" i="1" s="1"/>
  <c r="V2216" i="1" s="1"/>
  <c r="X2216" i="1" s="1"/>
  <c r="AA2216" i="1" s="1"/>
  <c r="Q2252" i="1"/>
  <c r="R2252" i="1" s="1"/>
  <c r="T2252" i="1" s="1"/>
  <c r="U2252" i="1" s="1"/>
  <c r="V2252" i="1" s="1"/>
  <c r="X2252" i="1" s="1"/>
  <c r="AA2252" i="1" s="1"/>
  <c r="Q2212" i="1"/>
  <c r="R2212" i="1" s="1"/>
  <c r="T2212" i="1" s="1"/>
  <c r="U2212" i="1" s="1"/>
  <c r="V2212" i="1" s="1"/>
  <c r="X2212" i="1" s="1"/>
  <c r="AA2212" i="1" s="1"/>
  <c r="Q2253" i="1"/>
  <c r="R2253" i="1" s="1"/>
  <c r="T2253" i="1" s="1"/>
  <c r="U2253" i="1" s="1"/>
  <c r="V2253" i="1" s="1"/>
  <c r="X2253" i="1" s="1"/>
  <c r="AA2253" i="1" s="1"/>
  <c r="Q2242" i="1"/>
  <c r="R2242" i="1" s="1"/>
  <c r="T2242" i="1" s="1"/>
  <c r="U2242" i="1" s="1"/>
  <c r="V2242" i="1" s="1"/>
  <c r="X2242" i="1" s="1"/>
  <c r="AA2242" i="1" s="1"/>
  <c r="Q2254" i="1"/>
  <c r="R2254" i="1" s="1"/>
  <c r="T2254" i="1" s="1"/>
  <c r="U2254" i="1" s="1"/>
  <c r="V2254" i="1" s="1"/>
  <c r="X2254" i="1" s="1"/>
  <c r="AA2254" i="1" s="1"/>
  <c r="Q2219" i="1"/>
  <c r="R2219" i="1" s="1"/>
  <c r="T2219" i="1" s="1"/>
  <c r="U2219" i="1" s="1"/>
  <c r="V2219" i="1" s="1"/>
  <c r="X2219" i="1" s="1"/>
  <c r="AA2219" i="1" s="1"/>
  <c r="Q2218" i="1"/>
  <c r="R2218" i="1" s="1"/>
  <c r="T2218" i="1" s="1"/>
  <c r="U2218" i="1" s="1"/>
  <c r="V2218" i="1" s="1"/>
  <c r="X2218" i="1" s="1"/>
  <c r="AA2218" i="1" s="1"/>
  <c r="Q2217" i="1"/>
  <c r="R2217" i="1" s="1"/>
  <c r="T2217" i="1" s="1"/>
  <c r="U2217" i="1" s="1"/>
  <c r="V2217" i="1" s="1"/>
  <c r="X2217" i="1" s="1"/>
  <c r="AA2217" i="1" s="1"/>
  <c r="Q2255" i="1"/>
  <c r="R2255" i="1" s="1"/>
  <c r="T2255" i="1" s="1"/>
  <c r="U2255" i="1" s="1"/>
  <c r="V2255" i="1" s="1"/>
  <c r="X2255" i="1" s="1"/>
  <c r="AA2255" i="1" s="1"/>
  <c r="Q2256" i="1"/>
  <c r="R2256" i="1" s="1"/>
  <c r="T2256" i="1" s="1"/>
  <c r="U2256" i="1" s="1"/>
  <c r="V2256" i="1" s="1"/>
  <c r="X2256" i="1" s="1"/>
  <c r="AA2256" i="1" s="1"/>
  <c r="Q2206" i="1"/>
  <c r="R2206" i="1" s="1"/>
  <c r="T2206" i="1" s="1"/>
  <c r="U2206" i="1" s="1"/>
  <c r="V2206" i="1" s="1"/>
  <c r="X2206" i="1" s="1"/>
  <c r="AA2206" i="1" s="1"/>
  <c r="Q2208" i="1"/>
  <c r="R2208" i="1" s="1"/>
  <c r="T2208" i="1" s="1"/>
  <c r="U2208" i="1" s="1"/>
  <c r="V2208" i="1" s="1"/>
  <c r="X2208" i="1" s="1"/>
  <c r="AA2208" i="1" s="1"/>
  <c r="Q2257" i="1"/>
  <c r="R2257" i="1" s="1"/>
  <c r="T2257" i="1" s="1"/>
  <c r="U2257" i="1" s="1"/>
  <c r="V2257" i="1" s="1"/>
  <c r="X2257" i="1" s="1"/>
  <c r="AA2257" i="1" s="1"/>
  <c r="Q2243" i="1"/>
  <c r="R2243" i="1" s="1"/>
  <c r="T2243" i="1" s="1"/>
  <c r="U2243" i="1" s="1"/>
  <c r="V2243" i="1" s="1"/>
  <c r="X2243" i="1" s="1"/>
  <c r="AA2243" i="1" s="1"/>
  <c r="Q2258" i="1"/>
  <c r="R2258" i="1" s="1"/>
  <c r="T2258" i="1" s="1"/>
  <c r="U2258" i="1" s="1"/>
  <c r="V2258" i="1" s="1"/>
  <c r="X2258" i="1" s="1"/>
  <c r="AA2258" i="1" s="1"/>
  <c r="Q2221" i="1"/>
  <c r="R2221" i="1" s="1"/>
  <c r="T2221" i="1" s="1"/>
  <c r="U2221" i="1" s="1"/>
  <c r="V2221" i="1" s="1"/>
  <c r="X2221" i="1" s="1"/>
  <c r="AA2221" i="1" s="1"/>
  <c r="Q2239" i="1"/>
  <c r="R2239" i="1" s="1"/>
  <c r="T2239" i="1" s="1"/>
  <c r="U2239" i="1" s="1"/>
  <c r="V2239" i="1" s="1"/>
  <c r="X2239" i="1" s="1"/>
  <c r="AA2239" i="1" s="1"/>
  <c r="Q2220" i="1"/>
  <c r="R2220" i="1" s="1"/>
  <c r="T2220" i="1" s="1"/>
  <c r="U2220" i="1" s="1"/>
  <c r="V2220" i="1" s="1"/>
  <c r="X2220" i="1" s="1"/>
  <c r="AA2220" i="1" s="1"/>
  <c r="Q2209" i="1"/>
  <c r="R2209" i="1" s="1"/>
  <c r="T2209" i="1" s="1"/>
  <c r="U2209" i="1" s="1"/>
  <c r="V2209" i="1" s="1"/>
  <c r="X2209" i="1" s="1"/>
  <c r="AA2209" i="1" s="1"/>
  <c r="Q2259" i="1"/>
  <c r="R2259" i="1" s="1"/>
  <c r="T2259" i="1" s="1"/>
  <c r="U2259" i="1" s="1"/>
  <c r="V2259" i="1" s="1"/>
  <c r="X2259" i="1" s="1"/>
  <c r="AA2259" i="1" s="1"/>
  <c r="Q2207" i="1"/>
  <c r="R2207" i="1" s="1"/>
  <c r="T2207" i="1" s="1"/>
  <c r="U2207" i="1" s="1"/>
  <c r="V2207" i="1" s="1"/>
  <c r="X2207" i="1" s="1"/>
  <c r="AA2207" i="1" s="1"/>
  <c r="Q2227" i="1"/>
  <c r="R2227" i="1" s="1"/>
  <c r="T2227" i="1" s="1"/>
  <c r="U2227" i="1" s="1"/>
  <c r="V2227" i="1" s="1"/>
  <c r="X2227" i="1" s="1"/>
  <c r="AA2227" i="1" s="1"/>
  <c r="Q2226" i="1"/>
  <c r="R2226" i="1" s="1"/>
  <c r="T2226" i="1" s="1"/>
  <c r="U2226" i="1" s="1"/>
  <c r="V2226" i="1" s="1"/>
  <c r="X2226" i="1" s="1"/>
  <c r="AA2226" i="1" s="1"/>
  <c r="Q2224" i="1"/>
  <c r="R2224" i="1" s="1"/>
  <c r="T2224" i="1" s="1"/>
  <c r="U2224" i="1" s="1"/>
  <c r="V2224" i="1" s="1"/>
  <c r="X2224" i="1" s="1"/>
  <c r="AA2224" i="1" s="1"/>
  <c r="Q2225" i="1"/>
  <c r="R2225" i="1" s="1"/>
  <c r="T2225" i="1" s="1"/>
  <c r="U2225" i="1" s="1"/>
  <c r="V2225" i="1" s="1"/>
  <c r="X2225" i="1" s="1"/>
  <c r="AA2225" i="1" s="1"/>
  <c r="Q2204" i="1"/>
  <c r="R2204" i="1" s="1"/>
  <c r="T2204" i="1" s="1"/>
  <c r="U2204" i="1" s="1"/>
  <c r="V2204" i="1" s="1"/>
  <c r="X2204" i="1" s="1"/>
  <c r="AA2204" i="1" s="1"/>
  <c r="Q2223" i="1"/>
  <c r="R2223" i="1" s="1"/>
  <c r="T2223" i="1" s="1"/>
  <c r="U2223" i="1" s="1"/>
  <c r="V2223" i="1" s="1"/>
  <c r="X2223" i="1" s="1"/>
  <c r="AA2223" i="1" s="1"/>
  <c r="Q2222" i="1"/>
  <c r="R2222" i="1" s="1"/>
  <c r="T2222" i="1" s="1"/>
  <c r="U2222" i="1" s="1"/>
  <c r="V2222" i="1" s="1"/>
  <c r="X2222" i="1" s="1"/>
  <c r="AA2222" i="1" s="1"/>
  <c r="Q2260" i="1"/>
  <c r="R2260" i="1" s="1"/>
  <c r="T2260" i="1" s="1"/>
  <c r="U2260" i="1" s="1"/>
  <c r="V2260" i="1" s="1"/>
  <c r="X2260" i="1" s="1"/>
  <c r="AA2260" i="1" s="1"/>
  <c r="Q2213" i="1"/>
  <c r="R2213" i="1" s="1"/>
  <c r="T2213" i="1" s="1"/>
  <c r="U2213" i="1" s="1"/>
  <c r="V2213" i="1" s="1"/>
  <c r="X2213" i="1" s="1"/>
  <c r="AA2213" i="1" s="1"/>
  <c r="Q2261" i="1"/>
  <c r="R2261" i="1" s="1"/>
  <c r="T2261" i="1" s="1"/>
  <c r="U2261" i="1" s="1"/>
  <c r="V2261" i="1" s="1"/>
  <c r="X2261" i="1" s="1"/>
  <c r="AA2261" i="1" s="1"/>
  <c r="Q2262" i="1"/>
  <c r="R2262" i="1" s="1"/>
  <c r="T2262" i="1" s="1"/>
  <c r="U2262" i="1" s="1"/>
  <c r="V2262" i="1" s="1"/>
  <c r="X2262" i="1" s="1"/>
  <c r="AA2262" i="1" s="1"/>
  <c r="Q2263" i="1"/>
  <c r="R2263" i="1" s="1"/>
  <c r="T2263" i="1" s="1"/>
  <c r="U2263" i="1" s="1"/>
  <c r="V2263" i="1" s="1"/>
  <c r="X2263" i="1" s="1"/>
  <c r="AA2263" i="1" s="1"/>
  <c r="Q2205" i="1"/>
  <c r="R2205" i="1" s="1"/>
  <c r="T2205" i="1" s="1"/>
  <c r="U2205" i="1" s="1"/>
  <c r="V2205" i="1" s="1"/>
  <c r="X2205" i="1" s="1"/>
  <c r="AA2205" i="1" s="1"/>
  <c r="Q2229" i="1"/>
  <c r="R2229" i="1" s="1"/>
  <c r="T2229" i="1" s="1"/>
  <c r="U2229" i="1" s="1"/>
  <c r="V2229" i="1" s="1"/>
  <c r="X2229" i="1" s="1"/>
  <c r="AA2229" i="1" s="1"/>
  <c r="Q2240" i="1"/>
  <c r="R2240" i="1" s="1"/>
  <c r="T2240" i="1" s="1"/>
  <c r="U2240" i="1" s="1"/>
  <c r="V2240" i="1" s="1"/>
  <c r="X2240" i="1" s="1"/>
  <c r="AA2240" i="1" s="1"/>
  <c r="Q2228" i="1"/>
  <c r="R2228" i="1" s="1"/>
  <c r="T2228" i="1" s="1"/>
  <c r="U2228" i="1" s="1"/>
  <c r="V2228" i="1" s="1"/>
  <c r="X2228" i="1" s="1"/>
  <c r="AA2228" i="1" s="1"/>
  <c r="Q2264" i="1"/>
  <c r="R2264" i="1" s="1"/>
  <c r="T2264" i="1" s="1"/>
  <c r="U2264" i="1" s="1"/>
  <c r="V2264" i="1" s="1"/>
  <c r="X2264" i="1" s="1"/>
  <c r="AA2264" i="1" s="1"/>
  <c r="Q2233" i="1"/>
  <c r="R2233" i="1" s="1"/>
  <c r="T2233" i="1" s="1"/>
  <c r="U2233" i="1" s="1"/>
  <c r="V2233" i="1" s="1"/>
  <c r="X2233" i="1" s="1"/>
  <c r="AA2233" i="1" s="1"/>
  <c r="Q2231" i="1"/>
  <c r="R2231" i="1" s="1"/>
  <c r="T2231" i="1" s="1"/>
  <c r="U2231" i="1" s="1"/>
  <c r="V2231" i="1" s="1"/>
  <c r="X2231" i="1" s="1"/>
  <c r="AA2231" i="1" s="1"/>
  <c r="Q2232" i="1"/>
  <c r="R2232" i="1" s="1"/>
  <c r="T2232" i="1" s="1"/>
  <c r="U2232" i="1" s="1"/>
  <c r="V2232" i="1" s="1"/>
  <c r="X2232" i="1" s="1"/>
  <c r="AA2232" i="1" s="1"/>
  <c r="Q2265" i="1"/>
  <c r="R2265" i="1" s="1"/>
  <c r="T2265" i="1" s="1"/>
  <c r="U2265" i="1" s="1"/>
  <c r="V2265" i="1" s="1"/>
  <c r="X2265" i="1" s="1"/>
  <c r="AA2265" i="1" s="1"/>
  <c r="Q2230" i="1"/>
  <c r="R2230" i="1" s="1"/>
  <c r="T2230" i="1" s="1"/>
  <c r="U2230" i="1" s="1"/>
  <c r="V2230" i="1" s="1"/>
  <c r="X2230" i="1" s="1"/>
  <c r="AA2230" i="1" s="1"/>
  <c r="Q2266" i="1"/>
  <c r="R2266" i="1" s="1"/>
  <c r="T2266" i="1" s="1"/>
  <c r="U2266" i="1" s="1"/>
  <c r="V2266" i="1" s="1"/>
  <c r="X2266" i="1" s="1"/>
  <c r="AA2266" i="1" s="1"/>
  <c r="Q2267" i="1"/>
  <c r="R2267" i="1" s="1"/>
  <c r="T2267" i="1" s="1"/>
  <c r="U2267" i="1" s="1"/>
  <c r="V2267" i="1" s="1"/>
  <c r="X2267" i="1" s="1"/>
  <c r="AA2267" i="1" s="1"/>
  <c r="Q2268" i="1"/>
  <c r="R2268" i="1" s="1"/>
  <c r="T2268" i="1" s="1"/>
  <c r="U2268" i="1" s="1"/>
  <c r="V2268" i="1" s="1"/>
  <c r="X2268" i="1" s="1"/>
  <c r="AA2268" i="1" s="1"/>
  <c r="Q2269" i="1"/>
  <c r="R2269" i="1" s="1"/>
  <c r="T2269" i="1" s="1"/>
  <c r="U2269" i="1" s="1"/>
  <c r="V2269" i="1" s="1"/>
  <c r="X2269" i="1" s="1"/>
  <c r="AA2269" i="1" s="1"/>
  <c r="Q2270" i="1"/>
  <c r="R2270" i="1" s="1"/>
  <c r="T2270" i="1" s="1"/>
  <c r="U2270" i="1" s="1"/>
  <c r="V2270" i="1" s="1"/>
  <c r="X2270" i="1" s="1"/>
  <c r="AA2270" i="1" s="1"/>
  <c r="Q2271" i="1"/>
  <c r="R2271" i="1" s="1"/>
  <c r="T2271" i="1" s="1"/>
  <c r="U2271" i="1" s="1"/>
  <c r="V2271" i="1" s="1"/>
  <c r="X2271" i="1" s="1"/>
  <c r="AA2271" i="1" s="1"/>
  <c r="Q2234" i="1"/>
  <c r="R2234" i="1" s="1"/>
  <c r="T2234" i="1" s="1"/>
  <c r="U2234" i="1" s="1"/>
  <c r="V2234" i="1" s="1"/>
  <c r="X2234" i="1" s="1"/>
  <c r="AA2234" i="1" s="1"/>
  <c r="Q2272" i="1"/>
  <c r="R2272" i="1" s="1"/>
  <c r="T2272" i="1" s="1"/>
  <c r="U2272" i="1" s="1"/>
  <c r="V2272" i="1" s="1"/>
  <c r="X2272" i="1" s="1"/>
  <c r="AA2272" i="1" s="1"/>
  <c r="Q2273" i="1"/>
  <c r="R2273" i="1" s="1"/>
  <c r="T2273" i="1" s="1"/>
  <c r="U2273" i="1" s="1"/>
  <c r="V2273" i="1" s="1"/>
  <c r="X2273" i="1" s="1"/>
  <c r="AA2273" i="1" s="1"/>
  <c r="Q2236" i="1"/>
  <c r="R2236" i="1" s="1"/>
  <c r="T2236" i="1" s="1"/>
  <c r="U2236" i="1" s="1"/>
  <c r="V2236" i="1" s="1"/>
  <c r="X2236" i="1" s="1"/>
  <c r="AA2236" i="1" s="1"/>
  <c r="Q2274" i="1"/>
  <c r="R2274" i="1" s="1"/>
  <c r="T2274" i="1" s="1"/>
  <c r="U2274" i="1" s="1"/>
  <c r="V2274" i="1" s="1"/>
  <c r="X2274" i="1" s="1"/>
  <c r="AA2274" i="1" s="1"/>
  <c r="Q2235" i="1"/>
  <c r="R2235" i="1" s="1"/>
  <c r="T2235" i="1" s="1"/>
  <c r="U2235" i="1" s="1"/>
  <c r="V2235" i="1" s="1"/>
  <c r="X2235" i="1" s="1"/>
  <c r="AA2235" i="1" s="1"/>
  <c r="Q2275" i="1"/>
  <c r="R2275" i="1" s="1"/>
  <c r="T2275" i="1" s="1"/>
  <c r="U2275" i="1" s="1"/>
  <c r="V2275" i="1" s="1"/>
  <c r="X2275" i="1" s="1"/>
  <c r="AA2275" i="1" s="1"/>
  <c r="Q2237" i="1"/>
  <c r="R2237" i="1" s="1"/>
  <c r="T2237" i="1" s="1"/>
  <c r="U2237" i="1" s="1"/>
  <c r="V2237" i="1" s="1"/>
  <c r="X2237" i="1" s="1"/>
  <c r="AA2237" i="1" s="1"/>
  <c r="Q2238" i="1"/>
  <c r="R2238" i="1" s="1"/>
  <c r="T2238" i="1" s="1"/>
  <c r="U2238" i="1" s="1"/>
  <c r="V2238" i="1" s="1"/>
  <c r="X2238" i="1" s="1"/>
  <c r="AA2238" i="1" s="1"/>
  <c r="Q2276" i="1"/>
  <c r="R2276" i="1" s="1"/>
  <c r="T2276" i="1" s="1"/>
  <c r="U2276" i="1" s="1"/>
  <c r="V2276" i="1" s="1"/>
  <c r="X2276" i="1" s="1"/>
  <c r="AA2276" i="1" s="1"/>
  <c r="Q2277" i="1"/>
  <c r="R2277" i="1" s="1"/>
  <c r="T2277" i="1" s="1"/>
  <c r="U2277" i="1" s="1"/>
  <c r="V2277" i="1" s="1"/>
  <c r="X2277" i="1" s="1"/>
  <c r="AA2277" i="1" s="1"/>
  <c r="Q1732" i="1"/>
  <c r="R1732" i="1" s="1"/>
  <c r="T1732" i="1" s="1"/>
  <c r="U1732" i="1" s="1"/>
  <c r="V1732" i="1" s="1"/>
  <c r="X1732" i="1" s="1"/>
  <c r="AA1732" i="1" s="1"/>
  <c r="Q1733" i="1"/>
  <c r="R1733" i="1" s="1"/>
  <c r="T1733" i="1" s="1"/>
  <c r="U1733" i="1" s="1"/>
  <c r="V1733" i="1" s="1"/>
  <c r="X1733" i="1" s="1"/>
  <c r="AA1733" i="1" s="1"/>
  <c r="Q1734" i="1"/>
  <c r="R1734" i="1" s="1"/>
  <c r="T1734" i="1" s="1"/>
  <c r="U1734" i="1" s="1"/>
  <c r="V1734" i="1" s="1"/>
  <c r="X1734" i="1" s="1"/>
  <c r="AA1734" i="1" s="1"/>
  <c r="Q1735" i="1"/>
  <c r="R1735" i="1" s="1"/>
  <c r="T1735" i="1" s="1"/>
  <c r="U1735" i="1" s="1"/>
  <c r="V1735" i="1" s="1"/>
  <c r="X1735" i="1" s="1"/>
  <c r="AA1735" i="1" s="1"/>
  <c r="Q1736" i="1"/>
  <c r="R1736" i="1" s="1"/>
  <c r="T1736" i="1" s="1"/>
  <c r="U1736" i="1" s="1"/>
  <c r="V1736" i="1" s="1"/>
  <c r="X1736" i="1" s="1"/>
  <c r="AA1736" i="1" s="1"/>
  <c r="Q1737" i="1"/>
  <c r="R1737" i="1" s="1"/>
  <c r="T1737" i="1" s="1"/>
  <c r="U1737" i="1" s="1"/>
  <c r="V1737" i="1" s="1"/>
  <c r="X1737" i="1" s="1"/>
  <c r="AA1737" i="1" s="1"/>
  <c r="Q1738" i="1"/>
  <c r="R1738" i="1" s="1"/>
  <c r="T1738" i="1" s="1"/>
  <c r="U1738" i="1" s="1"/>
  <c r="V1738" i="1" s="1"/>
  <c r="X1738" i="1" s="1"/>
  <c r="AA1738" i="1" s="1"/>
  <c r="Q1739" i="1"/>
  <c r="R1739" i="1" s="1"/>
  <c r="T1739" i="1" s="1"/>
  <c r="U1739" i="1" s="1"/>
  <c r="V1739" i="1" s="1"/>
  <c r="X1739" i="1" s="1"/>
  <c r="AA1739" i="1" s="1"/>
  <c r="Q1704" i="1"/>
  <c r="R1704" i="1" s="1"/>
  <c r="T1704" i="1" s="1"/>
  <c r="U1704" i="1" s="1"/>
  <c r="V1704" i="1" s="1"/>
  <c r="X1704" i="1" s="1"/>
  <c r="AA1704" i="1" s="1"/>
  <c r="Q1705" i="1"/>
  <c r="R1705" i="1" s="1"/>
  <c r="T1705" i="1" s="1"/>
  <c r="U1705" i="1" s="1"/>
  <c r="V1705" i="1" s="1"/>
  <c r="X1705" i="1" s="1"/>
  <c r="AA1705" i="1" s="1"/>
  <c r="Q1729" i="1"/>
  <c r="R1729" i="1" s="1"/>
  <c r="T1729" i="1" s="1"/>
  <c r="U1729" i="1" s="1"/>
  <c r="V1729" i="1" s="1"/>
  <c r="X1729" i="1" s="1"/>
  <c r="AA1729" i="1" s="1"/>
  <c r="Q1702" i="1"/>
  <c r="R1702" i="1" s="1"/>
  <c r="T1702" i="1" s="1"/>
  <c r="U1702" i="1" s="1"/>
  <c r="V1702" i="1" s="1"/>
  <c r="X1702" i="1" s="1"/>
  <c r="AA1702" i="1" s="1"/>
  <c r="Q1706" i="1"/>
  <c r="R1706" i="1" s="1"/>
  <c r="T1706" i="1" s="1"/>
  <c r="U1706" i="1" s="1"/>
  <c r="V1706" i="1" s="1"/>
  <c r="X1706" i="1" s="1"/>
  <c r="AA1706" i="1" s="1"/>
  <c r="Q1740" i="1"/>
  <c r="R1740" i="1" s="1"/>
  <c r="T1740" i="1" s="1"/>
  <c r="U1740" i="1" s="1"/>
  <c r="V1740" i="1" s="1"/>
  <c r="X1740" i="1" s="1"/>
  <c r="AA1740" i="1" s="1"/>
  <c r="Q1741" i="1"/>
  <c r="R1741" i="1" s="1"/>
  <c r="T1741" i="1" s="1"/>
  <c r="U1741" i="1" s="1"/>
  <c r="V1741" i="1" s="1"/>
  <c r="X1741" i="1" s="1"/>
  <c r="AA1741" i="1" s="1"/>
  <c r="Q1730" i="1"/>
  <c r="R1730" i="1" s="1"/>
  <c r="T1730" i="1" s="1"/>
  <c r="U1730" i="1" s="1"/>
  <c r="V1730" i="1" s="1"/>
  <c r="X1730" i="1" s="1"/>
  <c r="AA1730" i="1" s="1"/>
  <c r="Q1742" i="1"/>
  <c r="R1742" i="1" s="1"/>
  <c r="T1742" i="1" s="1"/>
  <c r="U1742" i="1" s="1"/>
  <c r="V1742" i="1" s="1"/>
  <c r="X1742" i="1" s="1"/>
  <c r="AA1742" i="1" s="1"/>
  <c r="Q1709" i="1"/>
  <c r="R1709" i="1" s="1"/>
  <c r="T1709" i="1" s="1"/>
  <c r="U1709" i="1" s="1"/>
  <c r="V1709" i="1" s="1"/>
  <c r="X1709" i="1" s="1"/>
  <c r="AA1709" i="1" s="1"/>
  <c r="Q1708" i="1"/>
  <c r="R1708" i="1" s="1"/>
  <c r="T1708" i="1" s="1"/>
  <c r="U1708" i="1" s="1"/>
  <c r="V1708" i="1" s="1"/>
  <c r="X1708" i="1" s="1"/>
  <c r="AA1708" i="1" s="1"/>
  <c r="Q1707" i="1"/>
  <c r="R1707" i="1" s="1"/>
  <c r="T1707" i="1" s="1"/>
  <c r="U1707" i="1" s="1"/>
  <c r="V1707" i="1" s="1"/>
  <c r="X1707" i="1" s="1"/>
  <c r="AA1707" i="1" s="1"/>
  <c r="Q1743" i="1"/>
  <c r="R1743" i="1" s="1"/>
  <c r="T1743" i="1" s="1"/>
  <c r="U1743" i="1" s="1"/>
  <c r="V1743" i="1" s="1"/>
  <c r="X1743" i="1" s="1"/>
  <c r="AA1743" i="1" s="1"/>
  <c r="Q1700" i="1"/>
  <c r="R1700" i="1" s="1"/>
  <c r="T1700" i="1" s="1"/>
  <c r="U1700" i="1" s="1"/>
  <c r="V1700" i="1" s="1"/>
  <c r="X1700" i="1" s="1"/>
  <c r="AA1700" i="1" s="1"/>
  <c r="Q1701" i="1"/>
  <c r="R1701" i="1" s="1"/>
  <c r="T1701" i="1" s="1"/>
  <c r="U1701" i="1" s="1"/>
  <c r="V1701" i="1" s="1"/>
  <c r="X1701" i="1" s="1"/>
  <c r="AA1701" i="1" s="1"/>
  <c r="Q1744" i="1"/>
  <c r="R1744" i="1" s="1"/>
  <c r="T1744" i="1" s="1"/>
  <c r="U1744" i="1" s="1"/>
  <c r="V1744" i="1" s="1"/>
  <c r="X1744" i="1" s="1"/>
  <c r="AA1744" i="1" s="1"/>
  <c r="Q1731" i="1"/>
  <c r="R1731" i="1" s="1"/>
  <c r="T1731" i="1" s="1"/>
  <c r="U1731" i="1" s="1"/>
  <c r="V1731" i="1" s="1"/>
  <c r="X1731" i="1" s="1"/>
  <c r="AA1731" i="1" s="1"/>
  <c r="Q1745" i="1"/>
  <c r="R1745" i="1" s="1"/>
  <c r="T1745" i="1" s="1"/>
  <c r="U1745" i="1" s="1"/>
  <c r="V1745" i="1" s="1"/>
  <c r="X1745" i="1" s="1"/>
  <c r="AA1745" i="1" s="1"/>
  <c r="Q1711" i="1"/>
  <c r="R1711" i="1" s="1"/>
  <c r="T1711" i="1" s="1"/>
  <c r="U1711" i="1" s="1"/>
  <c r="V1711" i="1" s="1"/>
  <c r="X1711" i="1" s="1"/>
  <c r="AA1711" i="1" s="1"/>
  <c r="Q1727" i="1"/>
  <c r="R1727" i="1" s="1"/>
  <c r="T1727" i="1" s="1"/>
  <c r="U1727" i="1" s="1"/>
  <c r="V1727" i="1" s="1"/>
  <c r="X1727" i="1" s="1"/>
  <c r="AA1727" i="1" s="1"/>
  <c r="Q1710" i="1"/>
  <c r="R1710" i="1" s="1"/>
  <c r="T1710" i="1" s="1"/>
  <c r="U1710" i="1" s="1"/>
  <c r="V1710" i="1" s="1"/>
  <c r="X1710" i="1" s="1"/>
  <c r="AA1710" i="1" s="1"/>
  <c r="Q1746" i="1"/>
  <c r="R1746" i="1" s="1"/>
  <c r="T1746" i="1" s="1"/>
  <c r="U1746" i="1" s="1"/>
  <c r="V1746" i="1" s="1"/>
  <c r="X1746" i="1" s="1"/>
  <c r="AA1746" i="1" s="1"/>
  <c r="Q1747" i="1"/>
  <c r="R1747" i="1" s="1"/>
  <c r="T1747" i="1" s="1"/>
  <c r="U1747" i="1" s="1"/>
  <c r="V1747" i="1" s="1"/>
  <c r="X1747" i="1" s="1"/>
  <c r="AA1747" i="1" s="1"/>
  <c r="Q1717" i="1"/>
  <c r="R1717" i="1" s="1"/>
  <c r="T1717" i="1" s="1"/>
  <c r="U1717" i="1" s="1"/>
  <c r="V1717" i="1" s="1"/>
  <c r="X1717" i="1" s="1"/>
  <c r="AA1717" i="1" s="1"/>
  <c r="Q1716" i="1"/>
  <c r="R1716" i="1" s="1"/>
  <c r="T1716" i="1" s="1"/>
  <c r="U1716" i="1" s="1"/>
  <c r="V1716" i="1" s="1"/>
  <c r="X1716" i="1" s="1"/>
  <c r="AA1716" i="1" s="1"/>
  <c r="Q1714" i="1"/>
  <c r="R1714" i="1" s="1"/>
  <c r="T1714" i="1" s="1"/>
  <c r="U1714" i="1" s="1"/>
  <c r="V1714" i="1" s="1"/>
  <c r="X1714" i="1" s="1"/>
  <c r="AA1714" i="1" s="1"/>
  <c r="Q1715" i="1"/>
  <c r="R1715" i="1" s="1"/>
  <c r="T1715" i="1" s="1"/>
  <c r="U1715" i="1" s="1"/>
  <c r="V1715" i="1" s="1"/>
  <c r="X1715" i="1" s="1"/>
  <c r="AA1715" i="1" s="1"/>
  <c r="Q1713" i="1"/>
  <c r="R1713" i="1" s="1"/>
  <c r="T1713" i="1" s="1"/>
  <c r="U1713" i="1" s="1"/>
  <c r="V1713" i="1" s="1"/>
  <c r="X1713" i="1" s="1"/>
  <c r="AA1713" i="1" s="1"/>
  <c r="Q1712" i="1"/>
  <c r="R1712" i="1" s="1"/>
  <c r="T1712" i="1" s="1"/>
  <c r="U1712" i="1" s="1"/>
  <c r="V1712" i="1" s="1"/>
  <c r="X1712" i="1" s="1"/>
  <c r="AA1712" i="1" s="1"/>
  <c r="Q1748" i="1"/>
  <c r="R1748" i="1" s="1"/>
  <c r="T1748" i="1" s="1"/>
  <c r="U1748" i="1" s="1"/>
  <c r="V1748" i="1" s="1"/>
  <c r="X1748" i="1" s="1"/>
  <c r="AA1748" i="1" s="1"/>
  <c r="Q1703" i="1"/>
  <c r="R1703" i="1" s="1"/>
  <c r="T1703" i="1" s="1"/>
  <c r="U1703" i="1" s="1"/>
  <c r="V1703" i="1" s="1"/>
  <c r="X1703" i="1" s="1"/>
  <c r="AA1703" i="1" s="1"/>
  <c r="Q1749" i="1"/>
  <c r="R1749" i="1" s="1"/>
  <c r="T1749" i="1" s="1"/>
  <c r="U1749" i="1" s="1"/>
  <c r="V1749" i="1" s="1"/>
  <c r="X1749" i="1" s="1"/>
  <c r="AA1749" i="1" s="1"/>
  <c r="Q1750" i="1"/>
  <c r="R1750" i="1" s="1"/>
  <c r="T1750" i="1" s="1"/>
  <c r="U1750" i="1" s="1"/>
  <c r="V1750" i="1" s="1"/>
  <c r="X1750" i="1" s="1"/>
  <c r="AA1750" i="1" s="1"/>
  <c r="Q1751" i="1"/>
  <c r="R1751" i="1" s="1"/>
  <c r="T1751" i="1" s="1"/>
  <c r="U1751" i="1" s="1"/>
  <c r="V1751" i="1" s="1"/>
  <c r="X1751" i="1" s="1"/>
  <c r="AA1751" i="1" s="1"/>
  <c r="Q1719" i="1"/>
  <c r="R1719" i="1" s="1"/>
  <c r="T1719" i="1" s="1"/>
  <c r="U1719" i="1" s="1"/>
  <c r="V1719" i="1" s="1"/>
  <c r="X1719" i="1" s="1"/>
  <c r="AA1719" i="1" s="1"/>
  <c r="Q1728" i="1"/>
  <c r="R1728" i="1" s="1"/>
  <c r="T1728" i="1" s="1"/>
  <c r="U1728" i="1" s="1"/>
  <c r="V1728" i="1" s="1"/>
  <c r="X1728" i="1" s="1"/>
  <c r="AA1728" i="1" s="1"/>
  <c r="Q1718" i="1"/>
  <c r="R1718" i="1" s="1"/>
  <c r="T1718" i="1" s="1"/>
  <c r="U1718" i="1" s="1"/>
  <c r="V1718" i="1" s="1"/>
  <c r="X1718" i="1" s="1"/>
  <c r="AA1718" i="1" s="1"/>
  <c r="Q1752" i="1"/>
  <c r="R1752" i="1" s="1"/>
  <c r="T1752" i="1" s="1"/>
  <c r="U1752" i="1" s="1"/>
  <c r="V1752" i="1" s="1"/>
  <c r="X1752" i="1" s="1"/>
  <c r="AA1752" i="1" s="1"/>
  <c r="Q1723" i="1"/>
  <c r="R1723" i="1" s="1"/>
  <c r="T1723" i="1" s="1"/>
  <c r="U1723" i="1" s="1"/>
  <c r="V1723" i="1" s="1"/>
  <c r="X1723" i="1" s="1"/>
  <c r="AA1723" i="1" s="1"/>
  <c r="Q1721" i="1"/>
  <c r="R1721" i="1" s="1"/>
  <c r="T1721" i="1" s="1"/>
  <c r="U1721" i="1" s="1"/>
  <c r="V1721" i="1" s="1"/>
  <c r="X1721" i="1" s="1"/>
  <c r="AA1721" i="1" s="1"/>
  <c r="Q1722" i="1"/>
  <c r="R1722" i="1" s="1"/>
  <c r="T1722" i="1" s="1"/>
  <c r="U1722" i="1" s="1"/>
  <c r="V1722" i="1" s="1"/>
  <c r="X1722" i="1" s="1"/>
  <c r="AA1722" i="1" s="1"/>
  <c r="Q1720" i="1"/>
  <c r="R1720" i="1" s="1"/>
  <c r="T1720" i="1" s="1"/>
  <c r="U1720" i="1" s="1"/>
  <c r="V1720" i="1" s="1"/>
  <c r="X1720" i="1" s="1"/>
  <c r="AA1720" i="1" s="1"/>
  <c r="Q1753" i="1"/>
  <c r="R1753" i="1" s="1"/>
  <c r="T1753" i="1" s="1"/>
  <c r="U1753" i="1" s="1"/>
  <c r="V1753" i="1" s="1"/>
  <c r="X1753" i="1" s="1"/>
  <c r="AA1753" i="1" s="1"/>
  <c r="Q1754" i="1"/>
  <c r="R1754" i="1" s="1"/>
  <c r="T1754" i="1" s="1"/>
  <c r="U1754" i="1" s="1"/>
  <c r="V1754" i="1" s="1"/>
  <c r="X1754" i="1" s="1"/>
  <c r="AA1754" i="1" s="1"/>
  <c r="Q1724" i="1"/>
  <c r="R1724" i="1" s="1"/>
  <c r="T1724" i="1" s="1"/>
  <c r="U1724" i="1" s="1"/>
  <c r="V1724" i="1" s="1"/>
  <c r="X1724" i="1" s="1"/>
  <c r="AA1724" i="1" s="1"/>
  <c r="Q1755" i="1"/>
  <c r="R1755" i="1" s="1"/>
  <c r="T1755" i="1" s="1"/>
  <c r="U1755" i="1" s="1"/>
  <c r="V1755" i="1" s="1"/>
  <c r="X1755" i="1" s="1"/>
  <c r="AA1755" i="1" s="1"/>
  <c r="Q1725" i="1"/>
  <c r="R1725" i="1" s="1"/>
  <c r="T1725" i="1" s="1"/>
  <c r="U1725" i="1" s="1"/>
  <c r="V1725" i="1" s="1"/>
  <c r="X1725" i="1" s="1"/>
  <c r="AA1725" i="1" s="1"/>
  <c r="Q1756" i="1"/>
  <c r="R1756" i="1" s="1"/>
  <c r="T1756" i="1" s="1"/>
  <c r="U1756" i="1" s="1"/>
  <c r="V1756" i="1" s="1"/>
  <c r="X1756" i="1" s="1"/>
  <c r="AA1756" i="1" s="1"/>
  <c r="Q1726" i="1"/>
  <c r="R1726" i="1" s="1"/>
  <c r="T1726" i="1" s="1"/>
  <c r="U1726" i="1" s="1"/>
  <c r="V1726" i="1" s="1"/>
  <c r="X1726" i="1" s="1"/>
  <c r="AA1726" i="1" s="1"/>
  <c r="Q1757" i="1"/>
  <c r="R1757" i="1" s="1"/>
  <c r="T1757" i="1" s="1"/>
  <c r="U1757" i="1" s="1"/>
  <c r="V1757" i="1" s="1"/>
  <c r="X1757" i="1" s="1"/>
  <c r="AA1757" i="1" s="1"/>
  <c r="Q1758" i="1"/>
  <c r="R1758" i="1" s="1"/>
  <c r="T1758" i="1" s="1"/>
  <c r="U1758" i="1" s="1"/>
  <c r="V1758" i="1" s="1"/>
  <c r="X1758" i="1" s="1"/>
  <c r="AA1758" i="1" s="1"/>
  <c r="Q1611" i="1"/>
  <c r="R1611" i="1" s="1"/>
  <c r="T1611" i="1" s="1"/>
  <c r="U1611" i="1" s="1"/>
  <c r="V1611" i="1" s="1"/>
  <c r="X1611" i="1" s="1"/>
  <c r="AA1611" i="1" s="1"/>
  <c r="Q1612" i="1"/>
  <c r="R1612" i="1" s="1"/>
  <c r="T1612" i="1" s="1"/>
  <c r="U1612" i="1" s="1"/>
  <c r="V1612" i="1" s="1"/>
  <c r="X1612" i="1" s="1"/>
  <c r="AA1612" i="1" s="1"/>
  <c r="Q1613" i="1"/>
  <c r="R1613" i="1" s="1"/>
  <c r="T1613" i="1" s="1"/>
  <c r="U1613" i="1" s="1"/>
  <c r="V1613" i="1" s="1"/>
  <c r="X1613" i="1" s="1"/>
  <c r="AA1613" i="1" s="1"/>
  <c r="Q1614" i="1"/>
  <c r="R1614" i="1" s="1"/>
  <c r="T1614" i="1" s="1"/>
  <c r="U1614" i="1" s="1"/>
  <c r="V1614" i="1" s="1"/>
  <c r="X1614" i="1" s="1"/>
  <c r="AA1614" i="1" s="1"/>
  <c r="Q1615" i="1"/>
  <c r="R1615" i="1" s="1"/>
  <c r="T1615" i="1" s="1"/>
  <c r="U1615" i="1" s="1"/>
  <c r="V1615" i="1" s="1"/>
  <c r="X1615" i="1" s="1"/>
  <c r="AA1615" i="1" s="1"/>
  <c r="Q1616" i="1"/>
  <c r="R1616" i="1" s="1"/>
  <c r="T1616" i="1" s="1"/>
  <c r="U1616" i="1" s="1"/>
  <c r="V1616" i="1" s="1"/>
  <c r="X1616" i="1" s="1"/>
  <c r="AA1616" i="1" s="1"/>
  <c r="Q1617" i="1"/>
  <c r="R1617" i="1" s="1"/>
  <c r="T1617" i="1" s="1"/>
  <c r="U1617" i="1" s="1"/>
  <c r="V1617" i="1" s="1"/>
  <c r="X1617" i="1" s="1"/>
  <c r="AA1617" i="1" s="1"/>
  <c r="Q1618" i="1"/>
  <c r="R1618" i="1" s="1"/>
  <c r="T1618" i="1" s="1"/>
  <c r="U1618" i="1" s="1"/>
  <c r="V1618" i="1" s="1"/>
  <c r="X1618" i="1" s="1"/>
  <c r="AA1618" i="1" s="1"/>
  <c r="Q1584" i="1"/>
  <c r="R1584" i="1" s="1"/>
  <c r="T1584" i="1" s="1"/>
  <c r="U1584" i="1" s="1"/>
  <c r="V1584" i="1" s="1"/>
  <c r="X1584" i="1" s="1"/>
  <c r="AA1584" i="1" s="1"/>
  <c r="Q1619" i="1"/>
  <c r="R1619" i="1" s="1"/>
  <c r="T1619" i="1" s="1"/>
  <c r="U1619" i="1" s="1"/>
  <c r="V1619" i="1" s="1"/>
  <c r="X1619" i="1" s="1"/>
  <c r="AA1619" i="1" s="1"/>
  <c r="Q1585" i="1"/>
  <c r="R1585" i="1" s="1"/>
  <c r="T1585" i="1" s="1"/>
  <c r="U1585" i="1" s="1"/>
  <c r="V1585" i="1" s="1"/>
  <c r="X1585" i="1" s="1"/>
  <c r="AA1585" i="1" s="1"/>
  <c r="Q1582" i="1"/>
  <c r="R1582" i="1" s="1"/>
  <c r="T1582" i="1" s="1"/>
  <c r="U1582" i="1" s="1"/>
  <c r="V1582" i="1" s="1"/>
  <c r="X1582" i="1" s="1"/>
  <c r="AA1582" i="1" s="1"/>
  <c r="Q1620" i="1"/>
  <c r="R1620" i="1" s="1"/>
  <c r="T1620" i="1" s="1"/>
  <c r="U1620" i="1" s="1"/>
  <c r="V1620" i="1" s="1"/>
  <c r="X1620" i="1" s="1"/>
  <c r="AA1620" i="1" s="1"/>
  <c r="Q1621" i="1"/>
  <c r="R1621" i="1" s="1"/>
  <c r="T1621" i="1" s="1"/>
  <c r="U1621" i="1" s="1"/>
  <c r="V1621" i="1" s="1"/>
  <c r="X1621" i="1" s="1"/>
  <c r="AA1621" i="1" s="1"/>
  <c r="Q1608" i="1"/>
  <c r="R1608" i="1" s="1"/>
  <c r="T1608" i="1" s="1"/>
  <c r="U1608" i="1" s="1"/>
  <c r="V1608" i="1" s="1"/>
  <c r="X1608" i="1" s="1"/>
  <c r="AA1608" i="1" s="1"/>
  <c r="Q1581" i="1"/>
  <c r="R1581" i="1" s="1"/>
  <c r="T1581" i="1" s="1"/>
  <c r="U1581" i="1" s="1"/>
  <c r="V1581" i="1" s="1"/>
  <c r="X1581" i="1" s="1"/>
  <c r="AA1581" i="1" s="1"/>
  <c r="Q1586" i="1"/>
  <c r="R1586" i="1" s="1"/>
  <c r="T1586" i="1" s="1"/>
  <c r="U1586" i="1" s="1"/>
  <c r="V1586" i="1" s="1"/>
  <c r="X1586" i="1" s="1"/>
  <c r="AA1586" i="1" s="1"/>
  <c r="Q1622" i="1"/>
  <c r="R1622" i="1" s="1"/>
  <c r="T1622" i="1" s="1"/>
  <c r="U1622" i="1" s="1"/>
  <c r="V1622" i="1" s="1"/>
  <c r="X1622" i="1" s="1"/>
  <c r="AA1622" i="1" s="1"/>
  <c r="Q1583" i="1"/>
  <c r="R1583" i="1" s="1"/>
  <c r="T1583" i="1" s="1"/>
  <c r="U1583" i="1" s="1"/>
  <c r="V1583" i="1" s="1"/>
  <c r="X1583" i="1" s="1"/>
  <c r="AA1583" i="1" s="1"/>
  <c r="Q1623" i="1"/>
  <c r="R1623" i="1" s="1"/>
  <c r="T1623" i="1" s="1"/>
  <c r="U1623" i="1" s="1"/>
  <c r="V1623" i="1" s="1"/>
  <c r="X1623" i="1" s="1"/>
  <c r="AA1623" i="1" s="1"/>
  <c r="Q1609" i="1"/>
  <c r="R1609" i="1" s="1"/>
  <c r="T1609" i="1" s="1"/>
  <c r="U1609" i="1" s="1"/>
  <c r="V1609" i="1" s="1"/>
  <c r="X1609" i="1" s="1"/>
  <c r="AA1609" i="1" s="1"/>
  <c r="Q1624" i="1"/>
  <c r="R1624" i="1" s="1"/>
  <c r="T1624" i="1" s="1"/>
  <c r="U1624" i="1" s="1"/>
  <c r="V1624" i="1" s="1"/>
  <c r="X1624" i="1" s="1"/>
  <c r="AA1624" i="1" s="1"/>
  <c r="Q1625" i="1"/>
  <c r="R1625" i="1" s="1"/>
  <c r="T1625" i="1" s="1"/>
  <c r="U1625" i="1" s="1"/>
  <c r="V1625" i="1" s="1"/>
  <c r="X1625" i="1" s="1"/>
  <c r="AA1625" i="1" s="1"/>
  <c r="Q1589" i="1"/>
  <c r="R1589" i="1" s="1"/>
  <c r="T1589" i="1" s="1"/>
  <c r="U1589" i="1" s="1"/>
  <c r="V1589" i="1" s="1"/>
  <c r="X1589" i="1" s="1"/>
  <c r="AA1589" i="1" s="1"/>
  <c r="Q1588" i="1"/>
  <c r="R1588" i="1" s="1"/>
  <c r="T1588" i="1" s="1"/>
  <c r="U1588" i="1" s="1"/>
  <c r="V1588" i="1" s="1"/>
  <c r="X1588" i="1" s="1"/>
  <c r="AA1588" i="1" s="1"/>
  <c r="Q1587" i="1"/>
  <c r="R1587" i="1" s="1"/>
  <c r="T1587" i="1" s="1"/>
  <c r="U1587" i="1" s="1"/>
  <c r="V1587" i="1" s="1"/>
  <c r="X1587" i="1" s="1"/>
  <c r="AA1587" i="1" s="1"/>
  <c r="Q1626" i="1"/>
  <c r="R1626" i="1" s="1"/>
  <c r="T1626" i="1" s="1"/>
  <c r="U1626" i="1" s="1"/>
  <c r="V1626" i="1" s="1"/>
  <c r="X1626" i="1" s="1"/>
  <c r="AA1626" i="1" s="1"/>
  <c r="Q1627" i="1"/>
  <c r="R1627" i="1" s="1"/>
  <c r="T1627" i="1" s="1"/>
  <c r="U1627" i="1" s="1"/>
  <c r="V1627" i="1" s="1"/>
  <c r="X1627" i="1" s="1"/>
  <c r="AA1627" i="1" s="1"/>
  <c r="Q1578" i="1"/>
  <c r="R1578" i="1" s="1"/>
  <c r="T1578" i="1" s="1"/>
  <c r="U1578" i="1" s="1"/>
  <c r="V1578" i="1" s="1"/>
  <c r="X1578" i="1" s="1"/>
  <c r="AA1578" i="1" s="1"/>
  <c r="Q1579" i="1"/>
  <c r="R1579" i="1" s="1"/>
  <c r="T1579" i="1" s="1"/>
  <c r="U1579" i="1" s="1"/>
  <c r="V1579" i="1" s="1"/>
  <c r="X1579" i="1" s="1"/>
  <c r="AA1579" i="1" s="1"/>
  <c r="Q1628" i="1"/>
  <c r="R1628" i="1" s="1"/>
  <c r="T1628" i="1" s="1"/>
  <c r="U1628" i="1" s="1"/>
  <c r="V1628" i="1" s="1"/>
  <c r="X1628" i="1" s="1"/>
  <c r="AA1628" i="1" s="1"/>
  <c r="Q1610" i="1"/>
  <c r="R1610" i="1" s="1"/>
  <c r="T1610" i="1" s="1"/>
  <c r="U1610" i="1" s="1"/>
  <c r="V1610" i="1" s="1"/>
  <c r="X1610" i="1" s="1"/>
  <c r="AA1610" i="1" s="1"/>
  <c r="Q1629" i="1"/>
  <c r="R1629" i="1" s="1"/>
  <c r="T1629" i="1" s="1"/>
  <c r="U1629" i="1" s="1"/>
  <c r="V1629" i="1" s="1"/>
  <c r="X1629" i="1" s="1"/>
  <c r="AA1629" i="1" s="1"/>
  <c r="Q1591" i="1"/>
  <c r="R1591" i="1" s="1"/>
  <c r="T1591" i="1" s="1"/>
  <c r="U1591" i="1" s="1"/>
  <c r="V1591" i="1" s="1"/>
  <c r="X1591" i="1" s="1"/>
  <c r="AA1591" i="1" s="1"/>
  <c r="Q1606" i="1"/>
  <c r="R1606" i="1" s="1"/>
  <c r="T1606" i="1" s="1"/>
  <c r="U1606" i="1" s="1"/>
  <c r="V1606" i="1" s="1"/>
  <c r="X1606" i="1" s="1"/>
  <c r="AA1606" i="1" s="1"/>
  <c r="Q1590" i="1"/>
  <c r="R1590" i="1" s="1"/>
  <c r="T1590" i="1" s="1"/>
  <c r="U1590" i="1" s="1"/>
  <c r="V1590" i="1" s="1"/>
  <c r="X1590" i="1" s="1"/>
  <c r="AA1590" i="1" s="1"/>
  <c r="Q1580" i="1"/>
  <c r="R1580" i="1" s="1"/>
  <c r="T1580" i="1" s="1"/>
  <c r="U1580" i="1" s="1"/>
  <c r="V1580" i="1" s="1"/>
  <c r="X1580" i="1" s="1"/>
  <c r="AA1580" i="1" s="1"/>
  <c r="Q1630" i="1"/>
  <c r="R1630" i="1" s="1"/>
  <c r="T1630" i="1" s="1"/>
  <c r="U1630" i="1" s="1"/>
  <c r="V1630" i="1" s="1"/>
  <c r="X1630" i="1" s="1"/>
  <c r="AA1630" i="1" s="1"/>
  <c r="Q1631" i="1"/>
  <c r="R1631" i="1" s="1"/>
  <c r="T1631" i="1" s="1"/>
  <c r="U1631" i="1" s="1"/>
  <c r="V1631" i="1" s="1"/>
  <c r="X1631" i="1" s="1"/>
  <c r="AA1631" i="1" s="1"/>
  <c r="Q1596" i="1"/>
  <c r="R1596" i="1" s="1"/>
  <c r="T1596" i="1" s="1"/>
  <c r="U1596" i="1" s="1"/>
  <c r="V1596" i="1" s="1"/>
  <c r="X1596" i="1" s="1"/>
  <c r="AA1596" i="1" s="1"/>
  <c r="Q1594" i="1"/>
  <c r="R1594" i="1" s="1"/>
  <c r="T1594" i="1" s="1"/>
  <c r="U1594" i="1" s="1"/>
  <c r="V1594" i="1" s="1"/>
  <c r="X1594" i="1" s="1"/>
  <c r="AA1594" i="1" s="1"/>
  <c r="Q1595" i="1"/>
  <c r="R1595" i="1" s="1"/>
  <c r="T1595" i="1" s="1"/>
  <c r="U1595" i="1" s="1"/>
  <c r="V1595" i="1" s="1"/>
  <c r="X1595" i="1" s="1"/>
  <c r="AA1595" i="1" s="1"/>
  <c r="Q1593" i="1"/>
  <c r="R1593" i="1" s="1"/>
  <c r="T1593" i="1" s="1"/>
  <c r="U1593" i="1" s="1"/>
  <c r="V1593" i="1" s="1"/>
  <c r="X1593" i="1" s="1"/>
  <c r="AA1593" i="1" s="1"/>
  <c r="Q1592" i="1"/>
  <c r="R1592" i="1" s="1"/>
  <c r="T1592" i="1" s="1"/>
  <c r="U1592" i="1" s="1"/>
  <c r="V1592" i="1" s="1"/>
  <c r="X1592" i="1" s="1"/>
  <c r="AA1592" i="1" s="1"/>
  <c r="Q1632" i="1"/>
  <c r="R1632" i="1" s="1"/>
  <c r="T1632" i="1" s="1"/>
  <c r="U1632" i="1" s="1"/>
  <c r="V1632" i="1" s="1"/>
  <c r="X1632" i="1" s="1"/>
  <c r="AA1632" i="1" s="1"/>
  <c r="Q1633" i="1"/>
  <c r="R1633" i="1" s="1"/>
  <c r="T1633" i="1" s="1"/>
  <c r="U1633" i="1" s="1"/>
  <c r="V1633" i="1" s="1"/>
  <c r="X1633" i="1" s="1"/>
  <c r="AA1633" i="1" s="1"/>
  <c r="Q1634" i="1"/>
  <c r="R1634" i="1" s="1"/>
  <c r="T1634" i="1" s="1"/>
  <c r="U1634" i="1" s="1"/>
  <c r="V1634" i="1" s="1"/>
  <c r="X1634" i="1" s="1"/>
  <c r="AA1634" i="1" s="1"/>
  <c r="Q1635" i="1"/>
  <c r="R1635" i="1" s="1"/>
  <c r="T1635" i="1" s="1"/>
  <c r="U1635" i="1" s="1"/>
  <c r="V1635" i="1" s="1"/>
  <c r="X1635" i="1" s="1"/>
  <c r="AA1635" i="1" s="1"/>
  <c r="Q1598" i="1"/>
  <c r="R1598" i="1" s="1"/>
  <c r="T1598" i="1" s="1"/>
  <c r="U1598" i="1" s="1"/>
  <c r="V1598" i="1" s="1"/>
  <c r="X1598" i="1" s="1"/>
  <c r="AA1598" i="1" s="1"/>
  <c r="Q1607" i="1"/>
  <c r="R1607" i="1" s="1"/>
  <c r="T1607" i="1" s="1"/>
  <c r="U1607" i="1" s="1"/>
  <c r="V1607" i="1" s="1"/>
  <c r="X1607" i="1" s="1"/>
  <c r="AA1607" i="1" s="1"/>
  <c r="Q1597" i="1"/>
  <c r="R1597" i="1" s="1"/>
  <c r="T1597" i="1" s="1"/>
  <c r="U1597" i="1" s="1"/>
  <c r="V1597" i="1" s="1"/>
  <c r="X1597" i="1" s="1"/>
  <c r="AA1597" i="1" s="1"/>
  <c r="Q1636" i="1"/>
  <c r="R1636" i="1" s="1"/>
  <c r="T1636" i="1" s="1"/>
  <c r="U1636" i="1" s="1"/>
  <c r="V1636" i="1" s="1"/>
  <c r="X1636" i="1" s="1"/>
  <c r="AA1636" i="1" s="1"/>
  <c r="Q1602" i="1"/>
  <c r="R1602" i="1" s="1"/>
  <c r="T1602" i="1" s="1"/>
  <c r="U1602" i="1" s="1"/>
  <c r="V1602" i="1" s="1"/>
  <c r="X1602" i="1" s="1"/>
  <c r="AA1602" i="1" s="1"/>
  <c r="Q1600" i="1"/>
  <c r="R1600" i="1" s="1"/>
  <c r="T1600" i="1" s="1"/>
  <c r="U1600" i="1" s="1"/>
  <c r="V1600" i="1" s="1"/>
  <c r="X1600" i="1" s="1"/>
  <c r="AA1600" i="1" s="1"/>
  <c r="Q1601" i="1"/>
  <c r="R1601" i="1" s="1"/>
  <c r="T1601" i="1" s="1"/>
  <c r="U1601" i="1" s="1"/>
  <c r="V1601" i="1" s="1"/>
  <c r="X1601" i="1" s="1"/>
  <c r="AA1601" i="1" s="1"/>
  <c r="Q1599" i="1"/>
  <c r="R1599" i="1" s="1"/>
  <c r="T1599" i="1" s="1"/>
  <c r="U1599" i="1" s="1"/>
  <c r="V1599" i="1" s="1"/>
  <c r="X1599" i="1" s="1"/>
  <c r="AA1599" i="1" s="1"/>
  <c r="Q1637" i="1"/>
  <c r="R1637" i="1" s="1"/>
  <c r="T1637" i="1" s="1"/>
  <c r="U1637" i="1" s="1"/>
  <c r="V1637" i="1" s="1"/>
  <c r="X1637" i="1" s="1"/>
  <c r="AA1637" i="1" s="1"/>
  <c r="Q1638" i="1"/>
  <c r="R1638" i="1" s="1"/>
  <c r="T1638" i="1" s="1"/>
  <c r="U1638" i="1" s="1"/>
  <c r="V1638" i="1" s="1"/>
  <c r="X1638" i="1" s="1"/>
  <c r="AA1638" i="1" s="1"/>
  <c r="Q1603" i="1"/>
  <c r="R1603" i="1" s="1"/>
  <c r="T1603" i="1" s="1"/>
  <c r="U1603" i="1" s="1"/>
  <c r="V1603" i="1" s="1"/>
  <c r="X1603" i="1" s="1"/>
  <c r="AA1603" i="1" s="1"/>
  <c r="Q1639" i="1"/>
  <c r="R1639" i="1" s="1"/>
  <c r="T1639" i="1" s="1"/>
  <c r="U1639" i="1" s="1"/>
  <c r="V1639" i="1" s="1"/>
  <c r="X1639" i="1" s="1"/>
  <c r="AA1639" i="1" s="1"/>
  <c r="Q1604" i="1"/>
  <c r="R1604" i="1" s="1"/>
  <c r="T1604" i="1" s="1"/>
  <c r="U1604" i="1" s="1"/>
  <c r="V1604" i="1" s="1"/>
  <c r="X1604" i="1" s="1"/>
  <c r="AA1604" i="1" s="1"/>
  <c r="Q1605" i="1"/>
  <c r="R1605" i="1" s="1"/>
  <c r="T1605" i="1" s="1"/>
  <c r="U1605" i="1" s="1"/>
  <c r="V1605" i="1" s="1"/>
  <c r="X1605" i="1" s="1"/>
  <c r="AA1605" i="1" s="1"/>
  <c r="Q1640" i="1"/>
  <c r="R1640" i="1" s="1"/>
  <c r="T1640" i="1" s="1"/>
  <c r="U1640" i="1" s="1"/>
  <c r="V1640" i="1" s="1"/>
  <c r="X1640" i="1" s="1"/>
  <c r="AA1640" i="1" s="1"/>
  <c r="Q3306" i="1"/>
  <c r="R3306" i="1" s="1"/>
  <c r="T3306" i="1" s="1"/>
  <c r="U3306" i="1" s="1"/>
  <c r="V3306" i="1" s="1"/>
  <c r="X3306" i="1" s="1"/>
  <c r="AA3306" i="1" s="1"/>
  <c r="Q3307" i="1"/>
  <c r="R3307" i="1" s="1"/>
  <c r="T3307" i="1" s="1"/>
  <c r="U3307" i="1" s="1"/>
  <c r="V3307" i="1" s="1"/>
  <c r="X3307" i="1" s="1"/>
  <c r="AA3307" i="1" s="1"/>
  <c r="Q3308" i="1"/>
  <c r="R3308" i="1" s="1"/>
  <c r="T3308" i="1" s="1"/>
  <c r="U3308" i="1" s="1"/>
  <c r="V3308" i="1" s="1"/>
  <c r="X3308" i="1" s="1"/>
  <c r="AA3308" i="1" s="1"/>
  <c r="Q3309" i="1"/>
  <c r="R3309" i="1" s="1"/>
  <c r="T3309" i="1" s="1"/>
  <c r="U3309" i="1" s="1"/>
  <c r="V3309" i="1" s="1"/>
  <c r="X3309" i="1" s="1"/>
  <c r="AA3309" i="1" s="1"/>
  <c r="Q3310" i="1"/>
  <c r="R3310" i="1" s="1"/>
  <c r="T3310" i="1" s="1"/>
  <c r="U3310" i="1" s="1"/>
  <c r="V3310" i="1" s="1"/>
  <c r="X3310" i="1" s="1"/>
  <c r="AA3310" i="1" s="1"/>
  <c r="Q3311" i="1"/>
  <c r="R3311" i="1" s="1"/>
  <c r="T3311" i="1" s="1"/>
  <c r="U3311" i="1" s="1"/>
  <c r="V3311" i="1" s="1"/>
  <c r="X3311" i="1" s="1"/>
  <c r="AA3311" i="1" s="1"/>
  <c r="Q3312" i="1"/>
  <c r="R3312" i="1" s="1"/>
  <c r="T3312" i="1" s="1"/>
  <c r="U3312" i="1" s="1"/>
  <c r="V3312" i="1" s="1"/>
  <c r="X3312" i="1" s="1"/>
  <c r="AA3312" i="1" s="1"/>
  <c r="Q3313" i="1"/>
  <c r="R3313" i="1" s="1"/>
  <c r="T3313" i="1" s="1"/>
  <c r="U3313" i="1" s="1"/>
  <c r="V3313" i="1" s="1"/>
  <c r="X3313" i="1" s="1"/>
  <c r="AA3313" i="1" s="1"/>
  <c r="Q3245" i="1"/>
  <c r="R3245" i="1" s="1"/>
  <c r="T3245" i="1" s="1"/>
  <c r="U3245" i="1" s="1"/>
  <c r="V3245" i="1" s="1"/>
  <c r="X3245" i="1" s="1"/>
  <c r="AA3245" i="1" s="1"/>
  <c r="Q3233" i="1"/>
  <c r="R3233" i="1" s="1"/>
  <c r="T3233" i="1" s="1"/>
  <c r="U3233" i="1" s="1"/>
  <c r="V3233" i="1" s="1"/>
  <c r="X3233" i="1" s="1"/>
  <c r="AA3233" i="1" s="1"/>
  <c r="Q3314" i="1"/>
  <c r="R3314" i="1" s="1"/>
  <c r="T3314" i="1" s="1"/>
  <c r="U3314" i="1" s="1"/>
  <c r="V3314" i="1" s="1"/>
  <c r="X3314" i="1" s="1"/>
  <c r="AA3314" i="1" s="1"/>
  <c r="Q3247" i="1"/>
  <c r="R3247" i="1" s="1"/>
  <c r="T3247" i="1" s="1"/>
  <c r="U3247" i="1" s="1"/>
  <c r="V3247" i="1" s="1"/>
  <c r="X3247" i="1" s="1"/>
  <c r="AA3247" i="1" s="1"/>
  <c r="Q3239" i="1"/>
  <c r="R3239" i="1" s="1"/>
  <c r="T3239" i="1" s="1"/>
  <c r="U3239" i="1" s="1"/>
  <c r="V3239" i="1" s="1"/>
  <c r="X3239" i="1" s="1"/>
  <c r="AA3239" i="1" s="1"/>
  <c r="Q3315" i="1"/>
  <c r="R3315" i="1" s="1"/>
  <c r="T3315" i="1" s="1"/>
  <c r="U3315" i="1" s="1"/>
  <c r="V3315" i="1" s="1"/>
  <c r="X3315" i="1" s="1"/>
  <c r="AA3315" i="1" s="1"/>
  <c r="Q3316" i="1"/>
  <c r="R3316" i="1" s="1"/>
  <c r="T3316" i="1" s="1"/>
  <c r="U3316" i="1" s="1"/>
  <c r="V3316" i="1" s="1"/>
  <c r="X3316" i="1" s="1"/>
  <c r="AA3316" i="1" s="1"/>
  <c r="Q3317" i="1"/>
  <c r="R3317" i="1" s="1"/>
  <c r="T3317" i="1" s="1"/>
  <c r="U3317" i="1" s="1"/>
  <c r="V3317" i="1" s="1"/>
  <c r="X3317" i="1" s="1"/>
  <c r="AA3317" i="1" s="1"/>
  <c r="Q3300" i="1"/>
  <c r="R3300" i="1" s="1"/>
  <c r="T3300" i="1" s="1"/>
  <c r="U3300" i="1" s="1"/>
  <c r="V3300" i="1" s="1"/>
  <c r="X3300" i="1" s="1"/>
  <c r="AA3300" i="1" s="1"/>
  <c r="Q3237" i="1"/>
  <c r="R3237" i="1" s="1"/>
  <c r="T3237" i="1" s="1"/>
  <c r="U3237" i="1" s="1"/>
  <c r="V3237" i="1" s="1"/>
  <c r="X3237" i="1" s="1"/>
  <c r="AA3237" i="1" s="1"/>
  <c r="Q3249" i="1"/>
  <c r="R3249" i="1" s="1"/>
  <c r="T3249" i="1" s="1"/>
  <c r="U3249" i="1" s="1"/>
  <c r="V3249" i="1" s="1"/>
  <c r="X3249" i="1" s="1"/>
  <c r="AA3249" i="1" s="1"/>
  <c r="Q3318" i="1"/>
  <c r="R3318" i="1" s="1"/>
  <c r="T3318" i="1" s="1"/>
  <c r="U3318" i="1" s="1"/>
  <c r="V3318" i="1" s="1"/>
  <c r="X3318" i="1" s="1"/>
  <c r="AA3318" i="1" s="1"/>
  <c r="Q3241" i="1"/>
  <c r="R3241" i="1" s="1"/>
  <c r="T3241" i="1" s="1"/>
  <c r="U3241" i="1" s="1"/>
  <c r="V3241" i="1" s="1"/>
  <c r="X3241" i="1" s="1"/>
  <c r="AA3241" i="1" s="1"/>
  <c r="Q3319" i="1"/>
  <c r="R3319" i="1" s="1"/>
  <c r="T3319" i="1" s="1"/>
  <c r="U3319" i="1" s="1"/>
  <c r="V3319" i="1" s="1"/>
  <c r="X3319" i="1" s="1"/>
  <c r="AA3319" i="1" s="1"/>
  <c r="Q3302" i="1"/>
  <c r="R3302" i="1" s="1"/>
  <c r="T3302" i="1" s="1"/>
  <c r="U3302" i="1" s="1"/>
  <c r="V3302" i="1" s="1"/>
  <c r="X3302" i="1" s="1"/>
  <c r="AA3302" i="1" s="1"/>
  <c r="Q3320" i="1"/>
  <c r="R3320" i="1" s="1"/>
  <c r="T3320" i="1" s="1"/>
  <c r="U3320" i="1" s="1"/>
  <c r="V3320" i="1" s="1"/>
  <c r="X3320" i="1" s="1"/>
  <c r="AA3320" i="1" s="1"/>
  <c r="Q3321" i="1"/>
  <c r="R3321" i="1" s="1"/>
  <c r="T3321" i="1" s="1"/>
  <c r="U3321" i="1" s="1"/>
  <c r="V3321" i="1" s="1"/>
  <c r="X3321" i="1" s="1"/>
  <c r="AA3321" i="1" s="1"/>
  <c r="Q3255" i="1"/>
  <c r="R3255" i="1" s="1"/>
  <c r="T3255" i="1" s="1"/>
  <c r="U3255" i="1" s="1"/>
  <c r="V3255" i="1" s="1"/>
  <c r="X3255" i="1" s="1"/>
  <c r="AA3255" i="1" s="1"/>
  <c r="Q3253" i="1"/>
  <c r="R3253" i="1" s="1"/>
  <c r="T3253" i="1" s="1"/>
  <c r="U3253" i="1" s="1"/>
  <c r="V3253" i="1" s="1"/>
  <c r="X3253" i="1" s="1"/>
  <c r="AA3253" i="1" s="1"/>
  <c r="Q3251" i="1"/>
  <c r="R3251" i="1" s="1"/>
  <c r="T3251" i="1" s="1"/>
  <c r="U3251" i="1" s="1"/>
  <c r="V3251" i="1" s="1"/>
  <c r="X3251" i="1" s="1"/>
  <c r="AA3251" i="1" s="1"/>
  <c r="Q3322" i="1"/>
  <c r="R3322" i="1" s="1"/>
  <c r="T3322" i="1" s="1"/>
  <c r="U3322" i="1" s="1"/>
  <c r="V3322" i="1" s="1"/>
  <c r="X3322" i="1" s="1"/>
  <c r="AA3322" i="1" s="1"/>
  <c r="Q3323" i="1"/>
  <c r="R3323" i="1" s="1"/>
  <c r="T3323" i="1" s="1"/>
  <c r="U3323" i="1" s="1"/>
  <c r="V3323" i="1" s="1"/>
  <c r="X3323" i="1" s="1"/>
  <c r="AA3323" i="1" s="1"/>
  <c r="Q3227" i="1"/>
  <c r="R3227" i="1" s="1"/>
  <c r="T3227" i="1" s="1"/>
  <c r="U3227" i="1" s="1"/>
  <c r="V3227" i="1" s="1"/>
  <c r="X3227" i="1" s="1"/>
  <c r="AA3227" i="1" s="1"/>
  <c r="Q3231" i="1"/>
  <c r="R3231" i="1" s="1"/>
  <c r="T3231" i="1" s="1"/>
  <c r="U3231" i="1" s="1"/>
  <c r="V3231" i="1" s="1"/>
  <c r="X3231" i="1" s="1"/>
  <c r="AA3231" i="1" s="1"/>
  <c r="Q3324" i="1"/>
  <c r="R3324" i="1" s="1"/>
  <c r="T3324" i="1" s="1"/>
  <c r="U3324" i="1" s="1"/>
  <c r="V3324" i="1" s="1"/>
  <c r="X3324" i="1" s="1"/>
  <c r="AA3324" i="1" s="1"/>
  <c r="Q3304" i="1"/>
  <c r="R3304" i="1" s="1"/>
  <c r="T3304" i="1" s="1"/>
  <c r="U3304" i="1" s="1"/>
  <c r="V3304" i="1" s="1"/>
  <c r="X3304" i="1" s="1"/>
  <c r="AA3304" i="1" s="1"/>
  <c r="Q3325" i="1"/>
  <c r="R3325" i="1" s="1"/>
  <c r="T3325" i="1" s="1"/>
  <c r="U3325" i="1" s="1"/>
  <c r="V3325" i="1" s="1"/>
  <c r="X3325" i="1" s="1"/>
  <c r="AA3325" i="1" s="1"/>
  <c r="Q3259" i="1"/>
  <c r="R3259" i="1" s="1"/>
  <c r="T3259" i="1" s="1"/>
  <c r="U3259" i="1" s="1"/>
  <c r="V3259" i="1" s="1"/>
  <c r="X3259" i="1" s="1"/>
  <c r="AA3259" i="1" s="1"/>
  <c r="Q3296" i="1"/>
  <c r="R3296" i="1" s="1"/>
  <c r="T3296" i="1" s="1"/>
  <c r="U3296" i="1" s="1"/>
  <c r="V3296" i="1" s="1"/>
  <c r="X3296" i="1" s="1"/>
  <c r="AA3296" i="1" s="1"/>
  <c r="Q3257" i="1"/>
  <c r="R3257" i="1" s="1"/>
  <c r="T3257" i="1" s="1"/>
  <c r="U3257" i="1" s="1"/>
  <c r="V3257" i="1" s="1"/>
  <c r="X3257" i="1" s="1"/>
  <c r="AA3257" i="1" s="1"/>
  <c r="Q3235" i="1"/>
  <c r="R3235" i="1" s="1"/>
  <c r="T3235" i="1" s="1"/>
  <c r="U3235" i="1" s="1"/>
  <c r="V3235" i="1" s="1"/>
  <c r="X3235" i="1" s="1"/>
  <c r="AA3235" i="1" s="1"/>
  <c r="Q3326" i="1"/>
  <c r="R3326" i="1" s="1"/>
  <c r="T3326" i="1" s="1"/>
  <c r="U3326" i="1" s="1"/>
  <c r="V3326" i="1" s="1"/>
  <c r="X3326" i="1" s="1"/>
  <c r="AA3326" i="1" s="1"/>
  <c r="Q3229" i="1"/>
  <c r="R3229" i="1" s="1"/>
  <c r="T3229" i="1" s="1"/>
  <c r="U3229" i="1" s="1"/>
  <c r="V3229" i="1" s="1"/>
  <c r="X3229" i="1" s="1"/>
  <c r="AA3229" i="1" s="1"/>
  <c r="Q3271" i="1"/>
  <c r="R3271" i="1" s="1"/>
  <c r="T3271" i="1" s="1"/>
  <c r="U3271" i="1" s="1"/>
  <c r="V3271" i="1" s="1"/>
  <c r="X3271" i="1" s="1"/>
  <c r="AA3271" i="1" s="1"/>
  <c r="Q3269" i="1"/>
  <c r="R3269" i="1" s="1"/>
  <c r="T3269" i="1" s="1"/>
  <c r="U3269" i="1" s="1"/>
  <c r="V3269" i="1" s="1"/>
  <c r="X3269" i="1" s="1"/>
  <c r="AA3269" i="1" s="1"/>
  <c r="Q3265" i="1"/>
  <c r="R3265" i="1" s="1"/>
  <c r="T3265" i="1" s="1"/>
  <c r="U3265" i="1" s="1"/>
  <c r="V3265" i="1" s="1"/>
  <c r="X3265" i="1" s="1"/>
  <c r="AA3265" i="1" s="1"/>
  <c r="Q3267" i="1"/>
  <c r="R3267" i="1" s="1"/>
  <c r="T3267" i="1" s="1"/>
  <c r="U3267" i="1" s="1"/>
  <c r="V3267" i="1" s="1"/>
  <c r="X3267" i="1" s="1"/>
  <c r="AA3267" i="1" s="1"/>
  <c r="Q3263" i="1"/>
  <c r="R3263" i="1" s="1"/>
  <c r="T3263" i="1" s="1"/>
  <c r="U3263" i="1" s="1"/>
  <c r="V3263" i="1" s="1"/>
  <c r="X3263" i="1" s="1"/>
  <c r="AA3263" i="1" s="1"/>
  <c r="Q3261" i="1"/>
  <c r="R3261" i="1" s="1"/>
  <c r="T3261" i="1" s="1"/>
  <c r="U3261" i="1" s="1"/>
  <c r="V3261" i="1" s="1"/>
  <c r="X3261" i="1" s="1"/>
  <c r="AA3261" i="1" s="1"/>
  <c r="Q3327" i="1"/>
  <c r="R3327" i="1" s="1"/>
  <c r="T3327" i="1" s="1"/>
  <c r="U3327" i="1" s="1"/>
  <c r="V3327" i="1" s="1"/>
  <c r="X3327" i="1" s="1"/>
  <c r="AA3327" i="1" s="1"/>
  <c r="Q3243" i="1"/>
  <c r="R3243" i="1" s="1"/>
  <c r="T3243" i="1" s="1"/>
  <c r="U3243" i="1" s="1"/>
  <c r="V3243" i="1" s="1"/>
  <c r="X3243" i="1" s="1"/>
  <c r="AA3243" i="1" s="1"/>
  <c r="Q3328" i="1"/>
  <c r="R3328" i="1" s="1"/>
  <c r="T3328" i="1" s="1"/>
  <c r="U3328" i="1" s="1"/>
  <c r="V3328" i="1" s="1"/>
  <c r="X3328" i="1" s="1"/>
  <c r="AA3328" i="1" s="1"/>
  <c r="Q3275" i="1"/>
  <c r="R3275" i="1" s="1"/>
  <c r="T3275" i="1" s="1"/>
  <c r="U3275" i="1" s="1"/>
  <c r="V3275" i="1" s="1"/>
  <c r="X3275" i="1" s="1"/>
  <c r="AA3275" i="1" s="1"/>
  <c r="Q3298" i="1"/>
  <c r="R3298" i="1" s="1"/>
  <c r="T3298" i="1" s="1"/>
  <c r="U3298" i="1" s="1"/>
  <c r="V3298" i="1" s="1"/>
  <c r="X3298" i="1" s="1"/>
  <c r="AA3298" i="1" s="1"/>
  <c r="Q3273" i="1"/>
  <c r="R3273" i="1" s="1"/>
  <c r="T3273" i="1" s="1"/>
  <c r="U3273" i="1" s="1"/>
  <c r="V3273" i="1" s="1"/>
  <c r="X3273" i="1" s="1"/>
  <c r="AA3273" i="1" s="1"/>
  <c r="Q3329" i="1"/>
  <c r="R3329" i="1" s="1"/>
  <c r="T3329" i="1" s="1"/>
  <c r="U3329" i="1" s="1"/>
  <c r="V3329" i="1" s="1"/>
  <c r="X3329" i="1" s="1"/>
  <c r="AA3329" i="1" s="1"/>
  <c r="Q3284" i="1"/>
  <c r="R3284" i="1" s="1"/>
  <c r="T3284" i="1" s="1"/>
  <c r="U3284" i="1" s="1"/>
  <c r="V3284" i="1" s="1"/>
  <c r="X3284" i="1" s="1"/>
  <c r="AA3284" i="1" s="1"/>
  <c r="Q3286" i="1"/>
  <c r="R3286" i="1" s="1"/>
  <c r="T3286" i="1" s="1"/>
  <c r="U3286" i="1" s="1"/>
  <c r="V3286" i="1" s="1"/>
  <c r="X3286" i="1" s="1"/>
  <c r="AA3286" i="1" s="1"/>
  <c r="Q3283" i="1"/>
  <c r="R3283" i="1" s="1"/>
  <c r="T3283" i="1" s="1"/>
  <c r="U3283" i="1" s="1"/>
  <c r="V3283" i="1" s="1"/>
  <c r="X3283" i="1" s="1"/>
  <c r="AA3283" i="1" s="1"/>
  <c r="Q3279" i="1"/>
  <c r="R3279" i="1" s="1"/>
  <c r="T3279" i="1" s="1"/>
  <c r="U3279" i="1" s="1"/>
  <c r="V3279" i="1" s="1"/>
  <c r="X3279" i="1" s="1"/>
  <c r="AA3279" i="1" s="1"/>
  <c r="Q3281" i="1"/>
  <c r="R3281" i="1" s="1"/>
  <c r="T3281" i="1" s="1"/>
  <c r="U3281" i="1" s="1"/>
  <c r="V3281" i="1" s="1"/>
  <c r="X3281" i="1" s="1"/>
  <c r="AA3281" i="1" s="1"/>
  <c r="Q3277" i="1"/>
  <c r="R3277" i="1" s="1"/>
  <c r="T3277" i="1" s="1"/>
  <c r="U3277" i="1" s="1"/>
  <c r="V3277" i="1" s="1"/>
  <c r="X3277" i="1" s="1"/>
  <c r="AA3277" i="1" s="1"/>
  <c r="Q3330" i="1"/>
  <c r="R3330" i="1" s="1"/>
  <c r="T3330" i="1" s="1"/>
  <c r="U3330" i="1" s="1"/>
  <c r="V3330" i="1" s="1"/>
  <c r="X3330" i="1" s="1"/>
  <c r="AA3330" i="1" s="1"/>
  <c r="Q3331" i="1"/>
  <c r="R3331" i="1" s="1"/>
  <c r="T3331" i="1" s="1"/>
  <c r="U3331" i="1" s="1"/>
  <c r="V3331" i="1" s="1"/>
  <c r="X3331" i="1" s="1"/>
  <c r="AA3331" i="1" s="1"/>
  <c r="Q3332" i="1"/>
  <c r="R3332" i="1" s="1"/>
  <c r="T3332" i="1" s="1"/>
  <c r="U3332" i="1" s="1"/>
  <c r="V3332" i="1" s="1"/>
  <c r="X3332" i="1" s="1"/>
  <c r="AA3332" i="1" s="1"/>
  <c r="Q3333" i="1"/>
  <c r="R3333" i="1" s="1"/>
  <c r="T3333" i="1" s="1"/>
  <c r="U3333" i="1" s="1"/>
  <c r="V3333" i="1" s="1"/>
  <c r="X3333" i="1" s="1"/>
  <c r="AA3333" i="1" s="1"/>
  <c r="Q3334" i="1"/>
  <c r="R3334" i="1" s="1"/>
  <c r="T3334" i="1" s="1"/>
  <c r="U3334" i="1" s="1"/>
  <c r="V3334" i="1" s="1"/>
  <c r="X3334" i="1" s="1"/>
  <c r="AA3334" i="1" s="1"/>
  <c r="Q3288" i="1"/>
  <c r="R3288" i="1" s="1"/>
  <c r="T3288" i="1" s="1"/>
  <c r="U3288" i="1" s="1"/>
  <c r="V3288" i="1" s="1"/>
  <c r="X3288" i="1" s="1"/>
  <c r="AA3288" i="1" s="1"/>
  <c r="Q3335" i="1"/>
  <c r="R3335" i="1" s="1"/>
  <c r="T3335" i="1" s="1"/>
  <c r="U3335" i="1" s="1"/>
  <c r="V3335" i="1" s="1"/>
  <c r="X3335" i="1" s="1"/>
  <c r="AA3335" i="1" s="1"/>
  <c r="Q3336" i="1"/>
  <c r="R3336" i="1" s="1"/>
  <c r="T3336" i="1" s="1"/>
  <c r="U3336" i="1" s="1"/>
  <c r="V3336" i="1" s="1"/>
  <c r="X3336" i="1" s="1"/>
  <c r="AA3336" i="1" s="1"/>
  <c r="Q3337" i="1"/>
  <c r="R3337" i="1" s="1"/>
  <c r="T3337" i="1" s="1"/>
  <c r="U3337" i="1" s="1"/>
  <c r="V3337" i="1" s="1"/>
  <c r="X3337" i="1" s="1"/>
  <c r="AA3337" i="1" s="1"/>
  <c r="Q3338" i="1"/>
  <c r="R3338" i="1" s="1"/>
  <c r="T3338" i="1" s="1"/>
  <c r="U3338" i="1" s="1"/>
  <c r="V3338" i="1" s="1"/>
  <c r="X3338" i="1" s="1"/>
  <c r="AA3338" i="1" s="1"/>
  <c r="Q3290" i="1"/>
  <c r="R3290" i="1" s="1"/>
  <c r="T3290" i="1" s="1"/>
  <c r="U3290" i="1" s="1"/>
  <c r="V3290" i="1" s="1"/>
  <c r="X3290" i="1" s="1"/>
  <c r="AA3290" i="1" s="1"/>
  <c r="Q3339" i="1"/>
  <c r="R3339" i="1" s="1"/>
  <c r="T3339" i="1" s="1"/>
  <c r="U3339" i="1" s="1"/>
  <c r="V3339" i="1" s="1"/>
  <c r="X3339" i="1" s="1"/>
  <c r="AA3339" i="1" s="1"/>
  <c r="Q3340" i="1"/>
  <c r="R3340" i="1" s="1"/>
  <c r="T3340" i="1" s="1"/>
  <c r="U3340" i="1" s="1"/>
  <c r="V3340" i="1" s="1"/>
  <c r="X3340" i="1" s="1"/>
  <c r="AA3340" i="1" s="1"/>
  <c r="Q3292" i="1"/>
  <c r="R3292" i="1" s="1"/>
  <c r="T3292" i="1" s="1"/>
  <c r="U3292" i="1" s="1"/>
  <c r="V3292" i="1" s="1"/>
  <c r="X3292" i="1" s="1"/>
  <c r="AA3292" i="1" s="1"/>
  <c r="Q3341" i="1"/>
  <c r="R3341" i="1" s="1"/>
  <c r="T3341" i="1" s="1"/>
  <c r="U3341" i="1" s="1"/>
  <c r="V3341" i="1" s="1"/>
  <c r="X3341" i="1" s="1"/>
  <c r="AA3341" i="1" s="1"/>
  <c r="Q3342" i="1"/>
  <c r="R3342" i="1" s="1"/>
  <c r="T3342" i="1" s="1"/>
  <c r="U3342" i="1" s="1"/>
  <c r="V3342" i="1" s="1"/>
  <c r="X3342" i="1" s="1"/>
  <c r="AA3342" i="1" s="1"/>
  <c r="Q3294" i="1"/>
  <c r="R3294" i="1" s="1"/>
  <c r="T3294" i="1" s="1"/>
  <c r="U3294" i="1" s="1"/>
  <c r="V3294" i="1" s="1"/>
  <c r="X3294" i="1" s="1"/>
  <c r="AA3294" i="1" s="1"/>
  <c r="Q3343" i="1"/>
  <c r="R3343" i="1" s="1"/>
  <c r="T3343" i="1" s="1"/>
  <c r="U3343" i="1" s="1"/>
  <c r="V3343" i="1" s="1"/>
  <c r="X3343" i="1" s="1"/>
  <c r="AA3343" i="1" s="1"/>
  <c r="Q3344" i="1"/>
  <c r="R3344" i="1" s="1"/>
  <c r="T3344" i="1" s="1"/>
  <c r="U3344" i="1" s="1"/>
  <c r="V3344" i="1" s="1"/>
  <c r="X3344" i="1" s="1"/>
  <c r="AA3344" i="1" s="1"/>
  <c r="Q3345" i="1"/>
  <c r="R3345" i="1" s="1"/>
  <c r="T3345" i="1" s="1"/>
  <c r="U3345" i="1" s="1"/>
  <c r="V3345" i="1" s="1"/>
  <c r="X3345" i="1" s="1"/>
  <c r="AA3345" i="1" s="1"/>
  <c r="Q3346" i="1"/>
  <c r="R3346" i="1" s="1"/>
  <c r="T3346" i="1" s="1"/>
  <c r="U3346" i="1" s="1"/>
  <c r="V3346" i="1" s="1"/>
  <c r="X3346" i="1" s="1"/>
  <c r="AA3346" i="1" s="1"/>
  <c r="Q3347" i="1"/>
  <c r="R3347" i="1" s="1"/>
  <c r="T3347" i="1" s="1"/>
  <c r="U3347" i="1" s="1"/>
  <c r="V3347" i="1" s="1"/>
  <c r="X3347" i="1" s="1"/>
  <c r="AA3347" i="1" s="1"/>
  <c r="Q3348" i="1"/>
  <c r="R3348" i="1" s="1"/>
  <c r="T3348" i="1" s="1"/>
  <c r="U3348" i="1" s="1"/>
  <c r="V3348" i="1" s="1"/>
  <c r="X3348" i="1" s="1"/>
  <c r="AA3348" i="1" s="1"/>
  <c r="Q3349" i="1"/>
  <c r="R3349" i="1" s="1"/>
  <c r="T3349" i="1" s="1"/>
  <c r="U3349" i="1" s="1"/>
  <c r="V3349" i="1" s="1"/>
  <c r="X3349" i="1" s="1"/>
  <c r="AA3349" i="1" s="1"/>
  <c r="Q3350" i="1"/>
  <c r="R3350" i="1" s="1"/>
  <c r="T3350" i="1" s="1"/>
  <c r="U3350" i="1" s="1"/>
  <c r="V3350" i="1" s="1"/>
  <c r="X3350" i="1" s="1"/>
  <c r="AA3350" i="1" s="1"/>
  <c r="Q3351" i="1"/>
  <c r="R3351" i="1" s="1"/>
  <c r="T3351" i="1" s="1"/>
  <c r="U3351" i="1" s="1"/>
  <c r="V3351" i="1" s="1"/>
  <c r="X3351" i="1" s="1"/>
  <c r="AA3351" i="1" s="1"/>
  <c r="Q3352" i="1"/>
  <c r="R3352" i="1" s="1"/>
  <c r="T3352" i="1" s="1"/>
  <c r="U3352" i="1" s="1"/>
  <c r="V3352" i="1" s="1"/>
  <c r="X3352" i="1" s="1"/>
  <c r="AA3352" i="1" s="1"/>
  <c r="Q3353" i="1"/>
  <c r="R3353" i="1" s="1"/>
  <c r="T3353" i="1" s="1"/>
  <c r="U3353" i="1" s="1"/>
  <c r="V3353" i="1" s="1"/>
  <c r="X3353" i="1" s="1"/>
  <c r="AA3353" i="1" s="1"/>
  <c r="Q3246" i="1"/>
  <c r="R3246" i="1" s="1"/>
  <c r="T3246" i="1" s="1"/>
  <c r="U3246" i="1" s="1"/>
  <c r="V3246" i="1" s="1"/>
  <c r="X3246" i="1" s="1"/>
  <c r="AA3246" i="1" s="1"/>
  <c r="Q3234" i="1"/>
  <c r="R3234" i="1" s="1"/>
  <c r="T3234" i="1" s="1"/>
  <c r="U3234" i="1" s="1"/>
  <c r="V3234" i="1" s="1"/>
  <c r="X3234" i="1" s="1"/>
  <c r="AA3234" i="1" s="1"/>
  <c r="Q3354" i="1"/>
  <c r="R3354" i="1" s="1"/>
  <c r="T3354" i="1" s="1"/>
  <c r="U3354" i="1" s="1"/>
  <c r="V3354" i="1" s="1"/>
  <c r="X3354" i="1" s="1"/>
  <c r="AA3354" i="1" s="1"/>
  <c r="Q3248" i="1"/>
  <c r="R3248" i="1" s="1"/>
  <c r="T3248" i="1" s="1"/>
  <c r="U3248" i="1" s="1"/>
  <c r="V3248" i="1" s="1"/>
  <c r="X3248" i="1" s="1"/>
  <c r="AA3248" i="1" s="1"/>
  <c r="Q3240" i="1"/>
  <c r="R3240" i="1" s="1"/>
  <c r="T3240" i="1" s="1"/>
  <c r="U3240" i="1" s="1"/>
  <c r="V3240" i="1" s="1"/>
  <c r="X3240" i="1" s="1"/>
  <c r="AA3240" i="1" s="1"/>
  <c r="Q3355" i="1"/>
  <c r="R3355" i="1" s="1"/>
  <c r="T3355" i="1" s="1"/>
  <c r="U3355" i="1" s="1"/>
  <c r="V3355" i="1" s="1"/>
  <c r="X3355" i="1" s="1"/>
  <c r="AA3355" i="1" s="1"/>
  <c r="Q3356" i="1"/>
  <c r="R3356" i="1" s="1"/>
  <c r="T3356" i="1" s="1"/>
  <c r="U3356" i="1" s="1"/>
  <c r="V3356" i="1" s="1"/>
  <c r="X3356" i="1" s="1"/>
  <c r="AA3356" i="1" s="1"/>
  <c r="Q3357" i="1"/>
  <c r="R3357" i="1" s="1"/>
  <c r="T3357" i="1" s="1"/>
  <c r="U3357" i="1" s="1"/>
  <c r="V3357" i="1" s="1"/>
  <c r="X3357" i="1" s="1"/>
  <c r="AA3357" i="1" s="1"/>
  <c r="Q3301" i="1"/>
  <c r="R3301" i="1" s="1"/>
  <c r="T3301" i="1" s="1"/>
  <c r="U3301" i="1" s="1"/>
  <c r="V3301" i="1" s="1"/>
  <c r="X3301" i="1" s="1"/>
  <c r="AA3301" i="1" s="1"/>
  <c r="Q3238" i="1"/>
  <c r="R3238" i="1" s="1"/>
  <c r="T3238" i="1" s="1"/>
  <c r="U3238" i="1" s="1"/>
  <c r="V3238" i="1" s="1"/>
  <c r="X3238" i="1" s="1"/>
  <c r="AA3238" i="1" s="1"/>
  <c r="Q3250" i="1"/>
  <c r="R3250" i="1" s="1"/>
  <c r="T3250" i="1" s="1"/>
  <c r="U3250" i="1" s="1"/>
  <c r="V3250" i="1" s="1"/>
  <c r="X3250" i="1" s="1"/>
  <c r="AA3250" i="1" s="1"/>
  <c r="Q3358" i="1"/>
  <c r="R3358" i="1" s="1"/>
  <c r="T3358" i="1" s="1"/>
  <c r="U3358" i="1" s="1"/>
  <c r="V3358" i="1" s="1"/>
  <c r="X3358" i="1" s="1"/>
  <c r="AA3358" i="1" s="1"/>
  <c r="Q3242" i="1"/>
  <c r="R3242" i="1" s="1"/>
  <c r="T3242" i="1" s="1"/>
  <c r="U3242" i="1" s="1"/>
  <c r="V3242" i="1" s="1"/>
  <c r="X3242" i="1" s="1"/>
  <c r="AA3242" i="1" s="1"/>
  <c r="Q3359" i="1"/>
  <c r="R3359" i="1" s="1"/>
  <c r="T3359" i="1" s="1"/>
  <c r="U3359" i="1" s="1"/>
  <c r="V3359" i="1" s="1"/>
  <c r="X3359" i="1" s="1"/>
  <c r="AA3359" i="1" s="1"/>
  <c r="Q3303" i="1"/>
  <c r="R3303" i="1" s="1"/>
  <c r="T3303" i="1" s="1"/>
  <c r="U3303" i="1" s="1"/>
  <c r="V3303" i="1" s="1"/>
  <c r="X3303" i="1" s="1"/>
  <c r="AA3303" i="1" s="1"/>
  <c r="Q3360" i="1"/>
  <c r="R3360" i="1" s="1"/>
  <c r="T3360" i="1" s="1"/>
  <c r="U3360" i="1" s="1"/>
  <c r="V3360" i="1" s="1"/>
  <c r="X3360" i="1" s="1"/>
  <c r="AA3360" i="1" s="1"/>
  <c r="Q3361" i="1"/>
  <c r="R3361" i="1" s="1"/>
  <c r="T3361" i="1" s="1"/>
  <c r="U3361" i="1" s="1"/>
  <c r="V3361" i="1" s="1"/>
  <c r="X3361" i="1" s="1"/>
  <c r="AA3361" i="1" s="1"/>
  <c r="Q3256" i="1"/>
  <c r="R3256" i="1" s="1"/>
  <c r="T3256" i="1" s="1"/>
  <c r="U3256" i="1" s="1"/>
  <c r="V3256" i="1" s="1"/>
  <c r="X3256" i="1" s="1"/>
  <c r="AA3256" i="1" s="1"/>
  <c r="Q3254" i="1"/>
  <c r="R3254" i="1" s="1"/>
  <c r="T3254" i="1" s="1"/>
  <c r="U3254" i="1" s="1"/>
  <c r="V3254" i="1" s="1"/>
  <c r="X3254" i="1" s="1"/>
  <c r="AA3254" i="1" s="1"/>
  <c r="Q3252" i="1"/>
  <c r="R3252" i="1" s="1"/>
  <c r="T3252" i="1" s="1"/>
  <c r="U3252" i="1" s="1"/>
  <c r="V3252" i="1" s="1"/>
  <c r="X3252" i="1" s="1"/>
  <c r="AA3252" i="1" s="1"/>
  <c r="Q3362" i="1"/>
  <c r="R3362" i="1" s="1"/>
  <c r="T3362" i="1" s="1"/>
  <c r="U3362" i="1" s="1"/>
  <c r="V3362" i="1" s="1"/>
  <c r="X3362" i="1" s="1"/>
  <c r="AA3362" i="1" s="1"/>
  <c r="Q3363" i="1"/>
  <c r="R3363" i="1" s="1"/>
  <c r="T3363" i="1" s="1"/>
  <c r="U3363" i="1" s="1"/>
  <c r="V3363" i="1" s="1"/>
  <c r="X3363" i="1" s="1"/>
  <c r="AA3363" i="1" s="1"/>
  <c r="Q3228" i="1"/>
  <c r="R3228" i="1" s="1"/>
  <c r="T3228" i="1" s="1"/>
  <c r="U3228" i="1" s="1"/>
  <c r="V3228" i="1" s="1"/>
  <c r="X3228" i="1" s="1"/>
  <c r="AA3228" i="1" s="1"/>
  <c r="Q3232" i="1"/>
  <c r="R3232" i="1" s="1"/>
  <c r="T3232" i="1" s="1"/>
  <c r="U3232" i="1" s="1"/>
  <c r="V3232" i="1" s="1"/>
  <c r="X3232" i="1" s="1"/>
  <c r="AA3232" i="1" s="1"/>
  <c r="Q3364" i="1"/>
  <c r="R3364" i="1" s="1"/>
  <c r="T3364" i="1" s="1"/>
  <c r="U3364" i="1" s="1"/>
  <c r="V3364" i="1" s="1"/>
  <c r="X3364" i="1" s="1"/>
  <c r="AA3364" i="1" s="1"/>
  <c r="Q3305" i="1"/>
  <c r="R3305" i="1" s="1"/>
  <c r="T3305" i="1" s="1"/>
  <c r="U3305" i="1" s="1"/>
  <c r="V3305" i="1" s="1"/>
  <c r="X3305" i="1" s="1"/>
  <c r="AA3305" i="1" s="1"/>
  <c r="Q3365" i="1"/>
  <c r="R3365" i="1" s="1"/>
  <c r="T3365" i="1" s="1"/>
  <c r="U3365" i="1" s="1"/>
  <c r="V3365" i="1" s="1"/>
  <c r="X3365" i="1" s="1"/>
  <c r="AA3365" i="1" s="1"/>
  <c r="Q3260" i="1"/>
  <c r="R3260" i="1" s="1"/>
  <c r="T3260" i="1" s="1"/>
  <c r="U3260" i="1" s="1"/>
  <c r="V3260" i="1" s="1"/>
  <c r="X3260" i="1" s="1"/>
  <c r="AA3260" i="1" s="1"/>
  <c r="Q3297" i="1"/>
  <c r="R3297" i="1" s="1"/>
  <c r="T3297" i="1" s="1"/>
  <c r="U3297" i="1" s="1"/>
  <c r="V3297" i="1" s="1"/>
  <c r="X3297" i="1" s="1"/>
  <c r="AA3297" i="1" s="1"/>
  <c r="Q3258" i="1"/>
  <c r="R3258" i="1" s="1"/>
  <c r="T3258" i="1" s="1"/>
  <c r="U3258" i="1" s="1"/>
  <c r="V3258" i="1" s="1"/>
  <c r="X3258" i="1" s="1"/>
  <c r="AA3258" i="1" s="1"/>
  <c r="Q3236" i="1"/>
  <c r="R3236" i="1" s="1"/>
  <c r="T3236" i="1" s="1"/>
  <c r="U3236" i="1" s="1"/>
  <c r="V3236" i="1" s="1"/>
  <c r="X3236" i="1" s="1"/>
  <c r="AA3236" i="1" s="1"/>
  <c r="Q3366" i="1"/>
  <c r="R3366" i="1" s="1"/>
  <c r="T3366" i="1" s="1"/>
  <c r="U3366" i="1" s="1"/>
  <c r="V3366" i="1" s="1"/>
  <c r="X3366" i="1" s="1"/>
  <c r="AA3366" i="1" s="1"/>
  <c r="Q3367" i="1"/>
  <c r="R3367" i="1" s="1"/>
  <c r="T3367" i="1" s="1"/>
  <c r="U3367" i="1" s="1"/>
  <c r="V3367" i="1" s="1"/>
  <c r="X3367" i="1" s="1"/>
  <c r="AA3367" i="1" s="1"/>
  <c r="Q3230" i="1"/>
  <c r="R3230" i="1" s="1"/>
  <c r="T3230" i="1" s="1"/>
  <c r="U3230" i="1" s="1"/>
  <c r="V3230" i="1" s="1"/>
  <c r="X3230" i="1" s="1"/>
  <c r="AA3230" i="1" s="1"/>
  <c r="Q3272" i="1"/>
  <c r="R3272" i="1" s="1"/>
  <c r="T3272" i="1" s="1"/>
  <c r="U3272" i="1" s="1"/>
  <c r="V3272" i="1" s="1"/>
  <c r="X3272" i="1" s="1"/>
  <c r="AA3272" i="1" s="1"/>
  <c r="Q3270" i="1"/>
  <c r="R3270" i="1" s="1"/>
  <c r="T3270" i="1" s="1"/>
  <c r="U3270" i="1" s="1"/>
  <c r="V3270" i="1" s="1"/>
  <c r="X3270" i="1" s="1"/>
  <c r="AA3270" i="1" s="1"/>
  <c r="Q3266" i="1"/>
  <c r="R3266" i="1" s="1"/>
  <c r="T3266" i="1" s="1"/>
  <c r="U3266" i="1" s="1"/>
  <c r="V3266" i="1" s="1"/>
  <c r="X3266" i="1" s="1"/>
  <c r="AA3266" i="1" s="1"/>
  <c r="Q3268" i="1"/>
  <c r="R3268" i="1" s="1"/>
  <c r="T3268" i="1" s="1"/>
  <c r="U3268" i="1" s="1"/>
  <c r="V3268" i="1" s="1"/>
  <c r="X3268" i="1" s="1"/>
  <c r="AA3268" i="1" s="1"/>
  <c r="Q3264" i="1"/>
  <c r="R3264" i="1" s="1"/>
  <c r="T3264" i="1" s="1"/>
  <c r="U3264" i="1" s="1"/>
  <c r="V3264" i="1" s="1"/>
  <c r="X3264" i="1" s="1"/>
  <c r="AA3264" i="1" s="1"/>
  <c r="Q3262" i="1"/>
  <c r="R3262" i="1" s="1"/>
  <c r="T3262" i="1" s="1"/>
  <c r="U3262" i="1" s="1"/>
  <c r="V3262" i="1" s="1"/>
  <c r="X3262" i="1" s="1"/>
  <c r="AA3262" i="1" s="1"/>
  <c r="Q3368" i="1"/>
  <c r="R3368" i="1" s="1"/>
  <c r="T3368" i="1" s="1"/>
  <c r="U3368" i="1" s="1"/>
  <c r="V3368" i="1" s="1"/>
  <c r="X3368" i="1" s="1"/>
  <c r="AA3368" i="1" s="1"/>
  <c r="Q3244" i="1"/>
  <c r="R3244" i="1" s="1"/>
  <c r="T3244" i="1" s="1"/>
  <c r="U3244" i="1" s="1"/>
  <c r="V3244" i="1" s="1"/>
  <c r="X3244" i="1" s="1"/>
  <c r="AA3244" i="1" s="1"/>
  <c r="Q3369" i="1"/>
  <c r="R3369" i="1" s="1"/>
  <c r="T3369" i="1" s="1"/>
  <c r="U3369" i="1" s="1"/>
  <c r="V3369" i="1" s="1"/>
  <c r="X3369" i="1" s="1"/>
  <c r="AA3369" i="1" s="1"/>
  <c r="Q3370" i="1"/>
  <c r="R3370" i="1" s="1"/>
  <c r="T3370" i="1" s="1"/>
  <c r="U3370" i="1" s="1"/>
  <c r="V3370" i="1" s="1"/>
  <c r="X3370" i="1" s="1"/>
  <c r="AA3370" i="1" s="1"/>
  <c r="Q3371" i="1"/>
  <c r="R3371" i="1" s="1"/>
  <c r="T3371" i="1" s="1"/>
  <c r="U3371" i="1" s="1"/>
  <c r="V3371" i="1" s="1"/>
  <c r="X3371" i="1" s="1"/>
  <c r="AA3371" i="1" s="1"/>
  <c r="Q3372" i="1"/>
  <c r="R3372" i="1" s="1"/>
  <c r="T3372" i="1" s="1"/>
  <c r="U3372" i="1" s="1"/>
  <c r="V3372" i="1" s="1"/>
  <c r="X3372" i="1" s="1"/>
  <c r="AA3372" i="1" s="1"/>
  <c r="Q3373" i="1"/>
  <c r="R3373" i="1" s="1"/>
  <c r="T3373" i="1" s="1"/>
  <c r="U3373" i="1" s="1"/>
  <c r="V3373" i="1" s="1"/>
  <c r="X3373" i="1" s="1"/>
  <c r="AA3373" i="1" s="1"/>
  <c r="Q3226" i="1"/>
  <c r="R3226" i="1" s="1"/>
  <c r="T3226" i="1" s="1"/>
  <c r="U3226" i="1" s="1"/>
  <c r="V3226" i="1" s="1"/>
  <c r="X3226" i="1" s="1"/>
  <c r="AA3226" i="1" s="1"/>
  <c r="Q3276" i="1"/>
  <c r="R3276" i="1" s="1"/>
  <c r="T3276" i="1" s="1"/>
  <c r="U3276" i="1" s="1"/>
  <c r="V3276" i="1" s="1"/>
  <c r="X3276" i="1" s="1"/>
  <c r="AA3276" i="1" s="1"/>
  <c r="Q3299" i="1"/>
  <c r="R3299" i="1" s="1"/>
  <c r="T3299" i="1" s="1"/>
  <c r="U3299" i="1" s="1"/>
  <c r="V3299" i="1" s="1"/>
  <c r="X3299" i="1" s="1"/>
  <c r="AA3299" i="1" s="1"/>
  <c r="Q3274" i="1"/>
  <c r="R3274" i="1" s="1"/>
  <c r="T3274" i="1" s="1"/>
  <c r="U3274" i="1" s="1"/>
  <c r="V3274" i="1" s="1"/>
  <c r="X3274" i="1" s="1"/>
  <c r="AA3274" i="1" s="1"/>
  <c r="Q3374" i="1"/>
  <c r="R3374" i="1" s="1"/>
  <c r="T3374" i="1" s="1"/>
  <c r="U3374" i="1" s="1"/>
  <c r="V3374" i="1" s="1"/>
  <c r="X3374" i="1" s="1"/>
  <c r="AA3374" i="1" s="1"/>
  <c r="Q3285" i="1"/>
  <c r="R3285" i="1" s="1"/>
  <c r="T3285" i="1" s="1"/>
  <c r="U3285" i="1" s="1"/>
  <c r="V3285" i="1" s="1"/>
  <c r="X3285" i="1" s="1"/>
  <c r="AA3285" i="1" s="1"/>
  <c r="Q3287" i="1"/>
  <c r="R3287" i="1" s="1"/>
  <c r="T3287" i="1" s="1"/>
  <c r="U3287" i="1" s="1"/>
  <c r="V3287" i="1" s="1"/>
  <c r="X3287" i="1" s="1"/>
  <c r="AA3287" i="1" s="1"/>
  <c r="Q3280" i="1"/>
  <c r="R3280" i="1" s="1"/>
  <c r="T3280" i="1" s="1"/>
  <c r="U3280" i="1" s="1"/>
  <c r="V3280" i="1" s="1"/>
  <c r="X3280" i="1" s="1"/>
  <c r="AA3280" i="1" s="1"/>
  <c r="Q3282" i="1"/>
  <c r="R3282" i="1" s="1"/>
  <c r="T3282" i="1" s="1"/>
  <c r="U3282" i="1" s="1"/>
  <c r="V3282" i="1" s="1"/>
  <c r="X3282" i="1" s="1"/>
  <c r="AA3282" i="1" s="1"/>
  <c r="Q3278" i="1"/>
  <c r="R3278" i="1" s="1"/>
  <c r="T3278" i="1" s="1"/>
  <c r="U3278" i="1" s="1"/>
  <c r="V3278" i="1" s="1"/>
  <c r="X3278" i="1" s="1"/>
  <c r="AA3278" i="1" s="1"/>
  <c r="Q3375" i="1"/>
  <c r="R3375" i="1" s="1"/>
  <c r="T3375" i="1" s="1"/>
  <c r="U3375" i="1" s="1"/>
  <c r="V3375" i="1" s="1"/>
  <c r="X3375" i="1" s="1"/>
  <c r="AA3375" i="1" s="1"/>
  <c r="Q3376" i="1"/>
  <c r="R3376" i="1" s="1"/>
  <c r="T3376" i="1" s="1"/>
  <c r="U3376" i="1" s="1"/>
  <c r="V3376" i="1" s="1"/>
  <c r="X3376" i="1" s="1"/>
  <c r="AA3376" i="1" s="1"/>
  <c r="Q3377" i="1"/>
  <c r="R3377" i="1" s="1"/>
  <c r="T3377" i="1" s="1"/>
  <c r="U3377" i="1" s="1"/>
  <c r="V3377" i="1" s="1"/>
  <c r="X3377" i="1" s="1"/>
  <c r="AA3377" i="1" s="1"/>
  <c r="Q3378" i="1"/>
  <c r="R3378" i="1" s="1"/>
  <c r="T3378" i="1" s="1"/>
  <c r="U3378" i="1" s="1"/>
  <c r="V3378" i="1" s="1"/>
  <c r="X3378" i="1" s="1"/>
  <c r="AA3378" i="1" s="1"/>
  <c r="Q3379" i="1"/>
  <c r="R3379" i="1" s="1"/>
  <c r="T3379" i="1" s="1"/>
  <c r="U3379" i="1" s="1"/>
  <c r="V3379" i="1" s="1"/>
  <c r="X3379" i="1" s="1"/>
  <c r="AA3379" i="1" s="1"/>
  <c r="Q3289" i="1"/>
  <c r="R3289" i="1" s="1"/>
  <c r="T3289" i="1" s="1"/>
  <c r="U3289" i="1" s="1"/>
  <c r="V3289" i="1" s="1"/>
  <c r="X3289" i="1" s="1"/>
  <c r="AA3289" i="1" s="1"/>
  <c r="Q3380" i="1"/>
  <c r="R3380" i="1" s="1"/>
  <c r="T3380" i="1" s="1"/>
  <c r="U3380" i="1" s="1"/>
  <c r="V3380" i="1" s="1"/>
  <c r="X3380" i="1" s="1"/>
  <c r="AA3380" i="1" s="1"/>
  <c r="Q3381" i="1"/>
  <c r="R3381" i="1" s="1"/>
  <c r="T3381" i="1" s="1"/>
  <c r="U3381" i="1" s="1"/>
  <c r="V3381" i="1" s="1"/>
  <c r="X3381" i="1" s="1"/>
  <c r="AA3381" i="1" s="1"/>
  <c r="Q3382" i="1"/>
  <c r="R3382" i="1" s="1"/>
  <c r="T3382" i="1" s="1"/>
  <c r="U3382" i="1" s="1"/>
  <c r="V3382" i="1" s="1"/>
  <c r="X3382" i="1" s="1"/>
  <c r="AA3382" i="1" s="1"/>
  <c r="Q3291" i="1"/>
  <c r="R3291" i="1" s="1"/>
  <c r="T3291" i="1" s="1"/>
  <c r="U3291" i="1" s="1"/>
  <c r="V3291" i="1" s="1"/>
  <c r="X3291" i="1" s="1"/>
  <c r="AA3291" i="1" s="1"/>
  <c r="Q3383" i="1"/>
  <c r="R3383" i="1" s="1"/>
  <c r="T3383" i="1" s="1"/>
  <c r="U3383" i="1" s="1"/>
  <c r="V3383" i="1" s="1"/>
  <c r="X3383" i="1" s="1"/>
  <c r="AA3383" i="1" s="1"/>
  <c r="Q3384" i="1"/>
  <c r="R3384" i="1" s="1"/>
  <c r="T3384" i="1" s="1"/>
  <c r="U3384" i="1" s="1"/>
  <c r="V3384" i="1" s="1"/>
  <c r="X3384" i="1" s="1"/>
  <c r="AA3384" i="1" s="1"/>
  <c r="Q3293" i="1"/>
  <c r="R3293" i="1" s="1"/>
  <c r="T3293" i="1" s="1"/>
  <c r="U3293" i="1" s="1"/>
  <c r="V3293" i="1" s="1"/>
  <c r="X3293" i="1" s="1"/>
  <c r="AA3293" i="1" s="1"/>
  <c r="Q3385" i="1"/>
  <c r="R3385" i="1" s="1"/>
  <c r="T3385" i="1" s="1"/>
  <c r="U3385" i="1" s="1"/>
  <c r="V3385" i="1" s="1"/>
  <c r="X3385" i="1" s="1"/>
  <c r="AA3385" i="1" s="1"/>
  <c r="Q3386" i="1"/>
  <c r="R3386" i="1" s="1"/>
  <c r="T3386" i="1" s="1"/>
  <c r="U3386" i="1" s="1"/>
  <c r="V3386" i="1" s="1"/>
  <c r="X3386" i="1" s="1"/>
  <c r="AA3386" i="1" s="1"/>
  <c r="Q3295" i="1"/>
  <c r="R3295" i="1" s="1"/>
  <c r="T3295" i="1" s="1"/>
  <c r="U3295" i="1" s="1"/>
  <c r="V3295" i="1" s="1"/>
  <c r="X3295" i="1" s="1"/>
  <c r="AA3295" i="1" s="1"/>
  <c r="Q3387" i="1"/>
  <c r="R3387" i="1" s="1"/>
  <c r="T3387" i="1" s="1"/>
  <c r="U3387" i="1" s="1"/>
  <c r="V3387" i="1" s="1"/>
  <c r="X3387" i="1" s="1"/>
  <c r="AA3387" i="1" s="1"/>
  <c r="Q3388" i="1"/>
  <c r="R3388" i="1" s="1"/>
  <c r="T3388" i="1" s="1"/>
  <c r="U3388" i="1" s="1"/>
  <c r="V3388" i="1" s="1"/>
  <c r="X3388" i="1" s="1"/>
  <c r="AA3388" i="1" s="1"/>
  <c r="Q3389" i="1"/>
  <c r="R3389" i="1" s="1"/>
  <c r="T3389" i="1" s="1"/>
  <c r="U3389" i="1" s="1"/>
  <c r="V3389" i="1" s="1"/>
  <c r="X3389" i="1" s="1"/>
  <c r="AA3389" i="1" s="1"/>
  <c r="Q3390" i="1"/>
  <c r="R3390" i="1" s="1"/>
  <c r="T3390" i="1" s="1"/>
  <c r="U3390" i="1" s="1"/>
  <c r="V3390" i="1" s="1"/>
  <c r="X3390" i="1" s="1"/>
  <c r="AA3390" i="1" s="1"/>
  <c r="Q807" i="1"/>
  <c r="R807" i="1" s="1"/>
  <c r="T807" i="1" s="1"/>
  <c r="U807" i="1" s="1"/>
  <c r="V807" i="1" s="1"/>
  <c r="X807" i="1" s="1"/>
  <c r="AA807" i="1" s="1"/>
  <c r="Q808" i="1"/>
  <c r="R808" i="1" s="1"/>
  <c r="T808" i="1" s="1"/>
  <c r="U808" i="1" s="1"/>
  <c r="V808" i="1" s="1"/>
  <c r="X808" i="1" s="1"/>
  <c r="AA808" i="1" s="1"/>
  <c r="Q809" i="1"/>
  <c r="R809" i="1" s="1"/>
  <c r="T809" i="1" s="1"/>
  <c r="U809" i="1" s="1"/>
  <c r="V809" i="1" s="1"/>
  <c r="X809" i="1" s="1"/>
  <c r="AA809" i="1" s="1"/>
  <c r="Q810" i="1"/>
  <c r="R810" i="1" s="1"/>
  <c r="T810" i="1" s="1"/>
  <c r="U810" i="1" s="1"/>
  <c r="V810" i="1" s="1"/>
  <c r="X810" i="1" s="1"/>
  <c r="AA810" i="1" s="1"/>
  <c r="Q811" i="1"/>
  <c r="R811" i="1" s="1"/>
  <c r="T811" i="1" s="1"/>
  <c r="U811" i="1" s="1"/>
  <c r="V811" i="1" s="1"/>
  <c r="X811" i="1" s="1"/>
  <c r="AA811" i="1" s="1"/>
  <c r="Q812" i="1"/>
  <c r="R812" i="1" s="1"/>
  <c r="T812" i="1" s="1"/>
  <c r="U812" i="1" s="1"/>
  <c r="V812" i="1" s="1"/>
  <c r="X812" i="1" s="1"/>
  <c r="AA812" i="1" s="1"/>
  <c r="Q813" i="1"/>
  <c r="R813" i="1" s="1"/>
  <c r="T813" i="1" s="1"/>
  <c r="U813" i="1" s="1"/>
  <c r="V813" i="1" s="1"/>
  <c r="X813" i="1" s="1"/>
  <c r="AA813" i="1" s="1"/>
  <c r="Q814" i="1"/>
  <c r="R814" i="1" s="1"/>
  <c r="T814" i="1" s="1"/>
  <c r="U814" i="1" s="1"/>
  <c r="V814" i="1" s="1"/>
  <c r="X814" i="1" s="1"/>
  <c r="AA814" i="1" s="1"/>
  <c r="Q778" i="1"/>
  <c r="R778" i="1" s="1"/>
  <c r="T778" i="1" s="1"/>
  <c r="U778" i="1" s="1"/>
  <c r="V778" i="1" s="1"/>
  <c r="X778" i="1" s="1"/>
  <c r="AA778" i="1" s="1"/>
  <c r="Q779" i="1"/>
  <c r="R779" i="1" s="1"/>
  <c r="T779" i="1" s="1"/>
  <c r="U779" i="1" s="1"/>
  <c r="V779" i="1" s="1"/>
  <c r="X779" i="1" s="1"/>
  <c r="AA779" i="1" s="1"/>
  <c r="Q815" i="1"/>
  <c r="R815" i="1" s="1"/>
  <c r="T815" i="1" s="1"/>
  <c r="U815" i="1" s="1"/>
  <c r="V815" i="1" s="1"/>
  <c r="X815" i="1" s="1"/>
  <c r="AA815" i="1" s="1"/>
  <c r="Q804" i="1"/>
  <c r="R804" i="1" s="1"/>
  <c r="T804" i="1" s="1"/>
  <c r="U804" i="1" s="1"/>
  <c r="V804" i="1" s="1"/>
  <c r="X804" i="1" s="1"/>
  <c r="AA804" i="1" s="1"/>
  <c r="Q775" i="1"/>
  <c r="R775" i="1" s="1"/>
  <c r="T775" i="1" s="1"/>
  <c r="U775" i="1" s="1"/>
  <c r="V775" i="1" s="1"/>
  <c r="X775" i="1" s="1"/>
  <c r="AA775" i="1" s="1"/>
  <c r="Q780" i="1"/>
  <c r="R780" i="1" s="1"/>
  <c r="T780" i="1" s="1"/>
  <c r="U780" i="1" s="1"/>
  <c r="V780" i="1" s="1"/>
  <c r="X780" i="1" s="1"/>
  <c r="AA780" i="1" s="1"/>
  <c r="Q816" i="1"/>
  <c r="R816" i="1" s="1"/>
  <c r="T816" i="1" s="1"/>
  <c r="U816" i="1" s="1"/>
  <c r="V816" i="1" s="1"/>
  <c r="X816" i="1" s="1"/>
  <c r="AA816" i="1" s="1"/>
  <c r="Q776" i="1"/>
  <c r="R776" i="1" s="1"/>
  <c r="T776" i="1" s="1"/>
  <c r="U776" i="1" s="1"/>
  <c r="V776" i="1" s="1"/>
  <c r="X776" i="1" s="1"/>
  <c r="AA776" i="1" s="1"/>
  <c r="Q805" i="1"/>
  <c r="R805" i="1" s="1"/>
  <c r="T805" i="1" s="1"/>
  <c r="U805" i="1" s="1"/>
  <c r="V805" i="1" s="1"/>
  <c r="X805" i="1" s="1"/>
  <c r="AA805" i="1" s="1"/>
  <c r="Q817" i="1"/>
  <c r="R817" i="1" s="1"/>
  <c r="T817" i="1" s="1"/>
  <c r="U817" i="1" s="1"/>
  <c r="V817" i="1" s="1"/>
  <c r="X817" i="1" s="1"/>
  <c r="AA817" i="1" s="1"/>
  <c r="Q783" i="1"/>
  <c r="R783" i="1" s="1"/>
  <c r="T783" i="1" s="1"/>
  <c r="U783" i="1" s="1"/>
  <c r="V783" i="1" s="1"/>
  <c r="X783" i="1" s="1"/>
  <c r="AA783" i="1" s="1"/>
  <c r="Q818" i="1"/>
  <c r="R818" i="1" s="1"/>
  <c r="T818" i="1" s="1"/>
  <c r="U818" i="1" s="1"/>
  <c r="V818" i="1" s="1"/>
  <c r="X818" i="1" s="1"/>
  <c r="AA818" i="1" s="1"/>
  <c r="Q782" i="1"/>
  <c r="R782" i="1" s="1"/>
  <c r="T782" i="1" s="1"/>
  <c r="U782" i="1" s="1"/>
  <c r="V782" i="1" s="1"/>
  <c r="X782" i="1" s="1"/>
  <c r="AA782" i="1" s="1"/>
  <c r="Q781" i="1"/>
  <c r="R781" i="1" s="1"/>
  <c r="T781" i="1" s="1"/>
  <c r="U781" i="1" s="1"/>
  <c r="V781" i="1" s="1"/>
  <c r="X781" i="1" s="1"/>
  <c r="AA781" i="1" s="1"/>
  <c r="Q819" i="1"/>
  <c r="R819" i="1" s="1"/>
  <c r="T819" i="1" s="1"/>
  <c r="U819" i="1" s="1"/>
  <c r="V819" i="1" s="1"/>
  <c r="X819" i="1" s="1"/>
  <c r="AA819" i="1" s="1"/>
  <c r="Q772" i="1"/>
  <c r="R772" i="1" s="1"/>
  <c r="T772" i="1" s="1"/>
  <c r="U772" i="1" s="1"/>
  <c r="V772" i="1" s="1"/>
  <c r="X772" i="1" s="1"/>
  <c r="AA772" i="1" s="1"/>
  <c r="Q774" i="1"/>
  <c r="R774" i="1" s="1"/>
  <c r="T774" i="1" s="1"/>
  <c r="U774" i="1" s="1"/>
  <c r="V774" i="1" s="1"/>
  <c r="X774" i="1" s="1"/>
  <c r="AA774" i="1" s="1"/>
  <c r="Q820" i="1"/>
  <c r="R820" i="1" s="1"/>
  <c r="T820" i="1" s="1"/>
  <c r="U820" i="1" s="1"/>
  <c r="V820" i="1" s="1"/>
  <c r="X820" i="1" s="1"/>
  <c r="AA820" i="1" s="1"/>
  <c r="Q806" i="1"/>
  <c r="R806" i="1" s="1"/>
  <c r="T806" i="1" s="1"/>
  <c r="U806" i="1" s="1"/>
  <c r="V806" i="1" s="1"/>
  <c r="X806" i="1" s="1"/>
  <c r="AA806" i="1" s="1"/>
  <c r="Q821" i="1"/>
  <c r="R821" i="1" s="1"/>
  <c r="T821" i="1" s="1"/>
  <c r="U821" i="1" s="1"/>
  <c r="V821" i="1" s="1"/>
  <c r="X821" i="1" s="1"/>
  <c r="AA821" i="1" s="1"/>
  <c r="Q785" i="1"/>
  <c r="R785" i="1" s="1"/>
  <c r="T785" i="1" s="1"/>
  <c r="U785" i="1" s="1"/>
  <c r="V785" i="1" s="1"/>
  <c r="X785" i="1" s="1"/>
  <c r="AA785" i="1" s="1"/>
  <c r="Q802" i="1"/>
  <c r="R802" i="1" s="1"/>
  <c r="T802" i="1" s="1"/>
  <c r="U802" i="1" s="1"/>
  <c r="V802" i="1" s="1"/>
  <c r="X802" i="1" s="1"/>
  <c r="AA802" i="1" s="1"/>
  <c r="Q784" i="1"/>
  <c r="R784" i="1" s="1"/>
  <c r="T784" i="1" s="1"/>
  <c r="U784" i="1" s="1"/>
  <c r="V784" i="1" s="1"/>
  <c r="X784" i="1" s="1"/>
  <c r="AA784" i="1" s="1"/>
  <c r="Q822" i="1"/>
  <c r="R822" i="1" s="1"/>
  <c r="T822" i="1" s="1"/>
  <c r="U822" i="1" s="1"/>
  <c r="V822" i="1" s="1"/>
  <c r="X822" i="1" s="1"/>
  <c r="AA822" i="1" s="1"/>
  <c r="Q773" i="1"/>
  <c r="R773" i="1" s="1"/>
  <c r="T773" i="1" s="1"/>
  <c r="U773" i="1" s="1"/>
  <c r="V773" i="1" s="1"/>
  <c r="X773" i="1" s="1"/>
  <c r="AA773" i="1" s="1"/>
  <c r="Q791" i="1"/>
  <c r="R791" i="1" s="1"/>
  <c r="T791" i="1" s="1"/>
  <c r="U791" i="1" s="1"/>
  <c r="V791" i="1" s="1"/>
  <c r="X791" i="1" s="1"/>
  <c r="AA791" i="1" s="1"/>
  <c r="Q790" i="1"/>
  <c r="R790" i="1" s="1"/>
  <c r="T790" i="1" s="1"/>
  <c r="U790" i="1" s="1"/>
  <c r="V790" i="1" s="1"/>
  <c r="X790" i="1" s="1"/>
  <c r="AA790" i="1" s="1"/>
  <c r="Q788" i="1"/>
  <c r="R788" i="1" s="1"/>
  <c r="T788" i="1" s="1"/>
  <c r="U788" i="1" s="1"/>
  <c r="V788" i="1" s="1"/>
  <c r="X788" i="1" s="1"/>
  <c r="AA788" i="1" s="1"/>
  <c r="Q789" i="1"/>
  <c r="R789" i="1" s="1"/>
  <c r="T789" i="1" s="1"/>
  <c r="U789" i="1" s="1"/>
  <c r="V789" i="1" s="1"/>
  <c r="X789" i="1" s="1"/>
  <c r="AA789" i="1" s="1"/>
  <c r="Q787" i="1"/>
  <c r="R787" i="1" s="1"/>
  <c r="T787" i="1" s="1"/>
  <c r="U787" i="1" s="1"/>
  <c r="V787" i="1" s="1"/>
  <c r="X787" i="1" s="1"/>
  <c r="AA787" i="1" s="1"/>
  <c r="Q786" i="1"/>
  <c r="R786" i="1" s="1"/>
  <c r="T786" i="1" s="1"/>
  <c r="U786" i="1" s="1"/>
  <c r="V786" i="1" s="1"/>
  <c r="X786" i="1" s="1"/>
  <c r="AA786" i="1" s="1"/>
  <c r="Q823" i="1"/>
  <c r="R823" i="1" s="1"/>
  <c r="T823" i="1" s="1"/>
  <c r="U823" i="1" s="1"/>
  <c r="V823" i="1" s="1"/>
  <c r="X823" i="1" s="1"/>
  <c r="AA823" i="1" s="1"/>
  <c r="Q777" i="1"/>
  <c r="R777" i="1" s="1"/>
  <c r="T777" i="1" s="1"/>
  <c r="U777" i="1" s="1"/>
  <c r="V777" i="1" s="1"/>
  <c r="X777" i="1" s="1"/>
  <c r="AA777" i="1" s="1"/>
  <c r="Q824" i="1"/>
  <c r="R824" i="1" s="1"/>
  <c r="T824" i="1" s="1"/>
  <c r="U824" i="1" s="1"/>
  <c r="V824" i="1" s="1"/>
  <c r="X824" i="1" s="1"/>
  <c r="AA824" i="1" s="1"/>
  <c r="Q771" i="1"/>
  <c r="R771" i="1" s="1"/>
  <c r="T771" i="1" s="1"/>
  <c r="U771" i="1" s="1"/>
  <c r="V771" i="1" s="1"/>
  <c r="X771" i="1" s="1"/>
  <c r="AA771" i="1" s="1"/>
  <c r="Q793" i="1"/>
  <c r="R793" i="1" s="1"/>
  <c r="T793" i="1" s="1"/>
  <c r="U793" i="1" s="1"/>
  <c r="V793" i="1" s="1"/>
  <c r="X793" i="1" s="1"/>
  <c r="AA793" i="1" s="1"/>
  <c r="Q803" i="1"/>
  <c r="R803" i="1" s="1"/>
  <c r="T803" i="1" s="1"/>
  <c r="U803" i="1" s="1"/>
  <c r="V803" i="1" s="1"/>
  <c r="X803" i="1" s="1"/>
  <c r="AA803" i="1" s="1"/>
  <c r="Q792" i="1"/>
  <c r="R792" i="1" s="1"/>
  <c r="T792" i="1" s="1"/>
  <c r="U792" i="1" s="1"/>
  <c r="V792" i="1" s="1"/>
  <c r="X792" i="1" s="1"/>
  <c r="AA792" i="1" s="1"/>
  <c r="Q825" i="1"/>
  <c r="R825" i="1" s="1"/>
  <c r="T825" i="1" s="1"/>
  <c r="U825" i="1" s="1"/>
  <c r="V825" i="1" s="1"/>
  <c r="X825" i="1" s="1"/>
  <c r="AA825" i="1" s="1"/>
  <c r="Q797" i="1"/>
  <c r="R797" i="1" s="1"/>
  <c r="T797" i="1" s="1"/>
  <c r="U797" i="1" s="1"/>
  <c r="V797" i="1" s="1"/>
  <c r="X797" i="1" s="1"/>
  <c r="AA797" i="1" s="1"/>
  <c r="Q795" i="1"/>
  <c r="R795" i="1" s="1"/>
  <c r="T795" i="1" s="1"/>
  <c r="U795" i="1" s="1"/>
  <c r="V795" i="1" s="1"/>
  <c r="X795" i="1" s="1"/>
  <c r="AA795" i="1" s="1"/>
  <c r="Q796" i="1"/>
  <c r="R796" i="1" s="1"/>
  <c r="T796" i="1" s="1"/>
  <c r="U796" i="1" s="1"/>
  <c r="V796" i="1" s="1"/>
  <c r="X796" i="1" s="1"/>
  <c r="AA796" i="1" s="1"/>
  <c r="Q794" i="1"/>
  <c r="R794" i="1" s="1"/>
  <c r="T794" i="1" s="1"/>
  <c r="U794" i="1" s="1"/>
  <c r="V794" i="1" s="1"/>
  <c r="X794" i="1" s="1"/>
  <c r="AA794" i="1" s="1"/>
  <c r="Q826" i="1"/>
  <c r="R826" i="1" s="1"/>
  <c r="T826" i="1" s="1"/>
  <c r="U826" i="1" s="1"/>
  <c r="V826" i="1" s="1"/>
  <c r="X826" i="1" s="1"/>
  <c r="AA826" i="1" s="1"/>
  <c r="Q827" i="1"/>
  <c r="R827" i="1" s="1"/>
  <c r="T827" i="1" s="1"/>
  <c r="U827" i="1" s="1"/>
  <c r="V827" i="1" s="1"/>
  <c r="X827" i="1" s="1"/>
  <c r="AA827" i="1" s="1"/>
  <c r="Q798" i="1"/>
  <c r="R798" i="1" s="1"/>
  <c r="T798" i="1" s="1"/>
  <c r="U798" i="1" s="1"/>
  <c r="V798" i="1" s="1"/>
  <c r="X798" i="1" s="1"/>
  <c r="AA798" i="1" s="1"/>
  <c r="Q828" i="1"/>
  <c r="R828" i="1" s="1"/>
  <c r="T828" i="1" s="1"/>
  <c r="U828" i="1" s="1"/>
  <c r="V828" i="1" s="1"/>
  <c r="X828" i="1" s="1"/>
  <c r="AA828" i="1" s="1"/>
  <c r="Q829" i="1"/>
  <c r="R829" i="1" s="1"/>
  <c r="T829" i="1" s="1"/>
  <c r="U829" i="1" s="1"/>
  <c r="V829" i="1" s="1"/>
  <c r="X829" i="1" s="1"/>
  <c r="AA829" i="1" s="1"/>
  <c r="Q799" i="1"/>
  <c r="R799" i="1" s="1"/>
  <c r="T799" i="1" s="1"/>
  <c r="U799" i="1" s="1"/>
  <c r="V799" i="1" s="1"/>
  <c r="X799" i="1" s="1"/>
  <c r="AA799" i="1" s="1"/>
  <c r="Q800" i="1"/>
  <c r="R800" i="1" s="1"/>
  <c r="T800" i="1" s="1"/>
  <c r="U800" i="1" s="1"/>
  <c r="V800" i="1" s="1"/>
  <c r="X800" i="1" s="1"/>
  <c r="AA800" i="1" s="1"/>
  <c r="Q830" i="1"/>
  <c r="R830" i="1" s="1"/>
  <c r="T830" i="1" s="1"/>
  <c r="U830" i="1" s="1"/>
  <c r="V830" i="1" s="1"/>
  <c r="X830" i="1" s="1"/>
  <c r="AA830" i="1" s="1"/>
  <c r="Q801" i="1"/>
  <c r="R801" i="1" s="1"/>
  <c r="T801" i="1" s="1"/>
  <c r="U801" i="1" s="1"/>
  <c r="V801" i="1" s="1"/>
  <c r="X801" i="1" s="1"/>
  <c r="AA801" i="1" s="1"/>
  <c r="Q831" i="1"/>
  <c r="R831" i="1" s="1"/>
  <c r="T831" i="1" s="1"/>
  <c r="U831" i="1" s="1"/>
  <c r="V831" i="1" s="1"/>
  <c r="X831" i="1" s="1"/>
  <c r="AA831" i="1" s="1"/>
  <c r="Q832" i="1"/>
  <c r="R832" i="1" s="1"/>
  <c r="T832" i="1" s="1"/>
  <c r="U832" i="1" s="1"/>
  <c r="V832" i="1" s="1"/>
  <c r="X832" i="1" s="1"/>
  <c r="AA832" i="1" s="1"/>
  <c r="Q833" i="1"/>
  <c r="R833" i="1" s="1"/>
  <c r="T833" i="1" s="1"/>
  <c r="U833" i="1" s="1"/>
  <c r="V833" i="1" s="1"/>
  <c r="X833" i="1" s="1"/>
  <c r="AA833" i="1" s="1"/>
  <c r="Q2511" i="1"/>
  <c r="R2511" i="1" s="1"/>
  <c r="T2511" i="1" s="1"/>
  <c r="U2511" i="1" s="1"/>
  <c r="V2511" i="1" s="1"/>
  <c r="X2511" i="1" s="1"/>
  <c r="AA2511" i="1" s="1"/>
  <c r="Q2512" i="1"/>
  <c r="R2512" i="1" s="1"/>
  <c r="T2512" i="1" s="1"/>
  <c r="U2512" i="1" s="1"/>
  <c r="V2512" i="1" s="1"/>
  <c r="X2512" i="1" s="1"/>
  <c r="AA2512" i="1" s="1"/>
  <c r="Q2513" i="1"/>
  <c r="R2513" i="1" s="1"/>
  <c r="T2513" i="1" s="1"/>
  <c r="U2513" i="1" s="1"/>
  <c r="V2513" i="1" s="1"/>
  <c r="X2513" i="1" s="1"/>
  <c r="AA2513" i="1" s="1"/>
  <c r="Q2514" i="1"/>
  <c r="R2514" i="1" s="1"/>
  <c r="T2514" i="1" s="1"/>
  <c r="U2514" i="1" s="1"/>
  <c r="V2514" i="1" s="1"/>
  <c r="X2514" i="1" s="1"/>
  <c r="AA2514" i="1" s="1"/>
  <c r="Q2515" i="1"/>
  <c r="R2515" i="1" s="1"/>
  <c r="T2515" i="1" s="1"/>
  <c r="U2515" i="1" s="1"/>
  <c r="V2515" i="1" s="1"/>
  <c r="X2515" i="1" s="1"/>
  <c r="AA2515" i="1" s="1"/>
  <c r="Q2516" i="1"/>
  <c r="R2516" i="1" s="1"/>
  <c r="T2516" i="1" s="1"/>
  <c r="U2516" i="1" s="1"/>
  <c r="V2516" i="1" s="1"/>
  <c r="X2516" i="1" s="1"/>
  <c r="AA2516" i="1" s="1"/>
  <c r="Q2517" i="1"/>
  <c r="R2517" i="1" s="1"/>
  <c r="T2517" i="1" s="1"/>
  <c r="U2517" i="1" s="1"/>
  <c r="V2517" i="1" s="1"/>
  <c r="X2517" i="1" s="1"/>
  <c r="AA2517" i="1" s="1"/>
  <c r="Q2518" i="1"/>
  <c r="R2518" i="1" s="1"/>
  <c r="T2518" i="1" s="1"/>
  <c r="U2518" i="1" s="1"/>
  <c r="V2518" i="1" s="1"/>
  <c r="X2518" i="1" s="1"/>
  <c r="AA2518" i="1" s="1"/>
  <c r="Q2480" i="1"/>
  <c r="R2480" i="1" s="1"/>
  <c r="T2480" i="1" s="1"/>
  <c r="U2480" i="1" s="1"/>
  <c r="V2480" i="1" s="1"/>
  <c r="X2480" i="1" s="1"/>
  <c r="AA2480" i="1" s="1"/>
  <c r="Q2519" i="1"/>
  <c r="R2519" i="1" s="1"/>
  <c r="T2519" i="1" s="1"/>
  <c r="U2519" i="1" s="1"/>
  <c r="V2519" i="1" s="1"/>
  <c r="X2519" i="1" s="1"/>
  <c r="AA2519" i="1" s="1"/>
  <c r="Q2481" i="1"/>
  <c r="R2481" i="1" s="1"/>
  <c r="T2481" i="1" s="1"/>
  <c r="U2481" i="1" s="1"/>
  <c r="V2481" i="1" s="1"/>
  <c r="X2481" i="1" s="1"/>
  <c r="AA2481" i="1" s="1"/>
  <c r="Q2478" i="1"/>
  <c r="R2478" i="1" s="1"/>
  <c r="T2478" i="1" s="1"/>
  <c r="U2478" i="1" s="1"/>
  <c r="V2478" i="1" s="1"/>
  <c r="X2478" i="1" s="1"/>
  <c r="AA2478" i="1" s="1"/>
  <c r="Q2520" i="1"/>
  <c r="R2520" i="1" s="1"/>
  <c r="T2520" i="1" s="1"/>
  <c r="U2520" i="1" s="1"/>
  <c r="V2520" i="1" s="1"/>
  <c r="X2520" i="1" s="1"/>
  <c r="AA2520" i="1" s="1"/>
  <c r="Q2521" i="1"/>
  <c r="R2521" i="1" s="1"/>
  <c r="T2521" i="1" s="1"/>
  <c r="U2521" i="1" s="1"/>
  <c r="V2521" i="1" s="1"/>
  <c r="X2521" i="1" s="1"/>
  <c r="AA2521" i="1" s="1"/>
  <c r="Q2522" i="1"/>
  <c r="R2522" i="1" s="1"/>
  <c r="T2522" i="1" s="1"/>
  <c r="U2522" i="1" s="1"/>
  <c r="V2522" i="1" s="1"/>
  <c r="X2522" i="1" s="1"/>
  <c r="AA2522" i="1" s="1"/>
  <c r="Q2508" i="1"/>
  <c r="R2508" i="1" s="1"/>
  <c r="T2508" i="1" s="1"/>
  <c r="U2508" i="1" s="1"/>
  <c r="V2508" i="1" s="1"/>
  <c r="X2508" i="1" s="1"/>
  <c r="AA2508" i="1" s="1"/>
  <c r="Q2477" i="1"/>
  <c r="R2477" i="1" s="1"/>
  <c r="T2477" i="1" s="1"/>
  <c r="U2477" i="1" s="1"/>
  <c r="V2477" i="1" s="1"/>
  <c r="X2477" i="1" s="1"/>
  <c r="AA2477" i="1" s="1"/>
  <c r="Q2483" i="1"/>
  <c r="R2483" i="1" s="1"/>
  <c r="T2483" i="1" s="1"/>
  <c r="U2483" i="1" s="1"/>
  <c r="V2483" i="1" s="1"/>
  <c r="X2483" i="1" s="1"/>
  <c r="AA2483" i="1" s="1"/>
  <c r="Q2482" i="1"/>
  <c r="R2482" i="1" s="1"/>
  <c r="T2482" i="1" s="1"/>
  <c r="U2482" i="1" s="1"/>
  <c r="V2482" i="1" s="1"/>
  <c r="X2482" i="1" s="1"/>
  <c r="AA2482" i="1" s="1"/>
  <c r="Q2523" i="1"/>
  <c r="R2523" i="1" s="1"/>
  <c r="T2523" i="1" s="1"/>
  <c r="U2523" i="1" s="1"/>
  <c r="V2523" i="1" s="1"/>
  <c r="X2523" i="1" s="1"/>
  <c r="AA2523" i="1" s="1"/>
  <c r="Q2524" i="1"/>
  <c r="R2524" i="1" s="1"/>
  <c r="T2524" i="1" s="1"/>
  <c r="U2524" i="1" s="1"/>
  <c r="V2524" i="1" s="1"/>
  <c r="X2524" i="1" s="1"/>
  <c r="AA2524" i="1" s="1"/>
  <c r="Q2479" i="1"/>
  <c r="R2479" i="1" s="1"/>
  <c r="T2479" i="1" s="1"/>
  <c r="U2479" i="1" s="1"/>
  <c r="V2479" i="1" s="1"/>
  <c r="X2479" i="1" s="1"/>
  <c r="AA2479" i="1" s="1"/>
  <c r="Q2525" i="1"/>
  <c r="R2525" i="1" s="1"/>
  <c r="T2525" i="1" s="1"/>
  <c r="U2525" i="1" s="1"/>
  <c r="V2525" i="1" s="1"/>
  <c r="X2525" i="1" s="1"/>
  <c r="AA2525" i="1" s="1"/>
  <c r="Q2509" i="1"/>
  <c r="R2509" i="1" s="1"/>
  <c r="T2509" i="1" s="1"/>
  <c r="U2509" i="1" s="1"/>
  <c r="V2509" i="1" s="1"/>
  <c r="X2509" i="1" s="1"/>
  <c r="AA2509" i="1" s="1"/>
  <c r="Q2526" i="1"/>
  <c r="R2526" i="1" s="1"/>
  <c r="T2526" i="1" s="1"/>
  <c r="U2526" i="1" s="1"/>
  <c r="V2526" i="1" s="1"/>
  <c r="X2526" i="1" s="1"/>
  <c r="AA2526" i="1" s="1"/>
  <c r="Q2527" i="1"/>
  <c r="R2527" i="1" s="1"/>
  <c r="T2527" i="1" s="1"/>
  <c r="U2527" i="1" s="1"/>
  <c r="V2527" i="1" s="1"/>
  <c r="X2527" i="1" s="1"/>
  <c r="AA2527" i="1" s="1"/>
  <c r="Q2486" i="1"/>
  <c r="R2486" i="1" s="1"/>
  <c r="T2486" i="1" s="1"/>
  <c r="U2486" i="1" s="1"/>
  <c r="V2486" i="1" s="1"/>
  <c r="X2486" i="1" s="1"/>
  <c r="AA2486" i="1" s="1"/>
  <c r="Q2485" i="1"/>
  <c r="R2485" i="1" s="1"/>
  <c r="T2485" i="1" s="1"/>
  <c r="U2485" i="1" s="1"/>
  <c r="V2485" i="1" s="1"/>
  <c r="X2485" i="1" s="1"/>
  <c r="AA2485" i="1" s="1"/>
  <c r="Q2484" i="1"/>
  <c r="R2484" i="1" s="1"/>
  <c r="T2484" i="1" s="1"/>
  <c r="U2484" i="1" s="1"/>
  <c r="V2484" i="1" s="1"/>
  <c r="X2484" i="1" s="1"/>
  <c r="AA2484" i="1" s="1"/>
  <c r="Q2528" i="1"/>
  <c r="R2528" i="1" s="1"/>
  <c r="T2528" i="1" s="1"/>
  <c r="U2528" i="1" s="1"/>
  <c r="V2528" i="1" s="1"/>
  <c r="X2528" i="1" s="1"/>
  <c r="AA2528" i="1" s="1"/>
  <c r="Q2529" i="1"/>
  <c r="R2529" i="1" s="1"/>
  <c r="T2529" i="1" s="1"/>
  <c r="U2529" i="1" s="1"/>
  <c r="V2529" i="1" s="1"/>
  <c r="X2529" i="1" s="1"/>
  <c r="AA2529" i="1" s="1"/>
  <c r="Q2472" i="1"/>
  <c r="R2472" i="1" s="1"/>
  <c r="T2472" i="1" s="1"/>
  <c r="U2472" i="1" s="1"/>
  <c r="V2472" i="1" s="1"/>
  <c r="X2472" i="1" s="1"/>
  <c r="AA2472" i="1" s="1"/>
  <c r="Q2475" i="1"/>
  <c r="R2475" i="1" s="1"/>
  <c r="T2475" i="1" s="1"/>
  <c r="U2475" i="1" s="1"/>
  <c r="V2475" i="1" s="1"/>
  <c r="X2475" i="1" s="1"/>
  <c r="AA2475" i="1" s="1"/>
  <c r="Q2530" i="1"/>
  <c r="R2530" i="1" s="1"/>
  <c r="T2530" i="1" s="1"/>
  <c r="U2530" i="1" s="1"/>
  <c r="V2530" i="1" s="1"/>
  <c r="X2530" i="1" s="1"/>
  <c r="AA2530" i="1" s="1"/>
  <c r="Q2510" i="1"/>
  <c r="R2510" i="1" s="1"/>
  <c r="T2510" i="1" s="1"/>
  <c r="U2510" i="1" s="1"/>
  <c r="V2510" i="1" s="1"/>
  <c r="X2510" i="1" s="1"/>
  <c r="AA2510" i="1" s="1"/>
  <c r="Q2531" i="1"/>
  <c r="R2531" i="1" s="1"/>
  <c r="T2531" i="1" s="1"/>
  <c r="U2531" i="1" s="1"/>
  <c r="V2531" i="1" s="1"/>
  <c r="X2531" i="1" s="1"/>
  <c r="AA2531" i="1" s="1"/>
  <c r="Q2488" i="1"/>
  <c r="R2488" i="1" s="1"/>
  <c r="T2488" i="1" s="1"/>
  <c r="U2488" i="1" s="1"/>
  <c r="V2488" i="1" s="1"/>
  <c r="X2488" i="1" s="1"/>
  <c r="AA2488" i="1" s="1"/>
  <c r="Q2506" i="1"/>
  <c r="R2506" i="1" s="1"/>
  <c r="T2506" i="1" s="1"/>
  <c r="U2506" i="1" s="1"/>
  <c r="V2506" i="1" s="1"/>
  <c r="X2506" i="1" s="1"/>
  <c r="AA2506" i="1" s="1"/>
  <c r="Q2487" i="1"/>
  <c r="R2487" i="1" s="1"/>
  <c r="T2487" i="1" s="1"/>
  <c r="U2487" i="1" s="1"/>
  <c r="V2487" i="1" s="1"/>
  <c r="X2487" i="1" s="1"/>
  <c r="AA2487" i="1" s="1"/>
  <c r="Q2476" i="1"/>
  <c r="R2476" i="1" s="1"/>
  <c r="T2476" i="1" s="1"/>
  <c r="U2476" i="1" s="1"/>
  <c r="V2476" i="1" s="1"/>
  <c r="X2476" i="1" s="1"/>
  <c r="AA2476" i="1" s="1"/>
  <c r="Q2532" i="1"/>
  <c r="R2532" i="1" s="1"/>
  <c r="T2532" i="1" s="1"/>
  <c r="U2532" i="1" s="1"/>
  <c r="V2532" i="1" s="1"/>
  <c r="X2532" i="1" s="1"/>
  <c r="AA2532" i="1" s="1"/>
  <c r="Q2473" i="1"/>
  <c r="R2473" i="1" s="1"/>
  <c r="T2473" i="1" s="1"/>
  <c r="U2473" i="1" s="1"/>
  <c r="V2473" i="1" s="1"/>
  <c r="X2473" i="1" s="1"/>
  <c r="AA2473" i="1" s="1"/>
  <c r="Q2494" i="1"/>
  <c r="R2494" i="1" s="1"/>
  <c r="T2494" i="1" s="1"/>
  <c r="U2494" i="1" s="1"/>
  <c r="V2494" i="1" s="1"/>
  <c r="X2494" i="1" s="1"/>
  <c r="AA2494" i="1" s="1"/>
  <c r="Q2493" i="1"/>
  <c r="R2493" i="1" s="1"/>
  <c r="T2493" i="1" s="1"/>
  <c r="U2493" i="1" s="1"/>
  <c r="V2493" i="1" s="1"/>
  <c r="X2493" i="1" s="1"/>
  <c r="AA2493" i="1" s="1"/>
  <c r="Q2491" i="1"/>
  <c r="R2491" i="1" s="1"/>
  <c r="T2491" i="1" s="1"/>
  <c r="U2491" i="1" s="1"/>
  <c r="V2491" i="1" s="1"/>
  <c r="X2491" i="1" s="1"/>
  <c r="AA2491" i="1" s="1"/>
  <c r="Q2492" i="1"/>
  <c r="R2492" i="1" s="1"/>
  <c r="T2492" i="1" s="1"/>
  <c r="U2492" i="1" s="1"/>
  <c r="V2492" i="1" s="1"/>
  <c r="X2492" i="1" s="1"/>
  <c r="AA2492" i="1" s="1"/>
  <c r="Q2490" i="1"/>
  <c r="R2490" i="1" s="1"/>
  <c r="T2490" i="1" s="1"/>
  <c r="U2490" i="1" s="1"/>
  <c r="V2490" i="1" s="1"/>
  <c r="X2490" i="1" s="1"/>
  <c r="AA2490" i="1" s="1"/>
  <c r="Q2489" i="1"/>
  <c r="R2489" i="1" s="1"/>
  <c r="T2489" i="1" s="1"/>
  <c r="U2489" i="1" s="1"/>
  <c r="V2489" i="1" s="1"/>
  <c r="Q2533" i="1"/>
  <c r="R2533" i="1" s="1"/>
  <c r="T2533" i="1" s="1"/>
  <c r="U2533" i="1" s="1"/>
  <c r="V2533" i="1" s="1"/>
  <c r="X2533" i="1" s="1"/>
  <c r="AA2533" i="1" s="1"/>
  <c r="Q2534" i="1"/>
  <c r="R2534" i="1" s="1"/>
  <c r="T2534" i="1" s="1"/>
  <c r="U2534" i="1" s="1"/>
  <c r="V2534" i="1" s="1"/>
  <c r="X2534" i="1" s="1"/>
  <c r="AA2534" i="1" s="1"/>
  <c r="Q2474" i="1"/>
  <c r="R2474" i="1" s="1"/>
  <c r="T2474" i="1" s="1"/>
  <c r="U2474" i="1" s="1"/>
  <c r="V2474" i="1" s="1"/>
  <c r="X2474" i="1" s="1"/>
  <c r="AA2474" i="1" s="1"/>
  <c r="Q2496" i="1"/>
  <c r="R2496" i="1" s="1"/>
  <c r="T2496" i="1" s="1"/>
  <c r="U2496" i="1" s="1"/>
  <c r="V2496" i="1" s="1"/>
  <c r="X2496" i="1" s="1"/>
  <c r="AA2496" i="1" s="1"/>
  <c r="Q2507" i="1"/>
  <c r="R2507" i="1" s="1"/>
  <c r="T2507" i="1" s="1"/>
  <c r="U2507" i="1" s="1"/>
  <c r="V2507" i="1" s="1"/>
  <c r="X2507" i="1" s="1"/>
  <c r="AA2507" i="1" s="1"/>
  <c r="Q2495" i="1"/>
  <c r="R2495" i="1" s="1"/>
  <c r="T2495" i="1" s="1"/>
  <c r="U2495" i="1" s="1"/>
  <c r="V2495" i="1" s="1"/>
  <c r="X2495" i="1" s="1"/>
  <c r="AA2495" i="1" s="1"/>
  <c r="Q2535" i="1"/>
  <c r="R2535" i="1" s="1"/>
  <c r="T2535" i="1" s="1"/>
  <c r="U2535" i="1" s="1"/>
  <c r="V2535" i="1" s="1"/>
  <c r="X2535" i="1" s="1"/>
  <c r="AA2535" i="1" s="1"/>
  <c r="Q2536" i="1"/>
  <c r="R2536" i="1" s="1"/>
  <c r="T2536" i="1" s="1"/>
  <c r="U2536" i="1" s="1"/>
  <c r="V2536" i="1" s="1"/>
  <c r="X2536" i="1" s="1"/>
  <c r="AA2536" i="1" s="1"/>
  <c r="Q2500" i="1"/>
  <c r="R2500" i="1" s="1"/>
  <c r="T2500" i="1" s="1"/>
  <c r="U2500" i="1" s="1"/>
  <c r="V2500" i="1" s="1"/>
  <c r="X2500" i="1" s="1"/>
  <c r="AA2500" i="1" s="1"/>
  <c r="Q2501" i="1"/>
  <c r="R2501" i="1" s="1"/>
  <c r="T2501" i="1" s="1"/>
  <c r="U2501" i="1" s="1"/>
  <c r="V2501" i="1" s="1"/>
  <c r="X2501" i="1" s="1"/>
  <c r="AA2501" i="1" s="1"/>
  <c r="Q2498" i="1"/>
  <c r="R2498" i="1" s="1"/>
  <c r="T2498" i="1" s="1"/>
  <c r="U2498" i="1" s="1"/>
  <c r="V2498" i="1" s="1"/>
  <c r="X2498" i="1" s="1"/>
  <c r="AA2498" i="1" s="1"/>
  <c r="Q2499" i="1"/>
  <c r="R2499" i="1" s="1"/>
  <c r="T2499" i="1" s="1"/>
  <c r="U2499" i="1" s="1"/>
  <c r="V2499" i="1" s="1"/>
  <c r="X2499" i="1" s="1"/>
  <c r="AA2499" i="1" s="1"/>
  <c r="Q2497" i="1"/>
  <c r="R2497" i="1" s="1"/>
  <c r="T2497" i="1" s="1"/>
  <c r="U2497" i="1" s="1"/>
  <c r="V2497" i="1" s="1"/>
  <c r="X2497" i="1" s="1"/>
  <c r="AA2497" i="1" s="1"/>
  <c r="Q2537" i="1"/>
  <c r="R2537" i="1" s="1"/>
  <c r="T2537" i="1" s="1"/>
  <c r="U2537" i="1" s="1"/>
  <c r="V2537" i="1" s="1"/>
  <c r="X2537" i="1" s="1"/>
  <c r="AA2537" i="1" s="1"/>
  <c r="Q2538" i="1"/>
  <c r="R2538" i="1" s="1"/>
  <c r="T2538" i="1" s="1"/>
  <c r="U2538" i="1" s="1"/>
  <c r="V2538" i="1" s="1"/>
  <c r="X2538" i="1" s="1"/>
  <c r="AA2538" i="1" s="1"/>
  <c r="Q2539" i="1"/>
  <c r="R2539" i="1" s="1"/>
  <c r="T2539" i="1" s="1"/>
  <c r="U2539" i="1" s="1"/>
  <c r="V2539" i="1" s="1"/>
  <c r="X2539" i="1" s="1"/>
  <c r="AA2539" i="1" s="1"/>
  <c r="Q2540" i="1"/>
  <c r="R2540" i="1" s="1"/>
  <c r="T2540" i="1" s="1"/>
  <c r="U2540" i="1" s="1"/>
  <c r="V2540" i="1" s="1"/>
  <c r="X2540" i="1" s="1"/>
  <c r="AA2540" i="1" s="1"/>
  <c r="Q2541" i="1"/>
  <c r="R2541" i="1" s="1"/>
  <c r="T2541" i="1" s="1"/>
  <c r="U2541" i="1" s="1"/>
  <c r="V2541" i="1" s="1"/>
  <c r="X2541" i="1" s="1"/>
  <c r="AA2541" i="1" s="1"/>
  <c r="Q2542" i="1"/>
  <c r="R2542" i="1" s="1"/>
  <c r="T2542" i="1" s="1"/>
  <c r="U2542" i="1" s="1"/>
  <c r="V2542" i="1" s="1"/>
  <c r="X2542" i="1" s="1"/>
  <c r="AA2542" i="1" s="1"/>
  <c r="Q2502" i="1"/>
  <c r="R2502" i="1" s="1"/>
  <c r="T2502" i="1" s="1"/>
  <c r="U2502" i="1" s="1"/>
  <c r="V2502" i="1" s="1"/>
  <c r="X2502" i="1" s="1"/>
  <c r="AA2502" i="1" s="1"/>
  <c r="Q2543" i="1"/>
  <c r="R2543" i="1" s="1"/>
  <c r="T2543" i="1" s="1"/>
  <c r="U2543" i="1" s="1"/>
  <c r="V2543" i="1" s="1"/>
  <c r="X2543" i="1" s="1"/>
  <c r="AA2543" i="1" s="1"/>
  <c r="Q2544" i="1"/>
  <c r="R2544" i="1" s="1"/>
  <c r="T2544" i="1" s="1"/>
  <c r="U2544" i="1" s="1"/>
  <c r="V2544" i="1" s="1"/>
  <c r="X2544" i="1" s="1"/>
  <c r="AA2544" i="1" s="1"/>
  <c r="Q2503" i="1"/>
  <c r="R2503" i="1" s="1"/>
  <c r="T2503" i="1" s="1"/>
  <c r="U2503" i="1" s="1"/>
  <c r="V2503" i="1" s="1"/>
  <c r="X2503" i="1" s="1"/>
  <c r="AA2503" i="1" s="1"/>
  <c r="Q2545" i="1"/>
  <c r="R2545" i="1" s="1"/>
  <c r="T2545" i="1" s="1"/>
  <c r="U2545" i="1" s="1"/>
  <c r="V2545" i="1" s="1"/>
  <c r="X2545" i="1" s="1"/>
  <c r="AA2545" i="1" s="1"/>
  <c r="Q2504" i="1"/>
  <c r="R2504" i="1" s="1"/>
  <c r="T2504" i="1" s="1"/>
  <c r="U2504" i="1" s="1"/>
  <c r="V2504" i="1" s="1"/>
  <c r="X2504" i="1" s="1"/>
  <c r="AA2504" i="1" s="1"/>
  <c r="Q2505" i="1"/>
  <c r="R2505" i="1" s="1"/>
  <c r="T2505" i="1" s="1"/>
  <c r="U2505" i="1" s="1"/>
  <c r="V2505" i="1" s="1"/>
  <c r="X2505" i="1" s="1"/>
  <c r="AA2505" i="1" s="1"/>
  <c r="Q2546" i="1"/>
  <c r="R2546" i="1" s="1"/>
  <c r="T2546" i="1" s="1"/>
  <c r="U2546" i="1" s="1"/>
  <c r="V2546" i="1" s="1"/>
  <c r="X2546" i="1" s="1"/>
  <c r="AA2546" i="1" s="1"/>
  <c r="Q2547" i="1"/>
  <c r="R2547" i="1" s="1"/>
  <c r="T2547" i="1" s="1"/>
  <c r="U2547" i="1" s="1"/>
  <c r="V2547" i="1" s="1"/>
  <c r="X2547" i="1" s="1"/>
  <c r="AA2547" i="1" s="1"/>
  <c r="Q429" i="1"/>
  <c r="R429" i="1" s="1"/>
  <c r="T429" i="1" s="1"/>
  <c r="U429" i="1" s="1"/>
  <c r="V429" i="1" s="1"/>
  <c r="X429" i="1" s="1"/>
  <c r="AA429" i="1" s="1"/>
  <c r="Q430" i="1"/>
  <c r="R430" i="1" s="1"/>
  <c r="T430" i="1" s="1"/>
  <c r="U430" i="1" s="1"/>
  <c r="V430" i="1" s="1"/>
  <c r="X430" i="1" s="1"/>
  <c r="AA430" i="1" s="1"/>
  <c r="Q431" i="1"/>
  <c r="R431" i="1" s="1"/>
  <c r="T431" i="1" s="1"/>
  <c r="U431" i="1" s="1"/>
  <c r="V431" i="1" s="1"/>
  <c r="X431" i="1" s="1"/>
  <c r="AA431" i="1" s="1"/>
  <c r="Q432" i="1"/>
  <c r="R432" i="1" s="1"/>
  <c r="T432" i="1" s="1"/>
  <c r="U432" i="1" s="1"/>
  <c r="V432" i="1" s="1"/>
  <c r="X432" i="1" s="1"/>
  <c r="AA432" i="1" s="1"/>
  <c r="Q433" i="1"/>
  <c r="R433" i="1" s="1"/>
  <c r="T433" i="1" s="1"/>
  <c r="U433" i="1" s="1"/>
  <c r="V433" i="1" s="1"/>
  <c r="X433" i="1" s="1"/>
  <c r="AA433" i="1" s="1"/>
  <c r="Q434" i="1"/>
  <c r="R434" i="1" s="1"/>
  <c r="T434" i="1" s="1"/>
  <c r="U434" i="1" s="1"/>
  <c r="V434" i="1" s="1"/>
  <c r="X434" i="1" s="1"/>
  <c r="AA434" i="1" s="1"/>
  <c r="Q435" i="1"/>
  <c r="R435" i="1" s="1"/>
  <c r="T435" i="1" s="1"/>
  <c r="U435" i="1" s="1"/>
  <c r="V435" i="1" s="1"/>
  <c r="X435" i="1" s="1"/>
  <c r="AA435" i="1" s="1"/>
  <c r="Q436" i="1"/>
  <c r="R436" i="1" s="1"/>
  <c r="T436" i="1" s="1"/>
  <c r="U436" i="1" s="1"/>
  <c r="V436" i="1" s="1"/>
  <c r="X436" i="1" s="1"/>
  <c r="AA436" i="1" s="1"/>
  <c r="Q400" i="1"/>
  <c r="R400" i="1" s="1"/>
  <c r="T400" i="1" s="1"/>
  <c r="U400" i="1" s="1"/>
  <c r="V400" i="1" s="1"/>
  <c r="X400" i="1" s="1"/>
  <c r="AA400" i="1" s="1"/>
  <c r="Q394" i="1"/>
  <c r="R394" i="1" s="1"/>
  <c r="T394" i="1" s="1"/>
  <c r="U394" i="1" s="1"/>
  <c r="V394" i="1" s="1"/>
  <c r="X394" i="1" s="1"/>
  <c r="AA394" i="1" s="1"/>
  <c r="Q437" i="1"/>
  <c r="R437" i="1" s="1"/>
  <c r="T437" i="1" s="1"/>
  <c r="U437" i="1" s="1"/>
  <c r="V437" i="1" s="1"/>
  <c r="X437" i="1" s="1"/>
  <c r="AA437" i="1" s="1"/>
  <c r="Q401" i="1"/>
  <c r="R401" i="1" s="1"/>
  <c r="T401" i="1" s="1"/>
  <c r="U401" i="1" s="1"/>
  <c r="V401" i="1" s="1"/>
  <c r="X401" i="1" s="1"/>
  <c r="AA401" i="1" s="1"/>
  <c r="Q397" i="1"/>
  <c r="R397" i="1" s="1"/>
  <c r="T397" i="1" s="1"/>
  <c r="U397" i="1" s="1"/>
  <c r="V397" i="1" s="1"/>
  <c r="X397" i="1" s="1"/>
  <c r="AA397" i="1" s="1"/>
  <c r="Q438" i="1"/>
  <c r="R438" i="1" s="1"/>
  <c r="T438" i="1" s="1"/>
  <c r="U438" i="1" s="1"/>
  <c r="V438" i="1" s="1"/>
  <c r="X438" i="1" s="1"/>
  <c r="AA438" i="1" s="1"/>
  <c r="Q439" i="1"/>
  <c r="R439" i="1" s="1"/>
  <c r="T439" i="1" s="1"/>
  <c r="U439" i="1" s="1"/>
  <c r="V439" i="1" s="1"/>
  <c r="X439" i="1" s="1"/>
  <c r="AA439" i="1" s="1"/>
  <c r="Q426" i="1"/>
  <c r="R426" i="1" s="1"/>
  <c r="T426" i="1" s="1"/>
  <c r="U426" i="1" s="1"/>
  <c r="V426" i="1" s="1"/>
  <c r="X426" i="1" s="1"/>
  <c r="AA426" i="1" s="1"/>
  <c r="Q396" i="1"/>
  <c r="R396" i="1" s="1"/>
  <c r="T396" i="1" s="1"/>
  <c r="U396" i="1" s="1"/>
  <c r="V396" i="1" s="1"/>
  <c r="X396" i="1" s="1"/>
  <c r="AA396" i="1" s="1"/>
  <c r="Q402" i="1"/>
  <c r="R402" i="1" s="1"/>
  <c r="T402" i="1" s="1"/>
  <c r="U402" i="1" s="1"/>
  <c r="V402" i="1" s="1"/>
  <c r="X402" i="1" s="1"/>
  <c r="AA402" i="1" s="1"/>
  <c r="Q440" i="1"/>
  <c r="R440" i="1" s="1"/>
  <c r="T440" i="1" s="1"/>
  <c r="U440" i="1" s="1"/>
  <c r="V440" i="1" s="1"/>
  <c r="X440" i="1" s="1"/>
  <c r="AA440" i="1" s="1"/>
  <c r="Q441" i="1"/>
  <c r="R441" i="1" s="1"/>
  <c r="T441" i="1" s="1"/>
  <c r="U441" i="1" s="1"/>
  <c r="V441" i="1" s="1"/>
  <c r="X441" i="1" s="1"/>
  <c r="AA441" i="1" s="1"/>
  <c r="Q442" i="1"/>
  <c r="R442" i="1" s="1"/>
  <c r="T442" i="1" s="1"/>
  <c r="U442" i="1" s="1"/>
  <c r="V442" i="1" s="1"/>
  <c r="X442" i="1" s="1"/>
  <c r="AA442" i="1" s="1"/>
  <c r="Q398" i="1"/>
  <c r="R398" i="1" s="1"/>
  <c r="T398" i="1" s="1"/>
  <c r="U398" i="1" s="1"/>
  <c r="V398" i="1" s="1"/>
  <c r="X398" i="1" s="1"/>
  <c r="AA398" i="1" s="1"/>
  <c r="Q443" i="1"/>
  <c r="R443" i="1" s="1"/>
  <c r="T443" i="1" s="1"/>
  <c r="U443" i="1" s="1"/>
  <c r="V443" i="1" s="1"/>
  <c r="X443" i="1" s="1"/>
  <c r="AA443" i="1" s="1"/>
  <c r="Q444" i="1"/>
  <c r="R444" i="1" s="1"/>
  <c r="T444" i="1" s="1"/>
  <c r="U444" i="1" s="1"/>
  <c r="V444" i="1" s="1"/>
  <c r="X444" i="1" s="1"/>
  <c r="AA444" i="1" s="1"/>
  <c r="Q427" i="1"/>
  <c r="R427" i="1" s="1"/>
  <c r="T427" i="1" s="1"/>
  <c r="U427" i="1" s="1"/>
  <c r="V427" i="1" s="1"/>
  <c r="X427" i="1" s="1"/>
  <c r="AA427" i="1" s="1"/>
  <c r="Q445" i="1"/>
  <c r="R445" i="1" s="1"/>
  <c r="T445" i="1" s="1"/>
  <c r="U445" i="1" s="1"/>
  <c r="V445" i="1" s="1"/>
  <c r="X445" i="1" s="1"/>
  <c r="AA445" i="1" s="1"/>
  <c r="Q405" i="1"/>
  <c r="R405" i="1" s="1"/>
  <c r="T405" i="1" s="1"/>
  <c r="U405" i="1" s="1"/>
  <c r="V405" i="1" s="1"/>
  <c r="X405" i="1" s="1"/>
  <c r="AA405" i="1" s="1"/>
  <c r="Q404" i="1"/>
  <c r="R404" i="1" s="1"/>
  <c r="T404" i="1" s="1"/>
  <c r="U404" i="1" s="1"/>
  <c r="V404" i="1" s="1"/>
  <c r="X404" i="1" s="1"/>
  <c r="AA404" i="1" s="1"/>
  <c r="Q403" i="1"/>
  <c r="R403" i="1" s="1"/>
  <c r="T403" i="1" s="1"/>
  <c r="U403" i="1" s="1"/>
  <c r="V403" i="1" s="1"/>
  <c r="X403" i="1" s="1"/>
  <c r="AA403" i="1" s="1"/>
  <c r="Q446" i="1"/>
  <c r="R446" i="1" s="1"/>
  <c r="T446" i="1" s="1"/>
  <c r="U446" i="1" s="1"/>
  <c r="V446" i="1" s="1"/>
  <c r="X446" i="1" s="1"/>
  <c r="AA446" i="1" s="1"/>
  <c r="Q447" i="1"/>
  <c r="R447" i="1" s="1"/>
  <c r="T447" i="1" s="1"/>
  <c r="U447" i="1" s="1"/>
  <c r="V447" i="1" s="1"/>
  <c r="X447" i="1" s="1"/>
  <c r="AA447" i="1" s="1"/>
  <c r="Q391" i="1"/>
  <c r="R391" i="1" s="1"/>
  <c r="T391" i="1" s="1"/>
  <c r="U391" i="1" s="1"/>
  <c r="V391" i="1" s="1"/>
  <c r="X391" i="1" s="1"/>
  <c r="AA391" i="1" s="1"/>
  <c r="Q393" i="1"/>
  <c r="R393" i="1" s="1"/>
  <c r="T393" i="1" s="1"/>
  <c r="U393" i="1" s="1"/>
  <c r="V393" i="1" s="1"/>
  <c r="X393" i="1" s="1"/>
  <c r="AA393" i="1" s="1"/>
  <c r="Q448" i="1"/>
  <c r="R448" i="1" s="1"/>
  <c r="T448" i="1" s="1"/>
  <c r="U448" i="1" s="1"/>
  <c r="V448" i="1" s="1"/>
  <c r="X448" i="1" s="1"/>
  <c r="AA448" i="1" s="1"/>
  <c r="Q428" i="1"/>
  <c r="R428" i="1" s="1"/>
  <c r="T428" i="1" s="1"/>
  <c r="U428" i="1" s="1"/>
  <c r="V428" i="1" s="1"/>
  <c r="X428" i="1" s="1"/>
  <c r="AA428" i="1" s="1"/>
  <c r="Q449" i="1"/>
  <c r="R449" i="1" s="1"/>
  <c r="T449" i="1" s="1"/>
  <c r="U449" i="1" s="1"/>
  <c r="V449" i="1" s="1"/>
  <c r="X449" i="1" s="1"/>
  <c r="AA449" i="1" s="1"/>
  <c r="Q407" i="1"/>
  <c r="R407" i="1" s="1"/>
  <c r="T407" i="1" s="1"/>
  <c r="U407" i="1" s="1"/>
  <c r="V407" i="1" s="1"/>
  <c r="X407" i="1" s="1"/>
  <c r="AA407" i="1" s="1"/>
  <c r="Q424" i="1"/>
  <c r="R424" i="1" s="1"/>
  <c r="T424" i="1" s="1"/>
  <c r="U424" i="1" s="1"/>
  <c r="V424" i="1" s="1"/>
  <c r="X424" i="1" s="1"/>
  <c r="AA424" i="1" s="1"/>
  <c r="Q406" i="1"/>
  <c r="R406" i="1" s="1"/>
  <c r="T406" i="1" s="1"/>
  <c r="U406" i="1" s="1"/>
  <c r="V406" i="1" s="1"/>
  <c r="X406" i="1" s="1"/>
  <c r="AA406" i="1" s="1"/>
  <c r="Q395" i="1"/>
  <c r="R395" i="1" s="1"/>
  <c r="T395" i="1" s="1"/>
  <c r="U395" i="1" s="1"/>
  <c r="V395" i="1" s="1"/>
  <c r="X395" i="1" s="1"/>
  <c r="AA395" i="1" s="1"/>
  <c r="Q450" i="1"/>
  <c r="R450" i="1" s="1"/>
  <c r="T450" i="1" s="1"/>
  <c r="U450" i="1" s="1"/>
  <c r="V450" i="1" s="1"/>
  <c r="X450" i="1" s="1"/>
  <c r="AA450" i="1" s="1"/>
  <c r="Q392" i="1"/>
  <c r="R392" i="1" s="1"/>
  <c r="T392" i="1" s="1"/>
  <c r="U392" i="1" s="1"/>
  <c r="V392" i="1" s="1"/>
  <c r="X392" i="1" s="1"/>
  <c r="AA392" i="1" s="1"/>
  <c r="Q413" i="1"/>
  <c r="R413" i="1" s="1"/>
  <c r="T413" i="1" s="1"/>
  <c r="U413" i="1" s="1"/>
  <c r="V413" i="1" s="1"/>
  <c r="X413" i="1" s="1"/>
  <c r="AA413" i="1" s="1"/>
  <c r="Q412" i="1"/>
  <c r="R412" i="1" s="1"/>
  <c r="T412" i="1" s="1"/>
  <c r="U412" i="1" s="1"/>
  <c r="V412" i="1" s="1"/>
  <c r="X412" i="1" s="1"/>
  <c r="AA412" i="1" s="1"/>
  <c r="Q410" i="1"/>
  <c r="R410" i="1" s="1"/>
  <c r="T410" i="1" s="1"/>
  <c r="U410" i="1" s="1"/>
  <c r="V410" i="1" s="1"/>
  <c r="X410" i="1" s="1"/>
  <c r="AA410" i="1" s="1"/>
  <c r="Q411" i="1"/>
  <c r="R411" i="1" s="1"/>
  <c r="T411" i="1" s="1"/>
  <c r="U411" i="1" s="1"/>
  <c r="V411" i="1" s="1"/>
  <c r="X411" i="1" s="1"/>
  <c r="AA411" i="1" s="1"/>
  <c r="Q409" i="1"/>
  <c r="R409" i="1" s="1"/>
  <c r="T409" i="1" s="1"/>
  <c r="U409" i="1" s="1"/>
  <c r="V409" i="1" s="1"/>
  <c r="X409" i="1" s="1"/>
  <c r="AA409" i="1" s="1"/>
  <c r="Q408" i="1"/>
  <c r="R408" i="1" s="1"/>
  <c r="T408" i="1" s="1"/>
  <c r="U408" i="1" s="1"/>
  <c r="V408" i="1" s="1"/>
  <c r="X408" i="1" s="1"/>
  <c r="AA408" i="1" s="1"/>
  <c r="Q451" i="1"/>
  <c r="R451" i="1" s="1"/>
  <c r="T451" i="1" s="1"/>
  <c r="U451" i="1" s="1"/>
  <c r="V451" i="1" s="1"/>
  <c r="X451" i="1" s="1"/>
  <c r="AA451" i="1" s="1"/>
  <c r="Q399" i="1"/>
  <c r="R399" i="1" s="1"/>
  <c r="T399" i="1" s="1"/>
  <c r="U399" i="1" s="1"/>
  <c r="V399" i="1" s="1"/>
  <c r="X399" i="1" s="1"/>
  <c r="AA399" i="1" s="1"/>
  <c r="Q452" i="1"/>
  <c r="R452" i="1" s="1"/>
  <c r="T452" i="1" s="1"/>
  <c r="U452" i="1" s="1"/>
  <c r="V452" i="1" s="1"/>
  <c r="X452" i="1" s="1"/>
  <c r="AA452" i="1" s="1"/>
  <c r="Q453" i="1"/>
  <c r="R453" i="1" s="1"/>
  <c r="T453" i="1" s="1"/>
  <c r="U453" i="1" s="1"/>
  <c r="V453" i="1" s="1"/>
  <c r="X453" i="1" s="1"/>
  <c r="AA453" i="1" s="1"/>
  <c r="Q454" i="1"/>
  <c r="R454" i="1" s="1"/>
  <c r="T454" i="1" s="1"/>
  <c r="U454" i="1" s="1"/>
  <c r="V454" i="1" s="1"/>
  <c r="X454" i="1" s="1"/>
  <c r="AA454" i="1" s="1"/>
  <c r="Q390" i="1"/>
  <c r="R390" i="1" s="1"/>
  <c r="T390" i="1" s="1"/>
  <c r="U390" i="1" s="1"/>
  <c r="V390" i="1" s="1"/>
  <c r="X390" i="1" s="1"/>
  <c r="AA390" i="1" s="1"/>
  <c r="Q415" i="1"/>
  <c r="R415" i="1" s="1"/>
  <c r="T415" i="1" s="1"/>
  <c r="U415" i="1" s="1"/>
  <c r="V415" i="1" s="1"/>
  <c r="X415" i="1" s="1"/>
  <c r="AA415" i="1" s="1"/>
  <c r="Q425" i="1"/>
  <c r="R425" i="1" s="1"/>
  <c r="T425" i="1" s="1"/>
  <c r="U425" i="1" s="1"/>
  <c r="V425" i="1" s="1"/>
  <c r="X425" i="1" s="1"/>
  <c r="AA425" i="1" s="1"/>
  <c r="Q414" i="1"/>
  <c r="R414" i="1" s="1"/>
  <c r="T414" i="1" s="1"/>
  <c r="U414" i="1" s="1"/>
  <c r="V414" i="1" s="1"/>
  <c r="X414" i="1" s="1"/>
  <c r="AA414" i="1" s="1"/>
  <c r="Q455" i="1"/>
  <c r="R455" i="1" s="1"/>
  <c r="T455" i="1" s="1"/>
  <c r="U455" i="1" s="1"/>
  <c r="V455" i="1" s="1"/>
  <c r="X455" i="1" s="1"/>
  <c r="AA455" i="1" s="1"/>
  <c r="Q456" i="1"/>
  <c r="R456" i="1" s="1"/>
  <c r="T456" i="1" s="1"/>
  <c r="U456" i="1" s="1"/>
  <c r="V456" i="1" s="1"/>
  <c r="X456" i="1" s="1"/>
  <c r="AA456" i="1" s="1"/>
  <c r="Q419" i="1"/>
  <c r="R419" i="1" s="1"/>
  <c r="T419" i="1" s="1"/>
  <c r="U419" i="1" s="1"/>
  <c r="V419" i="1" s="1"/>
  <c r="X419" i="1" s="1"/>
  <c r="AA419" i="1" s="1"/>
  <c r="Q417" i="1"/>
  <c r="R417" i="1" s="1"/>
  <c r="T417" i="1" s="1"/>
  <c r="U417" i="1" s="1"/>
  <c r="V417" i="1" s="1"/>
  <c r="X417" i="1" s="1"/>
  <c r="AA417" i="1" s="1"/>
  <c r="Q418" i="1"/>
  <c r="R418" i="1" s="1"/>
  <c r="T418" i="1" s="1"/>
  <c r="U418" i="1" s="1"/>
  <c r="V418" i="1" s="1"/>
  <c r="X418" i="1" s="1"/>
  <c r="AA418" i="1" s="1"/>
  <c r="Q416" i="1"/>
  <c r="R416" i="1" s="1"/>
  <c r="T416" i="1" s="1"/>
  <c r="U416" i="1" s="1"/>
  <c r="V416" i="1" s="1"/>
  <c r="X416" i="1" s="1"/>
  <c r="AA416" i="1" s="1"/>
  <c r="Q457" i="1"/>
  <c r="R457" i="1" s="1"/>
  <c r="T457" i="1" s="1"/>
  <c r="U457" i="1" s="1"/>
  <c r="V457" i="1" s="1"/>
  <c r="X457" i="1" s="1"/>
  <c r="AA457" i="1" s="1"/>
  <c r="Q458" i="1"/>
  <c r="R458" i="1" s="1"/>
  <c r="T458" i="1" s="1"/>
  <c r="U458" i="1" s="1"/>
  <c r="V458" i="1" s="1"/>
  <c r="X458" i="1" s="1"/>
  <c r="AA458" i="1" s="1"/>
  <c r="Q459" i="1"/>
  <c r="R459" i="1" s="1"/>
  <c r="T459" i="1" s="1"/>
  <c r="U459" i="1" s="1"/>
  <c r="V459" i="1" s="1"/>
  <c r="X459" i="1" s="1"/>
  <c r="AA459" i="1" s="1"/>
  <c r="Q460" i="1"/>
  <c r="R460" i="1" s="1"/>
  <c r="T460" i="1" s="1"/>
  <c r="U460" i="1" s="1"/>
  <c r="V460" i="1" s="1"/>
  <c r="X460" i="1" s="1"/>
  <c r="AA460" i="1" s="1"/>
  <c r="Q461" i="1"/>
  <c r="R461" i="1" s="1"/>
  <c r="T461" i="1" s="1"/>
  <c r="U461" i="1" s="1"/>
  <c r="V461" i="1" s="1"/>
  <c r="X461" i="1" s="1"/>
  <c r="AA461" i="1" s="1"/>
  <c r="Q462" i="1"/>
  <c r="R462" i="1" s="1"/>
  <c r="T462" i="1" s="1"/>
  <c r="U462" i="1" s="1"/>
  <c r="V462" i="1" s="1"/>
  <c r="X462" i="1" s="1"/>
  <c r="AA462" i="1" s="1"/>
  <c r="Q463" i="1"/>
  <c r="R463" i="1" s="1"/>
  <c r="T463" i="1" s="1"/>
  <c r="U463" i="1" s="1"/>
  <c r="V463" i="1" s="1"/>
  <c r="X463" i="1" s="1"/>
  <c r="AA463" i="1" s="1"/>
  <c r="Q420" i="1"/>
  <c r="R420" i="1" s="1"/>
  <c r="T420" i="1" s="1"/>
  <c r="U420" i="1" s="1"/>
  <c r="V420" i="1" s="1"/>
  <c r="X420" i="1" s="1"/>
  <c r="AA420" i="1" s="1"/>
  <c r="Q464" i="1"/>
  <c r="R464" i="1" s="1"/>
  <c r="T464" i="1" s="1"/>
  <c r="U464" i="1" s="1"/>
  <c r="V464" i="1" s="1"/>
  <c r="X464" i="1" s="1"/>
  <c r="AA464" i="1" s="1"/>
  <c r="Q465" i="1"/>
  <c r="R465" i="1" s="1"/>
  <c r="T465" i="1" s="1"/>
  <c r="U465" i="1" s="1"/>
  <c r="V465" i="1" s="1"/>
  <c r="X465" i="1" s="1"/>
  <c r="AA465" i="1" s="1"/>
  <c r="Q466" i="1"/>
  <c r="R466" i="1" s="1"/>
  <c r="T466" i="1" s="1"/>
  <c r="U466" i="1" s="1"/>
  <c r="V466" i="1" s="1"/>
  <c r="X466" i="1" s="1"/>
  <c r="AA466" i="1" s="1"/>
  <c r="Q467" i="1"/>
  <c r="R467" i="1" s="1"/>
  <c r="T467" i="1" s="1"/>
  <c r="U467" i="1" s="1"/>
  <c r="V467" i="1" s="1"/>
  <c r="X467" i="1" s="1"/>
  <c r="AA467" i="1" s="1"/>
  <c r="Q468" i="1"/>
  <c r="R468" i="1" s="1"/>
  <c r="T468" i="1" s="1"/>
  <c r="U468" i="1" s="1"/>
  <c r="V468" i="1" s="1"/>
  <c r="X468" i="1" s="1"/>
  <c r="AA468" i="1" s="1"/>
  <c r="Q421" i="1"/>
  <c r="R421" i="1" s="1"/>
  <c r="T421" i="1" s="1"/>
  <c r="U421" i="1" s="1"/>
  <c r="V421" i="1" s="1"/>
  <c r="X421" i="1" s="1"/>
  <c r="AA421" i="1" s="1"/>
  <c r="Q469" i="1"/>
  <c r="R469" i="1" s="1"/>
  <c r="T469" i="1" s="1"/>
  <c r="U469" i="1" s="1"/>
  <c r="V469" i="1" s="1"/>
  <c r="X469" i="1" s="1"/>
  <c r="AA469" i="1" s="1"/>
  <c r="Q470" i="1"/>
  <c r="R470" i="1" s="1"/>
  <c r="T470" i="1" s="1"/>
  <c r="U470" i="1" s="1"/>
  <c r="V470" i="1" s="1"/>
  <c r="X470" i="1" s="1"/>
  <c r="AA470" i="1" s="1"/>
  <c r="Q471" i="1"/>
  <c r="R471" i="1" s="1"/>
  <c r="T471" i="1" s="1"/>
  <c r="U471" i="1" s="1"/>
  <c r="V471" i="1" s="1"/>
  <c r="X471" i="1" s="1"/>
  <c r="AA471" i="1" s="1"/>
  <c r="Q422" i="1"/>
  <c r="R422" i="1" s="1"/>
  <c r="T422" i="1" s="1"/>
  <c r="U422" i="1" s="1"/>
  <c r="V422" i="1" s="1"/>
  <c r="X422" i="1" s="1"/>
  <c r="AA422" i="1" s="1"/>
  <c r="Q472" i="1"/>
  <c r="R472" i="1" s="1"/>
  <c r="T472" i="1" s="1"/>
  <c r="U472" i="1" s="1"/>
  <c r="V472" i="1" s="1"/>
  <c r="X472" i="1" s="1"/>
  <c r="AA472" i="1" s="1"/>
  <c r="Q423" i="1"/>
  <c r="R423" i="1" s="1"/>
  <c r="T423" i="1" s="1"/>
  <c r="U423" i="1" s="1"/>
  <c r="V423" i="1" s="1"/>
  <c r="X423" i="1" s="1"/>
  <c r="AA423" i="1" s="1"/>
  <c r="Q473" i="1"/>
  <c r="R473" i="1" s="1"/>
  <c r="T473" i="1" s="1"/>
  <c r="U473" i="1" s="1"/>
  <c r="V473" i="1" s="1"/>
  <c r="X473" i="1" s="1"/>
  <c r="AA473" i="1" s="1"/>
  <c r="Q474" i="1"/>
  <c r="R474" i="1" s="1"/>
  <c r="T474" i="1" s="1"/>
  <c r="U474" i="1" s="1"/>
  <c r="V474" i="1" s="1"/>
  <c r="X474" i="1" s="1"/>
  <c r="AA474" i="1" s="1"/>
  <c r="Q475" i="1"/>
  <c r="R475" i="1" s="1"/>
  <c r="T475" i="1" s="1"/>
  <c r="U475" i="1" s="1"/>
  <c r="V475" i="1" s="1"/>
  <c r="X475" i="1" s="1"/>
  <c r="AA475" i="1" s="1"/>
  <c r="Q476" i="1"/>
  <c r="R476" i="1" s="1"/>
  <c r="T476" i="1" s="1"/>
  <c r="U476" i="1" s="1"/>
  <c r="V476" i="1" s="1"/>
  <c r="X476" i="1" s="1"/>
  <c r="AA476" i="1" s="1"/>
  <c r="Q2694" i="1"/>
  <c r="R2694" i="1" s="1"/>
  <c r="T2694" i="1" s="1"/>
  <c r="U2694" i="1" s="1"/>
  <c r="V2694" i="1" s="1"/>
  <c r="X2694" i="1" s="1"/>
  <c r="AA2694" i="1" s="1"/>
  <c r="Q2695" i="1"/>
  <c r="R2695" i="1" s="1"/>
  <c r="T2695" i="1" s="1"/>
  <c r="U2695" i="1" s="1"/>
  <c r="V2695" i="1" s="1"/>
  <c r="X2695" i="1" s="1"/>
  <c r="AA2695" i="1" s="1"/>
  <c r="Q2696" i="1"/>
  <c r="R2696" i="1" s="1"/>
  <c r="T2696" i="1" s="1"/>
  <c r="U2696" i="1" s="1"/>
  <c r="V2696" i="1" s="1"/>
  <c r="X2696" i="1" s="1"/>
  <c r="AA2696" i="1" s="1"/>
  <c r="Q2697" i="1"/>
  <c r="R2697" i="1" s="1"/>
  <c r="T2697" i="1" s="1"/>
  <c r="U2697" i="1" s="1"/>
  <c r="V2697" i="1" s="1"/>
  <c r="X2697" i="1" s="1"/>
  <c r="AA2697" i="1" s="1"/>
  <c r="Q2698" i="1"/>
  <c r="R2698" i="1" s="1"/>
  <c r="T2698" i="1" s="1"/>
  <c r="U2698" i="1" s="1"/>
  <c r="V2698" i="1" s="1"/>
  <c r="X2698" i="1" s="1"/>
  <c r="AA2698" i="1" s="1"/>
  <c r="Q2699" i="1"/>
  <c r="R2699" i="1" s="1"/>
  <c r="T2699" i="1" s="1"/>
  <c r="U2699" i="1" s="1"/>
  <c r="V2699" i="1" s="1"/>
  <c r="X2699" i="1" s="1"/>
  <c r="AA2699" i="1" s="1"/>
  <c r="Q2700" i="1"/>
  <c r="R2700" i="1" s="1"/>
  <c r="T2700" i="1" s="1"/>
  <c r="U2700" i="1" s="1"/>
  <c r="V2700" i="1" s="1"/>
  <c r="X2700" i="1" s="1"/>
  <c r="AA2700" i="1" s="1"/>
  <c r="Q2701" i="1"/>
  <c r="R2701" i="1" s="1"/>
  <c r="T2701" i="1" s="1"/>
  <c r="U2701" i="1" s="1"/>
  <c r="V2701" i="1" s="1"/>
  <c r="X2701" i="1" s="1"/>
  <c r="AA2701" i="1" s="1"/>
  <c r="Q2702" i="1"/>
  <c r="R2702" i="1" s="1"/>
  <c r="T2702" i="1" s="1"/>
  <c r="U2702" i="1" s="1"/>
  <c r="V2702" i="1" s="1"/>
  <c r="X2702" i="1" s="1"/>
  <c r="AA2702" i="1" s="1"/>
  <c r="Q2663" i="1"/>
  <c r="R2663" i="1" s="1"/>
  <c r="T2663" i="1" s="1"/>
  <c r="U2663" i="1" s="1"/>
  <c r="V2663" i="1" s="1"/>
  <c r="X2663" i="1" s="1"/>
  <c r="AA2663" i="1" s="1"/>
  <c r="Q2703" i="1"/>
  <c r="R2703" i="1" s="1"/>
  <c r="T2703" i="1" s="1"/>
  <c r="U2703" i="1" s="1"/>
  <c r="V2703" i="1" s="1"/>
  <c r="X2703" i="1" s="1"/>
  <c r="AA2703" i="1" s="1"/>
  <c r="Q2664" i="1"/>
  <c r="R2664" i="1" s="1"/>
  <c r="T2664" i="1" s="1"/>
  <c r="U2664" i="1" s="1"/>
  <c r="V2664" i="1" s="1"/>
  <c r="X2664" i="1" s="1"/>
  <c r="AA2664" i="1" s="1"/>
  <c r="Q2660" i="1"/>
  <c r="R2660" i="1" s="1"/>
  <c r="T2660" i="1" s="1"/>
  <c r="U2660" i="1" s="1"/>
  <c r="V2660" i="1" s="1"/>
  <c r="X2660" i="1" s="1"/>
  <c r="AA2660" i="1" s="1"/>
  <c r="Q2704" i="1"/>
  <c r="R2704" i="1" s="1"/>
  <c r="T2704" i="1" s="1"/>
  <c r="U2704" i="1" s="1"/>
  <c r="V2704" i="1" s="1"/>
  <c r="X2704" i="1" s="1"/>
  <c r="AA2704" i="1" s="1"/>
  <c r="Q2691" i="1"/>
  <c r="R2691" i="1" s="1"/>
  <c r="T2691" i="1" s="1"/>
  <c r="U2691" i="1" s="1"/>
  <c r="V2691" i="1" s="1"/>
  <c r="X2691" i="1" s="1"/>
  <c r="AA2691" i="1" s="1"/>
  <c r="Q2659" i="1"/>
  <c r="R2659" i="1" s="1"/>
  <c r="T2659" i="1" s="1"/>
  <c r="U2659" i="1" s="1"/>
  <c r="V2659" i="1" s="1"/>
  <c r="X2659" i="1" s="1"/>
  <c r="AA2659" i="1" s="1"/>
  <c r="Q2665" i="1"/>
  <c r="R2665" i="1" s="1"/>
  <c r="T2665" i="1" s="1"/>
  <c r="U2665" i="1" s="1"/>
  <c r="V2665" i="1" s="1"/>
  <c r="X2665" i="1" s="1"/>
  <c r="AA2665" i="1" s="1"/>
  <c r="Q2705" i="1"/>
  <c r="R2705" i="1" s="1"/>
  <c r="T2705" i="1" s="1"/>
  <c r="U2705" i="1" s="1"/>
  <c r="V2705" i="1" s="1"/>
  <c r="X2705" i="1" s="1"/>
  <c r="AA2705" i="1" s="1"/>
  <c r="Q2706" i="1"/>
  <c r="R2706" i="1" s="1"/>
  <c r="T2706" i="1" s="1"/>
  <c r="U2706" i="1" s="1"/>
  <c r="V2706" i="1" s="1"/>
  <c r="X2706" i="1" s="1"/>
  <c r="AA2706" i="1" s="1"/>
  <c r="Q2653" i="1"/>
  <c r="R2653" i="1" s="1"/>
  <c r="T2653" i="1" s="1"/>
  <c r="U2653" i="1" s="1"/>
  <c r="V2653" i="1" s="1"/>
  <c r="X2653" i="1" s="1"/>
  <c r="AA2653" i="1" s="1"/>
  <c r="Q2661" i="1"/>
  <c r="R2661" i="1" s="1"/>
  <c r="T2661" i="1" s="1"/>
  <c r="U2661" i="1" s="1"/>
  <c r="V2661" i="1" s="1"/>
  <c r="X2661" i="1" s="1"/>
  <c r="AA2661" i="1" s="1"/>
  <c r="Q2707" i="1"/>
  <c r="R2707" i="1" s="1"/>
  <c r="T2707" i="1" s="1"/>
  <c r="U2707" i="1" s="1"/>
  <c r="V2707" i="1" s="1"/>
  <c r="X2707" i="1" s="1"/>
  <c r="AA2707" i="1" s="1"/>
  <c r="Q2692" i="1"/>
  <c r="R2692" i="1" s="1"/>
  <c r="T2692" i="1" s="1"/>
  <c r="U2692" i="1" s="1"/>
  <c r="V2692" i="1" s="1"/>
  <c r="X2692" i="1" s="1"/>
  <c r="AA2692" i="1" s="1"/>
  <c r="Q2708" i="1"/>
  <c r="R2708" i="1" s="1"/>
  <c r="T2708" i="1" s="1"/>
  <c r="U2708" i="1" s="1"/>
  <c r="V2708" i="1" s="1"/>
  <c r="X2708" i="1" s="1"/>
  <c r="AA2708" i="1" s="1"/>
  <c r="Q2709" i="1"/>
  <c r="R2709" i="1" s="1"/>
  <c r="T2709" i="1" s="1"/>
  <c r="U2709" i="1" s="1"/>
  <c r="V2709" i="1" s="1"/>
  <c r="X2709" i="1" s="1"/>
  <c r="AA2709" i="1" s="1"/>
  <c r="Q2669" i="1"/>
  <c r="R2669" i="1" s="1"/>
  <c r="T2669" i="1" s="1"/>
  <c r="U2669" i="1" s="1"/>
  <c r="V2669" i="1" s="1"/>
  <c r="X2669" i="1" s="1"/>
  <c r="AA2669" i="1" s="1"/>
  <c r="Q2668" i="1"/>
  <c r="R2668" i="1" s="1"/>
  <c r="T2668" i="1" s="1"/>
  <c r="U2668" i="1" s="1"/>
  <c r="V2668" i="1" s="1"/>
  <c r="X2668" i="1" s="1"/>
  <c r="AA2668" i="1" s="1"/>
  <c r="Q2666" i="1"/>
  <c r="R2666" i="1" s="1"/>
  <c r="T2666" i="1" s="1"/>
  <c r="U2666" i="1" s="1"/>
  <c r="V2666" i="1" s="1"/>
  <c r="X2666" i="1" s="1"/>
  <c r="AA2666" i="1" s="1"/>
  <c r="Q2710" i="1"/>
  <c r="R2710" i="1" s="1"/>
  <c r="T2710" i="1" s="1"/>
  <c r="U2710" i="1" s="1"/>
  <c r="V2710" i="1" s="1"/>
  <c r="X2710" i="1" s="1"/>
  <c r="AA2710" i="1" s="1"/>
  <c r="Q2711" i="1"/>
  <c r="R2711" i="1" s="1"/>
  <c r="T2711" i="1" s="1"/>
  <c r="U2711" i="1" s="1"/>
  <c r="V2711" i="1" s="1"/>
  <c r="X2711" i="1" s="1"/>
  <c r="AA2711" i="1" s="1"/>
  <c r="Q2712" i="1"/>
  <c r="R2712" i="1" s="1"/>
  <c r="T2712" i="1" s="1"/>
  <c r="U2712" i="1" s="1"/>
  <c r="V2712" i="1" s="1"/>
  <c r="X2712" i="1" s="1"/>
  <c r="AA2712" i="1" s="1"/>
  <c r="Q2656" i="1"/>
  <c r="R2656" i="1" s="1"/>
  <c r="T2656" i="1" s="1"/>
  <c r="U2656" i="1" s="1"/>
  <c r="V2656" i="1" s="1"/>
  <c r="X2656" i="1" s="1"/>
  <c r="AA2656" i="1" s="1"/>
  <c r="Q2657" i="1"/>
  <c r="R2657" i="1" s="1"/>
  <c r="T2657" i="1" s="1"/>
  <c r="U2657" i="1" s="1"/>
  <c r="V2657" i="1" s="1"/>
  <c r="X2657" i="1" s="1"/>
  <c r="AA2657" i="1" s="1"/>
  <c r="Q2713" i="1"/>
  <c r="R2713" i="1" s="1"/>
  <c r="T2713" i="1" s="1"/>
  <c r="U2713" i="1" s="1"/>
  <c r="V2713" i="1" s="1"/>
  <c r="X2713" i="1" s="1"/>
  <c r="AA2713" i="1" s="1"/>
  <c r="Q2693" i="1"/>
  <c r="R2693" i="1" s="1"/>
  <c r="T2693" i="1" s="1"/>
  <c r="U2693" i="1" s="1"/>
  <c r="V2693" i="1" s="1"/>
  <c r="X2693" i="1" s="1"/>
  <c r="AA2693" i="1" s="1"/>
  <c r="Q2714" i="1"/>
  <c r="R2714" i="1" s="1"/>
  <c r="T2714" i="1" s="1"/>
  <c r="U2714" i="1" s="1"/>
  <c r="V2714" i="1" s="1"/>
  <c r="X2714" i="1" s="1"/>
  <c r="AA2714" i="1" s="1"/>
  <c r="Q2671" i="1"/>
  <c r="R2671" i="1" s="1"/>
  <c r="T2671" i="1" s="1"/>
  <c r="U2671" i="1" s="1"/>
  <c r="V2671" i="1" s="1"/>
  <c r="X2671" i="1" s="1"/>
  <c r="AA2671" i="1" s="1"/>
  <c r="Q2689" i="1"/>
  <c r="R2689" i="1" s="1"/>
  <c r="T2689" i="1" s="1"/>
  <c r="U2689" i="1" s="1"/>
  <c r="V2689" i="1" s="1"/>
  <c r="X2689" i="1" s="1"/>
  <c r="AA2689" i="1" s="1"/>
  <c r="Q2670" i="1"/>
  <c r="R2670" i="1" s="1"/>
  <c r="T2670" i="1" s="1"/>
  <c r="U2670" i="1" s="1"/>
  <c r="V2670" i="1" s="1"/>
  <c r="X2670" i="1" s="1"/>
  <c r="AA2670" i="1" s="1"/>
  <c r="Q2658" i="1"/>
  <c r="R2658" i="1" s="1"/>
  <c r="T2658" i="1" s="1"/>
  <c r="U2658" i="1" s="1"/>
  <c r="V2658" i="1" s="1"/>
  <c r="X2658" i="1" s="1"/>
  <c r="AA2658" i="1" s="1"/>
  <c r="Q2667" i="1"/>
  <c r="R2667" i="1" s="1"/>
  <c r="T2667" i="1" s="1"/>
  <c r="U2667" i="1" s="1"/>
  <c r="V2667" i="1" s="1"/>
  <c r="X2667" i="1" s="1"/>
  <c r="AA2667" i="1" s="1"/>
  <c r="Q2715" i="1"/>
  <c r="R2715" i="1" s="1"/>
  <c r="T2715" i="1" s="1"/>
  <c r="U2715" i="1" s="1"/>
  <c r="V2715" i="1" s="1"/>
  <c r="X2715" i="1" s="1"/>
  <c r="AA2715" i="1" s="1"/>
  <c r="Q2677" i="1"/>
  <c r="R2677" i="1" s="1"/>
  <c r="T2677" i="1" s="1"/>
  <c r="U2677" i="1" s="1"/>
  <c r="V2677" i="1" s="1"/>
  <c r="X2677" i="1" s="1"/>
  <c r="AA2677" i="1" s="1"/>
  <c r="Q2676" i="1"/>
  <c r="R2676" i="1" s="1"/>
  <c r="T2676" i="1" s="1"/>
  <c r="U2676" i="1" s="1"/>
  <c r="V2676" i="1" s="1"/>
  <c r="X2676" i="1" s="1"/>
  <c r="AA2676" i="1" s="1"/>
  <c r="Q2674" i="1"/>
  <c r="R2674" i="1" s="1"/>
  <c r="T2674" i="1" s="1"/>
  <c r="U2674" i="1" s="1"/>
  <c r="V2674" i="1" s="1"/>
  <c r="X2674" i="1" s="1"/>
  <c r="AA2674" i="1" s="1"/>
  <c r="Q2675" i="1"/>
  <c r="R2675" i="1" s="1"/>
  <c r="T2675" i="1" s="1"/>
  <c r="U2675" i="1" s="1"/>
  <c r="V2675" i="1" s="1"/>
  <c r="X2675" i="1" s="1"/>
  <c r="AA2675" i="1" s="1"/>
  <c r="Q2654" i="1"/>
  <c r="R2654" i="1" s="1"/>
  <c r="T2654" i="1" s="1"/>
  <c r="U2654" i="1" s="1"/>
  <c r="V2654" i="1" s="1"/>
  <c r="X2654" i="1" s="1"/>
  <c r="AA2654" i="1" s="1"/>
  <c r="Q2673" i="1"/>
  <c r="R2673" i="1" s="1"/>
  <c r="T2673" i="1" s="1"/>
  <c r="U2673" i="1" s="1"/>
  <c r="V2673" i="1" s="1"/>
  <c r="X2673" i="1" s="1"/>
  <c r="AA2673" i="1" s="1"/>
  <c r="Q2672" i="1"/>
  <c r="R2672" i="1" s="1"/>
  <c r="T2672" i="1" s="1"/>
  <c r="U2672" i="1" s="1"/>
  <c r="V2672" i="1" s="1"/>
  <c r="X2672" i="1" s="1"/>
  <c r="AA2672" i="1" s="1"/>
  <c r="Q2716" i="1"/>
  <c r="R2716" i="1" s="1"/>
  <c r="T2716" i="1" s="1"/>
  <c r="U2716" i="1" s="1"/>
  <c r="V2716" i="1" s="1"/>
  <c r="X2716" i="1" s="1"/>
  <c r="AA2716" i="1" s="1"/>
  <c r="Q2662" i="1"/>
  <c r="R2662" i="1" s="1"/>
  <c r="T2662" i="1" s="1"/>
  <c r="U2662" i="1" s="1"/>
  <c r="V2662" i="1" s="1"/>
  <c r="X2662" i="1" s="1"/>
  <c r="AA2662" i="1" s="1"/>
  <c r="Q2717" i="1"/>
  <c r="R2717" i="1" s="1"/>
  <c r="T2717" i="1" s="1"/>
  <c r="U2717" i="1" s="1"/>
  <c r="V2717" i="1" s="1"/>
  <c r="X2717" i="1" s="1"/>
  <c r="AA2717" i="1" s="1"/>
  <c r="Q2718" i="1"/>
  <c r="R2718" i="1" s="1"/>
  <c r="T2718" i="1" s="1"/>
  <c r="U2718" i="1" s="1"/>
  <c r="V2718" i="1" s="1"/>
  <c r="X2718" i="1" s="1"/>
  <c r="AA2718" i="1" s="1"/>
  <c r="Q2719" i="1"/>
  <c r="R2719" i="1" s="1"/>
  <c r="T2719" i="1" s="1"/>
  <c r="U2719" i="1" s="1"/>
  <c r="V2719" i="1" s="1"/>
  <c r="X2719" i="1" s="1"/>
  <c r="AA2719" i="1" s="1"/>
  <c r="Q2655" i="1"/>
  <c r="R2655" i="1" s="1"/>
  <c r="T2655" i="1" s="1"/>
  <c r="U2655" i="1" s="1"/>
  <c r="V2655" i="1" s="1"/>
  <c r="X2655" i="1" s="1"/>
  <c r="AA2655" i="1" s="1"/>
  <c r="Q2679" i="1"/>
  <c r="R2679" i="1" s="1"/>
  <c r="T2679" i="1" s="1"/>
  <c r="U2679" i="1" s="1"/>
  <c r="V2679" i="1" s="1"/>
  <c r="X2679" i="1" s="1"/>
  <c r="AA2679" i="1" s="1"/>
  <c r="Q2720" i="1"/>
  <c r="R2720" i="1" s="1"/>
  <c r="T2720" i="1" s="1"/>
  <c r="U2720" i="1" s="1"/>
  <c r="V2720" i="1" s="1"/>
  <c r="X2720" i="1" s="1"/>
  <c r="AA2720" i="1" s="1"/>
  <c r="Q2690" i="1"/>
  <c r="R2690" i="1" s="1"/>
  <c r="T2690" i="1" s="1"/>
  <c r="U2690" i="1" s="1"/>
  <c r="V2690" i="1" s="1"/>
  <c r="X2690" i="1" s="1"/>
  <c r="AA2690" i="1" s="1"/>
  <c r="Q2678" i="1"/>
  <c r="R2678" i="1" s="1"/>
  <c r="T2678" i="1" s="1"/>
  <c r="U2678" i="1" s="1"/>
  <c r="V2678" i="1" s="1"/>
  <c r="X2678" i="1" s="1"/>
  <c r="AA2678" i="1" s="1"/>
  <c r="Q2721" i="1"/>
  <c r="R2721" i="1" s="1"/>
  <c r="T2721" i="1" s="1"/>
  <c r="U2721" i="1" s="1"/>
  <c r="V2721" i="1" s="1"/>
  <c r="X2721" i="1" s="1"/>
  <c r="AA2721" i="1" s="1"/>
  <c r="Q2683" i="1"/>
  <c r="R2683" i="1" s="1"/>
  <c r="T2683" i="1" s="1"/>
  <c r="U2683" i="1" s="1"/>
  <c r="V2683" i="1" s="1"/>
  <c r="X2683" i="1" s="1"/>
  <c r="AA2683" i="1" s="1"/>
  <c r="Q2681" i="1"/>
  <c r="R2681" i="1" s="1"/>
  <c r="T2681" i="1" s="1"/>
  <c r="U2681" i="1" s="1"/>
  <c r="V2681" i="1" s="1"/>
  <c r="X2681" i="1" s="1"/>
  <c r="AA2681" i="1" s="1"/>
  <c r="Q2682" i="1"/>
  <c r="R2682" i="1" s="1"/>
  <c r="T2682" i="1" s="1"/>
  <c r="U2682" i="1" s="1"/>
  <c r="V2682" i="1" s="1"/>
  <c r="X2682" i="1" s="1"/>
  <c r="AA2682" i="1" s="1"/>
  <c r="Q2680" i="1"/>
  <c r="R2680" i="1" s="1"/>
  <c r="T2680" i="1" s="1"/>
  <c r="U2680" i="1" s="1"/>
  <c r="V2680" i="1" s="1"/>
  <c r="X2680" i="1" s="1"/>
  <c r="AA2680" i="1" s="1"/>
  <c r="Q2722" i="1"/>
  <c r="R2722" i="1" s="1"/>
  <c r="T2722" i="1" s="1"/>
  <c r="U2722" i="1" s="1"/>
  <c r="V2722" i="1" s="1"/>
  <c r="X2722" i="1" s="1"/>
  <c r="AA2722" i="1" s="1"/>
  <c r="Q2723" i="1"/>
  <c r="R2723" i="1" s="1"/>
  <c r="T2723" i="1" s="1"/>
  <c r="U2723" i="1" s="1"/>
  <c r="V2723" i="1" s="1"/>
  <c r="X2723" i="1" s="1"/>
  <c r="AA2723" i="1" s="1"/>
  <c r="Q2724" i="1"/>
  <c r="R2724" i="1" s="1"/>
  <c r="T2724" i="1" s="1"/>
  <c r="U2724" i="1" s="1"/>
  <c r="V2724" i="1" s="1"/>
  <c r="X2724" i="1" s="1"/>
  <c r="AA2724" i="1" s="1"/>
  <c r="Q2684" i="1"/>
  <c r="R2684" i="1" s="1"/>
  <c r="T2684" i="1" s="1"/>
  <c r="U2684" i="1" s="1"/>
  <c r="V2684" i="1" s="1"/>
  <c r="X2684" i="1" s="1"/>
  <c r="AA2684" i="1" s="1"/>
  <c r="Q2686" i="1"/>
  <c r="R2686" i="1" s="1"/>
  <c r="T2686" i="1" s="1"/>
  <c r="U2686" i="1" s="1"/>
  <c r="V2686" i="1" s="1"/>
  <c r="X2686" i="1" s="1"/>
  <c r="AA2686" i="1" s="1"/>
  <c r="Q2725" i="1"/>
  <c r="R2725" i="1" s="1"/>
  <c r="T2725" i="1" s="1"/>
  <c r="U2725" i="1" s="1"/>
  <c r="V2725" i="1" s="1"/>
  <c r="X2725" i="1" s="1"/>
  <c r="AA2725" i="1" s="1"/>
  <c r="Q2685" i="1"/>
  <c r="R2685" i="1" s="1"/>
  <c r="T2685" i="1" s="1"/>
  <c r="U2685" i="1" s="1"/>
  <c r="V2685" i="1" s="1"/>
  <c r="X2685" i="1" s="1"/>
  <c r="AA2685" i="1" s="1"/>
  <c r="Q2687" i="1"/>
  <c r="R2687" i="1" s="1"/>
  <c r="T2687" i="1" s="1"/>
  <c r="U2687" i="1" s="1"/>
  <c r="V2687" i="1" s="1"/>
  <c r="X2687" i="1" s="1"/>
  <c r="AA2687" i="1" s="1"/>
  <c r="Q2726" i="1"/>
  <c r="R2726" i="1" s="1"/>
  <c r="T2726" i="1" s="1"/>
  <c r="U2726" i="1" s="1"/>
  <c r="V2726" i="1" s="1"/>
  <c r="X2726" i="1" s="1"/>
  <c r="AA2726" i="1" s="1"/>
  <c r="Q2688" i="1"/>
  <c r="R2688" i="1" s="1"/>
  <c r="T2688" i="1" s="1"/>
  <c r="U2688" i="1" s="1"/>
  <c r="V2688" i="1" s="1"/>
  <c r="X2688" i="1" s="1"/>
  <c r="AA2688" i="1" s="1"/>
  <c r="Q2727" i="1"/>
  <c r="R2727" i="1" s="1"/>
  <c r="T2727" i="1" s="1"/>
  <c r="U2727" i="1" s="1"/>
  <c r="V2727" i="1" s="1"/>
  <c r="X2727" i="1" s="1"/>
  <c r="AA2727" i="1" s="1"/>
  <c r="Q2728" i="1"/>
  <c r="R2728" i="1" s="1"/>
  <c r="T2728" i="1" s="1"/>
  <c r="U2728" i="1" s="1"/>
  <c r="V2728" i="1" s="1"/>
  <c r="X2728" i="1" s="1"/>
  <c r="AA2728" i="1" s="1"/>
  <c r="Q2729" i="1"/>
  <c r="R2729" i="1" s="1"/>
  <c r="T2729" i="1" s="1"/>
  <c r="U2729" i="1" s="1"/>
  <c r="V2729" i="1" s="1"/>
  <c r="X2729" i="1" s="1"/>
  <c r="AA2729" i="1" s="1"/>
  <c r="Q2730" i="1"/>
  <c r="R2730" i="1" s="1"/>
  <c r="T2730" i="1" s="1"/>
  <c r="U2730" i="1" s="1"/>
  <c r="V2730" i="1" s="1"/>
  <c r="X2730" i="1" s="1"/>
  <c r="AA2730" i="1" s="1"/>
  <c r="Q919" i="1"/>
  <c r="R919" i="1" s="1"/>
  <c r="T919" i="1" s="1"/>
  <c r="U919" i="1" s="1"/>
  <c r="V919" i="1" s="1"/>
  <c r="X919" i="1" s="1"/>
  <c r="AA919" i="1" s="1"/>
  <c r="Q920" i="1"/>
  <c r="R920" i="1" s="1"/>
  <c r="T920" i="1" s="1"/>
  <c r="U920" i="1" s="1"/>
  <c r="V920" i="1" s="1"/>
  <c r="X920" i="1" s="1"/>
  <c r="AA920" i="1" s="1"/>
  <c r="Q921" i="1"/>
  <c r="R921" i="1" s="1"/>
  <c r="T921" i="1" s="1"/>
  <c r="U921" i="1" s="1"/>
  <c r="V921" i="1" s="1"/>
  <c r="X921" i="1" s="1"/>
  <c r="AA921" i="1" s="1"/>
  <c r="Q922" i="1"/>
  <c r="R922" i="1" s="1"/>
  <c r="T922" i="1" s="1"/>
  <c r="U922" i="1" s="1"/>
  <c r="V922" i="1" s="1"/>
  <c r="X922" i="1" s="1"/>
  <c r="AA922" i="1" s="1"/>
  <c r="Q923" i="1"/>
  <c r="R923" i="1" s="1"/>
  <c r="T923" i="1" s="1"/>
  <c r="U923" i="1" s="1"/>
  <c r="V923" i="1" s="1"/>
  <c r="X923" i="1" s="1"/>
  <c r="AA923" i="1" s="1"/>
  <c r="Q924" i="1"/>
  <c r="R924" i="1" s="1"/>
  <c r="T924" i="1" s="1"/>
  <c r="U924" i="1" s="1"/>
  <c r="V924" i="1" s="1"/>
  <c r="X924" i="1" s="1"/>
  <c r="AA924" i="1" s="1"/>
  <c r="Q925" i="1"/>
  <c r="R925" i="1" s="1"/>
  <c r="T925" i="1" s="1"/>
  <c r="U925" i="1" s="1"/>
  <c r="V925" i="1" s="1"/>
  <c r="X925" i="1" s="1"/>
  <c r="AA925" i="1" s="1"/>
  <c r="Q926" i="1"/>
  <c r="R926" i="1" s="1"/>
  <c r="T926" i="1" s="1"/>
  <c r="U926" i="1" s="1"/>
  <c r="V926" i="1" s="1"/>
  <c r="X926" i="1" s="1"/>
  <c r="AA926" i="1" s="1"/>
  <c r="Q890" i="1"/>
  <c r="R890" i="1" s="1"/>
  <c r="T890" i="1" s="1"/>
  <c r="U890" i="1" s="1"/>
  <c r="V890" i="1" s="1"/>
  <c r="X890" i="1" s="1"/>
  <c r="AA890" i="1" s="1"/>
  <c r="Q891" i="1"/>
  <c r="R891" i="1" s="1"/>
  <c r="T891" i="1" s="1"/>
  <c r="U891" i="1" s="1"/>
  <c r="V891" i="1" s="1"/>
  <c r="X891" i="1" s="1"/>
  <c r="AA891" i="1" s="1"/>
  <c r="Q916" i="1"/>
  <c r="R916" i="1" s="1"/>
  <c r="T916" i="1" s="1"/>
  <c r="U916" i="1" s="1"/>
  <c r="V916" i="1" s="1"/>
  <c r="X916" i="1" s="1"/>
  <c r="AA916" i="1" s="1"/>
  <c r="Q887" i="1"/>
  <c r="R887" i="1" s="1"/>
  <c r="T887" i="1" s="1"/>
  <c r="U887" i="1" s="1"/>
  <c r="V887" i="1" s="1"/>
  <c r="X887" i="1" s="1"/>
  <c r="AA887" i="1" s="1"/>
  <c r="Q892" i="1"/>
  <c r="R892" i="1" s="1"/>
  <c r="T892" i="1" s="1"/>
  <c r="U892" i="1" s="1"/>
  <c r="V892" i="1" s="1"/>
  <c r="X892" i="1" s="1"/>
  <c r="AA892" i="1" s="1"/>
  <c r="Q927" i="1"/>
  <c r="R927" i="1" s="1"/>
  <c r="T927" i="1" s="1"/>
  <c r="U927" i="1" s="1"/>
  <c r="V927" i="1" s="1"/>
  <c r="X927" i="1" s="1"/>
  <c r="AA927" i="1" s="1"/>
  <c r="Q888" i="1"/>
  <c r="R888" i="1" s="1"/>
  <c r="T888" i="1" s="1"/>
  <c r="U888" i="1" s="1"/>
  <c r="V888" i="1" s="1"/>
  <c r="X888" i="1" s="1"/>
  <c r="AA888" i="1" s="1"/>
  <c r="Q928" i="1"/>
  <c r="R928" i="1" s="1"/>
  <c r="T928" i="1" s="1"/>
  <c r="U928" i="1" s="1"/>
  <c r="V928" i="1" s="1"/>
  <c r="X928" i="1" s="1"/>
  <c r="AA928" i="1" s="1"/>
  <c r="Q917" i="1"/>
  <c r="R917" i="1" s="1"/>
  <c r="T917" i="1" s="1"/>
  <c r="U917" i="1" s="1"/>
  <c r="V917" i="1" s="1"/>
  <c r="X917" i="1" s="1"/>
  <c r="AA917" i="1" s="1"/>
  <c r="Q929" i="1"/>
  <c r="R929" i="1" s="1"/>
  <c r="T929" i="1" s="1"/>
  <c r="U929" i="1" s="1"/>
  <c r="V929" i="1" s="1"/>
  <c r="X929" i="1" s="1"/>
  <c r="AA929" i="1" s="1"/>
  <c r="Q895" i="1"/>
  <c r="R895" i="1" s="1"/>
  <c r="T895" i="1" s="1"/>
  <c r="U895" i="1" s="1"/>
  <c r="V895" i="1" s="1"/>
  <c r="X895" i="1" s="1"/>
  <c r="AA895" i="1" s="1"/>
  <c r="Q894" i="1"/>
  <c r="R894" i="1" s="1"/>
  <c r="T894" i="1" s="1"/>
  <c r="U894" i="1" s="1"/>
  <c r="V894" i="1" s="1"/>
  <c r="X894" i="1" s="1"/>
  <c r="AA894" i="1" s="1"/>
  <c r="Q893" i="1"/>
  <c r="R893" i="1" s="1"/>
  <c r="T893" i="1" s="1"/>
  <c r="U893" i="1" s="1"/>
  <c r="V893" i="1" s="1"/>
  <c r="X893" i="1" s="1"/>
  <c r="AA893" i="1" s="1"/>
  <c r="Q930" i="1"/>
  <c r="R930" i="1" s="1"/>
  <c r="T930" i="1" s="1"/>
  <c r="U930" i="1" s="1"/>
  <c r="V930" i="1" s="1"/>
  <c r="X930" i="1" s="1"/>
  <c r="AA930" i="1" s="1"/>
  <c r="Q931" i="1"/>
  <c r="R931" i="1" s="1"/>
  <c r="T931" i="1" s="1"/>
  <c r="U931" i="1" s="1"/>
  <c r="V931" i="1" s="1"/>
  <c r="X931" i="1" s="1"/>
  <c r="AA931" i="1" s="1"/>
  <c r="Q883" i="1"/>
  <c r="R883" i="1" s="1"/>
  <c r="T883" i="1" s="1"/>
  <c r="U883" i="1" s="1"/>
  <c r="V883" i="1" s="1"/>
  <c r="X883" i="1" s="1"/>
  <c r="AA883" i="1" s="1"/>
  <c r="Q885" i="1"/>
  <c r="R885" i="1" s="1"/>
  <c r="T885" i="1" s="1"/>
  <c r="U885" i="1" s="1"/>
  <c r="V885" i="1" s="1"/>
  <c r="X885" i="1" s="1"/>
  <c r="AA885" i="1" s="1"/>
  <c r="Q932" i="1"/>
  <c r="R932" i="1" s="1"/>
  <c r="T932" i="1" s="1"/>
  <c r="U932" i="1" s="1"/>
  <c r="V932" i="1" s="1"/>
  <c r="X932" i="1" s="1"/>
  <c r="AA932" i="1" s="1"/>
  <c r="Q918" i="1"/>
  <c r="R918" i="1" s="1"/>
  <c r="T918" i="1" s="1"/>
  <c r="U918" i="1" s="1"/>
  <c r="V918" i="1" s="1"/>
  <c r="X918" i="1" s="1"/>
  <c r="AA918" i="1" s="1"/>
  <c r="Q933" i="1"/>
  <c r="R933" i="1" s="1"/>
  <c r="T933" i="1" s="1"/>
  <c r="U933" i="1" s="1"/>
  <c r="V933" i="1" s="1"/>
  <c r="X933" i="1" s="1"/>
  <c r="AA933" i="1" s="1"/>
  <c r="Q897" i="1"/>
  <c r="R897" i="1" s="1"/>
  <c r="T897" i="1" s="1"/>
  <c r="U897" i="1" s="1"/>
  <c r="V897" i="1" s="1"/>
  <c r="X897" i="1" s="1"/>
  <c r="AA897" i="1" s="1"/>
  <c r="Q914" i="1"/>
  <c r="R914" i="1" s="1"/>
  <c r="T914" i="1" s="1"/>
  <c r="U914" i="1" s="1"/>
  <c r="V914" i="1" s="1"/>
  <c r="X914" i="1" s="1"/>
  <c r="AA914" i="1" s="1"/>
  <c r="Q896" i="1"/>
  <c r="R896" i="1" s="1"/>
  <c r="T896" i="1" s="1"/>
  <c r="U896" i="1" s="1"/>
  <c r="V896" i="1" s="1"/>
  <c r="X896" i="1" s="1"/>
  <c r="AA896" i="1" s="1"/>
  <c r="Q886" i="1"/>
  <c r="R886" i="1" s="1"/>
  <c r="T886" i="1" s="1"/>
  <c r="U886" i="1" s="1"/>
  <c r="V886" i="1" s="1"/>
  <c r="X886" i="1" s="1"/>
  <c r="AA886" i="1" s="1"/>
  <c r="Q934" i="1"/>
  <c r="R934" i="1" s="1"/>
  <c r="T934" i="1" s="1"/>
  <c r="U934" i="1" s="1"/>
  <c r="V934" i="1" s="1"/>
  <c r="X934" i="1" s="1"/>
  <c r="AA934" i="1" s="1"/>
  <c r="Q884" i="1"/>
  <c r="R884" i="1" s="1"/>
  <c r="T884" i="1" s="1"/>
  <c r="U884" i="1" s="1"/>
  <c r="V884" i="1" s="1"/>
  <c r="X884" i="1" s="1"/>
  <c r="AA884" i="1" s="1"/>
  <c r="Q903" i="1"/>
  <c r="R903" i="1" s="1"/>
  <c r="T903" i="1" s="1"/>
  <c r="U903" i="1" s="1"/>
  <c r="V903" i="1" s="1"/>
  <c r="X903" i="1" s="1"/>
  <c r="AA903" i="1" s="1"/>
  <c r="Q902" i="1"/>
  <c r="R902" i="1" s="1"/>
  <c r="T902" i="1" s="1"/>
  <c r="U902" i="1" s="1"/>
  <c r="V902" i="1" s="1"/>
  <c r="X902" i="1" s="1"/>
  <c r="AA902" i="1" s="1"/>
  <c r="Q900" i="1"/>
  <c r="R900" i="1" s="1"/>
  <c r="T900" i="1" s="1"/>
  <c r="U900" i="1" s="1"/>
  <c r="V900" i="1" s="1"/>
  <c r="X900" i="1" s="1"/>
  <c r="AA900" i="1" s="1"/>
  <c r="Q901" i="1"/>
  <c r="R901" i="1" s="1"/>
  <c r="T901" i="1" s="1"/>
  <c r="U901" i="1" s="1"/>
  <c r="V901" i="1" s="1"/>
  <c r="X901" i="1" s="1"/>
  <c r="AA901" i="1" s="1"/>
  <c r="Q899" i="1"/>
  <c r="R899" i="1" s="1"/>
  <c r="T899" i="1" s="1"/>
  <c r="U899" i="1" s="1"/>
  <c r="V899" i="1" s="1"/>
  <c r="X899" i="1" s="1"/>
  <c r="AA899" i="1" s="1"/>
  <c r="Q898" i="1"/>
  <c r="R898" i="1" s="1"/>
  <c r="T898" i="1" s="1"/>
  <c r="U898" i="1" s="1"/>
  <c r="V898" i="1" s="1"/>
  <c r="X898" i="1" s="1"/>
  <c r="AA898" i="1" s="1"/>
  <c r="Q935" i="1"/>
  <c r="R935" i="1" s="1"/>
  <c r="T935" i="1" s="1"/>
  <c r="U935" i="1" s="1"/>
  <c r="V935" i="1" s="1"/>
  <c r="X935" i="1" s="1"/>
  <c r="AA935" i="1" s="1"/>
  <c r="Q889" i="1"/>
  <c r="R889" i="1" s="1"/>
  <c r="T889" i="1" s="1"/>
  <c r="U889" i="1" s="1"/>
  <c r="V889" i="1" s="1"/>
  <c r="X889" i="1" s="1"/>
  <c r="AA889" i="1" s="1"/>
  <c r="Q936" i="1"/>
  <c r="R936" i="1" s="1"/>
  <c r="T936" i="1" s="1"/>
  <c r="U936" i="1" s="1"/>
  <c r="V936" i="1" s="1"/>
  <c r="X936" i="1" s="1"/>
  <c r="AA936" i="1" s="1"/>
  <c r="Q905" i="1"/>
  <c r="R905" i="1" s="1"/>
  <c r="T905" i="1" s="1"/>
  <c r="U905" i="1" s="1"/>
  <c r="V905" i="1" s="1"/>
  <c r="X905" i="1" s="1"/>
  <c r="AA905" i="1" s="1"/>
  <c r="Q915" i="1"/>
  <c r="R915" i="1" s="1"/>
  <c r="T915" i="1" s="1"/>
  <c r="U915" i="1" s="1"/>
  <c r="V915" i="1" s="1"/>
  <c r="X915" i="1" s="1"/>
  <c r="AA915" i="1" s="1"/>
  <c r="Q904" i="1"/>
  <c r="R904" i="1" s="1"/>
  <c r="T904" i="1" s="1"/>
  <c r="U904" i="1" s="1"/>
  <c r="V904" i="1" s="1"/>
  <c r="X904" i="1" s="1"/>
  <c r="AA904" i="1" s="1"/>
  <c r="Q937" i="1"/>
  <c r="R937" i="1" s="1"/>
  <c r="T937" i="1" s="1"/>
  <c r="U937" i="1" s="1"/>
  <c r="V937" i="1" s="1"/>
  <c r="X937" i="1" s="1"/>
  <c r="AA937" i="1" s="1"/>
  <c r="Q909" i="1"/>
  <c r="R909" i="1" s="1"/>
  <c r="T909" i="1" s="1"/>
  <c r="U909" i="1" s="1"/>
  <c r="V909" i="1" s="1"/>
  <c r="X909" i="1" s="1"/>
  <c r="AA909" i="1" s="1"/>
  <c r="Q907" i="1"/>
  <c r="R907" i="1" s="1"/>
  <c r="T907" i="1" s="1"/>
  <c r="U907" i="1" s="1"/>
  <c r="V907" i="1" s="1"/>
  <c r="X907" i="1" s="1"/>
  <c r="AA907" i="1" s="1"/>
  <c r="Q908" i="1"/>
  <c r="R908" i="1" s="1"/>
  <c r="T908" i="1" s="1"/>
  <c r="U908" i="1" s="1"/>
  <c r="V908" i="1" s="1"/>
  <c r="X908" i="1" s="1"/>
  <c r="AA908" i="1" s="1"/>
  <c r="Q906" i="1"/>
  <c r="R906" i="1" s="1"/>
  <c r="T906" i="1" s="1"/>
  <c r="U906" i="1" s="1"/>
  <c r="V906" i="1" s="1"/>
  <c r="X906" i="1" s="1"/>
  <c r="AA906" i="1" s="1"/>
  <c r="Q938" i="1"/>
  <c r="R938" i="1" s="1"/>
  <c r="T938" i="1" s="1"/>
  <c r="U938" i="1" s="1"/>
  <c r="V938" i="1" s="1"/>
  <c r="X938" i="1" s="1"/>
  <c r="AA938" i="1" s="1"/>
  <c r="Q939" i="1"/>
  <c r="R939" i="1" s="1"/>
  <c r="T939" i="1" s="1"/>
  <c r="U939" i="1" s="1"/>
  <c r="V939" i="1" s="1"/>
  <c r="X939" i="1" s="1"/>
  <c r="AA939" i="1" s="1"/>
  <c r="Q940" i="1"/>
  <c r="R940" i="1" s="1"/>
  <c r="T940" i="1" s="1"/>
  <c r="U940" i="1" s="1"/>
  <c r="V940" i="1" s="1"/>
  <c r="X940" i="1" s="1"/>
  <c r="AA940" i="1" s="1"/>
  <c r="Q910" i="1"/>
  <c r="R910" i="1" s="1"/>
  <c r="T910" i="1" s="1"/>
  <c r="U910" i="1" s="1"/>
  <c r="V910" i="1" s="1"/>
  <c r="X910" i="1" s="1"/>
  <c r="AA910" i="1" s="1"/>
  <c r="Q941" i="1"/>
  <c r="R941" i="1" s="1"/>
  <c r="T941" i="1" s="1"/>
  <c r="U941" i="1" s="1"/>
  <c r="V941" i="1" s="1"/>
  <c r="X941" i="1" s="1"/>
  <c r="AA941" i="1" s="1"/>
  <c r="Q912" i="1"/>
  <c r="R912" i="1" s="1"/>
  <c r="T912" i="1" s="1"/>
  <c r="U912" i="1" s="1"/>
  <c r="V912" i="1" s="1"/>
  <c r="X912" i="1" s="1"/>
  <c r="AA912" i="1" s="1"/>
  <c r="Q911" i="1"/>
  <c r="R911" i="1" s="1"/>
  <c r="T911" i="1" s="1"/>
  <c r="U911" i="1" s="1"/>
  <c r="V911" i="1" s="1"/>
  <c r="X911" i="1" s="1"/>
  <c r="AA911" i="1" s="1"/>
  <c r="Q942" i="1"/>
  <c r="R942" i="1" s="1"/>
  <c r="T942" i="1" s="1"/>
  <c r="U942" i="1" s="1"/>
  <c r="V942" i="1" s="1"/>
  <c r="X942" i="1" s="1"/>
  <c r="AA942" i="1" s="1"/>
  <c r="Q943" i="1"/>
  <c r="R943" i="1" s="1"/>
  <c r="T943" i="1" s="1"/>
  <c r="U943" i="1" s="1"/>
  <c r="V943" i="1" s="1"/>
  <c r="X943" i="1" s="1"/>
  <c r="AA943" i="1" s="1"/>
  <c r="Q944" i="1"/>
  <c r="R944" i="1" s="1"/>
  <c r="T944" i="1" s="1"/>
  <c r="U944" i="1" s="1"/>
  <c r="V944" i="1" s="1"/>
  <c r="X944" i="1" s="1"/>
  <c r="AA944" i="1" s="1"/>
  <c r="Q913" i="1"/>
  <c r="R913" i="1" s="1"/>
  <c r="T913" i="1" s="1"/>
  <c r="U913" i="1" s="1"/>
  <c r="V913" i="1" s="1"/>
  <c r="X913" i="1" s="1"/>
  <c r="AA913" i="1" s="1"/>
  <c r="Q945" i="1"/>
  <c r="R945" i="1" s="1"/>
  <c r="T945" i="1" s="1"/>
  <c r="U945" i="1" s="1"/>
  <c r="V945" i="1" s="1"/>
  <c r="X945" i="1" s="1"/>
  <c r="AA945" i="1" s="1"/>
  <c r="Q946" i="1"/>
  <c r="R946" i="1" s="1"/>
  <c r="T946" i="1" s="1"/>
  <c r="U946" i="1" s="1"/>
  <c r="V946" i="1" s="1"/>
  <c r="X946" i="1" s="1"/>
  <c r="AA946" i="1" s="1"/>
  <c r="Q947" i="1"/>
  <c r="R947" i="1" s="1"/>
  <c r="T947" i="1" s="1"/>
  <c r="U947" i="1" s="1"/>
  <c r="V947" i="1" s="1"/>
  <c r="X947" i="1" s="1"/>
  <c r="AA947" i="1" s="1"/>
  <c r="Q948" i="1"/>
  <c r="R948" i="1" s="1"/>
  <c r="T948" i="1" s="1"/>
  <c r="U948" i="1" s="1"/>
  <c r="V948" i="1" s="1"/>
  <c r="X948" i="1" s="1"/>
  <c r="AA948" i="1" s="1"/>
  <c r="Q1862" i="1"/>
  <c r="R1862" i="1" s="1"/>
  <c r="T1862" i="1" s="1"/>
  <c r="U1862" i="1" s="1"/>
  <c r="V1862" i="1" s="1"/>
  <c r="X1862" i="1" s="1"/>
  <c r="AA1862" i="1" s="1"/>
  <c r="Q1863" i="1"/>
  <c r="R1863" i="1" s="1"/>
  <c r="T1863" i="1" s="1"/>
  <c r="U1863" i="1" s="1"/>
  <c r="V1863" i="1" s="1"/>
  <c r="X1863" i="1" s="1"/>
  <c r="AA1863" i="1" s="1"/>
  <c r="Q1864" i="1"/>
  <c r="R1864" i="1" s="1"/>
  <c r="T1864" i="1" s="1"/>
  <c r="U1864" i="1" s="1"/>
  <c r="V1864" i="1" s="1"/>
  <c r="X1864" i="1" s="1"/>
  <c r="AA1864" i="1" s="1"/>
  <c r="Q1865" i="1"/>
  <c r="R1865" i="1" s="1"/>
  <c r="T1865" i="1" s="1"/>
  <c r="U1865" i="1" s="1"/>
  <c r="V1865" i="1" s="1"/>
  <c r="X1865" i="1" s="1"/>
  <c r="AA1865" i="1" s="1"/>
  <c r="Q1866" i="1"/>
  <c r="R1866" i="1" s="1"/>
  <c r="T1866" i="1" s="1"/>
  <c r="U1866" i="1" s="1"/>
  <c r="V1866" i="1" s="1"/>
  <c r="X1866" i="1" s="1"/>
  <c r="AA1866" i="1" s="1"/>
  <c r="Q1867" i="1"/>
  <c r="R1867" i="1" s="1"/>
  <c r="T1867" i="1" s="1"/>
  <c r="U1867" i="1" s="1"/>
  <c r="V1867" i="1" s="1"/>
  <c r="X1867" i="1" s="1"/>
  <c r="AA1867" i="1" s="1"/>
  <c r="Q1868" i="1"/>
  <c r="R1868" i="1" s="1"/>
  <c r="T1868" i="1" s="1"/>
  <c r="U1868" i="1" s="1"/>
  <c r="V1868" i="1" s="1"/>
  <c r="X1868" i="1" s="1"/>
  <c r="AA1868" i="1" s="1"/>
  <c r="Q1869" i="1"/>
  <c r="R1869" i="1" s="1"/>
  <c r="T1869" i="1" s="1"/>
  <c r="U1869" i="1" s="1"/>
  <c r="V1869" i="1" s="1"/>
  <c r="X1869" i="1" s="1"/>
  <c r="AA1869" i="1" s="1"/>
  <c r="Q1835" i="1"/>
  <c r="R1835" i="1" s="1"/>
  <c r="T1835" i="1" s="1"/>
  <c r="U1835" i="1" s="1"/>
  <c r="V1835" i="1" s="1"/>
  <c r="X1835" i="1" s="1"/>
  <c r="AA1835" i="1" s="1"/>
  <c r="Q1829" i="1"/>
  <c r="R1829" i="1" s="1"/>
  <c r="T1829" i="1" s="1"/>
  <c r="U1829" i="1" s="1"/>
  <c r="V1829" i="1" s="1"/>
  <c r="X1829" i="1" s="1"/>
  <c r="AA1829" i="1" s="1"/>
  <c r="Q1870" i="1"/>
  <c r="R1870" i="1" s="1"/>
  <c r="T1870" i="1" s="1"/>
  <c r="U1870" i="1" s="1"/>
  <c r="V1870" i="1" s="1"/>
  <c r="X1870" i="1" s="1"/>
  <c r="AA1870" i="1" s="1"/>
  <c r="Q1836" i="1"/>
  <c r="R1836" i="1" s="1"/>
  <c r="T1836" i="1" s="1"/>
  <c r="U1836" i="1" s="1"/>
  <c r="V1836" i="1" s="1"/>
  <c r="X1836" i="1" s="1"/>
  <c r="AA1836" i="1" s="1"/>
  <c r="Q1832" i="1"/>
  <c r="R1832" i="1" s="1"/>
  <c r="T1832" i="1" s="1"/>
  <c r="U1832" i="1" s="1"/>
  <c r="V1832" i="1" s="1"/>
  <c r="X1832" i="1" s="1"/>
  <c r="AA1832" i="1" s="1"/>
  <c r="Q1871" i="1"/>
  <c r="R1871" i="1" s="1"/>
  <c r="T1871" i="1" s="1"/>
  <c r="U1871" i="1" s="1"/>
  <c r="V1871" i="1" s="1"/>
  <c r="X1871" i="1" s="1"/>
  <c r="AA1871" i="1" s="1"/>
  <c r="Q1872" i="1"/>
  <c r="R1872" i="1" s="1"/>
  <c r="T1872" i="1" s="1"/>
  <c r="U1872" i="1" s="1"/>
  <c r="V1872" i="1" s="1"/>
  <c r="X1872" i="1" s="1"/>
  <c r="AA1872" i="1" s="1"/>
  <c r="Q1859" i="1"/>
  <c r="R1859" i="1" s="1"/>
  <c r="T1859" i="1" s="1"/>
  <c r="U1859" i="1" s="1"/>
  <c r="V1859" i="1" s="1"/>
  <c r="X1859" i="1" s="1"/>
  <c r="AA1859" i="1" s="1"/>
  <c r="Q1831" i="1"/>
  <c r="R1831" i="1" s="1"/>
  <c r="T1831" i="1" s="1"/>
  <c r="U1831" i="1" s="1"/>
  <c r="V1831" i="1" s="1"/>
  <c r="X1831" i="1" s="1"/>
  <c r="AA1831" i="1" s="1"/>
  <c r="Q1837" i="1"/>
  <c r="R1837" i="1" s="1"/>
  <c r="T1837" i="1" s="1"/>
  <c r="U1837" i="1" s="1"/>
  <c r="V1837" i="1" s="1"/>
  <c r="X1837" i="1" s="1"/>
  <c r="AA1837" i="1" s="1"/>
  <c r="Q1873" i="1"/>
  <c r="R1873" i="1" s="1"/>
  <c r="T1873" i="1" s="1"/>
  <c r="U1873" i="1" s="1"/>
  <c r="V1873" i="1" s="1"/>
  <c r="X1873" i="1" s="1"/>
  <c r="AA1873" i="1" s="1"/>
  <c r="Q1833" i="1"/>
  <c r="R1833" i="1" s="1"/>
  <c r="T1833" i="1" s="1"/>
  <c r="U1833" i="1" s="1"/>
  <c r="V1833" i="1" s="1"/>
  <c r="X1833" i="1" s="1"/>
  <c r="AA1833" i="1" s="1"/>
  <c r="Q1874" i="1"/>
  <c r="R1874" i="1" s="1"/>
  <c r="T1874" i="1" s="1"/>
  <c r="U1874" i="1" s="1"/>
  <c r="V1874" i="1" s="1"/>
  <c r="X1874" i="1" s="1"/>
  <c r="AA1874" i="1" s="1"/>
  <c r="Q1860" i="1"/>
  <c r="R1860" i="1" s="1"/>
  <c r="T1860" i="1" s="1"/>
  <c r="U1860" i="1" s="1"/>
  <c r="V1860" i="1" s="1"/>
  <c r="X1860" i="1" s="1"/>
  <c r="AA1860" i="1" s="1"/>
  <c r="Q1875" i="1"/>
  <c r="R1875" i="1" s="1"/>
  <c r="T1875" i="1" s="1"/>
  <c r="U1875" i="1" s="1"/>
  <c r="V1875" i="1" s="1"/>
  <c r="X1875" i="1" s="1"/>
  <c r="AA1875" i="1" s="1"/>
  <c r="Q1840" i="1"/>
  <c r="R1840" i="1" s="1"/>
  <c r="T1840" i="1" s="1"/>
  <c r="U1840" i="1" s="1"/>
  <c r="V1840" i="1" s="1"/>
  <c r="X1840" i="1" s="1"/>
  <c r="AA1840" i="1" s="1"/>
  <c r="Q1839" i="1"/>
  <c r="R1839" i="1" s="1"/>
  <c r="T1839" i="1" s="1"/>
  <c r="U1839" i="1" s="1"/>
  <c r="V1839" i="1" s="1"/>
  <c r="X1839" i="1" s="1"/>
  <c r="AA1839" i="1" s="1"/>
  <c r="Q1838" i="1"/>
  <c r="R1838" i="1" s="1"/>
  <c r="T1838" i="1" s="1"/>
  <c r="U1838" i="1" s="1"/>
  <c r="V1838" i="1" s="1"/>
  <c r="X1838" i="1" s="1"/>
  <c r="AA1838" i="1" s="1"/>
  <c r="Q1876" i="1"/>
  <c r="R1876" i="1" s="1"/>
  <c r="T1876" i="1" s="1"/>
  <c r="U1876" i="1" s="1"/>
  <c r="V1876" i="1" s="1"/>
  <c r="X1876" i="1" s="1"/>
  <c r="AA1876" i="1" s="1"/>
  <c r="Q1877" i="1"/>
  <c r="R1877" i="1" s="1"/>
  <c r="T1877" i="1" s="1"/>
  <c r="U1877" i="1" s="1"/>
  <c r="V1877" i="1" s="1"/>
  <c r="X1877" i="1" s="1"/>
  <c r="AA1877" i="1" s="1"/>
  <c r="Q1825" i="1"/>
  <c r="R1825" i="1" s="1"/>
  <c r="T1825" i="1" s="1"/>
  <c r="U1825" i="1" s="1"/>
  <c r="V1825" i="1" s="1"/>
  <c r="X1825" i="1" s="1"/>
  <c r="AA1825" i="1" s="1"/>
  <c r="Q1828" i="1"/>
  <c r="R1828" i="1" s="1"/>
  <c r="T1828" i="1" s="1"/>
  <c r="U1828" i="1" s="1"/>
  <c r="V1828" i="1" s="1"/>
  <c r="X1828" i="1" s="1"/>
  <c r="AA1828" i="1" s="1"/>
  <c r="Q1878" i="1"/>
  <c r="R1878" i="1" s="1"/>
  <c r="T1878" i="1" s="1"/>
  <c r="U1878" i="1" s="1"/>
  <c r="V1878" i="1" s="1"/>
  <c r="X1878" i="1" s="1"/>
  <c r="AA1878" i="1" s="1"/>
  <c r="Q1861" i="1"/>
  <c r="R1861" i="1" s="1"/>
  <c r="T1861" i="1" s="1"/>
  <c r="U1861" i="1" s="1"/>
  <c r="V1861" i="1" s="1"/>
  <c r="X1861" i="1" s="1"/>
  <c r="AA1861" i="1" s="1"/>
  <c r="Q1879" i="1"/>
  <c r="R1879" i="1" s="1"/>
  <c r="T1879" i="1" s="1"/>
  <c r="U1879" i="1" s="1"/>
  <c r="V1879" i="1" s="1"/>
  <c r="X1879" i="1" s="1"/>
  <c r="AA1879" i="1" s="1"/>
  <c r="Q1842" i="1"/>
  <c r="R1842" i="1" s="1"/>
  <c r="T1842" i="1" s="1"/>
  <c r="U1842" i="1" s="1"/>
  <c r="V1842" i="1" s="1"/>
  <c r="X1842" i="1" s="1"/>
  <c r="AA1842" i="1" s="1"/>
  <c r="Q1857" i="1"/>
  <c r="R1857" i="1" s="1"/>
  <c r="T1857" i="1" s="1"/>
  <c r="U1857" i="1" s="1"/>
  <c r="V1857" i="1" s="1"/>
  <c r="X1857" i="1" s="1"/>
  <c r="AA1857" i="1" s="1"/>
  <c r="Q1841" i="1"/>
  <c r="R1841" i="1" s="1"/>
  <c r="T1841" i="1" s="1"/>
  <c r="U1841" i="1" s="1"/>
  <c r="V1841" i="1" s="1"/>
  <c r="X1841" i="1" s="1"/>
  <c r="AA1841" i="1" s="1"/>
  <c r="Q1830" i="1"/>
  <c r="R1830" i="1" s="1"/>
  <c r="T1830" i="1" s="1"/>
  <c r="U1830" i="1" s="1"/>
  <c r="V1830" i="1" s="1"/>
  <c r="X1830" i="1" s="1"/>
  <c r="AA1830" i="1" s="1"/>
  <c r="Q1880" i="1"/>
  <c r="R1880" i="1" s="1"/>
  <c r="T1880" i="1" s="1"/>
  <c r="U1880" i="1" s="1"/>
  <c r="V1880" i="1" s="1"/>
  <c r="X1880" i="1" s="1"/>
  <c r="AA1880" i="1" s="1"/>
  <c r="Q1826" i="1"/>
  <c r="R1826" i="1" s="1"/>
  <c r="T1826" i="1" s="1"/>
  <c r="U1826" i="1" s="1"/>
  <c r="V1826" i="1" s="1"/>
  <c r="X1826" i="1" s="1"/>
  <c r="AA1826" i="1" s="1"/>
  <c r="Q1848" i="1"/>
  <c r="R1848" i="1" s="1"/>
  <c r="T1848" i="1" s="1"/>
  <c r="U1848" i="1" s="1"/>
  <c r="V1848" i="1" s="1"/>
  <c r="X1848" i="1" s="1"/>
  <c r="AA1848" i="1" s="1"/>
  <c r="Q1847" i="1"/>
  <c r="R1847" i="1" s="1"/>
  <c r="T1847" i="1" s="1"/>
  <c r="U1847" i="1" s="1"/>
  <c r="V1847" i="1" s="1"/>
  <c r="X1847" i="1" s="1"/>
  <c r="AA1847" i="1" s="1"/>
  <c r="Q1845" i="1"/>
  <c r="R1845" i="1" s="1"/>
  <c r="T1845" i="1" s="1"/>
  <c r="U1845" i="1" s="1"/>
  <c r="V1845" i="1" s="1"/>
  <c r="X1845" i="1" s="1"/>
  <c r="AA1845" i="1" s="1"/>
  <c r="Q1846" i="1"/>
  <c r="R1846" i="1" s="1"/>
  <c r="T1846" i="1" s="1"/>
  <c r="U1846" i="1" s="1"/>
  <c r="V1846" i="1" s="1"/>
  <c r="X1846" i="1" s="1"/>
  <c r="AA1846" i="1" s="1"/>
  <c r="Q1844" i="1"/>
  <c r="R1844" i="1" s="1"/>
  <c r="T1844" i="1" s="1"/>
  <c r="U1844" i="1" s="1"/>
  <c r="V1844" i="1" s="1"/>
  <c r="X1844" i="1" s="1"/>
  <c r="AA1844" i="1" s="1"/>
  <c r="Q1843" i="1"/>
  <c r="R1843" i="1" s="1"/>
  <c r="T1843" i="1" s="1"/>
  <c r="U1843" i="1" s="1"/>
  <c r="V1843" i="1" s="1"/>
  <c r="X1843" i="1" s="1"/>
  <c r="AA1843" i="1" s="1"/>
  <c r="Q1881" i="1"/>
  <c r="R1881" i="1" s="1"/>
  <c r="T1881" i="1" s="1"/>
  <c r="U1881" i="1" s="1"/>
  <c r="V1881" i="1" s="1"/>
  <c r="X1881" i="1" s="1"/>
  <c r="AA1881" i="1" s="1"/>
  <c r="Q1834" i="1"/>
  <c r="R1834" i="1" s="1"/>
  <c r="T1834" i="1" s="1"/>
  <c r="U1834" i="1" s="1"/>
  <c r="V1834" i="1" s="1"/>
  <c r="X1834" i="1" s="1"/>
  <c r="AA1834" i="1" s="1"/>
  <c r="Q1882" i="1"/>
  <c r="R1882" i="1" s="1"/>
  <c r="T1882" i="1" s="1"/>
  <c r="U1882" i="1" s="1"/>
  <c r="V1882" i="1" s="1"/>
  <c r="X1882" i="1" s="1"/>
  <c r="AA1882" i="1" s="1"/>
  <c r="Q1883" i="1"/>
  <c r="R1883" i="1" s="1"/>
  <c r="T1883" i="1" s="1"/>
  <c r="U1883" i="1" s="1"/>
  <c r="V1883" i="1" s="1"/>
  <c r="X1883" i="1" s="1"/>
  <c r="AA1883" i="1" s="1"/>
  <c r="Q1827" i="1"/>
  <c r="R1827" i="1" s="1"/>
  <c r="T1827" i="1" s="1"/>
  <c r="U1827" i="1" s="1"/>
  <c r="V1827" i="1" s="1"/>
  <c r="X1827" i="1" s="1"/>
  <c r="AA1827" i="1" s="1"/>
  <c r="Q1824" i="1"/>
  <c r="R1824" i="1" s="1"/>
  <c r="T1824" i="1" s="1"/>
  <c r="U1824" i="1" s="1"/>
  <c r="V1824" i="1" s="1"/>
  <c r="X1824" i="1" s="1"/>
  <c r="AA1824" i="1" s="1"/>
  <c r="Q1850" i="1"/>
  <c r="R1850" i="1" s="1"/>
  <c r="T1850" i="1" s="1"/>
  <c r="U1850" i="1" s="1"/>
  <c r="V1850" i="1" s="1"/>
  <c r="X1850" i="1" s="1"/>
  <c r="AA1850" i="1" s="1"/>
  <c r="Q1858" i="1"/>
  <c r="R1858" i="1" s="1"/>
  <c r="T1858" i="1" s="1"/>
  <c r="U1858" i="1" s="1"/>
  <c r="V1858" i="1" s="1"/>
  <c r="X1858" i="1" s="1"/>
  <c r="AA1858" i="1" s="1"/>
  <c r="Q1849" i="1"/>
  <c r="R1849" i="1" s="1"/>
  <c r="T1849" i="1" s="1"/>
  <c r="U1849" i="1" s="1"/>
  <c r="V1849" i="1" s="1"/>
  <c r="X1849" i="1" s="1"/>
  <c r="AA1849" i="1" s="1"/>
  <c r="Q1854" i="1"/>
  <c r="R1854" i="1" s="1"/>
  <c r="T1854" i="1" s="1"/>
  <c r="U1854" i="1" s="1"/>
  <c r="V1854" i="1" s="1"/>
  <c r="X1854" i="1" s="1"/>
  <c r="AA1854" i="1" s="1"/>
  <c r="Q1852" i="1"/>
  <c r="R1852" i="1" s="1"/>
  <c r="T1852" i="1" s="1"/>
  <c r="U1852" i="1" s="1"/>
  <c r="V1852" i="1" s="1"/>
  <c r="X1852" i="1" s="1"/>
  <c r="AA1852" i="1" s="1"/>
  <c r="Q1853" i="1"/>
  <c r="R1853" i="1" s="1"/>
  <c r="T1853" i="1" s="1"/>
  <c r="U1853" i="1" s="1"/>
  <c r="V1853" i="1" s="1"/>
  <c r="X1853" i="1" s="1"/>
  <c r="AA1853" i="1" s="1"/>
  <c r="Q1851" i="1"/>
  <c r="R1851" i="1" s="1"/>
  <c r="T1851" i="1" s="1"/>
  <c r="U1851" i="1" s="1"/>
  <c r="V1851" i="1" s="1"/>
  <c r="X1851" i="1" s="1"/>
  <c r="AA1851" i="1" s="1"/>
  <c r="Q1884" i="1"/>
  <c r="R1884" i="1" s="1"/>
  <c r="T1884" i="1" s="1"/>
  <c r="U1884" i="1" s="1"/>
  <c r="V1884" i="1" s="1"/>
  <c r="X1884" i="1" s="1"/>
  <c r="AA1884" i="1" s="1"/>
  <c r="Q1885" i="1"/>
  <c r="R1885" i="1" s="1"/>
  <c r="T1885" i="1" s="1"/>
  <c r="U1885" i="1" s="1"/>
  <c r="V1885" i="1" s="1"/>
  <c r="X1885" i="1" s="1"/>
  <c r="AA1885" i="1" s="1"/>
  <c r="Q1886" i="1"/>
  <c r="R1886" i="1" s="1"/>
  <c r="T1886" i="1" s="1"/>
  <c r="U1886" i="1" s="1"/>
  <c r="V1886" i="1" s="1"/>
  <c r="X1886" i="1" s="1"/>
  <c r="AA1886" i="1" s="1"/>
  <c r="Q1887" i="1"/>
  <c r="R1887" i="1" s="1"/>
  <c r="T1887" i="1" s="1"/>
  <c r="U1887" i="1" s="1"/>
  <c r="V1887" i="1" s="1"/>
  <c r="X1887" i="1" s="1"/>
  <c r="AA1887" i="1" s="1"/>
  <c r="Q1888" i="1"/>
  <c r="R1888" i="1" s="1"/>
  <c r="T1888" i="1" s="1"/>
  <c r="U1888" i="1" s="1"/>
  <c r="V1888" i="1" s="1"/>
  <c r="X1888" i="1" s="1"/>
  <c r="AA1888" i="1" s="1"/>
  <c r="Q1889" i="1"/>
  <c r="R1889" i="1" s="1"/>
  <c r="T1889" i="1" s="1"/>
  <c r="U1889" i="1" s="1"/>
  <c r="V1889" i="1" s="1"/>
  <c r="X1889" i="1" s="1"/>
  <c r="AA1889" i="1" s="1"/>
  <c r="Q1890" i="1"/>
  <c r="R1890" i="1" s="1"/>
  <c r="T1890" i="1" s="1"/>
  <c r="U1890" i="1" s="1"/>
  <c r="V1890" i="1" s="1"/>
  <c r="X1890" i="1" s="1"/>
  <c r="AA1890" i="1" s="1"/>
  <c r="Q1855" i="1"/>
  <c r="R1855" i="1" s="1"/>
  <c r="T1855" i="1" s="1"/>
  <c r="U1855" i="1" s="1"/>
  <c r="V1855" i="1" s="1"/>
  <c r="X1855" i="1" s="1"/>
  <c r="AA1855" i="1" s="1"/>
  <c r="Q1891" i="1"/>
  <c r="R1891" i="1" s="1"/>
  <c r="T1891" i="1" s="1"/>
  <c r="U1891" i="1" s="1"/>
  <c r="V1891" i="1" s="1"/>
  <c r="X1891" i="1" s="1"/>
  <c r="AA1891" i="1" s="1"/>
  <c r="Q1856" i="1"/>
  <c r="R1856" i="1" s="1"/>
  <c r="T1856" i="1" s="1"/>
  <c r="U1856" i="1" s="1"/>
  <c r="V1856" i="1" s="1"/>
  <c r="X1856" i="1" s="1"/>
  <c r="AA1856" i="1" s="1"/>
  <c r="Q1892" i="1"/>
  <c r="R1892" i="1" s="1"/>
  <c r="T1892" i="1" s="1"/>
  <c r="U1892" i="1" s="1"/>
  <c r="V1892" i="1" s="1"/>
  <c r="X1892" i="1" s="1"/>
  <c r="AA1892" i="1" s="1"/>
  <c r="Q1893" i="1"/>
  <c r="R1893" i="1" s="1"/>
  <c r="T1893" i="1" s="1"/>
  <c r="U1893" i="1" s="1"/>
  <c r="V1893" i="1" s="1"/>
  <c r="X1893" i="1" s="1"/>
  <c r="AA1893" i="1" s="1"/>
  <c r="Q1894" i="1"/>
  <c r="R1894" i="1" s="1"/>
  <c r="T1894" i="1" s="1"/>
  <c r="U1894" i="1" s="1"/>
  <c r="V1894" i="1" s="1"/>
  <c r="X1894" i="1" s="1"/>
  <c r="AA1894" i="1" s="1"/>
  <c r="Q1043" i="1"/>
  <c r="R1043" i="1" s="1"/>
  <c r="T1043" i="1" s="1"/>
  <c r="U1043" i="1" s="1"/>
  <c r="V1043" i="1" s="1"/>
  <c r="X1043" i="1" s="1"/>
  <c r="AA1043" i="1" s="1"/>
  <c r="Q1044" i="1"/>
  <c r="R1044" i="1" s="1"/>
  <c r="T1044" i="1" s="1"/>
  <c r="U1044" i="1" s="1"/>
  <c r="V1044" i="1" s="1"/>
  <c r="X1044" i="1" s="1"/>
  <c r="AA1044" i="1" s="1"/>
  <c r="Q1045" i="1"/>
  <c r="R1045" i="1" s="1"/>
  <c r="T1045" i="1" s="1"/>
  <c r="U1045" i="1" s="1"/>
  <c r="V1045" i="1" s="1"/>
  <c r="X1045" i="1" s="1"/>
  <c r="AA1045" i="1" s="1"/>
  <c r="Q1046" i="1"/>
  <c r="R1046" i="1" s="1"/>
  <c r="T1046" i="1" s="1"/>
  <c r="U1046" i="1" s="1"/>
  <c r="V1046" i="1" s="1"/>
  <c r="X1046" i="1" s="1"/>
  <c r="AA1046" i="1" s="1"/>
  <c r="Q1047" i="1"/>
  <c r="R1047" i="1" s="1"/>
  <c r="T1047" i="1" s="1"/>
  <c r="U1047" i="1" s="1"/>
  <c r="V1047" i="1" s="1"/>
  <c r="X1047" i="1" s="1"/>
  <c r="AA1047" i="1" s="1"/>
  <c r="Q1048" i="1"/>
  <c r="R1048" i="1" s="1"/>
  <c r="T1048" i="1" s="1"/>
  <c r="U1048" i="1" s="1"/>
  <c r="V1048" i="1" s="1"/>
  <c r="X1048" i="1" s="1"/>
  <c r="AA1048" i="1" s="1"/>
  <c r="Q1049" i="1"/>
  <c r="R1049" i="1" s="1"/>
  <c r="T1049" i="1" s="1"/>
  <c r="U1049" i="1" s="1"/>
  <c r="V1049" i="1" s="1"/>
  <c r="X1049" i="1" s="1"/>
  <c r="AA1049" i="1" s="1"/>
  <c r="Q1050" i="1"/>
  <c r="R1050" i="1" s="1"/>
  <c r="T1050" i="1" s="1"/>
  <c r="U1050" i="1" s="1"/>
  <c r="V1050" i="1" s="1"/>
  <c r="X1050" i="1" s="1"/>
  <c r="AA1050" i="1" s="1"/>
  <c r="Q1014" i="1"/>
  <c r="R1014" i="1" s="1"/>
  <c r="T1014" i="1" s="1"/>
  <c r="U1014" i="1" s="1"/>
  <c r="V1014" i="1" s="1"/>
  <c r="X1014" i="1" s="1"/>
  <c r="AA1014" i="1" s="1"/>
  <c r="Q1015" i="1"/>
  <c r="R1015" i="1" s="1"/>
  <c r="T1015" i="1" s="1"/>
  <c r="U1015" i="1" s="1"/>
  <c r="V1015" i="1" s="1"/>
  <c r="X1015" i="1" s="1"/>
  <c r="AA1015" i="1" s="1"/>
  <c r="Q1040" i="1"/>
  <c r="R1040" i="1" s="1"/>
  <c r="T1040" i="1" s="1"/>
  <c r="U1040" i="1" s="1"/>
  <c r="V1040" i="1" s="1"/>
  <c r="X1040" i="1" s="1"/>
  <c r="AA1040" i="1" s="1"/>
  <c r="Q1012" i="1"/>
  <c r="R1012" i="1" s="1"/>
  <c r="T1012" i="1" s="1"/>
  <c r="U1012" i="1" s="1"/>
  <c r="V1012" i="1" s="1"/>
  <c r="X1012" i="1" s="1"/>
  <c r="AA1012" i="1" s="1"/>
  <c r="Q1016" i="1"/>
  <c r="R1016" i="1" s="1"/>
  <c r="T1016" i="1" s="1"/>
  <c r="U1016" i="1" s="1"/>
  <c r="V1016" i="1" s="1"/>
  <c r="X1016" i="1" s="1"/>
  <c r="AA1016" i="1" s="1"/>
  <c r="Q1051" i="1"/>
  <c r="R1051" i="1" s="1"/>
  <c r="T1051" i="1" s="1"/>
  <c r="U1051" i="1" s="1"/>
  <c r="V1051" i="1" s="1"/>
  <c r="X1051" i="1" s="1"/>
  <c r="AA1051" i="1" s="1"/>
  <c r="Q1052" i="1"/>
  <c r="R1052" i="1" s="1"/>
  <c r="T1052" i="1" s="1"/>
  <c r="U1052" i="1" s="1"/>
  <c r="V1052" i="1" s="1"/>
  <c r="X1052" i="1" s="1"/>
  <c r="AA1052" i="1" s="1"/>
  <c r="Q1041" i="1"/>
  <c r="R1041" i="1" s="1"/>
  <c r="T1041" i="1" s="1"/>
  <c r="U1041" i="1" s="1"/>
  <c r="V1041" i="1" s="1"/>
  <c r="X1041" i="1" s="1"/>
  <c r="AA1041" i="1" s="1"/>
  <c r="Q1053" i="1"/>
  <c r="R1053" i="1" s="1"/>
  <c r="T1053" i="1" s="1"/>
  <c r="U1053" i="1" s="1"/>
  <c r="V1053" i="1" s="1"/>
  <c r="X1053" i="1" s="1"/>
  <c r="AA1053" i="1" s="1"/>
  <c r="Q1019" i="1"/>
  <c r="R1019" i="1" s="1"/>
  <c r="T1019" i="1" s="1"/>
  <c r="U1019" i="1" s="1"/>
  <c r="V1019" i="1" s="1"/>
  <c r="X1019" i="1" s="1"/>
  <c r="AA1019" i="1" s="1"/>
  <c r="Q1054" i="1"/>
  <c r="R1054" i="1" s="1"/>
  <c r="T1054" i="1" s="1"/>
  <c r="U1054" i="1" s="1"/>
  <c r="V1054" i="1" s="1"/>
  <c r="X1054" i="1" s="1"/>
  <c r="AA1054" i="1" s="1"/>
  <c r="Q1018" i="1"/>
  <c r="R1018" i="1" s="1"/>
  <c r="T1018" i="1" s="1"/>
  <c r="U1018" i="1" s="1"/>
  <c r="V1018" i="1" s="1"/>
  <c r="X1018" i="1" s="1"/>
  <c r="AA1018" i="1" s="1"/>
  <c r="Q1017" i="1"/>
  <c r="R1017" i="1" s="1"/>
  <c r="T1017" i="1" s="1"/>
  <c r="U1017" i="1" s="1"/>
  <c r="V1017" i="1" s="1"/>
  <c r="X1017" i="1" s="1"/>
  <c r="AA1017" i="1" s="1"/>
  <c r="Q1055" i="1"/>
  <c r="R1055" i="1" s="1"/>
  <c r="T1055" i="1" s="1"/>
  <c r="U1055" i="1" s="1"/>
  <c r="V1055" i="1" s="1"/>
  <c r="X1055" i="1" s="1"/>
  <c r="AA1055" i="1" s="1"/>
  <c r="Q1008" i="1"/>
  <c r="R1008" i="1" s="1"/>
  <c r="T1008" i="1" s="1"/>
  <c r="U1008" i="1" s="1"/>
  <c r="V1008" i="1" s="1"/>
  <c r="X1008" i="1" s="1"/>
  <c r="AA1008" i="1" s="1"/>
  <c r="Q1010" i="1"/>
  <c r="R1010" i="1" s="1"/>
  <c r="T1010" i="1" s="1"/>
  <c r="U1010" i="1" s="1"/>
  <c r="V1010" i="1" s="1"/>
  <c r="X1010" i="1" s="1"/>
  <c r="AA1010" i="1" s="1"/>
  <c r="Q1056" i="1"/>
  <c r="R1056" i="1" s="1"/>
  <c r="T1056" i="1" s="1"/>
  <c r="U1056" i="1" s="1"/>
  <c r="V1056" i="1" s="1"/>
  <c r="X1056" i="1" s="1"/>
  <c r="AA1056" i="1" s="1"/>
  <c r="Q1042" i="1"/>
  <c r="R1042" i="1" s="1"/>
  <c r="T1042" i="1" s="1"/>
  <c r="U1042" i="1" s="1"/>
  <c r="V1042" i="1" s="1"/>
  <c r="X1042" i="1" s="1"/>
  <c r="AA1042" i="1" s="1"/>
  <c r="Q1057" i="1"/>
  <c r="R1057" i="1" s="1"/>
  <c r="T1057" i="1" s="1"/>
  <c r="U1057" i="1" s="1"/>
  <c r="V1057" i="1" s="1"/>
  <c r="X1057" i="1" s="1"/>
  <c r="AA1057" i="1" s="1"/>
  <c r="Q1021" i="1"/>
  <c r="R1021" i="1" s="1"/>
  <c r="T1021" i="1" s="1"/>
  <c r="U1021" i="1" s="1"/>
  <c r="V1021" i="1" s="1"/>
  <c r="X1021" i="1" s="1"/>
  <c r="AA1021" i="1" s="1"/>
  <c r="Q1038" i="1"/>
  <c r="R1038" i="1" s="1"/>
  <c r="T1038" i="1" s="1"/>
  <c r="U1038" i="1" s="1"/>
  <c r="V1038" i="1" s="1"/>
  <c r="X1038" i="1" s="1"/>
  <c r="AA1038" i="1" s="1"/>
  <c r="Q1020" i="1"/>
  <c r="R1020" i="1" s="1"/>
  <c r="T1020" i="1" s="1"/>
  <c r="U1020" i="1" s="1"/>
  <c r="V1020" i="1" s="1"/>
  <c r="X1020" i="1" s="1"/>
  <c r="AA1020" i="1" s="1"/>
  <c r="Q1011" i="1"/>
  <c r="R1011" i="1" s="1"/>
  <c r="T1011" i="1" s="1"/>
  <c r="U1011" i="1" s="1"/>
  <c r="V1011" i="1" s="1"/>
  <c r="X1011" i="1" s="1"/>
  <c r="AA1011" i="1" s="1"/>
  <c r="Q1058" i="1"/>
  <c r="R1058" i="1" s="1"/>
  <c r="T1058" i="1" s="1"/>
  <c r="U1058" i="1" s="1"/>
  <c r="V1058" i="1" s="1"/>
  <c r="X1058" i="1" s="1"/>
  <c r="AA1058" i="1" s="1"/>
  <c r="Q1009" i="1"/>
  <c r="R1009" i="1" s="1"/>
  <c r="T1009" i="1" s="1"/>
  <c r="U1009" i="1" s="1"/>
  <c r="V1009" i="1" s="1"/>
  <c r="X1009" i="1" s="1"/>
  <c r="AA1009" i="1" s="1"/>
  <c r="Q1027" i="1"/>
  <c r="R1027" i="1" s="1"/>
  <c r="T1027" i="1" s="1"/>
  <c r="U1027" i="1" s="1"/>
  <c r="V1027" i="1" s="1"/>
  <c r="X1027" i="1" s="1"/>
  <c r="AA1027" i="1" s="1"/>
  <c r="Q1026" i="1"/>
  <c r="R1026" i="1" s="1"/>
  <c r="T1026" i="1" s="1"/>
  <c r="U1026" i="1" s="1"/>
  <c r="V1026" i="1" s="1"/>
  <c r="X1026" i="1" s="1"/>
  <c r="AA1026" i="1" s="1"/>
  <c r="Q1024" i="1"/>
  <c r="R1024" i="1" s="1"/>
  <c r="T1024" i="1" s="1"/>
  <c r="U1024" i="1" s="1"/>
  <c r="V1024" i="1" s="1"/>
  <c r="X1024" i="1" s="1"/>
  <c r="AA1024" i="1" s="1"/>
  <c r="Q1025" i="1"/>
  <c r="R1025" i="1" s="1"/>
  <c r="T1025" i="1" s="1"/>
  <c r="U1025" i="1" s="1"/>
  <c r="V1025" i="1" s="1"/>
  <c r="X1025" i="1" s="1"/>
  <c r="AA1025" i="1" s="1"/>
  <c r="Q1023" i="1"/>
  <c r="R1023" i="1" s="1"/>
  <c r="T1023" i="1" s="1"/>
  <c r="U1023" i="1" s="1"/>
  <c r="V1023" i="1" s="1"/>
  <c r="X1023" i="1" s="1"/>
  <c r="AA1023" i="1" s="1"/>
  <c r="Q1022" i="1"/>
  <c r="R1022" i="1" s="1"/>
  <c r="T1022" i="1" s="1"/>
  <c r="U1022" i="1" s="1"/>
  <c r="V1022" i="1" s="1"/>
  <c r="X1022" i="1" s="1"/>
  <c r="AA1022" i="1" s="1"/>
  <c r="Q1059" i="1"/>
  <c r="R1059" i="1" s="1"/>
  <c r="T1059" i="1" s="1"/>
  <c r="U1059" i="1" s="1"/>
  <c r="V1059" i="1" s="1"/>
  <c r="X1059" i="1" s="1"/>
  <c r="AA1059" i="1" s="1"/>
  <c r="Q1013" i="1"/>
  <c r="R1013" i="1" s="1"/>
  <c r="T1013" i="1" s="1"/>
  <c r="U1013" i="1" s="1"/>
  <c r="V1013" i="1" s="1"/>
  <c r="X1013" i="1" s="1"/>
  <c r="AA1013" i="1" s="1"/>
  <c r="Q1060" i="1"/>
  <c r="R1060" i="1" s="1"/>
  <c r="T1060" i="1" s="1"/>
  <c r="U1060" i="1" s="1"/>
  <c r="V1060" i="1" s="1"/>
  <c r="X1060" i="1" s="1"/>
  <c r="AA1060" i="1" s="1"/>
  <c r="Q1061" i="1"/>
  <c r="R1061" i="1" s="1"/>
  <c r="T1061" i="1" s="1"/>
  <c r="U1061" i="1" s="1"/>
  <c r="V1061" i="1" s="1"/>
  <c r="X1061" i="1" s="1"/>
  <c r="AA1061" i="1" s="1"/>
  <c r="Q1062" i="1"/>
  <c r="R1062" i="1" s="1"/>
  <c r="T1062" i="1" s="1"/>
  <c r="U1062" i="1" s="1"/>
  <c r="V1062" i="1" s="1"/>
  <c r="X1062" i="1" s="1"/>
  <c r="AA1062" i="1" s="1"/>
  <c r="Q1029" i="1"/>
  <c r="R1029" i="1" s="1"/>
  <c r="T1029" i="1" s="1"/>
  <c r="U1029" i="1" s="1"/>
  <c r="V1029" i="1" s="1"/>
  <c r="X1029" i="1" s="1"/>
  <c r="AA1029" i="1" s="1"/>
  <c r="Q1039" i="1"/>
  <c r="R1039" i="1" s="1"/>
  <c r="T1039" i="1" s="1"/>
  <c r="U1039" i="1" s="1"/>
  <c r="V1039" i="1" s="1"/>
  <c r="X1039" i="1" s="1"/>
  <c r="AA1039" i="1" s="1"/>
  <c r="Q1028" i="1"/>
  <c r="R1028" i="1" s="1"/>
  <c r="T1028" i="1" s="1"/>
  <c r="U1028" i="1" s="1"/>
  <c r="V1028" i="1" s="1"/>
  <c r="X1028" i="1" s="1"/>
  <c r="AA1028" i="1" s="1"/>
  <c r="Q1063" i="1"/>
  <c r="R1063" i="1" s="1"/>
  <c r="T1063" i="1" s="1"/>
  <c r="U1063" i="1" s="1"/>
  <c r="V1063" i="1" s="1"/>
  <c r="X1063" i="1" s="1"/>
  <c r="AA1063" i="1" s="1"/>
  <c r="Q1033" i="1"/>
  <c r="R1033" i="1" s="1"/>
  <c r="T1033" i="1" s="1"/>
  <c r="U1033" i="1" s="1"/>
  <c r="V1033" i="1" s="1"/>
  <c r="X1033" i="1" s="1"/>
  <c r="AA1033" i="1" s="1"/>
  <c r="Q1031" i="1"/>
  <c r="R1031" i="1" s="1"/>
  <c r="T1031" i="1" s="1"/>
  <c r="U1031" i="1" s="1"/>
  <c r="V1031" i="1" s="1"/>
  <c r="X1031" i="1" s="1"/>
  <c r="AA1031" i="1" s="1"/>
  <c r="Q1032" i="1"/>
  <c r="R1032" i="1" s="1"/>
  <c r="T1032" i="1" s="1"/>
  <c r="U1032" i="1" s="1"/>
  <c r="V1032" i="1" s="1"/>
  <c r="X1032" i="1" s="1"/>
  <c r="AA1032" i="1" s="1"/>
  <c r="Q1030" i="1"/>
  <c r="R1030" i="1" s="1"/>
  <c r="T1030" i="1" s="1"/>
  <c r="U1030" i="1" s="1"/>
  <c r="V1030" i="1" s="1"/>
  <c r="X1030" i="1" s="1"/>
  <c r="AA1030" i="1" s="1"/>
  <c r="Q1064" i="1"/>
  <c r="R1064" i="1" s="1"/>
  <c r="T1064" i="1" s="1"/>
  <c r="U1064" i="1" s="1"/>
  <c r="V1064" i="1" s="1"/>
  <c r="X1064" i="1" s="1"/>
  <c r="AA1064" i="1" s="1"/>
  <c r="Q1065" i="1"/>
  <c r="R1065" i="1" s="1"/>
  <c r="T1065" i="1" s="1"/>
  <c r="U1065" i="1" s="1"/>
  <c r="V1065" i="1" s="1"/>
  <c r="X1065" i="1" s="1"/>
  <c r="AA1065" i="1" s="1"/>
  <c r="Q1034" i="1"/>
  <c r="R1034" i="1" s="1"/>
  <c r="T1034" i="1" s="1"/>
  <c r="U1034" i="1" s="1"/>
  <c r="V1034" i="1" s="1"/>
  <c r="X1034" i="1" s="1"/>
  <c r="AA1034" i="1" s="1"/>
  <c r="Q1066" i="1"/>
  <c r="R1066" i="1" s="1"/>
  <c r="T1066" i="1" s="1"/>
  <c r="U1066" i="1" s="1"/>
  <c r="V1066" i="1" s="1"/>
  <c r="X1066" i="1" s="1"/>
  <c r="AA1066" i="1" s="1"/>
  <c r="Q1067" i="1"/>
  <c r="R1067" i="1" s="1"/>
  <c r="T1067" i="1" s="1"/>
  <c r="U1067" i="1" s="1"/>
  <c r="V1067" i="1" s="1"/>
  <c r="X1067" i="1" s="1"/>
  <c r="AA1067" i="1" s="1"/>
  <c r="Q1068" i="1"/>
  <c r="R1068" i="1" s="1"/>
  <c r="T1068" i="1" s="1"/>
  <c r="U1068" i="1" s="1"/>
  <c r="V1068" i="1" s="1"/>
  <c r="X1068" i="1" s="1"/>
  <c r="AA1068" i="1" s="1"/>
  <c r="Q1035" i="1"/>
  <c r="R1035" i="1" s="1"/>
  <c r="T1035" i="1" s="1"/>
  <c r="U1035" i="1" s="1"/>
  <c r="V1035" i="1" s="1"/>
  <c r="X1035" i="1" s="1"/>
  <c r="AA1035" i="1" s="1"/>
  <c r="Q1069" i="1"/>
  <c r="R1069" i="1" s="1"/>
  <c r="T1069" i="1" s="1"/>
  <c r="U1069" i="1" s="1"/>
  <c r="V1069" i="1" s="1"/>
  <c r="X1069" i="1" s="1"/>
  <c r="AA1069" i="1" s="1"/>
  <c r="Q1036" i="1"/>
  <c r="R1036" i="1" s="1"/>
  <c r="T1036" i="1" s="1"/>
  <c r="U1036" i="1" s="1"/>
  <c r="V1036" i="1" s="1"/>
  <c r="X1036" i="1" s="1"/>
  <c r="AA1036" i="1" s="1"/>
  <c r="Q1070" i="1"/>
  <c r="R1070" i="1" s="1"/>
  <c r="T1070" i="1" s="1"/>
  <c r="U1070" i="1" s="1"/>
  <c r="V1070" i="1" s="1"/>
  <c r="X1070" i="1" s="1"/>
  <c r="AA1070" i="1" s="1"/>
  <c r="Q1071" i="1"/>
  <c r="R1071" i="1" s="1"/>
  <c r="T1071" i="1" s="1"/>
  <c r="U1071" i="1" s="1"/>
  <c r="V1071" i="1" s="1"/>
  <c r="X1071" i="1" s="1"/>
  <c r="AA1071" i="1" s="1"/>
  <c r="Q1037" i="1"/>
  <c r="R1037" i="1" s="1"/>
  <c r="T1037" i="1" s="1"/>
  <c r="U1037" i="1" s="1"/>
  <c r="V1037" i="1" s="1"/>
  <c r="X1037" i="1" s="1"/>
  <c r="AA1037" i="1" s="1"/>
  <c r="Q1072" i="1"/>
  <c r="R1072" i="1" s="1"/>
  <c r="T1072" i="1" s="1"/>
  <c r="U1072" i="1" s="1"/>
  <c r="V1072" i="1" s="1"/>
  <c r="X1072" i="1" s="1"/>
  <c r="AA1072" i="1" s="1"/>
  <c r="Q1073" i="1"/>
  <c r="R1073" i="1" s="1"/>
  <c r="T1073" i="1" s="1"/>
  <c r="U1073" i="1" s="1"/>
  <c r="V1073" i="1" s="1"/>
  <c r="X1073" i="1" s="1"/>
  <c r="AA1073" i="1" s="1"/>
  <c r="Q1074" i="1"/>
  <c r="R1074" i="1" s="1"/>
  <c r="T1074" i="1" s="1"/>
  <c r="U1074" i="1" s="1"/>
  <c r="V1074" i="1" s="1"/>
  <c r="X1074" i="1" s="1"/>
  <c r="AA1074" i="1" s="1"/>
  <c r="Q1457" i="1"/>
  <c r="R1457" i="1" s="1"/>
  <c r="T1457" i="1" s="1"/>
  <c r="U1457" i="1" s="1"/>
  <c r="V1457" i="1" s="1"/>
  <c r="X1457" i="1" s="1"/>
  <c r="AA1457" i="1" s="1"/>
  <c r="Q1458" i="1"/>
  <c r="R1458" i="1" s="1"/>
  <c r="T1458" i="1" s="1"/>
  <c r="U1458" i="1" s="1"/>
  <c r="V1458" i="1" s="1"/>
  <c r="X1458" i="1" s="1"/>
  <c r="AA1458" i="1" s="1"/>
  <c r="Q1459" i="1"/>
  <c r="R1459" i="1" s="1"/>
  <c r="T1459" i="1" s="1"/>
  <c r="U1459" i="1" s="1"/>
  <c r="V1459" i="1" s="1"/>
  <c r="X1459" i="1" s="1"/>
  <c r="AA1459" i="1" s="1"/>
  <c r="Q1460" i="1"/>
  <c r="R1460" i="1" s="1"/>
  <c r="T1460" i="1" s="1"/>
  <c r="U1460" i="1" s="1"/>
  <c r="V1460" i="1" s="1"/>
  <c r="X1460" i="1" s="1"/>
  <c r="AA1460" i="1" s="1"/>
  <c r="Q1461" i="1"/>
  <c r="R1461" i="1" s="1"/>
  <c r="T1461" i="1" s="1"/>
  <c r="U1461" i="1" s="1"/>
  <c r="V1461" i="1" s="1"/>
  <c r="X1461" i="1" s="1"/>
  <c r="AA1461" i="1" s="1"/>
  <c r="Q1462" i="1"/>
  <c r="R1462" i="1" s="1"/>
  <c r="T1462" i="1" s="1"/>
  <c r="U1462" i="1" s="1"/>
  <c r="V1462" i="1" s="1"/>
  <c r="X1462" i="1" s="1"/>
  <c r="AA1462" i="1" s="1"/>
  <c r="Q1463" i="1"/>
  <c r="R1463" i="1" s="1"/>
  <c r="T1463" i="1" s="1"/>
  <c r="U1463" i="1" s="1"/>
  <c r="V1463" i="1" s="1"/>
  <c r="X1463" i="1" s="1"/>
  <c r="AA1463" i="1" s="1"/>
  <c r="Q1464" i="1"/>
  <c r="R1464" i="1" s="1"/>
  <c r="T1464" i="1" s="1"/>
  <c r="U1464" i="1" s="1"/>
  <c r="V1464" i="1" s="1"/>
  <c r="X1464" i="1" s="1"/>
  <c r="AA1464" i="1" s="1"/>
  <c r="Q1401" i="1"/>
  <c r="R1401" i="1" s="1"/>
  <c r="T1401" i="1" s="1"/>
  <c r="U1401" i="1" s="1"/>
  <c r="V1401" i="1" s="1"/>
  <c r="X1401" i="1" s="1"/>
  <c r="AA1401" i="1" s="1"/>
  <c r="Q1465" i="1"/>
  <c r="R1465" i="1" s="1"/>
  <c r="T1465" i="1" s="1"/>
  <c r="U1465" i="1" s="1"/>
  <c r="V1465" i="1" s="1"/>
  <c r="X1465" i="1" s="1"/>
  <c r="AA1465" i="1" s="1"/>
  <c r="Q1403" i="1"/>
  <c r="R1403" i="1" s="1"/>
  <c r="T1403" i="1" s="1"/>
  <c r="U1403" i="1" s="1"/>
  <c r="V1403" i="1" s="1"/>
  <c r="X1403" i="1" s="1"/>
  <c r="AA1403" i="1" s="1"/>
  <c r="Q1395" i="1"/>
  <c r="R1395" i="1" s="1"/>
  <c r="T1395" i="1" s="1"/>
  <c r="U1395" i="1" s="1"/>
  <c r="V1395" i="1" s="1"/>
  <c r="X1395" i="1" s="1"/>
  <c r="AA1395" i="1" s="1"/>
  <c r="Q1466" i="1"/>
  <c r="R1466" i="1" s="1"/>
  <c r="T1466" i="1" s="1"/>
  <c r="U1466" i="1" s="1"/>
  <c r="V1466" i="1" s="1"/>
  <c r="X1466" i="1" s="1"/>
  <c r="AA1466" i="1" s="1"/>
  <c r="Q1467" i="1"/>
  <c r="R1467" i="1" s="1"/>
  <c r="T1467" i="1" s="1"/>
  <c r="U1467" i="1" s="1"/>
  <c r="V1467" i="1" s="1"/>
  <c r="X1467" i="1" s="1"/>
  <c r="AA1467" i="1" s="1"/>
  <c r="Q1451" i="1"/>
  <c r="R1451" i="1" s="1"/>
  <c r="T1451" i="1" s="1"/>
  <c r="U1451" i="1" s="1"/>
  <c r="V1451" i="1" s="1"/>
  <c r="X1451" i="1" s="1"/>
  <c r="AA1451" i="1" s="1"/>
  <c r="Q1393" i="1"/>
  <c r="R1393" i="1" s="1"/>
  <c r="T1393" i="1" s="1"/>
  <c r="U1393" i="1" s="1"/>
  <c r="V1393" i="1" s="1"/>
  <c r="X1393" i="1" s="1"/>
  <c r="AA1393" i="1" s="1"/>
  <c r="Q1405" i="1"/>
  <c r="R1405" i="1" s="1"/>
  <c r="T1405" i="1" s="1"/>
  <c r="U1405" i="1" s="1"/>
  <c r="V1405" i="1" s="1"/>
  <c r="X1405" i="1" s="1"/>
  <c r="AA1405" i="1" s="1"/>
  <c r="Q1468" i="1"/>
  <c r="R1468" i="1" s="1"/>
  <c r="T1468" i="1" s="1"/>
  <c r="U1468" i="1" s="1"/>
  <c r="V1468" i="1" s="1"/>
  <c r="X1468" i="1" s="1"/>
  <c r="AA1468" i="1" s="1"/>
  <c r="Q1397" i="1"/>
  <c r="R1397" i="1" s="1"/>
  <c r="T1397" i="1" s="1"/>
  <c r="U1397" i="1" s="1"/>
  <c r="V1397" i="1" s="1"/>
  <c r="X1397" i="1" s="1"/>
  <c r="AA1397" i="1" s="1"/>
  <c r="Q1469" i="1"/>
  <c r="R1469" i="1" s="1"/>
  <c r="T1469" i="1" s="1"/>
  <c r="U1469" i="1" s="1"/>
  <c r="V1469" i="1" s="1"/>
  <c r="X1469" i="1" s="1"/>
  <c r="AA1469" i="1" s="1"/>
  <c r="Q1453" i="1"/>
  <c r="R1453" i="1" s="1"/>
  <c r="T1453" i="1" s="1"/>
  <c r="U1453" i="1" s="1"/>
  <c r="V1453" i="1" s="1"/>
  <c r="X1453" i="1" s="1"/>
  <c r="AA1453" i="1" s="1"/>
  <c r="Q1470" i="1"/>
  <c r="R1470" i="1" s="1"/>
  <c r="T1470" i="1" s="1"/>
  <c r="U1470" i="1" s="1"/>
  <c r="V1470" i="1" s="1"/>
  <c r="X1470" i="1" s="1"/>
  <c r="AA1470" i="1" s="1"/>
  <c r="Q1471" i="1"/>
  <c r="R1471" i="1" s="1"/>
  <c r="T1471" i="1" s="1"/>
  <c r="U1471" i="1" s="1"/>
  <c r="V1471" i="1" s="1"/>
  <c r="X1471" i="1" s="1"/>
  <c r="AA1471" i="1" s="1"/>
  <c r="Q1411" i="1"/>
  <c r="R1411" i="1" s="1"/>
  <c r="T1411" i="1" s="1"/>
  <c r="U1411" i="1" s="1"/>
  <c r="V1411" i="1" s="1"/>
  <c r="X1411" i="1" s="1"/>
  <c r="AA1411" i="1" s="1"/>
  <c r="Q1409" i="1"/>
  <c r="R1409" i="1" s="1"/>
  <c r="T1409" i="1" s="1"/>
  <c r="U1409" i="1" s="1"/>
  <c r="V1409" i="1" s="1"/>
  <c r="X1409" i="1" s="1"/>
  <c r="AA1409" i="1" s="1"/>
  <c r="Q1407" i="1"/>
  <c r="R1407" i="1" s="1"/>
  <c r="T1407" i="1" s="1"/>
  <c r="U1407" i="1" s="1"/>
  <c r="V1407" i="1" s="1"/>
  <c r="X1407" i="1" s="1"/>
  <c r="AA1407" i="1" s="1"/>
  <c r="Q1472" i="1"/>
  <c r="R1472" i="1" s="1"/>
  <c r="T1472" i="1" s="1"/>
  <c r="U1472" i="1" s="1"/>
  <c r="V1472" i="1" s="1"/>
  <c r="X1472" i="1" s="1"/>
  <c r="AA1472" i="1" s="1"/>
  <c r="Q1473" i="1"/>
  <c r="R1473" i="1" s="1"/>
  <c r="T1473" i="1" s="1"/>
  <c r="U1473" i="1" s="1"/>
  <c r="V1473" i="1" s="1"/>
  <c r="X1473" i="1" s="1"/>
  <c r="AA1473" i="1" s="1"/>
  <c r="Q1387" i="1"/>
  <c r="R1387" i="1" s="1"/>
  <c r="T1387" i="1" s="1"/>
  <c r="U1387" i="1" s="1"/>
  <c r="V1387" i="1" s="1"/>
  <c r="X1387" i="1" s="1"/>
  <c r="AA1387" i="1" s="1"/>
  <c r="Q1389" i="1"/>
  <c r="R1389" i="1" s="1"/>
  <c r="T1389" i="1" s="1"/>
  <c r="U1389" i="1" s="1"/>
  <c r="V1389" i="1" s="1"/>
  <c r="X1389" i="1" s="1"/>
  <c r="AA1389" i="1" s="1"/>
  <c r="Q1474" i="1"/>
  <c r="R1474" i="1" s="1"/>
  <c r="T1474" i="1" s="1"/>
  <c r="U1474" i="1" s="1"/>
  <c r="V1474" i="1" s="1"/>
  <c r="X1474" i="1" s="1"/>
  <c r="AA1474" i="1" s="1"/>
  <c r="Q1455" i="1"/>
  <c r="R1455" i="1" s="1"/>
  <c r="T1455" i="1" s="1"/>
  <c r="U1455" i="1" s="1"/>
  <c r="V1455" i="1" s="1"/>
  <c r="X1455" i="1" s="1"/>
  <c r="AA1455" i="1" s="1"/>
  <c r="Q1475" i="1"/>
  <c r="R1475" i="1" s="1"/>
  <c r="T1475" i="1" s="1"/>
  <c r="U1475" i="1" s="1"/>
  <c r="V1475" i="1" s="1"/>
  <c r="X1475" i="1" s="1"/>
  <c r="AA1475" i="1" s="1"/>
  <c r="Q1415" i="1"/>
  <c r="R1415" i="1" s="1"/>
  <c r="T1415" i="1" s="1"/>
  <c r="U1415" i="1" s="1"/>
  <c r="V1415" i="1" s="1"/>
  <c r="X1415" i="1" s="1"/>
  <c r="AA1415" i="1" s="1"/>
  <c r="Q1447" i="1"/>
  <c r="R1447" i="1" s="1"/>
  <c r="T1447" i="1" s="1"/>
  <c r="U1447" i="1" s="1"/>
  <c r="V1447" i="1" s="1"/>
  <c r="X1447" i="1" s="1"/>
  <c r="AA1447" i="1" s="1"/>
  <c r="Q1413" i="1"/>
  <c r="R1413" i="1" s="1"/>
  <c r="T1413" i="1" s="1"/>
  <c r="U1413" i="1" s="1"/>
  <c r="V1413" i="1" s="1"/>
  <c r="X1413" i="1" s="1"/>
  <c r="AA1413" i="1" s="1"/>
  <c r="Q1391" i="1"/>
  <c r="R1391" i="1" s="1"/>
  <c r="T1391" i="1" s="1"/>
  <c r="U1391" i="1" s="1"/>
  <c r="V1391" i="1" s="1"/>
  <c r="X1391" i="1" s="1"/>
  <c r="AA1391" i="1" s="1"/>
  <c r="Q1476" i="1"/>
  <c r="R1476" i="1" s="1"/>
  <c r="T1476" i="1" s="1"/>
  <c r="U1476" i="1" s="1"/>
  <c r="V1476" i="1" s="1"/>
  <c r="X1476" i="1" s="1"/>
  <c r="AA1476" i="1" s="1"/>
  <c r="Q1477" i="1"/>
  <c r="R1477" i="1" s="1"/>
  <c r="T1477" i="1" s="1"/>
  <c r="U1477" i="1" s="1"/>
  <c r="V1477" i="1" s="1"/>
  <c r="X1477" i="1" s="1"/>
  <c r="AA1477" i="1" s="1"/>
  <c r="Q1478" i="1"/>
  <c r="R1478" i="1" s="1"/>
  <c r="T1478" i="1" s="1"/>
  <c r="U1478" i="1" s="1"/>
  <c r="V1478" i="1" s="1"/>
  <c r="X1478" i="1" s="1"/>
  <c r="AA1478" i="1" s="1"/>
  <c r="Q1425" i="1"/>
  <c r="R1425" i="1" s="1"/>
  <c r="T1425" i="1" s="1"/>
  <c r="U1425" i="1" s="1"/>
  <c r="V1425" i="1" s="1"/>
  <c r="X1425" i="1" s="1"/>
  <c r="AA1425" i="1" s="1"/>
  <c r="Q1421" i="1"/>
  <c r="R1421" i="1" s="1"/>
  <c r="T1421" i="1" s="1"/>
  <c r="U1421" i="1" s="1"/>
  <c r="V1421" i="1" s="1"/>
  <c r="X1421" i="1" s="1"/>
  <c r="AA1421" i="1" s="1"/>
  <c r="Q1423" i="1"/>
  <c r="R1423" i="1" s="1"/>
  <c r="T1423" i="1" s="1"/>
  <c r="U1423" i="1" s="1"/>
  <c r="V1423" i="1" s="1"/>
  <c r="X1423" i="1" s="1"/>
  <c r="AA1423" i="1" s="1"/>
  <c r="Q1419" i="1"/>
  <c r="R1419" i="1" s="1"/>
  <c r="T1419" i="1" s="1"/>
  <c r="U1419" i="1" s="1"/>
  <c r="V1419" i="1" s="1"/>
  <c r="X1419" i="1" s="1"/>
  <c r="AA1419" i="1" s="1"/>
  <c r="Q1417" i="1"/>
  <c r="R1417" i="1" s="1"/>
  <c r="T1417" i="1" s="1"/>
  <c r="U1417" i="1" s="1"/>
  <c r="V1417" i="1" s="1"/>
  <c r="X1417" i="1" s="1"/>
  <c r="AA1417" i="1" s="1"/>
  <c r="Q1479" i="1"/>
  <c r="R1479" i="1" s="1"/>
  <c r="T1479" i="1" s="1"/>
  <c r="U1479" i="1" s="1"/>
  <c r="V1479" i="1" s="1"/>
  <c r="X1479" i="1" s="1"/>
  <c r="AA1479" i="1" s="1"/>
  <c r="Q1399" i="1"/>
  <c r="R1399" i="1" s="1"/>
  <c r="T1399" i="1" s="1"/>
  <c r="U1399" i="1" s="1"/>
  <c r="V1399" i="1" s="1"/>
  <c r="X1399" i="1" s="1"/>
  <c r="AA1399" i="1" s="1"/>
  <c r="Q1480" i="1"/>
  <c r="R1480" i="1" s="1"/>
  <c r="T1480" i="1" s="1"/>
  <c r="U1480" i="1" s="1"/>
  <c r="V1480" i="1" s="1"/>
  <c r="X1480" i="1" s="1"/>
  <c r="AA1480" i="1" s="1"/>
  <c r="Q1429" i="1"/>
  <c r="R1429" i="1" s="1"/>
  <c r="T1429" i="1" s="1"/>
  <c r="U1429" i="1" s="1"/>
  <c r="V1429" i="1" s="1"/>
  <c r="X1429" i="1" s="1"/>
  <c r="AA1429" i="1" s="1"/>
  <c r="Q1481" i="1"/>
  <c r="R1481" i="1" s="1"/>
  <c r="T1481" i="1" s="1"/>
  <c r="U1481" i="1" s="1"/>
  <c r="V1481" i="1" s="1"/>
  <c r="X1481" i="1" s="1"/>
  <c r="AA1481" i="1" s="1"/>
  <c r="Q1449" i="1"/>
  <c r="R1449" i="1" s="1"/>
  <c r="T1449" i="1" s="1"/>
  <c r="U1449" i="1" s="1"/>
  <c r="V1449" i="1" s="1"/>
  <c r="X1449" i="1" s="1"/>
  <c r="AA1449" i="1" s="1"/>
  <c r="Q1427" i="1"/>
  <c r="R1427" i="1" s="1"/>
  <c r="T1427" i="1" s="1"/>
  <c r="U1427" i="1" s="1"/>
  <c r="V1427" i="1" s="1"/>
  <c r="X1427" i="1" s="1"/>
  <c r="AA1427" i="1" s="1"/>
  <c r="Q1482" i="1"/>
  <c r="R1482" i="1" s="1"/>
  <c r="T1482" i="1" s="1"/>
  <c r="U1482" i="1" s="1"/>
  <c r="V1482" i="1" s="1"/>
  <c r="X1482" i="1" s="1"/>
  <c r="AA1482" i="1" s="1"/>
  <c r="Q1437" i="1"/>
  <c r="R1437" i="1" s="1"/>
  <c r="T1437" i="1" s="1"/>
  <c r="U1437" i="1" s="1"/>
  <c r="V1437" i="1" s="1"/>
  <c r="X1437" i="1" s="1"/>
  <c r="AA1437" i="1" s="1"/>
  <c r="Q1439" i="1"/>
  <c r="R1439" i="1" s="1"/>
  <c r="T1439" i="1" s="1"/>
  <c r="U1439" i="1" s="1"/>
  <c r="V1439" i="1" s="1"/>
  <c r="X1439" i="1" s="1"/>
  <c r="AA1439" i="1" s="1"/>
  <c r="Q1433" i="1"/>
  <c r="R1433" i="1" s="1"/>
  <c r="T1433" i="1" s="1"/>
  <c r="U1433" i="1" s="1"/>
  <c r="V1433" i="1" s="1"/>
  <c r="X1433" i="1" s="1"/>
  <c r="AA1433" i="1" s="1"/>
  <c r="Q1435" i="1"/>
  <c r="R1435" i="1" s="1"/>
  <c r="T1435" i="1" s="1"/>
  <c r="U1435" i="1" s="1"/>
  <c r="V1435" i="1" s="1"/>
  <c r="X1435" i="1" s="1"/>
  <c r="AA1435" i="1" s="1"/>
  <c r="Q1431" i="1"/>
  <c r="R1431" i="1" s="1"/>
  <c r="T1431" i="1" s="1"/>
  <c r="U1431" i="1" s="1"/>
  <c r="V1431" i="1" s="1"/>
  <c r="X1431" i="1" s="1"/>
  <c r="AA1431" i="1" s="1"/>
  <c r="Q1483" i="1"/>
  <c r="R1483" i="1" s="1"/>
  <c r="T1483" i="1" s="1"/>
  <c r="U1483" i="1" s="1"/>
  <c r="V1483" i="1" s="1"/>
  <c r="X1483" i="1" s="1"/>
  <c r="AA1483" i="1" s="1"/>
  <c r="Q1484" i="1"/>
  <c r="R1484" i="1" s="1"/>
  <c r="T1484" i="1" s="1"/>
  <c r="U1484" i="1" s="1"/>
  <c r="V1484" i="1" s="1"/>
  <c r="X1484" i="1" s="1"/>
  <c r="AA1484" i="1" s="1"/>
  <c r="Q1485" i="1"/>
  <c r="R1485" i="1" s="1"/>
  <c r="T1485" i="1" s="1"/>
  <c r="U1485" i="1" s="1"/>
  <c r="V1485" i="1" s="1"/>
  <c r="X1485" i="1" s="1"/>
  <c r="AA1485" i="1" s="1"/>
  <c r="Q1486" i="1"/>
  <c r="R1486" i="1" s="1"/>
  <c r="T1486" i="1" s="1"/>
  <c r="U1486" i="1" s="1"/>
  <c r="V1486" i="1" s="1"/>
  <c r="X1486" i="1" s="1"/>
  <c r="AA1486" i="1" s="1"/>
  <c r="Q1441" i="1"/>
  <c r="R1441" i="1" s="1"/>
  <c r="T1441" i="1" s="1"/>
  <c r="U1441" i="1" s="1"/>
  <c r="V1441" i="1" s="1"/>
  <c r="X1441" i="1" s="1"/>
  <c r="AA1441" i="1" s="1"/>
  <c r="Q1487" i="1"/>
  <c r="R1487" i="1" s="1"/>
  <c r="T1487" i="1" s="1"/>
  <c r="U1487" i="1" s="1"/>
  <c r="V1487" i="1" s="1"/>
  <c r="X1487" i="1" s="1"/>
  <c r="AA1487" i="1" s="1"/>
  <c r="Q1488" i="1"/>
  <c r="R1488" i="1" s="1"/>
  <c r="T1488" i="1" s="1"/>
  <c r="U1488" i="1" s="1"/>
  <c r="V1488" i="1" s="1"/>
  <c r="X1488" i="1" s="1"/>
  <c r="AA1488" i="1" s="1"/>
  <c r="Q1443" i="1"/>
  <c r="R1443" i="1" s="1"/>
  <c r="T1443" i="1" s="1"/>
  <c r="U1443" i="1" s="1"/>
  <c r="V1443" i="1" s="1"/>
  <c r="X1443" i="1" s="1"/>
  <c r="AA1443" i="1" s="1"/>
  <c r="Q1489" i="1"/>
  <c r="R1489" i="1" s="1"/>
  <c r="T1489" i="1" s="1"/>
  <c r="U1489" i="1" s="1"/>
  <c r="V1489" i="1" s="1"/>
  <c r="X1489" i="1" s="1"/>
  <c r="AA1489" i="1" s="1"/>
  <c r="Q1445" i="1"/>
  <c r="R1445" i="1" s="1"/>
  <c r="T1445" i="1" s="1"/>
  <c r="U1445" i="1" s="1"/>
  <c r="V1445" i="1" s="1"/>
  <c r="X1445" i="1" s="1"/>
  <c r="AA1445" i="1" s="1"/>
  <c r="Q1490" i="1"/>
  <c r="R1490" i="1" s="1"/>
  <c r="T1490" i="1" s="1"/>
  <c r="U1490" i="1" s="1"/>
  <c r="V1490" i="1" s="1"/>
  <c r="X1490" i="1" s="1"/>
  <c r="AA1490" i="1" s="1"/>
  <c r="Q1491" i="1"/>
  <c r="R1491" i="1" s="1"/>
  <c r="T1491" i="1" s="1"/>
  <c r="U1491" i="1" s="1"/>
  <c r="V1491" i="1" s="1"/>
  <c r="X1491" i="1" s="1"/>
  <c r="AA1491" i="1" s="1"/>
  <c r="Q1492" i="1"/>
  <c r="R1492" i="1" s="1"/>
  <c r="T1492" i="1" s="1"/>
  <c r="U1492" i="1" s="1"/>
  <c r="V1492" i="1" s="1"/>
  <c r="X1492" i="1" s="1"/>
  <c r="AA1492" i="1" s="1"/>
  <c r="Q1493" i="1"/>
  <c r="R1493" i="1" s="1"/>
  <c r="T1493" i="1" s="1"/>
  <c r="U1493" i="1" s="1"/>
  <c r="V1493" i="1" s="1"/>
  <c r="X1493" i="1" s="1"/>
  <c r="AA1493" i="1" s="1"/>
  <c r="Q1494" i="1"/>
  <c r="R1494" i="1" s="1"/>
  <c r="T1494" i="1" s="1"/>
  <c r="U1494" i="1" s="1"/>
  <c r="V1494" i="1" s="1"/>
  <c r="X1494" i="1" s="1"/>
  <c r="AA1494" i="1" s="1"/>
  <c r="Q1495" i="1"/>
  <c r="R1495" i="1" s="1"/>
  <c r="T1495" i="1" s="1"/>
  <c r="U1495" i="1" s="1"/>
  <c r="V1495" i="1" s="1"/>
  <c r="X1495" i="1" s="1"/>
  <c r="AA1495" i="1" s="1"/>
  <c r="Q1496" i="1"/>
  <c r="R1496" i="1" s="1"/>
  <c r="T1496" i="1" s="1"/>
  <c r="U1496" i="1" s="1"/>
  <c r="V1496" i="1" s="1"/>
  <c r="X1496" i="1" s="1"/>
  <c r="AA1496" i="1" s="1"/>
  <c r="Q1497" i="1"/>
  <c r="R1497" i="1" s="1"/>
  <c r="T1497" i="1" s="1"/>
  <c r="U1497" i="1" s="1"/>
  <c r="V1497" i="1" s="1"/>
  <c r="X1497" i="1" s="1"/>
  <c r="AA1497" i="1" s="1"/>
  <c r="Q1498" i="1"/>
  <c r="R1498" i="1" s="1"/>
  <c r="T1498" i="1" s="1"/>
  <c r="U1498" i="1" s="1"/>
  <c r="V1498" i="1" s="1"/>
  <c r="X1498" i="1" s="1"/>
  <c r="AA1498" i="1" s="1"/>
  <c r="Q1499" i="1"/>
  <c r="R1499" i="1" s="1"/>
  <c r="T1499" i="1" s="1"/>
  <c r="U1499" i="1" s="1"/>
  <c r="V1499" i="1" s="1"/>
  <c r="X1499" i="1" s="1"/>
  <c r="AA1499" i="1" s="1"/>
  <c r="Q1402" i="1"/>
  <c r="R1402" i="1" s="1"/>
  <c r="T1402" i="1" s="1"/>
  <c r="U1402" i="1" s="1"/>
  <c r="V1402" i="1" s="1"/>
  <c r="X1402" i="1" s="1"/>
  <c r="AA1402" i="1" s="1"/>
  <c r="Q1500" i="1"/>
  <c r="R1500" i="1" s="1"/>
  <c r="T1500" i="1" s="1"/>
  <c r="U1500" i="1" s="1"/>
  <c r="V1500" i="1" s="1"/>
  <c r="X1500" i="1" s="1"/>
  <c r="AA1500" i="1" s="1"/>
  <c r="Q1404" i="1"/>
  <c r="R1404" i="1" s="1"/>
  <c r="T1404" i="1" s="1"/>
  <c r="U1404" i="1" s="1"/>
  <c r="V1404" i="1" s="1"/>
  <c r="X1404" i="1" s="1"/>
  <c r="AA1404" i="1" s="1"/>
  <c r="Q1396" i="1"/>
  <c r="R1396" i="1" s="1"/>
  <c r="T1396" i="1" s="1"/>
  <c r="U1396" i="1" s="1"/>
  <c r="V1396" i="1" s="1"/>
  <c r="X1396" i="1" s="1"/>
  <c r="AA1396" i="1" s="1"/>
  <c r="Q1501" i="1"/>
  <c r="R1501" i="1" s="1"/>
  <c r="T1501" i="1" s="1"/>
  <c r="U1501" i="1" s="1"/>
  <c r="V1501" i="1" s="1"/>
  <c r="X1501" i="1" s="1"/>
  <c r="AA1501" i="1" s="1"/>
  <c r="Q1502" i="1"/>
  <c r="R1502" i="1" s="1"/>
  <c r="T1502" i="1" s="1"/>
  <c r="U1502" i="1" s="1"/>
  <c r="V1502" i="1" s="1"/>
  <c r="X1502" i="1" s="1"/>
  <c r="AA1502" i="1" s="1"/>
  <c r="Q1452" i="1"/>
  <c r="R1452" i="1" s="1"/>
  <c r="T1452" i="1" s="1"/>
  <c r="U1452" i="1" s="1"/>
  <c r="V1452" i="1" s="1"/>
  <c r="X1452" i="1" s="1"/>
  <c r="AA1452" i="1" s="1"/>
  <c r="Q1394" i="1"/>
  <c r="R1394" i="1" s="1"/>
  <c r="T1394" i="1" s="1"/>
  <c r="U1394" i="1" s="1"/>
  <c r="V1394" i="1" s="1"/>
  <c r="X1394" i="1" s="1"/>
  <c r="AA1394" i="1" s="1"/>
  <c r="Q1406" i="1"/>
  <c r="R1406" i="1" s="1"/>
  <c r="T1406" i="1" s="1"/>
  <c r="U1406" i="1" s="1"/>
  <c r="V1406" i="1" s="1"/>
  <c r="X1406" i="1" s="1"/>
  <c r="AA1406" i="1" s="1"/>
  <c r="Q1503" i="1"/>
  <c r="R1503" i="1" s="1"/>
  <c r="T1503" i="1" s="1"/>
  <c r="U1503" i="1" s="1"/>
  <c r="V1503" i="1" s="1"/>
  <c r="X1503" i="1" s="1"/>
  <c r="AA1503" i="1" s="1"/>
  <c r="Q1398" i="1"/>
  <c r="R1398" i="1" s="1"/>
  <c r="T1398" i="1" s="1"/>
  <c r="U1398" i="1" s="1"/>
  <c r="V1398" i="1" s="1"/>
  <c r="X1398" i="1" s="1"/>
  <c r="AA1398" i="1" s="1"/>
  <c r="Q1504" i="1"/>
  <c r="R1504" i="1" s="1"/>
  <c r="T1504" i="1" s="1"/>
  <c r="U1504" i="1" s="1"/>
  <c r="V1504" i="1" s="1"/>
  <c r="X1504" i="1" s="1"/>
  <c r="AA1504" i="1" s="1"/>
  <c r="Q1454" i="1"/>
  <c r="R1454" i="1" s="1"/>
  <c r="T1454" i="1" s="1"/>
  <c r="U1454" i="1" s="1"/>
  <c r="V1454" i="1" s="1"/>
  <c r="X1454" i="1" s="1"/>
  <c r="AA1454" i="1" s="1"/>
  <c r="Q1505" i="1"/>
  <c r="R1505" i="1" s="1"/>
  <c r="T1505" i="1" s="1"/>
  <c r="U1505" i="1" s="1"/>
  <c r="V1505" i="1" s="1"/>
  <c r="X1505" i="1" s="1"/>
  <c r="AA1505" i="1" s="1"/>
  <c r="Q1506" i="1"/>
  <c r="R1506" i="1" s="1"/>
  <c r="T1506" i="1" s="1"/>
  <c r="U1506" i="1" s="1"/>
  <c r="V1506" i="1" s="1"/>
  <c r="X1506" i="1" s="1"/>
  <c r="AA1506" i="1" s="1"/>
  <c r="Q1412" i="1"/>
  <c r="R1412" i="1" s="1"/>
  <c r="T1412" i="1" s="1"/>
  <c r="U1412" i="1" s="1"/>
  <c r="V1412" i="1" s="1"/>
  <c r="X1412" i="1" s="1"/>
  <c r="AA1412" i="1" s="1"/>
  <c r="Q1410" i="1"/>
  <c r="R1410" i="1" s="1"/>
  <c r="T1410" i="1" s="1"/>
  <c r="U1410" i="1" s="1"/>
  <c r="V1410" i="1" s="1"/>
  <c r="X1410" i="1" s="1"/>
  <c r="AA1410" i="1" s="1"/>
  <c r="Q1408" i="1"/>
  <c r="R1408" i="1" s="1"/>
  <c r="T1408" i="1" s="1"/>
  <c r="U1408" i="1" s="1"/>
  <c r="V1408" i="1" s="1"/>
  <c r="X1408" i="1" s="1"/>
  <c r="AA1408" i="1" s="1"/>
  <c r="Q1507" i="1"/>
  <c r="R1507" i="1" s="1"/>
  <c r="T1507" i="1" s="1"/>
  <c r="U1507" i="1" s="1"/>
  <c r="V1507" i="1" s="1"/>
  <c r="X1507" i="1" s="1"/>
  <c r="AA1507" i="1" s="1"/>
  <c r="Q1508" i="1"/>
  <c r="R1508" i="1" s="1"/>
  <c r="T1508" i="1" s="1"/>
  <c r="U1508" i="1" s="1"/>
  <c r="V1508" i="1" s="1"/>
  <c r="X1508" i="1" s="1"/>
  <c r="AA1508" i="1" s="1"/>
  <c r="Q1388" i="1"/>
  <c r="R1388" i="1" s="1"/>
  <c r="T1388" i="1" s="1"/>
  <c r="U1388" i="1" s="1"/>
  <c r="V1388" i="1" s="1"/>
  <c r="X1388" i="1" s="1"/>
  <c r="AA1388" i="1" s="1"/>
  <c r="Q1390" i="1"/>
  <c r="R1390" i="1" s="1"/>
  <c r="T1390" i="1" s="1"/>
  <c r="U1390" i="1" s="1"/>
  <c r="V1390" i="1" s="1"/>
  <c r="X1390" i="1" s="1"/>
  <c r="AA1390" i="1" s="1"/>
  <c r="Q1509" i="1"/>
  <c r="R1509" i="1" s="1"/>
  <c r="T1509" i="1" s="1"/>
  <c r="U1509" i="1" s="1"/>
  <c r="V1509" i="1" s="1"/>
  <c r="X1509" i="1" s="1"/>
  <c r="AA1509" i="1" s="1"/>
  <c r="Q1456" i="1"/>
  <c r="R1456" i="1" s="1"/>
  <c r="T1456" i="1" s="1"/>
  <c r="U1456" i="1" s="1"/>
  <c r="V1456" i="1" s="1"/>
  <c r="X1456" i="1" s="1"/>
  <c r="AA1456" i="1" s="1"/>
  <c r="Q1510" i="1"/>
  <c r="R1510" i="1" s="1"/>
  <c r="T1510" i="1" s="1"/>
  <c r="U1510" i="1" s="1"/>
  <c r="V1510" i="1" s="1"/>
  <c r="X1510" i="1" s="1"/>
  <c r="AA1510" i="1" s="1"/>
  <c r="Q1416" i="1"/>
  <c r="R1416" i="1" s="1"/>
  <c r="T1416" i="1" s="1"/>
  <c r="U1416" i="1" s="1"/>
  <c r="V1416" i="1" s="1"/>
  <c r="X1416" i="1" s="1"/>
  <c r="AA1416" i="1" s="1"/>
  <c r="Q1448" i="1"/>
  <c r="R1448" i="1" s="1"/>
  <c r="T1448" i="1" s="1"/>
  <c r="U1448" i="1" s="1"/>
  <c r="V1448" i="1" s="1"/>
  <c r="X1448" i="1" s="1"/>
  <c r="AA1448" i="1" s="1"/>
  <c r="Q1414" i="1"/>
  <c r="R1414" i="1" s="1"/>
  <c r="T1414" i="1" s="1"/>
  <c r="U1414" i="1" s="1"/>
  <c r="V1414" i="1" s="1"/>
  <c r="X1414" i="1" s="1"/>
  <c r="AA1414" i="1" s="1"/>
  <c r="Q1392" i="1"/>
  <c r="R1392" i="1" s="1"/>
  <c r="T1392" i="1" s="1"/>
  <c r="U1392" i="1" s="1"/>
  <c r="V1392" i="1" s="1"/>
  <c r="X1392" i="1" s="1"/>
  <c r="AA1392" i="1" s="1"/>
  <c r="Q1511" i="1"/>
  <c r="R1511" i="1" s="1"/>
  <c r="T1511" i="1" s="1"/>
  <c r="U1511" i="1" s="1"/>
  <c r="V1511" i="1" s="1"/>
  <c r="X1511" i="1" s="1"/>
  <c r="AA1511" i="1" s="1"/>
  <c r="Q1512" i="1"/>
  <c r="R1512" i="1" s="1"/>
  <c r="T1512" i="1" s="1"/>
  <c r="U1512" i="1" s="1"/>
  <c r="V1512" i="1" s="1"/>
  <c r="X1512" i="1" s="1"/>
  <c r="AA1512" i="1" s="1"/>
  <c r="Q1426" i="1"/>
  <c r="R1426" i="1" s="1"/>
  <c r="T1426" i="1" s="1"/>
  <c r="U1426" i="1" s="1"/>
  <c r="V1426" i="1" s="1"/>
  <c r="X1426" i="1" s="1"/>
  <c r="AA1426" i="1" s="1"/>
  <c r="Q1422" i="1"/>
  <c r="R1422" i="1" s="1"/>
  <c r="T1422" i="1" s="1"/>
  <c r="U1422" i="1" s="1"/>
  <c r="V1422" i="1" s="1"/>
  <c r="X1422" i="1" s="1"/>
  <c r="AA1422" i="1" s="1"/>
  <c r="Q1424" i="1"/>
  <c r="R1424" i="1" s="1"/>
  <c r="T1424" i="1" s="1"/>
  <c r="U1424" i="1" s="1"/>
  <c r="V1424" i="1" s="1"/>
  <c r="X1424" i="1" s="1"/>
  <c r="AA1424" i="1" s="1"/>
  <c r="Q1420" i="1"/>
  <c r="R1420" i="1" s="1"/>
  <c r="T1420" i="1" s="1"/>
  <c r="U1420" i="1" s="1"/>
  <c r="V1420" i="1" s="1"/>
  <c r="X1420" i="1" s="1"/>
  <c r="AA1420" i="1" s="1"/>
  <c r="Q1418" i="1"/>
  <c r="R1418" i="1" s="1"/>
  <c r="T1418" i="1" s="1"/>
  <c r="U1418" i="1" s="1"/>
  <c r="V1418" i="1" s="1"/>
  <c r="X1418" i="1" s="1"/>
  <c r="AA1418" i="1" s="1"/>
  <c r="Q1513" i="1"/>
  <c r="R1513" i="1" s="1"/>
  <c r="T1513" i="1" s="1"/>
  <c r="U1513" i="1" s="1"/>
  <c r="V1513" i="1" s="1"/>
  <c r="X1513" i="1" s="1"/>
  <c r="AA1513" i="1" s="1"/>
  <c r="Q1400" i="1"/>
  <c r="R1400" i="1" s="1"/>
  <c r="T1400" i="1" s="1"/>
  <c r="U1400" i="1" s="1"/>
  <c r="V1400" i="1" s="1"/>
  <c r="X1400" i="1" s="1"/>
  <c r="AA1400" i="1" s="1"/>
  <c r="Q1514" i="1"/>
  <c r="R1514" i="1" s="1"/>
  <c r="T1514" i="1" s="1"/>
  <c r="U1514" i="1" s="1"/>
  <c r="V1514" i="1" s="1"/>
  <c r="X1514" i="1" s="1"/>
  <c r="AA1514" i="1" s="1"/>
  <c r="Q1430" i="1"/>
  <c r="R1430" i="1" s="1"/>
  <c r="T1430" i="1" s="1"/>
  <c r="U1430" i="1" s="1"/>
  <c r="V1430" i="1" s="1"/>
  <c r="X1430" i="1" s="1"/>
  <c r="AA1430" i="1" s="1"/>
  <c r="Q1515" i="1"/>
  <c r="R1515" i="1" s="1"/>
  <c r="T1515" i="1" s="1"/>
  <c r="U1515" i="1" s="1"/>
  <c r="V1515" i="1" s="1"/>
  <c r="X1515" i="1" s="1"/>
  <c r="AA1515" i="1" s="1"/>
  <c r="Q1450" i="1"/>
  <c r="R1450" i="1" s="1"/>
  <c r="T1450" i="1" s="1"/>
  <c r="U1450" i="1" s="1"/>
  <c r="V1450" i="1" s="1"/>
  <c r="X1450" i="1" s="1"/>
  <c r="AA1450" i="1" s="1"/>
  <c r="Q1428" i="1"/>
  <c r="R1428" i="1" s="1"/>
  <c r="T1428" i="1" s="1"/>
  <c r="U1428" i="1" s="1"/>
  <c r="V1428" i="1" s="1"/>
  <c r="X1428" i="1" s="1"/>
  <c r="AA1428" i="1" s="1"/>
  <c r="Q1516" i="1"/>
  <c r="R1516" i="1" s="1"/>
  <c r="T1516" i="1" s="1"/>
  <c r="U1516" i="1" s="1"/>
  <c r="V1516" i="1" s="1"/>
  <c r="X1516" i="1" s="1"/>
  <c r="AA1516" i="1" s="1"/>
  <c r="Q1438" i="1"/>
  <c r="R1438" i="1" s="1"/>
  <c r="T1438" i="1" s="1"/>
  <c r="U1438" i="1" s="1"/>
  <c r="V1438" i="1" s="1"/>
  <c r="X1438" i="1" s="1"/>
  <c r="AA1438" i="1" s="1"/>
  <c r="Q1440" i="1"/>
  <c r="R1440" i="1" s="1"/>
  <c r="T1440" i="1" s="1"/>
  <c r="U1440" i="1" s="1"/>
  <c r="V1440" i="1" s="1"/>
  <c r="X1440" i="1" s="1"/>
  <c r="AA1440" i="1" s="1"/>
  <c r="Q1434" i="1"/>
  <c r="R1434" i="1" s="1"/>
  <c r="T1434" i="1" s="1"/>
  <c r="U1434" i="1" s="1"/>
  <c r="V1434" i="1" s="1"/>
  <c r="X1434" i="1" s="1"/>
  <c r="AA1434" i="1" s="1"/>
  <c r="Q1436" i="1"/>
  <c r="R1436" i="1" s="1"/>
  <c r="T1436" i="1" s="1"/>
  <c r="U1436" i="1" s="1"/>
  <c r="V1436" i="1" s="1"/>
  <c r="X1436" i="1" s="1"/>
  <c r="AA1436" i="1" s="1"/>
  <c r="Q1432" i="1"/>
  <c r="R1432" i="1" s="1"/>
  <c r="T1432" i="1" s="1"/>
  <c r="U1432" i="1" s="1"/>
  <c r="V1432" i="1" s="1"/>
  <c r="X1432" i="1" s="1"/>
  <c r="AA1432" i="1" s="1"/>
  <c r="Q1517" i="1"/>
  <c r="R1517" i="1" s="1"/>
  <c r="T1517" i="1" s="1"/>
  <c r="U1517" i="1" s="1"/>
  <c r="V1517" i="1" s="1"/>
  <c r="X1517" i="1" s="1"/>
  <c r="AA1517" i="1" s="1"/>
  <c r="Q1518" i="1"/>
  <c r="R1518" i="1" s="1"/>
  <c r="T1518" i="1" s="1"/>
  <c r="U1518" i="1" s="1"/>
  <c r="V1518" i="1" s="1"/>
  <c r="X1518" i="1" s="1"/>
  <c r="AA1518" i="1" s="1"/>
  <c r="Q1519" i="1"/>
  <c r="R1519" i="1" s="1"/>
  <c r="T1519" i="1" s="1"/>
  <c r="U1519" i="1" s="1"/>
  <c r="V1519" i="1" s="1"/>
  <c r="X1519" i="1" s="1"/>
  <c r="AA1519" i="1" s="1"/>
  <c r="Q1442" i="1"/>
  <c r="R1442" i="1" s="1"/>
  <c r="T1442" i="1" s="1"/>
  <c r="U1442" i="1" s="1"/>
  <c r="V1442" i="1" s="1"/>
  <c r="X1442" i="1" s="1"/>
  <c r="AA1442" i="1" s="1"/>
  <c r="Q1520" i="1"/>
  <c r="R1520" i="1" s="1"/>
  <c r="T1520" i="1" s="1"/>
  <c r="U1520" i="1" s="1"/>
  <c r="V1520" i="1" s="1"/>
  <c r="X1520" i="1" s="1"/>
  <c r="AA1520" i="1" s="1"/>
  <c r="Q1444" i="1"/>
  <c r="R1444" i="1" s="1"/>
  <c r="T1444" i="1" s="1"/>
  <c r="U1444" i="1" s="1"/>
  <c r="V1444" i="1" s="1"/>
  <c r="X1444" i="1" s="1"/>
  <c r="AA1444" i="1" s="1"/>
  <c r="Q1521" i="1"/>
  <c r="R1521" i="1" s="1"/>
  <c r="T1521" i="1" s="1"/>
  <c r="U1521" i="1" s="1"/>
  <c r="V1521" i="1" s="1"/>
  <c r="X1521" i="1" s="1"/>
  <c r="AA1521" i="1" s="1"/>
  <c r="Q1446" i="1"/>
  <c r="R1446" i="1" s="1"/>
  <c r="T1446" i="1" s="1"/>
  <c r="U1446" i="1" s="1"/>
  <c r="V1446" i="1" s="1"/>
  <c r="X1446" i="1" s="1"/>
  <c r="AA1446" i="1" s="1"/>
  <c r="Q1522" i="1"/>
  <c r="R1522" i="1" s="1"/>
  <c r="T1522" i="1" s="1"/>
  <c r="U1522" i="1" s="1"/>
  <c r="V1522" i="1" s="1"/>
  <c r="X1522" i="1" s="1"/>
  <c r="AA1522" i="1" s="1"/>
  <c r="Q1523" i="1"/>
  <c r="R1523" i="1" s="1"/>
  <c r="T1523" i="1" s="1"/>
  <c r="U1523" i="1" s="1"/>
  <c r="V1523" i="1" s="1"/>
  <c r="X1523" i="1" s="1"/>
  <c r="AA1523" i="1" s="1"/>
  <c r="Q1524" i="1"/>
  <c r="R1524" i="1" s="1"/>
  <c r="T1524" i="1" s="1"/>
  <c r="U1524" i="1" s="1"/>
  <c r="V1524" i="1" s="1"/>
  <c r="X1524" i="1" s="1"/>
  <c r="AA1524" i="1" s="1"/>
  <c r="Q1796" i="1"/>
  <c r="R1796" i="1" s="1"/>
  <c r="T1796" i="1" s="1"/>
  <c r="U1796" i="1" s="1"/>
  <c r="V1796" i="1" s="1"/>
  <c r="X1796" i="1" s="1"/>
  <c r="AA1796" i="1" s="1"/>
  <c r="Q1797" i="1"/>
  <c r="R1797" i="1" s="1"/>
  <c r="T1797" i="1" s="1"/>
  <c r="U1797" i="1" s="1"/>
  <c r="V1797" i="1" s="1"/>
  <c r="X1797" i="1" s="1"/>
  <c r="AA1797" i="1" s="1"/>
  <c r="Q1798" i="1"/>
  <c r="R1798" i="1" s="1"/>
  <c r="T1798" i="1" s="1"/>
  <c r="U1798" i="1" s="1"/>
  <c r="V1798" i="1" s="1"/>
  <c r="X1798" i="1" s="1"/>
  <c r="AA1798" i="1" s="1"/>
  <c r="Q1799" i="1"/>
  <c r="R1799" i="1" s="1"/>
  <c r="T1799" i="1" s="1"/>
  <c r="U1799" i="1" s="1"/>
  <c r="V1799" i="1" s="1"/>
  <c r="X1799" i="1" s="1"/>
  <c r="AA1799" i="1" s="1"/>
  <c r="Q1800" i="1"/>
  <c r="R1800" i="1" s="1"/>
  <c r="T1800" i="1" s="1"/>
  <c r="U1800" i="1" s="1"/>
  <c r="V1800" i="1" s="1"/>
  <c r="X1800" i="1" s="1"/>
  <c r="AA1800" i="1" s="1"/>
  <c r="Q1801" i="1"/>
  <c r="R1801" i="1" s="1"/>
  <c r="T1801" i="1" s="1"/>
  <c r="U1801" i="1" s="1"/>
  <c r="V1801" i="1" s="1"/>
  <c r="X1801" i="1" s="1"/>
  <c r="AA1801" i="1" s="1"/>
  <c r="Q1802" i="1"/>
  <c r="R1802" i="1" s="1"/>
  <c r="T1802" i="1" s="1"/>
  <c r="U1802" i="1" s="1"/>
  <c r="V1802" i="1" s="1"/>
  <c r="X1802" i="1" s="1"/>
  <c r="AA1802" i="1" s="1"/>
  <c r="Q1803" i="1"/>
  <c r="R1803" i="1" s="1"/>
  <c r="T1803" i="1" s="1"/>
  <c r="U1803" i="1" s="1"/>
  <c r="V1803" i="1" s="1"/>
  <c r="X1803" i="1" s="1"/>
  <c r="AA1803" i="1" s="1"/>
  <c r="Q1766" i="1"/>
  <c r="R1766" i="1" s="1"/>
  <c r="T1766" i="1" s="1"/>
  <c r="U1766" i="1" s="1"/>
  <c r="V1766" i="1" s="1"/>
  <c r="X1766" i="1" s="1"/>
  <c r="AA1766" i="1" s="1"/>
  <c r="Q1761" i="1"/>
  <c r="R1761" i="1" s="1"/>
  <c r="T1761" i="1" s="1"/>
  <c r="U1761" i="1" s="1"/>
  <c r="V1761" i="1" s="1"/>
  <c r="X1761" i="1" s="1"/>
  <c r="AA1761" i="1" s="1"/>
  <c r="Q1767" i="1"/>
  <c r="R1767" i="1" s="1"/>
  <c r="T1767" i="1" s="1"/>
  <c r="U1767" i="1" s="1"/>
  <c r="V1767" i="1" s="1"/>
  <c r="X1767" i="1" s="1"/>
  <c r="AA1767" i="1" s="1"/>
  <c r="Q1793" i="1"/>
  <c r="R1793" i="1" s="1"/>
  <c r="T1793" i="1" s="1"/>
  <c r="U1793" i="1" s="1"/>
  <c r="V1793" i="1" s="1"/>
  <c r="X1793" i="1" s="1"/>
  <c r="AA1793" i="1" s="1"/>
  <c r="Q1763" i="1"/>
  <c r="R1763" i="1" s="1"/>
  <c r="T1763" i="1" s="1"/>
  <c r="U1763" i="1" s="1"/>
  <c r="V1763" i="1" s="1"/>
  <c r="X1763" i="1" s="1"/>
  <c r="AA1763" i="1" s="1"/>
  <c r="Q1768" i="1"/>
  <c r="R1768" i="1" s="1"/>
  <c r="T1768" i="1" s="1"/>
  <c r="U1768" i="1" s="1"/>
  <c r="V1768" i="1" s="1"/>
  <c r="X1768" i="1" s="1"/>
  <c r="AA1768" i="1" s="1"/>
  <c r="Q1804" i="1"/>
  <c r="R1804" i="1" s="1"/>
  <c r="T1804" i="1" s="1"/>
  <c r="U1804" i="1" s="1"/>
  <c r="V1804" i="1" s="1"/>
  <c r="X1804" i="1" s="1"/>
  <c r="AA1804" i="1" s="1"/>
  <c r="Q1764" i="1"/>
  <c r="R1764" i="1" s="1"/>
  <c r="T1764" i="1" s="1"/>
  <c r="U1764" i="1" s="1"/>
  <c r="V1764" i="1" s="1"/>
  <c r="X1764" i="1" s="1"/>
  <c r="AA1764" i="1" s="1"/>
  <c r="Q1794" i="1"/>
  <c r="R1794" i="1" s="1"/>
  <c r="T1794" i="1" s="1"/>
  <c r="U1794" i="1" s="1"/>
  <c r="V1794" i="1" s="1"/>
  <c r="X1794" i="1" s="1"/>
  <c r="AA1794" i="1" s="1"/>
  <c r="Q1805" i="1"/>
  <c r="R1805" i="1" s="1"/>
  <c r="T1805" i="1" s="1"/>
  <c r="U1805" i="1" s="1"/>
  <c r="V1805" i="1" s="1"/>
  <c r="X1805" i="1" s="1"/>
  <c r="AA1805" i="1" s="1"/>
  <c r="Q1771" i="1"/>
  <c r="R1771" i="1" s="1"/>
  <c r="T1771" i="1" s="1"/>
  <c r="U1771" i="1" s="1"/>
  <c r="V1771" i="1" s="1"/>
  <c r="X1771" i="1" s="1"/>
  <c r="AA1771" i="1" s="1"/>
  <c r="Q1770" i="1"/>
  <c r="R1770" i="1" s="1"/>
  <c r="T1770" i="1" s="1"/>
  <c r="U1770" i="1" s="1"/>
  <c r="V1770" i="1" s="1"/>
  <c r="X1770" i="1" s="1"/>
  <c r="AA1770" i="1" s="1"/>
  <c r="Q1769" i="1"/>
  <c r="R1769" i="1" s="1"/>
  <c r="T1769" i="1" s="1"/>
  <c r="U1769" i="1" s="1"/>
  <c r="V1769" i="1" s="1"/>
  <c r="X1769" i="1" s="1"/>
  <c r="AA1769" i="1" s="1"/>
  <c r="Q1806" i="1"/>
  <c r="R1806" i="1" s="1"/>
  <c r="T1806" i="1" s="1"/>
  <c r="U1806" i="1" s="1"/>
  <c r="V1806" i="1" s="1"/>
  <c r="X1806" i="1" s="1"/>
  <c r="AA1806" i="1" s="1"/>
  <c r="Q1807" i="1"/>
  <c r="R1807" i="1" s="1"/>
  <c r="T1807" i="1" s="1"/>
  <c r="U1807" i="1" s="1"/>
  <c r="V1807" i="1" s="1"/>
  <c r="X1807" i="1" s="1"/>
  <c r="AA1807" i="1" s="1"/>
  <c r="Q1759" i="1"/>
  <c r="R1759" i="1" s="1"/>
  <c r="T1759" i="1" s="1"/>
  <c r="U1759" i="1" s="1"/>
  <c r="V1759" i="1" s="1"/>
  <c r="X1759" i="1" s="1"/>
  <c r="AA1759" i="1" s="1"/>
  <c r="Q1760" i="1"/>
  <c r="R1760" i="1" s="1"/>
  <c r="T1760" i="1" s="1"/>
  <c r="U1760" i="1" s="1"/>
  <c r="V1760" i="1" s="1"/>
  <c r="X1760" i="1" s="1"/>
  <c r="AA1760" i="1" s="1"/>
  <c r="Q1808" i="1"/>
  <c r="R1808" i="1" s="1"/>
  <c r="T1808" i="1" s="1"/>
  <c r="U1808" i="1" s="1"/>
  <c r="V1808" i="1" s="1"/>
  <c r="X1808" i="1" s="1"/>
  <c r="AA1808" i="1" s="1"/>
  <c r="Q1795" i="1"/>
  <c r="R1795" i="1" s="1"/>
  <c r="T1795" i="1" s="1"/>
  <c r="U1795" i="1" s="1"/>
  <c r="V1795" i="1" s="1"/>
  <c r="X1795" i="1" s="1"/>
  <c r="AA1795" i="1" s="1"/>
  <c r="Q1809" i="1"/>
  <c r="R1809" i="1" s="1"/>
  <c r="T1809" i="1" s="1"/>
  <c r="U1809" i="1" s="1"/>
  <c r="V1809" i="1" s="1"/>
  <c r="X1809" i="1" s="1"/>
  <c r="AA1809" i="1" s="1"/>
  <c r="Q1773" i="1"/>
  <c r="R1773" i="1" s="1"/>
  <c r="T1773" i="1" s="1"/>
  <c r="U1773" i="1" s="1"/>
  <c r="V1773" i="1" s="1"/>
  <c r="X1773" i="1" s="1"/>
  <c r="AA1773" i="1" s="1"/>
  <c r="Q1791" i="1"/>
  <c r="R1791" i="1" s="1"/>
  <c r="T1791" i="1" s="1"/>
  <c r="U1791" i="1" s="1"/>
  <c r="V1791" i="1" s="1"/>
  <c r="X1791" i="1" s="1"/>
  <c r="AA1791" i="1" s="1"/>
  <c r="Q1772" i="1"/>
  <c r="R1772" i="1" s="1"/>
  <c r="T1772" i="1" s="1"/>
  <c r="U1772" i="1" s="1"/>
  <c r="V1772" i="1" s="1"/>
  <c r="X1772" i="1" s="1"/>
  <c r="AA1772" i="1" s="1"/>
  <c r="Q1810" i="1"/>
  <c r="R1810" i="1" s="1"/>
  <c r="T1810" i="1" s="1"/>
  <c r="U1810" i="1" s="1"/>
  <c r="V1810" i="1" s="1"/>
  <c r="X1810" i="1" s="1"/>
  <c r="AA1810" i="1" s="1"/>
  <c r="Q1762" i="1"/>
  <c r="R1762" i="1" s="1"/>
  <c r="T1762" i="1" s="1"/>
  <c r="U1762" i="1" s="1"/>
  <c r="V1762" i="1" s="1"/>
  <c r="X1762" i="1" s="1"/>
  <c r="AA1762" i="1" s="1"/>
  <c r="Q1811" i="1"/>
  <c r="R1811" i="1" s="1"/>
  <c r="T1811" i="1" s="1"/>
  <c r="U1811" i="1" s="1"/>
  <c r="V1811" i="1" s="1"/>
  <c r="X1811" i="1" s="1"/>
  <c r="AA1811" i="1" s="1"/>
  <c r="Q1779" i="1"/>
  <c r="R1779" i="1" s="1"/>
  <c r="T1779" i="1" s="1"/>
  <c r="U1779" i="1" s="1"/>
  <c r="V1779" i="1" s="1"/>
  <c r="X1779" i="1" s="1"/>
  <c r="AA1779" i="1" s="1"/>
  <c r="Q1778" i="1"/>
  <c r="R1778" i="1" s="1"/>
  <c r="T1778" i="1" s="1"/>
  <c r="U1778" i="1" s="1"/>
  <c r="V1778" i="1" s="1"/>
  <c r="X1778" i="1" s="1"/>
  <c r="AA1778" i="1" s="1"/>
  <c r="Q1776" i="1"/>
  <c r="R1776" i="1" s="1"/>
  <c r="T1776" i="1" s="1"/>
  <c r="U1776" i="1" s="1"/>
  <c r="V1776" i="1" s="1"/>
  <c r="X1776" i="1" s="1"/>
  <c r="AA1776" i="1" s="1"/>
  <c r="Q1777" i="1"/>
  <c r="R1777" i="1" s="1"/>
  <c r="T1777" i="1" s="1"/>
  <c r="U1777" i="1" s="1"/>
  <c r="V1777" i="1" s="1"/>
  <c r="X1777" i="1" s="1"/>
  <c r="AA1777" i="1" s="1"/>
  <c r="Q1775" i="1"/>
  <c r="R1775" i="1" s="1"/>
  <c r="T1775" i="1" s="1"/>
  <c r="U1775" i="1" s="1"/>
  <c r="V1775" i="1" s="1"/>
  <c r="X1775" i="1" s="1"/>
  <c r="AA1775" i="1" s="1"/>
  <c r="Q1774" i="1"/>
  <c r="R1774" i="1" s="1"/>
  <c r="T1774" i="1" s="1"/>
  <c r="U1774" i="1" s="1"/>
  <c r="V1774" i="1" s="1"/>
  <c r="X1774" i="1" s="1"/>
  <c r="AA1774" i="1" s="1"/>
  <c r="Q1812" i="1"/>
  <c r="R1812" i="1" s="1"/>
  <c r="T1812" i="1" s="1"/>
  <c r="U1812" i="1" s="1"/>
  <c r="V1812" i="1" s="1"/>
  <c r="X1812" i="1" s="1"/>
  <c r="AA1812" i="1" s="1"/>
  <c r="Q1765" i="1"/>
  <c r="R1765" i="1" s="1"/>
  <c r="T1765" i="1" s="1"/>
  <c r="U1765" i="1" s="1"/>
  <c r="V1765" i="1" s="1"/>
  <c r="X1765" i="1" s="1"/>
  <c r="AA1765" i="1" s="1"/>
  <c r="Q1813" i="1"/>
  <c r="R1813" i="1" s="1"/>
  <c r="T1813" i="1" s="1"/>
  <c r="U1813" i="1" s="1"/>
  <c r="V1813" i="1" s="1"/>
  <c r="X1813" i="1" s="1"/>
  <c r="AA1813" i="1" s="1"/>
  <c r="Q1781" i="1"/>
  <c r="R1781" i="1" s="1"/>
  <c r="T1781" i="1" s="1"/>
  <c r="U1781" i="1" s="1"/>
  <c r="V1781" i="1" s="1"/>
  <c r="X1781" i="1" s="1"/>
  <c r="AA1781" i="1" s="1"/>
  <c r="Q1814" i="1"/>
  <c r="R1814" i="1" s="1"/>
  <c r="T1814" i="1" s="1"/>
  <c r="U1814" i="1" s="1"/>
  <c r="V1814" i="1" s="1"/>
  <c r="X1814" i="1" s="1"/>
  <c r="AA1814" i="1" s="1"/>
  <c r="Q1792" i="1"/>
  <c r="R1792" i="1" s="1"/>
  <c r="T1792" i="1" s="1"/>
  <c r="U1792" i="1" s="1"/>
  <c r="V1792" i="1" s="1"/>
  <c r="X1792" i="1" s="1"/>
  <c r="AA1792" i="1" s="1"/>
  <c r="Q1780" i="1"/>
  <c r="R1780" i="1" s="1"/>
  <c r="T1780" i="1" s="1"/>
  <c r="U1780" i="1" s="1"/>
  <c r="V1780" i="1" s="1"/>
  <c r="X1780" i="1" s="1"/>
  <c r="AA1780" i="1" s="1"/>
  <c r="Q1786" i="1"/>
  <c r="R1786" i="1" s="1"/>
  <c r="T1786" i="1" s="1"/>
  <c r="U1786" i="1" s="1"/>
  <c r="V1786" i="1" s="1"/>
  <c r="X1786" i="1" s="1"/>
  <c r="AA1786" i="1" s="1"/>
  <c r="Q1785" i="1"/>
  <c r="R1785" i="1" s="1"/>
  <c r="T1785" i="1" s="1"/>
  <c r="U1785" i="1" s="1"/>
  <c r="V1785" i="1" s="1"/>
  <c r="X1785" i="1" s="1"/>
  <c r="AA1785" i="1" s="1"/>
  <c r="Q1783" i="1"/>
  <c r="R1783" i="1" s="1"/>
  <c r="T1783" i="1" s="1"/>
  <c r="U1783" i="1" s="1"/>
  <c r="V1783" i="1" s="1"/>
  <c r="X1783" i="1" s="1"/>
  <c r="AA1783" i="1" s="1"/>
  <c r="Q1784" i="1"/>
  <c r="R1784" i="1" s="1"/>
  <c r="T1784" i="1" s="1"/>
  <c r="U1784" i="1" s="1"/>
  <c r="V1784" i="1" s="1"/>
  <c r="X1784" i="1" s="1"/>
  <c r="AA1784" i="1" s="1"/>
  <c r="Q1815" i="1"/>
  <c r="R1815" i="1" s="1"/>
  <c r="T1815" i="1" s="1"/>
  <c r="U1815" i="1" s="1"/>
  <c r="V1815" i="1" s="1"/>
  <c r="X1815" i="1" s="1"/>
  <c r="AA1815" i="1" s="1"/>
  <c r="Q1782" i="1"/>
  <c r="R1782" i="1" s="1"/>
  <c r="T1782" i="1" s="1"/>
  <c r="U1782" i="1" s="1"/>
  <c r="V1782" i="1" s="1"/>
  <c r="X1782" i="1" s="1"/>
  <c r="AA1782" i="1" s="1"/>
  <c r="Q1816" i="1"/>
  <c r="R1816" i="1" s="1"/>
  <c r="T1816" i="1" s="1"/>
  <c r="U1816" i="1" s="1"/>
  <c r="V1816" i="1" s="1"/>
  <c r="X1816" i="1" s="1"/>
  <c r="AA1816" i="1" s="1"/>
  <c r="Q1817" i="1"/>
  <c r="R1817" i="1" s="1"/>
  <c r="T1817" i="1" s="1"/>
  <c r="U1817" i="1" s="1"/>
  <c r="V1817" i="1" s="1"/>
  <c r="X1817" i="1" s="1"/>
  <c r="AA1817" i="1" s="1"/>
  <c r="Q1818" i="1"/>
  <c r="R1818" i="1" s="1"/>
  <c r="T1818" i="1" s="1"/>
  <c r="U1818" i="1" s="1"/>
  <c r="V1818" i="1" s="1"/>
  <c r="X1818" i="1" s="1"/>
  <c r="AA1818" i="1" s="1"/>
  <c r="Q1787" i="1"/>
  <c r="R1787" i="1" s="1"/>
  <c r="T1787" i="1" s="1"/>
  <c r="U1787" i="1" s="1"/>
  <c r="V1787" i="1" s="1"/>
  <c r="X1787" i="1" s="1"/>
  <c r="AA1787" i="1" s="1"/>
  <c r="Q1789" i="1"/>
  <c r="R1789" i="1" s="1"/>
  <c r="T1789" i="1" s="1"/>
  <c r="U1789" i="1" s="1"/>
  <c r="V1789" i="1" s="1"/>
  <c r="X1789" i="1" s="1"/>
  <c r="AA1789" i="1" s="1"/>
  <c r="Q1788" i="1"/>
  <c r="R1788" i="1" s="1"/>
  <c r="T1788" i="1" s="1"/>
  <c r="U1788" i="1" s="1"/>
  <c r="V1788" i="1" s="1"/>
  <c r="X1788" i="1" s="1"/>
  <c r="AA1788" i="1" s="1"/>
  <c r="Q1819" i="1"/>
  <c r="R1819" i="1" s="1"/>
  <c r="T1819" i="1" s="1"/>
  <c r="U1819" i="1" s="1"/>
  <c r="V1819" i="1" s="1"/>
  <c r="X1819" i="1" s="1"/>
  <c r="AA1819" i="1" s="1"/>
  <c r="Q1790" i="1"/>
  <c r="R1790" i="1" s="1"/>
  <c r="T1790" i="1" s="1"/>
  <c r="U1790" i="1" s="1"/>
  <c r="V1790" i="1" s="1"/>
  <c r="X1790" i="1" s="1"/>
  <c r="AA1790" i="1" s="1"/>
  <c r="Q1820" i="1"/>
  <c r="R1820" i="1" s="1"/>
  <c r="T1820" i="1" s="1"/>
  <c r="U1820" i="1" s="1"/>
  <c r="V1820" i="1" s="1"/>
  <c r="X1820" i="1" s="1"/>
  <c r="AA1820" i="1" s="1"/>
  <c r="Q1821" i="1"/>
  <c r="R1821" i="1" s="1"/>
  <c r="T1821" i="1" s="1"/>
  <c r="U1821" i="1" s="1"/>
  <c r="V1821" i="1" s="1"/>
  <c r="X1821" i="1" s="1"/>
  <c r="AA1821" i="1" s="1"/>
  <c r="Q1822" i="1"/>
  <c r="R1822" i="1" s="1"/>
  <c r="T1822" i="1" s="1"/>
  <c r="U1822" i="1" s="1"/>
  <c r="V1822" i="1" s="1"/>
  <c r="X1822" i="1" s="1"/>
  <c r="AA1822" i="1" s="1"/>
  <c r="Q1823" i="1"/>
  <c r="R1823" i="1" s="1"/>
  <c r="T1823" i="1" s="1"/>
  <c r="U1823" i="1" s="1"/>
  <c r="V1823" i="1" s="1"/>
  <c r="X1823" i="1" s="1"/>
  <c r="AA1823" i="1" s="1"/>
  <c r="Q863" i="1"/>
  <c r="R863" i="1" s="1"/>
  <c r="T863" i="1" s="1"/>
  <c r="U863" i="1" s="1"/>
  <c r="V863" i="1" s="1"/>
  <c r="X863" i="1" s="1"/>
  <c r="AA863" i="1" s="1"/>
  <c r="Q864" i="1"/>
  <c r="R864" i="1" s="1"/>
  <c r="T864" i="1" s="1"/>
  <c r="U864" i="1" s="1"/>
  <c r="V864" i="1" s="1"/>
  <c r="X864" i="1" s="1"/>
  <c r="AA864" i="1" s="1"/>
  <c r="Q865" i="1"/>
  <c r="R865" i="1" s="1"/>
  <c r="T865" i="1" s="1"/>
  <c r="U865" i="1" s="1"/>
  <c r="V865" i="1" s="1"/>
  <c r="X865" i="1" s="1"/>
  <c r="AA865" i="1" s="1"/>
  <c r="Q866" i="1"/>
  <c r="R866" i="1" s="1"/>
  <c r="T866" i="1" s="1"/>
  <c r="U866" i="1" s="1"/>
  <c r="V866" i="1" s="1"/>
  <c r="X866" i="1" s="1"/>
  <c r="AA866" i="1" s="1"/>
  <c r="Q867" i="1"/>
  <c r="R867" i="1" s="1"/>
  <c r="T867" i="1" s="1"/>
  <c r="U867" i="1" s="1"/>
  <c r="V867" i="1" s="1"/>
  <c r="X867" i="1" s="1"/>
  <c r="AA867" i="1" s="1"/>
  <c r="Q868" i="1"/>
  <c r="R868" i="1" s="1"/>
  <c r="T868" i="1" s="1"/>
  <c r="U868" i="1" s="1"/>
  <c r="V868" i="1" s="1"/>
  <c r="X868" i="1" s="1"/>
  <c r="AA868" i="1" s="1"/>
  <c r="Q869" i="1"/>
  <c r="R869" i="1" s="1"/>
  <c r="T869" i="1" s="1"/>
  <c r="U869" i="1" s="1"/>
  <c r="V869" i="1" s="1"/>
  <c r="X869" i="1" s="1"/>
  <c r="AA869" i="1" s="1"/>
  <c r="Q870" i="1"/>
  <c r="R870" i="1" s="1"/>
  <c r="T870" i="1" s="1"/>
  <c r="U870" i="1" s="1"/>
  <c r="V870" i="1" s="1"/>
  <c r="X870" i="1" s="1"/>
  <c r="AA870" i="1" s="1"/>
  <c r="Q839" i="1"/>
  <c r="R839" i="1" s="1"/>
  <c r="T839" i="1" s="1"/>
  <c r="U839" i="1" s="1"/>
  <c r="V839" i="1" s="1"/>
  <c r="X839" i="1" s="1"/>
  <c r="AA839" i="1" s="1"/>
  <c r="Q836" i="1"/>
  <c r="R836" i="1" s="1"/>
  <c r="T836" i="1" s="1"/>
  <c r="U836" i="1" s="1"/>
  <c r="V836" i="1" s="1"/>
  <c r="X836" i="1" s="1"/>
  <c r="AA836" i="1" s="1"/>
  <c r="Q860" i="1"/>
  <c r="R860" i="1" s="1"/>
  <c r="T860" i="1" s="1"/>
  <c r="U860" i="1" s="1"/>
  <c r="V860" i="1" s="1"/>
  <c r="X860" i="1" s="1"/>
  <c r="AA860" i="1" s="1"/>
  <c r="Q837" i="1"/>
  <c r="R837" i="1" s="1"/>
  <c r="T837" i="1" s="1"/>
  <c r="U837" i="1" s="1"/>
  <c r="V837" i="1" s="1"/>
  <c r="X837" i="1" s="1"/>
  <c r="AA837" i="1" s="1"/>
  <c r="Q861" i="1"/>
  <c r="R861" i="1" s="1"/>
  <c r="T861" i="1" s="1"/>
  <c r="U861" i="1" s="1"/>
  <c r="V861" i="1" s="1"/>
  <c r="X861" i="1" s="1"/>
  <c r="AA861" i="1" s="1"/>
  <c r="Q871" i="1"/>
  <c r="R871" i="1" s="1"/>
  <c r="T871" i="1" s="1"/>
  <c r="U871" i="1" s="1"/>
  <c r="V871" i="1" s="1"/>
  <c r="X871" i="1" s="1"/>
  <c r="AA871" i="1" s="1"/>
  <c r="Q842" i="1"/>
  <c r="R842" i="1" s="1"/>
  <c r="T842" i="1" s="1"/>
  <c r="U842" i="1" s="1"/>
  <c r="V842" i="1" s="1"/>
  <c r="X842" i="1" s="1"/>
  <c r="AA842" i="1" s="1"/>
  <c r="Q841" i="1"/>
  <c r="R841" i="1" s="1"/>
  <c r="T841" i="1" s="1"/>
  <c r="U841" i="1" s="1"/>
  <c r="V841" i="1" s="1"/>
  <c r="X841" i="1" s="1"/>
  <c r="AA841" i="1" s="1"/>
  <c r="Q840" i="1"/>
  <c r="R840" i="1" s="1"/>
  <c r="T840" i="1" s="1"/>
  <c r="U840" i="1" s="1"/>
  <c r="V840" i="1" s="1"/>
  <c r="X840" i="1" s="1"/>
  <c r="AA840" i="1" s="1"/>
  <c r="Q872" i="1"/>
  <c r="R872" i="1" s="1"/>
  <c r="T872" i="1" s="1"/>
  <c r="U872" i="1" s="1"/>
  <c r="V872" i="1" s="1"/>
  <c r="X872" i="1" s="1"/>
  <c r="AA872" i="1" s="1"/>
  <c r="Q834" i="1"/>
  <c r="R834" i="1" s="1"/>
  <c r="T834" i="1" s="1"/>
  <c r="U834" i="1" s="1"/>
  <c r="V834" i="1" s="1"/>
  <c r="X834" i="1" s="1"/>
  <c r="AA834" i="1" s="1"/>
  <c r="Q835" i="1"/>
  <c r="R835" i="1" s="1"/>
  <c r="T835" i="1" s="1"/>
  <c r="U835" i="1" s="1"/>
  <c r="V835" i="1" s="1"/>
  <c r="X835" i="1" s="1"/>
  <c r="AA835" i="1" s="1"/>
  <c r="Q862" i="1"/>
  <c r="R862" i="1" s="1"/>
  <c r="T862" i="1" s="1"/>
  <c r="U862" i="1" s="1"/>
  <c r="V862" i="1" s="1"/>
  <c r="X862" i="1" s="1"/>
  <c r="AA862" i="1" s="1"/>
  <c r="Q873" i="1"/>
  <c r="R873" i="1" s="1"/>
  <c r="T873" i="1" s="1"/>
  <c r="U873" i="1" s="1"/>
  <c r="V873" i="1" s="1"/>
  <c r="X873" i="1" s="1"/>
  <c r="AA873" i="1" s="1"/>
  <c r="Q844" i="1"/>
  <c r="R844" i="1" s="1"/>
  <c r="T844" i="1" s="1"/>
  <c r="U844" i="1" s="1"/>
  <c r="V844" i="1" s="1"/>
  <c r="X844" i="1" s="1"/>
  <c r="AA844" i="1" s="1"/>
  <c r="Q858" i="1"/>
  <c r="R858" i="1" s="1"/>
  <c r="T858" i="1" s="1"/>
  <c r="U858" i="1" s="1"/>
  <c r="V858" i="1" s="1"/>
  <c r="X858" i="1" s="1"/>
  <c r="AA858" i="1" s="1"/>
  <c r="Q843" i="1"/>
  <c r="R843" i="1" s="1"/>
  <c r="T843" i="1" s="1"/>
  <c r="U843" i="1" s="1"/>
  <c r="V843" i="1" s="1"/>
  <c r="X843" i="1" s="1"/>
  <c r="AA843" i="1" s="1"/>
  <c r="Q874" i="1"/>
  <c r="R874" i="1" s="1"/>
  <c r="T874" i="1" s="1"/>
  <c r="U874" i="1" s="1"/>
  <c r="V874" i="1" s="1"/>
  <c r="X874" i="1" s="1"/>
  <c r="AA874" i="1" s="1"/>
  <c r="Q875" i="1"/>
  <c r="R875" i="1" s="1"/>
  <c r="T875" i="1" s="1"/>
  <c r="U875" i="1" s="1"/>
  <c r="V875" i="1" s="1"/>
  <c r="X875" i="1" s="1"/>
  <c r="AA875" i="1" s="1"/>
  <c r="Q876" i="1"/>
  <c r="R876" i="1" s="1"/>
  <c r="T876" i="1" s="1"/>
  <c r="U876" i="1" s="1"/>
  <c r="V876" i="1" s="1"/>
  <c r="X876" i="1" s="1"/>
  <c r="AA876" i="1" s="1"/>
  <c r="Q849" i="1"/>
  <c r="R849" i="1" s="1"/>
  <c r="T849" i="1" s="1"/>
  <c r="U849" i="1" s="1"/>
  <c r="V849" i="1" s="1"/>
  <c r="X849" i="1" s="1"/>
  <c r="AA849" i="1" s="1"/>
  <c r="Q847" i="1"/>
  <c r="R847" i="1" s="1"/>
  <c r="T847" i="1" s="1"/>
  <c r="U847" i="1" s="1"/>
  <c r="V847" i="1" s="1"/>
  <c r="X847" i="1" s="1"/>
  <c r="AA847" i="1" s="1"/>
  <c r="Q848" i="1"/>
  <c r="R848" i="1" s="1"/>
  <c r="T848" i="1" s="1"/>
  <c r="U848" i="1" s="1"/>
  <c r="V848" i="1" s="1"/>
  <c r="X848" i="1" s="1"/>
  <c r="AA848" i="1" s="1"/>
  <c r="Q846" i="1"/>
  <c r="R846" i="1" s="1"/>
  <c r="T846" i="1" s="1"/>
  <c r="U846" i="1" s="1"/>
  <c r="V846" i="1" s="1"/>
  <c r="X846" i="1" s="1"/>
  <c r="AA846" i="1" s="1"/>
  <c r="Q845" i="1"/>
  <c r="R845" i="1" s="1"/>
  <c r="T845" i="1" s="1"/>
  <c r="U845" i="1" s="1"/>
  <c r="V845" i="1" s="1"/>
  <c r="X845" i="1" s="1"/>
  <c r="AA845" i="1" s="1"/>
  <c r="Q877" i="1"/>
  <c r="R877" i="1" s="1"/>
  <c r="T877" i="1" s="1"/>
  <c r="U877" i="1" s="1"/>
  <c r="V877" i="1" s="1"/>
  <c r="X877" i="1" s="1"/>
  <c r="AA877" i="1" s="1"/>
  <c r="Q838" i="1"/>
  <c r="R838" i="1" s="1"/>
  <c r="T838" i="1" s="1"/>
  <c r="U838" i="1" s="1"/>
  <c r="V838" i="1" s="1"/>
  <c r="X838" i="1" s="1"/>
  <c r="AA838" i="1" s="1"/>
  <c r="Q878" i="1"/>
  <c r="R878" i="1" s="1"/>
  <c r="T878" i="1" s="1"/>
  <c r="U878" i="1" s="1"/>
  <c r="V878" i="1" s="1"/>
  <c r="X878" i="1" s="1"/>
  <c r="AA878" i="1" s="1"/>
  <c r="Q859" i="1"/>
  <c r="R859" i="1" s="1"/>
  <c r="T859" i="1" s="1"/>
  <c r="U859" i="1" s="1"/>
  <c r="V859" i="1" s="1"/>
  <c r="X859" i="1" s="1"/>
  <c r="AA859" i="1" s="1"/>
  <c r="Q850" i="1"/>
  <c r="R850" i="1" s="1"/>
  <c r="T850" i="1" s="1"/>
  <c r="U850" i="1" s="1"/>
  <c r="V850" i="1" s="1"/>
  <c r="X850" i="1" s="1"/>
  <c r="AA850" i="1" s="1"/>
  <c r="Q879" i="1"/>
  <c r="R879" i="1" s="1"/>
  <c r="T879" i="1" s="1"/>
  <c r="U879" i="1" s="1"/>
  <c r="V879" i="1" s="1"/>
  <c r="X879" i="1" s="1"/>
  <c r="AA879" i="1" s="1"/>
  <c r="Q855" i="1"/>
  <c r="R855" i="1" s="1"/>
  <c r="T855" i="1" s="1"/>
  <c r="U855" i="1" s="1"/>
  <c r="V855" i="1" s="1"/>
  <c r="X855" i="1" s="1"/>
  <c r="AA855" i="1" s="1"/>
  <c r="Q854" i="1"/>
  <c r="R854" i="1" s="1"/>
  <c r="T854" i="1" s="1"/>
  <c r="U854" i="1" s="1"/>
  <c r="V854" i="1" s="1"/>
  <c r="X854" i="1" s="1"/>
  <c r="AA854" i="1" s="1"/>
  <c r="Q852" i="1"/>
  <c r="R852" i="1" s="1"/>
  <c r="T852" i="1" s="1"/>
  <c r="U852" i="1" s="1"/>
  <c r="V852" i="1" s="1"/>
  <c r="X852" i="1" s="1"/>
  <c r="AA852" i="1" s="1"/>
  <c r="Q853" i="1"/>
  <c r="R853" i="1" s="1"/>
  <c r="T853" i="1" s="1"/>
  <c r="U853" i="1" s="1"/>
  <c r="V853" i="1" s="1"/>
  <c r="X853" i="1" s="1"/>
  <c r="AA853" i="1" s="1"/>
  <c r="Q851" i="1"/>
  <c r="R851" i="1" s="1"/>
  <c r="T851" i="1" s="1"/>
  <c r="U851" i="1" s="1"/>
  <c r="V851" i="1" s="1"/>
  <c r="X851" i="1" s="1"/>
  <c r="AA851" i="1" s="1"/>
  <c r="Q856" i="1"/>
  <c r="R856" i="1" s="1"/>
  <c r="T856" i="1" s="1"/>
  <c r="U856" i="1" s="1"/>
  <c r="V856" i="1" s="1"/>
  <c r="X856" i="1" s="1"/>
  <c r="AA856" i="1" s="1"/>
  <c r="Q857" i="1"/>
  <c r="R857" i="1" s="1"/>
  <c r="T857" i="1" s="1"/>
  <c r="U857" i="1" s="1"/>
  <c r="V857" i="1" s="1"/>
  <c r="X857" i="1" s="1"/>
  <c r="AA857" i="1" s="1"/>
  <c r="Q880" i="1"/>
  <c r="R880" i="1" s="1"/>
  <c r="T880" i="1" s="1"/>
  <c r="U880" i="1" s="1"/>
  <c r="V880" i="1" s="1"/>
  <c r="X880" i="1" s="1"/>
  <c r="AA880" i="1" s="1"/>
  <c r="Q881" i="1"/>
  <c r="R881" i="1" s="1"/>
  <c r="T881" i="1" s="1"/>
  <c r="U881" i="1" s="1"/>
  <c r="V881" i="1" s="1"/>
  <c r="X881" i="1" s="1"/>
  <c r="AA881" i="1" s="1"/>
  <c r="Q882" i="1"/>
  <c r="R882" i="1" s="1"/>
  <c r="T882" i="1" s="1"/>
  <c r="U882" i="1" s="1"/>
  <c r="V882" i="1" s="1"/>
  <c r="X882" i="1" s="1"/>
  <c r="AA882" i="1" s="1"/>
  <c r="Q511" i="1"/>
  <c r="R511" i="1" s="1"/>
  <c r="T511" i="1" s="1"/>
  <c r="U511" i="1" s="1"/>
  <c r="V511" i="1" s="1"/>
  <c r="X511" i="1" s="1"/>
  <c r="AA511" i="1" s="1"/>
  <c r="Q512" i="1"/>
  <c r="R512" i="1" s="1"/>
  <c r="T512" i="1" s="1"/>
  <c r="U512" i="1" s="1"/>
  <c r="V512" i="1" s="1"/>
  <c r="X512" i="1" s="1"/>
  <c r="AA512" i="1" s="1"/>
  <c r="Q513" i="1"/>
  <c r="R513" i="1" s="1"/>
  <c r="T513" i="1" s="1"/>
  <c r="U513" i="1" s="1"/>
  <c r="V513" i="1" s="1"/>
  <c r="X513" i="1" s="1"/>
  <c r="AA513" i="1" s="1"/>
  <c r="Q514" i="1"/>
  <c r="R514" i="1" s="1"/>
  <c r="T514" i="1" s="1"/>
  <c r="U514" i="1" s="1"/>
  <c r="V514" i="1" s="1"/>
  <c r="X514" i="1" s="1"/>
  <c r="AA514" i="1" s="1"/>
  <c r="Q515" i="1"/>
  <c r="R515" i="1" s="1"/>
  <c r="T515" i="1" s="1"/>
  <c r="U515" i="1" s="1"/>
  <c r="V515" i="1" s="1"/>
  <c r="X515" i="1" s="1"/>
  <c r="AA515" i="1" s="1"/>
  <c r="Q516" i="1"/>
  <c r="R516" i="1" s="1"/>
  <c r="T516" i="1" s="1"/>
  <c r="U516" i="1" s="1"/>
  <c r="V516" i="1" s="1"/>
  <c r="X516" i="1" s="1"/>
  <c r="AA516" i="1" s="1"/>
  <c r="Q517" i="1"/>
  <c r="R517" i="1" s="1"/>
  <c r="T517" i="1" s="1"/>
  <c r="U517" i="1" s="1"/>
  <c r="V517" i="1" s="1"/>
  <c r="X517" i="1" s="1"/>
  <c r="AA517" i="1" s="1"/>
  <c r="Q518" i="1"/>
  <c r="R518" i="1" s="1"/>
  <c r="T518" i="1" s="1"/>
  <c r="U518" i="1" s="1"/>
  <c r="V518" i="1" s="1"/>
  <c r="X518" i="1" s="1"/>
  <c r="AA518" i="1" s="1"/>
  <c r="Q484" i="1"/>
  <c r="R484" i="1" s="1"/>
  <c r="T484" i="1" s="1"/>
  <c r="U484" i="1" s="1"/>
  <c r="V484" i="1" s="1"/>
  <c r="X484" i="1" s="1"/>
  <c r="AA484" i="1" s="1"/>
  <c r="Q480" i="1"/>
  <c r="R480" i="1" s="1"/>
  <c r="T480" i="1" s="1"/>
  <c r="U480" i="1" s="1"/>
  <c r="V480" i="1" s="1"/>
  <c r="X480" i="1" s="1"/>
  <c r="AA480" i="1" s="1"/>
  <c r="Q485" i="1"/>
  <c r="R485" i="1" s="1"/>
  <c r="T485" i="1" s="1"/>
  <c r="U485" i="1" s="1"/>
  <c r="V485" i="1" s="1"/>
  <c r="X485" i="1" s="1"/>
  <c r="AA485" i="1" s="1"/>
  <c r="Q508" i="1"/>
  <c r="R508" i="1" s="1"/>
  <c r="T508" i="1" s="1"/>
  <c r="U508" i="1" s="1"/>
  <c r="V508" i="1" s="1"/>
  <c r="X508" i="1" s="1"/>
  <c r="AA508" i="1" s="1"/>
  <c r="Q481" i="1"/>
  <c r="R481" i="1" s="1"/>
  <c r="T481" i="1" s="1"/>
  <c r="U481" i="1" s="1"/>
  <c r="V481" i="1" s="1"/>
  <c r="X481" i="1" s="1"/>
  <c r="AA481" i="1" s="1"/>
  <c r="Q486" i="1"/>
  <c r="R486" i="1" s="1"/>
  <c r="T486" i="1" s="1"/>
  <c r="U486" i="1" s="1"/>
  <c r="V486" i="1" s="1"/>
  <c r="X486" i="1" s="1"/>
  <c r="AA486" i="1" s="1"/>
  <c r="Q482" i="1"/>
  <c r="R482" i="1" s="1"/>
  <c r="T482" i="1" s="1"/>
  <c r="U482" i="1" s="1"/>
  <c r="V482" i="1" s="1"/>
  <c r="X482" i="1" s="1"/>
  <c r="AA482" i="1" s="1"/>
  <c r="Q509" i="1"/>
  <c r="R509" i="1" s="1"/>
  <c r="T509" i="1" s="1"/>
  <c r="U509" i="1" s="1"/>
  <c r="V509" i="1" s="1"/>
  <c r="X509" i="1" s="1"/>
  <c r="AA509" i="1" s="1"/>
  <c r="Q519" i="1"/>
  <c r="R519" i="1" s="1"/>
  <c r="T519" i="1" s="1"/>
  <c r="U519" i="1" s="1"/>
  <c r="V519" i="1" s="1"/>
  <c r="X519" i="1" s="1"/>
  <c r="AA519" i="1" s="1"/>
  <c r="Q489" i="1"/>
  <c r="R489" i="1" s="1"/>
  <c r="T489" i="1" s="1"/>
  <c r="U489" i="1" s="1"/>
  <c r="V489" i="1" s="1"/>
  <c r="X489" i="1" s="1"/>
  <c r="AA489" i="1" s="1"/>
  <c r="Q520" i="1"/>
  <c r="R520" i="1" s="1"/>
  <c r="T520" i="1" s="1"/>
  <c r="U520" i="1" s="1"/>
  <c r="V520" i="1" s="1"/>
  <c r="X520" i="1" s="1"/>
  <c r="AA520" i="1" s="1"/>
  <c r="Q488" i="1"/>
  <c r="R488" i="1" s="1"/>
  <c r="T488" i="1" s="1"/>
  <c r="U488" i="1" s="1"/>
  <c r="V488" i="1" s="1"/>
  <c r="X488" i="1" s="1"/>
  <c r="AA488" i="1" s="1"/>
  <c r="Q487" i="1"/>
  <c r="R487" i="1" s="1"/>
  <c r="T487" i="1" s="1"/>
  <c r="U487" i="1" s="1"/>
  <c r="V487" i="1" s="1"/>
  <c r="X487" i="1" s="1"/>
  <c r="AA487" i="1" s="1"/>
  <c r="Q521" i="1"/>
  <c r="R521" i="1" s="1"/>
  <c r="T521" i="1" s="1"/>
  <c r="U521" i="1" s="1"/>
  <c r="V521" i="1" s="1"/>
  <c r="X521" i="1" s="1"/>
  <c r="AA521" i="1" s="1"/>
  <c r="Q522" i="1"/>
  <c r="R522" i="1" s="1"/>
  <c r="T522" i="1" s="1"/>
  <c r="U522" i="1" s="1"/>
  <c r="V522" i="1" s="1"/>
  <c r="X522" i="1" s="1"/>
  <c r="AA522" i="1" s="1"/>
  <c r="Q477" i="1"/>
  <c r="R477" i="1" s="1"/>
  <c r="T477" i="1" s="1"/>
  <c r="U477" i="1" s="1"/>
  <c r="V477" i="1" s="1"/>
  <c r="X477" i="1" s="1"/>
  <c r="AA477" i="1" s="1"/>
  <c r="Q479" i="1"/>
  <c r="R479" i="1" s="1"/>
  <c r="T479" i="1" s="1"/>
  <c r="U479" i="1" s="1"/>
  <c r="V479" i="1" s="1"/>
  <c r="X479" i="1" s="1"/>
  <c r="AA479" i="1" s="1"/>
  <c r="Q523" i="1"/>
  <c r="R523" i="1" s="1"/>
  <c r="T523" i="1" s="1"/>
  <c r="U523" i="1" s="1"/>
  <c r="V523" i="1" s="1"/>
  <c r="X523" i="1" s="1"/>
  <c r="AA523" i="1" s="1"/>
  <c r="Q510" i="1"/>
  <c r="R510" i="1" s="1"/>
  <c r="T510" i="1" s="1"/>
  <c r="U510" i="1" s="1"/>
  <c r="V510" i="1" s="1"/>
  <c r="X510" i="1" s="1"/>
  <c r="AA510" i="1" s="1"/>
  <c r="Q524" i="1"/>
  <c r="R524" i="1" s="1"/>
  <c r="T524" i="1" s="1"/>
  <c r="U524" i="1" s="1"/>
  <c r="V524" i="1" s="1"/>
  <c r="X524" i="1" s="1"/>
  <c r="AA524" i="1" s="1"/>
  <c r="Q491" i="1"/>
  <c r="R491" i="1" s="1"/>
  <c r="T491" i="1" s="1"/>
  <c r="U491" i="1" s="1"/>
  <c r="V491" i="1" s="1"/>
  <c r="X491" i="1" s="1"/>
  <c r="AA491" i="1" s="1"/>
  <c r="Q506" i="1"/>
  <c r="R506" i="1" s="1"/>
  <c r="T506" i="1" s="1"/>
  <c r="U506" i="1" s="1"/>
  <c r="V506" i="1" s="1"/>
  <c r="X506" i="1" s="1"/>
  <c r="AA506" i="1" s="1"/>
  <c r="Q490" i="1"/>
  <c r="R490" i="1" s="1"/>
  <c r="T490" i="1" s="1"/>
  <c r="U490" i="1" s="1"/>
  <c r="V490" i="1" s="1"/>
  <c r="X490" i="1" s="1"/>
  <c r="AA490" i="1" s="1"/>
  <c r="Q525" i="1"/>
  <c r="R525" i="1" s="1"/>
  <c r="T525" i="1" s="1"/>
  <c r="U525" i="1" s="1"/>
  <c r="V525" i="1" s="1"/>
  <c r="X525" i="1" s="1"/>
  <c r="AA525" i="1" s="1"/>
  <c r="Q478" i="1"/>
  <c r="R478" i="1" s="1"/>
  <c r="T478" i="1" s="1"/>
  <c r="U478" i="1" s="1"/>
  <c r="V478" i="1" s="1"/>
  <c r="X478" i="1" s="1"/>
  <c r="AA478" i="1" s="1"/>
  <c r="Q496" i="1"/>
  <c r="R496" i="1" s="1"/>
  <c r="T496" i="1" s="1"/>
  <c r="U496" i="1" s="1"/>
  <c r="V496" i="1" s="1"/>
  <c r="X496" i="1" s="1"/>
  <c r="AA496" i="1" s="1"/>
  <c r="Q494" i="1"/>
  <c r="R494" i="1" s="1"/>
  <c r="T494" i="1" s="1"/>
  <c r="U494" i="1" s="1"/>
  <c r="V494" i="1" s="1"/>
  <c r="X494" i="1" s="1"/>
  <c r="AA494" i="1" s="1"/>
  <c r="Q495" i="1"/>
  <c r="R495" i="1" s="1"/>
  <c r="T495" i="1" s="1"/>
  <c r="U495" i="1" s="1"/>
  <c r="V495" i="1" s="1"/>
  <c r="X495" i="1" s="1"/>
  <c r="AA495" i="1" s="1"/>
  <c r="Q493" i="1"/>
  <c r="R493" i="1" s="1"/>
  <c r="T493" i="1" s="1"/>
  <c r="U493" i="1" s="1"/>
  <c r="V493" i="1" s="1"/>
  <c r="X493" i="1" s="1"/>
  <c r="AA493" i="1" s="1"/>
  <c r="Q492" i="1"/>
  <c r="R492" i="1" s="1"/>
  <c r="T492" i="1" s="1"/>
  <c r="U492" i="1" s="1"/>
  <c r="V492" i="1" s="1"/>
  <c r="X492" i="1" s="1"/>
  <c r="AA492" i="1" s="1"/>
  <c r="Q526" i="1"/>
  <c r="R526" i="1" s="1"/>
  <c r="T526" i="1" s="1"/>
  <c r="U526" i="1" s="1"/>
  <c r="V526" i="1" s="1"/>
  <c r="X526" i="1" s="1"/>
  <c r="AA526" i="1" s="1"/>
  <c r="Q483" i="1"/>
  <c r="R483" i="1" s="1"/>
  <c r="T483" i="1" s="1"/>
  <c r="U483" i="1" s="1"/>
  <c r="V483" i="1" s="1"/>
  <c r="X483" i="1" s="1"/>
  <c r="AA483" i="1" s="1"/>
  <c r="Q527" i="1"/>
  <c r="R527" i="1" s="1"/>
  <c r="T527" i="1" s="1"/>
  <c r="U527" i="1" s="1"/>
  <c r="V527" i="1" s="1"/>
  <c r="X527" i="1" s="1"/>
  <c r="AA527" i="1" s="1"/>
  <c r="Q507" i="1"/>
  <c r="R507" i="1" s="1"/>
  <c r="T507" i="1" s="1"/>
  <c r="U507" i="1" s="1"/>
  <c r="V507" i="1" s="1"/>
  <c r="X507" i="1" s="1"/>
  <c r="AA507" i="1" s="1"/>
  <c r="Q497" i="1"/>
  <c r="R497" i="1" s="1"/>
  <c r="T497" i="1" s="1"/>
  <c r="U497" i="1" s="1"/>
  <c r="V497" i="1" s="1"/>
  <c r="X497" i="1" s="1"/>
  <c r="AA497" i="1" s="1"/>
  <c r="Q528" i="1"/>
  <c r="R528" i="1" s="1"/>
  <c r="T528" i="1" s="1"/>
  <c r="U528" i="1" s="1"/>
  <c r="V528" i="1" s="1"/>
  <c r="X528" i="1" s="1"/>
  <c r="AA528" i="1" s="1"/>
  <c r="Q502" i="1"/>
  <c r="R502" i="1" s="1"/>
  <c r="T502" i="1" s="1"/>
  <c r="U502" i="1" s="1"/>
  <c r="V502" i="1" s="1"/>
  <c r="X502" i="1" s="1"/>
  <c r="AA502" i="1" s="1"/>
  <c r="Q501" i="1"/>
  <c r="R501" i="1" s="1"/>
  <c r="T501" i="1" s="1"/>
  <c r="U501" i="1" s="1"/>
  <c r="V501" i="1" s="1"/>
  <c r="X501" i="1" s="1"/>
  <c r="AA501" i="1" s="1"/>
  <c r="Q499" i="1"/>
  <c r="R499" i="1" s="1"/>
  <c r="T499" i="1" s="1"/>
  <c r="U499" i="1" s="1"/>
  <c r="V499" i="1" s="1"/>
  <c r="X499" i="1" s="1"/>
  <c r="AA499" i="1" s="1"/>
  <c r="Q500" i="1"/>
  <c r="R500" i="1" s="1"/>
  <c r="T500" i="1" s="1"/>
  <c r="U500" i="1" s="1"/>
  <c r="V500" i="1" s="1"/>
  <c r="X500" i="1" s="1"/>
  <c r="AA500" i="1" s="1"/>
  <c r="Q498" i="1"/>
  <c r="R498" i="1" s="1"/>
  <c r="T498" i="1" s="1"/>
  <c r="U498" i="1" s="1"/>
  <c r="V498" i="1" s="1"/>
  <c r="X498" i="1" s="1"/>
  <c r="AA498" i="1" s="1"/>
  <c r="Q529" i="1"/>
  <c r="R529" i="1" s="1"/>
  <c r="T529" i="1" s="1"/>
  <c r="U529" i="1" s="1"/>
  <c r="V529" i="1" s="1"/>
  <c r="X529" i="1" s="1"/>
  <c r="AA529" i="1" s="1"/>
  <c r="Q503" i="1"/>
  <c r="R503" i="1" s="1"/>
  <c r="T503" i="1" s="1"/>
  <c r="U503" i="1" s="1"/>
  <c r="V503" i="1" s="1"/>
  <c r="X503" i="1" s="1"/>
  <c r="AA503" i="1" s="1"/>
  <c r="Q530" i="1"/>
  <c r="R530" i="1" s="1"/>
  <c r="T530" i="1" s="1"/>
  <c r="U530" i="1" s="1"/>
  <c r="V530" i="1" s="1"/>
  <c r="X530" i="1" s="1"/>
  <c r="AA530" i="1" s="1"/>
  <c r="Q504" i="1"/>
  <c r="R504" i="1" s="1"/>
  <c r="T504" i="1" s="1"/>
  <c r="U504" i="1" s="1"/>
  <c r="V504" i="1" s="1"/>
  <c r="X504" i="1" s="1"/>
  <c r="AA504" i="1" s="1"/>
  <c r="Q505" i="1"/>
  <c r="R505" i="1" s="1"/>
  <c r="T505" i="1" s="1"/>
  <c r="U505" i="1" s="1"/>
  <c r="V505" i="1" s="1"/>
  <c r="X505" i="1" s="1"/>
  <c r="AA505" i="1" s="1"/>
  <c r="Q531" i="1"/>
  <c r="R531" i="1" s="1"/>
  <c r="T531" i="1" s="1"/>
  <c r="U531" i="1" s="1"/>
  <c r="V531" i="1" s="1"/>
  <c r="X531" i="1" s="1"/>
  <c r="AA531" i="1" s="1"/>
  <c r="Q532" i="1"/>
  <c r="R532" i="1" s="1"/>
  <c r="T532" i="1" s="1"/>
  <c r="U532" i="1" s="1"/>
  <c r="V532" i="1" s="1"/>
  <c r="X532" i="1" s="1"/>
  <c r="AA532" i="1" s="1"/>
  <c r="Q533" i="1"/>
  <c r="R533" i="1" s="1"/>
  <c r="T533" i="1" s="1"/>
  <c r="U533" i="1" s="1"/>
  <c r="V533" i="1" s="1"/>
  <c r="X533" i="1" s="1"/>
  <c r="AA533" i="1" s="1"/>
  <c r="Q984" i="1"/>
  <c r="R984" i="1" s="1"/>
  <c r="T984" i="1" s="1"/>
  <c r="U984" i="1" s="1"/>
  <c r="V984" i="1" s="1"/>
  <c r="X984" i="1" s="1"/>
  <c r="AA984" i="1" s="1"/>
  <c r="Q985" i="1"/>
  <c r="R985" i="1" s="1"/>
  <c r="T985" i="1" s="1"/>
  <c r="U985" i="1" s="1"/>
  <c r="V985" i="1" s="1"/>
  <c r="X985" i="1" s="1"/>
  <c r="AA985" i="1" s="1"/>
  <c r="Q986" i="1"/>
  <c r="R986" i="1" s="1"/>
  <c r="T986" i="1" s="1"/>
  <c r="U986" i="1" s="1"/>
  <c r="V986" i="1" s="1"/>
  <c r="X986" i="1" s="1"/>
  <c r="AA986" i="1" s="1"/>
  <c r="Q987" i="1"/>
  <c r="R987" i="1" s="1"/>
  <c r="T987" i="1" s="1"/>
  <c r="U987" i="1" s="1"/>
  <c r="V987" i="1" s="1"/>
  <c r="X987" i="1" s="1"/>
  <c r="AA987" i="1" s="1"/>
  <c r="Q988" i="1"/>
  <c r="R988" i="1" s="1"/>
  <c r="T988" i="1" s="1"/>
  <c r="U988" i="1" s="1"/>
  <c r="V988" i="1" s="1"/>
  <c r="X988" i="1" s="1"/>
  <c r="AA988" i="1" s="1"/>
  <c r="Q989" i="1"/>
  <c r="R989" i="1" s="1"/>
  <c r="T989" i="1" s="1"/>
  <c r="U989" i="1" s="1"/>
  <c r="V989" i="1" s="1"/>
  <c r="X989" i="1" s="1"/>
  <c r="AA989" i="1" s="1"/>
  <c r="Q990" i="1"/>
  <c r="R990" i="1" s="1"/>
  <c r="T990" i="1" s="1"/>
  <c r="U990" i="1" s="1"/>
  <c r="V990" i="1" s="1"/>
  <c r="X990" i="1" s="1"/>
  <c r="AA990" i="1" s="1"/>
  <c r="Q991" i="1"/>
  <c r="R991" i="1" s="1"/>
  <c r="T991" i="1" s="1"/>
  <c r="U991" i="1" s="1"/>
  <c r="V991" i="1" s="1"/>
  <c r="X991" i="1" s="1"/>
  <c r="AA991" i="1" s="1"/>
  <c r="Q956" i="1"/>
  <c r="R956" i="1" s="1"/>
  <c r="T956" i="1" s="1"/>
  <c r="U956" i="1" s="1"/>
  <c r="V956" i="1" s="1"/>
  <c r="X956" i="1" s="1"/>
  <c r="AA956" i="1" s="1"/>
  <c r="Q952" i="1"/>
  <c r="R952" i="1" s="1"/>
  <c r="T952" i="1" s="1"/>
  <c r="U952" i="1" s="1"/>
  <c r="V952" i="1" s="1"/>
  <c r="X952" i="1" s="1"/>
  <c r="AA952" i="1" s="1"/>
  <c r="Q957" i="1"/>
  <c r="R957" i="1" s="1"/>
  <c r="T957" i="1" s="1"/>
  <c r="U957" i="1" s="1"/>
  <c r="V957" i="1" s="1"/>
  <c r="X957" i="1" s="1"/>
  <c r="AA957" i="1" s="1"/>
  <c r="Q981" i="1"/>
  <c r="R981" i="1" s="1"/>
  <c r="T981" i="1" s="1"/>
  <c r="U981" i="1" s="1"/>
  <c r="V981" i="1" s="1"/>
  <c r="X981" i="1" s="1"/>
  <c r="AA981" i="1" s="1"/>
  <c r="Q953" i="1"/>
  <c r="R953" i="1" s="1"/>
  <c r="T953" i="1" s="1"/>
  <c r="U953" i="1" s="1"/>
  <c r="V953" i="1" s="1"/>
  <c r="X953" i="1" s="1"/>
  <c r="AA953" i="1" s="1"/>
  <c r="Q958" i="1"/>
  <c r="R958" i="1" s="1"/>
  <c r="T958" i="1" s="1"/>
  <c r="U958" i="1" s="1"/>
  <c r="V958" i="1" s="1"/>
  <c r="X958" i="1" s="1"/>
  <c r="AA958" i="1" s="1"/>
  <c r="Q992" i="1"/>
  <c r="R992" i="1" s="1"/>
  <c r="T992" i="1" s="1"/>
  <c r="U992" i="1" s="1"/>
  <c r="V992" i="1" s="1"/>
  <c r="X992" i="1" s="1"/>
  <c r="AA992" i="1" s="1"/>
  <c r="Q954" i="1"/>
  <c r="R954" i="1" s="1"/>
  <c r="T954" i="1" s="1"/>
  <c r="U954" i="1" s="1"/>
  <c r="V954" i="1" s="1"/>
  <c r="X954" i="1" s="1"/>
  <c r="AA954" i="1" s="1"/>
  <c r="Q982" i="1"/>
  <c r="R982" i="1" s="1"/>
  <c r="T982" i="1" s="1"/>
  <c r="U982" i="1" s="1"/>
  <c r="V982" i="1" s="1"/>
  <c r="X982" i="1" s="1"/>
  <c r="AA982" i="1" s="1"/>
  <c r="Q993" i="1"/>
  <c r="R993" i="1" s="1"/>
  <c r="T993" i="1" s="1"/>
  <c r="U993" i="1" s="1"/>
  <c r="V993" i="1" s="1"/>
  <c r="X993" i="1" s="1"/>
  <c r="AA993" i="1" s="1"/>
  <c r="Q961" i="1"/>
  <c r="R961" i="1" s="1"/>
  <c r="T961" i="1" s="1"/>
  <c r="U961" i="1" s="1"/>
  <c r="V961" i="1" s="1"/>
  <c r="X961" i="1" s="1"/>
  <c r="AA961" i="1" s="1"/>
  <c r="Q994" i="1"/>
  <c r="R994" i="1" s="1"/>
  <c r="T994" i="1" s="1"/>
  <c r="U994" i="1" s="1"/>
  <c r="V994" i="1" s="1"/>
  <c r="X994" i="1" s="1"/>
  <c r="AA994" i="1" s="1"/>
  <c r="Q960" i="1"/>
  <c r="R960" i="1" s="1"/>
  <c r="T960" i="1" s="1"/>
  <c r="U960" i="1" s="1"/>
  <c r="V960" i="1" s="1"/>
  <c r="X960" i="1" s="1"/>
  <c r="AA960" i="1" s="1"/>
  <c r="Q959" i="1"/>
  <c r="R959" i="1" s="1"/>
  <c r="T959" i="1" s="1"/>
  <c r="U959" i="1" s="1"/>
  <c r="V959" i="1" s="1"/>
  <c r="X959" i="1" s="1"/>
  <c r="AA959" i="1" s="1"/>
  <c r="Q995" i="1"/>
  <c r="R995" i="1" s="1"/>
  <c r="T995" i="1" s="1"/>
  <c r="U995" i="1" s="1"/>
  <c r="V995" i="1" s="1"/>
  <c r="X995" i="1" s="1"/>
  <c r="AA995" i="1" s="1"/>
  <c r="Q996" i="1"/>
  <c r="R996" i="1" s="1"/>
  <c r="T996" i="1" s="1"/>
  <c r="U996" i="1" s="1"/>
  <c r="V996" i="1" s="1"/>
  <c r="X996" i="1" s="1"/>
  <c r="AA996" i="1" s="1"/>
  <c r="Q949" i="1"/>
  <c r="R949" i="1" s="1"/>
  <c r="T949" i="1" s="1"/>
  <c r="U949" i="1" s="1"/>
  <c r="V949" i="1" s="1"/>
  <c r="X949" i="1" s="1"/>
  <c r="AA949" i="1" s="1"/>
  <c r="Q951" i="1"/>
  <c r="R951" i="1" s="1"/>
  <c r="T951" i="1" s="1"/>
  <c r="U951" i="1" s="1"/>
  <c r="V951" i="1" s="1"/>
  <c r="X951" i="1" s="1"/>
  <c r="AA951" i="1" s="1"/>
  <c r="Q983" i="1"/>
  <c r="R983" i="1" s="1"/>
  <c r="T983" i="1" s="1"/>
  <c r="U983" i="1" s="1"/>
  <c r="V983" i="1" s="1"/>
  <c r="X983" i="1" s="1"/>
  <c r="AA983" i="1" s="1"/>
  <c r="Q997" i="1"/>
  <c r="R997" i="1" s="1"/>
  <c r="T997" i="1" s="1"/>
  <c r="U997" i="1" s="1"/>
  <c r="V997" i="1" s="1"/>
  <c r="X997" i="1" s="1"/>
  <c r="AA997" i="1" s="1"/>
  <c r="Q963" i="1"/>
  <c r="R963" i="1" s="1"/>
  <c r="T963" i="1" s="1"/>
  <c r="U963" i="1" s="1"/>
  <c r="V963" i="1" s="1"/>
  <c r="X963" i="1" s="1"/>
  <c r="AA963" i="1" s="1"/>
  <c r="Q979" i="1"/>
  <c r="R979" i="1" s="1"/>
  <c r="T979" i="1" s="1"/>
  <c r="U979" i="1" s="1"/>
  <c r="V979" i="1" s="1"/>
  <c r="X979" i="1" s="1"/>
  <c r="AA979" i="1" s="1"/>
  <c r="Q962" i="1"/>
  <c r="R962" i="1" s="1"/>
  <c r="T962" i="1" s="1"/>
  <c r="U962" i="1" s="1"/>
  <c r="V962" i="1" s="1"/>
  <c r="X962" i="1" s="1"/>
  <c r="AA962" i="1" s="1"/>
  <c r="Q998" i="1"/>
  <c r="R998" i="1" s="1"/>
  <c r="T998" i="1" s="1"/>
  <c r="U998" i="1" s="1"/>
  <c r="V998" i="1" s="1"/>
  <c r="X998" i="1" s="1"/>
  <c r="AA998" i="1" s="1"/>
  <c r="Q950" i="1"/>
  <c r="R950" i="1" s="1"/>
  <c r="T950" i="1" s="1"/>
  <c r="U950" i="1" s="1"/>
  <c r="V950" i="1" s="1"/>
  <c r="X950" i="1" s="1"/>
  <c r="AA950" i="1" s="1"/>
  <c r="Q969" i="1"/>
  <c r="R969" i="1" s="1"/>
  <c r="T969" i="1" s="1"/>
  <c r="U969" i="1" s="1"/>
  <c r="V969" i="1" s="1"/>
  <c r="X969" i="1" s="1"/>
  <c r="AA969" i="1" s="1"/>
  <c r="Q968" i="1"/>
  <c r="R968" i="1" s="1"/>
  <c r="T968" i="1" s="1"/>
  <c r="U968" i="1" s="1"/>
  <c r="V968" i="1" s="1"/>
  <c r="X968" i="1" s="1"/>
  <c r="AA968" i="1" s="1"/>
  <c r="Q966" i="1"/>
  <c r="R966" i="1" s="1"/>
  <c r="T966" i="1" s="1"/>
  <c r="U966" i="1" s="1"/>
  <c r="V966" i="1" s="1"/>
  <c r="X966" i="1" s="1"/>
  <c r="AA966" i="1" s="1"/>
  <c r="Q967" i="1"/>
  <c r="R967" i="1" s="1"/>
  <c r="T967" i="1" s="1"/>
  <c r="U967" i="1" s="1"/>
  <c r="V967" i="1" s="1"/>
  <c r="X967" i="1" s="1"/>
  <c r="AA967" i="1" s="1"/>
  <c r="Q965" i="1"/>
  <c r="R965" i="1" s="1"/>
  <c r="T965" i="1" s="1"/>
  <c r="U965" i="1" s="1"/>
  <c r="V965" i="1" s="1"/>
  <c r="X965" i="1" s="1"/>
  <c r="AA965" i="1" s="1"/>
  <c r="Q964" i="1"/>
  <c r="R964" i="1" s="1"/>
  <c r="T964" i="1" s="1"/>
  <c r="U964" i="1" s="1"/>
  <c r="V964" i="1" s="1"/>
  <c r="X964" i="1" s="1"/>
  <c r="AA964" i="1" s="1"/>
  <c r="Q999" i="1"/>
  <c r="R999" i="1" s="1"/>
  <c r="T999" i="1" s="1"/>
  <c r="U999" i="1" s="1"/>
  <c r="V999" i="1" s="1"/>
  <c r="X999" i="1" s="1"/>
  <c r="AA999" i="1" s="1"/>
  <c r="Q955" i="1"/>
  <c r="R955" i="1" s="1"/>
  <c r="T955" i="1" s="1"/>
  <c r="U955" i="1" s="1"/>
  <c r="V955" i="1" s="1"/>
  <c r="X955" i="1" s="1"/>
  <c r="AA955" i="1" s="1"/>
  <c r="Q1000" i="1"/>
  <c r="R1000" i="1" s="1"/>
  <c r="T1000" i="1" s="1"/>
  <c r="U1000" i="1" s="1"/>
  <c r="V1000" i="1" s="1"/>
  <c r="X1000" i="1" s="1"/>
  <c r="AA1000" i="1" s="1"/>
  <c r="Q980" i="1"/>
  <c r="R980" i="1" s="1"/>
  <c r="T980" i="1" s="1"/>
  <c r="U980" i="1" s="1"/>
  <c r="V980" i="1" s="1"/>
  <c r="X980" i="1" s="1"/>
  <c r="AA980" i="1" s="1"/>
  <c r="Q970" i="1"/>
  <c r="R970" i="1" s="1"/>
  <c r="T970" i="1" s="1"/>
  <c r="U970" i="1" s="1"/>
  <c r="V970" i="1" s="1"/>
  <c r="X970" i="1" s="1"/>
  <c r="AA970" i="1" s="1"/>
  <c r="Q1001" i="1"/>
  <c r="R1001" i="1" s="1"/>
  <c r="T1001" i="1" s="1"/>
  <c r="U1001" i="1" s="1"/>
  <c r="V1001" i="1" s="1"/>
  <c r="X1001" i="1" s="1"/>
  <c r="AA1001" i="1" s="1"/>
  <c r="Q975" i="1"/>
  <c r="R975" i="1" s="1"/>
  <c r="T975" i="1" s="1"/>
  <c r="U975" i="1" s="1"/>
  <c r="V975" i="1" s="1"/>
  <c r="X975" i="1" s="1"/>
  <c r="AA975" i="1" s="1"/>
  <c r="Q976" i="1"/>
  <c r="R976" i="1" s="1"/>
  <c r="T976" i="1" s="1"/>
  <c r="U976" i="1" s="1"/>
  <c r="V976" i="1" s="1"/>
  <c r="X976" i="1" s="1"/>
  <c r="AA976" i="1" s="1"/>
  <c r="Q974" i="1"/>
  <c r="R974" i="1" s="1"/>
  <c r="T974" i="1" s="1"/>
  <c r="U974" i="1" s="1"/>
  <c r="V974" i="1" s="1"/>
  <c r="X974" i="1" s="1"/>
  <c r="AA974" i="1" s="1"/>
  <c r="Q1002" i="1"/>
  <c r="R1002" i="1" s="1"/>
  <c r="T1002" i="1" s="1"/>
  <c r="U1002" i="1" s="1"/>
  <c r="V1002" i="1" s="1"/>
  <c r="X1002" i="1" s="1"/>
  <c r="AA1002" i="1" s="1"/>
  <c r="Q972" i="1"/>
  <c r="R972" i="1" s="1"/>
  <c r="T972" i="1" s="1"/>
  <c r="U972" i="1" s="1"/>
  <c r="V972" i="1" s="1"/>
  <c r="X972" i="1" s="1"/>
  <c r="AA972" i="1" s="1"/>
  <c r="Q973" i="1"/>
  <c r="R973" i="1" s="1"/>
  <c r="T973" i="1" s="1"/>
  <c r="U973" i="1" s="1"/>
  <c r="V973" i="1" s="1"/>
  <c r="X973" i="1" s="1"/>
  <c r="AA973" i="1" s="1"/>
  <c r="Q1003" i="1"/>
  <c r="R1003" i="1" s="1"/>
  <c r="T1003" i="1" s="1"/>
  <c r="U1003" i="1" s="1"/>
  <c r="V1003" i="1" s="1"/>
  <c r="X1003" i="1" s="1"/>
  <c r="AA1003" i="1" s="1"/>
  <c r="Q971" i="1"/>
  <c r="R971" i="1" s="1"/>
  <c r="T971" i="1" s="1"/>
  <c r="U971" i="1" s="1"/>
  <c r="V971" i="1" s="1"/>
  <c r="X971" i="1" s="1"/>
  <c r="AA971" i="1" s="1"/>
  <c r="Q1004" i="1"/>
  <c r="R1004" i="1" s="1"/>
  <c r="T1004" i="1" s="1"/>
  <c r="U1004" i="1" s="1"/>
  <c r="V1004" i="1" s="1"/>
  <c r="X1004" i="1" s="1"/>
  <c r="AA1004" i="1" s="1"/>
  <c r="Q1005" i="1"/>
  <c r="R1005" i="1" s="1"/>
  <c r="T1005" i="1" s="1"/>
  <c r="U1005" i="1" s="1"/>
  <c r="V1005" i="1" s="1"/>
  <c r="X1005" i="1" s="1"/>
  <c r="AA1005" i="1" s="1"/>
  <c r="Q1006" i="1"/>
  <c r="R1006" i="1" s="1"/>
  <c r="T1006" i="1" s="1"/>
  <c r="U1006" i="1" s="1"/>
  <c r="V1006" i="1" s="1"/>
  <c r="X1006" i="1" s="1"/>
  <c r="AA1006" i="1" s="1"/>
  <c r="Q977" i="1"/>
  <c r="R977" i="1" s="1"/>
  <c r="T977" i="1" s="1"/>
  <c r="U977" i="1" s="1"/>
  <c r="V977" i="1" s="1"/>
  <c r="X977" i="1" s="1"/>
  <c r="AA977" i="1" s="1"/>
  <c r="Q978" i="1"/>
  <c r="R978" i="1" s="1"/>
  <c r="T978" i="1" s="1"/>
  <c r="U978" i="1" s="1"/>
  <c r="V978" i="1" s="1"/>
  <c r="X978" i="1" s="1"/>
  <c r="AA978" i="1" s="1"/>
  <c r="Q1007" i="1"/>
  <c r="R1007" i="1" s="1"/>
  <c r="T1007" i="1" s="1"/>
  <c r="U1007" i="1" s="1"/>
  <c r="V1007" i="1" s="1"/>
  <c r="X1007" i="1" s="1"/>
  <c r="AA1007" i="1" s="1"/>
  <c r="Q744" i="1"/>
  <c r="R744" i="1" s="1"/>
  <c r="T744" i="1" s="1"/>
  <c r="U744" i="1" s="1"/>
  <c r="V744" i="1" s="1"/>
  <c r="X744" i="1" s="1"/>
  <c r="AA744" i="1" s="1"/>
  <c r="Q745" i="1"/>
  <c r="R745" i="1" s="1"/>
  <c r="T745" i="1" s="1"/>
  <c r="U745" i="1" s="1"/>
  <c r="V745" i="1" s="1"/>
  <c r="X745" i="1" s="1"/>
  <c r="AA745" i="1" s="1"/>
  <c r="Q746" i="1"/>
  <c r="R746" i="1" s="1"/>
  <c r="T746" i="1" s="1"/>
  <c r="U746" i="1" s="1"/>
  <c r="V746" i="1" s="1"/>
  <c r="X746" i="1" s="1"/>
  <c r="AA746" i="1" s="1"/>
  <c r="Q747" i="1"/>
  <c r="R747" i="1" s="1"/>
  <c r="T747" i="1" s="1"/>
  <c r="U747" i="1" s="1"/>
  <c r="V747" i="1" s="1"/>
  <c r="X747" i="1" s="1"/>
  <c r="AA747" i="1" s="1"/>
  <c r="Q748" i="1"/>
  <c r="R748" i="1" s="1"/>
  <c r="T748" i="1" s="1"/>
  <c r="U748" i="1" s="1"/>
  <c r="V748" i="1" s="1"/>
  <c r="X748" i="1" s="1"/>
  <c r="AA748" i="1" s="1"/>
  <c r="Q749" i="1"/>
  <c r="R749" i="1" s="1"/>
  <c r="T749" i="1" s="1"/>
  <c r="U749" i="1" s="1"/>
  <c r="V749" i="1" s="1"/>
  <c r="X749" i="1" s="1"/>
  <c r="AA749" i="1" s="1"/>
  <c r="Q750" i="1"/>
  <c r="R750" i="1" s="1"/>
  <c r="T750" i="1" s="1"/>
  <c r="U750" i="1" s="1"/>
  <c r="V750" i="1" s="1"/>
  <c r="X750" i="1" s="1"/>
  <c r="AA750" i="1" s="1"/>
  <c r="Q751" i="1"/>
  <c r="R751" i="1" s="1"/>
  <c r="T751" i="1" s="1"/>
  <c r="U751" i="1" s="1"/>
  <c r="V751" i="1" s="1"/>
  <c r="X751" i="1" s="1"/>
  <c r="AA751" i="1" s="1"/>
  <c r="Q714" i="1"/>
  <c r="R714" i="1" s="1"/>
  <c r="T714" i="1" s="1"/>
  <c r="U714" i="1" s="1"/>
  <c r="V714" i="1" s="1"/>
  <c r="X714" i="1" s="1"/>
  <c r="AA714" i="1" s="1"/>
  <c r="Q709" i="1"/>
  <c r="R709" i="1" s="1"/>
  <c r="T709" i="1" s="1"/>
  <c r="U709" i="1" s="1"/>
  <c r="V709" i="1" s="1"/>
  <c r="X709" i="1" s="1"/>
  <c r="AA709" i="1" s="1"/>
  <c r="Q715" i="1"/>
  <c r="R715" i="1" s="1"/>
  <c r="T715" i="1" s="1"/>
  <c r="U715" i="1" s="1"/>
  <c r="V715" i="1" s="1"/>
  <c r="X715" i="1" s="1"/>
  <c r="AA715" i="1" s="1"/>
  <c r="Q741" i="1"/>
  <c r="R741" i="1" s="1"/>
  <c r="T741" i="1" s="1"/>
  <c r="U741" i="1" s="1"/>
  <c r="V741" i="1" s="1"/>
  <c r="X741" i="1" s="1"/>
  <c r="AA741" i="1" s="1"/>
  <c r="Q711" i="1"/>
  <c r="R711" i="1" s="1"/>
  <c r="T711" i="1" s="1"/>
  <c r="U711" i="1" s="1"/>
  <c r="V711" i="1" s="1"/>
  <c r="X711" i="1" s="1"/>
  <c r="AA711" i="1" s="1"/>
  <c r="Q716" i="1"/>
  <c r="R716" i="1" s="1"/>
  <c r="T716" i="1" s="1"/>
  <c r="U716" i="1" s="1"/>
  <c r="V716" i="1" s="1"/>
  <c r="X716" i="1" s="1"/>
  <c r="AA716" i="1" s="1"/>
  <c r="Q712" i="1"/>
  <c r="R712" i="1" s="1"/>
  <c r="T712" i="1" s="1"/>
  <c r="U712" i="1" s="1"/>
  <c r="V712" i="1" s="1"/>
  <c r="X712" i="1" s="1"/>
  <c r="AA712" i="1" s="1"/>
  <c r="Q742" i="1"/>
  <c r="R742" i="1" s="1"/>
  <c r="T742" i="1" s="1"/>
  <c r="U742" i="1" s="1"/>
  <c r="V742" i="1" s="1"/>
  <c r="X742" i="1" s="1"/>
  <c r="AA742" i="1" s="1"/>
  <c r="Q752" i="1"/>
  <c r="R752" i="1" s="1"/>
  <c r="T752" i="1" s="1"/>
  <c r="U752" i="1" s="1"/>
  <c r="V752" i="1" s="1"/>
  <c r="X752" i="1" s="1"/>
  <c r="AA752" i="1" s="1"/>
  <c r="Q719" i="1"/>
  <c r="R719" i="1" s="1"/>
  <c r="T719" i="1" s="1"/>
  <c r="U719" i="1" s="1"/>
  <c r="V719" i="1" s="1"/>
  <c r="X719" i="1" s="1"/>
  <c r="AA719" i="1" s="1"/>
  <c r="Q753" i="1"/>
  <c r="R753" i="1" s="1"/>
  <c r="T753" i="1" s="1"/>
  <c r="U753" i="1" s="1"/>
  <c r="V753" i="1" s="1"/>
  <c r="X753" i="1" s="1"/>
  <c r="AA753" i="1" s="1"/>
  <c r="Q718" i="1"/>
  <c r="R718" i="1" s="1"/>
  <c r="T718" i="1" s="1"/>
  <c r="U718" i="1" s="1"/>
  <c r="V718" i="1" s="1"/>
  <c r="X718" i="1" s="1"/>
  <c r="AA718" i="1" s="1"/>
  <c r="Q717" i="1"/>
  <c r="R717" i="1" s="1"/>
  <c r="T717" i="1" s="1"/>
  <c r="U717" i="1" s="1"/>
  <c r="V717" i="1" s="1"/>
  <c r="X717" i="1" s="1"/>
  <c r="AA717" i="1" s="1"/>
  <c r="Q754" i="1"/>
  <c r="R754" i="1" s="1"/>
  <c r="T754" i="1" s="1"/>
  <c r="U754" i="1" s="1"/>
  <c r="V754" i="1" s="1"/>
  <c r="X754" i="1" s="1"/>
  <c r="AA754" i="1" s="1"/>
  <c r="Q755" i="1"/>
  <c r="R755" i="1" s="1"/>
  <c r="T755" i="1" s="1"/>
  <c r="U755" i="1" s="1"/>
  <c r="V755" i="1" s="1"/>
  <c r="X755" i="1" s="1"/>
  <c r="AA755" i="1" s="1"/>
  <c r="Q707" i="1"/>
  <c r="R707" i="1" s="1"/>
  <c r="T707" i="1" s="1"/>
  <c r="U707" i="1" s="1"/>
  <c r="V707" i="1" s="1"/>
  <c r="X707" i="1" s="1"/>
  <c r="AA707" i="1" s="1"/>
  <c r="Q708" i="1"/>
  <c r="R708" i="1" s="1"/>
  <c r="T708" i="1" s="1"/>
  <c r="U708" i="1" s="1"/>
  <c r="V708" i="1" s="1"/>
  <c r="X708" i="1" s="1"/>
  <c r="AA708" i="1" s="1"/>
  <c r="Q743" i="1"/>
  <c r="R743" i="1" s="1"/>
  <c r="T743" i="1" s="1"/>
  <c r="U743" i="1" s="1"/>
  <c r="V743" i="1" s="1"/>
  <c r="X743" i="1" s="1"/>
  <c r="AA743" i="1" s="1"/>
  <c r="Q756" i="1"/>
  <c r="R756" i="1" s="1"/>
  <c r="T756" i="1" s="1"/>
  <c r="U756" i="1" s="1"/>
  <c r="V756" i="1" s="1"/>
  <c r="X756" i="1" s="1"/>
  <c r="AA756" i="1" s="1"/>
  <c r="Q721" i="1"/>
  <c r="R721" i="1" s="1"/>
  <c r="T721" i="1" s="1"/>
  <c r="U721" i="1" s="1"/>
  <c r="V721" i="1" s="1"/>
  <c r="X721" i="1" s="1"/>
  <c r="AA721" i="1" s="1"/>
  <c r="Q739" i="1"/>
  <c r="R739" i="1" s="1"/>
  <c r="T739" i="1" s="1"/>
  <c r="U739" i="1" s="1"/>
  <c r="V739" i="1" s="1"/>
  <c r="X739" i="1" s="1"/>
  <c r="AA739" i="1" s="1"/>
  <c r="Q720" i="1"/>
  <c r="R720" i="1" s="1"/>
  <c r="T720" i="1" s="1"/>
  <c r="U720" i="1" s="1"/>
  <c r="V720" i="1" s="1"/>
  <c r="X720" i="1" s="1"/>
  <c r="AA720" i="1" s="1"/>
  <c r="Q757" i="1"/>
  <c r="R757" i="1" s="1"/>
  <c r="T757" i="1" s="1"/>
  <c r="U757" i="1" s="1"/>
  <c r="V757" i="1" s="1"/>
  <c r="X757" i="1" s="1"/>
  <c r="AA757" i="1" s="1"/>
  <c r="Q710" i="1"/>
  <c r="R710" i="1" s="1"/>
  <c r="T710" i="1" s="1"/>
  <c r="U710" i="1" s="1"/>
  <c r="V710" i="1" s="1"/>
  <c r="X710" i="1" s="1"/>
  <c r="AA710" i="1" s="1"/>
  <c r="Q758" i="1"/>
  <c r="R758" i="1" s="1"/>
  <c r="T758" i="1" s="1"/>
  <c r="U758" i="1" s="1"/>
  <c r="V758" i="1" s="1"/>
  <c r="X758" i="1" s="1"/>
  <c r="AA758" i="1" s="1"/>
  <c r="Q727" i="1"/>
  <c r="R727" i="1" s="1"/>
  <c r="T727" i="1" s="1"/>
  <c r="U727" i="1" s="1"/>
  <c r="V727" i="1" s="1"/>
  <c r="X727" i="1" s="1"/>
  <c r="AA727" i="1" s="1"/>
  <c r="Q726" i="1"/>
  <c r="R726" i="1" s="1"/>
  <c r="T726" i="1" s="1"/>
  <c r="U726" i="1" s="1"/>
  <c r="V726" i="1" s="1"/>
  <c r="X726" i="1" s="1"/>
  <c r="AA726" i="1" s="1"/>
  <c r="Q724" i="1"/>
  <c r="R724" i="1" s="1"/>
  <c r="T724" i="1" s="1"/>
  <c r="U724" i="1" s="1"/>
  <c r="V724" i="1" s="1"/>
  <c r="X724" i="1" s="1"/>
  <c r="AA724" i="1" s="1"/>
  <c r="Q725" i="1"/>
  <c r="R725" i="1" s="1"/>
  <c r="T725" i="1" s="1"/>
  <c r="U725" i="1" s="1"/>
  <c r="V725" i="1" s="1"/>
  <c r="X725" i="1" s="1"/>
  <c r="AA725" i="1" s="1"/>
  <c r="Q723" i="1"/>
  <c r="R723" i="1" s="1"/>
  <c r="T723" i="1" s="1"/>
  <c r="U723" i="1" s="1"/>
  <c r="V723" i="1" s="1"/>
  <c r="X723" i="1" s="1"/>
  <c r="AA723" i="1" s="1"/>
  <c r="Q722" i="1"/>
  <c r="R722" i="1" s="1"/>
  <c r="T722" i="1" s="1"/>
  <c r="U722" i="1" s="1"/>
  <c r="V722" i="1" s="1"/>
  <c r="X722" i="1" s="1"/>
  <c r="AA722" i="1" s="1"/>
  <c r="Q759" i="1"/>
  <c r="R759" i="1" s="1"/>
  <c r="T759" i="1" s="1"/>
  <c r="U759" i="1" s="1"/>
  <c r="V759" i="1" s="1"/>
  <c r="X759" i="1" s="1"/>
  <c r="AA759" i="1" s="1"/>
  <c r="Q713" i="1"/>
  <c r="R713" i="1" s="1"/>
  <c r="T713" i="1" s="1"/>
  <c r="U713" i="1" s="1"/>
  <c r="V713" i="1" s="1"/>
  <c r="X713" i="1" s="1"/>
  <c r="AA713" i="1" s="1"/>
  <c r="Q760" i="1"/>
  <c r="R760" i="1" s="1"/>
  <c r="T760" i="1" s="1"/>
  <c r="U760" i="1" s="1"/>
  <c r="V760" i="1" s="1"/>
  <c r="X760" i="1" s="1"/>
  <c r="AA760" i="1" s="1"/>
  <c r="Q729" i="1"/>
  <c r="R729" i="1" s="1"/>
  <c r="T729" i="1" s="1"/>
  <c r="U729" i="1" s="1"/>
  <c r="V729" i="1" s="1"/>
  <c r="X729" i="1" s="1"/>
  <c r="AA729" i="1" s="1"/>
  <c r="Q740" i="1"/>
  <c r="R740" i="1" s="1"/>
  <c r="T740" i="1" s="1"/>
  <c r="U740" i="1" s="1"/>
  <c r="V740" i="1" s="1"/>
  <c r="X740" i="1" s="1"/>
  <c r="AA740" i="1" s="1"/>
  <c r="Q728" i="1"/>
  <c r="R728" i="1" s="1"/>
  <c r="T728" i="1" s="1"/>
  <c r="U728" i="1" s="1"/>
  <c r="V728" i="1" s="1"/>
  <c r="X728" i="1" s="1"/>
  <c r="AA728" i="1" s="1"/>
  <c r="Q761" i="1"/>
  <c r="R761" i="1" s="1"/>
  <c r="T761" i="1" s="1"/>
  <c r="U761" i="1" s="1"/>
  <c r="V761" i="1" s="1"/>
  <c r="X761" i="1" s="1"/>
  <c r="AA761" i="1" s="1"/>
  <c r="Q734" i="1"/>
  <c r="R734" i="1" s="1"/>
  <c r="T734" i="1" s="1"/>
  <c r="U734" i="1" s="1"/>
  <c r="V734" i="1" s="1"/>
  <c r="X734" i="1" s="1"/>
  <c r="AA734" i="1" s="1"/>
  <c r="Q733" i="1"/>
  <c r="R733" i="1" s="1"/>
  <c r="T733" i="1" s="1"/>
  <c r="U733" i="1" s="1"/>
  <c r="V733" i="1" s="1"/>
  <c r="X733" i="1" s="1"/>
  <c r="AA733" i="1" s="1"/>
  <c r="Q731" i="1"/>
  <c r="R731" i="1" s="1"/>
  <c r="T731" i="1" s="1"/>
  <c r="U731" i="1" s="1"/>
  <c r="V731" i="1" s="1"/>
  <c r="X731" i="1" s="1"/>
  <c r="AA731" i="1" s="1"/>
  <c r="Q732" i="1"/>
  <c r="R732" i="1" s="1"/>
  <c r="T732" i="1" s="1"/>
  <c r="U732" i="1" s="1"/>
  <c r="V732" i="1" s="1"/>
  <c r="X732" i="1" s="1"/>
  <c r="AA732" i="1" s="1"/>
  <c r="Q730" i="1"/>
  <c r="R730" i="1" s="1"/>
  <c r="T730" i="1" s="1"/>
  <c r="U730" i="1" s="1"/>
  <c r="V730" i="1" s="1"/>
  <c r="X730" i="1" s="1"/>
  <c r="AA730" i="1" s="1"/>
  <c r="Q762" i="1"/>
  <c r="R762" i="1" s="1"/>
  <c r="T762" i="1" s="1"/>
  <c r="U762" i="1" s="1"/>
  <c r="V762" i="1" s="1"/>
  <c r="X762" i="1" s="1"/>
  <c r="AA762" i="1" s="1"/>
  <c r="Q763" i="1"/>
  <c r="R763" i="1" s="1"/>
  <c r="T763" i="1" s="1"/>
  <c r="U763" i="1" s="1"/>
  <c r="V763" i="1" s="1"/>
  <c r="X763" i="1" s="1"/>
  <c r="AA763" i="1" s="1"/>
  <c r="Q735" i="1"/>
  <c r="R735" i="1" s="1"/>
  <c r="T735" i="1" s="1"/>
  <c r="U735" i="1" s="1"/>
  <c r="V735" i="1" s="1"/>
  <c r="X735" i="1" s="1"/>
  <c r="AA735" i="1" s="1"/>
  <c r="Q764" i="1"/>
  <c r="R764" i="1" s="1"/>
  <c r="T764" i="1" s="1"/>
  <c r="U764" i="1" s="1"/>
  <c r="V764" i="1" s="1"/>
  <c r="X764" i="1" s="1"/>
  <c r="AA764" i="1" s="1"/>
  <c r="Q706" i="1"/>
  <c r="R706" i="1" s="1"/>
  <c r="T706" i="1" s="1"/>
  <c r="U706" i="1" s="1"/>
  <c r="V706" i="1" s="1"/>
  <c r="X706" i="1" s="1"/>
  <c r="AA706" i="1" s="1"/>
  <c r="Q737" i="1"/>
  <c r="R737" i="1" s="1"/>
  <c r="T737" i="1" s="1"/>
  <c r="U737" i="1" s="1"/>
  <c r="V737" i="1" s="1"/>
  <c r="X737" i="1" s="1"/>
  <c r="AA737" i="1" s="1"/>
  <c r="Q736" i="1"/>
  <c r="R736" i="1" s="1"/>
  <c r="T736" i="1" s="1"/>
  <c r="U736" i="1" s="1"/>
  <c r="V736" i="1" s="1"/>
  <c r="X736" i="1" s="1"/>
  <c r="AA736" i="1" s="1"/>
  <c r="Q765" i="1"/>
  <c r="R765" i="1" s="1"/>
  <c r="T765" i="1" s="1"/>
  <c r="U765" i="1" s="1"/>
  <c r="V765" i="1" s="1"/>
  <c r="X765" i="1" s="1"/>
  <c r="AA765" i="1" s="1"/>
  <c r="Q766" i="1"/>
  <c r="R766" i="1" s="1"/>
  <c r="T766" i="1" s="1"/>
  <c r="U766" i="1" s="1"/>
  <c r="V766" i="1" s="1"/>
  <c r="X766" i="1" s="1"/>
  <c r="AA766" i="1" s="1"/>
  <c r="Q738" i="1"/>
  <c r="R738" i="1" s="1"/>
  <c r="T738" i="1" s="1"/>
  <c r="U738" i="1" s="1"/>
  <c r="V738" i="1" s="1"/>
  <c r="X738" i="1" s="1"/>
  <c r="AA738" i="1" s="1"/>
  <c r="Q767" i="1"/>
  <c r="R767" i="1" s="1"/>
  <c r="T767" i="1" s="1"/>
  <c r="U767" i="1" s="1"/>
  <c r="V767" i="1" s="1"/>
  <c r="X767" i="1" s="1"/>
  <c r="AA767" i="1" s="1"/>
  <c r="Q768" i="1"/>
  <c r="R768" i="1" s="1"/>
  <c r="T768" i="1" s="1"/>
  <c r="U768" i="1" s="1"/>
  <c r="V768" i="1" s="1"/>
  <c r="X768" i="1" s="1"/>
  <c r="AA768" i="1" s="1"/>
  <c r="Q769" i="1"/>
  <c r="R769" i="1" s="1"/>
  <c r="T769" i="1" s="1"/>
  <c r="U769" i="1" s="1"/>
  <c r="V769" i="1" s="1"/>
  <c r="X769" i="1" s="1"/>
  <c r="AA769" i="1" s="1"/>
  <c r="Q770" i="1"/>
  <c r="R770" i="1" s="1"/>
  <c r="T770" i="1" s="1"/>
  <c r="U770" i="1" s="1"/>
  <c r="V770" i="1" s="1"/>
  <c r="X770" i="1" s="1"/>
  <c r="AA770" i="1" s="1"/>
  <c r="Q618" i="1"/>
  <c r="R618" i="1" s="1"/>
  <c r="T618" i="1" s="1"/>
  <c r="U618" i="1" s="1"/>
  <c r="V618" i="1" s="1"/>
  <c r="X618" i="1" s="1"/>
  <c r="AA618" i="1" s="1"/>
  <c r="Q619" i="1"/>
  <c r="R619" i="1" s="1"/>
  <c r="T619" i="1" s="1"/>
  <c r="U619" i="1" s="1"/>
  <c r="V619" i="1" s="1"/>
  <c r="X619" i="1" s="1"/>
  <c r="AA619" i="1" s="1"/>
  <c r="Q620" i="1"/>
  <c r="R620" i="1" s="1"/>
  <c r="T620" i="1" s="1"/>
  <c r="U620" i="1" s="1"/>
  <c r="V620" i="1" s="1"/>
  <c r="X620" i="1" s="1"/>
  <c r="AA620" i="1" s="1"/>
  <c r="Q621" i="1"/>
  <c r="R621" i="1" s="1"/>
  <c r="T621" i="1" s="1"/>
  <c r="U621" i="1" s="1"/>
  <c r="V621" i="1" s="1"/>
  <c r="X621" i="1" s="1"/>
  <c r="AA621" i="1" s="1"/>
  <c r="Q622" i="1"/>
  <c r="R622" i="1" s="1"/>
  <c r="T622" i="1" s="1"/>
  <c r="U622" i="1" s="1"/>
  <c r="V622" i="1" s="1"/>
  <c r="X622" i="1" s="1"/>
  <c r="AA622" i="1" s="1"/>
  <c r="Q623" i="1"/>
  <c r="R623" i="1" s="1"/>
  <c r="T623" i="1" s="1"/>
  <c r="U623" i="1" s="1"/>
  <c r="V623" i="1" s="1"/>
  <c r="X623" i="1" s="1"/>
  <c r="AA623" i="1" s="1"/>
  <c r="Q624" i="1"/>
  <c r="R624" i="1" s="1"/>
  <c r="T624" i="1" s="1"/>
  <c r="U624" i="1" s="1"/>
  <c r="V624" i="1" s="1"/>
  <c r="X624" i="1" s="1"/>
  <c r="AA624" i="1" s="1"/>
  <c r="Q625" i="1"/>
  <c r="R625" i="1" s="1"/>
  <c r="T625" i="1" s="1"/>
  <c r="U625" i="1" s="1"/>
  <c r="V625" i="1" s="1"/>
  <c r="X625" i="1" s="1"/>
  <c r="AA625" i="1" s="1"/>
  <c r="Q591" i="1"/>
  <c r="R591" i="1" s="1"/>
  <c r="T591" i="1" s="1"/>
  <c r="U591" i="1" s="1"/>
  <c r="V591" i="1" s="1"/>
  <c r="X591" i="1" s="1"/>
  <c r="AA591" i="1" s="1"/>
  <c r="Q587" i="1"/>
  <c r="R587" i="1" s="1"/>
  <c r="T587" i="1" s="1"/>
  <c r="U587" i="1" s="1"/>
  <c r="V587" i="1" s="1"/>
  <c r="X587" i="1" s="1"/>
  <c r="AA587" i="1" s="1"/>
  <c r="Q592" i="1"/>
  <c r="R592" i="1" s="1"/>
  <c r="T592" i="1" s="1"/>
  <c r="U592" i="1" s="1"/>
  <c r="V592" i="1" s="1"/>
  <c r="X592" i="1" s="1"/>
  <c r="AA592" i="1" s="1"/>
  <c r="Q615" i="1"/>
  <c r="R615" i="1" s="1"/>
  <c r="T615" i="1" s="1"/>
  <c r="U615" i="1" s="1"/>
  <c r="V615" i="1" s="1"/>
  <c r="X615" i="1" s="1"/>
  <c r="AA615" i="1" s="1"/>
  <c r="Q589" i="1"/>
  <c r="R589" i="1" s="1"/>
  <c r="T589" i="1" s="1"/>
  <c r="U589" i="1" s="1"/>
  <c r="V589" i="1" s="1"/>
  <c r="X589" i="1" s="1"/>
  <c r="AA589" i="1" s="1"/>
  <c r="Q593" i="1"/>
  <c r="R593" i="1" s="1"/>
  <c r="T593" i="1" s="1"/>
  <c r="U593" i="1" s="1"/>
  <c r="V593" i="1" s="1"/>
  <c r="X593" i="1" s="1"/>
  <c r="AA593" i="1" s="1"/>
  <c r="Q616" i="1"/>
  <c r="R616" i="1" s="1"/>
  <c r="T616" i="1" s="1"/>
  <c r="U616" i="1" s="1"/>
  <c r="V616" i="1" s="1"/>
  <c r="X616" i="1" s="1"/>
  <c r="AA616" i="1" s="1"/>
  <c r="Q596" i="1"/>
  <c r="R596" i="1" s="1"/>
  <c r="T596" i="1" s="1"/>
  <c r="U596" i="1" s="1"/>
  <c r="V596" i="1" s="1"/>
  <c r="X596" i="1" s="1"/>
  <c r="AA596" i="1" s="1"/>
  <c r="Q595" i="1"/>
  <c r="R595" i="1" s="1"/>
  <c r="T595" i="1" s="1"/>
  <c r="U595" i="1" s="1"/>
  <c r="V595" i="1" s="1"/>
  <c r="X595" i="1" s="1"/>
  <c r="AA595" i="1" s="1"/>
  <c r="Q594" i="1"/>
  <c r="R594" i="1" s="1"/>
  <c r="T594" i="1" s="1"/>
  <c r="U594" i="1" s="1"/>
  <c r="V594" i="1" s="1"/>
  <c r="X594" i="1" s="1"/>
  <c r="AA594" i="1" s="1"/>
  <c r="Q626" i="1"/>
  <c r="R626" i="1" s="1"/>
  <c r="T626" i="1" s="1"/>
  <c r="U626" i="1" s="1"/>
  <c r="V626" i="1" s="1"/>
  <c r="X626" i="1" s="1"/>
  <c r="AA626" i="1" s="1"/>
  <c r="Q585" i="1"/>
  <c r="R585" i="1" s="1"/>
  <c r="T585" i="1" s="1"/>
  <c r="U585" i="1" s="1"/>
  <c r="V585" i="1" s="1"/>
  <c r="X585" i="1" s="1"/>
  <c r="AA585" i="1" s="1"/>
  <c r="Q586" i="1"/>
  <c r="R586" i="1" s="1"/>
  <c r="T586" i="1" s="1"/>
  <c r="U586" i="1" s="1"/>
  <c r="V586" i="1" s="1"/>
  <c r="X586" i="1" s="1"/>
  <c r="AA586" i="1" s="1"/>
  <c r="Q617" i="1"/>
  <c r="R617" i="1" s="1"/>
  <c r="T617" i="1" s="1"/>
  <c r="U617" i="1" s="1"/>
  <c r="V617" i="1" s="1"/>
  <c r="X617" i="1" s="1"/>
  <c r="AA617" i="1" s="1"/>
  <c r="Q627" i="1"/>
  <c r="R627" i="1" s="1"/>
  <c r="T627" i="1" s="1"/>
  <c r="U627" i="1" s="1"/>
  <c r="V627" i="1" s="1"/>
  <c r="X627" i="1" s="1"/>
  <c r="AA627" i="1" s="1"/>
  <c r="Q598" i="1"/>
  <c r="R598" i="1" s="1"/>
  <c r="T598" i="1" s="1"/>
  <c r="U598" i="1" s="1"/>
  <c r="V598" i="1" s="1"/>
  <c r="X598" i="1" s="1"/>
  <c r="AA598" i="1" s="1"/>
  <c r="Q613" i="1"/>
  <c r="R613" i="1" s="1"/>
  <c r="T613" i="1" s="1"/>
  <c r="U613" i="1" s="1"/>
  <c r="V613" i="1" s="1"/>
  <c r="X613" i="1" s="1"/>
  <c r="AA613" i="1" s="1"/>
  <c r="Q597" i="1"/>
  <c r="R597" i="1" s="1"/>
  <c r="T597" i="1" s="1"/>
  <c r="U597" i="1" s="1"/>
  <c r="V597" i="1" s="1"/>
  <c r="X597" i="1" s="1"/>
  <c r="AA597" i="1" s="1"/>
  <c r="Q628" i="1"/>
  <c r="R628" i="1" s="1"/>
  <c r="T628" i="1" s="1"/>
  <c r="U628" i="1" s="1"/>
  <c r="V628" i="1" s="1"/>
  <c r="X628" i="1" s="1"/>
  <c r="AA628" i="1" s="1"/>
  <c r="Q588" i="1"/>
  <c r="R588" i="1" s="1"/>
  <c r="T588" i="1" s="1"/>
  <c r="U588" i="1" s="1"/>
  <c r="V588" i="1" s="1"/>
  <c r="X588" i="1" s="1"/>
  <c r="AA588" i="1" s="1"/>
  <c r="Q629" i="1"/>
  <c r="R629" i="1" s="1"/>
  <c r="T629" i="1" s="1"/>
  <c r="U629" i="1" s="1"/>
  <c r="V629" i="1" s="1"/>
  <c r="X629" i="1" s="1"/>
  <c r="AA629" i="1" s="1"/>
  <c r="Q604" i="1"/>
  <c r="R604" i="1" s="1"/>
  <c r="T604" i="1" s="1"/>
  <c r="U604" i="1" s="1"/>
  <c r="V604" i="1" s="1"/>
  <c r="X604" i="1" s="1"/>
  <c r="AA604" i="1" s="1"/>
  <c r="Q603" i="1"/>
  <c r="R603" i="1" s="1"/>
  <c r="T603" i="1" s="1"/>
  <c r="U603" i="1" s="1"/>
  <c r="V603" i="1" s="1"/>
  <c r="X603" i="1" s="1"/>
  <c r="AA603" i="1" s="1"/>
  <c r="Q601" i="1"/>
  <c r="R601" i="1" s="1"/>
  <c r="T601" i="1" s="1"/>
  <c r="U601" i="1" s="1"/>
  <c r="V601" i="1" s="1"/>
  <c r="X601" i="1" s="1"/>
  <c r="AA601" i="1" s="1"/>
  <c r="Q602" i="1"/>
  <c r="R602" i="1" s="1"/>
  <c r="T602" i="1" s="1"/>
  <c r="U602" i="1" s="1"/>
  <c r="V602" i="1" s="1"/>
  <c r="X602" i="1" s="1"/>
  <c r="AA602" i="1" s="1"/>
  <c r="Q600" i="1"/>
  <c r="R600" i="1" s="1"/>
  <c r="T600" i="1" s="1"/>
  <c r="U600" i="1" s="1"/>
  <c r="V600" i="1" s="1"/>
  <c r="X600" i="1" s="1"/>
  <c r="AA600" i="1" s="1"/>
  <c r="Q599" i="1"/>
  <c r="R599" i="1" s="1"/>
  <c r="T599" i="1" s="1"/>
  <c r="U599" i="1" s="1"/>
  <c r="V599" i="1" s="1"/>
  <c r="X599" i="1" s="1"/>
  <c r="AA599" i="1" s="1"/>
  <c r="Q630" i="1"/>
  <c r="R630" i="1" s="1"/>
  <c r="T630" i="1" s="1"/>
  <c r="U630" i="1" s="1"/>
  <c r="V630" i="1" s="1"/>
  <c r="X630" i="1" s="1"/>
  <c r="AA630" i="1" s="1"/>
  <c r="Q590" i="1"/>
  <c r="R590" i="1" s="1"/>
  <c r="T590" i="1" s="1"/>
  <c r="U590" i="1" s="1"/>
  <c r="V590" i="1" s="1"/>
  <c r="X590" i="1" s="1"/>
  <c r="AA590" i="1" s="1"/>
  <c r="Q631" i="1"/>
  <c r="R631" i="1" s="1"/>
  <c r="T631" i="1" s="1"/>
  <c r="U631" i="1" s="1"/>
  <c r="V631" i="1" s="1"/>
  <c r="X631" i="1" s="1"/>
  <c r="AA631" i="1" s="1"/>
  <c r="Q614" i="1"/>
  <c r="R614" i="1" s="1"/>
  <c r="T614" i="1" s="1"/>
  <c r="U614" i="1" s="1"/>
  <c r="V614" i="1" s="1"/>
  <c r="X614" i="1" s="1"/>
  <c r="AA614" i="1" s="1"/>
  <c r="Q605" i="1"/>
  <c r="R605" i="1" s="1"/>
  <c r="T605" i="1" s="1"/>
  <c r="U605" i="1" s="1"/>
  <c r="V605" i="1" s="1"/>
  <c r="X605" i="1" s="1"/>
  <c r="AA605" i="1" s="1"/>
  <c r="Q609" i="1"/>
  <c r="R609" i="1" s="1"/>
  <c r="T609" i="1" s="1"/>
  <c r="U609" i="1" s="1"/>
  <c r="V609" i="1" s="1"/>
  <c r="X609" i="1" s="1"/>
  <c r="AA609" i="1" s="1"/>
  <c r="Q607" i="1"/>
  <c r="R607" i="1" s="1"/>
  <c r="T607" i="1" s="1"/>
  <c r="U607" i="1" s="1"/>
  <c r="V607" i="1" s="1"/>
  <c r="X607" i="1" s="1"/>
  <c r="AA607" i="1" s="1"/>
  <c r="Q608" i="1"/>
  <c r="R608" i="1" s="1"/>
  <c r="T608" i="1" s="1"/>
  <c r="U608" i="1" s="1"/>
  <c r="V608" i="1" s="1"/>
  <c r="X608" i="1" s="1"/>
  <c r="AA608" i="1" s="1"/>
  <c r="Q606" i="1"/>
  <c r="R606" i="1" s="1"/>
  <c r="T606" i="1" s="1"/>
  <c r="U606" i="1" s="1"/>
  <c r="V606" i="1" s="1"/>
  <c r="X606" i="1" s="1"/>
  <c r="AA606" i="1" s="1"/>
  <c r="Q632" i="1"/>
  <c r="R632" i="1" s="1"/>
  <c r="T632" i="1" s="1"/>
  <c r="U632" i="1" s="1"/>
  <c r="V632" i="1" s="1"/>
  <c r="X632" i="1" s="1"/>
  <c r="AA632" i="1" s="1"/>
  <c r="Q610" i="1"/>
  <c r="R610" i="1" s="1"/>
  <c r="T610" i="1" s="1"/>
  <c r="U610" i="1" s="1"/>
  <c r="V610" i="1" s="1"/>
  <c r="X610" i="1" s="1"/>
  <c r="AA610" i="1" s="1"/>
  <c r="Q611" i="1"/>
  <c r="R611" i="1" s="1"/>
  <c r="T611" i="1" s="1"/>
  <c r="U611" i="1" s="1"/>
  <c r="V611" i="1" s="1"/>
  <c r="X611" i="1" s="1"/>
  <c r="AA611" i="1" s="1"/>
  <c r="Q612" i="1"/>
  <c r="R612" i="1" s="1"/>
  <c r="T612" i="1" s="1"/>
  <c r="U612" i="1" s="1"/>
  <c r="V612" i="1" s="1"/>
  <c r="X612" i="1" s="1"/>
  <c r="AA612" i="1" s="1"/>
  <c r="Q633" i="1"/>
  <c r="R633" i="1" s="1"/>
  <c r="T633" i="1" s="1"/>
  <c r="U633" i="1" s="1"/>
  <c r="V633" i="1" s="1"/>
  <c r="X633" i="1" s="1"/>
  <c r="AA633" i="1" s="1"/>
  <c r="Q634" i="1"/>
  <c r="R634" i="1" s="1"/>
  <c r="T634" i="1" s="1"/>
  <c r="U634" i="1" s="1"/>
  <c r="V634" i="1" s="1"/>
  <c r="X634" i="1" s="1"/>
  <c r="AA634" i="1" s="1"/>
  <c r="Q3429" i="1"/>
  <c r="R3429" i="1" s="1"/>
  <c r="T3429" i="1" s="1"/>
  <c r="U3429" i="1" s="1"/>
  <c r="V3429" i="1" s="1"/>
  <c r="X3429" i="1" s="1"/>
  <c r="AA3429" i="1" s="1"/>
  <c r="Q3430" i="1"/>
  <c r="R3430" i="1" s="1"/>
  <c r="T3430" i="1" s="1"/>
  <c r="U3430" i="1" s="1"/>
  <c r="V3430" i="1" s="1"/>
  <c r="X3430" i="1" s="1"/>
  <c r="AA3430" i="1" s="1"/>
  <c r="Q3431" i="1"/>
  <c r="R3431" i="1" s="1"/>
  <c r="T3431" i="1" s="1"/>
  <c r="U3431" i="1" s="1"/>
  <c r="V3431" i="1" s="1"/>
  <c r="X3431" i="1" s="1"/>
  <c r="AA3431" i="1" s="1"/>
  <c r="Q3432" i="1"/>
  <c r="R3432" i="1" s="1"/>
  <c r="T3432" i="1" s="1"/>
  <c r="U3432" i="1" s="1"/>
  <c r="V3432" i="1" s="1"/>
  <c r="X3432" i="1" s="1"/>
  <c r="AA3432" i="1" s="1"/>
  <c r="Q3433" i="1"/>
  <c r="R3433" i="1" s="1"/>
  <c r="T3433" i="1" s="1"/>
  <c r="U3433" i="1" s="1"/>
  <c r="V3433" i="1" s="1"/>
  <c r="X3433" i="1" s="1"/>
  <c r="AA3433" i="1" s="1"/>
  <c r="Q3434" i="1"/>
  <c r="R3434" i="1" s="1"/>
  <c r="T3434" i="1" s="1"/>
  <c r="U3434" i="1" s="1"/>
  <c r="V3434" i="1" s="1"/>
  <c r="X3434" i="1" s="1"/>
  <c r="AA3434" i="1" s="1"/>
  <c r="Q3435" i="1"/>
  <c r="R3435" i="1" s="1"/>
  <c r="T3435" i="1" s="1"/>
  <c r="U3435" i="1" s="1"/>
  <c r="V3435" i="1" s="1"/>
  <c r="X3435" i="1" s="1"/>
  <c r="AA3435" i="1" s="1"/>
  <c r="Q3436" i="1"/>
  <c r="R3436" i="1" s="1"/>
  <c r="T3436" i="1" s="1"/>
  <c r="U3436" i="1" s="1"/>
  <c r="V3436" i="1" s="1"/>
  <c r="X3436" i="1" s="1"/>
  <c r="AA3436" i="1" s="1"/>
  <c r="Q3400" i="1"/>
  <c r="R3400" i="1" s="1"/>
  <c r="T3400" i="1" s="1"/>
  <c r="U3400" i="1" s="1"/>
  <c r="V3400" i="1" s="1"/>
  <c r="X3400" i="1" s="1"/>
  <c r="AA3400" i="1" s="1"/>
  <c r="Q3395" i="1"/>
  <c r="R3395" i="1" s="1"/>
  <c r="T3395" i="1" s="1"/>
  <c r="U3395" i="1" s="1"/>
  <c r="V3395" i="1" s="1"/>
  <c r="X3395" i="1" s="1"/>
  <c r="AA3395" i="1" s="1"/>
  <c r="Q3401" i="1"/>
  <c r="R3401" i="1" s="1"/>
  <c r="T3401" i="1" s="1"/>
  <c r="U3401" i="1" s="1"/>
  <c r="V3401" i="1" s="1"/>
  <c r="X3401" i="1" s="1"/>
  <c r="AA3401" i="1" s="1"/>
  <c r="Q3397" i="1"/>
  <c r="R3397" i="1" s="1"/>
  <c r="T3397" i="1" s="1"/>
  <c r="U3397" i="1" s="1"/>
  <c r="V3397" i="1" s="1"/>
  <c r="X3397" i="1" s="1"/>
  <c r="AA3397" i="1" s="1"/>
  <c r="Q3426" i="1"/>
  <c r="R3426" i="1" s="1"/>
  <c r="T3426" i="1" s="1"/>
  <c r="U3426" i="1" s="1"/>
  <c r="V3426" i="1" s="1"/>
  <c r="X3426" i="1" s="1"/>
  <c r="AA3426" i="1" s="1"/>
  <c r="Q3396" i="1"/>
  <c r="R3396" i="1" s="1"/>
  <c r="T3396" i="1" s="1"/>
  <c r="U3396" i="1" s="1"/>
  <c r="V3396" i="1" s="1"/>
  <c r="X3396" i="1" s="1"/>
  <c r="AA3396" i="1" s="1"/>
  <c r="Q3402" i="1"/>
  <c r="R3402" i="1" s="1"/>
  <c r="T3402" i="1" s="1"/>
  <c r="U3402" i="1" s="1"/>
  <c r="V3402" i="1" s="1"/>
  <c r="X3402" i="1" s="1"/>
  <c r="AA3402" i="1" s="1"/>
  <c r="Q3437" i="1"/>
  <c r="R3437" i="1" s="1"/>
  <c r="T3437" i="1" s="1"/>
  <c r="U3437" i="1" s="1"/>
  <c r="V3437" i="1" s="1"/>
  <c r="X3437" i="1" s="1"/>
  <c r="AA3437" i="1" s="1"/>
  <c r="Q3398" i="1"/>
  <c r="R3398" i="1" s="1"/>
  <c r="T3398" i="1" s="1"/>
  <c r="U3398" i="1" s="1"/>
  <c r="V3398" i="1" s="1"/>
  <c r="X3398" i="1" s="1"/>
  <c r="AA3398" i="1" s="1"/>
  <c r="Q3438" i="1"/>
  <c r="R3438" i="1" s="1"/>
  <c r="T3438" i="1" s="1"/>
  <c r="U3438" i="1" s="1"/>
  <c r="V3438" i="1" s="1"/>
  <c r="X3438" i="1" s="1"/>
  <c r="AA3438" i="1" s="1"/>
  <c r="Q3427" i="1"/>
  <c r="R3427" i="1" s="1"/>
  <c r="T3427" i="1" s="1"/>
  <c r="U3427" i="1" s="1"/>
  <c r="V3427" i="1" s="1"/>
  <c r="X3427" i="1" s="1"/>
  <c r="AA3427" i="1" s="1"/>
  <c r="Q3439" i="1"/>
  <c r="R3439" i="1" s="1"/>
  <c r="T3439" i="1" s="1"/>
  <c r="U3439" i="1" s="1"/>
  <c r="V3439" i="1" s="1"/>
  <c r="X3439" i="1" s="1"/>
  <c r="AA3439" i="1" s="1"/>
  <c r="Q3405" i="1"/>
  <c r="R3405" i="1" s="1"/>
  <c r="T3405" i="1" s="1"/>
  <c r="U3405" i="1" s="1"/>
  <c r="V3405" i="1" s="1"/>
  <c r="X3405" i="1" s="1"/>
  <c r="AA3405" i="1" s="1"/>
  <c r="Q3404" i="1"/>
  <c r="R3404" i="1" s="1"/>
  <c r="T3404" i="1" s="1"/>
  <c r="U3404" i="1" s="1"/>
  <c r="V3404" i="1" s="1"/>
  <c r="X3404" i="1" s="1"/>
  <c r="AA3404" i="1" s="1"/>
  <c r="Q3403" i="1"/>
  <c r="R3403" i="1" s="1"/>
  <c r="T3403" i="1" s="1"/>
  <c r="U3403" i="1" s="1"/>
  <c r="V3403" i="1" s="1"/>
  <c r="X3403" i="1" s="1"/>
  <c r="AA3403" i="1" s="1"/>
  <c r="Q3440" i="1"/>
  <c r="R3440" i="1" s="1"/>
  <c r="T3440" i="1" s="1"/>
  <c r="U3440" i="1" s="1"/>
  <c r="V3440" i="1" s="1"/>
  <c r="X3440" i="1" s="1"/>
  <c r="AA3440" i="1" s="1"/>
  <c r="Q3441" i="1"/>
  <c r="R3441" i="1" s="1"/>
  <c r="T3441" i="1" s="1"/>
  <c r="U3441" i="1" s="1"/>
  <c r="V3441" i="1" s="1"/>
  <c r="X3441" i="1" s="1"/>
  <c r="AA3441" i="1" s="1"/>
  <c r="Q3442" i="1"/>
  <c r="R3442" i="1" s="1"/>
  <c r="T3442" i="1" s="1"/>
  <c r="U3442" i="1" s="1"/>
  <c r="V3442" i="1" s="1"/>
  <c r="X3442" i="1" s="1"/>
  <c r="AA3442" i="1" s="1"/>
  <c r="Q3391" i="1"/>
  <c r="R3391" i="1" s="1"/>
  <c r="T3391" i="1" s="1"/>
  <c r="U3391" i="1" s="1"/>
  <c r="V3391" i="1" s="1"/>
  <c r="X3391" i="1" s="1"/>
  <c r="AA3391" i="1" s="1"/>
  <c r="Q3394" i="1"/>
  <c r="R3394" i="1" s="1"/>
  <c r="T3394" i="1" s="1"/>
  <c r="U3394" i="1" s="1"/>
  <c r="V3394" i="1" s="1"/>
  <c r="X3394" i="1" s="1"/>
  <c r="AA3394" i="1" s="1"/>
  <c r="Q3443" i="1"/>
  <c r="R3443" i="1" s="1"/>
  <c r="T3443" i="1" s="1"/>
  <c r="U3443" i="1" s="1"/>
  <c r="V3443" i="1" s="1"/>
  <c r="X3443" i="1" s="1"/>
  <c r="AA3443" i="1" s="1"/>
  <c r="Q3428" i="1"/>
  <c r="R3428" i="1" s="1"/>
  <c r="T3428" i="1" s="1"/>
  <c r="U3428" i="1" s="1"/>
  <c r="V3428" i="1" s="1"/>
  <c r="X3428" i="1" s="1"/>
  <c r="AA3428" i="1" s="1"/>
  <c r="Q3444" i="1"/>
  <c r="R3444" i="1" s="1"/>
  <c r="T3444" i="1" s="1"/>
  <c r="U3444" i="1" s="1"/>
  <c r="V3444" i="1" s="1"/>
  <c r="X3444" i="1" s="1"/>
  <c r="AA3444" i="1" s="1"/>
  <c r="Q3407" i="1"/>
  <c r="R3407" i="1" s="1"/>
  <c r="T3407" i="1" s="1"/>
  <c r="U3407" i="1" s="1"/>
  <c r="V3407" i="1" s="1"/>
  <c r="X3407" i="1" s="1"/>
  <c r="AA3407" i="1" s="1"/>
  <c r="Q3424" i="1"/>
  <c r="R3424" i="1" s="1"/>
  <c r="T3424" i="1" s="1"/>
  <c r="U3424" i="1" s="1"/>
  <c r="V3424" i="1" s="1"/>
  <c r="X3424" i="1" s="1"/>
  <c r="AA3424" i="1" s="1"/>
  <c r="Q3406" i="1"/>
  <c r="R3406" i="1" s="1"/>
  <c r="T3406" i="1" s="1"/>
  <c r="U3406" i="1" s="1"/>
  <c r="V3406" i="1" s="1"/>
  <c r="X3406" i="1" s="1"/>
  <c r="AA3406" i="1" s="1"/>
  <c r="Q3445" i="1"/>
  <c r="R3445" i="1" s="1"/>
  <c r="T3445" i="1" s="1"/>
  <c r="U3445" i="1" s="1"/>
  <c r="V3445" i="1" s="1"/>
  <c r="X3445" i="1" s="1"/>
  <c r="AA3445" i="1" s="1"/>
  <c r="Q3446" i="1"/>
  <c r="R3446" i="1" s="1"/>
  <c r="T3446" i="1" s="1"/>
  <c r="U3446" i="1" s="1"/>
  <c r="V3446" i="1" s="1"/>
  <c r="X3446" i="1" s="1"/>
  <c r="AA3446" i="1" s="1"/>
  <c r="Q3447" i="1"/>
  <c r="R3447" i="1" s="1"/>
  <c r="T3447" i="1" s="1"/>
  <c r="U3447" i="1" s="1"/>
  <c r="V3447" i="1" s="1"/>
  <c r="X3447" i="1" s="1"/>
  <c r="AA3447" i="1" s="1"/>
  <c r="Q3392" i="1"/>
  <c r="R3392" i="1" s="1"/>
  <c r="T3392" i="1" s="1"/>
  <c r="U3392" i="1" s="1"/>
  <c r="V3392" i="1" s="1"/>
  <c r="X3392" i="1" s="1"/>
  <c r="AA3392" i="1" s="1"/>
  <c r="Q3412" i="1"/>
  <c r="R3412" i="1" s="1"/>
  <c r="T3412" i="1" s="1"/>
  <c r="U3412" i="1" s="1"/>
  <c r="V3412" i="1" s="1"/>
  <c r="X3412" i="1" s="1"/>
  <c r="AA3412" i="1" s="1"/>
  <c r="Q3411" i="1"/>
  <c r="R3411" i="1" s="1"/>
  <c r="T3411" i="1" s="1"/>
  <c r="U3411" i="1" s="1"/>
  <c r="V3411" i="1" s="1"/>
  <c r="X3411" i="1" s="1"/>
  <c r="AA3411" i="1" s="1"/>
  <c r="Q3409" i="1"/>
  <c r="R3409" i="1" s="1"/>
  <c r="T3409" i="1" s="1"/>
  <c r="U3409" i="1" s="1"/>
  <c r="V3409" i="1" s="1"/>
  <c r="X3409" i="1" s="1"/>
  <c r="AA3409" i="1" s="1"/>
  <c r="Q3410" i="1"/>
  <c r="R3410" i="1" s="1"/>
  <c r="T3410" i="1" s="1"/>
  <c r="U3410" i="1" s="1"/>
  <c r="V3410" i="1" s="1"/>
  <c r="X3410" i="1" s="1"/>
  <c r="AA3410" i="1" s="1"/>
  <c r="Q3408" i="1"/>
  <c r="R3408" i="1" s="1"/>
  <c r="T3408" i="1" s="1"/>
  <c r="U3408" i="1" s="1"/>
  <c r="V3408" i="1" s="1"/>
  <c r="X3408" i="1" s="1"/>
  <c r="AA3408" i="1" s="1"/>
  <c r="Q3448" i="1"/>
  <c r="R3448" i="1" s="1"/>
  <c r="T3448" i="1" s="1"/>
  <c r="U3448" i="1" s="1"/>
  <c r="V3448" i="1" s="1"/>
  <c r="X3448" i="1" s="1"/>
  <c r="AA3448" i="1" s="1"/>
  <c r="Q3399" i="1"/>
  <c r="R3399" i="1" s="1"/>
  <c r="T3399" i="1" s="1"/>
  <c r="U3399" i="1" s="1"/>
  <c r="V3399" i="1" s="1"/>
  <c r="X3399" i="1" s="1"/>
  <c r="AA3399" i="1" s="1"/>
  <c r="Q3449" i="1"/>
  <c r="R3449" i="1" s="1"/>
  <c r="T3449" i="1" s="1"/>
  <c r="U3449" i="1" s="1"/>
  <c r="V3449" i="1" s="1"/>
  <c r="X3449" i="1" s="1"/>
  <c r="AA3449" i="1" s="1"/>
  <c r="Q3450" i="1"/>
  <c r="R3450" i="1" s="1"/>
  <c r="T3450" i="1" s="1"/>
  <c r="U3450" i="1" s="1"/>
  <c r="V3450" i="1" s="1"/>
  <c r="X3450" i="1" s="1"/>
  <c r="AA3450" i="1" s="1"/>
  <c r="Q3393" i="1"/>
  <c r="R3393" i="1" s="1"/>
  <c r="T3393" i="1" s="1"/>
  <c r="U3393" i="1" s="1"/>
  <c r="V3393" i="1" s="1"/>
  <c r="X3393" i="1" s="1"/>
  <c r="AA3393" i="1" s="1"/>
  <c r="Q3451" i="1"/>
  <c r="R3451" i="1" s="1"/>
  <c r="T3451" i="1" s="1"/>
  <c r="U3451" i="1" s="1"/>
  <c r="V3451" i="1" s="1"/>
  <c r="X3451" i="1" s="1"/>
  <c r="AA3451" i="1" s="1"/>
  <c r="Q3414" i="1"/>
  <c r="R3414" i="1" s="1"/>
  <c r="T3414" i="1" s="1"/>
  <c r="U3414" i="1" s="1"/>
  <c r="V3414" i="1" s="1"/>
  <c r="X3414" i="1" s="1"/>
  <c r="AA3414" i="1" s="1"/>
  <c r="Q3452" i="1"/>
  <c r="R3452" i="1" s="1"/>
  <c r="T3452" i="1" s="1"/>
  <c r="U3452" i="1" s="1"/>
  <c r="V3452" i="1" s="1"/>
  <c r="X3452" i="1" s="1"/>
  <c r="AA3452" i="1" s="1"/>
  <c r="Q3425" i="1"/>
  <c r="R3425" i="1" s="1"/>
  <c r="T3425" i="1" s="1"/>
  <c r="U3425" i="1" s="1"/>
  <c r="V3425" i="1" s="1"/>
  <c r="X3425" i="1" s="1"/>
  <c r="AA3425" i="1" s="1"/>
  <c r="Q3413" i="1"/>
  <c r="R3413" i="1" s="1"/>
  <c r="T3413" i="1" s="1"/>
  <c r="U3413" i="1" s="1"/>
  <c r="V3413" i="1" s="1"/>
  <c r="X3413" i="1" s="1"/>
  <c r="AA3413" i="1" s="1"/>
  <c r="Q3419" i="1"/>
  <c r="R3419" i="1" s="1"/>
  <c r="T3419" i="1" s="1"/>
  <c r="U3419" i="1" s="1"/>
  <c r="V3419" i="1" s="1"/>
  <c r="X3419" i="1" s="1"/>
  <c r="AA3419" i="1" s="1"/>
  <c r="Q3420" i="1"/>
  <c r="R3420" i="1" s="1"/>
  <c r="T3420" i="1" s="1"/>
  <c r="U3420" i="1" s="1"/>
  <c r="V3420" i="1" s="1"/>
  <c r="X3420" i="1" s="1"/>
  <c r="AA3420" i="1" s="1"/>
  <c r="Q3418" i="1"/>
  <c r="R3418" i="1" s="1"/>
  <c r="T3418" i="1" s="1"/>
  <c r="U3418" i="1" s="1"/>
  <c r="V3418" i="1" s="1"/>
  <c r="X3418" i="1" s="1"/>
  <c r="AA3418" i="1" s="1"/>
  <c r="Q3416" i="1"/>
  <c r="R3416" i="1" s="1"/>
  <c r="T3416" i="1" s="1"/>
  <c r="U3416" i="1" s="1"/>
  <c r="V3416" i="1" s="1"/>
  <c r="X3416" i="1" s="1"/>
  <c r="AA3416" i="1" s="1"/>
  <c r="Q3417" i="1"/>
  <c r="R3417" i="1" s="1"/>
  <c r="T3417" i="1" s="1"/>
  <c r="U3417" i="1" s="1"/>
  <c r="V3417" i="1" s="1"/>
  <c r="X3417" i="1" s="1"/>
  <c r="AA3417" i="1" s="1"/>
  <c r="Q3415" i="1"/>
  <c r="R3415" i="1" s="1"/>
  <c r="T3415" i="1" s="1"/>
  <c r="U3415" i="1" s="1"/>
  <c r="V3415" i="1" s="1"/>
  <c r="X3415" i="1" s="1"/>
  <c r="AA3415" i="1" s="1"/>
  <c r="Q3453" i="1"/>
  <c r="R3453" i="1" s="1"/>
  <c r="T3453" i="1" s="1"/>
  <c r="U3453" i="1" s="1"/>
  <c r="V3453" i="1" s="1"/>
  <c r="X3453" i="1" s="1"/>
  <c r="AA3453" i="1" s="1"/>
  <c r="Q3454" i="1"/>
  <c r="R3454" i="1" s="1"/>
  <c r="T3454" i="1" s="1"/>
  <c r="U3454" i="1" s="1"/>
  <c r="V3454" i="1" s="1"/>
  <c r="X3454" i="1" s="1"/>
  <c r="AA3454" i="1" s="1"/>
  <c r="Q3421" i="1"/>
  <c r="R3421" i="1" s="1"/>
  <c r="T3421" i="1" s="1"/>
  <c r="U3421" i="1" s="1"/>
  <c r="V3421" i="1" s="1"/>
  <c r="X3421" i="1" s="1"/>
  <c r="AA3421" i="1" s="1"/>
  <c r="Q3455" i="1"/>
  <c r="R3455" i="1" s="1"/>
  <c r="T3455" i="1" s="1"/>
  <c r="U3455" i="1" s="1"/>
  <c r="V3455" i="1" s="1"/>
  <c r="X3455" i="1" s="1"/>
  <c r="AA3455" i="1" s="1"/>
  <c r="Q3422" i="1"/>
  <c r="R3422" i="1" s="1"/>
  <c r="T3422" i="1" s="1"/>
  <c r="U3422" i="1" s="1"/>
  <c r="V3422" i="1" s="1"/>
  <c r="X3422" i="1" s="1"/>
  <c r="AA3422" i="1" s="1"/>
  <c r="Q3456" i="1"/>
  <c r="R3456" i="1" s="1"/>
  <c r="T3456" i="1" s="1"/>
  <c r="U3456" i="1" s="1"/>
  <c r="V3456" i="1" s="1"/>
  <c r="X3456" i="1" s="1"/>
  <c r="AA3456" i="1" s="1"/>
  <c r="Q3457" i="1"/>
  <c r="R3457" i="1" s="1"/>
  <c r="T3457" i="1" s="1"/>
  <c r="U3457" i="1" s="1"/>
  <c r="V3457" i="1" s="1"/>
  <c r="X3457" i="1" s="1"/>
  <c r="AA3457" i="1" s="1"/>
  <c r="Q3458" i="1"/>
  <c r="R3458" i="1" s="1"/>
  <c r="T3458" i="1" s="1"/>
  <c r="U3458" i="1" s="1"/>
  <c r="V3458" i="1" s="1"/>
  <c r="X3458" i="1" s="1"/>
  <c r="AA3458" i="1" s="1"/>
  <c r="Q3423" i="1"/>
  <c r="R3423" i="1" s="1"/>
  <c r="T3423" i="1" s="1"/>
  <c r="U3423" i="1" s="1"/>
  <c r="V3423" i="1" s="1"/>
  <c r="X3423" i="1" s="1"/>
  <c r="AA3423" i="1" s="1"/>
  <c r="Q3459" i="1"/>
  <c r="R3459" i="1" s="1"/>
  <c r="T3459" i="1" s="1"/>
  <c r="U3459" i="1" s="1"/>
  <c r="V3459" i="1" s="1"/>
  <c r="X3459" i="1" s="1"/>
  <c r="AA3459" i="1" s="1"/>
  <c r="Q3460" i="1"/>
  <c r="R3460" i="1" s="1"/>
  <c r="T3460" i="1" s="1"/>
  <c r="U3460" i="1" s="1"/>
  <c r="V3460" i="1" s="1"/>
  <c r="X3460" i="1" s="1"/>
  <c r="AA3460" i="1" s="1"/>
  <c r="Q3461" i="1"/>
  <c r="R3461" i="1" s="1"/>
  <c r="T3461" i="1" s="1"/>
  <c r="U3461" i="1" s="1"/>
  <c r="V3461" i="1" s="1"/>
  <c r="X3461" i="1" s="1"/>
  <c r="AA3461" i="1" s="1"/>
  <c r="Q3462" i="1"/>
  <c r="R3462" i="1" s="1"/>
  <c r="T3462" i="1" s="1"/>
  <c r="U3462" i="1" s="1"/>
  <c r="V3462" i="1" s="1"/>
  <c r="X3462" i="1" s="1"/>
  <c r="AA3462" i="1" s="1"/>
  <c r="Q3188" i="1"/>
  <c r="R3188" i="1" s="1"/>
  <c r="T3188" i="1" s="1"/>
  <c r="U3188" i="1" s="1"/>
  <c r="V3188" i="1" s="1"/>
  <c r="X3188" i="1" s="1"/>
  <c r="AA3188" i="1" s="1"/>
  <c r="Q3189" i="1"/>
  <c r="R3189" i="1" s="1"/>
  <c r="T3189" i="1" s="1"/>
  <c r="U3189" i="1" s="1"/>
  <c r="V3189" i="1" s="1"/>
  <c r="X3189" i="1" s="1"/>
  <c r="AA3189" i="1" s="1"/>
  <c r="Q3190" i="1"/>
  <c r="R3190" i="1" s="1"/>
  <c r="T3190" i="1" s="1"/>
  <c r="U3190" i="1" s="1"/>
  <c r="V3190" i="1" s="1"/>
  <c r="X3190" i="1" s="1"/>
  <c r="AA3190" i="1" s="1"/>
  <c r="Q3191" i="1"/>
  <c r="R3191" i="1" s="1"/>
  <c r="T3191" i="1" s="1"/>
  <c r="U3191" i="1" s="1"/>
  <c r="V3191" i="1" s="1"/>
  <c r="X3191" i="1" s="1"/>
  <c r="AA3191" i="1" s="1"/>
  <c r="Q3192" i="1"/>
  <c r="R3192" i="1" s="1"/>
  <c r="T3192" i="1" s="1"/>
  <c r="U3192" i="1" s="1"/>
  <c r="V3192" i="1" s="1"/>
  <c r="X3192" i="1" s="1"/>
  <c r="AA3192" i="1" s="1"/>
  <c r="Q3193" i="1"/>
  <c r="R3193" i="1" s="1"/>
  <c r="T3193" i="1" s="1"/>
  <c r="U3193" i="1" s="1"/>
  <c r="V3193" i="1" s="1"/>
  <c r="X3193" i="1" s="1"/>
  <c r="AA3193" i="1" s="1"/>
  <c r="Q3194" i="1"/>
  <c r="R3194" i="1" s="1"/>
  <c r="T3194" i="1" s="1"/>
  <c r="U3194" i="1" s="1"/>
  <c r="V3194" i="1" s="1"/>
  <c r="X3194" i="1" s="1"/>
  <c r="AA3194" i="1" s="1"/>
  <c r="Q3195" i="1"/>
  <c r="R3195" i="1" s="1"/>
  <c r="T3195" i="1" s="1"/>
  <c r="U3195" i="1" s="1"/>
  <c r="V3195" i="1" s="1"/>
  <c r="X3195" i="1" s="1"/>
  <c r="AA3195" i="1" s="1"/>
  <c r="Q3157" i="1"/>
  <c r="R3157" i="1" s="1"/>
  <c r="T3157" i="1" s="1"/>
  <c r="U3157" i="1" s="1"/>
  <c r="V3157" i="1" s="1"/>
  <c r="X3157" i="1" s="1"/>
  <c r="AA3157" i="1" s="1"/>
  <c r="Q3144" i="1"/>
  <c r="R3144" i="1" s="1"/>
  <c r="T3144" i="1" s="1"/>
  <c r="U3144" i="1" s="1"/>
  <c r="V3144" i="1" s="1"/>
  <c r="X3144" i="1" s="1"/>
  <c r="AA3144" i="1" s="1"/>
  <c r="Q3151" i="1"/>
  <c r="R3151" i="1" s="1"/>
  <c r="T3151" i="1" s="1"/>
  <c r="U3151" i="1" s="1"/>
  <c r="V3151" i="1" s="1"/>
  <c r="X3151" i="1" s="1"/>
  <c r="AA3151" i="1" s="1"/>
  <c r="Q3196" i="1"/>
  <c r="R3196" i="1" s="1"/>
  <c r="T3196" i="1" s="1"/>
  <c r="U3196" i="1" s="1"/>
  <c r="V3196" i="1" s="1"/>
  <c r="X3196" i="1" s="1"/>
  <c r="AA3196" i="1" s="1"/>
  <c r="Q3158" i="1"/>
  <c r="R3158" i="1" s="1"/>
  <c r="T3158" i="1" s="1"/>
  <c r="U3158" i="1" s="1"/>
  <c r="V3158" i="1" s="1"/>
  <c r="X3158" i="1" s="1"/>
  <c r="AA3158" i="1" s="1"/>
  <c r="Q3154" i="1"/>
  <c r="R3154" i="1" s="1"/>
  <c r="T3154" i="1" s="1"/>
  <c r="U3154" i="1" s="1"/>
  <c r="V3154" i="1" s="1"/>
  <c r="X3154" i="1" s="1"/>
  <c r="AA3154" i="1" s="1"/>
  <c r="Q3197" i="1"/>
  <c r="R3197" i="1" s="1"/>
  <c r="T3197" i="1" s="1"/>
  <c r="U3197" i="1" s="1"/>
  <c r="V3197" i="1" s="1"/>
  <c r="X3197" i="1" s="1"/>
  <c r="AA3197" i="1" s="1"/>
  <c r="Q3185" i="1"/>
  <c r="R3185" i="1" s="1"/>
  <c r="T3185" i="1" s="1"/>
  <c r="U3185" i="1" s="1"/>
  <c r="V3185" i="1" s="1"/>
  <c r="X3185" i="1" s="1"/>
  <c r="AA3185" i="1" s="1"/>
  <c r="Q3153" i="1"/>
  <c r="R3153" i="1" s="1"/>
  <c r="T3153" i="1" s="1"/>
  <c r="U3153" i="1" s="1"/>
  <c r="V3153" i="1" s="1"/>
  <c r="X3153" i="1" s="1"/>
  <c r="AA3153" i="1" s="1"/>
  <c r="Q3160" i="1"/>
  <c r="R3160" i="1" s="1"/>
  <c r="T3160" i="1" s="1"/>
  <c r="U3160" i="1" s="1"/>
  <c r="V3160" i="1" s="1"/>
  <c r="X3160" i="1" s="1"/>
  <c r="AA3160" i="1" s="1"/>
  <c r="Q3159" i="1"/>
  <c r="R3159" i="1" s="1"/>
  <c r="T3159" i="1" s="1"/>
  <c r="U3159" i="1" s="1"/>
  <c r="V3159" i="1" s="1"/>
  <c r="X3159" i="1" s="1"/>
  <c r="AA3159" i="1" s="1"/>
  <c r="Q3198" i="1"/>
  <c r="R3198" i="1" s="1"/>
  <c r="T3198" i="1" s="1"/>
  <c r="U3198" i="1" s="1"/>
  <c r="V3198" i="1" s="1"/>
  <c r="X3198" i="1" s="1"/>
  <c r="AA3198" i="1" s="1"/>
  <c r="Q3155" i="1"/>
  <c r="R3155" i="1" s="1"/>
  <c r="T3155" i="1" s="1"/>
  <c r="U3155" i="1" s="1"/>
  <c r="V3155" i="1" s="1"/>
  <c r="X3155" i="1" s="1"/>
  <c r="AA3155" i="1" s="1"/>
  <c r="Q3199" i="1"/>
  <c r="R3199" i="1" s="1"/>
  <c r="T3199" i="1" s="1"/>
  <c r="U3199" i="1" s="1"/>
  <c r="V3199" i="1" s="1"/>
  <c r="X3199" i="1" s="1"/>
  <c r="AA3199" i="1" s="1"/>
  <c r="Q3186" i="1"/>
  <c r="R3186" i="1" s="1"/>
  <c r="T3186" i="1" s="1"/>
  <c r="U3186" i="1" s="1"/>
  <c r="V3186" i="1" s="1"/>
  <c r="X3186" i="1" s="1"/>
  <c r="AA3186" i="1" s="1"/>
  <c r="Q3200" i="1"/>
  <c r="R3200" i="1" s="1"/>
  <c r="T3200" i="1" s="1"/>
  <c r="U3200" i="1" s="1"/>
  <c r="V3200" i="1" s="1"/>
  <c r="X3200" i="1" s="1"/>
  <c r="AA3200" i="1" s="1"/>
  <c r="Q3163" i="1"/>
  <c r="R3163" i="1" s="1"/>
  <c r="T3163" i="1" s="1"/>
  <c r="U3163" i="1" s="1"/>
  <c r="V3163" i="1" s="1"/>
  <c r="X3163" i="1" s="1"/>
  <c r="AA3163" i="1" s="1"/>
  <c r="Q3162" i="1"/>
  <c r="R3162" i="1" s="1"/>
  <c r="T3162" i="1" s="1"/>
  <c r="U3162" i="1" s="1"/>
  <c r="V3162" i="1" s="1"/>
  <c r="X3162" i="1" s="1"/>
  <c r="AA3162" i="1" s="1"/>
  <c r="Q3161" i="1"/>
  <c r="R3161" i="1" s="1"/>
  <c r="T3161" i="1" s="1"/>
  <c r="U3161" i="1" s="1"/>
  <c r="V3161" i="1" s="1"/>
  <c r="X3161" i="1" s="1"/>
  <c r="AA3161" i="1" s="1"/>
  <c r="Q3201" i="1"/>
  <c r="R3201" i="1" s="1"/>
  <c r="T3201" i="1" s="1"/>
  <c r="U3201" i="1" s="1"/>
  <c r="V3201" i="1" s="1"/>
  <c r="X3201" i="1" s="1"/>
  <c r="AA3201" i="1" s="1"/>
  <c r="Q3202" i="1"/>
  <c r="R3202" i="1" s="1"/>
  <c r="T3202" i="1" s="1"/>
  <c r="U3202" i="1" s="1"/>
  <c r="V3202" i="1" s="1"/>
  <c r="X3202" i="1" s="1"/>
  <c r="AA3202" i="1" s="1"/>
  <c r="Q3203" i="1"/>
  <c r="R3203" i="1" s="1"/>
  <c r="T3203" i="1" s="1"/>
  <c r="U3203" i="1" s="1"/>
  <c r="V3203" i="1" s="1"/>
  <c r="X3203" i="1" s="1"/>
  <c r="AA3203" i="1" s="1"/>
  <c r="Q3147" i="1"/>
  <c r="R3147" i="1" s="1"/>
  <c r="T3147" i="1" s="1"/>
  <c r="U3147" i="1" s="1"/>
  <c r="V3147" i="1" s="1"/>
  <c r="X3147" i="1" s="1"/>
  <c r="AA3147" i="1" s="1"/>
  <c r="Q3150" i="1"/>
  <c r="R3150" i="1" s="1"/>
  <c r="T3150" i="1" s="1"/>
  <c r="U3150" i="1" s="1"/>
  <c r="V3150" i="1" s="1"/>
  <c r="X3150" i="1" s="1"/>
  <c r="AA3150" i="1" s="1"/>
  <c r="Q3187" i="1"/>
  <c r="R3187" i="1" s="1"/>
  <c r="T3187" i="1" s="1"/>
  <c r="U3187" i="1" s="1"/>
  <c r="V3187" i="1" s="1"/>
  <c r="X3187" i="1" s="1"/>
  <c r="AA3187" i="1" s="1"/>
  <c r="Q3204" i="1"/>
  <c r="R3204" i="1" s="1"/>
  <c r="T3204" i="1" s="1"/>
  <c r="U3204" i="1" s="1"/>
  <c r="V3204" i="1" s="1"/>
  <c r="X3204" i="1" s="1"/>
  <c r="AA3204" i="1" s="1"/>
  <c r="Q3165" i="1"/>
  <c r="R3165" i="1" s="1"/>
  <c r="T3165" i="1" s="1"/>
  <c r="U3165" i="1" s="1"/>
  <c r="V3165" i="1" s="1"/>
  <c r="X3165" i="1" s="1"/>
  <c r="AA3165" i="1" s="1"/>
  <c r="Q3183" i="1"/>
  <c r="R3183" i="1" s="1"/>
  <c r="T3183" i="1" s="1"/>
  <c r="U3183" i="1" s="1"/>
  <c r="V3183" i="1" s="1"/>
  <c r="X3183" i="1" s="1"/>
  <c r="AA3183" i="1" s="1"/>
  <c r="Q3164" i="1"/>
  <c r="R3164" i="1" s="1"/>
  <c r="T3164" i="1" s="1"/>
  <c r="U3164" i="1" s="1"/>
  <c r="V3164" i="1" s="1"/>
  <c r="X3164" i="1" s="1"/>
  <c r="AA3164" i="1" s="1"/>
  <c r="Q3205" i="1"/>
  <c r="R3205" i="1" s="1"/>
  <c r="T3205" i="1" s="1"/>
  <c r="U3205" i="1" s="1"/>
  <c r="V3205" i="1" s="1"/>
  <c r="X3205" i="1" s="1"/>
  <c r="AA3205" i="1" s="1"/>
  <c r="Q3152" i="1"/>
  <c r="R3152" i="1" s="1"/>
  <c r="T3152" i="1" s="1"/>
  <c r="U3152" i="1" s="1"/>
  <c r="V3152" i="1" s="1"/>
  <c r="X3152" i="1" s="1"/>
  <c r="AA3152" i="1" s="1"/>
  <c r="Q3206" i="1"/>
  <c r="R3206" i="1" s="1"/>
  <c r="T3206" i="1" s="1"/>
  <c r="U3206" i="1" s="1"/>
  <c r="V3206" i="1" s="1"/>
  <c r="X3206" i="1" s="1"/>
  <c r="AA3206" i="1" s="1"/>
  <c r="Q3207" i="1"/>
  <c r="R3207" i="1" s="1"/>
  <c r="T3207" i="1" s="1"/>
  <c r="U3207" i="1" s="1"/>
  <c r="V3207" i="1" s="1"/>
  <c r="X3207" i="1" s="1"/>
  <c r="AA3207" i="1" s="1"/>
  <c r="Q3208" i="1"/>
  <c r="R3208" i="1" s="1"/>
  <c r="T3208" i="1" s="1"/>
  <c r="U3208" i="1" s="1"/>
  <c r="V3208" i="1" s="1"/>
  <c r="X3208" i="1" s="1"/>
  <c r="AA3208" i="1" s="1"/>
  <c r="Q3148" i="1"/>
  <c r="R3148" i="1" s="1"/>
  <c r="T3148" i="1" s="1"/>
  <c r="U3148" i="1" s="1"/>
  <c r="V3148" i="1" s="1"/>
  <c r="X3148" i="1" s="1"/>
  <c r="AA3148" i="1" s="1"/>
  <c r="Q3171" i="1"/>
  <c r="R3171" i="1" s="1"/>
  <c r="T3171" i="1" s="1"/>
  <c r="U3171" i="1" s="1"/>
  <c r="V3171" i="1" s="1"/>
  <c r="X3171" i="1" s="1"/>
  <c r="AA3171" i="1" s="1"/>
  <c r="Q3170" i="1"/>
  <c r="R3170" i="1" s="1"/>
  <c r="T3170" i="1" s="1"/>
  <c r="U3170" i="1" s="1"/>
  <c r="V3170" i="1" s="1"/>
  <c r="X3170" i="1" s="1"/>
  <c r="AA3170" i="1" s="1"/>
  <c r="Q3168" i="1"/>
  <c r="R3168" i="1" s="1"/>
  <c r="T3168" i="1" s="1"/>
  <c r="U3168" i="1" s="1"/>
  <c r="V3168" i="1" s="1"/>
  <c r="X3168" i="1" s="1"/>
  <c r="AA3168" i="1" s="1"/>
  <c r="Q3169" i="1"/>
  <c r="R3169" i="1" s="1"/>
  <c r="T3169" i="1" s="1"/>
  <c r="U3169" i="1" s="1"/>
  <c r="V3169" i="1" s="1"/>
  <c r="X3169" i="1" s="1"/>
  <c r="AA3169" i="1" s="1"/>
  <c r="Q3145" i="1"/>
  <c r="R3145" i="1" s="1"/>
  <c r="T3145" i="1" s="1"/>
  <c r="U3145" i="1" s="1"/>
  <c r="V3145" i="1" s="1"/>
  <c r="X3145" i="1" s="1"/>
  <c r="AA3145" i="1" s="1"/>
  <c r="Q3167" i="1"/>
  <c r="R3167" i="1" s="1"/>
  <c r="T3167" i="1" s="1"/>
  <c r="U3167" i="1" s="1"/>
  <c r="V3167" i="1" s="1"/>
  <c r="X3167" i="1" s="1"/>
  <c r="AA3167" i="1" s="1"/>
  <c r="Q3166" i="1"/>
  <c r="R3166" i="1" s="1"/>
  <c r="T3166" i="1" s="1"/>
  <c r="U3166" i="1" s="1"/>
  <c r="V3166" i="1" s="1"/>
  <c r="X3166" i="1" s="1"/>
  <c r="AA3166" i="1" s="1"/>
  <c r="Q3209" i="1"/>
  <c r="R3209" i="1" s="1"/>
  <c r="T3209" i="1" s="1"/>
  <c r="U3209" i="1" s="1"/>
  <c r="V3209" i="1" s="1"/>
  <c r="X3209" i="1" s="1"/>
  <c r="AA3209" i="1" s="1"/>
  <c r="Q3156" i="1"/>
  <c r="R3156" i="1" s="1"/>
  <c r="T3156" i="1" s="1"/>
  <c r="U3156" i="1" s="1"/>
  <c r="V3156" i="1" s="1"/>
  <c r="X3156" i="1" s="1"/>
  <c r="AA3156" i="1" s="1"/>
  <c r="Q3210" i="1"/>
  <c r="R3210" i="1" s="1"/>
  <c r="T3210" i="1" s="1"/>
  <c r="U3210" i="1" s="1"/>
  <c r="V3210" i="1" s="1"/>
  <c r="X3210" i="1" s="1"/>
  <c r="AA3210" i="1" s="1"/>
  <c r="Q3211" i="1"/>
  <c r="R3211" i="1" s="1"/>
  <c r="T3211" i="1" s="1"/>
  <c r="U3211" i="1" s="1"/>
  <c r="V3211" i="1" s="1"/>
  <c r="X3211" i="1" s="1"/>
  <c r="AA3211" i="1" s="1"/>
  <c r="Q3212" i="1"/>
  <c r="R3212" i="1" s="1"/>
  <c r="T3212" i="1" s="1"/>
  <c r="U3212" i="1" s="1"/>
  <c r="V3212" i="1" s="1"/>
  <c r="X3212" i="1" s="1"/>
  <c r="AA3212" i="1" s="1"/>
  <c r="Q3149" i="1"/>
  <c r="R3149" i="1" s="1"/>
  <c r="T3149" i="1" s="1"/>
  <c r="U3149" i="1" s="1"/>
  <c r="V3149" i="1" s="1"/>
  <c r="X3149" i="1" s="1"/>
  <c r="AA3149" i="1" s="1"/>
  <c r="Q3213" i="1"/>
  <c r="R3213" i="1" s="1"/>
  <c r="T3213" i="1" s="1"/>
  <c r="U3213" i="1" s="1"/>
  <c r="V3213" i="1" s="1"/>
  <c r="X3213" i="1" s="1"/>
  <c r="AA3213" i="1" s="1"/>
  <c r="Q3146" i="1"/>
  <c r="R3146" i="1" s="1"/>
  <c r="T3146" i="1" s="1"/>
  <c r="U3146" i="1" s="1"/>
  <c r="V3146" i="1" s="1"/>
  <c r="X3146" i="1" s="1"/>
  <c r="AA3146" i="1" s="1"/>
  <c r="Q3173" i="1"/>
  <c r="R3173" i="1" s="1"/>
  <c r="T3173" i="1" s="1"/>
  <c r="U3173" i="1" s="1"/>
  <c r="V3173" i="1" s="1"/>
  <c r="X3173" i="1" s="1"/>
  <c r="AA3173" i="1" s="1"/>
  <c r="Q3214" i="1"/>
  <c r="R3214" i="1" s="1"/>
  <c r="T3214" i="1" s="1"/>
  <c r="U3214" i="1" s="1"/>
  <c r="V3214" i="1" s="1"/>
  <c r="X3214" i="1" s="1"/>
  <c r="AA3214" i="1" s="1"/>
  <c r="Q3184" i="1"/>
  <c r="R3184" i="1" s="1"/>
  <c r="T3184" i="1" s="1"/>
  <c r="U3184" i="1" s="1"/>
  <c r="V3184" i="1" s="1"/>
  <c r="X3184" i="1" s="1"/>
  <c r="AA3184" i="1" s="1"/>
  <c r="Q3172" i="1"/>
  <c r="R3172" i="1" s="1"/>
  <c r="T3172" i="1" s="1"/>
  <c r="U3172" i="1" s="1"/>
  <c r="V3172" i="1" s="1"/>
  <c r="X3172" i="1" s="1"/>
  <c r="AA3172" i="1" s="1"/>
  <c r="Q3215" i="1"/>
  <c r="R3215" i="1" s="1"/>
  <c r="T3215" i="1" s="1"/>
  <c r="U3215" i="1" s="1"/>
  <c r="V3215" i="1" s="1"/>
  <c r="X3215" i="1" s="1"/>
  <c r="AA3215" i="1" s="1"/>
  <c r="Q3178" i="1"/>
  <c r="R3178" i="1" s="1"/>
  <c r="T3178" i="1" s="1"/>
  <c r="U3178" i="1" s="1"/>
  <c r="V3178" i="1" s="1"/>
  <c r="X3178" i="1" s="1"/>
  <c r="AA3178" i="1" s="1"/>
  <c r="Q3177" i="1"/>
  <c r="R3177" i="1" s="1"/>
  <c r="T3177" i="1" s="1"/>
  <c r="U3177" i="1" s="1"/>
  <c r="V3177" i="1" s="1"/>
  <c r="X3177" i="1" s="1"/>
  <c r="AA3177" i="1" s="1"/>
  <c r="Q3175" i="1"/>
  <c r="R3175" i="1" s="1"/>
  <c r="T3175" i="1" s="1"/>
  <c r="U3175" i="1" s="1"/>
  <c r="V3175" i="1" s="1"/>
  <c r="X3175" i="1" s="1"/>
  <c r="AA3175" i="1" s="1"/>
  <c r="Q3176" i="1"/>
  <c r="R3176" i="1" s="1"/>
  <c r="T3176" i="1" s="1"/>
  <c r="U3176" i="1" s="1"/>
  <c r="V3176" i="1" s="1"/>
  <c r="X3176" i="1" s="1"/>
  <c r="AA3176" i="1" s="1"/>
  <c r="Q3216" i="1"/>
  <c r="R3216" i="1" s="1"/>
  <c r="T3216" i="1" s="1"/>
  <c r="U3216" i="1" s="1"/>
  <c r="V3216" i="1" s="1"/>
  <c r="X3216" i="1" s="1"/>
  <c r="AA3216" i="1" s="1"/>
  <c r="Q3174" i="1"/>
  <c r="R3174" i="1" s="1"/>
  <c r="T3174" i="1" s="1"/>
  <c r="U3174" i="1" s="1"/>
  <c r="V3174" i="1" s="1"/>
  <c r="X3174" i="1" s="1"/>
  <c r="AA3174" i="1" s="1"/>
  <c r="Q3217" i="1"/>
  <c r="R3217" i="1" s="1"/>
  <c r="T3217" i="1" s="1"/>
  <c r="U3217" i="1" s="1"/>
  <c r="V3217" i="1" s="1"/>
  <c r="X3217" i="1" s="1"/>
  <c r="AA3217" i="1" s="1"/>
  <c r="Q3218" i="1"/>
  <c r="R3218" i="1" s="1"/>
  <c r="T3218" i="1" s="1"/>
  <c r="U3218" i="1" s="1"/>
  <c r="V3218" i="1" s="1"/>
  <c r="X3218" i="1" s="1"/>
  <c r="AA3218" i="1" s="1"/>
  <c r="Q3219" i="1"/>
  <c r="R3219" i="1" s="1"/>
  <c r="T3219" i="1" s="1"/>
  <c r="U3219" i="1" s="1"/>
  <c r="V3219" i="1" s="1"/>
  <c r="X3219" i="1" s="1"/>
  <c r="AA3219" i="1" s="1"/>
  <c r="Q3220" i="1"/>
  <c r="R3220" i="1" s="1"/>
  <c r="T3220" i="1" s="1"/>
  <c r="U3220" i="1" s="1"/>
  <c r="V3220" i="1" s="1"/>
  <c r="X3220" i="1" s="1"/>
  <c r="AA3220" i="1" s="1"/>
  <c r="Q3221" i="1"/>
  <c r="R3221" i="1" s="1"/>
  <c r="T3221" i="1" s="1"/>
  <c r="U3221" i="1" s="1"/>
  <c r="V3221" i="1" s="1"/>
  <c r="X3221" i="1" s="1"/>
  <c r="AA3221" i="1" s="1"/>
  <c r="Q3179" i="1"/>
  <c r="R3179" i="1" s="1"/>
  <c r="T3179" i="1" s="1"/>
  <c r="U3179" i="1" s="1"/>
  <c r="V3179" i="1" s="1"/>
  <c r="X3179" i="1" s="1"/>
  <c r="AA3179" i="1" s="1"/>
  <c r="Q3222" i="1"/>
  <c r="R3222" i="1" s="1"/>
  <c r="T3222" i="1" s="1"/>
  <c r="U3222" i="1" s="1"/>
  <c r="V3222" i="1" s="1"/>
  <c r="X3222" i="1" s="1"/>
  <c r="AA3222" i="1" s="1"/>
  <c r="Q3223" i="1"/>
  <c r="R3223" i="1" s="1"/>
  <c r="T3223" i="1" s="1"/>
  <c r="U3223" i="1" s="1"/>
  <c r="V3223" i="1" s="1"/>
  <c r="X3223" i="1" s="1"/>
  <c r="AA3223" i="1" s="1"/>
  <c r="Q3180" i="1"/>
  <c r="R3180" i="1" s="1"/>
  <c r="T3180" i="1" s="1"/>
  <c r="U3180" i="1" s="1"/>
  <c r="V3180" i="1" s="1"/>
  <c r="X3180" i="1" s="1"/>
  <c r="AA3180" i="1" s="1"/>
  <c r="Q3181" i="1"/>
  <c r="R3181" i="1" s="1"/>
  <c r="T3181" i="1" s="1"/>
  <c r="U3181" i="1" s="1"/>
  <c r="V3181" i="1" s="1"/>
  <c r="X3181" i="1" s="1"/>
  <c r="AA3181" i="1" s="1"/>
  <c r="Q3182" i="1"/>
  <c r="R3182" i="1" s="1"/>
  <c r="T3182" i="1" s="1"/>
  <c r="U3182" i="1" s="1"/>
  <c r="V3182" i="1" s="1"/>
  <c r="X3182" i="1" s="1"/>
  <c r="AA3182" i="1" s="1"/>
  <c r="Q3224" i="1"/>
  <c r="R3224" i="1" s="1"/>
  <c r="T3224" i="1" s="1"/>
  <c r="U3224" i="1" s="1"/>
  <c r="V3224" i="1" s="1"/>
  <c r="X3224" i="1" s="1"/>
  <c r="AA3224" i="1" s="1"/>
  <c r="Q3225" i="1"/>
  <c r="R3225" i="1" s="1"/>
  <c r="T3225" i="1" s="1"/>
  <c r="U3225" i="1" s="1"/>
  <c r="V3225" i="1" s="1"/>
  <c r="X3225" i="1" s="1"/>
  <c r="AA3225" i="1" s="1"/>
  <c r="Q340" i="1"/>
  <c r="R340" i="1" s="1"/>
  <c r="T340" i="1" s="1"/>
  <c r="U340" i="1" s="1"/>
  <c r="V340" i="1" s="1"/>
  <c r="X340" i="1" s="1"/>
  <c r="AA340" i="1" s="1"/>
  <c r="Q341" i="1"/>
  <c r="R341" i="1" s="1"/>
  <c r="T341" i="1" s="1"/>
  <c r="U341" i="1" s="1"/>
  <c r="V341" i="1" s="1"/>
  <c r="X341" i="1" s="1"/>
  <c r="AA341" i="1" s="1"/>
  <c r="Q342" i="1"/>
  <c r="R342" i="1" s="1"/>
  <c r="T342" i="1" s="1"/>
  <c r="U342" i="1" s="1"/>
  <c r="V342" i="1" s="1"/>
  <c r="X342" i="1" s="1"/>
  <c r="AA342" i="1" s="1"/>
  <c r="Q343" i="1"/>
  <c r="R343" i="1" s="1"/>
  <c r="T343" i="1" s="1"/>
  <c r="U343" i="1" s="1"/>
  <c r="V343" i="1" s="1"/>
  <c r="X343" i="1" s="1"/>
  <c r="AA343" i="1" s="1"/>
  <c r="Q344" i="1"/>
  <c r="R344" i="1" s="1"/>
  <c r="T344" i="1" s="1"/>
  <c r="U344" i="1" s="1"/>
  <c r="V344" i="1" s="1"/>
  <c r="X344" i="1" s="1"/>
  <c r="AA344" i="1" s="1"/>
  <c r="Q345" i="1"/>
  <c r="R345" i="1" s="1"/>
  <c r="T345" i="1" s="1"/>
  <c r="U345" i="1" s="1"/>
  <c r="V345" i="1" s="1"/>
  <c r="X345" i="1" s="1"/>
  <c r="AA345" i="1" s="1"/>
  <c r="Q346" i="1"/>
  <c r="R346" i="1" s="1"/>
  <c r="T346" i="1" s="1"/>
  <c r="U346" i="1" s="1"/>
  <c r="V346" i="1" s="1"/>
  <c r="X346" i="1" s="1"/>
  <c r="AA346" i="1" s="1"/>
  <c r="Q347" i="1"/>
  <c r="R347" i="1" s="1"/>
  <c r="T347" i="1" s="1"/>
  <c r="U347" i="1" s="1"/>
  <c r="V347" i="1" s="1"/>
  <c r="X347" i="1" s="1"/>
  <c r="AA347" i="1" s="1"/>
  <c r="Q309" i="1"/>
  <c r="R309" i="1" s="1"/>
  <c r="T309" i="1" s="1"/>
  <c r="U309" i="1" s="1"/>
  <c r="V309" i="1" s="1"/>
  <c r="X309" i="1" s="1"/>
  <c r="AA309" i="1" s="1"/>
  <c r="Q295" i="1"/>
  <c r="R295" i="1" s="1"/>
  <c r="T295" i="1" s="1"/>
  <c r="U295" i="1" s="1"/>
  <c r="V295" i="1" s="1"/>
  <c r="X295" i="1" s="1"/>
  <c r="AA295" i="1" s="1"/>
  <c r="Q303" i="1"/>
  <c r="R303" i="1" s="1"/>
  <c r="T303" i="1" s="1"/>
  <c r="U303" i="1" s="1"/>
  <c r="V303" i="1" s="1"/>
  <c r="X303" i="1" s="1"/>
  <c r="AA303" i="1" s="1"/>
  <c r="Q348" i="1"/>
  <c r="R348" i="1" s="1"/>
  <c r="T348" i="1" s="1"/>
  <c r="U348" i="1" s="1"/>
  <c r="V348" i="1" s="1"/>
  <c r="X348" i="1" s="1"/>
  <c r="AA348" i="1" s="1"/>
  <c r="Q310" i="1"/>
  <c r="R310" i="1" s="1"/>
  <c r="T310" i="1" s="1"/>
  <c r="U310" i="1" s="1"/>
  <c r="V310" i="1" s="1"/>
  <c r="X310" i="1" s="1"/>
  <c r="AA310" i="1" s="1"/>
  <c r="Q306" i="1"/>
  <c r="R306" i="1" s="1"/>
  <c r="T306" i="1" s="1"/>
  <c r="U306" i="1" s="1"/>
  <c r="V306" i="1" s="1"/>
  <c r="X306" i="1" s="1"/>
  <c r="AA306" i="1" s="1"/>
  <c r="Q349" i="1"/>
  <c r="R349" i="1" s="1"/>
  <c r="T349" i="1" s="1"/>
  <c r="U349" i="1" s="1"/>
  <c r="V349" i="1" s="1"/>
  <c r="X349" i="1" s="1"/>
  <c r="AA349" i="1" s="1"/>
  <c r="Q350" i="1"/>
  <c r="R350" i="1" s="1"/>
  <c r="T350" i="1" s="1"/>
  <c r="U350" i="1" s="1"/>
  <c r="V350" i="1" s="1"/>
  <c r="X350" i="1" s="1"/>
  <c r="AA350" i="1" s="1"/>
  <c r="Q337" i="1"/>
  <c r="R337" i="1" s="1"/>
  <c r="T337" i="1" s="1"/>
  <c r="U337" i="1" s="1"/>
  <c r="V337" i="1" s="1"/>
  <c r="X337" i="1" s="1"/>
  <c r="AA337" i="1" s="1"/>
  <c r="Q305" i="1"/>
  <c r="R305" i="1" s="1"/>
  <c r="T305" i="1" s="1"/>
  <c r="U305" i="1" s="1"/>
  <c r="V305" i="1" s="1"/>
  <c r="X305" i="1" s="1"/>
  <c r="AA305" i="1" s="1"/>
  <c r="Q312" i="1"/>
  <c r="R312" i="1" s="1"/>
  <c r="T312" i="1" s="1"/>
  <c r="U312" i="1" s="1"/>
  <c r="V312" i="1" s="1"/>
  <c r="X312" i="1" s="1"/>
  <c r="AA312" i="1" s="1"/>
  <c r="Q311" i="1"/>
  <c r="R311" i="1" s="1"/>
  <c r="T311" i="1" s="1"/>
  <c r="U311" i="1" s="1"/>
  <c r="V311" i="1" s="1"/>
  <c r="X311" i="1" s="1"/>
  <c r="AA311" i="1" s="1"/>
  <c r="Q351" i="1"/>
  <c r="R351" i="1" s="1"/>
  <c r="T351" i="1" s="1"/>
  <c r="U351" i="1" s="1"/>
  <c r="V351" i="1" s="1"/>
  <c r="X351" i="1" s="1"/>
  <c r="AA351" i="1" s="1"/>
  <c r="Q352" i="1"/>
  <c r="R352" i="1" s="1"/>
  <c r="T352" i="1" s="1"/>
  <c r="U352" i="1" s="1"/>
  <c r="V352" i="1" s="1"/>
  <c r="X352" i="1" s="1"/>
  <c r="AA352" i="1" s="1"/>
  <c r="Q353" i="1"/>
  <c r="R353" i="1" s="1"/>
  <c r="T353" i="1" s="1"/>
  <c r="U353" i="1" s="1"/>
  <c r="V353" i="1" s="1"/>
  <c r="X353" i="1" s="1"/>
  <c r="AA353" i="1" s="1"/>
  <c r="Q307" i="1"/>
  <c r="R307" i="1" s="1"/>
  <c r="T307" i="1" s="1"/>
  <c r="U307" i="1" s="1"/>
  <c r="V307" i="1" s="1"/>
  <c r="X307" i="1" s="1"/>
  <c r="AA307" i="1" s="1"/>
  <c r="Q354" i="1"/>
  <c r="R354" i="1" s="1"/>
  <c r="T354" i="1" s="1"/>
  <c r="U354" i="1" s="1"/>
  <c r="V354" i="1" s="1"/>
  <c r="X354" i="1" s="1"/>
  <c r="AA354" i="1" s="1"/>
  <c r="Q338" i="1"/>
  <c r="R338" i="1" s="1"/>
  <c r="T338" i="1" s="1"/>
  <c r="U338" i="1" s="1"/>
  <c r="V338" i="1" s="1"/>
  <c r="X338" i="1" s="1"/>
  <c r="AA338" i="1" s="1"/>
  <c r="Q355" i="1"/>
  <c r="R355" i="1" s="1"/>
  <c r="T355" i="1" s="1"/>
  <c r="U355" i="1" s="1"/>
  <c r="V355" i="1" s="1"/>
  <c r="X355" i="1" s="1"/>
  <c r="AA355" i="1" s="1"/>
  <c r="Q356" i="1"/>
  <c r="R356" i="1" s="1"/>
  <c r="T356" i="1" s="1"/>
  <c r="U356" i="1" s="1"/>
  <c r="V356" i="1" s="1"/>
  <c r="X356" i="1" s="1"/>
  <c r="AA356" i="1" s="1"/>
  <c r="Q314" i="1"/>
  <c r="R314" i="1" s="1"/>
  <c r="T314" i="1" s="1"/>
  <c r="U314" i="1" s="1"/>
  <c r="V314" i="1" s="1"/>
  <c r="X314" i="1" s="1"/>
  <c r="AA314" i="1" s="1"/>
  <c r="Q313" i="1"/>
  <c r="R313" i="1" s="1"/>
  <c r="T313" i="1" s="1"/>
  <c r="U313" i="1" s="1"/>
  <c r="V313" i="1" s="1"/>
  <c r="X313" i="1" s="1"/>
  <c r="AA313" i="1" s="1"/>
  <c r="Q357" i="1"/>
  <c r="R357" i="1" s="1"/>
  <c r="T357" i="1" s="1"/>
  <c r="U357" i="1" s="1"/>
  <c r="V357" i="1" s="1"/>
  <c r="X357" i="1" s="1"/>
  <c r="AA357" i="1" s="1"/>
  <c r="Q300" i="1"/>
  <c r="R300" i="1" s="1"/>
  <c r="T300" i="1" s="1"/>
  <c r="U300" i="1" s="1"/>
  <c r="V300" i="1" s="1"/>
  <c r="X300" i="1" s="1"/>
  <c r="AA300" i="1" s="1"/>
  <c r="Q302" i="1"/>
  <c r="R302" i="1" s="1"/>
  <c r="T302" i="1" s="1"/>
  <c r="U302" i="1" s="1"/>
  <c r="V302" i="1" s="1"/>
  <c r="X302" i="1" s="1"/>
  <c r="AA302" i="1" s="1"/>
  <c r="Q339" i="1"/>
  <c r="R339" i="1" s="1"/>
  <c r="T339" i="1" s="1"/>
  <c r="U339" i="1" s="1"/>
  <c r="V339" i="1" s="1"/>
  <c r="X339" i="1" s="1"/>
  <c r="AA339" i="1" s="1"/>
  <c r="Q358" i="1"/>
  <c r="R358" i="1" s="1"/>
  <c r="T358" i="1" s="1"/>
  <c r="U358" i="1" s="1"/>
  <c r="V358" i="1" s="1"/>
  <c r="X358" i="1" s="1"/>
  <c r="AA358" i="1" s="1"/>
  <c r="Q316" i="1"/>
  <c r="R316" i="1" s="1"/>
  <c r="T316" i="1" s="1"/>
  <c r="U316" i="1" s="1"/>
  <c r="V316" i="1" s="1"/>
  <c r="X316" i="1" s="1"/>
  <c r="AA316" i="1" s="1"/>
  <c r="Q335" i="1"/>
  <c r="R335" i="1" s="1"/>
  <c r="T335" i="1" s="1"/>
  <c r="U335" i="1" s="1"/>
  <c r="V335" i="1" s="1"/>
  <c r="X335" i="1" s="1"/>
  <c r="AA335" i="1" s="1"/>
  <c r="Q315" i="1"/>
  <c r="R315" i="1" s="1"/>
  <c r="T315" i="1" s="1"/>
  <c r="U315" i="1" s="1"/>
  <c r="V315" i="1" s="1"/>
  <c r="X315" i="1" s="1"/>
  <c r="AA315" i="1" s="1"/>
  <c r="Q304" i="1"/>
  <c r="R304" i="1" s="1"/>
  <c r="T304" i="1" s="1"/>
  <c r="U304" i="1" s="1"/>
  <c r="V304" i="1" s="1"/>
  <c r="X304" i="1" s="1"/>
  <c r="AA304" i="1" s="1"/>
  <c r="Q359" i="1"/>
  <c r="R359" i="1" s="1"/>
  <c r="T359" i="1" s="1"/>
  <c r="U359" i="1" s="1"/>
  <c r="V359" i="1" s="1"/>
  <c r="X359" i="1" s="1"/>
  <c r="AA359" i="1" s="1"/>
  <c r="Q301" i="1"/>
  <c r="R301" i="1" s="1"/>
  <c r="T301" i="1" s="1"/>
  <c r="U301" i="1" s="1"/>
  <c r="V301" i="1" s="1"/>
  <c r="X301" i="1" s="1"/>
  <c r="AA301" i="1" s="1"/>
  <c r="Q322" i="1"/>
  <c r="R322" i="1" s="1"/>
  <c r="T322" i="1" s="1"/>
  <c r="U322" i="1" s="1"/>
  <c r="V322" i="1" s="1"/>
  <c r="X322" i="1" s="1"/>
  <c r="AA322" i="1" s="1"/>
  <c r="Q360" i="1"/>
  <c r="R360" i="1" s="1"/>
  <c r="T360" i="1" s="1"/>
  <c r="U360" i="1" s="1"/>
  <c r="V360" i="1" s="1"/>
  <c r="X360" i="1" s="1"/>
  <c r="AA360" i="1" s="1"/>
  <c r="Q321" i="1"/>
  <c r="R321" i="1" s="1"/>
  <c r="T321" i="1" s="1"/>
  <c r="U321" i="1" s="1"/>
  <c r="V321" i="1" s="1"/>
  <c r="X321" i="1" s="1"/>
  <c r="AA321" i="1" s="1"/>
  <c r="Q319" i="1"/>
  <c r="R319" i="1" s="1"/>
  <c r="T319" i="1" s="1"/>
  <c r="U319" i="1" s="1"/>
  <c r="V319" i="1" s="1"/>
  <c r="X319" i="1" s="1"/>
  <c r="AA319" i="1" s="1"/>
  <c r="Q320" i="1"/>
  <c r="R320" i="1" s="1"/>
  <c r="T320" i="1" s="1"/>
  <c r="U320" i="1" s="1"/>
  <c r="V320" i="1" s="1"/>
  <c r="X320" i="1" s="1"/>
  <c r="AA320" i="1" s="1"/>
  <c r="Q318" i="1"/>
  <c r="R318" i="1" s="1"/>
  <c r="T318" i="1" s="1"/>
  <c r="U318" i="1" s="1"/>
  <c r="V318" i="1" s="1"/>
  <c r="X318" i="1" s="1"/>
  <c r="AA318" i="1" s="1"/>
  <c r="Q317" i="1"/>
  <c r="R317" i="1" s="1"/>
  <c r="T317" i="1" s="1"/>
  <c r="U317" i="1" s="1"/>
  <c r="V317" i="1" s="1"/>
  <c r="X317" i="1" s="1"/>
  <c r="AA317" i="1" s="1"/>
  <c r="Q361" i="1"/>
  <c r="R361" i="1" s="1"/>
  <c r="T361" i="1" s="1"/>
  <c r="U361" i="1" s="1"/>
  <c r="V361" i="1" s="1"/>
  <c r="X361" i="1" s="1"/>
  <c r="AA361" i="1" s="1"/>
  <c r="Q308" i="1"/>
  <c r="R308" i="1" s="1"/>
  <c r="T308" i="1" s="1"/>
  <c r="U308" i="1" s="1"/>
  <c r="V308" i="1" s="1"/>
  <c r="X308" i="1" s="1"/>
  <c r="AA308" i="1" s="1"/>
  <c r="Q362" i="1"/>
  <c r="R362" i="1" s="1"/>
  <c r="T362" i="1" s="1"/>
  <c r="U362" i="1" s="1"/>
  <c r="V362" i="1" s="1"/>
  <c r="X362" i="1" s="1"/>
  <c r="AA362" i="1" s="1"/>
  <c r="Q363" i="1"/>
  <c r="R363" i="1" s="1"/>
  <c r="T363" i="1" s="1"/>
  <c r="U363" i="1" s="1"/>
  <c r="V363" i="1" s="1"/>
  <c r="X363" i="1" s="1"/>
  <c r="AA363" i="1" s="1"/>
  <c r="Q364" i="1"/>
  <c r="R364" i="1" s="1"/>
  <c r="T364" i="1" s="1"/>
  <c r="U364" i="1" s="1"/>
  <c r="V364" i="1" s="1"/>
  <c r="X364" i="1" s="1"/>
  <c r="AA364" i="1" s="1"/>
  <c r="Q296" i="1"/>
  <c r="R296" i="1" s="1"/>
  <c r="T296" i="1" s="1"/>
  <c r="U296" i="1" s="1"/>
  <c r="V296" i="1" s="1"/>
  <c r="X296" i="1" s="1"/>
  <c r="AA296" i="1" s="1"/>
  <c r="Q324" i="1"/>
  <c r="R324" i="1" s="1"/>
  <c r="T324" i="1" s="1"/>
  <c r="U324" i="1" s="1"/>
  <c r="V324" i="1" s="1"/>
  <c r="X324" i="1" s="1"/>
  <c r="AA324" i="1" s="1"/>
  <c r="Q336" i="1"/>
  <c r="R336" i="1" s="1"/>
  <c r="T336" i="1" s="1"/>
  <c r="U336" i="1" s="1"/>
  <c r="V336" i="1" s="1"/>
  <c r="X336" i="1" s="1"/>
  <c r="AA336" i="1" s="1"/>
  <c r="Q323" i="1"/>
  <c r="R323" i="1" s="1"/>
  <c r="T323" i="1" s="1"/>
  <c r="U323" i="1" s="1"/>
  <c r="V323" i="1" s="1"/>
  <c r="X323" i="1" s="1"/>
  <c r="AA323" i="1" s="1"/>
  <c r="Q365" i="1"/>
  <c r="R365" i="1" s="1"/>
  <c r="T365" i="1" s="1"/>
  <c r="U365" i="1" s="1"/>
  <c r="V365" i="1" s="1"/>
  <c r="X365" i="1" s="1"/>
  <c r="AA365" i="1" s="1"/>
  <c r="Q297" i="1"/>
  <c r="R297" i="1" s="1"/>
  <c r="T297" i="1" s="1"/>
  <c r="U297" i="1" s="1"/>
  <c r="V297" i="1" s="1"/>
  <c r="X297" i="1" s="1"/>
  <c r="AA297" i="1" s="1"/>
  <c r="Q329" i="1"/>
  <c r="R329" i="1" s="1"/>
  <c r="T329" i="1" s="1"/>
  <c r="U329" i="1" s="1"/>
  <c r="V329" i="1" s="1"/>
  <c r="X329" i="1" s="1"/>
  <c r="AA329" i="1" s="1"/>
  <c r="Q330" i="1"/>
  <c r="R330" i="1" s="1"/>
  <c r="T330" i="1" s="1"/>
  <c r="U330" i="1" s="1"/>
  <c r="V330" i="1" s="1"/>
  <c r="X330" i="1" s="1"/>
  <c r="AA330" i="1" s="1"/>
  <c r="Q328" i="1"/>
  <c r="R328" i="1" s="1"/>
  <c r="T328" i="1" s="1"/>
  <c r="U328" i="1" s="1"/>
  <c r="V328" i="1" s="1"/>
  <c r="X328" i="1" s="1"/>
  <c r="AA328" i="1" s="1"/>
  <c r="Q366" i="1"/>
  <c r="R366" i="1" s="1"/>
  <c r="T366" i="1" s="1"/>
  <c r="U366" i="1" s="1"/>
  <c r="V366" i="1" s="1"/>
  <c r="X366" i="1" s="1"/>
  <c r="AA366" i="1" s="1"/>
  <c r="Q326" i="1"/>
  <c r="R326" i="1" s="1"/>
  <c r="T326" i="1" s="1"/>
  <c r="U326" i="1" s="1"/>
  <c r="V326" i="1" s="1"/>
  <c r="X326" i="1" s="1"/>
  <c r="AA326" i="1" s="1"/>
  <c r="Q327" i="1"/>
  <c r="R327" i="1" s="1"/>
  <c r="T327" i="1" s="1"/>
  <c r="U327" i="1" s="1"/>
  <c r="V327" i="1" s="1"/>
  <c r="X327" i="1" s="1"/>
  <c r="AA327" i="1" s="1"/>
  <c r="Q367" i="1"/>
  <c r="R367" i="1" s="1"/>
  <c r="T367" i="1" s="1"/>
  <c r="U367" i="1" s="1"/>
  <c r="V367" i="1" s="1"/>
  <c r="X367" i="1" s="1"/>
  <c r="AA367" i="1" s="1"/>
  <c r="Q298" i="1"/>
  <c r="R298" i="1" s="1"/>
  <c r="T298" i="1" s="1"/>
  <c r="U298" i="1" s="1"/>
  <c r="V298" i="1" s="1"/>
  <c r="X298" i="1" s="1"/>
  <c r="AA298" i="1" s="1"/>
  <c r="Q325" i="1"/>
  <c r="R325" i="1" s="1"/>
  <c r="T325" i="1" s="1"/>
  <c r="U325" i="1" s="1"/>
  <c r="V325" i="1" s="1"/>
  <c r="X325" i="1" s="1"/>
  <c r="AA325" i="1" s="1"/>
  <c r="Q368" i="1"/>
  <c r="R368" i="1" s="1"/>
  <c r="T368" i="1" s="1"/>
  <c r="U368" i="1" s="1"/>
  <c r="V368" i="1" s="1"/>
  <c r="X368" i="1" s="1"/>
  <c r="AA368" i="1" s="1"/>
  <c r="Q369" i="1"/>
  <c r="R369" i="1" s="1"/>
  <c r="T369" i="1" s="1"/>
  <c r="U369" i="1" s="1"/>
  <c r="V369" i="1" s="1"/>
  <c r="X369" i="1" s="1"/>
  <c r="AA369" i="1" s="1"/>
  <c r="Q370" i="1"/>
  <c r="R370" i="1" s="1"/>
  <c r="T370" i="1" s="1"/>
  <c r="U370" i="1" s="1"/>
  <c r="V370" i="1" s="1"/>
  <c r="X370" i="1" s="1"/>
  <c r="AA370" i="1" s="1"/>
  <c r="Q371" i="1"/>
  <c r="R371" i="1" s="1"/>
  <c r="T371" i="1" s="1"/>
  <c r="U371" i="1" s="1"/>
  <c r="V371" i="1" s="1"/>
  <c r="X371" i="1" s="1"/>
  <c r="AA371" i="1" s="1"/>
  <c r="Q372" i="1"/>
  <c r="R372" i="1" s="1"/>
  <c r="T372" i="1" s="1"/>
  <c r="U372" i="1" s="1"/>
  <c r="V372" i="1" s="1"/>
  <c r="X372" i="1" s="1"/>
  <c r="AA372" i="1" s="1"/>
  <c r="Q373" i="1"/>
  <c r="R373" i="1" s="1"/>
  <c r="T373" i="1" s="1"/>
  <c r="U373" i="1" s="1"/>
  <c r="V373" i="1" s="1"/>
  <c r="X373" i="1" s="1"/>
  <c r="AA373" i="1" s="1"/>
  <c r="Q374" i="1"/>
  <c r="R374" i="1" s="1"/>
  <c r="T374" i="1" s="1"/>
  <c r="U374" i="1" s="1"/>
  <c r="V374" i="1" s="1"/>
  <c r="X374" i="1" s="1"/>
  <c r="AA374" i="1" s="1"/>
  <c r="Q375" i="1"/>
  <c r="R375" i="1" s="1"/>
  <c r="T375" i="1" s="1"/>
  <c r="U375" i="1" s="1"/>
  <c r="V375" i="1" s="1"/>
  <c r="X375" i="1" s="1"/>
  <c r="AA375" i="1" s="1"/>
  <c r="Q331" i="1"/>
  <c r="R331" i="1" s="1"/>
  <c r="T331" i="1" s="1"/>
  <c r="U331" i="1" s="1"/>
  <c r="V331" i="1" s="1"/>
  <c r="X331" i="1" s="1"/>
  <c r="AA331" i="1" s="1"/>
  <c r="Q376" i="1"/>
  <c r="R376" i="1" s="1"/>
  <c r="T376" i="1" s="1"/>
  <c r="U376" i="1" s="1"/>
  <c r="V376" i="1" s="1"/>
  <c r="X376" i="1" s="1"/>
  <c r="AA376" i="1" s="1"/>
  <c r="Q377" i="1"/>
  <c r="R377" i="1" s="1"/>
  <c r="T377" i="1" s="1"/>
  <c r="U377" i="1" s="1"/>
  <c r="V377" i="1" s="1"/>
  <c r="X377" i="1" s="1"/>
  <c r="AA377" i="1" s="1"/>
  <c r="Q378" i="1"/>
  <c r="R378" i="1" s="1"/>
  <c r="T378" i="1" s="1"/>
  <c r="U378" i="1" s="1"/>
  <c r="V378" i="1" s="1"/>
  <c r="X378" i="1" s="1"/>
  <c r="AA378" i="1" s="1"/>
  <c r="Q299" i="1"/>
  <c r="R299" i="1" s="1"/>
  <c r="T299" i="1" s="1"/>
  <c r="U299" i="1" s="1"/>
  <c r="V299" i="1" s="1"/>
  <c r="X299" i="1" s="1"/>
  <c r="AA299" i="1" s="1"/>
  <c r="Q379" i="1"/>
  <c r="R379" i="1" s="1"/>
  <c r="T379" i="1" s="1"/>
  <c r="U379" i="1" s="1"/>
  <c r="V379" i="1" s="1"/>
  <c r="X379" i="1" s="1"/>
  <c r="AA379" i="1" s="1"/>
  <c r="Q332" i="1"/>
  <c r="R332" i="1" s="1"/>
  <c r="T332" i="1" s="1"/>
  <c r="U332" i="1" s="1"/>
  <c r="V332" i="1" s="1"/>
  <c r="X332" i="1" s="1"/>
  <c r="AA332" i="1" s="1"/>
  <c r="Q380" i="1"/>
  <c r="R380" i="1" s="1"/>
  <c r="T380" i="1" s="1"/>
  <c r="U380" i="1" s="1"/>
  <c r="V380" i="1" s="1"/>
  <c r="X380" i="1" s="1"/>
  <c r="AA380" i="1" s="1"/>
  <c r="Q381" i="1"/>
  <c r="R381" i="1" s="1"/>
  <c r="T381" i="1" s="1"/>
  <c r="U381" i="1" s="1"/>
  <c r="V381" i="1" s="1"/>
  <c r="X381" i="1" s="1"/>
  <c r="AA381" i="1" s="1"/>
  <c r="Q382" i="1"/>
  <c r="R382" i="1" s="1"/>
  <c r="T382" i="1" s="1"/>
  <c r="U382" i="1" s="1"/>
  <c r="V382" i="1" s="1"/>
  <c r="X382" i="1" s="1"/>
  <c r="AA382" i="1" s="1"/>
  <c r="Q333" i="1"/>
  <c r="R333" i="1" s="1"/>
  <c r="T333" i="1" s="1"/>
  <c r="U333" i="1" s="1"/>
  <c r="V333" i="1" s="1"/>
  <c r="X333" i="1" s="1"/>
  <c r="AA333" i="1" s="1"/>
  <c r="Q383" i="1"/>
  <c r="R383" i="1" s="1"/>
  <c r="T383" i="1" s="1"/>
  <c r="U383" i="1" s="1"/>
  <c r="V383" i="1" s="1"/>
  <c r="X383" i="1" s="1"/>
  <c r="AA383" i="1" s="1"/>
  <c r="Q384" i="1"/>
  <c r="R384" i="1" s="1"/>
  <c r="T384" i="1" s="1"/>
  <c r="U384" i="1" s="1"/>
  <c r="V384" i="1" s="1"/>
  <c r="X384" i="1" s="1"/>
  <c r="AA384" i="1" s="1"/>
  <c r="Q385" i="1"/>
  <c r="R385" i="1" s="1"/>
  <c r="T385" i="1" s="1"/>
  <c r="U385" i="1" s="1"/>
  <c r="V385" i="1" s="1"/>
  <c r="X385" i="1" s="1"/>
  <c r="AA385" i="1" s="1"/>
  <c r="Q334" i="1"/>
  <c r="R334" i="1" s="1"/>
  <c r="T334" i="1" s="1"/>
  <c r="U334" i="1" s="1"/>
  <c r="V334" i="1" s="1"/>
  <c r="X334" i="1" s="1"/>
  <c r="AA334" i="1" s="1"/>
  <c r="Q386" i="1"/>
  <c r="R386" i="1" s="1"/>
  <c r="T386" i="1" s="1"/>
  <c r="U386" i="1" s="1"/>
  <c r="V386" i="1" s="1"/>
  <c r="X386" i="1" s="1"/>
  <c r="AA386" i="1" s="1"/>
  <c r="Q387" i="1"/>
  <c r="R387" i="1" s="1"/>
  <c r="T387" i="1" s="1"/>
  <c r="U387" i="1" s="1"/>
  <c r="V387" i="1" s="1"/>
  <c r="X387" i="1" s="1"/>
  <c r="AA387" i="1" s="1"/>
  <c r="Q388" i="1"/>
  <c r="R388" i="1" s="1"/>
  <c r="T388" i="1" s="1"/>
  <c r="U388" i="1" s="1"/>
  <c r="V388" i="1" s="1"/>
  <c r="X388" i="1" s="1"/>
  <c r="AA388" i="1" s="1"/>
  <c r="Q389" i="1"/>
  <c r="R389" i="1" s="1"/>
  <c r="T389" i="1" s="1"/>
  <c r="U389" i="1" s="1"/>
  <c r="V389" i="1" s="1"/>
  <c r="X389" i="1" s="1"/>
  <c r="AA389" i="1" s="1"/>
  <c r="Q76" i="1"/>
  <c r="R76" i="1" s="1"/>
  <c r="T76" i="1" s="1"/>
  <c r="U76" i="1" s="1"/>
  <c r="V76" i="1" s="1"/>
  <c r="X76" i="1" s="1"/>
  <c r="AA76" i="1" s="1"/>
  <c r="Q77" i="1"/>
  <c r="R77" i="1" s="1"/>
  <c r="T77" i="1" s="1"/>
  <c r="U77" i="1" s="1"/>
  <c r="V77" i="1" s="1"/>
  <c r="X77" i="1" s="1"/>
  <c r="AA77" i="1" s="1"/>
  <c r="Q78" i="1"/>
  <c r="R78" i="1" s="1"/>
  <c r="T78" i="1" s="1"/>
  <c r="U78" i="1" s="1"/>
  <c r="V78" i="1" s="1"/>
  <c r="X78" i="1" s="1"/>
  <c r="AA78" i="1" s="1"/>
  <c r="Q79" i="1"/>
  <c r="R79" i="1" s="1"/>
  <c r="T79" i="1" s="1"/>
  <c r="U79" i="1" s="1"/>
  <c r="V79" i="1" s="1"/>
  <c r="X79" i="1" s="1"/>
  <c r="AA79" i="1" s="1"/>
  <c r="Q80" i="1"/>
  <c r="R80" i="1" s="1"/>
  <c r="T80" i="1" s="1"/>
  <c r="U80" i="1" s="1"/>
  <c r="V80" i="1" s="1"/>
  <c r="X80" i="1" s="1"/>
  <c r="AA80" i="1" s="1"/>
  <c r="Q81" i="1"/>
  <c r="R81" i="1" s="1"/>
  <c r="T81" i="1" s="1"/>
  <c r="U81" i="1" s="1"/>
  <c r="V81" i="1" s="1"/>
  <c r="X81" i="1" s="1"/>
  <c r="AA81" i="1" s="1"/>
  <c r="Q82" i="1"/>
  <c r="R82" i="1" s="1"/>
  <c r="T82" i="1" s="1"/>
  <c r="U82" i="1" s="1"/>
  <c r="V82" i="1" s="1"/>
  <c r="X82" i="1" s="1"/>
  <c r="AA82" i="1" s="1"/>
  <c r="Q83" i="1"/>
  <c r="R83" i="1" s="1"/>
  <c r="T83" i="1" s="1"/>
  <c r="U83" i="1" s="1"/>
  <c r="V83" i="1" s="1"/>
  <c r="X83" i="1" s="1"/>
  <c r="AA83" i="1" s="1"/>
  <c r="Q84" i="1"/>
  <c r="R84" i="1" s="1"/>
  <c r="T84" i="1" s="1"/>
  <c r="U84" i="1" s="1"/>
  <c r="V84" i="1" s="1"/>
  <c r="X84" i="1" s="1"/>
  <c r="AA84" i="1" s="1"/>
  <c r="Q20" i="1"/>
  <c r="R20" i="1" s="1"/>
  <c r="T20" i="1" s="1"/>
  <c r="U20" i="1" s="1"/>
  <c r="V20" i="1" s="1"/>
  <c r="X20" i="1" s="1"/>
  <c r="AA20" i="1" s="1"/>
  <c r="Q8" i="1"/>
  <c r="R8" i="1" s="1"/>
  <c r="T8" i="1" s="1"/>
  <c r="U8" i="1" s="1"/>
  <c r="V8" i="1" s="1"/>
  <c r="X8" i="1" s="1"/>
  <c r="AA8" i="1" s="1"/>
  <c r="Q22" i="1"/>
  <c r="R22" i="1" s="1"/>
  <c r="T22" i="1" s="1"/>
  <c r="U22" i="1" s="1"/>
  <c r="V22" i="1" s="1"/>
  <c r="X22" i="1" s="1"/>
  <c r="AA22" i="1" s="1"/>
  <c r="Q14" i="1"/>
  <c r="R14" i="1" s="1"/>
  <c r="T14" i="1" s="1"/>
  <c r="U14" i="1" s="1"/>
  <c r="V14" i="1" s="1"/>
  <c r="X14" i="1" s="1"/>
  <c r="AA14" i="1" s="1"/>
  <c r="Q70" i="1"/>
  <c r="R70" i="1" s="1"/>
  <c r="T70" i="1" s="1"/>
  <c r="U70" i="1" s="1"/>
  <c r="V70" i="1" s="1"/>
  <c r="X70" i="1" s="1"/>
  <c r="AA70" i="1" s="1"/>
  <c r="Q12" i="1"/>
  <c r="R12" i="1" s="1"/>
  <c r="T12" i="1" s="1"/>
  <c r="U12" i="1" s="1"/>
  <c r="V12" i="1" s="1"/>
  <c r="X12" i="1" s="1"/>
  <c r="AA12" i="1" s="1"/>
  <c r="Q24" i="1"/>
  <c r="R24" i="1" s="1"/>
  <c r="T24" i="1" s="1"/>
  <c r="U24" i="1" s="1"/>
  <c r="V24" i="1" s="1"/>
  <c r="X24" i="1" s="1"/>
  <c r="AA24" i="1" s="1"/>
  <c r="Q85" i="1"/>
  <c r="R85" i="1" s="1"/>
  <c r="T85" i="1" s="1"/>
  <c r="U85" i="1" s="1"/>
  <c r="V85" i="1" s="1"/>
  <c r="X85" i="1" s="1"/>
  <c r="AA85" i="1" s="1"/>
  <c r="Q16" i="1"/>
  <c r="R16" i="1" s="1"/>
  <c r="T16" i="1" s="1"/>
  <c r="U16" i="1" s="1"/>
  <c r="V16" i="1" s="1"/>
  <c r="X16" i="1" s="1"/>
  <c r="AA16" i="1" s="1"/>
  <c r="Q86" i="1"/>
  <c r="R86" i="1" s="1"/>
  <c r="T86" i="1" s="1"/>
  <c r="U86" i="1" s="1"/>
  <c r="V86" i="1" s="1"/>
  <c r="X86" i="1" s="1"/>
  <c r="AA86" i="1" s="1"/>
  <c r="Q72" i="1"/>
  <c r="R72" i="1" s="1"/>
  <c r="T72" i="1" s="1"/>
  <c r="U72" i="1" s="1"/>
  <c r="V72" i="1" s="1"/>
  <c r="X72" i="1" s="1"/>
  <c r="AA72" i="1" s="1"/>
  <c r="Q87" i="1"/>
  <c r="R87" i="1" s="1"/>
  <c r="T87" i="1" s="1"/>
  <c r="U87" i="1" s="1"/>
  <c r="V87" i="1" s="1"/>
  <c r="X87" i="1" s="1"/>
  <c r="AA87" i="1" s="1"/>
  <c r="Q88" i="1"/>
  <c r="R88" i="1" s="1"/>
  <c r="T88" i="1" s="1"/>
  <c r="U88" i="1" s="1"/>
  <c r="V88" i="1" s="1"/>
  <c r="X88" i="1" s="1"/>
  <c r="AA88" i="1" s="1"/>
  <c r="Q30" i="1"/>
  <c r="R30" i="1" s="1"/>
  <c r="T30" i="1" s="1"/>
  <c r="U30" i="1" s="1"/>
  <c r="V30" i="1" s="1"/>
  <c r="X30" i="1" s="1"/>
  <c r="AA30" i="1" s="1"/>
  <c r="Q89" i="1"/>
  <c r="R89" i="1" s="1"/>
  <c r="T89" i="1" s="1"/>
  <c r="U89" i="1" s="1"/>
  <c r="V89" i="1" s="1"/>
  <c r="X89" i="1" s="1"/>
  <c r="AA89" i="1" s="1"/>
  <c r="Q28" i="1"/>
  <c r="R28" i="1" s="1"/>
  <c r="T28" i="1" s="1"/>
  <c r="U28" i="1" s="1"/>
  <c r="V28" i="1" s="1"/>
  <c r="X28" i="1" s="1"/>
  <c r="AA28" i="1" s="1"/>
  <c r="Q26" i="1"/>
  <c r="R26" i="1" s="1"/>
  <c r="T26" i="1" s="1"/>
  <c r="U26" i="1" s="1"/>
  <c r="V26" i="1" s="1"/>
  <c r="X26" i="1" s="1"/>
  <c r="AA26" i="1" s="1"/>
  <c r="Q90" i="1"/>
  <c r="R90" i="1" s="1"/>
  <c r="T90" i="1" s="1"/>
  <c r="U90" i="1" s="1"/>
  <c r="V90" i="1" s="1"/>
  <c r="X90" i="1" s="1"/>
  <c r="AA90" i="1" s="1"/>
  <c r="Q91" i="1"/>
  <c r="R91" i="1" s="1"/>
  <c r="T91" i="1" s="1"/>
  <c r="U91" i="1" s="1"/>
  <c r="V91" i="1" s="1"/>
  <c r="X91" i="1" s="1"/>
  <c r="AA91" i="1" s="1"/>
  <c r="Q92" i="1"/>
  <c r="R92" i="1" s="1"/>
  <c r="T92" i="1" s="1"/>
  <c r="U92" i="1" s="1"/>
  <c r="V92" i="1" s="1"/>
  <c r="X92" i="1" s="1"/>
  <c r="AA92" i="1" s="1"/>
  <c r="Q2" i="1"/>
  <c r="R2" i="1" s="1"/>
  <c r="T2" i="1" s="1"/>
  <c r="U2" i="1" s="1"/>
  <c r="V2" i="1" s="1"/>
  <c r="X2" i="1" s="1"/>
  <c r="AA2" i="1" s="1"/>
  <c r="Q6" i="1"/>
  <c r="R6" i="1" s="1"/>
  <c r="T6" i="1" s="1"/>
  <c r="U6" i="1" s="1"/>
  <c r="V6" i="1" s="1"/>
  <c r="X6" i="1" s="1"/>
  <c r="AA6" i="1" s="1"/>
  <c r="Q93" i="1"/>
  <c r="R93" i="1" s="1"/>
  <c r="T93" i="1" s="1"/>
  <c r="U93" i="1" s="1"/>
  <c r="V93" i="1" s="1"/>
  <c r="X93" i="1" s="1"/>
  <c r="AA93" i="1" s="1"/>
  <c r="Q74" i="1"/>
  <c r="R74" i="1" s="1"/>
  <c r="T74" i="1" s="1"/>
  <c r="U74" i="1" s="1"/>
  <c r="V74" i="1" s="1"/>
  <c r="X74" i="1" s="1"/>
  <c r="AA74" i="1" s="1"/>
  <c r="Q94" i="1"/>
  <c r="R94" i="1" s="1"/>
  <c r="T94" i="1" s="1"/>
  <c r="U94" i="1" s="1"/>
  <c r="V94" i="1" s="1"/>
  <c r="X94" i="1" s="1"/>
  <c r="AA94" i="1" s="1"/>
  <c r="Q34" i="1"/>
  <c r="R34" i="1" s="1"/>
  <c r="T34" i="1" s="1"/>
  <c r="U34" i="1" s="1"/>
  <c r="V34" i="1" s="1"/>
  <c r="X34" i="1" s="1"/>
  <c r="AA34" i="1" s="1"/>
  <c r="Q66" i="1"/>
  <c r="R66" i="1" s="1"/>
  <c r="T66" i="1" s="1"/>
  <c r="U66" i="1" s="1"/>
  <c r="V66" i="1" s="1"/>
  <c r="X66" i="1" s="1"/>
  <c r="AA66" i="1" s="1"/>
  <c r="Q32" i="1"/>
  <c r="R32" i="1" s="1"/>
  <c r="T32" i="1" s="1"/>
  <c r="U32" i="1" s="1"/>
  <c r="V32" i="1" s="1"/>
  <c r="X32" i="1" s="1"/>
  <c r="AA32" i="1" s="1"/>
  <c r="Q10" i="1"/>
  <c r="R10" i="1" s="1"/>
  <c r="T10" i="1" s="1"/>
  <c r="U10" i="1" s="1"/>
  <c r="V10" i="1" s="1"/>
  <c r="X10" i="1" s="1"/>
  <c r="AA10" i="1" s="1"/>
  <c r="Q95" i="1"/>
  <c r="R95" i="1" s="1"/>
  <c r="T95" i="1" s="1"/>
  <c r="U95" i="1" s="1"/>
  <c r="V95" i="1" s="1"/>
  <c r="X95" i="1" s="1"/>
  <c r="AA95" i="1" s="1"/>
  <c r="Q96" i="1"/>
  <c r="R96" i="1" s="1"/>
  <c r="T96" i="1" s="1"/>
  <c r="U96" i="1" s="1"/>
  <c r="V96" i="1" s="1"/>
  <c r="X96" i="1" s="1"/>
  <c r="AA96" i="1" s="1"/>
  <c r="Q4" i="1"/>
  <c r="R4" i="1" s="1"/>
  <c r="T4" i="1" s="1"/>
  <c r="U4" i="1" s="1"/>
  <c r="V4" i="1" s="1"/>
  <c r="X4" i="1" s="1"/>
  <c r="AA4" i="1" s="1"/>
  <c r="Q46" i="1"/>
  <c r="R46" i="1" s="1"/>
  <c r="T46" i="1" s="1"/>
  <c r="U46" i="1" s="1"/>
  <c r="V46" i="1" s="1"/>
  <c r="X46" i="1" s="1"/>
  <c r="AA46" i="1" s="1"/>
  <c r="Q44" i="1"/>
  <c r="R44" i="1" s="1"/>
  <c r="T44" i="1" s="1"/>
  <c r="U44" i="1" s="1"/>
  <c r="V44" i="1" s="1"/>
  <c r="X44" i="1" s="1"/>
  <c r="AA44" i="1" s="1"/>
  <c r="Q40" i="1"/>
  <c r="R40" i="1" s="1"/>
  <c r="T40" i="1" s="1"/>
  <c r="U40" i="1" s="1"/>
  <c r="V40" i="1" s="1"/>
  <c r="X40" i="1" s="1"/>
  <c r="AA40" i="1" s="1"/>
  <c r="Q42" i="1"/>
  <c r="R42" i="1" s="1"/>
  <c r="T42" i="1" s="1"/>
  <c r="U42" i="1" s="1"/>
  <c r="V42" i="1" s="1"/>
  <c r="X42" i="1" s="1"/>
  <c r="AA42" i="1" s="1"/>
  <c r="Q97" i="1"/>
  <c r="R97" i="1" s="1"/>
  <c r="T97" i="1" s="1"/>
  <c r="U97" i="1" s="1"/>
  <c r="V97" i="1" s="1"/>
  <c r="X97" i="1" s="1"/>
  <c r="AA97" i="1" s="1"/>
  <c r="Q38" i="1"/>
  <c r="R38" i="1" s="1"/>
  <c r="T38" i="1" s="1"/>
  <c r="U38" i="1" s="1"/>
  <c r="V38" i="1" s="1"/>
  <c r="X38" i="1" s="1"/>
  <c r="AA38" i="1" s="1"/>
  <c r="Q36" i="1"/>
  <c r="R36" i="1" s="1"/>
  <c r="T36" i="1" s="1"/>
  <c r="U36" i="1" s="1"/>
  <c r="V36" i="1" s="1"/>
  <c r="X36" i="1" s="1"/>
  <c r="AA36" i="1" s="1"/>
  <c r="Q98" i="1"/>
  <c r="R98" i="1" s="1"/>
  <c r="T98" i="1" s="1"/>
  <c r="U98" i="1" s="1"/>
  <c r="V98" i="1" s="1"/>
  <c r="X98" i="1" s="1"/>
  <c r="AA98" i="1" s="1"/>
  <c r="Q18" i="1"/>
  <c r="R18" i="1" s="1"/>
  <c r="T18" i="1" s="1"/>
  <c r="U18" i="1" s="1"/>
  <c r="V18" i="1" s="1"/>
  <c r="X18" i="1" s="1"/>
  <c r="AA18" i="1" s="1"/>
  <c r="Q99" i="1"/>
  <c r="R99" i="1" s="1"/>
  <c r="T99" i="1" s="1"/>
  <c r="U99" i="1" s="1"/>
  <c r="V99" i="1" s="1"/>
  <c r="X99" i="1" s="1"/>
  <c r="AA99" i="1" s="1"/>
  <c r="Q50" i="1"/>
  <c r="R50" i="1" s="1"/>
  <c r="T50" i="1" s="1"/>
  <c r="U50" i="1" s="1"/>
  <c r="V50" i="1" s="1"/>
  <c r="X50" i="1" s="1"/>
  <c r="AA50" i="1" s="1"/>
  <c r="Q68" i="1"/>
  <c r="R68" i="1" s="1"/>
  <c r="T68" i="1" s="1"/>
  <c r="U68" i="1" s="1"/>
  <c r="V68" i="1" s="1"/>
  <c r="X68" i="1" s="1"/>
  <c r="AA68" i="1" s="1"/>
  <c r="Q48" i="1"/>
  <c r="R48" i="1" s="1"/>
  <c r="T48" i="1" s="1"/>
  <c r="U48" i="1" s="1"/>
  <c r="V48" i="1" s="1"/>
  <c r="X48" i="1" s="1"/>
  <c r="AA48" i="1" s="1"/>
  <c r="Q100" i="1"/>
  <c r="R100" i="1" s="1"/>
  <c r="T100" i="1" s="1"/>
  <c r="U100" i="1" s="1"/>
  <c r="V100" i="1" s="1"/>
  <c r="X100" i="1" s="1"/>
  <c r="AA100" i="1" s="1"/>
  <c r="Q58" i="1"/>
  <c r="R58" i="1" s="1"/>
  <c r="T58" i="1" s="1"/>
  <c r="U58" i="1" s="1"/>
  <c r="V58" i="1" s="1"/>
  <c r="X58" i="1" s="1"/>
  <c r="AA58" i="1" s="1"/>
  <c r="Q54" i="1"/>
  <c r="R54" i="1" s="1"/>
  <c r="T54" i="1" s="1"/>
  <c r="U54" i="1" s="1"/>
  <c r="V54" i="1" s="1"/>
  <c r="X54" i="1" s="1"/>
  <c r="AA54" i="1" s="1"/>
  <c r="Q56" i="1"/>
  <c r="R56" i="1" s="1"/>
  <c r="T56" i="1" s="1"/>
  <c r="U56" i="1" s="1"/>
  <c r="V56" i="1" s="1"/>
  <c r="X56" i="1" s="1"/>
  <c r="AA56" i="1" s="1"/>
  <c r="Q52" i="1"/>
  <c r="R52" i="1" s="1"/>
  <c r="T52" i="1" s="1"/>
  <c r="U52" i="1" s="1"/>
  <c r="V52" i="1" s="1"/>
  <c r="X52" i="1" s="1"/>
  <c r="AA52" i="1" s="1"/>
  <c r="Q101" i="1"/>
  <c r="R101" i="1" s="1"/>
  <c r="T101" i="1" s="1"/>
  <c r="U101" i="1" s="1"/>
  <c r="V101" i="1" s="1"/>
  <c r="X101" i="1" s="1"/>
  <c r="AA101" i="1" s="1"/>
  <c r="Q102" i="1"/>
  <c r="R102" i="1" s="1"/>
  <c r="T102" i="1" s="1"/>
  <c r="U102" i="1" s="1"/>
  <c r="V102" i="1" s="1"/>
  <c r="X102" i="1" s="1"/>
  <c r="AA102" i="1" s="1"/>
  <c r="Q103" i="1"/>
  <c r="R103" i="1" s="1"/>
  <c r="T103" i="1" s="1"/>
  <c r="U103" i="1" s="1"/>
  <c r="V103" i="1" s="1"/>
  <c r="X103" i="1" s="1"/>
  <c r="AA103" i="1" s="1"/>
  <c r="Q104" i="1"/>
  <c r="R104" i="1" s="1"/>
  <c r="T104" i="1" s="1"/>
  <c r="U104" i="1" s="1"/>
  <c r="V104" i="1" s="1"/>
  <c r="X104" i="1" s="1"/>
  <c r="AA104" i="1" s="1"/>
  <c r="Q105" i="1"/>
  <c r="R105" i="1" s="1"/>
  <c r="T105" i="1" s="1"/>
  <c r="U105" i="1" s="1"/>
  <c r="V105" i="1" s="1"/>
  <c r="X105" i="1" s="1"/>
  <c r="AA105" i="1" s="1"/>
  <c r="Q106" i="1"/>
  <c r="R106" i="1" s="1"/>
  <c r="T106" i="1" s="1"/>
  <c r="U106" i="1" s="1"/>
  <c r="V106" i="1" s="1"/>
  <c r="X106" i="1" s="1"/>
  <c r="AA106" i="1" s="1"/>
  <c r="Q60" i="1"/>
  <c r="R60" i="1" s="1"/>
  <c r="T60" i="1" s="1"/>
  <c r="U60" i="1" s="1"/>
  <c r="V60" i="1" s="1"/>
  <c r="X60" i="1" s="1"/>
  <c r="AA60" i="1" s="1"/>
  <c r="Q107" i="1"/>
  <c r="R107" i="1" s="1"/>
  <c r="T107" i="1" s="1"/>
  <c r="U107" i="1" s="1"/>
  <c r="V107" i="1" s="1"/>
  <c r="X107" i="1" s="1"/>
  <c r="AA107" i="1" s="1"/>
  <c r="Q108" i="1"/>
  <c r="R108" i="1" s="1"/>
  <c r="T108" i="1" s="1"/>
  <c r="U108" i="1" s="1"/>
  <c r="V108" i="1" s="1"/>
  <c r="X108" i="1" s="1"/>
  <c r="AA108" i="1" s="1"/>
  <c r="Q109" i="1"/>
  <c r="R109" i="1" s="1"/>
  <c r="T109" i="1" s="1"/>
  <c r="U109" i="1" s="1"/>
  <c r="V109" i="1" s="1"/>
  <c r="X109" i="1" s="1"/>
  <c r="AA109" i="1" s="1"/>
  <c r="Q110" i="1"/>
  <c r="R110" i="1" s="1"/>
  <c r="T110" i="1" s="1"/>
  <c r="U110" i="1" s="1"/>
  <c r="V110" i="1" s="1"/>
  <c r="X110" i="1" s="1"/>
  <c r="AA110" i="1" s="1"/>
  <c r="Q111" i="1"/>
  <c r="R111" i="1" s="1"/>
  <c r="T111" i="1" s="1"/>
  <c r="U111" i="1" s="1"/>
  <c r="V111" i="1" s="1"/>
  <c r="X111" i="1" s="1"/>
  <c r="AA111" i="1" s="1"/>
  <c r="Q62" i="1"/>
  <c r="R62" i="1" s="1"/>
  <c r="T62" i="1" s="1"/>
  <c r="U62" i="1" s="1"/>
  <c r="V62" i="1" s="1"/>
  <c r="X62" i="1" s="1"/>
  <c r="AA62" i="1" s="1"/>
  <c r="Q112" i="1"/>
  <c r="R112" i="1" s="1"/>
  <c r="T112" i="1" s="1"/>
  <c r="U112" i="1" s="1"/>
  <c r="V112" i="1" s="1"/>
  <c r="X112" i="1" s="1"/>
  <c r="AA112" i="1" s="1"/>
  <c r="Q113" i="1"/>
  <c r="R113" i="1" s="1"/>
  <c r="T113" i="1" s="1"/>
  <c r="U113" i="1" s="1"/>
  <c r="V113" i="1" s="1"/>
  <c r="X113" i="1" s="1"/>
  <c r="AA113" i="1" s="1"/>
  <c r="Q114" i="1"/>
  <c r="R114" i="1" s="1"/>
  <c r="T114" i="1" s="1"/>
  <c r="U114" i="1" s="1"/>
  <c r="V114" i="1" s="1"/>
  <c r="X114" i="1" s="1"/>
  <c r="AA114" i="1" s="1"/>
  <c r="Q115" i="1"/>
  <c r="R115" i="1" s="1"/>
  <c r="T115" i="1" s="1"/>
  <c r="U115" i="1" s="1"/>
  <c r="V115" i="1" s="1"/>
  <c r="X115" i="1" s="1"/>
  <c r="AA115" i="1" s="1"/>
  <c r="Q64" i="1"/>
  <c r="R64" i="1" s="1"/>
  <c r="T64" i="1" s="1"/>
  <c r="U64" i="1" s="1"/>
  <c r="V64" i="1" s="1"/>
  <c r="X64" i="1" s="1"/>
  <c r="AA64" i="1" s="1"/>
  <c r="Q116" i="1"/>
  <c r="R116" i="1" s="1"/>
  <c r="T116" i="1" s="1"/>
  <c r="U116" i="1" s="1"/>
  <c r="V116" i="1" s="1"/>
  <c r="X116" i="1" s="1"/>
  <c r="AA116" i="1" s="1"/>
  <c r="Q117" i="1"/>
  <c r="R117" i="1" s="1"/>
  <c r="T117" i="1" s="1"/>
  <c r="U117" i="1" s="1"/>
  <c r="V117" i="1" s="1"/>
  <c r="X117" i="1" s="1"/>
  <c r="AA117" i="1" s="1"/>
  <c r="Q118" i="1"/>
  <c r="R118" i="1" s="1"/>
  <c r="T118" i="1" s="1"/>
  <c r="U118" i="1" s="1"/>
  <c r="V118" i="1" s="1"/>
  <c r="X118" i="1" s="1"/>
  <c r="AA118" i="1" s="1"/>
  <c r="Q119" i="1"/>
  <c r="R119" i="1" s="1"/>
  <c r="T119" i="1" s="1"/>
  <c r="U119" i="1" s="1"/>
  <c r="V119" i="1" s="1"/>
  <c r="X119" i="1" s="1"/>
  <c r="AA119" i="1" s="1"/>
  <c r="Q120" i="1"/>
  <c r="R120" i="1" s="1"/>
  <c r="T120" i="1" s="1"/>
  <c r="U120" i="1" s="1"/>
  <c r="V120" i="1" s="1"/>
  <c r="X120" i="1" s="1"/>
  <c r="AA120" i="1" s="1"/>
  <c r="Q121" i="1"/>
  <c r="R121" i="1" s="1"/>
  <c r="T121" i="1" s="1"/>
  <c r="U121" i="1" s="1"/>
  <c r="V121" i="1" s="1"/>
  <c r="X121" i="1" s="1"/>
  <c r="AA121" i="1" s="1"/>
  <c r="Q122" i="1"/>
  <c r="R122" i="1" s="1"/>
  <c r="T122" i="1" s="1"/>
  <c r="U122" i="1" s="1"/>
  <c r="V122" i="1" s="1"/>
  <c r="X122" i="1" s="1"/>
  <c r="AA122" i="1" s="1"/>
  <c r="Q123" i="1"/>
  <c r="R123" i="1" s="1"/>
  <c r="T123" i="1" s="1"/>
  <c r="U123" i="1" s="1"/>
  <c r="V123" i="1" s="1"/>
  <c r="X123" i="1" s="1"/>
  <c r="AA123" i="1" s="1"/>
  <c r="Q124" i="1"/>
  <c r="R124" i="1" s="1"/>
  <c r="T124" i="1" s="1"/>
  <c r="U124" i="1" s="1"/>
  <c r="V124" i="1" s="1"/>
  <c r="X124" i="1" s="1"/>
  <c r="AA124" i="1" s="1"/>
  <c r="Q125" i="1"/>
  <c r="R125" i="1" s="1"/>
  <c r="T125" i="1" s="1"/>
  <c r="U125" i="1" s="1"/>
  <c r="V125" i="1" s="1"/>
  <c r="X125" i="1" s="1"/>
  <c r="AA125" i="1" s="1"/>
  <c r="Q126" i="1"/>
  <c r="R126" i="1" s="1"/>
  <c r="T126" i="1" s="1"/>
  <c r="U126" i="1" s="1"/>
  <c r="V126" i="1" s="1"/>
  <c r="X126" i="1" s="1"/>
  <c r="AA126" i="1" s="1"/>
  <c r="Q127" i="1"/>
  <c r="R127" i="1" s="1"/>
  <c r="T127" i="1" s="1"/>
  <c r="U127" i="1" s="1"/>
  <c r="V127" i="1" s="1"/>
  <c r="X127" i="1" s="1"/>
  <c r="AA127" i="1" s="1"/>
  <c r="Q128" i="1"/>
  <c r="R128" i="1" s="1"/>
  <c r="T128" i="1" s="1"/>
  <c r="U128" i="1" s="1"/>
  <c r="V128" i="1" s="1"/>
  <c r="X128" i="1" s="1"/>
  <c r="AA128" i="1" s="1"/>
  <c r="Q129" i="1"/>
  <c r="R129" i="1" s="1"/>
  <c r="T129" i="1" s="1"/>
  <c r="U129" i="1" s="1"/>
  <c r="V129" i="1" s="1"/>
  <c r="X129" i="1" s="1"/>
  <c r="AA129" i="1" s="1"/>
  <c r="Q130" i="1"/>
  <c r="R130" i="1" s="1"/>
  <c r="T130" i="1" s="1"/>
  <c r="U130" i="1" s="1"/>
  <c r="V130" i="1" s="1"/>
  <c r="X130" i="1" s="1"/>
  <c r="AA130" i="1" s="1"/>
  <c r="Q21" i="1"/>
  <c r="R21" i="1" s="1"/>
  <c r="T21" i="1" s="1"/>
  <c r="U21" i="1" s="1"/>
  <c r="V21" i="1" s="1"/>
  <c r="X21" i="1" s="1"/>
  <c r="AA21" i="1" s="1"/>
  <c r="Q9" i="1"/>
  <c r="R9" i="1" s="1"/>
  <c r="T9" i="1" s="1"/>
  <c r="U9" i="1" s="1"/>
  <c r="V9" i="1" s="1"/>
  <c r="X9" i="1" s="1"/>
  <c r="AA9" i="1" s="1"/>
  <c r="Q23" i="1"/>
  <c r="R23" i="1" s="1"/>
  <c r="T23" i="1" s="1"/>
  <c r="U23" i="1" s="1"/>
  <c r="V23" i="1" s="1"/>
  <c r="X23" i="1" s="1"/>
  <c r="AA23" i="1" s="1"/>
  <c r="Q15" i="1"/>
  <c r="R15" i="1" s="1"/>
  <c r="T15" i="1" s="1"/>
  <c r="U15" i="1" s="1"/>
  <c r="V15" i="1" s="1"/>
  <c r="X15" i="1" s="1"/>
  <c r="AA15" i="1" s="1"/>
  <c r="Q71" i="1"/>
  <c r="R71" i="1" s="1"/>
  <c r="T71" i="1" s="1"/>
  <c r="U71" i="1" s="1"/>
  <c r="V71" i="1" s="1"/>
  <c r="X71" i="1" s="1"/>
  <c r="AA71" i="1" s="1"/>
  <c r="Q13" i="1"/>
  <c r="R13" i="1" s="1"/>
  <c r="T13" i="1" s="1"/>
  <c r="U13" i="1" s="1"/>
  <c r="V13" i="1" s="1"/>
  <c r="X13" i="1" s="1"/>
  <c r="AA13" i="1" s="1"/>
  <c r="Q25" i="1"/>
  <c r="R25" i="1" s="1"/>
  <c r="T25" i="1" s="1"/>
  <c r="U25" i="1" s="1"/>
  <c r="V25" i="1" s="1"/>
  <c r="X25" i="1" s="1"/>
  <c r="AA25" i="1" s="1"/>
  <c r="Q131" i="1"/>
  <c r="R131" i="1" s="1"/>
  <c r="T131" i="1" s="1"/>
  <c r="U131" i="1" s="1"/>
  <c r="V131" i="1" s="1"/>
  <c r="X131" i="1" s="1"/>
  <c r="AA131" i="1" s="1"/>
  <c r="Q17" i="1"/>
  <c r="R17" i="1" s="1"/>
  <c r="T17" i="1" s="1"/>
  <c r="U17" i="1" s="1"/>
  <c r="V17" i="1" s="1"/>
  <c r="X17" i="1" s="1"/>
  <c r="AA17" i="1" s="1"/>
  <c r="Q132" i="1"/>
  <c r="R132" i="1" s="1"/>
  <c r="T132" i="1" s="1"/>
  <c r="U132" i="1" s="1"/>
  <c r="V132" i="1" s="1"/>
  <c r="X132" i="1" s="1"/>
  <c r="AA132" i="1" s="1"/>
  <c r="Q73" i="1"/>
  <c r="R73" i="1" s="1"/>
  <c r="T73" i="1" s="1"/>
  <c r="U73" i="1" s="1"/>
  <c r="V73" i="1" s="1"/>
  <c r="X73" i="1" s="1"/>
  <c r="AA73" i="1" s="1"/>
  <c r="Q133" i="1"/>
  <c r="R133" i="1" s="1"/>
  <c r="T133" i="1" s="1"/>
  <c r="U133" i="1" s="1"/>
  <c r="V133" i="1" s="1"/>
  <c r="X133" i="1" s="1"/>
  <c r="AA133" i="1" s="1"/>
  <c r="Q31" i="1"/>
  <c r="R31" i="1" s="1"/>
  <c r="T31" i="1" s="1"/>
  <c r="U31" i="1" s="1"/>
  <c r="V31" i="1" s="1"/>
  <c r="X31" i="1" s="1"/>
  <c r="AA31" i="1" s="1"/>
  <c r="Q134" i="1"/>
  <c r="R134" i="1" s="1"/>
  <c r="T134" i="1" s="1"/>
  <c r="U134" i="1" s="1"/>
  <c r="V134" i="1" s="1"/>
  <c r="X134" i="1" s="1"/>
  <c r="AA134" i="1" s="1"/>
  <c r="Q29" i="1"/>
  <c r="R29" i="1" s="1"/>
  <c r="T29" i="1" s="1"/>
  <c r="U29" i="1" s="1"/>
  <c r="V29" i="1" s="1"/>
  <c r="X29" i="1" s="1"/>
  <c r="AA29" i="1" s="1"/>
  <c r="Q27" i="1"/>
  <c r="R27" i="1" s="1"/>
  <c r="T27" i="1" s="1"/>
  <c r="U27" i="1" s="1"/>
  <c r="V27" i="1" s="1"/>
  <c r="X27" i="1" s="1"/>
  <c r="AA27" i="1" s="1"/>
  <c r="Q135" i="1"/>
  <c r="R135" i="1" s="1"/>
  <c r="T135" i="1" s="1"/>
  <c r="U135" i="1" s="1"/>
  <c r="V135" i="1" s="1"/>
  <c r="X135" i="1" s="1"/>
  <c r="AA135" i="1" s="1"/>
  <c r="Q136" i="1"/>
  <c r="R136" i="1" s="1"/>
  <c r="T136" i="1" s="1"/>
  <c r="U136" i="1" s="1"/>
  <c r="V136" i="1" s="1"/>
  <c r="X136" i="1" s="1"/>
  <c r="AA136" i="1" s="1"/>
  <c r="Q3" i="1"/>
  <c r="R3" i="1" s="1"/>
  <c r="T3" i="1" s="1"/>
  <c r="U3" i="1" s="1"/>
  <c r="V3" i="1" s="1"/>
  <c r="X3" i="1" s="1"/>
  <c r="AA3" i="1" s="1"/>
  <c r="Q7" i="1"/>
  <c r="R7" i="1" s="1"/>
  <c r="T7" i="1" s="1"/>
  <c r="U7" i="1" s="1"/>
  <c r="V7" i="1" s="1"/>
  <c r="X7" i="1" s="1"/>
  <c r="AA7" i="1" s="1"/>
  <c r="Q75" i="1"/>
  <c r="R75" i="1" s="1"/>
  <c r="T75" i="1" s="1"/>
  <c r="U75" i="1" s="1"/>
  <c r="V75" i="1" s="1"/>
  <c r="X75" i="1" s="1"/>
  <c r="AA75" i="1" s="1"/>
  <c r="Q137" i="1"/>
  <c r="R137" i="1" s="1"/>
  <c r="T137" i="1" s="1"/>
  <c r="U137" i="1" s="1"/>
  <c r="V137" i="1" s="1"/>
  <c r="X137" i="1" s="1"/>
  <c r="AA137" i="1" s="1"/>
  <c r="Q35" i="1"/>
  <c r="R35" i="1" s="1"/>
  <c r="T35" i="1" s="1"/>
  <c r="U35" i="1" s="1"/>
  <c r="V35" i="1" s="1"/>
  <c r="X35" i="1" s="1"/>
  <c r="AA35" i="1" s="1"/>
  <c r="Q67" i="1"/>
  <c r="R67" i="1" s="1"/>
  <c r="T67" i="1" s="1"/>
  <c r="U67" i="1" s="1"/>
  <c r="V67" i="1" s="1"/>
  <c r="X67" i="1" s="1"/>
  <c r="AA67" i="1" s="1"/>
  <c r="Q33" i="1"/>
  <c r="R33" i="1" s="1"/>
  <c r="T33" i="1" s="1"/>
  <c r="U33" i="1" s="1"/>
  <c r="V33" i="1" s="1"/>
  <c r="X33" i="1" s="1"/>
  <c r="AA33" i="1" s="1"/>
  <c r="Q11" i="1"/>
  <c r="R11" i="1" s="1"/>
  <c r="T11" i="1" s="1"/>
  <c r="U11" i="1" s="1"/>
  <c r="V11" i="1" s="1"/>
  <c r="X11" i="1" s="1"/>
  <c r="AA11" i="1" s="1"/>
  <c r="Q138" i="1"/>
  <c r="R138" i="1" s="1"/>
  <c r="T138" i="1" s="1"/>
  <c r="U138" i="1" s="1"/>
  <c r="V138" i="1" s="1"/>
  <c r="X138" i="1" s="1"/>
  <c r="AA138" i="1" s="1"/>
  <c r="Q139" i="1"/>
  <c r="R139" i="1" s="1"/>
  <c r="T139" i="1" s="1"/>
  <c r="U139" i="1" s="1"/>
  <c r="V139" i="1" s="1"/>
  <c r="X139" i="1" s="1"/>
  <c r="AA139" i="1" s="1"/>
  <c r="Q5" i="1"/>
  <c r="R5" i="1" s="1"/>
  <c r="T5" i="1" s="1"/>
  <c r="U5" i="1" s="1"/>
  <c r="V5" i="1" s="1"/>
  <c r="X5" i="1" s="1"/>
  <c r="AA5" i="1" s="1"/>
  <c r="Q47" i="1"/>
  <c r="R47" i="1" s="1"/>
  <c r="T47" i="1" s="1"/>
  <c r="U47" i="1" s="1"/>
  <c r="V47" i="1" s="1"/>
  <c r="X47" i="1" s="1"/>
  <c r="AA47" i="1" s="1"/>
  <c r="Q45" i="1"/>
  <c r="R45" i="1" s="1"/>
  <c r="T45" i="1" s="1"/>
  <c r="U45" i="1" s="1"/>
  <c r="V45" i="1" s="1"/>
  <c r="X45" i="1" s="1"/>
  <c r="AA45" i="1" s="1"/>
  <c r="Q41" i="1"/>
  <c r="R41" i="1" s="1"/>
  <c r="T41" i="1" s="1"/>
  <c r="U41" i="1" s="1"/>
  <c r="V41" i="1" s="1"/>
  <c r="X41" i="1" s="1"/>
  <c r="AA41" i="1" s="1"/>
  <c r="Q43" i="1"/>
  <c r="R43" i="1" s="1"/>
  <c r="T43" i="1" s="1"/>
  <c r="U43" i="1" s="1"/>
  <c r="V43" i="1" s="1"/>
  <c r="X43" i="1" s="1"/>
  <c r="AA43" i="1" s="1"/>
  <c r="Q39" i="1"/>
  <c r="R39" i="1" s="1"/>
  <c r="T39" i="1" s="1"/>
  <c r="U39" i="1" s="1"/>
  <c r="V39" i="1" s="1"/>
  <c r="X39" i="1" s="1"/>
  <c r="AA39" i="1" s="1"/>
  <c r="Q37" i="1"/>
  <c r="R37" i="1" s="1"/>
  <c r="T37" i="1" s="1"/>
  <c r="U37" i="1" s="1"/>
  <c r="V37" i="1" s="1"/>
  <c r="X37" i="1" s="1"/>
  <c r="AA37" i="1" s="1"/>
  <c r="Q140" i="1"/>
  <c r="R140" i="1" s="1"/>
  <c r="T140" i="1" s="1"/>
  <c r="U140" i="1" s="1"/>
  <c r="V140" i="1" s="1"/>
  <c r="X140" i="1" s="1"/>
  <c r="AA140" i="1" s="1"/>
  <c r="Q19" i="1"/>
  <c r="R19" i="1" s="1"/>
  <c r="T19" i="1" s="1"/>
  <c r="U19" i="1" s="1"/>
  <c r="V19" i="1" s="1"/>
  <c r="X19" i="1" s="1"/>
  <c r="AA19" i="1" s="1"/>
  <c r="Q141" i="1"/>
  <c r="R141" i="1" s="1"/>
  <c r="T141" i="1" s="1"/>
  <c r="U141" i="1" s="1"/>
  <c r="V141" i="1" s="1"/>
  <c r="X141" i="1" s="1"/>
  <c r="AA141" i="1" s="1"/>
  <c r="Q51" i="1"/>
  <c r="R51" i="1" s="1"/>
  <c r="T51" i="1" s="1"/>
  <c r="U51" i="1" s="1"/>
  <c r="V51" i="1" s="1"/>
  <c r="X51" i="1" s="1"/>
  <c r="AA51" i="1" s="1"/>
  <c r="Q69" i="1"/>
  <c r="R69" i="1" s="1"/>
  <c r="T69" i="1" s="1"/>
  <c r="U69" i="1" s="1"/>
  <c r="V69" i="1" s="1"/>
  <c r="X69" i="1" s="1"/>
  <c r="AA69" i="1" s="1"/>
  <c r="Q49" i="1"/>
  <c r="R49" i="1" s="1"/>
  <c r="T49" i="1" s="1"/>
  <c r="U49" i="1" s="1"/>
  <c r="V49" i="1" s="1"/>
  <c r="X49" i="1" s="1"/>
  <c r="AA49" i="1" s="1"/>
  <c r="Q142" i="1"/>
  <c r="R142" i="1" s="1"/>
  <c r="T142" i="1" s="1"/>
  <c r="U142" i="1" s="1"/>
  <c r="V142" i="1" s="1"/>
  <c r="X142" i="1" s="1"/>
  <c r="AA142" i="1" s="1"/>
  <c r="Q59" i="1"/>
  <c r="R59" i="1" s="1"/>
  <c r="T59" i="1" s="1"/>
  <c r="U59" i="1" s="1"/>
  <c r="V59" i="1" s="1"/>
  <c r="X59" i="1" s="1"/>
  <c r="AA59" i="1" s="1"/>
  <c r="Q143" i="1"/>
  <c r="R143" i="1" s="1"/>
  <c r="T143" i="1" s="1"/>
  <c r="U143" i="1" s="1"/>
  <c r="V143" i="1" s="1"/>
  <c r="X143" i="1" s="1"/>
  <c r="AA143" i="1" s="1"/>
  <c r="Q55" i="1"/>
  <c r="R55" i="1" s="1"/>
  <c r="T55" i="1" s="1"/>
  <c r="U55" i="1" s="1"/>
  <c r="V55" i="1" s="1"/>
  <c r="X55" i="1" s="1"/>
  <c r="AA55" i="1" s="1"/>
  <c r="Q57" i="1"/>
  <c r="R57" i="1" s="1"/>
  <c r="T57" i="1" s="1"/>
  <c r="U57" i="1" s="1"/>
  <c r="V57" i="1" s="1"/>
  <c r="X57" i="1" s="1"/>
  <c r="AA57" i="1" s="1"/>
  <c r="Q144" i="1"/>
  <c r="R144" i="1" s="1"/>
  <c r="T144" i="1" s="1"/>
  <c r="U144" i="1" s="1"/>
  <c r="V144" i="1" s="1"/>
  <c r="X144" i="1" s="1"/>
  <c r="AA144" i="1" s="1"/>
  <c r="Q53" i="1"/>
  <c r="R53" i="1" s="1"/>
  <c r="T53" i="1" s="1"/>
  <c r="U53" i="1" s="1"/>
  <c r="V53" i="1" s="1"/>
  <c r="X53" i="1" s="1"/>
  <c r="AA53" i="1" s="1"/>
  <c r="Q145" i="1"/>
  <c r="R145" i="1" s="1"/>
  <c r="T145" i="1" s="1"/>
  <c r="U145" i="1" s="1"/>
  <c r="V145" i="1" s="1"/>
  <c r="X145" i="1" s="1"/>
  <c r="AA145" i="1" s="1"/>
  <c r="Q146" i="1"/>
  <c r="R146" i="1" s="1"/>
  <c r="T146" i="1" s="1"/>
  <c r="U146" i="1" s="1"/>
  <c r="V146" i="1" s="1"/>
  <c r="X146" i="1" s="1"/>
  <c r="AA146" i="1" s="1"/>
  <c r="Q147" i="1"/>
  <c r="R147" i="1" s="1"/>
  <c r="T147" i="1" s="1"/>
  <c r="U147" i="1" s="1"/>
  <c r="V147" i="1" s="1"/>
  <c r="X147" i="1" s="1"/>
  <c r="AA147" i="1" s="1"/>
  <c r="Q148" i="1"/>
  <c r="R148" i="1" s="1"/>
  <c r="T148" i="1" s="1"/>
  <c r="U148" i="1" s="1"/>
  <c r="V148" i="1" s="1"/>
  <c r="X148" i="1" s="1"/>
  <c r="AA148" i="1" s="1"/>
  <c r="Q149" i="1"/>
  <c r="R149" i="1" s="1"/>
  <c r="T149" i="1" s="1"/>
  <c r="U149" i="1" s="1"/>
  <c r="V149" i="1" s="1"/>
  <c r="X149" i="1" s="1"/>
  <c r="AA149" i="1" s="1"/>
  <c r="Q150" i="1"/>
  <c r="R150" i="1" s="1"/>
  <c r="T150" i="1" s="1"/>
  <c r="U150" i="1" s="1"/>
  <c r="V150" i="1" s="1"/>
  <c r="X150" i="1" s="1"/>
  <c r="AA150" i="1" s="1"/>
  <c r="Q61" i="1"/>
  <c r="R61" i="1" s="1"/>
  <c r="T61" i="1" s="1"/>
  <c r="U61" i="1" s="1"/>
  <c r="V61" i="1" s="1"/>
  <c r="X61" i="1" s="1"/>
  <c r="AA61" i="1" s="1"/>
  <c r="Q151" i="1"/>
  <c r="R151" i="1" s="1"/>
  <c r="T151" i="1" s="1"/>
  <c r="U151" i="1" s="1"/>
  <c r="V151" i="1" s="1"/>
  <c r="X151" i="1" s="1"/>
  <c r="AA151" i="1" s="1"/>
  <c r="Q152" i="1"/>
  <c r="R152" i="1" s="1"/>
  <c r="T152" i="1" s="1"/>
  <c r="U152" i="1" s="1"/>
  <c r="V152" i="1" s="1"/>
  <c r="X152" i="1" s="1"/>
  <c r="AA152" i="1" s="1"/>
  <c r="Q153" i="1"/>
  <c r="R153" i="1" s="1"/>
  <c r="T153" i="1" s="1"/>
  <c r="U153" i="1" s="1"/>
  <c r="V153" i="1" s="1"/>
  <c r="X153" i="1" s="1"/>
  <c r="AA153" i="1" s="1"/>
  <c r="Q154" i="1"/>
  <c r="R154" i="1" s="1"/>
  <c r="T154" i="1" s="1"/>
  <c r="U154" i="1" s="1"/>
  <c r="V154" i="1" s="1"/>
  <c r="X154" i="1" s="1"/>
  <c r="AA154" i="1" s="1"/>
  <c r="Q63" i="1"/>
  <c r="R63" i="1" s="1"/>
  <c r="T63" i="1" s="1"/>
  <c r="U63" i="1" s="1"/>
  <c r="V63" i="1" s="1"/>
  <c r="X63" i="1" s="1"/>
  <c r="AA63" i="1" s="1"/>
  <c r="Q155" i="1"/>
  <c r="R155" i="1" s="1"/>
  <c r="T155" i="1" s="1"/>
  <c r="U155" i="1" s="1"/>
  <c r="V155" i="1" s="1"/>
  <c r="X155" i="1" s="1"/>
  <c r="AA155" i="1" s="1"/>
  <c r="Q156" i="1"/>
  <c r="R156" i="1" s="1"/>
  <c r="T156" i="1" s="1"/>
  <c r="U156" i="1" s="1"/>
  <c r="V156" i="1" s="1"/>
  <c r="X156" i="1" s="1"/>
  <c r="AA156" i="1" s="1"/>
  <c r="Q157" i="1"/>
  <c r="R157" i="1" s="1"/>
  <c r="T157" i="1" s="1"/>
  <c r="U157" i="1" s="1"/>
  <c r="V157" i="1" s="1"/>
  <c r="X157" i="1" s="1"/>
  <c r="AA157" i="1" s="1"/>
  <c r="Q158" i="1"/>
  <c r="R158" i="1" s="1"/>
  <c r="T158" i="1" s="1"/>
  <c r="U158" i="1" s="1"/>
  <c r="V158" i="1" s="1"/>
  <c r="X158" i="1" s="1"/>
  <c r="AA158" i="1" s="1"/>
  <c r="Q65" i="1"/>
  <c r="R65" i="1" s="1"/>
  <c r="T65" i="1" s="1"/>
  <c r="U65" i="1" s="1"/>
  <c r="V65" i="1" s="1"/>
  <c r="X65" i="1" s="1"/>
  <c r="AA65" i="1" s="1"/>
  <c r="Q159" i="1"/>
  <c r="R159" i="1" s="1"/>
  <c r="T159" i="1" s="1"/>
  <c r="U159" i="1" s="1"/>
  <c r="V159" i="1" s="1"/>
  <c r="X159" i="1" s="1"/>
  <c r="AA159" i="1" s="1"/>
  <c r="Q160" i="1"/>
  <c r="R160" i="1" s="1"/>
  <c r="T160" i="1" s="1"/>
  <c r="U160" i="1" s="1"/>
  <c r="V160" i="1" s="1"/>
  <c r="X160" i="1" s="1"/>
  <c r="AA160" i="1" s="1"/>
  <c r="Q161" i="1"/>
  <c r="R161" i="1" s="1"/>
  <c r="T161" i="1" s="1"/>
  <c r="U161" i="1" s="1"/>
  <c r="V161" i="1" s="1"/>
  <c r="X161" i="1" s="1"/>
  <c r="AA161" i="1" s="1"/>
  <c r="Q162" i="1"/>
  <c r="R162" i="1" s="1"/>
  <c r="T162" i="1" s="1"/>
  <c r="U162" i="1" s="1"/>
  <c r="V162" i="1" s="1"/>
  <c r="X162" i="1" s="1"/>
  <c r="AA162" i="1" s="1"/>
  <c r="Q163" i="1"/>
  <c r="R163" i="1" s="1"/>
  <c r="T163" i="1" s="1"/>
  <c r="U163" i="1" s="1"/>
  <c r="V163" i="1" s="1"/>
  <c r="X163" i="1" s="1"/>
  <c r="AA163" i="1" s="1"/>
  <c r="Q2452" i="1"/>
  <c r="R2452" i="1" s="1"/>
  <c r="T2452" i="1" s="1"/>
  <c r="U2452" i="1" s="1"/>
  <c r="V2452" i="1" s="1"/>
  <c r="X2452" i="1" s="1"/>
  <c r="AA2452" i="1" s="1"/>
  <c r="Q2453" i="1"/>
  <c r="R2453" i="1" s="1"/>
  <c r="T2453" i="1" s="1"/>
  <c r="U2453" i="1" s="1"/>
  <c r="V2453" i="1" s="1"/>
  <c r="X2453" i="1" s="1"/>
  <c r="AA2453" i="1" s="1"/>
  <c r="Q2454" i="1"/>
  <c r="R2454" i="1" s="1"/>
  <c r="T2454" i="1" s="1"/>
  <c r="U2454" i="1" s="1"/>
  <c r="V2454" i="1" s="1"/>
  <c r="X2454" i="1" s="1"/>
  <c r="AA2454" i="1" s="1"/>
  <c r="Q2455" i="1"/>
  <c r="R2455" i="1" s="1"/>
  <c r="T2455" i="1" s="1"/>
  <c r="U2455" i="1" s="1"/>
  <c r="V2455" i="1" s="1"/>
  <c r="X2455" i="1" s="1"/>
  <c r="AA2455" i="1" s="1"/>
  <c r="Q2456" i="1"/>
  <c r="R2456" i="1" s="1"/>
  <c r="T2456" i="1" s="1"/>
  <c r="U2456" i="1" s="1"/>
  <c r="V2456" i="1" s="1"/>
  <c r="X2456" i="1" s="1"/>
  <c r="AA2456" i="1" s="1"/>
  <c r="Q2457" i="1"/>
  <c r="R2457" i="1" s="1"/>
  <c r="T2457" i="1" s="1"/>
  <c r="U2457" i="1" s="1"/>
  <c r="V2457" i="1" s="1"/>
  <c r="X2457" i="1" s="1"/>
  <c r="AA2457" i="1" s="1"/>
  <c r="Q2458" i="1"/>
  <c r="R2458" i="1" s="1"/>
  <c r="T2458" i="1" s="1"/>
  <c r="U2458" i="1" s="1"/>
  <c r="V2458" i="1" s="1"/>
  <c r="X2458" i="1" s="1"/>
  <c r="AA2458" i="1" s="1"/>
  <c r="Q2427" i="1"/>
  <c r="R2427" i="1" s="1"/>
  <c r="T2427" i="1" s="1"/>
  <c r="U2427" i="1" s="1"/>
  <c r="V2427" i="1" s="1"/>
  <c r="X2427" i="1" s="1"/>
  <c r="AA2427" i="1" s="1"/>
  <c r="Q2459" i="1"/>
  <c r="R2459" i="1" s="1"/>
  <c r="T2459" i="1" s="1"/>
  <c r="U2459" i="1" s="1"/>
  <c r="V2459" i="1" s="1"/>
  <c r="X2459" i="1" s="1"/>
  <c r="AA2459" i="1" s="1"/>
  <c r="Q2428" i="1"/>
  <c r="R2428" i="1" s="1"/>
  <c r="T2428" i="1" s="1"/>
  <c r="U2428" i="1" s="1"/>
  <c r="V2428" i="1" s="1"/>
  <c r="X2428" i="1" s="1"/>
  <c r="AA2428" i="1" s="1"/>
  <c r="Q2425" i="1"/>
  <c r="R2425" i="1" s="1"/>
  <c r="T2425" i="1" s="1"/>
  <c r="U2425" i="1" s="1"/>
  <c r="V2425" i="1" s="1"/>
  <c r="X2425" i="1" s="1"/>
  <c r="AA2425" i="1" s="1"/>
  <c r="Q2449" i="1"/>
  <c r="R2449" i="1" s="1"/>
  <c r="T2449" i="1" s="1"/>
  <c r="U2449" i="1" s="1"/>
  <c r="V2449" i="1" s="1"/>
  <c r="X2449" i="1" s="1"/>
  <c r="AA2449" i="1" s="1"/>
  <c r="Q2424" i="1"/>
  <c r="R2424" i="1" s="1"/>
  <c r="T2424" i="1" s="1"/>
  <c r="U2424" i="1" s="1"/>
  <c r="V2424" i="1" s="1"/>
  <c r="X2424" i="1" s="1"/>
  <c r="AA2424" i="1" s="1"/>
  <c r="Q2429" i="1"/>
  <c r="R2429" i="1" s="1"/>
  <c r="T2429" i="1" s="1"/>
  <c r="U2429" i="1" s="1"/>
  <c r="V2429" i="1" s="1"/>
  <c r="X2429" i="1" s="1"/>
  <c r="AA2429" i="1" s="1"/>
  <c r="Q2460" i="1"/>
  <c r="R2460" i="1" s="1"/>
  <c r="T2460" i="1" s="1"/>
  <c r="U2460" i="1" s="1"/>
  <c r="V2460" i="1" s="1"/>
  <c r="X2460" i="1" s="1"/>
  <c r="AA2460" i="1" s="1"/>
  <c r="Q2461" i="1"/>
  <c r="R2461" i="1" s="1"/>
  <c r="T2461" i="1" s="1"/>
  <c r="U2461" i="1" s="1"/>
  <c r="V2461" i="1" s="1"/>
  <c r="X2461" i="1" s="1"/>
  <c r="AA2461" i="1" s="1"/>
  <c r="Q2450" i="1"/>
  <c r="R2450" i="1" s="1"/>
  <c r="T2450" i="1" s="1"/>
  <c r="U2450" i="1" s="1"/>
  <c r="V2450" i="1" s="1"/>
  <c r="X2450" i="1" s="1"/>
  <c r="AA2450" i="1" s="1"/>
  <c r="Q2462" i="1"/>
  <c r="R2462" i="1" s="1"/>
  <c r="T2462" i="1" s="1"/>
  <c r="U2462" i="1" s="1"/>
  <c r="V2462" i="1" s="1"/>
  <c r="X2462" i="1" s="1"/>
  <c r="AA2462" i="1" s="1"/>
  <c r="Q2432" i="1"/>
  <c r="R2432" i="1" s="1"/>
  <c r="T2432" i="1" s="1"/>
  <c r="U2432" i="1" s="1"/>
  <c r="V2432" i="1" s="1"/>
  <c r="X2432" i="1" s="1"/>
  <c r="AA2432" i="1" s="1"/>
  <c r="Q2463" i="1"/>
  <c r="R2463" i="1" s="1"/>
  <c r="T2463" i="1" s="1"/>
  <c r="U2463" i="1" s="1"/>
  <c r="V2463" i="1" s="1"/>
  <c r="X2463" i="1" s="1"/>
  <c r="AA2463" i="1" s="1"/>
  <c r="Q2431" i="1"/>
  <c r="R2431" i="1" s="1"/>
  <c r="T2431" i="1" s="1"/>
  <c r="U2431" i="1" s="1"/>
  <c r="V2431" i="1" s="1"/>
  <c r="X2431" i="1" s="1"/>
  <c r="AA2431" i="1" s="1"/>
  <c r="Q2430" i="1"/>
  <c r="R2430" i="1" s="1"/>
  <c r="T2430" i="1" s="1"/>
  <c r="U2430" i="1" s="1"/>
  <c r="V2430" i="1" s="1"/>
  <c r="X2430" i="1" s="1"/>
  <c r="AA2430" i="1" s="1"/>
  <c r="Q2421" i="1"/>
  <c r="R2421" i="1" s="1"/>
  <c r="T2421" i="1" s="1"/>
  <c r="U2421" i="1" s="1"/>
  <c r="V2421" i="1" s="1"/>
  <c r="X2421" i="1" s="1"/>
  <c r="AA2421" i="1" s="1"/>
  <c r="Q2422" i="1"/>
  <c r="R2422" i="1" s="1"/>
  <c r="T2422" i="1" s="1"/>
  <c r="U2422" i="1" s="1"/>
  <c r="V2422" i="1" s="1"/>
  <c r="X2422" i="1" s="1"/>
  <c r="AA2422" i="1" s="1"/>
  <c r="Q2464" i="1"/>
  <c r="R2464" i="1" s="1"/>
  <c r="T2464" i="1" s="1"/>
  <c r="U2464" i="1" s="1"/>
  <c r="V2464" i="1" s="1"/>
  <c r="X2464" i="1" s="1"/>
  <c r="AA2464" i="1" s="1"/>
  <c r="Q2451" i="1"/>
  <c r="R2451" i="1" s="1"/>
  <c r="T2451" i="1" s="1"/>
  <c r="U2451" i="1" s="1"/>
  <c r="V2451" i="1" s="1"/>
  <c r="X2451" i="1" s="1"/>
  <c r="AA2451" i="1" s="1"/>
  <c r="Q2465" i="1"/>
  <c r="R2465" i="1" s="1"/>
  <c r="T2465" i="1" s="1"/>
  <c r="U2465" i="1" s="1"/>
  <c r="V2465" i="1" s="1"/>
  <c r="X2465" i="1" s="1"/>
  <c r="AA2465" i="1" s="1"/>
  <c r="Q2434" i="1"/>
  <c r="R2434" i="1" s="1"/>
  <c r="T2434" i="1" s="1"/>
  <c r="U2434" i="1" s="1"/>
  <c r="V2434" i="1" s="1"/>
  <c r="X2434" i="1" s="1"/>
  <c r="AA2434" i="1" s="1"/>
  <c r="Q2447" i="1"/>
  <c r="R2447" i="1" s="1"/>
  <c r="T2447" i="1" s="1"/>
  <c r="U2447" i="1" s="1"/>
  <c r="V2447" i="1" s="1"/>
  <c r="X2447" i="1" s="1"/>
  <c r="AA2447" i="1" s="1"/>
  <c r="Q2433" i="1"/>
  <c r="R2433" i="1" s="1"/>
  <c r="T2433" i="1" s="1"/>
  <c r="U2433" i="1" s="1"/>
  <c r="V2433" i="1" s="1"/>
  <c r="X2433" i="1" s="1"/>
  <c r="AA2433" i="1" s="1"/>
  <c r="Q2466" i="1"/>
  <c r="R2466" i="1" s="1"/>
  <c r="T2466" i="1" s="1"/>
  <c r="U2466" i="1" s="1"/>
  <c r="V2466" i="1" s="1"/>
  <c r="X2466" i="1" s="1"/>
  <c r="AA2466" i="1" s="1"/>
  <c r="Q2423" i="1"/>
  <c r="R2423" i="1" s="1"/>
  <c r="T2423" i="1" s="1"/>
  <c r="U2423" i="1" s="1"/>
  <c r="V2423" i="1" s="1"/>
  <c r="X2423" i="1" s="1"/>
  <c r="AA2423" i="1" s="1"/>
  <c r="Q2467" i="1"/>
  <c r="R2467" i="1" s="1"/>
  <c r="T2467" i="1" s="1"/>
  <c r="U2467" i="1" s="1"/>
  <c r="V2467" i="1" s="1"/>
  <c r="X2467" i="1" s="1"/>
  <c r="AA2467" i="1" s="1"/>
  <c r="Q2440" i="1"/>
  <c r="R2440" i="1" s="1"/>
  <c r="T2440" i="1" s="1"/>
  <c r="U2440" i="1" s="1"/>
  <c r="V2440" i="1" s="1"/>
  <c r="X2440" i="1" s="1"/>
  <c r="AA2440" i="1" s="1"/>
  <c r="Q2439" i="1"/>
  <c r="R2439" i="1" s="1"/>
  <c r="T2439" i="1" s="1"/>
  <c r="U2439" i="1" s="1"/>
  <c r="V2439" i="1" s="1"/>
  <c r="X2439" i="1" s="1"/>
  <c r="AA2439" i="1" s="1"/>
  <c r="Q2437" i="1"/>
  <c r="R2437" i="1" s="1"/>
  <c r="T2437" i="1" s="1"/>
  <c r="U2437" i="1" s="1"/>
  <c r="V2437" i="1" s="1"/>
  <c r="X2437" i="1" s="1"/>
  <c r="AA2437" i="1" s="1"/>
  <c r="Q2438" i="1"/>
  <c r="R2438" i="1" s="1"/>
  <c r="T2438" i="1" s="1"/>
  <c r="U2438" i="1" s="1"/>
  <c r="V2438" i="1" s="1"/>
  <c r="X2438" i="1" s="1"/>
  <c r="AA2438" i="1" s="1"/>
  <c r="Q2436" i="1"/>
  <c r="R2436" i="1" s="1"/>
  <c r="T2436" i="1" s="1"/>
  <c r="U2436" i="1" s="1"/>
  <c r="V2436" i="1" s="1"/>
  <c r="X2436" i="1" s="1"/>
  <c r="AA2436" i="1" s="1"/>
  <c r="Q2435" i="1"/>
  <c r="R2435" i="1" s="1"/>
  <c r="T2435" i="1" s="1"/>
  <c r="U2435" i="1" s="1"/>
  <c r="V2435" i="1" s="1"/>
  <c r="X2435" i="1" s="1"/>
  <c r="AA2435" i="1" s="1"/>
  <c r="Q2468" i="1"/>
  <c r="R2468" i="1" s="1"/>
  <c r="T2468" i="1" s="1"/>
  <c r="U2468" i="1" s="1"/>
  <c r="V2468" i="1" s="1"/>
  <c r="X2468" i="1" s="1"/>
  <c r="AA2468" i="1" s="1"/>
  <c r="Q2426" i="1"/>
  <c r="R2426" i="1" s="1"/>
  <c r="T2426" i="1" s="1"/>
  <c r="U2426" i="1" s="1"/>
  <c r="V2426" i="1" s="1"/>
  <c r="X2426" i="1" s="1"/>
  <c r="AA2426" i="1" s="1"/>
  <c r="Q2469" i="1"/>
  <c r="R2469" i="1" s="1"/>
  <c r="T2469" i="1" s="1"/>
  <c r="U2469" i="1" s="1"/>
  <c r="V2469" i="1" s="1"/>
  <c r="X2469" i="1" s="1"/>
  <c r="AA2469" i="1" s="1"/>
  <c r="Q2442" i="1"/>
  <c r="R2442" i="1" s="1"/>
  <c r="T2442" i="1" s="1"/>
  <c r="U2442" i="1" s="1"/>
  <c r="V2442" i="1" s="1"/>
  <c r="X2442" i="1" s="1"/>
  <c r="AA2442" i="1" s="1"/>
  <c r="Q2448" i="1"/>
  <c r="R2448" i="1" s="1"/>
  <c r="T2448" i="1" s="1"/>
  <c r="U2448" i="1" s="1"/>
  <c r="V2448" i="1" s="1"/>
  <c r="X2448" i="1" s="1"/>
  <c r="AA2448" i="1" s="1"/>
  <c r="Q2441" i="1"/>
  <c r="R2441" i="1" s="1"/>
  <c r="T2441" i="1" s="1"/>
  <c r="U2441" i="1" s="1"/>
  <c r="V2441" i="1" s="1"/>
  <c r="X2441" i="1" s="1"/>
  <c r="AA2441" i="1" s="1"/>
  <c r="Q2445" i="1"/>
  <c r="R2445" i="1" s="1"/>
  <c r="T2445" i="1" s="1"/>
  <c r="U2445" i="1" s="1"/>
  <c r="V2445" i="1" s="1"/>
  <c r="X2445" i="1" s="1"/>
  <c r="AA2445" i="1" s="1"/>
  <c r="Q2444" i="1"/>
  <c r="R2444" i="1" s="1"/>
  <c r="T2444" i="1" s="1"/>
  <c r="U2444" i="1" s="1"/>
  <c r="V2444" i="1" s="1"/>
  <c r="X2444" i="1" s="1"/>
  <c r="AA2444" i="1" s="1"/>
  <c r="Q2443" i="1"/>
  <c r="R2443" i="1" s="1"/>
  <c r="T2443" i="1" s="1"/>
  <c r="U2443" i="1" s="1"/>
  <c r="V2443" i="1" s="1"/>
  <c r="X2443" i="1" s="1"/>
  <c r="AA2443" i="1" s="1"/>
  <c r="Q2470" i="1"/>
  <c r="R2470" i="1" s="1"/>
  <c r="T2470" i="1" s="1"/>
  <c r="U2470" i="1" s="1"/>
  <c r="V2470" i="1" s="1"/>
  <c r="X2470" i="1" s="1"/>
  <c r="AA2470" i="1" s="1"/>
  <c r="Q2446" i="1"/>
  <c r="R2446" i="1" s="1"/>
  <c r="T2446" i="1" s="1"/>
  <c r="U2446" i="1" s="1"/>
  <c r="V2446" i="1" s="1"/>
  <c r="X2446" i="1" s="1"/>
  <c r="AA2446" i="1" s="1"/>
  <c r="Q2471" i="1"/>
  <c r="R2471" i="1" s="1"/>
  <c r="T2471" i="1" s="1"/>
  <c r="U2471" i="1" s="1"/>
  <c r="V2471" i="1" s="1"/>
  <c r="X2471" i="1" s="1"/>
  <c r="AA2471" i="1" s="1"/>
  <c r="Q2765" i="1"/>
  <c r="R2765" i="1" s="1"/>
  <c r="T2765" i="1" s="1"/>
  <c r="U2765" i="1" s="1"/>
  <c r="V2765" i="1" s="1"/>
  <c r="X2765" i="1" s="1"/>
  <c r="AA2765" i="1" s="1"/>
  <c r="Q2766" i="1"/>
  <c r="R2766" i="1" s="1"/>
  <c r="T2766" i="1" s="1"/>
  <c r="U2766" i="1" s="1"/>
  <c r="V2766" i="1" s="1"/>
  <c r="X2766" i="1" s="1"/>
  <c r="AA2766" i="1" s="1"/>
  <c r="Q2767" i="1"/>
  <c r="R2767" i="1" s="1"/>
  <c r="T2767" i="1" s="1"/>
  <c r="U2767" i="1" s="1"/>
  <c r="V2767" i="1" s="1"/>
  <c r="X2767" i="1" s="1"/>
  <c r="AA2767" i="1" s="1"/>
  <c r="Q2768" i="1"/>
  <c r="R2768" i="1" s="1"/>
  <c r="T2768" i="1" s="1"/>
  <c r="U2768" i="1" s="1"/>
  <c r="V2768" i="1" s="1"/>
  <c r="X2768" i="1" s="1"/>
  <c r="AA2768" i="1" s="1"/>
  <c r="Q2769" i="1"/>
  <c r="R2769" i="1" s="1"/>
  <c r="T2769" i="1" s="1"/>
  <c r="U2769" i="1" s="1"/>
  <c r="V2769" i="1" s="1"/>
  <c r="X2769" i="1" s="1"/>
  <c r="AA2769" i="1" s="1"/>
  <c r="Q2770" i="1"/>
  <c r="R2770" i="1" s="1"/>
  <c r="T2770" i="1" s="1"/>
  <c r="U2770" i="1" s="1"/>
  <c r="V2770" i="1" s="1"/>
  <c r="X2770" i="1" s="1"/>
  <c r="AA2770" i="1" s="1"/>
  <c r="Q2771" i="1"/>
  <c r="R2771" i="1" s="1"/>
  <c r="T2771" i="1" s="1"/>
  <c r="U2771" i="1" s="1"/>
  <c r="V2771" i="1" s="1"/>
  <c r="X2771" i="1" s="1"/>
  <c r="AA2771" i="1" s="1"/>
  <c r="Q2739" i="1"/>
  <c r="R2739" i="1" s="1"/>
  <c r="T2739" i="1" s="1"/>
  <c r="U2739" i="1" s="1"/>
  <c r="V2739" i="1" s="1"/>
  <c r="X2739" i="1" s="1"/>
  <c r="AA2739" i="1" s="1"/>
  <c r="Q2731" i="1"/>
  <c r="R2731" i="1" s="1"/>
  <c r="T2731" i="1" s="1"/>
  <c r="U2731" i="1" s="1"/>
  <c r="V2731" i="1" s="1"/>
  <c r="X2731" i="1" s="1"/>
  <c r="AA2731" i="1" s="1"/>
  <c r="Q2734" i="1"/>
  <c r="R2734" i="1" s="1"/>
  <c r="T2734" i="1" s="1"/>
  <c r="U2734" i="1" s="1"/>
  <c r="V2734" i="1" s="1"/>
  <c r="X2734" i="1" s="1"/>
  <c r="AA2734" i="1" s="1"/>
  <c r="Q2772" i="1"/>
  <c r="R2772" i="1" s="1"/>
  <c r="T2772" i="1" s="1"/>
  <c r="U2772" i="1" s="1"/>
  <c r="V2772" i="1" s="1"/>
  <c r="X2772" i="1" s="1"/>
  <c r="AA2772" i="1" s="1"/>
  <c r="Q2740" i="1"/>
  <c r="R2740" i="1" s="1"/>
  <c r="T2740" i="1" s="1"/>
  <c r="U2740" i="1" s="1"/>
  <c r="V2740" i="1" s="1"/>
  <c r="X2740" i="1" s="1"/>
  <c r="AA2740" i="1" s="1"/>
  <c r="Q2737" i="1"/>
  <c r="R2737" i="1" s="1"/>
  <c r="T2737" i="1" s="1"/>
  <c r="U2737" i="1" s="1"/>
  <c r="V2737" i="1" s="1"/>
  <c r="X2737" i="1" s="1"/>
  <c r="AA2737" i="1" s="1"/>
  <c r="Q2762" i="1"/>
  <c r="R2762" i="1" s="1"/>
  <c r="T2762" i="1" s="1"/>
  <c r="U2762" i="1" s="1"/>
  <c r="V2762" i="1" s="1"/>
  <c r="X2762" i="1" s="1"/>
  <c r="AA2762" i="1" s="1"/>
  <c r="Q2736" i="1"/>
  <c r="R2736" i="1" s="1"/>
  <c r="T2736" i="1" s="1"/>
  <c r="U2736" i="1" s="1"/>
  <c r="V2736" i="1" s="1"/>
  <c r="X2736" i="1" s="1"/>
  <c r="AA2736" i="1" s="1"/>
  <c r="Q2741" i="1"/>
  <c r="R2741" i="1" s="1"/>
  <c r="T2741" i="1" s="1"/>
  <c r="U2741" i="1" s="1"/>
  <c r="V2741" i="1" s="1"/>
  <c r="X2741" i="1" s="1"/>
  <c r="AA2741" i="1" s="1"/>
  <c r="Q2773" i="1"/>
  <c r="R2773" i="1" s="1"/>
  <c r="T2773" i="1" s="1"/>
  <c r="U2773" i="1" s="1"/>
  <c r="V2773" i="1" s="1"/>
  <c r="X2773" i="1" s="1"/>
  <c r="AA2773" i="1" s="1"/>
  <c r="Q2774" i="1"/>
  <c r="R2774" i="1" s="1"/>
  <c r="T2774" i="1" s="1"/>
  <c r="U2774" i="1" s="1"/>
  <c r="V2774" i="1" s="1"/>
  <c r="X2774" i="1" s="1"/>
  <c r="AA2774" i="1" s="1"/>
  <c r="Q2763" i="1"/>
  <c r="R2763" i="1" s="1"/>
  <c r="T2763" i="1" s="1"/>
  <c r="U2763" i="1" s="1"/>
  <c r="V2763" i="1" s="1"/>
  <c r="X2763" i="1" s="1"/>
  <c r="AA2763" i="1" s="1"/>
  <c r="Q2775" i="1"/>
  <c r="R2775" i="1" s="1"/>
  <c r="T2775" i="1" s="1"/>
  <c r="U2775" i="1" s="1"/>
  <c r="V2775" i="1" s="1"/>
  <c r="X2775" i="1" s="1"/>
  <c r="AA2775" i="1" s="1"/>
  <c r="Q2744" i="1"/>
  <c r="R2744" i="1" s="1"/>
  <c r="T2744" i="1" s="1"/>
  <c r="U2744" i="1" s="1"/>
  <c r="V2744" i="1" s="1"/>
  <c r="X2744" i="1" s="1"/>
  <c r="AA2744" i="1" s="1"/>
  <c r="Q2776" i="1"/>
  <c r="R2776" i="1" s="1"/>
  <c r="T2776" i="1" s="1"/>
  <c r="U2776" i="1" s="1"/>
  <c r="V2776" i="1" s="1"/>
  <c r="X2776" i="1" s="1"/>
  <c r="AA2776" i="1" s="1"/>
  <c r="Q2743" i="1"/>
  <c r="R2743" i="1" s="1"/>
  <c r="T2743" i="1" s="1"/>
  <c r="U2743" i="1" s="1"/>
  <c r="V2743" i="1" s="1"/>
  <c r="X2743" i="1" s="1"/>
  <c r="AA2743" i="1" s="1"/>
  <c r="Q2742" i="1"/>
  <c r="R2742" i="1" s="1"/>
  <c r="T2742" i="1" s="1"/>
  <c r="U2742" i="1" s="1"/>
  <c r="V2742" i="1" s="1"/>
  <c r="X2742" i="1" s="1"/>
  <c r="AA2742" i="1" s="1"/>
  <c r="Q2777" i="1"/>
  <c r="R2777" i="1" s="1"/>
  <c r="T2777" i="1" s="1"/>
  <c r="U2777" i="1" s="1"/>
  <c r="V2777" i="1" s="1"/>
  <c r="X2777" i="1" s="1"/>
  <c r="AA2777" i="1" s="1"/>
  <c r="Q2732" i="1"/>
  <c r="R2732" i="1" s="1"/>
  <c r="T2732" i="1" s="1"/>
  <c r="U2732" i="1" s="1"/>
  <c r="V2732" i="1" s="1"/>
  <c r="X2732" i="1" s="1"/>
  <c r="AA2732" i="1" s="1"/>
  <c r="Q2733" i="1"/>
  <c r="R2733" i="1" s="1"/>
  <c r="T2733" i="1" s="1"/>
  <c r="U2733" i="1" s="1"/>
  <c r="V2733" i="1" s="1"/>
  <c r="X2733" i="1" s="1"/>
  <c r="AA2733" i="1" s="1"/>
  <c r="Q2778" i="1"/>
  <c r="R2778" i="1" s="1"/>
  <c r="T2778" i="1" s="1"/>
  <c r="U2778" i="1" s="1"/>
  <c r="V2778" i="1" s="1"/>
  <c r="X2778" i="1" s="1"/>
  <c r="AA2778" i="1" s="1"/>
  <c r="Q2764" i="1"/>
  <c r="R2764" i="1" s="1"/>
  <c r="T2764" i="1" s="1"/>
  <c r="U2764" i="1" s="1"/>
  <c r="V2764" i="1" s="1"/>
  <c r="X2764" i="1" s="1"/>
  <c r="AA2764" i="1" s="1"/>
  <c r="Q2779" i="1"/>
  <c r="R2779" i="1" s="1"/>
  <c r="T2779" i="1" s="1"/>
  <c r="U2779" i="1" s="1"/>
  <c r="V2779" i="1" s="1"/>
  <c r="X2779" i="1" s="1"/>
  <c r="AA2779" i="1" s="1"/>
  <c r="Q2746" i="1"/>
  <c r="R2746" i="1" s="1"/>
  <c r="T2746" i="1" s="1"/>
  <c r="U2746" i="1" s="1"/>
  <c r="V2746" i="1" s="1"/>
  <c r="X2746" i="1" s="1"/>
  <c r="AA2746" i="1" s="1"/>
  <c r="Q2760" i="1"/>
  <c r="R2760" i="1" s="1"/>
  <c r="T2760" i="1" s="1"/>
  <c r="U2760" i="1" s="1"/>
  <c r="V2760" i="1" s="1"/>
  <c r="X2760" i="1" s="1"/>
  <c r="AA2760" i="1" s="1"/>
  <c r="Q2745" i="1"/>
  <c r="R2745" i="1" s="1"/>
  <c r="T2745" i="1" s="1"/>
  <c r="U2745" i="1" s="1"/>
  <c r="V2745" i="1" s="1"/>
  <c r="X2745" i="1" s="1"/>
  <c r="AA2745" i="1" s="1"/>
  <c r="Q2780" i="1"/>
  <c r="R2780" i="1" s="1"/>
  <c r="T2780" i="1" s="1"/>
  <c r="U2780" i="1" s="1"/>
  <c r="V2780" i="1" s="1"/>
  <c r="X2780" i="1" s="1"/>
  <c r="AA2780" i="1" s="1"/>
  <c r="Q2735" i="1"/>
  <c r="R2735" i="1" s="1"/>
  <c r="T2735" i="1" s="1"/>
  <c r="U2735" i="1" s="1"/>
  <c r="V2735" i="1" s="1"/>
  <c r="X2735" i="1" s="1"/>
  <c r="AA2735" i="1" s="1"/>
  <c r="Q2781" i="1"/>
  <c r="R2781" i="1" s="1"/>
  <c r="T2781" i="1" s="1"/>
  <c r="U2781" i="1" s="1"/>
  <c r="V2781" i="1" s="1"/>
  <c r="X2781" i="1" s="1"/>
  <c r="AA2781" i="1" s="1"/>
  <c r="Q2752" i="1"/>
  <c r="R2752" i="1" s="1"/>
  <c r="T2752" i="1" s="1"/>
  <c r="U2752" i="1" s="1"/>
  <c r="V2752" i="1" s="1"/>
  <c r="X2752" i="1" s="1"/>
  <c r="AA2752" i="1" s="1"/>
  <c r="Q2751" i="1"/>
  <c r="R2751" i="1" s="1"/>
  <c r="T2751" i="1" s="1"/>
  <c r="U2751" i="1" s="1"/>
  <c r="V2751" i="1" s="1"/>
  <c r="X2751" i="1" s="1"/>
  <c r="AA2751" i="1" s="1"/>
  <c r="Q2749" i="1"/>
  <c r="R2749" i="1" s="1"/>
  <c r="T2749" i="1" s="1"/>
  <c r="U2749" i="1" s="1"/>
  <c r="V2749" i="1" s="1"/>
  <c r="X2749" i="1" s="1"/>
  <c r="AA2749" i="1" s="1"/>
  <c r="Q2750" i="1"/>
  <c r="R2750" i="1" s="1"/>
  <c r="T2750" i="1" s="1"/>
  <c r="U2750" i="1" s="1"/>
  <c r="V2750" i="1" s="1"/>
  <c r="X2750" i="1" s="1"/>
  <c r="AA2750" i="1" s="1"/>
  <c r="Q2748" i="1"/>
  <c r="R2748" i="1" s="1"/>
  <c r="T2748" i="1" s="1"/>
  <c r="U2748" i="1" s="1"/>
  <c r="V2748" i="1" s="1"/>
  <c r="X2748" i="1" s="1"/>
  <c r="AA2748" i="1" s="1"/>
  <c r="Q2747" i="1"/>
  <c r="R2747" i="1" s="1"/>
  <c r="T2747" i="1" s="1"/>
  <c r="U2747" i="1" s="1"/>
  <c r="V2747" i="1" s="1"/>
  <c r="X2747" i="1" s="1"/>
  <c r="AA2747" i="1" s="1"/>
  <c r="Q2782" i="1"/>
  <c r="R2782" i="1" s="1"/>
  <c r="T2782" i="1" s="1"/>
  <c r="U2782" i="1" s="1"/>
  <c r="V2782" i="1" s="1"/>
  <c r="X2782" i="1" s="1"/>
  <c r="AA2782" i="1" s="1"/>
  <c r="Q2738" i="1"/>
  <c r="R2738" i="1" s="1"/>
  <c r="T2738" i="1" s="1"/>
  <c r="U2738" i="1" s="1"/>
  <c r="V2738" i="1" s="1"/>
  <c r="X2738" i="1" s="1"/>
  <c r="AA2738" i="1" s="1"/>
  <c r="Q2783" i="1"/>
  <c r="R2783" i="1" s="1"/>
  <c r="T2783" i="1" s="1"/>
  <c r="U2783" i="1" s="1"/>
  <c r="V2783" i="1" s="1"/>
  <c r="X2783" i="1" s="1"/>
  <c r="AA2783" i="1" s="1"/>
  <c r="Q2784" i="1"/>
  <c r="R2784" i="1" s="1"/>
  <c r="T2784" i="1" s="1"/>
  <c r="U2784" i="1" s="1"/>
  <c r="V2784" i="1" s="1"/>
  <c r="X2784" i="1" s="1"/>
  <c r="AA2784" i="1" s="1"/>
  <c r="Q2754" i="1"/>
  <c r="R2754" i="1" s="1"/>
  <c r="T2754" i="1" s="1"/>
  <c r="U2754" i="1" s="1"/>
  <c r="V2754" i="1" s="1"/>
  <c r="X2754" i="1" s="1"/>
  <c r="AA2754" i="1" s="1"/>
  <c r="Q2761" i="1"/>
  <c r="R2761" i="1" s="1"/>
  <c r="T2761" i="1" s="1"/>
  <c r="U2761" i="1" s="1"/>
  <c r="V2761" i="1" s="1"/>
  <c r="X2761" i="1" s="1"/>
  <c r="AA2761" i="1" s="1"/>
  <c r="Q2753" i="1"/>
  <c r="R2753" i="1" s="1"/>
  <c r="T2753" i="1" s="1"/>
  <c r="U2753" i="1" s="1"/>
  <c r="V2753" i="1" s="1"/>
  <c r="X2753" i="1" s="1"/>
  <c r="AA2753" i="1" s="1"/>
  <c r="Q2757" i="1"/>
  <c r="R2757" i="1" s="1"/>
  <c r="T2757" i="1" s="1"/>
  <c r="U2757" i="1" s="1"/>
  <c r="V2757" i="1" s="1"/>
  <c r="X2757" i="1" s="1"/>
  <c r="AA2757" i="1" s="1"/>
  <c r="Q2756" i="1"/>
  <c r="R2756" i="1" s="1"/>
  <c r="T2756" i="1" s="1"/>
  <c r="U2756" i="1" s="1"/>
  <c r="V2756" i="1" s="1"/>
  <c r="X2756" i="1" s="1"/>
  <c r="AA2756" i="1" s="1"/>
  <c r="Q2755" i="1"/>
  <c r="R2755" i="1" s="1"/>
  <c r="T2755" i="1" s="1"/>
  <c r="U2755" i="1" s="1"/>
  <c r="V2755" i="1" s="1"/>
  <c r="X2755" i="1" s="1"/>
  <c r="AA2755" i="1" s="1"/>
  <c r="Q2785" i="1"/>
  <c r="R2785" i="1" s="1"/>
  <c r="T2785" i="1" s="1"/>
  <c r="U2785" i="1" s="1"/>
  <c r="V2785" i="1" s="1"/>
  <c r="X2785" i="1" s="1"/>
  <c r="AA2785" i="1" s="1"/>
  <c r="Q2758" i="1"/>
  <c r="R2758" i="1" s="1"/>
  <c r="T2758" i="1" s="1"/>
  <c r="U2758" i="1" s="1"/>
  <c r="V2758" i="1" s="1"/>
  <c r="X2758" i="1" s="1"/>
  <c r="AA2758" i="1" s="1"/>
  <c r="Q2759" i="1"/>
  <c r="R2759" i="1" s="1"/>
  <c r="T2759" i="1" s="1"/>
  <c r="U2759" i="1" s="1"/>
  <c r="V2759" i="1" s="1"/>
  <c r="X2759" i="1" s="1"/>
  <c r="AA2759" i="1" s="1"/>
  <c r="Q2786" i="1"/>
  <c r="R2786" i="1" s="1"/>
  <c r="T2786" i="1" s="1"/>
  <c r="U2786" i="1" s="1"/>
  <c r="V2786" i="1" s="1"/>
  <c r="X2786" i="1" s="1"/>
  <c r="AA2786" i="1" s="1"/>
  <c r="Q2183" i="1"/>
  <c r="R2183" i="1" s="1"/>
  <c r="T2183" i="1" s="1"/>
  <c r="U2183" i="1" s="1"/>
  <c r="V2183" i="1" s="1"/>
  <c r="X2183" i="1" s="1"/>
  <c r="AA2183" i="1" s="1"/>
  <c r="Q2184" i="1"/>
  <c r="R2184" i="1" s="1"/>
  <c r="T2184" i="1" s="1"/>
  <c r="U2184" i="1" s="1"/>
  <c r="V2184" i="1" s="1"/>
  <c r="X2184" i="1" s="1"/>
  <c r="AA2184" i="1" s="1"/>
  <c r="Q2185" i="1"/>
  <c r="R2185" i="1" s="1"/>
  <c r="T2185" i="1" s="1"/>
  <c r="U2185" i="1" s="1"/>
  <c r="V2185" i="1" s="1"/>
  <c r="X2185" i="1" s="1"/>
  <c r="AA2185" i="1" s="1"/>
  <c r="Q2186" i="1"/>
  <c r="R2186" i="1" s="1"/>
  <c r="T2186" i="1" s="1"/>
  <c r="U2186" i="1" s="1"/>
  <c r="V2186" i="1" s="1"/>
  <c r="X2186" i="1" s="1"/>
  <c r="AA2186" i="1" s="1"/>
  <c r="Q2187" i="1"/>
  <c r="R2187" i="1" s="1"/>
  <c r="T2187" i="1" s="1"/>
  <c r="U2187" i="1" s="1"/>
  <c r="V2187" i="1" s="1"/>
  <c r="X2187" i="1" s="1"/>
  <c r="AA2187" i="1" s="1"/>
  <c r="Q2188" i="1"/>
  <c r="R2188" i="1" s="1"/>
  <c r="T2188" i="1" s="1"/>
  <c r="U2188" i="1" s="1"/>
  <c r="V2188" i="1" s="1"/>
  <c r="X2188" i="1" s="1"/>
  <c r="AA2188" i="1" s="1"/>
  <c r="Q2189" i="1"/>
  <c r="R2189" i="1" s="1"/>
  <c r="T2189" i="1" s="1"/>
  <c r="U2189" i="1" s="1"/>
  <c r="V2189" i="1" s="1"/>
  <c r="X2189" i="1" s="1"/>
  <c r="AA2189" i="1" s="1"/>
  <c r="Q2157" i="1"/>
  <c r="R2157" i="1" s="1"/>
  <c r="T2157" i="1" s="1"/>
  <c r="U2157" i="1" s="1"/>
  <c r="V2157" i="1" s="1"/>
  <c r="X2157" i="1" s="1"/>
  <c r="AA2157" i="1" s="1"/>
  <c r="Q2158" i="1"/>
  <c r="R2158" i="1" s="1"/>
  <c r="T2158" i="1" s="1"/>
  <c r="U2158" i="1" s="1"/>
  <c r="V2158" i="1" s="1"/>
  <c r="X2158" i="1" s="1"/>
  <c r="AA2158" i="1" s="1"/>
  <c r="Q2155" i="1"/>
  <c r="R2155" i="1" s="1"/>
  <c r="T2155" i="1" s="1"/>
  <c r="U2155" i="1" s="1"/>
  <c r="V2155" i="1" s="1"/>
  <c r="X2155" i="1" s="1"/>
  <c r="AA2155" i="1" s="1"/>
  <c r="Q2180" i="1"/>
  <c r="R2180" i="1" s="1"/>
  <c r="T2180" i="1" s="1"/>
  <c r="U2180" i="1" s="1"/>
  <c r="V2180" i="1" s="1"/>
  <c r="X2180" i="1" s="1"/>
  <c r="AA2180" i="1" s="1"/>
  <c r="Q2154" i="1"/>
  <c r="R2154" i="1" s="1"/>
  <c r="T2154" i="1" s="1"/>
  <c r="U2154" i="1" s="1"/>
  <c r="V2154" i="1" s="1"/>
  <c r="X2154" i="1" s="1"/>
  <c r="AA2154" i="1" s="1"/>
  <c r="Q2159" i="1"/>
  <c r="R2159" i="1" s="1"/>
  <c r="T2159" i="1" s="1"/>
  <c r="U2159" i="1" s="1"/>
  <c r="V2159" i="1" s="1"/>
  <c r="X2159" i="1" s="1"/>
  <c r="AA2159" i="1" s="1"/>
  <c r="Q2190" i="1"/>
  <c r="R2190" i="1" s="1"/>
  <c r="T2190" i="1" s="1"/>
  <c r="U2190" i="1" s="1"/>
  <c r="V2190" i="1" s="1"/>
  <c r="X2190" i="1" s="1"/>
  <c r="AA2190" i="1" s="1"/>
  <c r="Q2191" i="1"/>
  <c r="R2191" i="1" s="1"/>
  <c r="T2191" i="1" s="1"/>
  <c r="U2191" i="1" s="1"/>
  <c r="V2191" i="1" s="1"/>
  <c r="X2191" i="1" s="1"/>
  <c r="AA2191" i="1" s="1"/>
  <c r="Q2181" i="1"/>
  <c r="R2181" i="1" s="1"/>
  <c r="T2181" i="1" s="1"/>
  <c r="U2181" i="1" s="1"/>
  <c r="V2181" i="1" s="1"/>
  <c r="X2181" i="1" s="1"/>
  <c r="AA2181" i="1" s="1"/>
  <c r="Q2192" i="1"/>
  <c r="R2192" i="1" s="1"/>
  <c r="T2192" i="1" s="1"/>
  <c r="U2192" i="1" s="1"/>
  <c r="V2192" i="1" s="1"/>
  <c r="X2192" i="1" s="1"/>
  <c r="AA2192" i="1" s="1"/>
  <c r="Q2162" i="1"/>
  <c r="R2162" i="1" s="1"/>
  <c r="T2162" i="1" s="1"/>
  <c r="U2162" i="1" s="1"/>
  <c r="V2162" i="1" s="1"/>
  <c r="X2162" i="1" s="1"/>
  <c r="AA2162" i="1" s="1"/>
  <c r="Q2193" i="1"/>
  <c r="R2193" i="1" s="1"/>
  <c r="T2193" i="1" s="1"/>
  <c r="U2193" i="1" s="1"/>
  <c r="V2193" i="1" s="1"/>
  <c r="X2193" i="1" s="1"/>
  <c r="AA2193" i="1" s="1"/>
  <c r="Q2161" i="1"/>
  <c r="R2161" i="1" s="1"/>
  <c r="T2161" i="1" s="1"/>
  <c r="U2161" i="1" s="1"/>
  <c r="V2161" i="1" s="1"/>
  <c r="X2161" i="1" s="1"/>
  <c r="AA2161" i="1" s="1"/>
  <c r="Q2160" i="1"/>
  <c r="R2160" i="1" s="1"/>
  <c r="T2160" i="1" s="1"/>
  <c r="U2160" i="1" s="1"/>
  <c r="V2160" i="1" s="1"/>
  <c r="X2160" i="1" s="1"/>
  <c r="AA2160" i="1" s="1"/>
  <c r="Q2194" i="1"/>
  <c r="R2194" i="1" s="1"/>
  <c r="T2194" i="1" s="1"/>
  <c r="U2194" i="1" s="1"/>
  <c r="V2194" i="1" s="1"/>
  <c r="X2194" i="1" s="1"/>
  <c r="AA2194" i="1" s="1"/>
  <c r="Q2150" i="1"/>
  <c r="R2150" i="1" s="1"/>
  <c r="T2150" i="1" s="1"/>
  <c r="U2150" i="1" s="1"/>
  <c r="V2150" i="1" s="1"/>
  <c r="X2150" i="1" s="1"/>
  <c r="AA2150" i="1" s="1"/>
  <c r="Q2152" i="1"/>
  <c r="R2152" i="1" s="1"/>
  <c r="T2152" i="1" s="1"/>
  <c r="U2152" i="1" s="1"/>
  <c r="V2152" i="1" s="1"/>
  <c r="X2152" i="1" s="1"/>
  <c r="AA2152" i="1" s="1"/>
  <c r="Q2195" i="1"/>
  <c r="R2195" i="1" s="1"/>
  <c r="T2195" i="1" s="1"/>
  <c r="U2195" i="1" s="1"/>
  <c r="V2195" i="1" s="1"/>
  <c r="X2195" i="1" s="1"/>
  <c r="AA2195" i="1" s="1"/>
  <c r="Q2182" i="1"/>
  <c r="R2182" i="1" s="1"/>
  <c r="T2182" i="1" s="1"/>
  <c r="U2182" i="1" s="1"/>
  <c r="V2182" i="1" s="1"/>
  <c r="X2182" i="1" s="1"/>
  <c r="AA2182" i="1" s="1"/>
  <c r="Q2196" i="1"/>
  <c r="R2196" i="1" s="1"/>
  <c r="T2196" i="1" s="1"/>
  <c r="U2196" i="1" s="1"/>
  <c r="V2196" i="1" s="1"/>
  <c r="X2196" i="1" s="1"/>
  <c r="AA2196" i="1" s="1"/>
  <c r="Q2164" i="1"/>
  <c r="R2164" i="1" s="1"/>
  <c r="T2164" i="1" s="1"/>
  <c r="U2164" i="1" s="1"/>
  <c r="V2164" i="1" s="1"/>
  <c r="X2164" i="1" s="1"/>
  <c r="AA2164" i="1" s="1"/>
  <c r="Q2178" i="1"/>
  <c r="R2178" i="1" s="1"/>
  <c r="T2178" i="1" s="1"/>
  <c r="U2178" i="1" s="1"/>
  <c r="V2178" i="1" s="1"/>
  <c r="X2178" i="1" s="1"/>
  <c r="AA2178" i="1" s="1"/>
  <c r="Q2163" i="1"/>
  <c r="R2163" i="1" s="1"/>
  <c r="T2163" i="1" s="1"/>
  <c r="U2163" i="1" s="1"/>
  <c r="V2163" i="1" s="1"/>
  <c r="X2163" i="1" s="1"/>
  <c r="AA2163" i="1" s="1"/>
  <c r="Q2197" i="1"/>
  <c r="R2197" i="1" s="1"/>
  <c r="T2197" i="1" s="1"/>
  <c r="U2197" i="1" s="1"/>
  <c r="V2197" i="1" s="1"/>
  <c r="X2197" i="1" s="1"/>
  <c r="AA2197" i="1" s="1"/>
  <c r="Q2153" i="1"/>
  <c r="R2153" i="1" s="1"/>
  <c r="T2153" i="1" s="1"/>
  <c r="U2153" i="1" s="1"/>
  <c r="V2153" i="1" s="1"/>
  <c r="X2153" i="1" s="1"/>
  <c r="AA2153" i="1" s="1"/>
  <c r="Q2198" i="1"/>
  <c r="R2198" i="1" s="1"/>
  <c r="T2198" i="1" s="1"/>
  <c r="U2198" i="1" s="1"/>
  <c r="V2198" i="1" s="1"/>
  <c r="X2198" i="1" s="1"/>
  <c r="AA2198" i="1" s="1"/>
  <c r="Q2151" i="1"/>
  <c r="R2151" i="1" s="1"/>
  <c r="T2151" i="1" s="1"/>
  <c r="U2151" i="1" s="1"/>
  <c r="V2151" i="1" s="1"/>
  <c r="X2151" i="1" s="1"/>
  <c r="AA2151" i="1" s="1"/>
  <c r="Q2170" i="1"/>
  <c r="R2170" i="1" s="1"/>
  <c r="T2170" i="1" s="1"/>
  <c r="U2170" i="1" s="1"/>
  <c r="V2170" i="1" s="1"/>
  <c r="X2170" i="1" s="1"/>
  <c r="AA2170" i="1" s="1"/>
  <c r="Q2169" i="1"/>
  <c r="R2169" i="1" s="1"/>
  <c r="T2169" i="1" s="1"/>
  <c r="U2169" i="1" s="1"/>
  <c r="V2169" i="1" s="1"/>
  <c r="X2169" i="1" s="1"/>
  <c r="AA2169" i="1" s="1"/>
  <c r="Q2167" i="1"/>
  <c r="R2167" i="1" s="1"/>
  <c r="T2167" i="1" s="1"/>
  <c r="U2167" i="1" s="1"/>
  <c r="V2167" i="1" s="1"/>
  <c r="X2167" i="1" s="1"/>
  <c r="AA2167" i="1" s="1"/>
  <c r="Q2168" i="1"/>
  <c r="R2168" i="1" s="1"/>
  <c r="T2168" i="1" s="1"/>
  <c r="U2168" i="1" s="1"/>
  <c r="V2168" i="1" s="1"/>
  <c r="X2168" i="1" s="1"/>
  <c r="AA2168" i="1" s="1"/>
  <c r="Q2166" i="1"/>
  <c r="R2166" i="1" s="1"/>
  <c r="T2166" i="1" s="1"/>
  <c r="U2166" i="1" s="1"/>
  <c r="V2166" i="1" s="1"/>
  <c r="X2166" i="1" s="1"/>
  <c r="AA2166" i="1" s="1"/>
  <c r="Q2165" i="1"/>
  <c r="R2165" i="1" s="1"/>
  <c r="T2165" i="1" s="1"/>
  <c r="U2165" i="1" s="1"/>
  <c r="V2165" i="1" s="1"/>
  <c r="X2165" i="1" s="1"/>
  <c r="AA2165" i="1" s="1"/>
  <c r="Q2199" i="1"/>
  <c r="R2199" i="1" s="1"/>
  <c r="T2199" i="1" s="1"/>
  <c r="U2199" i="1" s="1"/>
  <c r="V2199" i="1" s="1"/>
  <c r="X2199" i="1" s="1"/>
  <c r="AA2199" i="1" s="1"/>
  <c r="Q2156" i="1"/>
  <c r="R2156" i="1" s="1"/>
  <c r="T2156" i="1" s="1"/>
  <c r="U2156" i="1" s="1"/>
  <c r="V2156" i="1" s="1"/>
  <c r="X2156" i="1" s="1"/>
  <c r="AA2156" i="1" s="1"/>
  <c r="Q2200" i="1"/>
  <c r="R2200" i="1" s="1"/>
  <c r="T2200" i="1" s="1"/>
  <c r="U2200" i="1" s="1"/>
  <c r="V2200" i="1" s="1"/>
  <c r="X2200" i="1" s="1"/>
  <c r="AA2200" i="1" s="1"/>
  <c r="Q2149" i="1"/>
  <c r="R2149" i="1" s="1"/>
  <c r="T2149" i="1" s="1"/>
  <c r="U2149" i="1" s="1"/>
  <c r="V2149" i="1" s="1"/>
  <c r="X2149" i="1" s="1"/>
  <c r="AA2149" i="1" s="1"/>
  <c r="Q2172" i="1"/>
  <c r="R2172" i="1" s="1"/>
  <c r="T2172" i="1" s="1"/>
  <c r="U2172" i="1" s="1"/>
  <c r="V2172" i="1" s="1"/>
  <c r="X2172" i="1" s="1"/>
  <c r="AA2172" i="1" s="1"/>
  <c r="Q2179" i="1"/>
  <c r="R2179" i="1" s="1"/>
  <c r="T2179" i="1" s="1"/>
  <c r="U2179" i="1" s="1"/>
  <c r="V2179" i="1" s="1"/>
  <c r="X2179" i="1" s="1"/>
  <c r="AA2179" i="1" s="1"/>
  <c r="Q2171" i="1"/>
  <c r="R2171" i="1" s="1"/>
  <c r="T2171" i="1" s="1"/>
  <c r="U2171" i="1" s="1"/>
  <c r="V2171" i="1" s="1"/>
  <c r="X2171" i="1" s="1"/>
  <c r="AA2171" i="1" s="1"/>
  <c r="Q2175" i="1"/>
  <c r="R2175" i="1" s="1"/>
  <c r="T2175" i="1" s="1"/>
  <c r="U2175" i="1" s="1"/>
  <c r="V2175" i="1" s="1"/>
  <c r="X2175" i="1" s="1"/>
  <c r="AA2175" i="1" s="1"/>
  <c r="Q2174" i="1"/>
  <c r="R2174" i="1" s="1"/>
  <c r="T2174" i="1" s="1"/>
  <c r="U2174" i="1" s="1"/>
  <c r="V2174" i="1" s="1"/>
  <c r="X2174" i="1" s="1"/>
  <c r="AA2174" i="1" s="1"/>
  <c r="Q2173" i="1"/>
  <c r="R2173" i="1" s="1"/>
  <c r="T2173" i="1" s="1"/>
  <c r="U2173" i="1" s="1"/>
  <c r="V2173" i="1" s="1"/>
  <c r="X2173" i="1" s="1"/>
  <c r="AA2173" i="1" s="1"/>
  <c r="Q2201" i="1"/>
  <c r="R2201" i="1" s="1"/>
  <c r="T2201" i="1" s="1"/>
  <c r="U2201" i="1" s="1"/>
  <c r="V2201" i="1" s="1"/>
  <c r="X2201" i="1" s="1"/>
  <c r="AA2201" i="1" s="1"/>
  <c r="Q2202" i="1"/>
  <c r="R2202" i="1" s="1"/>
  <c r="T2202" i="1" s="1"/>
  <c r="U2202" i="1" s="1"/>
  <c r="V2202" i="1" s="1"/>
  <c r="X2202" i="1" s="1"/>
  <c r="AA2202" i="1" s="1"/>
  <c r="Q2203" i="1"/>
  <c r="R2203" i="1" s="1"/>
  <c r="T2203" i="1" s="1"/>
  <c r="U2203" i="1" s="1"/>
  <c r="V2203" i="1" s="1"/>
  <c r="X2203" i="1" s="1"/>
  <c r="AA2203" i="1" s="1"/>
  <c r="Q2176" i="1"/>
  <c r="R2176" i="1" s="1"/>
  <c r="T2176" i="1" s="1"/>
  <c r="U2176" i="1" s="1"/>
  <c r="V2176" i="1" s="1"/>
  <c r="X2176" i="1" s="1"/>
  <c r="AA2176" i="1" s="1"/>
  <c r="Q2177" i="1"/>
  <c r="R2177" i="1" s="1"/>
  <c r="T2177" i="1" s="1"/>
  <c r="U2177" i="1" s="1"/>
  <c r="V2177" i="1" s="1"/>
  <c r="X2177" i="1" s="1"/>
  <c r="AA2177" i="1" s="1"/>
  <c r="Q1677" i="1"/>
  <c r="R1677" i="1" s="1"/>
  <c r="T1677" i="1" s="1"/>
  <c r="U1677" i="1" s="1"/>
  <c r="V1677" i="1" s="1"/>
  <c r="X1677" i="1" s="1"/>
  <c r="AA1677" i="1" s="1"/>
  <c r="Q1678" i="1"/>
  <c r="R1678" i="1" s="1"/>
  <c r="T1678" i="1" s="1"/>
  <c r="U1678" i="1" s="1"/>
  <c r="V1678" i="1" s="1"/>
  <c r="X1678" i="1" s="1"/>
  <c r="AA1678" i="1" s="1"/>
  <c r="Q1679" i="1"/>
  <c r="R1679" i="1" s="1"/>
  <c r="T1679" i="1" s="1"/>
  <c r="U1679" i="1" s="1"/>
  <c r="V1679" i="1" s="1"/>
  <c r="X1679" i="1" s="1"/>
  <c r="AA1679" i="1" s="1"/>
  <c r="Q1680" i="1"/>
  <c r="R1680" i="1" s="1"/>
  <c r="T1680" i="1" s="1"/>
  <c r="U1680" i="1" s="1"/>
  <c r="V1680" i="1" s="1"/>
  <c r="X1680" i="1" s="1"/>
  <c r="AA1680" i="1" s="1"/>
  <c r="Q1681" i="1"/>
  <c r="R1681" i="1" s="1"/>
  <c r="T1681" i="1" s="1"/>
  <c r="U1681" i="1" s="1"/>
  <c r="V1681" i="1" s="1"/>
  <c r="X1681" i="1" s="1"/>
  <c r="AA1681" i="1" s="1"/>
  <c r="Q1682" i="1"/>
  <c r="R1682" i="1" s="1"/>
  <c r="T1682" i="1" s="1"/>
  <c r="U1682" i="1" s="1"/>
  <c r="V1682" i="1" s="1"/>
  <c r="X1682" i="1" s="1"/>
  <c r="AA1682" i="1" s="1"/>
  <c r="Q1683" i="1"/>
  <c r="R1683" i="1" s="1"/>
  <c r="T1683" i="1" s="1"/>
  <c r="U1683" i="1" s="1"/>
  <c r="V1683" i="1" s="1"/>
  <c r="X1683" i="1" s="1"/>
  <c r="AA1683" i="1" s="1"/>
  <c r="Q1649" i="1"/>
  <c r="R1649" i="1" s="1"/>
  <c r="T1649" i="1" s="1"/>
  <c r="U1649" i="1" s="1"/>
  <c r="V1649" i="1" s="1"/>
  <c r="X1649" i="1" s="1"/>
  <c r="AA1649" i="1" s="1"/>
  <c r="Q1641" i="1"/>
  <c r="R1641" i="1" s="1"/>
  <c r="T1641" i="1" s="1"/>
  <c r="U1641" i="1" s="1"/>
  <c r="V1641" i="1" s="1"/>
  <c r="X1641" i="1" s="1"/>
  <c r="AA1641" i="1" s="1"/>
  <c r="Q1644" i="1"/>
  <c r="R1644" i="1" s="1"/>
  <c r="T1644" i="1" s="1"/>
  <c r="U1644" i="1" s="1"/>
  <c r="V1644" i="1" s="1"/>
  <c r="X1644" i="1" s="1"/>
  <c r="AA1644" i="1" s="1"/>
  <c r="Q1650" i="1"/>
  <c r="R1650" i="1" s="1"/>
  <c r="T1650" i="1" s="1"/>
  <c r="U1650" i="1" s="1"/>
  <c r="V1650" i="1" s="1"/>
  <c r="X1650" i="1" s="1"/>
  <c r="AA1650" i="1" s="1"/>
  <c r="Q1646" i="1"/>
  <c r="R1646" i="1" s="1"/>
  <c r="T1646" i="1" s="1"/>
  <c r="U1646" i="1" s="1"/>
  <c r="V1646" i="1" s="1"/>
  <c r="X1646" i="1" s="1"/>
  <c r="AA1646" i="1" s="1"/>
  <c r="Q1674" i="1"/>
  <c r="R1674" i="1" s="1"/>
  <c r="T1674" i="1" s="1"/>
  <c r="U1674" i="1" s="1"/>
  <c r="V1674" i="1" s="1"/>
  <c r="X1674" i="1" s="1"/>
  <c r="AA1674" i="1" s="1"/>
  <c r="Q1645" i="1"/>
  <c r="R1645" i="1" s="1"/>
  <c r="T1645" i="1" s="1"/>
  <c r="U1645" i="1" s="1"/>
  <c r="V1645" i="1" s="1"/>
  <c r="X1645" i="1" s="1"/>
  <c r="AA1645" i="1" s="1"/>
  <c r="Q1651" i="1"/>
  <c r="R1651" i="1" s="1"/>
  <c r="T1651" i="1" s="1"/>
  <c r="U1651" i="1" s="1"/>
  <c r="V1651" i="1" s="1"/>
  <c r="X1651" i="1" s="1"/>
  <c r="AA1651" i="1" s="1"/>
  <c r="Q1647" i="1"/>
  <c r="R1647" i="1" s="1"/>
  <c r="T1647" i="1" s="1"/>
  <c r="U1647" i="1" s="1"/>
  <c r="V1647" i="1" s="1"/>
  <c r="X1647" i="1" s="1"/>
  <c r="AA1647" i="1" s="1"/>
  <c r="Q1675" i="1"/>
  <c r="R1675" i="1" s="1"/>
  <c r="T1675" i="1" s="1"/>
  <c r="U1675" i="1" s="1"/>
  <c r="V1675" i="1" s="1"/>
  <c r="X1675" i="1" s="1"/>
  <c r="AA1675" i="1" s="1"/>
  <c r="Q1684" i="1"/>
  <c r="R1684" i="1" s="1"/>
  <c r="T1684" i="1" s="1"/>
  <c r="U1684" i="1" s="1"/>
  <c r="V1684" i="1" s="1"/>
  <c r="X1684" i="1" s="1"/>
  <c r="AA1684" i="1" s="1"/>
  <c r="Q1654" i="1"/>
  <c r="R1654" i="1" s="1"/>
  <c r="T1654" i="1" s="1"/>
  <c r="U1654" i="1" s="1"/>
  <c r="V1654" i="1" s="1"/>
  <c r="X1654" i="1" s="1"/>
  <c r="AA1654" i="1" s="1"/>
  <c r="Q1685" i="1"/>
  <c r="R1685" i="1" s="1"/>
  <c r="T1685" i="1" s="1"/>
  <c r="U1685" i="1" s="1"/>
  <c r="V1685" i="1" s="1"/>
  <c r="X1685" i="1" s="1"/>
  <c r="AA1685" i="1" s="1"/>
  <c r="Q1653" i="1"/>
  <c r="R1653" i="1" s="1"/>
  <c r="T1653" i="1" s="1"/>
  <c r="U1653" i="1" s="1"/>
  <c r="V1653" i="1" s="1"/>
  <c r="X1653" i="1" s="1"/>
  <c r="AA1653" i="1" s="1"/>
  <c r="Q1652" i="1"/>
  <c r="R1652" i="1" s="1"/>
  <c r="T1652" i="1" s="1"/>
  <c r="U1652" i="1" s="1"/>
  <c r="V1652" i="1" s="1"/>
  <c r="X1652" i="1" s="1"/>
  <c r="AA1652" i="1" s="1"/>
  <c r="Q1686" i="1"/>
  <c r="R1686" i="1" s="1"/>
  <c r="T1686" i="1" s="1"/>
  <c r="U1686" i="1" s="1"/>
  <c r="V1686" i="1" s="1"/>
  <c r="X1686" i="1" s="1"/>
  <c r="AA1686" i="1" s="1"/>
  <c r="Q1687" i="1"/>
  <c r="R1687" i="1" s="1"/>
  <c r="T1687" i="1" s="1"/>
  <c r="U1687" i="1" s="1"/>
  <c r="V1687" i="1" s="1"/>
  <c r="X1687" i="1" s="1"/>
  <c r="AA1687" i="1" s="1"/>
  <c r="Q1642" i="1"/>
  <c r="R1642" i="1" s="1"/>
  <c r="T1642" i="1" s="1"/>
  <c r="U1642" i="1" s="1"/>
  <c r="V1642" i="1" s="1"/>
  <c r="X1642" i="1" s="1"/>
  <c r="AA1642" i="1" s="1"/>
  <c r="Q1643" i="1"/>
  <c r="R1643" i="1" s="1"/>
  <c r="T1643" i="1" s="1"/>
  <c r="U1643" i="1" s="1"/>
  <c r="V1643" i="1" s="1"/>
  <c r="X1643" i="1" s="1"/>
  <c r="AA1643" i="1" s="1"/>
  <c r="Q1688" i="1"/>
  <c r="R1688" i="1" s="1"/>
  <c r="T1688" i="1" s="1"/>
  <c r="U1688" i="1" s="1"/>
  <c r="V1688" i="1" s="1"/>
  <c r="X1688" i="1" s="1"/>
  <c r="AA1688" i="1" s="1"/>
  <c r="Q1676" i="1"/>
  <c r="R1676" i="1" s="1"/>
  <c r="T1676" i="1" s="1"/>
  <c r="U1676" i="1" s="1"/>
  <c r="V1676" i="1" s="1"/>
  <c r="X1676" i="1" s="1"/>
  <c r="AA1676" i="1" s="1"/>
  <c r="Q1689" i="1"/>
  <c r="R1689" i="1" s="1"/>
  <c r="T1689" i="1" s="1"/>
  <c r="U1689" i="1" s="1"/>
  <c r="V1689" i="1" s="1"/>
  <c r="X1689" i="1" s="1"/>
  <c r="AA1689" i="1" s="1"/>
  <c r="Q1656" i="1"/>
  <c r="R1656" i="1" s="1"/>
  <c r="T1656" i="1" s="1"/>
  <c r="U1656" i="1" s="1"/>
  <c r="V1656" i="1" s="1"/>
  <c r="X1656" i="1" s="1"/>
  <c r="AA1656" i="1" s="1"/>
  <c r="Q1672" i="1"/>
  <c r="R1672" i="1" s="1"/>
  <c r="T1672" i="1" s="1"/>
  <c r="U1672" i="1" s="1"/>
  <c r="V1672" i="1" s="1"/>
  <c r="X1672" i="1" s="1"/>
  <c r="AA1672" i="1" s="1"/>
  <c r="Q1655" i="1"/>
  <c r="R1655" i="1" s="1"/>
  <c r="T1655" i="1" s="1"/>
  <c r="U1655" i="1" s="1"/>
  <c r="V1655" i="1" s="1"/>
  <c r="X1655" i="1" s="1"/>
  <c r="AA1655" i="1" s="1"/>
  <c r="Q1690" i="1"/>
  <c r="R1690" i="1" s="1"/>
  <c r="T1690" i="1" s="1"/>
  <c r="U1690" i="1" s="1"/>
  <c r="V1690" i="1" s="1"/>
  <c r="X1690" i="1" s="1"/>
  <c r="AA1690" i="1" s="1"/>
  <c r="Q1691" i="1"/>
  <c r="R1691" i="1" s="1"/>
  <c r="T1691" i="1" s="1"/>
  <c r="U1691" i="1" s="1"/>
  <c r="V1691" i="1" s="1"/>
  <c r="X1691" i="1" s="1"/>
  <c r="AA1691" i="1" s="1"/>
  <c r="Q1692" i="1"/>
  <c r="R1692" i="1" s="1"/>
  <c r="T1692" i="1" s="1"/>
  <c r="U1692" i="1" s="1"/>
  <c r="V1692" i="1" s="1"/>
  <c r="X1692" i="1" s="1"/>
  <c r="AA1692" i="1" s="1"/>
  <c r="Q1662" i="1"/>
  <c r="R1662" i="1" s="1"/>
  <c r="T1662" i="1" s="1"/>
  <c r="U1662" i="1" s="1"/>
  <c r="V1662" i="1" s="1"/>
  <c r="X1662" i="1" s="1"/>
  <c r="AA1662" i="1" s="1"/>
  <c r="Q1661" i="1"/>
  <c r="R1661" i="1" s="1"/>
  <c r="T1661" i="1" s="1"/>
  <c r="U1661" i="1" s="1"/>
  <c r="V1661" i="1" s="1"/>
  <c r="X1661" i="1" s="1"/>
  <c r="AA1661" i="1" s="1"/>
  <c r="Q1659" i="1"/>
  <c r="R1659" i="1" s="1"/>
  <c r="T1659" i="1" s="1"/>
  <c r="U1659" i="1" s="1"/>
  <c r="V1659" i="1" s="1"/>
  <c r="X1659" i="1" s="1"/>
  <c r="AA1659" i="1" s="1"/>
  <c r="Q1660" i="1"/>
  <c r="R1660" i="1" s="1"/>
  <c r="T1660" i="1" s="1"/>
  <c r="U1660" i="1" s="1"/>
  <c r="V1660" i="1" s="1"/>
  <c r="X1660" i="1" s="1"/>
  <c r="AA1660" i="1" s="1"/>
  <c r="Q1658" i="1"/>
  <c r="R1658" i="1" s="1"/>
  <c r="T1658" i="1" s="1"/>
  <c r="U1658" i="1" s="1"/>
  <c r="V1658" i="1" s="1"/>
  <c r="X1658" i="1" s="1"/>
  <c r="AA1658" i="1" s="1"/>
  <c r="Q1657" i="1"/>
  <c r="R1657" i="1" s="1"/>
  <c r="T1657" i="1" s="1"/>
  <c r="U1657" i="1" s="1"/>
  <c r="V1657" i="1" s="1"/>
  <c r="X1657" i="1" s="1"/>
  <c r="AA1657" i="1" s="1"/>
  <c r="Q1693" i="1"/>
  <c r="R1693" i="1" s="1"/>
  <c r="T1693" i="1" s="1"/>
  <c r="U1693" i="1" s="1"/>
  <c r="V1693" i="1" s="1"/>
  <c r="X1693" i="1" s="1"/>
  <c r="AA1693" i="1" s="1"/>
  <c r="Q1648" i="1"/>
  <c r="R1648" i="1" s="1"/>
  <c r="T1648" i="1" s="1"/>
  <c r="U1648" i="1" s="1"/>
  <c r="V1648" i="1" s="1"/>
  <c r="X1648" i="1" s="1"/>
  <c r="AA1648" i="1" s="1"/>
  <c r="Q1694" i="1"/>
  <c r="R1694" i="1" s="1"/>
  <c r="T1694" i="1" s="1"/>
  <c r="U1694" i="1" s="1"/>
  <c r="V1694" i="1" s="1"/>
  <c r="X1694" i="1" s="1"/>
  <c r="AA1694" i="1" s="1"/>
  <c r="Q1673" i="1"/>
  <c r="R1673" i="1" s="1"/>
  <c r="T1673" i="1" s="1"/>
  <c r="U1673" i="1" s="1"/>
  <c r="V1673" i="1" s="1"/>
  <c r="X1673" i="1" s="1"/>
  <c r="AA1673" i="1" s="1"/>
  <c r="Q1663" i="1"/>
  <c r="R1663" i="1" s="1"/>
  <c r="T1663" i="1" s="1"/>
  <c r="U1663" i="1" s="1"/>
  <c r="V1663" i="1" s="1"/>
  <c r="X1663" i="1" s="1"/>
  <c r="AA1663" i="1" s="1"/>
  <c r="Q1695" i="1"/>
  <c r="R1695" i="1" s="1"/>
  <c r="T1695" i="1" s="1"/>
  <c r="U1695" i="1" s="1"/>
  <c r="V1695" i="1" s="1"/>
  <c r="X1695" i="1" s="1"/>
  <c r="AA1695" i="1" s="1"/>
  <c r="Q1668" i="1"/>
  <c r="R1668" i="1" s="1"/>
  <c r="T1668" i="1" s="1"/>
  <c r="U1668" i="1" s="1"/>
  <c r="V1668" i="1" s="1"/>
  <c r="X1668" i="1" s="1"/>
  <c r="AA1668" i="1" s="1"/>
  <c r="Q1669" i="1"/>
  <c r="R1669" i="1" s="1"/>
  <c r="T1669" i="1" s="1"/>
  <c r="U1669" i="1" s="1"/>
  <c r="V1669" i="1" s="1"/>
  <c r="X1669" i="1" s="1"/>
  <c r="AA1669" i="1" s="1"/>
  <c r="Q1667" i="1"/>
  <c r="R1667" i="1" s="1"/>
  <c r="T1667" i="1" s="1"/>
  <c r="U1667" i="1" s="1"/>
  <c r="V1667" i="1" s="1"/>
  <c r="X1667" i="1" s="1"/>
  <c r="AA1667" i="1" s="1"/>
  <c r="Q1696" i="1"/>
  <c r="R1696" i="1" s="1"/>
  <c r="T1696" i="1" s="1"/>
  <c r="U1696" i="1" s="1"/>
  <c r="V1696" i="1" s="1"/>
  <c r="X1696" i="1" s="1"/>
  <c r="AA1696" i="1" s="1"/>
  <c r="Q1665" i="1"/>
  <c r="R1665" i="1" s="1"/>
  <c r="T1665" i="1" s="1"/>
  <c r="U1665" i="1" s="1"/>
  <c r="V1665" i="1" s="1"/>
  <c r="X1665" i="1" s="1"/>
  <c r="AA1665" i="1" s="1"/>
  <c r="Q1666" i="1"/>
  <c r="R1666" i="1" s="1"/>
  <c r="T1666" i="1" s="1"/>
  <c r="U1666" i="1" s="1"/>
  <c r="V1666" i="1" s="1"/>
  <c r="X1666" i="1" s="1"/>
  <c r="AA1666" i="1" s="1"/>
  <c r="Q1664" i="1"/>
  <c r="R1664" i="1" s="1"/>
  <c r="T1664" i="1" s="1"/>
  <c r="U1664" i="1" s="1"/>
  <c r="V1664" i="1" s="1"/>
  <c r="X1664" i="1" s="1"/>
  <c r="AA1664" i="1" s="1"/>
  <c r="Q1697" i="1"/>
  <c r="R1697" i="1" s="1"/>
  <c r="T1697" i="1" s="1"/>
  <c r="U1697" i="1" s="1"/>
  <c r="V1697" i="1" s="1"/>
  <c r="X1697" i="1" s="1"/>
  <c r="AA1697" i="1" s="1"/>
  <c r="Q1698" i="1"/>
  <c r="R1698" i="1" s="1"/>
  <c r="T1698" i="1" s="1"/>
  <c r="U1698" i="1" s="1"/>
  <c r="V1698" i="1" s="1"/>
  <c r="X1698" i="1" s="1"/>
  <c r="AA1698" i="1" s="1"/>
  <c r="Q1670" i="1"/>
  <c r="R1670" i="1" s="1"/>
  <c r="T1670" i="1" s="1"/>
  <c r="U1670" i="1" s="1"/>
  <c r="V1670" i="1" s="1"/>
  <c r="X1670" i="1" s="1"/>
  <c r="AA1670" i="1" s="1"/>
  <c r="Q1671" i="1"/>
  <c r="R1671" i="1" s="1"/>
  <c r="T1671" i="1" s="1"/>
  <c r="U1671" i="1" s="1"/>
  <c r="V1671" i="1" s="1"/>
  <c r="X1671" i="1" s="1"/>
  <c r="AA1671" i="1" s="1"/>
  <c r="Q1699" i="1"/>
  <c r="R1699" i="1" s="1"/>
  <c r="T1699" i="1" s="1"/>
  <c r="U1699" i="1" s="1"/>
  <c r="V1699" i="1" s="1"/>
  <c r="X1699" i="1" s="1"/>
  <c r="AA1699" i="1" s="1"/>
  <c r="Q2313" i="1"/>
  <c r="R2313" i="1" s="1"/>
  <c r="T2313" i="1" s="1"/>
  <c r="U2313" i="1" s="1"/>
  <c r="V2313" i="1" s="1"/>
  <c r="X2313" i="1" s="1"/>
  <c r="AA2313" i="1" s="1"/>
  <c r="Q2314" i="1"/>
  <c r="R2314" i="1" s="1"/>
  <c r="T2314" i="1" s="1"/>
  <c r="U2314" i="1" s="1"/>
  <c r="V2314" i="1" s="1"/>
  <c r="X2314" i="1" s="1"/>
  <c r="AA2314" i="1" s="1"/>
  <c r="Q2315" i="1"/>
  <c r="R2315" i="1" s="1"/>
  <c r="T2315" i="1" s="1"/>
  <c r="U2315" i="1" s="1"/>
  <c r="V2315" i="1" s="1"/>
  <c r="X2315" i="1" s="1"/>
  <c r="AA2315" i="1" s="1"/>
  <c r="Q2316" i="1"/>
  <c r="R2316" i="1" s="1"/>
  <c r="T2316" i="1" s="1"/>
  <c r="U2316" i="1" s="1"/>
  <c r="V2316" i="1" s="1"/>
  <c r="X2316" i="1" s="1"/>
  <c r="AA2316" i="1" s="1"/>
  <c r="Q2317" i="1"/>
  <c r="R2317" i="1" s="1"/>
  <c r="T2317" i="1" s="1"/>
  <c r="U2317" i="1" s="1"/>
  <c r="V2317" i="1" s="1"/>
  <c r="X2317" i="1" s="1"/>
  <c r="AA2317" i="1" s="1"/>
  <c r="Q2318" i="1"/>
  <c r="R2318" i="1" s="1"/>
  <c r="T2318" i="1" s="1"/>
  <c r="U2318" i="1" s="1"/>
  <c r="V2318" i="1" s="1"/>
  <c r="X2318" i="1" s="1"/>
  <c r="AA2318" i="1" s="1"/>
  <c r="Q2319" i="1"/>
  <c r="R2319" i="1" s="1"/>
  <c r="T2319" i="1" s="1"/>
  <c r="U2319" i="1" s="1"/>
  <c r="V2319" i="1" s="1"/>
  <c r="X2319" i="1" s="1"/>
  <c r="AA2319" i="1" s="1"/>
  <c r="Q2287" i="1"/>
  <c r="R2287" i="1" s="1"/>
  <c r="T2287" i="1" s="1"/>
  <c r="U2287" i="1" s="1"/>
  <c r="V2287" i="1" s="1"/>
  <c r="X2287" i="1" s="1"/>
  <c r="AA2287" i="1" s="1"/>
  <c r="Q2278" i="1"/>
  <c r="R2278" i="1" s="1"/>
  <c r="T2278" i="1" s="1"/>
  <c r="U2278" i="1" s="1"/>
  <c r="V2278" i="1" s="1"/>
  <c r="X2278" i="1" s="1"/>
  <c r="AA2278" i="1" s="1"/>
  <c r="Q2282" i="1"/>
  <c r="R2282" i="1" s="1"/>
  <c r="T2282" i="1" s="1"/>
  <c r="U2282" i="1" s="1"/>
  <c r="V2282" i="1" s="1"/>
  <c r="X2282" i="1" s="1"/>
  <c r="AA2282" i="1" s="1"/>
  <c r="Q2320" i="1"/>
  <c r="R2320" i="1" s="1"/>
  <c r="T2320" i="1" s="1"/>
  <c r="U2320" i="1" s="1"/>
  <c r="V2320" i="1" s="1"/>
  <c r="X2320" i="1" s="1"/>
  <c r="AA2320" i="1" s="1"/>
  <c r="Q2288" i="1"/>
  <c r="R2288" i="1" s="1"/>
  <c r="T2288" i="1" s="1"/>
  <c r="U2288" i="1" s="1"/>
  <c r="V2288" i="1" s="1"/>
  <c r="X2288" i="1" s="1"/>
  <c r="AA2288" i="1" s="1"/>
  <c r="Q2285" i="1"/>
  <c r="R2285" i="1" s="1"/>
  <c r="T2285" i="1" s="1"/>
  <c r="U2285" i="1" s="1"/>
  <c r="V2285" i="1" s="1"/>
  <c r="X2285" i="1" s="1"/>
  <c r="AA2285" i="1" s="1"/>
  <c r="Q2310" i="1"/>
  <c r="R2310" i="1" s="1"/>
  <c r="T2310" i="1" s="1"/>
  <c r="U2310" i="1" s="1"/>
  <c r="V2310" i="1" s="1"/>
  <c r="X2310" i="1" s="1"/>
  <c r="AA2310" i="1" s="1"/>
  <c r="Q2284" i="1"/>
  <c r="R2284" i="1" s="1"/>
  <c r="T2284" i="1" s="1"/>
  <c r="U2284" i="1" s="1"/>
  <c r="V2284" i="1" s="1"/>
  <c r="X2284" i="1" s="1"/>
  <c r="AA2284" i="1" s="1"/>
  <c r="Q2289" i="1"/>
  <c r="R2289" i="1" s="1"/>
  <c r="T2289" i="1" s="1"/>
  <c r="U2289" i="1" s="1"/>
  <c r="V2289" i="1" s="1"/>
  <c r="X2289" i="1" s="1"/>
  <c r="AA2289" i="1" s="1"/>
  <c r="Q2321" i="1"/>
  <c r="R2321" i="1" s="1"/>
  <c r="T2321" i="1" s="1"/>
  <c r="U2321" i="1" s="1"/>
  <c r="V2321" i="1" s="1"/>
  <c r="X2321" i="1" s="1"/>
  <c r="AA2321" i="1" s="1"/>
  <c r="Q2322" i="1"/>
  <c r="R2322" i="1" s="1"/>
  <c r="T2322" i="1" s="1"/>
  <c r="U2322" i="1" s="1"/>
  <c r="V2322" i="1" s="1"/>
  <c r="X2322" i="1" s="1"/>
  <c r="AA2322" i="1" s="1"/>
  <c r="Q2311" i="1"/>
  <c r="R2311" i="1" s="1"/>
  <c r="T2311" i="1" s="1"/>
  <c r="U2311" i="1" s="1"/>
  <c r="V2311" i="1" s="1"/>
  <c r="X2311" i="1" s="1"/>
  <c r="AA2311" i="1" s="1"/>
  <c r="Q2323" i="1"/>
  <c r="R2323" i="1" s="1"/>
  <c r="T2323" i="1" s="1"/>
  <c r="U2323" i="1" s="1"/>
  <c r="V2323" i="1" s="1"/>
  <c r="X2323" i="1" s="1"/>
  <c r="AA2323" i="1" s="1"/>
  <c r="Q2292" i="1"/>
  <c r="R2292" i="1" s="1"/>
  <c r="T2292" i="1" s="1"/>
  <c r="U2292" i="1" s="1"/>
  <c r="V2292" i="1" s="1"/>
  <c r="X2292" i="1" s="1"/>
  <c r="AA2292" i="1" s="1"/>
  <c r="Q2324" i="1"/>
  <c r="R2324" i="1" s="1"/>
  <c r="T2324" i="1" s="1"/>
  <c r="U2324" i="1" s="1"/>
  <c r="V2324" i="1" s="1"/>
  <c r="X2324" i="1" s="1"/>
  <c r="AA2324" i="1" s="1"/>
  <c r="Q2291" i="1"/>
  <c r="R2291" i="1" s="1"/>
  <c r="T2291" i="1" s="1"/>
  <c r="U2291" i="1" s="1"/>
  <c r="V2291" i="1" s="1"/>
  <c r="X2291" i="1" s="1"/>
  <c r="AA2291" i="1" s="1"/>
  <c r="Q2290" i="1"/>
  <c r="R2290" i="1" s="1"/>
  <c r="T2290" i="1" s="1"/>
  <c r="U2290" i="1" s="1"/>
  <c r="V2290" i="1" s="1"/>
  <c r="X2290" i="1" s="1"/>
  <c r="AA2290" i="1" s="1"/>
  <c r="Q2325" i="1"/>
  <c r="R2325" i="1" s="1"/>
  <c r="T2325" i="1" s="1"/>
  <c r="U2325" i="1" s="1"/>
  <c r="V2325" i="1" s="1"/>
  <c r="X2325" i="1" s="1"/>
  <c r="AA2325" i="1" s="1"/>
  <c r="Q2326" i="1"/>
  <c r="R2326" i="1" s="1"/>
  <c r="T2326" i="1" s="1"/>
  <c r="U2326" i="1" s="1"/>
  <c r="V2326" i="1" s="1"/>
  <c r="X2326" i="1" s="1"/>
  <c r="AA2326" i="1" s="1"/>
  <c r="Q2279" i="1"/>
  <c r="R2279" i="1" s="1"/>
  <c r="T2279" i="1" s="1"/>
  <c r="U2279" i="1" s="1"/>
  <c r="V2279" i="1" s="1"/>
  <c r="X2279" i="1" s="1"/>
  <c r="AA2279" i="1" s="1"/>
  <c r="Q2281" i="1"/>
  <c r="R2281" i="1" s="1"/>
  <c r="T2281" i="1" s="1"/>
  <c r="U2281" i="1" s="1"/>
  <c r="V2281" i="1" s="1"/>
  <c r="X2281" i="1" s="1"/>
  <c r="AA2281" i="1" s="1"/>
  <c r="Q2327" i="1"/>
  <c r="R2327" i="1" s="1"/>
  <c r="T2327" i="1" s="1"/>
  <c r="U2327" i="1" s="1"/>
  <c r="V2327" i="1" s="1"/>
  <c r="X2327" i="1" s="1"/>
  <c r="AA2327" i="1" s="1"/>
  <c r="Q2312" i="1"/>
  <c r="R2312" i="1" s="1"/>
  <c r="T2312" i="1" s="1"/>
  <c r="U2312" i="1" s="1"/>
  <c r="V2312" i="1" s="1"/>
  <c r="X2312" i="1" s="1"/>
  <c r="AA2312" i="1" s="1"/>
  <c r="Q2328" i="1"/>
  <c r="R2328" i="1" s="1"/>
  <c r="T2328" i="1" s="1"/>
  <c r="U2328" i="1" s="1"/>
  <c r="V2328" i="1" s="1"/>
  <c r="X2328" i="1" s="1"/>
  <c r="AA2328" i="1" s="1"/>
  <c r="Q2294" i="1"/>
  <c r="R2294" i="1" s="1"/>
  <c r="T2294" i="1" s="1"/>
  <c r="U2294" i="1" s="1"/>
  <c r="V2294" i="1" s="1"/>
  <c r="X2294" i="1" s="1"/>
  <c r="AA2294" i="1" s="1"/>
  <c r="Q2308" i="1"/>
  <c r="R2308" i="1" s="1"/>
  <c r="T2308" i="1" s="1"/>
  <c r="U2308" i="1" s="1"/>
  <c r="V2308" i="1" s="1"/>
  <c r="X2308" i="1" s="1"/>
  <c r="AA2308" i="1" s="1"/>
  <c r="Q2293" i="1"/>
  <c r="R2293" i="1" s="1"/>
  <c r="T2293" i="1" s="1"/>
  <c r="U2293" i="1" s="1"/>
  <c r="V2293" i="1" s="1"/>
  <c r="X2293" i="1" s="1"/>
  <c r="AA2293" i="1" s="1"/>
  <c r="Q2329" i="1"/>
  <c r="R2329" i="1" s="1"/>
  <c r="T2329" i="1" s="1"/>
  <c r="U2329" i="1" s="1"/>
  <c r="V2329" i="1" s="1"/>
  <c r="X2329" i="1" s="1"/>
  <c r="AA2329" i="1" s="1"/>
  <c r="Q2283" i="1"/>
  <c r="R2283" i="1" s="1"/>
  <c r="T2283" i="1" s="1"/>
  <c r="U2283" i="1" s="1"/>
  <c r="V2283" i="1" s="1"/>
  <c r="X2283" i="1" s="1"/>
  <c r="AA2283" i="1" s="1"/>
  <c r="Q2330" i="1"/>
  <c r="R2330" i="1" s="1"/>
  <c r="T2330" i="1" s="1"/>
  <c r="U2330" i="1" s="1"/>
  <c r="V2330" i="1" s="1"/>
  <c r="X2330" i="1" s="1"/>
  <c r="AA2330" i="1" s="1"/>
  <c r="Q2280" i="1"/>
  <c r="R2280" i="1" s="1"/>
  <c r="T2280" i="1" s="1"/>
  <c r="U2280" i="1" s="1"/>
  <c r="V2280" i="1" s="1"/>
  <c r="X2280" i="1" s="1"/>
  <c r="AA2280" i="1" s="1"/>
  <c r="Q2300" i="1"/>
  <c r="R2300" i="1" s="1"/>
  <c r="T2300" i="1" s="1"/>
  <c r="U2300" i="1" s="1"/>
  <c r="V2300" i="1" s="1"/>
  <c r="X2300" i="1" s="1"/>
  <c r="AA2300" i="1" s="1"/>
  <c r="Q2299" i="1"/>
  <c r="R2299" i="1" s="1"/>
  <c r="T2299" i="1" s="1"/>
  <c r="U2299" i="1" s="1"/>
  <c r="V2299" i="1" s="1"/>
  <c r="X2299" i="1" s="1"/>
  <c r="AA2299" i="1" s="1"/>
  <c r="Q2297" i="1"/>
  <c r="R2297" i="1" s="1"/>
  <c r="T2297" i="1" s="1"/>
  <c r="U2297" i="1" s="1"/>
  <c r="V2297" i="1" s="1"/>
  <c r="X2297" i="1" s="1"/>
  <c r="AA2297" i="1" s="1"/>
  <c r="Q2298" i="1"/>
  <c r="R2298" i="1" s="1"/>
  <c r="T2298" i="1" s="1"/>
  <c r="U2298" i="1" s="1"/>
  <c r="V2298" i="1" s="1"/>
  <c r="X2298" i="1" s="1"/>
  <c r="AA2298" i="1" s="1"/>
  <c r="Q2296" i="1"/>
  <c r="R2296" i="1" s="1"/>
  <c r="T2296" i="1" s="1"/>
  <c r="U2296" i="1" s="1"/>
  <c r="V2296" i="1" s="1"/>
  <c r="X2296" i="1" s="1"/>
  <c r="AA2296" i="1" s="1"/>
  <c r="Q2295" i="1"/>
  <c r="R2295" i="1" s="1"/>
  <c r="T2295" i="1" s="1"/>
  <c r="U2295" i="1" s="1"/>
  <c r="V2295" i="1" s="1"/>
  <c r="X2295" i="1" s="1"/>
  <c r="AA2295" i="1" s="1"/>
  <c r="Q2331" i="1"/>
  <c r="R2331" i="1" s="1"/>
  <c r="T2331" i="1" s="1"/>
  <c r="U2331" i="1" s="1"/>
  <c r="V2331" i="1" s="1"/>
  <c r="X2331" i="1" s="1"/>
  <c r="AA2331" i="1" s="1"/>
  <c r="Q2286" i="1"/>
  <c r="R2286" i="1" s="1"/>
  <c r="T2286" i="1" s="1"/>
  <c r="U2286" i="1" s="1"/>
  <c r="V2286" i="1" s="1"/>
  <c r="X2286" i="1" s="1"/>
  <c r="AA2286" i="1" s="1"/>
  <c r="Q2332" i="1"/>
  <c r="R2332" i="1" s="1"/>
  <c r="T2332" i="1" s="1"/>
  <c r="U2332" i="1" s="1"/>
  <c r="V2332" i="1" s="1"/>
  <c r="X2332" i="1" s="1"/>
  <c r="AA2332" i="1" s="1"/>
  <c r="Q2333" i="1"/>
  <c r="R2333" i="1" s="1"/>
  <c r="T2333" i="1" s="1"/>
  <c r="U2333" i="1" s="1"/>
  <c r="V2333" i="1" s="1"/>
  <c r="X2333" i="1" s="1"/>
  <c r="AA2333" i="1" s="1"/>
  <c r="Q2302" i="1"/>
  <c r="R2302" i="1" s="1"/>
  <c r="T2302" i="1" s="1"/>
  <c r="U2302" i="1" s="1"/>
  <c r="V2302" i="1" s="1"/>
  <c r="X2302" i="1" s="1"/>
  <c r="AA2302" i="1" s="1"/>
  <c r="Q2309" i="1"/>
  <c r="R2309" i="1" s="1"/>
  <c r="T2309" i="1" s="1"/>
  <c r="U2309" i="1" s="1"/>
  <c r="V2309" i="1" s="1"/>
  <c r="X2309" i="1" s="1"/>
  <c r="AA2309" i="1" s="1"/>
  <c r="Q2301" i="1"/>
  <c r="R2301" i="1" s="1"/>
  <c r="T2301" i="1" s="1"/>
  <c r="U2301" i="1" s="1"/>
  <c r="V2301" i="1" s="1"/>
  <c r="X2301" i="1" s="1"/>
  <c r="AA2301" i="1" s="1"/>
  <c r="Q2305" i="1"/>
  <c r="R2305" i="1" s="1"/>
  <c r="T2305" i="1" s="1"/>
  <c r="U2305" i="1" s="1"/>
  <c r="V2305" i="1" s="1"/>
  <c r="X2305" i="1" s="1"/>
  <c r="AA2305" i="1" s="1"/>
  <c r="Q2304" i="1"/>
  <c r="R2304" i="1" s="1"/>
  <c r="T2304" i="1" s="1"/>
  <c r="U2304" i="1" s="1"/>
  <c r="V2304" i="1" s="1"/>
  <c r="X2304" i="1" s="1"/>
  <c r="AA2304" i="1" s="1"/>
  <c r="Q2303" i="1"/>
  <c r="R2303" i="1" s="1"/>
  <c r="T2303" i="1" s="1"/>
  <c r="U2303" i="1" s="1"/>
  <c r="V2303" i="1" s="1"/>
  <c r="X2303" i="1" s="1"/>
  <c r="AA2303" i="1" s="1"/>
  <c r="Q2334" i="1"/>
  <c r="R2334" i="1" s="1"/>
  <c r="T2334" i="1" s="1"/>
  <c r="U2334" i="1" s="1"/>
  <c r="V2334" i="1" s="1"/>
  <c r="X2334" i="1" s="1"/>
  <c r="AA2334" i="1" s="1"/>
  <c r="Q2306" i="1"/>
  <c r="R2306" i="1" s="1"/>
  <c r="T2306" i="1" s="1"/>
  <c r="U2306" i="1" s="1"/>
  <c r="V2306" i="1" s="1"/>
  <c r="X2306" i="1" s="1"/>
  <c r="AA2306" i="1" s="1"/>
  <c r="Q2307" i="1"/>
  <c r="R2307" i="1" s="1"/>
  <c r="T2307" i="1" s="1"/>
  <c r="U2307" i="1" s="1"/>
  <c r="V2307" i="1" s="1"/>
  <c r="X2307" i="1" s="1"/>
  <c r="AA2307" i="1" s="1"/>
  <c r="Q1348" i="1"/>
  <c r="R1348" i="1" s="1"/>
  <c r="T1348" i="1" s="1"/>
  <c r="U1348" i="1" s="1"/>
  <c r="V1348" i="1" s="1"/>
  <c r="X1348" i="1" s="1"/>
  <c r="AA1348" i="1" s="1"/>
  <c r="Q1349" i="1"/>
  <c r="R1349" i="1" s="1"/>
  <c r="T1349" i="1" s="1"/>
  <c r="U1349" i="1" s="1"/>
  <c r="V1349" i="1" s="1"/>
  <c r="X1349" i="1" s="1"/>
  <c r="AA1349" i="1" s="1"/>
  <c r="Q1350" i="1"/>
  <c r="R1350" i="1" s="1"/>
  <c r="T1350" i="1" s="1"/>
  <c r="U1350" i="1" s="1"/>
  <c r="V1350" i="1" s="1"/>
  <c r="X1350" i="1" s="1"/>
  <c r="AA1350" i="1" s="1"/>
  <c r="Q1351" i="1"/>
  <c r="R1351" i="1" s="1"/>
  <c r="T1351" i="1" s="1"/>
  <c r="U1351" i="1" s="1"/>
  <c r="V1351" i="1" s="1"/>
  <c r="X1351" i="1" s="1"/>
  <c r="AA1351" i="1" s="1"/>
  <c r="Q1352" i="1"/>
  <c r="R1352" i="1" s="1"/>
  <c r="T1352" i="1" s="1"/>
  <c r="U1352" i="1" s="1"/>
  <c r="V1352" i="1" s="1"/>
  <c r="X1352" i="1" s="1"/>
  <c r="AA1352" i="1" s="1"/>
  <c r="Q1353" i="1"/>
  <c r="R1353" i="1" s="1"/>
  <c r="T1353" i="1" s="1"/>
  <c r="U1353" i="1" s="1"/>
  <c r="V1353" i="1" s="1"/>
  <c r="X1353" i="1" s="1"/>
  <c r="AA1353" i="1" s="1"/>
  <c r="Q1354" i="1"/>
  <c r="R1354" i="1" s="1"/>
  <c r="T1354" i="1" s="1"/>
  <c r="U1354" i="1" s="1"/>
  <c r="V1354" i="1" s="1"/>
  <c r="X1354" i="1" s="1"/>
  <c r="AA1354" i="1" s="1"/>
  <c r="Q1304" i="1"/>
  <c r="R1304" i="1" s="1"/>
  <c r="T1304" i="1" s="1"/>
  <c r="U1304" i="1" s="1"/>
  <c r="V1304" i="1" s="1"/>
  <c r="X1304" i="1" s="1"/>
  <c r="AA1304" i="1" s="1"/>
  <c r="Q1290" i="1"/>
  <c r="R1290" i="1" s="1"/>
  <c r="T1290" i="1" s="1"/>
  <c r="U1290" i="1" s="1"/>
  <c r="V1290" i="1" s="1"/>
  <c r="X1290" i="1" s="1"/>
  <c r="AA1290" i="1" s="1"/>
  <c r="Q1296" i="1"/>
  <c r="R1296" i="1" s="1"/>
  <c r="T1296" i="1" s="1"/>
  <c r="U1296" i="1" s="1"/>
  <c r="V1296" i="1" s="1"/>
  <c r="X1296" i="1" s="1"/>
  <c r="AA1296" i="1" s="1"/>
  <c r="Q1342" i="1"/>
  <c r="R1342" i="1" s="1"/>
  <c r="T1342" i="1" s="1"/>
  <c r="U1342" i="1" s="1"/>
  <c r="V1342" i="1" s="1"/>
  <c r="X1342" i="1" s="1"/>
  <c r="AA1342" i="1" s="1"/>
  <c r="Q1298" i="1"/>
  <c r="R1298" i="1" s="1"/>
  <c r="T1298" i="1" s="1"/>
  <c r="U1298" i="1" s="1"/>
  <c r="V1298" i="1" s="1"/>
  <c r="X1298" i="1" s="1"/>
  <c r="AA1298" i="1" s="1"/>
  <c r="Q1300" i="1"/>
  <c r="R1300" i="1" s="1"/>
  <c r="T1300" i="1" s="1"/>
  <c r="U1300" i="1" s="1"/>
  <c r="V1300" i="1" s="1"/>
  <c r="X1300" i="1" s="1"/>
  <c r="AA1300" i="1" s="1"/>
  <c r="Q1344" i="1"/>
  <c r="R1344" i="1" s="1"/>
  <c r="T1344" i="1" s="1"/>
  <c r="U1344" i="1" s="1"/>
  <c r="V1344" i="1" s="1"/>
  <c r="X1344" i="1" s="1"/>
  <c r="AA1344" i="1" s="1"/>
  <c r="Q1355" i="1"/>
  <c r="R1355" i="1" s="1"/>
  <c r="T1355" i="1" s="1"/>
  <c r="U1355" i="1" s="1"/>
  <c r="V1355" i="1" s="1"/>
  <c r="X1355" i="1" s="1"/>
  <c r="AA1355" i="1" s="1"/>
  <c r="Q1310" i="1"/>
  <c r="R1310" i="1" s="1"/>
  <c r="T1310" i="1" s="1"/>
  <c r="U1310" i="1" s="1"/>
  <c r="V1310" i="1" s="1"/>
  <c r="X1310" i="1" s="1"/>
  <c r="AA1310" i="1" s="1"/>
  <c r="Q1356" i="1"/>
  <c r="R1356" i="1" s="1"/>
  <c r="T1356" i="1" s="1"/>
  <c r="U1356" i="1" s="1"/>
  <c r="V1356" i="1" s="1"/>
  <c r="X1356" i="1" s="1"/>
  <c r="AA1356" i="1" s="1"/>
  <c r="Q1308" i="1"/>
  <c r="R1308" i="1" s="1"/>
  <c r="T1308" i="1" s="1"/>
  <c r="U1308" i="1" s="1"/>
  <c r="V1308" i="1" s="1"/>
  <c r="X1308" i="1" s="1"/>
  <c r="AA1308" i="1" s="1"/>
  <c r="Q1306" i="1"/>
  <c r="R1306" i="1" s="1"/>
  <c r="T1306" i="1" s="1"/>
  <c r="U1306" i="1" s="1"/>
  <c r="V1306" i="1" s="1"/>
  <c r="X1306" i="1" s="1"/>
  <c r="AA1306" i="1" s="1"/>
  <c r="Q1357" i="1"/>
  <c r="R1357" i="1" s="1"/>
  <c r="T1357" i="1" s="1"/>
  <c r="U1357" i="1" s="1"/>
  <c r="V1357" i="1" s="1"/>
  <c r="X1357" i="1" s="1"/>
  <c r="AA1357" i="1" s="1"/>
  <c r="Q1292" i="1"/>
  <c r="R1292" i="1" s="1"/>
  <c r="T1292" i="1" s="1"/>
  <c r="U1292" i="1" s="1"/>
  <c r="V1292" i="1" s="1"/>
  <c r="X1292" i="1" s="1"/>
  <c r="AA1292" i="1" s="1"/>
  <c r="Q1294" i="1"/>
  <c r="R1294" i="1" s="1"/>
  <c r="T1294" i="1" s="1"/>
  <c r="U1294" i="1" s="1"/>
  <c r="V1294" i="1" s="1"/>
  <c r="X1294" i="1" s="1"/>
  <c r="AA1294" i="1" s="1"/>
  <c r="Q1346" i="1"/>
  <c r="R1346" i="1" s="1"/>
  <c r="T1346" i="1" s="1"/>
  <c r="U1346" i="1" s="1"/>
  <c r="V1346" i="1" s="1"/>
  <c r="X1346" i="1" s="1"/>
  <c r="AA1346" i="1" s="1"/>
  <c r="Q1358" i="1"/>
  <c r="R1358" i="1" s="1"/>
  <c r="T1358" i="1" s="1"/>
  <c r="U1358" i="1" s="1"/>
  <c r="V1358" i="1" s="1"/>
  <c r="X1358" i="1" s="1"/>
  <c r="AA1358" i="1" s="1"/>
  <c r="Q1314" i="1"/>
  <c r="R1314" i="1" s="1"/>
  <c r="T1314" i="1" s="1"/>
  <c r="U1314" i="1" s="1"/>
  <c r="V1314" i="1" s="1"/>
  <c r="X1314" i="1" s="1"/>
  <c r="AA1314" i="1" s="1"/>
  <c r="Q1338" i="1"/>
  <c r="R1338" i="1" s="1"/>
  <c r="T1338" i="1" s="1"/>
  <c r="U1338" i="1" s="1"/>
  <c r="V1338" i="1" s="1"/>
  <c r="X1338" i="1" s="1"/>
  <c r="AA1338" i="1" s="1"/>
  <c r="Q1312" i="1"/>
  <c r="R1312" i="1" s="1"/>
  <c r="T1312" i="1" s="1"/>
  <c r="U1312" i="1" s="1"/>
  <c r="V1312" i="1" s="1"/>
  <c r="X1312" i="1" s="1"/>
  <c r="AA1312" i="1" s="1"/>
  <c r="Q1359" i="1"/>
  <c r="R1359" i="1" s="1"/>
  <c r="T1359" i="1" s="1"/>
  <c r="U1359" i="1" s="1"/>
  <c r="V1359" i="1" s="1"/>
  <c r="X1359" i="1" s="1"/>
  <c r="AA1359" i="1" s="1"/>
  <c r="Q1360" i="1"/>
  <c r="R1360" i="1" s="1"/>
  <c r="T1360" i="1" s="1"/>
  <c r="U1360" i="1" s="1"/>
  <c r="V1360" i="1" s="1"/>
  <c r="X1360" i="1" s="1"/>
  <c r="AA1360" i="1" s="1"/>
  <c r="Q1361" i="1"/>
  <c r="R1361" i="1" s="1"/>
  <c r="T1361" i="1" s="1"/>
  <c r="U1361" i="1" s="1"/>
  <c r="V1361" i="1" s="1"/>
  <c r="X1361" i="1" s="1"/>
  <c r="AA1361" i="1" s="1"/>
  <c r="Q1326" i="1"/>
  <c r="R1326" i="1" s="1"/>
  <c r="T1326" i="1" s="1"/>
  <c r="U1326" i="1" s="1"/>
  <c r="V1326" i="1" s="1"/>
  <c r="X1326" i="1" s="1"/>
  <c r="AA1326" i="1" s="1"/>
  <c r="Q1324" i="1"/>
  <c r="R1324" i="1" s="1"/>
  <c r="T1324" i="1" s="1"/>
  <c r="U1324" i="1" s="1"/>
  <c r="V1324" i="1" s="1"/>
  <c r="X1324" i="1" s="1"/>
  <c r="AA1324" i="1" s="1"/>
  <c r="Q1320" i="1"/>
  <c r="R1320" i="1" s="1"/>
  <c r="T1320" i="1" s="1"/>
  <c r="U1320" i="1" s="1"/>
  <c r="V1320" i="1" s="1"/>
  <c r="X1320" i="1" s="1"/>
  <c r="AA1320" i="1" s="1"/>
  <c r="Q1322" i="1"/>
  <c r="R1322" i="1" s="1"/>
  <c r="T1322" i="1" s="1"/>
  <c r="U1322" i="1" s="1"/>
  <c r="V1322" i="1" s="1"/>
  <c r="X1322" i="1" s="1"/>
  <c r="AA1322" i="1" s="1"/>
  <c r="Q1318" i="1"/>
  <c r="R1318" i="1" s="1"/>
  <c r="T1318" i="1" s="1"/>
  <c r="U1318" i="1" s="1"/>
  <c r="V1318" i="1" s="1"/>
  <c r="X1318" i="1" s="1"/>
  <c r="AA1318" i="1" s="1"/>
  <c r="Q1316" i="1"/>
  <c r="R1316" i="1" s="1"/>
  <c r="T1316" i="1" s="1"/>
  <c r="U1316" i="1" s="1"/>
  <c r="V1316" i="1" s="1"/>
  <c r="X1316" i="1" s="1"/>
  <c r="AA1316" i="1" s="1"/>
  <c r="Q1362" i="1"/>
  <c r="R1362" i="1" s="1"/>
  <c r="T1362" i="1" s="1"/>
  <c r="U1362" i="1" s="1"/>
  <c r="V1362" i="1" s="1"/>
  <c r="X1362" i="1" s="1"/>
  <c r="AA1362" i="1" s="1"/>
  <c r="Q1302" i="1"/>
  <c r="R1302" i="1" s="1"/>
  <c r="T1302" i="1" s="1"/>
  <c r="U1302" i="1" s="1"/>
  <c r="V1302" i="1" s="1"/>
  <c r="X1302" i="1" s="1"/>
  <c r="AA1302" i="1" s="1"/>
  <c r="Q1363" i="1"/>
  <c r="R1363" i="1" s="1"/>
  <c r="T1363" i="1" s="1"/>
  <c r="U1363" i="1" s="1"/>
  <c r="V1363" i="1" s="1"/>
  <c r="X1363" i="1" s="1"/>
  <c r="AA1363" i="1" s="1"/>
  <c r="Q1340" i="1"/>
  <c r="R1340" i="1" s="1"/>
  <c r="T1340" i="1" s="1"/>
  <c r="U1340" i="1" s="1"/>
  <c r="V1340" i="1" s="1"/>
  <c r="X1340" i="1" s="1"/>
  <c r="AA1340" i="1" s="1"/>
  <c r="Q1328" i="1"/>
  <c r="R1328" i="1" s="1"/>
  <c r="T1328" i="1" s="1"/>
  <c r="U1328" i="1" s="1"/>
  <c r="V1328" i="1" s="1"/>
  <c r="X1328" i="1" s="1"/>
  <c r="AA1328" i="1" s="1"/>
  <c r="Q1364" i="1"/>
  <c r="R1364" i="1" s="1"/>
  <c r="T1364" i="1" s="1"/>
  <c r="U1364" i="1" s="1"/>
  <c r="V1364" i="1" s="1"/>
  <c r="X1364" i="1" s="1"/>
  <c r="AA1364" i="1" s="1"/>
  <c r="Q1334" i="1"/>
  <c r="R1334" i="1" s="1"/>
  <c r="T1334" i="1" s="1"/>
  <c r="U1334" i="1" s="1"/>
  <c r="V1334" i="1" s="1"/>
  <c r="X1334" i="1" s="1"/>
  <c r="AA1334" i="1" s="1"/>
  <c r="Q1332" i="1"/>
  <c r="R1332" i="1" s="1"/>
  <c r="T1332" i="1" s="1"/>
  <c r="U1332" i="1" s="1"/>
  <c r="V1332" i="1" s="1"/>
  <c r="X1332" i="1" s="1"/>
  <c r="AA1332" i="1" s="1"/>
  <c r="Q1330" i="1"/>
  <c r="R1330" i="1" s="1"/>
  <c r="T1330" i="1" s="1"/>
  <c r="U1330" i="1" s="1"/>
  <c r="V1330" i="1" s="1"/>
  <c r="X1330" i="1" s="1"/>
  <c r="AA1330" i="1" s="1"/>
  <c r="Q1365" i="1"/>
  <c r="R1365" i="1" s="1"/>
  <c r="T1365" i="1" s="1"/>
  <c r="U1365" i="1" s="1"/>
  <c r="V1365" i="1" s="1"/>
  <c r="X1365" i="1" s="1"/>
  <c r="AA1365" i="1" s="1"/>
  <c r="Q1336" i="1"/>
  <c r="R1336" i="1" s="1"/>
  <c r="T1336" i="1" s="1"/>
  <c r="U1336" i="1" s="1"/>
  <c r="V1336" i="1" s="1"/>
  <c r="X1336" i="1" s="1"/>
  <c r="AA1336" i="1" s="1"/>
  <c r="Q1366" i="1"/>
  <c r="R1366" i="1" s="1"/>
  <c r="T1366" i="1" s="1"/>
  <c r="U1366" i="1" s="1"/>
  <c r="V1366" i="1" s="1"/>
  <c r="X1366" i="1" s="1"/>
  <c r="AA1366" i="1" s="1"/>
  <c r="Q1367" i="1"/>
  <c r="R1367" i="1" s="1"/>
  <c r="T1367" i="1" s="1"/>
  <c r="U1367" i="1" s="1"/>
  <c r="V1367" i="1" s="1"/>
  <c r="X1367" i="1" s="1"/>
  <c r="AA1367" i="1" s="1"/>
  <c r="Q1368" i="1"/>
  <c r="R1368" i="1" s="1"/>
  <c r="T1368" i="1" s="1"/>
  <c r="U1368" i="1" s="1"/>
  <c r="V1368" i="1" s="1"/>
  <c r="X1368" i="1" s="1"/>
  <c r="AA1368" i="1" s="1"/>
  <c r="Q1369" i="1"/>
  <c r="R1369" i="1" s="1"/>
  <c r="T1369" i="1" s="1"/>
  <c r="U1369" i="1" s="1"/>
  <c r="V1369" i="1" s="1"/>
  <c r="X1369" i="1" s="1"/>
  <c r="AA1369" i="1" s="1"/>
  <c r="Q1370" i="1"/>
  <c r="R1370" i="1" s="1"/>
  <c r="T1370" i="1" s="1"/>
  <c r="U1370" i="1" s="1"/>
  <c r="V1370" i="1" s="1"/>
  <c r="X1370" i="1" s="1"/>
  <c r="AA1370" i="1" s="1"/>
  <c r="Q1371" i="1"/>
  <c r="R1371" i="1" s="1"/>
  <c r="T1371" i="1" s="1"/>
  <c r="U1371" i="1" s="1"/>
  <c r="V1371" i="1" s="1"/>
  <c r="X1371" i="1" s="1"/>
  <c r="AA1371" i="1" s="1"/>
  <c r="Q1372" i="1"/>
  <c r="R1372" i="1" s="1"/>
  <c r="T1372" i="1" s="1"/>
  <c r="U1372" i="1" s="1"/>
  <c r="V1372" i="1" s="1"/>
  <c r="X1372" i="1" s="1"/>
  <c r="AA1372" i="1" s="1"/>
  <c r="Q1373" i="1"/>
  <c r="R1373" i="1" s="1"/>
  <c r="T1373" i="1" s="1"/>
  <c r="U1373" i="1" s="1"/>
  <c r="V1373" i="1" s="1"/>
  <c r="X1373" i="1" s="1"/>
  <c r="AA1373" i="1" s="1"/>
  <c r="Q1305" i="1"/>
  <c r="R1305" i="1" s="1"/>
  <c r="T1305" i="1" s="1"/>
  <c r="U1305" i="1" s="1"/>
  <c r="V1305" i="1" s="1"/>
  <c r="X1305" i="1" s="1"/>
  <c r="AA1305" i="1" s="1"/>
  <c r="Q1291" i="1"/>
  <c r="R1291" i="1" s="1"/>
  <c r="T1291" i="1" s="1"/>
  <c r="U1291" i="1" s="1"/>
  <c r="V1291" i="1" s="1"/>
  <c r="X1291" i="1" s="1"/>
  <c r="AA1291" i="1" s="1"/>
  <c r="Q1297" i="1"/>
  <c r="R1297" i="1" s="1"/>
  <c r="T1297" i="1" s="1"/>
  <c r="U1297" i="1" s="1"/>
  <c r="V1297" i="1" s="1"/>
  <c r="X1297" i="1" s="1"/>
  <c r="AA1297" i="1" s="1"/>
  <c r="Q1343" i="1"/>
  <c r="R1343" i="1" s="1"/>
  <c r="T1343" i="1" s="1"/>
  <c r="U1343" i="1" s="1"/>
  <c r="V1343" i="1" s="1"/>
  <c r="X1343" i="1" s="1"/>
  <c r="AA1343" i="1" s="1"/>
  <c r="Q1299" i="1"/>
  <c r="R1299" i="1" s="1"/>
  <c r="T1299" i="1" s="1"/>
  <c r="U1299" i="1" s="1"/>
  <c r="V1299" i="1" s="1"/>
  <c r="X1299" i="1" s="1"/>
  <c r="AA1299" i="1" s="1"/>
  <c r="Q1301" i="1"/>
  <c r="R1301" i="1" s="1"/>
  <c r="T1301" i="1" s="1"/>
  <c r="U1301" i="1" s="1"/>
  <c r="V1301" i="1" s="1"/>
  <c r="X1301" i="1" s="1"/>
  <c r="AA1301" i="1" s="1"/>
  <c r="Q1345" i="1"/>
  <c r="R1345" i="1" s="1"/>
  <c r="T1345" i="1" s="1"/>
  <c r="U1345" i="1" s="1"/>
  <c r="V1345" i="1" s="1"/>
  <c r="X1345" i="1" s="1"/>
  <c r="AA1345" i="1" s="1"/>
  <c r="Q1374" i="1"/>
  <c r="R1374" i="1" s="1"/>
  <c r="T1374" i="1" s="1"/>
  <c r="U1374" i="1" s="1"/>
  <c r="V1374" i="1" s="1"/>
  <c r="X1374" i="1" s="1"/>
  <c r="AA1374" i="1" s="1"/>
  <c r="Q1311" i="1"/>
  <c r="R1311" i="1" s="1"/>
  <c r="T1311" i="1" s="1"/>
  <c r="U1311" i="1" s="1"/>
  <c r="V1311" i="1" s="1"/>
  <c r="X1311" i="1" s="1"/>
  <c r="AA1311" i="1" s="1"/>
  <c r="Q1375" i="1"/>
  <c r="R1375" i="1" s="1"/>
  <c r="T1375" i="1" s="1"/>
  <c r="U1375" i="1" s="1"/>
  <c r="V1375" i="1" s="1"/>
  <c r="X1375" i="1" s="1"/>
  <c r="AA1375" i="1" s="1"/>
  <c r="Q1309" i="1"/>
  <c r="R1309" i="1" s="1"/>
  <c r="T1309" i="1" s="1"/>
  <c r="U1309" i="1" s="1"/>
  <c r="V1309" i="1" s="1"/>
  <c r="X1309" i="1" s="1"/>
  <c r="AA1309" i="1" s="1"/>
  <c r="Q1307" i="1"/>
  <c r="R1307" i="1" s="1"/>
  <c r="T1307" i="1" s="1"/>
  <c r="U1307" i="1" s="1"/>
  <c r="V1307" i="1" s="1"/>
  <c r="X1307" i="1" s="1"/>
  <c r="AA1307" i="1" s="1"/>
  <c r="Q1376" i="1"/>
  <c r="R1376" i="1" s="1"/>
  <c r="T1376" i="1" s="1"/>
  <c r="U1376" i="1" s="1"/>
  <c r="V1376" i="1" s="1"/>
  <c r="X1376" i="1" s="1"/>
  <c r="AA1376" i="1" s="1"/>
  <c r="Q1293" i="1"/>
  <c r="R1293" i="1" s="1"/>
  <c r="T1293" i="1" s="1"/>
  <c r="U1293" i="1" s="1"/>
  <c r="V1293" i="1" s="1"/>
  <c r="X1293" i="1" s="1"/>
  <c r="AA1293" i="1" s="1"/>
  <c r="Q1295" i="1"/>
  <c r="R1295" i="1" s="1"/>
  <c r="T1295" i="1" s="1"/>
  <c r="U1295" i="1" s="1"/>
  <c r="V1295" i="1" s="1"/>
  <c r="X1295" i="1" s="1"/>
  <c r="AA1295" i="1" s="1"/>
  <c r="Q1377" i="1"/>
  <c r="R1377" i="1" s="1"/>
  <c r="T1377" i="1" s="1"/>
  <c r="U1377" i="1" s="1"/>
  <c r="V1377" i="1" s="1"/>
  <c r="X1377" i="1" s="1"/>
  <c r="AA1377" i="1" s="1"/>
  <c r="Q1347" i="1"/>
  <c r="R1347" i="1" s="1"/>
  <c r="T1347" i="1" s="1"/>
  <c r="U1347" i="1" s="1"/>
  <c r="V1347" i="1" s="1"/>
  <c r="X1347" i="1" s="1"/>
  <c r="AA1347" i="1" s="1"/>
  <c r="Q1378" i="1"/>
  <c r="R1378" i="1" s="1"/>
  <c r="T1378" i="1" s="1"/>
  <c r="U1378" i="1" s="1"/>
  <c r="V1378" i="1" s="1"/>
  <c r="X1378" i="1" s="1"/>
  <c r="AA1378" i="1" s="1"/>
  <c r="Q1315" i="1"/>
  <c r="R1315" i="1" s="1"/>
  <c r="T1315" i="1" s="1"/>
  <c r="U1315" i="1" s="1"/>
  <c r="V1315" i="1" s="1"/>
  <c r="X1315" i="1" s="1"/>
  <c r="AA1315" i="1" s="1"/>
  <c r="Q1339" i="1"/>
  <c r="R1339" i="1" s="1"/>
  <c r="T1339" i="1" s="1"/>
  <c r="U1339" i="1" s="1"/>
  <c r="V1339" i="1" s="1"/>
  <c r="X1339" i="1" s="1"/>
  <c r="AA1339" i="1" s="1"/>
  <c r="Q1313" i="1"/>
  <c r="R1313" i="1" s="1"/>
  <c r="T1313" i="1" s="1"/>
  <c r="U1313" i="1" s="1"/>
  <c r="V1313" i="1" s="1"/>
  <c r="X1313" i="1" s="1"/>
  <c r="AA1313" i="1" s="1"/>
  <c r="Q1379" i="1"/>
  <c r="R1379" i="1" s="1"/>
  <c r="T1379" i="1" s="1"/>
  <c r="U1379" i="1" s="1"/>
  <c r="V1379" i="1" s="1"/>
  <c r="X1379" i="1" s="1"/>
  <c r="AA1379" i="1" s="1"/>
  <c r="Q1380" i="1"/>
  <c r="R1380" i="1" s="1"/>
  <c r="T1380" i="1" s="1"/>
  <c r="U1380" i="1" s="1"/>
  <c r="V1380" i="1" s="1"/>
  <c r="X1380" i="1" s="1"/>
  <c r="AA1380" i="1" s="1"/>
  <c r="Q1381" i="1"/>
  <c r="R1381" i="1" s="1"/>
  <c r="T1381" i="1" s="1"/>
  <c r="U1381" i="1" s="1"/>
  <c r="V1381" i="1" s="1"/>
  <c r="X1381" i="1" s="1"/>
  <c r="AA1381" i="1" s="1"/>
  <c r="Q1327" i="1"/>
  <c r="R1327" i="1" s="1"/>
  <c r="T1327" i="1" s="1"/>
  <c r="U1327" i="1" s="1"/>
  <c r="V1327" i="1" s="1"/>
  <c r="X1327" i="1" s="1"/>
  <c r="AA1327" i="1" s="1"/>
  <c r="Q1325" i="1"/>
  <c r="R1325" i="1" s="1"/>
  <c r="T1325" i="1" s="1"/>
  <c r="U1325" i="1" s="1"/>
  <c r="V1325" i="1" s="1"/>
  <c r="X1325" i="1" s="1"/>
  <c r="AA1325" i="1" s="1"/>
  <c r="Q1321" i="1"/>
  <c r="R1321" i="1" s="1"/>
  <c r="T1321" i="1" s="1"/>
  <c r="U1321" i="1" s="1"/>
  <c r="V1321" i="1" s="1"/>
  <c r="X1321" i="1" s="1"/>
  <c r="AA1321" i="1" s="1"/>
  <c r="Q1323" i="1"/>
  <c r="R1323" i="1" s="1"/>
  <c r="T1323" i="1" s="1"/>
  <c r="U1323" i="1" s="1"/>
  <c r="V1323" i="1" s="1"/>
  <c r="X1323" i="1" s="1"/>
  <c r="AA1323" i="1" s="1"/>
  <c r="Q1319" i="1"/>
  <c r="R1319" i="1" s="1"/>
  <c r="T1319" i="1" s="1"/>
  <c r="U1319" i="1" s="1"/>
  <c r="V1319" i="1" s="1"/>
  <c r="X1319" i="1" s="1"/>
  <c r="AA1319" i="1" s="1"/>
  <c r="Q1317" i="1"/>
  <c r="R1317" i="1" s="1"/>
  <c r="T1317" i="1" s="1"/>
  <c r="U1317" i="1" s="1"/>
  <c r="V1317" i="1" s="1"/>
  <c r="X1317" i="1" s="1"/>
  <c r="AA1317" i="1" s="1"/>
  <c r="Q1382" i="1"/>
  <c r="R1382" i="1" s="1"/>
  <c r="T1382" i="1" s="1"/>
  <c r="U1382" i="1" s="1"/>
  <c r="V1382" i="1" s="1"/>
  <c r="X1382" i="1" s="1"/>
  <c r="AA1382" i="1" s="1"/>
  <c r="Q1303" i="1"/>
  <c r="R1303" i="1" s="1"/>
  <c r="T1303" i="1" s="1"/>
  <c r="U1303" i="1" s="1"/>
  <c r="V1303" i="1" s="1"/>
  <c r="X1303" i="1" s="1"/>
  <c r="AA1303" i="1" s="1"/>
  <c r="Q1383" i="1"/>
  <c r="R1383" i="1" s="1"/>
  <c r="T1383" i="1" s="1"/>
  <c r="U1383" i="1" s="1"/>
  <c r="V1383" i="1" s="1"/>
  <c r="X1383" i="1" s="1"/>
  <c r="AA1383" i="1" s="1"/>
  <c r="Q1341" i="1"/>
  <c r="R1341" i="1" s="1"/>
  <c r="T1341" i="1" s="1"/>
  <c r="U1341" i="1" s="1"/>
  <c r="V1341" i="1" s="1"/>
  <c r="X1341" i="1" s="1"/>
  <c r="AA1341" i="1" s="1"/>
  <c r="Q1329" i="1"/>
  <c r="R1329" i="1" s="1"/>
  <c r="T1329" i="1" s="1"/>
  <c r="U1329" i="1" s="1"/>
  <c r="V1329" i="1" s="1"/>
  <c r="X1329" i="1" s="1"/>
  <c r="AA1329" i="1" s="1"/>
  <c r="Q1384" i="1"/>
  <c r="R1384" i="1" s="1"/>
  <c r="T1384" i="1" s="1"/>
  <c r="U1384" i="1" s="1"/>
  <c r="V1384" i="1" s="1"/>
  <c r="X1384" i="1" s="1"/>
  <c r="AA1384" i="1" s="1"/>
  <c r="Q1335" i="1"/>
  <c r="R1335" i="1" s="1"/>
  <c r="T1335" i="1" s="1"/>
  <c r="U1335" i="1" s="1"/>
  <c r="V1335" i="1" s="1"/>
  <c r="X1335" i="1" s="1"/>
  <c r="AA1335" i="1" s="1"/>
  <c r="Q1333" i="1"/>
  <c r="R1333" i="1" s="1"/>
  <c r="T1333" i="1" s="1"/>
  <c r="U1333" i="1" s="1"/>
  <c r="V1333" i="1" s="1"/>
  <c r="X1333" i="1" s="1"/>
  <c r="AA1333" i="1" s="1"/>
  <c r="Q1331" i="1"/>
  <c r="R1331" i="1" s="1"/>
  <c r="T1331" i="1" s="1"/>
  <c r="U1331" i="1" s="1"/>
  <c r="V1331" i="1" s="1"/>
  <c r="X1331" i="1" s="1"/>
  <c r="AA1331" i="1" s="1"/>
  <c r="Q1385" i="1"/>
  <c r="R1385" i="1" s="1"/>
  <c r="T1385" i="1" s="1"/>
  <c r="U1385" i="1" s="1"/>
  <c r="V1385" i="1" s="1"/>
  <c r="X1385" i="1" s="1"/>
  <c r="AA1385" i="1" s="1"/>
  <c r="Q1337" i="1"/>
  <c r="R1337" i="1" s="1"/>
  <c r="T1337" i="1" s="1"/>
  <c r="U1337" i="1" s="1"/>
  <c r="V1337" i="1" s="1"/>
  <c r="X1337" i="1" s="1"/>
  <c r="AA1337" i="1" s="1"/>
  <c r="Q1386" i="1"/>
  <c r="R1386" i="1" s="1"/>
  <c r="T1386" i="1" s="1"/>
  <c r="U1386" i="1" s="1"/>
  <c r="V1386" i="1" s="1"/>
  <c r="X1386" i="1" s="1"/>
  <c r="AA1386" i="1" s="1"/>
  <c r="Q1925" i="1"/>
  <c r="R1925" i="1" s="1"/>
  <c r="T1925" i="1" s="1"/>
  <c r="U1925" i="1" s="1"/>
  <c r="V1925" i="1" s="1"/>
  <c r="X1925" i="1" s="1"/>
  <c r="AA1925" i="1" s="1"/>
  <c r="Q1926" i="1"/>
  <c r="R1926" i="1" s="1"/>
  <c r="T1926" i="1" s="1"/>
  <c r="U1926" i="1" s="1"/>
  <c r="V1926" i="1" s="1"/>
  <c r="X1926" i="1" s="1"/>
  <c r="AA1926" i="1" s="1"/>
  <c r="Q1927" i="1"/>
  <c r="R1927" i="1" s="1"/>
  <c r="T1927" i="1" s="1"/>
  <c r="U1927" i="1" s="1"/>
  <c r="V1927" i="1" s="1"/>
  <c r="X1927" i="1" s="1"/>
  <c r="AA1927" i="1" s="1"/>
  <c r="Q1928" i="1"/>
  <c r="R1928" i="1" s="1"/>
  <c r="T1928" i="1" s="1"/>
  <c r="U1928" i="1" s="1"/>
  <c r="V1928" i="1" s="1"/>
  <c r="X1928" i="1" s="1"/>
  <c r="AA1928" i="1" s="1"/>
  <c r="Q1929" i="1"/>
  <c r="R1929" i="1" s="1"/>
  <c r="T1929" i="1" s="1"/>
  <c r="U1929" i="1" s="1"/>
  <c r="V1929" i="1" s="1"/>
  <c r="X1929" i="1" s="1"/>
  <c r="AA1929" i="1" s="1"/>
  <c r="Q1930" i="1"/>
  <c r="R1930" i="1" s="1"/>
  <c r="T1930" i="1" s="1"/>
  <c r="U1930" i="1" s="1"/>
  <c r="V1930" i="1" s="1"/>
  <c r="X1930" i="1" s="1"/>
  <c r="AA1930" i="1" s="1"/>
  <c r="Q1931" i="1"/>
  <c r="R1931" i="1" s="1"/>
  <c r="T1931" i="1" s="1"/>
  <c r="U1931" i="1" s="1"/>
  <c r="V1931" i="1" s="1"/>
  <c r="X1931" i="1" s="1"/>
  <c r="AA1931" i="1" s="1"/>
  <c r="Q1903" i="1"/>
  <c r="R1903" i="1" s="1"/>
  <c r="T1903" i="1" s="1"/>
  <c r="U1903" i="1" s="1"/>
  <c r="V1903" i="1" s="1"/>
  <c r="X1903" i="1" s="1"/>
  <c r="AA1903" i="1" s="1"/>
  <c r="Q1898" i="1"/>
  <c r="R1898" i="1" s="1"/>
  <c r="T1898" i="1" s="1"/>
  <c r="U1898" i="1" s="1"/>
  <c r="V1898" i="1" s="1"/>
  <c r="X1898" i="1" s="1"/>
  <c r="AA1898" i="1" s="1"/>
  <c r="Q1922" i="1"/>
  <c r="R1922" i="1" s="1"/>
  <c r="T1922" i="1" s="1"/>
  <c r="U1922" i="1" s="1"/>
  <c r="V1922" i="1" s="1"/>
  <c r="X1922" i="1" s="1"/>
  <c r="AA1922" i="1" s="1"/>
  <c r="Q1900" i="1"/>
  <c r="R1900" i="1" s="1"/>
  <c r="T1900" i="1" s="1"/>
  <c r="U1900" i="1" s="1"/>
  <c r="V1900" i="1" s="1"/>
  <c r="X1900" i="1" s="1"/>
  <c r="AA1900" i="1" s="1"/>
  <c r="Q1932" i="1"/>
  <c r="R1932" i="1" s="1"/>
  <c r="T1932" i="1" s="1"/>
  <c r="U1932" i="1" s="1"/>
  <c r="V1932" i="1" s="1"/>
  <c r="X1932" i="1" s="1"/>
  <c r="AA1932" i="1" s="1"/>
  <c r="Q1901" i="1"/>
  <c r="R1901" i="1" s="1"/>
  <c r="T1901" i="1" s="1"/>
  <c r="U1901" i="1" s="1"/>
  <c r="V1901" i="1" s="1"/>
  <c r="X1901" i="1" s="1"/>
  <c r="AA1901" i="1" s="1"/>
  <c r="Q1923" i="1"/>
  <c r="R1923" i="1" s="1"/>
  <c r="T1923" i="1" s="1"/>
  <c r="U1923" i="1" s="1"/>
  <c r="V1923" i="1" s="1"/>
  <c r="X1923" i="1" s="1"/>
  <c r="AA1923" i="1" s="1"/>
  <c r="Q1933" i="1"/>
  <c r="R1933" i="1" s="1"/>
  <c r="T1933" i="1" s="1"/>
  <c r="U1933" i="1" s="1"/>
  <c r="V1933" i="1" s="1"/>
  <c r="X1933" i="1" s="1"/>
  <c r="AA1933" i="1" s="1"/>
  <c r="Q1906" i="1"/>
  <c r="R1906" i="1" s="1"/>
  <c r="T1906" i="1" s="1"/>
  <c r="U1906" i="1" s="1"/>
  <c r="V1906" i="1" s="1"/>
  <c r="X1906" i="1" s="1"/>
  <c r="AA1906" i="1" s="1"/>
  <c r="Q1934" i="1"/>
  <c r="R1934" i="1" s="1"/>
  <c r="T1934" i="1" s="1"/>
  <c r="U1934" i="1" s="1"/>
  <c r="V1934" i="1" s="1"/>
  <c r="X1934" i="1" s="1"/>
  <c r="AA1934" i="1" s="1"/>
  <c r="Q1905" i="1"/>
  <c r="R1905" i="1" s="1"/>
  <c r="T1905" i="1" s="1"/>
  <c r="U1905" i="1" s="1"/>
  <c r="V1905" i="1" s="1"/>
  <c r="X1905" i="1" s="1"/>
  <c r="AA1905" i="1" s="1"/>
  <c r="Q1904" i="1"/>
  <c r="R1904" i="1" s="1"/>
  <c r="T1904" i="1" s="1"/>
  <c r="U1904" i="1" s="1"/>
  <c r="V1904" i="1" s="1"/>
  <c r="X1904" i="1" s="1"/>
  <c r="AA1904" i="1" s="1"/>
  <c r="Q1895" i="1"/>
  <c r="R1895" i="1" s="1"/>
  <c r="T1895" i="1" s="1"/>
  <c r="U1895" i="1" s="1"/>
  <c r="V1895" i="1" s="1"/>
  <c r="X1895" i="1" s="1"/>
  <c r="AA1895" i="1" s="1"/>
  <c r="Q1897" i="1"/>
  <c r="R1897" i="1" s="1"/>
  <c r="T1897" i="1" s="1"/>
  <c r="U1897" i="1" s="1"/>
  <c r="V1897" i="1" s="1"/>
  <c r="X1897" i="1" s="1"/>
  <c r="AA1897" i="1" s="1"/>
  <c r="Q1924" i="1"/>
  <c r="R1924" i="1" s="1"/>
  <c r="T1924" i="1" s="1"/>
  <c r="U1924" i="1" s="1"/>
  <c r="V1924" i="1" s="1"/>
  <c r="X1924" i="1" s="1"/>
  <c r="AA1924" i="1" s="1"/>
  <c r="Q1935" i="1"/>
  <c r="R1935" i="1" s="1"/>
  <c r="T1935" i="1" s="1"/>
  <c r="U1935" i="1" s="1"/>
  <c r="V1935" i="1" s="1"/>
  <c r="X1935" i="1" s="1"/>
  <c r="AA1935" i="1" s="1"/>
  <c r="Q1908" i="1"/>
  <c r="R1908" i="1" s="1"/>
  <c r="T1908" i="1" s="1"/>
  <c r="U1908" i="1" s="1"/>
  <c r="V1908" i="1" s="1"/>
  <c r="X1908" i="1" s="1"/>
  <c r="AA1908" i="1" s="1"/>
  <c r="Q1920" i="1"/>
  <c r="R1920" i="1" s="1"/>
  <c r="T1920" i="1" s="1"/>
  <c r="U1920" i="1" s="1"/>
  <c r="V1920" i="1" s="1"/>
  <c r="X1920" i="1" s="1"/>
  <c r="AA1920" i="1" s="1"/>
  <c r="Q1907" i="1"/>
  <c r="R1907" i="1" s="1"/>
  <c r="T1907" i="1" s="1"/>
  <c r="U1907" i="1" s="1"/>
  <c r="V1907" i="1" s="1"/>
  <c r="X1907" i="1" s="1"/>
  <c r="AA1907" i="1" s="1"/>
  <c r="Q1936" i="1"/>
  <c r="R1936" i="1" s="1"/>
  <c r="T1936" i="1" s="1"/>
  <c r="U1936" i="1" s="1"/>
  <c r="V1936" i="1" s="1"/>
  <c r="X1936" i="1" s="1"/>
  <c r="AA1936" i="1" s="1"/>
  <c r="Q1899" i="1"/>
  <c r="R1899" i="1" s="1"/>
  <c r="T1899" i="1" s="1"/>
  <c r="U1899" i="1" s="1"/>
  <c r="V1899" i="1" s="1"/>
  <c r="X1899" i="1" s="1"/>
  <c r="AA1899" i="1" s="1"/>
  <c r="Q1937" i="1"/>
  <c r="R1937" i="1" s="1"/>
  <c r="T1937" i="1" s="1"/>
  <c r="U1937" i="1" s="1"/>
  <c r="V1937" i="1" s="1"/>
  <c r="X1937" i="1" s="1"/>
  <c r="AA1937" i="1" s="1"/>
  <c r="Q1896" i="1"/>
  <c r="R1896" i="1" s="1"/>
  <c r="T1896" i="1" s="1"/>
  <c r="U1896" i="1" s="1"/>
  <c r="V1896" i="1" s="1"/>
  <c r="X1896" i="1" s="1"/>
  <c r="AA1896" i="1" s="1"/>
  <c r="Q1913" i="1"/>
  <c r="R1913" i="1" s="1"/>
  <c r="T1913" i="1" s="1"/>
  <c r="U1913" i="1" s="1"/>
  <c r="V1913" i="1" s="1"/>
  <c r="X1913" i="1" s="1"/>
  <c r="AA1913" i="1" s="1"/>
  <c r="Q1911" i="1"/>
  <c r="R1911" i="1" s="1"/>
  <c r="T1911" i="1" s="1"/>
  <c r="U1911" i="1" s="1"/>
  <c r="V1911" i="1" s="1"/>
  <c r="X1911" i="1" s="1"/>
  <c r="AA1911" i="1" s="1"/>
  <c r="Q1912" i="1"/>
  <c r="R1912" i="1" s="1"/>
  <c r="T1912" i="1" s="1"/>
  <c r="U1912" i="1" s="1"/>
  <c r="V1912" i="1" s="1"/>
  <c r="X1912" i="1" s="1"/>
  <c r="AA1912" i="1" s="1"/>
  <c r="Q1910" i="1"/>
  <c r="R1910" i="1" s="1"/>
  <c r="T1910" i="1" s="1"/>
  <c r="U1910" i="1" s="1"/>
  <c r="V1910" i="1" s="1"/>
  <c r="X1910" i="1" s="1"/>
  <c r="AA1910" i="1" s="1"/>
  <c r="Q1909" i="1"/>
  <c r="R1909" i="1" s="1"/>
  <c r="T1909" i="1" s="1"/>
  <c r="U1909" i="1" s="1"/>
  <c r="V1909" i="1" s="1"/>
  <c r="X1909" i="1" s="1"/>
  <c r="AA1909" i="1" s="1"/>
  <c r="Q1938" i="1"/>
  <c r="R1938" i="1" s="1"/>
  <c r="T1938" i="1" s="1"/>
  <c r="U1938" i="1" s="1"/>
  <c r="V1938" i="1" s="1"/>
  <c r="X1938" i="1" s="1"/>
  <c r="AA1938" i="1" s="1"/>
  <c r="Q1902" i="1"/>
  <c r="R1902" i="1" s="1"/>
  <c r="T1902" i="1" s="1"/>
  <c r="U1902" i="1" s="1"/>
  <c r="V1902" i="1" s="1"/>
  <c r="X1902" i="1" s="1"/>
  <c r="AA1902" i="1" s="1"/>
  <c r="Q1939" i="1"/>
  <c r="R1939" i="1" s="1"/>
  <c r="T1939" i="1" s="1"/>
  <c r="U1939" i="1" s="1"/>
  <c r="V1939" i="1" s="1"/>
  <c r="X1939" i="1" s="1"/>
  <c r="AA1939" i="1" s="1"/>
  <c r="Q1915" i="1"/>
  <c r="R1915" i="1" s="1"/>
  <c r="T1915" i="1" s="1"/>
  <c r="U1915" i="1" s="1"/>
  <c r="V1915" i="1" s="1"/>
  <c r="X1915" i="1" s="1"/>
  <c r="AA1915" i="1" s="1"/>
  <c r="Q1921" i="1"/>
  <c r="R1921" i="1" s="1"/>
  <c r="T1921" i="1" s="1"/>
  <c r="U1921" i="1" s="1"/>
  <c r="V1921" i="1" s="1"/>
  <c r="X1921" i="1" s="1"/>
  <c r="AA1921" i="1" s="1"/>
  <c r="Q1914" i="1"/>
  <c r="R1914" i="1" s="1"/>
  <c r="T1914" i="1" s="1"/>
  <c r="U1914" i="1" s="1"/>
  <c r="V1914" i="1" s="1"/>
  <c r="X1914" i="1" s="1"/>
  <c r="AA1914" i="1" s="1"/>
  <c r="Q1918" i="1"/>
  <c r="R1918" i="1" s="1"/>
  <c r="T1918" i="1" s="1"/>
  <c r="U1918" i="1" s="1"/>
  <c r="V1918" i="1" s="1"/>
  <c r="X1918" i="1" s="1"/>
  <c r="AA1918" i="1" s="1"/>
  <c r="Q1917" i="1"/>
  <c r="R1917" i="1" s="1"/>
  <c r="T1917" i="1" s="1"/>
  <c r="U1917" i="1" s="1"/>
  <c r="V1917" i="1" s="1"/>
  <c r="X1917" i="1" s="1"/>
  <c r="AA1917" i="1" s="1"/>
  <c r="Q1916" i="1"/>
  <c r="R1916" i="1" s="1"/>
  <c r="T1916" i="1" s="1"/>
  <c r="U1916" i="1" s="1"/>
  <c r="V1916" i="1" s="1"/>
  <c r="X1916" i="1" s="1"/>
  <c r="AA1916" i="1" s="1"/>
  <c r="Q1940" i="1"/>
  <c r="R1940" i="1" s="1"/>
  <c r="T1940" i="1" s="1"/>
  <c r="U1940" i="1" s="1"/>
  <c r="V1940" i="1" s="1"/>
  <c r="X1940" i="1" s="1"/>
  <c r="AA1940" i="1" s="1"/>
  <c r="Q1919" i="1"/>
  <c r="R1919" i="1" s="1"/>
  <c r="T1919" i="1" s="1"/>
  <c r="U1919" i="1" s="1"/>
  <c r="V1919" i="1" s="1"/>
  <c r="X1919" i="1" s="1"/>
  <c r="AA1919" i="1" s="1"/>
  <c r="Q1560" i="1"/>
  <c r="R1560" i="1" s="1"/>
  <c r="T1560" i="1" s="1"/>
  <c r="U1560" i="1" s="1"/>
  <c r="V1560" i="1" s="1"/>
  <c r="X1560" i="1" s="1"/>
  <c r="AA1560" i="1" s="1"/>
  <c r="Q1561" i="1"/>
  <c r="R1561" i="1" s="1"/>
  <c r="T1561" i="1" s="1"/>
  <c r="U1561" i="1" s="1"/>
  <c r="V1561" i="1" s="1"/>
  <c r="X1561" i="1" s="1"/>
  <c r="AA1561" i="1" s="1"/>
  <c r="Q1562" i="1"/>
  <c r="R1562" i="1" s="1"/>
  <c r="T1562" i="1" s="1"/>
  <c r="U1562" i="1" s="1"/>
  <c r="V1562" i="1" s="1"/>
  <c r="X1562" i="1" s="1"/>
  <c r="AA1562" i="1" s="1"/>
  <c r="Q1563" i="1"/>
  <c r="R1563" i="1" s="1"/>
  <c r="T1563" i="1" s="1"/>
  <c r="U1563" i="1" s="1"/>
  <c r="V1563" i="1" s="1"/>
  <c r="X1563" i="1" s="1"/>
  <c r="AA1563" i="1" s="1"/>
  <c r="Q1564" i="1"/>
  <c r="R1564" i="1" s="1"/>
  <c r="T1564" i="1" s="1"/>
  <c r="U1564" i="1" s="1"/>
  <c r="V1564" i="1" s="1"/>
  <c r="X1564" i="1" s="1"/>
  <c r="AA1564" i="1" s="1"/>
  <c r="Q1565" i="1"/>
  <c r="R1565" i="1" s="1"/>
  <c r="T1565" i="1" s="1"/>
  <c r="U1565" i="1" s="1"/>
  <c r="V1565" i="1" s="1"/>
  <c r="X1565" i="1" s="1"/>
  <c r="AA1565" i="1" s="1"/>
  <c r="Q1566" i="1"/>
  <c r="R1566" i="1" s="1"/>
  <c r="T1566" i="1" s="1"/>
  <c r="U1566" i="1" s="1"/>
  <c r="V1566" i="1" s="1"/>
  <c r="X1566" i="1" s="1"/>
  <c r="AA1566" i="1" s="1"/>
  <c r="Q1534" i="1"/>
  <c r="R1534" i="1" s="1"/>
  <c r="T1534" i="1" s="1"/>
  <c r="U1534" i="1" s="1"/>
  <c r="V1534" i="1" s="1"/>
  <c r="X1534" i="1" s="1"/>
  <c r="AA1534" i="1" s="1"/>
  <c r="Q1525" i="1"/>
  <c r="R1525" i="1" s="1"/>
  <c r="T1525" i="1" s="1"/>
  <c r="U1525" i="1" s="1"/>
  <c r="V1525" i="1" s="1"/>
  <c r="X1525" i="1" s="1"/>
  <c r="AA1525" i="1" s="1"/>
  <c r="Q1528" i="1"/>
  <c r="R1528" i="1" s="1"/>
  <c r="T1528" i="1" s="1"/>
  <c r="U1528" i="1" s="1"/>
  <c r="V1528" i="1" s="1"/>
  <c r="X1528" i="1" s="1"/>
  <c r="AA1528" i="1" s="1"/>
  <c r="Q1535" i="1"/>
  <c r="R1535" i="1" s="1"/>
  <c r="T1535" i="1" s="1"/>
  <c r="U1535" i="1" s="1"/>
  <c r="V1535" i="1" s="1"/>
  <c r="X1535" i="1" s="1"/>
  <c r="AA1535" i="1" s="1"/>
  <c r="Q1531" i="1"/>
  <c r="R1531" i="1" s="1"/>
  <c r="T1531" i="1" s="1"/>
  <c r="U1531" i="1" s="1"/>
  <c r="V1531" i="1" s="1"/>
  <c r="X1531" i="1" s="1"/>
  <c r="AA1531" i="1" s="1"/>
  <c r="Q1557" i="1"/>
  <c r="R1557" i="1" s="1"/>
  <c r="T1557" i="1" s="1"/>
  <c r="U1557" i="1" s="1"/>
  <c r="V1557" i="1" s="1"/>
  <c r="X1557" i="1" s="1"/>
  <c r="AA1557" i="1" s="1"/>
  <c r="Q1530" i="1"/>
  <c r="R1530" i="1" s="1"/>
  <c r="T1530" i="1" s="1"/>
  <c r="U1530" i="1" s="1"/>
  <c r="V1530" i="1" s="1"/>
  <c r="X1530" i="1" s="1"/>
  <c r="AA1530" i="1" s="1"/>
  <c r="Q1536" i="1"/>
  <c r="R1536" i="1" s="1"/>
  <c r="T1536" i="1" s="1"/>
  <c r="U1536" i="1" s="1"/>
  <c r="V1536" i="1" s="1"/>
  <c r="X1536" i="1" s="1"/>
  <c r="AA1536" i="1" s="1"/>
  <c r="Q1567" i="1"/>
  <c r="R1567" i="1" s="1"/>
  <c r="T1567" i="1" s="1"/>
  <c r="U1567" i="1" s="1"/>
  <c r="V1567" i="1" s="1"/>
  <c r="X1567" i="1" s="1"/>
  <c r="AA1567" i="1" s="1"/>
  <c r="Q1532" i="1"/>
  <c r="R1532" i="1" s="1"/>
  <c r="T1532" i="1" s="1"/>
  <c r="U1532" i="1" s="1"/>
  <c r="V1532" i="1" s="1"/>
  <c r="X1532" i="1" s="1"/>
  <c r="AA1532" i="1" s="1"/>
  <c r="Q1558" i="1"/>
  <c r="R1558" i="1" s="1"/>
  <c r="T1558" i="1" s="1"/>
  <c r="U1558" i="1" s="1"/>
  <c r="V1558" i="1" s="1"/>
  <c r="X1558" i="1" s="1"/>
  <c r="AA1558" i="1" s="1"/>
  <c r="Q1568" i="1"/>
  <c r="R1568" i="1" s="1"/>
  <c r="T1568" i="1" s="1"/>
  <c r="U1568" i="1" s="1"/>
  <c r="V1568" i="1" s="1"/>
  <c r="X1568" i="1" s="1"/>
  <c r="AA1568" i="1" s="1"/>
  <c r="Q1539" i="1"/>
  <c r="R1539" i="1" s="1"/>
  <c r="T1539" i="1" s="1"/>
  <c r="U1539" i="1" s="1"/>
  <c r="V1539" i="1" s="1"/>
  <c r="X1539" i="1" s="1"/>
  <c r="AA1539" i="1" s="1"/>
  <c r="Q1569" i="1"/>
  <c r="R1569" i="1" s="1"/>
  <c r="T1569" i="1" s="1"/>
  <c r="U1569" i="1" s="1"/>
  <c r="V1569" i="1" s="1"/>
  <c r="X1569" i="1" s="1"/>
  <c r="AA1569" i="1" s="1"/>
  <c r="Q1538" i="1"/>
  <c r="R1538" i="1" s="1"/>
  <c r="T1538" i="1" s="1"/>
  <c r="U1538" i="1" s="1"/>
  <c r="V1538" i="1" s="1"/>
  <c r="X1538" i="1" s="1"/>
  <c r="AA1538" i="1" s="1"/>
  <c r="Q1537" i="1"/>
  <c r="R1537" i="1" s="1"/>
  <c r="T1537" i="1" s="1"/>
  <c r="U1537" i="1" s="1"/>
  <c r="V1537" i="1" s="1"/>
  <c r="X1537" i="1" s="1"/>
  <c r="AA1537" i="1" s="1"/>
  <c r="Q1570" i="1"/>
  <c r="R1570" i="1" s="1"/>
  <c r="T1570" i="1" s="1"/>
  <c r="U1570" i="1" s="1"/>
  <c r="V1570" i="1" s="1"/>
  <c r="X1570" i="1" s="1"/>
  <c r="AA1570" i="1" s="1"/>
  <c r="Q1526" i="1"/>
  <c r="R1526" i="1" s="1"/>
  <c r="T1526" i="1" s="1"/>
  <c r="U1526" i="1" s="1"/>
  <c r="V1526" i="1" s="1"/>
  <c r="X1526" i="1" s="1"/>
  <c r="AA1526" i="1" s="1"/>
  <c r="Q1527" i="1"/>
  <c r="R1527" i="1" s="1"/>
  <c r="T1527" i="1" s="1"/>
  <c r="U1527" i="1" s="1"/>
  <c r="V1527" i="1" s="1"/>
  <c r="X1527" i="1" s="1"/>
  <c r="AA1527" i="1" s="1"/>
  <c r="Q1571" i="1"/>
  <c r="R1571" i="1" s="1"/>
  <c r="T1571" i="1" s="1"/>
  <c r="U1571" i="1" s="1"/>
  <c r="V1571" i="1" s="1"/>
  <c r="X1571" i="1" s="1"/>
  <c r="AA1571" i="1" s="1"/>
  <c r="Q1559" i="1"/>
  <c r="R1559" i="1" s="1"/>
  <c r="T1559" i="1" s="1"/>
  <c r="U1559" i="1" s="1"/>
  <c r="V1559" i="1" s="1"/>
  <c r="X1559" i="1" s="1"/>
  <c r="AA1559" i="1" s="1"/>
  <c r="Q1572" i="1"/>
  <c r="R1572" i="1" s="1"/>
  <c r="T1572" i="1" s="1"/>
  <c r="U1572" i="1" s="1"/>
  <c r="V1572" i="1" s="1"/>
  <c r="X1572" i="1" s="1"/>
  <c r="AA1572" i="1" s="1"/>
  <c r="Q1541" i="1"/>
  <c r="R1541" i="1" s="1"/>
  <c r="T1541" i="1" s="1"/>
  <c r="U1541" i="1" s="1"/>
  <c r="V1541" i="1" s="1"/>
  <c r="X1541" i="1" s="1"/>
  <c r="AA1541" i="1" s="1"/>
  <c r="Q1555" i="1"/>
  <c r="R1555" i="1" s="1"/>
  <c r="T1555" i="1" s="1"/>
  <c r="U1555" i="1" s="1"/>
  <c r="V1555" i="1" s="1"/>
  <c r="X1555" i="1" s="1"/>
  <c r="AA1555" i="1" s="1"/>
  <c r="Q1540" i="1"/>
  <c r="R1540" i="1" s="1"/>
  <c r="T1540" i="1" s="1"/>
  <c r="U1540" i="1" s="1"/>
  <c r="V1540" i="1" s="1"/>
  <c r="X1540" i="1" s="1"/>
  <c r="AA1540" i="1" s="1"/>
  <c r="Q1573" i="1"/>
  <c r="R1573" i="1" s="1"/>
  <c r="T1573" i="1" s="1"/>
  <c r="U1573" i="1" s="1"/>
  <c r="V1573" i="1" s="1"/>
  <c r="X1573" i="1" s="1"/>
  <c r="AA1573" i="1" s="1"/>
  <c r="Q1529" i="1"/>
  <c r="R1529" i="1" s="1"/>
  <c r="T1529" i="1" s="1"/>
  <c r="U1529" i="1" s="1"/>
  <c r="V1529" i="1" s="1"/>
  <c r="X1529" i="1" s="1"/>
  <c r="AA1529" i="1" s="1"/>
  <c r="Q1574" i="1"/>
  <c r="R1574" i="1" s="1"/>
  <c r="T1574" i="1" s="1"/>
  <c r="U1574" i="1" s="1"/>
  <c r="V1574" i="1" s="1"/>
  <c r="X1574" i="1" s="1"/>
  <c r="AA1574" i="1" s="1"/>
  <c r="Q1547" i="1"/>
  <c r="R1547" i="1" s="1"/>
  <c r="T1547" i="1" s="1"/>
  <c r="U1547" i="1" s="1"/>
  <c r="V1547" i="1" s="1"/>
  <c r="X1547" i="1" s="1"/>
  <c r="AA1547" i="1" s="1"/>
  <c r="Q1546" i="1"/>
  <c r="R1546" i="1" s="1"/>
  <c r="T1546" i="1" s="1"/>
  <c r="U1546" i="1" s="1"/>
  <c r="V1546" i="1" s="1"/>
  <c r="X1546" i="1" s="1"/>
  <c r="AA1546" i="1" s="1"/>
  <c r="Q1544" i="1"/>
  <c r="R1544" i="1" s="1"/>
  <c r="T1544" i="1" s="1"/>
  <c r="U1544" i="1" s="1"/>
  <c r="V1544" i="1" s="1"/>
  <c r="X1544" i="1" s="1"/>
  <c r="AA1544" i="1" s="1"/>
  <c r="Q1545" i="1"/>
  <c r="R1545" i="1" s="1"/>
  <c r="T1545" i="1" s="1"/>
  <c r="U1545" i="1" s="1"/>
  <c r="V1545" i="1" s="1"/>
  <c r="X1545" i="1" s="1"/>
  <c r="AA1545" i="1" s="1"/>
  <c r="Q1543" i="1"/>
  <c r="R1543" i="1" s="1"/>
  <c r="T1543" i="1" s="1"/>
  <c r="U1543" i="1" s="1"/>
  <c r="V1543" i="1" s="1"/>
  <c r="X1543" i="1" s="1"/>
  <c r="AA1543" i="1" s="1"/>
  <c r="Q1542" i="1"/>
  <c r="R1542" i="1" s="1"/>
  <c r="T1542" i="1" s="1"/>
  <c r="U1542" i="1" s="1"/>
  <c r="V1542" i="1" s="1"/>
  <c r="X1542" i="1" s="1"/>
  <c r="AA1542" i="1" s="1"/>
  <c r="Q1575" i="1"/>
  <c r="R1575" i="1" s="1"/>
  <c r="T1575" i="1" s="1"/>
  <c r="U1575" i="1" s="1"/>
  <c r="V1575" i="1" s="1"/>
  <c r="X1575" i="1" s="1"/>
  <c r="AA1575" i="1" s="1"/>
  <c r="Q1533" i="1"/>
  <c r="R1533" i="1" s="1"/>
  <c r="T1533" i="1" s="1"/>
  <c r="U1533" i="1" s="1"/>
  <c r="V1533" i="1" s="1"/>
  <c r="X1533" i="1" s="1"/>
  <c r="AA1533" i="1" s="1"/>
  <c r="Q1576" i="1"/>
  <c r="R1576" i="1" s="1"/>
  <c r="T1576" i="1" s="1"/>
  <c r="U1576" i="1" s="1"/>
  <c r="V1576" i="1" s="1"/>
  <c r="X1576" i="1" s="1"/>
  <c r="AA1576" i="1" s="1"/>
  <c r="Q1549" i="1"/>
  <c r="R1549" i="1" s="1"/>
  <c r="T1549" i="1" s="1"/>
  <c r="U1549" i="1" s="1"/>
  <c r="V1549" i="1" s="1"/>
  <c r="X1549" i="1" s="1"/>
  <c r="AA1549" i="1" s="1"/>
  <c r="Q1556" i="1"/>
  <c r="R1556" i="1" s="1"/>
  <c r="T1556" i="1" s="1"/>
  <c r="U1556" i="1" s="1"/>
  <c r="V1556" i="1" s="1"/>
  <c r="X1556" i="1" s="1"/>
  <c r="AA1556" i="1" s="1"/>
  <c r="Q1548" i="1"/>
  <c r="R1548" i="1" s="1"/>
  <c r="T1548" i="1" s="1"/>
  <c r="U1548" i="1" s="1"/>
  <c r="V1548" i="1" s="1"/>
  <c r="X1548" i="1" s="1"/>
  <c r="AA1548" i="1" s="1"/>
  <c r="Q1552" i="1"/>
  <c r="R1552" i="1" s="1"/>
  <c r="T1552" i="1" s="1"/>
  <c r="U1552" i="1" s="1"/>
  <c r="V1552" i="1" s="1"/>
  <c r="X1552" i="1" s="1"/>
  <c r="AA1552" i="1" s="1"/>
  <c r="Q1551" i="1"/>
  <c r="R1551" i="1" s="1"/>
  <c r="T1551" i="1" s="1"/>
  <c r="U1551" i="1" s="1"/>
  <c r="V1551" i="1" s="1"/>
  <c r="X1551" i="1" s="1"/>
  <c r="AA1551" i="1" s="1"/>
  <c r="Q1550" i="1"/>
  <c r="R1550" i="1" s="1"/>
  <c r="T1550" i="1" s="1"/>
  <c r="U1550" i="1" s="1"/>
  <c r="V1550" i="1" s="1"/>
  <c r="X1550" i="1" s="1"/>
  <c r="AA1550" i="1" s="1"/>
  <c r="Q1577" i="1"/>
  <c r="R1577" i="1" s="1"/>
  <c r="T1577" i="1" s="1"/>
  <c r="U1577" i="1" s="1"/>
  <c r="V1577" i="1" s="1"/>
  <c r="X1577" i="1" s="1"/>
  <c r="AA1577" i="1" s="1"/>
  <c r="Q1553" i="1"/>
  <c r="R1553" i="1" s="1"/>
  <c r="T1553" i="1" s="1"/>
  <c r="U1553" i="1" s="1"/>
  <c r="V1553" i="1" s="1"/>
  <c r="X1553" i="1" s="1"/>
  <c r="AA1553" i="1" s="1"/>
  <c r="Q1554" i="1"/>
  <c r="R1554" i="1" s="1"/>
  <c r="T1554" i="1" s="1"/>
  <c r="U1554" i="1" s="1"/>
  <c r="V1554" i="1" s="1"/>
  <c r="X1554" i="1" s="1"/>
  <c r="AA1554" i="1" s="1"/>
  <c r="Q1221" i="1"/>
  <c r="R1221" i="1" s="1"/>
  <c r="T1221" i="1" s="1"/>
  <c r="U1221" i="1" s="1"/>
  <c r="V1221" i="1" s="1"/>
  <c r="X1221" i="1" s="1"/>
  <c r="AA1221" i="1" s="1"/>
  <c r="Q1222" i="1"/>
  <c r="R1222" i="1" s="1"/>
  <c r="T1222" i="1" s="1"/>
  <c r="U1222" i="1" s="1"/>
  <c r="V1222" i="1" s="1"/>
  <c r="X1222" i="1" s="1"/>
  <c r="AA1222" i="1" s="1"/>
  <c r="Q1223" i="1"/>
  <c r="R1223" i="1" s="1"/>
  <c r="T1223" i="1" s="1"/>
  <c r="U1223" i="1" s="1"/>
  <c r="V1223" i="1" s="1"/>
  <c r="X1223" i="1" s="1"/>
  <c r="AA1223" i="1" s="1"/>
  <c r="Q1224" i="1"/>
  <c r="R1224" i="1" s="1"/>
  <c r="T1224" i="1" s="1"/>
  <c r="U1224" i="1" s="1"/>
  <c r="V1224" i="1" s="1"/>
  <c r="X1224" i="1" s="1"/>
  <c r="AA1224" i="1" s="1"/>
  <c r="Q1225" i="1"/>
  <c r="R1225" i="1" s="1"/>
  <c r="T1225" i="1" s="1"/>
  <c r="U1225" i="1" s="1"/>
  <c r="V1225" i="1" s="1"/>
  <c r="X1225" i="1" s="1"/>
  <c r="AA1225" i="1" s="1"/>
  <c r="Q1226" i="1"/>
  <c r="R1226" i="1" s="1"/>
  <c r="T1226" i="1" s="1"/>
  <c r="U1226" i="1" s="1"/>
  <c r="V1226" i="1" s="1"/>
  <c r="X1226" i="1" s="1"/>
  <c r="AA1226" i="1" s="1"/>
  <c r="Q1227" i="1"/>
  <c r="R1227" i="1" s="1"/>
  <c r="T1227" i="1" s="1"/>
  <c r="U1227" i="1" s="1"/>
  <c r="V1227" i="1" s="1"/>
  <c r="X1227" i="1" s="1"/>
  <c r="AA1227" i="1" s="1"/>
  <c r="Q1199" i="1"/>
  <c r="R1199" i="1" s="1"/>
  <c r="T1199" i="1" s="1"/>
  <c r="U1199" i="1" s="1"/>
  <c r="V1199" i="1" s="1"/>
  <c r="X1199" i="1" s="1"/>
  <c r="AA1199" i="1" s="1"/>
  <c r="Q1191" i="1"/>
  <c r="R1191" i="1" s="1"/>
  <c r="T1191" i="1" s="1"/>
  <c r="U1191" i="1" s="1"/>
  <c r="V1191" i="1" s="1"/>
  <c r="X1191" i="1" s="1"/>
  <c r="AA1191" i="1" s="1"/>
  <c r="Q1194" i="1"/>
  <c r="R1194" i="1" s="1"/>
  <c r="T1194" i="1" s="1"/>
  <c r="U1194" i="1" s="1"/>
  <c r="V1194" i="1" s="1"/>
  <c r="X1194" i="1" s="1"/>
  <c r="AA1194" i="1" s="1"/>
  <c r="Q1218" i="1"/>
  <c r="R1218" i="1" s="1"/>
  <c r="T1218" i="1" s="1"/>
  <c r="U1218" i="1" s="1"/>
  <c r="V1218" i="1" s="1"/>
  <c r="X1218" i="1" s="1"/>
  <c r="AA1218" i="1" s="1"/>
  <c r="Q1195" i="1"/>
  <c r="R1195" i="1" s="1"/>
  <c r="T1195" i="1" s="1"/>
  <c r="U1195" i="1" s="1"/>
  <c r="V1195" i="1" s="1"/>
  <c r="X1195" i="1" s="1"/>
  <c r="AA1195" i="1" s="1"/>
  <c r="Q1197" i="1"/>
  <c r="R1197" i="1" s="1"/>
  <c r="T1197" i="1" s="1"/>
  <c r="U1197" i="1" s="1"/>
  <c r="V1197" i="1" s="1"/>
  <c r="X1197" i="1" s="1"/>
  <c r="AA1197" i="1" s="1"/>
  <c r="Q1219" i="1"/>
  <c r="R1219" i="1" s="1"/>
  <c r="T1219" i="1" s="1"/>
  <c r="U1219" i="1" s="1"/>
  <c r="V1219" i="1" s="1"/>
  <c r="X1219" i="1" s="1"/>
  <c r="AA1219" i="1" s="1"/>
  <c r="Q1228" i="1"/>
  <c r="R1228" i="1" s="1"/>
  <c r="T1228" i="1" s="1"/>
  <c r="U1228" i="1" s="1"/>
  <c r="V1228" i="1" s="1"/>
  <c r="X1228" i="1" s="1"/>
  <c r="AA1228" i="1" s="1"/>
  <c r="Q1202" i="1"/>
  <c r="R1202" i="1" s="1"/>
  <c r="T1202" i="1" s="1"/>
  <c r="U1202" i="1" s="1"/>
  <c r="V1202" i="1" s="1"/>
  <c r="X1202" i="1" s="1"/>
  <c r="AA1202" i="1" s="1"/>
  <c r="Q1229" i="1"/>
  <c r="R1229" i="1" s="1"/>
  <c r="T1229" i="1" s="1"/>
  <c r="U1229" i="1" s="1"/>
  <c r="V1229" i="1" s="1"/>
  <c r="X1229" i="1" s="1"/>
  <c r="AA1229" i="1" s="1"/>
  <c r="Q1201" i="1"/>
  <c r="R1201" i="1" s="1"/>
  <c r="T1201" i="1" s="1"/>
  <c r="U1201" i="1" s="1"/>
  <c r="V1201" i="1" s="1"/>
  <c r="X1201" i="1" s="1"/>
  <c r="AA1201" i="1" s="1"/>
  <c r="Q1200" i="1"/>
  <c r="R1200" i="1" s="1"/>
  <c r="T1200" i="1" s="1"/>
  <c r="U1200" i="1" s="1"/>
  <c r="V1200" i="1" s="1"/>
  <c r="X1200" i="1" s="1"/>
  <c r="AA1200" i="1" s="1"/>
  <c r="Q1230" i="1"/>
  <c r="R1230" i="1" s="1"/>
  <c r="T1230" i="1" s="1"/>
  <c r="U1230" i="1" s="1"/>
  <c r="V1230" i="1" s="1"/>
  <c r="X1230" i="1" s="1"/>
  <c r="AA1230" i="1" s="1"/>
  <c r="Q1192" i="1"/>
  <c r="R1192" i="1" s="1"/>
  <c r="T1192" i="1" s="1"/>
  <c r="U1192" i="1" s="1"/>
  <c r="V1192" i="1" s="1"/>
  <c r="X1192" i="1" s="1"/>
  <c r="AA1192" i="1" s="1"/>
  <c r="Q1193" i="1"/>
  <c r="R1193" i="1" s="1"/>
  <c r="T1193" i="1" s="1"/>
  <c r="U1193" i="1" s="1"/>
  <c r="V1193" i="1" s="1"/>
  <c r="X1193" i="1" s="1"/>
  <c r="AA1193" i="1" s="1"/>
  <c r="Q1220" i="1"/>
  <c r="R1220" i="1" s="1"/>
  <c r="T1220" i="1" s="1"/>
  <c r="U1220" i="1" s="1"/>
  <c r="V1220" i="1" s="1"/>
  <c r="X1220" i="1" s="1"/>
  <c r="AA1220" i="1" s="1"/>
  <c r="Q1231" i="1"/>
  <c r="R1231" i="1" s="1"/>
  <c r="T1231" i="1" s="1"/>
  <c r="U1231" i="1" s="1"/>
  <c r="V1231" i="1" s="1"/>
  <c r="X1231" i="1" s="1"/>
  <c r="AA1231" i="1" s="1"/>
  <c r="Q1204" i="1"/>
  <c r="R1204" i="1" s="1"/>
  <c r="T1204" i="1" s="1"/>
  <c r="U1204" i="1" s="1"/>
  <c r="V1204" i="1" s="1"/>
  <c r="X1204" i="1" s="1"/>
  <c r="AA1204" i="1" s="1"/>
  <c r="Q1216" i="1"/>
  <c r="R1216" i="1" s="1"/>
  <c r="T1216" i="1" s="1"/>
  <c r="U1216" i="1" s="1"/>
  <c r="V1216" i="1" s="1"/>
  <c r="X1216" i="1" s="1"/>
  <c r="AA1216" i="1" s="1"/>
  <c r="Q1196" i="1"/>
  <c r="R1196" i="1" s="1"/>
  <c r="T1196" i="1" s="1"/>
  <c r="U1196" i="1" s="1"/>
  <c r="V1196" i="1" s="1"/>
  <c r="X1196" i="1" s="1"/>
  <c r="AA1196" i="1" s="1"/>
  <c r="Q1203" i="1"/>
  <c r="R1203" i="1" s="1"/>
  <c r="T1203" i="1" s="1"/>
  <c r="U1203" i="1" s="1"/>
  <c r="V1203" i="1" s="1"/>
  <c r="X1203" i="1" s="1"/>
  <c r="AA1203" i="1" s="1"/>
  <c r="Q1232" i="1"/>
  <c r="R1232" i="1" s="1"/>
  <c r="T1232" i="1" s="1"/>
  <c r="U1232" i="1" s="1"/>
  <c r="V1232" i="1" s="1"/>
  <c r="X1232" i="1" s="1"/>
  <c r="AA1232" i="1" s="1"/>
  <c r="Q1233" i="1"/>
  <c r="R1233" i="1" s="1"/>
  <c r="T1233" i="1" s="1"/>
  <c r="U1233" i="1" s="1"/>
  <c r="V1233" i="1" s="1"/>
  <c r="X1233" i="1" s="1"/>
  <c r="AA1233" i="1" s="1"/>
  <c r="Q1209" i="1"/>
  <c r="R1209" i="1" s="1"/>
  <c r="T1209" i="1" s="1"/>
  <c r="U1209" i="1" s="1"/>
  <c r="V1209" i="1" s="1"/>
  <c r="X1209" i="1" s="1"/>
  <c r="AA1209" i="1" s="1"/>
  <c r="Q1207" i="1"/>
  <c r="R1207" i="1" s="1"/>
  <c r="T1207" i="1" s="1"/>
  <c r="U1207" i="1" s="1"/>
  <c r="V1207" i="1" s="1"/>
  <c r="X1207" i="1" s="1"/>
  <c r="AA1207" i="1" s="1"/>
  <c r="Q1208" i="1"/>
  <c r="R1208" i="1" s="1"/>
  <c r="T1208" i="1" s="1"/>
  <c r="U1208" i="1" s="1"/>
  <c r="V1208" i="1" s="1"/>
  <c r="X1208" i="1" s="1"/>
  <c r="AA1208" i="1" s="1"/>
  <c r="Q1206" i="1"/>
  <c r="R1206" i="1" s="1"/>
  <c r="T1206" i="1" s="1"/>
  <c r="U1206" i="1" s="1"/>
  <c r="V1206" i="1" s="1"/>
  <c r="X1206" i="1" s="1"/>
  <c r="AA1206" i="1" s="1"/>
  <c r="Q1205" i="1"/>
  <c r="R1205" i="1" s="1"/>
  <c r="T1205" i="1" s="1"/>
  <c r="U1205" i="1" s="1"/>
  <c r="V1205" i="1" s="1"/>
  <c r="X1205" i="1" s="1"/>
  <c r="AA1205" i="1" s="1"/>
  <c r="Q1234" i="1"/>
  <c r="R1234" i="1" s="1"/>
  <c r="T1234" i="1" s="1"/>
  <c r="U1234" i="1" s="1"/>
  <c r="V1234" i="1" s="1"/>
  <c r="X1234" i="1" s="1"/>
  <c r="AA1234" i="1" s="1"/>
  <c r="Q1198" i="1"/>
  <c r="R1198" i="1" s="1"/>
  <c r="T1198" i="1" s="1"/>
  <c r="U1198" i="1" s="1"/>
  <c r="V1198" i="1" s="1"/>
  <c r="X1198" i="1" s="1"/>
  <c r="AA1198" i="1" s="1"/>
  <c r="Q1235" i="1"/>
  <c r="R1235" i="1" s="1"/>
  <c r="T1235" i="1" s="1"/>
  <c r="U1235" i="1" s="1"/>
  <c r="V1235" i="1" s="1"/>
  <c r="X1235" i="1" s="1"/>
  <c r="AA1235" i="1" s="1"/>
  <c r="Q1217" i="1"/>
  <c r="R1217" i="1" s="1"/>
  <c r="T1217" i="1" s="1"/>
  <c r="U1217" i="1" s="1"/>
  <c r="V1217" i="1" s="1"/>
  <c r="X1217" i="1" s="1"/>
  <c r="AA1217" i="1" s="1"/>
  <c r="Q1210" i="1"/>
  <c r="R1210" i="1" s="1"/>
  <c r="T1210" i="1" s="1"/>
  <c r="U1210" i="1" s="1"/>
  <c r="V1210" i="1" s="1"/>
  <c r="X1210" i="1" s="1"/>
  <c r="AA1210" i="1" s="1"/>
  <c r="Q1213" i="1"/>
  <c r="R1213" i="1" s="1"/>
  <c r="T1213" i="1" s="1"/>
  <c r="U1213" i="1" s="1"/>
  <c r="V1213" i="1" s="1"/>
  <c r="X1213" i="1" s="1"/>
  <c r="AA1213" i="1" s="1"/>
  <c r="Q1212" i="1"/>
  <c r="R1212" i="1" s="1"/>
  <c r="T1212" i="1" s="1"/>
  <c r="U1212" i="1" s="1"/>
  <c r="V1212" i="1" s="1"/>
  <c r="X1212" i="1" s="1"/>
  <c r="AA1212" i="1" s="1"/>
  <c r="Q1211" i="1"/>
  <c r="R1211" i="1" s="1"/>
  <c r="T1211" i="1" s="1"/>
  <c r="U1211" i="1" s="1"/>
  <c r="V1211" i="1" s="1"/>
  <c r="X1211" i="1" s="1"/>
  <c r="AA1211" i="1" s="1"/>
  <c r="Q1214" i="1"/>
  <c r="R1214" i="1" s="1"/>
  <c r="T1214" i="1" s="1"/>
  <c r="U1214" i="1" s="1"/>
  <c r="V1214" i="1" s="1"/>
  <c r="X1214" i="1" s="1"/>
  <c r="AA1214" i="1" s="1"/>
  <c r="Q1215" i="1"/>
  <c r="R1215" i="1" s="1"/>
  <c r="T1215" i="1" s="1"/>
  <c r="U1215" i="1" s="1"/>
  <c r="V1215" i="1" s="1"/>
  <c r="X1215" i="1" s="1"/>
  <c r="AA1215" i="1" s="1"/>
  <c r="Q1107" i="1"/>
  <c r="R1107" i="1" s="1"/>
  <c r="T1107" i="1" s="1"/>
  <c r="U1107" i="1" s="1"/>
  <c r="V1107" i="1" s="1"/>
  <c r="X1107" i="1" s="1"/>
  <c r="AA1107" i="1" s="1"/>
  <c r="Q1108" i="1"/>
  <c r="R1108" i="1" s="1"/>
  <c r="T1108" i="1" s="1"/>
  <c r="U1108" i="1" s="1"/>
  <c r="V1108" i="1" s="1"/>
  <c r="X1108" i="1" s="1"/>
  <c r="AA1108" i="1" s="1"/>
  <c r="Q1109" i="1"/>
  <c r="R1109" i="1" s="1"/>
  <c r="T1109" i="1" s="1"/>
  <c r="U1109" i="1" s="1"/>
  <c r="V1109" i="1" s="1"/>
  <c r="X1109" i="1" s="1"/>
  <c r="AA1109" i="1" s="1"/>
  <c r="Q1110" i="1"/>
  <c r="R1110" i="1" s="1"/>
  <c r="T1110" i="1" s="1"/>
  <c r="U1110" i="1" s="1"/>
  <c r="V1110" i="1" s="1"/>
  <c r="X1110" i="1" s="1"/>
  <c r="AA1110" i="1" s="1"/>
  <c r="Q1111" i="1"/>
  <c r="R1111" i="1" s="1"/>
  <c r="T1111" i="1" s="1"/>
  <c r="U1111" i="1" s="1"/>
  <c r="V1111" i="1" s="1"/>
  <c r="X1111" i="1" s="1"/>
  <c r="AA1111" i="1" s="1"/>
  <c r="Q1112" i="1"/>
  <c r="R1112" i="1" s="1"/>
  <c r="T1112" i="1" s="1"/>
  <c r="U1112" i="1" s="1"/>
  <c r="V1112" i="1" s="1"/>
  <c r="X1112" i="1" s="1"/>
  <c r="AA1112" i="1" s="1"/>
  <c r="Q1113" i="1"/>
  <c r="R1113" i="1" s="1"/>
  <c r="T1113" i="1" s="1"/>
  <c r="U1113" i="1" s="1"/>
  <c r="V1113" i="1" s="1"/>
  <c r="X1113" i="1" s="1"/>
  <c r="AA1113" i="1" s="1"/>
  <c r="Q1083" i="1"/>
  <c r="R1083" i="1" s="1"/>
  <c r="T1083" i="1" s="1"/>
  <c r="U1083" i="1" s="1"/>
  <c r="V1083" i="1" s="1"/>
  <c r="X1083" i="1" s="1"/>
  <c r="AA1083" i="1" s="1"/>
  <c r="Q1077" i="1"/>
  <c r="R1077" i="1" s="1"/>
  <c r="T1077" i="1" s="1"/>
  <c r="U1077" i="1" s="1"/>
  <c r="V1077" i="1" s="1"/>
  <c r="X1077" i="1" s="1"/>
  <c r="AA1077" i="1" s="1"/>
  <c r="Q1080" i="1"/>
  <c r="R1080" i="1" s="1"/>
  <c r="T1080" i="1" s="1"/>
  <c r="U1080" i="1" s="1"/>
  <c r="V1080" i="1" s="1"/>
  <c r="X1080" i="1" s="1"/>
  <c r="AA1080" i="1" s="1"/>
  <c r="Q1104" i="1"/>
  <c r="R1104" i="1" s="1"/>
  <c r="T1104" i="1" s="1"/>
  <c r="U1104" i="1" s="1"/>
  <c r="V1104" i="1" s="1"/>
  <c r="X1104" i="1" s="1"/>
  <c r="AA1104" i="1" s="1"/>
  <c r="Q1079" i="1"/>
  <c r="R1079" i="1" s="1"/>
  <c r="T1079" i="1" s="1"/>
  <c r="U1079" i="1" s="1"/>
  <c r="V1079" i="1" s="1"/>
  <c r="X1079" i="1" s="1"/>
  <c r="AA1079" i="1" s="1"/>
  <c r="Q1081" i="1"/>
  <c r="R1081" i="1" s="1"/>
  <c r="T1081" i="1" s="1"/>
  <c r="U1081" i="1" s="1"/>
  <c r="V1081" i="1" s="1"/>
  <c r="X1081" i="1" s="1"/>
  <c r="AA1081" i="1" s="1"/>
  <c r="Q1105" i="1"/>
  <c r="R1105" i="1" s="1"/>
  <c r="T1105" i="1" s="1"/>
  <c r="U1105" i="1" s="1"/>
  <c r="V1105" i="1" s="1"/>
  <c r="X1105" i="1" s="1"/>
  <c r="AA1105" i="1" s="1"/>
  <c r="Q1114" i="1"/>
  <c r="R1114" i="1" s="1"/>
  <c r="T1114" i="1" s="1"/>
  <c r="U1114" i="1" s="1"/>
  <c r="V1114" i="1" s="1"/>
  <c r="X1114" i="1" s="1"/>
  <c r="AA1114" i="1" s="1"/>
  <c r="Q1086" i="1"/>
  <c r="R1086" i="1" s="1"/>
  <c r="T1086" i="1" s="1"/>
  <c r="U1086" i="1" s="1"/>
  <c r="V1086" i="1" s="1"/>
  <c r="X1086" i="1" s="1"/>
  <c r="AA1086" i="1" s="1"/>
  <c r="Q1085" i="1"/>
  <c r="R1085" i="1" s="1"/>
  <c r="T1085" i="1" s="1"/>
  <c r="U1085" i="1" s="1"/>
  <c r="V1085" i="1" s="1"/>
  <c r="X1085" i="1" s="1"/>
  <c r="AA1085" i="1" s="1"/>
  <c r="Q1084" i="1"/>
  <c r="R1084" i="1" s="1"/>
  <c r="T1084" i="1" s="1"/>
  <c r="U1084" i="1" s="1"/>
  <c r="V1084" i="1" s="1"/>
  <c r="X1084" i="1" s="1"/>
  <c r="AA1084" i="1" s="1"/>
  <c r="Q1115" i="1"/>
  <c r="R1115" i="1" s="1"/>
  <c r="T1115" i="1" s="1"/>
  <c r="U1115" i="1" s="1"/>
  <c r="V1115" i="1" s="1"/>
  <c r="X1115" i="1" s="1"/>
  <c r="AA1115" i="1" s="1"/>
  <c r="Q1075" i="1"/>
  <c r="R1075" i="1" s="1"/>
  <c r="T1075" i="1" s="1"/>
  <c r="U1075" i="1" s="1"/>
  <c r="V1075" i="1" s="1"/>
  <c r="X1075" i="1" s="1"/>
  <c r="AA1075" i="1" s="1"/>
  <c r="Q1076" i="1"/>
  <c r="R1076" i="1" s="1"/>
  <c r="T1076" i="1" s="1"/>
  <c r="U1076" i="1" s="1"/>
  <c r="V1076" i="1" s="1"/>
  <c r="X1076" i="1" s="1"/>
  <c r="AA1076" i="1" s="1"/>
  <c r="Q1106" i="1"/>
  <c r="R1106" i="1" s="1"/>
  <c r="T1106" i="1" s="1"/>
  <c r="U1106" i="1" s="1"/>
  <c r="V1106" i="1" s="1"/>
  <c r="X1106" i="1" s="1"/>
  <c r="AA1106" i="1" s="1"/>
  <c r="Q1116" i="1"/>
  <c r="R1116" i="1" s="1"/>
  <c r="T1116" i="1" s="1"/>
  <c r="U1116" i="1" s="1"/>
  <c r="V1116" i="1" s="1"/>
  <c r="X1116" i="1" s="1"/>
  <c r="AA1116" i="1" s="1"/>
  <c r="Q1088" i="1"/>
  <c r="R1088" i="1" s="1"/>
  <c r="T1088" i="1" s="1"/>
  <c r="U1088" i="1" s="1"/>
  <c r="V1088" i="1" s="1"/>
  <c r="X1088" i="1" s="1"/>
  <c r="AA1088" i="1" s="1"/>
  <c r="Q1102" i="1"/>
  <c r="R1102" i="1" s="1"/>
  <c r="T1102" i="1" s="1"/>
  <c r="U1102" i="1" s="1"/>
  <c r="V1102" i="1" s="1"/>
  <c r="X1102" i="1" s="1"/>
  <c r="AA1102" i="1" s="1"/>
  <c r="Q1087" i="1"/>
  <c r="R1087" i="1" s="1"/>
  <c r="T1087" i="1" s="1"/>
  <c r="U1087" i="1" s="1"/>
  <c r="V1087" i="1" s="1"/>
  <c r="X1087" i="1" s="1"/>
  <c r="AA1087" i="1" s="1"/>
  <c r="Q1117" i="1"/>
  <c r="R1117" i="1" s="1"/>
  <c r="T1117" i="1" s="1"/>
  <c r="U1117" i="1" s="1"/>
  <c r="V1117" i="1" s="1"/>
  <c r="X1117" i="1" s="1"/>
  <c r="AA1117" i="1" s="1"/>
  <c r="Q1078" i="1"/>
  <c r="R1078" i="1" s="1"/>
  <c r="T1078" i="1" s="1"/>
  <c r="U1078" i="1" s="1"/>
  <c r="V1078" i="1" s="1"/>
  <c r="X1078" i="1" s="1"/>
  <c r="AA1078" i="1" s="1"/>
  <c r="Q1118" i="1"/>
  <c r="R1118" i="1" s="1"/>
  <c r="T1118" i="1" s="1"/>
  <c r="U1118" i="1" s="1"/>
  <c r="V1118" i="1" s="1"/>
  <c r="X1118" i="1" s="1"/>
  <c r="AA1118" i="1" s="1"/>
  <c r="Q1094" i="1"/>
  <c r="R1094" i="1" s="1"/>
  <c r="T1094" i="1" s="1"/>
  <c r="U1094" i="1" s="1"/>
  <c r="V1094" i="1" s="1"/>
  <c r="X1094" i="1" s="1"/>
  <c r="AA1094" i="1" s="1"/>
  <c r="Q1093" i="1"/>
  <c r="R1093" i="1" s="1"/>
  <c r="T1093" i="1" s="1"/>
  <c r="U1093" i="1" s="1"/>
  <c r="V1093" i="1" s="1"/>
  <c r="X1093" i="1" s="1"/>
  <c r="AA1093" i="1" s="1"/>
  <c r="Q1091" i="1"/>
  <c r="R1091" i="1" s="1"/>
  <c r="T1091" i="1" s="1"/>
  <c r="U1091" i="1" s="1"/>
  <c r="V1091" i="1" s="1"/>
  <c r="X1091" i="1" s="1"/>
  <c r="AA1091" i="1" s="1"/>
  <c r="Q1092" i="1"/>
  <c r="R1092" i="1" s="1"/>
  <c r="T1092" i="1" s="1"/>
  <c r="U1092" i="1" s="1"/>
  <c r="V1092" i="1" s="1"/>
  <c r="X1092" i="1" s="1"/>
  <c r="AA1092" i="1" s="1"/>
  <c r="Q1090" i="1"/>
  <c r="R1090" i="1" s="1"/>
  <c r="T1090" i="1" s="1"/>
  <c r="U1090" i="1" s="1"/>
  <c r="V1090" i="1" s="1"/>
  <c r="X1090" i="1" s="1"/>
  <c r="AA1090" i="1" s="1"/>
  <c r="Q1089" i="1"/>
  <c r="R1089" i="1" s="1"/>
  <c r="T1089" i="1" s="1"/>
  <c r="U1089" i="1" s="1"/>
  <c r="V1089" i="1" s="1"/>
  <c r="X1089" i="1" s="1"/>
  <c r="AA1089" i="1" s="1"/>
  <c r="Q1119" i="1"/>
  <c r="R1119" i="1" s="1"/>
  <c r="T1119" i="1" s="1"/>
  <c r="U1119" i="1" s="1"/>
  <c r="V1119" i="1" s="1"/>
  <c r="X1119" i="1" s="1"/>
  <c r="AA1119" i="1" s="1"/>
  <c r="Q1082" i="1"/>
  <c r="R1082" i="1" s="1"/>
  <c r="T1082" i="1" s="1"/>
  <c r="U1082" i="1" s="1"/>
  <c r="V1082" i="1" s="1"/>
  <c r="X1082" i="1" s="1"/>
  <c r="AA1082" i="1" s="1"/>
  <c r="Q1120" i="1"/>
  <c r="R1120" i="1" s="1"/>
  <c r="T1120" i="1" s="1"/>
  <c r="U1120" i="1" s="1"/>
  <c r="V1120" i="1" s="1"/>
  <c r="X1120" i="1" s="1"/>
  <c r="AA1120" i="1" s="1"/>
  <c r="Q1096" i="1"/>
  <c r="R1096" i="1" s="1"/>
  <c r="T1096" i="1" s="1"/>
  <c r="U1096" i="1" s="1"/>
  <c r="V1096" i="1" s="1"/>
  <c r="X1096" i="1" s="1"/>
  <c r="AA1096" i="1" s="1"/>
  <c r="Q1103" i="1"/>
  <c r="R1103" i="1" s="1"/>
  <c r="T1103" i="1" s="1"/>
  <c r="U1103" i="1" s="1"/>
  <c r="V1103" i="1" s="1"/>
  <c r="X1103" i="1" s="1"/>
  <c r="AA1103" i="1" s="1"/>
  <c r="Q1095" i="1"/>
  <c r="R1095" i="1" s="1"/>
  <c r="T1095" i="1" s="1"/>
  <c r="U1095" i="1" s="1"/>
  <c r="V1095" i="1" s="1"/>
  <c r="X1095" i="1" s="1"/>
  <c r="AA1095" i="1" s="1"/>
  <c r="Q1121" i="1"/>
  <c r="R1121" i="1" s="1"/>
  <c r="T1121" i="1" s="1"/>
  <c r="U1121" i="1" s="1"/>
  <c r="V1121" i="1" s="1"/>
  <c r="X1121" i="1" s="1"/>
  <c r="AA1121" i="1" s="1"/>
  <c r="Q1099" i="1"/>
  <c r="R1099" i="1" s="1"/>
  <c r="T1099" i="1" s="1"/>
  <c r="U1099" i="1" s="1"/>
  <c r="V1099" i="1" s="1"/>
  <c r="X1099" i="1" s="1"/>
  <c r="AA1099" i="1" s="1"/>
  <c r="Q1098" i="1"/>
  <c r="R1098" i="1" s="1"/>
  <c r="T1098" i="1" s="1"/>
  <c r="U1098" i="1" s="1"/>
  <c r="V1098" i="1" s="1"/>
  <c r="X1098" i="1" s="1"/>
  <c r="AA1098" i="1" s="1"/>
  <c r="Q1097" i="1"/>
  <c r="R1097" i="1" s="1"/>
  <c r="T1097" i="1" s="1"/>
  <c r="U1097" i="1" s="1"/>
  <c r="V1097" i="1" s="1"/>
  <c r="X1097" i="1" s="1"/>
  <c r="AA1097" i="1" s="1"/>
  <c r="Q1122" i="1"/>
  <c r="R1122" i="1" s="1"/>
  <c r="T1122" i="1" s="1"/>
  <c r="U1122" i="1" s="1"/>
  <c r="V1122" i="1" s="1"/>
  <c r="X1122" i="1" s="1"/>
  <c r="AA1122" i="1" s="1"/>
  <c r="Q1100" i="1"/>
  <c r="R1100" i="1" s="1"/>
  <c r="T1100" i="1" s="1"/>
  <c r="U1100" i="1" s="1"/>
  <c r="V1100" i="1" s="1"/>
  <c r="X1100" i="1" s="1"/>
  <c r="AA1100" i="1" s="1"/>
  <c r="Q1101" i="1"/>
  <c r="R1101" i="1" s="1"/>
  <c r="T1101" i="1" s="1"/>
  <c r="U1101" i="1" s="1"/>
  <c r="V1101" i="1" s="1"/>
  <c r="X1101" i="1" s="1"/>
  <c r="AA1101" i="1" s="1"/>
  <c r="Q2053" i="1"/>
  <c r="R2053" i="1" s="1"/>
  <c r="T2053" i="1" s="1"/>
  <c r="U2053" i="1" s="1"/>
  <c r="V2053" i="1" s="1"/>
  <c r="X2053" i="1" s="1"/>
  <c r="AA2053" i="1" s="1"/>
  <c r="Q2054" i="1"/>
  <c r="R2054" i="1" s="1"/>
  <c r="T2054" i="1" s="1"/>
  <c r="U2054" i="1" s="1"/>
  <c r="V2054" i="1" s="1"/>
  <c r="X2054" i="1" s="1"/>
  <c r="AA2054" i="1" s="1"/>
  <c r="Q2055" i="1"/>
  <c r="R2055" i="1" s="1"/>
  <c r="T2055" i="1" s="1"/>
  <c r="U2055" i="1" s="1"/>
  <c r="V2055" i="1" s="1"/>
  <c r="X2055" i="1" s="1"/>
  <c r="AA2055" i="1" s="1"/>
  <c r="Q2056" i="1"/>
  <c r="R2056" i="1" s="1"/>
  <c r="T2056" i="1" s="1"/>
  <c r="U2056" i="1" s="1"/>
  <c r="V2056" i="1" s="1"/>
  <c r="X2056" i="1" s="1"/>
  <c r="AA2056" i="1" s="1"/>
  <c r="Q2057" i="1"/>
  <c r="R2057" i="1" s="1"/>
  <c r="T2057" i="1" s="1"/>
  <c r="U2057" i="1" s="1"/>
  <c r="V2057" i="1" s="1"/>
  <c r="X2057" i="1" s="1"/>
  <c r="AA2057" i="1" s="1"/>
  <c r="Q2058" i="1"/>
  <c r="R2058" i="1" s="1"/>
  <c r="T2058" i="1" s="1"/>
  <c r="U2058" i="1" s="1"/>
  <c r="V2058" i="1" s="1"/>
  <c r="X2058" i="1" s="1"/>
  <c r="AA2058" i="1" s="1"/>
  <c r="Q2059" i="1"/>
  <c r="R2059" i="1" s="1"/>
  <c r="T2059" i="1" s="1"/>
  <c r="U2059" i="1" s="1"/>
  <c r="V2059" i="1" s="1"/>
  <c r="X2059" i="1" s="1"/>
  <c r="AA2059" i="1" s="1"/>
  <c r="Q2032" i="1"/>
  <c r="R2032" i="1" s="1"/>
  <c r="T2032" i="1" s="1"/>
  <c r="U2032" i="1" s="1"/>
  <c r="V2032" i="1" s="1"/>
  <c r="X2032" i="1" s="1"/>
  <c r="AA2032" i="1" s="1"/>
  <c r="Q2027" i="1"/>
  <c r="R2027" i="1" s="1"/>
  <c r="T2027" i="1" s="1"/>
  <c r="U2027" i="1" s="1"/>
  <c r="V2027" i="1" s="1"/>
  <c r="X2027" i="1" s="1"/>
  <c r="AA2027" i="1" s="1"/>
  <c r="Q2050" i="1"/>
  <c r="R2050" i="1" s="1"/>
  <c r="T2050" i="1" s="1"/>
  <c r="U2050" i="1" s="1"/>
  <c r="V2050" i="1" s="1"/>
  <c r="X2050" i="1" s="1"/>
  <c r="AA2050" i="1" s="1"/>
  <c r="Q2029" i="1"/>
  <c r="R2029" i="1" s="1"/>
  <c r="T2029" i="1" s="1"/>
  <c r="U2029" i="1" s="1"/>
  <c r="V2029" i="1" s="1"/>
  <c r="X2029" i="1" s="1"/>
  <c r="AA2029" i="1" s="1"/>
  <c r="Q2060" i="1"/>
  <c r="R2060" i="1" s="1"/>
  <c r="T2060" i="1" s="1"/>
  <c r="U2060" i="1" s="1"/>
  <c r="V2060" i="1" s="1"/>
  <c r="X2060" i="1" s="1"/>
  <c r="AA2060" i="1" s="1"/>
  <c r="Q2030" i="1"/>
  <c r="R2030" i="1" s="1"/>
  <c r="T2030" i="1" s="1"/>
  <c r="U2030" i="1" s="1"/>
  <c r="V2030" i="1" s="1"/>
  <c r="X2030" i="1" s="1"/>
  <c r="AA2030" i="1" s="1"/>
  <c r="Q2051" i="1"/>
  <c r="R2051" i="1" s="1"/>
  <c r="T2051" i="1" s="1"/>
  <c r="U2051" i="1" s="1"/>
  <c r="V2051" i="1" s="1"/>
  <c r="X2051" i="1" s="1"/>
  <c r="AA2051" i="1" s="1"/>
  <c r="Q2061" i="1"/>
  <c r="R2061" i="1" s="1"/>
  <c r="T2061" i="1" s="1"/>
  <c r="U2061" i="1" s="1"/>
  <c r="V2061" i="1" s="1"/>
  <c r="X2061" i="1" s="1"/>
  <c r="AA2061" i="1" s="1"/>
  <c r="Q2035" i="1"/>
  <c r="R2035" i="1" s="1"/>
  <c r="T2035" i="1" s="1"/>
  <c r="U2035" i="1" s="1"/>
  <c r="V2035" i="1" s="1"/>
  <c r="X2035" i="1" s="1"/>
  <c r="AA2035" i="1" s="1"/>
  <c r="Q2062" i="1"/>
  <c r="R2062" i="1" s="1"/>
  <c r="T2062" i="1" s="1"/>
  <c r="U2062" i="1" s="1"/>
  <c r="V2062" i="1" s="1"/>
  <c r="X2062" i="1" s="1"/>
  <c r="AA2062" i="1" s="1"/>
  <c r="Q2034" i="1"/>
  <c r="R2034" i="1" s="1"/>
  <c r="T2034" i="1" s="1"/>
  <c r="U2034" i="1" s="1"/>
  <c r="V2034" i="1" s="1"/>
  <c r="X2034" i="1" s="1"/>
  <c r="AA2034" i="1" s="1"/>
  <c r="Q2033" i="1"/>
  <c r="R2033" i="1" s="1"/>
  <c r="T2033" i="1" s="1"/>
  <c r="U2033" i="1" s="1"/>
  <c r="V2033" i="1" s="1"/>
  <c r="X2033" i="1" s="1"/>
  <c r="AA2033" i="1" s="1"/>
  <c r="Q2063" i="1"/>
  <c r="R2063" i="1" s="1"/>
  <c r="T2063" i="1" s="1"/>
  <c r="U2063" i="1" s="1"/>
  <c r="V2063" i="1" s="1"/>
  <c r="X2063" i="1" s="1"/>
  <c r="AA2063" i="1" s="1"/>
  <c r="Q2025" i="1"/>
  <c r="R2025" i="1" s="1"/>
  <c r="T2025" i="1" s="1"/>
  <c r="U2025" i="1" s="1"/>
  <c r="V2025" i="1" s="1"/>
  <c r="X2025" i="1" s="1"/>
  <c r="AA2025" i="1" s="1"/>
  <c r="Q2026" i="1"/>
  <c r="R2026" i="1" s="1"/>
  <c r="T2026" i="1" s="1"/>
  <c r="U2026" i="1" s="1"/>
  <c r="V2026" i="1" s="1"/>
  <c r="X2026" i="1" s="1"/>
  <c r="AA2026" i="1" s="1"/>
  <c r="Q2052" i="1"/>
  <c r="R2052" i="1" s="1"/>
  <c r="T2052" i="1" s="1"/>
  <c r="U2052" i="1" s="1"/>
  <c r="V2052" i="1" s="1"/>
  <c r="X2052" i="1" s="1"/>
  <c r="AA2052" i="1" s="1"/>
  <c r="Q2064" i="1"/>
  <c r="R2064" i="1" s="1"/>
  <c r="T2064" i="1" s="1"/>
  <c r="U2064" i="1" s="1"/>
  <c r="V2064" i="1" s="1"/>
  <c r="X2064" i="1" s="1"/>
  <c r="AA2064" i="1" s="1"/>
  <c r="Q2037" i="1"/>
  <c r="R2037" i="1" s="1"/>
  <c r="T2037" i="1" s="1"/>
  <c r="U2037" i="1" s="1"/>
  <c r="V2037" i="1" s="1"/>
  <c r="X2037" i="1" s="1"/>
  <c r="AA2037" i="1" s="1"/>
  <c r="Q2048" i="1"/>
  <c r="R2048" i="1" s="1"/>
  <c r="T2048" i="1" s="1"/>
  <c r="U2048" i="1" s="1"/>
  <c r="V2048" i="1" s="1"/>
  <c r="X2048" i="1" s="1"/>
  <c r="AA2048" i="1" s="1"/>
  <c r="Q2036" i="1"/>
  <c r="R2036" i="1" s="1"/>
  <c r="T2036" i="1" s="1"/>
  <c r="U2036" i="1" s="1"/>
  <c r="V2036" i="1" s="1"/>
  <c r="X2036" i="1" s="1"/>
  <c r="AA2036" i="1" s="1"/>
  <c r="Q2065" i="1"/>
  <c r="R2065" i="1" s="1"/>
  <c r="T2065" i="1" s="1"/>
  <c r="U2065" i="1" s="1"/>
  <c r="V2065" i="1" s="1"/>
  <c r="X2065" i="1" s="1"/>
  <c r="AA2065" i="1" s="1"/>
  <c r="Q2028" i="1"/>
  <c r="R2028" i="1" s="1"/>
  <c r="T2028" i="1" s="1"/>
  <c r="U2028" i="1" s="1"/>
  <c r="V2028" i="1" s="1"/>
  <c r="X2028" i="1" s="1"/>
  <c r="AA2028" i="1" s="1"/>
  <c r="Q2066" i="1"/>
  <c r="R2066" i="1" s="1"/>
  <c r="T2066" i="1" s="1"/>
  <c r="U2066" i="1" s="1"/>
  <c r="V2066" i="1" s="1"/>
  <c r="X2066" i="1" s="1"/>
  <c r="AA2066" i="1" s="1"/>
  <c r="Q2042" i="1"/>
  <c r="R2042" i="1" s="1"/>
  <c r="T2042" i="1" s="1"/>
  <c r="U2042" i="1" s="1"/>
  <c r="V2042" i="1" s="1"/>
  <c r="X2042" i="1" s="1"/>
  <c r="AA2042" i="1" s="1"/>
  <c r="Q2040" i="1"/>
  <c r="R2040" i="1" s="1"/>
  <c r="T2040" i="1" s="1"/>
  <c r="U2040" i="1" s="1"/>
  <c r="V2040" i="1" s="1"/>
  <c r="X2040" i="1" s="1"/>
  <c r="AA2040" i="1" s="1"/>
  <c r="Q2041" i="1"/>
  <c r="R2041" i="1" s="1"/>
  <c r="T2041" i="1" s="1"/>
  <c r="U2041" i="1" s="1"/>
  <c r="V2041" i="1" s="1"/>
  <c r="X2041" i="1" s="1"/>
  <c r="AA2041" i="1" s="1"/>
  <c r="Q2039" i="1"/>
  <c r="R2039" i="1" s="1"/>
  <c r="T2039" i="1" s="1"/>
  <c r="U2039" i="1" s="1"/>
  <c r="V2039" i="1" s="1"/>
  <c r="X2039" i="1" s="1"/>
  <c r="AA2039" i="1" s="1"/>
  <c r="Q2038" i="1"/>
  <c r="R2038" i="1" s="1"/>
  <c r="T2038" i="1" s="1"/>
  <c r="U2038" i="1" s="1"/>
  <c r="V2038" i="1" s="1"/>
  <c r="X2038" i="1" s="1"/>
  <c r="AA2038" i="1" s="1"/>
  <c r="Q2067" i="1"/>
  <c r="R2067" i="1" s="1"/>
  <c r="T2067" i="1" s="1"/>
  <c r="U2067" i="1" s="1"/>
  <c r="V2067" i="1" s="1"/>
  <c r="X2067" i="1" s="1"/>
  <c r="AA2067" i="1" s="1"/>
  <c r="Q2031" i="1"/>
  <c r="R2031" i="1" s="1"/>
  <c r="T2031" i="1" s="1"/>
  <c r="U2031" i="1" s="1"/>
  <c r="V2031" i="1" s="1"/>
  <c r="X2031" i="1" s="1"/>
  <c r="AA2031" i="1" s="1"/>
  <c r="Q2068" i="1"/>
  <c r="R2068" i="1" s="1"/>
  <c r="T2068" i="1" s="1"/>
  <c r="U2068" i="1" s="1"/>
  <c r="V2068" i="1" s="1"/>
  <c r="X2068" i="1" s="1"/>
  <c r="AA2068" i="1" s="1"/>
  <c r="Q2049" i="1"/>
  <c r="R2049" i="1" s="1"/>
  <c r="T2049" i="1" s="1"/>
  <c r="U2049" i="1" s="1"/>
  <c r="V2049" i="1" s="1"/>
  <c r="X2049" i="1" s="1"/>
  <c r="AA2049" i="1" s="1"/>
  <c r="Q2043" i="1"/>
  <c r="R2043" i="1" s="1"/>
  <c r="T2043" i="1" s="1"/>
  <c r="U2043" i="1" s="1"/>
  <c r="V2043" i="1" s="1"/>
  <c r="X2043" i="1" s="1"/>
  <c r="AA2043" i="1" s="1"/>
  <c r="Q2045" i="1"/>
  <c r="R2045" i="1" s="1"/>
  <c r="T2045" i="1" s="1"/>
  <c r="U2045" i="1" s="1"/>
  <c r="V2045" i="1" s="1"/>
  <c r="X2045" i="1" s="1"/>
  <c r="AA2045" i="1" s="1"/>
  <c r="Q2044" i="1"/>
  <c r="R2044" i="1" s="1"/>
  <c r="T2044" i="1" s="1"/>
  <c r="U2044" i="1" s="1"/>
  <c r="V2044" i="1" s="1"/>
  <c r="X2044" i="1" s="1"/>
  <c r="AA2044" i="1" s="1"/>
  <c r="Q2069" i="1"/>
  <c r="R2069" i="1" s="1"/>
  <c r="T2069" i="1" s="1"/>
  <c r="U2069" i="1" s="1"/>
  <c r="V2069" i="1" s="1"/>
  <c r="X2069" i="1" s="1"/>
  <c r="AA2069" i="1" s="1"/>
  <c r="Q2046" i="1"/>
  <c r="R2046" i="1" s="1"/>
  <c r="T2046" i="1" s="1"/>
  <c r="U2046" i="1" s="1"/>
  <c r="V2046" i="1" s="1"/>
  <c r="X2046" i="1" s="1"/>
  <c r="AA2046" i="1" s="1"/>
  <c r="Q2047" i="1"/>
  <c r="R2047" i="1" s="1"/>
  <c r="T2047" i="1" s="1"/>
  <c r="U2047" i="1" s="1"/>
  <c r="V2047" i="1" s="1"/>
  <c r="X2047" i="1" s="1"/>
  <c r="AA2047" i="1" s="1"/>
  <c r="Q2608" i="1"/>
  <c r="R2608" i="1" s="1"/>
  <c r="T2608" i="1" s="1"/>
  <c r="U2608" i="1" s="1"/>
  <c r="V2608" i="1" s="1"/>
  <c r="X2608" i="1" s="1"/>
  <c r="AA2608" i="1" s="1"/>
  <c r="Q2609" i="1"/>
  <c r="R2609" i="1" s="1"/>
  <c r="T2609" i="1" s="1"/>
  <c r="U2609" i="1" s="1"/>
  <c r="V2609" i="1" s="1"/>
  <c r="X2609" i="1" s="1"/>
  <c r="AA2609" i="1" s="1"/>
  <c r="Q2610" i="1"/>
  <c r="R2610" i="1" s="1"/>
  <c r="T2610" i="1" s="1"/>
  <c r="U2610" i="1" s="1"/>
  <c r="V2610" i="1" s="1"/>
  <c r="X2610" i="1" s="1"/>
  <c r="AA2610" i="1" s="1"/>
  <c r="Q2611" i="1"/>
  <c r="R2611" i="1" s="1"/>
  <c r="T2611" i="1" s="1"/>
  <c r="U2611" i="1" s="1"/>
  <c r="V2611" i="1" s="1"/>
  <c r="X2611" i="1" s="1"/>
  <c r="AA2611" i="1" s="1"/>
  <c r="Q2612" i="1"/>
  <c r="R2612" i="1" s="1"/>
  <c r="T2612" i="1" s="1"/>
  <c r="U2612" i="1" s="1"/>
  <c r="V2612" i="1" s="1"/>
  <c r="X2612" i="1" s="1"/>
  <c r="AA2612" i="1" s="1"/>
  <c r="Q2613" i="1"/>
  <c r="R2613" i="1" s="1"/>
  <c r="T2613" i="1" s="1"/>
  <c r="U2613" i="1" s="1"/>
  <c r="V2613" i="1" s="1"/>
  <c r="X2613" i="1" s="1"/>
  <c r="AA2613" i="1" s="1"/>
  <c r="Q2614" i="1"/>
  <c r="R2614" i="1" s="1"/>
  <c r="T2614" i="1" s="1"/>
  <c r="U2614" i="1" s="1"/>
  <c r="V2614" i="1" s="1"/>
  <c r="X2614" i="1" s="1"/>
  <c r="AA2614" i="1" s="1"/>
  <c r="Q2562" i="1"/>
  <c r="R2562" i="1" s="1"/>
  <c r="T2562" i="1" s="1"/>
  <c r="U2562" i="1" s="1"/>
  <c r="V2562" i="1" s="1"/>
  <c r="X2562" i="1" s="1"/>
  <c r="AA2562" i="1" s="1"/>
  <c r="Q2552" i="1"/>
  <c r="R2552" i="1" s="1"/>
  <c r="T2552" i="1" s="1"/>
  <c r="U2552" i="1" s="1"/>
  <c r="V2552" i="1" s="1"/>
  <c r="X2552" i="1" s="1"/>
  <c r="AA2552" i="1" s="1"/>
  <c r="Q2558" i="1"/>
  <c r="R2558" i="1" s="1"/>
  <c r="T2558" i="1" s="1"/>
  <c r="U2558" i="1" s="1"/>
  <c r="V2558" i="1" s="1"/>
  <c r="X2558" i="1" s="1"/>
  <c r="AA2558" i="1" s="1"/>
  <c r="Q2602" i="1"/>
  <c r="R2602" i="1" s="1"/>
  <c r="T2602" i="1" s="1"/>
  <c r="U2602" i="1" s="1"/>
  <c r="V2602" i="1" s="1"/>
  <c r="X2602" i="1" s="1"/>
  <c r="AA2602" i="1" s="1"/>
  <c r="Q2556" i="1"/>
  <c r="R2556" i="1" s="1"/>
  <c r="T2556" i="1" s="1"/>
  <c r="U2556" i="1" s="1"/>
  <c r="V2556" i="1" s="1"/>
  <c r="X2556" i="1" s="1"/>
  <c r="AA2556" i="1" s="1"/>
  <c r="Q2564" i="1"/>
  <c r="R2564" i="1" s="1"/>
  <c r="T2564" i="1" s="1"/>
  <c r="U2564" i="1" s="1"/>
  <c r="V2564" i="1" s="1"/>
  <c r="X2564" i="1" s="1"/>
  <c r="AA2564" i="1" s="1"/>
  <c r="Q2615" i="1"/>
  <c r="R2615" i="1" s="1"/>
  <c r="T2615" i="1" s="1"/>
  <c r="U2615" i="1" s="1"/>
  <c r="V2615" i="1" s="1"/>
  <c r="X2615" i="1" s="1"/>
  <c r="AA2615" i="1" s="1"/>
  <c r="Q2616" i="1"/>
  <c r="R2616" i="1" s="1"/>
  <c r="T2616" i="1" s="1"/>
  <c r="U2616" i="1" s="1"/>
  <c r="V2616" i="1" s="1"/>
  <c r="X2616" i="1" s="1"/>
  <c r="AA2616" i="1" s="1"/>
  <c r="Q2604" i="1"/>
  <c r="R2604" i="1" s="1"/>
  <c r="T2604" i="1" s="1"/>
  <c r="U2604" i="1" s="1"/>
  <c r="V2604" i="1" s="1"/>
  <c r="X2604" i="1" s="1"/>
  <c r="AA2604" i="1" s="1"/>
  <c r="Q2617" i="1"/>
  <c r="R2617" i="1" s="1"/>
  <c r="T2617" i="1" s="1"/>
  <c r="U2617" i="1" s="1"/>
  <c r="V2617" i="1" s="1"/>
  <c r="X2617" i="1" s="1"/>
  <c r="AA2617" i="1" s="1"/>
  <c r="Q2570" i="1"/>
  <c r="R2570" i="1" s="1"/>
  <c r="T2570" i="1" s="1"/>
  <c r="U2570" i="1" s="1"/>
  <c r="V2570" i="1" s="1"/>
  <c r="X2570" i="1" s="1"/>
  <c r="AA2570" i="1" s="1"/>
  <c r="Q2568" i="1"/>
  <c r="R2568" i="1" s="1"/>
  <c r="T2568" i="1" s="1"/>
  <c r="U2568" i="1" s="1"/>
  <c r="V2568" i="1" s="1"/>
  <c r="X2568" i="1" s="1"/>
  <c r="AA2568" i="1" s="1"/>
  <c r="Q2566" i="1"/>
  <c r="R2566" i="1" s="1"/>
  <c r="T2566" i="1" s="1"/>
  <c r="U2566" i="1" s="1"/>
  <c r="V2566" i="1" s="1"/>
  <c r="X2566" i="1" s="1"/>
  <c r="AA2566" i="1" s="1"/>
  <c r="Q2618" i="1"/>
  <c r="R2618" i="1" s="1"/>
  <c r="T2618" i="1" s="1"/>
  <c r="U2618" i="1" s="1"/>
  <c r="V2618" i="1" s="1"/>
  <c r="X2618" i="1" s="1"/>
  <c r="AA2618" i="1" s="1"/>
  <c r="Q2548" i="1"/>
  <c r="R2548" i="1" s="1"/>
  <c r="T2548" i="1" s="1"/>
  <c r="U2548" i="1" s="1"/>
  <c r="V2548" i="1" s="1"/>
  <c r="X2548" i="1" s="1"/>
  <c r="AA2548" i="1" s="1"/>
  <c r="Q2550" i="1"/>
  <c r="R2550" i="1" s="1"/>
  <c r="T2550" i="1" s="1"/>
  <c r="U2550" i="1" s="1"/>
  <c r="V2550" i="1" s="1"/>
  <c r="X2550" i="1" s="1"/>
  <c r="AA2550" i="1" s="1"/>
  <c r="Q2606" i="1"/>
  <c r="R2606" i="1" s="1"/>
  <c r="T2606" i="1" s="1"/>
  <c r="U2606" i="1" s="1"/>
  <c r="V2606" i="1" s="1"/>
  <c r="X2606" i="1" s="1"/>
  <c r="AA2606" i="1" s="1"/>
  <c r="Q2619" i="1"/>
  <c r="R2619" i="1" s="1"/>
  <c r="T2619" i="1" s="1"/>
  <c r="U2619" i="1" s="1"/>
  <c r="V2619" i="1" s="1"/>
  <c r="X2619" i="1" s="1"/>
  <c r="AA2619" i="1" s="1"/>
  <c r="Q2574" i="1"/>
  <c r="R2574" i="1" s="1"/>
  <c r="T2574" i="1" s="1"/>
  <c r="U2574" i="1" s="1"/>
  <c r="V2574" i="1" s="1"/>
  <c r="X2574" i="1" s="1"/>
  <c r="AA2574" i="1" s="1"/>
  <c r="Q2598" i="1"/>
  <c r="R2598" i="1" s="1"/>
  <c r="T2598" i="1" s="1"/>
  <c r="U2598" i="1" s="1"/>
  <c r="V2598" i="1" s="1"/>
  <c r="X2598" i="1" s="1"/>
  <c r="AA2598" i="1" s="1"/>
  <c r="Q2572" i="1"/>
  <c r="R2572" i="1" s="1"/>
  <c r="T2572" i="1" s="1"/>
  <c r="U2572" i="1" s="1"/>
  <c r="V2572" i="1" s="1"/>
  <c r="X2572" i="1" s="1"/>
  <c r="AA2572" i="1" s="1"/>
  <c r="Q2620" i="1"/>
  <c r="R2620" i="1" s="1"/>
  <c r="T2620" i="1" s="1"/>
  <c r="U2620" i="1" s="1"/>
  <c r="V2620" i="1" s="1"/>
  <c r="X2620" i="1" s="1"/>
  <c r="AA2620" i="1" s="1"/>
  <c r="Q2554" i="1"/>
  <c r="R2554" i="1" s="1"/>
  <c r="T2554" i="1" s="1"/>
  <c r="U2554" i="1" s="1"/>
  <c r="V2554" i="1" s="1"/>
  <c r="X2554" i="1" s="1"/>
  <c r="AA2554" i="1" s="1"/>
  <c r="Q2621" i="1"/>
  <c r="R2621" i="1" s="1"/>
  <c r="T2621" i="1" s="1"/>
  <c r="U2621" i="1" s="1"/>
  <c r="V2621" i="1" s="1"/>
  <c r="X2621" i="1" s="1"/>
  <c r="AA2621" i="1" s="1"/>
  <c r="Q2584" i="1"/>
  <c r="R2584" i="1" s="1"/>
  <c r="T2584" i="1" s="1"/>
  <c r="U2584" i="1" s="1"/>
  <c r="V2584" i="1" s="1"/>
  <c r="X2584" i="1" s="1"/>
  <c r="AA2584" i="1" s="1"/>
  <c r="Q2582" i="1"/>
  <c r="R2582" i="1" s="1"/>
  <c r="T2582" i="1" s="1"/>
  <c r="U2582" i="1" s="1"/>
  <c r="V2582" i="1" s="1"/>
  <c r="X2582" i="1" s="1"/>
  <c r="AA2582" i="1" s="1"/>
  <c r="Q2578" i="1"/>
  <c r="R2578" i="1" s="1"/>
  <c r="T2578" i="1" s="1"/>
  <c r="U2578" i="1" s="1"/>
  <c r="V2578" i="1" s="1"/>
  <c r="X2578" i="1" s="1"/>
  <c r="AA2578" i="1" s="1"/>
  <c r="Q2580" i="1"/>
  <c r="R2580" i="1" s="1"/>
  <c r="T2580" i="1" s="1"/>
  <c r="U2580" i="1" s="1"/>
  <c r="V2580" i="1" s="1"/>
  <c r="X2580" i="1" s="1"/>
  <c r="AA2580" i="1" s="1"/>
  <c r="Q2622" i="1"/>
  <c r="R2622" i="1" s="1"/>
  <c r="T2622" i="1" s="1"/>
  <c r="U2622" i="1" s="1"/>
  <c r="V2622" i="1" s="1"/>
  <c r="X2622" i="1" s="1"/>
  <c r="AA2622" i="1" s="1"/>
  <c r="Q2576" i="1"/>
  <c r="R2576" i="1" s="1"/>
  <c r="T2576" i="1" s="1"/>
  <c r="U2576" i="1" s="1"/>
  <c r="V2576" i="1" s="1"/>
  <c r="X2576" i="1" s="1"/>
  <c r="AA2576" i="1" s="1"/>
  <c r="Q2623" i="1"/>
  <c r="R2623" i="1" s="1"/>
  <c r="T2623" i="1" s="1"/>
  <c r="U2623" i="1" s="1"/>
  <c r="V2623" i="1" s="1"/>
  <c r="X2623" i="1" s="1"/>
  <c r="AA2623" i="1" s="1"/>
  <c r="Q2560" i="1"/>
  <c r="R2560" i="1" s="1"/>
  <c r="T2560" i="1" s="1"/>
  <c r="U2560" i="1" s="1"/>
  <c r="V2560" i="1" s="1"/>
  <c r="X2560" i="1" s="1"/>
  <c r="AA2560" i="1" s="1"/>
  <c r="Q2624" i="1"/>
  <c r="R2624" i="1" s="1"/>
  <c r="T2624" i="1" s="1"/>
  <c r="U2624" i="1" s="1"/>
  <c r="V2624" i="1" s="1"/>
  <c r="X2624" i="1" s="1"/>
  <c r="AA2624" i="1" s="1"/>
  <c r="Q2625" i="1"/>
  <c r="R2625" i="1" s="1"/>
  <c r="T2625" i="1" s="1"/>
  <c r="U2625" i="1" s="1"/>
  <c r="V2625" i="1" s="1"/>
  <c r="X2625" i="1" s="1"/>
  <c r="AA2625" i="1" s="1"/>
  <c r="Q2588" i="1"/>
  <c r="R2588" i="1" s="1"/>
  <c r="T2588" i="1" s="1"/>
  <c r="U2588" i="1" s="1"/>
  <c r="V2588" i="1" s="1"/>
  <c r="X2588" i="1" s="1"/>
  <c r="AA2588" i="1" s="1"/>
  <c r="Q2600" i="1"/>
  <c r="R2600" i="1" s="1"/>
  <c r="T2600" i="1" s="1"/>
  <c r="U2600" i="1" s="1"/>
  <c r="V2600" i="1" s="1"/>
  <c r="X2600" i="1" s="1"/>
  <c r="AA2600" i="1" s="1"/>
  <c r="Q2586" i="1"/>
  <c r="R2586" i="1" s="1"/>
  <c r="T2586" i="1" s="1"/>
  <c r="U2586" i="1" s="1"/>
  <c r="V2586" i="1" s="1"/>
  <c r="X2586" i="1" s="1"/>
  <c r="AA2586" i="1" s="1"/>
  <c r="Q2626" i="1"/>
  <c r="R2626" i="1" s="1"/>
  <c r="T2626" i="1" s="1"/>
  <c r="U2626" i="1" s="1"/>
  <c r="V2626" i="1" s="1"/>
  <c r="X2626" i="1" s="1"/>
  <c r="AA2626" i="1" s="1"/>
  <c r="Q2594" i="1"/>
  <c r="R2594" i="1" s="1"/>
  <c r="T2594" i="1" s="1"/>
  <c r="U2594" i="1" s="1"/>
  <c r="V2594" i="1" s="1"/>
  <c r="X2594" i="1" s="1"/>
  <c r="AA2594" i="1" s="1"/>
  <c r="Q2592" i="1"/>
  <c r="R2592" i="1" s="1"/>
  <c r="T2592" i="1" s="1"/>
  <c r="U2592" i="1" s="1"/>
  <c r="V2592" i="1" s="1"/>
  <c r="X2592" i="1" s="1"/>
  <c r="AA2592" i="1" s="1"/>
  <c r="Q2590" i="1"/>
  <c r="R2590" i="1" s="1"/>
  <c r="T2590" i="1" s="1"/>
  <c r="U2590" i="1" s="1"/>
  <c r="V2590" i="1" s="1"/>
  <c r="X2590" i="1" s="1"/>
  <c r="AA2590" i="1" s="1"/>
  <c r="Q2627" i="1"/>
  <c r="R2627" i="1" s="1"/>
  <c r="T2627" i="1" s="1"/>
  <c r="U2627" i="1" s="1"/>
  <c r="V2627" i="1" s="1"/>
  <c r="X2627" i="1" s="1"/>
  <c r="AA2627" i="1" s="1"/>
  <c r="Q2628" i="1"/>
  <c r="R2628" i="1" s="1"/>
  <c r="T2628" i="1" s="1"/>
  <c r="U2628" i="1" s="1"/>
  <c r="V2628" i="1" s="1"/>
  <c r="X2628" i="1" s="1"/>
  <c r="AA2628" i="1" s="1"/>
  <c r="Q2596" i="1"/>
  <c r="R2596" i="1" s="1"/>
  <c r="T2596" i="1" s="1"/>
  <c r="U2596" i="1" s="1"/>
  <c r="V2596" i="1" s="1"/>
  <c r="X2596" i="1" s="1"/>
  <c r="AA2596" i="1" s="1"/>
  <c r="Q2629" i="1"/>
  <c r="R2629" i="1" s="1"/>
  <c r="T2629" i="1" s="1"/>
  <c r="U2629" i="1" s="1"/>
  <c r="V2629" i="1" s="1"/>
  <c r="X2629" i="1" s="1"/>
  <c r="AA2629" i="1" s="1"/>
  <c r="Q2630" i="1"/>
  <c r="R2630" i="1" s="1"/>
  <c r="T2630" i="1" s="1"/>
  <c r="U2630" i="1" s="1"/>
  <c r="V2630" i="1" s="1"/>
  <c r="X2630" i="1" s="1"/>
  <c r="AA2630" i="1" s="1"/>
  <c r="Q2631" i="1"/>
  <c r="R2631" i="1" s="1"/>
  <c r="T2631" i="1" s="1"/>
  <c r="U2631" i="1" s="1"/>
  <c r="V2631" i="1" s="1"/>
  <c r="X2631" i="1" s="1"/>
  <c r="AA2631" i="1" s="1"/>
  <c r="Q2632" i="1"/>
  <c r="R2632" i="1" s="1"/>
  <c r="T2632" i="1" s="1"/>
  <c r="U2632" i="1" s="1"/>
  <c r="V2632" i="1" s="1"/>
  <c r="X2632" i="1" s="1"/>
  <c r="AA2632" i="1" s="1"/>
  <c r="Q2633" i="1"/>
  <c r="R2633" i="1" s="1"/>
  <c r="T2633" i="1" s="1"/>
  <c r="U2633" i="1" s="1"/>
  <c r="V2633" i="1" s="1"/>
  <c r="X2633" i="1" s="1"/>
  <c r="AA2633" i="1" s="1"/>
  <c r="Q2634" i="1"/>
  <c r="R2634" i="1" s="1"/>
  <c r="T2634" i="1" s="1"/>
  <c r="U2634" i="1" s="1"/>
  <c r="V2634" i="1" s="1"/>
  <c r="X2634" i="1" s="1"/>
  <c r="AA2634" i="1" s="1"/>
  <c r="Q2635" i="1"/>
  <c r="R2635" i="1" s="1"/>
  <c r="T2635" i="1" s="1"/>
  <c r="U2635" i="1" s="1"/>
  <c r="V2635" i="1" s="1"/>
  <c r="X2635" i="1" s="1"/>
  <c r="AA2635" i="1" s="1"/>
  <c r="Q2636" i="1"/>
  <c r="R2636" i="1" s="1"/>
  <c r="T2636" i="1" s="1"/>
  <c r="U2636" i="1" s="1"/>
  <c r="V2636" i="1" s="1"/>
  <c r="X2636" i="1" s="1"/>
  <c r="AA2636" i="1" s="1"/>
  <c r="Q2637" i="1"/>
  <c r="R2637" i="1" s="1"/>
  <c r="T2637" i="1" s="1"/>
  <c r="U2637" i="1" s="1"/>
  <c r="V2637" i="1" s="1"/>
  <c r="X2637" i="1" s="1"/>
  <c r="AA2637" i="1" s="1"/>
  <c r="Q2563" i="1"/>
  <c r="R2563" i="1" s="1"/>
  <c r="T2563" i="1" s="1"/>
  <c r="U2563" i="1" s="1"/>
  <c r="V2563" i="1" s="1"/>
  <c r="X2563" i="1" s="1"/>
  <c r="AA2563" i="1" s="1"/>
  <c r="Q2553" i="1"/>
  <c r="R2553" i="1" s="1"/>
  <c r="T2553" i="1" s="1"/>
  <c r="U2553" i="1" s="1"/>
  <c r="V2553" i="1" s="1"/>
  <c r="X2553" i="1" s="1"/>
  <c r="AA2553" i="1" s="1"/>
  <c r="Q2559" i="1"/>
  <c r="R2559" i="1" s="1"/>
  <c r="T2559" i="1" s="1"/>
  <c r="U2559" i="1" s="1"/>
  <c r="V2559" i="1" s="1"/>
  <c r="X2559" i="1" s="1"/>
  <c r="AA2559" i="1" s="1"/>
  <c r="Q2603" i="1"/>
  <c r="R2603" i="1" s="1"/>
  <c r="T2603" i="1" s="1"/>
  <c r="U2603" i="1" s="1"/>
  <c r="V2603" i="1" s="1"/>
  <c r="X2603" i="1" s="1"/>
  <c r="AA2603" i="1" s="1"/>
  <c r="Q2557" i="1"/>
  <c r="R2557" i="1" s="1"/>
  <c r="T2557" i="1" s="1"/>
  <c r="U2557" i="1" s="1"/>
  <c r="V2557" i="1" s="1"/>
  <c r="X2557" i="1" s="1"/>
  <c r="AA2557" i="1" s="1"/>
  <c r="Q2565" i="1"/>
  <c r="R2565" i="1" s="1"/>
  <c r="T2565" i="1" s="1"/>
  <c r="U2565" i="1" s="1"/>
  <c r="V2565" i="1" s="1"/>
  <c r="X2565" i="1" s="1"/>
  <c r="AA2565" i="1" s="1"/>
  <c r="Q2638" i="1"/>
  <c r="R2638" i="1" s="1"/>
  <c r="T2638" i="1" s="1"/>
  <c r="U2638" i="1" s="1"/>
  <c r="V2638" i="1" s="1"/>
  <c r="X2638" i="1" s="1"/>
  <c r="AA2638" i="1" s="1"/>
  <c r="Q2639" i="1"/>
  <c r="R2639" i="1" s="1"/>
  <c r="T2639" i="1" s="1"/>
  <c r="U2639" i="1" s="1"/>
  <c r="V2639" i="1" s="1"/>
  <c r="X2639" i="1" s="1"/>
  <c r="AA2639" i="1" s="1"/>
  <c r="Q2605" i="1"/>
  <c r="R2605" i="1" s="1"/>
  <c r="T2605" i="1" s="1"/>
  <c r="U2605" i="1" s="1"/>
  <c r="V2605" i="1" s="1"/>
  <c r="X2605" i="1" s="1"/>
  <c r="AA2605" i="1" s="1"/>
  <c r="Q2640" i="1"/>
  <c r="R2640" i="1" s="1"/>
  <c r="T2640" i="1" s="1"/>
  <c r="U2640" i="1" s="1"/>
  <c r="V2640" i="1" s="1"/>
  <c r="X2640" i="1" s="1"/>
  <c r="AA2640" i="1" s="1"/>
  <c r="Q2571" i="1"/>
  <c r="R2571" i="1" s="1"/>
  <c r="T2571" i="1" s="1"/>
  <c r="U2571" i="1" s="1"/>
  <c r="V2571" i="1" s="1"/>
  <c r="X2571" i="1" s="1"/>
  <c r="AA2571" i="1" s="1"/>
  <c r="Q2569" i="1"/>
  <c r="R2569" i="1" s="1"/>
  <c r="T2569" i="1" s="1"/>
  <c r="U2569" i="1" s="1"/>
  <c r="V2569" i="1" s="1"/>
  <c r="X2569" i="1" s="1"/>
  <c r="AA2569" i="1" s="1"/>
  <c r="Q2567" i="1"/>
  <c r="R2567" i="1" s="1"/>
  <c r="T2567" i="1" s="1"/>
  <c r="U2567" i="1" s="1"/>
  <c r="V2567" i="1" s="1"/>
  <c r="X2567" i="1" s="1"/>
  <c r="AA2567" i="1" s="1"/>
  <c r="Q2641" i="1"/>
  <c r="R2641" i="1" s="1"/>
  <c r="T2641" i="1" s="1"/>
  <c r="U2641" i="1" s="1"/>
  <c r="V2641" i="1" s="1"/>
  <c r="X2641" i="1" s="1"/>
  <c r="AA2641" i="1" s="1"/>
  <c r="Q2549" i="1"/>
  <c r="R2549" i="1" s="1"/>
  <c r="T2549" i="1" s="1"/>
  <c r="U2549" i="1" s="1"/>
  <c r="V2549" i="1" s="1"/>
  <c r="X2549" i="1" s="1"/>
  <c r="AA2549" i="1" s="1"/>
  <c r="Q2551" i="1"/>
  <c r="R2551" i="1" s="1"/>
  <c r="T2551" i="1" s="1"/>
  <c r="U2551" i="1" s="1"/>
  <c r="V2551" i="1" s="1"/>
  <c r="X2551" i="1" s="1"/>
  <c r="AA2551" i="1" s="1"/>
  <c r="Q2607" i="1"/>
  <c r="R2607" i="1" s="1"/>
  <c r="T2607" i="1" s="1"/>
  <c r="U2607" i="1" s="1"/>
  <c r="V2607" i="1" s="1"/>
  <c r="X2607" i="1" s="1"/>
  <c r="AA2607" i="1" s="1"/>
  <c r="Q2642" i="1"/>
  <c r="R2642" i="1" s="1"/>
  <c r="T2642" i="1" s="1"/>
  <c r="U2642" i="1" s="1"/>
  <c r="V2642" i="1" s="1"/>
  <c r="X2642" i="1" s="1"/>
  <c r="AA2642" i="1" s="1"/>
  <c r="Q2575" i="1"/>
  <c r="R2575" i="1" s="1"/>
  <c r="T2575" i="1" s="1"/>
  <c r="U2575" i="1" s="1"/>
  <c r="V2575" i="1" s="1"/>
  <c r="X2575" i="1" s="1"/>
  <c r="AA2575" i="1" s="1"/>
  <c r="Q2599" i="1"/>
  <c r="R2599" i="1" s="1"/>
  <c r="T2599" i="1" s="1"/>
  <c r="U2599" i="1" s="1"/>
  <c r="V2599" i="1" s="1"/>
  <c r="X2599" i="1" s="1"/>
  <c r="AA2599" i="1" s="1"/>
  <c r="Q2573" i="1"/>
  <c r="R2573" i="1" s="1"/>
  <c r="T2573" i="1" s="1"/>
  <c r="U2573" i="1" s="1"/>
  <c r="V2573" i="1" s="1"/>
  <c r="X2573" i="1" s="1"/>
  <c r="AA2573" i="1" s="1"/>
  <c r="Q2643" i="1"/>
  <c r="R2643" i="1" s="1"/>
  <c r="T2643" i="1" s="1"/>
  <c r="U2643" i="1" s="1"/>
  <c r="V2643" i="1" s="1"/>
  <c r="X2643" i="1" s="1"/>
  <c r="AA2643" i="1" s="1"/>
  <c r="Q2555" i="1"/>
  <c r="R2555" i="1" s="1"/>
  <c r="T2555" i="1" s="1"/>
  <c r="U2555" i="1" s="1"/>
  <c r="V2555" i="1" s="1"/>
  <c r="X2555" i="1" s="1"/>
  <c r="AA2555" i="1" s="1"/>
  <c r="Q2644" i="1"/>
  <c r="R2644" i="1" s="1"/>
  <c r="T2644" i="1" s="1"/>
  <c r="U2644" i="1" s="1"/>
  <c r="V2644" i="1" s="1"/>
  <c r="X2644" i="1" s="1"/>
  <c r="AA2644" i="1" s="1"/>
  <c r="Q2585" i="1"/>
  <c r="R2585" i="1" s="1"/>
  <c r="T2585" i="1" s="1"/>
  <c r="U2585" i="1" s="1"/>
  <c r="V2585" i="1" s="1"/>
  <c r="X2585" i="1" s="1"/>
  <c r="AA2585" i="1" s="1"/>
  <c r="Q2583" i="1"/>
  <c r="R2583" i="1" s="1"/>
  <c r="T2583" i="1" s="1"/>
  <c r="U2583" i="1" s="1"/>
  <c r="V2583" i="1" s="1"/>
  <c r="X2583" i="1" s="1"/>
  <c r="AA2583" i="1" s="1"/>
  <c r="Q2579" i="1"/>
  <c r="R2579" i="1" s="1"/>
  <c r="T2579" i="1" s="1"/>
  <c r="U2579" i="1" s="1"/>
  <c r="V2579" i="1" s="1"/>
  <c r="X2579" i="1" s="1"/>
  <c r="AA2579" i="1" s="1"/>
  <c r="Q2581" i="1"/>
  <c r="R2581" i="1" s="1"/>
  <c r="T2581" i="1" s="1"/>
  <c r="U2581" i="1" s="1"/>
  <c r="V2581" i="1" s="1"/>
  <c r="X2581" i="1" s="1"/>
  <c r="AA2581" i="1" s="1"/>
  <c r="Q2577" i="1"/>
  <c r="R2577" i="1" s="1"/>
  <c r="T2577" i="1" s="1"/>
  <c r="U2577" i="1" s="1"/>
  <c r="V2577" i="1" s="1"/>
  <c r="X2577" i="1" s="1"/>
  <c r="AA2577" i="1" s="1"/>
  <c r="Q2645" i="1"/>
  <c r="R2645" i="1" s="1"/>
  <c r="T2645" i="1" s="1"/>
  <c r="U2645" i="1" s="1"/>
  <c r="V2645" i="1" s="1"/>
  <c r="X2645" i="1" s="1"/>
  <c r="AA2645" i="1" s="1"/>
  <c r="Q2561" i="1"/>
  <c r="R2561" i="1" s="1"/>
  <c r="T2561" i="1" s="1"/>
  <c r="U2561" i="1" s="1"/>
  <c r="V2561" i="1" s="1"/>
  <c r="X2561" i="1" s="1"/>
  <c r="AA2561" i="1" s="1"/>
  <c r="Q2646" i="1"/>
  <c r="R2646" i="1" s="1"/>
  <c r="T2646" i="1" s="1"/>
  <c r="U2646" i="1" s="1"/>
  <c r="V2646" i="1" s="1"/>
  <c r="X2646" i="1" s="1"/>
  <c r="AA2646" i="1" s="1"/>
  <c r="Q2647" i="1"/>
  <c r="R2647" i="1" s="1"/>
  <c r="T2647" i="1" s="1"/>
  <c r="U2647" i="1" s="1"/>
  <c r="V2647" i="1" s="1"/>
  <c r="X2647" i="1" s="1"/>
  <c r="AA2647" i="1" s="1"/>
  <c r="Q2589" i="1"/>
  <c r="R2589" i="1" s="1"/>
  <c r="T2589" i="1" s="1"/>
  <c r="U2589" i="1" s="1"/>
  <c r="V2589" i="1" s="1"/>
  <c r="X2589" i="1" s="1"/>
  <c r="AA2589" i="1" s="1"/>
  <c r="Q2601" i="1"/>
  <c r="R2601" i="1" s="1"/>
  <c r="T2601" i="1" s="1"/>
  <c r="U2601" i="1" s="1"/>
  <c r="V2601" i="1" s="1"/>
  <c r="X2601" i="1" s="1"/>
  <c r="AA2601" i="1" s="1"/>
  <c r="Q2587" i="1"/>
  <c r="R2587" i="1" s="1"/>
  <c r="T2587" i="1" s="1"/>
  <c r="U2587" i="1" s="1"/>
  <c r="V2587" i="1" s="1"/>
  <c r="X2587" i="1" s="1"/>
  <c r="AA2587" i="1" s="1"/>
  <c r="Q2648" i="1"/>
  <c r="R2648" i="1" s="1"/>
  <c r="T2648" i="1" s="1"/>
  <c r="U2648" i="1" s="1"/>
  <c r="V2648" i="1" s="1"/>
  <c r="X2648" i="1" s="1"/>
  <c r="AA2648" i="1" s="1"/>
  <c r="Q2595" i="1"/>
  <c r="R2595" i="1" s="1"/>
  <c r="T2595" i="1" s="1"/>
  <c r="U2595" i="1" s="1"/>
  <c r="V2595" i="1" s="1"/>
  <c r="X2595" i="1" s="1"/>
  <c r="AA2595" i="1" s="1"/>
  <c r="Q2649" i="1"/>
  <c r="R2649" i="1" s="1"/>
  <c r="T2649" i="1" s="1"/>
  <c r="U2649" i="1" s="1"/>
  <c r="V2649" i="1" s="1"/>
  <c r="X2649" i="1" s="1"/>
  <c r="AA2649" i="1" s="1"/>
  <c r="Q2593" i="1"/>
  <c r="R2593" i="1" s="1"/>
  <c r="T2593" i="1" s="1"/>
  <c r="U2593" i="1" s="1"/>
  <c r="V2593" i="1" s="1"/>
  <c r="X2593" i="1" s="1"/>
  <c r="AA2593" i="1" s="1"/>
  <c r="Q2591" i="1"/>
  <c r="R2591" i="1" s="1"/>
  <c r="T2591" i="1" s="1"/>
  <c r="U2591" i="1" s="1"/>
  <c r="V2591" i="1" s="1"/>
  <c r="X2591" i="1" s="1"/>
  <c r="AA2591" i="1" s="1"/>
  <c r="Q2650" i="1"/>
  <c r="R2650" i="1" s="1"/>
  <c r="T2650" i="1" s="1"/>
  <c r="U2650" i="1" s="1"/>
  <c r="V2650" i="1" s="1"/>
  <c r="X2650" i="1" s="1"/>
  <c r="AA2650" i="1" s="1"/>
  <c r="Q2597" i="1"/>
  <c r="R2597" i="1" s="1"/>
  <c r="T2597" i="1" s="1"/>
  <c r="U2597" i="1" s="1"/>
  <c r="V2597" i="1" s="1"/>
  <c r="X2597" i="1" s="1"/>
  <c r="AA2597" i="1" s="1"/>
  <c r="Q2651" i="1"/>
  <c r="R2651" i="1" s="1"/>
  <c r="T2651" i="1" s="1"/>
  <c r="U2651" i="1" s="1"/>
  <c r="V2651" i="1" s="1"/>
  <c r="X2651" i="1" s="1"/>
  <c r="AA2651" i="1" s="1"/>
  <c r="Q2652" i="1"/>
  <c r="R2652" i="1" s="1"/>
  <c r="T2652" i="1" s="1"/>
  <c r="U2652" i="1" s="1"/>
  <c r="V2652" i="1" s="1"/>
  <c r="X2652" i="1" s="1"/>
  <c r="AA2652" i="1" s="1"/>
  <c r="Q2901" i="1"/>
  <c r="R2901" i="1" s="1"/>
  <c r="T2901" i="1" s="1"/>
  <c r="U2901" i="1" s="1"/>
  <c r="V2901" i="1" s="1"/>
  <c r="X2901" i="1" s="1"/>
  <c r="AA2901" i="1" s="1"/>
  <c r="Q2902" i="1"/>
  <c r="R2902" i="1" s="1"/>
  <c r="T2902" i="1" s="1"/>
  <c r="U2902" i="1" s="1"/>
  <c r="V2902" i="1" s="1"/>
  <c r="X2902" i="1" s="1"/>
  <c r="AA2902" i="1" s="1"/>
  <c r="Q2903" i="1"/>
  <c r="R2903" i="1" s="1"/>
  <c r="T2903" i="1" s="1"/>
  <c r="U2903" i="1" s="1"/>
  <c r="V2903" i="1" s="1"/>
  <c r="X2903" i="1" s="1"/>
  <c r="AA2903" i="1" s="1"/>
  <c r="Q2904" i="1"/>
  <c r="R2904" i="1" s="1"/>
  <c r="T2904" i="1" s="1"/>
  <c r="U2904" i="1" s="1"/>
  <c r="V2904" i="1" s="1"/>
  <c r="X2904" i="1" s="1"/>
  <c r="AA2904" i="1" s="1"/>
  <c r="Q2905" i="1"/>
  <c r="R2905" i="1" s="1"/>
  <c r="T2905" i="1" s="1"/>
  <c r="U2905" i="1" s="1"/>
  <c r="V2905" i="1" s="1"/>
  <c r="X2905" i="1" s="1"/>
  <c r="AA2905" i="1" s="1"/>
  <c r="Q2906" i="1"/>
  <c r="R2906" i="1" s="1"/>
  <c r="T2906" i="1" s="1"/>
  <c r="U2906" i="1" s="1"/>
  <c r="Q2907" i="1"/>
  <c r="R2907" i="1" s="1"/>
  <c r="T2907" i="1" s="1"/>
  <c r="U2907" i="1" s="1"/>
  <c r="V2907" i="1" s="1"/>
  <c r="X2907" i="1" s="1"/>
  <c r="AA2907" i="1" s="1"/>
  <c r="Q2875" i="1"/>
  <c r="R2875" i="1" s="1"/>
  <c r="T2875" i="1" s="1"/>
  <c r="U2875" i="1" s="1"/>
  <c r="V2875" i="1" s="1"/>
  <c r="X2875" i="1" s="1"/>
  <c r="AA2875" i="1" s="1"/>
  <c r="Q2869" i="1"/>
  <c r="R2869" i="1" s="1"/>
  <c r="T2869" i="1" s="1"/>
  <c r="U2869" i="1" s="1"/>
  <c r="V2869" i="1" s="1"/>
  <c r="X2869" i="1" s="1"/>
  <c r="AA2869" i="1" s="1"/>
  <c r="Q2908" i="1"/>
  <c r="R2908" i="1" s="1"/>
  <c r="T2908" i="1" s="1"/>
  <c r="U2908" i="1" s="1"/>
  <c r="V2908" i="1" s="1"/>
  <c r="X2908" i="1" s="1"/>
  <c r="AA2908" i="1" s="1"/>
  <c r="Q2876" i="1"/>
  <c r="R2876" i="1" s="1"/>
  <c r="T2876" i="1" s="1"/>
  <c r="U2876" i="1" s="1"/>
  <c r="V2876" i="1" s="1"/>
  <c r="X2876" i="1" s="1"/>
  <c r="AA2876" i="1" s="1"/>
  <c r="Q2872" i="1"/>
  <c r="R2872" i="1" s="1"/>
  <c r="T2872" i="1" s="1"/>
  <c r="U2872" i="1" s="1"/>
  <c r="V2872" i="1" s="1"/>
  <c r="X2872" i="1" s="1"/>
  <c r="AA2872" i="1" s="1"/>
  <c r="Q2898" i="1"/>
  <c r="R2898" i="1" s="1"/>
  <c r="T2898" i="1" s="1"/>
  <c r="U2898" i="1" s="1"/>
  <c r="V2898" i="1" s="1"/>
  <c r="X2898" i="1" s="1"/>
  <c r="AA2898" i="1" s="1"/>
  <c r="Q2871" i="1"/>
  <c r="R2871" i="1" s="1"/>
  <c r="T2871" i="1" s="1"/>
  <c r="U2871" i="1" s="1"/>
  <c r="V2871" i="1" s="1"/>
  <c r="X2871" i="1" s="1"/>
  <c r="AA2871" i="1" s="1"/>
  <c r="Q2877" i="1"/>
  <c r="R2877" i="1" s="1"/>
  <c r="T2877" i="1" s="1"/>
  <c r="U2877" i="1" s="1"/>
  <c r="V2877" i="1" s="1"/>
  <c r="X2877" i="1" s="1"/>
  <c r="AA2877" i="1" s="1"/>
  <c r="Q2909" i="1"/>
  <c r="R2909" i="1" s="1"/>
  <c r="T2909" i="1" s="1"/>
  <c r="U2909" i="1" s="1"/>
  <c r="V2909" i="1" s="1"/>
  <c r="X2909" i="1" s="1"/>
  <c r="AA2909" i="1" s="1"/>
  <c r="Q2873" i="1"/>
  <c r="R2873" i="1" s="1"/>
  <c r="T2873" i="1" s="1"/>
  <c r="U2873" i="1" s="1"/>
  <c r="V2873" i="1" s="1"/>
  <c r="X2873" i="1" s="1"/>
  <c r="AA2873" i="1" s="1"/>
  <c r="Q2910" i="1"/>
  <c r="R2910" i="1" s="1"/>
  <c r="T2910" i="1" s="1"/>
  <c r="U2910" i="1" s="1"/>
  <c r="V2910" i="1" s="1"/>
  <c r="X2910" i="1" s="1"/>
  <c r="AA2910" i="1" s="1"/>
  <c r="Q2899" i="1"/>
  <c r="R2899" i="1" s="1"/>
  <c r="T2899" i="1" s="1"/>
  <c r="U2899" i="1" s="1"/>
  <c r="V2899" i="1" s="1"/>
  <c r="X2899" i="1" s="1"/>
  <c r="AA2899" i="1" s="1"/>
  <c r="Q2911" i="1"/>
  <c r="R2911" i="1" s="1"/>
  <c r="T2911" i="1" s="1"/>
  <c r="U2911" i="1" s="1"/>
  <c r="V2911" i="1" s="1"/>
  <c r="X2911" i="1" s="1"/>
  <c r="AA2911" i="1" s="1"/>
  <c r="Q2880" i="1"/>
  <c r="R2880" i="1" s="1"/>
  <c r="T2880" i="1" s="1"/>
  <c r="U2880" i="1" s="1"/>
  <c r="V2880" i="1" s="1"/>
  <c r="X2880" i="1" s="1"/>
  <c r="AA2880" i="1" s="1"/>
  <c r="Q2912" i="1"/>
  <c r="R2912" i="1" s="1"/>
  <c r="T2912" i="1" s="1"/>
  <c r="U2912" i="1" s="1"/>
  <c r="V2912" i="1" s="1"/>
  <c r="X2912" i="1" s="1"/>
  <c r="AA2912" i="1" s="1"/>
  <c r="Q2879" i="1"/>
  <c r="R2879" i="1" s="1"/>
  <c r="T2879" i="1" s="1"/>
  <c r="U2879" i="1" s="1"/>
  <c r="V2879" i="1" s="1"/>
  <c r="X2879" i="1" s="1"/>
  <c r="AA2879" i="1" s="1"/>
  <c r="Q2878" i="1"/>
  <c r="R2878" i="1" s="1"/>
  <c r="T2878" i="1" s="1"/>
  <c r="U2878" i="1" s="1"/>
  <c r="V2878" i="1" s="1"/>
  <c r="X2878" i="1" s="1"/>
  <c r="AA2878" i="1" s="1"/>
  <c r="Q2913" i="1"/>
  <c r="R2913" i="1" s="1"/>
  <c r="T2913" i="1" s="1"/>
  <c r="U2913" i="1" s="1"/>
  <c r="V2913" i="1" s="1"/>
  <c r="X2913" i="1" s="1"/>
  <c r="AA2913" i="1" s="1"/>
  <c r="Q2914" i="1"/>
  <c r="R2914" i="1" s="1"/>
  <c r="T2914" i="1" s="1"/>
  <c r="U2914" i="1" s="1"/>
  <c r="V2914" i="1" s="1"/>
  <c r="X2914" i="1" s="1"/>
  <c r="AA2914" i="1" s="1"/>
  <c r="Q2866" i="1"/>
  <c r="R2866" i="1" s="1"/>
  <c r="T2866" i="1" s="1"/>
  <c r="U2866" i="1" s="1"/>
  <c r="V2866" i="1" s="1"/>
  <c r="X2866" i="1" s="1"/>
  <c r="AA2866" i="1" s="1"/>
  <c r="Q2868" i="1"/>
  <c r="R2868" i="1" s="1"/>
  <c r="T2868" i="1" s="1"/>
  <c r="U2868" i="1" s="1"/>
  <c r="V2868" i="1" s="1"/>
  <c r="X2868" i="1" s="1"/>
  <c r="AA2868" i="1" s="1"/>
  <c r="Q2900" i="1"/>
  <c r="R2900" i="1" s="1"/>
  <c r="T2900" i="1" s="1"/>
  <c r="U2900" i="1" s="1"/>
  <c r="V2900" i="1" s="1"/>
  <c r="X2900" i="1" s="1"/>
  <c r="AA2900" i="1" s="1"/>
  <c r="Q2915" i="1"/>
  <c r="R2915" i="1" s="1"/>
  <c r="T2915" i="1" s="1"/>
  <c r="U2915" i="1" s="1"/>
  <c r="V2915" i="1" s="1"/>
  <c r="X2915" i="1" s="1"/>
  <c r="AA2915" i="1" s="1"/>
  <c r="Q2882" i="1"/>
  <c r="R2882" i="1" s="1"/>
  <c r="T2882" i="1" s="1"/>
  <c r="U2882" i="1" s="1"/>
  <c r="V2882" i="1" s="1"/>
  <c r="X2882" i="1" s="1"/>
  <c r="AA2882" i="1" s="1"/>
  <c r="Q2896" i="1"/>
  <c r="R2896" i="1" s="1"/>
  <c r="T2896" i="1" s="1"/>
  <c r="U2896" i="1" s="1"/>
  <c r="V2896" i="1" s="1"/>
  <c r="X2896" i="1" s="1"/>
  <c r="AA2896" i="1" s="1"/>
  <c r="Q2881" i="1"/>
  <c r="R2881" i="1" s="1"/>
  <c r="T2881" i="1" s="1"/>
  <c r="U2881" i="1" s="1"/>
  <c r="V2881" i="1" s="1"/>
  <c r="X2881" i="1" s="1"/>
  <c r="AA2881" i="1" s="1"/>
  <c r="Q2916" i="1"/>
  <c r="R2916" i="1" s="1"/>
  <c r="T2916" i="1" s="1"/>
  <c r="U2916" i="1" s="1"/>
  <c r="V2916" i="1" s="1"/>
  <c r="X2916" i="1" s="1"/>
  <c r="AA2916" i="1" s="1"/>
  <c r="Q2870" i="1"/>
  <c r="R2870" i="1" s="1"/>
  <c r="T2870" i="1" s="1"/>
  <c r="U2870" i="1" s="1"/>
  <c r="V2870" i="1" s="1"/>
  <c r="X2870" i="1" s="1"/>
  <c r="AA2870" i="1" s="1"/>
  <c r="Q2917" i="1"/>
  <c r="R2917" i="1" s="1"/>
  <c r="T2917" i="1" s="1"/>
  <c r="U2917" i="1" s="1"/>
  <c r="V2917" i="1" s="1"/>
  <c r="X2917" i="1" s="1"/>
  <c r="AA2917" i="1" s="1"/>
  <c r="Q2867" i="1"/>
  <c r="R2867" i="1" s="1"/>
  <c r="T2867" i="1" s="1"/>
  <c r="U2867" i="1" s="1"/>
  <c r="V2867" i="1" s="1"/>
  <c r="X2867" i="1" s="1"/>
  <c r="AA2867" i="1" s="1"/>
  <c r="Q2888" i="1"/>
  <c r="R2888" i="1" s="1"/>
  <c r="T2888" i="1" s="1"/>
  <c r="U2888" i="1" s="1"/>
  <c r="V2888" i="1" s="1"/>
  <c r="X2888" i="1" s="1"/>
  <c r="AA2888" i="1" s="1"/>
  <c r="Q2887" i="1"/>
  <c r="R2887" i="1" s="1"/>
  <c r="T2887" i="1" s="1"/>
  <c r="U2887" i="1" s="1"/>
  <c r="V2887" i="1" s="1"/>
  <c r="X2887" i="1" s="1"/>
  <c r="AA2887" i="1" s="1"/>
  <c r="Q2885" i="1"/>
  <c r="R2885" i="1" s="1"/>
  <c r="T2885" i="1" s="1"/>
  <c r="U2885" i="1" s="1"/>
  <c r="V2885" i="1" s="1"/>
  <c r="X2885" i="1" s="1"/>
  <c r="AA2885" i="1" s="1"/>
  <c r="Q2886" i="1"/>
  <c r="R2886" i="1" s="1"/>
  <c r="T2886" i="1" s="1"/>
  <c r="U2886" i="1" s="1"/>
  <c r="V2886" i="1" s="1"/>
  <c r="X2886" i="1" s="1"/>
  <c r="AA2886" i="1" s="1"/>
  <c r="Q2884" i="1"/>
  <c r="R2884" i="1" s="1"/>
  <c r="T2884" i="1" s="1"/>
  <c r="U2884" i="1" s="1"/>
  <c r="V2884" i="1" s="1"/>
  <c r="X2884" i="1" s="1"/>
  <c r="AA2884" i="1" s="1"/>
  <c r="Q2883" i="1"/>
  <c r="R2883" i="1" s="1"/>
  <c r="T2883" i="1" s="1"/>
  <c r="U2883" i="1" s="1"/>
  <c r="V2883" i="1" s="1"/>
  <c r="X2883" i="1" s="1"/>
  <c r="AA2883" i="1" s="1"/>
  <c r="Q2918" i="1"/>
  <c r="R2918" i="1" s="1"/>
  <c r="T2918" i="1" s="1"/>
  <c r="U2918" i="1" s="1"/>
  <c r="V2918" i="1" s="1"/>
  <c r="X2918" i="1" s="1"/>
  <c r="AA2918" i="1" s="1"/>
  <c r="Q2874" i="1"/>
  <c r="R2874" i="1" s="1"/>
  <c r="T2874" i="1" s="1"/>
  <c r="U2874" i="1" s="1"/>
  <c r="V2874" i="1" s="1"/>
  <c r="X2874" i="1" s="1"/>
  <c r="AA2874" i="1" s="1"/>
  <c r="Q2919" i="1"/>
  <c r="R2919" i="1" s="1"/>
  <c r="T2919" i="1" s="1"/>
  <c r="U2919" i="1" s="1"/>
  <c r="V2919" i="1" s="1"/>
  <c r="X2919" i="1" s="1"/>
  <c r="AA2919" i="1" s="1"/>
  <c r="Q2920" i="1"/>
  <c r="R2920" i="1" s="1"/>
  <c r="T2920" i="1" s="1"/>
  <c r="U2920" i="1" s="1"/>
  <c r="V2920" i="1" s="1"/>
  <c r="X2920" i="1" s="1"/>
  <c r="AA2920" i="1" s="1"/>
  <c r="Q2890" i="1"/>
  <c r="R2890" i="1" s="1"/>
  <c r="T2890" i="1" s="1"/>
  <c r="U2890" i="1" s="1"/>
  <c r="V2890" i="1" s="1"/>
  <c r="X2890" i="1" s="1"/>
  <c r="AA2890" i="1" s="1"/>
  <c r="Q2897" i="1"/>
  <c r="R2897" i="1" s="1"/>
  <c r="T2897" i="1" s="1"/>
  <c r="U2897" i="1" s="1"/>
  <c r="V2897" i="1" s="1"/>
  <c r="X2897" i="1" s="1"/>
  <c r="AA2897" i="1" s="1"/>
  <c r="Q2889" i="1"/>
  <c r="R2889" i="1" s="1"/>
  <c r="T2889" i="1" s="1"/>
  <c r="U2889" i="1" s="1"/>
  <c r="V2889" i="1" s="1"/>
  <c r="X2889" i="1" s="1"/>
  <c r="AA2889" i="1" s="1"/>
  <c r="Q2893" i="1"/>
  <c r="R2893" i="1" s="1"/>
  <c r="T2893" i="1" s="1"/>
  <c r="U2893" i="1" s="1"/>
  <c r="V2893" i="1" s="1"/>
  <c r="X2893" i="1" s="1"/>
  <c r="AA2893" i="1" s="1"/>
  <c r="Q2892" i="1"/>
  <c r="R2892" i="1" s="1"/>
  <c r="T2892" i="1" s="1"/>
  <c r="U2892" i="1" s="1"/>
  <c r="V2892" i="1" s="1"/>
  <c r="X2892" i="1" s="1"/>
  <c r="AA2892" i="1" s="1"/>
  <c r="Q2891" i="1"/>
  <c r="R2891" i="1" s="1"/>
  <c r="T2891" i="1" s="1"/>
  <c r="U2891" i="1" s="1"/>
  <c r="V2891" i="1" s="1"/>
  <c r="X2891" i="1" s="1"/>
  <c r="AA2891" i="1" s="1"/>
  <c r="Q2921" i="1"/>
  <c r="R2921" i="1" s="1"/>
  <c r="T2921" i="1" s="1"/>
  <c r="U2921" i="1" s="1"/>
  <c r="V2921" i="1" s="1"/>
  <c r="X2921" i="1" s="1"/>
  <c r="AA2921" i="1" s="1"/>
  <c r="Q2922" i="1"/>
  <c r="R2922" i="1" s="1"/>
  <c r="T2922" i="1" s="1"/>
  <c r="U2922" i="1" s="1"/>
  <c r="V2922" i="1" s="1"/>
  <c r="X2922" i="1" s="1"/>
  <c r="AA2922" i="1" s="1"/>
  <c r="Q2923" i="1"/>
  <c r="R2923" i="1" s="1"/>
  <c r="T2923" i="1" s="1"/>
  <c r="U2923" i="1" s="1"/>
  <c r="V2923" i="1" s="1"/>
  <c r="X2923" i="1" s="1"/>
  <c r="AA2923" i="1" s="1"/>
  <c r="Q2924" i="1"/>
  <c r="R2924" i="1" s="1"/>
  <c r="T2924" i="1" s="1"/>
  <c r="U2924" i="1" s="1"/>
  <c r="V2924" i="1" s="1"/>
  <c r="X2924" i="1" s="1"/>
  <c r="AA2924" i="1" s="1"/>
  <c r="Q2894" i="1"/>
  <c r="R2894" i="1" s="1"/>
  <c r="T2894" i="1" s="1"/>
  <c r="U2894" i="1" s="1"/>
  <c r="V2894" i="1" s="1"/>
  <c r="X2894" i="1" s="1"/>
  <c r="AA2894" i="1" s="1"/>
  <c r="Q2895" i="1"/>
  <c r="R2895" i="1" s="1"/>
  <c r="T2895" i="1" s="1"/>
  <c r="U2895" i="1" s="1"/>
  <c r="V2895" i="1" s="1"/>
  <c r="X2895" i="1" s="1"/>
  <c r="AA2895" i="1" s="1"/>
  <c r="Q2925" i="1"/>
  <c r="R2925" i="1" s="1"/>
  <c r="T2925" i="1" s="1"/>
  <c r="U2925" i="1" s="1"/>
  <c r="V2925" i="1" s="1"/>
  <c r="X2925" i="1" s="1"/>
  <c r="AA2925" i="1" s="1"/>
  <c r="Q3040" i="1"/>
  <c r="R3040" i="1" s="1"/>
  <c r="T3040" i="1" s="1"/>
  <c r="U3040" i="1" s="1"/>
  <c r="V3040" i="1" s="1"/>
  <c r="X3040" i="1" s="1"/>
  <c r="AA3040" i="1" s="1"/>
  <c r="Q3041" i="1"/>
  <c r="R3041" i="1" s="1"/>
  <c r="T3041" i="1" s="1"/>
  <c r="U3041" i="1" s="1"/>
  <c r="V3041" i="1" s="1"/>
  <c r="X3041" i="1" s="1"/>
  <c r="AA3041" i="1" s="1"/>
  <c r="Q3042" i="1"/>
  <c r="R3042" i="1" s="1"/>
  <c r="T3042" i="1" s="1"/>
  <c r="U3042" i="1" s="1"/>
  <c r="V3042" i="1" s="1"/>
  <c r="X3042" i="1" s="1"/>
  <c r="AA3042" i="1" s="1"/>
  <c r="Q3043" i="1"/>
  <c r="R3043" i="1" s="1"/>
  <c r="T3043" i="1" s="1"/>
  <c r="U3043" i="1" s="1"/>
  <c r="V3043" i="1" s="1"/>
  <c r="X3043" i="1" s="1"/>
  <c r="AA3043" i="1" s="1"/>
  <c r="Q3044" i="1"/>
  <c r="R3044" i="1" s="1"/>
  <c r="T3044" i="1" s="1"/>
  <c r="U3044" i="1" s="1"/>
  <c r="V3044" i="1" s="1"/>
  <c r="X3044" i="1" s="1"/>
  <c r="AA3044" i="1" s="1"/>
  <c r="Q3045" i="1"/>
  <c r="R3045" i="1" s="1"/>
  <c r="T3045" i="1" s="1"/>
  <c r="U3045" i="1" s="1"/>
  <c r="V3045" i="1" s="1"/>
  <c r="X3045" i="1" s="1"/>
  <c r="AA3045" i="1" s="1"/>
  <c r="Q3046" i="1"/>
  <c r="R3046" i="1" s="1"/>
  <c r="T3046" i="1" s="1"/>
  <c r="U3046" i="1" s="1"/>
  <c r="V3046" i="1" s="1"/>
  <c r="X3046" i="1" s="1"/>
  <c r="AA3046" i="1" s="1"/>
  <c r="Q3015" i="1"/>
  <c r="R3015" i="1" s="1"/>
  <c r="T3015" i="1" s="1"/>
  <c r="U3015" i="1" s="1"/>
  <c r="V3015" i="1" s="1"/>
  <c r="X3015" i="1" s="1"/>
  <c r="AA3015" i="1" s="1"/>
  <c r="Q3009" i="1"/>
  <c r="R3009" i="1" s="1"/>
  <c r="T3009" i="1" s="1"/>
  <c r="U3009" i="1" s="1"/>
  <c r="V3009" i="1" s="1"/>
  <c r="X3009" i="1" s="1"/>
  <c r="AA3009" i="1" s="1"/>
  <c r="Q3047" i="1"/>
  <c r="R3047" i="1" s="1"/>
  <c r="T3047" i="1" s="1"/>
  <c r="U3047" i="1" s="1"/>
  <c r="V3047" i="1" s="1"/>
  <c r="X3047" i="1" s="1"/>
  <c r="AA3047" i="1" s="1"/>
  <c r="Q3016" i="1"/>
  <c r="R3016" i="1" s="1"/>
  <c r="T3016" i="1" s="1"/>
  <c r="U3016" i="1" s="1"/>
  <c r="V3016" i="1" s="1"/>
  <c r="X3016" i="1" s="1"/>
  <c r="AA3016" i="1" s="1"/>
  <c r="Q3012" i="1"/>
  <c r="R3012" i="1" s="1"/>
  <c r="T3012" i="1" s="1"/>
  <c r="U3012" i="1" s="1"/>
  <c r="V3012" i="1" s="1"/>
  <c r="X3012" i="1" s="1"/>
  <c r="AA3012" i="1" s="1"/>
  <c r="Q3048" i="1"/>
  <c r="R3048" i="1" s="1"/>
  <c r="T3048" i="1" s="1"/>
  <c r="U3048" i="1" s="1"/>
  <c r="V3048" i="1" s="1"/>
  <c r="X3048" i="1" s="1"/>
  <c r="AA3048" i="1" s="1"/>
  <c r="Q3037" i="1"/>
  <c r="R3037" i="1" s="1"/>
  <c r="T3037" i="1" s="1"/>
  <c r="U3037" i="1" s="1"/>
  <c r="V3037" i="1" s="1"/>
  <c r="X3037" i="1" s="1"/>
  <c r="AA3037" i="1" s="1"/>
  <c r="Q3011" i="1"/>
  <c r="R3011" i="1" s="1"/>
  <c r="T3011" i="1" s="1"/>
  <c r="U3011" i="1" s="1"/>
  <c r="V3011" i="1" s="1"/>
  <c r="X3011" i="1" s="1"/>
  <c r="AA3011" i="1" s="1"/>
  <c r="Q3017" i="1"/>
  <c r="R3017" i="1" s="1"/>
  <c r="T3017" i="1" s="1"/>
  <c r="U3017" i="1" s="1"/>
  <c r="V3017" i="1" s="1"/>
  <c r="X3017" i="1" s="1"/>
  <c r="AA3017" i="1" s="1"/>
  <c r="Q3049" i="1"/>
  <c r="R3049" i="1" s="1"/>
  <c r="T3049" i="1" s="1"/>
  <c r="U3049" i="1" s="1"/>
  <c r="V3049" i="1" s="1"/>
  <c r="X3049" i="1" s="1"/>
  <c r="AA3049" i="1" s="1"/>
  <c r="Q3013" i="1"/>
  <c r="R3013" i="1" s="1"/>
  <c r="T3013" i="1" s="1"/>
  <c r="U3013" i="1" s="1"/>
  <c r="V3013" i="1" s="1"/>
  <c r="X3013" i="1" s="1"/>
  <c r="AA3013" i="1" s="1"/>
  <c r="Q3050" i="1"/>
  <c r="R3050" i="1" s="1"/>
  <c r="T3050" i="1" s="1"/>
  <c r="U3050" i="1" s="1"/>
  <c r="V3050" i="1" s="1"/>
  <c r="X3050" i="1" s="1"/>
  <c r="AA3050" i="1" s="1"/>
  <c r="Q3038" i="1"/>
  <c r="R3038" i="1" s="1"/>
  <c r="T3038" i="1" s="1"/>
  <c r="U3038" i="1" s="1"/>
  <c r="V3038" i="1" s="1"/>
  <c r="X3038" i="1" s="1"/>
  <c r="AA3038" i="1" s="1"/>
  <c r="Q3051" i="1"/>
  <c r="R3051" i="1" s="1"/>
  <c r="T3051" i="1" s="1"/>
  <c r="U3051" i="1" s="1"/>
  <c r="V3051" i="1" s="1"/>
  <c r="X3051" i="1" s="1"/>
  <c r="AA3051" i="1" s="1"/>
  <c r="Q3020" i="1"/>
  <c r="R3020" i="1" s="1"/>
  <c r="T3020" i="1" s="1"/>
  <c r="U3020" i="1" s="1"/>
  <c r="V3020" i="1" s="1"/>
  <c r="X3020" i="1" s="1"/>
  <c r="AA3020" i="1" s="1"/>
  <c r="Q3019" i="1"/>
  <c r="R3019" i="1" s="1"/>
  <c r="T3019" i="1" s="1"/>
  <c r="U3019" i="1" s="1"/>
  <c r="V3019" i="1" s="1"/>
  <c r="X3019" i="1" s="1"/>
  <c r="AA3019" i="1" s="1"/>
  <c r="Q3018" i="1"/>
  <c r="R3018" i="1" s="1"/>
  <c r="T3018" i="1" s="1"/>
  <c r="U3018" i="1" s="1"/>
  <c r="V3018" i="1" s="1"/>
  <c r="X3018" i="1" s="1"/>
  <c r="AA3018" i="1" s="1"/>
  <c r="Q3052" i="1"/>
  <c r="R3052" i="1" s="1"/>
  <c r="T3052" i="1" s="1"/>
  <c r="U3052" i="1" s="1"/>
  <c r="V3052" i="1" s="1"/>
  <c r="X3052" i="1" s="1"/>
  <c r="AA3052" i="1" s="1"/>
  <c r="Q3007" i="1"/>
  <c r="R3007" i="1" s="1"/>
  <c r="T3007" i="1" s="1"/>
  <c r="U3007" i="1" s="1"/>
  <c r="V3007" i="1" s="1"/>
  <c r="X3007" i="1" s="1"/>
  <c r="AA3007" i="1" s="1"/>
  <c r="Q3008" i="1"/>
  <c r="R3008" i="1" s="1"/>
  <c r="T3008" i="1" s="1"/>
  <c r="U3008" i="1" s="1"/>
  <c r="V3008" i="1" s="1"/>
  <c r="X3008" i="1" s="1"/>
  <c r="AA3008" i="1" s="1"/>
  <c r="Q3053" i="1"/>
  <c r="R3053" i="1" s="1"/>
  <c r="T3053" i="1" s="1"/>
  <c r="U3053" i="1" s="1"/>
  <c r="V3053" i="1" s="1"/>
  <c r="X3053" i="1" s="1"/>
  <c r="AA3053" i="1" s="1"/>
  <c r="Q3039" i="1"/>
  <c r="R3039" i="1" s="1"/>
  <c r="T3039" i="1" s="1"/>
  <c r="U3039" i="1" s="1"/>
  <c r="V3039" i="1" s="1"/>
  <c r="X3039" i="1" s="1"/>
  <c r="AA3039" i="1" s="1"/>
  <c r="Q3054" i="1"/>
  <c r="R3054" i="1" s="1"/>
  <c r="T3054" i="1" s="1"/>
  <c r="U3054" i="1" s="1"/>
  <c r="V3054" i="1" s="1"/>
  <c r="X3054" i="1" s="1"/>
  <c r="AA3054" i="1" s="1"/>
  <c r="Q3022" i="1"/>
  <c r="R3022" i="1" s="1"/>
  <c r="T3022" i="1" s="1"/>
  <c r="U3022" i="1" s="1"/>
  <c r="V3022" i="1" s="1"/>
  <c r="X3022" i="1" s="1"/>
  <c r="AA3022" i="1" s="1"/>
  <c r="Q3035" i="1"/>
  <c r="R3035" i="1" s="1"/>
  <c r="T3035" i="1" s="1"/>
  <c r="U3035" i="1" s="1"/>
  <c r="V3035" i="1" s="1"/>
  <c r="X3035" i="1" s="1"/>
  <c r="AA3035" i="1" s="1"/>
  <c r="Q3021" i="1"/>
  <c r="R3021" i="1" s="1"/>
  <c r="T3021" i="1" s="1"/>
  <c r="U3021" i="1" s="1"/>
  <c r="V3021" i="1" s="1"/>
  <c r="X3021" i="1" s="1"/>
  <c r="AA3021" i="1" s="1"/>
  <c r="Q3055" i="1"/>
  <c r="R3055" i="1" s="1"/>
  <c r="T3055" i="1" s="1"/>
  <c r="U3055" i="1" s="1"/>
  <c r="V3055" i="1" s="1"/>
  <c r="X3055" i="1" s="1"/>
  <c r="AA3055" i="1" s="1"/>
  <c r="Q3010" i="1"/>
  <c r="R3010" i="1" s="1"/>
  <c r="T3010" i="1" s="1"/>
  <c r="U3010" i="1" s="1"/>
  <c r="V3010" i="1" s="1"/>
  <c r="X3010" i="1" s="1"/>
  <c r="AA3010" i="1" s="1"/>
  <c r="Q3056" i="1"/>
  <c r="R3056" i="1" s="1"/>
  <c r="T3056" i="1" s="1"/>
  <c r="U3056" i="1" s="1"/>
  <c r="V3056" i="1" s="1"/>
  <c r="X3056" i="1" s="1"/>
  <c r="AA3056" i="1" s="1"/>
  <c r="Q3028" i="1"/>
  <c r="R3028" i="1" s="1"/>
  <c r="T3028" i="1" s="1"/>
  <c r="U3028" i="1" s="1"/>
  <c r="V3028" i="1" s="1"/>
  <c r="X3028" i="1" s="1"/>
  <c r="AA3028" i="1" s="1"/>
  <c r="Q3027" i="1"/>
  <c r="R3027" i="1" s="1"/>
  <c r="T3027" i="1" s="1"/>
  <c r="U3027" i="1" s="1"/>
  <c r="V3027" i="1" s="1"/>
  <c r="X3027" i="1" s="1"/>
  <c r="AA3027" i="1" s="1"/>
  <c r="Q3025" i="1"/>
  <c r="R3025" i="1" s="1"/>
  <c r="T3025" i="1" s="1"/>
  <c r="U3025" i="1" s="1"/>
  <c r="V3025" i="1" s="1"/>
  <c r="X3025" i="1" s="1"/>
  <c r="AA3025" i="1" s="1"/>
  <c r="Q3026" i="1"/>
  <c r="R3026" i="1" s="1"/>
  <c r="T3026" i="1" s="1"/>
  <c r="U3026" i="1" s="1"/>
  <c r="V3026" i="1" s="1"/>
  <c r="X3026" i="1" s="1"/>
  <c r="AA3026" i="1" s="1"/>
  <c r="Q3024" i="1"/>
  <c r="R3024" i="1" s="1"/>
  <c r="T3024" i="1" s="1"/>
  <c r="U3024" i="1" s="1"/>
  <c r="V3024" i="1" s="1"/>
  <c r="X3024" i="1" s="1"/>
  <c r="AA3024" i="1" s="1"/>
  <c r="Q3023" i="1"/>
  <c r="R3023" i="1" s="1"/>
  <c r="T3023" i="1" s="1"/>
  <c r="U3023" i="1" s="1"/>
  <c r="V3023" i="1" s="1"/>
  <c r="X3023" i="1" s="1"/>
  <c r="AA3023" i="1" s="1"/>
  <c r="Q3057" i="1"/>
  <c r="R3057" i="1" s="1"/>
  <c r="T3057" i="1" s="1"/>
  <c r="U3057" i="1" s="1"/>
  <c r="V3057" i="1" s="1"/>
  <c r="X3057" i="1" s="1"/>
  <c r="AA3057" i="1" s="1"/>
  <c r="Q3014" i="1"/>
  <c r="R3014" i="1" s="1"/>
  <c r="T3014" i="1" s="1"/>
  <c r="U3014" i="1" s="1"/>
  <c r="V3014" i="1" s="1"/>
  <c r="X3014" i="1" s="1"/>
  <c r="AA3014" i="1" s="1"/>
  <c r="Q3058" i="1"/>
  <c r="R3058" i="1" s="1"/>
  <c r="T3058" i="1" s="1"/>
  <c r="U3058" i="1" s="1"/>
  <c r="V3058" i="1" s="1"/>
  <c r="X3058" i="1" s="1"/>
  <c r="AA3058" i="1" s="1"/>
  <c r="Q3059" i="1"/>
  <c r="R3059" i="1" s="1"/>
  <c r="T3059" i="1" s="1"/>
  <c r="U3059" i="1" s="1"/>
  <c r="V3059" i="1" s="1"/>
  <c r="X3059" i="1" s="1"/>
  <c r="AA3059" i="1" s="1"/>
  <c r="Q3030" i="1"/>
  <c r="R3030" i="1" s="1"/>
  <c r="T3030" i="1" s="1"/>
  <c r="U3030" i="1" s="1"/>
  <c r="V3030" i="1" s="1"/>
  <c r="X3030" i="1" s="1"/>
  <c r="AA3030" i="1" s="1"/>
  <c r="Q3036" i="1"/>
  <c r="R3036" i="1" s="1"/>
  <c r="T3036" i="1" s="1"/>
  <c r="U3036" i="1" s="1"/>
  <c r="V3036" i="1" s="1"/>
  <c r="X3036" i="1" s="1"/>
  <c r="AA3036" i="1" s="1"/>
  <c r="Q3029" i="1"/>
  <c r="R3029" i="1" s="1"/>
  <c r="T3029" i="1" s="1"/>
  <c r="U3029" i="1" s="1"/>
  <c r="V3029" i="1" s="1"/>
  <c r="X3029" i="1" s="1"/>
  <c r="AA3029" i="1" s="1"/>
  <c r="Q3033" i="1"/>
  <c r="R3033" i="1" s="1"/>
  <c r="T3033" i="1" s="1"/>
  <c r="U3033" i="1" s="1"/>
  <c r="V3033" i="1" s="1"/>
  <c r="X3033" i="1" s="1"/>
  <c r="AA3033" i="1" s="1"/>
  <c r="Q3032" i="1"/>
  <c r="R3032" i="1" s="1"/>
  <c r="T3032" i="1" s="1"/>
  <c r="U3032" i="1" s="1"/>
  <c r="V3032" i="1" s="1"/>
  <c r="X3032" i="1" s="1"/>
  <c r="AA3032" i="1" s="1"/>
  <c r="Q3031" i="1"/>
  <c r="R3031" i="1" s="1"/>
  <c r="T3031" i="1" s="1"/>
  <c r="U3031" i="1" s="1"/>
  <c r="V3031" i="1" s="1"/>
  <c r="X3031" i="1" s="1"/>
  <c r="AA3031" i="1" s="1"/>
  <c r="Q3060" i="1"/>
  <c r="R3060" i="1" s="1"/>
  <c r="T3060" i="1" s="1"/>
  <c r="U3060" i="1" s="1"/>
  <c r="V3060" i="1" s="1"/>
  <c r="X3060" i="1" s="1"/>
  <c r="AA3060" i="1" s="1"/>
  <c r="Q3061" i="1"/>
  <c r="R3061" i="1" s="1"/>
  <c r="T3061" i="1" s="1"/>
  <c r="U3061" i="1" s="1"/>
  <c r="V3061" i="1" s="1"/>
  <c r="X3061" i="1" s="1"/>
  <c r="AA3061" i="1" s="1"/>
  <c r="Q3034" i="1"/>
  <c r="R3034" i="1" s="1"/>
  <c r="T3034" i="1" s="1"/>
  <c r="U3034" i="1" s="1"/>
  <c r="V3034" i="1" s="1"/>
  <c r="X3034" i="1" s="1"/>
  <c r="AA3034" i="1" s="1"/>
  <c r="Q1159" i="1"/>
  <c r="R1159" i="1" s="1"/>
  <c r="Q1158" i="1"/>
  <c r="R1158" i="1" s="1"/>
  <c r="T1158" i="1" s="1"/>
  <c r="U1158" i="1" s="1"/>
  <c r="V1158" i="1" s="1"/>
  <c r="X1158" i="1" s="1"/>
  <c r="AA1158" i="1" s="1"/>
  <c r="Q705" i="1"/>
  <c r="R705" i="1" s="1"/>
  <c r="T705" i="1" s="1"/>
  <c r="U705" i="1" s="1"/>
  <c r="V705" i="1" s="1"/>
  <c r="X705" i="1" s="1"/>
  <c r="AA705" i="1" s="1"/>
  <c r="Q704" i="1"/>
  <c r="R704" i="1" s="1"/>
  <c r="T704" i="1" s="1"/>
  <c r="U704" i="1" s="1"/>
  <c r="V704" i="1" s="1"/>
  <c r="X704" i="1" s="1"/>
  <c r="AA704" i="1" s="1"/>
  <c r="Q703" i="1"/>
  <c r="R703" i="1" s="1"/>
  <c r="T703" i="1" s="1"/>
  <c r="U703" i="1" s="1"/>
  <c r="V703" i="1" s="1"/>
  <c r="X703" i="1" s="1"/>
  <c r="AA703" i="1" s="1"/>
  <c r="Q702" i="1"/>
  <c r="R702" i="1" s="1"/>
  <c r="T702" i="1" s="1"/>
  <c r="U702" i="1" s="1"/>
  <c r="V702" i="1" s="1"/>
  <c r="X702" i="1" s="1"/>
  <c r="AA702" i="1" s="1"/>
  <c r="Q666" i="1"/>
  <c r="R666" i="1" s="1"/>
  <c r="T666" i="1" s="1"/>
  <c r="U666" i="1" s="1"/>
  <c r="V666" i="1" s="1"/>
  <c r="X666" i="1" s="1"/>
  <c r="AA666" i="1" s="1"/>
  <c r="Q701" i="1"/>
  <c r="R701" i="1" s="1"/>
  <c r="T701" i="1" s="1"/>
  <c r="U701" i="1" s="1"/>
  <c r="V701" i="1" s="1"/>
  <c r="X701" i="1" s="1"/>
  <c r="AA701" i="1" s="1"/>
  <c r="Q700" i="1"/>
  <c r="R700" i="1" s="1"/>
  <c r="T700" i="1" s="1"/>
  <c r="U700" i="1" s="1"/>
  <c r="V700" i="1" s="1"/>
  <c r="X700" i="1" s="1"/>
  <c r="AA700" i="1" s="1"/>
  <c r="Q665" i="1"/>
  <c r="R665" i="1" s="1"/>
  <c r="T665" i="1" s="1"/>
  <c r="U665" i="1" s="1"/>
  <c r="V665" i="1" s="1"/>
  <c r="X665" i="1" s="1"/>
  <c r="AA665" i="1" s="1"/>
  <c r="Q699" i="1"/>
  <c r="R699" i="1" s="1"/>
  <c r="T699" i="1" s="1"/>
  <c r="U699" i="1" s="1"/>
  <c r="V699" i="1" s="1"/>
  <c r="X699" i="1" s="1"/>
  <c r="AA699" i="1" s="1"/>
  <c r="Q698" i="1"/>
  <c r="R698" i="1" s="1"/>
  <c r="T698" i="1" s="1"/>
  <c r="U698" i="1" s="1"/>
  <c r="V698" i="1" s="1"/>
  <c r="X698" i="1" s="1"/>
  <c r="AA698" i="1" s="1"/>
  <c r="Q697" i="1"/>
  <c r="R697" i="1" s="1"/>
  <c r="T697" i="1" s="1"/>
  <c r="U697" i="1" s="1"/>
  <c r="V697" i="1" s="1"/>
  <c r="X697" i="1" s="1"/>
  <c r="AA697" i="1" s="1"/>
  <c r="Q664" i="1"/>
  <c r="R664" i="1" s="1"/>
  <c r="T664" i="1" s="1"/>
  <c r="U664" i="1" s="1"/>
  <c r="V664" i="1" s="1"/>
  <c r="X664" i="1" s="1"/>
  <c r="AA664" i="1" s="1"/>
  <c r="Q696" i="1"/>
  <c r="R696" i="1" s="1"/>
  <c r="T696" i="1" s="1"/>
  <c r="U696" i="1" s="1"/>
  <c r="V696" i="1" s="1"/>
  <c r="X696" i="1" s="1"/>
  <c r="AA696" i="1" s="1"/>
  <c r="Q695" i="1"/>
  <c r="R695" i="1" s="1"/>
  <c r="T695" i="1" s="1"/>
  <c r="U695" i="1" s="1"/>
  <c r="V695" i="1" s="1"/>
  <c r="X695" i="1" s="1"/>
  <c r="AA695" i="1" s="1"/>
  <c r="Q694" i="1"/>
  <c r="R694" i="1" s="1"/>
  <c r="T694" i="1" s="1"/>
  <c r="U694" i="1" s="1"/>
  <c r="V694" i="1" s="1"/>
  <c r="X694" i="1" s="1"/>
  <c r="AA694" i="1" s="1"/>
  <c r="Q659" i="1"/>
  <c r="R659" i="1" s="1"/>
  <c r="T659" i="1" s="1"/>
  <c r="U659" i="1" s="1"/>
  <c r="V659" i="1" s="1"/>
  <c r="X659" i="1" s="1"/>
  <c r="AA659" i="1" s="1"/>
  <c r="Q661" i="1"/>
  <c r="R661" i="1" s="1"/>
  <c r="T661" i="1" s="1"/>
  <c r="U661" i="1" s="1"/>
  <c r="V661" i="1" s="1"/>
  <c r="X661" i="1" s="1"/>
  <c r="AA661" i="1" s="1"/>
  <c r="Q660" i="1"/>
  <c r="R660" i="1" s="1"/>
  <c r="T660" i="1" s="1"/>
  <c r="U660" i="1" s="1"/>
  <c r="V660" i="1" s="1"/>
  <c r="X660" i="1" s="1"/>
  <c r="AA660" i="1" s="1"/>
  <c r="Q693" i="1"/>
  <c r="R693" i="1" s="1"/>
  <c r="T693" i="1" s="1"/>
  <c r="U693" i="1" s="1"/>
  <c r="V693" i="1" s="1"/>
  <c r="X693" i="1" s="1"/>
  <c r="AA693" i="1" s="1"/>
  <c r="Q663" i="1"/>
  <c r="R663" i="1" s="1"/>
  <c r="T663" i="1" s="1"/>
  <c r="U663" i="1" s="1"/>
  <c r="V663" i="1" s="1"/>
  <c r="X663" i="1" s="1"/>
  <c r="AA663" i="1" s="1"/>
  <c r="Q662" i="1"/>
  <c r="R662" i="1" s="1"/>
  <c r="T662" i="1" s="1"/>
  <c r="U662" i="1" s="1"/>
  <c r="V662" i="1" s="1"/>
  <c r="X662" i="1" s="1"/>
  <c r="AA662" i="1" s="1"/>
  <c r="Q692" i="1"/>
  <c r="R692" i="1" s="1"/>
  <c r="T692" i="1" s="1"/>
  <c r="U692" i="1" s="1"/>
  <c r="V692" i="1" s="1"/>
  <c r="X692" i="1" s="1"/>
  <c r="AA692" i="1" s="1"/>
  <c r="Q657" i="1"/>
  <c r="R657" i="1" s="1"/>
  <c r="T657" i="1" s="1"/>
  <c r="U657" i="1" s="1"/>
  <c r="V657" i="1" s="1"/>
  <c r="X657" i="1" s="1"/>
  <c r="AA657" i="1" s="1"/>
  <c r="Q668" i="1"/>
  <c r="R668" i="1" s="1"/>
  <c r="T668" i="1" s="1"/>
  <c r="U668" i="1" s="1"/>
  <c r="V668" i="1" s="1"/>
  <c r="X668" i="1" s="1"/>
  <c r="AA668" i="1" s="1"/>
  <c r="Q658" i="1"/>
  <c r="R658" i="1" s="1"/>
  <c r="T658" i="1" s="1"/>
  <c r="U658" i="1" s="1"/>
  <c r="V658" i="1" s="1"/>
  <c r="X658" i="1" s="1"/>
  <c r="AA658" i="1" s="1"/>
  <c r="Q635" i="1"/>
  <c r="R635" i="1" s="1"/>
  <c r="T635" i="1" s="1"/>
  <c r="U635" i="1" s="1"/>
  <c r="V635" i="1" s="1"/>
  <c r="X635" i="1" s="1"/>
  <c r="AA635" i="1" s="1"/>
  <c r="Q691" i="1"/>
  <c r="R691" i="1" s="1"/>
  <c r="T691" i="1" s="1"/>
  <c r="U691" i="1" s="1"/>
  <c r="V691" i="1" s="1"/>
  <c r="X691" i="1" s="1"/>
  <c r="AA691" i="1" s="1"/>
  <c r="Q690" i="1"/>
  <c r="R690" i="1" s="1"/>
  <c r="T690" i="1" s="1"/>
  <c r="U690" i="1" s="1"/>
  <c r="V690" i="1" s="1"/>
  <c r="X690" i="1" s="1"/>
  <c r="AA690" i="1" s="1"/>
  <c r="Q689" i="1"/>
  <c r="R689" i="1" s="1"/>
  <c r="T689" i="1" s="1"/>
  <c r="U689" i="1" s="1"/>
  <c r="V689" i="1" s="1"/>
  <c r="X689" i="1" s="1"/>
  <c r="AA689" i="1" s="1"/>
  <c r="Q642" i="1"/>
  <c r="R642" i="1" s="1"/>
  <c r="T642" i="1" s="1"/>
  <c r="U642" i="1" s="1"/>
  <c r="V642" i="1" s="1"/>
  <c r="X642" i="1" s="1"/>
  <c r="AA642" i="1" s="1"/>
  <c r="Q688" i="1"/>
  <c r="R688" i="1" s="1"/>
  <c r="T688" i="1" s="1"/>
  <c r="U688" i="1" s="1"/>
  <c r="V688" i="1" s="1"/>
  <c r="X688" i="1" s="1"/>
  <c r="AA688" i="1" s="1"/>
  <c r="Q651" i="1"/>
  <c r="R651" i="1" s="1"/>
  <c r="T651" i="1" s="1"/>
  <c r="U651" i="1" s="1"/>
  <c r="V651" i="1" s="1"/>
  <c r="X651" i="1" s="1"/>
  <c r="AA651" i="1" s="1"/>
  <c r="Q652" i="1"/>
  <c r="R652" i="1" s="1"/>
  <c r="T652" i="1" s="1"/>
  <c r="U652" i="1" s="1"/>
  <c r="V652" i="1" s="1"/>
  <c r="X652" i="1" s="1"/>
  <c r="AA652" i="1" s="1"/>
  <c r="Q654" i="1"/>
  <c r="R654" i="1" s="1"/>
  <c r="T654" i="1" s="1"/>
  <c r="U654" i="1" s="1"/>
  <c r="V654" i="1" s="1"/>
  <c r="X654" i="1" s="1"/>
  <c r="AA654" i="1" s="1"/>
  <c r="Q653" i="1"/>
  <c r="R653" i="1" s="1"/>
  <c r="T653" i="1" s="1"/>
  <c r="U653" i="1" s="1"/>
  <c r="V653" i="1" s="1"/>
  <c r="X653" i="1" s="1"/>
  <c r="AA653" i="1" s="1"/>
  <c r="Q655" i="1"/>
  <c r="R655" i="1" s="1"/>
  <c r="T655" i="1" s="1"/>
  <c r="U655" i="1" s="1"/>
  <c r="V655" i="1" s="1"/>
  <c r="X655" i="1" s="1"/>
  <c r="AA655" i="1" s="1"/>
  <c r="Q656" i="1"/>
  <c r="R656" i="1" s="1"/>
  <c r="T656" i="1" s="1"/>
  <c r="U656" i="1" s="1"/>
  <c r="V656" i="1" s="1"/>
  <c r="X656" i="1" s="1"/>
  <c r="AA656" i="1" s="1"/>
  <c r="Q637" i="1"/>
  <c r="R637" i="1" s="1"/>
  <c r="T637" i="1" s="1"/>
  <c r="U637" i="1" s="1"/>
  <c r="V637" i="1" s="1"/>
  <c r="X637" i="1" s="1"/>
  <c r="AA637" i="1" s="1"/>
  <c r="Q687" i="1"/>
  <c r="R687" i="1" s="1"/>
  <c r="T687" i="1" s="1"/>
  <c r="U687" i="1" s="1"/>
  <c r="V687" i="1" s="1"/>
  <c r="X687" i="1" s="1"/>
  <c r="AA687" i="1" s="1"/>
  <c r="Q639" i="1"/>
  <c r="R639" i="1" s="1"/>
  <c r="T639" i="1" s="1"/>
  <c r="U639" i="1" s="1"/>
  <c r="V639" i="1" s="1"/>
  <c r="X639" i="1" s="1"/>
  <c r="AA639" i="1" s="1"/>
  <c r="Q649" i="1"/>
  <c r="R649" i="1" s="1"/>
  <c r="T649" i="1" s="1"/>
  <c r="U649" i="1" s="1"/>
  <c r="V649" i="1" s="1"/>
  <c r="X649" i="1" s="1"/>
  <c r="AA649" i="1" s="1"/>
  <c r="Q667" i="1"/>
  <c r="R667" i="1" s="1"/>
  <c r="T667" i="1" s="1"/>
  <c r="U667" i="1" s="1"/>
  <c r="V667" i="1" s="1"/>
  <c r="X667" i="1" s="1"/>
  <c r="AA667" i="1" s="1"/>
  <c r="Q650" i="1"/>
  <c r="R650" i="1" s="1"/>
  <c r="T650" i="1" s="1"/>
  <c r="U650" i="1" s="1"/>
  <c r="V650" i="1" s="1"/>
  <c r="X650" i="1" s="1"/>
  <c r="AA650" i="1" s="1"/>
  <c r="Q686" i="1"/>
  <c r="R686" i="1" s="1"/>
  <c r="T686" i="1" s="1"/>
  <c r="U686" i="1" s="1"/>
  <c r="V686" i="1" s="1"/>
  <c r="X686" i="1" s="1"/>
  <c r="AA686" i="1" s="1"/>
  <c r="Q671" i="1"/>
  <c r="R671" i="1" s="1"/>
  <c r="T671" i="1" s="1"/>
  <c r="U671" i="1" s="1"/>
  <c r="V671" i="1" s="1"/>
  <c r="X671" i="1" s="1"/>
  <c r="AA671" i="1" s="1"/>
  <c r="Q685" i="1"/>
  <c r="R685" i="1" s="1"/>
  <c r="T685" i="1" s="1"/>
  <c r="U685" i="1" s="1"/>
  <c r="V685" i="1" s="1"/>
  <c r="X685" i="1" s="1"/>
  <c r="AA685" i="1" s="1"/>
  <c r="Q638" i="1"/>
  <c r="R638" i="1" s="1"/>
  <c r="T638" i="1" s="1"/>
  <c r="U638" i="1" s="1"/>
  <c r="V638" i="1" s="1"/>
  <c r="X638" i="1" s="1"/>
  <c r="AA638" i="1" s="1"/>
  <c r="Q636" i="1"/>
  <c r="R636" i="1" s="1"/>
  <c r="T636" i="1" s="1"/>
  <c r="U636" i="1" s="1"/>
  <c r="V636" i="1" s="1"/>
  <c r="X636" i="1" s="1"/>
  <c r="AA636" i="1" s="1"/>
  <c r="Q684" i="1"/>
  <c r="R684" i="1" s="1"/>
  <c r="T684" i="1" s="1"/>
  <c r="U684" i="1" s="1"/>
  <c r="V684" i="1" s="1"/>
  <c r="X684" i="1" s="1"/>
  <c r="AA684" i="1" s="1"/>
  <c r="Q683" i="1"/>
  <c r="R683" i="1" s="1"/>
  <c r="T683" i="1" s="1"/>
  <c r="U683" i="1" s="1"/>
  <c r="V683" i="1" s="1"/>
  <c r="X683" i="1" s="1"/>
  <c r="AA683" i="1" s="1"/>
  <c r="Q646" i="1"/>
  <c r="R646" i="1" s="1"/>
  <c r="T646" i="1" s="1"/>
  <c r="U646" i="1" s="1"/>
  <c r="V646" i="1" s="1"/>
  <c r="X646" i="1" s="1"/>
  <c r="AA646" i="1" s="1"/>
  <c r="Q647" i="1"/>
  <c r="R647" i="1" s="1"/>
  <c r="T647" i="1" s="1"/>
  <c r="U647" i="1" s="1"/>
  <c r="V647" i="1" s="1"/>
  <c r="X647" i="1" s="1"/>
  <c r="AA647" i="1" s="1"/>
  <c r="Q648" i="1"/>
  <c r="R648" i="1" s="1"/>
  <c r="T648" i="1" s="1"/>
  <c r="U648" i="1" s="1"/>
  <c r="V648" i="1" s="1"/>
  <c r="X648" i="1" s="1"/>
  <c r="AA648" i="1" s="1"/>
  <c r="Q682" i="1"/>
  <c r="R682" i="1" s="1"/>
  <c r="T682" i="1" s="1"/>
  <c r="U682" i="1" s="1"/>
  <c r="V682" i="1" s="1"/>
  <c r="X682" i="1" s="1"/>
  <c r="AA682" i="1" s="1"/>
  <c r="Q670" i="1"/>
  <c r="R670" i="1" s="1"/>
  <c r="T670" i="1" s="1"/>
  <c r="U670" i="1" s="1"/>
  <c r="V670" i="1" s="1"/>
  <c r="X670" i="1" s="1"/>
  <c r="AA670" i="1" s="1"/>
  <c r="Q681" i="1"/>
  <c r="R681" i="1" s="1"/>
  <c r="T681" i="1" s="1"/>
  <c r="U681" i="1" s="1"/>
  <c r="V681" i="1" s="1"/>
  <c r="X681" i="1" s="1"/>
  <c r="AA681" i="1" s="1"/>
  <c r="Q641" i="1"/>
  <c r="R641" i="1" s="1"/>
  <c r="T641" i="1" s="1"/>
  <c r="U641" i="1" s="1"/>
  <c r="V641" i="1" s="1"/>
  <c r="X641" i="1" s="1"/>
  <c r="AA641" i="1" s="1"/>
  <c r="Q680" i="1"/>
  <c r="R680" i="1" s="1"/>
  <c r="T680" i="1" s="1"/>
  <c r="U680" i="1" s="1"/>
  <c r="V680" i="1" s="1"/>
  <c r="X680" i="1" s="1"/>
  <c r="AA680" i="1" s="1"/>
  <c r="Q645" i="1"/>
  <c r="R645" i="1" s="1"/>
  <c r="T645" i="1" s="1"/>
  <c r="U645" i="1" s="1"/>
  <c r="V645" i="1" s="1"/>
  <c r="X645" i="1" s="1"/>
  <c r="AA645" i="1" s="1"/>
  <c r="Q640" i="1"/>
  <c r="R640" i="1" s="1"/>
  <c r="T640" i="1" s="1"/>
  <c r="U640" i="1" s="1"/>
  <c r="V640" i="1" s="1"/>
  <c r="X640" i="1" s="1"/>
  <c r="AA640" i="1" s="1"/>
  <c r="Q669" i="1"/>
  <c r="R669" i="1" s="1"/>
  <c r="T669" i="1" s="1"/>
  <c r="U669" i="1" s="1"/>
  <c r="V669" i="1" s="1"/>
  <c r="X669" i="1" s="1"/>
  <c r="AA669" i="1" s="1"/>
  <c r="Q644" i="1"/>
  <c r="R644" i="1" s="1"/>
  <c r="T644" i="1" s="1"/>
  <c r="U644" i="1" s="1"/>
  <c r="V644" i="1" s="1"/>
  <c r="X644" i="1" s="1"/>
  <c r="AA644" i="1" s="1"/>
  <c r="Q643" i="1"/>
  <c r="R643" i="1" s="1"/>
  <c r="T643" i="1" s="1"/>
  <c r="U643" i="1" s="1"/>
  <c r="V643" i="1" s="1"/>
  <c r="X643" i="1" s="1"/>
  <c r="AA643" i="1" s="1"/>
  <c r="Q679" i="1"/>
  <c r="R679" i="1" s="1"/>
  <c r="T679" i="1" s="1"/>
  <c r="U679" i="1" s="1"/>
  <c r="V679" i="1" s="1"/>
  <c r="X679" i="1" s="1"/>
  <c r="AA679" i="1" s="1"/>
  <c r="Q678" i="1"/>
  <c r="R678" i="1" s="1"/>
  <c r="T678" i="1" s="1"/>
  <c r="U678" i="1" s="1"/>
  <c r="V678" i="1" s="1"/>
  <c r="X678" i="1" s="1"/>
  <c r="AA678" i="1" s="1"/>
  <c r="Q677" i="1"/>
  <c r="R677" i="1" s="1"/>
  <c r="T677" i="1" s="1"/>
  <c r="U677" i="1" s="1"/>
  <c r="V677" i="1" s="1"/>
  <c r="X677" i="1" s="1"/>
  <c r="AA677" i="1" s="1"/>
  <c r="Q676" i="1"/>
  <c r="R676" i="1" s="1"/>
  <c r="T676" i="1" s="1"/>
  <c r="U676" i="1" s="1"/>
  <c r="V676" i="1" s="1"/>
  <c r="X676" i="1" s="1"/>
  <c r="AA676" i="1" s="1"/>
  <c r="Q675" i="1"/>
  <c r="R675" i="1" s="1"/>
  <c r="T675" i="1" s="1"/>
  <c r="U675" i="1" s="1"/>
  <c r="V675" i="1" s="1"/>
  <c r="X675" i="1" s="1"/>
  <c r="AA675" i="1" s="1"/>
  <c r="Q674" i="1"/>
  <c r="R674" i="1" s="1"/>
  <c r="T674" i="1" s="1"/>
  <c r="U674" i="1" s="1"/>
  <c r="V674" i="1" s="1"/>
  <c r="X674" i="1" s="1"/>
  <c r="AA674" i="1" s="1"/>
  <c r="Q673" i="1"/>
  <c r="R673" i="1" s="1"/>
  <c r="T673" i="1" s="1"/>
  <c r="U673" i="1" s="1"/>
  <c r="V673" i="1" s="1"/>
  <c r="X673" i="1" s="1"/>
  <c r="AA673" i="1" s="1"/>
  <c r="Q672" i="1"/>
  <c r="R672" i="1" s="1"/>
  <c r="T672" i="1" s="1"/>
  <c r="U672" i="1" s="1"/>
  <c r="V672" i="1" s="1"/>
  <c r="X672" i="1" s="1"/>
  <c r="AA672" i="1" s="1"/>
  <c r="Q2420" i="1"/>
  <c r="R2420" i="1" s="1"/>
  <c r="T2420" i="1" s="1"/>
  <c r="U2420" i="1" s="1"/>
  <c r="V2420" i="1" s="1"/>
  <c r="X2420" i="1" s="1"/>
  <c r="AA2420" i="1" s="1"/>
  <c r="Q2419" i="1"/>
  <c r="R2419" i="1" s="1"/>
  <c r="T2419" i="1" s="1"/>
  <c r="U2419" i="1" s="1"/>
  <c r="V2419" i="1" s="1"/>
  <c r="X2419" i="1" s="1"/>
  <c r="AA2419" i="1" s="1"/>
  <c r="Q2418" i="1"/>
  <c r="R2418" i="1" s="1"/>
  <c r="T2418" i="1" s="1"/>
  <c r="U2418" i="1" s="1"/>
  <c r="V2418" i="1" s="1"/>
  <c r="X2418" i="1" s="1"/>
  <c r="AA2418" i="1" s="1"/>
  <c r="Q2369" i="1"/>
  <c r="R2369" i="1" s="1"/>
  <c r="T2369" i="1" s="1"/>
  <c r="U2369" i="1" s="1"/>
  <c r="V2369" i="1" s="1"/>
  <c r="X2369" i="1" s="1"/>
  <c r="AA2369" i="1" s="1"/>
  <c r="Q2368" i="1"/>
  <c r="R2368" i="1" s="1"/>
  <c r="T2368" i="1" s="1"/>
  <c r="U2368" i="1" s="1"/>
  <c r="V2368" i="1" s="1"/>
  <c r="X2368" i="1" s="1"/>
  <c r="AA2368" i="1" s="1"/>
  <c r="Q2417" i="1"/>
  <c r="R2417" i="1" s="1"/>
  <c r="T2417" i="1" s="1"/>
  <c r="U2417" i="1" s="1"/>
  <c r="V2417" i="1" s="1"/>
  <c r="X2417" i="1" s="1"/>
  <c r="AA2417" i="1" s="1"/>
  <c r="Q2367" i="1"/>
  <c r="R2367" i="1" s="1"/>
  <c r="T2367" i="1" s="1"/>
  <c r="U2367" i="1" s="1"/>
  <c r="V2367" i="1" s="1"/>
  <c r="X2367" i="1" s="1"/>
  <c r="AA2367" i="1" s="1"/>
  <c r="Q2416" i="1"/>
  <c r="R2416" i="1" s="1"/>
  <c r="T2416" i="1" s="1"/>
  <c r="U2416" i="1" s="1"/>
  <c r="V2416" i="1" s="1"/>
  <c r="X2416" i="1" s="1"/>
  <c r="AA2416" i="1" s="1"/>
  <c r="Q2415" i="1"/>
  <c r="R2415" i="1" s="1"/>
  <c r="T2415" i="1" s="1"/>
  <c r="U2415" i="1" s="1"/>
  <c r="V2415" i="1" s="1"/>
  <c r="X2415" i="1" s="1"/>
  <c r="AA2415" i="1" s="1"/>
  <c r="Q2414" i="1"/>
  <c r="R2414" i="1" s="1"/>
  <c r="T2414" i="1" s="1"/>
  <c r="U2414" i="1" s="1"/>
  <c r="V2414" i="1" s="1"/>
  <c r="X2414" i="1" s="1"/>
  <c r="AA2414" i="1" s="1"/>
  <c r="Q2413" i="1"/>
  <c r="R2413" i="1" s="1"/>
  <c r="T2413" i="1" s="1"/>
  <c r="U2413" i="1" s="1"/>
  <c r="V2413" i="1" s="1"/>
  <c r="X2413" i="1" s="1"/>
  <c r="AA2413" i="1" s="1"/>
  <c r="Q2366" i="1"/>
  <c r="R2366" i="1" s="1"/>
  <c r="T2366" i="1" s="1"/>
  <c r="U2366" i="1" s="1"/>
  <c r="V2366" i="1" s="1"/>
  <c r="X2366" i="1" s="1"/>
  <c r="AA2366" i="1" s="1"/>
  <c r="Q2412" i="1"/>
  <c r="R2412" i="1" s="1"/>
  <c r="T2412" i="1" s="1"/>
  <c r="U2412" i="1" s="1"/>
  <c r="V2412" i="1" s="1"/>
  <c r="X2412" i="1" s="1"/>
  <c r="AA2412" i="1" s="1"/>
  <c r="Q2411" i="1"/>
  <c r="R2411" i="1" s="1"/>
  <c r="T2411" i="1" s="1"/>
  <c r="U2411" i="1" s="1"/>
  <c r="V2411" i="1" s="1"/>
  <c r="X2411" i="1" s="1"/>
  <c r="AA2411" i="1" s="1"/>
  <c r="Q2410" i="1"/>
  <c r="R2410" i="1" s="1"/>
  <c r="T2410" i="1" s="1"/>
  <c r="U2410" i="1" s="1"/>
  <c r="V2410" i="1" s="1"/>
  <c r="X2410" i="1" s="1"/>
  <c r="AA2410" i="1" s="1"/>
  <c r="Q2409" i="1"/>
  <c r="R2409" i="1" s="1"/>
  <c r="T2409" i="1" s="1"/>
  <c r="U2409" i="1" s="1"/>
  <c r="V2409" i="1" s="1"/>
  <c r="X2409" i="1" s="1"/>
  <c r="AA2409" i="1" s="1"/>
  <c r="Q2408" i="1"/>
  <c r="R2408" i="1" s="1"/>
  <c r="T2408" i="1" s="1"/>
  <c r="U2408" i="1" s="1"/>
  <c r="V2408" i="1" s="1"/>
  <c r="X2408" i="1" s="1"/>
  <c r="AA2408" i="1" s="1"/>
  <c r="Q2361" i="1"/>
  <c r="R2361" i="1" s="1"/>
  <c r="T2361" i="1" s="1"/>
  <c r="U2361" i="1" s="1"/>
  <c r="V2361" i="1" s="1"/>
  <c r="X2361" i="1" s="1"/>
  <c r="AA2361" i="1" s="1"/>
  <c r="Q2407" i="1"/>
  <c r="R2407" i="1" s="1"/>
  <c r="T2407" i="1" s="1"/>
  <c r="U2407" i="1" s="1"/>
  <c r="V2407" i="1" s="1"/>
  <c r="X2407" i="1" s="1"/>
  <c r="AA2407" i="1" s="1"/>
  <c r="Q2363" i="1"/>
  <c r="R2363" i="1" s="1"/>
  <c r="T2363" i="1" s="1"/>
  <c r="U2363" i="1" s="1"/>
  <c r="V2363" i="1" s="1"/>
  <c r="X2363" i="1" s="1"/>
  <c r="AA2363" i="1" s="1"/>
  <c r="Q2362" i="1"/>
  <c r="R2362" i="1" s="1"/>
  <c r="T2362" i="1" s="1"/>
  <c r="U2362" i="1" s="1"/>
  <c r="V2362" i="1" s="1"/>
  <c r="X2362" i="1" s="1"/>
  <c r="AA2362" i="1" s="1"/>
  <c r="Q2365" i="1"/>
  <c r="R2365" i="1" s="1"/>
  <c r="T2365" i="1" s="1"/>
  <c r="U2365" i="1" s="1"/>
  <c r="V2365" i="1" s="1"/>
  <c r="X2365" i="1" s="1"/>
  <c r="AA2365" i="1" s="1"/>
  <c r="Q2364" i="1"/>
  <c r="R2364" i="1" s="1"/>
  <c r="T2364" i="1" s="1"/>
  <c r="U2364" i="1" s="1"/>
  <c r="V2364" i="1" s="1"/>
  <c r="X2364" i="1" s="1"/>
  <c r="AA2364" i="1" s="1"/>
  <c r="Q2406" i="1"/>
  <c r="R2406" i="1" s="1"/>
  <c r="T2406" i="1" s="1"/>
  <c r="U2406" i="1" s="1"/>
  <c r="V2406" i="1" s="1"/>
  <c r="X2406" i="1" s="1"/>
  <c r="AA2406" i="1" s="1"/>
  <c r="Q2405" i="1"/>
  <c r="R2405" i="1" s="1"/>
  <c r="T2405" i="1" s="1"/>
  <c r="U2405" i="1" s="1"/>
  <c r="V2405" i="1" s="1"/>
  <c r="X2405" i="1" s="1"/>
  <c r="AA2405" i="1" s="1"/>
  <c r="Q2359" i="1"/>
  <c r="R2359" i="1" s="1"/>
  <c r="T2359" i="1" s="1"/>
  <c r="U2359" i="1" s="1"/>
  <c r="V2359" i="1" s="1"/>
  <c r="X2359" i="1" s="1"/>
  <c r="AA2359" i="1" s="1"/>
  <c r="Q2371" i="1"/>
  <c r="R2371" i="1" s="1"/>
  <c r="T2371" i="1" s="1"/>
  <c r="U2371" i="1" s="1"/>
  <c r="V2371" i="1" s="1"/>
  <c r="X2371" i="1" s="1"/>
  <c r="AA2371" i="1" s="1"/>
  <c r="Q2360" i="1"/>
  <c r="R2360" i="1" s="1"/>
  <c r="T2360" i="1" s="1"/>
  <c r="U2360" i="1" s="1"/>
  <c r="V2360" i="1" s="1"/>
  <c r="X2360" i="1" s="1"/>
  <c r="AA2360" i="1" s="1"/>
  <c r="Q2335" i="1"/>
  <c r="R2335" i="1" s="1"/>
  <c r="T2335" i="1" s="1"/>
  <c r="U2335" i="1" s="1"/>
  <c r="V2335" i="1" s="1"/>
  <c r="X2335" i="1" s="1"/>
  <c r="AA2335" i="1" s="1"/>
  <c r="Q2404" i="1"/>
  <c r="R2404" i="1" s="1"/>
  <c r="T2404" i="1" s="1"/>
  <c r="U2404" i="1" s="1"/>
  <c r="V2404" i="1" s="1"/>
  <c r="X2404" i="1" s="1"/>
  <c r="AA2404" i="1" s="1"/>
  <c r="Q2403" i="1"/>
  <c r="R2403" i="1" s="1"/>
  <c r="T2403" i="1" s="1"/>
  <c r="U2403" i="1" s="1"/>
  <c r="V2403" i="1" s="1"/>
  <c r="X2403" i="1" s="1"/>
  <c r="AA2403" i="1" s="1"/>
  <c r="Q2402" i="1"/>
  <c r="R2402" i="1" s="1"/>
  <c r="T2402" i="1" s="1"/>
  <c r="U2402" i="1" s="1"/>
  <c r="V2402" i="1" s="1"/>
  <c r="X2402" i="1" s="1"/>
  <c r="AA2402" i="1" s="1"/>
  <c r="Q2401" i="1"/>
  <c r="R2401" i="1" s="1"/>
  <c r="T2401" i="1" s="1"/>
  <c r="U2401" i="1" s="1"/>
  <c r="V2401" i="1" s="1"/>
  <c r="X2401" i="1" s="1"/>
  <c r="AA2401" i="1" s="1"/>
  <c r="Q2344" i="1"/>
  <c r="R2344" i="1" s="1"/>
  <c r="T2344" i="1" s="1"/>
  <c r="U2344" i="1" s="1"/>
  <c r="V2344" i="1" s="1"/>
  <c r="X2344" i="1" s="1"/>
  <c r="AA2344" i="1" s="1"/>
  <c r="Q2400" i="1"/>
  <c r="R2400" i="1" s="1"/>
  <c r="T2400" i="1" s="1"/>
  <c r="U2400" i="1" s="1"/>
  <c r="V2400" i="1" s="1"/>
  <c r="X2400" i="1" s="1"/>
  <c r="AA2400" i="1" s="1"/>
  <c r="Q2399" i="1"/>
  <c r="R2399" i="1" s="1"/>
  <c r="T2399" i="1" s="1"/>
  <c r="U2399" i="1" s="1"/>
  <c r="V2399" i="1" s="1"/>
  <c r="X2399" i="1" s="1"/>
  <c r="AA2399" i="1" s="1"/>
  <c r="Q2353" i="1"/>
  <c r="R2353" i="1" s="1"/>
  <c r="T2353" i="1" s="1"/>
  <c r="U2353" i="1" s="1"/>
  <c r="V2353" i="1" s="1"/>
  <c r="X2353" i="1" s="1"/>
  <c r="AA2353" i="1" s="1"/>
  <c r="Q2354" i="1"/>
  <c r="R2354" i="1" s="1"/>
  <c r="T2354" i="1" s="1"/>
  <c r="U2354" i="1" s="1"/>
  <c r="V2354" i="1" s="1"/>
  <c r="X2354" i="1" s="1"/>
  <c r="AA2354" i="1" s="1"/>
  <c r="Q2356" i="1"/>
  <c r="R2356" i="1" s="1"/>
  <c r="T2356" i="1" s="1"/>
  <c r="U2356" i="1" s="1"/>
  <c r="V2356" i="1" s="1"/>
  <c r="X2356" i="1" s="1"/>
  <c r="AA2356" i="1" s="1"/>
  <c r="Q2355" i="1"/>
  <c r="R2355" i="1" s="1"/>
  <c r="T2355" i="1" s="1"/>
  <c r="U2355" i="1" s="1"/>
  <c r="V2355" i="1" s="1"/>
  <c r="X2355" i="1" s="1"/>
  <c r="AA2355" i="1" s="1"/>
  <c r="Q2357" i="1"/>
  <c r="R2357" i="1" s="1"/>
  <c r="T2357" i="1" s="1"/>
  <c r="U2357" i="1" s="1"/>
  <c r="V2357" i="1" s="1"/>
  <c r="X2357" i="1" s="1"/>
  <c r="AA2357" i="1" s="1"/>
  <c r="Q2398" i="1"/>
  <c r="R2398" i="1" s="1"/>
  <c r="T2398" i="1" s="1"/>
  <c r="U2398" i="1" s="1"/>
  <c r="V2398" i="1" s="1"/>
  <c r="X2398" i="1" s="1"/>
  <c r="AA2398" i="1" s="1"/>
  <c r="Q2358" i="1"/>
  <c r="R2358" i="1" s="1"/>
  <c r="T2358" i="1" s="1"/>
  <c r="U2358" i="1" s="1"/>
  <c r="V2358" i="1" s="1"/>
  <c r="X2358" i="1" s="1"/>
  <c r="AA2358" i="1" s="1"/>
  <c r="Q2337" i="1"/>
  <c r="R2337" i="1" s="1"/>
  <c r="T2337" i="1" s="1"/>
  <c r="U2337" i="1" s="1"/>
  <c r="V2337" i="1" s="1"/>
  <c r="X2337" i="1" s="1"/>
  <c r="AA2337" i="1" s="1"/>
  <c r="Q2397" i="1"/>
  <c r="R2397" i="1" s="1"/>
  <c r="T2397" i="1" s="1"/>
  <c r="U2397" i="1" s="1"/>
  <c r="V2397" i="1" s="1"/>
  <c r="X2397" i="1" s="1"/>
  <c r="AA2397" i="1" s="1"/>
  <c r="Q2340" i="1"/>
  <c r="R2340" i="1" s="1"/>
  <c r="T2340" i="1" s="1"/>
  <c r="U2340" i="1" s="1"/>
  <c r="V2340" i="1" s="1"/>
  <c r="X2340" i="1" s="1"/>
  <c r="AA2340" i="1" s="1"/>
  <c r="Q2351" i="1"/>
  <c r="R2351" i="1" s="1"/>
  <c r="T2351" i="1" s="1"/>
  <c r="U2351" i="1" s="1"/>
  <c r="V2351" i="1" s="1"/>
  <c r="X2351" i="1" s="1"/>
  <c r="AA2351" i="1" s="1"/>
  <c r="Q2370" i="1"/>
  <c r="R2370" i="1" s="1"/>
  <c r="T2370" i="1" s="1"/>
  <c r="U2370" i="1" s="1"/>
  <c r="V2370" i="1" s="1"/>
  <c r="X2370" i="1" s="1"/>
  <c r="AA2370" i="1" s="1"/>
  <c r="Q2352" i="1"/>
  <c r="R2352" i="1" s="1"/>
  <c r="T2352" i="1" s="1"/>
  <c r="U2352" i="1" s="1"/>
  <c r="V2352" i="1" s="1"/>
  <c r="X2352" i="1" s="1"/>
  <c r="AA2352" i="1" s="1"/>
  <c r="Q2396" i="1"/>
  <c r="R2396" i="1" s="1"/>
  <c r="T2396" i="1" s="1"/>
  <c r="U2396" i="1" s="1"/>
  <c r="V2396" i="1" s="1"/>
  <c r="X2396" i="1" s="1"/>
  <c r="AA2396" i="1" s="1"/>
  <c r="Q2374" i="1"/>
  <c r="R2374" i="1" s="1"/>
  <c r="T2374" i="1" s="1"/>
  <c r="U2374" i="1" s="1"/>
  <c r="V2374" i="1" s="1"/>
  <c r="X2374" i="1" s="1"/>
  <c r="AA2374" i="1" s="1"/>
  <c r="Q2395" i="1"/>
  <c r="R2395" i="1" s="1"/>
  <c r="T2395" i="1" s="1"/>
  <c r="U2395" i="1" s="1"/>
  <c r="V2395" i="1" s="1"/>
  <c r="X2395" i="1" s="1"/>
  <c r="AA2395" i="1" s="1"/>
  <c r="Q2338" i="1"/>
  <c r="R2338" i="1" s="1"/>
  <c r="T2338" i="1" s="1"/>
  <c r="U2338" i="1" s="1"/>
  <c r="V2338" i="1" s="1"/>
  <c r="X2338" i="1" s="1"/>
  <c r="AA2338" i="1" s="1"/>
  <c r="Q2336" i="1"/>
  <c r="R2336" i="1" s="1"/>
  <c r="T2336" i="1" s="1"/>
  <c r="U2336" i="1" s="1"/>
  <c r="V2336" i="1" s="1"/>
  <c r="X2336" i="1" s="1"/>
  <c r="AA2336" i="1" s="1"/>
  <c r="Q2394" i="1"/>
  <c r="R2394" i="1" s="1"/>
  <c r="T2394" i="1" s="1"/>
  <c r="U2394" i="1" s="1"/>
  <c r="V2394" i="1" s="1"/>
  <c r="X2394" i="1" s="1"/>
  <c r="AA2394" i="1" s="1"/>
  <c r="Q2393" i="1"/>
  <c r="R2393" i="1" s="1"/>
  <c r="T2393" i="1" s="1"/>
  <c r="U2393" i="1" s="1"/>
  <c r="V2393" i="1" s="1"/>
  <c r="X2393" i="1" s="1"/>
  <c r="AA2393" i="1" s="1"/>
  <c r="Q2348" i="1"/>
  <c r="R2348" i="1" s="1"/>
  <c r="T2348" i="1" s="1"/>
  <c r="U2348" i="1" s="1"/>
  <c r="V2348" i="1" s="1"/>
  <c r="X2348" i="1" s="1"/>
  <c r="AA2348" i="1" s="1"/>
  <c r="Q2349" i="1"/>
  <c r="R2349" i="1" s="1"/>
  <c r="T2349" i="1" s="1"/>
  <c r="U2349" i="1" s="1"/>
  <c r="V2349" i="1" s="1"/>
  <c r="X2349" i="1" s="1"/>
  <c r="AA2349" i="1" s="1"/>
  <c r="Q2350" i="1"/>
  <c r="R2350" i="1" s="1"/>
  <c r="T2350" i="1" s="1"/>
  <c r="U2350" i="1" s="1"/>
  <c r="V2350" i="1" s="1"/>
  <c r="X2350" i="1" s="1"/>
  <c r="AA2350" i="1" s="1"/>
  <c r="Q2392" i="1"/>
  <c r="R2392" i="1" s="1"/>
  <c r="T2392" i="1" s="1"/>
  <c r="U2392" i="1" s="1"/>
  <c r="V2392" i="1" s="1"/>
  <c r="X2392" i="1" s="1"/>
  <c r="AA2392" i="1" s="1"/>
  <c r="Q2391" i="1"/>
  <c r="R2391" i="1" s="1"/>
  <c r="T2391" i="1" s="1"/>
  <c r="U2391" i="1" s="1"/>
  <c r="V2391" i="1" s="1"/>
  <c r="X2391" i="1" s="1"/>
  <c r="AA2391" i="1" s="1"/>
  <c r="Q2373" i="1"/>
  <c r="R2373" i="1" s="1"/>
  <c r="T2373" i="1" s="1"/>
  <c r="U2373" i="1" s="1"/>
  <c r="V2373" i="1" s="1"/>
  <c r="X2373" i="1" s="1"/>
  <c r="AA2373" i="1" s="1"/>
  <c r="Q2390" i="1"/>
  <c r="R2390" i="1" s="1"/>
  <c r="T2390" i="1" s="1"/>
  <c r="U2390" i="1" s="1"/>
  <c r="V2390" i="1" s="1"/>
  <c r="X2390" i="1" s="1"/>
  <c r="AA2390" i="1" s="1"/>
  <c r="Q2343" i="1"/>
  <c r="R2343" i="1" s="1"/>
  <c r="T2343" i="1" s="1"/>
  <c r="U2343" i="1" s="1"/>
  <c r="V2343" i="1" s="1"/>
  <c r="X2343" i="1" s="1"/>
  <c r="AA2343" i="1" s="1"/>
  <c r="Q2389" i="1"/>
  <c r="R2389" i="1" s="1"/>
  <c r="T2389" i="1" s="1"/>
  <c r="U2389" i="1" s="1"/>
  <c r="V2389" i="1" s="1"/>
  <c r="X2389" i="1" s="1"/>
  <c r="AA2389" i="1" s="1"/>
  <c r="Q2388" i="1"/>
  <c r="R2388" i="1" s="1"/>
  <c r="T2388" i="1" s="1"/>
  <c r="U2388" i="1" s="1"/>
  <c r="V2388" i="1" s="1"/>
  <c r="X2388" i="1" s="1"/>
  <c r="AA2388" i="1" s="1"/>
  <c r="Q2347" i="1"/>
  <c r="R2347" i="1" s="1"/>
  <c r="T2347" i="1" s="1"/>
  <c r="U2347" i="1" s="1"/>
  <c r="V2347" i="1" s="1"/>
  <c r="X2347" i="1" s="1"/>
  <c r="AA2347" i="1" s="1"/>
  <c r="Q2341" i="1"/>
  <c r="R2341" i="1" s="1"/>
  <c r="T2341" i="1" s="1"/>
  <c r="U2341" i="1" s="1"/>
  <c r="V2341" i="1" s="1"/>
  <c r="X2341" i="1" s="1"/>
  <c r="AA2341" i="1" s="1"/>
  <c r="Q2372" i="1"/>
  <c r="R2372" i="1" s="1"/>
  <c r="T2372" i="1" s="1"/>
  <c r="U2372" i="1" s="1"/>
  <c r="V2372" i="1" s="1"/>
  <c r="X2372" i="1" s="1"/>
  <c r="AA2372" i="1" s="1"/>
  <c r="Q2387" i="1"/>
  <c r="R2387" i="1" s="1"/>
  <c r="T2387" i="1" s="1"/>
  <c r="U2387" i="1" s="1"/>
  <c r="V2387" i="1" s="1"/>
  <c r="X2387" i="1" s="1"/>
  <c r="AA2387" i="1" s="1"/>
  <c r="Q2386" i="1"/>
  <c r="R2386" i="1" s="1"/>
  <c r="T2386" i="1" s="1"/>
  <c r="U2386" i="1" s="1"/>
  <c r="V2386" i="1" s="1"/>
  <c r="X2386" i="1" s="1"/>
  <c r="AA2386" i="1" s="1"/>
  <c r="Q2385" i="1"/>
  <c r="R2385" i="1" s="1"/>
  <c r="T2385" i="1" s="1"/>
  <c r="U2385" i="1" s="1"/>
  <c r="V2385" i="1" s="1"/>
  <c r="X2385" i="1" s="1"/>
  <c r="AA2385" i="1" s="1"/>
  <c r="Q2342" i="1"/>
  <c r="R2342" i="1" s="1"/>
  <c r="T2342" i="1" s="1"/>
  <c r="U2342" i="1" s="1"/>
  <c r="V2342" i="1" s="1"/>
  <c r="X2342" i="1" s="1"/>
  <c r="AA2342" i="1" s="1"/>
  <c r="Q2384" i="1"/>
  <c r="R2384" i="1" s="1"/>
  <c r="T2384" i="1" s="1"/>
  <c r="U2384" i="1" s="1"/>
  <c r="V2384" i="1" s="1"/>
  <c r="X2384" i="1" s="1"/>
  <c r="AA2384" i="1" s="1"/>
  <c r="Q2346" i="1"/>
  <c r="R2346" i="1" s="1"/>
  <c r="T2346" i="1" s="1"/>
  <c r="U2346" i="1" s="1"/>
  <c r="V2346" i="1" s="1"/>
  <c r="X2346" i="1" s="1"/>
  <c r="AA2346" i="1" s="1"/>
  <c r="Q2383" i="1"/>
  <c r="R2383" i="1" s="1"/>
  <c r="T2383" i="1" s="1"/>
  <c r="U2383" i="1" s="1"/>
  <c r="V2383" i="1" s="1"/>
  <c r="X2383" i="1" s="1"/>
  <c r="AA2383" i="1" s="1"/>
  <c r="Q2339" i="1"/>
  <c r="R2339" i="1" s="1"/>
  <c r="T2339" i="1" s="1"/>
  <c r="U2339" i="1" s="1"/>
  <c r="V2339" i="1" s="1"/>
  <c r="X2339" i="1" s="1"/>
  <c r="AA2339" i="1" s="1"/>
  <c r="Q2345" i="1"/>
  <c r="R2345" i="1" s="1"/>
  <c r="T2345" i="1" s="1"/>
  <c r="U2345" i="1" s="1"/>
  <c r="V2345" i="1" s="1"/>
  <c r="X2345" i="1" s="1"/>
  <c r="AA2345" i="1" s="1"/>
  <c r="Q2382" i="1"/>
  <c r="R2382" i="1" s="1"/>
  <c r="T2382" i="1" s="1"/>
  <c r="U2382" i="1" s="1"/>
  <c r="V2382" i="1" s="1"/>
  <c r="X2382" i="1" s="1"/>
  <c r="AA2382" i="1" s="1"/>
  <c r="Q2381" i="1"/>
  <c r="R2381" i="1" s="1"/>
  <c r="T2381" i="1" s="1"/>
  <c r="U2381" i="1" s="1"/>
  <c r="V2381" i="1" s="1"/>
  <c r="X2381" i="1" s="1"/>
  <c r="AA2381" i="1" s="1"/>
  <c r="Q2380" i="1"/>
  <c r="R2380" i="1" s="1"/>
  <c r="T2380" i="1" s="1"/>
  <c r="U2380" i="1" s="1"/>
  <c r="V2380" i="1" s="1"/>
  <c r="X2380" i="1" s="1"/>
  <c r="AA2380" i="1" s="1"/>
  <c r="Q2379" i="1"/>
  <c r="R2379" i="1" s="1"/>
  <c r="T2379" i="1" s="1"/>
  <c r="U2379" i="1" s="1"/>
  <c r="V2379" i="1" s="1"/>
  <c r="X2379" i="1" s="1"/>
  <c r="AA2379" i="1" s="1"/>
  <c r="Q2378" i="1"/>
  <c r="R2378" i="1" s="1"/>
  <c r="T2378" i="1" s="1"/>
  <c r="U2378" i="1" s="1"/>
  <c r="V2378" i="1" s="1"/>
  <c r="X2378" i="1" s="1"/>
  <c r="AA2378" i="1" s="1"/>
  <c r="Q2377" i="1"/>
  <c r="R2377" i="1" s="1"/>
  <c r="T2377" i="1" s="1"/>
  <c r="U2377" i="1" s="1"/>
  <c r="V2377" i="1" s="1"/>
  <c r="X2377" i="1" s="1"/>
  <c r="AA2377" i="1" s="1"/>
  <c r="Q2376" i="1"/>
  <c r="R2376" i="1" s="1"/>
  <c r="T2376" i="1" s="1"/>
  <c r="U2376" i="1" s="1"/>
  <c r="V2376" i="1" s="1"/>
  <c r="X2376" i="1" s="1"/>
  <c r="AA2376" i="1" s="1"/>
  <c r="Q2375" i="1"/>
  <c r="R2375" i="1" s="1"/>
  <c r="T2375" i="1" s="1"/>
  <c r="AK2" i="11" l="1"/>
  <c r="AL2" i="11"/>
  <c r="X2489" i="1"/>
  <c r="AA2489" i="1" s="1"/>
  <c r="V2906" i="1"/>
  <c r="X2906" i="1" s="1"/>
  <c r="AA2906" i="1" s="1"/>
  <c r="T1159" i="1"/>
  <c r="U1159" i="1" s="1"/>
  <c r="V1159" i="1" s="1"/>
  <c r="X1159" i="1" s="1"/>
  <c r="AA1159" i="1" s="1"/>
  <c r="U2375" i="1"/>
  <c r="V2375" i="1" s="1"/>
  <c r="X2375" i="1" s="1"/>
  <c r="AA2375" i="1" s="1"/>
</calcChain>
</file>

<file path=xl/sharedStrings.xml><?xml version="1.0" encoding="utf-8"?>
<sst xmlns="http://schemas.openxmlformats.org/spreadsheetml/2006/main" count="87929" uniqueCount="385">
  <si>
    <t>Stable Isotope Facility Data Report</t>
  </si>
  <si>
    <t>Principal Investigator:</t>
  </si>
  <si>
    <t>Hofmockel, Kirsten</t>
  </si>
  <si>
    <t>Email:</t>
  </si>
  <si>
    <t>kirsten.hofmockel@pnnl.gov</t>
  </si>
  <si>
    <t>Researcher</t>
  </si>
  <si>
    <t>Bell, Sheryl</t>
  </si>
  <si>
    <t>sheryl.bell@pnnl.gov</t>
  </si>
  <si>
    <t>Institution:</t>
  </si>
  <si>
    <t>PNNL</t>
  </si>
  <si>
    <t>Project:</t>
  </si>
  <si>
    <t>Hofmockel_ECSoilInc11032020_CSIA</t>
  </si>
  <si>
    <t>Submission Date:</t>
  </si>
  <si>
    <t>Report Date:</t>
  </si>
  <si>
    <t>Analysis:</t>
  </si>
  <si>
    <r>
      <t xml:space="preserve">Compound-Specific </t>
    </r>
    <r>
      <rPr>
        <vertAlign val="superscript"/>
        <sz val="10"/>
        <color rgb="FF000000"/>
        <rFont val="Arial"/>
        <family val="2"/>
      </rPr>
      <t>13</t>
    </r>
    <r>
      <rPr>
        <sz val="10"/>
        <color rgb="FF000000"/>
        <rFont val="Arial"/>
        <family val="2"/>
      </rPr>
      <t>C Analysis of Fatty Acid Methyl Esters by GC-C-IRMS</t>
    </r>
  </si>
  <si>
    <t>Mean SD for sample materials replicates in this project:</t>
  </si>
  <si>
    <t>N/A</t>
  </si>
  <si>
    <t>Mean SD for reference materials replicates in this project:</t>
  </si>
  <si>
    <t>Mean absolute accuracy for calibrated reference materials within:</t>
  </si>
  <si>
    <t>Notes:</t>
  </si>
  <si>
    <t>Accuracy and precision limits not applicable due to 13C enrichment</t>
  </si>
  <si>
    <t>Sample count to be charged:</t>
  </si>
  <si>
    <t>Additional charges:</t>
  </si>
  <si>
    <t>None</t>
  </si>
  <si>
    <t>Reported by:</t>
  </si>
  <si>
    <t>Chris Yarnes</t>
  </si>
  <si>
    <t>ctyarnes@ucdavis.edu</t>
  </si>
  <si>
    <t>Please review your data in a timely fashion, so that we may fully address any questions or concerns.</t>
  </si>
  <si>
    <t>Analysis #</t>
  </si>
  <si>
    <t>Sample ID</t>
  </si>
  <si>
    <t>Solvent Vol.+IS Vol. (μL)</t>
  </si>
  <si>
    <t>Inj. Vol.</t>
  </si>
  <si>
    <t>Peak #</t>
  </si>
  <si>
    <t>Area All</t>
  </si>
  <si>
    <t>Rt</t>
  </si>
  <si>
    <t>Component</t>
  </si>
  <si>
    <r>
      <rPr>
        <b/>
        <sz val="10"/>
        <color rgb="FF000000"/>
        <rFont val="Arial"/>
        <family val="2"/>
      </rPr>
      <t>δ</t>
    </r>
    <r>
      <rPr>
        <b/>
        <vertAlign val="superscript"/>
        <sz val="10"/>
        <color rgb="FF000000"/>
        <rFont val="Arial"/>
        <family val="2"/>
      </rPr>
      <t>13</t>
    </r>
    <r>
      <rPr>
        <b/>
        <sz val="10"/>
        <color theme="1"/>
        <rFont val="Arial"/>
        <family val="2"/>
      </rPr>
      <t>C</t>
    </r>
    <r>
      <rPr>
        <b/>
        <vertAlign val="subscript"/>
        <sz val="10"/>
        <color theme="1"/>
        <rFont val="Arial"/>
        <family val="2"/>
      </rPr>
      <t xml:space="preserve">VPDB </t>
    </r>
    <r>
      <rPr>
        <b/>
        <sz val="10"/>
        <color theme="1"/>
        <rFont val="Arial"/>
        <family val="2"/>
      </rPr>
      <t>(‰)</t>
    </r>
  </si>
  <si>
    <t>at%-13C</t>
  </si>
  <si>
    <t>wt% 13C</t>
  </si>
  <si>
    <t>μg C (total in vial)</t>
  </si>
  <si>
    <t>Comments</t>
  </si>
  <si>
    <t>Amount 19:0 (PC) added to vial (ug)</t>
  </si>
  <si>
    <t xml:space="preserve">19:0 PC g / mol) </t>
  </si>
  <si>
    <t>19:0 PC C in 2 fa tails plus methyl (g/mol)</t>
  </si>
  <si>
    <t xml:space="preserve"> ratio of C to total PC </t>
  </si>
  <si>
    <t xml:space="preserve">ug C from 19:0 PC added </t>
  </si>
  <si>
    <t xml:space="preserve">Measured 19:0 PC ug C  </t>
  </si>
  <si>
    <t>% recovery (Observed / expected )</t>
  </si>
  <si>
    <t>Correction factor</t>
  </si>
  <si>
    <t>Corrected ug C / vial</t>
  </si>
  <si>
    <t>Volume from extracton ul</t>
  </si>
  <si>
    <t>ug lipid/ul Folch Extract</t>
  </si>
  <si>
    <t>Total lipid vol from Folch (ul)</t>
  </si>
  <si>
    <t>g Soil extracted (dry wt)</t>
  </si>
  <si>
    <r>
      <t xml:space="preserve">ug lipid C * g dry soil </t>
    </r>
    <r>
      <rPr>
        <b/>
        <vertAlign val="superscript"/>
        <sz val="10"/>
        <rFont val="Arial"/>
        <family val="2"/>
      </rPr>
      <t>-1</t>
    </r>
  </si>
  <si>
    <t>ug lipid 13C *g dry soil</t>
  </si>
  <si>
    <t>Excess ug lipid 13C * g dry soil</t>
  </si>
  <si>
    <t>Site</t>
  </si>
  <si>
    <t>Type</t>
  </si>
  <si>
    <t>Crop</t>
  </si>
  <si>
    <t>Amendment</t>
  </si>
  <si>
    <t>Timepoint</t>
  </si>
  <si>
    <t>Block</t>
  </si>
  <si>
    <t>G26621</t>
  </si>
  <si>
    <t>EC5067</t>
  </si>
  <si>
    <t>40uL heptane</t>
  </si>
  <si>
    <t>3uL</t>
  </si>
  <si>
    <t xml:space="preserve">10Me16:0 </t>
  </si>
  <si>
    <t>Michigan</t>
  </si>
  <si>
    <t>Sandy</t>
  </si>
  <si>
    <t>Corn</t>
  </si>
  <si>
    <t>13C-Gluc</t>
  </si>
  <si>
    <t>1_year</t>
  </si>
  <si>
    <t>B2</t>
  </si>
  <si>
    <t>G26622</t>
  </si>
  <si>
    <t>10Me17:0</t>
  </si>
  <si>
    <t>12Me16:0</t>
  </si>
  <si>
    <t>2-OH 12:0</t>
  </si>
  <si>
    <t>2-OH 16:1</t>
  </si>
  <si>
    <t>a15:0</t>
  </si>
  <si>
    <t>br15:1</t>
  </si>
  <si>
    <t>br16:1</t>
  </si>
  <si>
    <t>br19:1a</t>
  </si>
  <si>
    <t>c12:0</t>
  </si>
  <si>
    <t>c14:0</t>
  </si>
  <si>
    <t>c15:0</t>
  </si>
  <si>
    <t>c16:0</t>
  </si>
  <si>
    <t>c16:1w7t</t>
  </si>
  <si>
    <t>c16:1w9c/7c</t>
  </si>
  <si>
    <t>c17:0</t>
  </si>
  <si>
    <t>c17:1w6c</t>
  </si>
  <si>
    <t>c18:0</t>
  </si>
  <si>
    <t>c18:1w7t/5c</t>
  </si>
  <si>
    <t>c18:1w9c</t>
  </si>
  <si>
    <t>c18:1w9t/7c</t>
  </si>
  <si>
    <t>c18:2w6c/6t</t>
  </si>
  <si>
    <t>c18:3w6/3w3</t>
  </si>
  <si>
    <t>c19:0</t>
  </si>
  <si>
    <t>c19:1</t>
  </si>
  <si>
    <t>c20:0</t>
  </si>
  <si>
    <t>c20:1w9</t>
  </si>
  <si>
    <t>c20:3w3</t>
  </si>
  <si>
    <t>c20:4w6</t>
  </si>
  <si>
    <t>c21:0</t>
  </si>
  <si>
    <t>c22:0</t>
  </si>
  <si>
    <t>c24:0</t>
  </si>
  <si>
    <t>cy17:0</t>
  </si>
  <si>
    <t>cy19:0</t>
  </si>
  <si>
    <t>i15:0</t>
  </si>
  <si>
    <t>i16:0</t>
  </si>
  <si>
    <t>i17:0</t>
  </si>
  <si>
    <t>G26564</t>
  </si>
  <si>
    <t>EC5058</t>
  </si>
  <si>
    <t>NA-Gluc</t>
  </si>
  <si>
    <t>G26565</t>
  </si>
  <si>
    <t>G26620</t>
  </si>
  <si>
    <t>EC5237</t>
  </si>
  <si>
    <t>-</t>
  </si>
  <si>
    <t>Wisconsin</t>
  </si>
  <si>
    <t>Silty</t>
  </si>
  <si>
    <t>c15:1</t>
  </si>
  <si>
    <t>c20:2w6</t>
  </si>
  <si>
    <t>c20:3w6</t>
  </si>
  <si>
    <t>c20:5w3</t>
  </si>
  <si>
    <t>c23:0</t>
  </si>
  <si>
    <t>G26581</t>
  </si>
  <si>
    <t>EC5213</t>
  </si>
  <si>
    <t>G26603</t>
  </si>
  <si>
    <t>EC5155</t>
  </si>
  <si>
    <t>2_month</t>
  </si>
  <si>
    <t>B1</t>
  </si>
  <si>
    <t>G26568</t>
  </si>
  <si>
    <t>EC5283</t>
  </si>
  <si>
    <t>G26616</t>
  </si>
  <si>
    <t>EC5291</t>
  </si>
  <si>
    <t>G26558</t>
  </si>
  <si>
    <t>EC5089</t>
  </si>
  <si>
    <t>G26615</t>
  </si>
  <si>
    <t>EC5258</t>
  </si>
  <si>
    <t>B3</t>
  </si>
  <si>
    <t>c22:1w9/22:2</t>
  </si>
  <si>
    <t>G26579</t>
  </si>
  <si>
    <t>EC5093</t>
  </si>
  <si>
    <t>G26596</t>
  </si>
  <si>
    <t>EC5120</t>
  </si>
  <si>
    <t>B4</t>
  </si>
  <si>
    <t>G26583</t>
  </si>
  <si>
    <t>EC5212</t>
  </si>
  <si>
    <t>G26606</t>
  </si>
  <si>
    <t>EC5158</t>
  </si>
  <si>
    <t>B5</t>
  </si>
  <si>
    <t>G26585</t>
  </si>
  <si>
    <t>EC5081</t>
  </si>
  <si>
    <t>G26635</t>
  </si>
  <si>
    <t>EC5132</t>
  </si>
  <si>
    <t>approx. 140uL heptane</t>
  </si>
  <si>
    <t>Switchgrass</t>
  </si>
  <si>
    <t>G26559</t>
  </si>
  <si>
    <t>EC5103</t>
  </si>
  <si>
    <t>G26634</t>
  </si>
  <si>
    <t>EC5126</t>
  </si>
  <si>
    <t>a17:0</t>
  </si>
  <si>
    <t>G26560</t>
  </si>
  <si>
    <t>EC5117</t>
  </si>
  <si>
    <t>G26630</t>
  </si>
  <si>
    <t>EC5161</t>
  </si>
  <si>
    <t>G26631</t>
  </si>
  <si>
    <t>G26586</t>
  </si>
  <si>
    <t>EC5280</t>
  </si>
  <si>
    <t>G26587</t>
  </si>
  <si>
    <t>G26633</t>
  </si>
  <si>
    <t>EC5065</t>
  </si>
  <si>
    <t>G26574</t>
  </si>
  <si>
    <t>EC5243</t>
  </si>
  <si>
    <t>G26628</t>
  </si>
  <si>
    <t>EC5251</t>
  </si>
  <si>
    <t>G26573</t>
  </si>
  <si>
    <t>EC5203</t>
  </si>
  <si>
    <t>G26595</t>
  </si>
  <si>
    <t>EC5159</t>
  </si>
  <si>
    <t>G26584</t>
  </si>
  <si>
    <t>EC5279</t>
  </si>
  <si>
    <t>10Me18:0</t>
  </si>
  <si>
    <t>G26632</t>
  </si>
  <si>
    <t>EC5055</t>
  </si>
  <si>
    <t>G26561</t>
  </si>
  <si>
    <t>EC5110</t>
  </si>
  <si>
    <t>G26636</t>
  </si>
  <si>
    <t>EC5267</t>
  </si>
  <si>
    <t>G26571</t>
  </si>
  <si>
    <t>EC5133</t>
  </si>
  <si>
    <t>G26627</t>
  </si>
  <si>
    <t>EC5252</t>
  </si>
  <si>
    <t>G26572</t>
  </si>
  <si>
    <t>EC5202</t>
  </si>
  <si>
    <t>G26629</t>
  </si>
  <si>
    <t>EC5101</t>
  </si>
  <si>
    <t>G26557</t>
  </si>
  <si>
    <t>EC5152</t>
  </si>
  <si>
    <t>G26625</t>
  </si>
  <si>
    <t>EC5285</t>
  </si>
  <si>
    <t>G26580</t>
  </si>
  <si>
    <t>EC5139</t>
  </si>
  <si>
    <t>G26637</t>
  </si>
  <si>
    <t>EC5086</t>
  </si>
  <si>
    <t>G26638</t>
  </si>
  <si>
    <t>G26582</t>
  </si>
  <si>
    <t>EC5063</t>
  </si>
  <si>
    <t>c16:0 2-OH</t>
  </si>
  <si>
    <t>G26626</t>
  </si>
  <si>
    <t>EC5098</t>
  </si>
  <si>
    <t>G26562</t>
  </si>
  <si>
    <t>EC5082</t>
  </si>
  <si>
    <t>G26641</t>
  </si>
  <si>
    <t>EC5287</t>
  </si>
  <si>
    <t>G26563</t>
  </si>
  <si>
    <t>EC5123</t>
  </si>
  <si>
    <t>G26643</t>
  </si>
  <si>
    <t>EC5138</t>
  </si>
  <si>
    <t>G26570</t>
  </si>
  <si>
    <t>EC5087</t>
  </si>
  <si>
    <t>G26619</t>
  </si>
  <si>
    <t>EC5270</t>
  </si>
  <si>
    <t>24_hour</t>
  </si>
  <si>
    <t>G26576</t>
  </si>
  <si>
    <t>EC5289</t>
  </si>
  <si>
    <t>G26575</t>
  </si>
  <si>
    <t>G26618</t>
  </si>
  <si>
    <t>EC5277</t>
  </si>
  <si>
    <t>G26569</t>
  </si>
  <si>
    <t>EC5129</t>
  </si>
  <si>
    <t>Excess 13C wt%</t>
  </si>
  <si>
    <t>ug lipid total 13C *g dry soil</t>
  </si>
  <si>
    <t xml:space="preserve">ug lipid excess 13C *g dry soil </t>
  </si>
  <si>
    <t>13C less enriched than NA-gluc</t>
  </si>
  <si>
    <t>Analytical duplicates very different</t>
  </si>
  <si>
    <t>Lower enrichment in 13C than NA-gluc</t>
  </si>
  <si>
    <t>Analytical duplicates don't match</t>
  </si>
  <si>
    <t>Compound</t>
  </si>
  <si>
    <r>
      <t>Retention Time, R</t>
    </r>
    <r>
      <rPr>
        <b/>
        <vertAlign val="subscript"/>
        <sz val="10"/>
        <color theme="1"/>
        <rFont val="Arial"/>
        <family val="2"/>
      </rPr>
      <t xml:space="preserve">t </t>
    </r>
    <r>
      <rPr>
        <b/>
        <sz val="10"/>
        <color theme="1"/>
        <rFont val="Arial"/>
        <family val="2"/>
      </rPr>
      <t>(s)</t>
    </r>
  </si>
  <si>
    <t>c10:0</t>
  </si>
  <si>
    <t>c11:0</t>
  </si>
  <si>
    <t>2-OH 10:0</t>
  </si>
  <si>
    <t>c13:0</t>
  </si>
  <si>
    <t>3-OH 12:0</t>
  </si>
  <si>
    <t>c14:1</t>
  </si>
  <si>
    <t>i14:0</t>
  </si>
  <si>
    <t>c14:0 2-OH</t>
  </si>
  <si>
    <t>c14:0 3-OH</t>
  </si>
  <si>
    <t>c16:1w5c</t>
  </si>
  <si>
    <t>c17:2</t>
  </si>
  <si>
    <t>c22:6w3</t>
  </si>
  <si>
    <t>c24:1w9</t>
  </si>
  <si>
    <t>Average of δ13CVPDB (‰)</t>
  </si>
  <si>
    <t>Column Labels</t>
  </si>
  <si>
    <t>Row Labels</t>
  </si>
  <si>
    <t>EC5070</t>
  </si>
  <si>
    <t>EC5210</t>
  </si>
  <si>
    <t>StdDev of δ13CVPDB (‰)</t>
  </si>
  <si>
    <t>Average of μg C (total in vial)</t>
  </si>
  <si>
    <t>G26555</t>
  </si>
  <si>
    <t>FMIX1</t>
  </si>
  <si>
    <t>G26556</t>
  </si>
  <si>
    <t>G26566</t>
  </si>
  <si>
    <t>G26577</t>
  </si>
  <si>
    <t>G26588</t>
  </si>
  <si>
    <t>G26590</t>
  </si>
  <si>
    <t>G26601</t>
  </si>
  <si>
    <t>G26612</t>
  </si>
  <si>
    <t>G26623</t>
  </si>
  <si>
    <t>G26639</t>
  </si>
  <si>
    <t>G26647</t>
  </si>
  <si>
    <t>G26567</t>
  </si>
  <si>
    <t>FMIX2</t>
  </si>
  <si>
    <t>G26578</t>
  </si>
  <si>
    <t>G26589</t>
  </si>
  <si>
    <t>G26591</t>
  </si>
  <si>
    <t>G26602</t>
  </si>
  <si>
    <t>G26613</t>
  </si>
  <si>
    <t>G26624</t>
  </si>
  <si>
    <t>G26640</t>
  </si>
  <si>
    <t>G26648</t>
  </si>
  <si>
    <r>
      <t xml:space="preserve">Expected </t>
    </r>
    <r>
      <rPr>
        <b/>
        <sz val="10"/>
        <color rgb="FF000000"/>
        <rFont val="Arial"/>
        <family val="2"/>
      </rPr>
      <t>δ</t>
    </r>
    <r>
      <rPr>
        <b/>
        <vertAlign val="superscript"/>
        <sz val="10"/>
        <color rgb="FF000000"/>
        <rFont val="Arial"/>
        <family val="2"/>
      </rPr>
      <t>13</t>
    </r>
    <r>
      <rPr>
        <b/>
        <sz val="10"/>
        <color theme="1"/>
        <rFont val="Arial"/>
        <family val="2"/>
      </rPr>
      <t>C</t>
    </r>
    <r>
      <rPr>
        <b/>
        <vertAlign val="subscript"/>
        <sz val="10"/>
        <color theme="1"/>
        <rFont val="Arial"/>
        <family val="2"/>
      </rPr>
      <t xml:space="preserve">VPDB </t>
    </r>
    <r>
      <rPr>
        <b/>
        <sz val="10"/>
        <color theme="1"/>
        <rFont val="Arial"/>
        <family val="2"/>
      </rPr>
      <t>(‰)</t>
    </r>
  </si>
  <si>
    <t>UC Davis Stable Isotope Facility</t>
  </si>
  <si>
    <t>Sample Submission Form</t>
  </si>
  <si>
    <r>
      <t xml:space="preserve">ENRICHED SAMPLES: PLEASE ARRANGE VIALS IN ORDER BY INCREASING ENRICHMENT </t>
    </r>
    <r>
      <rPr>
        <b/>
        <u/>
        <sz val="10"/>
        <rFont val="Arial"/>
        <family val="2"/>
      </rPr>
      <t>AFTER</t>
    </r>
    <r>
      <rPr>
        <b/>
        <sz val="10"/>
        <rFont val="Arial"/>
        <family val="2"/>
      </rPr>
      <t xml:space="preserve"> ANY UNENRICHED SAMPLES</t>
    </r>
  </si>
  <si>
    <t>Last Name:</t>
  </si>
  <si>
    <t>Bell</t>
  </si>
  <si>
    <t>First Name:</t>
  </si>
  <si>
    <t>Sheryl</t>
  </si>
  <si>
    <t>Info required for Derivatized samples ONLY</t>
  </si>
  <si>
    <t>Counter</t>
  </si>
  <si>
    <t>SIF ID (SIF Internal Use Only)</t>
  </si>
  <si>
    <t>Amount (mg)</t>
  </si>
  <si>
    <t>Sample Material or Source of Sample</t>
  </si>
  <si>
    <t>Analysis</t>
  </si>
  <si>
    <t>Stable isotopes to be measured</t>
  </si>
  <si>
    <t>Enriched?</t>
  </si>
  <si>
    <t>Estimated Enrichment</t>
  </si>
  <si>
    <t>Derivatized? (Yes/No)</t>
  </si>
  <si>
    <t>Analyte concentration range (per mL)</t>
  </si>
  <si>
    <t>Internal Standard (Yes/No; name, amount)</t>
  </si>
  <si>
    <t>Solvent (if applicable)</t>
  </si>
  <si>
    <t>Comments  (SIF Internal Use Only)</t>
  </si>
  <si>
    <t>Example 1</t>
  </si>
  <si>
    <t>DS 0806 T1</t>
  </si>
  <si>
    <t>mineral soil</t>
  </si>
  <si>
    <t>FAME</t>
  </si>
  <si>
    <t>13C</t>
  </si>
  <si>
    <t>Yes</t>
  </si>
  <si>
    <t>&lt;10 at-%</t>
  </si>
  <si>
    <t>Y</t>
  </si>
  <si>
    <t>50-100 ug/mL</t>
  </si>
  <si>
    <t>Y; c19:0 FAME, 100ug/mL</t>
  </si>
  <si>
    <t>Hexane</t>
  </si>
  <si>
    <t>Example 2</t>
  </si>
  <si>
    <t xml:space="preserve">Del B29 </t>
  </si>
  <si>
    <t>3.221</t>
  </si>
  <si>
    <t>muscle, fur seal</t>
  </si>
  <si>
    <t>Amino Acids</t>
  </si>
  <si>
    <t>15N, 13C</t>
  </si>
  <si>
    <t>No</t>
  </si>
  <si>
    <t>--</t>
  </si>
  <si>
    <t>N</t>
  </si>
  <si>
    <t>EC5142.PLFA</t>
  </si>
  <si>
    <t>~0.03</t>
  </si>
  <si>
    <t>~1 at-%</t>
  </si>
  <si>
    <t>Low; See E-mail thread</t>
  </si>
  <si>
    <t>Y; c19:0 FAME, 13.3 ug (pre-extraction)</t>
  </si>
  <si>
    <t>NA- dried</t>
  </si>
  <si>
    <t>2</t>
  </si>
  <si>
    <t xml:space="preserve">EC5089.PLFA </t>
  </si>
  <si>
    <t>3</t>
  </si>
  <si>
    <t>EC5103.PLFA</t>
  </si>
  <si>
    <t>4</t>
  </si>
  <si>
    <t>EC5117.PLFA</t>
  </si>
  <si>
    <t>EC5110.PLFA</t>
  </si>
  <si>
    <t>EC5082.PLFA</t>
  </si>
  <si>
    <t>EC5123.PLFA</t>
  </si>
  <si>
    <t>EC5058.PLFA</t>
  </si>
  <si>
    <t>EC5283.PLFA</t>
  </si>
  <si>
    <t>EC5129.PLFA</t>
  </si>
  <si>
    <t>EC5087.PLFA</t>
  </si>
  <si>
    <t>EC5133.PLFA</t>
  </si>
  <si>
    <t>EC5202.PLFA</t>
  </si>
  <si>
    <t>EC5203.PLFA</t>
  </si>
  <si>
    <t>EC5243.PLFA</t>
  </si>
  <si>
    <t>EC5289.PLFA</t>
  </si>
  <si>
    <t>EC5093.PLFA</t>
  </si>
  <si>
    <t>EC5139.PLFA</t>
  </si>
  <si>
    <t>EC5213.PLFA</t>
  </si>
  <si>
    <t>EC5063.PLFA</t>
  </si>
  <si>
    <t>EC5212.PLFA</t>
  </si>
  <si>
    <t>EC5279.PLFA</t>
  </si>
  <si>
    <t>EC5081.PLFA</t>
  </si>
  <si>
    <t>EC5280.PLFA</t>
  </si>
  <si>
    <t>EC5285.PLFA</t>
  </si>
  <si>
    <t>&lt; 5 at-%</t>
  </si>
  <si>
    <t>EC5098.PLFA</t>
  </si>
  <si>
    <t>EC5252.PLFA</t>
  </si>
  <si>
    <t>EC5159.PLFA</t>
  </si>
  <si>
    <t>EC5210.PLFA</t>
  </si>
  <si>
    <t>Mislabeled; should be EC5120</t>
  </si>
  <si>
    <t>EC5251.PLFA</t>
  </si>
  <si>
    <t>EC5101.PLFA</t>
  </si>
  <si>
    <t>EC5161.PLFA</t>
  </si>
  <si>
    <t>EC5155.PLFA</t>
  </si>
  <si>
    <t>EC5055.PLFA</t>
  </si>
  <si>
    <t>EC5065.PLFA</t>
  </si>
  <si>
    <t>EC5158.PLFA</t>
  </si>
  <si>
    <t>EC5126.PLFA</t>
  </si>
  <si>
    <t>EC5132.PLFA</t>
  </si>
  <si>
    <t>EC5267.PLFA</t>
  </si>
  <si>
    <t>EC5086.PLFA</t>
  </si>
  <si>
    <t>EC5287.PLFA</t>
  </si>
  <si>
    <t>EC5258.PLFA</t>
  </si>
  <si>
    <t>EC5291.PLFA</t>
  </si>
  <si>
    <t>EC5138.PLFA</t>
  </si>
  <si>
    <t>EC5277.PLFA</t>
  </si>
  <si>
    <t>EC5070.PLFA</t>
  </si>
  <si>
    <t>Mislabeled; should be EC5270</t>
  </si>
  <si>
    <t>EC5237.PLFA</t>
  </si>
  <si>
    <t>EC5067.PLFA</t>
  </si>
  <si>
    <t>You can add rows as necessary.  Column must continue to increment. (delete this row)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</si>
</sst>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0.00"/>
    <numFmt numFmtId="165" formatCode="mm/dd/yy"/>
    <numFmt numFmtId="166" formatCode="0.000"/>
    <numFmt numFmtId="167" formatCode="0.0"/>
    <numFmt numFmtId="168" formatCode="0.00000"/>
  </numFmts>
  <fonts count="28">
    <font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sz val="16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b/>
      <sz val="11"/>
      <name val="Arial"/>
      <family val="2"/>
    </font>
    <font>
      <b/>
      <vertAlign val="superscript"/>
      <sz val="10"/>
      <color rgb="FF000000"/>
      <name val="Arial"/>
      <family val="2"/>
    </font>
    <font>
      <b/>
      <vertAlign val="subscript"/>
      <sz val="10"/>
      <color theme="1"/>
      <name val="Arial"/>
      <family val="2"/>
    </font>
    <font>
      <i/>
      <sz val="10"/>
      <color theme="1"/>
      <name val="Arial"/>
      <family val="2"/>
    </font>
    <font>
      <vertAlign val="superscript"/>
      <sz val="10"/>
      <color rgb="FF000000"/>
      <name val="Arial"/>
      <family val="2"/>
    </font>
    <font>
      <b/>
      <sz val="10"/>
      <name val="MS Sans Serif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b/>
      <vertAlign val="superscript"/>
      <sz val="10"/>
      <name val="Arial"/>
      <family val="2"/>
    </font>
    <font>
      <sz val="12"/>
      <color rgb="FF454543"/>
      <name val="Arial"/>
      <family val="2"/>
    </font>
    <font>
      <sz val="8"/>
      <name val="MS Sans Serif"/>
      <family val="2"/>
    </font>
    <font>
      <sz val="10"/>
      <color rgb="FFFF0000"/>
      <name val="Arial"/>
      <family val="2"/>
    </font>
    <font>
      <sz val="10"/>
      <color rgb="FFFF0000"/>
      <name val="MS Sans Serif"/>
      <family val="2"/>
    </font>
    <font>
      <sz val="12"/>
      <color rgb="FFFF0000"/>
      <name val="Arial"/>
      <family val="2"/>
    </font>
    <font>
      <sz val="10"/>
      <color theme="1"/>
      <name val="MS Sans Serif"/>
      <family val="2"/>
    </font>
    <font>
      <sz val="12"/>
      <color rgb="FF000000"/>
      <name val="Calibri"/>
      <family val="2"/>
    </font>
    <font>
      <sz val="12"/>
      <color theme="1"/>
      <name val="Arial"/>
      <family val="2"/>
    </font>
    <font>
      <sz val="12"/>
      <name val="Calibri"/>
      <family val="2"/>
    </font>
    <font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25">
    <xf numFmtId="0" fontId="0" fillId="0" borderId="0" xfId="0"/>
    <xf numFmtId="0" fontId="1" fillId="0" borderId="0" xfId="0" applyFont="1"/>
    <xf numFmtId="164" fontId="1" fillId="0" borderId="0" xfId="0" applyNumberFormat="1" applyFont="1"/>
    <xf numFmtId="2" fontId="1" fillId="0" borderId="0" xfId="0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166" fontId="1" fillId="0" borderId="0" xfId="0" applyNumberFormat="1" applyFont="1"/>
    <xf numFmtId="0" fontId="1" fillId="0" borderId="0" xfId="0" applyFont="1" applyAlignment="1">
      <alignment horizontal="left"/>
    </xf>
    <xf numFmtId="0" fontId="5" fillId="0" borderId="0" xfId="0" applyFont="1"/>
    <xf numFmtId="2" fontId="4" fillId="0" borderId="0" xfId="0" applyNumberFormat="1" applyFont="1"/>
    <xf numFmtId="2" fontId="1" fillId="0" borderId="0" xfId="0" applyNumberFormat="1" applyFont="1" applyAlignment="1">
      <alignment horizontal="left"/>
    </xf>
    <xf numFmtId="2" fontId="0" fillId="0" borderId="0" xfId="0" applyNumberFormat="1"/>
    <xf numFmtId="2" fontId="1" fillId="0" borderId="0" xfId="0" applyNumberFormat="1" applyFont="1" applyAlignment="1">
      <alignment horizontal="right"/>
    </xf>
    <xf numFmtId="49" fontId="7" fillId="0" borderId="0" xfId="0" applyNumberFormat="1" applyFont="1"/>
    <xf numFmtId="49" fontId="1" fillId="0" borderId="0" xfId="0" applyNumberFormat="1" applyFont="1" applyProtection="1">
      <protection locked="0"/>
    </xf>
    <xf numFmtId="166" fontId="1" fillId="0" borderId="0" xfId="0" applyNumberFormat="1" applyFont="1" applyAlignment="1" applyProtection="1">
      <alignment horizontal="right"/>
      <protection locked="0"/>
    </xf>
    <xf numFmtId="49" fontId="1" fillId="0" borderId="0" xfId="0" applyNumberFormat="1" applyFont="1" applyAlignment="1" applyProtection="1">
      <alignment horizontal="right"/>
      <protection locked="0"/>
    </xf>
    <xf numFmtId="49" fontId="1" fillId="0" borderId="0" xfId="0" applyNumberFormat="1" applyFont="1"/>
    <xf numFmtId="1" fontId="1" fillId="0" borderId="0" xfId="0" applyNumberFormat="1" applyFont="1" applyProtection="1">
      <protection locked="0"/>
    </xf>
    <xf numFmtId="167" fontId="5" fillId="0" borderId="0" xfId="0" applyNumberFormat="1" applyFont="1" applyAlignment="1">
      <alignment horizontal="center"/>
    </xf>
    <xf numFmtId="0" fontId="5" fillId="0" borderId="0" xfId="0" quotePrefix="1" applyFont="1" applyAlignment="1">
      <alignment horizontal="center"/>
    </xf>
    <xf numFmtId="2" fontId="5" fillId="0" borderId="0" xfId="0" quotePrefix="1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7" fontId="1" fillId="0" borderId="0" xfId="0" applyNumberFormat="1" applyFont="1" applyAlignment="1">
      <alignment horizontal="right"/>
    </xf>
    <xf numFmtId="0" fontId="5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left"/>
    </xf>
    <xf numFmtId="0" fontId="4" fillId="0" borderId="0" xfId="0" applyFont="1"/>
    <xf numFmtId="0" fontId="10" fillId="0" borderId="0" xfId="0" applyFont="1"/>
    <xf numFmtId="165" fontId="1" fillId="0" borderId="0" xfId="0" applyNumberFormat="1" applyFont="1" applyAlignment="1">
      <alignment horizontal="left"/>
    </xf>
    <xf numFmtId="0" fontId="6" fillId="0" borderId="0" xfId="0" applyFont="1" applyAlignment="1">
      <alignment vertical="center"/>
    </xf>
    <xf numFmtId="2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1" fillId="0" borderId="0" xfId="0" applyNumberFormat="1" applyFont="1"/>
    <xf numFmtId="1" fontId="0" fillId="0" borderId="0" xfId="0" applyNumberFormat="1"/>
    <xf numFmtId="168" fontId="5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right"/>
    </xf>
    <xf numFmtId="0" fontId="14" fillId="0" borderId="0" xfId="0" pivotButton="1" applyFont="1"/>
    <xf numFmtId="0" fontId="14" fillId="0" borderId="0" xfId="0" applyFont="1"/>
    <xf numFmtId="0" fontId="14" fillId="0" borderId="0" xfId="0" applyFont="1" applyAlignment="1">
      <alignment horizontal="left"/>
    </xf>
    <xf numFmtId="2" fontId="14" fillId="0" borderId="0" xfId="0" applyNumberFormat="1" applyFont="1"/>
    <xf numFmtId="168" fontId="1" fillId="0" borderId="0" xfId="0" applyNumberFormat="1" applyFont="1"/>
    <xf numFmtId="168" fontId="0" fillId="0" borderId="0" xfId="0" applyNumberFormat="1"/>
    <xf numFmtId="167" fontId="1" fillId="0" borderId="0" xfId="0" applyNumberFormat="1" applyFont="1"/>
    <xf numFmtId="49" fontId="2" fillId="0" borderId="0" xfId="0" applyNumberFormat="1" applyFont="1" applyAlignment="1" applyProtection="1">
      <alignment horizontal="center"/>
      <protection locked="0"/>
    </xf>
    <xf numFmtId="49" fontId="1" fillId="3" borderId="1" xfId="0" applyNumberFormat="1" applyFont="1" applyFill="1" applyBorder="1" applyProtection="1">
      <protection locked="0"/>
    </xf>
    <xf numFmtId="0" fontId="1" fillId="2" borderId="0" xfId="0" applyFont="1" applyFill="1" applyAlignment="1">
      <alignment horizontal="center" vertical="top" wrapText="1"/>
    </xf>
    <xf numFmtId="0" fontId="1" fillId="4" borderId="0" xfId="0" applyFont="1" applyFill="1" applyAlignment="1">
      <alignment horizontal="center" vertical="top" wrapText="1"/>
    </xf>
    <xf numFmtId="0" fontId="1" fillId="4" borderId="6" xfId="0" applyFont="1" applyFill="1" applyBorder="1" applyAlignment="1">
      <alignment horizontal="center" vertical="top" wrapText="1"/>
    </xf>
    <xf numFmtId="0" fontId="1" fillId="4" borderId="7" xfId="0" applyFont="1" applyFill="1" applyBorder="1" applyAlignment="1">
      <alignment horizontal="center" vertical="top" wrapText="1"/>
    </xf>
    <xf numFmtId="0" fontId="1" fillId="4" borderId="8" xfId="0" applyFont="1" applyFill="1" applyBorder="1" applyAlignment="1">
      <alignment horizontal="center" vertical="top" wrapText="1"/>
    </xf>
    <xf numFmtId="49" fontId="1" fillId="0" borderId="0" xfId="0" applyNumberFormat="1" applyFont="1" applyAlignment="1" applyProtection="1">
      <alignment horizontal="left"/>
      <protection locked="0"/>
    </xf>
    <xf numFmtId="49" fontId="1" fillId="0" borderId="0" xfId="0" applyNumberFormat="1" applyFont="1" applyAlignment="1" applyProtection="1">
      <alignment horizontal="center"/>
      <protection locked="0"/>
    </xf>
    <xf numFmtId="0" fontId="1" fillId="0" borderId="0" xfId="0" quotePrefix="1" applyFont="1" applyAlignment="1">
      <alignment horizontal="center"/>
    </xf>
    <xf numFmtId="0" fontId="1" fillId="3" borderId="1" xfId="0" applyFont="1" applyFill="1" applyBorder="1" applyProtection="1">
      <protection locked="0"/>
    </xf>
    <xf numFmtId="0" fontId="1" fillId="3" borderId="1" xfId="0" applyFont="1" applyFill="1" applyBorder="1" applyAlignment="1" applyProtection="1">
      <alignment horizontal="right"/>
      <protection locked="0"/>
    </xf>
    <xf numFmtId="0" fontId="1" fillId="3" borderId="1" xfId="0" applyFont="1" applyFill="1" applyBorder="1" applyAlignment="1" applyProtection="1">
      <alignment horizontal="left"/>
      <protection locked="0"/>
    </xf>
    <xf numFmtId="0" fontId="4" fillId="0" borderId="2" xfId="0" applyFont="1" applyBorder="1" applyAlignment="1">
      <alignment horizontal="right"/>
    </xf>
    <xf numFmtId="49" fontId="1" fillId="2" borderId="0" xfId="0" applyNumberFormat="1" applyFont="1" applyFill="1"/>
    <xf numFmtId="166" fontId="1" fillId="0" borderId="0" xfId="0" applyNumberFormat="1" applyFont="1" applyAlignment="1">
      <alignment horizontal="right"/>
    </xf>
    <xf numFmtId="49" fontId="1" fillId="0" borderId="0" xfId="0" applyNumberFormat="1" applyFont="1" applyAlignment="1" applyProtection="1">
      <alignment horizontal="center" vertical="center" wrapText="1"/>
      <protection locked="0"/>
    </xf>
    <xf numFmtId="49" fontId="1" fillId="0" borderId="0" xfId="0" applyNumberFormat="1" applyFont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top" wrapText="1"/>
    </xf>
    <xf numFmtId="49" fontId="1" fillId="5" borderId="1" xfId="0" applyNumberFormat="1" applyFont="1" applyFill="1" applyBorder="1" applyAlignment="1">
      <alignment horizontal="right"/>
    </xf>
    <xf numFmtId="0" fontId="1" fillId="2" borderId="1" xfId="0" applyFont="1" applyFill="1" applyBorder="1" applyProtection="1">
      <protection locked="0"/>
    </xf>
    <xf numFmtId="0" fontId="0" fillId="6" borderId="0" xfId="0" applyFill="1"/>
    <xf numFmtId="0" fontId="16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8" fillId="0" borderId="0" xfId="0" applyFont="1"/>
    <xf numFmtId="0" fontId="1" fillId="6" borderId="0" xfId="0" applyFont="1" applyFill="1"/>
    <xf numFmtId="0" fontId="1" fillId="6" borderId="0" xfId="0" applyFont="1" applyFill="1" applyAlignment="1">
      <alignment horizontal="left"/>
    </xf>
    <xf numFmtId="2" fontId="1" fillId="6" borderId="0" xfId="0" applyNumberFormat="1" applyFont="1" applyFill="1" applyAlignment="1">
      <alignment horizontal="left"/>
    </xf>
    <xf numFmtId="0" fontId="1" fillId="6" borderId="0" xfId="0" applyFont="1" applyFill="1" applyAlignment="1">
      <alignment horizontal="righ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right"/>
    </xf>
    <xf numFmtId="167" fontId="1" fillId="6" borderId="0" xfId="0" applyNumberFormat="1" applyFont="1" applyFill="1" applyAlignment="1">
      <alignment horizontal="right"/>
    </xf>
    <xf numFmtId="0" fontId="18" fillId="6" borderId="0" xfId="0" applyFont="1" applyFill="1"/>
    <xf numFmtId="0" fontId="1" fillId="6" borderId="0" xfId="0" applyFont="1" applyFill="1" applyAlignment="1">
      <alignment horizontal="center"/>
    </xf>
    <xf numFmtId="166" fontId="1" fillId="6" borderId="0" xfId="0" applyNumberFormat="1" applyFont="1" applyFill="1"/>
    <xf numFmtId="0" fontId="1" fillId="7" borderId="0" xfId="0" applyFont="1" applyFill="1" applyAlignment="1">
      <alignment horizontal="left"/>
    </xf>
    <xf numFmtId="0" fontId="1" fillId="7" borderId="0" xfId="0" applyFont="1" applyFill="1" applyAlignment="1">
      <alignment horizontal="right"/>
    </xf>
    <xf numFmtId="2" fontId="1" fillId="7" borderId="0" xfId="0" applyNumberFormat="1" applyFont="1" applyFill="1" applyAlignment="1">
      <alignment horizontal="right"/>
    </xf>
    <xf numFmtId="168" fontId="1" fillId="7" borderId="0" xfId="0" applyNumberFormat="1" applyFont="1" applyFill="1" applyAlignment="1">
      <alignment horizontal="right"/>
    </xf>
    <xf numFmtId="167" fontId="1" fillId="7" borderId="0" xfId="0" applyNumberFormat="1" applyFont="1" applyFill="1" applyAlignment="1">
      <alignment horizontal="right"/>
    </xf>
    <xf numFmtId="0" fontId="0" fillId="7" borderId="0" xfId="0" applyFill="1"/>
    <xf numFmtId="0" fontId="18" fillId="7" borderId="0" xfId="0" applyFont="1" applyFill="1"/>
    <xf numFmtId="0" fontId="1" fillId="7" borderId="0" xfId="0" applyFont="1" applyFill="1" applyAlignment="1">
      <alignment horizontal="center"/>
    </xf>
    <xf numFmtId="0" fontId="1" fillId="7" borderId="0" xfId="0" applyFont="1" applyFill="1"/>
    <xf numFmtId="166" fontId="1" fillId="7" borderId="0" xfId="0" applyNumberFormat="1" applyFont="1" applyFill="1"/>
    <xf numFmtId="2" fontId="1" fillId="7" borderId="0" xfId="0" applyNumberFormat="1" applyFont="1" applyFill="1" applyAlignment="1">
      <alignment horizontal="left"/>
    </xf>
    <xf numFmtId="0" fontId="20" fillId="0" borderId="0" xfId="0" applyFont="1" applyAlignment="1">
      <alignment horizontal="left"/>
    </xf>
    <xf numFmtId="2" fontId="20" fillId="0" borderId="0" xfId="0" applyNumberFormat="1" applyFont="1" applyAlignment="1">
      <alignment horizontal="left"/>
    </xf>
    <xf numFmtId="0" fontId="20" fillId="0" borderId="0" xfId="0" applyFont="1" applyAlignment="1">
      <alignment horizontal="right"/>
    </xf>
    <xf numFmtId="2" fontId="20" fillId="0" borderId="0" xfId="0" applyNumberFormat="1" applyFont="1" applyAlignment="1">
      <alignment horizontal="right"/>
    </xf>
    <xf numFmtId="168" fontId="20" fillId="0" borderId="0" xfId="0" applyNumberFormat="1" applyFont="1" applyAlignment="1">
      <alignment horizontal="right"/>
    </xf>
    <xf numFmtId="167" fontId="20" fillId="0" borderId="0" xfId="0" applyNumberFormat="1" applyFont="1" applyAlignment="1">
      <alignment horizontal="right"/>
    </xf>
    <xf numFmtId="0" fontId="21" fillId="0" borderId="0" xfId="0" applyFont="1"/>
    <xf numFmtId="0" fontId="22" fillId="0" borderId="0" xfId="0" applyFont="1"/>
    <xf numFmtId="0" fontId="20" fillId="0" borderId="0" xfId="0" applyFont="1" applyAlignment="1">
      <alignment horizontal="center"/>
    </xf>
    <xf numFmtId="0" fontId="20" fillId="0" borderId="0" xfId="0" applyFont="1"/>
    <xf numFmtId="166" fontId="20" fillId="0" borderId="0" xfId="0" applyNumberFormat="1" applyFont="1"/>
    <xf numFmtId="0" fontId="24" fillId="0" borderId="1" xfId="0" applyFont="1" applyBorder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2" fontId="4" fillId="0" borderId="0" xfId="0" applyNumberFormat="1" applyFont="1" applyAlignment="1">
      <alignment horizontal="right"/>
    </xf>
    <xf numFmtId="168" fontId="4" fillId="0" borderId="0" xfId="0" applyNumberFormat="1" applyFont="1" applyAlignment="1">
      <alignment horizontal="right"/>
    </xf>
    <xf numFmtId="167" fontId="4" fillId="0" borderId="0" xfId="0" applyNumberFormat="1" applyFont="1" applyAlignment="1">
      <alignment horizontal="right"/>
    </xf>
    <xf numFmtId="0" fontId="23" fillId="0" borderId="0" xfId="0" applyFont="1"/>
    <xf numFmtId="0" fontId="25" fillId="0" borderId="0" xfId="0" applyFont="1"/>
    <xf numFmtId="0" fontId="4" fillId="0" borderId="0" xfId="0" applyFont="1" applyAlignment="1">
      <alignment horizontal="center"/>
    </xf>
    <xf numFmtId="166" fontId="4" fillId="0" borderId="0" xfId="0" applyNumberFormat="1" applyFont="1"/>
    <xf numFmtId="0" fontId="27" fillId="0" borderId="0" xfId="0" applyFont="1"/>
    <xf numFmtId="168" fontId="2" fillId="8" borderId="0" xfId="0" applyNumberFormat="1" applyFont="1" applyFill="1" applyAlignment="1">
      <alignment horizontal="center"/>
    </xf>
    <xf numFmtId="0" fontId="26" fillId="8" borderId="0" xfId="0" applyFont="1" applyFill="1"/>
    <xf numFmtId="0" fontId="1" fillId="8" borderId="0" xfId="0" applyFont="1" applyFill="1"/>
    <xf numFmtId="0" fontId="0" fillId="8" borderId="0" xfId="0" applyFill="1"/>
    <xf numFmtId="0" fontId="1" fillId="0" borderId="0" xfId="0" applyFont="1" applyAlignment="1">
      <alignment vertical="top" wrapText="1"/>
    </xf>
    <xf numFmtId="0" fontId="0" fillId="0" borderId="0" xfId="0"/>
    <xf numFmtId="0" fontId="2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" fillId="4" borderId="3" xfId="0" applyFont="1" applyFill="1" applyBorder="1" applyAlignment="1">
      <alignment horizontal="center" vertical="top" wrapText="1"/>
    </xf>
    <xf numFmtId="0" fontId="2" fillId="4" borderId="4" xfId="0" applyFont="1" applyFill="1" applyBorder="1" applyAlignment="1">
      <alignment horizontal="center" vertical="top" wrapText="1"/>
    </xf>
    <xf numFmtId="0" fontId="2" fillId="4" borderId="5" xfId="0" applyFont="1" applyFill="1" applyBorder="1" applyAlignment="1">
      <alignment horizontal="center" vertical="top" wrapText="1"/>
    </xf>
  </cellXfs>
  <cellStyles count="2">
    <cellStyle name="Normal" xfId="0" builtinId="0"/>
    <cellStyle name="Normal 2" xfId="1" xr:uid="{00000000-0005-0000-0000-000001000000}"/>
  </cellStyles>
  <dxfs count="52">
    <dxf>
      <numFmt numFmtId="2" formatCode="0.00"/>
    </dxf>
    <dxf>
      <numFmt numFmtId="2" formatCode="0.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559174</xdr:colOff>
      <xdr:row>11</xdr:row>
      <xdr:rowOff>139066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7579099" cy="19202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odd Yarnes" refreshedDate="44176.538500810188" createdVersion="6" refreshedVersion="6" minRefreshableVersion="3" recordCount="4603" xr:uid="{00000000-000A-0000-FFFF-FFFF42000000}">
  <cacheSource type="worksheet">
    <worksheetSource ref="A1:L1048576" sheet="Samples"/>
  </cacheSource>
  <cacheFields count="11">
    <cacheField name="Analysis #" numFmtId="0">
      <sharedItems containsBlank="1"/>
    </cacheField>
    <cacheField name="Sample ID" numFmtId="0">
      <sharedItems containsBlank="1" count="49">
        <s v="EC5152"/>
        <s v="EC5089"/>
        <s v="EC5103"/>
        <s v="EC5117"/>
        <s v="EC5110"/>
        <s v="EC5082"/>
        <s v="EC5123"/>
        <s v="EC5058"/>
        <s v="EC5283"/>
        <s v="EC5129"/>
        <s v="EC5087"/>
        <s v="EC5133"/>
        <s v="EC5202"/>
        <s v="EC5203"/>
        <s v="EC5243"/>
        <s v="EC5289"/>
        <s v="EC5093"/>
        <s v="EC5139"/>
        <s v="EC5213"/>
        <s v="EC5063"/>
        <s v="EC5212"/>
        <s v="EC5279"/>
        <s v="EC5081"/>
        <s v="EC5280"/>
        <s v="EC5159"/>
        <s v="EC5210"/>
        <s v="EC5155"/>
        <s v="EC5158"/>
        <s v="EC5258"/>
        <s v="EC5291"/>
        <s v="EC5277"/>
        <s v="EC5070"/>
        <s v="EC5237"/>
        <s v="EC5067"/>
        <s v="EC5285"/>
        <s v="EC5098"/>
        <s v="EC5252"/>
        <s v="EC5251"/>
        <s v="EC5101"/>
        <s v="EC5161"/>
        <s v="EC5055"/>
        <s v="EC5065"/>
        <s v="EC5126"/>
        <s v="EC5132"/>
        <s v="EC5267"/>
        <s v="EC5086"/>
        <s v="EC5287"/>
        <s v="EC5138"/>
        <m/>
      </sharedItems>
    </cacheField>
    <cacheField name="Solvent Vol.+IS Vol. (μL)" numFmtId="0">
      <sharedItems containsBlank="1"/>
    </cacheField>
    <cacheField name="Inj. Vol." numFmtId="0">
      <sharedItems containsBlank="1"/>
    </cacheField>
    <cacheField name="Peak #" numFmtId="0">
      <sharedItems containsString="0" containsBlank="1" containsNumber="1" containsInteger="1" minValue="1" maxValue="132"/>
    </cacheField>
    <cacheField name="Area All" numFmtId="2">
      <sharedItems containsString="0" containsBlank="1" containsNumber="1" minValue="0.251" maxValue="132.619"/>
    </cacheField>
    <cacheField name="Rt" numFmtId="0">
      <sharedItems containsString="0" containsBlank="1" containsNumber="1" minValue="66.7" maxValue="3839.7"/>
    </cacheField>
    <cacheField name="Component" numFmtId="0">
      <sharedItems containsBlank="1" count="48">
        <m/>
        <s v="c12:0"/>
        <s v="2-OH 12:0"/>
        <s v="c14:0"/>
        <s v="br15:1"/>
        <s v="i15:0"/>
        <s v="a15:0"/>
        <s v="c15:0"/>
        <s v="br16:1"/>
        <s v="i16:0"/>
        <s v="c16:1w9c/7c"/>
        <s v="c16:1w7t"/>
        <s v="c16:0"/>
        <s v="10Me16:0 "/>
        <s v="12Me16:0"/>
        <s v="i17:0"/>
        <s v="c17:1w6c"/>
        <s v="cy17:0"/>
        <s v="c17:0"/>
        <s v="2-OH 16:1"/>
        <s v="10Me17:0"/>
        <s v="c18:3w6/3w3"/>
        <s v="c18:2w6c/6t"/>
        <s v="c18:1w9c"/>
        <s v="c18:1w9t/7c"/>
        <s v="c18:1w7t/5c"/>
        <s v="c18:0"/>
        <s v="br19:1a"/>
        <s v="-"/>
        <s v="c19:1"/>
        <s v="cy19:0"/>
        <s v="c19:0"/>
        <s v="c20:4w6"/>
        <s v="c20:5w3"/>
        <s v="c20:1w9"/>
        <s v="c20:3w3"/>
        <s v="c20:0"/>
        <s v="c21:0"/>
        <s v="c22:0"/>
        <s v="c23:0"/>
        <s v="c24:0"/>
        <s v="c20:2w6"/>
        <s v="c16:0 2-OH"/>
        <s v="c20:3w6"/>
        <s v="c22:1w9/22:2"/>
        <s v="c15:1"/>
        <s v="10Me18:0"/>
        <s v="a17:0"/>
      </sharedItems>
    </cacheField>
    <cacheField name="δ13CVPDB (‰)" numFmtId="2">
      <sharedItems containsString="0" containsBlank="1" containsNumber="1" minValue="-1047.8330000000001" maxValue="46277.061000000002"/>
    </cacheField>
    <cacheField name="at%-13C" numFmtId="168">
      <sharedItems containsString="0" containsBlank="1" containsNumber="1" minValue="-5.3507344037507579E-2" maxValue="34.57945194323861"/>
    </cacheField>
    <cacheField name="μg C (total in vial)" numFmtId="2">
      <sharedItems containsString="0" containsBlank="1" containsNumber="1" minValue="1.2999999999999999E-2" maxValue="31.292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odd Yarnes" refreshedDate="44176.549150578707" createdVersion="6" refreshedVersion="6" minRefreshableVersion="3" recordCount="669" xr:uid="{00000000-000A-0000-FFFF-FFFF46000000}">
  <cacheSource type="worksheet">
    <worksheetSource ref="A1:K1048576" sheet="References"/>
  </cacheSource>
  <cacheFields count="11">
    <cacheField name="Analysis #" numFmtId="0">
      <sharedItems containsBlank="1"/>
    </cacheField>
    <cacheField name="Sample ID" numFmtId="0">
      <sharedItems containsBlank="1" count="3">
        <s v="FMIX1"/>
        <s v="FMIX2"/>
        <m/>
      </sharedItems>
    </cacheField>
    <cacheField name="Solvent Vol.+IS Vol. (μL)" numFmtId="0">
      <sharedItems containsNonDate="0" containsString="0" containsBlank="1"/>
    </cacheField>
    <cacheField name="Inj. Vol." numFmtId="0">
      <sharedItems containsNonDate="0" containsString="0" containsBlank="1"/>
    </cacheField>
    <cacheField name="Peak #" numFmtId="0">
      <sharedItems containsString="0" containsBlank="1" containsNumber="1" containsInteger="1" minValue="1" maxValue="25"/>
    </cacheField>
    <cacheField name="Area All" numFmtId="0">
      <sharedItems containsString="0" containsBlank="1" containsNumber="1" minValue="0.35599999999999998" maxValue="102.598"/>
    </cacheField>
    <cacheField name="Rt" numFmtId="0">
      <sharedItems containsString="0" containsBlank="1" containsNumber="1" minValue="66.7" maxValue="3701.4"/>
    </cacheField>
    <cacheField name="Component" numFmtId="0">
      <sharedItems containsBlank="1" count="17">
        <m/>
        <s v="c12:0"/>
        <s v="c13:0"/>
        <s v="c15:0"/>
        <s v="c16:1w9c/7c"/>
        <s v="c18:1w9c"/>
        <s v="c18:0"/>
        <s v="c19:0"/>
        <s v="c20:1w9"/>
        <s v="c20:0"/>
        <s v="c22:0"/>
        <s v="c14:0"/>
        <s v="c16:0"/>
        <s v="c17:1w6c"/>
        <s v="c18:2w6c/6t"/>
        <s v="c23:0"/>
        <s v="c24:0"/>
      </sharedItems>
    </cacheField>
    <cacheField name="δ13CVPDB (‰)" numFmtId="2">
      <sharedItems containsString="0" containsBlank="1" containsNumber="1" minValue="-83.497" maxValue="220.922"/>
    </cacheField>
    <cacheField name="at%-13C" numFmtId="168">
      <sharedItems containsString="0" containsBlank="1" containsNumber="1" minValue="1.0142846984581897" maxValue="1.3466453453959051"/>
    </cacheField>
    <cacheField name="μg C (total in vial)" numFmtId="167">
      <sharedItems containsString="0" containsBlank="1" containsNumber="1" minValue="0.32100000000000001" maxValue="132.997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3">
  <r>
    <s v="G26557"/>
    <x v="0"/>
    <s v="40uL heptane"/>
    <s v="3uL"/>
    <n v="1"/>
    <n v="101.246"/>
    <n v="66.7"/>
    <x v="0"/>
    <n v="-37.503999999999998"/>
    <n v="1.0646427881934453"/>
    <n v="7.3529999999999998"/>
  </r>
  <r>
    <s v="G26557"/>
    <x v="0"/>
    <s v="40uL heptane"/>
    <s v="3uL"/>
    <n v="2"/>
    <n v="101.128"/>
    <n v="126.4"/>
    <x v="0"/>
    <n v="-37.591000000000001"/>
    <n v="1.0645475795932569"/>
    <n v="7.3440000000000003"/>
  </r>
  <r>
    <s v="G26557"/>
    <x v="0"/>
    <s v="40uL heptane"/>
    <s v="3uL"/>
    <n v="3"/>
    <n v="101.09099999999999"/>
    <n v="186.2"/>
    <x v="0"/>
    <n v="-37.627000000000002"/>
    <n v="1.0645081828775096"/>
    <n v="7.3419999999999996"/>
  </r>
  <r>
    <s v="G26557"/>
    <x v="0"/>
    <s v="40uL heptane"/>
    <s v="3uL"/>
    <n v="4"/>
    <n v="101.004"/>
    <n v="245.8"/>
    <x v="0"/>
    <n v="-37.639000000000003"/>
    <n v="1.0644950506319546"/>
    <n v="7.335"/>
  </r>
  <r>
    <s v="G26557"/>
    <x v="0"/>
    <s v="40uL heptane"/>
    <s v="3uL"/>
    <n v="5"/>
    <n v="101.125"/>
    <n v="305.60000000000002"/>
    <x v="0"/>
    <n v="-37.68"/>
    <n v="1.0644501821000041"/>
    <n v="7.3440000000000003"/>
  </r>
  <r>
    <s v="G26557"/>
    <x v="0"/>
    <s v="40uL heptane"/>
    <s v="3uL"/>
    <n v="6"/>
    <n v="101.20699999999999"/>
    <n v="365.3"/>
    <x v="0"/>
    <n v="-37.686"/>
    <n v="1.0644436159699635"/>
    <n v="7.35"/>
  </r>
  <r>
    <s v="G26557"/>
    <x v="0"/>
    <s v="40uL heptane"/>
    <s v="3uL"/>
    <n v="7"/>
    <n v="101.55200000000001"/>
    <n v="425.1"/>
    <x v="0"/>
    <n v="-37.729999999999997"/>
    <n v="1.0643954643230358"/>
    <n v="7.375"/>
  </r>
  <r>
    <s v="G26557"/>
    <x v="0"/>
    <s v="40uL heptane"/>
    <s v="3uL"/>
    <n v="15"/>
    <n v="0.45100000000000001"/>
    <n v="1160.5999999999999"/>
    <x v="0"/>
    <n v="-20.481000000000002"/>
    <n v="1.0832684125724437"/>
    <n v="3.3000000000000002E-2"/>
  </r>
  <r>
    <s v="G26557"/>
    <x v="0"/>
    <s v="40uL heptane"/>
    <s v="3uL"/>
    <n v="16"/>
    <n v="4.2750000000000004"/>
    <n v="1213.2"/>
    <x v="1"/>
    <n v="-26.838999999999999"/>
    <n v="1.0763126614461009"/>
    <n v="0.31"/>
  </r>
  <r>
    <s v="G26557"/>
    <x v="0"/>
    <s v="40uL heptane"/>
    <s v="3uL"/>
    <n v="21"/>
    <n v="3.26"/>
    <n v="1411.6"/>
    <x v="2"/>
    <n v="-22.071000000000002"/>
    <n v="1.0815290195080656"/>
    <n v="0.23699999999999999"/>
  </r>
  <r>
    <s v="G26557"/>
    <x v="0"/>
    <s v="40uL heptane"/>
    <s v="3uL"/>
    <n v="22"/>
    <n v="0.39700000000000002"/>
    <n v="1484.1"/>
    <x v="0"/>
    <n v="-17.806999999999999"/>
    <n v="1.0861935180629287"/>
    <n v="2.9000000000000001E-2"/>
  </r>
  <r>
    <s v="G26557"/>
    <x v="0"/>
    <s v="40uL heptane"/>
    <s v="3uL"/>
    <n v="23"/>
    <n v="0.68600000000000005"/>
    <n v="1548.1"/>
    <x v="3"/>
    <n v="-23.834"/>
    <n v="1.0796003002069012"/>
    <n v="0.05"/>
  </r>
  <r>
    <s v="G26557"/>
    <x v="0"/>
    <s v="40uL heptane"/>
    <s v="3uL"/>
    <n v="25"/>
    <n v="0.39900000000000002"/>
    <n v="1602.2"/>
    <x v="0"/>
    <n v="-29.93"/>
    <n v="1.0729307058464403"/>
    <n v="2.9000000000000001E-2"/>
  </r>
  <r>
    <s v="G26557"/>
    <x v="0"/>
    <s v="40uL heptane"/>
    <s v="3uL"/>
    <n v="26"/>
    <n v="0.47399999999999998"/>
    <n v="1625.4"/>
    <x v="4"/>
    <n v="-19.236000000000001"/>
    <n v="1.0846303474593715"/>
    <n v="3.4000000000000002E-2"/>
  </r>
  <r>
    <s v="G26557"/>
    <x v="0"/>
    <s v="40uL heptane"/>
    <s v="3uL"/>
    <n v="27"/>
    <n v="0.58599999999999997"/>
    <n v="1630"/>
    <x v="0"/>
    <n v="-18.478000000000002"/>
    <n v="1.0854595231836421"/>
    <n v="4.2999999999999997E-2"/>
  </r>
  <r>
    <s v="G26557"/>
    <x v="0"/>
    <s v="40uL heptane"/>
    <s v="3uL"/>
    <n v="28"/>
    <n v="0.32900000000000001"/>
    <n v="1637.7"/>
    <x v="0"/>
    <n v="-18.917000000000002"/>
    <n v="1.0849793030532995"/>
    <n v="2.4E-2"/>
  </r>
  <r>
    <s v="G26557"/>
    <x v="0"/>
    <s v="40uL heptane"/>
    <s v="3uL"/>
    <n v="29"/>
    <n v="0.40200000000000002"/>
    <n v="1646.1"/>
    <x v="0"/>
    <n v="-17.056000000000001"/>
    <n v="1.0870150105904053"/>
    <n v="2.9000000000000001E-2"/>
  </r>
  <r>
    <s v="G26557"/>
    <x v="0"/>
    <s v="40uL heptane"/>
    <s v="3uL"/>
    <n v="30"/>
    <n v="10.879"/>
    <n v="1662"/>
    <x v="5"/>
    <n v="-19.507999999999999"/>
    <n v="1.0843328034408439"/>
    <n v="0.79"/>
  </r>
  <r>
    <s v="G26557"/>
    <x v="0"/>
    <s v="40uL heptane"/>
    <s v="3uL"/>
    <n v="31"/>
    <n v="10.465"/>
    <n v="1678.3"/>
    <x v="6"/>
    <n v="-18.111000000000001"/>
    <n v="1.0858609792586273"/>
    <n v="0.76"/>
  </r>
  <r>
    <s v="G26557"/>
    <x v="0"/>
    <s v="40uL heptane"/>
    <s v="3uL"/>
    <n v="33"/>
    <n v="0.97"/>
    <n v="1727.6"/>
    <x v="7"/>
    <n v="-23.443999999999999"/>
    <n v="1.0800269660886028"/>
    <n v="7.0000000000000007E-2"/>
  </r>
  <r>
    <s v="G26557"/>
    <x v="0"/>
    <s v="40uL heptane"/>
    <s v="3uL"/>
    <n v="34"/>
    <n v="2.323"/>
    <n v="1734.9"/>
    <x v="0"/>
    <n v="-22.338000000000001"/>
    <n v="1.0812369267495152"/>
    <n v="0.16900000000000001"/>
  </r>
  <r>
    <s v="G26557"/>
    <x v="0"/>
    <s v="40uL heptane"/>
    <s v="3uL"/>
    <n v="36"/>
    <n v="0.42899999999999999"/>
    <n v="1767.7"/>
    <x v="0"/>
    <n v="-24.89"/>
    <n v="1.0784450018054053"/>
    <n v="3.1E-2"/>
  </r>
  <r>
    <s v="G26557"/>
    <x v="0"/>
    <s v="40uL heptane"/>
    <s v="3uL"/>
    <n v="37"/>
    <n v="0.76300000000000001"/>
    <n v="1802.4"/>
    <x v="8"/>
    <n v="-20.332000000000001"/>
    <n v="1.0834314091650667"/>
    <n v="5.5E-2"/>
  </r>
  <r>
    <s v="G26557"/>
    <x v="0"/>
    <s v="40uL heptane"/>
    <s v="3uL"/>
    <n v="38"/>
    <n v="2.5569999999999999"/>
    <n v="1811"/>
    <x v="0"/>
    <n v="-20.844999999999999"/>
    <n v="1.0828702172951212"/>
    <n v="0.186"/>
  </r>
  <r>
    <s v="G26557"/>
    <x v="0"/>
    <s v="40uL heptane"/>
    <s v="3uL"/>
    <n v="39"/>
    <n v="6.66"/>
    <n v="1843.2"/>
    <x v="9"/>
    <n v="-18.777999999999999"/>
    <n v="1.0851313550341097"/>
    <n v="0.48399999999999999"/>
  </r>
  <r>
    <s v="G26557"/>
    <x v="0"/>
    <s v="40uL heptane"/>
    <s v="3uL"/>
    <n v="40"/>
    <n v="0.36199999999999999"/>
    <n v="1859.5"/>
    <x v="0"/>
    <n v="-21.547999999999998"/>
    <n v="1.0821011662422957"/>
    <n v="2.5999999999999999E-2"/>
  </r>
  <r>
    <s v="G26557"/>
    <x v="0"/>
    <s v="40uL heptane"/>
    <s v="3uL"/>
    <n v="41"/>
    <n v="3.2749999999999999"/>
    <n v="1871"/>
    <x v="0"/>
    <n v="-18.981999999999999"/>
    <n v="1.0849081994486236"/>
    <n v="0.23799999999999999"/>
  </r>
  <r>
    <s v="G26557"/>
    <x v="0"/>
    <s v="40uL heptane"/>
    <s v="3uL"/>
    <n v="42"/>
    <n v="16.652000000000001"/>
    <n v="1880.6"/>
    <x v="10"/>
    <n v="-21.137"/>
    <n v="1.0825507836013717"/>
    <n v="1.2090000000000001"/>
  </r>
  <r>
    <s v="G26557"/>
    <x v="0"/>
    <s v="40uL heptane"/>
    <s v="3uL"/>
    <n v="43"/>
    <n v="7.2910000000000004"/>
    <n v="1896"/>
    <x v="11"/>
    <n v="-17.995000000000001"/>
    <n v="1.0859878693293448"/>
    <n v="0.53"/>
  </r>
  <r>
    <s v="G26557"/>
    <x v="0"/>
    <s v="40uL heptane"/>
    <s v="3uL"/>
    <n v="44"/>
    <n v="26.09"/>
    <n v="1911.1"/>
    <x v="12"/>
    <n v="-20.207999999999998"/>
    <n v="1.0835670569265665"/>
    <n v="1.895"/>
  </r>
  <r>
    <s v="G26557"/>
    <x v="0"/>
    <s v="40uL heptane"/>
    <s v="3uL"/>
    <n v="45"/>
    <n v="0.50700000000000001"/>
    <n v="1945.8"/>
    <x v="0"/>
    <n v="-23.001000000000001"/>
    <n v="1.0805116103047574"/>
    <n v="3.6999999999999998E-2"/>
  </r>
  <r>
    <s v="G26557"/>
    <x v="0"/>
    <s v="40uL heptane"/>
    <s v="3uL"/>
    <n v="46"/>
    <n v="7.8079999999999998"/>
    <n v="1971.3"/>
    <x v="0"/>
    <n v="-29.263000000000002"/>
    <n v="1.0736605100723167"/>
    <n v="0.56699999999999995"/>
  </r>
  <r>
    <s v="G26557"/>
    <x v="0"/>
    <s v="40uL heptane"/>
    <s v="3uL"/>
    <n v="47"/>
    <n v="26.841999999999999"/>
    <n v="1988.6"/>
    <x v="13"/>
    <n v="-21.186"/>
    <n v="1.0824971797999274"/>
    <n v="1.9490000000000001"/>
  </r>
  <r>
    <s v="G26557"/>
    <x v="0"/>
    <s v="40uL heptane"/>
    <s v="3uL"/>
    <n v="48"/>
    <n v="2.395"/>
    <n v="2002.6"/>
    <x v="14"/>
    <n v="-18.088000000000001"/>
    <n v="1.0858861385226626"/>
    <n v="0.17399999999999999"/>
  </r>
  <r>
    <s v="G26557"/>
    <x v="0"/>
    <s v="40uL heptane"/>
    <s v="3uL"/>
    <n v="49"/>
    <n v="2.4009999999999998"/>
    <n v="2010"/>
    <x v="0"/>
    <n v="-15.625999999999999"/>
    <n v="1.0885791996464877"/>
    <n v="0.17399999999999999"/>
  </r>
  <r>
    <s v="G26557"/>
    <x v="0"/>
    <s v="40uL heptane"/>
    <s v="3uL"/>
    <n v="50"/>
    <n v="5.5119999999999996"/>
    <n v="2025.6"/>
    <x v="15"/>
    <n v="-19.625"/>
    <n v="1.0842048152058028"/>
    <n v="0.4"/>
  </r>
  <r>
    <s v="G26557"/>
    <x v="0"/>
    <s v="40uL heptane"/>
    <s v="3uL"/>
    <n v="51"/>
    <n v="5.5819999999999999"/>
    <n v="2042.6"/>
    <x v="0"/>
    <n v="-19.100999999999999"/>
    <n v="1.0847780248921002"/>
    <n v="0.40500000000000003"/>
  </r>
  <r>
    <s v="G26557"/>
    <x v="0"/>
    <s v="40uL heptane"/>
    <s v="3uL"/>
    <n v="52"/>
    <n v="4.0309999999999997"/>
    <n v="2057.8000000000002"/>
    <x v="16"/>
    <n v="-18.152000000000001"/>
    <n v="1.0858161301040392"/>
    <n v="0.29299999999999998"/>
  </r>
  <r>
    <s v="G26557"/>
    <x v="0"/>
    <s v="40uL heptane"/>
    <s v="3uL"/>
    <n v="53"/>
    <n v="7.66"/>
    <n v="2074.5"/>
    <x v="17"/>
    <n v="-20.007000000000001"/>
    <n v="1.0837869367819248"/>
    <n v="0.55600000000000005"/>
  </r>
  <r>
    <s v="G26557"/>
    <x v="0"/>
    <s v="40uL heptane"/>
    <s v="3uL"/>
    <n v="54"/>
    <n v="7.9960000000000004"/>
    <n v="2096.6999999999998"/>
    <x v="18"/>
    <n v="-21.280999999999999"/>
    <n v="1.0823932538969281"/>
    <n v="0.58099999999999996"/>
  </r>
  <r>
    <s v="G26557"/>
    <x v="0"/>
    <s v="40uL heptane"/>
    <s v="3uL"/>
    <n v="55"/>
    <n v="1.3129999999999999"/>
    <n v="2108.1999999999998"/>
    <x v="19"/>
    <n v="-21.192"/>
    <n v="1.082490616065146"/>
    <n v="9.5000000000000001E-2"/>
  </r>
  <r>
    <s v="G26557"/>
    <x v="0"/>
    <s v="40uL heptane"/>
    <s v="3uL"/>
    <n v="58"/>
    <n v="4.2679999999999998"/>
    <n v="2163.4"/>
    <x v="0"/>
    <n v="-20.122"/>
    <n v="1.0836611349942789"/>
    <n v="0.31"/>
  </r>
  <r>
    <s v="G26557"/>
    <x v="0"/>
    <s v="40uL heptane"/>
    <s v="3uL"/>
    <n v="59"/>
    <n v="1.069"/>
    <n v="2183.6"/>
    <x v="20"/>
    <n v="-18.675999999999998"/>
    <n v="1.0852429324492683"/>
    <n v="7.8E-2"/>
  </r>
  <r>
    <s v="G26557"/>
    <x v="0"/>
    <s v="40uL heptane"/>
    <s v="3uL"/>
    <n v="60"/>
    <n v="1.601"/>
    <n v="2206.4"/>
    <x v="21"/>
    <n v="-19.64"/>
    <n v="1.084188406433767"/>
    <n v="0.11600000000000001"/>
  </r>
  <r>
    <s v="G26557"/>
    <x v="0"/>
    <s v="40uL heptane"/>
    <s v="3uL"/>
    <n v="61"/>
    <n v="0.29599999999999999"/>
    <n v="2213.9"/>
    <x v="0"/>
    <n v="-20.792000000000002"/>
    <n v="1.0829281964772224"/>
    <n v="2.1000000000000001E-2"/>
  </r>
  <r>
    <s v="G26557"/>
    <x v="0"/>
    <s v="40uL heptane"/>
    <s v="3uL"/>
    <n v="62"/>
    <n v="2.1819999999999999"/>
    <n v="2225.6"/>
    <x v="22"/>
    <n v="-20.379000000000001"/>
    <n v="1.0833799941904925"/>
    <n v="0.158"/>
  </r>
  <r>
    <s v="G26557"/>
    <x v="0"/>
    <s v="40uL heptane"/>
    <s v="3uL"/>
    <n v="63"/>
    <n v="21.788"/>
    <n v="2235.3000000000002"/>
    <x v="23"/>
    <n v="-19.992000000000001"/>
    <n v="1.0838033456871572"/>
    <n v="1.5820000000000001"/>
  </r>
  <r>
    <s v="G26557"/>
    <x v="0"/>
    <s v="40uL heptane"/>
    <s v="3uL"/>
    <n v="64"/>
    <n v="24.231000000000002"/>
    <n v="2244.6999999999998"/>
    <x v="24"/>
    <n v="-18.248000000000001"/>
    <n v="1.085711117290292"/>
    <n v="1.76"/>
  </r>
  <r>
    <s v="G26557"/>
    <x v="0"/>
    <s v="40uL heptane"/>
    <s v="3uL"/>
    <n v="65"/>
    <n v="3.339"/>
    <n v="2259.6999999999998"/>
    <x v="25"/>
    <n v="-15.162000000000001"/>
    <n v="1.0890867300804579"/>
    <n v="0.24199999999999999"/>
  </r>
  <r>
    <s v="G26557"/>
    <x v="0"/>
    <s v="40uL heptane"/>
    <s v="3uL"/>
    <n v="66"/>
    <n v="9.3390000000000004"/>
    <n v="2271.8000000000002"/>
    <x v="26"/>
    <n v="-23.456"/>
    <n v="1.0800138379625099"/>
    <n v="0.67800000000000005"/>
  </r>
  <r>
    <s v="G26557"/>
    <x v="0"/>
    <s v="40uL heptane"/>
    <s v="3uL"/>
    <n v="67"/>
    <n v="2.9740000000000002"/>
    <n v="2281.1999999999998"/>
    <x v="0"/>
    <n v="-14.074"/>
    <n v="1.0902767810181015"/>
    <n v="0.216"/>
  </r>
  <r>
    <s v="G26557"/>
    <x v="0"/>
    <s v="40uL heptane"/>
    <s v="3uL"/>
    <n v="68"/>
    <n v="0.65600000000000003"/>
    <n v="2299.6"/>
    <x v="0"/>
    <n v="-17.12"/>
    <n v="1.0869450037697361"/>
    <n v="4.8000000000000001E-2"/>
  </r>
  <r>
    <s v="G26557"/>
    <x v="0"/>
    <s v="40uL heptane"/>
    <s v="3uL"/>
    <n v="69"/>
    <n v="1.294"/>
    <n v="2304"/>
    <x v="27"/>
    <n v="-23.053999999999998"/>
    <n v="1.0804536282897088"/>
    <n v="9.4E-2"/>
  </r>
  <r>
    <s v="G26557"/>
    <x v="0"/>
    <s v="40uL heptane"/>
    <s v="3uL"/>
    <n v="70"/>
    <n v="11.727"/>
    <n v="2338.9"/>
    <x v="0"/>
    <n v="-21.166"/>
    <n v="1.0825190589095746"/>
    <n v="0.85199999999999998"/>
  </r>
  <r>
    <s v="G26557"/>
    <x v="0"/>
    <s v="40uL heptane"/>
    <s v="3uL"/>
    <n v="71"/>
    <n v="0.34499999999999997"/>
    <n v="2361.5"/>
    <x v="0"/>
    <n v="-12.351000000000001"/>
    <n v="1.0921613343526049"/>
    <n v="2.5000000000000001E-2"/>
  </r>
  <r>
    <s v="G26557"/>
    <x v="0"/>
    <s v="40uL heptane"/>
    <s v="3uL"/>
    <n v="73"/>
    <n v="0.42"/>
    <n v="2383"/>
    <x v="0"/>
    <n v="-22.152999999999999"/>
    <n v="1.0814393133013374"/>
    <n v="3.1E-2"/>
  </r>
  <r>
    <s v="G26557"/>
    <x v="0"/>
    <s v="40uL heptane"/>
    <s v="3uL"/>
    <n v="74"/>
    <n v="0.65100000000000002"/>
    <n v="2395.6"/>
    <x v="0"/>
    <n v="-28.056000000000001"/>
    <n v="1.074981132925493"/>
    <n v="4.7E-2"/>
  </r>
  <r>
    <s v="G26557"/>
    <x v="0"/>
    <s v="40uL heptane"/>
    <s v="3uL"/>
    <n v="75"/>
    <n v="0.38"/>
    <n v="2399.1"/>
    <x v="28"/>
    <n v="-31.204000000000001"/>
    <n v="1.0715367170241321"/>
    <n v="2.8000000000000001E-2"/>
  </r>
  <r>
    <s v="G26557"/>
    <x v="0"/>
    <s v="40uL heptane"/>
    <s v="3uL"/>
    <n v="76"/>
    <n v="1.9379999999999999"/>
    <n v="2408.5"/>
    <x v="29"/>
    <n v="-20.859000000000002"/>
    <n v="1.0828549020281237"/>
    <n v="0.14099999999999999"/>
  </r>
  <r>
    <s v="G26557"/>
    <x v="0"/>
    <s v="40uL heptane"/>
    <s v="3uL"/>
    <n v="77"/>
    <n v="17.721"/>
    <n v="2433.4"/>
    <x v="30"/>
    <n v="-23.882000000000001"/>
    <n v="1.0795477872286223"/>
    <n v="1.2869999999999999"/>
  </r>
  <r>
    <s v="G26557"/>
    <x v="0"/>
    <s v="40uL heptane"/>
    <s v="3uL"/>
    <n v="78"/>
    <n v="45.32"/>
    <n v="2449.5"/>
    <x v="31"/>
    <n v="-29.387"/>
    <n v="1.0735248351390096"/>
    <n v="3.2909999999999999"/>
  </r>
  <r>
    <s v="G26557"/>
    <x v="0"/>
    <s v="40uL heptane"/>
    <s v="3uL"/>
    <n v="79"/>
    <n v="0.51500000000000001"/>
    <n v="2490.9"/>
    <x v="0"/>
    <n v="-36.220999999999997"/>
    <n v="1.0660468201816569"/>
    <n v="3.6999999999999998E-2"/>
  </r>
  <r>
    <s v="G26557"/>
    <x v="0"/>
    <s v="40uL heptane"/>
    <s v="3uL"/>
    <n v="80"/>
    <n v="0.29499999999999998"/>
    <n v="2496.5"/>
    <x v="0"/>
    <n v="-21.864999999999998"/>
    <n v="1.0817543782852257"/>
    <n v="2.1000000000000001E-2"/>
  </r>
  <r>
    <s v="G26557"/>
    <x v="0"/>
    <s v="40uL heptane"/>
    <s v="3uL"/>
    <n v="83"/>
    <n v="0.96199999999999997"/>
    <n v="2521.4"/>
    <x v="32"/>
    <n v="-20.466000000000001"/>
    <n v="1.0832848216497093"/>
    <n v="7.0000000000000007E-2"/>
  </r>
  <r>
    <s v="G26557"/>
    <x v="0"/>
    <s v="40uL heptane"/>
    <s v="3uL"/>
    <n v="84"/>
    <n v="0.38500000000000001"/>
    <n v="2534.1"/>
    <x v="33"/>
    <n v="-22.611999999999998"/>
    <n v="1.080937174334925"/>
    <n v="2.8000000000000001E-2"/>
  </r>
  <r>
    <s v="G26557"/>
    <x v="0"/>
    <s v="40uL heptane"/>
    <s v="3uL"/>
    <n v="87"/>
    <n v="2.3410000000000002"/>
    <n v="2581.8000000000002"/>
    <x v="34"/>
    <n v="-20.277000000000001"/>
    <n v="1.0834915755568053"/>
    <n v="0.17"/>
  </r>
  <r>
    <s v="G26557"/>
    <x v="0"/>
    <s v="40uL heptane"/>
    <s v="3uL"/>
    <n v="88"/>
    <n v="0.55700000000000005"/>
    <n v="2588.5"/>
    <x v="35"/>
    <n v="-18.739000000000001"/>
    <n v="1.0851740170166877"/>
    <n v="0.04"/>
  </r>
  <r>
    <s v="G26557"/>
    <x v="0"/>
    <s v="40uL heptane"/>
    <s v="3uL"/>
    <n v="89"/>
    <n v="0.25600000000000001"/>
    <n v="2602.1"/>
    <x v="0"/>
    <n v="-28.335000000000001"/>
    <n v="1.07467587195259"/>
    <n v="1.9E-2"/>
  </r>
  <r>
    <s v="G26557"/>
    <x v="0"/>
    <s v="40uL heptane"/>
    <s v="3uL"/>
    <n v="91"/>
    <n v="2.0110000000000001"/>
    <n v="2617.5"/>
    <x v="36"/>
    <n v="-23.812999999999999"/>
    <n v="1.0796232746173662"/>
    <n v="0.14599999999999999"/>
  </r>
  <r>
    <s v="G26557"/>
    <x v="0"/>
    <s v="40uL heptane"/>
    <s v="3uL"/>
    <n v="92"/>
    <n v="1.5489999999999999"/>
    <n v="2676.5"/>
    <x v="0"/>
    <n v="-22.27"/>
    <n v="1.0813113175783347"/>
    <n v="0.112"/>
  </r>
  <r>
    <s v="G26557"/>
    <x v="0"/>
    <s v="40uL heptane"/>
    <s v="3uL"/>
    <n v="93"/>
    <n v="0.73899999999999999"/>
    <n v="2700.5"/>
    <x v="0"/>
    <n v="-29.54"/>
    <n v="1.0733574292648718"/>
    <n v="5.3999999999999999E-2"/>
  </r>
  <r>
    <s v="G26557"/>
    <x v="0"/>
    <s v="40uL heptane"/>
    <s v="3uL"/>
    <n v="94"/>
    <n v="0.28699999999999998"/>
    <n v="2719.1"/>
    <x v="0"/>
    <n v="-20.07"/>
    <n v="1.0837180193204992"/>
    <n v="2.1000000000000001E-2"/>
  </r>
  <r>
    <s v="G26557"/>
    <x v="0"/>
    <s v="40uL heptane"/>
    <s v="3uL"/>
    <n v="96"/>
    <n v="0.76200000000000001"/>
    <n v="2744"/>
    <x v="0"/>
    <n v="-25.498999999999999"/>
    <n v="1.0777787236969081"/>
    <n v="5.5E-2"/>
  </r>
  <r>
    <s v="G26557"/>
    <x v="0"/>
    <s v="40uL heptane"/>
    <s v="3uL"/>
    <n v="97"/>
    <n v="3.4289999999999998"/>
    <n v="2765.1"/>
    <x v="0"/>
    <n v="-24.462"/>
    <n v="1.0789132510006265"/>
    <n v="0.249"/>
  </r>
  <r>
    <s v="G26557"/>
    <x v="0"/>
    <s v="40uL heptane"/>
    <s v="3uL"/>
    <n v="98"/>
    <n v="0.441"/>
    <n v="2782.8"/>
    <x v="37"/>
    <n v="-26.15"/>
    <n v="1.0770664854488095"/>
    <n v="3.2000000000000001E-2"/>
  </r>
  <r>
    <s v="G26557"/>
    <x v="0"/>
    <s v="40uL heptane"/>
    <s v="3uL"/>
    <n v="99"/>
    <n v="0.59599999999999997"/>
    <n v="2793.1"/>
    <x v="0"/>
    <n v="-27.672999999999998"/>
    <n v="1.075400179866705"/>
    <n v="4.2999999999999997E-2"/>
  </r>
  <r>
    <s v="G26557"/>
    <x v="0"/>
    <s v="40uL heptane"/>
    <s v="3uL"/>
    <n v="100"/>
    <n v="0.56000000000000005"/>
    <n v="2827.8"/>
    <x v="0"/>
    <n v="-26.14"/>
    <n v="1.0770774262060667"/>
    <n v="4.1000000000000002E-2"/>
  </r>
  <r>
    <s v="G26557"/>
    <x v="0"/>
    <s v="40uL heptane"/>
    <s v="3uL"/>
    <n v="101"/>
    <n v="0.254"/>
    <n v="2846"/>
    <x v="0"/>
    <n v="-22.72"/>
    <n v="1.0808190232489996"/>
    <n v="1.7999999999999999E-2"/>
  </r>
  <r>
    <s v="G26557"/>
    <x v="0"/>
    <s v="40uL heptane"/>
    <s v="3uL"/>
    <n v="105"/>
    <n v="0.96599999999999997"/>
    <n v="2933.7"/>
    <x v="0"/>
    <n v="-22.861000000000001"/>
    <n v="1.080664770017592"/>
    <n v="7.0000000000000007E-2"/>
  </r>
  <r>
    <s v="G26557"/>
    <x v="0"/>
    <s v="40uL heptane"/>
    <s v="3uL"/>
    <n v="106"/>
    <n v="1.411"/>
    <n v="2957.4"/>
    <x v="38"/>
    <n v="-26.766999999999999"/>
    <n v="1.0763914360448954"/>
    <n v="0.10199999999999999"/>
  </r>
  <r>
    <s v="G26557"/>
    <x v="0"/>
    <s v="40uL heptane"/>
    <s v="3uL"/>
    <n v="110"/>
    <n v="0.66300000000000003"/>
    <n v="3127.7"/>
    <x v="0"/>
    <n v="-21.414000000000001"/>
    <n v="1.0822477572658571"/>
    <n v="4.8000000000000001E-2"/>
  </r>
  <r>
    <s v="G26557"/>
    <x v="0"/>
    <s v="40uL heptane"/>
    <s v="3uL"/>
    <n v="111"/>
    <n v="0.42399999999999999"/>
    <n v="3158.6"/>
    <x v="39"/>
    <n v="-29.085000000000001"/>
    <n v="1.0738552686002403"/>
    <n v="3.1E-2"/>
  </r>
  <r>
    <s v="G26557"/>
    <x v="0"/>
    <s v="40uL heptane"/>
    <s v="3uL"/>
    <n v="115"/>
    <n v="1.339"/>
    <n v="3395.2"/>
    <x v="40"/>
    <n v="-28.323"/>
    <n v="1.0746890014955732"/>
    <n v="9.7000000000000003E-2"/>
  </r>
  <r>
    <s v="G26557"/>
    <x v="0"/>
    <s v="40uL heptane"/>
    <s v="3uL"/>
    <n v="116"/>
    <n v="0.46500000000000002"/>
    <n v="3570.1"/>
    <x v="0"/>
    <n v="-29.370999999999999"/>
    <n v="1.0735423416029286"/>
    <n v="3.4000000000000002E-2"/>
  </r>
  <r>
    <s v="G26557"/>
    <x v="0"/>
    <s v="40uL heptane"/>
    <s v="3uL"/>
    <n v="117"/>
    <n v="0.58599999999999997"/>
    <n v="3648.9"/>
    <x v="0"/>
    <n v="-27.463000000000001"/>
    <n v="1.0756299430011653"/>
    <n v="4.2999999999999997E-2"/>
  </r>
  <r>
    <s v="G26557"/>
    <x v="0"/>
    <s v="40uL heptane"/>
    <s v="3uL"/>
    <n v="119"/>
    <n v="0.621"/>
    <n v="3772.9"/>
    <x v="0"/>
    <n v="-29.82"/>
    <n v="1.0730510641064257"/>
    <n v="4.4999999999999998E-2"/>
  </r>
  <r>
    <s v="G26558"/>
    <x v="1"/>
    <s v="40uL heptane"/>
    <s v="3uL"/>
    <n v="1"/>
    <n v="101.75700000000001"/>
    <n v="66.7"/>
    <x v="0"/>
    <n v="-37.591999999999999"/>
    <n v="1.0645464852404658"/>
    <n v="7.1820000000000004"/>
  </r>
  <r>
    <s v="G26558"/>
    <x v="1"/>
    <s v="40uL heptane"/>
    <s v="3uL"/>
    <n v="2"/>
    <n v="101.678"/>
    <n v="126.4"/>
    <x v="0"/>
    <n v="-37.628999999999998"/>
    <n v="1.0645059941701589"/>
    <n v="7.1760000000000002"/>
  </r>
  <r>
    <s v="G26558"/>
    <x v="1"/>
    <s v="40uL heptane"/>
    <s v="3uL"/>
    <n v="3"/>
    <n v="101.681"/>
    <n v="186.2"/>
    <x v="0"/>
    <n v="-37.667999999999999"/>
    <n v="1.0644633143574704"/>
    <n v="7.1760000000000002"/>
  </r>
  <r>
    <s v="G26558"/>
    <x v="1"/>
    <s v="40uL heptane"/>
    <s v="3uL"/>
    <n v="4"/>
    <n v="101.614"/>
    <n v="245.8"/>
    <x v="0"/>
    <n v="-37.686999999999998"/>
    <n v="1.0644425216148721"/>
    <n v="7.1719999999999997"/>
  </r>
  <r>
    <s v="G26558"/>
    <x v="1"/>
    <s v="40uL heptane"/>
    <s v="3uL"/>
    <n v="5"/>
    <n v="101.68"/>
    <n v="305.60000000000002"/>
    <x v="0"/>
    <n v="-37.701999999999998"/>
    <n v="1.0644261062855949"/>
    <n v="7.1760000000000002"/>
  </r>
  <r>
    <s v="G26558"/>
    <x v="1"/>
    <s v="40uL heptane"/>
    <s v="3uL"/>
    <n v="6"/>
    <n v="101.821"/>
    <n v="365.3"/>
    <x v="0"/>
    <n v="-37.572000000000003"/>
    <n v="1.0645683722916963"/>
    <n v="7.1859999999999999"/>
  </r>
  <r>
    <s v="G26558"/>
    <x v="1"/>
    <s v="40uL heptane"/>
    <s v="3uL"/>
    <n v="7"/>
    <n v="101.77800000000001"/>
    <n v="425.1"/>
    <x v="0"/>
    <n v="-37.729999999999997"/>
    <n v="1.0643954643230358"/>
    <n v="7.1829999999999998"/>
  </r>
  <r>
    <s v="G26558"/>
    <x v="1"/>
    <s v="40uL heptane"/>
    <s v="3uL"/>
    <n v="12"/>
    <n v="0.47299999999999998"/>
    <n v="1160.8"/>
    <x v="0"/>
    <n v="-21.228999999999999"/>
    <n v="1.0824501396814112"/>
    <n v="3.3000000000000002E-2"/>
  </r>
  <r>
    <s v="G26558"/>
    <x v="1"/>
    <s v="40uL heptane"/>
    <s v="3uL"/>
    <n v="13"/>
    <n v="3.87"/>
    <n v="1213.2"/>
    <x v="1"/>
    <n v="-24.972999999999999"/>
    <n v="1.0783541959576293"/>
    <n v="0.27300000000000002"/>
  </r>
  <r>
    <s v="G26558"/>
    <x v="1"/>
    <s v="40uL heptane"/>
    <s v="3uL"/>
    <n v="18"/>
    <n v="0.34"/>
    <n v="1548.3"/>
    <x v="3"/>
    <n v="-27.786000000000001"/>
    <n v="1.0752765449764896"/>
    <n v="2.4E-2"/>
  </r>
  <r>
    <s v="G26558"/>
    <x v="1"/>
    <s v="40uL heptane"/>
    <s v="3uL"/>
    <n v="24"/>
    <n v="4.05"/>
    <n v="1661.6"/>
    <x v="5"/>
    <n v="-21.209"/>
    <n v="1.0824720188118677"/>
    <n v="0.28599999999999998"/>
  </r>
  <r>
    <s v="G26558"/>
    <x v="1"/>
    <s v="40uL heptane"/>
    <s v="3uL"/>
    <n v="25"/>
    <n v="2.802"/>
    <n v="1677.6"/>
    <x v="6"/>
    <n v="-18.388999999999999"/>
    <n v="1.0855568793158494"/>
    <n v="0.19800000000000001"/>
  </r>
  <r>
    <s v="G26558"/>
    <x v="1"/>
    <s v="40uL heptane"/>
    <s v="3uL"/>
    <n v="26"/>
    <n v="0.503"/>
    <n v="1727.4"/>
    <x v="7"/>
    <n v="-23.989000000000001"/>
    <n v="1.0794307268472061"/>
    <n v="3.5000000000000003E-2"/>
  </r>
  <r>
    <s v="G26558"/>
    <x v="1"/>
    <s v="40uL heptane"/>
    <s v="3uL"/>
    <n v="27"/>
    <n v="0.63600000000000001"/>
    <n v="1734.7"/>
    <x v="0"/>
    <n v="-26.323"/>
    <n v="1.0768772099651787"/>
    <n v="4.4999999999999998E-2"/>
  </r>
  <r>
    <s v="G26558"/>
    <x v="1"/>
    <s v="40uL heptane"/>
    <s v="3uL"/>
    <n v="29"/>
    <n v="0.252"/>
    <n v="1802.4"/>
    <x v="8"/>
    <n v="-22.881"/>
    <n v="1.0806428900876532"/>
    <n v="1.7999999999999999E-2"/>
  </r>
  <r>
    <s v="G26558"/>
    <x v="1"/>
    <s v="40uL heptane"/>
    <s v="3uL"/>
    <n v="30"/>
    <n v="0.88200000000000001"/>
    <n v="1810.8"/>
    <x v="0"/>
    <n v="-22.41"/>
    <n v="1.0811581598676325"/>
    <n v="6.2E-2"/>
  </r>
  <r>
    <s v="G26558"/>
    <x v="1"/>
    <s v="40uL heptane"/>
    <s v="3uL"/>
    <n v="31"/>
    <n v="2.81"/>
    <n v="1842.8"/>
    <x v="9"/>
    <n v="-19.617000000000001"/>
    <n v="1.0842135665486623"/>
    <n v="0.19800000000000001"/>
  </r>
  <r>
    <s v="G26558"/>
    <x v="1"/>
    <s v="40uL heptane"/>
    <s v="3uL"/>
    <n v="33"/>
    <n v="1.1200000000000001"/>
    <n v="1870.8"/>
    <x v="0"/>
    <n v="-18.376999999999999"/>
    <n v="1.0855700059706987"/>
    <n v="7.9000000000000001E-2"/>
  </r>
  <r>
    <s v="G26558"/>
    <x v="1"/>
    <s v="40uL heptane"/>
    <s v="3uL"/>
    <n v="34"/>
    <n v="7.1420000000000003"/>
    <n v="1879.7"/>
    <x v="10"/>
    <n v="-20.364999999999998"/>
    <n v="1.0833953092948909"/>
    <n v="0.504"/>
  </r>
  <r>
    <s v="G26558"/>
    <x v="1"/>
    <s v="40uL heptane"/>
    <s v="3uL"/>
    <n v="35"/>
    <n v="3.2"/>
    <n v="1895.6"/>
    <x v="11"/>
    <n v="-18.376999999999999"/>
    <n v="1.0855700059706987"/>
    <n v="0.22600000000000001"/>
  </r>
  <r>
    <s v="G26558"/>
    <x v="1"/>
    <s v="40uL heptane"/>
    <s v="3uL"/>
    <n v="36"/>
    <n v="12.912000000000001"/>
    <n v="1910.3"/>
    <x v="12"/>
    <n v="-20.545999999999999"/>
    <n v="1.0831973065080489"/>
    <n v="0.91100000000000003"/>
  </r>
  <r>
    <s v="G26558"/>
    <x v="1"/>
    <s v="40uL heptane"/>
    <s v="3uL"/>
    <n v="37"/>
    <n v="0.28100000000000003"/>
    <n v="1948.7"/>
    <x v="0"/>
    <n v="-24.731000000000002"/>
    <n v="1.0786189547108687"/>
    <n v="0.02"/>
  </r>
  <r>
    <s v="G26558"/>
    <x v="1"/>
    <s v="40uL heptane"/>
    <s v="3uL"/>
    <n v="38"/>
    <n v="3.931"/>
    <n v="1969.2"/>
    <x v="0"/>
    <n v="-30.326000000000001"/>
    <n v="1.0724974136855621"/>
    <n v="0.27700000000000002"/>
  </r>
  <r>
    <s v="G26558"/>
    <x v="1"/>
    <s v="40uL heptane"/>
    <s v="3uL"/>
    <n v="39"/>
    <n v="11.132"/>
    <n v="1987.6"/>
    <x v="13"/>
    <n v="-22.318999999999999"/>
    <n v="1.0812577124335376"/>
    <n v="0.78600000000000003"/>
  </r>
  <r>
    <s v="G26558"/>
    <x v="1"/>
    <s v="40uL heptane"/>
    <s v="3uL"/>
    <n v="40"/>
    <n v="0.98099999999999998"/>
    <n v="2002"/>
    <x v="14"/>
    <n v="-24.791"/>
    <n v="1.0785533121769062"/>
    <n v="6.9000000000000006E-2"/>
  </r>
  <r>
    <s v="G26558"/>
    <x v="1"/>
    <s v="40uL heptane"/>
    <s v="3uL"/>
    <n v="41"/>
    <n v="0.95799999999999996"/>
    <n v="2009.5"/>
    <x v="0"/>
    <n v="-24.355"/>
    <n v="1.0790303126067837"/>
    <n v="6.8000000000000005E-2"/>
  </r>
  <r>
    <s v="G26558"/>
    <x v="1"/>
    <s v="40uL heptane"/>
    <s v="3uL"/>
    <n v="42"/>
    <n v="2.706"/>
    <n v="2025"/>
    <x v="15"/>
    <n v="-22.131"/>
    <n v="1.0814633808361858"/>
    <n v="0.191"/>
  </r>
  <r>
    <s v="G26558"/>
    <x v="1"/>
    <s v="40uL heptane"/>
    <s v="3uL"/>
    <n v="43"/>
    <n v="2.2269999999999999"/>
    <n v="2041.9"/>
    <x v="0"/>
    <n v="-21.148"/>
    <n v="1.0825387500999821"/>
    <n v="0.157"/>
  </r>
  <r>
    <s v="G26558"/>
    <x v="1"/>
    <s v="40uL heptane"/>
    <s v="3uL"/>
    <n v="44"/>
    <n v="1.514"/>
    <n v="2057.1999999999998"/>
    <x v="16"/>
    <n v="-21"/>
    <n v="1.0827006551460994"/>
    <n v="0.107"/>
  </r>
  <r>
    <s v="G26558"/>
    <x v="1"/>
    <s v="40uL heptane"/>
    <s v="3uL"/>
    <n v="45"/>
    <n v="4.4509999999999996"/>
    <n v="2073.9"/>
    <x v="17"/>
    <n v="-20.988"/>
    <n v="1.082713782559042"/>
    <n v="0.314"/>
  </r>
  <r>
    <s v="G26558"/>
    <x v="1"/>
    <s v="40uL heptane"/>
    <s v="3uL"/>
    <n v="46"/>
    <n v="3.6659999999999999"/>
    <n v="2096.1"/>
    <x v="18"/>
    <n v="-24.509"/>
    <n v="1.0788618313290361"/>
    <n v="0.25900000000000001"/>
  </r>
  <r>
    <s v="G26558"/>
    <x v="1"/>
    <s v="40uL heptane"/>
    <s v="3uL"/>
    <n v="47"/>
    <n v="0.56299999999999994"/>
    <n v="2107.8000000000002"/>
    <x v="19"/>
    <n v="-31.933"/>
    <n v="1.070739040128436"/>
    <n v="0.04"/>
  </r>
  <r>
    <s v="G26558"/>
    <x v="1"/>
    <s v="40uL heptane"/>
    <s v="3uL"/>
    <n v="48"/>
    <n v="1.5369999999999999"/>
    <n v="2162.9"/>
    <x v="0"/>
    <n v="-23.16"/>
    <n v="1.080337664055693"/>
    <n v="0.108"/>
  </r>
  <r>
    <s v="G26558"/>
    <x v="1"/>
    <s v="40uL heptane"/>
    <s v="3uL"/>
    <n v="49"/>
    <n v="0.71"/>
    <n v="2183.4"/>
    <x v="20"/>
    <n v="-23.294"/>
    <n v="1.0801910673707531"/>
    <n v="0.05"/>
  </r>
  <r>
    <s v="G26558"/>
    <x v="1"/>
    <s v="40uL heptane"/>
    <s v="3uL"/>
    <n v="50"/>
    <n v="0.79"/>
    <n v="2206.1999999999998"/>
    <x v="21"/>
    <n v="-20.69"/>
    <n v="1.0830397788628239"/>
    <n v="5.6000000000000001E-2"/>
  </r>
  <r>
    <s v="G26558"/>
    <x v="1"/>
    <s v="40uL heptane"/>
    <s v="3uL"/>
    <n v="51"/>
    <n v="1.964"/>
    <n v="2225.1999999999998"/>
    <x v="22"/>
    <n v="-18.123000000000001"/>
    <n v="1.0858478526810063"/>
    <n v="0.13900000000000001"/>
  </r>
  <r>
    <s v="G26558"/>
    <x v="1"/>
    <s v="40uL heptane"/>
    <s v="3uL"/>
    <n v="52"/>
    <n v="10.834"/>
    <n v="2234.1999999999998"/>
    <x v="23"/>
    <n v="-18.824000000000002"/>
    <n v="1.0850810357253067"/>
    <n v="0.76500000000000001"/>
  </r>
  <r>
    <s v="G26558"/>
    <x v="1"/>
    <s v="40uL heptane"/>
    <s v="3uL"/>
    <n v="53"/>
    <n v="14.382999999999999"/>
    <n v="2243.6"/>
    <x v="24"/>
    <n v="-18.236000000000001"/>
    <n v="1.0857242439042045"/>
    <n v="1.0149999999999999"/>
  </r>
  <r>
    <s v="G26558"/>
    <x v="1"/>
    <s v="40uL heptane"/>
    <s v="3uL"/>
    <n v="54"/>
    <n v="1.179"/>
    <n v="2259.3000000000002"/>
    <x v="25"/>
    <n v="-19.184999999999999"/>
    <n v="1.0846861367635616"/>
    <n v="8.3000000000000004E-2"/>
  </r>
  <r>
    <s v="G26558"/>
    <x v="1"/>
    <s v="40uL heptane"/>
    <s v="3uL"/>
    <n v="55"/>
    <n v="5.5839999999999996"/>
    <n v="2271.1999999999998"/>
    <x v="26"/>
    <n v="-24.172999999999998"/>
    <n v="1.0792294261042057"/>
    <n v="0.39400000000000002"/>
  </r>
  <r>
    <s v="G26558"/>
    <x v="1"/>
    <s v="40uL heptane"/>
    <s v="3uL"/>
    <n v="56"/>
    <n v="1.71"/>
    <n v="2281"/>
    <x v="0"/>
    <n v="-23.518999999999998"/>
    <n v="1.0799449152433527"/>
    <n v="0.121"/>
  </r>
  <r>
    <s v="G26558"/>
    <x v="1"/>
    <s v="40uL heptane"/>
    <s v="3uL"/>
    <n v="57"/>
    <n v="1.35"/>
    <n v="2298"/>
    <x v="27"/>
    <n v="-31.931999999999999"/>
    <n v="1.0707401343442369"/>
    <n v="9.5000000000000001E-2"/>
  </r>
  <r>
    <s v="G26558"/>
    <x v="1"/>
    <s v="40uL heptane"/>
    <s v="3uL"/>
    <n v="58"/>
    <n v="1.552"/>
    <n v="2332.1999999999998"/>
    <x v="0"/>
    <n v="-26.459"/>
    <n v="1.0767284148568221"/>
    <n v="0.11"/>
  </r>
  <r>
    <s v="G26558"/>
    <x v="1"/>
    <s v="40uL heptane"/>
    <s v="3uL"/>
    <n v="59"/>
    <n v="5.1539999999999999"/>
    <n v="2338.3000000000002"/>
    <x v="0"/>
    <n v="-18.936"/>
    <n v="1.0849585189332753"/>
    <n v="0.36399999999999999"/>
  </r>
  <r>
    <s v="G26558"/>
    <x v="1"/>
    <s v="40uL heptane"/>
    <s v="3uL"/>
    <n v="63"/>
    <n v="0.254"/>
    <n v="2393.9"/>
    <x v="0"/>
    <n v="-28.085999999999999"/>
    <n v="1.0749483092553613"/>
    <n v="1.7999999999999999E-2"/>
  </r>
  <r>
    <s v="G26558"/>
    <x v="1"/>
    <s v="40uL heptane"/>
    <s v="3uL"/>
    <n v="64"/>
    <n v="0.28000000000000003"/>
    <n v="2399.5"/>
    <x v="28"/>
    <n v="-25.815999999999999"/>
    <n v="1.0774319054317458"/>
    <n v="0.02"/>
  </r>
  <r>
    <s v="G26558"/>
    <x v="1"/>
    <s v="40uL heptane"/>
    <s v="3uL"/>
    <n v="65"/>
    <n v="1.0740000000000001"/>
    <n v="2408.5"/>
    <x v="29"/>
    <n v="-20.41"/>
    <n v="1.0833460821567327"/>
    <n v="7.5999999999999998E-2"/>
  </r>
  <r>
    <s v="G26558"/>
    <x v="1"/>
    <s v="40uL heptane"/>
    <s v="3uL"/>
    <n v="66"/>
    <n v="10.257"/>
    <n v="2432.8000000000002"/>
    <x v="30"/>
    <n v="-24.381"/>
    <n v="1.0790018677560032"/>
    <n v="0.72399999999999998"/>
  </r>
  <r>
    <s v="G26558"/>
    <x v="1"/>
    <s v="40uL heptane"/>
    <s v="3uL"/>
    <n v="67"/>
    <n v="101.01300000000001"/>
    <n v="2451.8000000000002"/>
    <x v="31"/>
    <n v="-29.693999999999999"/>
    <n v="1.0731889286625491"/>
    <n v="7.1289999999999996"/>
  </r>
  <r>
    <s v="G26558"/>
    <x v="1"/>
    <s v="40uL heptane"/>
    <s v="3uL"/>
    <n v="68"/>
    <n v="0.79300000000000004"/>
    <n v="2490.9"/>
    <x v="0"/>
    <n v="-36.512"/>
    <n v="1.0657283721493624"/>
    <n v="5.6000000000000001E-2"/>
  </r>
  <r>
    <s v="G26558"/>
    <x v="1"/>
    <s v="40uL heptane"/>
    <s v="3uL"/>
    <n v="69"/>
    <n v="1.2110000000000001"/>
    <n v="2521.1999999999998"/>
    <x v="32"/>
    <n v="-23.605"/>
    <n v="1.0798508301066063"/>
    <n v="8.5000000000000006E-2"/>
  </r>
  <r>
    <s v="G26558"/>
    <x v="1"/>
    <s v="40uL heptane"/>
    <s v="3uL"/>
    <n v="70"/>
    <n v="0.39900000000000002"/>
    <n v="2534.1"/>
    <x v="33"/>
    <n v="-21.591000000000001"/>
    <n v="1.0820541257471308"/>
    <n v="2.8000000000000001E-2"/>
  </r>
  <r>
    <s v="G26558"/>
    <x v="1"/>
    <s v="40uL heptane"/>
    <s v="3uL"/>
    <n v="72"/>
    <n v="0.26100000000000001"/>
    <n v="2556.9"/>
    <x v="0"/>
    <n v="-42.350999999999999"/>
    <n v="1.0593381860797606"/>
    <n v="1.7999999999999999E-2"/>
  </r>
  <r>
    <s v="G26558"/>
    <x v="1"/>
    <s v="40uL heptane"/>
    <s v="3uL"/>
    <n v="73"/>
    <n v="0.94799999999999995"/>
    <n v="2581.6"/>
    <x v="34"/>
    <n v="-23.972000000000001"/>
    <n v="1.0794493252440742"/>
    <n v="6.7000000000000004E-2"/>
  </r>
  <r>
    <s v="G26558"/>
    <x v="1"/>
    <s v="40uL heptane"/>
    <s v="3uL"/>
    <n v="74"/>
    <n v="0.439"/>
    <n v="2588.5"/>
    <x v="35"/>
    <n v="-22.530999999999999"/>
    <n v="1.0810257874641462"/>
    <n v="3.1E-2"/>
  </r>
  <r>
    <s v="G26558"/>
    <x v="1"/>
    <s v="40uL heptane"/>
    <s v="3uL"/>
    <n v="77"/>
    <n v="0.88700000000000001"/>
    <n v="2617.3000000000002"/>
    <x v="36"/>
    <n v="-28.346"/>
    <n v="1.0746638365351275"/>
    <n v="6.3E-2"/>
  </r>
  <r>
    <s v="G26558"/>
    <x v="1"/>
    <s v="40uL heptane"/>
    <s v="3uL"/>
    <n v="78"/>
    <n v="0.97599999999999998"/>
    <n v="2677.3"/>
    <x v="0"/>
    <n v="-24.241"/>
    <n v="1.0791550321440198"/>
    <n v="6.9000000000000006E-2"/>
  </r>
  <r>
    <s v="G26558"/>
    <x v="1"/>
    <s v="40uL heptane"/>
    <s v="3uL"/>
    <n v="82"/>
    <n v="0.32400000000000001"/>
    <n v="2743.8"/>
    <x v="0"/>
    <n v="-20.472999999999999"/>
    <n v="1.0832771640809964"/>
    <n v="2.3E-2"/>
  </r>
  <r>
    <s v="G26558"/>
    <x v="1"/>
    <s v="40uL heptane"/>
    <s v="3uL"/>
    <n v="83"/>
    <n v="1.413"/>
    <n v="2764.9"/>
    <x v="0"/>
    <n v="-26.6"/>
    <n v="1.0765741488674623"/>
    <n v="0.1"/>
  </r>
  <r>
    <s v="G26558"/>
    <x v="1"/>
    <s v="40uL heptane"/>
    <s v="3uL"/>
    <n v="84"/>
    <n v="0.37"/>
    <n v="2782.6"/>
    <x v="37"/>
    <n v="-34.401000000000003"/>
    <n v="1.0680384417828839"/>
    <n v="2.5999999999999999E-2"/>
  </r>
  <r>
    <s v="G26558"/>
    <x v="1"/>
    <s v="40uL heptane"/>
    <s v="3uL"/>
    <n v="85"/>
    <n v="0.28799999999999998"/>
    <n v="2792.9"/>
    <x v="0"/>
    <n v="-30.315999999999999"/>
    <n v="1.07250835545351"/>
    <n v="0.02"/>
  </r>
  <r>
    <s v="G26558"/>
    <x v="1"/>
    <s v="40uL heptane"/>
    <s v="3uL"/>
    <n v="86"/>
    <n v="0.65700000000000003"/>
    <n v="2827.4"/>
    <x v="0"/>
    <n v="-26.358000000000001"/>
    <n v="1.0768389171491857"/>
    <n v="4.5999999999999999E-2"/>
  </r>
  <r>
    <s v="G26558"/>
    <x v="1"/>
    <s v="40uL heptane"/>
    <s v="3uL"/>
    <n v="89"/>
    <n v="0.443"/>
    <n v="2933.7"/>
    <x v="0"/>
    <n v="-22.067"/>
    <n v="1.081533395416427"/>
    <n v="3.1E-2"/>
  </r>
  <r>
    <s v="G26558"/>
    <x v="1"/>
    <s v="40uL heptane"/>
    <s v="3uL"/>
    <n v="90"/>
    <n v="0.88500000000000001"/>
    <n v="2957.1"/>
    <x v="38"/>
    <n v="-27.216000000000001"/>
    <n v="1.0759001868457627"/>
    <n v="6.2E-2"/>
  </r>
  <r>
    <s v="G26558"/>
    <x v="1"/>
    <s v="40uL heptane"/>
    <s v="3uL"/>
    <n v="93"/>
    <n v="0.35899999999999999"/>
    <n v="3127.5"/>
    <x v="0"/>
    <n v="-27.984000000000002"/>
    <n v="1.0750599096449382"/>
    <n v="2.5000000000000001E-2"/>
  </r>
  <r>
    <s v="G26558"/>
    <x v="1"/>
    <s v="40uL heptane"/>
    <s v="3uL"/>
    <n v="95"/>
    <n v="0.25600000000000001"/>
    <n v="3220.9"/>
    <x v="0"/>
    <n v="-25.904"/>
    <n v="1.0773356273748351"/>
    <n v="1.7999999999999999E-2"/>
  </r>
  <r>
    <s v="G26558"/>
    <x v="1"/>
    <s v="40uL heptane"/>
    <s v="3uL"/>
    <n v="99"/>
    <n v="0.81399999999999995"/>
    <n v="3394.8"/>
    <x v="40"/>
    <n v="-26.542000000000002"/>
    <n v="1.0766376058575076"/>
    <n v="5.7000000000000002E-2"/>
  </r>
  <r>
    <s v="G26558"/>
    <x v="1"/>
    <s v="40uL heptane"/>
    <s v="3uL"/>
    <n v="100"/>
    <n v="0.25600000000000001"/>
    <n v="3569.9"/>
    <x v="0"/>
    <n v="-18.154"/>
    <n v="1.0858139423393602"/>
    <n v="1.7999999999999999E-2"/>
  </r>
  <r>
    <s v="G26558"/>
    <x v="1"/>
    <s v="40uL heptane"/>
    <s v="3uL"/>
    <n v="101"/>
    <n v="0.435"/>
    <n v="3648.7"/>
    <x v="0"/>
    <n v="-29.076000000000001"/>
    <n v="1.073865115921173"/>
    <n v="3.1E-2"/>
  </r>
  <r>
    <s v="G26558"/>
    <x v="1"/>
    <s v="40uL heptane"/>
    <s v="3uL"/>
    <n v="102"/>
    <n v="0.71099999999999997"/>
    <n v="3773.1"/>
    <x v="0"/>
    <n v="-27.628"/>
    <n v="1.0754494149139389"/>
    <n v="0.05"/>
  </r>
  <r>
    <s v="G26558"/>
    <x v="1"/>
    <s v="40uL heptane"/>
    <s v="3uL"/>
    <n v="103"/>
    <n v="0.46200000000000002"/>
    <n v="3838.3"/>
    <x v="0"/>
    <n v="-31.561"/>
    <n v="1.0711460867359726"/>
    <n v="3.3000000000000002E-2"/>
  </r>
  <r>
    <s v="G26559"/>
    <x v="2"/>
    <s v="40uL heptane"/>
    <s v="3uL"/>
    <n v="1"/>
    <n v="101.17700000000001"/>
    <n v="66.7"/>
    <x v="0"/>
    <n v="-37.576999999999998"/>
    <n v="1.0645629005297965"/>
    <n v="7.0439999999999996"/>
  </r>
  <r>
    <s v="G26559"/>
    <x v="2"/>
    <s v="40uL heptane"/>
    <s v="3uL"/>
    <n v="2"/>
    <n v="101.03"/>
    <n v="126.4"/>
    <x v="0"/>
    <n v="-37.646000000000001"/>
    <n v="1.0644873901537708"/>
    <n v="7.0339999999999998"/>
  </r>
  <r>
    <s v="G26559"/>
    <x v="2"/>
    <s v="40uL heptane"/>
    <s v="3uL"/>
    <n v="3"/>
    <n v="101.077"/>
    <n v="186.2"/>
    <x v="0"/>
    <n v="-37.661999999999999"/>
    <n v="1.0644698804848962"/>
    <n v="7.0369999999999999"/>
  </r>
  <r>
    <s v="G26559"/>
    <x v="2"/>
    <s v="40uL heptane"/>
    <s v="3uL"/>
    <n v="4"/>
    <n v="101.119"/>
    <n v="245.8"/>
    <x v="0"/>
    <n v="-37.677"/>
    <n v="1.0644534651646975"/>
    <n v="7.04"/>
  </r>
  <r>
    <s v="G26559"/>
    <x v="2"/>
    <s v="40uL heptane"/>
    <s v="3uL"/>
    <n v="5"/>
    <n v="101.07899999999999"/>
    <n v="305.60000000000002"/>
    <x v="0"/>
    <n v="-37.695"/>
    <n v="1.0644337667732688"/>
    <n v="7.0369999999999999"/>
  </r>
  <r>
    <s v="G26559"/>
    <x v="2"/>
    <s v="40uL heptane"/>
    <s v="3uL"/>
    <n v="6"/>
    <n v="101.021"/>
    <n v="365.3"/>
    <x v="0"/>
    <n v="-37.704999999999998"/>
    <n v="1.0644228232190855"/>
    <n v="7.0330000000000004"/>
  </r>
  <r>
    <s v="G26559"/>
    <x v="2"/>
    <s v="40uL heptane"/>
    <s v="3uL"/>
    <n v="7"/>
    <n v="101"/>
    <n v="425.1"/>
    <x v="0"/>
    <n v="-37.729999999999997"/>
    <n v="1.0643954643230358"/>
    <n v="7.032"/>
  </r>
  <r>
    <s v="G26559"/>
    <x v="2"/>
    <s v="40uL heptane"/>
    <s v="3uL"/>
    <n v="12"/>
    <n v="0.48"/>
    <n v="1160.5999999999999"/>
    <x v="0"/>
    <n v="-20.526"/>
    <n v="1.0832191853079818"/>
    <n v="3.3000000000000002E-2"/>
  </r>
  <r>
    <s v="G26559"/>
    <x v="2"/>
    <s v="40uL heptane"/>
    <s v="3uL"/>
    <n v="13"/>
    <n v="4.0469999999999997"/>
    <n v="1213"/>
    <x v="1"/>
    <n v="-27.373000000000001"/>
    <n v="1.0757284125892099"/>
    <n v="0.28199999999999997"/>
  </r>
  <r>
    <s v="G26559"/>
    <x v="2"/>
    <s v="40uL heptane"/>
    <s v="3uL"/>
    <n v="17"/>
    <n v="0.36"/>
    <n v="1484.5"/>
    <x v="0"/>
    <n v="-16.727"/>
    <n v="1.0873748878388436"/>
    <n v="2.5000000000000001E-2"/>
  </r>
  <r>
    <s v="G26559"/>
    <x v="2"/>
    <s v="40uL heptane"/>
    <s v="3uL"/>
    <n v="20"/>
    <n v="0.63300000000000001"/>
    <n v="1548.3"/>
    <x v="3"/>
    <n v="-20.442"/>
    <n v="1.0833110761620108"/>
    <n v="4.3999999999999997E-2"/>
  </r>
  <r>
    <s v="G26559"/>
    <x v="2"/>
    <s v="40uL heptane"/>
    <s v="3uL"/>
    <n v="23"/>
    <n v="0.47199999999999998"/>
    <n v="1625.6"/>
    <x v="4"/>
    <n v="-23.14"/>
    <n v="1.0803595441206575"/>
    <n v="3.3000000000000002E-2"/>
  </r>
  <r>
    <s v="G26559"/>
    <x v="2"/>
    <s v="40uL heptane"/>
    <s v="3uL"/>
    <n v="24"/>
    <n v="0.436"/>
    <n v="1630.2"/>
    <x v="0"/>
    <n v="-20.129000000000001"/>
    <n v="1.0836534774838293"/>
    <n v="0.03"/>
  </r>
  <r>
    <s v="G26559"/>
    <x v="2"/>
    <s v="40uL heptane"/>
    <s v="3uL"/>
    <n v="25"/>
    <n v="0.28100000000000003"/>
    <n v="1637.7"/>
    <x v="0"/>
    <n v="-21.940999999999999"/>
    <n v="1.0816712363316334"/>
    <n v="0.02"/>
  </r>
  <r>
    <s v="G26559"/>
    <x v="2"/>
    <s v="40uL heptane"/>
    <s v="3uL"/>
    <n v="27"/>
    <n v="6.218"/>
    <n v="1661.8"/>
    <x v="5"/>
    <n v="-18.838000000000001"/>
    <n v="1.0850657211429002"/>
    <n v="0.433"/>
  </r>
  <r>
    <s v="G26559"/>
    <x v="2"/>
    <s v="40uL heptane"/>
    <s v="3uL"/>
    <n v="28"/>
    <n v="4.4480000000000004"/>
    <n v="1677.9"/>
    <x v="6"/>
    <n v="-12.041"/>
    <n v="1.0925003932033899"/>
    <n v="0.31"/>
  </r>
  <r>
    <s v="G26559"/>
    <x v="2"/>
    <s v="40uL heptane"/>
    <s v="3uL"/>
    <n v="30"/>
    <n v="0.64100000000000001"/>
    <n v="1727.6"/>
    <x v="7"/>
    <n v="-18.375"/>
    <n v="1.085572193746168"/>
    <n v="4.4999999999999998E-2"/>
  </r>
  <r>
    <s v="G26559"/>
    <x v="2"/>
    <s v="40uL heptane"/>
    <s v="3uL"/>
    <n v="31"/>
    <n v="0.73299999999999998"/>
    <n v="1734.9"/>
    <x v="0"/>
    <n v="-24.097000000000001"/>
    <n v="1.079312572162584"/>
    <n v="5.0999999999999997E-2"/>
  </r>
  <r>
    <s v="G26559"/>
    <x v="2"/>
    <s v="40uL heptane"/>
    <s v="3uL"/>
    <n v="33"/>
    <n v="0.31900000000000001"/>
    <n v="1802.6"/>
    <x v="8"/>
    <n v="-23.507999999999999"/>
    <n v="1.0799569493758405"/>
    <n v="2.1999999999999999E-2"/>
  </r>
  <r>
    <s v="G26559"/>
    <x v="2"/>
    <s v="40uL heptane"/>
    <s v="3uL"/>
    <n v="34"/>
    <n v="1.1479999999999999"/>
    <n v="1811.2"/>
    <x v="0"/>
    <n v="-20.422000000000001"/>
    <n v="1.0833329549116155"/>
    <n v="0.08"/>
  </r>
  <r>
    <s v="G26559"/>
    <x v="2"/>
    <s v="40uL heptane"/>
    <s v="3uL"/>
    <n v="35"/>
    <n v="3.07"/>
    <n v="1843"/>
    <x v="9"/>
    <n v="-11.297000000000001"/>
    <n v="1.093314124960957"/>
    <n v="0.214"/>
  </r>
  <r>
    <s v="G26559"/>
    <x v="2"/>
    <s v="40uL heptane"/>
    <s v="3uL"/>
    <n v="36"/>
    <n v="0.25900000000000001"/>
    <n v="1859.9"/>
    <x v="0"/>
    <n v="-26.32"/>
    <n v="1.0768804922051702"/>
    <n v="1.7999999999999999E-2"/>
  </r>
  <r>
    <s v="G26559"/>
    <x v="2"/>
    <s v="40uL heptane"/>
    <s v="3uL"/>
    <n v="37"/>
    <n v="1.552"/>
    <n v="1871"/>
    <x v="0"/>
    <n v="-19.960999999999999"/>
    <n v="1.0838372574073865"/>
    <n v="0.108"/>
  </r>
  <r>
    <s v="G26559"/>
    <x v="2"/>
    <s v="40uL heptane"/>
    <s v="3uL"/>
    <n v="38"/>
    <n v="9.3729999999999993"/>
    <n v="1880"/>
    <x v="10"/>
    <n v="-15.37"/>
    <n v="1.0888592170817331"/>
    <n v="0.65300000000000002"/>
  </r>
  <r>
    <s v="G26559"/>
    <x v="2"/>
    <s v="40uL heptane"/>
    <s v="3uL"/>
    <n v="39"/>
    <n v="4.4109999999999996"/>
    <n v="1895.8"/>
    <x v="11"/>
    <n v="-20.375"/>
    <n v="1.08338436993509"/>
    <n v="0.307"/>
  </r>
  <r>
    <s v="G26559"/>
    <x v="2"/>
    <s v="40uL heptane"/>
    <s v="3uL"/>
    <n v="40"/>
    <n v="12.145"/>
    <n v="1910.5"/>
    <x v="12"/>
    <n v="-16.341000000000001"/>
    <n v="1.0877971113024343"/>
    <n v="0.84599999999999997"/>
  </r>
  <r>
    <s v="G26559"/>
    <x v="2"/>
    <s v="40uL heptane"/>
    <s v="3uL"/>
    <n v="41"/>
    <n v="0.35599999999999998"/>
    <n v="1925.1"/>
    <x v="0"/>
    <n v="-22.34"/>
    <n v="1.0812347387822678"/>
    <n v="2.5000000000000001E-2"/>
  </r>
  <r>
    <s v="G26559"/>
    <x v="2"/>
    <s v="40uL heptane"/>
    <s v="3uL"/>
    <n v="42"/>
    <n v="1.0640000000000001"/>
    <n v="1949.1"/>
    <x v="0"/>
    <n v="-27.693999999999999"/>
    <n v="1.0753772034945575"/>
    <n v="7.3999999999999996E-2"/>
  </r>
  <r>
    <s v="G26559"/>
    <x v="2"/>
    <s v="40uL heptane"/>
    <s v="3uL"/>
    <n v="43"/>
    <n v="3.54"/>
    <n v="1969.2"/>
    <x v="0"/>
    <n v="-29.033000000000001"/>
    <n v="1.0739121642052363"/>
    <n v="0.246"/>
  </r>
  <r>
    <s v="G26559"/>
    <x v="2"/>
    <s v="40uL heptane"/>
    <s v="3uL"/>
    <n v="44"/>
    <n v="11.355"/>
    <n v="1987.6"/>
    <x v="13"/>
    <n v="-21.904"/>
    <n v="1.0817117133528142"/>
    <n v="0.79100000000000004"/>
  </r>
  <r>
    <s v="G26559"/>
    <x v="2"/>
    <s v="40uL heptane"/>
    <s v="3uL"/>
    <n v="45"/>
    <n v="1.0249999999999999"/>
    <n v="2002.2"/>
    <x v="14"/>
    <n v="-24.172999999999998"/>
    <n v="1.0792294261042057"/>
    <n v="7.0999999999999994E-2"/>
  </r>
  <r>
    <s v="G26559"/>
    <x v="2"/>
    <s v="40uL heptane"/>
    <s v="3uL"/>
    <n v="46"/>
    <n v="0.97499999999999998"/>
    <n v="2009.7"/>
    <x v="0"/>
    <n v="-19.867999999999999"/>
    <n v="1.0839389924285607"/>
    <n v="6.8000000000000005E-2"/>
  </r>
  <r>
    <s v="G26559"/>
    <x v="2"/>
    <s v="40uL heptane"/>
    <s v="3uL"/>
    <n v="47"/>
    <n v="2.177"/>
    <n v="2025.2"/>
    <x v="15"/>
    <n v="-20.053999999999998"/>
    <n v="1.0837355221769431"/>
    <n v="0.152"/>
  </r>
  <r>
    <s v="G26559"/>
    <x v="2"/>
    <s v="40uL heptane"/>
    <s v="3uL"/>
    <n v="48"/>
    <n v="1.9370000000000001"/>
    <n v="2042.1"/>
    <x v="0"/>
    <n v="-16.045999999999999"/>
    <n v="1.0881197926074508"/>
    <n v="0.13500000000000001"/>
  </r>
  <r>
    <s v="G26559"/>
    <x v="2"/>
    <s v="40uL heptane"/>
    <s v="3uL"/>
    <n v="49"/>
    <n v="1.976"/>
    <n v="2057.4"/>
    <x v="16"/>
    <n v="-1.26"/>
    <n v="1.1042905390239377"/>
    <n v="0.13800000000000001"/>
  </r>
  <r>
    <s v="G26559"/>
    <x v="2"/>
    <s v="40uL heptane"/>
    <s v="3uL"/>
    <n v="50"/>
    <n v="4.282"/>
    <n v="2074.1"/>
    <x v="17"/>
    <n v="-20.216999999999999"/>
    <n v="1.0835572115370435"/>
    <n v="0.29799999999999999"/>
  </r>
  <r>
    <s v="G26559"/>
    <x v="2"/>
    <s v="40uL heptane"/>
    <s v="3uL"/>
    <n v="51"/>
    <n v="2.9569999999999999"/>
    <n v="2096.1"/>
    <x v="18"/>
    <n v="-22.105"/>
    <n v="1.0814918242713623"/>
    <n v="0.20599999999999999"/>
  </r>
  <r>
    <s v="G26559"/>
    <x v="2"/>
    <s v="40uL heptane"/>
    <s v="3uL"/>
    <n v="52"/>
    <n v="0.40600000000000003"/>
    <n v="2108"/>
    <x v="19"/>
    <n v="-26.155999999999999"/>
    <n v="1.0770599209932938"/>
    <n v="2.8000000000000001E-2"/>
  </r>
  <r>
    <s v="G26559"/>
    <x v="2"/>
    <s v="40uL heptane"/>
    <s v="3uL"/>
    <n v="53"/>
    <n v="1.62"/>
    <n v="2163.1"/>
    <x v="0"/>
    <n v="-15.521000000000001"/>
    <n v="1.0886940507394458"/>
    <n v="0.113"/>
  </r>
  <r>
    <s v="G26559"/>
    <x v="2"/>
    <s v="40uL heptane"/>
    <s v="3uL"/>
    <n v="56"/>
    <n v="0.51800000000000002"/>
    <n v="2206.4"/>
    <x v="0"/>
    <n v="-22.47"/>
    <n v="1.0810925207035742"/>
    <n v="3.5999999999999997E-2"/>
  </r>
  <r>
    <s v="G26559"/>
    <x v="2"/>
    <s v="40uL heptane"/>
    <s v="3uL"/>
    <n v="57"/>
    <n v="2.7"/>
    <n v="2225.4"/>
    <x v="22"/>
    <n v="-16.946000000000002"/>
    <n v="1.087135334581899"/>
    <n v="0.188"/>
  </r>
  <r>
    <s v="G26559"/>
    <x v="2"/>
    <s v="40uL heptane"/>
    <s v="3uL"/>
    <n v="58"/>
    <n v="11.159000000000001"/>
    <n v="2234.6"/>
    <x v="23"/>
    <n v="-10.443"/>
    <n v="1.094248150016297"/>
    <n v="0.77700000000000002"/>
  </r>
  <r>
    <s v="G26559"/>
    <x v="2"/>
    <s v="40uL heptane"/>
    <s v="3uL"/>
    <n v="59"/>
    <n v="15.505000000000001"/>
    <n v="2243.8000000000002"/>
    <x v="24"/>
    <n v="-17.814"/>
    <n v="1.0861858609445587"/>
    <n v="1.079"/>
  </r>
  <r>
    <s v="G26559"/>
    <x v="2"/>
    <s v="40uL heptane"/>
    <s v="3uL"/>
    <n v="60"/>
    <n v="3.1789999999999998"/>
    <n v="2259.3000000000002"/>
    <x v="25"/>
    <n v="-19.526"/>
    <n v="1.084313112964703"/>
    <n v="0.221"/>
  </r>
  <r>
    <s v="G26559"/>
    <x v="2"/>
    <s v="40uL heptane"/>
    <s v="3uL"/>
    <n v="61"/>
    <n v="4.84"/>
    <n v="2271.4"/>
    <x v="26"/>
    <n v="-23.940999999999999"/>
    <n v="1.0794832399497707"/>
    <n v="0.33700000000000002"/>
  </r>
  <r>
    <s v="G26559"/>
    <x v="2"/>
    <s v="40uL heptane"/>
    <s v="3uL"/>
    <n v="62"/>
    <n v="1.966"/>
    <n v="2281"/>
    <x v="0"/>
    <n v="-25.741"/>
    <n v="1.0775139604459605"/>
    <n v="0.13700000000000001"/>
  </r>
  <r>
    <s v="G26559"/>
    <x v="2"/>
    <s v="40uL heptane"/>
    <s v="3uL"/>
    <n v="63"/>
    <n v="4.8250000000000002"/>
    <n v="2298.1999999999998"/>
    <x v="27"/>
    <n v="-33.942"/>
    <n v="1.0685407117121641"/>
    <n v="0.33600000000000002"/>
  </r>
  <r>
    <s v="G26559"/>
    <x v="2"/>
    <s v="40uL heptane"/>
    <s v="3uL"/>
    <n v="64"/>
    <n v="1.165"/>
    <n v="2332"/>
    <x v="0"/>
    <n v="-22.893999999999998"/>
    <n v="1.0806286681280028"/>
    <n v="8.1000000000000003E-2"/>
  </r>
  <r>
    <s v="G26559"/>
    <x v="2"/>
    <s v="40uL heptane"/>
    <s v="3uL"/>
    <n v="65"/>
    <n v="4.8579999999999997"/>
    <n v="2338.5"/>
    <x v="0"/>
    <n v="-15.178000000000001"/>
    <n v="1.0890692291177149"/>
    <n v="0.33800000000000002"/>
  </r>
  <r>
    <s v="G26559"/>
    <x v="2"/>
    <s v="40uL heptane"/>
    <s v="3uL"/>
    <n v="71"/>
    <n v="0.86699999999999999"/>
    <n v="2408.1"/>
    <x v="29"/>
    <n v="-13.917999999999999"/>
    <n v="1.0904474109743352"/>
    <n v="0.06"/>
  </r>
  <r>
    <s v="G26559"/>
    <x v="2"/>
    <s v="40uL heptane"/>
    <s v="3uL"/>
    <n v="72"/>
    <n v="7.3860000000000001"/>
    <n v="2432.6"/>
    <x v="30"/>
    <n v="-23.422000000000001"/>
    <n v="1.080051034310723"/>
    <n v="0.51400000000000001"/>
  </r>
  <r>
    <s v="G26559"/>
    <x v="2"/>
    <s v="40uL heptane"/>
    <s v="3uL"/>
    <n v="73"/>
    <n v="91.152000000000001"/>
    <n v="2451.6"/>
    <x v="31"/>
    <n v="-29.138999999999999"/>
    <n v="1.0737961846334751"/>
    <n v="6.3460000000000001"/>
  </r>
  <r>
    <s v="G26559"/>
    <x v="2"/>
    <s v="40uL heptane"/>
    <s v="3uL"/>
    <n v="74"/>
    <n v="0.314"/>
    <n v="2490.6999999999998"/>
    <x v="0"/>
    <n v="-40.881999999999998"/>
    <n v="1.0609459334865958"/>
    <n v="2.1999999999999999E-2"/>
  </r>
  <r>
    <s v="G26559"/>
    <x v="2"/>
    <s v="40uL heptane"/>
    <s v="3uL"/>
    <n v="75"/>
    <n v="1.0249999999999999"/>
    <n v="2521.4"/>
    <x v="32"/>
    <n v="-23.481000000000002"/>
    <n v="1.0799864876886245"/>
    <n v="7.0999999999999994E-2"/>
  </r>
  <r>
    <s v="G26559"/>
    <x v="2"/>
    <s v="40uL heptane"/>
    <s v="3uL"/>
    <n v="76"/>
    <n v="0.26100000000000001"/>
    <n v="2534.1"/>
    <x v="33"/>
    <n v="-16.858000000000001"/>
    <n v="1.087231593564322"/>
    <n v="1.7999999999999999E-2"/>
  </r>
  <r>
    <s v="G26559"/>
    <x v="2"/>
    <s v="40uL heptane"/>
    <s v="3uL"/>
    <n v="79"/>
    <n v="0.94799999999999995"/>
    <n v="2581.8000000000002"/>
    <x v="34"/>
    <n v="-19.956"/>
    <n v="1.0838427270375037"/>
    <n v="6.6000000000000003E-2"/>
  </r>
  <r>
    <s v="G26559"/>
    <x v="2"/>
    <s v="40uL heptane"/>
    <s v="3uL"/>
    <n v="80"/>
    <n v="0.42499999999999999"/>
    <n v="2588.5"/>
    <x v="35"/>
    <n v="-18.798999999999999"/>
    <n v="1.085108383182094"/>
    <n v="0.03"/>
  </r>
  <r>
    <s v="G26559"/>
    <x v="2"/>
    <s v="40uL heptane"/>
    <s v="3uL"/>
    <n v="82"/>
    <n v="0.82099999999999995"/>
    <n v="2617.5"/>
    <x v="36"/>
    <n v="-25.861999999999998"/>
    <n v="1.077381578289011"/>
    <n v="5.7000000000000002E-2"/>
  </r>
  <r>
    <s v="G26559"/>
    <x v="2"/>
    <s v="40uL heptane"/>
    <s v="3uL"/>
    <n v="83"/>
    <n v="0.371"/>
    <n v="2676.9"/>
    <x v="0"/>
    <n v="-21.780999999999999"/>
    <n v="1.0818462718608006"/>
    <n v="2.5999999999999999E-2"/>
  </r>
  <r>
    <s v="G26559"/>
    <x v="2"/>
    <s v="40uL heptane"/>
    <s v="3uL"/>
    <n v="87"/>
    <n v="0.27600000000000002"/>
    <n v="2744"/>
    <x v="0"/>
    <n v="-25.832999999999998"/>
    <n v="1.0774133062762656"/>
    <n v="1.9E-2"/>
  </r>
  <r>
    <s v="G26559"/>
    <x v="2"/>
    <s v="40uL heptane"/>
    <s v="3uL"/>
    <n v="88"/>
    <n v="1.1279999999999999"/>
    <n v="2764.9"/>
    <x v="0"/>
    <n v="-25.646000000000001"/>
    <n v="1.077617896601881"/>
    <n v="7.9000000000000001E-2"/>
  </r>
  <r>
    <s v="G26559"/>
    <x v="2"/>
    <s v="40uL heptane"/>
    <s v="3uL"/>
    <n v="89"/>
    <n v="0.32900000000000001"/>
    <n v="2782.8"/>
    <x v="37"/>
    <n v="-31.045000000000002"/>
    <n v="1.0717106942267693"/>
    <n v="2.3E-2"/>
  </r>
  <r>
    <s v="G26559"/>
    <x v="2"/>
    <s v="40uL heptane"/>
    <s v="3uL"/>
    <n v="93"/>
    <n v="0.38200000000000001"/>
    <n v="2933.9"/>
    <x v="0"/>
    <n v="-23.623000000000001"/>
    <n v="1.0798311378460326"/>
    <n v="2.7E-2"/>
  </r>
  <r>
    <s v="G26559"/>
    <x v="2"/>
    <s v="40uL heptane"/>
    <s v="3uL"/>
    <n v="94"/>
    <n v="0.84599999999999997"/>
    <n v="2957.6"/>
    <x v="38"/>
    <n v="-27.539000000000001"/>
    <n v="1.0755467907519294"/>
    <n v="5.8999999999999997E-2"/>
  </r>
  <r>
    <s v="G26559"/>
    <x v="2"/>
    <s v="40uL heptane"/>
    <s v="3uL"/>
    <n v="96"/>
    <n v="0.32200000000000001"/>
    <n v="3128.3"/>
    <x v="0"/>
    <n v="-23.068000000000001"/>
    <n v="1.0804383122743846"/>
    <n v="2.1999999999999999E-2"/>
  </r>
  <r>
    <s v="G26559"/>
    <x v="2"/>
    <s v="40uL heptane"/>
    <s v="3uL"/>
    <n v="102"/>
    <n v="0.72199999999999998"/>
    <n v="3395.8"/>
    <x v="40"/>
    <n v="-28.64"/>
    <n v="1.0743421615650923"/>
    <n v="0.05"/>
  </r>
  <r>
    <s v="G26559"/>
    <x v="2"/>
    <s v="40uL heptane"/>
    <s v="3uL"/>
    <n v="105"/>
    <n v="0.43099999999999999"/>
    <n v="3774.1"/>
    <x v="0"/>
    <n v="-26.1"/>
    <n v="1.0771211892108936"/>
    <n v="0.03"/>
  </r>
  <r>
    <s v="G26559"/>
    <x v="2"/>
    <s v="40uL heptane"/>
    <s v="3uL"/>
    <n v="106"/>
    <n v="0.32600000000000001"/>
    <n v="3839.5"/>
    <x v="0"/>
    <n v="-31.501999999999999"/>
    <n v="1.0712106448955405"/>
    <n v="2.3E-2"/>
  </r>
  <r>
    <s v="G26560"/>
    <x v="3"/>
    <s v="40uL heptane"/>
    <s v="3uL"/>
    <n v="1"/>
    <n v="101.15300000000001"/>
    <n v="66.7"/>
    <x v="0"/>
    <n v="-37.595999999999997"/>
    <n v="1.0645421078290571"/>
    <n v="6.9560000000000004"/>
  </r>
  <r>
    <s v="G26560"/>
    <x v="3"/>
    <s v="40uL heptane"/>
    <s v="3uL"/>
    <n v="2"/>
    <n v="101.056"/>
    <n v="126.4"/>
    <x v="0"/>
    <n v="-37.667999999999999"/>
    <n v="1.0644633143574704"/>
    <n v="6.95"/>
  </r>
  <r>
    <s v="G26560"/>
    <x v="3"/>
    <s v="40uL heptane"/>
    <s v="3uL"/>
    <n v="3"/>
    <n v="100.91"/>
    <n v="186.2"/>
    <x v="0"/>
    <n v="-37.695999999999998"/>
    <n v="1.0644326724179596"/>
    <n v="6.94"/>
  </r>
  <r>
    <s v="G26560"/>
    <x v="3"/>
    <s v="40uL heptane"/>
    <s v="3uL"/>
    <n v="4"/>
    <n v="100.979"/>
    <n v="245.8"/>
    <x v="0"/>
    <n v="-37.694000000000003"/>
    <n v="1.0644348611285541"/>
    <n v="6.944"/>
  </r>
  <r>
    <s v="G26560"/>
    <x v="3"/>
    <s v="40uL heptane"/>
    <s v="3uL"/>
    <n v="5"/>
    <n v="100.949"/>
    <n v="305.60000000000002"/>
    <x v="0"/>
    <n v="-37.594000000000001"/>
    <n v="1.0645442965348095"/>
    <n v="6.9420000000000002"/>
  </r>
  <r>
    <s v="G26560"/>
    <x v="3"/>
    <s v="40uL heptane"/>
    <s v="3uL"/>
    <n v="6"/>
    <n v="100.91500000000001"/>
    <n v="365.3"/>
    <x v="0"/>
    <n v="-37.585000000000001"/>
    <n v="1.0645541457094978"/>
    <n v="6.94"/>
  </r>
  <r>
    <s v="G26560"/>
    <x v="3"/>
    <s v="40uL heptane"/>
    <s v="3uL"/>
    <n v="7"/>
    <n v="101.003"/>
    <n v="425.1"/>
    <x v="0"/>
    <n v="-37.729999999999997"/>
    <n v="1.0643954643230358"/>
    <n v="6.9459999999999997"/>
  </r>
  <r>
    <s v="G26560"/>
    <x v="3"/>
    <s v="40uL heptane"/>
    <s v="3uL"/>
    <n v="13"/>
    <n v="0.48399999999999999"/>
    <n v="1160.8"/>
    <x v="0"/>
    <n v="-20.614000000000001"/>
    <n v="1.0831229185158824"/>
    <n v="3.3000000000000002E-2"/>
  </r>
  <r>
    <s v="G26560"/>
    <x v="3"/>
    <s v="40uL heptane"/>
    <s v="3uL"/>
    <n v="14"/>
    <n v="4.9349999999999996"/>
    <n v="1213.2"/>
    <x v="1"/>
    <n v="-27.544"/>
    <n v="1.0755413202043158"/>
    <n v="0.33900000000000002"/>
  </r>
  <r>
    <s v="G26560"/>
    <x v="3"/>
    <s v="40uL heptane"/>
    <s v="3uL"/>
    <n v="23"/>
    <n v="0.44400000000000001"/>
    <n v="1548.3"/>
    <x v="3"/>
    <n v="-11.058999999999999"/>
    <n v="1.0935744287986724"/>
    <n v="3.1E-2"/>
  </r>
  <r>
    <s v="G26560"/>
    <x v="3"/>
    <s v="40uL heptane"/>
    <s v="3uL"/>
    <n v="25"/>
    <n v="0.33900000000000002"/>
    <n v="1625.4"/>
    <x v="4"/>
    <n v="-22.538"/>
    <n v="1.081018129545666"/>
    <n v="2.3E-2"/>
  </r>
  <r>
    <s v="G26560"/>
    <x v="3"/>
    <s v="40uL heptane"/>
    <s v="3uL"/>
    <n v="29"/>
    <n v="3.0289999999999999"/>
    <n v="1661.6"/>
    <x v="5"/>
    <n v="-10.941000000000001"/>
    <n v="1.0937034864958688"/>
    <n v="0.20799999999999999"/>
  </r>
  <r>
    <s v="G26560"/>
    <x v="3"/>
    <s v="40uL heptane"/>
    <s v="3uL"/>
    <n v="30"/>
    <n v="2.1110000000000002"/>
    <n v="1677.6"/>
    <x v="6"/>
    <n v="7.5460000000000003"/>
    <n v="1.1139187313148455"/>
    <n v="0.14499999999999999"/>
  </r>
  <r>
    <s v="G26560"/>
    <x v="3"/>
    <s v="40uL heptane"/>
    <s v="3uL"/>
    <n v="31"/>
    <n v="0.41099999999999998"/>
    <n v="1727.4"/>
    <x v="7"/>
    <n v="-10.532"/>
    <n v="1.0941508109920413"/>
    <n v="2.8000000000000001E-2"/>
  </r>
  <r>
    <s v="G26560"/>
    <x v="3"/>
    <s v="40uL heptane"/>
    <s v="3uL"/>
    <n v="32"/>
    <n v="0.39100000000000001"/>
    <n v="1734.9"/>
    <x v="0"/>
    <n v="-15.728999999999999"/>
    <n v="1.088466535934248"/>
    <n v="2.7E-2"/>
  </r>
  <r>
    <s v="G26560"/>
    <x v="3"/>
    <s v="40uL heptane"/>
    <s v="3uL"/>
    <n v="34"/>
    <n v="0.58099999999999996"/>
    <n v="1813.9"/>
    <x v="0"/>
    <n v="-11.693"/>
    <n v="1.0928810113373633"/>
    <n v="0.04"/>
  </r>
  <r>
    <s v="G26560"/>
    <x v="3"/>
    <s v="40uL heptane"/>
    <s v="3uL"/>
    <n v="35"/>
    <n v="1.3620000000000001"/>
    <n v="1842.8"/>
    <x v="9"/>
    <n v="21.738"/>
    <n v="1.1294318550332434"/>
    <n v="9.4E-2"/>
  </r>
  <r>
    <s v="G26560"/>
    <x v="3"/>
    <s v="40uL heptane"/>
    <s v="3uL"/>
    <n v="37"/>
    <n v="0.65700000000000003"/>
    <n v="1870.6"/>
    <x v="0"/>
    <n v="-13.532"/>
    <n v="1.0908696082073315"/>
    <n v="4.4999999999999998E-2"/>
  </r>
  <r>
    <s v="G26560"/>
    <x v="3"/>
    <s v="40uL heptane"/>
    <s v="3uL"/>
    <n v="38"/>
    <n v="3.4470000000000001"/>
    <n v="1879.5"/>
    <x v="10"/>
    <n v="-5.2809999999999997"/>
    <n v="1.0998934856244571"/>
    <n v="0.23699999999999999"/>
  </r>
  <r>
    <s v="G26560"/>
    <x v="3"/>
    <s v="40uL heptane"/>
    <s v="3uL"/>
    <n v="39"/>
    <n v="0.47299999999999998"/>
    <n v="1886"/>
    <x v="0"/>
    <n v="49.58"/>
    <n v="1.1598515114981953"/>
    <n v="3.3000000000000002E-2"/>
  </r>
  <r>
    <s v="G26560"/>
    <x v="3"/>
    <s v="40uL heptane"/>
    <s v="3uL"/>
    <n v="40"/>
    <n v="2.0609999999999999"/>
    <n v="1895.4"/>
    <x v="11"/>
    <n v="-17.794"/>
    <n v="1.0862077384224711"/>
    <n v="0.14199999999999999"/>
  </r>
  <r>
    <s v="G26560"/>
    <x v="3"/>
    <s v="40uL heptane"/>
    <s v="3uL"/>
    <n v="41"/>
    <n v="5.4779999999999998"/>
    <n v="1909.8"/>
    <x v="12"/>
    <n v="-3.17"/>
    <n v="1.1022019600727788"/>
    <n v="0.377"/>
  </r>
  <r>
    <s v="G26560"/>
    <x v="3"/>
    <s v="40uL heptane"/>
    <s v="3uL"/>
    <n v="43"/>
    <n v="3.14"/>
    <n v="1968.6"/>
    <x v="0"/>
    <n v="-28.911000000000001"/>
    <n v="1.0740456497908366"/>
    <n v="0.216"/>
  </r>
  <r>
    <s v="G26560"/>
    <x v="3"/>
    <s v="40uL heptane"/>
    <s v="3uL"/>
    <n v="44"/>
    <n v="4.71"/>
    <n v="1987"/>
    <x v="13"/>
    <n v="-16.765999999999998"/>
    <n v="1.0873322277547173"/>
    <n v="0.32400000000000001"/>
  </r>
  <r>
    <s v="G26560"/>
    <x v="3"/>
    <s v="40uL heptane"/>
    <s v="3uL"/>
    <n v="45"/>
    <n v="0.51100000000000001"/>
    <n v="2002"/>
    <x v="14"/>
    <n v="-19.928000000000001"/>
    <n v="1.0838733569549825"/>
    <n v="3.5000000000000003E-2"/>
  </r>
  <r>
    <s v="G26560"/>
    <x v="3"/>
    <s v="40uL heptane"/>
    <s v="3uL"/>
    <n v="46"/>
    <n v="0.39200000000000002"/>
    <n v="2009.5"/>
    <x v="0"/>
    <n v="-12.648"/>
    <n v="1.0918364919183485"/>
    <n v="2.7E-2"/>
  </r>
  <r>
    <s v="G26560"/>
    <x v="3"/>
    <s v="40uL heptane"/>
    <s v="3uL"/>
    <n v="47"/>
    <n v="0.83499999999999996"/>
    <n v="2024.8"/>
    <x v="15"/>
    <n v="-12.64"/>
    <n v="1.0918452419108708"/>
    <n v="5.7000000000000002E-2"/>
  </r>
  <r>
    <s v="G26560"/>
    <x v="3"/>
    <s v="40uL heptane"/>
    <s v="3uL"/>
    <n v="48"/>
    <n v="0.77300000000000002"/>
    <n v="2041.9"/>
    <x v="0"/>
    <n v="-1.6240000000000001"/>
    <n v="1.1038925129806503"/>
    <n v="5.2999999999999999E-2"/>
  </r>
  <r>
    <s v="G26560"/>
    <x v="3"/>
    <s v="40uL heptane"/>
    <s v="3uL"/>
    <n v="49"/>
    <n v="0.64400000000000002"/>
    <n v="2057.1999999999998"/>
    <x v="16"/>
    <n v="31.327000000000002"/>
    <n v="1.1399107335071024"/>
    <n v="4.3999999999999997E-2"/>
  </r>
  <r>
    <s v="G26560"/>
    <x v="3"/>
    <s v="40uL heptane"/>
    <s v="3uL"/>
    <n v="50"/>
    <n v="1.177"/>
    <n v="2073.6999999999998"/>
    <x v="17"/>
    <n v="-4.8090000000000002"/>
    <n v="1.1004096484317916"/>
    <n v="8.1000000000000003E-2"/>
  </r>
  <r>
    <s v="G26560"/>
    <x v="3"/>
    <s v="40uL heptane"/>
    <s v="3uL"/>
    <n v="51"/>
    <n v="0.61799999999999999"/>
    <n v="2091.5"/>
    <x v="18"/>
    <n v="-17.283999999999999"/>
    <n v="1.0867656108394512"/>
    <n v="4.2000000000000003E-2"/>
  </r>
  <r>
    <s v="G26560"/>
    <x v="3"/>
    <s v="40uL heptane"/>
    <s v="3uL"/>
    <n v="52"/>
    <n v="0.59399999999999997"/>
    <n v="2095.9"/>
    <x v="0"/>
    <n v="-21.238"/>
    <n v="1.0824402940695483"/>
    <n v="4.1000000000000002E-2"/>
  </r>
  <r>
    <s v="G26560"/>
    <x v="3"/>
    <s v="40uL heptane"/>
    <s v="3uL"/>
    <n v="53"/>
    <n v="0.68500000000000005"/>
    <n v="2162.9"/>
    <x v="0"/>
    <n v="1.2150000000000001"/>
    <n v="1.1069968124714238"/>
    <n v="4.7E-2"/>
  </r>
  <r>
    <s v="G26560"/>
    <x v="3"/>
    <s v="40uL heptane"/>
    <s v="3uL"/>
    <n v="55"/>
    <n v="0.71499999999999997"/>
    <n v="2225"/>
    <x v="22"/>
    <n v="36.116999999999997"/>
    <n v="1.1451444232617636"/>
    <n v="4.9000000000000002E-2"/>
  </r>
  <r>
    <s v="G26560"/>
    <x v="3"/>
    <s v="40uL heptane"/>
    <s v="3uL"/>
    <n v="56"/>
    <n v="4.3470000000000004"/>
    <n v="2233.6"/>
    <x v="23"/>
    <n v="25.298999999999999"/>
    <n v="1.1333235822834251"/>
    <n v="0.29899999999999999"/>
  </r>
  <r>
    <s v="G26560"/>
    <x v="3"/>
    <s v="40uL heptane"/>
    <s v="3uL"/>
    <n v="57"/>
    <n v="5.6619999999999999"/>
    <n v="2242.8000000000002"/>
    <x v="24"/>
    <n v="-9.0380000000000003"/>
    <n v="1.0957847687773845"/>
    <n v="0.38900000000000001"/>
  </r>
  <r>
    <s v="G26560"/>
    <x v="3"/>
    <s v="40uL heptane"/>
    <s v="3uL"/>
    <n v="58"/>
    <n v="0.42"/>
    <n v="2259.1"/>
    <x v="25"/>
    <n v="-13.491"/>
    <n v="1.0909144527793944"/>
    <n v="2.9000000000000001E-2"/>
  </r>
  <r>
    <s v="G26560"/>
    <x v="3"/>
    <s v="40uL heptane"/>
    <s v="3uL"/>
    <n v="59"/>
    <n v="2.0819999999999999"/>
    <n v="2271"/>
    <x v="26"/>
    <n v="-15.324999999999999"/>
    <n v="1.0889084387326811"/>
    <n v="0.14299999999999999"/>
  </r>
  <r>
    <s v="G26560"/>
    <x v="3"/>
    <s v="40uL heptane"/>
    <s v="3uL"/>
    <n v="60"/>
    <n v="0.69799999999999995"/>
    <n v="2280.8000000000002"/>
    <x v="0"/>
    <n v="-19.73"/>
    <n v="1.0840899536872295"/>
    <n v="4.8000000000000001E-2"/>
  </r>
  <r>
    <s v="G26560"/>
    <x v="3"/>
    <s v="40uL heptane"/>
    <s v="3uL"/>
    <n v="61"/>
    <n v="1.3759999999999999"/>
    <n v="2297.6999999999998"/>
    <x v="27"/>
    <n v="-33.575000000000003"/>
    <n v="1.0689423051325126"/>
    <n v="9.5000000000000001E-2"/>
  </r>
  <r>
    <s v="G26560"/>
    <x v="3"/>
    <s v="40uL heptane"/>
    <s v="3uL"/>
    <n v="63"/>
    <n v="1.004"/>
    <n v="2331.4"/>
    <x v="0"/>
    <n v="-16.533000000000001"/>
    <n v="1.087587093864379"/>
    <n v="6.9000000000000006E-2"/>
  </r>
  <r>
    <s v="G26560"/>
    <x v="3"/>
    <s v="40uL heptane"/>
    <s v="3uL"/>
    <n v="64"/>
    <n v="1.7749999999999999"/>
    <n v="2337.9"/>
    <x v="0"/>
    <n v="13.315"/>
    <n v="1.1202253508352082"/>
    <n v="0.122"/>
  </r>
  <r>
    <s v="G26560"/>
    <x v="3"/>
    <s v="40uL heptane"/>
    <s v="3uL"/>
    <n v="65"/>
    <n v="0.39600000000000002"/>
    <n v="2343.5"/>
    <x v="0"/>
    <n v="-18.864000000000001"/>
    <n v="1.0850372797629928"/>
    <n v="2.7E-2"/>
  </r>
  <r>
    <s v="G26560"/>
    <x v="3"/>
    <s v="40uL heptane"/>
    <s v="3uL"/>
    <n v="67"/>
    <n v="2.5209999999999999"/>
    <n v="2432.1"/>
    <x v="30"/>
    <n v="-17.753"/>
    <n v="1.0862525872219382"/>
    <n v="0.17299999999999999"/>
  </r>
  <r>
    <s v="G26560"/>
    <x v="3"/>
    <s v="40uL heptane"/>
    <s v="3uL"/>
    <n v="68"/>
    <n v="93.415999999999997"/>
    <n v="2451.4"/>
    <x v="31"/>
    <n v="-28.907"/>
    <n v="1.0740500263613142"/>
    <n v="6.4240000000000004"/>
  </r>
  <r>
    <s v="G26560"/>
    <x v="3"/>
    <s v="40uL heptane"/>
    <s v="3uL"/>
    <n v="70"/>
    <n v="0.55500000000000005"/>
    <n v="2520.6999999999998"/>
    <x v="32"/>
    <n v="-9.6159999999999997"/>
    <n v="1.0951526281924966"/>
    <n v="3.7999999999999999E-2"/>
  </r>
  <r>
    <s v="G26560"/>
    <x v="3"/>
    <s v="40uL heptane"/>
    <s v="3uL"/>
    <n v="73"/>
    <n v="0.36199999999999999"/>
    <n v="2581.6"/>
    <x v="34"/>
    <n v="-19.2"/>
    <n v="1.0846697281512145"/>
    <n v="2.5000000000000001E-2"/>
  </r>
  <r>
    <s v="G26560"/>
    <x v="3"/>
    <s v="40uL heptane"/>
    <s v="3uL"/>
    <n v="76"/>
    <n v="0.56000000000000005"/>
    <n v="2617.1"/>
    <x v="36"/>
    <n v="-25.675999999999998"/>
    <n v="1.0775850746815014"/>
    <n v="3.9E-2"/>
  </r>
  <r>
    <s v="G26560"/>
    <x v="3"/>
    <s v="40uL heptane"/>
    <s v="3uL"/>
    <n v="80"/>
    <n v="0.255"/>
    <n v="2764.4"/>
    <x v="0"/>
    <n v="-21.753"/>
    <n v="1.0818769030147182"/>
    <n v="1.7999999999999999E-2"/>
  </r>
  <r>
    <s v="G26560"/>
    <x v="3"/>
    <s v="40uL heptane"/>
    <s v="3uL"/>
    <n v="81"/>
    <n v="0.30099999999999999"/>
    <n v="2782.4"/>
    <x v="37"/>
    <n v="-30.762"/>
    <n v="1.0720203502497112"/>
    <n v="2.1000000000000001E-2"/>
  </r>
  <r>
    <s v="G26560"/>
    <x v="3"/>
    <s v="40uL heptane"/>
    <s v="3uL"/>
    <n v="85"/>
    <n v="0.56899999999999995"/>
    <n v="2956.9"/>
    <x v="38"/>
    <n v="-27.959"/>
    <n v="1.0750872626431784"/>
    <n v="3.9E-2"/>
  </r>
  <r>
    <s v="G26560"/>
    <x v="3"/>
    <s v="40uL heptane"/>
    <s v="3uL"/>
    <n v="92"/>
    <n v="0.51300000000000001"/>
    <n v="3394.6"/>
    <x v="40"/>
    <n v="-28.18"/>
    <n v="1.0748454616145651"/>
    <n v="3.5000000000000003E-2"/>
  </r>
  <r>
    <s v="G26560"/>
    <x v="3"/>
    <s v="40uL heptane"/>
    <s v="3uL"/>
    <n v="94"/>
    <n v="0.26200000000000001"/>
    <n v="3772.7"/>
    <x v="0"/>
    <n v="-27.414999999999999"/>
    <n v="1.0756824601391841"/>
    <n v="1.7999999999999999E-2"/>
  </r>
  <r>
    <s v="G26560"/>
    <x v="3"/>
    <s v="40uL heptane"/>
    <s v="3uL"/>
    <n v="95"/>
    <n v="0.54600000000000004"/>
    <n v="3838.5"/>
    <x v="0"/>
    <n v="-33.244"/>
    <n v="1.0693045023964964"/>
    <n v="3.7999999999999999E-2"/>
  </r>
  <r>
    <s v="G26561"/>
    <x v="4"/>
    <s v="40uL heptane"/>
    <s v="3uL"/>
    <n v="1"/>
    <n v="100.851"/>
    <n v="66.7"/>
    <x v="0"/>
    <n v="-37.561999999999998"/>
    <n v="1.0645793158136803"/>
    <n v="7.0140000000000002"/>
  </r>
  <r>
    <s v="G26561"/>
    <x v="4"/>
    <s v="40uL heptane"/>
    <s v="3uL"/>
    <n v="2"/>
    <n v="100.58199999999999"/>
    <n v="126.4"/>
    <x v="0"/>
    <n v="-37.652000000000001"/>
    <n v="1.0644808240286689"/>
    <n v="6.9950000000000001"/>
  </r>
  <r>
    <s v="G26561"/>
    <x v="4"/>
    <s v="40uL heptane"/>
    <s v="3uL"/>
    <n v="3"/>
    <n v="100.587"/>
    <n v="186.2"/>
    <x v="0"/>
    <n v="-37.680999999999997"/>
    <n v="1.0644490877450579"/>
    <n v="6.9950000000000001"/>
  </r>
  <r>
    <s v="G26561"/>
    <x v="4"/>
    <s v="40uL heptane"/>
    <s v="3uL"/>
    <n v="4"/>
    <n v="100.61499999999999"/>
    <n v="245.8"/>
    <x v="0"/>
    <n v="-37.682000000000002"/>
    <n v="1.0644479933900874"/>
    <n v="6.9969999999999999"/>
  </r>
  <r>
    <s v="G26561"/>
    <x v="4"/>
    <s v="40uL heptane"/>
    <s v="3uL"/>
    <n v="5"/>
    <n v="100.71"/>
    <n v="305.60000000000002"/>
    <x v="0"/>
    <n v="-37.695999999999998"/>
    <n v="1.0644326724179596"/>
    <n v="7.0039999999999996"/>
  </r>
  <r>
    <s v="G26561"/>
    <x v="4"/>
    <s v="40uL heptane"/>
    <s v="3uL"/>
    <n v="6"/>
    <n v="100.73099999999999"/>
    <n v="365.3"/>
    <x v="0"/>
    <n v="-37.72"/>
    <n v="1.0644064078832716"/>
    <n v="7.0049999999999999"/>
  </r>
  <r>
    <s v="G26561"/>
    <x v="4"/>
    <s v="40uL heptane"/>
    <s v="3uL"/>
    <n v="7"/>
    <n v="100.577"/>
    <n v="425.1"/>
    <x v="0"/>
    <n v="-37.729999999999997"/>
    <n v="1.0643954643230358"/>
    <n v="6.9950000000000001"/>
  </r>
  <r>
    <s v="G26561"/>
    <x v="4"/>
    <s v="40uL heptane"/>
    <s v="3uL"/>
    <n v="12"/>
    <n v="0.32900000000000001"/>
    <n v="1052.5"/>
    <x v="0"/>
    <n v="-27.192"/>
    <n v="1.0759264452782749"/>
    <n v="2.3E-2"/>
  </r>
  <r>
    <s v="G26561"/>
    <x v="4"/>
    <s v="40uL heptane"/>
    <s v="3uL"/>
    <n v="14"/>
    <n v="0.48199999999999998"/>
    <n v="1160.8"/>
    <x v="0"/>
    <n v="-20.827000000000002"/>
    <n v="1.0828899083457211"/>
    <n v="3.4000000000000002E-2"/>
  </r>
  <r>
    <s v="G26561"/>
    <x v="4"/>
    <s v="40uL heptane"/>
    <s v="3uL"/>
    <n v="15"/>
    <n v="3.3580000000000001"/>
    <n v="1213.5"/>
    <x v="1"/>
    <n v="-25.792000000000002"/>
    <n v="1.0774581630511051"/>
    <n v="0.23400000000000001"/>
  </r>
  <r>
    <s v="G26561"/>
    <x v="4"/>
    <s v="40uL heptane"/>
    <s v="3uL"/>
    <n v="20"/>
    <n v="1.841"/>
    <n v="1403.9"/>
    <x v="28"/>
    <n v="-26.9"/>
    <n v="1.0762459217572826"/>
    <n v="0.128"/>
  </r>
  <r>
    <s v="G26561"/>
    <x v="4"/>
    <s v="40uL heptane"/>
    <s v="3uL"/>
    <n v="21"/>
    <n v="3.3039999999999998"/>
    <n v="1411.4"/>
    <x v="2"/>
    <n v="-28.754000000000001"/>
    <n v="1.074217429891406"/>
    <n v="0.23"/>
  </r>
  <r>
    <s v="G26561"/>
    <x v="4"/>
    <s v="40uL heptane"/>
    <s v="3uL"/>
    <n v="22"/>
    <n v="0.38600000000000001"/>
    <n v="1484.3"/>
    <x v="0"/>
    <n v="-17.658999999999999"/>
    <n v="1.0863554111452545"/>
    <n v="2.7E-2"/>
  </r>
  <r>
    <s v="G26561"/>
    <x v="4"/>
    <s v="40uL heptane"/>
    <s v="3uL"/>
    <n v="24"/>
    <n v="0.78800000000000003"/>
    <n v="1548.1"/>
    <x v="3"/>
    <n v="-22.827000000000002"/>
    <n v="1.0807019658762738"/>
    <n v="5.5E-2"/>
  </r>
  <r>
    <s v="G26561"/>
    <x v="4"/>
    <s v="40uL heptane"/>
    <s v="3uL"/>
    <n v="26"/>
    <n v="0.372"/>
    <n v="1602"/>
    <x v="0"/>
    <n v="-27.815000000000001"/>
    <n v="1.0752448156185497"/>
    <n v="2.5999999999999999E-2"/>
  </r>
  <r>
    <s v="G26561"/>
    <x v="4"/>
    <s v="40uL heptane"/>
    <s v="3uL"/>
    <n v="27"/>
    <n v="0.70399999999999996"/>
    <n v="1625.6"/>
    <x v="4"/>
    <n v="-21.873999999999999"/>
    <n v="1.0817445325348587"/>
    <n v="4.9000000000000002E-2"/>
  </r>
  <r>
    <s v="G26561"/>
    <x v="4"/>
    <s v="40uL heptane"/>
    <s v="3uL"/>
    <n v="28"/>
    <n v="0.51600000000000001"/>
    <n v="1630"/>
    <x v="0"/>
    <n v="-19.289000000000001"/>
    <n v="1.0845723702726489"/>
    <n v="3.5999999999999997E-2"/>
  </r>
  <r>
    <s v="G26561"/>
    <x v="4"/>
    <s v="40uL heptane"/>
    <s v="3uL"/>
    <n v="29"/>
    <n v="0.46100000000000002"/>
    <n v="1637.5"/>
    <x v="0"/>
    <n v="-20.355"/>
    <n v="1.0834062486522722"/>
    <n v="3.2000000000000001E-2"/>
  </r>
  <r>
    <s v="G26561"/>
    <x v="4"/>
    <s v="40uL heptane"/>
    <s v="3uL"/>
    <n v="30"/>
    <n v="0.35599999999999998"/>
    <n v="1645.9"/>
    <x v="0"/>
    <n v="-17.117999999999999"/>
    <n v="1.0869471914843822"/>
    <n v="2.5000000000000001E-2"/>
  </r>
  <r>
    <s v="G26561"/>
    <x v="4"/>
    <s v="40uL heptane"/>
    <s v="3uL"/>
    <n v="31"/>
    <n v="11.590999999999999"/>
    <n v="1662"/>
    <x v="5"/>
    <n v="-18.756"/>
    <n v="1.0851554207723961"/>
    <n v="0.80600000000000005"/>
  </r>
  <r>
    <s v="G26561"/>
    <x v="4"/>
    <s v="40uL heptane"/>
    <s v="3uL"/>
    <n v="32"/>
    <n v="9.8119999999999994"/>
    <n v="1678.1"/>
    <x v="6"/>
    <n v="-16.404"/>
    <n v="1.0877281994288803"/>
    <n v="0.68200000000000005"/>
  </r>
  <r>
    <s v="G26561"/>
    <x v="4"/>
    <s v="40uL heptane"/>
    <s v="3uL"/>
    <n v="34"/>
    <n v="1.0209999999999999"/>
    <n v="1727.4"/>
    <x v="7"/>
    <n v="-19.350999999999999"/>
    <n v="1.0845045478170192"/>
    <n v="7.0999999999999994E-2"/>
  </r>
  <r>
    <s v="G26561"/>
    <x v="4"/>
    <s v="40uL heptane"/>
    <s v="3uL"/>
    <n v="35"/>
    <n v="2.306"/>
    <n v="1734.9"/>
    <x v="0"/>
    <n v="-21.895"/>
    <n v="1.081721559109714"/>
    <n v="0.16"/>
  </r>
  <r>
    <s v="G26561"/>
    <x v="4"/>
    <s v="40uL heptane"/>
    <s v="3uL"/>
    <n v="38"/>
    <n v="0.40200000000000002"/>
    <n v="1767.3"/>
    <x v="0"/>
    <n v="-25.331"/>
    <n v="1.077962525450888"/>
    <n v="2.8000000000000001E-2"/>
  </r>
  <r>
    <s v="G26561"/>
    <x v="4"/>
    <s v="40uL heptane"/>
    <s v="3uL"/>
    <n v="39"/>
    <n v="0.77700000000000002"/>
    <n v="1802.4"/>
    <x v="8"/>
    <n v="-20.68"/>
    <n v="1.0830507182988425"/>
    <n v="5.3999999999999999E-2"/>
  </r>
  <r>
    <s v="G26561"/>
    <x v="4"/>
    <s v="40uL heptane"/>
    <s v="3uL"/>
    <n v="40"/>
    <n v="2.4790000000000001"/>
    <n v="1811.2"/>
    <x v="0"/>
    <n v="-20.527999999999999"/>
    <n v="1.0832169974284243"/>
    <n v="0.17199999999999999"/>
  </r>
  <r>
    <s v="G26561"/>
    <x v="4"/>
    <s v="40uL heptane"/>
    <s v="3uL"/>
    <n v="42"/>
    <n v="6.7530000000000001"/>
    <n v="1843.2"/>
    <x v="9"/>
    <n v="-16.038"/>
    <n v="1.0881285432575871"/>
    <n v="0.47"/>
  </r>
  <r>
    <s v="G26561"/>
    <x v="4"/>
    <s v="40uL heptane"/>
    <s v="3uL"/>
    <n v="43"/>
    <n v="0.39200000000000002"/>
    <n v="1859.5"/>
    <x v="0"/>
    <n v="-19.579999999999998"/>
    <n v="1.0842540414892459"/>
    <n v="2.7E-2"/>
  </r>
  <r>
    <s v="G26561"/>
    <x v="4"/>
    <s v="40uL heptane"/>
    <s v="3uL"/>
    <n v="44"/>
    <n v="2.976"/>
    <n v="1871"/>
    <x v="0"/>
    <n v="-18.879000000000001"/>
    <n v="1.085020871267145"/>
    <n v="0.20699999999999999"/>
  </r>
  <r>
    <s v="G26561"/>
    <x v="4"/>
    <s v="40uL heptane"/>
    <s v="3uL"/>
    <n v="45"/>
    <n v="15.459"/>
    <n v="1880.4"/>
    <x v="10"/>
    <n v="-19.998000000000001"/>
    <n v="1.0837967821257177"/>
    <n v="1.075"/>
  </r>
  <r>
    <s v="G26561"/>
    <x v="4"/>
    <s v="40uL heptane"/>
    <s v="3uL"/>
    <n v="46"/>
    <n v="6.2050000000000001"/>
    <n v="1896"/>
    <x v="11"/>
    <n v="-18.411999999999999"/>
    <n v="1.0855317198843168"/>
    <n v="0.432"/>
  </r>
  <r>
    <s v="G26561"/>
    <x v="4"/>
    <s v="40uL heptane"/>
    <s v="3uL"/>
    <n v="47"/>
    <n v="24.338000000000001"/>
    <n v="1910.9"/>
    <x v="12"/>
    <n v="-18.821000000000002"/>
    <n v="1.0850843174209195"/>
    <n v="1.6930000000000001"/>
  </r>
  <r>
    <s v="G26561"/>
    <x v="4"/>
    <s v="40uL heptane"/>
    <s v="3uL"/>
    <n v="48"/>
    <n v="0.48499999999999999"/>
    <n v="1945"/>
    <x v="0"/>
    <n v="-26.396999999999998"/>
    <n v="1.076796247976443"/>
    <n v="3.4000000000000002E-2"/>
  </r>
  <r>
    <s v="G26561"/>
    <x v="4"/>
    <s v="40uL heptane"/>
    <s v="3uL"/>
    <n v="49"/>
    <n v="6.3220000000000001"/>
    <n v="1970.7"/>
    <x v="0"/>
    <n v="-28.734000000000002"/>
    <n v="1.0742393126639258"/>
    <n v="0.44"/>
  </r>
  <r>
    <s v="G26561"/>
    <x v="4"/>
    <s v="40uL heptane"/>
    <s v="3uL"/>
    <n v="50"/>
    <n v="25.82"/>
    <n v="1988.4"/>
    <x v="13"/>
    <n v="-20.984999999999999"/>
    <n v="1.0827170644117339"/>
    <n v="1.796"/>
  </r>
  <r>
    <s v="G26561"/>
    <x v="4"/>
    <s v="40uL heptane"/>
    <s v="3uL"/>
    <n v="51"/>
    <n v="2.11"/>
    <n v="2002.4"/>
    <x v="14"/>
    <n v="-16.771000000000001"/>
    <n v="1.0873267585105011"/>
    <n v="0.14699999999999999"/>
  </r>
  <r>
    <s v="G26561"/>
    <x v="4"/>
    <s v="40uL heptane"/>
    <s v="3uL"/>
    <n v="52"/>
    <n v="2.1019999999999999"/>
    <n v="2010"/>
    <x v="0"/>
    <n v="-14.845000000000001"/>
    <n v="1.0894334666279506"/>
    <n v="0.14599999999999999"/>
  </r>
  <r>
    <s v="G26561"/>
    <x v="4"/>
    <s v="40uL heptane"/>
    <s v="3uL"/>
    <n v="53"/>
    <n v="5.5279999999999996"/>
    <n v="2025.4"/>
    <x v="15"/>
    <n v="-19.132000000000001"/>
    <n v="1.0847441138169203"/>
    <n v="0.38400000000000001"/>
  </r>
  <r>
    <s v="G26561"/>
    <x v="4"/>
    <s v="40uL heptane"/>
    <s v="3uL"/>
    <n v="54"/>
    <n v="4.6070000000000002"/>
    <n v="2042.6"/>
    <x v="0"/>
    <n v="-17.323"/>
    <n v="1.0867229502297719"/>
    <n v="0.32"/>
  </r>
  <r>
    <s v="G26561"/>
    <x v="4"/>
    <s v="40uL heptane"/>
    <s v="3uL"/>
    <n v="55"/>
    <n v="3.7429999999999999"/>
    <n v="2057.8000000000002"/>
    <x v="16"/>
    <n v="-15.042999999999999"/>
    <n v="1.0892168932965385"/>
    <n v="0.26"/>
  </r>
  <r>
    <s v="G26561"/>
    <x v="4"/>
    <s v="40uL heptane"/>
    <s v="3uL"/>
    <n v="56"/>
    <n v="8.532"/>
    <n v="2074.5"/>
    <x v="17"/>
    <n v="-19.126999999999999"/>
    <n v="1.084749583346748"/>
    <n v="0.59299999999999997"/>
  </r>
  <r>
    <s v="G26561"/>
    <x v="4"/>
    <s v="40uL heptane"/>
    <s v="3uL"/>
    <n v="57"/>
    <n v="7.1349999999999998"/>
    <n v="2096.5"/>
    <x v="18"/>
    <n v="-20.771000000000001"/>
    <n v="1.0829511693418961"/>
    <n v="0.496"/>
  </r>
  <r>
    <s v="G26561"/>
    <x v="4"/>
    <s v="40uL heptane"/>
    <s v="3uL"/>
    <n v="58"/>
    <n v="1.08"/>
    <n v="2108"/>
    <x v="19"/>
    <n v="-21.062999999999999"/>
    <n v="1.0826317361709847"/>
    <n v="7.4999999999999997E-2"/>
  </r>
  <r>
    <s v="G26561"/>
    <x v="4"/>
    <s v="40uL heptane"/>
    <s v="3uL"/>
    <n v="61"/>
    <n v="4.2709999999999999"/>
    <n v="2163.4"/>
    <x v="0"/>
    <n v="-19.712"/>
    <n v="1.0841096442522158"/>
    <n v="0.29699999999999999"/>
  </r>
  <r>
    <s v="G26561"/>
    <x v="4"/>
    <s v="40uL heptane"/>
    <s v="3uL"/>
    <n v="62"/>
    <n v="1.506"/>
    <n v="2183.6"/>
    <x v="20"/>
    <n v="-19.832000000000001"/>
    <n v="1.0839783736708974"/>
    <n v="0.105"/>
  </r>
  <r>
    <s v="G26561"/>
    <x v="4"/>
    <s v="40uL heptane"/>
    <s v="3uL"/>
    <n v="63"/>
    <n v="1.0760000000000001"/>
    <n v="2206.4"/>
    <x v="21"/>
    <n v="-18.725999999999999"/>
    <n v="1.0851882376693689"/>
    <n v="7.4999999999999997E-2"/>
  </r>
  <r>
    <s v="G26561"/>
    <x v="4"/>
    <s v="40uL heptane"/>
    <s v="3uL"/>
    <n v="64"/>
    <n v="3.3239999999999998"/>
    <n v="2225.6"/>
    <x v="22"/>
    <n v="-18.481999999999999"/>
    <n v="1.0854551476226382"/>
    <n v="0.23100000000000001"/>
  </r>
  <r>
    <s v="G26561"/>
    <x v="4"/>
    <s v="40uL heptane"/>
    <s v="3uL"/>
    <n v="65"/>
    <n v="20.317"/>
    <n v="2235"/>
    <x v="23"/>
    <n v="-17.568999999999999"/>
    <n v="1.0864538593821467"/>
    <n v="1.413"/>
  </r>
  <r>
    <s v="G26561"/>
    <x v="4"/>
    <s v="40uL heptane"/>
    <s v="3uL"/>
    <n v="66"/>
    <n v="21.655000000000001"/>
    <n v="2244.1999999999998"/>
    <x v="24"/>
    <n v="-18.006"/>
    <n v="1.0859758366641969"/>
    <n v="1.506"/>
  </r>
  <r>
    <s v="G26561"/>
    <x v="4"/>
    <s v="40uL heptane"/>
    <s v="3uL"/>
    <n v="67"/>
    <n v="3.2069999999999999"/>
    <n v="2259.5"/>
    <x v="25"/>
    <n v="-12.944000000000001"/>
    <n v="1.091512741106663"/>
    <n v="0.223"/>
  </r>
  <r>
    <s v="G26561"/>
    <x v="4"/>
    <s v="40uL heptane"/>
    <s v="3uL"/>
    <n v="68"/>
    <n v="8.2469999999999999"/>
    <n v="2271.8000000000002"/>
    <x v="26"/>
    <n v="-21.298999999999999"/>
    <n v="1.0823735626485937"/>
    <n v="0.57399999999999995"/>
  </r>
  <r>
    <s v="G26561"/>
    <x v="4"/>
    <s v="40uL heptane"/>
    <s v="3uL"/>
    <n v="69"/>
    <n v="2.8769999999999998"/>
    <n v="2281.1999999999998"/>
    <x v="0"/>
    <n v="-13.5"/>
    <n v="1.090904608852425"/>
    <n v="0.2"/>
  </r>
  <r>
    <s v="G26561"/>
    <x v="4"/>
    <s v="40uL heptane"/>
    <s v="3uL"/>
    <n v="70"/>
    <n v="0.53600000000000003"/>
    <n v="2299.4"/>
    <x v="27"/>
    <n v="-20.303000000000001"/>
    <n v="1.0834631332716507"/>
    <n v="3.6999999999999998E-2"/>
  </r>
  <r>
    <s v="G26561"/>
    <x v="4"/>
    <s v="40uL heptane"/>
    <s v="3uL"/>
    <n v="71"/>
    <n v="1.1259999999999999"/>
    <n v="2313.8000000000002"/>
    <x v="0"/>
    <n v="-23.901"/>
    <n v="1.0795270008259845"/>
    <n v="7.8E-2"/>
  </r>
  <r>
    <s v="G26561"/>
    <x v="4"/>
    <s v="40uL heptane"/>
    <s v="3uL"/>
    <n v="72"/>
    <n v="11.567"/>
    <n v="2338.9"/>
    <x v="0"/>
    <n v="-18.632999999999999"/>
    <n v="1.0852899699116043"/>
    <n v="0.80400000000000005"/>
  </r>
  <r>
    <s v="G26561"/>
    <x v="4"/>
    <s v="40uL heptane"/>
    <s v="3uL"/>
    <n v="75"/>
    <n v="0.251"/>
    <n v="2382.8000000000002"/>
    <x v="0"/>
    <n v="-14.622999999999999"/>
    <n v="1.0896762901444479"/>
    <n v="1.7000000000000001E-2"/>
  </r>
  <r>
    <s v="G26561"/>
    <x v="4"/>
    <s v="40uL heptane"/>
    <s v="3uL"/>
    <n v="76"/>
    <n v="0.72799999999999998"/>
    <n v="2399.5"/>
    <x v="28"/>
    <n v="-23.158000000000001"/>
    <n v="1.0803398520626251"/>
    <n v="5.0999999999999997E-2"/>
  </r>
  <r>
    <s v="G26561"/>
    <x v="4"/>
    <s v="40uL heptane"/>
    <s v="3uL"/>
    <n v="77"/>
    <n v="1.7729999999999999"/>
    <n v="2408.1"/>
    <x v="29"/>
    <n v="-17.981999999999999"/>
    <n v="1.0860020897480176"/>
    <n v="0.123"/>
  </r>
  <r>
    <s v="G26561"/>
    <x v="4"/>
    <s v="40uL heptane"/>
    <s v="3uL"/>
    <n v="78"/>
    <n v="18.736000000000001"/>
    <n v="2433.4"/>
    <x v="30"/>
    <n v="-23.536999999999999"/>
    <n v="1.0799252230202387"/>
    <n v="1.3029999999999999"/>
  </r>
  <r>
    <s v="G26561"/>
    <x v="4"/>
    <s v="40uL heptane"/>
    <s v="3uL"/>
    <n v="79"/>
    <n v="46.424999999999997"/>
    <n v="2449.5"/>
    <x v="31"/>
    <n v="-29.042999999999999"/>
    <n v="1.0739012227478197"/>
    <n v="3.2290000000000001"/>
  </r>
  <r>
    <s v="G26561"/>
    <x v="4"/>
    <s v="40uL heptane"/>
    <s v="3uL"/>
    <n v="80"/>
    <n v="0.54700000000000004"/>
    <n v="2490.9"/>
    <x v="0"/>
    <n v="-32.311"/>
    <n v="1.0703254248219287"/>
    <n v="3.7999999999999999E-2"/>
  </r>
  <r>
    <s v="G26561"/>
    <x v="4"/>
    <s v="40uL heptane"/>
    <s v="3uL"/>
    <n v="81"/>
    <n v="0.315"/>
    <n v="2496.5"/>
    <x v="0"/>
    <n v="-21.190999999999999"/>
    <n v="1.0824917100210034"/>
    <n v="2.1999999999999999E-2"/>
  </r>
  <r>
    <s v="G26561"/>
    <x v="4"/>
    <s v="40uL heptane"/>
    <s v="3uL"/>
    <n v="84"/>
    <n v="1.002"/>
    <n v="2521.4"/>
    <x v="32"/>
    <n v="-21.954999999999998"/>
    <n v="1.0816559206933589"/>
    <n v="7.0000000000000007E-2"/>
  </r>
  <r>
    <s v="G26561"/>
    <x v="4"/>
    <s v="40uL heptane"/>
    <s v="3uL"/>
    <n v="85"/>
    <n v="0.36099999999999999"/>
    <n v="2534.1"/>
    <x v="33"/>
    <n v="-23.129000000000001"/>
    <n v="1.080371578152262"/>
    <n v="2.5000000000000001E-2"/>
  </r>
  <r>
    <s v="G26561"/>
    <x v="4"/>
    <s v="40uL heptane"/>
    <s v="3uL"/>
    <n v="88"/>
    <n v="2.161"/>
    <n v="2578.1999999999998"/>
    <x v="41"/>
    <n v="-21.3"/>
    <n v="1.082372468690123"/>
    <n v="0.15"/>
  </r>
  <r>
    <s v="G26561"/>
    <x v="4"/>
    <s v="40uL heptane"/>
    <s v="3uL"/>
    <n v="89"/>
    <n v="0.63100000000000001"/>
    <n v="2588.3000000000002"/>
    <x v="35"/>
    <n v="-21.324000000000002"/>
    <n v="1.0823462136795678"/>
    <n v="4.3999999999999997E-2"/>
  </r>
  <r>
    <s v="G26561"/>
    <x v="4"/>
    <s v="40uL heptane"/>
    <s v="3uL"/>
    <n v="90"/>
    <n v="0.29199999999999998"/>
    <n v="2601.8000000000002"/>
    <x v="0"/>
    <n v="-33.015999999999998"/>
    <n v="1.0695539902079614"/>
    <n v="0.02"/>
  </r>
  <r>
    <s v="G26561"/>
    <x v="4"/>
    <s v="40uL heptane"/>
    <s v="3uL"/>
    <n v="92"/>
    <n v="2.032"/>
    <n v="2617.5"/>
    <x v="36"/>
    <n v="-21.47"/>
    <n v="1.0821864953984088"/>
    <n v="0.14099999999999999"/>
  </r>
  <r>
    <s v="G26561"/>
    <x v="4"/>
    <s v="40uL heptane"/>
    <s v="3uL"/>
    <n v="93"/>
    <n v="0.30499999999999999"/>
    <n v="2629.8"/>
    <x v="0"/>
    <n v="-21.943999999999999"/>
    <n v="1.0816679544095451"/>
    <n v="2.1000000000000001E-2"/>
  </r>
  <r>
    <s v="G26561"/>
    <x v="4"/>
    <s v="40uL heptane"/>
    <s v="3uL"/>
    <n v="94"/>
    <n v="1.7669999999999999"/>
    <n v="2676.2"/>
    <x v="0"/>
    <n v="-22.77"/>
    <n v="1.0807643235766007"/>
    <n v="0.123"/>
  </r>
  <r>
    <s v="G26561"/>
    <x v="4"/>
    <s v="40uL heptane"/>
    <s v="3uL"/>
    <n v="96"/>
    <n v="0.28399999999999997"/>
    <n v="2721"/>
    <x v="0"/>
    <n v="-26.172000000000001"/>
    <n v="1.0770424157743257"/>
    <n v="0.02"/>
  </r>
  <r>
    <s v="G26561"/>
    <x v="4"/>
    <s v="40uL heptane"/>
    <s v="3uL"/>
    <n v="97"/>
    <n v="0.5"/>
    <n v="2735.6"/>
    <x v="0"/>
    <n v="-26.916"/>
    <n v="1.076228416250226"/>
    <n v="3.5000000000000003E-2"/>
  </r>
  <r>
    <s v="G26561"/>
    <x v="4"/>
    <s v="40uL heptane"/>
    <s v="3uL"/>
    <n v="98"/>
    <n v="0.94699999999999995"/>
    <n v="2743.8"/>
    <x v="0"/>
    <n v="-24.651"/>
    <n v="1.0787064779539677"/>
    <n v="6.6000000000000003E-2"/>
  </r>
  <r>
    <s v="G26561"/>
    <x v="4"/>
    <s v="40uL heptane"/>
    <s v="3uL"/>
    <n v="99"/>
    <n v="2.8159999999999998"/>
    <n v="2764.9"/>
    <x v="0"/>
    <n v="-25.018000000000001"/>
    <n v="1.0783049638017903"/>
    <n v="0.19600000000000001"/>
  </r>
  <r>
    <s v="G26561"/>
    <x v="4"/>
    <s v="40uL heptane"/>
    <s v="3uL"/>
    <n v="100"/>
    <n v="0.443"/>
    <n v="2782.6"/>
    <x v="37"/>
    <n v="-27.303999999999998"/>
    <n v="1.0758039058072855"/>
    <n v="3.1E-2"/>
  </r>
  <r>
    <s v="G26561"/>
    <x v="4"/>
    <s v="40uL heptane"/>
    <s v="3uL"/>
    <n v="101"/>
    <n v="0.69099999999999995"/>
    <n v="2793.1"/>
    <x v="0"/>
    <n v="-28.434000000000001"/>
    <n v="1.074567553089999"/>
    <n v="4.8000000000000001E-2"/>
  </r>
  <r>
    <s v="G26561"/>
    <x v="4"/>
    <s v="40uL heptane"/>
    <s v="3uL"/>
    <n v="102"/>
    <n v="0.52600000000000002"/>
    <n v="2827.6"/>
    <x v="0"/>
    <n v="-26.474"/>
    <n v="1.0767120036042284"/>
    <n v="3.6999999999999998E-2"/>
  </r>
  <r>
    <s v="G26561"/>
    <x v="4"/>
    <s v="40uL heptane"/>
    <s v="3uL"/>
    <n v="104"/>
    <n v="0.84"/>
    <n v="2933.5"/>
    <x v="0"/>
    <n v="-24.446000000000002"/>
    <n v="1.0789307555574823"/>
    <n v="5.8000000000000003E-2"/>
  </r>
  <r>
    <s v="G26561"/>
    <x v="4"/>
    <s v="40uL heptane"/>
    <s v="3uL"/>
    <n v="105"/>
    <n v="1.333"/>
    <n v="2957.4"/>
    <x v="38"/>
    <n v="-25.145"/>
    <n v="1.0781660194532239"/>
    <n v="9.2999999999999999E-2"/>
  </r>
  <r>
    <s v="G26561"/>
    <x v="4"/>
    <s v="40uL heptane"/>
    <s v="3uL"/>
    <n v="109"/>
    <n v="0.55300000000000005"/>
    <n v="3127.3"/>
    <x v="0"/>
    <n v="-22.004000000000001"/>
    <n v="1.0816023159220498"/>
    <n v="3.7999999999999999E-2"/>
  </r>
  <r>
    <s v="G26561"/>
    <x v="4"/>
    <s v="40uL heptane"/>
    <s v="3uL"/>
    <n v="110"/>
    <n v="0.373"/>
    <n v="3158.6"/>
    <x v="39"/>
    <n v="-25.373000000000001"/>
    <n v="1.0779165750764266"/>
    <n v="2.5999999999999999E-2"/>
  </r>
  <r>
    <s v="G26561"/>
    <x v="4"/>
    <s v="40uL heptane"/>
    <s v="3uL"/>
    <n v="114"/>
    <n v="1.1259999999999999"/>
    <n v="3395"/>
    <x v="40"/>
    <n v="-25.68"/>
    <n v="1.0775806984238052"/>
    <n v="7.8E-2"/>
  </r>
  <r>
    <s v="G26561"/>
    <x v="4"/>
    <s v="40uL heptane"/>
    <s v="3uL"/>
    <n v="116"/>
    <n v="0.32900000000000001"/>
    <n v="3648.5"/>
    <x v="0"/>
    <n v="-30.99"/>
    <n v="1.0717708748776902"/>
    <n v="2.3E-2"/>
  </r>
  <r>
    <s v="G26561"/>
    <x v="4"/>
    <s v="40uL heptane"/>
    <s v="3uL"/>
    <n v="118"/>
    <n v="0.495"/>
    <n v="3772.9"/>
    <x v="0"/>
    <n v="-32.4"/>
    <n v="1.0702280387044056"/>
    <n v="3.4000000000000002E-2"/>
  </r>
  <r>
    <s v="G26562"/>
    <x v="5"/>
    <s v="40uL heptane"/>
    <s v="3uL"/>
    <n v="1"/>
    <n v="100.693"/>
    <n v="66.7"/>
    <x v="0"/>
    <n v="-37.564999999999998"/>
    <n v="1.0645760327573393"/>
    <n v="6.9850000000000003"/>
  </r>
  <r>
    <s v="G26562"/>
    <x v="5"/>
    <s v="40uL heptane"/>
    <s v="3uL"/>
    <n v="2"/>
    <n v="100.479"/>
    <n v="126.4"/>
    <x v="0"/>
    <n v="-37.622999999999998"/>
    <n v="1.0645125602919197"/>
    <n v="6.97"/>
  </r>
  <r>
    <s v="G26562"/>
    <x v="5"/>
    <s v="40uL heptane"/>
    <s v="3uL"/>
    <n v="3"/>
    <n v="100.503"/>
    <n v="186.2"/>
    <x v="0"/>
    <n v="-37.664000000000001"/>
    <n v="1.0644676917758509"/>
    <n v="6.9710000000000001"/>
  </r>
  <r>
    <s v="G26562"/>
    <x v="5"/>
    <s v="40uL heptane"/>
    <s v="3uL"/>
    <n v="4"/>
    <n v="100.429"/>
    <n v="245.8"/>
    <x v="0"/>
    <n v="-37.716000000000001"/>
    <n v="1.064410785306688"/>
    <n v="6.9660000000000002"/>
  </r>
  <r>
    <s v="G26562"/>
    <x v="5"/>
    <s v="40uL heptane"/>
    <s v="3uL"/>
    <n v="5"/>
    <n v="100.43899999999999"/>
    <n v="305.60000000000002"/>
    <x v="0"/>
    <n v="-37.706000000000003"/>
    <n v="1.0644217288635343"/>
    <n v="6.9669999999999996"/>
  </r>
  <r>
    <s v="G26562"/>
    <x v="5"/>
    <s v="40uL heptane"/>
    <s v="3uL"/>
    <n v="6"/>
    <n v="100.515"/>
    <n v="365.3"/>
    <x v="0"/>
    <n v="-37.716999999999999"/>
    <n v="1.0644096909508702"/>
    <n v="6.9720000000000004"/>
  </r>
  <r>
    <s v="G26562"/>
    <x v="5"/>
    <s v="40uL heptane"/>
    <s v="3uL"/>
    <n v="7"/>
    <n v="100.36799999999999"/>
    <n v="425.1"/>
    <x v="0"/>
    <n v="-37.729999999999997"/>
    <n v="1.0643954643230358"/>
    <n v="6.9619999999999997"/>
  </r>
  <r>
    <s v="G26562"/>
    <x v="5"/>
    <s v="40uL heptane"/>
    <s v="3uL"/>
    <n v="12"/>
    <n v="0.48099999999999998"/>
    <n v="1160.4000000000001"/>
    <x v="0"/>
    <n v="-20.791"/>
    <n v="1.0829292904234009"/>
    <n v="3.3000000000000002E-2"/>
  </r>
  <r>
    <s v="G26562"/>
    <x v="5"/>
    <s v="40uL heptane"/>
    <s v="3uL"/>
    <n v="13"/>
    <n v="3.758"/>
    <n v="1212.8"/>
    <x v="1"/>
    <n v="-25.533999999999999"/>
    <n v="1.0777404315788581"/>
    <n v="0.26100000000000001"/>
  </r>
  <r>
    <s v="G26562"/>
    <x v="5"/>
    <s v="40uL heptane"/>
    <s v="3uL"/>
    <n v="17"/>
    <n v="0.85799999999999998"/>
    <n v="1484.3"/>
    <x v="0"/>
    <n v="-16.850000000000001"/>
    <n v="1.0872403443716157"/>
    <n v="0.06"/>
  </r>
  <r>
    <s v="G26562"/>
    <x v="5"/>
    <s v="40uL heptane"/>
    <s v="3uL"/>
    <n v="20"/>
    <n v="1.1870000000000001"/>
    <n v="1547.9"/>
    <x v="3"/>
    <n v="-20.838000000000001"/>
    <n v="1.0828778749268415"/>
    <n v="8.2000000000000003E-2"/>
  </r>
  <r>
    <s v="G26562"/>
    <x v="5"/>
    <s v="40uL heptane"/>
    <s v="3uL"/>
    <n v="24"/>
    <n v="1.119"/>
    <n v="1625.2"/>
    <x v="4"/>
    <n v="-19.567"/>
    <n v="1.0842682624064524"/>
    <n v="7.8E-2"/>
  </r>
  <r>
    <s v="G26562"/>
    <x v="5"/>
    <s v="40uL heptane"/>
    <s v="3uL"/>
    <n v="25"/>
    <n v="1.175"/>
    <n v="1629.8"/>
    <x v="0"/>
    <n v="-18.488"/>
    <n v="1.0854485842804067"/>
    <n v="8.2000000000000003E-2"/>
  </r>
  <r>
    <s v="G26562"/>
    <x v="5"/>
    <s v="40uL heptane"/>
    <s v="3uL"/>
    <n v="26"/>
    <n v="0.78"/>
    <n v="1637.3"/>
    <x v="0"/>
    <n v="-19.870999999999999"/>
    <n v="1.0839357106569507"/>
    <n v="5.3999999999999999E-2"/>
  </r>
  <r>
    <s v="G26562"/>
    <x v="5"/>
    <s v="40uL heptane"/>
    <s v="3uL"/>
    <n v="27"/>
    <n v="0.52300000000000002"/>
    <n v="1645.7"/>
    <x v="0"/>
    <n v="-14.7"/>
    <n v="1.0895920677084598"/>
    <n v="3.5999999999999997E-2"/>
  </r>
  <r>
    <s v="G26562"/>
    <x v="5"/>
    <s v="40uL heptane"/>
    <s v="3uL"/>
    <n v="28"/>
    <n v="16.872"/>
    <n v="1662"/>
    <x v="5"/>
    <n v="-18.286999999999999"/>
    <n v="1.0856684557710159"/>
    <n v="1.17"/>
  </r>
  <r>
    <s v="G26562"/>
    <x v="5"/>
    <s v="40uL heptane"/>
    <s v="3uL"/>
    <n v="29"/>
    <n v="13.534000000000001"/>
    <n v="1678.1"/>
    <x v="6"/>
    <n v="-15.648"/>
    <n v="1.0885551355741665"/>
    <n v="0.93899999999999995"/>
  </r>
  <r>
    <s v="G26562"/>
    <x v="5"/>
    <s v="40uL heptane"/>
    <s v="3uL"/>
    <n v="31"/>
    <n v="1.18"/>
    <n v="1727.2"/>
    <x v="7"/>
    <n v="-19.402000000000001"/>
    <n v="1.0844487583079927"/>
    <n v="8.2000000000000003E-2"/>
  </r>
  <r>
    <s v="G26562"/>
    <x v="5"/>
    <s v="40uL heptane"/>
    <s v="3uL"/>
    <n v="32"/>
    <n v="1.9370000000000001"/>
    <n v="1734.7"/>
    <x v="0"/>
    <n v="-21.465"/>
    <n v="1.0821919652110874"/>
    <n v="0.13400000000000001"/>
  </r>
  <r>
    <s v="G26562"/>
    <x v="5"/>
    <s v="40uL heptane"/>
    <s v="3uL"/>
    <n v="35"/>
    <n v="0.88"/>
    <n v="1802"/>
    <x v="8"/>
    <n v="-19.602"/>
    <n v="1.0842299753123508"/>
    <n v="6.0999999999999999E-2"/>
  </r>
  <r>
    <s v="G26562"/>
    <x v="5"/>
    <s v="40uL heptane"/>
    <s v="3uL"/>
    <n v="36"/>
    <n v="2.7469999999999999"/>
    <n v="1810.8"/>
    <x v="0"/>
    <n v="-19.277999999999999"/>
    <n v="1.0845844032792558"/>
    <n v="0.191"/>
  </r>
  <r>
    <s v="G26562"/>
    <x v="5"/>
    <s v="40uL heptane"/>
    <s v="3uL"/>
    <n v="38"/>
    <n v="6.5259999999999998"/>
    <n v="1843"/>
    <x v="9"/>
    <n v="-14.694000000000001"/>
    <n v="1.0895986305008325"/>
    <n v="0.45300000000000001"/>
  </r>
  <r>
    <s v="G26562"/>
    <x v="5"/>
    <s v="40uL heptane"/>
    <s v="3uL"/>
    <n v="39"/>
    <n v="0.875"/>
    <n v="1859.5"/>
    <x v="0"/>
    <n v="-18.681000000000001"/>
    <n v="1.0852374629740005"/>
    <n v="6.0999999999999999E-2"/>
  </r>
  <r>
    <s v="G26562"/>
    <x v="5"/>
    <s v="40uL heptane"/>
    <s v="3uL"/>
    <n v="40"/>
    <n v="4.2649999999999997"/>
    <n v="1870.6"/>
    <x v="0"/>
    <n v="-18.177"/>
    <n v="1.0857887830385984"/>
    <n v="0.29599999999999999"/>
  </r>
  <r>
    <s v="G26562"/>
    <x v="5"/>
    <s v="40uL heptane"/>
    <s v="3uL"/>
    <n v="41"/>
    <n v="20.596"/>
    <n v="1880.4"/>
    <x v="10"/>
    <n v="-17.753"/>
    <n v="1.0862525872219382"/>
    <n v="1.429"/>
  </r>
  <r>
    <s v="G26562"/>
    <x v="5"/>
    <s v="40uL heptane"/>
    <s v="3uL"/>
    <n v="42"/>
    <n v="13.074999999999999"/>
    <n v="1896.3"/>
    <x v="11"/>
    <n v="-17.068000000000001"/>
    <n v="1.0870018843190783"/>
    <n v="0.90700000000000003"/>
  </r>
  <r>
    <s v="G26562"/>
    <x v="5"/>
    <s v="40uL heptane"/>
    <s v="3uL"/>
    <n v="43"/>
    <n v="27.378"/>
    <n v="1910.9"/>
    <x v="12"/>
    <n v="-17.108000000000001"/>
    <n v="1.0869581300561599"/>
    <n v="1.899"/>
  </r>
  <r>
    <s v="G26562"/>
    <x v="5"/>
    <s v="40uL heptane"/>
    <s v="3uL"/>
    <n v="45"/>
    <n v="1.0629999999999999"/>
    <n v="1948.7"/>
    <x v="0"/>
    <n v="-21.721"/>
    <n v="1.0819119100245369"/>
    <n v="7.3999999999999996E-2"/>
  </r>
  <r>
    <s v="G26562"/>
    <x v="5"/>
    <s v="40uL heptane"/>
    <s v="3uL"/>
    <n v="47"/>
    <n v="3.214"/>
    <n v="1969"/>
    <x v="0"/>
    <n v="-28.745000000000001"/>
    <n v="1.0742272771402379"/>
    <n v="0.223"/>
  </r>
  <r>
    <s v="G26562"/>
    <x v="5"/>
    <s v="40uL heptane"/>
    <s v="3uL"/>
    <n v="48"/>
    <n v="26.641999999999999"/>
    <n v="1988.2"/>
    <x v="13"/>
    <n v="-20.498000000000001"/>
    <n v="1.0832498156116281"/>
    <n v="1.8480000000000001"/>
  </r>
  <r>
    <s v="G26562"/>
    <x v="5"/>
    <s v="40uL heptane"/>
    <s v="3uL"/>
    <n v="49"/>
    <n v="3.0369999999999999"/>
    <n v="2002.4"/>
    <x v="14"/>
    <n v="-17.867000000000001"/>
    <n v="1.0861278855812859"/>
    <n v="0.21099999999999999"/>
  </r>
  <r>
    <s v="G26562"/>
    <x v="5"/>
    <s v="40uL heptane"/>
    <s v="3uL"/>
    <n v="50"/>
    <n v="2.3679999999999999"/>
    <n v="2009.5"/>
    <x v="0"/>
    <n v="-10.129"/>
    <n v="1.0945915693130468"/>
    <n v="0.16400000000000001"/>
  </r>
  <r>
    <s v="G26562"/>
    <x v="5"/>
    <s v="40uL heptane"/>
    <s v="3uL"/>
    <n v="51"/>
    <n v="5.4240000000000004"/>
    <n v="2025.2"/>
    <x v="15"/>
    <n v="-18.844000000000001"/>
    <n v="1.0850591577489888"/>
    <n v="0.376"/>
  </r>
  <r>
    <s v="G26562"/>
    <x v="5"/>
    <s v="40uL heptane"/>
    <s v="3uL"/>
    <n v="52"/>
    <n v="4.9210000000000003"/>
    <n v="2042.1"/>
    <x v="0"/>
    <n v="-17.283999999999999"/>
    <n v="1.0867656108394512"/>
    <n v="0.34100000000000003"/>
  </r>
  <r>
    <s v="G26562"/>
    <x v="5"/>
    <s v="40uL heptane"/>
    <s v="3uL"/>
    <n v="53"/>
    <n v="4.1319999999999997"/>
    <n v="2057.4"/>
    <x v="16"/>
    <n v="-14.08"/>
    <n v="1.0902702183157202"/>
    <n v="0.28699999999999998"/>
  </r>
  <r>
    <s v="G26562"/>
    <x v="5"/>
    <s v="40uL heptane"/>
    <s v="3uL"/>
    <n v="54"/>
    <n v="9.1609999999999996"/>
    <n v="2074.1"/>
    <x v="17"/>
    <n v="-18.809999999999999"/>
    <n v="1.0850963503029707"/>
    <n v="0.63500000000000001"/>
  </r>
  <r>
    <s v="G26562"/>
    <x v="5"/>
    <s v="40uL heptane"/>
    <s v="3uL"/>
    <n v="55"/>
    <n v="5.9820000000000002"/>
    <n v="2096.1"/>
    <x v="18"/>
    <n v="-20.946000000000002"/>
    <n v="1.0827597284769037"/>
    <n v="0.41499999999999998"/>
  </r>
  <r>
    <s v="G26562"/>
    <x v="5"/>
    <s v="40uL heptane"/>
    <s v="3uL"/>
    <n v="56"/>
    <n v="0.99"/>
    <n v="2107.6"/>
    <x v="19"/>
    <n v="-25.47"/>
    <n v="1.077810451429406"/>
    <n v="6.9000000000000006E-2"/>
  </r>
  <r>
    <s v="G26562"/>
    <x v="5"/>
    <s v="40uL heptane"/>
    <s v="3uL"/>
    <n v="58"/>
    <n v="0.27"/>
    <n v="2147.3000000000002"/>
    <x v="42"/>
    <n v="-24.885000000000002"/>
    <n v="1.0784504720318753"/>
    <n v="1.9E-2"/>
  </r>
  <r>
    <s v="G26562"/>
    <x v="5"/>
    <s v="40uL heptane"/>
    <s v="3uL"/>
    <n v="59"/>
    <n v="3.5259999999999998"/>
    <n v="2162.9"/>
    <x v="0"/>
    <n v="-18.315999999999999"/>
    <n v="1.0856367330789802"/>
    <n v="0.245"/>
  </r>
  <r>
    <s v="G26562"/>
    <x v="5"/>
    <s v="40uL heptane"/>
    <s v="3uL"/>
    <n v="60"/>
    <n v="0.41399999999999998"/>
    <n v="2183.1999999999998"/>
    <x v="20"/>
    <n v="-19.16"/>
    <n v="1.0847134844387085"/>
    <n v="2.9000000000000001E-2"/>
  </r>
  <r>
    <s v="G26562"/>
    <x v="5"/>
    <s v="40uL heptane"/>
    <s v="3uL"/>
    <n v="61"/>
    <n v="1.448"/>
    <n v="2206.1999999999998"/>
    <x v="21"/>
    <n v="-18.436"/>
    <n v="1.085505466550811"/>
    <n v="0.1"/>
  </r>
  <r>
    <s v="G26562"/>
    <x v="5"/>
    <s v="40uL heptane"/>
    <s v="3uL"/>
    <n v="63"/>
    <n v="3.5379999999999998"/>
    <n v="2225.1999999999998"/>
    <x v="22"/>
    <n v="-17.167999999999999"/>
    <n v="1.0868924985892028"/>
    <n v="0.245"/>
  </r>
  <r>
    <s v="G26562"/>
    <x v="5"/>
    <s v="40uL heptane"/>
    <s v="3uL"/>
    <n v="64"/>
    <n v="20.192"/>
    <n v="2234.8000000000002"/>
    <x v="23"/>
    <n v="-16.212"/>
    <n v="1.0879382162677271"/>
    <n v="1.401"/>
  </r>
  <r>
    <s v="G26562"/>
    <x v="5"/>
    <s v="40uL heptane"/>
    <s v="3uL"/>
    <n v="65"/>
    <n v="29.774999999999999"/>
    <n v="2244.5"/>
    <x v="24"/>
    <n v="-17.372"/>
    <n v="1.0866693509500647"/>
    <n v="2.0649999999999999"/>
  </r>
  <r>
    <s v="G26562"/>
    <x v="5"/>
    <s v="40uL heptane"/>
    <s v="3uL"/>
    <n v="66"/>
    <n v="3.948"/>
    <n v="2259.3000000000002"/>
    <x v="25"/>
    <n v="-14.493"/>
    <n v="1.089818483542049"/>
    <n v="0.27400000000000002"/>
  </r>
  <r>
    <s v="G26562"/>
    <x v="5"/>
    <s v="40uL heptane"/>
    <s v="3uL"/>
    <n v="67"/>
    <n v="7.03"/>
    <n v="2271.4"/>
    <x v="26"/>
    <n v="-20.161000000000001"/>
    <n v="1.0836184717066777"/>
    <n v="0.48799999999999999"/>
  </r>
  <r>
    <s v="G26562"/>
    <x v="5"/>
    <s v="40uL heptane"/>
    <s v="3uL"/>
    <n v="68"/>
    <n v="2.9780000000000002"/>
    <n v="2281"/>
    <x v="0"/>
    <n v="-13.167"/>
    <n v="1.0912688328453133"/>
    <n v="0.20699999999999999"/>
  </r>
  <r>
    <s v="G26562"/>
    <x v="5"/>
    <s v="40uL heptane"/>
    <s v="3uL"/>
    <n v="69"/>
    <n v="3.8370000000000002"/>
    <n v="2298"/>
    <x v="27"/>
    <n v="-29.106000000000002"/>
    <n v="1.0738322915104401"/>
    <n v="0.26600000000000001"/>
  </r>
  <r>
    <s v="G26562"/>
    <x v="5"/>
    <s v="40uL heptane"/>
    <s v="3uL"/>
    <n v="70"/>
    <n v="0.32700000000000001"/>
    <n v="2319.9"/>
    <x v="0"/>
    <n v="-34.386000000000003"/>
    <n v="1.0680548559134704"/>
    <n v="2.3E-2"/>
  </r>
  <r>
    <s v="G26562"/>
    <x v="5"/>
    <s v="40uL heptane"/>
    <s v="3uL"/>
    <n v="71"/>
    <n v="8.5419999999999998"/>
    <n v="2338.3000000000002"/>
    <x v="0"/>
    <n v="-17.440999999999999"/>
    <n v="1.0865938743148413"/>
    <n v="0.59299999999999997"/>
  </r>
  <r>
    <s v="G26562"/>
    <x v="5"/>
    <s v="40uL heptane"/>
    <s v="3uL"/>
    <n v="75"/>
    <n v="0.28799999999999998"/>
    <n v="2394.9"/>
    <x v="0"/>
    <n v="-25.587"/>
    <n v="1.0776824463150898"/>
    <n v="0.02"/>
  </r>
  <r>
    <s v="G26562"/>
    <x v="5"/>
    <s v="40uL heptane"/>
    <s v="3uL"/>
    <n v="77"/>
    <n v="1.4530000000000001"/>
    <n v="2407.9"/>
    <x v="29"/>
    <n v="-16.693999999999999"/>
    <n v="1.0874109848043636"/>
    <n v="0.10100000000000001"/>
  </r>
  <r>
    <s v="G26562"/>
    <x v="5"/>
    <s v="40uL heptane"/>
    <s v="3uL"/>
    <n v="78"/>
    <n v="17.123999999999999"/>
    <n v="2433"/>
    <x v="30"/>
    <n v="-23.925999999999998"/>
    <n v="1.079499650282888"/>
    <n v="1.1879999999999999"/>
  </r>
  <r>
    <s v="G26562"/>
    <x v="5"/>
    <s v="40uL heptane"/>
    <s v="3uL"/>
    <n v="79"/>
    <n v="88.703000000000003"/>
    <n v="2451.1999999999998"/>
    <x v="31"/>
    <n v="-29.291"/>
    <n v="1.0736298738295829"/>
    <n v="6.1529999999999996"/>
  </r>
  <r>
    <s v="G26562"/>
    <x v="5"/>
    <s v="40uL heptane"/>
    <s v="3uL"/>
    <n v="82"/>
    <n v="1.6950000000000001"/>
    <n v="2521"/>
    <x v="32"/>
    <n v="-25.751999999999999"/>
    <n v="1.0775019257190608"/>
    <n v="0.11799999999999999"/>
  </r>
  <r>
    <s v="G26562"/>
    <x v="5"/>
    <s v="40uL heptane"/>
    <s v="3uL"/>
    <n v="83"/>
    <n v="0.65900000000000003"/>
    <n v="2533.9"/>
    <x v="33"/>
    <n v="-27.544"/>
    <n v="1.0755413202043158"/>
    <n v="4.5999999999999999E-2"/>
  </r>
  <r>
    <s v="G26562"/>
    <x v="5"/>
    <s v="40uL heptane"/>
    <s v="3uL"/>
    <n v="84"/>
    <n v="0.28199999999999997"/>
    <n v="2547.6999999999998"/>
    <x v="43"/>
    <n v="-22.193999999999999"/>
    <n v="1.0813944601369594"/>
    <n v="0.02"/>
  </r>
  <r>
    <s v="G26562"/>
    <x v="5"/>
    <s v="40uL heptane"/>
    <s v="3uL"/>
    <n v="86"/>
    <n v="1.952"/>
    <n v="2581.4"/>
    <x v="34"/>
    <n v="-24.984000000000002"/>
    <n v="1.0783421614351718"/>
    <n v="0.13500000000000001"/>
  </r>
  <r>
    <s v="G26562"/>
    <x v="5"/>
    <s v="40uL heptane"/>
    <s v="3uL"/>
    <n v="87"/>
    <n v="0.48899999999999999"/>
    <n v="2590.6"/>
    <x v="35"/>
    <n v="-32.548999999999999"/>
    <n v="1.0700649985953157"/>
    <n v="3.4000000000000002E-2"/>
  </r>
  <r>
    <s v="G26562"/>
    <x v="5"/>
    <s v="40uL heptane"/>
    <s v="3uL"/>
    <n v="90"/>
    <n v="0.97899999999999998"/>
    <n v="2617.1"/>
    <x v="36"/>
    <n v="-23.766999999999999"/>
    <n v="1.0796735994791897"/>
    <n v="6.8000000000000005E-2"/>
  </r>
  <r>
    <s v="G26562"/>
    <x v="5"/>
    <s v="40uL heptane"/>
    <s v="3uL"/>
    <n v="91"/>
    <n v="1.274"/>
    <n v="2676.9"/>
    <x v="0"/>
    <n v="-22.706"/>
    <n v="1.0808343391464303"/>
    <n v="8.7999999999999995E-2"/>
  </r>
  <r>
    <s v="G26562"/>
    <x v="5"/>
    <s v="40uL heptane"/>
    <s v="3uL"/>
    <n v="93"/>
    <n v="0.308"/>
    <n v="2719.1"/>
    <x v="0"/>
    <n v="-27.756"/>
    <n v="1.0753093684288024"/>
    <n v="2.1000000000000001E-2"/>
  </r>
  <r>
    <s v="G26562"/>
    <x v="5"/>
    <s v="40uL heptane"/>
    <s v="3uL"/>
    <n v="94"/>
    <n v="0.41299999999999998"/>
    <n v="2735.6"/>
    <x v="0"/>
    <n v="-30.824999999999999"/>
    <n v="1.0719514163911394"/>
    <n v="2.9000000000000001E-2"/>
  </r>
  <r>
    <s v="G26562"/>
    <x v="5"/>
    <s v="40uL heptane"/>
    <s v="3uL"/>
    <n v="95"/>
    <n v="0.98"/>
    <n v="2743.5"/>
    <x v="0"/>
    <n v="-24.954000000000001"/>
    <n v="1.078374982853159"/>
    <n v="6.8000000000000005E-2"/>
  </r>
  <r>
    <s v="G26562"/>
    <x v="5"/>
    <s v="40uL heptane"/>
    <s v="3uL"/>
    <n v="96"/>
    <n v="2.6680000000000001"/>
    <n v="2764.7"/>
    <x v="0"/>
    <n v="-23.931000000000001"/>
    <n v="1.079494180172454"/>
    <n v="0.185"/>
  </r>
  <r>
    <s v="G26562"/>
    <x v="5"/>
    <s v="40uL heptane"/>
    <s v="3uL"/>
    <n v="97"/>
    <n v="0.46500000000000002"/>
    <n v="2782.2"/>
    <x v="37"/>
    <n v="-30.021999999999998"/>
    <n v="1.0728300423495518"/>
    <n v="3.2000000000000001E-2"/>
  </r>
  <r>
    <s v="G26562"/>
    <x v="5"/>
    <s v="40uL heptane"/>
    <s v="3uL"/>
    <n v="98"/>
    <n v="0.61199999999999999"/>
    <n v="2792.7"/>
    <x v="0"/>
    <n v="-27.373000000000001"/>
    <n v="1.0757284125892099"/>
    <n v="4.2000000000000003E-2"/>
  </r>
  <r>
    <s v="G26562"/>
    <x v="5"/>
    <s v="40uL heptane"/>
    <s v="3uL"/>
    <n v="100"/>
    <n v="0.26200000000000001"/>
    <n v="2831.1"/>
    <x v="0"/>
    <n v="-33.838999999999999"/>
    <n v="1.068653420821378"/>
    <n v="1.7999999999999999E-2"/>
  </r>
  <r>
    <s v="G26562"/>
    <x v="5"/>
    <s v="40uL heptane"/>
    <s v="3uL"/>
    <n v="101"/>
    <n v="1.37"/>
    <n v="2913"/>
    <x v="44"/>
    <n v="-13.502000000000001"/>
    <n v="1.0909024213128324"/>
    <n v="9.5000000000000001E-2"/>
  </r>
  <r>
    <s v="G26562"/>
    <x v="5"/>
    <s v="40uL heptane"/>
    <s v="3uL"/>
    <n v="102"/>
    <n v="1.2370000000000001"/>
    <n v="2932.9"/>
    <x v="0"/>
    <n v="-34.027000000000001"/>
    <n v="1.0684476991470693"/>
    <n v="8.5999999999999993E-2"/>
  </r>
  <r>
    <s v="G26562"/>
    <x v="5"/>
    <s v="40uL heptane"/>
    <s v="3uL"/>
    <n v="103"/>
    <n v="0.747"/>
    <n v="2956.7"/>
    <x v="38"/>
    <n v="-24.774999999999999"/>
    <n v="1.0785708168611479"/>
    <n v="5.1999999999999998E-2"/>
  </r>
  <r>
    <s v="G26562"/>
    <x v="5"/>
    <s v="40uL heptane"/>
    <s v="3uL"/>
    <n v="108"/>
    <n v="0.54500000000000004"/>
    <n v="3126.6"/>
    <x v="0"/>
    <n v="-21.48"/>
    <n v="1.0821755557712367"/>
    <n v="3.7999999999999999E-2"/>
  </r>
  <r>
    <s v="G26562"/>
    <x v="5"/>
    <s v="40uL heptane"/>
    <s v="3uL"/>
    <n v="109"/>
    <n v="0.26400000000000001"/>
    <n v="3157.6"/>
    <x v="39"/>
    <n v="-27.475999999999999"/>
    <n v="1.0756157196000222"/>
    <n v="1.7999999999999999E-2"/>
  </r>
  <r>
    <s v="G26562"/>
    <x v="5"/>
    <s v="40uL heptane"/>
    <s v="3uL"/>
    <n v="111"/>
    <n v="0.312"/>
    <n v="3263.5"/>
    <x v="0"/>
    <n v="-30.105"/>
    <n v="1.0727392261928828"/>
    <n v="2.1999999999999999E-2"/>
  </r>
  <r>
    <s v="G26562"/>
    <x v="5"/>
    <s v="40uL heptane"/>
    <s v="3uL"/>
    <n v="113"/>
    <n v="0.67100000000000004"/>
    <n v="3394"/>
    <x v="40"/>
    <n v="-24.138000000000002"/>
    <n v="1.079267717069506"/>
    <n v="4.7E-2"/>
  </r>
  <r>
    <s v="G26562"/>
    <x v="5"/>
    <s v="40uL heptane"/>
    <s v="3uL"/>
    <n v="114"/>
    <n v="0.41699999999999998"/>
    <n v="3569.1"/>
    <x v="0"/>
    <n v="-13.678000000000001"/>
    <n v="1.0907099174497605"/>
    <n v="2.9000000000000001E-2"/>
  </r>
  <r>
    <s v="G26562"/>
    <x v="5"/>
    <s v="40uL heptane"/>
    <s v="3uL"/>
    <n v="115"/>
    <n v="0.43"/>
    <n v="3647.3"/>
    <x v="0"/>
    <n v="-24.713000000000001"/>
    <n v="1.0786386474540695"/>
    <n v="0.03"/>
  </r>
  <r>
    <s v="G26562"/>
    <x v="5"/>
    <s v="40uL heptane"/>
    <s v="3uL"/>
    <n v="117"/>
    <n v="0.61899999999999999"/>
    <n v="3836.8"/>
    <x v="0"/>
    <n v="-30.091999999999999"/>
    <n v="1.0727534504212051"/>
    <n v="4.2999999999999997E-2"/>
  </r>
  <r>
    <s v="G26563"/>
    <x v="6"/>
    <s v="40uL heptane"/>
    <s v="3uL"/>
    <n v="1"/>
    <n v="100.33499999999999"/>
    <n v="66.7"/>
    <x v="0"/>
    <n v="-37.552"/>
    <n v="1.0645902593332432"/>
    <n v="6.9029999999999996"/>
  </r>
  <r>
    <s v="G26563"/>
    <x v="6"/>
    <s v="40uL heptane"/>
    <s v="3uL"/>
    <n v="2"/>
    <n v="100.127"/>
    <n v="126.4"/>
    <x v="0"/>
    <n v="-37.619999999999997"/>
    <n v="1.0645158433524731"/>
    <n v="6.8890000000000002"/>
  </r>
  <r>
    <s v="G26563"/>
    <x v="6"/>
    <s v="40uL heptane"/>
    <s v="3uL"/>
    <n v="3"/>
    <n v="100.11199999999999"/>
    <n v="186.2"/>
    <x v="0"/>
    <n v="-37.633000000000003"/>
    <n v="1.0645016167551675"/>
    <n v="6.8879999999999999"/>
  </r>
  <r>
    <s v="G26563"/>
    <x v="6"/>
    <s v="40uL heptane"/>
    <s v="3uL"/>
    <n v="4"/>
    <n v="100.095"/>
    <n v="245.8"/>
    <x v="0"/>
    <n v="-37.67"/>
    <n v="1.0644611256481349"/>
    <n v="6.8869999999999996"/>
  </r>
  <r>
    <s v="G26563"/>
    <x v="6"/>
    <s v="40uL heptane"/>
    <s v="3uL"/>
    <n v="5"/>
    <n v="100.238"/>
    <n v="305.60000000000002"/>
    <x v="0"/>
    <n v="-37.643999999999998"/>
    <n v="1.0644895788619442"/>
    <n v="6.8959999999999999"/>
  </r>
  <r>
    <s v="G26563"/>
    <x v="6"/>
    <s v="40uL heptane"/>
    <s v="3uL"/>
    <n v="6"/>
    <n v="100.23099999999999"/>
    <n v="365.3"/>
    <x v="0"/>
    <n v="-37.698999999999998"/>
    <n v="1.0644293893518857"/>
    <n v="6.8959999999999999"/>
  </r>
  <r>
    <s v="G26563"/>
    <x v="6"/>
    <s v="40uL heptane"/>
    <s v="3uL"/>
    <n v="7"/>
    <n v="100.108"/>
    <n v="425.1"/>
    <x v="0"/>
    <n v="-37.729999999999997"/>
    <n v="1.0643954643230358"/>
    <n v="6.8869999999999996"/>
  </r>
  <r>
    <s v="G26563"/>
    <x v="6"/>
    <s v="40uL heptane"/>
    <s v="3uL"/>
    <n v="12"/>
    <n v="0.47499999999999998"/>
    <n v="1160.8"/>
    <x v="0"/>
    <n v="-20.739000000000001"/>
    <n v="1.0829861755913559"/>
    <n v="3.3000000000000002E-2"/>
  </r>
  <r>
    <s v="G26563"/>
    <x v="6"/>
    <s v="40uL heptane"/>
    <s v="3uL"/>
    <n v="13"/>
    <n v="4.2460000000000004"/>
    <n v="1213.5"/>
    <x v="1"/>
    <n v="-26.466999999999999"/>
    <n v="1.0767196621894499"/>
    <n v="0.29199999999999998"/>
  </r>
  <r>
    <s v="G26563"/>
    <x v="6"/>
    <s v="40uL heptane"/>
    <s v="3uL"/>
    <n v="19"/>
    <n v="1.601"/>
    <n v="1484.7"/>
    <x v="0"/>
    <n v="-19.984000000000002"/>
    <n v="1.0838120971010552"/>
    <n v="0.11"/>
  </r>
  <r>
    <s v="G26563"/>
    <x v="6"/>
    <s v="40uL heptane"/>
    <s v="3uL"/>
    <n v="21"/>
    <n v="1.6240000000000001"/>
    <n v="1548.5"/>
    <x v="3"/>
    <n v="-21.183"/>
    <n v="1.0825004616669915"/>
    <n v="0.112"/>
  </r>
  <r>
    <s v="G26563"/>
    <x v="6"/>
    <s v="40uL heptane"/>
    <s v="3uL"/>
    <n v="25"/>
    <n v="1.7929999999999999"/>
    <n v="1625.8"/>
    <x v="4"/>
    <n v="-23.373000000000001"/>
    <n v="1.0801046407633519"/>
    <n v="0.123"/>
  </r>
  <r>
    <s v="G26563"/>
    <x v="6"/>
    <s v="40uL heptane"/>
    <s v="3uL"/>
    <n v="26"/>
    <n v="1.7310000000000001"/>
    <n v="1630.4"/>
    <x v="0"/>
    <n v="-18.579999999999998"/>
    <n v="1.0853479462571185"/>
    <n v="0.11899999999999999"/>
  </r>
  <r>
    <s v="G26563"/>
    <x v="6"/>
    <s v="40uL heptane"/>
    <s v="3uL"/>
    <n v="27"/>
    <n v="1.036"/>
    <n v="1637.9"/>
    <x v="0"/>
    <n v="-20.704999999999998"/>
    <n v="1.0830233697042588"/>
    <n v="7.0999999999999994E-2"/>
  </r>
  <r>
    <s v="G26563"/>
    <x v="6"/>
    <s v="40uL heptane"/>
    <s v="3uL"/>
    <n v="28"/>
    <n v="1.0129999999999999"/>
    <n v="1646.3"/>
    <x v="0"/>
    <n v="-18.558"/>
    <n v="1.085372011890013"/>
    <n v="7.0000000000000007E-2"/>
  </r>
  <r>
    <s v="G26563"/>
    <x v="6"/>
    <s v="40uL heptane"/>
    <s v="3uL"/>
    <n v="29"/>
    <n v="22.712"/>
    <n v="1663"/>
    <x v="5"/>
    <n v="-19.902999999999999"/>
    <n v="1.083900705079559"/>
    <n v="1.5629999999999999"/>
  </r>
  <r>
    <s v="G26563"/>
    <x v="6"/>
    <s v="40uL heptane"/>
    <s v="3uL"/>
    <n v="30"/>
    <n v="20.475000000000001"/>
    <n v="1679.1"/>
    <x v="6"/>
    <n v="-17.704000000000001"/>
    <n v="1.0863061869533193"/>
    <n v="1.409"/>
  </r>
  <r>
    <s v="G26563"/>
    <x v="6"/>
    <s v="40uL heptane"/>
    <s v="3uL"/>
    <n v="31"/>
    <n v="0.38400000000000001"/>
    <n v="1704.4"/>
    <x v="45"/>
    <n v="-19.78"/>
    <n v="1.0840352576322463"/>
    <n v="2.5999999999999999E-2"/>
  </r>
  <r>
    <s v="G26563"/>
    <x v="6"/>
    <s v="40uL heptane"/>
    <s v="3uL"/>
    <n v="32"/>
    <n v="1.349"/>
    <n v="1727.8"/>
    <x v="7"/>
    <n v="-21.88"/>
    <n v="1.0817379687001922"/>
    <n v="9.2999999999999999E-2"/>
  </r>
  <r>
    <s v="G26563"/>
    <x v="6"/>
    <s v="40uL heptane"/>
    <s v="3uL"/>
    <n v="33"/>
    <n v="3.012"/>
    <n v="1735.3"/>
    <x v="0"/>
    <n v="-22.308"/>
    <n v="1.0812697462466108"/>
    <n v="0.20699999999999999"/>
  </r>
  <r>
    <s v="G26563"/>
    <x v="6"/>
    <s v="40uL heptane"/>
    <s v="3uL"/>
    <n v="36"/>
    <n v="0.39900000000000002"/>
    <n v="1767.7"/>
    <x v="0"/>
    <n v="-26.11"/>
    <n v="1.0771102484633173"/>
    <n v="2.7E-2"/>
  </r>
  <r>
    <s v="G26563"/>
    <x v="6"/>
    <s v="40uL heptane"/>
    <s v="3uL"/>
    <n v="37"/>
    <n v="1.2490000000000001"/>
    <n v="1802.6"/>
    <x v="8"/>
    <n v="-20.931999999999999"/>
    <n v="1.0827750437733727"/>
    <n v="8.5999999999999993E-2"/>
  </r>
  <r>
    <s v="G26563"/>
    <x v="6"/>
    <s v="40uL heptane"/>
    <s v="3uL"/>
    <n v="38"/>
    <n v="3.6360000000000001"/>
    <n v="1811.4"/>
    <x v="0"/>
    <n v="-21.087"/>
    <n v="1.0826054812980608"/>
    <n v="0.25"/>
  </r>
  <r>
    <s v="G26563"/>
    <x v="6"/>
    <s v="40uL heptane"/>
    <s v="3uL"/>
    <n v="40"/>
    <n v="8.1989999999999998"/>
    <n v="1843.6"/>
    <x v="9"/>
    <n v="-17.728999999999999"/>
    <n v="1.0862788401588526"/>
    <n v="0.56399999999999995"/>
  </r>
  <r>
    <s v="G26563"/>
    <x v="6"/>
    <s v="40uL heptane"/>
    <s v="3uL"/>
    <n v="41"/>
    <n v="0.64600000000000002"/>
    <n v="1859.7"/>
    <x v="0"/>
    <n v="-19.873999999999999"/>
    <n v="1.0839324288851224"/>
    <n v="4.3999999999999997E-2"/>
  </r>
  <r>
    <s v="G26563"/>
    <x v="6"/>
    <s v="40uL heptane"/>
    <s v="3uL"/>
    <n v="42"/>
    <n v="5.4509999999999996"/>
    <n v="1871.4"/>
    <x v="0"/>
    <n v="-20.928000000000001"/>
    <n v="1.0827794195714926"/>
    <n v="0.375"/>
  </r>
  <r>
    <s v="G26563"/>
    <x v="6"/>
    <s v="40uL heptane"/>
    <s v="3uL"/>
    <n v="43"/>
    <n v="26.099"/>
    <n v="1881.4"/>
    <x v="10"/>
    <n v="-20.765000000000001"/>
    <n v="1.0829577330155569"/>
    <n v="1.796"/>
  </r>
  <r>
    <s v="G26563"/>
    <x v="6"/>
    <s v="40uL heptane"/>
    <s v="3uL"/>
    <n v="44"/>
    <n v="13.887"/>
    <n v="1896.9"/>
    <x v="11"/>
    <n v="-18.638999999999999"/>
    <n v="1.0852834065474526"/>
    <n v="0.95499999999999996"/>
  </r>
  <r>
    <s v="G26563"/>
    <x v="6"/>
    <s v="40uL heptane"/>
    <s v="3uL"/>
    <n v="45"/>
    <n v="32.168999999999997"/>
    <n v="1911.7"/>
    <x v="12"/>
    <n v="-18.509"/>
    <n v="1.0854256125757364"/>
    <n v="2.2130000000000001"/>
  </r>
  <r>
    <s v="G26563"/>
    <x v="6"/>
    <s v="40uL heptane"/>
    <s v="3uL"/>
    <n v="46"/>
    <n v="1.31"/>
    <n v="1949.6"/>
    <x v="0"/>
    <n v="-22.164999999999999"/>
    <n v="1.0814261855501199"/>
    <n v="0.09"/>
  </r>
  <r>
    <s v="G26563"/>
    <x v="6"/>
    <s v="40uL heptane"/>
    <s v="3uL"/>
    <n v="47"/>
    <n v="4.0410000000000004"/>
    <n v="1969.8"/>
    <x v="0"/>
    <n v="-27.216000000000001"/>
    <n v="1.0759001868457627"/>
    <n v="0.27800000000000002"/>
  </r>
  <r>
    <s v="G26563"/>
    <x v="6"/>
    <s v="40uL heptane"/>
    <s v="3uL"/>
    <n v="48"/>
    <n v="33.853999999999999"/>
    <n v="1989.1"/>
    <x v="13"/>
    <n v="-21.791"/>
    <n v="1.0818353321583756"/>
    <n v="2.3290000000000002"/>
  </r>
  <r>
    <s v="G26563"/>
    <x v="6"/>
    <s v="40uL heptane"/>
    <s v="3uL"/>
    <n v="49"/>
    <n v="3.8119999999999998"/>
    <n v="2003.3"/>
    <x v="14"/>
    <n v="-19.228999999999999"/>
    <n v="1.0846380048185744"/>
    <n v="0.26200000000000001"/>
  </r>
  <r>
    <s v="G26563"/>
    <x v="6"/>
    <s v="40uL heptane"/>
    <s v="3uL"/>
    <n v="50"/>
    <n v="3.57"/>
    <n v="2010.2"/>
    <x v="0"/>
    <n v="-11.073"/>
    <n v="1.0935591168461465"/>
    <n v="0.246"/>
  </r>
  <r>
    <s v="G26563"/>
    <x v="6"/>
    <s v="40uL heptane"/>
    <s v="3uL"/>
    <n v="51"/>
    <n v="7.1689999999999996"/>
    <n v="2026"/>
    <x v="15"/>
    <n v="-19.527000000000001"/>
    <n v="1.0843120190491324"/>
    <n v="0.49299999999999999"/>
  </r>
  <r>
    <s v="G26563"/>
    <x v="6"/>
    <s v="40uL heptane"/>
    <s v="3uL"/>
    <n v="52"/>
    <n v="6.923"/>
    <n v="2043"/>
    <x v="0"/>
    <n v="-18.811"/>
    <n v="1.0850952564047232"/>
    <n v="0.47599999999999998"/>
  </r>
  <r>
    <s v="G26563"/>
    <x v="6"/>
    <s v="40uL heptane"/>
    <s v="3uL"/>
    <n v="53"/>
    <n v="4.6680000000000001"/>
    <n v="2058.1999999999998"/>
    <x v="16"/>
    <n v="-18.553000000000001"/>
    <n v="1.0853774813504011"/>
    <n v="0.32100000000000001"/>
  </r>
  <r>
    <s v="G26563"/>
    <x v="6"/>
    <s v="40uL heptane"/>
    <s v="3uL"/>
    <n v="54"/>
    <n v="10.795999999999999"/>
    <n v="2075"/>
    <x v="17"/>
    <n v="-20.215"/>
    <n v="1.0835593994015515"/>
    <n v="0.74299999999999999"/>
  </r>
  <r>
    <s v="G26563"/>
    <x v="6"/>
    <s v="40uL heptane"/>
    <s v="3uL"/>
    <n v="55"/>
    <n v="8.1969999999999992"/>
    <n v="2096.9"/>
    <x v="18"/>
    <n v="-21.213000000000001"/>
    <n v="1.0824676429865505"/>
    <n v="0.56399999999999995"/>
  </r>
  <r>
    <s v="G26563"/>
    <x v="6"/>
    <s v="40uL heptane"/>
    <s v="3uL"/>
    <n v="56"/>
    <n v="1.6319999999999999"/>
    <n v="2108.1999999999998"/>
    <x v="19"/>
    <n v="-17.498999999999999"/>
    <n v="1.0865304300975773"/>
    <n v="0.112"/>
  </r>
  <r>
    <s v="G26563"/>
    <x v="6"/>
    <s v="40uL heptane"/>
    <s v="3uL"/>
    <n v="59"/>
    <n v="4.0430000000000001"/>
    <n v="2163.6"/>
    <x v="0"/>
    <n v="-19.638999999999999"/>
    <n v="1.0841895003520723"/>
    <n v="0.27800000000000002"/>
  </r>
  <r>
    <s v="G26563"/>
    <x v="6"/>
    <s v="40uL heptane"/>
    <s v="3uL"/>
    <n v="60"/>
    <n v="0.69499999999999995"/>
    <n v="2183.8000000000002"/>
    <x v="20"/>
    <n v="-17.532"/>
    <n v="1.0864943324893588"/>
    <n v="4.8000000000000001E-2"/>
  </r>
  <r>
    <s v="G26563"/>
    <x v="6"/>
    <s v="40uL heptane"/>
    <s v="3uL"/>
    <n v="61"/>
    <n v="1.679"/>
    <n v="2206.8000000000002"/>
    <x v="21"/>
    <n v="-21.195"/>
    <n v="1.0824873341974284"/>
    <n v="0.11600000000000001"/>
  </r>
  <r>
    <s v="G26563"/>
    <x v="6"/>
    <s v="40uL heptane"/>
    <s v="3uL"/>
    <n v="63"/>
    <n v="3.8"/>
    <n v="2226.1"/>
    <x v="22"/>
    <n v="-18.757999999999999"/>
    <n v="1.0851532329784901"/>
    <n v="0.26100000000000001"/>
  </r>
  <r>
    <s v="G26563"/>
    <x v="6"/>
    <s v="40uL heptane"/>
    <s v="3uL"/>
    <n v="64"/>
    <n v="27.154"/>
    <n v="2235.9"/>
    <x v="23"/>
    <n v="-20.006"/>
    <n v="1.0837880307091097"/>
    <n v="1.8680000000000001"/>
  </r>
  <r>
    <s v="G26563"/>
    <x v="6"/>
    <s v="40uL heptane"/>
    <s v="3uL"/>
    <n v="65"/>
    <n v="37.118000000000002"/>
    <n v="2245.6999999999998"/>
    <x v="24"/>
    <n v="-19.690000000000001"/>
    <n v="1.0841337104876638"/>
    <n v="2.5539999999999998"/>
  </r>
  <r>
    <s v="G26563"/>
    <x v="6"/>
    <s v="40uL heptane"/>
    <s v="3uL"/>
    <n v="66"/>
    <n v="3.3130000000000002"/>
    <n v="2260.1"/>
    <x v="25"/>
    <n v="-16.079000000000001"/>
    <n v="1.088083696159271"/>
    <n v="0.22800000000000001"/>
  </r>
  <r>
    <s v="G26563"/>
    <x v="6"/>
    <s v="40uL heptane"/>
    <s v="3uL"/>
    <n v="67"/>
    <n v="8.8170000000000002"/>
    <n v="2272.1999999999998"/>
    <x v="26"/>
    <n v="-21.437999999999999"/>
    <n v="1.0822215021890995"/>
    <n v="0.60699999999999998"/>
  </r>
  <r>
    <s v="G26563"/>
    <x v="6"/>
    <s v="40uL heptane"/>
    <s v="3uL"/>
    <n v="68"/>
    <n v="3.762"/>
    <n v="2281.6999999999998"/>
    <x v="0"/>
    <n v="-17.337"/>
    <n v="1.0867076361557828"/>
    <n v="0.25900000000000001"/>
  </r>
  <r>
    <s v="G26563"/>
    <x v="6"/>
    <s v="40uL heptane"/>
    <s v="3uL"/>
    <n v="69"/>
    <n v="1.3340000000000001"/>
    <n v="2299.8000000000002"/>
    <x v="27"/>
    <n v="-18.195"/>
    <n v="1.0857690931421176"/>
    <n v="9.1999999999999998E-2"/>
  </r>
  <r>
    <s v="G26563"/>
    <x v="6"/>
    <s v="40uL heptane"/>
    <s v="3uL"/>
    <n v="70"/>
    <n v="10.65"/>
    <n v="2339.1"/>
    <x v="0"/>
    <n v="-19.452999999999999"/>
    <n v="1.0843929687360343"/>
    <n v="0.73299999999999998"/>
  </r>
  <r>
    <s v="G26563"/>
    <x v="6"/>
    <s v="40uL heptane"/>
    <s v="3uL"/>
    <n v="71"/>
    <n v="0.36499999999999999"/>
    <n v="2361.9"/>
    <x v="46"/>
    <n v="-15.802"/>
    <n v="1.0883866867400649"/>
    <n v="2.5000000000000001E-2"/>
  </r>
  <r>
    <s v="G26563"/>
    <x v="6"/>
    <s v="40uL heptane"/>
    <s v="3uL"/>
    <n v="73"/>
    <n v="0.28399999999999997"/>
    <n v="2383.1999999999998"/>
    <x v="0"/>
    <n v="-29.709"/>
    <n v="1.073172516235541"/>
    <n v="0.02"/>
  </r>
  <r>
    <s v="G26563"/>
    <x v="6"/>
    <s v="40uL heptane"/>
    <s v="3uL"/>
    <n v="74"/>
    <n v="0.39800000000000002"/>
    <n v="2395.6"/>
    <x v="0"/>
    <n v="-26.596"/>
    <n v="1.0765785252142168"/>
    <n v="2.7E-2"/>
  </r>
  <r>
    <s v="G26563"/>
    <x v="6"/>
    <s v="40uL heptane"/>
    <s v="3uL"/>
    <n v="75"/>
    <n v="0.27900000000000003"/>
    <n v="2399.9"/>
    <x v="28"/>
    <n v="-23.129000000000001"/>
    <n v="1.080371578152262"/>
    <n v="1.9E-2"/>
  </r>
  <r>
    <s v="G26563"/>
    <x v="6"/>
    <s v="40uL heptane"/>
    <s v="3uL"/>
    <n v="76"/>
    <n v="1.585"/>
    <n v="2408.6999999999998"/>
    <x v="29"/>
    <n v="-24.815999999999999"/>
    <n v="1.0785259610953768"/>
    <n v="0.109"/>
  </r>
  <r>
    <s v="G26563"/>
    <x v="6"/>
    <s v="40uL heptane"/>
    <s v="3uL"/>
    <n v="77"/>
    <n v="22.167000000000002"/>
    <n v="2434"/>
    <x v="30"/>
    <n v="-25.378"/>
    <n v="1.0779111047909089"/>
    <n v="1.5249999999999999"/>
  </r>
  <r>
    <s v="G26563"/>
    <x v="6"/>
    <s v="40uL heptane"/>
    <s v="3uL"/>
    <n v="78"/>
    <n v="97.441999999999993"/>
    <n v="2452.1999999999998"/>
    <x v="31"/>
    <n v="-29.466000000000001"/>
    <n v="1.0734383968825867"/>
    <n v="6.7039999999999997"/>
  </r>
  <r>
    <s v="G26563"/>
    <x v="6"/>
    <s v="40uL heptane"/>
    <s v="3uL"/>
    <n v="81"/>
    <n v="1.1479999999999999"/>
    <n v="2522"/>
    <x v="32"/>
    <n v="-19.716999999999999"/>
    <n v="1.0841041746516171"/>
    <n v="7.9000000000000001E-2"/>
  </r>
  <r>
    <s v="G26563"/>
    <x v="6"/>
    <s v="40uL heptane"/>
    <s v="3uL"/>
    <n v="82"/>
    <n v="0.54500000000000004"/>
    <n v="2534.8000000000002"/>
    <x v="33"/>
    <n v="-21.608000000000001"/>
    <n v="1.0820355283297254"/>
    <n v="3.6999999999999998E-2"/>
  </r>
  <r>
    <s v="G26563"/>
    <x v="6"/>
    <s v="40uL heptane"/>
    <s v="3uL"/>
    <n v="85"/>
    <n v="2.5649999999999999"/>
    <n v="2582.1999999999998"/>
    <x v="34"/>
    <n v="-20.684999999999999"/>
    <n v="1.0830452485811355"/>
    <n v="0.17599999999999999"/>
  </r>
  <r>
    <s v="G26563"/>
    <x v="6"/>
    <s v="40uL heptane"/>
    <s v="3uL"/>
    <n v="86"/>
    <n v="0.68400000000000005"/>
    <n v="2591.6"/>
    <x v="35"/>
    <n v="-18.378"/>
    <n v="1.0855689120829277"/>
    <n v="4.7E-2"/>
  </r>
  <r>
    <s v="G26563"/>
    <x v="6"/>
    <s v="40uL heptane"/>
    <s v="3uL"/>
    <n v="87"/>
    <n v="0.27400000000000002"/>
    <n v="2602.3000000000002"/>
    <x v="0"/>
    <n v="-40.463000000000001"/>
    <n v="1.0614044985613365"/>
    <n v="1.9E-2"/>
  </r>
  <r>
    <s v="G26563"/>
    <x v="6"/>
    <s v="40uL heptane"/>
    <s v="3uL"/>
    <n v="89"/>
    <n v="1.504"/>
    <n v="2617.9"/>
    <x v="36"/>
    <n v="-31.616"/>
    <n v="1.0710859053248987"/>
    <n v="0.10299999999999999"/>
  </r>
  <r>
    <s v="G26563"/>
    <x v="6"/>
    <s v="40uL heptane"/>
    <s v="3uL"/>
    <n v="90"/>
    <n v="1.5389999999999999"/>
    <n v="2677.5"/>
    <x v="0"/>
    <n v="-23.369"/>
    <n v="1.0801090167977361"/>
    <n v="0.106"/>
  </r>
  <r>
    <s v="G26563"/>
    <x v="6"/>
    <s v="40uL heptane"/>
    <s v="3uL"/>
    <n v="92"/>
    <n v="0.33500000000000002"/>
    <n v="2721.6"/>
    <x v="0"/>
    <n v="-20.256"/>
    <n v="1.0835145481597965"/>
    <n v="2.3E-2"/>
  </r>
  <r>
    <s v="G26563"/>
    <x v="6"/>
    <s v="40uL heptane"/>
    <s v="3uL"/>
    <n v="93"/>
    <n v="0.46300000000000002"/>
    <n v="2736.2"/>
    <x v="0"/>
    <n v="-29.26"/>
    <n v="1.0736637925257699"/>
    <n v="3.2000000000000001E-2"/>
  </r>
  <r>
    <s v="G26563"/>
    <x v="6"/>
    <s v="40uL heptane"/>
    <s v="3uL"/>
    <n v="94"/>
    <n v="1.0189999999999999"/>
    <n v="2744.2"/>
    <x v="0"/>
    <n v="-25.378"/>
    <n v="1.0779111047909089"/>
    <n v="7.0000000000000007E-2"/>
  </r>
  <r>
    <s v="G26563"/>
    <x v="6"/>
    <s v="40uL heptane"/>
    <s v="3uL"/>
    <n v="95"/>
    <n v="2.7"/>
    <n v="2765.3"/>
    <x v="0"/>
    <n v="-24.532"/>
    <n v="1.0788366684915434"/>
    <n v="0.186"/>
  </r>
  <r>
    <s v="G26563"/>
    <x v="6"/>
    <s v="40uL heptane"/>
    <s v="3uL"/>
    <n v="96"/>
    <n v="0.50700000000000001"/>
    <n v="2783"/>
    <x v="37"/>
    <n v="-29.991"/>
    <n v="1.0728639615942142"/>
    <n v="3.5000000000000003E-2"/>
  </r>
  <r>
    <s v="G26563"/>
    <x v="6"/>
    <s v="40uL heptane"/>
    <s v="3uL"/>
    <n v="97"/>
    <n v="0.48699999999999999"/>
    <n v="2793.5"/>
    <x v="0"/>
    <n v="-33.762999999999998"/>
    <n v="1.0687365846596377"/>
    <n v="3.4000000000000002E-2"/>
  </r>
  <r>
    <s v="G26563"/>
    <x v="6"/>
    <s v="40uL heptane"/>
    <s v="3uL"/>
    <n v="99"/>
    <n v="0.30099999999999999"/>
    <n v="2828"/>
    <x v="0"/>
    <n v="-30.395"/>
    <n v="1.0724219154207533"/>
    <n v="2.1000000000000001E-2"/>
  </r>
  <r>
    <s v="G26563"/>
    <x v="6"/>
    <s v="40uL heptane"/>
    <s v="3uL"/>
    <n v="100"/>
    <n v="0.26200000000000001"/>
    <n v="2846.4"/>
    <x v="0"/>
    <n v="-23.937000000000001"/>
    <n v="1.0794876160391345"/>
    <n v="1.7999999999999999E-2"/>
  </r>
  <r>
    <s v="G26563"/>
    <x v="6"/>
    <s v="40uL heptane"/>
    <s v="3uL"/>
    <n v="102"/>
    <n v="0.33500000000000002"/>
    <n v="2912.6"/>
    <x v="28"/>
    <n v="-18.026"/>
    <n v="1.0859539590837011"/>
    <n v="2.3E-2"/>
  </r>
  <r>
    <s v="G26563"/>
    <x v="6"/>
    <s v="40uL heptane"/>
    <s v="3uL"/>
    <n v="104"/>
    <n v="0.78700000000000003"/>
    <n v="2933.7"/>
    <x v="0"/>
    <n v="-23.077000000000002"/>
    <n v="1.0804284662620289"/>
    <n v="5.3999999999999999E-2"/>
  </r>
  <r>
    <s v="G26563"/>
    <x v="6"/>
    <s v="40uL heptane"/>
    <s v="3uL"/>
    <n v="105"/>
    <n v="1.0720000000000001"/>
    <n v="2957.4"/>
    <x v="38"/>
    <n v="-25.518999999999998"/>
    <n v="1.0777568424902237"/>
    <n v="7.3999999999999996E-2"/>
  </r>
  <r>
    <s v="G26563"/>
    <x v="6"/>
    <s v="40uL heptane"/>
    <s v="3uL"/>
    <n v="108"/>
    <n v="0.60899999999999999"/>
    <n v="3127.3"/>
    <x v="0"/>
    <n v="-24.001000000000001"/>
    <n v="1.0794175985628536"/>
    <n v="4.2000000000000003E-2"/>
  </r>
  <r>
    <s v="G26563"/>
    <x v="6"/>
    <s v="40uL heptane"/>
    <s v="3uL"/>
    <n v="109"/>
    <n v="0.314"/>
    <n v="3158.4"/>
    <x v="39"/>
    <n v="-26.731999999999999"/>
    <n v="1.0764297292073259"/>
    <n v="2.1999999999999999E-2"/>
  </r>
  <r>
    <s v="G26563"/>
    <x v="6"/>
    <s v="40uL heptane"/>
    <s v="3uL"/>
    <n v="112"/>
    <n v="0.84599999999999997"/>
    <n v="3394.6"/>
    <x v="40"/>
    <n v="-26.041"/>
    <n v="1.0771857395723357"/>
    <n v="5.8000000000000003E-2"/>
  </r>
  <r>
    <s v="G26563"/>
    <x v="6"/>
    <s v="40uL heptane"/>
    <s v="3uL"/>
    <n v="114"/>
    <n v="0.436"/>
    <n v="3648.1"/>
    <x v="0"/>
    <n v="-28.895"/>
    <n v="1.0740631560704246"/>
    <n v="0.03"/>
  </r>
  <r>
    <s v="G26563"/>
    <x v="6"/>
    <s v="40uL heptane"/>
    <s v="3uL"/>
    <n v="115"/>
    <n v="0.29099999999999998"/>
    <n v="3772.2"/>
    <x v="0"/>
    <n v="-30.326000000000001"/>
    <n v="1.0724974136855621"/>
    <n v="0.02"/>
  </r>
  <r>
    <s v="G26564"/>
    <x v="7"/>
    <s v="40uL heptane"/>
    <s v="3uL"/>
    <n v="1"/>
    <n v="99.950999999999993"/>
    <n v="66.7"/>
    <x v="0"/>
    <n v="-37.575000000000003"/>
    <n v="1.064565089234629"/>
    <n v="7.1360000000000001"/>
  </r>
  <r>
    <s v="G26564"/>
    <x v="7"/>
    <s v="40uL heptane"/>
    <s v="3uL"/>
    <n v="2"/>
    <n v="99.804000000000002"/>
    <n v="126.4"/>
    <x v="0"/>
    <n v="-37.64"/>
    <n v="1.0644939562780005"/>
    <n v="7.125"/>
  </r>
  <r>
    <s v="G26564"/>
    <x v="7"/>
    <s v="40uL heptane"/>
    <s v="3uL"/>
    <n v="3"/>
    <n v="99.813999999999993"/>
    <n v="186.2"/>
    <x v="0"/>
    <n v="-37.673999999999999"/>
    <n v="1.0644567482291731"/>
    <n v="7.1260000000000003"/>
  </r>
  <r>
    <s v="G26564"/>
    <x v="7"/>
    <s v="40uL heptane"/>
    <s v="3uL"/>
    <n v="4"/>
    <n v="99.837000000000003"/>
    <n v="245.8"/>
    <x v="0"/>
    <n v="-37.704000000000001"/>
    <n v="1.0644239175746129"/>
    <n v="7.1280000000000001"/>
  </r>
  <r>
    <s v="G26564"/>
    <x v="7"/>
    <s v="40uL heptane"/>
    <s v="3uL"/>
    <n v="5"/>
    <n v="99.805000000000007"/>
    <n v="305.60000000000002"/>
    <x v="0"/>
    <n v="-37.685000000000002"/>
    <n v="1.0644447103250312"/>
    <n v="7.125"/>
  </r>
  <r>
    <s v="G26564"/>
    <x v="7"/>
    <s v="40uL heptane"/>
    <s v="3uL"/>
    <n v="6"/>
    <n v="99.757999999999996"/>
    <n v="365.3"/>
    <x v="0"/>
    <n v="-37.709000000000003"/>
    <n v="1.0644184457967347"/>
    <n v="7.1219999999999999"/>
  </r>
  <r>
    <s v="G26564"/>
    <x v="7"/>
    <s v="40uL heptane"/>
    <s v="3uL"/>
    <n v="7"/>
    <n v="99.83"/>
    <n v="425.1"/>
    <x v="0"/>
    <n v="-37.729999999999997"/>
    <n v="1.0643954643230358"/>
    <n v="7.1269999999999998"/>
  </r>
  <r>
    <s v="G26564"/>
    <x v="7"/>
    <s v="40uL heptane"/>
    <s v="3uL"/>
    <n v="13"/>
    <n v="0.47399999999999998"/>
    <n v="1160.5999999999999"/>
    <x v="0"/>
    <n v="-21.081"/>
    <n v="1.082612045017598"/>
    <n v="3.4000000000000002E-2"/>
  </r>
  <r>
    <s v="G26564"/>
    <x v="7"/>
    <s v="40uL heptane"/>
    <s v="3uL"/>
    <n v="14"/>
    <n v="4.03"/>
    <n v="1213.2"/>
    <x v="1"/>
    <n v="-25.216999999999999"/>
    <n v="1.0780872476806684"/>
    <n v="0.28799999999999998"/>
  </r>
  <r>
    <s v="G26564"/>
    <x v="7"/>
    <s v="40uL heptane"/>
    <s v="3uL"/>
    <n v="18"/>
    <n v="5.9169999999999998"/>
    <n v="1403.9"/>
    <x v="2"/>
    <n v="-29.805"/>
    <n v="1.0730674765737327"/>
    <n v="0.42199999999999999"/>
  </r>
  <r>
    <s v="G26564"/>
    <x v="7"/>
    <s v="40uL heptane"/>
    <s v="3uL"/>
    <n v="21"/>
    <n v="0.27800000000000002"/>
    <n v="1548.3"/>
    <x v="3"/>
    <n v="2.31"/>
    <n v="1.1081940861913455"/>
    <n v="0.02"/>
  </r>
  <r>
    <s v="G26564"/>
    <x v="7"/>
    <s v="40uL heptane"/>
    <s v="3uL"/>
    <n v="23"/>
    <n v="1.5940000000000001"/>
    <n v="1661.3"/>
    <x v="5"/>
    <n v="26.021999999999998"/>
    <n v="1.1341136933655023"/>
    <n v="0.114"/>
  </r>
  <r>
    <s v="G26564"/>
    <x v="7"/>
    <s v="40uL heptane"/>
    <s v="3uL"/>
    <n v="24"/>
    <n v="0.94399999999999995"/>
    <n v="1677.6"/>
    <x v="6"/>
    <n v="171.387"/>
    <n v="1.2927158092103648"/>
    <n v="6.7000000000000004E-2"/>
  </r>
  <r>
    <s v="G26564"/>
    <x v="7"/>
    <s v="40uL heptane"/>
    <s v="3uL"/>
    <n v="25"/>
    <n v="0.34399999999999997"/>
    <n v="1727.6"/>
    <x v="7"/>
    <n v="16.239999999999998"/>
    <n v="1.1234226275170518"/>
    <n v="2.5000000000000001E-2"/>
  </r>
  <r>
    <s v="G26564"/>
    <x v="7"/>
    <s v="40uL heptane"/>
    <s v="3uL"/>
    <n v="29"/>
    <n v="0.32700000000000001"/>
    <n v="1811"/>
    <x v="8"/>
    <n v="34.787999999999997"/>
    <n v="1.1436923757427455"/>
    <n v="2.3E-2"/>
  </r>
  <r>
    <s v="G26564"/>
    <x v="7"/>
    <s v="40uL heptane"/>
    <s v="3uL"/>
    <n v="30"/>
    <n v="0.94199999999999995"/>
    <n v="1842.8"/>
    <x v="9"/>
    <n v="107.304"/>
    <n v="1.2228600942673018"/>
    <n v="6.7000000000000004E-2"/>
  </r>
  <r>
    <s v="G26564"/>
    <x v="7"/>
    <s v="40uL heptane"/>
    <s v="3uL"/>
    <n v="31"/>
    <n v="0.29599999999999999"/>
    <n v="1871"/>
    <x v="0"/>
    <n v="26.451000000000001"/>
    <n v="1.1345825084942276"/>
    <n v="2.1000000000000001E-2"/>
  </r>
  <r>
    <s v="G26564"/>
    <x v="7"/>
    <s v="40uL heptane"/>
    <s v="3uL"/>
    <n v="32"/>
    <n v="1.7949999999999999"/>
    <n v="1879.5"/>
    <x v="10"/>
    <n v="100.08199999999999"/>
    <n v="1.2149813233257372"/>
    <n v="0.128"/>
  </r>
  <r>
    <s v="G26564"/>
    <x v="7"/>
    <s v="40uL heptane"/>
    <s v="3uL"/>
    <n v="33"/>
    <n v="0.26500000000000001"/>
    <n v="1886"/>
    <x v="0"/>
    <n v="149.43100000000001"/>
    <n v="1.2687931018285667"/>
    <n v="1.9E-2"/>
  </r>
  <r>
    <s v="G26564"/>
    <x v="7"/>
    <s v="40uL heptane"/>
    <s v="3uL"/>
    <n v="34"/>
    <n v="0.95099999999999996"/>
    <n v="1895.4"/>
    <x v="11"/>
    <n v="7.1470000000000002"/>
    <n v="1.1134825183171777"/>
    <n v="6.8000000000000005E-2"/>
  </r>
  <r>
    <s v="G26564"/>
    <x v="7"/>
    <s v="40uL heptane"/>
    <s v="3uL"/>
    <n v="35"/>
    <n v="4.7649999999999997"/>
    <n v="1909.8"/>
    <x v="12"/>
    <n v="37.103999999999999"/>
    <n v="1.1462227785790813"/>
    <n v="0.34"/>
  </r>
  <r>
    <s v="G26564"/>
    <x v="7"/>
    <s v="40uL heptane"/>
    <s v="3uL"/>
    <n v="37"/>
    <n v="0.33400000000000002"/>
    <n v="1948.9"/>
    <x v="0"/>
    <n v="-26.045999999999999"/>
    <n v="1.0771802692059891"/>
    <n v="2.4E-2"/>
  </r>
  <r>
    <s v="G26564"/>
    <x v="7"/>
    <s v="40uL heptane"/>
    <s v="3uL"/>
    <n v="38"/>
    <n v="4.4429999999999996"/>
    <n v="1969.2"/>
    <x v="0"/>
    <n v="-27.372"/>
    <n v="1.0757295066946424"/>
    <n v="0.317"/>
  </r>
  <r>
    <s v="G26564"/>
    <x v="7"/>
    <s v="40uL heptane"/>
    <s v="3uL"/>
    <n v="39"/>
    <n v="3.851"/>
    <n v="1987.2"/>
    <x v="13"/>
    <n v="-0.496"/>
    <n v="1.1051259459042548"/>
    <n v="0.27500000000000002"/>
  </r>
  <r>
    <s v="G26564"/>
    <x v="7"/>
    <s v="40uL heptane"/>
    <s v="3uL"/>
    <n v="40"/>
    <n v="0.41199999999999998"/>
    <n v="2002"/>
    <x v="14"/>
    <n v="-5.5359999999999996"/>
    <n v="1.099614624238999"/>
    <n v="2.9000000000000001E-2"/>
  </r>
  <r>
    <s v="G26564"/>
    <x v="7"/>
    <s v="40uL heptane"/>
    <s v="3uL"/>
    <n v="41"/>
    <n v="0.42899999999999999"/>
    <n v="2009.7"/>
    <x v="0"/>
    <n v="41.209000000000003"/>
    <n v="1.1507074791545524"/>
    <n v="3.1E-2"/>
  </r>
  <r>
    <s v="G26564"/>
    <x v="7"/>
    <s v="40uL heptane"/>
    <s v="3uL"/>
    <n v="42"/>
    <n v="1.0389999999999999"/>
    <n v="2025"/>
    <x v="15"/>
    <n v="9.5370000000000008"/>
    <n v="1.1160953657265045"/>
    <n v="7.3999999999999996E-2"/>
  </r>
  <r>
    <s v="G26564"/>
    <x v="7"/>
    <s v="40uL heptane"/>
    <s v="3uL"/>
    <n v="43"/>
    <n v="0.92400000000000004"/>
    <n v="2042.1"/>
    <x v="0"/>
    <n v="49.067"/>
    <n v="1.1592911864172184"/>
    <n v="6.6000000000000003E-2"/>
  </r>
  <r>
    <s v="G26564"/>
    <x v="7"/>
    <s v="40uL heptane"/>
    <s v="3uL"/>
    <n v="44"/>
    <n v="0.29599999999999999"/>
    <n v="2057.1999999999998"/>
    <x v="16"/>
    <n v="526.51199999999994"/>
    <n v="1.6780472109899236"/>
    <n v="2.1000000000000001E-2"/>
  </r>
  <r>
    <s v="G26564"/>
    <x v="7"/>
    <s v="40uL heptane"/>
    <s v="3uL"/>
    <n v="45"/>
    <n v="0.84199999999999997"/>
    <n v="2073.6999999999998"/>
    <x v="17"/>
    <n v="51.572000000000003"/>
    <n v="1.1620272164971062"/>
    <n v="0.06"/>
  </r>
  <r>
    <s v="G26564"/>
    <x v="7"/>
    <s v="40uL heptane"/>
    <s v="3uL"/>
    <n v="46"/>
    <n v="1.206"/>
    <n v="2096.1"/>
    <x v="18"/>
    <n v="-1.165"/>
    <n v="1.1043944189201214"/>
    <n v="8.5999999999999993E-2"/>
  </r>
  <r>
    <s v="G26564"/>
    <x v="7"/>
    <s v="40uL heptane"/>
    <s v="3uL"/>
    <n v="47"/>
    <n v="0.496"/>
    <n v="2162.9"/>
    <x v="0"/>
    <n v="61.335999999999999"/>
    <n v="1.1726902808492619"/>
    <n v="3.5000000000000003E-2"/>
  </r>
  <r>
    <s v="G26564"/>
    <x v="7"/>
    <s v="40uL heptane"/>
    <s v="3uL"/>
    <n v="50"/>
    <n v="0.43099999999999999"/>
    <n v="2225"/>
    <x v="22"/>
    <n v="60.273000000000003"/>
    <n v="1.1715295119355369"/>
    <n v="3.1E-2"/>
  </r>
  <r>
    <s v="G26564"/>
    <x v="7"/>
    <s v="40uL heptane"/>
    <s v="3uL"/>
    <n v="51"/>
    <n v="3.101"/>
    <n v="2233.6"/>
    <x v="23"/>
    <n v="166.239"/>
    <n v="1.2871077179120942"/>
    <n v="0.221"/>
  </r>
  <r>
    <s v="G26564"/>
    <x v="7"/>
    <s v="40uL heptane"/>
    <s v="3uL"/>
    <n v="52"/>
    <n v="3.585"/>
    <n v="2242.8000000000002"/>
    <x v="24"/>
    <n v="63.116999999999997"/>
    <n v="1.174635026355451"/>
    <n v="0.25600000000000001"/>
  </r>
  <r>
    <s v="G26564"/>
    <x v="7"/>
    <s v="40uL heptane"/>
    <s v="3uL"/>
    <n v="53"/>
    <n v="0.30199999999999999"/>
    <n v="2259.1"/>
    <x v="25"/>
    <n v="10.452"/>
    <n v="1.1170956452352245"/>
    <n v="2.1999999999999999E-2"/>
  </r>
  <r>
    <s v="G26564"/>
    <x v="7"/>
    <s v="40uL heptane"/>
    <s v="3uL"/>
    <n v="54"/>
    <n v="2.7589999999999999"/>
    <n v="2271"/>
    <x v="26"/>
    <n v="-3.67"/>
    <n v="1.1016551970866642"/>
    <n v="0.19700000000000001"/>
  </r>
  <r>
    <s v="G26564"/>
    <x v="7"/>
    <s v="40uL heptane"/>
    <s v="3uL"/>
    <n v="55"/>
    <n v="0.66300000000000003"/>
    <n v="2280.8000000000002"/>
    <x v="0"/>
    <n v="-7.8959999999999999"/>
    <n v="1.0970337148291625"/>
    <n v="4.7E-2"/>
  </r>
  <r>
    <s v="G26564"/>
    <x v="7"/>
    <s v="40uL heptane"/>
    <s v="3uL"/>
    <n v="56"/>
    <n v="1.8759999999999999"/>
    <n v="2297.6999999999998"/>
    <x v="27"/>
    <n v="-32.409999999999997"/>
    <n v="1.0702170964320281"/>
    <n v="0.13400000000000001"/>
  </r>
  <r>
    <s v="G26564"/>
    <x v="7"/>
    <s v="40uL heptane"/>
    <s v="3uL"/>
    <n v="57"/>
    <n v="1.742"/>
    <n v="2332.1999999999998"/>
    <x v="0"/>
    <n v="-13.145"/>
    <n v="1.0912928955972272"/>
    <n v="0.124"/>
  </r>
  <r>
    <s v="G26564"/>
    <x v="7"/>
    <s v="40uL heptane"/>
    <s v="3uL"/>
    <n v="58"/>
    <n v="1.6220000000000001"/>
    <n v="2337.9"/>
    <x v="0"/>
    <n v="44.031999999999996"/>
    <n v="1.153791362323342"/>
    <n v="0.11600000000000001"/>
  </r>
  <r>
    <s v="G26564"/>
    <x v="7"/>
    <s v="40uL heptane"/>
    <s v="3uL"/>
    <n v="59"/>
    <n v="0.56399999999999995"/>
    <n v="2343.6999999999998"/>
    <x v="0"/>
    <n v="-4.9249999999999998"/>
    <n v="1.1002827953598431"/>
    <n v="0.04"/>
  </r>
  <r>
    <s v="G26564"/>
    <x v="7"/>
    <s v="40uL heptane"/>
    <s v="3uL"/>
    <n v="63"/>
    <n v="2.2850000000000001"/>
    <n v="2432.1"/>
    <x v="30"/>
    <n v="-0.98"/>
    <n v="1.1045967107232537"/>
    <n v="0.16300000000000001"/>
  </r>
  <r>
    <s v="G26564"/>
    <x v="7"/>
    <s v="40uL heptane"/>
    <s v="3uL"/>
    <n v="64"/>
    <n v="92.570999999999998"/>
    <n v="2451.4"/>
    <x v="31"/>
    <n v="-28.651"/>
    <n v="1.07433012606643"/>
    <n v="6.609"/>
  </r>
  <r>
    <s v="G26564"/>
    <x v="7"/>
    <s v="40uL heptane"/>
    <s v="3uL"/>
    <n v="65"/>
    <n v="0.91700000000000004"/>
    <n v="2490.9"/>
    <x v="0"/>
    <n v="-32.052999999999997"/>
    <n v="1.0706077340566267"/>
    <n v="6.5000000000000002E-2"/>
  </r>
  <r>
    <s v="G26564"/>
    <x v="7"/>
    <s v="40uL heptane"/>
    <s v="3uL"/>
    <n v="66"/>
    <n v="1.222"/>
    <n v="2518.4"/>
    <x v="32"/>
    <n v="-24.323"/>
    <n v="1.0790653216314414"/>
    <n v="8.6999999999999994E-2"/>
  </r>
  <r>
    <s v="G26564"/>
    <x v="7"/>
    <s v="40uL heptane"/>
    <s v="3uL"/>
    <n v="69"/>
    <n v="0.38300000000000001"/>
    <n v="2581.6"/>
    <x v="34"/>
    <n v="-1.788"/>
    <n v="1.1037131815186039"/>
    <n v="2.7E-2"/>
  </r>
  <r>
    <s v="G26564"/>
    <x v="7"/>
    <s v="40uL heptane"/>
    <s v="3uL"/>
    <n v="70"/>
    <n v="0.58799999999999997"/>
    <n v="2588"/>
    <x v="35"/>
    <n v="-23.431999999999999"/>
    <n v="1.0800400942112112"/>
    <n v="4.2000000000000003E-2"/>
  </r>
  <r>
    <s v="G26564"/>
    <x v="7"/>
    <s v="40uL heptane"/>
    <s v="3uL"/>
    <n v="71"/>
    <n v="0.754"/>
    <n v="2617.1"/>
    <x v="36"/>
    <n v="-19.498999999999999"/>
    <n v="1.0843426486759744"/>
    <n v="5.3999999999999999E-2"/>
  </r>
  <r>
    <s v="G26564"/>
    <x v="7"/>
    <s v="40uL heptane"/>
    <s v="3uL"/>
    <n v="74"/>
    <n v="0.29599999999999999"/>
    <n v="2670.4"/>
    <x v="0"/>
    <n v="-12.798999999999999"/>
    <n v="1.091671335519099"/>
    <n v="2.1000000000000001E-2"/>
  </r>
  <r>
    <s v="G26564"/>
    <x v="7"/>
    <s v="40uL heptane"/>
    <s v="3uL"/>
    <n v="75"/>
    <n v="0.26100000000000001"/>
    <n v="2677.1"/>
    <x v="0"/>
    <n v="-13.465999999999999"/>
    <n v="1.0909417970106949"/>
    <n v="1.9E-2"/>
  </r>
  <r>
    <s v="G26564"/>
    <x v="7"/>
    <s v="40uL heptane"/>
    <s v="3uL"/>
    <n v="79"/>
    <n v="0.41099999999999998"/>
    <n v="2764.7"/>
    <x v="0"/>
    <n v="-19.663"/>
    <n v="1.0841632463060722"/>
    <n v="2.9000000000000001E-2"/>
  </r>
  <r>
    <s v="G26564"/>
    <x v="7"/>
    <s v="40uL heptane"/>
    <s v="3uL"/>
    <n v="81"/>
    <n v="0.41899999999999998"/>
    <n v="2782.6"/>
    <x v="37"/>
    <n v="-32.268000000000001"/>
    <n v="1.0703724764729354"/>
    <n v="0.03"/>
  </r>
  <r>
    <s v="G26564"/>
    <x v="7"/>
    <s v="40uL heptane"/>
    <s v="3uL"/>
    <n v="83"/>
    <n v="0.53100000000000003"/>
    <n v="2827.1"/>
    <x v="0"/>
    <n v="-38.969000000000001"/>
    <n v="1.0630395384769658"/>
    <n v="3.7999999999999999E-2"/>
  </r>
  <r>
    <s v="G26564"/>
    <x v="7"/>
    <s v="40uL heptane"/>
    <s v="3uL"/>
    <n v="84"/>
    <n v="0.33700000000000002"/>
    <n v="2857.4"/>
    <x v="0"/>
    <n v="-27.974"/>
    <n v="1.0750708508460498"/>
    <n v="2.4E-2"/>
  </r>
  <r>
    <s v="G26564"/>
    <x v="7"/>
    <s v="40uL heptane"/>
    <s v="3uL"/>
    <n v="88"/>
    <n v="0.83299999999999996"/>
    <n v="2957.4"/>
    <x v="38"/>
    <n v="-27.193000000000001"/>
    <n v="1.0759253511771987"/>
    <n v="5.8999999999999997E-2"/>
  </r>
  <r>
    <s v="G26564"/>
    <x v="7"/>
    <s v="40uL heptane"/>
    <s v="3uL"/>
    <n v="90"/>
    <n v="0.40600000000000003"/>
    <n v="2991.2"/>
    <x v="0"/>
    <n v="-32.021000000000001"/>
    <n v="1.0706427490431902"/>
    <n v="2.9000000000000001E-2"/>
  </r>
  <r>
    <s v="G26564"/>
    <x v="7"/>
    <s v="40uL heptane"/>
    <s v="3uL"/>
    <n v="93"/>
    <n v="0.255"/>
    <n v="3221.5"/>
    <x v="0"/>
    <n v="-29.18"/>
    <n v="1.0737513245374997"/>
    <n v="1.7999999999999999E-2"/>
  </r>
  <r>
    <s v="G26564"/>
    <x v="7"/>
    <s v="40uL heptane"/>
    <s v="3uL"/>
    <n v="95"/>
    <n v="0.83199999999999996"/>
    <n v="3265"/>
    <x v="0"/>
    <n v="-36.155999999999999"/>
    <n v="1.0661179509053373"/>
    <n v="5.8999999999999997E-2"/>
  </r>
  <r>
    <s v="G26564"/>
    <x v="7"/>
    <s v="40uL heptane"/>
    <s v="3uL"/>
    <n v="97"/>
    <n v="0.745"/>
    <n v="3395.6"/>
    <x v="40"/>
    <n v="-24.867999999999999"/>
    <n v="1.078469070797347"/>
    <n v="5.2999999999999999E-2"/>
  </r>
  <r>
    <s v="G26564"/>
    <x v="7"/>
    <s v="40uL heptane"/>
    <s v="3uL"/>
    <n v="99"/>
    <n v="0.44700000000000001"/>
    <n v="3570.8"/>
    <x v="0"/>
    <n v="-28.443000000000001"/>
    <n v="1.0745577059089102"/>
    <n v="3.2000000000000001E-2"/>
  </r>
  <r>
    <s v="G26564"/>
    <x v="7"/>
    <s v="40uL heptane"/>
    <s v="3uL"/>
    <n v="100"/>
    <n v="0.46700000000000003"/>
    <n v="3649.6"/>
    <x v="0"/>
    <n v="-26.146000000000001"/>
    <n v="1.0770708617520028"/>
    <n v="3.3000000000000002E-2"/>
  </r>
  <r>
    <s v="G26564"/>
    <x v="7"/>
    <s v="40uL heptane"/>
    <s v="3uL"/>
    <n v="101"/>
    <n v="0.67500000000000004"/>
    <n v="3773.9"/>
    <x v="0"/>
    <n v="-25.265999999999998"/>
    <n v="1.0780336390414944"/>
    <n v="4.8000000000000001E-2"/>
  </r>
  <r>
    <s v="G26564"/>
    <x v="7"/>
    <s v="40uL heptane"/>
    <s v="3uL"/>
    <n v="102"/>
    <n v="1.913"/>
    <n v="3839.5"/>
    <x v="0"/>
    <n v="-33.250999999999998"/>
    <n v="1.0692968426630769"/>
    <n v="0.13700000000000001"/>
  </r>
  <r>
    <s v="G26565"/>
    <x v="7"/>
    <s v="40uL heptane"/>
    <s v="3uL"/>
    <n v="1"/>
    <n v="99.873999999999995"/>
    <n v="66.7"/>
    <x v="0"/>
    <n v="-37.585999999999999"/>
    <n v="1.0645530513568515"/>
    <n v="7.016"/>
  </r>
  <r>
    <s v="G26565"/>
    <x v="7"/>
    <s v="40uL heptane"/>
    <s v="3uL"/>
    <n v="2"/>
    <n v="99.784000000000006"/>
    <n v="126.4"/>
    <x v="0"/>
    <n v="-37.652000000000001"/>
    <n v="1.0644808240286689"/>
    <n v="7.01"/>
  </r>
  <r>
    <s v="G26565"/>
    <x v="7"/>
    <s v="40uL heptane"/>
    <s v="3uL"/>
    <n v="3"/>
    <n v="99.76"/>
    <n v="186.2"/>
    <x v="0"/>
    <n v="-37.673999999999999"/>
    <n v="1.0644567482291731"/>
    <n v="7.008"/>
  </r>
  <r>
    <s v="G26565"/>
    <x v="7"/>
    <s v="40uL heptane"/>
    <s v="3uL"/>
    <n v="4"/>
    <n v="99.631"/>
    <n v="245.8"/>
    <x v="0"/>
    <n v="-37.668999999999997"/>
    <n v="1.0644622200028147"/>
    <n v="6.9989999999999997"/>
  </r>
  <r>
    <s v="G26565"/>
    <x v="7"/>
    <s v="40uL heptane"/>
    <s v="3uL"/>
    <n v="5"/>
    <n v="99.622"/>
    <n v="305.60000000000002"/>
    <x v="0"/>
    <n v="-37.658999999999999"/>
    <n v="1.0644731635482823"/>
    <n v="6.9989999999999997"/>
  </r>
  <r>
    <s v="G26565"/>
    <x v="7"/>
    <s v="40uL heptane"/>
    <s v="3uL"/>
    <n v="6"/>
    <n v="99.697999999999993"/>
    <n v="365.3"/>
    <x v="0"/>
    <n v="-37.679000000000002"/>
    <n v="1.0644512764549261"/>
    <n v="7.0039999999999996"/>
  </r>
  <r>
    <s v="G26565"/>
    <x v="7"/>
    <s v="40uL heptane"/>
    <s v="3uL"/>
    <n v="7"/>
    <n v="99.655000000000001"/>
    <n v="425.1"/>
    <x v="0"/>
    <n v="-37.729999999999997"/>
    <n v="1.0643954643230358"/>
    <n v="7.0010000000000003"/>
  </r>
  <r>
    <s v="G26565"/>
    <x v="7"/>
    <s v="40uL heptane"/>
    <s v="3uL"/>
    <n v="12"/>
    <n v="0.47899999999999998"/>
    <n v="1160.5999999999999"/>
    <x v="0"/>
    <n v="-20.091999999999999"/>
    <n v="1.0836939528827754"/>
    <n v="3.4000000000000002E-2"/>
  </r>
  <r>
    <s v="G26565"/>
    <x v="7"/>
    <s v="40uL heptane"/>
    <s v="3uL"/>
    <n v="13"/>
    <n v="4.0919999999999996"/>
    <n v="1213.2"/>
    <x v="1"/>
    <n v="-25.254999999999999"/>
    <n v="1.0780456736390196"/>
    <n v="0.28699999999999998"/>
  </r>
  <r>
    <s v="G26565"/>
    <x v="7"/>
    <s v="40uL heptane"/>
    <s v="3uL"/>
    <n v="17"/>
    <n v="4.9180000000000001"/>
    <n v="1403.9"/>
    <x v="2"/>
    <n v="-22.331"/>
    <n v="1.0812445846341188"/>
    <n v="0.34499999999999997"/>
  </r>
  <r>
    <s v="G26565"/>
    <x v="7"/>
    <s v="40uL heptane"/>
    <s v="3uL"/>
    <n v="20"/>
    <n v="0.28199999999999997"/>
    <n v="1548.1"/>
    <x v="3"/>
    <n v="3.9409999999999998"/>
    <n v="1.1099773689153241"/>
    <n v="0.02"/>
  </r>
  <r>
    <s v="G26565"/>
    <x v="7"/>
    <s v="40uL heptane"/>
    <s v="3uL"/>
    <n v="22"/>
    <n v="1.631"/>
    <n v="1661.3"/>
    <x v="5"/>
    <n v="26.091000000000001"/>
    <n v="1.1341890974974465"/>
    <n v="0.115"/>
  </r>
  <r>
    <s v="G26565"/>
    <x v="7"/>
    <s v="40uL heptane"/>
    <s v="3uL"/>
    <n v="23"/>
    <n v="0.96299999999999997"/>
    <n v="1677.4"/>
    <x v="6"/>
    <n v="171.453"/>
    <n v="1.2927877036796738"/>
    <n v="6.8000000000000005E-2"/>
  </r>
  <r>
    <s v="G26565"/>
    <x v="7"/>
    <s v="40uL heptane"/>
    <s v="3uL"/>
    <n v="24"/>
    <n v="0.34899999999999998"/>
    <n v="1727.4"/>
    <x v="7"/>
    <n v="15.159000000000001"/>
    <n v="1.1222410255898985"/>
    <n v="2.5000000000000001E-2"/>
  </r>
  <r>
    <s v="G26565"/>
    <x v="7"/>
    <s v="40uL heptane"/>
    <s v="3uL"/>
    <n v="28"/>
    <n v="0.32900000000000001"/>
    <n v="1810.8"/>
    <x v="8"/>
    <n v="37.640999999999998"/>
    <n v="1.1468094726538451"/>
    <n v="2.3E-2"/>
  </r>
  <r>
    <s v="G26565"/>
    <x v="7"/>
    <s v="40uL heptane"/>
    <s v="3uL"/>
    <n v="29"/>
    <n v="0.97199999999999998"/>
    <n v="1842.5"/>
    <x v="9"/>
    <n v="106.59"/>
    <n v="1.2220812188672168"/>
    <n v="6.8000000000000005E-2"/>
  </r>
  <r>
    <s v="G26565"/>
    <x v="7"/>
    <s v="40uL heptane"/>
    <s v="3uL"/>
    <n v="30"/>
    <n v="0.30199999999999999"/>
    <n v="1870.6"/>
    <x v="0"/>
    <n v="25.934999999999999"/>
    <n v="1.1340186184265004"/>
    <n v="2.1000000000000001E-2"/>
  </r>
  <r>
    <s v="G26565"/>
    <x v="7"/>
    <s v="40uL heptane"/>
    <s v="3uL"/>
    <n v="31"/>
    <n v="1.823"/>
    <n v="1879.3"/>
    <x v="10"/>
    <n v="100.384"/>
    <n v="1.2153108124803891"/>
    <n v="0.128"/>
  </r>
  <r>
    <s v="G26565"/>
    <x v="7"/>
    <s v="40uL heptane"/>
    <s v="3uL"/>
    <n v="32"/>
    <n v="0.27400000000000002"/>
    <n v="1885.8"/>
    <x v="0"/>
    <n v="149.09399999999999"/>
    <n v="1.268425824716126"/>
    <n v="1.9E-2"/>
  </r>
  <r>
    <s v="G26565"/>
    <x v="7"/>
    <s v="40uL heptane"/>
    <s v="3uL"/>
    <n v="33"/>
    <n v="0.96"/>
    <n v="1895.2"/>
    <x v="11"/>
    <n v="7.9139999999999997"/>
    <n v="1.114321049665524"/>
    <n v="6.7000000000000004E-2"/>
  </r>
  <r>
    <s v="G26565"/>
    <x v="7"/>
    <s v="40uL heptane"/>
    <s v="3uL"/>
    <n v="34"/>
    <n v="4.8289999999999997"/>
    <n v="1909.6"/>
    <x v="12"/>
    <n v="37.554000000000002"/>
    <n v="1.1467144221312229"/>
    <n v="0.33900000000000002"/>
  </r>
  <r>
    <s v="G26565"/>
    <x v="7"/>
    <s v="40uL heptane"/>
    <s v="3uL"/>
    <n v="36"/>
    <n v="0.34499999999999997"/>
    <n v="1948.7"/>
    <x v="0"/>
    <n v="-26.524000000000001"/>
    <n v="1.0766572993895889"/>
    <n v="2.4E-2"/>
  </r>
  <r>
    <s v="G26565"/>
    <x v="7"/>
    <s v="40uL heptane"/>
    <s v="3uL"/>
    <n v="37"/>
    <n v="4.4550000000000001"/>
    <n v="1969"/>
    <x v="0"/>
    <n v="-27.533999999999999"/>
    <n v="1.0755522612989383"/>
    <n v="0.313"/>
  </r>
  <r>
    <s v="G26565"/>
    <x v="7"/>
    <s v="40uL heptane"/>
    <s v="3uL"/>
    <n v="38"/>
    <n v="3.907"/>
    <n v="1986.8"/>
    <x v="13"/>
    <n v="-0.34200000000000003"/>
    <n v="1.1052943377285152"/>
    <n v="0.27400000000000002"/>
  </r>
  <r>
    <s v="G26565"/>
    <x v="7"/>
    <s v="40uL heptane"/>
    <s v="3uL"/>
    <n v="39"/>
    <n v="0.41299999999999998"/>
    <n v="2001.8"/>
    <x v="14"/>
    <n v="-4.3970000000000002"/>
    <n v="1.1008601929190114"/>
    <n v="2.9000000000000001E-2"/>
  </r>
  <r>
    <s v="G26565"/>
    <x v="7"/>
    <s v="40uL heptane"/>
    <s v="3uL"/>
    <n v="40"/>
    <n v="0.434"/>
    <n v="2009.5"/>
    <x v="0"/>
    <n v="42.866"/>
    <n v="1.1525176315661698"/>
    <n v="0.03"/>
  </r>
  <r>
    <s v="G26565"/>
    <x v="7"/>
    <s v="40uL heptane"/>
    <s v="3uL"/>
    <n v="41"/>
    <n v="1.0449999999999999"/>
    <n v="2024.8"/>
    <x v="15"/>
    <n v="10.365"/>
    <n v="1.117000537562385"/>
    <n v="7.2999999999999995E-2"/>
  </r>
  <r>
    <s v="G26565"/>
    <x v="7"/>
    <s v="40uL heptane"/>
    <s v="3uL"/>
    <n v="42"/>
    <n v="0.93100000000000005"/>
    <n v="2041.7"/>
    <x v="0"/>
    <n v="50.545999999999999"/>
    <n v="1.1609066093184748"/>
    <n v="6.5000000000000002E-2"/>
  </r>
  <r>
    <s v="G26565"/>
    <x v="7"/>
    <s v="40uL heptane"/>
    <s v="3uL"/>
    <n v="43"/>
    <n v="0.30599999999999999"/>
    <n v="2057"/>
    <x v="16"/>
    <n v="521.29"/>
    <n v="1.6724028309607659"/>
    <n v="2.1000000000000001E-2"/>
  </r>
  <r>
    <s v="G26565"/>
    <x v="7"/>
    <s v="40uL heptane"/>
    <s v="3uL"/>
    <n v="44"/>
    <n v="0.85899999999999999"/>
    <n v="2073.5"/>
    <x v="17"/>
    <n v="51.798000000000002"/>
    <n v="1.1622740524800947"/>
    <n v="0.06"/>
  </r>
  <r>
    <s v="G26565"/>
    <x v="7"/>
    <s v="40uL heptane"/>
    <s v="3uL"/>
    <n v="45"/>
    <n v="1.2390000000000001"/>
    <n v="2095.9"/>
    <x v="18"/>
    <n v="0.67200000000000004"/>
    <n v="1.1064030851617921"/>
    <n v="8.6999999999999994E-2"/>
  </r>
  <r>
    <s v="G26565"/>
    <x v="7"/>
    <s v="40uL heptane"/>
    <s v="3uL"/>
    <n v="47"/>
    <n v="0.755"/>
    <n v="2147.6999999999998"/>
    <x v="0"/>
    <n v="-46.03"/>
    <n v="1.0553114743328014"/>
    <n v="5.2999999999999999E-2"/>
  </r>
  <r>
    <s v="G26565"/>
    <x v="7"/>
    <s v="40uL heptane"/>
    <s v="3uL"/>
    <n v="48"/>
    <n v="0.33"/>
    <n v="2162.5"/>
    <x v="0"/>
    <n v="92.454999999999998"/>
    <n v="1.2066593568702908"/>
    <n v="2.3E-2"/>
  </r>
  <r>
    <s v="G26565"/>
    <x v="7"/>
    <s v="40uL heptane"/>
    <s v="3uL"/>
    <n v="51"/>
    <n v="0.442"/>
    <n v="2224.8000000000002"/>
    <x v="22"/>
    <n v="60.526000000000003"/>
    <n v="1.1718057839614422"/>
    <n v="3.1E-2"/>
  </r>
  <r>
    <s v="G26565"/>
    <x v="7"/>
    <s v="40uL heptane"/>
    <s v="3uL"/>
    <n v="52"/>
    <n v="3.1560000000000001"/>
    <n v="2233.4"/>
    <x v="23"/>
    <n v="166.691"/>
    <n v="1.2876001399478392"/>
    <n v="0.222"/>
  </r>
  <r>
    <s v="G26565"/>
    <x v="7"/>
    <s v="40uL heptane"/>
    <s v="3uL"/>
    <n v="53"/>
    <n v="3.6139999999999999"/>
    <n v="2242.6"/>
    <x v="24"/>
    <n v="63.332999999999998"/>
    <n v="1.1748708802356918"/>
    <n v="0.254"/>
  </r>
  <r>
    <s v="G26565"/>
    <x v="7"/>
    <s v="40uL heptane"/>
    <s v="3uL"/>
    <n v="54"/>
    <n v="0.29699999999999999"/>
    <n v="2258.6999999999998"/>
    <x v="25"/>
    <n v="7.8840000000000003"/>
    <n v="1.1142882520964525"/>
    <n v="2.1000000000000001E-2"/>
  </r>
  <r>
    <s v="G26565"/>
    <x v="7"/>
    <s v="40uL heptane"/>
    <s v="3uL"/>
    <n v="55"/>
    <n v="2.7759999999999998"/>
    <n v="2270.8000000000002"/>
    <x v="26"/>
    <n v="-3.8069999999999999"/>
    <n v="1.1015053829732748"/>
    <n v="0.19500000000000001"/>
  </r>
  <r>
    <s v="G26565"/>
    <x v="7"/>
    <s v="40uL heptane"/>
    <s v="3uL"/>
    <n v="56"/>
    <n v="0.63"/>
    <n v="2280.8000000000002"/>
    <x v="0"/>
    <n v="-7.6989999999999998"/>
    <n v="1.0972491603013672"/>
    <n v="4.3999999999999997E-2"/>
  </r>
  <r>
    <s v="G26565"/>
    <x v="7"/>
    <s v="40uL heptane"/>
    <s v="3uL"/>
    <n v="57"/>
    <n v="1.8959999999999999"/>
    <n v="2297.5"/>
    <x v="27"/>
    <n v="-32.173999999999999"/>
    <n v="1.0704753334146244"/>
    <n v="0.13300000000000001"/>
  </r>
  <r>
    <s v="G26565"/>
    <x v="7"/>
    <s v="40uL heptane"/>
    <s v="3uL"/>
    <n v="58"/>
    <n v="1.73"/>
    <n v="2332"/>
    <x v="0"/>
    <n v="-12.782999999999999"/>
    <n v="1.0916888355610386"/>
    <n v="0.122"/>
  </r>
  <r>
    <s v="G26565"/>
    <x v="7"/>
    <s v="40uL heptane"/>
    <s v="3uL"/>
    <n v="59"/>
    <n v="1.613"/>
    <n v="2337.6999999999998"/>
    <x v="0"/>
    <n v="43.813000000000002"/>
    <n v="1.1535521306625616"/>
    <n v="0.113"/>
  </r>
  <r>
    <s v="G26565"/>
    <x v="7"/>
    <s v="40uL heptane"/>
    <s v="3uL"/>
    <n v="60"/>
    <n v="0.59199999999999997"/>
    <n v="2343.5"/>
    <x v="0"/>
    <n v="-17.068999999999999"/>
    <n v="1.0870007904629768"/>
    <n v="4.2000000000000003E-2"/>
  </r>
  <r>
    <s v="G26565"/>
    <x v="7"/>
    <s v="40uL heptane"/>
    <s v="3uL"/>
    <n v="64"/>
    <n v="2.633"/>
    <n v="2431.9"/>
    <x v="30"/>
    <n v="-2.0289999999999999"/>
    <n v="1.1034496505680564"/>
    <n v="0.185"/>
  </r>
  <r>
    <s v="G26565"/>
    <x v="7"/>
    <s v="40uL heptane"/>
    <s v="3uL"/>
    <n v="65"/>
    <n v="94.277000000000001"/>
    <n v="2451.1999999999998"/>
    <x v="31"/>
    <n v="-28.867000000000001"/>
    <n v="1.074093792044795"/>
    <n v="6.6230000000000002"/>
  </r>
  <r>
    <s v="G26565"/>
    <x v="7"/>
    <s v="40uL heptane"/>
    <s v="3uL"/>
    <n v="66"/>
    <n v="0.875"/>
    <n v="2490.4"/>
    <x v="0"/>
    <n v="-36.915999999999997"/>
    <n v="1.0652862622041008"/>
    <n v="6.0999999999999999E-2"/>
  </r>
  <r>
    <s v="G26565"/>
    <x v="7"/>
    <s v="40uL heptane"/>
    <s v="3uL"/>
    <n v="67"/>
    <n v="1.24"/>
    <n v="2518.1999999999998"/>
    <x v="32"/>
    <n v="-25.341999999999999"/>
    <n v="1.0779504908331312"/>
    <n v="8.6999999999999994E-2"/>
  </r>
  <r>
    <s v="G26565"/>
    <x v="7"/>
    <s v="40uL heptane"/>
    <s v="3uL"/>
    <n v="69"/>
    <n v="0.39800000000000002"/>
    <n v="2581.6"/>
    <x v="34"/>
    <n v="-0.442"/>
    <n v="1.1051849924533723"/>
    <n v="2.8000000000000001E-2"/>
  </r>
  <r>
    <s v="G26565"/>
    <x v="7"/>
    <s v="40uL heptane"/>
    <s v="3uL"/>
    <n v="70"/>
    <n v="0.52100000000000002"/>
    <n v="2587.8000000000002"/>
    <x v="35"/>
    <n v="-17.690999999999999"/>
    <n v="1.0863204072804664"/>
    <n v="3.6999999999999998E-2"/>
  </r>
  <r>
    <s v="G26565"/>
    <x v="7"/>
    <s v="40uL heptane"/>
    <s v="3uL"/>
    <n v="71"/>
    <n v="0.76500000000000001"/>
    <n v="2616.9"/>
    <x v="36"/>
    <n v="-22.292999999999999"/>
    <n v="1.0812861559869915"/>
    <n v="5.3999999999999999E-2"/>
  </r>
  <r>
    <s v="G26565"/>
    <x v="7"/>
    <s v="40uL heptane"/>
    <s v="3uL"/>
    <n v="74"/>
    <n v="0.26700000000000002"/>
    <n v="2669.8"/>
    <x v="0"/>
    <n v="-11.667"/>
    <n v="1.0929094482067765"/>
    <n v="1.9E-2"/>
  </r>
  <r>
    <s v="G26565"/>
    <x v="7"/>
    <s v="40uL heptane"/>
    <s v="3uL"/>
    <n v="75"/>
    <n v="0.25700000000000001"/>
    <n v="2677.1"/>
    <x v="0"/>
    <n v="-9.1509999999999998"/>
    <n v="1.095661184834827"/>
    <n v="1.7999999999999999E-2"/>
  </r>
  <r>
    <s v="G26565"/>
    <x v="7"/>
    <s v="40uL heptane"/>
    <s v="3uL"/>
    <n v="79"/>
    <n v="0.40100000000000002"/>
    <n v="2764.2"/>
    <x v="0"/>
    <n v="-19.64"/>
    <n v="1.084188406433767"/>
    <n v="2.8000000000000001E-2"/>
  </r>
  <r>
    <s v="G26565"/>
    <x v="7"/>
    <s v="40uL heptane"/>
    <s v="3uL"/>
    <n v="81"/>
    <n v="0.42699999999999999"/>
    <n v="2782.2"/>
    <x v="37"/>
    <n v="-35.002000000000002"/>
    <n v="1.0673807778030557"/>
    <n v="0.03"/>
  </r>
  <r>
    <s v="G26565"/>
    <x v="7"/>
    <s v="40uL heptane"/>
    <s v="3uL"/>
    <n v="83"/>
    <n v="0.52400000000000002"/>
    <n v="2826.7"/>
    <x v="0"/>
    <n v="-39.052999999999997"/>
    <n v="1.0629476099556703"/>
    <n v="3.6999999999999998E-2"/>
  </r>
  <r>
    <s v="G26565"/>
    <x v="7"/>
    <s v="40uL heptane"/>
    <s v="3uL"/>
    <n v="84"/>
    <n v="0.33300000000000002"/>
    <n v="2856.8"/>
    <x v="0"/>
    <n v="-29.385999999999999"/>
    <n v="1.073525929293186"/>
    <n v="2.3E-2"/>
  </r>
  <r>
    <s v="G26565"/>
    <x v="7"/>
    <s v="40uL heptane"/>
    <s v="3uL"/>
    <n v="88"/>
    <n v="0.876"/>
    <n v="2956.5"/>
    <x v="38"/>
    <n v="-24.777999999999999"/>
    <n v="1.0785675347333243"/>
    <n v="6.2E-2"/>
  </r>
  <r>
    <s v="G26565"/>
    <x v="7"/>
    <s v="40uL heptane"/>
    <s v="3uL"/>
    <n v="90"/>
    <n v="0.377"/>
    <n v="2990.4"/>
    <x v="0"/>
    <n v="-28.984999999999999"/>
    <n v="1.0739646831671452"/>
    <n v="2.5999999999999999E-2"/>
  </r>
  <r>
    <s v="G26565"/>
    <x v="7"/>
    <s v="40uL heptane"/>
    <s v="3uL"/>
    <n v="93"/>
    <n v="0.26500000000000001"/>
    <n v="3219.9"/>
    <x v="0"/>
    <n v="-22.42"/>
    <n v="1.0811472200130057"/>
    <n v="1.9E-2"/>
  </r>
  <r>
    <s v="G26565"/>
    <x v="7"/>
    <s v="40uL heptane"/>
    <s v="3uL"/>
    <n v="95"/>
    <n v="0.81399999999999995"/>
    <n v="3263.3"/>
    <x v="0"/>
    <n v="-30.242000000000001"/>
    <n v="1.0725893244610984"/>
    <n v="5.7000000000000002E-2"/>
  </r>
  <r>
    <s v="G26565"/>
    <x v="7"/>
    <s v="40uL heptane"/>
    <s v="3uL"/>
    <n v="97"/>
    <n v="0.76500000000000001"/>
    <n v="3393.7"/>
    <x v="40"/>
    <n v="-25.789000000000001"/>
    <n v="1.0774614452525451"/>
    <n v="5.3999999999999999E-2"/>
  </r>
  <r>
    <s v="G26565"/>
    <x v="7"/>
    <s v="40uL heptane"/>
    <s v="3uL"/>
    <n v="99"/>
    <n v="0.28799999999999998"/>
    <n v="3568.9"/>
    <x v="0"/>
    <n v="-12.249000000000001"/>
    <n v="1.0922728959084977"/>
    <n v="0.02"/>
  </r>
  <r>
    <s v="G26565"/>
    <x v="7"/>
    <s v="40uL heptane"/>
    <s v="3uL"/>
    <n v="100"/>
    <n v="0.39800000000000002"/>
    <n v="3647.1"/>
    <x v="0"/>
    <n v="-26.425000000000001"/>
    <n v="1.0767656136758756"/>
    <n v="2.8000000000000001E-2"/>
  </r>
  <r>
    <s v="G26565"/>
    <x v="7"/>
    <s v="40uL heptane"/>
    <s v="3uL"/>
    <n v="101"/>
    <n v="0.64800000000000002"/>
    <n v="3701.8"/>
    <x v="0"/>
    <n v="-30.509"/>
    <n v="1.0722971789046833"/>
    <n v="4.5999999999999999E-2"/>
  </r>
  <r>
    <s v="G26565"/>
    <x v="7"/>
    <s v="40uL heptane"/>
    <s v="3uL"/>
    <n v="102"/>
    <n v="0.68300000000000005"/>
    <n v="3771"/>
    <x v="0"/>
    <n v="-23.838000000000001"/>
    <n v="1.0795959241275075"/>
    <n v="4.8000000000000001E-2"/>
  </r>
  <r>
    <s v="G26565"/>
    <x v="7"/>
    <s v="40uL heptane"/>
    <s v="3uL"/>
    <n v="103"/>
    <n v="1.8420000000000001"/>
    <n v="3836.6"/>
    <x v="0"/>
    <n v="-32.179000000000002"/>
    <n v="1.0704698623060906"/>
    <n v="0.129"/>
  </r>
  <r>
    <s v="G26568"/>
    <x v="8"/>
    <s v="40uL heptane"/>
    <s v="3uL"/>
    <n v="1"/>
    <n v="99.38"/>
    <n v="66.7"/>
    <x v="0"/>
    <n v="-37.595999999999997"/>
    <n v="1.0645421078290571"/>
    <n v="6.2060000000000004"/>
  </r>
  <r>
    <s v="G26568"/>
    <x v="8"/>
    <s v="40uL heptane"/>
    <s v="3uL"/>
    <n v="2"/>
    <n v="99.209000000000003"/>
    <n v="126.4"/>
    <x v="0"/>
    <n v="-37.642000000000003"/>
    <n v="1.064491767570021"/>
    <n v="6.1950000000000003"/>
  </r>
  <r>
    <s v="G26568"/>
    <x v="8"/>
    <s v="40uL heptane"/>
    <s v="3uL"/>
    <n v="3"/>
    <n v="99.171999999999997"/>
    <n v="186.2"/>
    <x v="0"/>
    <n v="-37.69"/>
    <n v="1.0644392385494523"/>
    <n v="6.1929999999999996"/>
  </r>
  <r>
    <s v="G26568"/>
    <x v="8"/>
    <s v="40uL heptane"/>
    <s v="3uL"/>
    <n v="4"/>
    <n v="99.17"/>
    <n v="245.8"/>
    <x v="0"/>
    <n v="-37.701999999999998"/>
    <n v="1.0644261062855949"/>
    <n v="6.1929999999999996"/>
  </r>
  <r>
    <s v="G26568"/>
    <x v="8"/>
    <s v="40uL heptane"/>
    <s v="3uL"/>
    <n v="5"/>
    <n v="99.153999999999996"/>
    <n v="305.60000000000002"/>
    <x v="0"/>
    <n v="-37.707999999999998"/>
    <n v="1.0644195401523586"/>
    <n v="6.1920000000000002"/>
  </r>
  <r>
    <s v="G26568"/>
    <x v="8"/>
    <s v="40uL heptane"/>
    <s v="3uL"/>
    <n v="6"/>
    <n v="99.122"/>
    <n v="365.3"/>
    <x v="0"/>
    <n v="-37.720999999999997"/>
    <n v="1.0644053135273568"/>
    <n v="6.19"/>
  </r>
  <r>
    <s v="G26568"/>
    <x v="8"/>
    <s v="40uL heptane"/>
    <s v="3uL"/>
    <n v="7"/>
    <n v="99.203000000000003"/>
    <n v="425.1"/>
    <x v="0"/>
    <n v="-37.729999999999997"/>
    <n v="1.0643954643230358"/>
    <n v="6.1950000000000003"/>
  </r>
  <r>
    <s v="G26568"/>
    <x v="8"/>
    <s v="40uL heptane"/>
    <s v="3uL"/>
    <n v="12"/>
    <n v="0.53400000000000003"/>
    <n v="1160.5999999999999"/>
    <x v="0"/>
    <n v="-21.094000000000001"/>
    <n v="1.0825978236241656"/>
    <n v="3.3000000000000002E-2"/>
  </r>
  <r>
    <s v="G26568"/>
    <x v="8"/>
    <s v="40uL heptane"/>
    <s v="3uL"/>
    <n v="13"/>
    <n v="1.7150000000000001"/>
    <n v="1213.5"/>
    <x v="1"/>
    <n v="-24.629000000000001"/>
    <n v="1.0787305468186683"/>
    <n v="0.107"/>
  </r>
  <r>
    <s v="G26568"/>
    <x v="8"/>
    <s v="40uL heptane"/>
    <s v="3uL"/>
    <n v="18"/>
    <n v="6.08"/>
    <n v="1404.3"/>
    <x v="2"/>
    <n v="-21.988"/>
    <n v="1.0816198195272324"/>
    <n v="0.38"/>
  </r>
  <r>
    <s v="G26568"/>
    <x v="8"/>
    <s v="40uL heptane"/>
    <s v="3uL"/>
    <n v="22"/>
    <n v="0.95799999999999996"/>
    <n v="1601.8"/>
    <x v="0"/>
    <n v="-28.01"/>
    <n v="1.0750314625107227"/>
    <n v="0.06"/>
  </r>
  <r>
    <s v="G26568"/>
    <x v="8"/>
    <s v="40uL heptane"/>
    <s v="3uL"/>
    <n v="23"/>
    <n v="0.66500000000000004"/>
    <n v="1661.3"/>
    <x v="5"/>
    <n v="-2.8980000000000001"/>
    <n v="1.1024993965982754"/>
    <n v="4.2000000000000003E-2"/>
  </r>
  <r>
    <s v="G26568"/>
    <x v="8"/>
    <s v="40uL heptane"/>
    <s v="3uL"/>
    <n v="24"/>
    <n v="0.45600000000000002"/>
    <n v="1677.4"/>
    <x v="6"/>
    <n v="31.646999999999998"/>
    <n v="1.1402603918507039"/>
    <n v="2.8000000000000001E-2"/>
  </r>
  <r>
    <s v="G26568"/>
    <x v="8"/>
    <s v="40uL heptane"/>
    <s v="3uL"/>
    <n v="25"/>
    <n v="0.30599999999999999"/>
    <n v="1727.4"/>
    <x v="7"/>
    <n v="-17.818000000000001"/>
    <n v="1.0861814854478145"/>
    <n v="1.9E-2"/>
  </r>
  <r>
    <s v="G26568"/>
    <x v="8"/>
    <s v="40uL heptane"/>
    <s v="3uL"/>
    <n v="27"/>
    <n v="0.84699999999999998"/>
    <n v="1842.5"/>
    <x v="9"/>
    <n v="23.805"/>
    <n v="1.1316908646009953"/>
    <n v="5.2999999999999999E-2"/>
  </r>
  <r>
    <s v="G26568"/>
    <x v="8"/>
    <s v="40uL heptane"/>
    <s v="3uL"/>
    <n v="29"/>
    <n v="1.3109999999999999"/>
    <n v="1879.3"/>
    <x v="10"/>
    <n v="-6.3650000000000002"/>
    <n v="1.0987080404763019"/>
    <n v="8.2000000000000003E-2"/>
  </r>
  <r>
    <s v="G26568"/>
    <x v="8"/>
    <s v="40uL heptane"/>
    <s v="3uL"/>
    <n v="31"/>
    <n v="0.68799999999999994"/>
    <n v="1895.4"/>
    <x v="11"/>
    <n v="-12.64"/>
    <n v="1.0918452419108708"/>
    <n v="4.2999999999999997E-2"/>
  </r>
  <r>
    <s v="G26568"/>
    <x v="8"/>
    <s v="40uL heptane"/>
    <s v="3uL"/>
    <n v="32"/>
    <n v="5.6520000000000001"/>
    <n v="1909.8"/>
    <x v="12"/>
    <n v="-6.4340000000000002"/>
    <n v="1.0986325822124108"/>
    <n v="0.35299999999999998"/>
  </r>
  <r>
    <s v="G26568"/>
    <x v="8"/>
    <s v="40uL heptane"/>
    <s v="3uL"/>
    <n v="34"/>
    <n v="17.119"/>
    <n v="1972.8"/>
    <x v="0"/>
    <n v="-28.786999999999999"/>
    <n v="1.0741813232955824"/>
    <n v="1.069"/>
  </r>
  <r>
    <s v="G26568"/>
    <x v="8"/>
    <s v="40uL heptane"/>
    <s v="3uL"/>
    <n v="35"/>
    <n v="4.1449999999999996"/>
    <n v="1987.2"/>
    <x v="13"/>
    <n v="-17.091999999999999"/>
    <n v="1.0869756317659727"/>
    <n v="0.25900000000000001"/>
  </r>
  <r>
    <s v="G26568"/>
    <x v="8"/>
    <s v="40uL heptane"/>
    <s v="3uL"/>
    <n v="36"/>
    <n v="0.48199999999999998"/>
    <n v="2001.6"/>
    <x v="14"/>
    <n v="-24.734000000000002"/>
    <n v="1.0786156725862397"/>
    <n v="0.03"/>
  </r>
  <r>
    <s v="G26568"/>
    <x v="8"/>
    <s v="40uL heptane"/>
    <s v="3uL"/>
    <n v="37"/>
    <n v="0.65300000000000002"/>
    <n v="2009.7"/>
    <x v="0"/>
    <n v="-21.492999999999999"/>
    <n v="1.0821613342522955"/>
    <n v="4.1000000000000002E-2"/>
  </r>
  <r>
    <s v="G26568"/>
    <x v="8"/>
    <s v="40uL heptane"/>
    <s v="3uL"/>
    <n v="38"/>
    <n v="1.42"/>
    <n v="2025"/>
    <x v="15"/>
    <n v="-12.992000000000001"/>
    <n v="1.0914602407753253"/>
    <n v="8.8999999999999996E-2"/>
  </r>
  <r>
    <s v="G26568"/>
    <x v="8"/>
    <s v="40uL heptane"/>
    <s v="3uL"/>
    <n v="39"/>
    <n v="1.155"/>
    <n v="2041.9"/>
    <x v="0"/>
    <n v="-1.5669999999999999"/>
    <n v="1.1039548414462526"/>
    <n v="7.1999999999999995E-2"/>
  </r>
  <r>
    <s v="G26568"/>
    <x v="8"/>
    <s v="40uL heptane"/>
    <s v="3uL"/>
    <n v="41"/>
    <n v="1.1719999999999999"/>
    <n v="2073.6999999999998"/>
    <x v="17"/>
    <n v="-0.34100000000000003"/>
    <n v="1.1052954311800454"/>
    <n v="7.2999999999999995E-2"/>
  </r>
  <r>
    <s v="G26568"/>
    <x v="8"/>
    <s v="40uL heptane"/>
    <s v="3uL"/>
    <n v="42"/>
    <n v="1.149"/>
    <n v="2095.9"/>
    <x v="18"/>
    <n v="-11.608000000000001"/>
    <n v="1.0929739779651755"/>
    <n v="7.1999999999999995E-2"/>
  </r>
  <r>
    <s v="G26568"/>
    <x v="8"/>
    <s v="40uL heptane"/>
    <s v="3uL"/>
    <n v="43"/>
    <n v="0.628"/>
    <n v="2162.9"/>
    <x v="0"/>
    <n v="7.9569999999999999"/>
    <n v="1.1143680594765875"/>
    <n v="3.9E-2"/>
  </r>
  <r>
    <s v="G26568"/>
    <x v="8"/>
    <s v="40uL heptane"/>
    <s v="3uL"/>
    <n v="44"/>
    <n v="0.47099999999999997"/>
    <n v="2183.1999999999998"/>
    <x v="20"/>
    <n v="-16.318999999999999"/>
    <n v="1.0878211757435947"/>
    <n v="2.9000000000000001E-2"/>
  </r>
  <r>
    <s v="G26568"/>
    <x v="8"/>
    <s v="40uL heptane"/>
    <s v="3uL"/>
    <n v="46"/>
    <n v="1.105"/>
    <n v="2225"/>
    <x v="22"/>
    <n v="-8.3979999999999997"/>
    <n v="1.0964847074027522"/>
    <n v="6.9000000000000006E-2"/>
  </r>
  <r>
    <s v="G26568"/>
    <x v="8"/>
    <s v="40uL heptane"/>
    <s v="3uL"/>
    <n v="47"/>
    <n v="3.6739999999999999"/>
    <n v="2233.6"/>
    <x v="23"/>
    <n v="3.456"/>
    <n v="1.1094470922981956"/>
    <n v="0.22900000000000001"/>
  </r>
  <r>
    <s v="G26568"/>
    <x v="8"/>
    <s v="40uL heptane"/>
    <s v="3uL"/>
    <n v="48"/>
    <n v="4.5259999999999998"/>
    <n v="2242.6"/>
    <x v="24"/>
    <n v="-6.5679999999999996"/>
    <n v="1.0984860397478"/>
    <n v="0.28299999999999997"/>
  </r>
  <r>
    <s v="G26568"/>
    <x v="8"/>
    <s v="40uL heptane"/>
    <s v="3uL"/>
    <n v="49"/>
    <n v="0.38200000000000001"/>
    <n v="2258.9"/>
    <x v="25"/>
    <n v="-14.308"/>
    <n v="1.0900208349799145"/>
    <n v="2.4E-2"/>
  </r>
  <r>
    <s v="G26568"/>
    <x v="8"/>
    <s v="40uL heptane"/>
    <s v="3uL"/>
    <n v="50"/>
    <n v="3.6869999999999998"/>
    <n v="2271"/>
    <x v="26"/>
    <n v="-19.22"/>
    <n v="1.0846478499929506"/>
    <n v="0.23"/>
  </r>
  <r>
    <s v="G26568"/>
    <x v="8"/>
    <s v="40uL heptane"/>
    <s v="3uL"/>
    <n v="51"/>
    <n v="1.248"/>
    <n v="2280.6"/>
    <x v="0"/>
    <n v="-26.041"/>
    <n v="1.0771857395723357"/>
    <n v="7.8E-2"/>
  </r>
  <r>
    <s v="G26568"/>
    <x v="8"/>
    <s v="40uL heptane"/>
    <s v="3uL"/>
    <n v="52"/>
    <n v="0.81899999999999995"/>
    <n v="2297.5"/>
    <x v="27"/>
    <n v="-46.329000000000001"/>
    <n v="1.0549842006728349"/>
    <n v="5.0999999999999997E-2"/>
  </r>
  <r>
    <s v="G26568"/>
    <x v="8"/>
    <s v="40uL heptane"/>
    <s v="3uL"/>
    <n v="53"/>
    <n v="8.7530000000000001"/>
    <n v="2334.5"/>
    <x v="0"/>
    <n v="-19.044"/>
    <n v="1.0848403774535236"/>
    <n v="0.54700000000000004"/>
  </r>
  <r>
    <s v="G26568"/>
    <x v="8"/>
    <s v="40uL heptane"/>
    <s v="3uL"/>
    <n v="57"/>
    <n v="3.3069999999999999"/>
    <n v="2432.1"/>
    <x v="30"/>
    <n v="-12.459"/>
    <n v="1.0920432100779374"/>
    <n v="0.20699999999999999"/>
  </r>
  <r>
    <s v="G26568"/>
    <x v="8"/>
    <s v="40uL heptane"/>
    <s v="3uL"/>
    <n v="58"/>
    <n v="50.915999999999997"/>
    <n v="2449.5"/>
    <x v="31"/>
    <n v="-29.138000000000002"/>
    <n v="1.0737972787816494"/>
    <n v="3.1789999999999998"/>
  </r>
  <r>
    <s v="G26568"/>
    <x v="8"/>
    <s v="40uL heptane"/>
    <s v="3uL"/>
    <n v="59"/>
    <n v="0.78400000000000003"/>
    <n v="2490.6999999999998"/>
    <x v="0"/>
    <n v="-31.437999999999999"/>
    <n v="1.0712806739903102"/>
    <n v="4.9000000000000002E-2"/>
  </r>
  <r>
    <s v="G26568"/>
    <x v="8"/>
    <s v="40uL heptane"/>
    <s v="3uL"/>
    <n v="60"/>
    <n v="0.69499999999999995"/>
    <n v="2520.6999999999998"/>
    <x v="32"/>
    <n v="-21.716999999999999"/>
    <n v="1.0819162858990223"/>
    <n v="4.2999999999999997E-2"/>
  </r>
  <r>
    <s v="G26568"/>
    <x v="8"/>
    <s v="40uL heptane"/>
    <s v="3uL"/>
    <n v="64"/>
    <n v="0.41399999999999998"/>
    <n v="2581.4"/>
    <x v="34"/>
    <n v="-30.076000000000001"/>
    <n v="1.0727709571581405"/>
    <n v="2.5999999999999999E-2"/>
  </r>
  <r>
    <s v="G26568"/>
    <x v="8"/>
    <s v="40uL heptane"/>
    <s v="3uL"/>
    <n v="65"/>
    <n v="0.376"/>
    <n v="2587.8000000000002"/>
    <x v="35"/>
    <n v="-38.177999999999997"/>
    <n v="1.0639051903407146"/>
    <n v="2.3E-2"/>
  </r>
  <r>
    <s v="G26568"/>
    <x v="8"/>
    <s v="40uL heptane"/>
    <s v="3uL"/>
    <n v="66"/>
    <n v="1.046"/>
    <n v="2617.1"/>
    <x v="36"/>
    <n v="-19.501999999999999"/>
    <n v="1.0843393669311485"/>
    <n v="6.5000000000000002E-2"/>
  </r>
  <r>
    <s v="G26568"/>
    <x v="8"/>
    <s v="40uL heptane"/>
    <s v="3uL"/>
    <n v="68"/>
    <n v="0.34100000000000003"/>
    <n v="2677.5"/>
    <x v="0"/>
    <n v="-7.774"/>
    <n v="1.0971671380241228"/>
    <n v="2.1000000000000001E-2"/>
  </r>
  <r>
    <s v="G26568"/>
    <x v="8"/>
    <s v="40uL heptane"/>
    <s v="3uL"/>
    <n v="72"/>
    <n v="0.60499999999999998"/>
    <n v="2764.4"/>
    <x v="0"/>
    <n v="-24.324000000000002"/>
    <n v="1.0790642275997959"/>
    <n v="3.7999999999999999E-2"/>
  </r>
  <r>
    <s v="G26568"/>
    <x v="8"/>
    <s v="40uL heptane"/>
    <s v="3uL"/>
    <n v="73"/>
    <n v="0.28100000000000003"/>
    <n v="2782.4"/>
    <x v="37"/>
    <n v="-29.751000000000001"/>
    <n v="1.0731265614109469"/>
    <n v="1.7999999999999999E-2"/>
  </r>
  <r>
    <s v="G26568"/>
    <x v="8"/>
    <s v="40uL heptane"/>
    <s v="3uL"/>
    <n v="75"/>
    <n v="0.497"/>
    <n v="2827.4"/>
    <x v="0"/>
    <n v="-24.027000000000001"/>
    <n v="1.0793891539348015"/>
    <n v="3.1E-2"/>
  </r>
  <r>
    <s v="G26568"/>
    <x v="8"/>
    <s v="40uL heptane"/>
    <s v="3uL"/>
    <n v="78"/>
    <n v="1.093"/>
    <n v="2957.4"/>
    <x v="38"/>
    <n v="-29.059000000000001"/>
    <n v="1.0738837164109187"/>
    <n v="6.8000000000000005E-2"/>
  </r>
  <r>
    <s v="G26568"/>
    <x v="8"/>
    <s v="40uL heptane"/>
    <s v="3uL"/>
    <n v="82"/>
    <n v="0.27"/>
    <n v="3221.3"/>
    <x v="0"/>
    <n v="-29.417000000000002"/>
    <n v="1.0734920105024615"/>
    <n v="1.7000000000000001E-2"/>
  </r>
  <r>
    <s v="G26568"/>
    <x v="8"/>
    <s v="40uL heptane"/>
    <s v="3uL"/>
    <n v="85"/>
    <n v="1.038"/>
    <n v="3395.4"/>
    <x v="40"/>
    <n v="-26.363"/>
    <n v="1.0768334467444809"/>
    <n v="6.5000000000000002E-2"/>
  </r>
  <r>
    <s v="G26568"/>
    <x v="8"/>
    <s v="40uL heptane"/>
    <s v="3uL"/>
    <n v="88"/>
    <n v="0.67800000000000005"/>
    <n v="3773.7"/>
    <x v="0"/>
    <n v="-27.754999999999999"/>
    <n v="1.0753104625435044"/>
    <n v="4.2000000000000003E-2"/>
  </r>
  <r>
    <s v="G26569"/>
    <x v="9"/>
    <s v="40uL heptane"/>
    <s v="3uL"/>
    <n v="1"/>
    <n v="100.199"/>
    <n v="66.7"/>
    <x v="0"/>
    <n v="-37.588000000000001"/>
    <n v="1.0645508626514864"/>
    <n v="7.4320000000000004"/>
  </r>
  <r>
    <s v="G26569"/>
    <x v="9"/>
    <s v="40uL heptane"/>
    <s v="3uL"/>
    <n v="2"/>
    <n v="99.97"/>
    <n v="126.4"/>
    <x v="0"/>
    <n v="-37.664000000000001"/>
    <n v="1.0644676917758509"/>
    <n v="7.415"/>
  </r>
  <r>
    <s v="G26569"/>
    <x v="9"/>
    <s v="40uL heptane"/>
    <s v="3uL"/>
    <n v="3"/>
    <n v="100.01600000000001"/>
    <n v="186.2"/>
    <x v="0"/>
    <n v="-37.668999999999997"/>
    <n v="1.0644622200028147"/>
    <n v="7.4180000000000001"/>
  </r>
  <r>
    <s v="G26569"/>
    <x v="9"/>
    <s v="40uL heptane"/>
    <s v="3uL"/>
    <n v="4"/>
    <n v="100.004"/>
    <n v="245.8"/>
    <x v="0"/>
    <n v="-37.688000000000002"/>
    <n v="1.0644414272597564"/>
    <n v="7.4169999999999998"/>
  </r>
  <r>
    <s v="G26569"/>
    <x v="9"/>
    <s v="40uL heptane"/>
    <s v="3uL"/>
    <n v="5"/>
    <n v="99.921000000000006"/>
    <n v="305.60000000000002"/>
    <x v="0"/>
    <n v="-37.72"/>
    <n v="1.0644064078832716"/>
    <n v="7.4109999999999996"/>
  </r>
  <r>
    <s v="G26569"/>
    <x v="9"/>
    <s v="40uL heptane"/>
    <s v="3uL"/>
    <n v="6"/>
    <n v="99.866"/>
    <n v="365.3"/>
    <x v="0"/>
    <n v="-37.725999999999999"/>
    <n v="1.0643998417474205"/>
    <n v="7.407"/>
  </r>
  <r>
    <s v="G26569"/>
    <x v="9"/>
    <s v="40uL heptane"/>
    <s v="3uL"/>
    <n v="7"/>
    <n v="99.855000000000004"/>
    <n v="425.1"/>
    <x v="0"/>
    <n v="-37.729999999999997"/>
    <n v="1.0643954643230358"/>
    <n v="7.4059999999999997"/>
  </r>
  <r>
    <s v="G26569"/>
    <x v="9"/>
    <s v="40uL heptane"/>
    <s v="3uL"/>
    <n v="13"/>
    <n v="0.42799999999999999"/>
    <n v="1160.5999999999999"/>
    <x v="0"/>
    <n v="-20.527999999999999"/>
    <n v="1.0832169974284243"/>
    <n v="3.2000000000000001E-2"/>
  </r>
  <r>
    <s v="G26569"/>
    <x v="9"/>
    <s v="40uL heptane"/>
    <s v="3uL"/>
    <n v="14"/>
    <n v="8.3130000000000006"/>
    <n v="1213.2"/>
    <x v="1"/>
    <n v="-26.062999999999999"/>
    <n v="1.077161669955885"/>
    <n v="0.61699999999999999"/>
  </r>
  <r>
    <s v="G26569"/>
    <x v="9"/>
    <s v="40uL heptane"/>
    <s v="3uL"/>
    <n v="15"/>
    <n v="0.378"/>
    <n v="1232.0999999999999"/>
    <x v="0"/>
    <n v="-28.148"/>
    <n v="1.0748804736013982"/>
    <n v="2.8000000000000001E-2"/>
  </r>
  <r>
    <s v="G26569"/>
    <x v="9"/>
    <s v="40uL heptane"/>
    <s v="3uL"/>
    <n v="21"/>
    <n v="5.4660000000000002"/>
    <n v="1404.5"/>
    <x v="2"/>
    <n v="-23.334"/>
    <n v="1.0801473070820826"/>
    <n v="0.40500000000000003"/>
  </r>
  <r>
    <s v="G26569"/>
    <x v="9"/>
    <s v="40uL heptane"/>
    <s v="3uL"/>
    <n v="22"/>
    <n v="0.877"/>
    <n v="1484.5"/>
    <x v="0"/>
    <n v="-10.702"/>
    <n v="1.0939648819862402"/>
    <n v="6.5000000000000002E-2"/>
  </r>
  <r>
    <s v="G26569"/>
    <x v="9"/>
    <s v="40uL heptane"/>
    <s v="3uL"/>
    <n v="25"/>
    <n v="1.2809999999999999"/>
    <n v="1548.3"/>
    <x v="3"/>
    <n v="-17.148"/>
    <n v="1.0869143757545325"/>
    <n v="9.5000000000000001E-2"/>
  </r>
  <r>
    <s v="G26569"/>
    <x v="9"/>
    <s v="40uL heptane"/>
    <s v="3uL"/>
    <n v="28"/>
    <n v="1.2250000000000001"/>
    <n v="1625.6"/>
    <x v="4"/>
    <n v="-18.529"/>
    <n v="1.0854037347518453"/>
    <n v="9.0999999999999998E-2"/>
  </r>
  <r>
    <s v="G26569"/>
    <x v="9"/>
    <s v="40uL heptane"/>
    <s v="3uL"/>
    <n v="29"/>
    <n v="0.873"/>
    <n v="1630"/>
    <x v="0"/>
    <n v="-16.594999999999999"/>
    <n v="1.0875192755428449"/>
    <n v="6.5000000000000002E-2"/>
  </r>
  <r>
    <s v="G26569"/>
    <x v="9"/>
    <s v="40uL heptane"/>
    <s v="3uL"/>
    <n v="30"/>
    <n v="0.80600000000000005"/>
    <n v="1637.7"/>
    <x v="0"/>
    <n v="-19.826000000000001"/>
    <n v="1.083984937208238"/>
    <n v="0.06"/>
  </r>
  <r>
    <s v="G26569"/>
    <x v="9"/>
    <s v="40uL heptane"/>
    <s v="3uL"/>
    <n v="31"/>
    <n v="0.50700000000000001"/>
    <n v="1645.9"/>
    <x v="0"/>
    <n v="-11.683"/>
    <n v="1.0928919485967652"/>
    <n v="3.7999999999999999E-2"/>
  </r>
  <r>
    <s v="G26569"/>
    <x v="9"/>
    <s v="40uL heptane"/>
    <s v="3uL"/>
    <n v="32"/>
    <n v="14.792"/>
    <n v="1662.2"/>
    <x v="5"/>
    <n v="-17.954000000000001"/>
    <n v="1.0860327183281948"/>
    <n v="1.097"/>
  </r>
  <r>
    <s v="G26569"/>
    <x v="9"/>
    <s v="40uL heptane"/>
    <s v="3uL"/>
    <n v="33"/>
    <n v="11.798999999999999"/>
    <n v="1678.3"/>
    <x v="6"/>
    <n v="-12.662000000000001"/>
    <n v="1.0918211794277086"/>
    <n v="0.875"/>
  </r>
  <r>
    <s v="G26569"/>
    <x v="9"/>
    <s v="40uL heptane"/>
    <s v="3uL"/>
    <n v="35"/>
    <n v="1.022"/>
    <n v="1727.4"/>
    <x v="7"/>
    <n v="-16.808"/>
    <n v="1.0872862860845047"/>
    <n v="7.5999999999999998E-2"/>
  </r>
  <r>
    <s v="G26569"/>
    <x v="9"/>
    <s v="40uL heptane"/>
    <s v="3uL"/>
    <n v="36"/>
    <n v="1.903"/>
    <n v="1734.9"/>
    <x v="0"/>
    <n v="-23.068000000000001"/>
    <n v="1.0804383122743846"/>
    <n v="0.14099999999999999"/>
  </r>
  <r>
    <s v="G26569"/>
    <x v="9"/>
    <s v="40uL heptane"/>
    <s v="3uL"/>
    <n v="37"/>
    <n v="0.45100000000000001"/>
    <n v="1753.9"/>
    <x v="0"/>
    <n v="-31.062000000000001"/>
    <n v="1.0716920929198532"/>
    <n v="3.3000000000000002E-2"/>
  </r>
  <r>
    <s v="G26569"/>
    <x v="9"/>
    <s v="40uL heptane"/>
    <s v="3uL"/>
    <n v="39"/>
    <n v="0.32500000000000001"/>
    <n v="1767.5"/>
    <x v="0"/>
    <n v="-23.503"/>
    <n v="1.0799624194350947"/>
    <n v="2.4E-2"/>
  </r>
  <r>
    <s v="G26569"/>
    <x v="9"/>
    <s v="40uL heptane"/>
    <s v="3uL"/>
    <n v="40"/>
    <n v="0.79400000000000004"/>
    <n v="1802.4"/>
    <x v="8"/>
    <n v="-19.332000000000001"/>
    <n v="1.0845253321278219"/>
    <n v="5.8999999999999997E-2"/>
  </r>
  <r>
    <s v="G26569"/>
    <x v="9"/>
    <s v="40uL heptane"/>
    <s v="3uL"/>
    <n v="41"/>
    <n v="2.4140000000000001"/>
    <n v="1811"/>
    <x v="0"/>
    <n v="-18.302"/>
    <n v="1.0856520474845723"/>
    <n v="0.17899999999999999"/>
  </r>
  <r>
    <s v="G26569"/>
    <x v="9"/>
    <s v="40uL heptane"/>
    <s v="3uL"/>
    <n v="43"/>
    <n v="0.41199999999999998"/>
    <n v="1833.8"/>
    <x v="0"/>
    <n v="-24.628"/>
    <n v="1.0787316408576944"/>
    <n v="3.1E-2"/>
  </r>
  <r>
    <s v="G26569"/>
    <x v="9"/>
    <s v="40uL heptane"/>
    <s v="3uL"/>
    <n v="44"/>
    <n v="6.2670000000000003"/>
    <n v="1843.2"/>
    <x v="9"/>
    <n v="-10.59"/>
    <n v="1.0940873764686254"/>
    <n v="0.46500000000000002"/>
  </r>
  <r>
    <s v="G26569"/>
    <x v="9"/>
    <s v="40uL heptane"/>
    <s v="3uL"/>
    <n v="45"/>
    <n v="0.51900000000000002"/>
    <n v="1859.5"/>
    <x v="0"/>
    <n v="-19.658999999999999"/>
    <n v="1.0841676219813736"/>
    <n v="3.7999999999999999E-2"/>
  </r>
  <r>
    <s v="G26569"/>
    <x v="9"/>
    <s v="40uL heptane"/>
    <s v="3uL"/>
    <n v="46"/>
    <n v="3.4060000000000001"/>
    <n v="1870.8"/>
    <x v="0"/>
    <n v="-17.329999999999998"/>
    <n v="1.0867152931933699"/>
    <n v="0.253"/>
  </r>
  <r>
    <s v="G26569"/>
    <x v="9"/>
    <s v="40uL heptane"/>
    <s v="3uL"/>
    <n v="47"/>
    <n v="17.488"/>
    <n v="1880.6"/>
    <x v="10"/>
    <n v="-15.521000000000001"/>
    <n v="1.0886940507394458"/>
    <n v="1.2969999999999999"/>
  </r>
  <r>
    <s v="G26569"/>
    <x v="9"/>
    <s v="40uL heptane"/>
    <s v="3uL"/>
    <n v="48"/>
    <n v="6.7649999999999997"/>
    <n v="1896"/>
    <x v="11"/>
    <n v="-17.038"/>
    <n v="1.0870346999908636"/>
    <n v="0.502"/>
  </r>
  <r>
    <s v="G26569"/>
    <x v="9"/>
    <s v="40uL heptane"/>
    <s v="3uL"/>
    <n v="49"/>
    <n v="23.670999999999999"/>
    <n v="1910.9"/>
    <x v="12"/>
    <n v="-16.215"/>
    <n v="1.0879349347614784"/>
    <n v="1.756"/>
  </r>
  <r>
    <s v="G26569"/>
    <x v="9"/>
    <s v="40uL heptane"/>
    <s v="3uL"/>
    <n v="50"/>
    <n v="0.34699999999999998"/>
    <n v="1934.5"/>
    <x v="0"/>
    <n v="-21.518000000000001"/>
    <n v="1.0821339851659149"/>
    <n v="2.5999999999999999E-2"/>
  </r>
  <r>
    <s v="G26569"/>
    <x v="9"/>
    <s v="40uL heptane"/>
    <s v="3uL"/>
    <n v="51"/>
    <n v="0.97099999999999997"/>
    <n v="1948.7"/>
    <x v="0"/>
    <n v="-23.048999999999999"/>
    <n v="1.0804590982940323"/>
    <n v="7.1999999999999995E-2"/>
  </r>
  <r>
    <s v="G26569"/>
    <x v="9"/>
    <s v="40uL heptane"/>
    <s v="3uL"/>
    <n v="53"/>
    <n v="2.9849999999999999"/>
    <n v="1969"/>
    <x v="0"/>
    <n v="-28.335999999999999"/>
    <n v="1.0746747778238508"/>
    <n v="0.221"/>
  </r>
  <r>
    <s v="G26569"/>
    <x v="9"/>
    <s v="40uL heptane"/>
    <s v="3uL"/>
    <n v="54"/>
    <n v="23.513999999999999"/>
    <n v="1988.4"/>
    <x v="13"/>
    <n v="-20.69"/>
    <n v="1.0830397788628239"/>
    <n v="1.744"/>
  </r>
  <r>
    <s v="G26569"/>
    <x v="9"/>
    <s v="40uL heptane"/>
    <s v="3uL"/>
    <n v="55"/>
    <n v="2.1669999999999998"/>
    <n v="2002.4"/>
    <x v="14"/>
    <n v="-15.14"/>
    <n v="1.0891107938941174"/>
    <n v="0.161"/>
  </r>
  <r>
    <s v="G26569"/>
    <x v="9"/>
    <s v="40uL heptane"/>
    <s v="3uL"/>
    <n v="56"/>
    <n v="1.8580000000000001"/>
    <n v="2010"/>
    <x v="0"/>
    <n v="-11.074"/>
    <n v="1.0935580231350703"/>
    <n v="0.13800000000000001"/>
  </r>
  <r>
    <s v="G26569"/>
    <x v="9"/>
    <s v="40uL heptane"/>
    <s v="3uL"/>
    <n v="57"/>
    <n v="4.8959999999999999"/>
    <n v="2025.2"/>
    <x v="15"/>
    <n v="-18.686"/>
    <n v="1.0852319934981278"/>
    <n v="0.36299999999999999"/>
  </r>
  <r>
    <s v="G26569"/>
    <x v="9"/>
    <s v="40uL heptane"/>
    <s v="3uL"/>
    <n v="58"/>
    <n v="4.07"/>
    <n v="2042.3"/>
    <x v="0"/>
    <n v="-15.27"/>
    <n v="1.0889685984617565"/>
    <n v="0.30199999999999999"/>
  </r>
  <r>
    <s v="G26569"/>
    <x v="9"/>
    <s v="40uL heptane"/>
    <s v="3uL"/>
    <n v="59"/>
    <n v="3.0840000000000001"/>
    <n v="2057.4"/>
    <x v="16"/>
    <n v="-5.05"/>
    <n v="1.1001460998749424"/>
    <n v="0.22900000000000001"/>
  </r>
  <r>
    <s v="G26569"/>
    <x v="9"/>
    <s v="40uL heptane"/>
    <s v="3uL"/>
    <n v="60"/>
    <n v="7.1219999999999999"/>
    <n v="2074.3000000000002"/>
    <x v="17"/>
    <n v="-17.544"/>
    <n v="1.0864812060798381"/>
    <n v="0.52800000000000002"/>
  </r>
  <r>
    <s v="G26569"/>
    <x v="9"/>
    <s v="40uL heptane"/>
    <s v="3uL"/>
    <n v="61"/>
    <n v="5.6639999999999997"/>
    <n v="2096.5"/>
    <x v="18"/>
    <n v="-20.145"/>
    <n v="1.0836359745983508"/>
    <n v="0.42"/>
  </r>
  <r>
    <s v="G26569"/>
    <x v="9"/>
    <s v="40uL heptane"/>
    <s v="3uL"/>
    <n v="62"/>
    <n v="0.94"/>
    <n v="2107.8000000000002"/>
    <x v="19"/>
    <n v="-24.128"/>
    <n v="1.0792786573398609"/>
    <n v="7.0000000000000007E-2"/>
  </r>
  <r>
    <s v="G26569"/>
    <x v="9"/>
    <s v="40uL heptane"/>
    <s v="3uL"/>
    <n v="64"/>
    <n v="2.7530000000000001"/>
    <n v="2163.1"/>
    <x v="0"/>
    <n v="-15.54"/>
    <n v="1.0886732681804852"/>
    <n v="0.20399999999999999"/>
  </r>
  <r>
    <s v="G26569"/>
    <x v="9"/>
    <s v="40uL heptane"/>
    <s v="3uL"/>
    <n v="65"/>
    <n v="1.2849999999999999"/>
    <n v="2183.6"/>
    <x v="20"/>
    <n v="-20.202999999999999"/>
    <n v="1.0835725265865657"/>
    <n v="9.5000000000000001E-2"/>
  </r>
  <r>
    <s v="G26569"/>
    <x v="9"/>
    <s v="40uL heptane"/>
    <s v="3uL"/>
    <n v="66"/>
    <n v="1.091"/>
    <n v="2206.1999999999998"/>
    <x v="21"/>
    <n v="-16.984000000000002"/>
    <n v="1.0870937681452066"/>
    <n v="8.1000000000000003E-2"/>
  </r>
  <r>
    <s v="G26569"/>
    <x v="9"/>
    <s v="40uL heptane"/>
    <s v="3uL"/>
    <n v="67"/>
    <n v="3.5289999999999999"/>
    <n v="2225.4"/>
    <x v="22"/>
    <n v="-13.391999999999999"/>
    <n v="1.0910227358467348"/>
    <n v="0.26200000000000001"/>
  </r>
  <r>
    <s v="G26569"/>
    <x v="9"/>
    <s v="40uL heptane"/>
    <s v="3uL"/>
    <n v="68"/>
    <n v="18.797999999999998"/>
    <n v="2234.8000000000002"/>
    <x v="23"/>
    <n v="-10.332000000000001"/>
    <n v="1.0943695501039044"/>
    <n v="1.3939999999999999"/>
  </r>
  <r>
    <s v="G26569"/>
    <x v="9"/>
    <s v="40uL heptane"/>
    <s v="3uL"/>
    <n v="69"/>
    <n v="24.190999999999999"/>
    <n v="2244.5"/>
    <x v="24"/>
    <n v="-16.262"/>
    <n v="1.0878835244684948"/>
    <n v="1.794"/>
  </r>
  <r>
    <s v="G26569"/>
    <x v="9"/>
    <s v="40uL heptane"/>
    <s v="3uL"/>
    <n v="70"/>
    <n v="3.1219999999999999"/>
    <n v="2259.5"/>
    <x v="25"/>
    <n v="-11.503"/>
    <n v="1.093088818852364"/>
    <n v="0.23200000000000001"/>
  </r>
  <r>
    <s v="G26569"/>
    <x v="9"/>
    <s v="40uL heptane"/>
    <s v="3uL"/>
    <n v="71"/>
    <n v="6.7290000000000001"/>
    <n v="2271.6"/>
    <x v="26"/>
    <n v="-19.600000000000001"/>
    <n v="1.0842321631470979"/>
    <n v="0.499"/>
  </r>
  <r>
    <s v="G26569"/>
    <x v="9"/>
    <s v="40uL heptane"/>
    <s v="3uL"/>
    <n v="72"/>
    <n v="2.5329999999999999"/>
    <n v="2281.1999999999998"/>
    <x v="0"/>
    <n v="-13.324"/>
    <n v="1.0910971119576558"/>
    <n v="0.188"/>
  </r>
  <r>
    <s v="G26569"/>
    <x v="9"/>
    <s v="40uL heptane"/>
    <s v="3uL"/>
    <n v="73"/>
    <n v="2.1840000000000002"/>
    <n v="2298.1999999999998"/>
    <x v="27"/>
    <n v="-31.428000000000001"/>
    <n v="1.0712916160274117"/>
    <n v="0.16200000000000001"/>
  </r>
  <r>
    <s v="G26569"/>
    <x v="9"/>
    <s v="40uL heptane"/>
    <s v="3uL"/>
    <n v="75"/>
    <n v="0.39900000000000002"/>
    <n v="2320.1"/>
    <x v="0"/>
    <n v="-35.587000000000003"/>
    <n v="1.0667406139506732"/>
    <n v="0.03"/>
  </r>
  <r>
    <s v="G26569"/>
    <x v="9"/>
    <s v="40uL heptane"/>
    <s v="3uL"/>
    <n v="76"/>
    <n v="5.4660000000000002"/>
    <n v="2338.5"/>
    <x v="0"/>
    <n v="-13.628"/>
    <n v="1.0907646061234244"/>
    <n v="0.40500000000000003"/>
  </r>
  <r>
    <s v="G26569"/>
    <x v="9"/>
    <s v="40uL heptane"/>
    <s v="3uL"/>
    <n v="77"/>
    <n v="1.58"/>
    <n v="2343.6999999999998"/>
    <x v="0"/>
    <n v="-25.524999999999999"/>
    <n v="1.0777502781263306"/>
    <n v="0.11700000000000001"/>
  </r>
  <r>
    <s v="G26569"/>
    <x v="9"/>
    <s v="40uL heptane"/>
    <s v="3uL"/>
    <n v="79"/>
    <n v="0.502"/>
    <n v="2383"/>
    <x v="0"/>
    <n v="-16"/>
    <n v="1.0881701088245914"/>
    <n v="3.6999999999999998E-2"/>
  </r>
  <r>
    <s v="G26569"/>
    <x v="9"/>
    <s v="40uL heptane"/>
    <s v="3uL"/>
    <n v="80"/>
    <n v="0.35099999999999998"/>
    <n v="2393.5"/>
    <x v="0"/>
    <n v="-25.597000000000001"/>
    <n v="1.0776715056916615"/>
    <n v="2.5999999999999999E-2"/>
  </r>
  <r>
    <s v="G26569"/>
    <x v="9"/>
    <s v="40uL heptane"/>
    <s v="3uL"/>
    <n v="81"/>
    <n v="0.38800000000000001"/>
    <n v="2399.5"/>
    <x v="28"/>
    <n v="-23.164999999999999"/>
    <n v="1.0803321940379396"/>
    <n v="2.9000000000000001E-2"/>
  </r>
  <r>
    <s v="G26569"/>
    <x v="9"/>
    <s v="40uL heptane"/>
    <s v="3uL"/>
    <n v="82"/>
    <n v="1.1299999999999999"/>
    <n v="2407.6999999999998"/>
    <x v="29"/>
    <n v="-16.013999999999999"/>
    <n v="1.0881547951987069"/>
    <n v="8.4000000000000005E-2"/>
  </r>
  <r>
    <s v="G26569"/>
    <x v="9"/>
    <s v="40uL heptane"/>
    <s v="3uL"/>
    <n v="83"/>
    <n v="0.42199999999999999"/>
    <n v="2413.6999999999998"/>
    <x v="0"/>
    <n v="-15.404999999999999"/>
    <n v="1.0888209335415711"/>
    <n v="3.1E-2"/>
  </r>
  <r>
    <s v="G26569"/>
    <x v="9"/>
    <s v="40uL heptane"/>
    <s v="3uL"/>
    <n v="84"/>
    <n v="19.684000000000001"/>
    <n v="2433.1999999999998"/>
    <x v="30"/>
    <n v="-24.231000000000002"/>
    <n v="1.0791659724393001"/>
    <n v="1.46"/>
  </r>
  <r>
    <s v="G26569"/>
    <x v="9"/>
    <s v="40uL heptane"/>
    <s v="3uL"/>
    <n v="85"/>
    <n v="81.257999999999996"/>
    <n v="2450.9"/>
    <x v="31"/>
    <n v="-29.216000000000001"/>
    <n v="1.0737119351513902"/>
    <n v="6.0270000000000001"/>
  </r>
  <r>
    <s v="G26569"/>
    <x v="9"/>
    <s v="40uL heptane"/>
    <s v="3uL"/>
    <n v="86"/>
    <n v="0.46300000000000002"/>
    <n v="2490.9"/>
    <x v="0"/>
    <n v="-35.768000000000001"/>
    <n v="1.0665425444822663"/>
    <n v="3.4000000000000002E-2"/>
  </r>
  <r>
    <s v="G26569"/>
    <x v="9"/>
    <s v="40uL heptane"/>
    <s v="3uL"/>
    <n v="88"/>
    <n v="1.738"/>
    <n v="2519.3000000000002"/>
    <x v="32"/>
    <n v="-23.289000000000001"/>
    <n v="1.0801965374041145"/>
    <n v="0.129"/>
  </r>
  <r>
    <s v="G26569"/>
    <x v="9"/>
    <s v="40uL heptane"/>
    <s v="3uL"/>
    <n v="89"/>
    <n v="0.56499999999999995"/>
    <n v="2533.9"/>
    <x v="33"/>
    <n v="-27.314"/>
    <n v="1.0757929647683273"/>
    <n v="4.2000000000000003E-2"/>
  </r>
  <r>
    <s v="G26569"/>
    <x v="9"/>
    <s v="40uL heptane"/>
    <s v="3uL"/>
    <n v="92"/>
    <n v="1.7569999999999999"/>
    <n v="2581.8000000000002"/>
    <x v="34"/>
    <n v="-20.530999999999999"/>
    <n v="1.0832137156089061"/>
    <n v="0.13"/>
  </r>
  <r>
    <s v="G26569"/>
    <x v="9"/>
    <s v="40uL heptane"/>
    <s v="3uL"/>
    <n v="93"/>
    <n v="0.68300000000000005"/>
    <n v="2588.5"/>
    <x v="35"/>
    <n v="-19.265000000000001"/>
    <n v="1.0845986241014716"/>
    <n v="5.0999999999999997E-2"/>
  </r>
  <r>
    <s v="G26569"/>
    <x v="9"/>
    <s v="40uL heptane"/>
    <s v="3uL"/>
    <n v="96"/>
    <n v="1.4770000000000001"/>
    <n v="2617.3000000000002"/>
    <x v="36"/>
    <n v="-23.782"/>
    <n v="1.0796571892037865"/>
    <n v="0.11"/>
  </r>
  <r>
    <s v="G26569"/>
    <x v="9"/>
    <s v="40uL heptane"/>
    <s v="3uL"/>
    <n v="97"/>
    <n v="0.41599999999999998"/>
    <n v="2629.8"/>
    <x v="0"/>
    <n v="-26.445"/>
    <n v="1.0767437320209969"/>
    <n v="3.1E-2"/>
  </r>
  <r>
    <s v="G26569"/>
    <x v="9"/>
    <s v="40uL heptane"/>
    <s v="3uL"/>
    <n v="99"/>
    <n v="1.911"/>
    <n v="2678.1"/>
    <x v="0"/>
    <n v="-20.946999999999999"/>
    <n v="1.0827586345269744"/>
    <n v="0.14199999999999999"/>
  </r>
  <r>
    <s v="G26569"/>
    <x v="9"/>
    <s v="40uL heptane"/>
    <s v="3uL"/>
    <n v="102"/>
    <n v="0.44800000000000001"/>
    <n v="2735.6"/>
    <x v="0"/>
    <n v="-26.265999999999998"/>
    <n v="1.0769395724877702"/>
    <n v="3.3000000000000002E-2"/>
  </r>
  <r>
    <s v="G26569"/>
    <x v="9"/>
    <s v="40uL heptane"/>
    <s v="3uL"/>
    <n v="103"/>
    <n v="0.56499999999999995"/>
    <n v="2743.5"/>
    <x v="0"/>
    <n v="-24.783000000000001"/>
    <n v="1.0785620645198015"/>
    <n v="4.2000000000000003E-2"/>
  </r>
  <r>
    <s v="G26569"/>
    <x v="9"/>
    <s v="40uL heptane"/>
    <s v="3uL"/>
    <n v="104"/>
    <n v="1.2230000000000001"/>
    <n v="2764.7"/>
    <x v="0"/>
    <n v="-23.596"/>
    <n v="1.0798606762339529"/>
    <n v="9.0999999999999998E-2"/>
  </r>
  <r>
    <s v="G26569"/>
    <x v="9"/>
    <s v="40uL heptane"/>
    <s v="3uL"/>
    <n v="105"/>
    <n v="0.44800000000000001"/>
    <n v="2782.8"/>
    <x v="37"/>
    <n v="-34.619"/>
    <n v="1.0677998891368996"/>
    <n v="3.3000000000000002E-2"/>
  </r>
  <r>
    <s v="G26569"/>
    <x v="9"/>
    <s v="40uL heptane"/>
    <s v="3uL"/>
    <n v="106"/>
    <n v="0.35399999999999998"/>
    <n v="2793.1"/>
    <x v="0"/>
    <n v="-31.908999999999999"/>
    <n v="1.070765301300971"/>
    <n v="2.5999999999999999E-2"/>
  </r>
  <r>
    <s v="G26569"/>
    <x v="9"/>
    <s v="40uL heptane"/>
    <s v="3uL"/>
    <n v="107"/>
    <n v="0.378"/>
    <n v="2827.1"/>
    <x v="0"/>
    <n v="-39.189"/>
    <n v="1.0627987729399464"/>
    <n v="2.8000000000000001E-2"/>
  </r>
  <r>
    <s v="G26569"/>
    <x v="9"/>
    <s v="40uL heptane"/>
    <s v="3uL"/>
    <n v="111"/>
    <n v="0.42199999999999999"/>
    <n v="2933.3"/>
    <x v="0"/>
    <n v="-23.010999999999999"/>
    <n v="1.0805006703071209"/>
    <n v="3.1E-2"/>
  </r>
  <r>
    <s v="G26569"/>
    <x v="9"/>
    <s v="40uL heptane"/>
    <s v="3uL"/>
    <n v="112"/>
    <n v="1.077"/>
    <n v="2956.9"/>
    <x v="38"/>
    <n v="-25.673999999999999"/>
    <n v="1.0775872628102046"/>
    <n v="0.08"/>
  </r>
  <r>
    <s v="G26569"/>
    <x v="9"/>
    <s v="40uL heptane"/>
    <s v="3uL"/>
    <n v="113"/>
    <n v="0.32400000000000001"/>
    <n v="2976.2"/>
    <x v="0"/>
    <n v="-29.22"/>
    <n v="1.0737075585509972"/>
    <n v="2.4E-2"/>
  </r>
  <r>
    <s v="G26569"/>
    <x v="9"/>
    <s v="40uL heptane"/>
    <s v="3uL"/>
    <n v="114"/>
    <n v="0.28899999999999998"/>
    <n v="2990.4"/>
    <x v="0"/>
    <n v="-33.088000000000001"/>
    <n v="1.0694752047192306"/>
    <n v="2.1000000000000001E-2"/>
  </r>
  <r>
    <s v="G26569"/>
    <x v="9"/>
    <s v="40uL heptane"/>
    <s v="3uL"/>
    <n v="116"/>
    <n v="0.27600000000000002"/>
    <n v="3126.6"/>
    <x v="0"/>
    <n v="-29.236999999999998"/>
    <n v="1.0736889579950073"/>
    <n v="0.02"/>
  </r>
  <r>
    <s v="G26569"/>
    <x v="9"/>
    <s v="40uL heptane"/>
    <s v="3uL"/>
    <n v="117"/>
    <n v="0.29299999999999998"/>
    <n v="3157.6"/>
    <x v="39"/>
    <n v="-30.568000000000001"/>
    <n v="1.0722326221631908"/>
    <n v="2.1999999999999999E-2"/>
  </r>
  <r>
    <s v="G26569"/>
    <x v="9"/>
    <s v="40uL heptane"/>
    <s v="3uL"/>
    <n v="120"/>
    <n v="0.67200000000000004"/>
    <n v="3263.7"/>
    <x v="0"/>
    <n v="-29.763999999999999"/>
    <n v="1.0731123372899198"/>
    <n v="0.05"/>
  </r>
  <r>
    <s v="G26569"/>
    <x v="9"/>
    <s v="40uL heptane"/>
    <s v="3uL"/>
    <n v="122"/>
    <n v="1.085"/>
    <n v="3394"/>
    <x v="40"/>
    <n v="-25.446999999999999"/>
    <n v="1.0778356147889845"/>
    <n v="0.08"/>
  </r>
  <r>
    <s v="G26569"/>
    <x v="9"/>
    <s v="40uL heptane"/>
    <s v="3uL"/>
    <n v="123"/>
    <n v="0.432"/>
    <n v="3569.1"/>
    <x v="0"/>
    <n v="-25.183"/>
    <n v="1.0781244454777861"/>
    <n v="3.2000000000000001E-2"/>
  </r>
  <r>
    <s v="G26569"/>
    <x v="9"/>
    <s v="40uL heptane"/>
    <s v="3uL"/>
    <n v="124"/>
    <n v="0.80100000000000005"/>
    <n v="3647.7"/>
    <x v="0"/>
    <n v="-25.931999999999999"/>
    <n v="1.0773049934083347"/>
    <n v="5.8999999999999997E-2"/>
  </r>
  <r>
    <s v="G26569"/>
    <x v="9"/>
    <s v="40uL heptane"/>
    <s v="3uL"/>
    <n v="125"/>
    <n v="0.41699999999999998"/>
    <n v="3771.6"/>
    <x v="0"/>
    <n v="-28.456"/>
    <n v="1.074543482199432"/>
    <n v="3.1E-2"/>
  </r>
  <r>
    <s v="G26569"/>
    <x v="9"/>
    <s v="40uL heptane"/>
    <s v="3uL"/>
    <n v="126"/>
    <n v="1.1870000000000001"/>
    <n v="3837.2"/>
    <x v="0"/>
    <n v="-29.936"/>
    <n v="1.0729241408420185"/>
    <n v="8.7999999999999995E-2"/>
  </r>
  <r>
    <s v="G26570"/>
    <x v="10"/>
    <s v="40uL heptane"/>
    <s v="3uL"/>
    <n v="1"/>
    <n v="98.861999999999995"/>
    <n v="66.7"/>
    <x v="0"/>
    <n v="-37.545000000000002"/>
    <n v="1.0645979197954969"/>
    <n v="6.5490000000000004"/>
  </r>
  <r>
    <s v="G26570"/>
    <x v="10"/>
    <s v="40uL heptane"/>
    <s v="3uL"/>
    <n v="2"/>
    <n v="98.771000000000001"/>
    <n v="126.4"/>
    <x v="0"/>
    <n v="-37.634999999999998"/>
    <n v="1.0644994280475266"/>
    <n v="6.5430000000000001"/>
  </r>
  <r>
    <s v="G26570"/>
    <x v="10"/>
    <s v="40uL heptane"/>
    <s v="3uL"/>
    <n v="3"/>
    <n v="98.754000000000005"/>
    <n v="186.2"/>
    <x v="0"/>
    <n v="-37.645000000000003"/>
    <n v="1.0644884845078695"/>
    <n v="6.5419999999999998"/>
  </r>
  <r>
    <s v="G26570"/>
    <x v="10"/>
    <s v="40uL heptane"/>
    <s v="3uL"/>
    <n v="4"/>
    <n v="98.650999999999996"/>
    <n v="245.8"/>
    <x v="0"/>
    <n v="-37.679000000000002"/>
    <n v="1.0644512764549261"/>
    <n v="6.5350000000000001"/>
  </r>
  <r>
    <s v="G26570"/>
    <x v="10"/>
    <s v="40uL heptane"/>
    <s v="3uL"/>
    <n v="5"/>
    <n v="98.691999999999993"/>
    <n v="305.60000000000002"/>
    <x v="0"/>
    <n v="-37.682000000000002"/>
    <n v="1.0644479933900874"/>
    <n v="6.5380000000000003"/>
  </r>
  <r>
    <s v="G26570"/>
    <x v="10"/>
    <s v="40uL heptane"/>
    <s v="3uL"/>
    <n v="6"/>
    <n v="98.638000000000005"/>
    <n v="365.3"/>
    <x v="0"/>
    <n v="-37.700000000000003"/>
    <n v="1.0644282949964798"/>
    <n v="6.5339999999999998"/>
  </r>
  <r>
    <s v="G26570"/>
    <x v="10"/>
    <s v="40uL heptane"/>
    <s v="3uL"/>
    <n v="7"/>
    <n v="98.787999999999997"/>
    <n v="425.1"/>
    <x v="0"/>
    <n v="-37.729999999999997"/>
    <n v="1.0643954643230358"/>
    <n v="6.5439999999999996"/>
  </r>
  <r>
    <s v="G26570"/>
    <x v="10"/>
    <s v="40uL heptane"/>
    <s v="3uL"/>
    <n v="13"/>
    <n v="0.49099999999999999"/>
    <n v="1160.8"/>
    <x v="0"/>
    <n v="-20.981999999999999"/>
    <n v="1.0827203462642072"/>
    <n v="3.3000000000000002E-2"/>
  </r>
  <r>
    <s v="G26570"/>
    <x v="10"/>
    <s v="40uL heptane"/>
    <s v="3uL"/>
    <n v="15"/>
    <n v="5.1470000000000002"/>
    <n v="1213.7"/>
    <x v="1"/>
    <n v="-26.541"/>
    <n v="1.076638699942829"/>
    <n v="0.34100000000000003"/>
  </r>
  <r>
    <s v="G26570"/>
    <x v="10"/>
    <s v="40uL heptane"/>
    <s v="3uL"/>
    <n v="23"/>
    <n v="7.2930000000000001"/>
    <n v="1404.7"/>
    <x v="2"/>
    <n v="-23.637"/>
    <n v="1.0798158216379434"/>
    <n v="0.48299999999999998"/>
  </r>
  <r>
    <s v="G26570"/>
    <x v="10"/>
    <s v="40uL heptane"/>
    <s v="3uL"/>
    <n v="24"/>
    <n v="1.42"/>
    <n v="1484.7"/>
    <x v="0"/>
    <n v="-3.3940000000000001"/>
    <n v="1.101957011002527"/>
    <n v="9.4E-2"/>
  </r>
  <r>
    <s v="G26570"/>
    <x v="10"/>
    <s v="40uL heptane"/>
    <s v="3uL"/>
    <n v="27"/>
    <n v="1.5860000000000001"/>
    <n v="1548.5"/>
    <x v="3"/>
    <n v="-8.5050000000000008"/>
    <n v="1.0963676871035177"/>
    <n v="0.105"/>
  </r>
  <r>
    <s v="G26570"/>
    <x v="10"/>
    <s v="40uL heptane"/>
    <s v="3uL"/>
    <n v="31"/>
    <n v="1.55"/>
    <n v="1625.8"/>
    <x v="4"/>
    <n v="-22.024000000000001"/>
    <n v="1.08158043640686"/>
    <n v="0.10299999999999999"/>
  </r>
  <r>
    <s v="G26570"/>
    <x v="10"/>
    <s v="40uL heptane"/>
    <s v="3uL"/>
    <n v="32"/>
    <n v="1.2589999999999999"/>
    <n v="1630.2"/>
    <x v="0"/>
    <n v="-12.483000000000001"/>
    <n v="1.0920169602008061"/>
    <n v="8.3000000000000004E-2"/>
  </r>
  <r>
    <s v="G26570"/>
    <x v="10"/>
    <s v="40uL heptane"/>
    <s v="3uL"/>
    <n v="33"/>
    <n v="0.88600000000000001"/>
    <n v="1637.9"/>
    <x v="0"/>
    <n v="-17.210999999999999"/>
    <n v="1.0868454626509736"/>
    <n v="5.8999999999999997E-2"/>
  </r>
  <r>
    <s v="G26570"/>
    <x v="10"/>
    <s v="40uL heptane"/>
    <s v="3uL"/>
    <n v="34"/>
    <n v="0.65700000000000003"/>
    <n v="1646.3"/>
    <x v="0"/>
    <n v="2.0289999999999999"/>
    <n v="1.1078868433717897"/>
    <n v="4.3999999999999997E-2"/>
  </r>
  <r>
    <s v="G26570"/>
    <x v="10"/>
    <s v="40uL heptane"/>
    <s v="3uL"/>
    <n v="35"/>
    <n v="17.846"/>
    <n v="1662.6"/>
    <x v="5"/>
    <n v="-13.295999999999999"/>
    <n v="1.0911277373825818"/>
    <n v="1.1819999999999999"/>
  </r>
  <r>
    <s v="G26570"/>
    <x v="10"/>
    <s v="40uL heptane"/>
    <s v="3uL"/>
    <n v="36"/>
    <n v="15.97"/>
    <n v="1678.7"/>
    <x v="6"/>
    <n v="-1.097"/>
    <n v="1.1044687749223279"/>
    <n v="1.0580000000000001"/>
  </r>
  <r>
    <s v="G26570"/>
    <x v="10"/>
    <s v="40uL heptane"/>
    <s v="3uL"/>
    <n v="37"/>
    <n v="0.45800000000000002"/>
    <n v="1704.2"/>
    <x v="45"/>
    <n v="-6.61"/>
    <n v="1.0984401084381612"/>
    <n v="0.03"/>
  </r>
  <r>
    <s v="G26570"/>
    <x v="10"/>
    <s v="40uL heptane"/>
    <s v="3uL"/>
    <n v="38"/>
    <n v="1.2330000000000001"/>
    <n v="1727.6"/>
    <x v="7"/>
    <n v="-5.8869999999999996"/>
    <n v="1.0992307771716621"/>
    <n v="8.2000000000000003E-2"/>
  </r>
  <r>
    <s v="G26570"/>
    <x v="10"/>
    <s v="40uL heptane"/>
    <s v="3uL"/>
    <n v="39"/>
    <n v="2.5550000000000002"/>
    <n v="1735.1"/>
    <x v="0"/>
    <n v="-19.324999999999999"/>
    <n v="1.0845329895032843"/>
    <n v="0.16900000000000001"/>
  </r>
  <r>
    <s v="G26570"/>
    <x v="10"/>
    <s v="40uL heptane"/>
    <s v="3uL"/>
    <n v="42"/>
    <n v="0.33700000000000002"/>
    <n v="1767.5"/>
    <x v="0"/>
    <n v="-23.960999999999999"/>
    <n v="1.0794613594971445"/>
    <n v="2.1999999999999999E-2"/>
  </r>
  <r>
    <s v="G26570"/>
    <x v="10"/>
    <s v="40uL heptane"/>
    <s v="3uL"/>
    <n v="43"/>
    <n v="0.95899999999999996"/>
    <n v="1802.6"/>
    <x v="8"/>
    <n v="-18.648"/>
    <n v="1.0852735614995914"/>
    <n v="6.4000000000000001E-2"/>
  </r>
  <r>
    <s v="G26570"/>
    <x v="10"/>
    <s v="40uL heptane"/>
    <s v="3uL"/>
    <n v="44"/>
    <n v="2.96"/>
    <n v="1814.1"/>
    <x v="0"/>
    <n v="-11.727"/>
    <n v="1.0928438246373038"/>
    <n v="0.19600000000000001"/>
  </r>
  <r>
    <s v="G26570"/>
    <x v="10"/>
    <s v="40uL heptane"/>
    <s v="3uL"/>
    <n v="45"/>
    <n v="6.1109999999999998"/>
    <n v="1843.4"/>
    <x v="9"/>
    <n v="4.7539999999999996"/>
    <n v="1.1108662528387734"/>
    <n v="0.40500000000000003"/>
  </r>
  <r>
    <s v="G26570"/>
    <x v="10"/>
    <s v="40uL heptane"/>
    <s v="3uL"/>
    <n v="46"/>
    <n v="0.47"/>
    <n v="1859.7"/>
    <x v="0"/>
    <n v="-17.050999999999998"/>
    <n v="1.0870204798690963"/>
    <n v="3.1E-2"/>
  </r>
  <r>
    <s v="G26570"/>
    <x v="10"/>
    <s v="40uL heptane"/>
    <s v="3uL"/>
    <n v="47"/>
    <n v="3.7530000000000001"/>
    <n v="1871"/>
    <x v="0"/>
    <n v="-15.552"/>
    <n v="1.0886601423492732"/>
    <n v="0.249"/>
  </r>
  <r>
    <s v="G26570"/>
    <x v="10"/>
    <s v="40uL heptane"/>
    <s v="3uL"/>
    <n v="48"/>
    <n v="19.155999999999999"/>
    <n v="1880.8"/>
    <x v="10"/>
    <n v="-7.2889999999999997"/>
    <n v="1.0976975463456307"/>
    <n v="1.2689999999999999"/>
  </r>
  <r>
    <s v="G26570"/>
    <x v="10"/>
    <s v="40uL heptane"/>
    <s v="3uL"/>
    <n v="49"/>
    <n v="9.77"/>
    <n v="1896.5"/>
    <x v="11"/>
    <n v="-15.346"/>
    <n v="1.0888854686350018"/>
    <n v="0.64700000000000002"/>
  </r>
  <r>
    <s v="G26570"/>
    <x v="10"/>
    <s v="40uL heptane"/>
    <s v="3uL"/>
    <n v="50"/>
    <n v="23.77"/>
    <n v="1911.1"/>
    <x v="12"/>
    <n v="-8.0419999999999998"/>
    <n v="1.0968740439751323"/>
    <n v="1.575"/>
  </r>
  <r>
    <s v="G26570"/>
    <x v="10"/>
    <s v="40uL heptane"/>
    <s v="3uL"/>
    <n v="51"/>
    <n v="0.89"/>
    <n v="1949.3"/>
    <x v="0"/>
    <n v="-27.38"/>
    <n v="1.0757207538505038"/>
    <n v="5.8999999999999997E-2"/>
  </r>
  <r>
    <s v="G26570"/>
    <x v="10"/>
    <s v="40uL heptane"/>
    <s v="3uL"/>
    <n v="53"/>
    <n v="3.758"/>
    <n v="1969.6"/>
    <x v="0"/>
    <n v="-28.535"/>
    <n v="1.0744570457231124"/>
    <n v="0.249"/>
  </r>
  <r>
    <s v="G26570"/>
    <x v="10"/>
    <s v="40uL heptane"/>
    <s v="3uL"/>
    <n v="54"/>
    <n v="23.309000000000001"/>
    <n v="1988.6"/>
    <x v="13"/>
    <n v="-18.154"/>
    <n v="1.0858139423393602"/>
    <n v="1.544"/>
  </r>
  <r>
    <s v="G26570"/>
    <x v="10"/>
    <s v="40uL heptane"/>
    <s v="3uL"/>
    <n v="55"/>
    <n v="2.5680000000000001"/>
    <n v="2002.8"/>
    <x v="14"/>
    <n v="-15.066000000000001"/>
    <n v="1.0891917357268612"/>
    <n v="0.17"/>
  </r>
  <r>
    <s v="G26570"/>
    <x v="10"/>
    <s v="40uL heptane"/>
    <s v="3uL"/>
    <n v="56"/>
    <n v="2.431"/>
    <n v="2010"/>
    <x v="0"/>
    <n v="-1.1080000000000001"/>
    <n v="1.104456746753081"/>
    <n v="0.161"/>
  </r>
  <r>
    <s v="G26570"/>
    <x v="10"/>
    <s v="40uL heptane"/>
    <s v="3uL"/>
    <n v="57"/>
    <n v="5.0199999999999996"/>
    <n v="2025.6"/>
    <x v="15"/>
    <n v="-13.510999999999999"/>
    <n v="1.0908925773834681"/>
    <n v="0.33300000000000002"/>
  </r>
  <r>
    <s v="G26570"/>
    <x v="10"/>
    <s v="40uL heptane"/>
    <s v="3uL"/>
    <n v="58"/>
    <n v="4.3840000000000003"/>
    <n v="2042.6"/>
    <x v="0"/>
    <n v="-5.9390000000000001"/>
    <n v="1.0991739106860601"/>
    <n v="0.28999999999999998"/>
  </r>
  <r>
    <s v="G26570"/>
    <x v="10"/>
    <s v="40uL heptane"/>
    <s v="3uL"/>
    <n v="59"/>
    <n v="3.827"/>
    <n v="2057.8000000000002"/>
    <x v="16"/>
    <n v="25.032"/>
    <n v="1.1330317953298088"/>
    <n v="0.254"/>
  </r>
  <r>
    <s v="G26570"/>
    <x v="10"/>
    <s v="40uL heptane"/>
    <s v="3uL"/>
    <n v="60"/>
    <n v="7.1639999999999997"/>
    <n v="2074.5"/>
    <x v="17"/>
    <n v="-13.736000000000001"/>
    <n v="1.0906464785125447"/>
    <n v="0.47499999999999998"/>
  </r>
  <r>
    <s v="G26570"/>
    <x v="10"/>
    <s v="40uL heptane"/>
    <s v="3uL"/>
    <n v="61"/>
    <n v="5.657"/>
    <n v="2096.5"/>
    <x v="18"/>
    <n v="-13.943"/>
    <n v="1.0904200664696793"/>
    <n v="0.375"/>
  </r>
  <r>
    <s v="G26570"/>
    <x v="10"/>
    <s v="40uL heptane"/>
    <s v="3uL"/>
    <n v="62"/>
    <n v="1.0409999999999999"/>
    <n v="2108.1999999999998"/>
    <x v="19"/>
    <n v="-12.368"/>
    <n v="1.0921427407354882"/>
    <n v="6.9000000000000006E-2"/>
  </r>
  <r>
    <s v="G26570"/>
    <x v="10"/>
    <s v="40uL heptane"/>
    <s v="3uL"/>
    <n v="64"/>
    <n v="2.8130000000000002"/>
    <n v="2163.4"/>
    <x v="0"/>
    <n v="-6.4770000000000003"/>
    <n v="1.0985855574389953"/>
    <n v="0.186"/>
  </r>
  <r>
    <s v="G26570"/>
    <x v="10"/>
    <s v="40uL heptane"/>
    <s v="3uL"/>
    <n v="65"/>
    <n v="0.46700000000000003"/>
    <n v="2183.6"/>
    <x v="20"/>
    <n v="-19.036000000000001"/>
    <n v="1.0848491286839237"/>
    <n v="3.1E-2"/>
  </r>
  <r>
    <s v="G26570"/>
    <x v="10"/>
    <s v="40uL heptane"/>
    <s v="3uL"/>
    <n v="66"/>
    <n v="1.1719999999999999"/>
    <n v="2206.6"/>
    <x v="21"/>
    <n v="-16.332999999999998"/>
    <n v="1.0878058620096656"/>
    <n v="7.8E-2"/>
  </r>
  <r>
    <s v="G26570"/>
    <x v="10"/>
    <s v="40uL heptane"/>
    <s v="3uL"/>
    <n v="68"/>
    <n v="2.5830000000000002"/>
    <n v="2225.6"/>
    <x v="22"/>
    <n v="-14.38"/>
    <n v="1.0899420820862906"/>
    <n v="0.17100000000000001"/>
  </r>
  <r>
    <s v="G26570"/>
    <x v="10"/>
    <s v="40uL heptane"/>
    <s v="3uL"/>
    <n v="69"/>
    <n v="19.091000000000001"/>
    <n v="2235.3000000000002"/>
    <x v="23"/>
    <n v="4.7530000000000001"/>
    <n v="1.1108651595104297"/>
    <n v="1.2649999999999999"/>
  </r>
  <r>
    <s v="G26570"/>
    <x v="10"/>
    <s v="40uL heptane"/>
    <s v="3uL"/>
    <n v="70"/>
    <n v="24.113"/>
    <n v="2244.6999999999998"/>
    <x v="24"/>
    <n v="-9.3670000000000009"/>
    <n v="1.0954249527223812"/>
    <n v="1.597"/>
  </r>
  <r>
    <s v="G26570"/>
    <x v="10"/>
    <s v="40uL heptane"/>
    <s v="3uL"/>
    <n v="71"/>
    <n v="2.0449999999999999"/>
    <n v="2259.6999999999998"/>
    <x v="25"/>
    <n v="-8.0540000000000003"/>
    <n v="1.0968609203203656"/>
    <n v="0.13500000000000001"/>
  </r>
  <r>
    <s v="G26570"/>
    <x v="10"/>
    <s v="40uL heptane"/>
    <s v="3uL"/>
    <n v="72"/>
    <n v="6.96"/>
    <n v="2271.8000000000002"/>
    <x v="26"/>
    <n v="-13.773"/>
    <n v="1.090606008803185"/>
    <n v="0.46100000000000002"/>
  </r>
  <r>
    <s v="G26570"/>
    <x v="10"/>
    <s v="40uL heptane"/>
    <s v="3uL"/>
    <n v="73"/>
    <n v="3.0750000000000002"/>
    <n v="2281.1999999999998"/>
    <x v="0"/>
    <n v="-14.37"/>
    <n v="1.0899530199956822"/>
    <n v="0.20399999999999999"/>
  </r>
  <r>
    <s v="G26570"/>
    <x v="10"/>
    <s v="40uL heptane"/>
    <s v="3uL"/>
    <n v="74"/>
    <n v="1.5249999999999999"/>
    <n v="2299.1999999999998"/>
    <x v="27"/>
    <n v="-15.989000000000001"/>
    <n v="1.0881821409558885"/>
    <n v="0.10100000000000001"/>
  </r>
  <r>
    <s v="G26570"/>
    <x v="10"/>
    <s v="40uL heptane"/>
    <s v="3uL"/>
    <n v="75"/>
    <n v="10.614000000000001"/>
    <n v="2338.6999999999998"/>
    <x v="0"/>
    <n v="-11.147"/>
    <n v="1.0934781821611792"/>
    <n v="0.70299999999999996"/>
  </r>
  <r>
    <s v="G26570"/>
    <x v="10"/>
    <s v="40uL heptane"/>
    <s v="3uL"/>
    <n v="76"/>
    <n v="0.73599999999999999"/>
    <n v="2360.6999999999998"/>
    <x v="0"/>
    <n v="-18.994"/>
    <n v="1.084895072618121"/>
    <n v="4.9000000000000002E-2"/>
  </r>
  <r>
    <s v="G26570"/>
    <x v="10"/>
    <s v="40uL heptane"/>
    <s v="3uL"/>
    <n v="77"/>
    <n v="0.56299999999999994"/>
    <n v="2370.3000000000002"/>
    <x v="0"/>
    <n v="-29.231999999999999"/>
    <n v="1.073694428747495"/>
    <n v="3.6999999999999998E-2"/>
  </r>
  <r>
    <s v="G26570"/>
    <x v="10"/>
    <s v="40uL heptane"/>
    <s v="3uL"/>
    <n v="78"/>
    <n v="0.65600000000000003"/>
    <n v="2383"/>
    <x v="0"/>
    <n v="-25.08"/>
    <n v="1.078237132751253"/>
    <n v="4.2999999999999997E-2"/>
  </r>
  <r>
    <s v="G26570"/>
    <x v="10"/>
    <s v="40uL heptane"/>
    <s v="3uL"/>
    <n v="79"/>
    <n v="1.0669999999999999"/>
    <n v="2399.6999999999998"/>
    <x v="28"/>
    <n v="-24.555"/>
    <n v="1.0788115056412491"/>
    <n v="7.0999999999999994E-2"/>
  </r>
  <r>
    <s v="G26570"/>
    <x v="10"/>
    <s v="40uL heptane"/>
    <s v="3uL"/>
    <n v="80"/>
    <n v="1.532"/>
    <n v="2408.1"/>
    <x v="29"/>
    <n v="-0.52700000000000002"/>
    <n v="1.1050920487793852"/>
    <n v="0.10100000000000001"/>
  </r>
  <r>
    <s v="G26570"/>
    <x v="10"/>
    <s v="40uL heptane"/>
    <s v="3uL"/>
    <n v="81"/>
    <n v="0.70199999999999996"/>
    <n v="2413.6999999999998"/>
    <x v="0"/>
    <n v="-13.592000000000001"/>
    <n v="1.0908039819310154"/>
    <n v="4.7E-2"/>
  </r>
  <r>
    <s v="G26570"/>
    <x v="10"/>
    <s v="40uL heptane"/>
    <s v="3uL"/>
    <n v="82"/>
    <n v="13.429"/>
    <n v="2433.1999999999998"/>
    <x v="30"/>
    <n v="-22.254999999999999"/>
    <n v="1.0813277273049231"/>
    <n v="0.89"/>
  </r>
  <r>
    <s v="G26570"/>
    <x v="10"/>
    <s v="40uL heptane"/>
    <s v="3uL"/>
    <n v="83"/>
    <n v="97.358999999999995"/>
    <n v="2452"/>
    <x v="31"/>
    <n v="-29.228000000000002"/>
    <n v="1.0736988053490497"/>
    <n v="6.45"/>
  </r>
  <r>
    <s v="G26570"/>
    <x v="10"/>
    <s v="40uL heptane"/>
    <s v="3uL"/>
    <n v="84"/>
    <n v="0.65700000000000003"/>
    <n v="2490.9"/>
    <x v="0"/>
    <n v="-34.936"/>
    <n v="1.0674530008971113"/>
    <n v="4.3999999999999997E-2"/>
  </r>
  <r>
    <s v="G26570"/>
    <x v="10"/>
    <s v="40uL heptane"/>
    <s v="3uL"/>
    <n v="85"/>
    <n v="0.73599999999999999"/>
    <n v="2496.6999999999998"/>
    <x v="0"/>
    <n v="-32.642000000000003"/>
    <n v="1.0699632350333614"/>
    <n v="4.9000000000000002E-2"/>
  </r>
  <r>
    <s v="G26570"/>
    <x v="10"/>
    <s v="40uL heptane"/>
    <s v="3uL"/>
    <n v="86"/>
    <n v="2.2829999999999999"/>
    <n v="2521.6"/>
    <x v="32"/>
    <n v="-28.22"/>
    <n v="1.0748016965961726"/>
    <n v="0.151"/>
  </r>
  <r>
    <s v="G26570"/>
    <x v="10"/>
    <s v="40uL heptane"/>
    <s v="3uL"/>
    <n v="87"/>
    <n v="0.28299999999999997"/>
    <n v="2534.3000000000002"/>
    <x v="33"/>
    <n v="-15.845000000000001"/>
    <n v="1.0883396522228814"/>
    <n v="1.9E-2"/>
  </r>
  <r>
    <s v="G26570"/>
    <x v="10"/>
    <s v="40uL heptane"/>
    <s v="3uL"/>
    <n v="90"/>
    <n v="1.7390000000000001"/>
    <n v="2581.8000000000002"/>
    <x v="34"/>
    <n v="-13.685"/>
    <n v="1.0907022610306214"/>
    <n v="0.115"/>
  </r>
  <r>
    <s v="G26570"/>
    <x v="10"/>
    <s v="40uL heptane"/>
    <s v="3uL"/>
    <n v="91"/>
    <n v="0.57099999999999995"/>
    <n v="2588.6999999999998"/>
    <x v="35"/>
    <n v="-22.266999999999999"/>
    <n v="1.0813145995240878"/>
    <n v="3.7999999999999999E-2"/>
  </r>
  <r>
    <s v="G26570"/>
    <x v="10"/>
    <s v="40uL heptane"/>
    <s v="3uL"/>
    <n v="94"/>
    <n v="1.2190000000000001"/>
    <n v="2617.5"/>
    <x v="36"/>
    <n v="-17.82"/>
    <n v="1.0861792976992977"/>
    <n v="8.1000000000000003E-2"/>
  </r>
  <r>
    <s v="G26570"/>
    <x v="10"/>
    <s v="40uL heptane"/>
    <s v="3uL"/>
    <n v="97"/>
    <n v="1.0129999999999999"/>
    <n v="2678.5"/>
    <x v="0"/>
    <n v="-17.773"/>
    <n v="1.0862307097638644"/>
    <n v="6.7000000000000004E-2"/>
  </r>
  <r>
    <s v="G26570"/>
    <x v="10"/>
    <s v="40uL heptane"/>
    <s v="3uL"/>
    <n v="100"/>
    <n v="0.42899999999999999"/>
    <n v="2736"/>
    <x v="0"/>
    <n v="-15.167999999999999"/>
    <n v="1.0890801672201551"/>
    <n v="2.8000000000000001E-2"/>
  </r>
  <r>
    <s v="G26570"/>
    <x v="10"/>
    <s v="40uL heptane"/>
    <s v="3uL"/>
    <n v="101"/>
    <n v="0.60199999999999998"/>
    <n v="2744"/>
    <x v="0"/>
    <n v="-11.05"/>
    <n v="1.0935842721942215"/>
    <n v="0.04"/>
  </r>
  <r>
    <s v="G26570"/>
    <x v="10"/>
    <s v="40uL heptane"/>
    <s v="3uL"/>
    <n v="102"/>
    <n v="1.6950000000000001"/>
    <n v="2764.9"/>
    <x v="0"/>
    <n v="-20.071999999999999"/>
    <n v="1.0837158314630082"/>
    <n v="0.112"/>
  </r>
  <r>
    <s v="G26570"/>
    <x v="10"/>
    <s v="40uL heptane"/>
    <s v="3uL"/>
    <n v="103"/>
    <n v="0.48"/>
    <n v="2782.8"/>
    <x v="37"/>
    <n v="-30.486000000000001"/>
    <n v="1.0723223450692201"/>
    <n v="3.2000000000000001E-2"/>
  </r>
  <r>
    <s v="G26570"/>
    <x v="10"/>
    <s v="40uL heptane"/>
    <s v="3uL"/>
    <n v="104"/>
    <n v="0.374"/>
    <n v="2793.3"/>
    <x v="0"/>
    <n v="-21.042000000000002"/>
    <n v="1.0826547091733603"/>
    <n v="2.5000000000000001E-2"/>
  </r>
  <r>
    <s v="G26570"/>
    <x v="10"/>
    <s v="40uL heptane"/>
    <s v="3uL"/>
    <n v="106"/>
    <n v="1.2869999999999999"/>
    <n v="2912.8"/>
    <x v="44"/>
    <n v="-19.11"/>
    <n v="1.0847681797436368"/>
    <n v="8.5000000000000006E-2"/>
  </r>
  <r>
    <s v="G26570"/>
    <x v="10"/>
    <s v="40uL heptane"/>
    <s v="3uL"/>
    <n v="107"/>
    <n v="0.30399999999999999"/>
    <n v="2933.1"/>
    <x v="0"/>
    <n v="10.403"/>
    <n v="1.1170420788672779"/>
    <n v="0.02"/>
  </r>
  <r>
    <s v="G26570"/>
    <x v="10"/>
    <s v="40uL heptane"/>
    <s v="3uL"/>
    <n v="108"/>
    <n v="1.004"/>
    <n v="2957.1"/>
    <x v="38"/>
    <n v="-23.556000000000001"/>
    <n v="1.0799044367762236"/>
    <n v="6.7000000000000004E-2"/>
  </r>
  <r>
    <s v="G26570"/>
    <x v="10"/>
    <s v="40uL heptane"/>
    <s v="3uL"/>
    <n v="112"/>
    <n v="0.32400000000000001"/>
    <n v="3126.8"/>
    <x v="0"/>
    <n v="-15.039"/>
    <n v="1.0892212685247415"/>
    <n v="2.1000000000000001E-2"/>
  </r>
  <r>
    <s v="G26570"/>
    <x v="10"/>
    <s v="40uL heptane"/>
    <s v="3uL"/>
    <n v="113"/>
    <n v="0.27400000000000002"/>
    <n v="3157.8"/>
    <x v="39"/>
    <n v="-21.239000000000001"/>
    <n v="1.0824392001125533"/>
    <n v="1.7999999999999999E-2"/>
  </r>
  <r>
    <s v="G26570"/>
    <x v="10"/>
    <s v="40uL heptane"/>
    <s v="3uL"/>
    <n v="116"/>
    <n v="0.89400000000000002"/>
    <n v="3394.2"/>
    <x v="40"/>
    <n v="-24.617999999999999"/>
    <n v="1.078742581246626"/>
    <n v="5.8999999999999997E-2"/>
  </r>
  <r>
    <s v="G26570"/>
    <x v="10"/>
    <s v="40uL heptane"/>
    <s v="3uL"/>
    <n v="117"/>
    <n v="0.28199999999999997"/>
    <n v="3569.1"/>
    <x v="0"/>
    <n v="-35.841999999999999"/>
    <n v="1.0664615655761687"/>
    <n v="1.9E-2"/>
  </r>
  <r>
    <s v="G26570"/>
    <x v="10"/>
    <s v="40uL heptane"/>
    <s v="3uL"/>
    <n v="118"/>
    <n v="0.49099999999999999"/>
    <n v="3647.7"/>
    <x v="0"/>
    <n v="-17.042999999999999"/>
    <n v="1.0870292307137446"/>
    <n v="3.3000000000000002E-2"/>
  </r>
  <r>
    <s v="G26570"/>
    <x v="10"/>
    <s v="40uL heptane"/>
    <s v="3uL"/>
    <n v="119"/>
    <n v="0.26200000000000001"/>
    <n v="3771.6"/>
    <x v="0"/>
    <n v="-33.225000000000001"/>
    <n v="1.0693252930955137"/>
    <n v="1.7000000000000001E-2"/>
  </r>
  <r>
    <s v="G26571"/>
    <x v="11"/>
    <s v="40uL heptane"/>
    <s v="3uL"/>
    <n v="1"/>
    <n v="98.819000000000003"/>
    <n v="66.7"/>
    <x v="0"/>
    <n v="-37.564"/>
    <n v="1.0645771271094771"/>
    <n v="6.1890000000000001"/>
  </r>
  <r>
    <s v="G26571"/>
    <x v="11"/>
    <s v="40uL heptane"/>
    <s v="3uL"/>
    <n v="2"/>
    <n v="98.721999999999994"/>
    <n v="126.4"/>
    <x v="0"/>
    <n v="-37.637999999999998"/>
    <n v="1.0644961449858841"/>
    <n v="6.1829999999999998"/>
  </r>
  <r>
    <s v="G26571"/>
    <x v="11"/>
    <s v="40uL heptane"/>
    <s v="3uL"/>
    <n v="3"/>
    <n v="98.72"/>
    <n v="186.2"/>
    <x v="0"/>
    <n v="-37.668999999999997"/>
    <n v="1.0644622200028147"/>
    <n v="6.1829999999999998"/>
  </r>
  <r>
    <s v="G26571"/>
    <x v="11"/>
    <s v="40uL heptane"/>
    <s v="3uL"/>
    <n v="4"/>
    <n v="98.76"/>
    <n v="245.8"/>
    <x v="0"/>
    <n v="-37.707000000000001"/>
    <n v="1.0644206345079585"/>
    <n v="6.1849999999999996"/>
  </r>
  <r>
    <s v="G26571"/>
    <x v="11"/>
    <s v="40uL heptane"/>
    <s v="3uL"/>
    <n v="5"/>
    <n v="98.74"/>
    <n v="305.60000000000002"/>
    <x v="0"/>
    <n v="-37.703000000000003"/>
    <n v="1.064425011930116"/>
    <n v="6.1840000000000002"/>
  </r>
  <r>
    <s v="G26571"/>
    <x v="11"/>
    <s v="40uL heptane"/>
    <s v="3uL"/>
    <n v="6"/>
    <n v="98.677999999999997"/>
    <n v="365.3"/>
    <x v="0"/>
    <n v="-37.731999999999999"/>
    <n v="1.0643932756106984"/>
    <n v="6.18"/>
  </r>
  <r>
    <s v="G26571"/>
    <x v="11"/>
    <s v="40uL heptane"/>
    <s v="3uL"/>
    <n v="7"/>
    <n v="98.647000000000006"/>
    <n v="425.1"/>
    <x v="0"/>
    <n v="-37.729999999999997"/>
    <n v="1.0643954643230358"/>
    <n v="6.1779999999999999"/>
  </r>
  <r>
    <s v="G26571"/>
    <x v="11"/>
    <s v="40uL heptane"/>
    <s v="3uL"/>
    <n v="13"/>
    <n v="0.53100000000000003"/>
    <n v="1160.8"/>
    <x v="0"/>
    <n v="-20.334"/>
    <n v="1.083429221294897"/>
    <n v="3.3000000000000002E-2"/>
  </r>
  <r>
    <s v="G26571"/>
    <x v="11"/>
    <s v="40uL heptane"/>
    <s v="3uL"/>
    <n v="14"/>
    <n v="6.2670000000000003"/>
    <n v="1213.7"/>
    <x v="1"/>
    <n v="-24.974"/>
    <n v="1.0783531019102541"/>
    <n v="0.39200000000000002"/>
  </r>
  <r>
    <s v="G26571"/>
    <x v="11"/>
    <s v="40uL heptane"/>
    <s v="3uL"/>
    <n v="21"/>
    <n v="0.42299999999999999"/>
    <n v="1548.3"/>
    <x v="3"/>
    <n v="-23.234999999999999"/>
    <n v="1.0802556137258701"/>
    <n v="2.5999999999999999E-2"/>
  </r>
  <r>
    <s v="G26571"/>
    <x v="11"/>
    <s v="40uL heptane"/>
    <s v="3uL"/>
    <n v="26"/>
    <n v="5.2969999999999997"/>
    <n v="1661.8"/>
    <x v="5"/>
    <n v="-16.396000000000001"/>
    <n v="1.0877369501483047"/>
    <n v="0.33200000000000002"/>
  </r>
  <r>
    <s v="G26571"/>
    <x v="11"/>
    <s v="40uL heptane"/>
    <s v="3uL"/>
    <n v="27"/>
    <n v="4.5430000000000001"/>
    <n v="1677.9"/>
    <x v="6"/>
    <n v="-12.664"/>
    <n v="1.0918189919286587"/>
    <n v="0.28499999999999998"/>
  </r>
  <r>
    <s v="G26571"/>
    <x v="11"/>
    <s v="40uL heptane"/>
    <s v="3uL"/>
    <n v="29"/>
    <n v="0.62"/>
    <n v="1727.4"/>
    <x v="7"/>
    <n v="-19.074000000000002"/>
    <n v="1.0848075603257312"/>
    <n v="3.9E-2"/>
  </r>
  <r>
    <s v="G26571"/>
    <x v="11"/>
    <s v="40uL heptane"/>
    <s v="3uL"/>
    <n v="30"/>
    <n v="1.095"/>
    <n v="1734.9"/>
    <x v="0"/>
    <n v="-21.347000000000001"/>
    <n v="1.0823210526147076"/>
    <n v="6.9000000000000006E-2"/>
  </r>
  <r>
    <s v="G26571"/>
    <x v="11"/>
    <s v="40uL heptane"/>
    <s v="3uL"/>
    <n v="32"/>
    <n v="0.38100000000000001"/>
    <n v="1802.8"/>
    <x v="8"/>
    <n v="-23.302"/>
    <n v="1.0801823153161161"/>
    <n v="2.4E-2"/>
  </r>
  <r>
    <s v="G26571"/>
    <x v="11"/>
    <s v="40uL heptane"/>
    <s v="3uL"/>
    <n v="33"/>
    <n v="1.143"/>
    <n v="1811"/>
    <x v="0"/>
    <n v="-19.28"/>
    <n v="1.0845822154600904"/>
    <n v="7.1999999999999995E-2"/>
  </r>
  <r>
    <s v="G26571"/>
    <x v="11"/>
    <s v="40uL heptane"/>
    <s v="3uL"/>
    <n v="34"/>
    <n v="3.3690000000000002"/>
    <n v="1843"/>
    <x v="9"/>
    <n v="-13.028"/>
    <n v="1.0914208654902471"/>
    <n v="0.21099999999999999"/>
  </r>
  <r>
    <s v="G26571"/>
    <x v="11"/>
    <s v="40uL heptane"/>
    <s v="3uL"/>
    <n v="36"/>
    <n v="1.5680000000000001"/>
    <n v="1870.8"/>
    <x v="0"/>
    <n v="-16.777000000000001"/>
    <n v="1.0873201954166436"/>
    <n v="9.8000000000000004E-2"/>
  </r>
  <r>
    <s v="G26571"/>
    <x v="11"/>
    <s v="40uL heptane"/>
    <s v="3uL"/>
    <n v="37"/>
    <n v="8.1929999999999996"/>
    <n v="1880"/>
    <x v="10"/>
    <n v="-17.122"/>
    <n v="1.0869428160549937"/>
    <n v="0.51300000000000001"/>
  </r>
  <r>
    <s v="G26571"/>
    <x v="11"/>
    <s v="40uL heptane"/>
    <s v="3uL"/>
    <n v="38"/>
    <n v="3.609"/>
    <n v="1895.8"/>
    <x v="11"/>
    <n v="-16"/>
    <n v="1.0881701088245914"/>
    <n v="0.22600000000000001"/>
  </r>
  <r>
    <s v="G26571"/>
    <x v="11"/>
    <s v="40uL heptane"/>
    <s v="3uL"/>
    <n v="39"/>
    <n v="14.308999999999999"/>
    <n v="1910.5"/>
    <x v="12"/>
    <n v="-16.018000000000001"/>
    <n v="1.0881504198761545"/>
    <n v="0.89600000000000002"/>
  </r>
  <r>
    <s v="G26571"/>
    <x v="11"/>
    <s v="40uL heptane"/>
    <s v="3uL"/>
    <n v="41"/>
    <n v="0.45300000000000001"/>
    <n v="1948.7"/>
    <x v="0"/>
    <n v="-24.271999999999998"/>
    <n v="1.0791211172132722"/>
    <n v="2.8000000000000001E-2"/>
  </r>
  <r>
    <s v="G26571"/>
    <x v="11"/>
    <s v="40uL heptane"/>
    <s v="3uL"/>
    <n v="42"/>
    <n v="2.9609999999999999"/>
    <n v="1969"/>
    <x v="0"/>
    <n v="-29.798999999999999"/>
    <n v="1.0730740415591309"/>
    <n v="0.185"/>
  </r>
  <r>
    <s v="G26571"/>
    <x v="11"/>
    <s v="40uL heptane"/>
    <s v="3uL"/>
    <n v="43"/>
    <n v="13.699"/>
    <n v="1987.8"/>
    <x v="13"/>
    <n v="-18.966999999999999"/>
    <n v="1.0849246079818526"/>
    <n v="0.85799999999999998"/>
  </r>
  <r>
    <s v="G26571"/>
    <x v="11"/>
    <s v="40uL heptane"/>
    <s v="3uL"/>
    <n v="44"/>
    <n v="1.2390000000000001"/>
    <n v="2002"/>
    <x v="14"/>
    <n v="-18.984000000000002"/>
    <n v="1.0849060116437816"/>
    <n v="7.8E-2"/>
  </r>
  <r>
    <s v="G26571"/>
    <x v="11"/>
    <s v="40uL heptane"/>
    <s v="3uL"/>
    <n v="45"/>
    <n v="1.133"/>
    <n v="2009.7"/>
    <x v="0"/>
    <n v="-18.928999999999998"/>
    <n v="1.0849661762416687"/>
    <n v="7.0999999999999994E-2"/>
  </r>
  <r>
    <s v="G26571"/>
    <x v="11"/>
    <s v="40uL heptane"/>
    <s v="3uL"/>
    <n v="46"/>
    <n v="3.0379999999999998"/>
    <n v="2025.2"/>
    <x v="15"/>
    <n v="-17.518000000000001"/>
    <n v="1.0865096466293966"/>
    <n v="0.19"/>
  </r>
  <r>
    <s v="G26571"/>
    <x v="11"/>
    <s v="40uL heptane"/>
    <s v="3uL"/>
    <n v="47"/>
    <n v="2.673"/>
    <n v="2042.3"/>
    <x v="0"/>
    <n v="-15.803000000000001"/>
    <n v="1.088385592914592"/>
    <n v="0.16700000000000001"/>
  </r>
  <r>
    <s v="G26571"/>
    <x v="11"/>
    <s v="40uL heptane"/>
    <s v="3uL"/>
    <n v="48"/>
    <n v="2.069"/>
    <n v="2057.4"/>
    <x v="16"/>
    <n v="-8.7539999999999996"/>
    <n v="1.0960953677650782"/>
    <n v="0.13"/>
  </r>
  <r>
    <s v="G26571"/>
    <x v="11"/>
    <s v="40uL heptane"/>
    <s v="3uL"/>
    <n v="49"/>
    <n v="4.4909999999999997"/>
    <n v="2074.1"/>
    <x v="17"/>
    <n v="-17.062999999999999"/>
    <n v="1.0870073535992211"/>
    <n v="0.28100000000000003"/>
  </r>
  <r>
    <s v="G26571"/>
    <x v="11"/>
    <s v="40uL heptane"/>
    <s v="3uL"/>
    <n v="50"/>
    <n v="4.1070000000000002"/>
    <n v="2096.3000000000002"/>
    <x v="18"/>
    <n v="-20.78"/>
    <n v="1.0829413238297709"/>
    <n v="0.25700000000000001"/>
  </r>
  <r>
    <s v="G26571"/>
    <x v="11"/>
    <s v="40uL heptane"/>
    <s v="3uL"/>
    <n v="51"/>
    <n v="0.65900000000000003"/>
    <n v="2108"/>
    <x v="19"/>
    <n v="-28.123000000000001"/>
    <n v="1.0749078266988672"/>
    <n v="4.1000000000000002E-2"/>
  </r>
  <r>
    <s v="G26571"/>
    <x v="11"/>
    <s v="40uL heptane"/>
    <s v="3uL"/>
    <n v="53"/>
    <n v="2.5179999999999998"/>
    <n v="2163.1"/>
    <x v="0"/>
    <n v="-16.632999999999999"/>
    <n v="1.0874777094288413"/>
    <n v="0.158"/>
  </r>
  <r>
    <s v="G26571"/>
    <x v="11"/>
    <s v="40uL heptane"/>
    <s v="3uL"/>
    <n v="54"/>
    <n v="0.59799999999999998"/>
    <n v="2183.6"/>
    <x v="20"/>
    <n v="-17.728000000000002"/>
    <n v="1.0862799340309215"/>
    <n v="3.6999999999999998E-2"/>
  </r>
  <r>
    <s v="G26571"/>
    <x v="11"/>
    <s v="40uL heptane"/>
    <s v="3uL"/>
    <n v="55"/>
    <n v="0.621"/>
    <n v="2206.4"/>
    <x v="21"/>
    <n v="-14.201000000000001"/>
    <n v="1.0901378702984947"/>
    <n v="3.9E-2"/>
  </r>
  <r>
    <s v="G26571"/>
    <x v="11"/>
    <s v="40uL heptane"/>
    <s v="3uL"/>
    <n v="56"/>
    <n v="1.4410000000000001"/>
    <n v="2225.4"/>
    <x v="22"/>
    <n v="-13.987"/>
    <n v="1.0903719401047638"/>
    <n v="0.09"/>
  </r>
  <r>
    <s v="G26571"/>
    <x v="11"/>
    <s v="40uL heptane"/>
    <s v="3uL"/>
    <n v="57"/>
    <n v="11.214"/>
    <n v="2234.4"/>
    <x v="23"/>
    <n v="-12.952"/>
    <n v="1.0915039910553106"/>
    <n v="0.70199999999999996"/>
  </r>
  <r>
    <s v="G26571"/>
    <x v="11"/>
    <s v="40uL heptane"/>
    <s v="3uL"/>
    <n v="58"/>
    <n v="13.577"/>
    <n v="2243.6"/>
    <x v="24"/>
    <n v="-10.41"/>
    <n v="1.0942842419653644"/>
    <n v="0.85"/>
  </r>
  <r>
    <s v="G26571"/>
    <x v="11"/>
    <s v="40uL heptane"/>
    <s v="3uL"/>
    <n v="59"/>
    <n v="2.0110000000000001"/>
    <n v="2259.5"/>
    <x v="25"/>
    <n v="-11.914999999999999"/>
    <n v="1.0926382035557254"/>
    <n v="0.126"/>
  </r>
  <r>
    <s v="G26571"/>
    <x v="11"/>
    <s v="40uL heptane"/>
    <s v="3uL"/>
    <n v="60"/>
    <n v="5.5090000000000003"/>
    <n v="2271.6"/>
    <x v="26"/>
    <n v="-19.541"/>
    <n v="1.0842967042285976"/>
    <n v="0.34499999999999997"/>
  </r>
  <r>
    <s v="G26571"/>
    <x v="11"/>
    <s v="40uL heptane"/>
    <s v="3uL"/>
    <n v="61"/>
    <n v="1.63"/>
    <n v="2281"/>
    <x v="0"/>
    <n v="-14.555999999999999"/>
    <n v="1.0897495744850367"/>
    <n v="0.10199999999999999"/>
  </r>
  <r>
    <s v="G26571"/>
    <x v="11"/>
    <s v="40uL heptane"/>
    <s v="3uL"/>
    <n v="62"/>
    <n v="2.7210000000000001"/>
    <n v="2298.1999999999998"/>
    <x v="27"/>
    <n v="-30.597999999999999"/>
    <n v="1.0721997966691028"/>
    <n v="0.17"/>
  </r>
  <r>
    <s v="G26571"/>
    <x v="11"/>
    <s v="40uL heptane"/>
    <s v="3uL"/>
    <n v="64"/>
    <n v="0.84399999999999997"/>
    <n v="2332.1999999999998"/>
    <x v="0"/>
    <n v="-23.768999999999998"/>
    <n v="1.0796714114427837"/>
    <n v="5.2999999999999999E-2"/>
  </r>
  <r>
    <s v="G26571"/>
    <x v="11"/>
    <s v="40uL heptane"/>
    <s v="3uL"/>
    <n v="65"/>
    <n v="5.3460000000000001"/>
    <n v="2338.5"/>
    <x v="0"/>
    <n v="-13.023"/>
    <n v="1.0914263342817159"/>
    <n v="0.33500000000000002"/>
  </r>
  <r>
    <s v="G26571"/>
    <x v="11"/>
    <s v="40uL heptane"/>
    <s v="3uL"/>
    <n v="66"/>
    <n v="0.29899999999999999"/>
    <n v="2383"/>
    <x v="0"/>
    <n v="-11.282"/>
    <n v="1.0933305307054701"/>
    <n v="1.9E-2"/>
  </r>
  <r>
    <s v="G26571"/>
    <x v="11"/>
    <s v="40uL heptane"/>
    <s v="3uL"/>
    <n v="67"/>
    <n v="0.54400000000000004"/>
    <n v="2399.6999999999998"/>
    <x v="28"/>
    <n v="-16.100999999999999"/>
    <n v="1.088059631845848"/>
    <n v="3.4000000000000002E-2"/>
  </r>
  <r>
    <s v="G26571"/>
    <x v="11"/>
    <s v="40uL heptane"/>
    <s v="3uL"/>
    <n v="68"/>
    <n v="1.228"/>
    <n v="2408.1"/>
    <x v="29"/>
    <n v="-14.324"/>
    <n v="1.0900033343477249"/>
    <n v="7.6999999999999999E-2"/>
  </r>
  <r>
    <s v="G26571"/>
    <x v="11"/>
    <s v="40uL heptane"/>
    <s v="3uL"/>
    <n v="69"/>
    <n v="11.01"/>
    <n v="2433"/>
    <x v="30"/>
    <n v="-20.292000000000002"/>
    <n v="1.0834751665481352"/>
    <n v="0.69"/>
  </r>
  <r>
    <s v="G26571"/>
    <x v="11"/>
    <s v="40uL heptane"/>
    <s v="3uL"/>
    <n v="70"/>
    <n v="109.1"/>
    <n v="2452.4"/>
    <x v="31"/>
    <n v="-29.102"/>
    <n v="1.0738366680997966"/>
    <n v="6.8330000000000002"/>
  </r>
  <r>
    <s v="G26571"/>
    <x v="11"/>
    <s v="40uL heptane"/>
    <s v="3uL"/>
    <n v="71"/>
    <n v="0.59299999999999997"/>
    <n v="2490.9"/>
    <x v="0"/>
    <n v="-26.297000000000001"/>
    <n v="1.0769056560378678"/>
    <n v="3.6999999999999998E-2"/>
  </r>
  <r>
    <s v="G26571"/>
    <x v="11"/>
    <s v="40uL heptane"/>
    <s v="3uL"/>
    <n v="72"/>
    <n v="0.42599999999999999"/>
    <n v="2496.5"/>
    <x v="0"/>
    <n v="-23.843"/>
    <n v="1.0795904540277212"/>
    <n v="2.7E-2"/>
  </r>
  <r>
    <s v="G26571"/>
    <x v="11"/>
    <s v="40uL heptane"/>
    <s v="3uL"/>
    <n v="73"/>
    <n v="1.141"/>
    <n v="2519.6999999999998"/>
    <x v="32"/>
    <n v="-30.248999999999999"/>
    <n v="1.0725816652363267"/>
    <n v="7.0999999999999994E-2"/>
  </r>
  <r>
    <s v="G26571"/>
    <x v="11"/>
    <s v="40uL heptane"/>
    <s v="3uL"/>
    <n v="76"/>
    <n v="0.28799999999999998"/>
    <n v="2557.1"/>
    <x v="43"/>
    <n v="-30.122"/>
    <n v="1.072720625272751"/>
    <n v="1.7999999999999999E-2"/>
  </r>
  <r>
    <s v="G26571"/>
    <x v="11"/>
    <s v="40uL heptane"/>
    <s v="3uL"/>
    <n v="78"/>
    <n v="1.415"/>
    <n v="2578.4"/>
    <x v="41"/>
    <n v="-17.539000000000001"/>
    <n v="1.0864866754175617"/>
    <n v="8.8999999999999996E-2"/>
  </r>
  <r>
    <s v="G26571"/>
    <x v="11"/>
    <s v="40uL heptane"/>
    <s v="3uL"/>
    <n v="79"/>
    <n v="0.96499999999999997"/>
    <n v="2588.5"/>
    <x v="35"/>
    <n v="-22.792999999999999"/>
    <n v="1.0807391617069828"/>
    <n v="0.06"/>
  </r>
  <r>
    <s v="G26571"/>
    <x v="11"/>
    <s v="40uL heptane"/>
    <s v="3uL"/>
    <n v="80"/>
    <n v="0.35899999999999999"/>
    <n v="2601.8000000000002"/>
    <x v="0"/>
    <n v="-37.780999999999999"/>
    <n v="1.0643396521281754"/>
    <n v="2.1999999999999999E-2"/>
  </r>
  <r>
    <s v="G26571"/>
    <x v="11"/>
    <s v="40uL heptane"/>
    <s v="3uL"/>
    <n v="81"/>
    <n v="0.26500000000000001"/>
    <n v="2608.6999999999998"/>
    <x v="28"/>
    <n v="-40.534999999999997"/>
    <n v="1.0613257000920036"/>
    <n v="1.7000000000000001E-2"/>
  </r>
  <r>
    <s v="G26571"/>
    <x v="11"/>
    <s v="40uL heptane"/>
    <s v="3uL"/>
    <n v="82"/>
    <n v="1.33"/>
    <n v="2617.3000000000002"/>
    <x v="36"/>
    <n v="-29.719000000000001"/>
    <n v="1.0731615746145102"/>
    <n v="8.3000000000000004E-2"/>
  </r>
  <r>
    <s v="G26571"/>
    <x v="11"/>
    <s v="40uL heptane"/>
    <s v="3uL"/>
    <n v="83"/>
    <n v="0.45800000000000002"/>
    <n v="2630.1"/>
    <x v="0"/>
    <n v="-37.795000000000002"/>
    <n v="1.0643243311224924"/>
    <n v="2.9000000000000001E-2"/>
  </r>
  <r>
    <s v="G26571"/>
    <x v="11"/>
    <s v="40uL heptane"/>
    <s v="3uL"/>
    <n v="84"/>
    <n v="1.3839999999999999"/>
    <n v="2677.9"/>
    <x v="0"/>
    <n v="-21.902000000000001"/>
    <n v="1.0817139012989616"/>
    <n v="8.6999999999999994E-2"/>
  </r>
  <r>
    <s v="G26571"/>
    <x v="11"/>
    <s v="40uL heptane"/>
    <s v="3uL"/>
    <n v="85"/>
    <n v="0.253"/>
    <n v="2696.9"/>
    <x v="0"/>
    <n v="-25.262"/>
    <n v="1.0780380152591151"/>
    <n v="1.6E-2"/>
  </r>
  <r>
    <s v="G26571"/>
    <x v="11"/>
    <s v="40uL heptane"/>
    <s v="3uL"/>
    <n v="87"/>
    <n v="0.378"/>
    <n v="2736"/>
    <x v="0"/>
    <n v="-30.67"/>
    <n v="1.0721210153944125"/>
    <n v="2.4E-2"/>
  </r>
  <r>
    <s v="G26571"/>
    <x v="11"/>
    <s v="40uL heptane"/>
    <s v="3uL"/>
    <n v="88"/>
    <n v="0.53600000000000003"/>
    <n v="2743.8"/>
    <x v="0"/>
    <n v="-25.091000000000001"/>
    <n v="1.0782250982003123"/>
    <n v="3.4000000000000002E-2"/>
  </r>
  <r>
    <s v="G26571"/>
    <x v="11"/>
    <s v="40uL heptane"/>
    <s v="3uL"/>
    <n v="89"/>
    <n v="1.605"/>
    <n v="2764.9"/>
    <x v="0"/>
    <n v="-22.341000000000001"/>
    <n v="1.081233644798608"/>
    <n v="0.10100000000000001"/>
  </r>
  <r>
    <s v="G26571"/>
    <x v="11"/>
    <s v="40uL heptane"/>
    <s v="3uL"/>
    <n v="90"/>
    <n v="0.40500000000000003"/>
    <n v="2782.8"/>
    <x v="37"/>
    <n v="-31.850999999999999"/>
    <n v="1.0708287657437039"/>
    <n v="2.5000000000000001E-2"/>
  </r>
  <r>
    <s v="G26571"/>
    <x v="11"/>
    <s v="40uL heptane"/>
    <s v="3uL"/>
    <n v="91"/>
    <n v="0.379"/>
    <n v="2793.1"/>
    <x v="0"/>
    <n v="-27.382999999999999"/>
    <n v="1.0757174715335522"/>
    <n v="2.4E-2"/>
  </r>
  <r>
    <s v="G26571"/>
    <x v="11"/>
    <s v="40uL heptane"/>
    <s v="3uL"/>
    <n v="92"/>
    <n v="0.36599999999999999"/>
    <n v="2827.4"/>
    <x v="0"/>
    <n v="-31.402000000000001"/>
    <n v="1.071320065312549"/>
    <n v="2.3E-2"/>
  </r>
  <r>
    <s v="G26571"/>
    <x v="11"/>
    <s v="40uL heptane"/>
    <s v="3uL"/>
    <n v="95"/>
    <n v="0.71799999999999997"/>
    <n v="2913.3"/>
    <x v="44"/>
    <n v="-21.667000000000002"/>
    <n v="1.0819709842974206"/>
    <n v="4.4999999999999998E-2"/>
  </r>
  <r>
    <s v="G26571"/>
    <x v="11"/>
    <s v="40uL heptane"/>
    <s v="3uL"/>
    <n v="96"/>
    <n v="0.39800000000000002"/>
    <n v="2933.7"/>
    <x v="0"/>
    <n v="-5.7169999999999996"/>
    <n v="1.0994166863797694"/>
    <n v="2.5000000000000001E-2"/>
  </r>
  <r>
    <s v="G26571"/>
    <x v="11"/>
    <s v="40uL heptane"/>
    <s v="3uL"/>
    <n v="97"/>
    <n v="0.80900000000000005"/>
    <n v="2957.4"/>
    <x v="38"/>
    <n v="-27.204999999999998"/>
    <n v="1.0759122219623944"/>
    <n v="5.0999999999999997E-2"/>
  </r>
  <r>
    <s v="G26571"/>
    <x v="11"/>
    <s v="40uL heptane"/>
    <s v="3uL"/>
    <n v="102"/>
    <n v="0.32300000000000001"/>
    <n v="3127.3"/>
    <x v="0"/>
    <n v="-23.675999999999998"/>
    <n v="1.0797731550332581"/>
    <n v="0.02"/>
  </r>
  <r>
    <s v="G26571"/>
    <x v="11"/>
    <s v="40uL heptane"/>
    <s v="3uL"/>
    <n v="103"/>
    <n v="0.251"/>
    <n v="3158.4"/>
    <x v="39"/>
    <n v="-24.454999999999998"/>
    <n v="1.0789209092450132"/>
    <n v="1.6E-2"/>
  </r>
  <r>
    <s v="G26571"/>
    <x v="11"/>
    <s v="40uL heptane"/>
    <s v="3uL"/>
    <n v="105"/>
    <n v="0.252"/>
    <n v="3247.7"/>
    <x v="0"/>
    <n v="-7.3289999999999997"/>
    <n v="1.0976538015446764"/>
    <n v="1.6E-2"/>
  </r>
  <r>
    <s v="G26571"/>
    <x v="11"/>
    <s v="40uL heptane"/>
    <s v="3uL"/>
    <n v="106"/>
    <n v="0.65700000000000003"/>
    <n v="3264.4"/>
    <x v="0"/>
    <n v="-50.779000000000003"/>
    <n v="1.0501131494987812"/>
    <n v="4.1000000000000002E-2"/>
  </r>
  <r>
    <s v="G26571"/>
    <x v="11"/>
    <s v="40uL heptane"/>
    <s v="3uL"/>
    <n v="108"/>
    <n v="0.77"/>
    <n v="3394.8"/>
    <x v="40"/>
    <n v="-24.916"/>
    <n v="1.0784165566180099"/>
    <n v="4.8000000000000001E-2"/>
  </r>
  <r>
    <s v="G26571"/>
    <x v="11"/>
    <s v="40uL heptane"/>
    <s v="3uL"/>
    <n v="109"/>
    <n v="0.47"/>
    <n v="3569.7"/>
    <x v="0"/>
    <n v="-18.059000000000001"/>
    <n v="1.0859178610547253"/>
    <n v="2.9000000000000001E-2"/>
  </r>
  <r>
    <s v="G26571"/>
    <x v="11"/>
    <s v="40uL heptane"/>
    <s v="3uL"/>
    <n v="110"/>
    <n v="0.79300000000000004"/>
    <n v="3649.1"/>
    <x v="0"/>
    <n v="-24.943000000000001"/>
    <n v="1.0783870173676304"/>
    <n v="0.05"/>
  </r>
  <r>
    <s v="G26571"/>
    <x v="11"/>
    <s v="40uL heptane"/>
    <s v="3uL"/>
    <n v="111"/>
    <n v="0.501"/>
    <n v="3772.9"/>
    <x v="0"/>
    <n v="-28.698"/>
    <n v="1.0742787016300657"/>
    <n v="3.1E-2"/>
  </r>
  <r>
    <s v="G26571"/>
    <x v="11"/>
    <s v="40uL heptane"/>
    <s v="3uL"/>
    <n v="112"/>
    <n v="0.97499999999999998"/>
    <n v="3838.5"/>
    <x v="0"/>
    <n v="-28.736000000000001"/>
    <n v="1.0742371243871096"/>
    <n v="6.0999999999999999E-2"/>
  </r>
  <r>
    <s v="G26572"/>
    <x v="12"/>
    <s v="40uL heptane"/>
    <s v="3uL"/>
    <n v="1"/>
    <n v="98.92"/>
    <n v="66.7"/>
    <x v="0"/>
    <n v="-37.548000000000002"/>
    <n v="1.0645946367403905"/>
    <n v="6.2190000000000003"/>
  </r>
  <r>
    <s v="G26572"/>
    <x v="12"/>
    <s v="40uL heptane"/>
    <s v="3uL"/>
    <n v="2"/>
    <n v="98.724000000000004"/>
    <n v="126.4"/>
    <x v="0"/>
    <n v="-37.631999999999998"/>
    <n v="1.0645027111089518"/>
    <n v="6.2069999999999999"/>
  </r>
  <r>
    <s v="G26572"/>
    <x v="12"/>
    <s v="40uL heptane"/>
    <s v="3uL"/>
    <n v="3"/>
    <n v="98.692999999999998"/>
    <n v="186.2"/>
    <x v="0"/>
    <n v="-37.677999999999997"/>
    <n v="1.0644523708098239"/>
    <n v="6.2050000000000001"/>
  </r>
  <r>
    <s v="G26572"/>
    <x v="12"/>
    <s v="40uL heptane"/>
    <s v="3uL"/>
    <n v="4"/>
    <n v="98.647000000000006"/>
    <n v="245.8"/>
    <x v="0"/>
    <n v="-37.695"/>
    <n v="1.0644337667732688"/>
    <n v="6.202"/>
  </r>
  <r>
    <s v="G26572"/>
    <x v="12"/>
    <s v="40uL heptane"/>
    <s v="3uL"/>
    <n v="5"/>
    <n v="98.698999999999998"/>
    <n v="305.60000000000002"/>
    <x v="0"/>
    <n v="-37.694000000000003"/>
    <n v="1.0644348611285541"/>
    <n v="6.2050000000000001"/>
  </r>
  <r>
    <s v="G26572"/>
    <x v="12"/>
    <s v="40uL heptane"/>
    <s v="3uL"/>
    <n v="6"/>
    <n v="98.75"/>
    <n v="365.3"/>
    <x v="0"/>
    <n v="-37.698999999999998"/>
    <n v="1.0644293893518857"/>
    <n v="6.2080000000000002"/>
  </r>
  <r>
    <s v="G26572"/>
    <x v="12"/>
    <s v="40uL heptane"/>
    <s v="3uL"/>
    <n v="7"/>
    <n v="98.742000000000004"/>
    <n v="425.1"/>
    <x v="0"/>
    <n v="-37.729999999999997"/>
    <n v="1.0643954643230358"/>
    <n v="6.2080000000000002"/>
  </r>
  <r>
    <s v="G26572"/>
    <x v="12"/>
    <s v="40uL heptane"/>
    <s v="3uL"/>
    <n v="13"/>
    <n v="0.52700000000000002"/>
    <n v="1160.5999999999999"/>
    <x v="0"/>
    <n v="-20.57"/>
    <n v="1.0831710519353539"/>
    <n v="3.3000000000000002E-2"/>
  </r>
  <r>
    <s v="G26572"/>
    <x v="12"/>
    <s v="40uL heptane"/>
    <s v="3uL"/>
    <n v="14"/>
    <n v="3.1160000000000001"/>
    <n v="1213.2"/>
    <x v="1"/>
    <n v="-24.928999999999998"/>
    <n v="1.0784023340181774"/>
    <n v="0.19600000000000001"/>
  </r>
  <r>
    <s v="G26572"/>
    <x v="12"/>
    <s v="40uL heptane"/>
    <s v="3uL"/>
    <n v="22"/>
    <n v="0.434"/>
    <n v="1548.1"/>
    <x v="3"/>
    <n v="-18.03"/>
    <n v="1.0859495835664406"/>
    <n v="2.7E-2"/>
  </r>
  <r>
    <s v="G26572"/>
    <x v="12"/>
    <s v="40uL heptane"/>
    <s v="3uL"/>
    <n v="24"/>
    <n v="0.27100000000000002"/>
    <n v="1625.4"/>
    <x v="4"/>
    <n v="-20.113"/>
    <n v="1.0836709803631142"/>
    <n v="1.7000000000000001E-2"/>
  </r>
  <r>
    <s v="G26572"/>
    <x v="12"/>
    <s v="40uL heptane"/>
    <s v="3uL"/>
    <n v="28"/>
    <n v="5.907"/>
    <n v="1661.6"/>
    <x v="5"/>
    <n v="-14.773"/>
    <n v="1.0895122203315031"/>
    <n v="0.371"/>
  </r>
  <r>
    <s v="G26572"/>
    <x v="12"/>
    <s v="40uL heptane"/>
    <s v="3uL"/>
    <n v="29"/>
    <n v="5.4820000000000002"/>
    <n v="1677.9"/>
    <x v="6"/>
    <n v="-7.3440000000000003"/>
    <n v="1.0976373972343421"/>
    <n v="0.34499999999999997"/>
  </r>
  <r>
    <s v="G26572"/>
    <x v="12"/>
    <s v="40uL heptane"/>
    <s v="3uL"/>
    <n v="31"/>
    <n v="0.64200000000000002"/>
    <n v="1727.4"/>
    <x v="7"/>
    <n v="-13.618"/>
    <n v="1.0907755438509001"/>
    <n v="0.04"/>
  </r>
  <r>
    <s v="G26572"/>
    <x v="12"/>
    <s v="40uL heptane"/>
    <s v="3uL"/>
    <n v="32"/>
    <n v="1.379"/>
    <n v="1734.9"/>
    <x v="0"/>
    <n v="-21.568999999999999"/>
    <n v="1.0820781929828047"/>
    <n v="8.6999999999999994E-2"/>
  </r>
  <r>
    <s v="G26572"/>
    <x v="12"/>
    <s v="40uL heptane"/>
    <s v="3uL"/>
    <n v="34"/>
    <n v="0.41399999999999998"/>
    <n v="1802.4"/>
    <x v="8"/>
    <n v="-20.282"/>
    <n v="1.0834861058878535"/>
    <n v="2.5999999999999999E-2"/>
  </r>
  <r>
    <s v="G26572"/>
    <x v="12"/>
    <s v="40uL heptane"/>
    <s v="3uL"/>
    <n v="35"/>
    <n v="1.288"/>
    <n v="1811"/>
    <x v="0"/>
    <n v="-19.832000000000001"/>
    <n v="1.0839783736708974"/>
    <n v="8.1000000000000003E-2"/>
  </r>
  <r>
    <s v="G26572"/>
    <x v="12"/>
    <s v="40uL heptane"/>
    <s v="3uL"/>
    <n v="36"/>
    <n v="3.5550000000000002"/>
    <n v="1842.8"/>
    <x v="9"/>
    <n v="-0.77300000000000002"/>
    <n v="1.1048230578678697"/>
    <n v="0.223"/>
  </r>
  <r>
    <s v="G26572"/>
    <x v="12"/>
    <s v="40uL heptane"/>
    <s v="3uL"/>
    <n v="38"/>
    <n v="1.6259999999999999"/>
    <n v="1870.6"/>
    <x v="0"/>
    <n v="-20.228999999999999"/>
    <n v="1.0835440843479645"/>
    <n v="0.10199999999999999"/>
  </r>
  <r>
    <s v="G26572"/>
    <x v="12"/>
    <s v="40uL heptane"/>
    <s v="3uL"/>
    <n v="39"/>
    <n v="8.4239999999999995"/>
    <n v="1880"/>
    <x v="10"/>
    <n v="-20.792999999999999"/>
    <n v="1.0829271025310194"/>
    <n v="0.53"/>
  </r>
  <r>
    <s v="G26572"/>
    <x v="12"/>
    <s v="40uL heptane"/>
    <s v="3uL"/>
    <n v="40"/>
    <n v="3.4569999999999999"/>
    <n v="1895.6"/>
    <x v="11"/>
    <n v="-19.384"/>
    <n v="1.0844684487301293"/>
    <n v="0.217"/>
  </r>
  <r>
    <s v="G26572"/>
    <x v="12"/>
    <s v="40uL heptane"/>
    <s v="3uL"/>
    <n v="41"/>
    <n v="14.35"/>
    <n v="1910.5"/>
    <x v="12"/>
    <n v="-9.3529999999999998"/>
    <n v="1.0954402640972032"/>
    <n v="0.90200000000000002"/>
  </r>
  <r>
    <s v="G26572"/>
    <x v="12"/>
    <s v="40uL heptane"/>
    <s v="3uL"/>
    <n v="42"/>
    <n v="0.28699999999999998"/>
    <n v="1948.7"/>
    <x v="0"/>
    <n v="-26.744"/>
    <n v="1.0764166001264037"/>
    <n v="1.7999999999999999E-2"/>
  </r>
  <r>
    <s v="G26572"/>
    <x v="12"/>
    <s v="40uL heptane"/>
    <s v="3uL"/>
    <n v="43"/>
    <n v="3.4580000000000002"/>
    <n v="1969.2"/>
    <x v="0"/>
    <n v="-30.486999999999998"/>
    <n v="1.0723212508884192"/>
    <n v="0.217"/>
  </r>
  <r>
    <s v="G26572"/>
    <x v="12"/>
    <s v="40uL heptane"/>
    <s v="3uL"/>
    <n v="44"/>
    <n v="14.599"/>
    <n v="1987.8"/>
    <x v="13"/>
    <n v="-19.896999999999998"/>
    <n v="1.0839072686272069"/>
    <n v="0.91800000000000004"/>
  </r>
  <r>
    <s v="G26572"/>
    <x v="12"/>
    <s v="40uL heptane"/>
    <s v="3uL"/>
    <n v="45"/>
    <n v="1.232"/>
    <n v="2002"/>
    <x v="14"/>
    <n v="-19.952999999999999"/>
    <n v="1.0838460088152837"/>
    <n v="7.6999999999999999E-2"/>
  </r>
  <r>
    <s v="G26572"/>
    <x v="12"/>
    <s v="40uL heptane"/>
    <s v="3uL"/>
    <n v="46"/>
    <n v="1.1850000000000001"/>
    <n v="2009.7"/>
    <x v="0"/>
    <n v="-24.013000000000002"/>
    <n v="1.0794044702750161"/>
    <n v="7.3999999999999996E-2"/>
  </r>
  <r>
    <s v="G26572"/>
    <x v="12"/>
    <s v="40uL heptane"/>
    <s v="3uL"/>
    <n v="47"/>
    <n v="3.3159999999999998"/>
    <n v="2025.2"/>
    <x v="15"/>
    <n v="-17.309999999999999"/>
    <n v="1.0867371704370867"/>
    <n v="0.20799999999999999"/>
  </r>
  <r>
    <s v="G26572"/>
    <x v="12"/>
    <s v="40uL heptane"/>
    <s v="3uL"/>
    <n v="48"/>
    <n v="2.9049999999999998"/>
    <n v="2042.3"/>
    <x v="0"/>
    <n v="-10.619"/>
    <n v="1.0940556591764041"/>
    <n v="0.183"/>
  </r>
  <r>
    <s v="G26572"/>
    <x v="12"/>
    <s v="40uL heptane"/>
    <s v="3uL"/>
    <n v="49"/>
    <n v="2.016"/>
    <n v="2057.4"/>
    <x v="16"/>
    <n v="-18.812999999999999"/>
    <n v="1.0850930686081561"/>
    <n v="0.127"/>
  </r>
  <r>
    <s v="G26572"/>
    <x v="12"/>
    <s v="40uL heptane"/>
    <s v="3uL"/>
    <n v="50"/>
    <n v="4.5119999999999996"/>
    <n v="2074.1"/>
    <x v="17"/>
    <n v="-11.023"/>
    <n v="1.0936138023691127"/>
    <n v="0.28399999999999997"/>
  </r>
  <r>
    <s v="G26572"/>
    <x v="12"/>
    <s v="40uL heptane"/>
    <s v="3uL"/>
    <n v="51"/>
    <n v="4.9569999999999999"/>
    <n v="2096.3000000000002"/>
    <x v="18"/>
    <n v="-20.082000000000001"/>
    <n v="1.0837048921741013"/>
    <n v="0.312"/>
  </r>
  <r>
    <s v="G26572"/>
    <x v="12"/>
    <s v="40uL heptane"/>
    <s v="3uL"/>
    <n v="52"/>
    <n v="0.88200000000000001"/>
    <n v="2108"/>
    <x v="19"/>
    <n v="-21.431000000000001"/>
    <n v="1.0822291599212599"/>
    <n v="5.5E-2"/>
  </r>
  <r>
    <s v="G26572"/>
    <x v="12"/>
    <s v="40uL heptane"/>
    <s v="3uL"/>
    <n v="53"/>
    <n v="2.226"/>
    <n v="2163.1"/>
    <x v="0"/>
    <n v="-8.218"/>
    <n v="1.096681563356168"/>
    <n v="0.14000000000000001"/>
  </r>
  <r>
    <s v="G26572"/>
    <x v="12"/>
    <s v="40uL heptane"/>
    <s v="3uL"/>
    <n v="54"/>
    <n v="0.753"/>
    <n v="2183.4"/>
    <x v="20"/>
    <n v="-8.9930000000000003"/>
    <n v="1.0958339835357811"/>
    <n v="4.7E-2"/>
  </r>
  <r>
    <s v="G26572"/>
    <x v="12"/>
    <s v="40uL heptane"/>
    <s v="3uL"/>
    <n v="55"/>
    <n v="0.61499999999999999"/>
    <n v="2206.1999999999998"/>
    <x v="21"/>
    <n v="-14.288"/>
    <n v="1.0900427107614432"/>
    <n v="3.9E-2"/>
  </r>
  <r>
    <s v="G26572"/>
    <x v="12"/>
    <s v="40uL heptane"/>
    <s v="3uL"/>
    <n v="56"/>
    <n v="1.5880000000000001"/>
    <n v="2225.1999999999998"/>
    <x v="22"/>
    <n v="-16.731999999999999"/>
    <n v="1.0873694185993457"/>
    <n v="0.1"/>
  </r>
  <r>
    <s v="G26572"/>
    <x v="12"/>
    <s v="40uL heptane"/>
    <s v="3uL"/>
    <n v="57"/>
    <n v="11.259"/>
    <n v="2234.4"/>
    <x v="23"/>
    <n v="-17.236999999999998"/>
    <n v="1.0868170222945286"/>
    <n v="0.70799999999999996"/>
  </r>
  <r>
    <s v="G26572"/>
    <x v="12"/>
    <s v="40uL heptane"/>
    <s v="3uL"/>
    <n v="58"/>
    <n v="13.352"/>
    <n v="2243.6"/>
    <x v="24"/>
    <n v="-17.882999999999999"/>
    <n v="1.0861103835714712"/>
    <n v="0.83899999999999997"/>
  </r>
  <r>
    <s v="G26572"/>
    <x v="12"/>
    <s v="40uL heptane"/>
    <s v="3uL"/>
    <n v="59"/>
    <n v="0.79800000000000004"/>
    <n v="2254.1"/>
    <x v="28"/>
    <n v="-11.348000000000001"/>
    <n v="1.093258345388902"/>
    <n v="0.05"/>
  </r>
  <r>
    <s v="G26572"/>
    <x v="12"/>
    <s v="40uL heptane"/>
    <s v="3uL"/>
    <n v="60"/>
    <n v="1.077"/>
    <n v="2259.1"/>
    <x v="25"/>
    <n v="-14.566000000000001"/>
    <n v="1.0897386365306494"/>
    <n v="6.8000000000000005E-2"/>
  </r>
  <r>
    <s v="G26572"/>
    <x v="12"/>
    <s v="40uL heptane"/>
    <s v="3uL"/>
    <n v="61"/>
    <n v="5.5309999999999997"/>
    <n v="2271.4"/>
    <x v="26"/>
    <n v="-18.303999999999998"/>
    <n v="1.0856498597126349"/>
    <n v="0.34799999999999998"/>
  </r>
  <r>
    <s v="G26572"/>
    <x v="12"/>
    <s v="40uL heptane"/>
    <s v="3uL"/>
    <n v="62"/>
    <n v="2.0190000000000001"/>
    <n v="2281"/>
    <x v="0"/>
    <n v="-17.122"/>
    <n v="1.0869428160549937"/>
    <n v="0.127"/>
  </r>
  <r>
    <s v="G26572"/>
    <x v="12"/>
    <s v="40uL heptane"/>
    <s v="3uL"/>
    <n v="63"/>
    <n v="1.643"/>
    <n v="2298"/>
    <x v="27"/>
    <n v="-31.161999999999999"/>
    <n v="1.0715826733258089"/>
    <n v="0.10299999999999999"/>
  </r>
  <r>
    <s v="G26572"/>
    <x v="12"/>
    <s v="40uL heptane"/>
    <s v="3uL"/>
    <n v="64"/>
    <n v="5.5389999999999997"/>
    <n v="2338.3000000000002"/>
    <x v="0"/>
    <n v="-8.1720000000000006"/>
    <n v="1.096731870862987"/>
    <n v="0.34799999999999998"/>
  </r>
  <r>
    <s v="G26572"/>
    <x v="12"/>
    <s v="40uL heptane"/>
    <s v="3uL"/>
    <n v="65"/>
    <n v="1.5960000000000001"/>
    <n v="2343.6999999999998"/>
    <x v="0"/>
    <n v="-13.75"/>
    <n v="1.0906311656534387"/>
    <n v="0.1"/>
  </r>
  <r>
    <s v="G26572"/>
    <x v="12"/>
    <s v="40uL heptane"/>
    <s v="3uL"/>
    <n v="68"/>
    <n v="0.32"/>
    <n v="2382.8000000000002"/>
    <x v="0"/>
    <n v="-16.812999999999999"/>
    <n v="1.0872808168352084"/>
    <n v="0.02"/>
  </r>
  <r>
    <s v="G26572"/>
    <x v="12"/>
    <s v="40uL heptane"/>
    <s v="3uL"/>
    <n v="69"/>
    <n v="0.78100000000000003"/>
    <n v="2399.3000000000002"/>
    <x v="28"/>
    <n v="-20.515000000000001"/>
    <n v="1.0832312186438195"/>
    <n v="4.9000000000000002E-2"/>
  </r>
  <r>
    <s v="G26572"/>
    <x v="12"/>
    <s v="40uL heptane"/>
    <s v="3uL"/>
    <n v="70"/>
    <n v="1.4259999999999999"/>
    <n v="2408.1"/>
    <x v="29"/>
    <n v="-19.113"/>
    <n v="1.0847648980270468"/>
    <n v="0.09"/>
  </r>
  <r>
    <s v="G26572"/>
    <x v="12"/>
    <s v="40uL heptane"/>
    <s v="3uL"/>
    <n v="71"/>
    <n v="12.975"/>
    <n v="2432.8000000000002"/>
    <x v="30"/>
    <n v="-21.731000000000002"/>
    <n v="1.0819009703366302"/>
    <n v="0.81599999999999995"/>
  </r>
  <r>
    <s v="G26572"/>
    <x v="12"/>
    <s v="40uL heptane"/>
    <s v="3uL"/>
    <n v="72"/>
    <n v="111.761"/>
    <n v="2452.1999999999998"/>
    <x v="31"/>
    <n v="-29.25"/>
    <n v="1.0736747340357071"/>
    <n v="7.0259999999999998"/>
  </r>
  <r>
    <s v="G26572"/>
    <x v="12"/>
    <s v="40uL heptane"/>
    <s v="3uL"/>
    <n v="73"/>
    <n v="0.31"/>
    <n v="2490.9"/>
    <x v="0"/>
    <n v="-43.375"/>
    <n v="1.0582174381244056"/>
    <n v="1.9E-2"/>
  </r>
  <r>
    <s v="G26572"/>
    <x v="12"/>
    <s v="40uL heptane"/>
    <s v="3uL"/>
    <n v="75"/>
    <n v="0.56000000000000005"/>
    <n v="2521.1999999999998"/>
    <x v="32"/>
    <n v="-38.811999999999998"/>
    <n v="1.0632113568027808"/>
    <n v="3.5000000000000003E-2"/>
  </r>
  <r>
    <s v="G26572"/>
    <x v="12"/>
    <s v="40uL heptane"/>
    <s v="3uL"/>
    <n v="78"/>
    <n v="1.423"/>
    <n v="2578.1999999999998"/>
    <x v="41"/>
    <n v="-19.123000000000001"/>
    <n v="1.0847539589701742"/>
    <n v="8.8999999999999996E-2"/>
  </r>
  <r>
    <s v="G26572"/>
    <x v="12"/>
    <s v="40uL heptane"/>
    <s v="3uL"/>
    <n v="79"/>
    <n v="0.66100000000000003"/>
    <n v="2588.5"/>
    <x v="35"/>
    <n v="-19.164999999999999"/>
    <n v="1.0847080149048887"/>
    <n v="4.2000000000000003E-2"/>
  </r>
  <r>
    <s v="G26572"/>
    <x v="12"/>
    <s v="40uL heptane"/>
    <s v="3uL"/>
    <n v="80"/>
    <n v="0.318"/>
    <n v="2601.8000000000002"/>
    <x v="0"/>
    <n v="-31.167999999999999"/>
    <n v="1.0715761081424695"/>
    <n v="0.02"/>
  </r>
  <r>
    <s v="G26572"/>
    <x v="12"/>
    <s v="40uL heptane"/>
    <s v="3uL"/>
    <n v="82"/>
    <n v="1.1519999999999999"/>
    <n v="2617.3000000000002"/>
    <x v="36"/>
    <n v="-26.611999999999998"/>
    <n v="1.0765610198248747"/>
    <n v="7.1999999999999995E-2"/>
  </r>
  <r>
    <s v="G26572"/>
    <x v="12"/>
    <s v="40uL heptane"/>
    <s v="3uL"/>
    <n v="83"/>
    <n v="0.36399999999999999"/>
    <n v="2629.8"/>
    <x v="0"/>
    <n v="-26.882000000000001"/>
    <n v="1.0762656154453163"/>
    <n v="2.3E-2"/>
  </r>
  <r>
    <s v="G26572"/>
    <x v="12"/>
    <s v="40uL heptane"/>
    <s v="3uL"/>
    <n v="84"/>
    <n v="1.1619999999999999"/>
    <n v="2678.1"/>
    <x v="0"/>
    <n v="-21.687999999999999"/>
    <n v="1.0819480109774615"/>
    <n v="7.2999999999999995E-2"/>
  </r>
  <r>
    <s v="G26572"/>
    <x v="12"/>
    <s v="40uL heptane"/>
    <s v="3uL"/>
    <n v="86"/>
    <n v="0.25700000000000001"/>
    <n v="2720.6"/>
    <x v="0"/>
    <n v="-19.206"/>
    <n v="1.0846631647047518"/>
    <n v="1.6E-2"/>
  </r>
  <r>
    <s v="G26572"/>
    <x v="12"/>
    <s v="40uL heptane"/>
    <s v="3uL"/>
    <n v="87"/>
    <n v="0.433"/>
    <n v="2736"/>
    <x v="0"/>
    <n v="-23.565000000000001"/>
    <n v="1.0798945906575881"/>
    <n v="2.7E-2"/>
  </r>
  <r>
    <s v="G26572"/>
    <x v="12"/>
    <s v="40uL heptane"/>
    <s v="3uL"/>
    <n v="88"/>
    <n v="0.79700000000000004"/>
    <n v="2743.8"/>
    <x v="0"/>
    <n v="-21.914999999999999"/>
    <n v="1.0816996796472746"/>
    <n v="0.05"/>
  </r>
  <r>
    <s v="G26572"/>
    <x v="12"/>
    <s v="40uL heptane"/>
    <s v="3uL"/>
    <n v="89"/>
    <n v="2.1030000000000002"/>
    <n v="2764.9"/>
    <x v="0"/>
    <n v="-23.207999999999998"/>
    <n v="1.0802851518602867"/>
    <n v="0.13200000000000001"/>
  </r>
  <r>
    <s v="G26572"/>
    <x v="12"/>
    <s v="40uL heptane"/>
    <s v="3uL"/>
    <n v="90"/>
    <n v="0.54100000000000004"/>
    <n v="2782.6"/>
    <x v="37"/>
    <n v="-28.318999999999999"/>
    <n v="1.0746933780091263"/>
    <n v="3.4000000000000002E-2"/>
  </r>
  <r>
    <s v="G26572"/>
    <x v="12"/>
    <s v="40uL heptane"/>
    <s v="3uL"/>
    <n v="91"/>
    <n v="0.54900000000000004"/>
    <n v="2792.9"/>
    <x v="0"/>
    <n v="-24.681999999999999"/>
    <n v="1.0786725627156464"/>
    <n v="3.5000000000000003E-2"/>
  </r>
  <r>
    <s v="G26572"/>
    <x v="12"/>
    <s v="40uL heptane"/>
    <s v="3uL"/>
    <n v="93"/>
    <n v="0.27300000000000002"/>
    <n v="2827.6"/>
    <x v="0"/>
    <n v="-29.071999999999999"/>
    <n v="1.0738694925076246"/>
    <n v="1.7000000000000001E-2"/>
  </r>
  <r>
    <s v="G26572"/>
    <x v="12"/>
    <s v="40uL heptane"/>
    <s v="3uL"/>
    <n v="95"/>
    <n v="0.27400000000000002"/>
    <n v="2912.8"/>
    <x v="44"/>
    <n v="-9.5190000000000001"/>
    <n v="1.0952587146334511"/>
    <n v="1.7000000000000001E-2"/>
  </r>
  <r>
    <s v="G26572"/>
    <x v="12"/>
    <s v="40uL heptane"/>
    <s v="3uL"/>
    <n v="96"/>
    <n v="0.58499999999999996"/>
    <n v="2933.7"/>
    <x v="0"/>
    <n v="-18.774000000000001"/>
    <n v="1.0851357306237599"/>
    <n v="3.6999999999999998E-2"/>
  </r>
  <r>
    <s v="G26572"/>
    <x v="12"/>
    <s v="40uL heptane"/>
    <s v="3uL"/>
    <n v="97"/>
    <n v="0.92700000000000005"/>
    <n v="2957.6"/>
    <x v="38"/>
    <n v="-24.064"/>
    <n v="1.0793486750128316"/>
    <n v="5.8000000000000003E-2"/>
  </r>
  <r>
    <s v="G26572"/>
    <x v="12"/>
    <s v="40uL heptane"/>
    <s v="3uL"/>
    <n v="101"/>
    <n v="0.46899999999999997"/>
    <n v="3127.9"/>
    <x v="0"/>
    <n v="-20.754000000000001"/>
    <n v="1.0829697664150066"/>
    <n v="2.9000000000000001E-2"/>
  </r>
  <r>
    <s v="G26572"/>
    <x v="12"/>
    <s v="40uL heptane"/>
    <s v="3uL"/>
    <n v="102"/>
    <n v="0.26700000000000002"/>
    <n v="3158.8"/>
    <x v="39"/>
    <n v="-30.395"/>
    <n v="1.0724219154207533"/>
    <n v="1.7000000000000001E-2"/>
  </r>
  <r>
    <s v="G26572"/>
    <x v="12"/>
    <s v="40uL heptane"/>
    <s v="3uL"/>
    <n v="105"/>
    <n v="0.82"/>
    <n v="3395.4"/>
    <x v="40"/>
    <n v="-28.05"/>
    <n v="1.0749876976569053"/>
    <n v="5.1999999999999998E-2"/>
  </r>
  <r>
    <s v="G26572"/>
    <x v="12"/>
    <s v="40uL heptane"/>
    <s v="3uL"/>
    <n v="107"/>
    <n v="0.33100000000000002"/>
    <n v="3649.3"/>
    <x v="0"/>
    <n v="-27.806999999999999"/>
    <n v="1.0752535685469107"/>
    <n v="2.1000000000000001E-2"/>
  </r>
  <r>
    <s v="G26572"/>
    <x v="12"/>
    <s v="40uL heptane"/>
    <s v="3uL"/>
    <n v="108"/>
    <n v="0.41199999999999998"/>
    <n v="3773.5"/>
    <x v="0"/>
    <n v="-26.053000000000001"/>
    <n v="1.0771726106920874"/>
    <n v="2.5999999999999999E-2"/>
  </r>
  <r>
    <s v="G26573"/>
    <x v="13"/>
    <s v="40uL heptane"/>
    <s v="3uL"/>
    <n v="1"/>
    <n v="99.186999999999998"/>
    <n v="66.7"/>
    <x v="0"/>
    <n v="-37.582999999999998"/>
    <n v="1.0645563344147178"/>
    <n v="5.3449999999999998"/>
  </r>
  <r>
    <s v="G26573"/>
    <x v="13"/>
    <s v="40uL heptane"/>
    <s v="3uL"/>
    <n v="2"/>
    <n v="99.012"/>
    <n v="126.4"/>
    <x v="0"/>
    <n v="-37.662999999999997"/>
    <n v="1.0644687861303856"/>
    <n v="5.335"/>
  </r>
  <r>
    <s v="G26573"/>
    <x v="13"/>
    <s v="40uL heptane"/>
    <s v="3uL"/>
    <n v="3"/>
    <n v="99.13"/>
    <n v="186.2"/>
    <x v="0"/>
    <n v="-37.700000000000003"/>
    <n v="1.0644282949964798"/>
    <n v="5.3419999999999996"/>
  </r>
  <r>
    <s v="G26573"/>
    <x v="13"/>
    <s v="40uL heptane"/>
    <s v="3uL"/>
    <n v="4"/>
    <n v="98.992999999999995"/>
    <n v="245.8"/>
    <x v="0"/>
    <n v="-37.713000000000001"/>
    <n v="1.064414068373996"/>
    <n v="5.3339999999999996"/>
  </r>
  <r>
    <s v="G26573"/>
    <x v="13"/>
    <s v="40uL heptane"/>
    <s v="3uL"/>
    <n v="5"/>
    <n v="98.978999999999999"/>
    <n v="305.60000000000002"/>
    <x v="0"/>
    <n v="-37.703000000000003"/>
    <n v="1.064425011930116"/>
    <n v="5.3339999999999996"/>
  </r>
  <r>
    <s v="G26573"/>
    <x v="13"/>
    <s v="40uL heptane"/>
    <s v="3uL"/>
    <n v="6"/>
    <n v="99.055999999999997"/>
    <n v="365.3"/>
    <x v="0"/>
    <n v="-37.728000000000002"/>
    <n v="1.0643976530352766"/>
    <n v="5.3380000000000001"/>
  </r>
  <r>
    <s v="G26573"/>
    <x v="13"/>
    <s v="40uL heptane"/>
    <s v="3uL"/>
    <n v="7"/>
    <n v="99.084999999999994"/>
    <n v="425.1"/>
    <x v="0"/>
    <n v="-37.729999999999997"/>
    <n v="1.0643954643230358"/>
    <n v="5.3390000000000004"/>
  </r>
  <r>
    <s v="G26573"/>
    <x v="13"/>
    <s v="40uL heptane"/>
    <s v="3uL"/>
    <n v="13"/>
    <n v="0.628"/>
    <n v="1160.4000000000001"/>
    <x v="0"/>
    <n v="-21.065999999999999"/>
    <n v="1.0826284543126312"/>
    <n v="3.4000000000000002E-2"/>
  </r>
  <r>
    <s v="G26573"/>
    <x v="13"/>
    <s v="40uL heptane"/>
    <s v="3uL"/>
    <n v="14"/>
    <n v="4.8010000000000002"/>
    <n v="1213.2"/>
    <x v="1"/>
    <n v="-27.009"/>
    <n v="1.076126665367793"/>
    <n v="0.25900000000000001"/>
  </r>
  <r>
    <s v="G26573"/>
    <x v="13"/>
    <s v="40uL heptane"/>
    <s v="3uL"/>
    <n v="24"/>
    <n v="0.51700000000000002"/>
    <n v="1548.1"/>
    <x v="3"/>
    <n v="51.08"/>
    <n v="1.1614898524830011"/>
    <n v="2.8000000000000001E-2"/>
  </r>
  <r>
    <s v="G26573"/>
    <x v="13"/>
    <s v="40uL heptane"/>
    <s v="3uL"/>
    <n v="31"/>
    <n v="2.613"/>
    <n v="1661.1"/>
    <x v="5"/>
    <n v="66.191000000000003"/>
    <n v="1.1779914704950192"/>
    <n v="0.14099999999999999"/>
  </r>
  <r>
    <s v="G26573"/>
    <x v="13"/>
    <s v="40uL heptane"/>
    <s v="3uL"/>
    <n v="32"/>
    <n v="2.133"/>
    <n v="1677.4"/>
    <x v="6"/>
    <n v="206.958"/>
    <n v="1.3314484838169982"/>
    <n v="0.115"/>
  </r>
  <r>
    <s v="G26573"/>
    <x v="13"/>
    <s v="40uL heptane"/>
    <s v="3uL"/>
    <n v="33"/>
    <n v="0.48899999999999999"/>
    <n v="1727.2"/>
    <x v="7"/>
    <n v="68.709000000000003"/>
    <n v="1.1807406585857581"/>
    <n v="2.5999999999999999E-2"/>
  </r>
  <r>
    <s v="G26573"/>
    <x v="13"/>
    <s v="40uL heptane"/>
    <s v="3uL"/>
    <n v="34"/>
    <n v="0.312"/>
    <n v="1734.5"/>
    <x v="0"/>
    <n v="34.698999999999998"/>
    <n v="1.1435951340162092"/>
    <n v="1.7000000000000001E-2"/>
  </r>
  <r>
    <s v="G26573"/>
    <x v="13"/>
    <s v="40uL heptane"/>
    <s v="3uL"/>
    <n v="36"/>
    <n v="0.48499999999999999"/>
    <n v="1810.6"/>
    <x v="0"/>
    <n v="76.058999999999997"/>
    <n v="1.1887646179337577"/>
    <n v="2.5999999999999999E-2"/>
  </r>
  <r>
    <s v="G26573"/>
    <x v="13"/>
    <s v="40uL heptane"/>
    <s v="3uL"/>
    <n v="37"/>
    <n v="1.357"/>
    <n v="1842.5"/>
    <x v="9"/>
    <n v="253.12100000000001"/>
    <n v="1.3816693132739661"/>
    <n v="7.2999999999999995E-2"/>
  </r>
  <r>
    <s v="G26573"/>
    <x v="13"/>
    <s v="40uL heptane"/>
    <s v="3uL"/>
    <n v="39"/>
    <n v="0.55500000000000005"/>
    <n v="1870.3"/>
    <x v="0"/>
    <n v="24.564"/>
    <n v="1.1325203443794793"/>
    <n v="0.03"/>
  </r>
  <r>
    <s v="G26573"/>
    <x v="13"/>
    <s v="40uL heptane"/>
    <s v="3uL"/>
    <n v="40"/>
    <n v="2.8610000000000002"/>
    <n v="1879.1"/>
    <x v="10"/>
    <n v="141.07599999999999"/>
    <n v="1.2596866570516967"/>
    <n v="0.154"/>
  </r>
  <r>
    <s v="G26573"/>
    <x v="13"/>
    <s v="40uL heptane"/>
    <s v="3uL"/>
    <n v="41"/>
    <n v="1.4359999999999999"/>
    <n v="1895.2"/>
    <x v="11"/>
    <n v="-13.446"/>
    <n v="1.0909636723848499"/>
    <n v="7.6999999999999999E-2"/>
  </r>
  <r>
    <s v="G26573"/>
    <x v="13"/>
    <s v="40uL heptane"/>
    <s v="3uL"/>
    <n v="42"/>
    <n v="5.87"/>
    <n v="1909.6"/>
    <x v="12"/>
    <n v="67.116"/>
    <n v="1.1790014163811646"/>
    <n v="0.316"/>
  </r>
  <r>
    <s v="G26573"/>
    <x v="13"/>
    <s v="40uL heptane"/>
    <s v="3uL"/>
    <n v="44"/>
    <n v="4.0019999999999998"/>
    <n v="1968.8"/>
    <x v="0"/>
    <n v="-29.234000000000002"/>
    <n v="1.0736922404465725"/>
    <n v="0.216"/>
  </r>
  <r>
    <s v="G26573"/>
    <x v="13"/>
    <s v="40uL heptane"/>
    <s v="3uL"/>
    <n v="45"/>
    <n v="4.6719999999999997"/>
    <n v="1986.8"/>
    <x v="13"/>
    <n v="25.988"/>
    <n v="1.1340765376639812"/>
    <n v="0.252"/>
  </r>
  <r>
    <s v="G26573"/>
    <x v="13"/>
    <s v="40uL heptane"/>
    <s v="3uL"/>
    <n v="46"/>
    <n v="0.48299999999999998"/>
    <n v="2001.6"/>
    <x v="14"/>
    <n v="4.6269999999999998"/>
    <n v="1.1107273999456893"/>
    <n v="2.5999999999999999E-2"/>
  </r>
  <r>
    <s v="G26573"/>
    <x v="13"/>
    <s v="40uL heptane"/>
    <s v="3uL"/>
    <n v="47"/>
    <n v="0.56499999999999995"/>
    <n v="2009.3"/>
    <x v="0"/>
    <n v="67.984999999999999"/>
    <n v="1.1799502007914167"/>
    <n v="0.03"/>
  </r>
  <r>
    <s v="G26573"/>
    <x v="13"/>
    <s v="40uL heptane"/>
    <s v="3uL"/>
    <n v="48"/>
    <n v="1.119"/>
    <n v="2024.6"/>
    <x v="15"/>
    <n v="38.320999999999998"/>
    <n v="1.1475523899812601"/>
    <n v="0.06"/>
  </r>
  <r>
    <s v="G26573"/>
    <x v="13"/>
    <s v="40uL heptane"/>
    <s v="3uL"/>
    <n v="49"/>
    <n v="1.083"/>
    <n v="2041.7"/>
    <x v="0"/>
    <n v="111.34699999999999"/>
    <n v="1.2272702172641274"/>
    <n v="5.8000000000000003E-2"/>
  </r>
  <r>
    <s v="G26573"/>
    <x v="13"/>
    <s v="40uL heptane"/>
    <s v="3uL"/>
    <n v="50"/>
    <n v="0.52300000000000002"/>
    <n v="2056.8000000000002"/>
    <x v="16"/>
    <n v="814.46199999999999"/>
    <n v="1.9882880815287762"/>
    <n v="2.8000000000000001E-2"/>
  </r>
  <r>
    <s v="G26573"/>
    <x v="13"/>
    <s v="40uL heptane"/>
    <s v="3uL"/>
    <n v="51"/>
    <n v="1.306"/>
    <n v="2073.5"/>
    <x v="17"/>
    <n v="62.418999999999997"/>
    <n v="1.1738728612122118"/>
    <n v="7.0000000000000007E-2"/>
  </r>
  <r>
    <s v="G26573"/>
    <x v="13"/>
    <s v="40uL heptane"/>
    <s v="3uL"/>
    <n v="52"/>
    <n v="0.84299999999999997"/>
    <n v="2091.3000000000002"/>
    <x v="18"/>
    <n v="38.430999999999997"/>
    <n v="1.1476725667349441"/>
    <n v="4.4999999999999998E-2"/>
  </r>
  <r>
    <s v="G26573"/>
    <x v="13"/>
    <s v="40uL heptane"/>
    <s v="3uL"/>
    <n v="53"/>
    <n v="0.62"/>
    <n v="2095.6"/>
    <x v="0"/>
    <n v="14.989000000000001"/>
    <n v="1.1220552021804593"/>
    <n v="3.3000000000000002E-2"/>
  </r>
  <r>
    <s v="G26573"/>
    <x v="13"/>
    <s v="40uL heptane"/>
    <s v="3uL"/>
    <n v="55"/>
    <n v="0.76200000000000001"/>
    <n v="2162.5"/>
    <x v="0"/>
    <n v="159.50800000000001"/>
    <n v="1.279774188052174"/>
    <n v="4.1000000000000002E-2"/>
  </r>
  <r>
    <s v="G26573"/>
    <x v="13"/>
    <s v="40uL heptane"/>
    <s v="3uL"/>
    <n v="57"/>
    <n v="0.37"/>
    <n v="2206"/>
    <x v="21"/>
    <n v="40.165999999999997"/>
    <n v="1.1495680432447661"/>
    <n v="0.02"/>
  </r>
  <r>
    <s v="G26573"/>
    <x v="13"/>
    <s v="40uL heptane"/>
    <s v="3uL"/>
    <n v="58"/>
    <n v="1.4350000000000001"/>
    <n v="2224.8000000000002"/>
    <x v="22"/>
    <n v="30.367000000000001"/>
    <n v="1.1388617436356054"/>
    <n v="7.6999999999999999E-2"/>
  </r>
  <r>
    <s v="G26573"/>
    <x v="13"/>
    <s v="40uL heptane"/>
    <s v="3uL"/>
    <n v="59"/>
    <n v="4.6029999999999998"/>
    <n v="2233.4"/>
    <x v="23"/>
    <n v="285.83"/>
    <n v="1.4172225725880974"/>
    <n v="0.248"/>
  </r>
  <r>
    <s v="G26573"/>
    <x v="13"/>
    <s v="40uL heptane"/>
    <s v="3uL"/>
    <n v="60"/>
    <n v="5.9429999999999996"/>
    <n v="2242.6"/>
    <x v="24"/>
    <n v="65.271000000000001"/>
    <n v="1.1769869632994965"/>
    <n v="0.32"/>
  </r>
  <r>
    <s v="G26573"/>
    <x v="13"/>
    <s v="40uL heptane"/>
    <s v="3uL"/>
    <n v="61"/>
    <n v="0.41799999999999998"/>
    <n v="2258.6999999999998"/>
    <x v="25"/>
    <n v="19.108000000000001"/>
    <n v="1.1265573975375838"/>
    <n v="2.3E-2"/>
  </r>
  <r>
    <s v="G26573"/>
    <x v="13"/>
    <s v="40uL heptane"/>
    <s v="3uL"/>
    <n v="62"/>
    <n v="2.52"/>
    <n v="2270.8000000000002"/>
    <x v="26"/>
    <n v="29.963999999999999"/>
    <n v="1.138421379795034"/>
    <n v="0.13600000000000001"/>
  </r>
  <r>
    <s v="G26573"/>
    <x v="13"/>
    <s v="40uL heptane"/>
    <s v="3uL"/>
    <n v="63"/>
    <n v="1.351"/>
    <n v="2280.6"/>
    <x v="0"/>
    <n v="-4.0380000000000003"/>
    <n v="1.101252775666629"/>
    <n v="7.2999999999999995E-2"/>
  </r>
  <r>
    <s v="G26573"/>
    <x v="13"/>
    <s v="40uL heptane"/>
    <s v="3uL"/>
    <n v="64"/>
    <n v="1.833"/>
    <n v="2297.3000000000002"/>
    <x v="27"/>
    <n v="-27.206"/>
    <n v="1.0759111278610036"/>
    <n v="9.9000000000000005E-2"/>
  </r>
  <r>
    <s v="G26573"/>
    <x v="13"/>
    <s v="40uL heptane"/>
    <s v="3uL"/>
    <n v="65"/>
    <n v="1.36"/>
    <n v="2332"/>
    <x v="0"/>
    <n v="2.9769999999999999"/>
    <n v="1.108923370222243"/>
    <n v="7.2999999999999995E-2"/>
  </r>
  <r>
    <s v="G26573"/>
    <x v="13"/>
    <s v="40uL heptane"/>
    <s v="3uL"/>
    <n v="66"/>
    <n v="1.9890000000000001"/>
    <n v="2337.6999999999998"/>
    <x v="0"/>
    <n v="103.121"/>
    <n v="1.2182968440988664"/>
    <n v="0.107"/>
  </r>
  <r>
    <s v="G26573"/>
    <x v="13"/>
    <s v="40uL heptane"/>
    <s v="3uL"/>
    <n v="67"/>
    <n v="0.6"/>
    <n v="2343.3000000000002"/>
    <x v="0"/>
    <n v="-17.981999999999999"/>
    <n v="1.0860020897480176"/>
    <n v="3.2000000000000001E-2"/>
  </r>
  <r>
    <s v="G26573"/>
    <x v="13"/>
    <s v="40uL heptane"/>
    <s v="3uL"/>
    <n v="71"/>
    <n v="0.39800000000000002"/>
    <n v="2407.6999999999998"/>
    <x v="29"/>
    <n v="233.76599999999999"/>
    <n v="1.3606191912801655"/>
    <n v="2.1000000000000001E-2"/>
  </r>
  <r>
    <s v="G26573"/>
    <x v="13"/>
    <s v="40uL heptane"/>
    <s v="3uL"/>
    <n v="72"/>
    <n v="2.915"/>
    <n v="2431.9"/>
    <x v="30"/>
    <n v="7.5039999999999996"/>
    <n v="1.1138728143384271"/>
    <n v="0.157"/>
  </r>
  <r>
    <s v="G26573"/>
    <x v="13"/>
    <s v="40uL heptane"/>
    <s v="3uL"/>
    <n v="73"/>
    <n v="123.746"/>
    <n v="2452.4"/>
    <x v="31"/>
    <n v="-29.29"/>
    <n v="1.0736309679814358"/>
    <n v="6.6680000000000001"/>
  </r>
  <r>
    <s v="G26573"/>
    <x v="13"/>
    <s v="40uL heptane"/>
    <s v="3uL"/>
    <n v="74"/>
    <n v="0.68799999999999994"/>
    <n v="2490.4"/>
    <x v="0"/>
    <n v="-37.920999999999999"/>
    <n v="1.0641864418578111"/>
    <n v="3.6999999999999998E-2"/>
  </r>
  <r>
    <s v="G26573"/>
    <x v="13"/>
    <s v="40uL heptane"/>
    <s v="3uL"/>
    <n v="75"/>
    <n v="0.755"/>
    <n v="2521"/>
    <x v="32"/>
    <n v="-24.72"/>
    <n v="1.0786309891659784"/>
    <n v="4.1000000000000002E-2"/>
  </r>
  <r>
    <s v="G26573"/>
    <x v="13"/>
    <s v="40uL heptane"/>
    <s v="3uL"/>
    <n v="79"/>
    <n v="0.45600000000000002"/>
    <n v="2581.1"/>
    <x v="34"/>
    <n v="40.603000000000002"/>
    <n v="1.1500454515164902"/>
    <n v="2.5000000000000001E-2"/>
  </r>
  <r>
    <s v="G26573"/>
    <x v="13"/>
    <s v="40uL heptane"/>
    <s v="3uL"/>
    <n v="80"/>
    <n v="0.40300000000000002"/>
    <n v="2588"/>
    <x v="35"/>
    <n v="-21.268000000000001"/>
    <n v="1.0824074753491826"/>
    <n v="2.1999999999999999E-2"/>
  </r>
  <r>
    <s v="G26573"/>
    <x v="13"/>
    <s v="40uL heptane"/>
    <s v="3uL"/>
    <n v="81"/>
    <n v="0.877"/>
    <n v="2616.9"/>
    <x v="36"/>
    <n v="-12.388"/>
    <n v="1.0921208658828716"/>
    <n v="4.7E-2"/>
  </r>
  <r>
    <s v="G26573"/>
    <x v="13"/>
    <s v="40uL heptane"/>
    <s v="3uL"/>
    <n v="82"/>
    <n v="0.35699999999999998"/>
    <n v="2684"/>
    <x v="0"/>
    <n v="-7.5389999999999997"/>
    <n v="1.0974241407047942"/>
    <n v="1.9E-2"/>
  </r>
  <r>
    <s v="G26573"/>
    <x v="13"/>
    <s v="40uL heptane"/>
    <s v="3uL"/>
    <n v="86"/>
    <n v="0.61299999999999999"/>
    <n v="2764.4"/>
    <x v="0"/>
    <n v="-16.305"/>
    <n v="1.0878364894727821"/>
    <n v="3.3000000000000002E-2"/>
  </r>
  <r>
    <s v="G26573"/>
    <x v="13"/>
    <s v="40uL heptane"/>
    <s v="3uL"/>
    <n v="87"/>
    <n v="0.45200000000000001"/>
    <n v="2782.4"/>
    <x v="37"/>
    <n v="-29.401"/>
    <n v="1.073509516977998"/>
    <n v="2.4E-2"/>
  </r>
  <r>
    <s v="G26573"/>
    <x v="13"/>
    <s v="40uL heptane"/>
    <s v="3uL"/>
    <n v="91"/>
    <n v="0.26"/>
    <n v="2919.1"/>
    <x v="0"/>
    <n v="-5.9820000000000002"/>
    <n v="1.0991268864274157"/>
    <n v="1.4E-2"/>
  </r>
  <r>
    <s v="G26573"/>
    <x v="13"/>
    <s v="40uL heptane"/>
    <s v="3uL"/>
    <n v="93"/>
    <n v="1.012"/>
    <n v="2957.1"/>
    <x v="38"/>
    <n v="-25.547000000000001"/>
    <n v="1.0777262087846031"/>
    <n v="5.5E-2"/>
  </r>
  <r>
    <s v="G26573"/>
    <x v="13"/>
    <s v="40uL heptane"/>
    <s v="3uL"/>
    <n v="101"/>
    <n v="0.30199999999999999"/>
    <n v="3318.3"/>
    <x v="0"/>
    <n v="-29.917000000000002"/>
    <n v="1.0729449300196989"/>
    <n v="1.6E-2"/>
  </r>
  <r>
    <s v="G26573"/>
    <x v="13"/>
    <s v="40uL heptane"/>
    <s v="3uL"/>
    <n v="102"/>
    <n v="0.93500000000000005"/>
    <n v="3395.2"/>
    <x v="40"/>
    <n v="-27.238"/>
    <n v="1.0758761166037136"/>
    <n v="0.05"/>
  </r>
  <r>
    <s v="G26573"/>
    <x v="13"/>
    <s v="40uL heptane"/>
    <s v="3uL"/>
    <n v="105"/>
    <n v="0.58599999999999997"/>
    <n v="3774.3"/>
    <x v="0"/>
    <n v="-32.191000000000003"/>
    <n v="1.0704567316431404"/>
    <n v="3.2000000000000001E-2"/>
  </r>
  <r>
    <s v="G26573"/>
    <x v="13"/>
    <s v="40uL heptane"/>
    <s v="3uL"/>
    <n v="106"/>
    <n v="0.34399999999999997"/>
    <n v="3838.7"/>
    <x v="0"/>
    <n v="-31.094999999999999"/>
    <n v="1.0716559844805771"/>
    <n v="1.9E-2"/>
  </r>
  <r>
    <s v="G26574"/>
    <x v="14"/>
    <s v="40uL heptane"/>
    <s v="3uL"/>
    <n v="1"/>
    <n v="101.036"/>
    <n v="66.7"/>
    <x v="0"/>
    <n v="-37.597999999999999"/>
    <n v="1.0645399191232079"/>
    <n v="6.8929999999999998"/>
  </r>
  <r>
    <s v="G26574"/>
    <x v="14"/>
    <s v="40uL heptane"/>
    <s v="3uL"/>
    <n v="2"/>
    <n v="100.852"/>
    <n v="126.4"/>
    <x v="0"/>
    <n v="-37.640999999999998"/>
    <n v="1.0644928619240228"/>
    <n v="6.8810000000000002"/>
  </r>
  <r>
    <s v="G26574"/>
    <x v="14"/>
    <s v="40uL heptane"/>
    <s v="3uL"/>
    <n v="3"/>
    <n v="100.759"/>
    <n v="186.2"/>
    <x v="0"/>
    <n v="-37.651000000000003"/>
    <n v="1.0644819183829135"/>
    <n v="6.8739999999999997"/>
  </r>
  <r>
    <s v="G26574"/>
    <x v="14"/>
    <s v="40uL heptane"/>
    <s v="3uL"/>
    <n v="4"/>
    <n v="100.843"/>
    <n v="245.8"/>
    <x v="0"/>
    <n v="-37.689"/>
    <n v="1.0644403329046166"/>
    <n v="6.88"/>
  </r>
  <r>
    <s v="G26574"/>
    <x v="14"/>
    <s v="40uL heptane"/>
    <s v="3uL"/>
    <n v="5"/>
    <n v="100.813"/>
    <n v="305.60000000000002"/>
    <x v="0"/>
    <n v="-37.72"/>
    <n v="1.0644064078832716"/>
    <n v="6.8780000000000001"/>
  </r>
  <r>
    <s v="G26574"/>
    <x v="14"/>
    <s v="40uL heptane"/>
    <s v="3uL"/>
    <n v="6"/>
    <n v="100.914"/>
    <n v="365.3"/>
    <x v="0"/>
    <n v="-37.712000000000003"/>
    <n v="1.0644151627297169"/>
    <n v="6.8849999999999998"/>
  </r>
  <r>
    <s v="G26574"/>
    <x v="14"/>
    <s v="40uL heptane"/>
    <s v="3uL"/>
    <n v="7"/>
    <n v="100.777"/>
    <n v="425.1"/>
    <x v="0"/>
    <n v="-37.729999999999997"/>
    <n v="1.0643954643230358"/>
    <n v="6.8760000000000003"/>
  </r>
  <r>
    <s v="G26574"/>
    <x v="14"/>
    <s v="40uL heptane"/>
    <s v="3uL"/>
    <n v="12"/>
    <n v="0.47499999999999998"/>
    <n v="1160.5999999999999"/>
    <x v="0"/>
    <n v="-19.902999999999999"/>
    <n v="1.083900705079559"/>
    <n v="3.2000000000000001E-2"/>
  </r>
  <r>
    <s v="G26574"/>
    <x v="14"/>
    <s v="40uL heptane"/>
    <s v="3uL"/>
    <n v="13"/>
    <n v="4.2519999999999998"/>
    <n v="1213.2"/>
    <x v="1"/>
    <n v="-26.946000000000002"/>
    <n v="1.0761955934077951"/>
    <n v="0.28999999999999998"/>
  </r>
  <r>
    <s v="G26574"/>
    <x v="14"/>
    <s v="40uL heptane"/>
    <s v="3uL"/>
    <n v="18"/>
    <n v="0.44600000000000001"/>
    <n v="1484.5"/>
    <x v="0"/>
    <n v="-14.391999999999999"/>
    <n v="1.0899289565918273"/>
    <n v="0.03"/>
  </r>
  <r>
    <s v="G26574"/>
    <x v="14"/>
    <s v="40uL heptane"/>
    <s v="3uL"/>
    <n v="21"/>
    <n v="0.69699999999999995"/>
    <n v="1548.3"/>
    <x v="3"/>
    <n v="-20.815000000000001"/>
    <n v="1.0829030357084319"/>
    <n v="4.8000000000000001E-2"/>
  </r>
  <r>
    <s v="G26574"/>
    <x v="14"/>
    <s v="40uL heptane"/>
    <s v="3uL"/>
    <n v="23"/>
    <n v="0.52600000000000002"/>
    <n v="1625.6"/>
    <x v="4"/>
    <n v="-21.885000000000002"/>
    <n v="1.0817324988373043"/>
    <n v="3.5999999999999997E-2"/>
  </r>
  <r>
    <s v="G26574"/>
    <x v="14"/>
    <s v="40uL heptane"/>
    <s v="3uL"/>
    <n v="24"/>
    <n v="0.50900000000000001"/>
    <n v="1630"/>
    <x v="0"/>
    <n v="-20.548999999999999"/>
    <n v="1.0831940246872245"/>
    <n v="3.5000000000000003E-2"/>
  </r>
  <r>
    <s v="G26574"/>
    <x v="14"/>
    <s v="40uL heptane"/>
    <s v="3uL"/>
    <n v="25"/>
    <n v="0.309"/>
    <n v="1637.7"/>
    <x v="0"/>
    <n v="-23.292999999999999"/>
    <n v="1.0801921613774736"/>
    <n v="2.1000000000000001E-2"/>
  </r>
  <r>
    <s v="G26574"/>
    <x v="14"/>
    <s v="40uL heptane"/>
    <s v="3uL"/>
    <n v="27"/>
    <n v="5.6440000000000001"/>
    <n v="1661.8"/>
    <x v="5"/>
    <n v="-19.308"/>
    <n v="1.0845515859816137"/>
    <n v="0.38500000000000001"/>
  </r>
  <r>
    <s v="G26574"/>
    <x v="14"/>
    <s v="40uL heptane"/>
    <s v="3uL"/>
    <n v="28"/>
    <n v="3.9"/>
    <n v="1677.9"/>
    <x v="6"/>
    <n v="-12.082000000000001"/>
    <n v="1.0924555500694204"/>
    <n v="0.26600000000000001"/>
  </r>
  <r>
    <s v="G26574"/>
    <x v="14"/>
    <s v="40uL heptane"/>
    <s v="3uL"/>
    <n v="30"/>
    <n v="0.59699999999999998"/>
    <n v="1727.6"/>
    <x v="7"/>
    <n v="-19.559999999999999"/>
    <n v="1.0842759198217156"/>
    <n v="4.1000000000000002E-2"/>
  </r>
  <r>
    <s v="G26574"/>
    <x v="14"/>
    <s v="40uL heptane"/>
    <s v="3uL"/>
    <n v="31"/>
    <n v="0.58099999999999996"/>
    <n v="1734.9"/>
    <x v="0"/>
    <n v="-23.361999999999998"/>
    <n v="1.0801166748569768"/>
    <n v="0.04"/>
  </r>
  <r>
    <s v="G26574"/>
    <x v="14"/>
    <s v="40uL heptane"/>
    <s v="3uL"/>
    <n v="33"/>
    <n v="0.29699999999999999"/>
    <n v="1802.8"/>
    <x v="8"/>
    <n v="-24.710999999999999"/>
    <n v="1.078640835536163"/>
    <n v="0.02"/>
  </r>
  <r>
    <s v="G26574"/>
    <x v="14"/>
    <s v="40uL heptane"/>
    <s v="3uL"/>
    <n v="34"/>
    <n v="0.996"/>
    <n v="1811"/>
    <x v="0"/>
    <n v="-21.591000000000001"/>
    <n v="1.0820541257471308"/>
    <n v="6.8000000000000005E-2"/>
  </r>
  <r>
    <s v="G26574"/>
    <x v="14"/>
    <s v="40uL heptane"/>
    <s v="3uL"/>
    <n v="35"/>
    <n v="2.5310000000000001"/>
    <n v="1843"/>
    <x v="9"/>
    <n v="-10.973000000000001"/>
    <n v="1.0936684878316074"/>
    <n v="0.17299999999999999"/>
  </r>
  <r>
    <s v="G26574"/>
    <x v="14"/>
    <s v="40uL heptane"/>
    <s v="3uL"/>
    <n v="36"/>
    <n v="0.35499999999999998"/>
    <n v="1861.6"/>
    <x v="0"/>
    <n v="-21.291"/>
    <n v="1.0823823143154878"/>
    <n v="2.4E-2"/>
  </r>
  <r>
    <s v="G26574"/>
    <x v="14"/>
    <s v="40uL heptane"/>
    <s v="3uL"/>
    <n v="37"/>
    <n v="1.2130000000000001"/>
    <n v="1870.8"/>
    <x v="0"/>
    <n v="-20.079000000000001"/>
    <n v="1.0837081739610277"/>
    <n v="8.3000000000000004E-2"/>
  </r>
  <r>
    <s v="G26574"/>
    <x v="14"/>
    <s v="40uL heptane"/>
    <s v="3uL"/>
    <n v="38"/>
    <n v="7.4020000000000001"/>
    <n v="1880"/>
    <x v="10"/>
    <n v="-17.376999999999999"/>
    <n v="1.0866638816325425"/>
    <n v="0.505"/>
  </r>
  <r>
    <s v="G26574"/>
    <x v="14"/>
    <s v="40uL heptane"/>
    <s v="3uL"/>
    <n v="39"/>
    <n v="3.8220000000000001"/>
    <n v="1895.8"/>
    <x v="11"/>
    <n v="-19.646999999999998"/>
    <n v="1.0841807490049542"/>
    <n v="0.26100000000000001"/>
  </r>
  <r>
    <s v="G26574"/>
    <x v="14"/>
    <s v="40uL heptane"/>
    <s v="3uL"/>
    <n v="40"/>
    <n v="9.9429999999999996"/>
    <n v="1910.3"/>
    <x v="12"/>
    <n v="-16.972000000000001"/>
    <n v="1.0871068943921469"/>
    <n v="0.67800000000000005"/>
  </r>
  <r>
    <s v="G26574"/>
    <x v="14"/>
    <s v="40uL heptane"/>
    <s v="3uL"/>
    <n v="41"/>
    <n v="0.25800000000000001"/>
    <n v="1948.9"/>
    <x v="0"/>
    <n v="-31.943000000000001"/>
    <n v="1.0707280979690978"/>
    <n v="1.7999999999999999E-2"/>
  </r>
  <r>
    <s v="G26574"/>
    <x v="14"/>
    <s v="40uL heptane"/>
    <s v="3uL"/>
    <n v="42"/>
    <n v="1.6839999999999999"/>
    <n v="1968.2"/>
    <x v="0"/>
    <n v="-28.053999999999998"/>
    <n v="1.074983321169394"/>
    <n v="0.115"/>
  </r>
  <r>
    <s v="G26574"/>
    <x v="14"/>
    <s v="40uL heptane"/>
    <s v="3uL"/>
    <n v="43"/>
    <n v="8.4700000000000006"/>
    <n v="1987.6"/>
    <x v="13"/>
    <n v="-21.251999999999999"/>
    <n v="1.0824249786694209"/>
    <n v="0.57799999999999996"/>
  </r>
  <r>
    <s v="G26574"/>
    <x v="14"/>
    <s v="40uL heptane"/>
    <s v="3uL"/>
    <n v="44"/>
    <n v="0.85399999999999998"/>
    <n v="2002.2"/>
    <x v="14"/>
    <n v="-22.172000000000001"/>
    <n v="1.0814185276936341"/>
    <n v="5.8000000000000003E-2"/>
  </r>
  <r>
    <s v="G26574"/>
    <x v="14"/>
    <s v="40uL heptane"/>
    <s v="3uL"/>
    <n v="45"/>
    <n v="0.75600000000000001"/>
    <n v="2009.5"/>
    <x v="0"/>
    <n v="-19.513000000000002"/>
    <n v="1.0843273338649244"/>
    <n v="5.1999999999999998E-2"/>
  </r>
  <r>
    <s v="G26574"/>
    <x v="14"/>
    <s v="40uL heptane"/>
    <s v="3uL"/>
    <n v="46"/>
    <n v="1.722"/>
    <n v="2025.2"/>
    <x v="15"/>
    <n v="-20.190000000000001"/>
    <n v="1.0835867476997327"/>
    <n v="0.11700000000000001"/>
  </r>
  <r>
    <s v="G26574"/>
    <x v="14"/>
    <s v="40uL heptane"/>
    <s v="3uL"/>
    <n v="47"/>
    <n v="1.5229999999999999"/>
    <n v="2042.1"/>
    <x v="0"/>
    <n v="-15.544"/>
    <n v="1.0886688929038013"/>
    <n v="0.104"/>
  </r>
  <r>
    <s v="G26574"/>
    <x v="14"/>
    <s v="40uL heptane"/>
    <s v="3uL"/>
    <n v="48"/>
    <n v="1.3680000000000001"/>
    <n v="2057.4"/>
    <x v="16"/>
    <n v="-10.821"/>
    <n v="1.0938347312662502"/>
    <n v="9.2999999999999999E-2"/>
  </r>
  <r>
    <s v="G26574"/>
    <x v="14"/>
    <s v="40uL heptane"/>
    <s v="3uL"/>
    <n v="49"/>
    <n v="3.3660000000000001"/>
    <n v="2074.1"/>
    <x v="17"/>
    <n v="-19.233000000000001"/>
    <n v="1.084633629184889"/>
    <n v="0.23"/>
  </r>
  <r>
    <s v="G26574"/>
    <x v="14"/>
    <s v="40uL heptane"/>
    <s v="3uL"/>
    <n v="50"/>
    <n v="2.3980000000000001"/>
    <n v="2096.1"/>
    <x v="18"/>
    <n v="-21.530999999999999"/>
    <n v="1.0821197636350204"/>
    <n v="0.16400000000000001"/>
  </r>
  <r>
    <s v="G26574"/>
    <x v="14"/>
    <s v="40uL heptane"/>
    <s v="3uL"/>
    <n v="51"/>
    <n v="0.30399999999999999"/>
    <n v="2108"/>
    <x v="19"/>
    <n v="-21.3"/>
    <n v="1.082372468690123"/>
    <n v="2.1000000000000001E-2"/>
  </r>
  <r>
    <s v="G26574"/>
    <x v="14"/>
    <s v="40uL heptane"/>
    <s v="3uL"/>
    <n v="52"/>
    <n v="1.4990000000000001"/>
    <n v="2163.1"/>
    <x v="0"/>
    <n v="-15.483000000000001"/>
    <n v="1.088735615831167"/>
    <n v="0.10199999999999999"/>
  </r>
  <r>
    <s v="G26574"/>
    <x v="14"/>
    <s v="40uL heptane"/>
    <s v="3uL"/>
    <n v="55"/>
    <n v="0.47"/>
    <n v="2206.4"/>
    <x v="0"/>
    <n v="-21.193000000000001"/>
    <n v="1.0824895221092643"/>
    <n v="3.2000000000000001E-2"/>
  </r>
  <r>
    <s v="G26574"/>
    <x v="14"/>
    <s v="40uL heptane"/>
    <s v="3uL"/>
    <n v="56"/>
    <n v="1.5089999999999999"/>
    <n v="2225.1999999999998"/>
    <x v="22"/>
    <n v="-16.87"/>
    <n v="1.0872184673504781"/>
    <n v="0.10299999999999999"/>
  </r>
  <r>
    <s v="G26574"/>
    <x v="14"/>
    <s v="40uL heptane"/>
    <s v="3uL"/>
    <n v="57"/>
    <n v="7.7169999999999996"/>
    <n v="2234.1999999999998"/>
    <x v="23"/>
    <n v="-11.682"/>
    <n v="1.0928930423225724"/>
    <n v="0.52600000000000002"/>
  </r>
  <r>
    <s v="G26574"/>
    <x v="14"/>
    <s v="40uL heptane"/>
    <s v="3uL"/>
    <n v="58"/>
    <n v="12.59"/>
    <n v="2243.4"/>
    <x v="24"/>
    <n v="-18.760000000000002"/>
    <n v="1.0851510451844875"/>
    <n v="0.85899999999999999"/>
  </r>
  <r>
    <s v="G26574"/>
    <x v="14"/>
    <s v="40uL heptane"/>
    <s v="3uL"/>
    <n v="59"/>
    <n v="0.91800000000000004"/>
    <n v="2259.3000000000002"/>
    <x v="25"/>
    <n v="-17.454999999999998"/>
    <n v="1.0865785602008846"/>
    <n v="6.3E-2"/>
  </r>
  <r>
    <s v="G26574"/>
    <x v="14"/>
    <s v="40uL heptane"/>
    <s v="3uL"/>
    <n v="60"/>
    <n v="2.93"/>
    <n v="2271.1999999999998"/>
    <x v="26"/>
    <n v="-20.068999999999999"/>
    <n v="1.0837191132492086"/>
    <n v="0.2"/>
  </r>
  <r>
    <s v="G26574"/>
    <x v="14"/>
    <s v="40uL heptane"/>
    <s v="3uL"/>
    <n v="61"/>
    <n v="1.2749999999999999"/>
    <n v="2281"/>
    <x v="0"/>
    <n v="-20.815000000000001"/>
    <n v="1.0829030357084319"/>
    <n v="8.6999999999999994E-2"/>
  </r>
  <r>
    <s v="G26574"/>
    <x v="14"/>
    <s v="40uL heptane"/>
    <s v="3uL"/>
    <n v="63"/>
    <n v="0.41499999999999998"/>
    <n v="2331.1999999999998"/>
    <x v="0"/>
    <n v="-21.783000000000001"/>
    <n v="1.0818440839205095"/>
    <n v="2.8000000000000001E-2"/>
  </r>
  <r>
    <s v="G26574"/>
    <x v="14"/>
    <s v="40uL heptane"/>
    <s v="3uL"/>
    <n v="64"/>
    <n v="2.8690000000000002"/>
    <n v="2338.1"/>
    <x v="0"/>
    <n v="-11.638"/>
    <n v="1.0929411662341391"/>
    <n v="0.19600000000000001"/>
  </r>
  <r>
    <s v="G26574"/>
    <x v="14"/>
    <s v="40uL heptane"/>
    <s v="3uL"/>
    <n v="65"/>
    <n v="0.67600000000000005"/>
    <n v="2343.5"/>
    <x v="0"/>
    <n v="-28.963999999999999"/>
    <n v="1.0739876601954457"/>
    <n v="4.5999999999999999E-2"/>
  </r>
  <r>
    <s v="G26574"/>
    <x v="14"/>
    <s v="40uL heptane"/>
    <s v="3uL"/>
    <n v="69"/>
    <n v="0.42799999999999999"/>
    <n v="2407.9"/>
    <x v="29"/>
    <n v="-12.497"/>
    <n v="1.0920016477660448"/>
    <n v="2.9000000000000001E-2"/>
  </r>
  <r>
    <s v="G26574"/>
    <x v="14"/>
    <s v="40uL heptane"/>
    <s v="3uL"/>
    <n v="71"/>
    <n v="6.2220000000000004"/>
    <n v="2432.3000000000002"/>
    <x v="30"/>
    <n v="-22.869"/>
    <n v="1.0806560180467779"/>
    <n v="0.42499999999999999"/>
  </r>
  <r>
    <s v="G26574"/>
    <x v="14"/>
    <s v="40uL heptane"/>
    <s v="3uL"/>
    <n v="72"/>
    <n v="65.510000000000005"/>
    <n v="2450.3000000000002"/>
    <x v="31"/>
    <n v="-28.913"/>
    <n v="1.0740434615054524"/>
    <n v="4.4690000000000003"/>
  </r>
  <r>
    <s v="G26574"/>
    <x v="14"/>
    <s v="40uL heptane"/>
    <s v="3uL"/>
    <n v="73"/>
    <n v="0.42399999999999999"/>
    <n v="2490.6999999999998"/>
    <x v="0"/>
    <n v="-33.777000000000001"/>
    <n v="1.0687212650157274"/>
    <n v="2.9000000000000001E-2"/>
  </r>
  <r>
    <s v="G26574"/>
    <x v="14"/>
    <s v="40uL heptane"/>
    <s v="3uL"/>
    <n v="74"/>
    <n v="0.84599999999999997"/>
    <n v="2521.1999999999998"/>
    <x v="32"/>
    <n v="-18.298999999999999"/>
    <n v="1.0856553291422966"/>
    <n v="5.8000000000000003E-2"/>
  </r>
  <r>
    <s v="G26574"/>
    <x v="14"/>
    <s v="40uL heptane"/>
    <s v="3uL"/>
    <n v="78"/>
    <n v="0.79700000000000004"/>
    <n v="2581.6"/>
    <x v="34"/>
    <n v="-18.539000000000001"/>
    <n v="1.0853927958362706"/>
    <n v="5.3999999999999999E-2"/>
  </r>
  <r>
    <s v="G26574"/>
    <x v="14"/>
    <s v="40uL heptane"/>
    <s v="3uL"/>
    <n v="79"/>
    <n v="0.35499999999999998"/>
    <n v="2588.5"/>
    <x v="35"/>
    <n v="-19.638000000000002"/>
    <n v="1.0841905942703531"/>
    <n v="2.4E-2"/>
  </r>
  <r>
    <s v="G26574"/>
    <x v="14"/>
    <s v="40uL heptane"/>
    <s v="3uL"/>
    <n v="81"/>
    <n v="0.63700000000000001"/>
    <n v="2617.1"/>
    <x v="36"/>
    <n v="-28.832999999999998"/>
    <n v="1.0741309928453062"/>
    <n v="4.2999999999999997E-2"/>
  </r>
  <r>
    <s v="G26574"/>
    <x v="14"/>
    <s v="40uL heptane"/>
    <s v="3uL"/>
    <n v="82"/>
    <n v="0.435"/>
    <n v="2683.8"/>
    <x v="0"/>
    <n v="-19.314"/>
    <n v="1.0845450225194726"/>
    <n v="0.03"/>
  </r>
  <r>
    <s v="G26574"/>
    <x v="14"/>
    <s v="40uL heptane"/>
    <s v="3uL"/>
    <n v="85"/>
    <n v="0.71299999999999997"/>
    <n v="2764.4"/>
    <x v="0"/>
    <n v="-24.140999999999998"/>
    <n v="1.0792644349879272"/>
    <n v="4.9000000000000002E-2"/>
  </r>
  <r>
    <s v="G26574"/>
    <x v="14"/>
    <s v="40uL heptane"/>
    <s v="3uL"/>
    <n v="86"/>
    <n v="0.27600000000000002"/>
    <n v="2782.6"/>
    <x v="37"/>
    <n v="-32.299999999999997"/>
    <n v="1.0703374612950509"/>
    <n v="1.9E-2"/>
  </r>
  <r>
    <s v="G26574"/>
    <x v="14"/>
    <s v="40uL heptane"/>
    <s v="3uL"/>
    <n v="88"/>
    <n v="0.32100000000000001"/>
    <n v="2827.6"/>
    <x v="0"/>
    <n v="-23.202000000000002"/>
    <n v="1.0802917158877616"/>
    <n v="2.1999999999999999E-2"/>
  </r>
  <r>
    <s v="G26574"/>
    <x v="14"/>
    <s v="40uL heptane"/>
    <s v="3uL"/>
    <n v="90"/>
    <n v="0.72599999999999998"/>
    <n v="2957.1"/>
    <x v="38"/>
    <n v="-29.032"/>
    <n v="1.0739132583508451"/>
    <n v="0.05"/>
  </r>
  <r>
    <s v="G26574"/>
    <x v="14"/>
    <s v="40uL heptane"/>
    <s v="3uL"/>
    <n v="96"/>
    <n v="0.59699999999999998"/>
    <n v="3395.2"/>
    <x v="40"/>
    <n v="-26.431000000000001"/>
    <n v="1.0767590491804286"/>
    <n v="4.1000000000000002E-2"/>
  </r>
  <r>
    <s v="G26574"/>
    <x v="14"/>
    <s v="40uL heptane"/>
    <s v="3uL"/>
    <n v="98"/>
    <n v="0.39200000000000002"/>
    <n v="3773.3"/>
    <x v="0"/>
    <n v="-27.323"/>
    <n v="1.0757831178311952"/>
    <n v="2.7E-2"/>
  </r>
  <r>
    <s v="G26575"/>
    <x v="15"/>
    <s v="40uL heptane"/>
    <s v="3uL"/>
    <n v="1"/>
    <n v="100.85"/>
    <n v="66.7"/>
    <x v="0"/>
    <n v="-37.518999999999998"/>
    <n v="1.0646263729306242"/>
    <n v="6.3570000000000002"/>
  </r>
  <r>
    <s v="G26575"/>
    <x v="15"/>
    <s v="40uL heptane"/>
    <s v="3uL"/>
    <n v="2"/>
    <n v="100.608"/>
    <n v="126.4"/>
    <x v="0"/>
    <n v="-37.588000000000001"/>
    <n v="1.0645508626514864"/>
    <n v="6.3419999999999996"/>
  </r>
  <r>
    <s v="G26575"/>
    <x v="15"/>
    <s v="40uL heptane"/>
    <s v="3uL"/>
    <n v="3"/>
    <n v="100.634"/>
    <n v="186.2"/>
    <x v="0"/>
    <n v="-37.628999999999998"/>
    <n v="1.0645059941701589"/>
    <n v="6.3440000000000003"/>
  </r>
  <r>
    <s v="G26575"/>
    <x v="15"/>
    <s v="40uL heptane"/>
    <s v="3uL"/>
    <n v="4"/>
    <n v="100.67"/>
    <n v="245.8"/>
    <x v="0"/>
    <n v="-37.658000000000001"/>
    <n v="1.064474257902696"/>
    <n v="6.3460000000000001"/>
  </r>
  <r>
    <s v="G26575"/>
    <x v="15"/>
    <s v="40uL heptane"/>
    <s v="3uL"/>
    <n v="5"/>
    <n v="100.666"/>
    <n v="305.60000000000002"/>
    <x v="0"/>
    <n v="-37.694000000000003"/>
    <n v="1.0644348611285541"/>
    <n v="6.3460000000000001"/>
  </r>
  <r>
    <s v="G26575"/>
    <x v="15"/>
    <s v="40uL heptane"/>
    <s v="3uL"/>
    <n v="6"/>
    <n v="100.69199999999999"/>
    <n v="365.3"/>
    <x v="0"/>
    <n v="-37.700000000000003"/>
    <n v="1.0644282949964798"/>
    <n v="6.3479999999999999"/>
  </r>
  <r>
    <s v="G26575"/>
    <x v="15"/>
    <s v="40uL heptane"/>
    <s v="3uL"/>
    <n v="7"/>
    <n v="100.54600000000001"/>
    <n v="425.1"/>
    <x v="0"/>
    <n v="-37.729999999999997"/>
    <n v="1.0643954643230358"/>
    <n v="6.3380000000000001"/>
  </r>
  <r>
    <s v="G26575"/>
    <x v="15"/>
    <s v="40uL heptane"/>
    <s v="3uL"/>
    <n v="13"/>
    <n v="0.53800000000000003"/>
    <n v="1160.8"/>
    <x v="0"/>
    <n v="-20.413"/>
    <n v="1.0833428003457803"/>
    <n v="3.4000000000000002E-2"/>
  </r>
  <r>
    <s v="G26575"/>
    <x v="15"/>
    <s v="40uL heptane"/>
    <s v="3uL"/>
    <n v="14"/>
    <n v="5.2119999999999997"/>
    <n v="1213.5"/>
    <x v="1"/>
    <n v="-25.035"/>
    <n v="1.0782863649746091"/>
    <n v="0.32900000000000001"/>
  </r>
  <r>
    <s v="G26575"/>
    <x v="15"/>
    <s v="40uL heptane"/>
    <s v="3uL"/>
    <n v="20"/>
    <n v="5.8079999999999998"/>
    <n v="1404.1"/>
    <x v="2"/>
    <n v="-20.6"/>
    <n v="1.0831382336998865"/>
    <n v="0.36599999999999999"/>
  </r>
  <r>
    <s v="G26575"/>
    <x v="15"/>
    <s v="40uL heptane"/>
    <s v="3uL"/>
    <n v="21"/>
    <n v="0.59699999999999998"/>
    <n v="1484.5"/>
    <x v="0"/>
    <n v="-2.1819999999999999"/>
    <n v="1.1032823459577392"/>
    <n v="3.7999999999999999E-2"/>
  </r>
  <r>
    <s v="G26575"/>
    <x v="15"/>
    <s v="40uL heptane"/>
    <s v="3uL"/>
    <n v="23"/>
    <n v="0.97699999999999998"/>
    <n v="1548.3"/>
    <x v="3"/>
    <n v="-12.526"/>
    <n v="1.0919699291361"/>
    <n v="6.2E-2"/>
  </r>
  <r>
    <s v="G26575"/>
    <x v="15"/>
    <s v="40uL heptane"/>
    <s v="3uL"/>
    <n v="26"/>
    <n v="0.82"/>
    <n v="1625.6"/>
    <x v="4"/>
    <n v="-19.920000000000002"/>
    <n v="1.083882108356492"/>
    <n v="5.1999999999999998E-2"/>
  </r>
  <r>
    <s v="G26575"/>
    <x v="15"/>
    <s v="40uL heptane"/>
    <s v="3uL"/>
    <n v="27"/>
    <n v="0.79600000000000004"/>
    <n v="1630"/>
    <x v="0"/>
    <n v="-15.813000000000001"/>
    <n v="1.0883746546585318"/>
    <n v="0.05"/>
  </r>
  <r>
    <s v="G26575"/>
    <x v="15"/>
    <s v="40uL heptane"/>
    <s v="3uL"/>
    <n v="28"/>
    <n v="0.63300000000000001"/>
    <n v="1637.7"/>
    <x v="0"/>
    <n v="-20.952999999999999"/>
    <n v="1.082752070826891"/>
    <n v="0.04"/>
  </r>
  <r>
    <s v="G26575"/>
    <x v="15"/>
    <s v="40uL heptane"/>
    <s v="3uL"/>
    <n v="29"/>
    <n v="0.36699999999999999"/>
    <n v="1646.1"/>
    <x v="0"/>
    <n v="-4.415"/>
    <n v="1.1008405090223143"/>
    <n v="2.3E-2"/>
  </r>
  <r>
    <s v="G26575"/>
    <x v="15"/>
    <s v="40uL heptane"/>
    <s v="3uL"/>
    <n v="30"/>
    <n v="11.343"/>
    <n v="1662"/>
    <x v="5"/>
    <n v="-16.765999999999998"/>
    <n v="1.0873322277547173"/>
    <n v="0.71499999999999997"/>
  </r>
  <r>
    <s v="G26575"/>
    <x v="15"/>
    <s v="40uL heptane"/>
    <s v="3uL"/>
    <n v="31"/>
    <n v="7.3949999999999996"/>
    <n v="1678.1"/>
    <x v="6"/>
    <n v="-6.7869999999999999"/>
    <n v="1.0982465403073696"/>
    <n v="0.46600000000000003"/>
  </r>
  <r>
    <s v="G26575"/>
    <x v="15"/>
    <s v="40uL heptane"/>
    <s v="3uL"/>
    <n v="33"/>
    <n v="1.026"/>
    <n v="1727.4"/>
    <x v="7"/>
    <n v="-12.872"/>
    <n v="1.0915914914991682"/>
    <n v="6.5000000000000002E-2"/>
  </r>
  <r>
    <s v="G26575"/>
    <x v="15"/>
    <s v="40uL heptane"/>
    <s v="3uL"/>
    <n v="34"/>
    <n v="1.508"/>
    <n v="1734.9"/>
    <x v="0"/>
    <n v="-23.79"/>
    <n v="1.0796484370546786"/>
    <n v="9.5000000000000001E-2"/>
  </r>
  <r>
    <s v="G26575"/>
    <x v="15"/>
    <s v="40uL heptane"/>
    <s v="3uL"/>
    <n v="38"/>
    <n v="0.61599999999999999"/>
    <n v="1802.6"/>
    <x v="8"/>
    <n v="-22.24"/>
    <n v="1.0813441370260672"/>
    <n v="3.9E-2"/>
  </r>
  <r>
    <s v="G26575"/>
    <x v="15"/>
    <s v="40uL heptane"/>
    <s v="3uL"/>
    <n v="39"/>
    <n v="2.2629999999999999"/>
    <n v="1811"/>
    <x v="0"/>
    <n v="-18.216000000000001"/>
    <n v="1.085746121586316"/>
    <n v="0.14299999999999999"/>
  </r>
  <r>
    <s v="G26575"/>
    <x v="15"/>
    <s v="40uL heptane"/>
    <s v="3uL"/>
    <n v="41"/>
    <n v="5.6180000000000003"/>
    <n v="1843.2"/>
    <x v="9"/>
    <n v="-2.0070000000000001"/>
    <n v="1.1034737073935788"/>
    <n v="0.35399999999999998"/>
  </r>
  <r>
    <s v="G26575"/>
    <x v="15"/>
    <s v="40uL heptane"/>
    <s v="3uL"/>
    <n v="42"/>
    <n v="0.41599999999999998"/>
    <n v="1859.5"/>
    <x v="0"/>
    <n v="-17.346"/>
    <n v="1.0866977913914289"/>
    <n v="2.5999999999999999E-2"/>
  </r>
  <r>
    <s v="G26575"/>
    <x v="15"/>
    <s v="40uL heptane"/>
    <s v="3uL"/>
    <n v="43"/>
    <n v="2.867"/>
    <n v="1870.8"/>
    <x v="0"/>
    <n v="-15.988"/>
    <n v="1.0881832347858615"/>
    <n v="0.18099999999999999"/>
  </r>
  <r>
    <s v="G26575"/>
    <x v="15"/>
    <s v="40uL heptane"/>
    <s v="3uL"/>
    <n v="44"/>
    <n v="15.523"/>
    <n v="1880.4"/>
    <x v="10"/>
    <n v="-10.327999999999999"/>
    <n v="1.0943739248762727"/>
    <n v="0.97899999999999998"/>
  </r>
  <r>
    <s v="G26575"/>
    <x v="15"/>
    <s v="40uL heptane"/>
    <s v="3uL"/>
    <n v="45"/>
    <n v="6.8330000000000002"/>
    <n v="1896"/>
    <x v="11"/>
    <n v="-16.88"/>
    <n v="1.0872075288362806"/>
    <n v="0.43099999999999999"/>
  </r>
  <r>
    <s v="G26575"/>
    <x v="15"/>
    <s v="40uL heptane"/>
    <s v="3uL"/>
    <n v="46"/>
    <n v="22.259"/>
    <n v="1910.9"/>
    <x v="12"/>
    <n v="-10.539"/>
    <n v="1.0941431551056016"/>
    <n v="1.403"/>
  </r>
  <r>
    <s v="G26575"/>
    <x v="15"/>
    <s v="40uL heptane"/>
    <s v="3uL"/>
    <n v="48"/>
    <n v="0.76800000000000002"/>
    <n v="1948.9"/>
    <x v="0"/>
    <n v="-17.911999999999999"/>
    <n v="1.0860786611628952"/>
    <n v="4.8000000000000001E-2"/>
  </r>
  <r>
    <s v="G26575"/>
    <x v="15"/>
    <s v="40uL heptane"/>
    <s v="3uL"/>
    <n v="49"/>
    <n v="3.9710000000000001"/>
    <n v="1969.6"/>
    <x v="0"/>
    <n v="-29.696000000000002"/>
    <n v="1.073186740339263"/>
    <n v="0.25"/>
  </r>
  <r>
    <s v="G26575"/>
    <x v="15"/>
    <s v="40uL heptane"/>
    <s v="3uL"/>
    <n v="50"/>
    <n v="20.571000000000002"/>
    <n v="1988"/>
    <x v="13"/>
    <n v="-21.37"/>
    <n v="1.0822958915370473"/>
    <n v="1.2969999999999999"/>
  </r>
  <r>
    <s v="G26575"/>
    <x v="15"/>
    <s v="40uL heptane"/>
    <s v="3uL"/>
    <n v="51"/>
    <n v="1.96"/>
    <n v="2002.4"/>
    <x v="14"/>
    <n v="-14.976000000000001"/>
    <n v="1.089290178317879"/>
    <n v="0.124"/>
  </r>
  <r>
    <s v="G26575"/>
    <x v="15"/>
    <s v="40uL heptane"/>
    <s v="3uL"/>
    <n v="52"/>
    <n v="1.583"/>
    <n v="2010"/>
    <x v="0"/>
    <n v="-12.567"/>
    <n v="1.0919250855211211"/>
    <n v="0.1"/>
  </r>
  <r>
    <s v="G26575"/>
    <x v="15"/>
    <s v="40uL heptane"/>
    <s v="3uL"/>
    <n v="53"/>
    <n v="4.3810000000000002"/>
    <n v="2025.4"/>
    <x v="15"/>
    <n v="-19.393000000000001"/>
    <n v="1.084458603520041"/>
    <n v="0.27600000000000002"/>
  </r>
  <r>
    <s v="G26575"/>
    <x v="15"/>
    <s v="40uL heptane"/>
    <s v="3uL"/>
    <n v="54"/>
    <n v="3.6739999999999999"/>
    <n v="2042.3"/>
    <x v="0"/>
    <n v="-14.443"/>
    <n v="1.0898731732014961"/>
    <n v="0.23200000000000001"/>
  </r>
  <r>
    <s v="G26575"/>
    <x v="15"/>
    <s v="40uL heptane"/>
    <s v="3uL"/>
    <n v="55"/>
    <n v="2.5630000000000002"/>
    <n v="2057.6"/>
    <x v="16"/>
    <n v="6.8040000000000003"/>
    <n v="1.1131075251201659"/>
    <n v="0.16200000000000001"/>
  </r>
  <r>
    <s v="G26575"/>
    <x v="15"/>
    <s v="40uL heptane"/>
    <s v="3uL"/>
    <n v="56"/>
    <n v="6.2060000000000004"/>
    <n v="2074.3000000000002"/>
    <x v="17"/>
    <n v="-14.119"/>
    <n v="1.0902275607290151"/>
    <n v="0.39100000000000001"/>
  </r>
  <r>
    <s v="G26575"/>
    <x v="15"/>
    <s v="40uL heptane"/>
    <s v="3uL"/>
    <n v="57"/>
    <n v="5.4020000000000001"/>
    <n v="2096.3000000000002"/>
    <x v="18"/>
    <n v="-19.509"/>
    <n v="1.0843317095257083"/>
    <n v="0.34100000000000003"/>
  </r>
  <r>
    <s v="G26575"/>
    <x v="15"/>
    <s v="40uL heptane"/>
    <s v="3uL"/>
    <n v="58"/>
    <n v="0.88700000000000001"/>
    <n v="2108"/>
    <x v="19"/>
    <n v="-30.606999999999999"/>
    <n v="1.0721899490166282"/>
    <n v="5.6000000000000001E-2"/>
  </r>
  <r>
    <s v="G26575"/>
    <x v="15"/>
    <s v="40uL heptane"/>
    <s v="3uL"/>
    <n v="59"/>
    <n v="2.7450000000000001"/>
    <n v="2163.1"/>
    <x v="0"/>
    <n v="-9.718"/>
    <n v="1.0950410731328184"/>
    <n v="0.17299999999999999"/>
  </r>
  <r>
    <s v="G26575"/>
    <x v="15"/>
    <s v="40uL heptane"/>
    <s v="3uL"/>
    <n v="60"/>
    <n v="1.1259999999999999"/>
    <n v="2183.6"/>
    <x v="20"/>
    <n v="-20.097000000000001"/>
    <n v="1.0836884832362048"/>
    <n v="7.0999999999999994E-2"/>
  </r>
  <r>
    <s v="G26575"/>
    <x v="15"/>
    <s v="40uL heptane"/>
    <s v="3uL"/>
    <n v="61"/>
    <n v="1.4119999999999999"/>
    <n v="2206.4"/>
    <x v="21"/>
    <n v="-14.917999999999999"/>
    <n v="1.0893536189949262"/>
    <n v="8.8999999999999996E-2"/>
  </r>
  <r>
    <s v="G26575"/>
    <x v="15"/>
    <s v="40uL heptane"/>
    <s v="3uL"/>
    <n v="62"/>
    <n v="3.5950000000000002"/>
    <n v="2225.6"/>
    <x v="22"/>
    <n v="-8.3510000000000009"/>
    <n v="1.096536108755072"/>
    <n v="0.22700000000000001"/>
  </r>
  <r>
    <s v="G26575"/>
    <x v="15"/>
    <s v="40uL heptane"/>
    <s v="3uL"/>
    <n v="63"/>
    <n v="17.111000000000001"/>
    <n v="2235"/>
    <x v="23"/>
    <n v="-1.2999999999999999E-2"/>
    <n v="1.1056540819773453"/>
    <n v="1.079"/>
  </r>
  <r>
    <s v="G26575"/>
    <x v="15"/>
    <s v="40uL heptane"/>
    <s v="3uL"/>
    <n v="64"/>
    <n v="26.414000000000001"/>
    <n v="2244.5"/>
    <x v="24"/>
    <n v="-13.66"/>
    <n v="1.0907296053792463"/>
    <n v="1.665"/>
  </r>
  <r>
    <s v="G26575"/>
    <x v="15"/>
    <s v="40uL heptane"/>
    <s v="3uL"/>
    <n v="65"/>
    <n v="2.09"/>
    <n v="2259.5"/>
    <x v="25"/>
    <n v="-8.3339999999999996"/>
    <n v="1.0965547007204133"/>
    <n v="0.13200000000000001"/>
  </r>
  <r>
    <s v="G26575"/>
    <x v="15"/>
    <s v="40uL heptane"/>
    <s v="3uL"/>
    <n v="66"/>
    <n v="6.6379999999999999"/>
    <n v="2271.6"/>
    <x v="26"/>
    <n v="-18.361000000000001"/>
    <n v="1.085587508171745"/>
    <n v="0.41799999999999998"/>
  </r>
  <r>
    <s v="G26575"/>
    <x v="15"/>
    <s v="40uL heptane"/>
    <s v="3uL"/>
    <n v="67"/>
    <n v="2.5579999999999998"/>
    <n v="2281.4"/>
    <x v="0"/>
    <n v="-8.0329999999999995"/>
    <n v="1.0968838867139219"/>
    <n v="0.161"/>
  </r>
  <r>
    <s v="G26575"/>
    <x v="15"/>
    <s v="40uL heptane"/>
    <s v="3uL"/>
    <n v="68"/>
    <n v="1.9850000000000001"/>
    <n v="2298.1999999999998"/>
    <x v="27"/>
    <n v="-25.84"/>
    <n v="1.0774056477984473"/>
    <n v="0.125"/>
  </r>
  <r>
    <s v="G26575"/>
    <x v="15"/>
    <s v="40uL heptane"/>
    <s v="3uL"/>
    <n v="69"/>
    <n v="6.1050000000000004"/>
    <n v="2338.5"/>
    <x v="0"/>
    <n v="-3.1619999999999999"/>
    <n v="1.1022107082314179"/>
    <n v="0.38500000000000001"/>
  </r>
  <r>
    <s v="G26575"/>
    <x v="15"/>
    <s v="40uL heptane"/>
    <s v="3uL"/>
    <n v="74"/>
    <n v="0.93799999999999994"/>
    <n v="2408.3000000000002"/>
    <x v="29"/>
    <n v="-4.335"/>
    <n v="1.1009279929476607"/>
    <n v="5.8999999999999997E-2"/>
  </r>
  <r>
    <s v="G26575"/>
    <x v="15"/>
    <s v="40uL heptane"/>
    <s v="3uL"/>
    <n v="75"/>
    <n v="16.416"/>
    <n v="2433.4"/>
    <x v="30"/>
    <n v="-25.344000000000001"/>
    <n v="1.0779483027204972"/>
    <n v="1.0349999999999999"/>
  </r>
  <r>
    <s v="G26575"/>
    <x v="15"/>
    <s v="40uL heptane"/>
    <s v="3uL"/>
    <n v="76"/>
    <n v="101.49"/>
    <n v="2452"/>
    <x v="31"/>
    <n v="-29.071000000000002"/>
    <n v="1.0738705866541773"/>
    <n v="6.3979999999999997"/>
  </r>
  <r>
    <s v="G26575"/>
    <x v="15"/>
    <s v="40uL heptane"/>
    <s v="3uL"/>
    <n v="77"/>
    <n v="1.3169999999999999"/>
    <n v="2491.1"/>
    <x v="0"/>
    <n v="-33.203000000000003"/>
    <n v="1.0693493665255638"/>
    <n v="8.3000000000000004E-2"/>
  </r>
  <r>
    <s v="G26575"/>
    <x v="15"/>
    <s v="40uL heptane"/>
    <s v="3uL"/>
    <n v="79"/>
    <n v="2.0590000000000002"/>
    <n v="2521.1999999999998"/>
    <x v="32"/>
    <n v="-22.965"/>
    <n v="1.0805509942762139"/>
    <n v="0.13"/>
  </r>
  <r>
    <s v="G26575"/>
    <x v="15"/>
    <s v="40uL heptane"/>
    <s v="3uL"/>
    <n v="80"/>
    <n v="0.96299999999999997"/>
    <n v="2534.3000000000002"/>
    <x v="33"/>
    <n v="-22.053999999999998"/>
    <n v="1.0815476171159275"/>
    <n v="6.0999999999999999E-2"/>
  </r>
  <r>
    <s v="G26575"/>
    <x v="15"/>
    <s v="40uL heptane"/>
    <s v="3uL"/>
    <n v="81"/>
    <n v="0.26"/>
    <n v="2547.9"/>
    <x v="43"/>
    <n v="-15.076000000000001"/>
    <n v="1.0891807976490966"/>
    <n v="1.6E-2"/>
  </r>
  <r>
    <s v="G26575"/>
    <x v="15"/>
    <s v="40uL heptane"/>
    <s v="3uL"/>
    <n v="83"/>
    <n v="1.613"/>
    <n v="2582"/>
    <x v="34"/>
    <n v="-21.38"/>
    <n v="1.082284951934072"/>
    <n v="0.10199999999999999"/>
  </r>
  <r>
    <s v="G26575"/>
    <x v="15"/>
    <s v="40uL heptane"/>
    <s v="3uL"/>
    <n v="84"/>
    <n v="0.51600000000000001"/>
    <n v="2588.6999999999998"/>
    <x v="35"/>
    <n v="-32.451000000000001"/>
    <n v="1.0701722330899723"/>
    <n v="3.3000000000000002E-2"/>
  </r>
  <r>
    <s v="G26575"/>
    <x v="15"/>
    <s v="40uL heptane"/>
    <s v="3uL"/>
    <n v="87"/>
    <n v="1.091"/>
    <n v="2617.3000000000002"/>
    <x v="36"/>
    <n v="-30.064"/>
    <n v="1.0727840872067758"/>
    <n v="6.9000000000000006E-2"/>
  </r>
  <r>
    <s v="G26575"/>
    <x v="15"/>
    <s v="40uL heptane"/>
    <s v="3uL"/>
    <n v="89"/>
    <n v="1.4750000000000001"/>
    <n v="2679.4"/>
    <x v="0"/>
    <n v="-21.506"/>
    <n v="1.0821471127292648"/>
    <n v="9.2999999999999999E-2"/>
  </r>
  <r>
    <s v="G26575"/>
    <x v="15"/>
    <s v="40uL heptane"/>
    <s v="3uL"/>
    <n v="90"/>
    <n v="0.29399999999999998"/>
    <n v="2696.7"/>
    <x v="0"/>
    <n v="-23.902999999999999"/>
    <n v="1.0795248127830932"/>
    <n v="1.9E-2"/>
  </r>
  <r>
    <s v="G26575"/>
    <x v="15"/>
    <s v="40uL heptane"/>
    <s v="3uL"/>
    <n v="92"/>
    <n v="0.433"/>
    <n v="2736.2"/>
    <x v="0"/>
    <n v="-25.271999999999998"/>
    <n v="1.078027074714337"/>
    <n v="2.7E-2"/>
  </r>
  <r>
    <s v="G26575"/>
    <x v="15"/>
    <s v="40uL heptane"/>
    <s v="3uL"/>
    <n v="93"/>
    <n v="0.55600000000000005"/>
    <n v="2743.8"/>
    <x v="0"/>
    <n v="-23.047000000000001"/>
    <n v="1.0804612862955925"/>
    <n v="3.5000000000000003E-2"/>
  </r>
  <r>
    <s v="G26575"/>
    <x v="15"/>
    <s v="40uL heptane"/>
    <s v="3uL"/>
    <n v="94"/>
    <n v="1.663"/>
    <n v="2764.9"/>
    <x v="0"/>
    <n v="-25.652000000000001"/>
    <n v="1.0776113322195475"/>
    <n v="0.105"/>
  </r>
  <r>
    <s v="G26575"/>
    <x v="15"/>
    <s v="40uL heptane"/>
    <s v="3uL"/>
    <n v="95"/>
    <n v="0.56399999999999995"/>
    <n v="2782.8"/>
    <x v="37"/>
    <n v="-30.120999999999999"/>
    <n v="1.0727217194447169"/>
    <n v="3.5999999999999997E-2"/>
  </r>
  <r>
    <s v="G26575"/>
    <x v="15"/>
    <s v="40uL heptane"/>
    <s v="3uL"/>
    <n v="96"/>
    <n v="0.45100000000000001"/>
    <n v="2793.1"/>
    <x v="0"/>
    <n v="-29.806000000000001"/>
    <n v="1.0730663824094151"/>
    <n v="2.8000000000000001E-2"/>
  </r>
  <r>
    <s v="G26575"/>
    <x v="15"/>
    <s v="40uL heptane"/>
    <s v="3uL"/>
    <n v="97"/>
    <n v="0.78600000000000003"/>
    <n v="2827.4"/>
    <x v="0"/>
    <n v="-30.082000000000001"/>
    <n v="1.0727643921325156"/>
    <n v="0.05"/>
  </r>
  <r>
    <s v="G26575"/>
    <x v="15"/>
    <s v="40uL heptane"/>
    <s v="3uL"/>
    <n v="98"/>
    <n v="0.251"/>
    <n v="2857.4"/>
    <x v="0"/>
    <n v="-30.734000000000002"/>
    <n v="1.0720509874893507"/>
    <n v="1.6E-2"/>
  </r>
  <r>
    <s v="G26575"/>
    <x v="15"/>
    <s v="40uL heptane"/>
    <s v="3uL"/>
    <n v="101"/>
    <n v="0.59099999999999997"/>
    <n v="2933.7"/>
    <x v="0"/>
    <n v="-25.667999999999999"/>
    <n v="1.0775938271957322"/>
    <n v="3.6999999999999998E-2"/>
  </r>
  <r>
    <s v="G26575"/>
    <x v="15"/>
    <s v="40uL heptane"/>
    <s v="3uL"/>
    <n v="102"/>
    <n v="1.224"/>
    <n v="2957.4"/>
    <x v="38"/>
    <n v="-27.619"/>
    <n v="1.0754592619175043"/>
    <n v="7.6999999999999999E-2"/>
  </r>
  <r>
    <s v="G26575"/>
    <x v="15"/>
    <s v="40uL heptane"/>
    <s v="3uL"/>
    <n v="103"/>
    <n v="0.42099999999999999"/>
    <n v="2991"/>
    <x v="0"/>
    <n v="-29.02"/>
    <n v="1.0739263880962595"/>
    <n v="2.7E-2"/>
  </r>
  <r>
    <s v="G26575"/>
    <x v="15"/>
    <s v="40uL heptane"/>
    <s v="3uL"/>
    <n v="105"/>
    <n v="0.46200000000000002"/>
    <n v="3127.5"/>
    <x v="0"/>
    <n v="-24.937000000000001"/>
    <n v="1.0783935816470172"/>
    <n v="2.9000000000000001E-2"/>
  </r>
  <r>
    <s v="G26575"/>
    <x v="15"/>
    <s v="40uL heptane"/>
    <s v="3uL"/>
    <n v="106"/>
    <n v="0.311"/>
    <n v="3158"/>
    <x v="39"/>
    <n v="-24.234000000000002"/>
    <n v="1.0791626903509701"/>
    <n v="0.02"/>
  </r>
  <r>
    <s v="G26575"/>
    <x v="15"/>
    <s v="40uL heptane"/>
    <s v="3uL"/>
    <n v="107"/>
    <n v="0.35499999999999998"/>
    <n v="3220.9"/>
    <x v="0"/>
    <n v="-28.823"/>
    <n v="1.0741419342518967"/>
    <n v="2.1999999999999999E-2"/>
  </r>
  <r>
    <s v="G26575"/>
    <x v="15"/>
    <s v="40uL heptane"/>
    <s v="3uL"/>
    <n v="109"/>
    <n v="0.67100000000000004"/>
    <n v="3264.4"/>
    <x v="0"/>
    <n v="-30.431000000000001"/>
    <n v="1.0723825249759773"/>
    <n v="4.2000000000000003E-2"/>
  </r>
  <r>
    <s v="G26575"/>
    <x v="15"/>
    <s v="40uL heptane"/>
    <s v="3uL"/>
    <n v="111"/>
    <n v="1.1339999999999999"/>
    <n v="3394.8"/>
    <x v="40"/>
    <n v="-25.744"/>
    <n v="1.0775106782480055"/>
    <n v="7.0999999999999994E-2"/>
  </r>
  <r>
    <s v="G26575"/>
    <x v="15"/>
    <s v="40uL heptane"/>
    <s v="3uL"/>
    <n v="115"/>
    <n v="0.71899999999999997"/>
    <n v="3648.5"/>
    <x v="0"/>
    <n v="-27.184000000000001"/>
    <n v="1.0759351980860146"/>
    <n v="4.4999999999999998E-2"/>
  </r>
  <r>
    <s v="G26575"/>
    <x v="15"/>
    <s v="40uL heptane"/>
    <s v="3uL"/>
    <n v="116"/>
    <n v="0.84699999999999998"/>
    <n v="3772.4"/>
    <x v="0"/>
    <n v="-26.542000000000002"/>
    <n v="1.0766376058575076"/>
    <n v="5.2999999999999999E-2"/>
  </r>
  <r>
    <s v="G26575"/>
    <x v="15"/>
    <s v="40uL heptane"/>
    <s v="3uL"/>
    <n v="117"/>
    <n v="1.673"/>
    <n v="3838.3"/>
    <x v="0"/>
    <n v="-32.508000000000003"/>
    <n v="1.0701098620346299"/>
    <n v="0.105"/>
  </r>
  <r>
    <s v="G26576"/>
    <x v="15"/>
    <s v="40uL heptane"/>
    <s v="3uL"/>
    <n v="1"/>
    <n v="100.884"/>
    <n v="66.7"/>
    <x v="0"/>
    <n v="-37.579000000000001"/>
    <n v="1.064560711824867"/>
    <n v="6.4489999999999998"/>
  </r>
  <r>
    <s v="G26576"/>
    <x v="15"/>
    <s v="40uL heptane"/>
    <s v="3uL"/>
    <n v="2"/>
    <n v="100.602"/>
    <n v="126.4"/>
    <x v="0"/>
    <n v="-37.668999999999997"/>
    <n v="1.0644622200028147"/>
    <n v="6.431"/>
  </r>
  <r>
    <s v="G26576"/>
    <x v="15"/>
    <s v="40uL heptane"/>
    <s v="3uL"/>
    <n v="3"/>
    <n v="100.47799999999999"/>
    <n v="186.2"/>
    <x v="0"/>
    <n v="-37.686999999999998"/>
    <n v="1.0644425216148721"/>
    <n v="6.423"/>
  </r>
  <r>
    <s v="G26576"/>
    <x v="15"/>
    <s v="40uL heptane"/>
    <s v="3uL"/>
    <n v="4"/>
    <n v="100.527"/>
    <n v="245.8"/>
    <x v="0"/>
    <n v="-37.716999999999999"/>
    <n v="1.0644096909508702"/>
    <n v="6.4260000000000002"/>
  </r>
  <r>
    <s v="G26576"/>
    <x v="15"/>
    <s v="40uL heptane"/>
    <s v="3uL"/>
    <n v="5"/>
    <n v="101.027"/>
    <n v="305.60000000000002"/>
    <x v="0"/>
    <n v="-37.692999999999998"/>
    <n v="1.064435955483815"/>
    <n v="6.4580000000000002"/>
  </r>
  <r>
    <s v="G26576"/>
    <x v="15"/>
    <s v="40uL heptane"/>
    <s v="3uL"/>
    <n v="6"/>
    <n v="101.083"/>
    <n v="365.3"/>
    <x v="0"/>
    <n v="-37.709000000000003"/>
    <n v="1.0644184457967347"/>
    <n v="6.4610000000000003"/>
  </r>
  <r>
    <s v="G26576"/>
    <x v="15"/>
    <s v="40uL heptane"/>
    <s v="3uL"/>
    <n v="7"/>
    <n v="101.108"/>
    <n v="425.1"/>
    <x v="0"/>
    <n v="-37.729999999999997"/>
    <n v="1.0643954643230358"/>
    <n v="6.4630000000000001"/>
  </r>
  <r>
    <s v="G26576"/>
    <x v="15"/>
    <s v="40uL heptane"/>
    <s v="3uL"/>
    <n v="13"/>
    <n v="0.53100000000000003"/>
    <n v="1160.5999999999999"/>
    <x v="0"/>
    <n v="-20.637"/>
    <n v="1.083097757846152"/>
    <n v="3.4000000000000002E-2"/>
  </r>
  <r>
    <s v="G26576"/>
    <x v="15"/>
    <s v="40uL heptane"/>
    <s v="3uL"/>
    <n v="14"/>
    <n v="4.7110000000000003"/>
    <n v="1213.5"/>
    <x v="1"/>
    <n v="-25.009"/>
    <n v="1.0783148102368787"/>
    <n v="0.30099999999999999"/>
  </r>
  <r>
    <s v="G26576"/>
    <x v="15"/>
    <s v="40uL heptane"/>
    <s v="3uL"/>
    <n v="20"/>
    <n v="6.1349999999999998"/>
    <n v="1403.9"/>
    <x v="2"/>
    <n v="-18.507999999999999"/>
    <n v="1.0854267064666772"/>
    <n v="0.39200000000000002"/>
  </r>
  <r>
    <s v="G26576"/>
    <x v="15"/>
    <s v="40uL heptane"/>
    <s v="3uL"/>
    <n v="21"/>
    <n v="0.58499999999999996"/>
    <n v="1484.5"/>
    <x v="0"/>
    <n v="-2.4430000000000001"/>
    <n v="1.1029969426689805"/>
    <n v="3.6999999999999998E-2"/>
  </r>
  <r>
    <s v="G26576"/>
    <x v="15"/>
    <s v="40uL heptane"/>
    <s v="3uL"/>
    <n v="23"/>
    <n v="0.95499999999999996"/>
    <n v="1548.1"/>
    <x v="3"/>
    <n v="-12.442"/>
    <n v="1.0920618037324752"/>
    <n v="6.0999999999999999E-2"/>
  </r>
  <r>
    <s v="G26576"/>
    <x v="15"/>
    <s v="40uL heptane"/>
    <s v="3uL"/>
    <n v="26"/>
    <n v="0.79900000000000004"/>
    <n v="1625.6"/>
    <x v="4"/>
    <n v="-23.004000000000001"/>
    <n v="1.0805083283057209"/>
    <n v="5.0999999999999997E-2"/>
  </r>
  <r>
    <s v="G26576"/>
    <x v="15"/>
    <s v="40uL heptane"/>
    <s v="3uL"/>
    <n v="27"/>
    <n v="0.78500000000000003"/>
    <n v="1630"/>
    <x v="0"/>
    <n v="-15.685"/>
    <n v="1.0885146641534025"/>
    <n v="0.05"/>
  </r>
  <r>
    <s v="G26576"/>
    <x v="15"/>
    <s v="40uL heptane"/>
    <s v="3uL"/>
    <n v="28"/>
    <n v="0.629"/>
    <n v="1637.5"/>
    <x v="0"/>
    <n v="-21.683"/>
    <n v="1.081953480816515"/>
    <n v="0.04"/>
  </r>
  <r>
    <s v="G26576"/>
    <x v="15"/>
    <s v="40uL heptane"/>
    <s v="3uL"/>
    <n v="29"/>
    <n v="0.36699999999999999"/>
    <n v="1645.9"/>
    <x v="0"/>
    <n v="-6.2850000000000001"/>
    <n v="1.0987955281743527"/>
    <n v="2.3E-2"/>
  </r>
  <r>
    <s v="G26576"/>
    <x v="15"/>
    <s v="40uL heptane"/>
    <s v="3uL"/>
    <n v="30"/>
    <n v="11.122999999999999"/>
    <n v="1662"/>
    <x v="5"/>
    <n v="-16.788"/>
    <n v="1.0873081630756427"/>
    <n v="0.71099999999999997"/>
  </r>
  <r>
    <s v="G26576"/>
    <x v="15"/>
    <s v="40uL heptane"/>
    <s v="3uL"/>
    <n v="31"/>
    <n v="7.2910000000000004"/>
    <n v="1677.9"/>
    <x v="6"/>
    <n v="-6.8339999999999996"/>
    <n v="1.0981951407328998"/>
    <n v="0.46600000000000003"/>
  </r>
  <r>
    <s v="G26576"/>
    <x v="15"/>
    <s v="40uL heptane"/>
    <s v="3uL"/>
    <n v="33"/>
    <n v="0.98299999999999998"/>
    <n v="1727.4"/>
    <x v="7"/>
    <n v="-11.723000000000001"/>
    <n v="1.0928481995446444"/>
    <n v="6.3E-2"/>
  </r>
  <r>
    <s v="G26576"/>
    <x v="15"/>
    <s v="40uL heptane"/>
    <s v="3uL"/>
    <n v="34"/>
    <n v="1.4410000000000001"/>
    <n v="1734.9"/>
    <x v="0"/>
    <n v="-23.471"/>
    <n v="1.0799974277999937"/>
    <n v="9.1999999999999998E-2"/>
  </r>
  <r>
    <s v="G26576"/>
    <x v="15"/>
    <s v="40uL heptane"/>
    <s v="3uL"/>
    <n v="38"/>
    <n v="0.60299999999999998"/>
    <n v="1802.4"/>
    <x v="8"/>
    <n v="-21.216000000000001"/>
    <n v="1.0824643611173088"/>
    <n v="3.9E-2"/>
  </r>
  <r>
    <s v="G26576"/>
    <x v="15"/>
    <s v="40uL heptane"/>
    <s v="3uL"/>
    <n v="39"/>
    <n v="2.202"/>
    <n v="1811"/>
    <x v="0"/>
    <n v="-17.609000000000002"/>
    <n v="1.0864101046343881"/>
    <n v="0.14099999999999999"/>
  </r>
  <r>
    <s v="G26576"/>
    <x v="15"/>
    <s v="40uL heptane"/>
    <s v="3uL"/>
    <n v="41"/>
    <n v="5.4909999999999997"/>
    <n v="1843"/>
    <x v="9"/>
    <n v="-2.11"/>
    <n v="1.1033610776095779"/>
    <n v="0.35099999999999998"/>
  </r>
  <r>
    <s v="G26576"/>
    <x v="15"/>
    <s v="40uL heptane"/>
    <s v="3uL"/>
    <n v="42"/>
    <n v="0.40899999999999997"/>
    <n v="1859.5"/>
    <x v="0"/>
    <n v="-16.518000000000001"/>
    <n v="1.087603501508843"/>
    <n v="2.5999999999999999E-2"/>
  </r>
  <r>
    <s v="G26576"/>
    <x v="15"/>
    <s v="40uL heptane"/>
    <s v="3uL"/>
    <n v="43"/>
    <n v="2.7890000000000001"/>
    <n v="1870.8"/>
    <x v="0"/>
    <n v="-15.420999999999999"/>
    <n v="1.0888034324847697"/>
    <n v="0.17799999999999999"/>
  </r>
  <r>
    <s v="G26576"/>
    <x v="15"/>
    <s v="40uL heptane"/>
    <s v="3uL"/>
    <n v="44"/>
    <n v="15.125999999999999"/>
    <n v="1880.4"/>
    <x v="10"/>
    <n v="-10.391999999999999"/>
    <n v="1.0943039284719351"/>
    <n v="0.96699999999999997"/>
  </r>
  <r>
    <s v="G26576"/>
    <x v="15"/>
    <s v="40uL heptane"/>
    <s v="3uL"/>
    <n v="45"/>
    <n v="6.6619999999999999"/>
    <n v="1896"/>
    <x v="11"/>
    <n v="-16.831"/>
    <n v="1.0872611275327326"/>
    <n v="0.42599999999999999"/>
  </r>
  <r>
    <s v="G26576"/>
    <x v="15"/>
    <s v="40uL heptane"/>
    <s v="3uL"/>
    <n v="46"/>
    <n v="21.751999999999999"/>
    <n v="1910.7"/>
    <x v="12"/>
    <n v="-10.579000000000001"/>
    <n v="1.0940994071603534"/>
    <n v="1.39"/>
  </r>
  <r>
    <s v="G26576"/>
    <x v="15"/>
    <s v="40uL heptane"/>
    <s v="3uL"/>
    <n v="48"/>
    <n v="0.75700000000000001"/>
    <n v="1948.9"/>
    <x v="0"/>
    <n v="-16.544"/>
    <n v="1.0875750615883124"/>
    <n v="4.8000000000000001E-2"/>
  </r>
  <r>
    <s v="G26576"/>
    <x v="15"/>
    <s v="40uL heptane"/>
    <s v="3uL"/>
    <n v="49"/>
    <n v="3.7229999999999999"/>
    <n v="1969.4"/>
    <x v="0"/>
    <n v="-30.126000000000001"/>
    <n v="1.0727162485846446"/>
    <n v="0.23799999999999999"/>
  </r>
  <r>
    <s v="G26576"/>
    <x v="15"/>
    <s v="40uL heptane"/>
    <s v="3uL"/>
    <n v="50"/>
    <n v="20.146999999999998"/>
    <n v="1988"/>
    <x v="13"/>
    <n v="-21.305"/>
    <n v="1.0823669988974065"/>
    <n v="1.288"/>
  </r>
  <r>
    <s v="G26576"/>
    <x v="15"/>
    <s v="40uL heptane"/>
    <s v="3uL"/>
    <n v="51"/>
    <n v="1.869"/>
    <n v="2002.2"/>
    <x v="14"/>
    <n v="-14.776999999999999"/>
    <n v="1.0895078451290401"/>
    <n v="0.11899999999999999"/>
  </r>
  <r>
    <s v="G26576"/>
    <x v="15"/>
    <s v="40uL heptane"/>
    <s v="3uL"/>
    <n v="52"/>
    <n v="1.518"/>
    <n v="2009.7"/>
    <x v="0"/>
    <n v="-13.706"/>
    <n v="1.0906792917660921"/>
    <n v="9.7000000000000003E-2"/>
  </r>
  <r>
    <s v="G26576"/>
    <x v="15"/>
    <s v="40uL heptane"/>
    <s v="3uL"/>
    <n v="53"/>
    <n v="4.2889999999999997"/>
    <n v="2025.2"/>
    <x v="15"/>
    <n v="-19.236999999999998"/>
    <n v="1.0846292535508169"/>
    <n v="0.27400000000000002"/>
  </r>
  <r>
    <s v="G26576"/>
    <x v="15"/>
    <s v="40uL heptane"/>
    <s v="3uL"/>
    <n v="54"/>
    <n v="3.601"/>
    <n v="2042.3"/>
    <x v="0"/>
    <n v="-14.558999999999999"/>
    <n v="1.0897462930989745"/>
    <n v="0.23"/>
  </r>
  <r>
    <s v="G26576"/>
    <x v="15"/>
    <s v="40uL heptane"/>
    <s v="3uL"/>
    <n v="55"/>
    <n v="2.5230000000000001"/>
    <n v="2057.4"/>
    <x v="16"/>
    <n v="7.0670000000000002"/>
    <n v="1.1133950566013404"/>
    <n v="0.161"/>
  </r>
  <r>
    <s v="G26576"/>
    <x v="15"/>
    <s v="40uL heptane"/>
    <s v="3uL"/>
    <n v="56"/>
    <n v="6.1029999999999998"/>
    <n v="2074.1"/>
    <x v="17"/>
    <n v="-14.125999999999999"/>
    <n v="1.0902199042351985"/>
    <n v="0.39"/>
  </r>
  <r>
    <s v="G26576"/>
    <x v="15"/>
    <s v="40uL heptane"/>
    <s v="3uL"/>
    <n v="57"/>
    <n v="5.3689999999999998"/>
    <n v="2096.3000000000002"/>
    <x v="18"/>
    <n v="-18.597000000000001"/>
    <n v="1.0853293500782251"/>
    <n v="0.34300000000000003"/>
  </r>
  <r>
    <s v="G26576"/>
    <x v="15"/>
    <s v="40uL heptane"/>
    <s v="3uL"/>
    <n v="58"/>
    <n v="1.139"/>
    <n v="2107.8000000000002"/>
    <x v="19"/>
    <n v="-18.731999999999999"/>
    <n v="1.0851816742917169"/>
    <n v="7.2999999999999995E-2"/>
  </r>
  <r>
    <s v="G26576"/>
    <x v="15"/>
    <s v="40uL heptane"/>
    <s v="3uL"/>
    <n v="59"/>
    <n v="0.377"/>
    <n v="2147.3000000000002"/>
    <x v="0"/>
    <n v="-84.537000000000006"/>
    <n v="1.0131454017396166"/>
    <n v="2.4E-2"/>
  </r>
  <r>
    <s v="G26576"/>
    <x v="15"/>
    <s v="40uL heptane"/>
    <s v="3uL"/>
    <n v="60"/>
    <n v="2.335"/>
    <n v="2163.1"/>
    <x v="0"/>
    <n v="-2.556"/>
    <n v="1.1028733767494552"/>
    <n v="0.14899999999999999"/>
  </r>
  <r>
    <s v="G26576"/>
    <x v="15"/>
    <s v="40uL heptane"/>
    <s v="3uL"/>
    <n v="61"/>
    <n v="1.0840000000000001"/>
    <n v="2183.4"/>
    <x v="20"/>
    <n v="-20.117999999999999"/>
    <n v="1.083665510714003"/>
    <n v="6.9000000000000006E-2"/>
  </r>
  <r>
    <s v="G26576"/>
    <x v="15"/>
    <s v="40uL heptane"/>
    <s v="3uL"/>
    <n v="62"/>
    <n v="1.363"/>
    <n v="2206.1999999999998"/>
    <x v="21"/>
    <n v="-15.813000000000001"/>
    <n v="1.0883746546585318"/>
    <n v="8.6999999999999994E-2"/>
  </r>
  <r>
    <s v="G26576"/>
    <x v="15"/>
    <s v="40uL heptane"/>
    <s v="3uL"/>
    <n v="63"/>
    <n v="3.5550000000000002"/>
    <n v="2225.4"/>
    <x v="22"/>
    <n v="-7.9480000000000004"/>
    <n v="1.0969768458169749"/>
    <n v="0.22700000000000001"/>
  </r>
  <r>
    <s v="G26576"/>
    <x v="15"/>
    <s v="40uL heptane"/>
    <s v="3uL"/>
    <n v="64"/>
    <n v="16.625"/>
    <n v="2234.6"/>
    <x v="23"/>
    <n v="0.20300000000000001"/>
    <n v="1.1058902652281288"/>
    <n v="1.0629999999999999"/>
  </r>
  <r>
    <s v="G26576"/>
    <x v="15"/>
    <s v="40uL heptane"/>
    <s v="3uL"/>
    <n v="65"/>
    <n v="25.888999999999999"/>
    <n v="2244.1999999999998"/>
    <x v="24"/>
    <n v="-13.242000000000001"/>
    <n v="1.0911868006485246"/>
    <n v="1.655"/>
  </r>
  <r>
    <s v="G26576"/>
    <x v="15"/>
    <s v="40uL heptane"/>
    <s v="3uL"/>
    <n v="66"/>
    <n v="2.0369999999999999"/>
    <n v="2259.5"/>
    <x v="25"/>
    <n v="-6.069"/>
    <n v="1.099031744185953"/>
    <n v="0.13"/>
  </r>
  <r>
    <s v="G26576"/>
    <x v="15"/>
    <s v="40uL heptane"/>
    <s v="3uL"/>
    <n v="67"/>
    <n v="6.484"/>
    <n v="2271.6"/>
    <x v="26"/>
    <n v="-18.056000000000001"/>
    <n v="1.0859211426948119"/>
    <n v="0.41399999999999998"/>
  </r>
  <r>
    <s v="G26576"/>
    <x v="15"/>
    <s v="40uL heptane"/>
    <s v="3uL"/>
    <n v="68"/>
    <n v="2.3809999999999998"/>
    <n v="2281.1999999999998"/>
    <x v="0"/>
    <n v="-9.9429999999999996"/>
    <n v="1.094794994905494"/>
    <n v="0.152"/>
  </r>
  <r>
    <s v="G26576"/>
    <x v="15"/>
    <s v="40uL heptane"/>
    <s v="3uL"/>
    <n v="69"/>
    <n v="1.8560000000000001"/>
    <n v="2298"/>
    <x v="27"/>
    <n v="-28.193999999999999"/>
    <n v="1.0748301438625325"/>
    <n v="0.11899999999999999"/>
  </r>
  <r>
    <s v="G26576"/>
    <x v="15"/>
    <s v="40uL heptane"/>
    <s v="3uL"/>
    <n v="70"/>
    <n v="5.8310000000000004"/>
    <n v="2338.5"/>
    <x v="0"/>
    <n v="-1.6739999999999999"/>
    <n v="1.1038378388233325"/>
    <n v="0.373"/>
  </r>
  <r>
    <s v="G26576"/>
    <x v="15"/>
    <s v="40uL heptane"/>
    <s v="3uL"/>
    <n v="71"/>
    <n v="2.0190000000000001"/>
    <n v="2343.6999999999998"/>
    <x v="0"/>
    <n v="-12.406000000000001"/>
    <n v="1.0921011785072434"/>
    <n v="0.129"/>
  </r>
  <r>
    <s v="G26576"/>
    <x v="15"/>
    <s v="40uL heptane"/>
    <s v="3uL"/>
    <n v="72"/>
    <n v="0.29599999999999999"/>
    <n v="2359.8000000000002"/>
    <x v="0"/>
    <n v="-20.094000000000001"/>
    <n v="1.0836917650242193"/>
    <n v="1.9E-2"/>
  </r>
  <r>
    <s v="G26576"/>
    <x v="15"/>
    <s v="40uL heptane"/>
    <s v="3uL"/>
    <n v="74"/>
    <n v="0.33300000000000002"/>
    <n v="2383"/>
    <x v="0"/>
    <n v="-11.144"/>
    <n v="1.0934814632996324"/>
    <n v="2.1000000000000001E-2"/>
  </r>
  <r>
    <s v="G26576"/>
    <x v="15"/>
    <s v="40uL heptane"/>
    <s v="3uL"/>
    <n v="75"/>
    <n v="0.33"/>
    <n v="2393.1"/>
    <x v="0"/>
    <n v="-29.931999999999999"/>
    <n v="1.07292851751173"/>
    <n v="2.1000000000000001E-2"/>
  </r>
  <r>
    <s v="G26576"/>
    <x v="15"/>
    <s v="40uL heptane"/>
    <s v="3uL"/>
    <n v="76"/>
    <n v="0.32100000000000001"/>
    <n v="2399.5"/>
    <x v="28"/>
    <n v="-25.224"/>
    <n v="1.0780795893072013"/>
    <n v="2.1000000000000001E-2"/>
  </r>
  <r>
    <s v="G26576"/>
    <x v="15"/>
    <s v="40uL heptane"/>
    <s v="3uL"/>
    <n v="77"/>
    <n v="1.276"/>
    <n v="2408.3000000000002"/>
    <x v="29"/>
    <n v="-8.5660000000000007"/>
    <n v="1.0963009744725463"/>
    <n v="8.2000000000000003E-2"/>
  </r>
  <r>
    <s v="G26576"/>
    <x v="15"/>
    <s v="40uL heptane"/>
    <s v="3uL"/>
    <n v="78"/>
    <n v="16.773"/>
    <n v="2433.1999999999998"/>
    <x v="30"/>
    <n v="-24.747"/>
    <n v="1.0786014500436638"/>
    <n v="1.0720000000000001"/>
  </r>
  <r>
    <s v="G26576"/>
    <x v="15"/>
    <s v="40uL heptane"/>
    <s v="3uL"/>
    <n v="79"/>
    <n v="99.879000000000005"/>
    <n v="2451.6"/>
    <x v="31"/>
    <n v="-29.146000000000001"/>
    <n v="1.073788525595579"/>
    <n v="6.3840000000000003"/>
  </r>
  <r>
    <s v="G26576"/>
    <x v="15"/>
    <s v="40uL heptane"/>
    <s v="3uL"/>
    <n v="80"/>
    <n v="1.5860000000000001"/>
    <n v="2490.9"/>
    <x v="0"/>
    <n v="-30.295999999999999"/>
    <n v="1.0725302389821447"/>
    <n v="0.10100000000000001"/>
  </r>
  <r>
    <s v="G26576"/>
    <x v="15"/>
    <s v="40uL heptane"/>
    <s v="3uL"/>
    <n v="81"/>
    <n v="2.468"/>
    <n v="2521"/>
    <x v="32"/>
    <n v="-22.919"/>
    <n v="1.0806013181941039"/>
    <n v="0.158"/>
  </r>
  <r>
    <s v="G26576"/>
    <x v="15"/>
    <s v="40uL heptane"/>
    <s v="3uL"/>
    <n v="82"/>
    <n v="1.1519999999999999"/>
    <n v="2534.3000000000002"/>
    <x v="33"/>
    <n v="-21.44"/>
    <n v="1.0822193142654071"/>
    <n v="7.3999999999999996E-2"/>
  </r>
  <r>
    <s v="G26576"/>
    <x v="15"/>
    <s v="40uL heptane"/>
    <s v="3uL"/>
    <n v="85"/>
    <n v="1.732"/>
    <n v="2581.8000000000002"/>
    <x v="34"/>
    <n v="-19.074999999999999"/>
    <n v="1.0848064664210968"/>
    <n v="0.111"/>
  </r>
  <r>
    <s v="G26576"/>
    <x v="15"/>
    <s v="40uL heptane"/>
    <s v="3uL"/>
    <n v="86"/>
    <n v="0.56499999999999995"/>
    <n v="2588.5"/>
    <x v="35"/>
    <n v="-25.677"/>
    <n v="1.0775839806171139"/>
    <n v="3.5999999999999997E-2"/>
  </r>
  <r>
    <s v="G26576"/>
    <x v="15"/>
    <s v="40uL heptane"/>
    <s v="3uL"/>
    <n v="89"/>
    <n v="1.141"/>
    <n v="2617.3000000000002"/>
    <x v="36"/>
    <n v="-26.416"/>
    <n v="1.0767754604174129"/>
    <n v="7.2999999999999995E-2"/>
  </r>
  <r>
    <s v="G26576"/>
    <x v="15"/>
    <s v="40uL heptane"/>
    <s v="3uL"/>
    <n v="91"/>
    <n v="1.397"/>
    <n v="2679.2"/>
    <x v="0"/>
    <n v="-21.846"/>
    <n v="1.0817751637517854"/>
    <n v="8.8999999999999996E-2"/>
  </r>
  <r>
    <s v="G26576"/>
    <x v="15"/>
    <s v="40uL heptane"/>
    <s v="3uL"/>
    <n v="92"/>
    <n v="0.32200000000000001"/>
    <n v="2696.5"/>
    <x v="0"/>
    <n v="-26.395"/>
    <n v="1.0767984361400431"/>
    <n v="2.1000000000000001E-2"/>
  </r>
  <r>
    <s v="G26576"/>
    <x v="15"/>
    <s v="40uL heptane"/>
    <s v="3uL"/>
    <n v="94"/>
    <n v="0.442"/>
    <n v="2736"/>
    <x v="0"/>
    <n v="-27.318999999999999"/>
    <n v="1.0757874942479402"/>
    <n v="2.8000000000000001E-2"/>
  </r>
  <r>
    <s v="G26576"/>
    <x v="15"/>
    <s v="40uL heptane"/>
    <s v="3uL"/>
    <n v="95"/>
    <n v="0.52900000000000003"/>
    <n v="2743.5"/>
    <x v="0"/>
    <n v="-26.274000000000001"/>
    <n v="1.0769308198577636"/>
    <n v="3.4000000000000002E-2"/>
  </r>
  <r>
    <s v="G26576"/>
    <x v="15"/>
    <s v="40uL heptane"/>
    <s v="3uL"/>
    <n v="96"/>
    <n v="1.641"/>
    <n v="2764.9"/>
    <x v="0"/>
    <n v="-26.018000000000001"/>
    <n v="1.0772109032497377"/>
    <n v="0.105"/>
  </r>
  <r>
    <s v="G26576"/>
    <x v="15"/>
    <s v="40uL heptane"/>
    <s v="3uL"/>
    <n v="97"/>
    <n v="0.55800000000000005"/>
    <n v="2782.6"/>
    <x v="37"/>
    <n v="-33.512"/>
    <n v="1.0690112431846919"/>
    <n v="3.5999999999999997E-2"/>
  </r>
  <r>
    <s v="G26576"/>
    <x v="15"/>
    <s v="40uL heptane"/>
    <s v="3uL"/>
    <n v="98"/>
    <n v="0.432"/>
    <n v="2792.9"/>
    <x v="0"/>
    <n v="-29.657"/>
    <n v="1.0732294126258852"/>
    <n v="2.8000000000000001E-2"/>
  </r>
  <r>
    <s v="G26576"/>
    <x v="15"/>
    <s v="40uL heptane"/>
    <s v="3uL"/>
    <n v="99"/>
    <n v="0.754"/>
    <n v="2827.1"/>
    <x v="0"/>
    <n v="-28.812000000000001"/>
    <n v="1.0741539697963507"/>
    <n v="4.8000000000000001E-2"/>
  </r>
  <r>
    <s v="G26576"/>
    <x v="15"/>
    <s v="40uL heptane"/>
    <s v="3uL"/>
    <n v="103"/>
    <n v="0.58899999999999997"/>
    <n v="2933.5"/>
    <x v="0"/>
    <n v="-26.331"/>
    <n v="1.0768684573241367"/>
    <n v="3.7999999999999999E-2"/>
  </r>
  <r>
    <s v="G26576"/>
    <x v="15"/>
    <s v="40uL heptane"/>
    <s v="3uL"/>
    <n v="104"/>
    <n v="1.214"/>
    <n v="2957.1"/>
    <x v="38"/>
    <n v="-25.922000000000001"/>
    <n v="1.0773159341128342"/>
    <n v="7.8E-2"/>
  </r>
  <r>
    <s v="G26576"/>
    <x v="15"/>
    <s v="40uL heptane"/>
    <s v="3uL"/>
    <n v="105"/>
    <n v="0.40300000000000002"/>
    <n v="2990.8"/>
    <x v="0"/>
    <n v="-32.052999999999997"/>
    <n v="1.0706077340566267"/>
    <n v="2.5999999999999999E-2"/>
  </r>
  <r>
    <s v="G26576"/>
    <x v="15"/>
    <s v="40uL heptane"/>
    <s v="3uL"/>
    <n v="108"/>
    <n v="0.435"/>
    <n v="3127.3"/>
    <x v="0"/>
    <n v="-23.725999999999999"/>
    <n v="1.0797184542041782"/>
    <n v="2.8000000000000001E-2"/>
  </r>
  <r>
    <s v="G26576"/>
    <x v="15"/>
    <s v="40uL heptane"/>
    <s v="3uL"/>
    <n v="109"/>
    <n v="0.28499999999999998"/>
    <n v="3157.8"/>
    <x v="39"/>
    <n v="-26.021000000000001"/>
    <n v="1.0772076210316723"/>
    <n v="1.7999999999999999E-2"/>
  </r>
  <r>
    <s v="G26576"/>
    <x v="15"/>
    <s v="40uL heptane"/>
    <s v="3uL"/>
    <n v="110"/>
    <n v="0.33400000000000002"/>
    <n v="3220.7"/>
    <x v="0"/>
    <n v="-32.820999999999998"/>
    <n v="1.069767366943126"/>
    <n v="2.1000000000000001E-2"/>
  </r>
  <r>
    <s v="G26576"/>
    <x v="15"/>
    <s v="40uL heptane"/>
    <s v="3uL"/>
    <n v="112"/>
    <n v="0.64400000000000002"/>
    <n v="3264"/>
    <x v="0"/>
    <n v="-29.088000000000001"/>
    <n v="1.073851986159494"/>
    <n v="4.1000000000000002E-2"/>
  </r>
  <r>
    <s v="G26576"/>
    <x v="15"/>
    <s v="40uL heptane"/>
    <s v="3uL"/>
    <n v="114"/>
    <n v="1.1020000000000001"/>
    <n v="3394.6"/>
    <x v="40"/>
    <n v="-26.216000000000001"/>
    <n v="1.0769942763902183"/>
    <n v="7.0000000000000007E-2"/>
  </r>
  <r>
    <s v="G26576"/>
    <x v="15"/>
    <s v="40uL heptane"/>
    <s v="3uL"/>
    <n v="118"/>
    <n v="0.70799999999999996"/>
    <n v="3648.5"/>
    <x v="0"/>
    <n v="-28.097000000000001"/>
    <n v="1.0749362739041888"/>
    <n v="4.4999999999999998E-2"/>
  </r>
  <r>
    <s v="G26576"/>
    <x v="15"/>
    <s v="40uL heptane"/>
    <s v="3uL"/>
    <n v="119"/>
    <n v="0.434"/>
    <n v="3701"/>
    <x v="0"/>
    <n v="-45.087000000000003"/>
    <n v="1.0563436309252903"/>
    <n v="2.8000000000000001E-2"/>
  </r>
  <r>
    <s v="G26576"/>
    <x v="15"/>
    <s v="40uL heptane"/>
    <s v="3uL"/>
    <n v="120"/>
    <n v="0.81599999999999995"/>
    <n v="3772.4"/>
    <x v="0"/>
    <n v="-27.501000000000001"/>
    <n v="1.0755883668940212"/>
    <n v="5.1999999999999998E-2"/>
  </r>
  <r>
    <s v="G26576"/>
    <x v="15"/>
    <s v="40uL heptane"/>
    <s v="3uL"/>
    <n v="121"/>
    <n v="1.5529999999999999"/>
    <n v="3838.1"/>
    <x v="0"/>
    <n v="-31.62"/>
    <n v="1.0710815284921464"/>
    <n v="9.9000000000000005E-2"/>
  </r>
  <r>
    <s v="G26579"/>
    <x v="16"/>
    <s v="40uL heptane"/>
    <s v="3uL"/>
    <n v="1"/>
    <n v="101.465"/>
    <n v="66.7"/>
    <x v="0"/>
    <n v="-37.581000000000003"/>
    <n v="1.0645585231198411"/>
    <n v="5.8159999999999998"/>
  </r>
  <r>
    <s v="G26579"/>
    <x v="16"/>
    <s v="40uL heptane"/>
    <s v="3uL"/>
    <n v="2"/>
    <n v="101.24299999999999"/>
    <n v="126.4"/>
    <x v="0"/>
    <n v="-37.642000000000003"/>
    <n v="1.064491767570021"/>
    <n v="5.8029999999999999"/>
  </r>
  <r>
    <s v="G26579"/>
    <x v="16"/>
    <s v="40uL heptane"/>
    <s v="3uL"/>
    <n v="3"/>
    <n v="101.24299999999999"/>
    <n v="186.2"/>
    <x v="0"/>
    <n v="-37.691000000000003"/>
    <n v="1.0644381441942639"/>
    <n v="5.8029999999999999"/>
  </r>
  <r>
    <s v="G26579"/>
    <x v="16"/>
    <s v="40uL heptane"/>
    <s v="3uL"/>
    <n v="4"/>
    <n v="101.33499999999999"/>
    <n v="245.8"/>
    <x v="0"/>
    <n v="-37.715000000000003"/>
    <n v="1.0644118796624813"/>
    <n v="5.8090000000000002"/>
  </r>
  <r>
    <s v="G26579"/>
    <x v="16"/>
    <s v="40uL heptane"/>
    <s v="3uL"/>
    <n v="5"/>
    <n v="101.3"/>
    <n v="305.60000000000002"/>
    <x v="0"/>
    <n v="-37.695999999999998"/>
    <n v="1.0644326724179596"/>
    <n v="5.8070000000000004"/>
  </r>
  <r>
    <s v="G26579"/>
    <x v="16"/>
    <s v="40uL heptane"/>
    <s v="3uL"/>
    <n v="6"/>
    <n v="101.316"/>
    <n v="365.3"/>
    <x v="0"/>
    <n v="-37.72"/>
    <n v="1.0644064078832716"/>
    <n v="5.8079999999999998"/>
  </r>
  <r>
    <s v="G26579"/>
    <x v="16"/>
    <s v="40uL heptane"/>
    <s v="3uL"/>
    <n v="7"/>
    <n v="101.214"/>
    <n v="425.1"/>
    <x v="0"/>
    <n v="-37.729999999999997"/>
    <n v="1.0643954643230358"/>
    <n v="5.8019999999999996"/>
  </r>
  <r>
    <s v="G26579"/>
    <x v="16"/>
    <s v="40uL heptane"/>
    <s v="3uL"/>
    <n v="13"/>
    <n v="0.57899999999999996"/>
    <n v="1160.4000000000001"/>
    <x v="0"/>
    <n v="-21.745000000000001"/>
    <n v="1.0818856547694955"/>
    <n v="3.3000000000000002E-2"/>
  </r>
  <r>
    <s v="G26579"/>
    <x v="16"/>
    <s v="40uL heptane"/>
    <s v="3uL"/>
    <n v="14"/>
    <n v="2.343"/>
    <n v="1213.7"/>
    <x v="1"/>
    <n v="-25.260999999999999"/>
    <n v="1.0780391093134598"/>
    <n v="0.13400000000000001"/>
  </r>
  <r>
    <s v="G26579"/>
    <x v="16"/>
    <s v="40uL heptane"/>
    <s v="3uL"/>
    <n v="23"/>
    <n v="0.30499999999999999"/>
    <n v="1548.1"/>
    <x v="3"/>
    <n v="-22.006"/>
    <n v="1.0816001279709664"/>
    <n v="1.7000000000000001E-2"/>
  </r>
  <r>
    <s v="G26579"/>
    <x v="16"/>
    <s v="40uL heptane"/>
    <s v="3uL"/>
    <n v="24"/>
    <n v="1.389"/>
    <n v="1602"/>
    <x v="0"/>
    <n v="-29.106000000000002"/>
    <n v="1.0738322915104401"/>
    <n v="0.08"/>
  </r>
  <r>
    <s v="G26579"/>
    <x v="16"/>
    <s v="40uL heptane"/>
    <s v="3uL"/>
    <n v="25"/>
    <n v="2.13"/>
    <n v="1661.3"/>
    <x v="5"/>
    <n v="-7.843"/>
    <n v="1.0970916774089021"/>
    <n v="0.122"/>
  </r>
  <r>
    <s v="G26579"/>
    <x v="16"/>
    <s v="40uL heptane"/>
    <s v="3uL"/>
    <n v="26"/>
    <n v="1.766"/>
    <n v="1677.4"/>
    <x v="6"/>
    <n v="11.68"/>
    <n v="1.1184380650554668"/>
    <n v="0.10100000000000001"/>
  </r>
  <r>
    <s v="G26579"/>
    <x v="16"/>
    <s v="40uL heptane"/>
    <s v="3uL"/>
    <n v="27"/>
    <n v="0.42199999999999999"/>
    <n v="1727.4"/>
    <x v="7"/>
    <n v="-13.494"/>
    <n v="1.0909111714706223"/>
    <n v="2.4E-2"/>
  </r>
  <r>
    <s v="G26579"/>
    <x v="16"/>
    <s v="40uL heptane"/>
    <s v="3uL"/>
    <n v="28"/>
    <n v="0.39200000000000002"/>
    <n v="1734.7"/>
    <x v="0"/>
    <n v="-17.004999999999999"/>
    <n v="1.0870707972046785"/>
    <n v="2.1999999999999999E-2"/>
  </r>
  <r>
    <s v="G26579"/>
    <x v="16"/>
    <s v="40uL heptane"/>
    <s v="3uL"/>
    <n v="31"/>
    <n v="0.497"/>
    <n v="1810.8"/>
    <x v="8"/>
    <n v="-16.988"/>
    <n v="1.0870893927287859"/>
    <n v="2.8000000000000001E-2"/>
  </r>
  <r>
    <s v="G26579"/>
    <x v="16"/>
    <s v="40uL heptane"/>
    <s v="3uL"/>
    <n v="32"/>
    <n v="1.6850000000000001"/>
    <n v="1842.5"/>
    <x v="9"/>
    <n v="15.904999999999999"/>
    <n v="1.1230564541764443"/>
    <n v="9.7000000000000003E-2"/>
  </r>
  <r>
    <s v="G26579"/>
    <x v="16"/>
    <s v="40uL heptane"/>
    <s v="3uL"/>
    <n v="34"/>
    <n v="0.65300000000000002"/>
    <n v="1870.8"/>
    <x v="0"/>
    <n v="-12.664"/>
    <n v="1.0918189919286587"/>
    <n v="3.6999999999999998E-2"/>
  </r>
  <r>
    <s v="G26579"/>
    <x v="16"/>
    <s v="40uL heptane"/>
    <s v="3uL"/>
    <n v="35"/>
    <n v="3.6989999999999998"/>
    <n v="1879.5"/>
    <x v="10"/>
    <n v="-9.9060000000000006"/>
    <n v="1.094835461187001"/>
    <n v="0.21199999999999999"/>
  </r>
  <r>
    <s v="G26579"/>
    <x v="16"/>
    <s v="40uL heptane"/>
    <s v="3uL"/>
    <n v="36"/>
    <n v="0.41499999999999998"/>
    <n v="1885.6"/>
    <x v="0"/>
    <n v="32.734000000000002"/>
    <n v="1.1414481190658436"/>
    <n v="2.4E-2"/>
  </r>
  <r>
    <s v="G26579"/>
    <x v="16"/>
    <s v="40uL heptane"/>
    <s v="3uL"/>
    <n v="37"/>
    <n v="1.7949999999999999"/>
    <n v="1895.4"/>
    <x v="11"/>
    <n v="-15.301"/>
    <n v="1.0889346902598225"/>
    <n v="0.10299999999999999"/>
  </r>
  <r>
    <s v="G26579"/>
    <x v="16"/>
    <s v="40uL heptane"/>
    <s v="3uL"/>
    <n v="38"/>
    <n v="9.343"/>
    <n v="1909.8"/>
    <x v="12"/>
    <n v="-5.3840000000000003"/>
    <n v="1.099780847685526"/>
    <n v="0.53600000000000003"/>
  </r>
  <r>
    <s v="G26579"/>
    <x v="16"/>
    <s v="40uL heptane"/>
    <s v="3uL"/>
    <n v="41"/>
    <n v="21.739000000000001"/>
    <n v="1974.2"/>
    <x v="0"/>
    <n v="-29.882999999999999"/>
    <n v="1.0729821316842676"/>
    <n v="1.246"/>
  </r>
  <r>
    <s v="G26579"/>
    <x v="16"/>
    <s v="40uL heptane"/>
    <s v="3uL"/>
    <n v="42"/>
    <n v="8.3650000000000002"/>
    <n v="1987.6"/>
    <x v="13"/>
    <n v="-18.843"/>
    <n v="1.0850602516480345"/>
    <n v="0.47899999999999998"/>
  </r>
  <r>
    <s v="G26579"/>
    <x v="16"/>
    <s v="40uL heptane"/>
    <s v="3uL"/>
    <n v="43"/>
    <n v="0.81899999999999995"/>
    <n v="2002"/>
    <x v="14"/>
    <n v="-19.788"/>
    <n v="1.0840265062578358"/>
    <n v="4.7E-2"/>
  </r>
  <r>
    <s v="G26579"/>
    <x v="16"/>
    <s v="40uL heptane"/>
    <s v="3uL"/>
    <n v="44"/>
    <n v="0.879"/>
    <n v="2009.5"/>
    <x v="0"/>
    <n v="-22.951000000000001"/>
    <n v="1.0805663102566441"/>
    <n v="0.05"/>
  </r>
  <r>
    <s v="G26579"/>
    <x v="16"/>
    <s v="40uL heptane"/>
    <s v="3uL"/>
    <n v="45"/>
    <n v="1.8580000000000001"/>
    <n v="2025"/>
    <x v="15"/>
    <n v="-15.557"/>
    <n v="1.0886546732519069"/>
    <n v="0.107"/>
  </r>
  <r>
    <s v="G26579"/>
    <x v="16"/>
    <s v="40uL heptane"/>
    <s v="3uL"/>
    <n v="46"/>
    <n v="1.716"/>
    <n v="2041.9"/>
    <x v="0"/>
    <n v="-5.0019999999999998"/>
    <n v="1.1001985909858361"/>
    <n v="9.8000000000000004E-2"/>
  </r>
  <r>
    <s v="G26579"/>
    <x v="16"/>
    <s v="40uL heptane"/>
    <s v="3uL"/>
    <n v="47"/>
    <n v="0.57499999999999996"/>
    <n v="2057.1999999999998"/>
    <x v="16"/>
    <n v="18.709"/>
    <n v="1.1261212960381219"/>
    <n v="3.3000000000000002E-2"/>
  </r>
  <r>
    <s v="G26579"/>
    <x v="16"/>
    <s v="40uL heptane"/>
    <s v="3uL"/>
    <n v="48"/>
    <n v="2.359"/>
    <n v="2073.9"/>
    <x v="17"/>
    <n v="-6.6879999999999997"/>
    <n v="1.0983548073213605"/>
    <n v="0.13500000000000001"/>
  </r>
  <r>
    <s v="G26579"/>
    <x v="16"/>
    <s v="40uL heptane"/>
    <s v="3uL"/>
    <n v="49"/>
    <n v="1.708"/>
    <n v="2096.1"/>
    <x v="18"/>
    <n v="-15.268000000000001"/>
    <n v="1.0889707860868898"/>
    <n v="9.8000000000000004E-2"/>
  </r>
  <r>
    <s v="G26579"/>
    <x v="16"/>
    <s v="40uL heptane"/>
    <s v="3uL"/>
    <n v="51"/>
    <n v="1.093"/>
    <n v="2162.9"/>
    <x v="0"/>
    <n v="-3.746"/>
    <n v="1.101572088583467"/>
    <n v="6.3E-2"/>
  </r>
  <r>
    <s v="G26579"/>
    <x v="16"/>
    <s v="40uL heptane"/>
    <s v="3uL"/>
    <n v="52"/>
    <n v="0.32100000000000001"/>
    <n v="2183.4"/>
    <x v="20"/>
    <n v="-17.870999999999999"/>
    <n v="1.0861235100794131"/>
    <n v="1.7999999999999999E-2"/>
  </r>
  <r>
    <s v="G26579"/>
    <x v="16"/>
    <s v="40uL heptane"/>
    <s v="3uL"/>
    <n v="53"/>
    <n v="0.42099999999999999"/>
    <n v="2206"/>
    <x v="21"/>
    <n v="-12.616"/>
    <n v="1.0918714918791492"/>
    <n v="2.4E-2"/>
  </r>
  <r>
    <s v="G26579"/>
    <x v="16"/>
    <s v="40uL heptane"/>
    <s v="3uL"/>
    <n v="54"/>
    <n v="1.1519999999999999"/>
    <n v="2225"/>
    <x v="22"/>
    <n v="-11.206"/>
    <n v="1.093413653060693"/>
    <n v="6.6000000000000003E-2"/>
  </r>
  <r>
    <s v="G26579"/>
    <x v="16"/>
    <s v="40uL heptane"/>
    <s v="3uL"/>
    <n v="55"/>
    <n v="6.9180000000000001"/>
    <n v="2233.8000000000002"/>
    <x v="23"/>
    <n v="0.41299999999999998"/>
    <n v="1.1061198867515061"/>
    <n v="0.39700000000000002"/>
  </r>
  <r>
    <s v="G26579"/>
    <x v="16"/>
    <s v="40uL heptane"/>
    <s v="3uL"/>
    <n v="56"/>
    <n v="8.6920000000000002"/>
    <n v="2243"/>
    <x v="24"/>
    <n v="-11.335000000000001"/>
    <n v="1.0932725637171652"/>
    <n v="0.498"/>
  </r>
  <r>
    <s v="G26579"/>
    <x v="16"/>
    <s v="40uL heptane"/>
    <s v="3uL"/>
    <n v="57"/>
    <n v="0.76400000000000001"/>
    <n v="2259.1"/>
    <x v="25"/>
    <n v="-16.690999999999999"/>
    <n v="1.0874142663453772"/>
    <n v="4.3999999999999997E-2"/>
  </r>
  <r>
    <s v="G26579"/>
    <x v="16"/>
    <s v="40uL heptane"/>
    <s v="3uL"/>
    <n v="58"/>
    <n v="5.3129999999999997"/>
    <n v="2271.1999999999998"/>
    <x v="26"/>
    <n v="-19.734999999999999"/>
    <n v="1.084084484084453"/>
    <n v="0.30499999999999999"/>
  </r>
  <r>
    <s v="G26579"/>
    <x v="16"/>
    <s v="40uL heptane"/>
    <s v="3uL"/>
    <n v="59"/>
    <n v="0.83799999999999997"/>
    <n v="2280.8000000000002"/>
    <x v="0"/>
    <n v="-6.5739999999999998"/>
    <n v="1.0984794781347496"/>
    <n v="4.8000000000000001E-2"/>
  </r>
  <r>
    <s v="G26579"/>
    <x v="16"/>
    <s v="40uL heptane"/>
    <s v="3uL"/>
    <n v="60"/>
    <n v="0.85799999999999998"/>
    <n v="2299.1999999999998"/>
    <x v="27"/>
    <n v="-18.925999999999998"/>
    <n v="1.084969457944903"/>
    <n v="4.9000000000000002E-2"/>
  </r>
  <r>
    <s v="G26579"/>
    <x v="16"/>
    <s v="40uL heptane"/>
    <s v="3uL"/>
    <n v="61"/>
    <n v="11.91"/>
    <n v="2336.1999999999998"/>
    <x v="0"/>
    <n v="-18.283000000000001"/>
    <n v="1.0856728313131478"/>
    <n v="0.68300000000000005"/>
  </r>
  <r>
    <s v="G26579"/>
    <x v="16"/>
    <s v="40uL heptane"/>
    <s v="3uL"/>
    <n v="63"/>
    <n v="0.32700000000000001"/>
    <n v="2399.5"/>
    <x v="28"/>
    <n v="-15.680999999999999"/>
    <n v="1.0885190394437303"/>
    <n v="1.9E-2"/>
  </r>
  <r>
    <s v="G26579"/>
    <x v="16"/>
    <s v="40uL heptane"/>
    <s v="3uL"/>
    <n v="64"/>
    <n v="0.55400000000000005"/>
    <n v="2408.1"/>
    <x v="29"/>
    <n v="-6.444"/>
    <n v="1.098621646222584"/>
    <n v="3.2000000000000001E-2"/>
  </r>
  <r>
    <s v="G26579"/>
    <x v="16"/>
    <s v="40uL heptane"/>
    <s v="3uL"/>
    <n v="65"/>
    <n v="4.9989999999999997"/>
    <n v="2432.3000000000002"/>
    <x v="30"/>
    <n v="-18.047999999999998"/>
    <n v="1.0859298937339783"/>
    <n v="0.28699999999999998"/>
  </r>
  <r>
    <s v="G26579"/>
    <x v="16"/>
    <s v="40uL heptane"/>
    <s v="3uL"/>
    <n v="66"/>
    <n v="66.616"/>
    <n v="2450.3000000000002"/>
    <x v="31"/>
    <n v="-29.221"/>
    <n v="1.0737064644008385"/>
    <n v="3.819"/>
  </r>
  <r>
    <s v="G26579"/>
    <x v="16"/>
    <s v="40uL heptane"/>
    <s v="3uL"/>
    <n v="67"/>
    <n v="0.90400000000000003"/>
    <n v="2490.6999999999998"/>
    <x v="0"/>
    <n v="-36.200000000000003"/>
    <n v="1.0660698008881841"/>
    <n v="5.1999999999999998E-2"/>
  </r>
  <r>
    <s v="G26579"/>
    <x v="16"/>
    <s v="40uL heptane"/>
    <s v="3uL"/>
    <n v="68"/>
    <n v="0.44600000000000001"/>
    <n v="2521.1999999999998"/>
    <x v="32"/>
    <n v="-15.944000000000001"/>
    <n v="1.088231363280713"/>
    <n v="2.5999999999999999E-2"/>
  </r>
  <r>
    <s v="G26579"/>
    <x v="16"/>
    <s v="40uL heptane"/>
    <s v="3uL"/>
    <n v="72"/>
    <n v="0.70499999999999996"/>
    <n v="2581.6"/>
    <x v="34"/>
    <n v="-23.143000000000001"/>
    <n v="1.0803562621115301"/>
    <n v="0.04"/>
  </r>
  <r>
    <s v="G26579"/>
    <x v="16"/>
    <s v="40uL heptane"/>
    <s v="3uL"/>
    <n v="73"/>
    <n v="0.38600000000000001"/>
    <n v="2588.3000000000002"/>
    <x v="35"/>
    <n v="-32.540999999999997"/>
    <n v="1.0700737524403283"/>
    <n v="2.1999999999999999E-2"/>
  </r>
  <r>
    <s v="G26579"/>
    <x v="16"/>
    <s v="40uL heptane"/>
    <s v="3uL"/>
    <n v="74"/>
    <n v="1.0620000000000001"/>
    <n v="2617.3000000000002"/>
    <x v="36"/>
    <n v="-26.146000000000001"/>
    <n v="1.0770708617520028"/>
    <n v="6.0999999999999999E-2"/>
  </r>
  <r>
    <s v="G26579"/>
    <x v="16"/>
    <s v="40uL heptane"/>
    <s v="3uL"/>
    <n v="75"/>
    <n v="0.433"/>
    <n v="2677.7"/>
    <x v="0"/>
    <n v="-33.634"/>
    <n v="1.0688777440123991"/>
    <n v="2.5000000000000001E-2"/>
  </r>
  <r>
    <s v="G26579"/>
    <x v="16"/>
    <s v="40uL heptane"/>
    <s v="3uL"/>
    <n v="79"/>
    <n v="0.95299999999999996"/>
    <n v="2764.7"/>
    <x v="0"/>
    <n v="-22.759"/>
    <n v="1.0807763575097189"/>
    <n v="5.5E-2"/>
  </r>
  <r>
    <s v="G26579"/>
    <x v="16"/>
    <s v="40uL heptane"/>
    <s v="3uL"/>
    <n v="80"/>
    <n v="0.33800000000000002"/>
    <n v="2782.6"/>
    <x v="37"/>
    <n v="-32.734999999999999"/>
    <n v="1.0698614712620502"/>
    <n v="1.9E-2"/>
  </r>
  <r>
    <s v="G26579"/>
    <x v="16"/>
    <s v="40uL heptane"/>
    <s v="3uL"/>
    <n v="82"/>
    <n v="0.54700000000000004"/>
    <n v="2827.6"/>
    <x v="0"/>
    <n v="-26.366"/>
    <n v="1.0768301645013674"/>
    <n v="3.1E-2"/>
  </r>
  <r>
    <s v="G26579"/>
    <x v="16"/>
    <s v="40uL heptane"/>
    <s v="3uL"/>
    <n v="84"/>
    <n v="0.34"/>
    <n v="2933.7"/>
    <x v="0"/>
    <n v="-21.306000000000001"/>
    <n v="1.0823659049387908"/>
    <n v="1.9E-2"/>
  </r>
  <r>
    <s v="G26579"/>
    <x v="16"/>
    <s v="40uL heptane"/>
    <s v="3uL"/>
    <n v="85"/>
    <n v="1.296"/>
    <n v="2957.4"/>
    <x v="38"/>
    <n v="-28.957999999999998"/>
    <n v="1.0739942250587138"/>
    <n v="7.3999999999999996E-2"/>
  </r>
  <r>
    <s v="G26579"/>
    <x v="16"/>
    <s v="40uL heptane"/>
    <s v="3uL"/>
    <n v="89"/>
    <n v="0.26200000000000001"/>
    <n v="3158.4"/>
    <x v="39"/>
    <n v="-66.090999999999994"/>
    <n v="1.0333486900389681"/>
    <n v="1.4999999999999999E-2"/>
  </r>
  <r>
    <s v="G26579"/>
    <x v="16"/>
    <s v="40uL heptane"/>
    <s v="3uL"/>
    <n v="90"/>
    <n v="0.33100000000000002"/>
    <n v="3221.3"/>
    <x v="0"/>
    <n v="-28.423999999999999"/>
    <n v="1.0745784944000207"/>
    <n v="1.9E-2"/>
  </r>
  <r>
    <s v="G26579"/>
    <x v="16"/>
    <s v="40uL heptane"/>
    <s v="3uL"/>
    <n v="93"/>
    <n v="1.127"/>
    <n v="3395.2"/>
    <x v="40"/>
    <n v="-30.922000000000001"/>
    <n v="1.0718452799448777"/>
    <n v="6.5000000000000002E-2"/>
  </r>
  <r>
    <s v="G26579"/>
    <x v="16"/>
    <s v="40uL heptane"/>
    <s v="3uL"/>
    <n v="94"/>
    <n v="0.29099999999999998"/>
    <n v="3571"/>
    <x v="0"/>
    <n v="-27.102"/>
    <n v="1.0760249142760423"/>
    <n v="1.7000000000000001E-2"/>
  </r>
  <r>
    <s v="G26579"/>
    <x v="16"/>
    <s v="40uL heptane"/>
    <s v="3uL"/>
    <n v="96"/>
    <n v="0.27400000000000002"/>
    <n v="3649.3"/>
    <x v="0"/>
    <n v="-29.242999999999999"/>
    <n v="1.0736823930912232"/>
    <n v="1.6E-2"/>
  </r>
  <r>
    <s v="G26579"/>
    <x v="16"/>
    <s v="40uL heptane"/>
    <s v="3uL"/>
    <n v="97"/>
    <n v="0.83699999999999997"/>
    <n v="3773.7"/>
    <x v="0"/>
    <n v="-26.951000000000001"/>
    <n v="1.0761901229319393"/>
    <n v="4.8000000000000001E-2"/>
  </r>
  <r>
    <s v="G26580"/>
    <x v="17"/>
    <s v="40uL heptane"/>
    <s v="3uL"/>
    <n v="1"/>
    <n v="101.58499999999999"/>
    <n v="66.7"/>
    <x v="0"/>
    <n v="-37.56"/>
    <n v="1.0645815045177862"/>
    <n v="5.8949999999999996"/>
  </r>
  <r>
    <s v="G26580"/>
    <x v="17"/>
    <s v="40uL heptane"/>
    <s v="3uL"/>
    <n v="2"/>
    <n v="101.376"/>
    <n v="126.4"/>
    <x v="0"/>
    <n v="-37.633000000000003"/>
    <n v="1.0645016167551675"/>
    <n v="5.883"/>
  </r>
  <r>
    <s v="G26580"/>
    <x v="17"/>
    <s v="40uL heptane"/>
    <s v="3uL"/>
    <n v="3"/>
    <n v="101.532"/>
    <n v="186.2"/>
    <x v="0"/>
    <n v="-37.658000000000001"/>
    <n v="1.064474257902696"/>
    <n v="5.8920000000000003"/>
  </r>
  <r>
    <s v="G26580"/>
    <x v="17"/>
    <s v="40uL heptane"/>
    <s v="3uL"/>
    <n v="4"/>
    <n v="101.416"/>
    <n v="245.8"/>
    <x v="0"/>
    <n v="-37.677999999999997"/>
    <n v="1.0644523708098239"/>
    <n v="5.8849999999999998"/>
  </r>
  <r>
    <s v="G26580"/>
    <x v="17"/>
    <s v="40uL heptane"/>
    <s v="3uL"/>
    <n v="5"/>
    <n v="101.414"/>
    <n v="305.60000000000002"/>
    <x v="0"/>
    <n v="-37.703000000000003"/>
    <n v="1.064425011930116"/>
    <n v="5.8849999999999998"/>
  </r>
  <r>
    <s v="G26580"/>
    <x v="17"/>
    <s v="40uL heptane"/>
    <s v="3uL"/>
    <n v="6"/>
    <n v="101.44199999999999"/>
    <n v="365.3"/>
    <x v="0"/>
    <n v="-37.731999999999999"/>
    <n v="1.0643932756106984"/>
    <n v="5.8869999999999996"/>
  </r>
  <r>
    <s v="G26580"/>
    <x v="17"/>
    <s v="40uL heptane"/>
    <s v="3uL"/>
    <n v="7"/>
    <n v="101.40900000000001"/>
    <n v="425.1"/>
    <x v="0"/>
    <n v="-37.729999999999997"/>
    <n v="1.0643954643230358"/>
    <n v="5.8849999999999998"/>
  </r>
  <r>
    <s v="G26580"/>
    <x v="17"/>
    <s v="40uL heptane"/>
    <s v="3uL"/>
    <n v="12"/>
    <n v="0.57099999999999995"/>
    <n v="1160.8"/>
    <x v="0"/>
    <n v="-21.183"/>
    <n v="1.0825004616669915"/>
    <n v="3.3000000000000002E-2"/>
  </r>
  <r>
    <s v="G26580"/>
    <x v="17"/>
    <s v="40uL heptane"/>
    <s v="3uL"/>
    <n v="13"/>
    <n v="5.6180000000000003"/>
    <n v="1213.7"/>
    <x v="1"/>
    <n v="-26.228000000000002"/>
    <n v="1.0769811474591484"/>
    <n v="0.32600000000000001"/>
  </r>
  <r>
    <s v="G26580"/>
    <x v="17"/>
    <s v="40uL heptane"/>
    <s v="3uL"/>
    <n v="18"/>
    <n v="0.92300000000000004"/>
    <n v="1484.7"/>
    <x v="0"/>
    <n v="-18.526"/>
    <n v="1.0854070164260459"/>
    <n v="5.3999999999999999E-2"/>
  </r>
  <r>
    <s v="G26580"/>
    <x v="17"/>
    <s v="40uL heptane"/>
    <s v="3uL"/>
    <n v="22"/>
    <n v="1.1419999999999999"/>
    <n v="1548.5"/>
    <x v="3"/>
    <n v="-21.81"/>
    <n v="1.0818145467171019"/>
    <n v="6.6000000000000003E-2"/>
  </r>
  <r>
    <s v="G26580"/>
    <x v="17"/>
    <s v="40uL heptane"/>
    <s v="3uL"/>
    <n v="26"/>
    <n v="1.089"/>
    <n v="1625.6"/>
    <x v="4"/>
    <n v="-21.289000000000001"/>
    <n v="1.0823845022319694"/>
    <n v="6.3E-2"/>
  </r>
  <r>
    <s v="G26580"/>
    <x v="17"/>
    <s v="40uL heptane"/>
    <s v="3uL"/>
    <n v="27"/>
    <n v="1.125"/>
    <n v="1630.4"/>
    <x v="0"/>
    <n v="-18.064"/>
    <n v="1.0859123916540969"/>
    <n v="6.5000000000000002E-2"/>
  </r>
  <r>
    <s v="G26580"/>
    <x v="17"/>
    <s v="40uL heptane"/>
    <s v="3uL"/>
    <n v="28"/>
    <n v="0.63500000000000001"/>
    <n v="1637.9"/>
    <x v="0"/>
    <n v="-20.622"/>
    <n v="1.0831141669800366"/>
    <n v="3.6999999999999998E-2"/>
  </r>
  <r>
    <s v="G26580"/>
    <x v="17"/>
    <s v="40uL heptane"/>
    <s v="3uL"/>
    <n v="29"/>
    <n v="0.51600000000000001"/>
    <n v="1646.3"/>
    <x v="0"/>
    <n v="-13.622"/>
    <n v="1.0907711687602002"/>
    <n v="0.03"/>
  </r>
  <r>
    <s v="G26580"/>
    <x v="17"/>
    <s v="40uL heptane"/>
    <s v="3uL"/>
    <n v="30"/>
    <n v="14.877000000000001"/>
    <n v="1662.4"/>
    <x v="5"/>
    <n v="-20.797000000000001"/>
    <n v="1.0829227267459658"/>
    <n v="0.86299999999999999"/>
  </r>
  <r>
    <s v="G26580"/>
    <x v="17"/>
    <s v="40uL heptane"/>
    <s v="3uL"/>
    <n v="31"/>
    <n v="13.359"/>
    <n v="1678.7"/>
    <x v="6"/>
    <n v="-15.525"/>
    <n v="1.0886896754646009"/>
    <n v="0.77500000000000002"/>
  </r>
  <r>
    <s v="G26580"/>
    <x v="17"/>
    <s v="40uL heptane"/>
    <s v="3uL"/>
    <n v="32"/>
    <n v="0.41299999999999998"/>
    <n v="1704.2"/>
    <x v="45"/>
    <n v="-16.754000000000001"/>
    <n v="1.0873453539383677"/>
    <n v="2.4E-2"/>
  </r>
  <r>
    <s v="G26580"/>
    <x v="17"/>
    <s v="40uL heptane"/>
    <s v="3uL"/>
    <n v="33"/>
    <n v="1.0820000000000001"/>
    <n v="1727.8"/>
    <x v="7"/>
    <n v="-20.100999999999999"/>
    <n v="1.0836841075185129"/>
    <n v="6.3E-2"/>
  </r>
  <r>
    <s v="G26580"/>
    <x v="17"/>
    <s v="40uL heptane"/>
    <s v="3uL"/>
    <n v="34"/>
    <n v="1.7030000000000001"/>
    <n v="1735.3"/>
    <x v="0"/>
    <n v="-22.638000000000002"/>
    <n v="1.0809087305807747"/>
    <n v="9.9000000000000005E-2"/>
  </r>
  <r>
    <s v="G26580"/>
    <x v="17"/>
    <s v="40uL heptane"/>
    <s v="3uL"/>
    <n v="37"/>
    <n v="0.34899999999999998"/>
    <n v="1767.5"/>
    <x v="0"/>
    <n v="-24.288"/>
    <n v="1.0791036127237872"/>
    <n v="0.02"/>
  </r>
  <r>
    <s v="G26580"/>
    <x v="17"/>
    <s v="40uL heptane"/>
    <s v="3uL"/>
    <n v="38"/>
    <n v="0.92200000000000004"/>
    <n v="1802.6"/>
    <x v="8"/>
    <n v="-21.19"/>
    <n v="1.0824928039768364"/>
    <n v="5.3999999999999999E-2"/>
  </r>
  <r>
    <s v="G26580"/>
    <x v="17"/>
    <s v="40uL heptane"/>
    <s v="3uL"/>
    <n v="39"/>
    <n v="2.4430000000000001"/>
    <n v="1811.4"/>
    <x v="0"/>
    <n v="-20.32"/>
    <n v="1.0834445363840524"/>
    <n v="0.14199999999999999"/>
  </r>
  <r>
    <s v="G26580"/>
    <x v="17"/>
    <s v="40uL heptane"/>
    <s v="3uL"/>
    <n v="40"/>
    <n v="5.6829999999999998"/>
    <n v="1843.4"/>
    <x v="9"/>
    <n v="-14.648"/>
    <n v="1.089648945213423"/>
    <n v="0.33"/>
  </r>
  <r>
    <s v="G26580"/>
    <x v="17"/>
    <s v="40uL heptane"/>
    <s v="3uL"/>
    <n v="41"/>
    <n v="0.45500000000000002"/>
    <n v="1859.7"/>
    <x v="0"/>
    <n v="-21.858000000000001"/>
    <n v="1.0817620360897111"/>
    <n v="2.5999999999999999E-2"/>
  </r>
  <r>
    <s v="G26580"/>
    <x v="17"/>
    <s v="40uL heptane"/>
    <s v="3uL"/>
    <n v="42"/>
    <n v="3.6760000000000002"/>
    <n v="1871.2"/>
    <x v="0"/>
    <n v="-20.571000000000002"/>
    <n v="1.0831699579945226"/>
    <n v="0.21299999999999999"/>
  </r>
  <r>
    <s v="G26580"/>
    <x v="17"/>
    <s v="40uL heptane"/>
    <s v="3uL"/>
    <n v="43"/>
    <n v="18.238"/>
    <n v="1880.8"/>
    <x v="10"/>
    <n v="-18.579000000000001"/>
    <n v="1.085349040149777"/>
    <n v="1.0580000000000001"/>
  </r>
  <r>
    <s v="G26580"/>
    <x v="17"/>
    <s v="40uL heptane"/>
    <s v="3uL"/>
    <n v="44"/>
    <n v="10.622"/>
    <n v="1896.5"/>
    <x v="11"/>
    <n v="-18.495000000000001"/>
    <n v="1.0854409270467018"/>
    <n v="0.61599999999999999"/>
  </r>
  <r>
    <s v="G26580"/>
    <x v="17"/>
    <s v="40uL heptane"/>
    <s v="3uL"/>
    <n v="45"/>
    <n v="24.003"/>
    <n v="1911.3"/>
    <x v="12"/>
    <n v="-17.387"/>
    <n v="1.0866529429956839"/>
    <n v="1.393"/>
  </r>
  <r>
    <s v="G26580"/>
    <x v="17"/>
    <s v="40uL heptane"/>
    <s v="3uL"/>
    <n v="46"/>
    <n v="0.80200000000000005"/>
    <n v="1949.3"/>
    <x v="0"/>
    <n v="-25.998999999999999"/>
    <n v="1.0772316906257615"/>
    <n v="4.7E-2"/>
  </r>
  <r>
    <s v="G26580"/>
    <x v="17"/>
    <s v="40uL heptane"/>
    <s v="3uL"/>
    <n v="48"/>
    <n v="5.7240000000000002"/>
    <n v="1970.9"/>
    <x v="0"/>
    <n v="-29.513000000000002"/>
    <n v="1.0733869715191247"/>
    <n v="0.33200000000000002"/>
  </r>
  <r>
    <s v="G26580"/>
    <x v="17"/>
    <s v="40uL heptane"/>
    <s v="3uL"/>
    <n v="49"/>
    <n v="23.69"/>
    <n v="1988.8"/>
    <x v="13"/>
    <n v="-22.681000000000001"/>
    <n v="1.0808616889514755"/>
    <n v="1.375"/>
  </r>
  <r>
    <s v="G26580"/>
    <x v="17"/>
    <s v="40uL heptane"/>
    <s v="3uL"/>
    <n v="50"/>
    <n v="2.7730000000000001"/>
    <n v="2003.1"/>
    <x v="14"/>
    <n v="-18.681000000000001"/>
    <n v="1.0852374629740005"/>
    <n v="0.161"/>
  </r>
  <r>
    <s v="G26580"/>
    <x v="17"/>
    <s v="40uL heptane"/>
    <s v="3uL"/>
    <n v="51"/>
    <n v="2.5630000000000002"/>
    <n v="2010.2"/>
    <x v="0"/>
    <n v="-10.217000000000001"/>
    <n v="1.0944953246551199"/>
    <n v="0.14899999999999999"/>
  </r>
  <r>
    <s v="G26580"/>
    <x v="17"/>
    <s v="40uL heptane"/>
    <s v="3uL"/>
    <n v="52"/>
    <n v="5.0839999999999996"/>
    <n v="2025.8"/>
    <x v="15"/>
    <n v="-19.620999999999999"/>
    <n v="1.0842091908774261"/>
    <n v="0.29499999999999998"/>
  </r>
  <r>
    <s v="G26580"/>
    <x v="17"/>
    <s v="40uL heptane"/>
    <s v="3uL"/>
    <n v="53"/>
    <n v="4.8129999999999997"/>
    <n v="2042.8"/>
    <x v="0"/>
    <n v="-17.736999999999998"/>
    <n v="1.0862700891814296"/>
    <n v="0.27900000000000003"/>
  </r>
  <r>
    <s v="G26580"/>
    <x v="17"/>
    <s v="40uL heptane"/>
    <s v="3uL"/>
    <n v="54"/>
    <n v="3.5489999999999999"/>
    <n v="2058"/>
    <x v="16"/>
    <n v="-11.265000000000001"/>
    <n v="1.093349123876006"/>
    <n v="0.20599999999999999"/>
  </r>
  <r>
    <s v="G26580"/>
    <x v="17"/>
    <s v="40uL heptane"/>
    <s v="3uL"/>
    <n v="55"/>
    <n v="7.9249999999999998"/>
    <n v="2074.6999999999998"/>
    <x v="17"/>
    <n v="-19.407"/>
    <n v="1.0844432887448971"/>
    <n v="0.46"/>
  </r>
  <r>
    <s v="G26580"/>
    <x v="17"/>
    <s v="40uL heptane"/>
    <s v="3uL"/>
    <n v="56"/>
    <n v="5.5389999999999997"/>
    <n v="2096.9"/>
    <x v="18"/>
    <n v="-21.574000000000002"/>
    <n v="1.0820727231575435"/>
    <n v="0.32100000000000001"/>
  </r>
  <r>
    <s v="G26580"/>
    <x v="17"/>
    <s v="40uL heptane"/>
    <s v="3uL"/>
    <n v="57"/>
    <n v="0.93300000000000005"/>
    <n v="2108.4"/>
    <x v="19"/>
    <n v="-23.213999999999999"/>
    <n v="1.080278587831941"/>
    <n v="5.3999999999999999E-2"/>
  </r>
  <r>
    <s v="G26580"/>
    <x v="17"/>
    <s v="40uL heptane"/>
    <s v="3uL"/>
    <n v="60"/>
    <n v="3.2650000000000001"/>
    <n v="2163.6"/>
    <x v="0"/>
    <n v="-18.686"/>
    <n v="1.0852319934981278"/>
    <n v="0.189"/>
  </r>
  <r>
    <s v="G26580"/>
    <x v="17"/>
    <s v="40uL heptane"/>
    <s v="3uL"/>
    <n v="61"/>
    <n v="0.35099999999999998"/>
    <n v="2183.8000000000002"/>
    <x v="20"/>
    <n v="-20.321000000000002"/>
    <n v="1.08344344244927"/>
    <n v="0.02"/>
  </r>
  <r>
    <s v="G26580"/>
    <x v="17"/>
    <s v="40uL heptane"/>
    <s v="3uL"/>
    <n v="62"/>
    <n v="1.302"/>
    <n v="2206.8000000000002"/>
    <x v="21"/>
    <n v="-21.65"/>
    <n v="1.0819895817390959"/>
    <n v="7.5999999999999998E-2"/>
  </r>
  <r>
    <s v="G26580"/>
    <x v="17"/>
    <s v="40uL heptane"/>
    <s v="3uL"/>
    <n v="64"/>
    <n v="3.613"/>
    <n v="2225.9"/>
    <x v="22"/>
    <n v="-18.937999999999999"/>
    <n v="1.0849563311306591"/>
    <n v="0.21"/>
  </r>
  <r>
    <s v="G26580"/>
    <x v="17"/>
    <s v="40uL heptane"/>
    <s v="3uL"/>
    <n v="65"/>
    <n v="19.074999999999999"/>
    <n v="2235.3000000000002"/>
    <x v="23"/>
    <n v="-13.932"/>
    <n v="1.0904320980535906"/>
    <n v="1.107"/>
  </r>
  <r>
    <s v="G26580"/>
    <x v="17"/>
    <s v="40uL heptane"/>
    <s v="3uL"/>
    <n v="66"/>
    <n v="26.172000000000001"/>
    <n v="2244.9"/>
    <x v="24"/>
    <n v="-17.190999999999999"/>
    <n v="1.0868673398371096"/>
    <n v="1.5189999999999999"/>
  </r>
  <r>
    <s v="G26580"/>
    <x v="17"/>
    <s v="40uL heptane"/>
    <s v="3uL"/>
    <n v="67"/>
    <n v="2.3439999999999999"/>
    <n v="2259.9"/>
    <x v="25"/>
    <n v="-14.09"/>
    <n v="1.0902592804764828"/>
    <n v="0.13600000000000001"/>
  </r>
  <r>
    <s v="G26580"/>
    <x v="17"/>
    <s v="40uL heptane"/>
    <s v="3uL"/>
    <n v="68"/>
    <n v="6.66"/>
    <n v="2272"/>
    <x v="26"/>
    <n v="-21.594999999999999"/>
    <n v="1.0820497498848411"/>
    <n v="0.38600000000000001"/>
  </r>
  <r>
    <s v="G26580"/>
    <x v="17"/>
    <s v="40uL heptane"/>
    <s v="3uL"/>
    <n v="69"/>
    <n v="2.87"/>
    <n v="2281.6999999999998"/>
    <x v="0"/>
    <n v="-13.167"/>
    <n v="1.0912688328453133"/>
    <n v="0.16700000000000001"/>
  </r>
  <r>
    <s v="G26580"/>
    <x v="17"/>
    <s v="40uL heptane"/>
    <s v="3uL"/>
    <n v="71"/>
    <n v="8.1549999999999994"/>
    <n v="2338.9"/>
    <x v="0"/>
    <n v="-17.062999999999999"/>
    <n v="1.0870073535992211"/>
    <n v="0.47299999999999998"/>
  </r>
  <r>
    <s v="G26580"/>
    <x v="17"/>
    <s v="40uL heptane"/>
    <s v="3uL"/>
    <n v="72"/>
    <n v="0.33"/>
    <n v="2361.3000000000002"/>
    <x v="46"/>
    <n v="-13.474"/>
    <n v="1.0909330468583236"/>
    <n v="1.9E-2"/>
  </r>
  <r>
    <s v="G26580"/>
    <x v="17"/>
    <s v="40uL heptane"/>
    <s v="3uL"/>
    <n v="77"/>
    <n v="0.82299999999999995"/>
    <n v="2408.5"/>
    <x v="29"/>
    <n v="-16.798999999999999"/>
    <n v="1.0872961307317142"/>
    <n v="4.8000000000000001E-2"/>
  </r>
  <r>
    <s v="G26580"/>
    <x v="17"/>
    <s v="40uL heptane"/>
    <s v="3uL"/>
    <n v="78"/>
    <n v="12.64"/>
    <n v="2433.4"/>
    <x v="30"/>
    <n v="-26.56"/>
    <n v="1.0766179123175852"/>
    <n v="0.73299999999999998"/>
  </r>
  <r>
    <s v="G26580"/>
    <x v="17"/>
    <s v="40uL heptane"/>
    <s v="3uL"/>
    <n v="79"/>
    <n v="125.423"/>
    <n v="2453"/>
    <x v="31"/>
    <n v="-29.276"/>
    <n v="1.0736462861048357"/>
    <n v="7.2779999999999996"/>
  </r>
  <r>
    <s v="G26580"/>
    <x v="17"/>
    <s v="40uL heptane"/>
    <s v="3uL"/>
    <n v="80"/>
    <n v="0.38"/>
    <n v="2491.1"/>
    <x v="0"/>
    <n v="-30.835000000000001"/>
    <n v="1.0719404744999919"/>
    <n v="2.1999999999999999E-2"/>
  </r>
  <r>
    <s v="G26580"/>
    <x v="17"/>
    <s v="40uL heptane"/>
    <s v="3uL"/>
    <n v="81"/>
    <n v="0.32600000000000001"/>
    <n v="2496.6999999999998"/>
    <x v="0"/>
    <n v="-34.917999999999999"/>
    <n v="1.0674726980862799"/>
    <n v="1.9E-2"/>
  </r>
  <r>
    <s v="G26580"/>
    <x v="17"/>
    <s v="40uL heptane"/>
    <s v="3uL"/>
    <n v="84"/>
    <n v="1.0740000000000001"/>
    <n v="2521.8000000000002"/>
    <x v="32"/>
    <n v="-22.062999999999999"/>
    <n v="1.0815377713244012"/>
    <n v="6.2E-2"/>
  </r>
  <r>
    <s v="G26580"/>
    <x v="17"/>
    <s v="40uL heptane"/>
    <s v="3uL"/>
    <n v="85"/>
    <n v="0.82799999999999996"/>
    <n v="2534.5"/>
    <x v="33"/>
    <n v="-25.884"/>
    <n v="1.077357508767862"/>
    <n v="4.8000000000000001E-2"/>
  </r>
  <r>
    <s v="G26580"/>
    <x v="17"/>
    <s v="40uL heptane"/>
    <s v="3uL"/>
    <n v="88"/>
    <n v="1.7050000000000001"/>
    <n v="2582.1999999999998"/>
    <x v="34"/>
    <n v="-20.568000000000001"/>
    <n v="1.0831732398169445"/>
    <n v="9.9000000000000005E-2"/>
  </r>
  <r>
    <s v="G26580"/>
    <x v="17"/>
    <s v="40uL heptane"/>
    <s v="3uL"/>
    <n v="89"/>
    <n v="0.59"/>
    <n v="2588.6999999999998"/>
    <x v="35"/>
    <n v="-23.571000000000002"/>
    <n v="1.0798880265774093"/>
    <n v="3.4000000000000002E-2"/>
  </r>
  <r>
    <s v="G26580"/>
    <x v="17"/>
    <s v="40uL heptane"/>
    <s v="3uL"/>
    <n v="92"/>
    <n v="1.2729999999999999"/>
    <n v="2617.6999999999998"/>
    <x v="36"/>
    <n v="-24.23"/>
    <n v="1.0791670664686952"/>
    <n v="7.3999999999999996E-2"/>
  </r>
  <r>
    <s v="G26580"/>
    <x v="17"/>
    <s v="40uL heptane"/>
    <s v="3uL"/>
    <n v="93"/>
    <n v="0.33900000000000002"/>
    <n v="2635.5"/>
    <x v="0"/>
    <n v="-22.678999999999998"/>
    <n v="1.0808638769352257"/>
    <n v="0.02"/>
  </r>
  <r>
    <s v="G26580"/>
    <x v="17"/>
    <s v="40uL heptane"/>
    <s v="3uL"/>
    <n v="94"/>
    <n v="1.101"/>
    <n v="2684.4"/>
    <x v="0"/>
    <n v="-22.652999999999999"/>
    <n v="1.0808923207151706"/>
    <n v="6.4000000000000001E-2"/>
  </r>
  <r>
    <s v="G26580"/>
    <x v="17"/>
    <s v="40uL heptane"/>
    <s v="3uL"/>
    <n v="95"/>
    <n v="0.28100000000000003"/>
    <n v="2697.1"/>
    <x v="0"/>
    <n v="-27.199000000000002"/>
    <n v="1.0759187865702322"/>
    <n v="1.6E-2"/>
  </r>
  <r>
    <s v="G26580"/>
    <x v="17"/>
    <s v="40uL heptane"/>
    <s v="3uL"/>
    <n v="97"/>
    <n v="0.41699999999999998"/>
    <n v="2736.4"/>
    <x v="0"/>
    <n v="-28.359000000000002"/>
    <n v="1.0746496128561684"/>
    <n v="2.4E-2"/>
  </r>
  <r>
    <s v="G26580"/>
    <x v="17"/>
    <s v="40uL heptane"/>
    <s v="3uL"/>
    <n v="98"/>
    <n v="0.58899999999999997"/>
    <n v="2744"/>
    <x v="0"/>
    <n v="-26.943000000000001"/>
    <n v="1.0761988756930185"/>
    <n v="3.4000000000000002E-2"/>
  </r>
  <r>
    <s v="G26580"/>
    <x v="17"/>
    <s v="40uL heptane"/>
    <s v="3uL"/>
    <n v="99"/>
    <n v="1.7130000000000001"/>
    <n v="2765.1"/>
    <x v="0"/>
    <n v="-24.274999999999999"/>
    <n v="1.0791178351219655"/>
    <n v="9.9000000000000005E-2"/>
  </r>
  <r>
    <s v="G26580"/>
    <x v="17"/>
    <s v="40uL heptane"/>
    <s v="3uL"/>
    <n v="100"/>
    <n v="0.47199999999999998"/>
    <n v="2783"/>
    <x v="37"/>
    <n v="-35.26"/>
    <n v="1.0670984501508647"/>
    <n v="2.7E-2"/>
  </r>
  <r>
    <s v="G26580"/>
    <x v="17"/>
    <s v="40uL heptane"/>
    <s v="3uL"/>
    <n v="101"/>
    <n v="0.26800000000000002"/>
    <n v="2793.3"/>
    <x v="0"/>
    <n v="-28.879000000000001"/>
    <n v="1.0740806623438168"/>
    <n v="1.6E-2"/>
  </r>
  <r>
    <s v="G26580"/>
    <x v="17"/>
    <s v="40uL heptane"/>
    <s v="3uL"/>
    <n v="106"/>
    <n v="0.55100000000000005"/>
    <n v="2934.2"/>
    <x v="0"/>
    <n v="-24.484999999999999"/>
    <n v="1.0788880881892933"/>
    <n v="3.2000000000000001E-2"/>
  </r>
  <r>
    <s v="G26580"/>
    <x v="17"/>
    <s v="40uL heptane"/>
    <s v="3uL"/>
    <n v="107"/>
    <n v="1.0620000000000001"/>
    <n v="2957.8"/>
    <x v="38"/>
    <n v="-25.814"/>
    <n v="1.0774340935672249"/>
    <n v="6.2E-2"/>
  </r>
  <r>
    <s v="G26580"/>
    <x v="17"/>
    <s v="40uL heptane"/>
    <s v="3uL"/>
    <n v="111"/>
    <n v="0.375"/>
    <n v="3127.9"/>
    <x v="0"/>
    <n v="-28.74"/>
    <n v="1.0742327478331866"/>
    <n v="2.1999999999999999E-2"/>
  </r>
  <r>
    <s v="G26580"/>
    <x v="17"/>
    <s v="40uL heptane"/>
    <s v="3uL"/>
    <n v="112"/>
    <n v="0.32300000000000001"/>
    <n v="3159"/>
    <x v="39"/>
    <n v="-27.423999999999999"/>
    <n v="1.0756726131800531"/>
    <n v="1.9E-2"/>
  </r>
  <r>
    <s v="G26580"/>
    <x v="17"/>
    <s v="40uL heptane"/>
    <s v="3uL"/>
    <n v="115"/>
    <n v="0.98699999999999999"/>
    <n v="3395.8"/>
    <x v="40"/>
    <n v="-27.024000000000001"/>
    <n v="1.0761102539155394"/>
    <n v="5.7000000000000002E-2"/>
  </r>
  <r>
    <s v="G26580"/>
    <x v="17"/>
    <s v="40uL heptane"/>
    <s v="3uL"/>
    <n v="118"/>
    <n v="0.46"/>
    <n v="3649.8"/>
    <x v="0"/>
    <n v="-25.614000000000001"/>
    <n v="1.0776529066262794"/>
    <n v="2.7E-2"/>
  </r>
  <r>
    <s v="G26580"/>
    <x v="17"/>
    <s v="40uL heptane"/>
    <s v="3uL"/>
    <n v="119"/>
    <n v="0.32600000000000001"/>
    <n v="3773.7"/>
    <x v="0"/>
    <n v="-32.954000000000001"/>
    <n v="1.0696218331671492"/>
    <n v="1.9E-2"/>
  </r>
  <r>
    <s v="G26581"/>
    <x v="18"/>
    <s v="40uL heptane"/>
    <s v="3uL"/>
    <n v="1"/>
    <n v="101.85299999999999"/>
    <n v="66.7"/>
    <x v="0"/>
    <n v="-37.567"/>
    <n v="1.064573844052991"/>
    <n v="6.1420000000000003"/>
  </r>
  <r>
    <s v="G26581"/>
    <x v="18"/>
    <s v="40uL heptane"/>
    <s v="3uL"/>
    <n v="2"/>
    <n v="101.59"/>
    <n v="126.4"/>
    <x v="0"/>
    <n v="-37.631999999999998"/>
    <n v="1.0645027111089518"/>
    <n v="6.1260000000000003"/>
  </r>
  <r>
    <s v="G26581"/>
    <x v="18"/>
    <s v="40uL heptane"/>
    <s v="3uL"/>
    <n v="3"/>
    <n v="101.572"/>
    <n v="186.2"/>
    <x v="0"/>
    <n v="-37.686999999999998"/>
    <n v="1.0644425216148721"/>
    <n v="6.125"/>
  </r>
  <r>
    <s v="G26581"/>
    <x v="18"/>
    <s v="40uL heptane"/>
    <s v="3uL"/>
    <n v="4"/>
    <n v="101.62"/>
    <n v="245.8"/>
    <x v="0"/>
    <n v="-37.712000000000003"/>
    <n v="1.0644151627297169"/>
    <n v="6.1280000000000001"/>
  </r>
  <r>
    <s v="G26581"/>
    <x v="18"/>
    <s v="40uL heptane"/>
    <s v="3uL"/>
    <n v="5"/>
    <n v="101.598"/>
    <n v="305.60000000000002"/>
    <x v="0"/>
    <n v="-37.716999999999999"/>
    <n v="1.0644096909508702"/>
    <n v="6.1269999999999998"/>
  </r>
  <r>
    <s v="G26581"/>
    <x v="18"/>
    <s v="40uL heptane"/>
    <s v="3uL"/>
    <n v="6"/>
    <n v="101.628"/>
    <n v="365.3"/>
    <x v="0"/>
    <n v="-37.729999999999997"/>
    <n v="1.0643954643230358"/>
    <n v="6.1289999999999996"/>
  </r>
  <r>
    <s v="G26581"/>
    <x v="18"/>
    <s v="40uL heptane"/>
    <s v="3uL"/>
    <n v="7"/>
    <n v="101.503"/>
    <n v="425.1"/>
    <x v="0"/>
    <n v="-37.729999999999997"/>
    <n v="1.0643954643230358"/>
    <n v="6.1210000000000004"/>
  </r>
  <r>
    <s v="G26581"/>
    <x v="18"/>
    <s v="40uL heptane"/>
    <s v="3uL"/>
    <n v="13"/>
    <n v="0.54900000000000004"/>
    <n v="1160.8"/>
    <x v="0"/>
    <n v="-21.47"/>
    <n v="1.0821864953984088"/>
    <n v="3.3000000000000002E-2"/>
  </r>
  <r>
    <s v="G26581"/>
    <x v="18"/>
    <s v="40uL heptane"/>
    <s v="3uL"/>
    <n v="14"/>
    <n v="8.8789999999999996"/>
    <n v="1213.9000000000001"/>
    <x v="1"/>
    <n v="-25.684000000000001"/>
    <n v="1.0775763221657217"/>
    <n v="0.53500000000000003"/>
  </r>
  <r>
    <s v="G26581"/>
    <x v="18"/>
    <s v="40uL heptane"/>
    <s v="3uL"/>
    <n v="20"/>
    <n v="7.3109999999999999"/>
    <n v="1404.5"/>
    <x v="2"/>
    <n v="-25.099"/>
    <n v="1.0782163457977887"/>
    <n v="0.441"/>
  </r>
  <r>
    <s v="G26581"/>
    <x v="18"/>
    <s v="40uL heptane"/>
    <s v="3uL"/>
    <n v="21"/>
    <n v="0.40200000000000002"/>
    <n v="1484.3"/>
    <x v="0"/>
    <n v="27.905000000000001"/>
    <n v="1.1361714199385697"/>
    <n v="2.4E-2"/>
  </r>
  <r>
    <s v="G26581"/>
    <x v="18"/>
    <s v="40uL heptane"/>
    <s v="3uL"/>
    <n v="24"/>
    <n v="0.82699999999999996"/>
    <n v="1548.3"/>
    <x v="3"/>
    <n v="-0.92300000000000004"/>
    <n v="1.1046590383012294"/>
    <n v="0.05"/>
  </r>
  <r>
    <s v="G26581"/>
    <x v="18"/>
    <s v="40uL heptane"/>
    <s v="3uL"/>
    <n v="27"/>
    <n v="0.47399999999999998"/>
    <n v="1625.6"/>
    <x v="4"/>
    <n v="-12.090999999999999"/>
    <n v="1.0924457064492044"/>
    <n v="2.9000000000000001E-2"/>
  </r>
  <r>
    <s v="G26581"/>
    <x v="18"/>
    <s v="40uL heptane"/>
    <s v="3uL"/>
    <n v="28"/>
    <n v="0.26800000000000002"/>
    <n v="1630.2"/>
    <x v="0"/>
    <n v="5.2809999999999997"/>
    <n v="1.1114424335123896"/>
    <n v="1.6E-2"/>
  </r>
  <r>
    <s v="G26581"/>
    <x v="18"/>
    <s v="40uL heptane"/>
    <s v="3uL"/>
    <n v="29"/>
    <n v="0.28499999999999998"/>
    <n v="1637.7"/>
    <x v="0"/>
    <n v="-10.718999999999999"/>
    <n v="1.0939462890472129"/>
    <n v="1.7000000000000001E-2"/>
  </r>
  <r>
    <s v="G26581"/>
    <x v="18"/>
    <s v="40uL heptane"/>
    <s v="3uL"/>
    <n v="31"/>
    <n v="7.7069999999999999"/>
    <n v="1662"/>
    <x v="5"/>
    <n v="-4.0579999999999998"/>
    <n v="1.1012309048434499"/>
    <n v="0.46500000000000002"/>
  </r>
  <r>
    <s v="G26581"/>
    <x v="18"/>
    <s v="40uL heptane"/>
    <s v="3uL"/>
    <n v="32"/>
    <n v="6.226"/>
    <n v="1678.1"/>
    <x v="6"/>
    <n v="35.965000000000003"/>
    <n v="1.1449783522672119"/>
    <n v="0.375"/>
  </r>
  <r>
    <s v="G26581"/>
    <x v="18"/>
    <s v="40uL heptane"/>
    <s v="3uL"/>
    <n v="34"/>
    <n v="0.86"/>
    <n v="1727.6"/>
    <x v="7"/>
    <n v="0.748"/>
    <n v="1.1064861855458121"/>
    <n v="5.1999999999999998E-2"/>
  </r>
  <r>
    <s v="G26581"/>
    <x v="18"/>
    <s v="40uL heptane"/>
    <s v="3uL"/>
    <n v="35"/>
    <n v="1.391"/>
    <n v="1735.1"/>
    <x v="0"/>
    <n v="-21.047000000000001"/>
    <n v="1.0826492394118576"/>
    <n v="8.4000000000000005E-2"/>
  </r>
  <r>
    <s v="G26581"/>
    <x v="18"/>
    <s v="40uL heptane"/>
    <s v="3uL"/>
    <n v="36"/>
    <n v="0.55900000000000005"/>
    <n v="1754.3"/>
    <x v="0"/>
    <n v="-31.295999999999999"/>
    <n v="1.0714360506903082"/>
    <n v="3.4000000000000002E-2"/>
  </r>
  <r>
    <s v="G26581"/>
    <x v="18"/>
    <s v="40uL heptane"/>
    <s v="3uL"/>
    <n v="37"/>
    <n v="0.373"/>
    <n v="1767.7"/>
    <x v="0"/>
    <n v="-27.132000000000001"/>
    <n v="1.0759920912985679"/>
    <n v="2.1999999999999999E-2"/>
  </r>
  <r>
    <s v="G26581"/>
    <x v="18"/>
    <s v="40uL heptane"/>
    <s v="3uL"/>
    <n v="38"/>
    <n v="0.48399999999999999"/>
    <n v="1802.8"/>
    <x v="8"/>
    <n v="-15.72"/>
    <n v="1.0884763803465221"/>
    <n v="2.9000000000000001E-2"/>
  </r>
  <r>
    <s v="G26581"/>
    <x v="18"/>
    <s v="40uL heptane"/>
    <s v="3uL"/>
    <n v="39"/>
    <n v="1.331"/>
    <n v="1811.2"/>
    <x v="0"/>
    <n v="3.234"/>
    <n v="1.1092043658462234"/>
    <n v="0.08"/>
  </r>
  <r>
    <s v="G26581"/>
    <x v="18"/>
    <s v="40uL heptane"/>
    <s v="3uL"/>
    <n v="40"/>
    <n v="0.29399999999999998"/>
    <n v="1834"/>
    <x v="0"/>
    <n v="-28.244"/>
    <n v="1.0747754375665497"/>
    <n v="1.7999999999999999E-2"/>
  </r>
  <r>
    <s v="G26581"/>
    <x v="18"/>
    <s v="40uL heptane"/>
    <s v="3uL"/>
    <n v="41"/>
    <n v="3.59"/>
    <n v="1843.2"/>
    <x v="9"/>
    <n v="32.828000000000003"/>
    <n v="1.1415508282662854"/>
    <n v="0.216"/>
  </r>
  <r>
    <s v="G26581"/>
    <x v="18"/>
    <s v="40uL heptane"/>
    <s v="3uL"/>
    <n v="43"/>
    <n v="1.256"/>
    <n v="1871"/>
    <x v="0"/>
    <n v="-1.9339999999999999"/>
    <n v="1.1035535322307823"/>
    <n v="7.5999999999999998E-2"/>
  </r>
  <r>
    <s v="G26581"/>
    <x v="18"/>
    <s v="40uL heptane"/>
    <s v="3uL"/>
    <n v="44"/>
    <n v="6.7290000000000001"/>
    <n v="1880.2"/>
    <x v="10"/>
    <n v="35.634999999999998"/>
    <n v="1.1446178014767372"/>
    <n v="0.40600000000000003"/>
  </r>
  <r>
    <s v="G26581"/>
    <x v="18"/>
    <s v="40uL heptane"/>
    <s v="3uL"/>
    <n v="45"/>
    <n v="2.6749999999999998"/>
    <n v="1895.8"/>
    <x v="11"/>
    <n v="-7.04"/>
    <n v="1.0979698568613632"/>
    <n v="0.161"/>
  </r>
  <r>
    <s v="G26581"/>
    <x v="18"/>
    <s v="40uL heptane"/>
    <s v="3uL"/>
    <n v="46"/>
    <n v="15.061999999999999"/>
    <n v="1910.7"/>
    <x v="12"/>
    <n v="1.3129999999999999"/>
    <n v="1.1071039669170433"/>
    <n v="0.90800000000000003"/>
  </r>
  <r>
    <s v="G26581"/>
    <x v="18"/>
    <s v="40uL heptane"/>
    <s v="3uL"/>
    <n v="48"/>
    <n v="0.32200000000000001"/>
    <n v="1949.1"/>
    <x v="0"/>
    <n v="-18.696999999999999"/>
    <n v="1.085219960649078"/>
    <n v="1.9E-2"/>
  </r>
  <r>
    <s v="G26581"/>
    <x v="18"/>
    <s v="40uL heptane"/>
    <s v="3uL"/>
    <n v="49"/>
    <n v="3.6019999999999999"/>
    <n v="1969.6"/>
    <x v="0"/>
    <n v="-30.661000000000001"/>
    <n v="1.0721308630606106"/>
    <n v="0.217"/>
  </r>
  <r>
    <s v="G26581"/>
    <x v="18"/>
    <s v="40uL heptane"/>
    <s v="3uL"/>
    <n v="50"/>
    <n v="12.531000000000001"/>
    <n v="1988"/>
    <x v="13"/>
    <n v="-13.551"/>
    <n v="1.0908488265625871"/>
    <n v="0.75600000000000001"/>
  </r>
  <r>
    <s v="G26581"/>
    <x v="18"/>
    <s v="40uL heptane"/>
    <s v="3uL"/>
    <n v="51"/>
    <n v="1.083"/>
    <n v="2002.2"/>
    <x v="14"/>
    <n v="-10.41"/>
    <n v="1.0942842419653644"/>
    <n v="6.5000000000000002E-2"/>
  </r>
  <r>
    <s v="G26581"/>
    <x v="18"/>
    <s v="40uL heptane"/>
    <s v="3uL"/>
    <n v="52"/>
    <n v="1.107"/>
    <n v="2010"/>
    <x v="0"/>
    <n v="10.645"/>
    <n v="1.1173066305689896"/>
    <n v="6.7000000000000004E-2"/>
  </r>
  <r>
    <s v="G26581"/>
    <x v="18"/>
    <s v="40uL heptane"/>
    <s v="3uL"/>
    <n v="53"/>
    <n v="3.2959999999999998"/>
    <n v="2025.4"/>
    <x v="15"/>
    <n v="-9.7880000000000003"/>
    <n v="1.094964515593313"/>
    <n v="0.19900000000000001"/>
  </r>
  <r>
    <s v="G26581"/>
    <x v="18"/>
    <s v="40uL heptane"/>
    <s v="3uL"/>
    <n v="54"/>
    <n v="2.6440000000000001"/>
    <n v="2042.3"/>
    <x v="0"/>
    <n v="8.0530000000000008"/>
    <n v="1.1144730114516297"/>
    <n v="0.159"/>
  </r>
  <r>
    <s v="G26581"/>
    <x v="18"/>
    <s v="40uL heptane"/>
    <s v="3uL"/>
    <n v="55"/>
    <n v="1.659"/>
    <n v="2057.6"/>
    <x v="16"/>
    <n v="94.436999999999998"/>
    <n v="1.2088220900448106"/>
    <n v="0.1"/>
  </r>
  <r>
    <s v="G26581"/>
    <x v="18"/>
    <s v="40uL heptane"/>
    <s v="3uL"/>
    <n v="56"/>
    <n v="3.9289999999999998"/>
    <n v="2074.1"/>
    <x v="17"/>
    <n v="-4.5430000000000001"/>
    <n v="1.1007005344198322"/>
    <n v="0.23699999999999999"/>
  </r>
  <r>
    <s v="G26581"/>
    <x v="18"/>
    <s v="40uL heptane"/>
    <s v="3uL"/>
    <n v="57"/>
    <n v="4.2610000000000001"/>
    <n v="2096.5"/>
    <x v="18"/>
    <n v="-15.493"/>
    <n v="1.0887246776525223"/>
    <n v="0.25700000000000001"/>
  </r>
  <r>
    <s v="G26581"/>
    <x v="18"/>
    <s v="40uL heptane"/>
    <s v="3uL"/>
    <n v="58"/>
    <n v="0.71199999999999997"/>
    <n v="2108"/>
    <x v="19"/>
    <n v="-33.831000000000003"/>
    <n v="1.0686621749162002"/>
    <n v="4.2999999999999997E-2"/>
  </r>
  <r>
    <s v="G26581"/>
    <x v="18"/>
    <s v="40uL heptane"/>
    <s v="3uL"/>
    <n v="62"/>
    <n v="1.89"/>
    <n v="2163.1"/>
    <x v="0"/>
    <n v="9.5310000000000006"/>
    <n v="1.1160888064498247"/>
    <n v="0.114"/>
  </r>
  <r>
    <s v="G26581"/>
    <x v="18"/>
    <s v="40uL heptane"/>
    <s v="3uL"/>
    <n v="63"/>
    <n v="0.79800000000000004"/>
    <n v="2183.6"/>
    <x v="20"/>
    <n v="-20.021000000000001"/>
    <n v="1.083771621798796"/>
    <n v="4.8000000000000001E-2"/>
  </r>
  <r>
    <s v="G26581"/>
    <x v="18"/>
    <s v="40uL heptane"/>
    <s v="3uL"/>
    <n v="64"/>
    <n v="0.54100000000000004"/>
    <n v="2206.1999999999998"/>
    <x v="21"/>
    <n v="5.7839999999999998"/>
    <n v="1.1119923681963964"/>
    <n v="3.3000000000000002E-2"/>
  </r>
  <r>
    <s v="G26581"/>
    <x v="18"/>
    <s v="40uL heptane"/>
    <s v="3uL"/>
    <n v="65"/>
    <n v="1.2929999999999999"/>
    <n v="2225.4"/>
    <x v="22"/>
    <n v="18.853999999999999"/>
    <n v="1.1262797794841697"/>
    <n v="7.8E-2"/>
  </r>
  <r>
    <s v="G26581"/>
    <x v="18"/>
    <s v="40uL heptane"/>
    <s v="3uL"/>
    <n v="66"/>
    <n v="9.0370000000000008"/>
    <n v="2234.4"/>
    <x v="23"/>
    <n v="52.22"/>
    <n v="1.1627349553072588"/>
    <n v="0.54500000000000004"/>
  </r>
  <r>
    <s v="G26581"/>
    <x v="18"/>
    <s v="40uL heptane"/>
    <s v="3uL"/>
    <n v="67"/>
    <n v="10.834"/>
    <n v="2243.4"/>
    <x v="24"/>
    <n v="10.372999999999999"/>
    <n v="1.1170092831031577"/>
    <n v="0.65300000000000002"/>
  </r>
  <r>
    <s v="G26581"/>
    <x v="18"/>
    <s v="40uL heptane"/>
    <s v="3uL"/>
    <n v="68"/>
    <n v="0.91900000000000004"/>
    <n v="2259.3000000000002"/>
    <x v="25"/>
    <n v="-8.1519999999999992"/>
    <n v="1.0967537436760757"/>
    <n v="5.5E-2"/>
  </r>
  <r>
    <s v="G26581"/>
    <x v="18"/>
    <s v="40uL heptane"/>
    <s v="3uL"/>
    <n v="69"/>
    <n v="5.4050000000000002"/>
    <n v="2271.6"/>
    <x v="26"/>
    <n v="-11.362"/>
    <n v="1.0932430333385084"/>
    <n v="0.32600000000000001"/>
  </r>
  <r>
    <s v="G26581"/>
    <x v="18"/>
    <s v="40uL heptane"/>
    <s v="3uL"/>
    <n v="70"/>
    <n v="1.502"/>
    <n v="2281"/>
    <x v="0"/>
    <n v="-7.1340000000000003"/>
    <n v="1.0978670570838236"/>
    <n v="9.0999999999999998E-2"/>
  </r>
  <r>
    <s v="G26581"/>
    <x v="18"/>
    <s v="40uL heptane"/>
    <s v="3uL"/>
    <n v="71"/>
    <n v="3.4079999999999999"/>
    <n v="2298.4"/>
    <x v="27"/>
    <n v="-35.055"/>
    <n v="1.0673227803936109"/>
    <n v="0.20599999999999999"/>
  </r>
  <r>
    <s v="G26581"/>
    <x v="18"/>
    <s v="40uL heptane"/>
    <s v="3uL"/>
    <n v="72"/>
    <n v="0.56499999999999995"/>
    <n v="2320.1"/>
    <x v="0"/>
    <n v="-35.131"/>
    <n v="1.0672396141783822"/>
    <n v="3.4000000000000002E-2"/>
  </r>
  <r>
    <s v="G26581"/>
    <x v="18"/>
    <s v="40uL heptane"/>
    <s v="3uL"/>
    <n v="73"/>
    <n v="4.726"/>
    <n v="2338.5"/>
    <x v="0"/>
    <n v="6.2610000000000001"/>
    <n v="1.112513871182677"/>
    <n v="0.28499999999999998"/>
  </r>
  <r>
    <s v="G26581"/>
    <x v="18"/>
    <s v="40uL heptane"/>
    <s v="3uL"/>
    <n v="75"/>
    <n v="0.29199999999999998"/>
    <n v="2383.4"/>
    <x v="0"/>
    <n v="40.768999999999998"/>
    <n v="1.1502267999031532"/>
    <n v="1.7999999999999999E-2"/>
  </r>
  <r>
    <s v="G26581"/>
    <x v="18"/>
    <s v="40uL heptane"/>
    <s v="3uL"/>
    <n v="76"/>
    <n v="0.372"/>
    <n v="2399.6999999999998"/>
    <x v="28"/>
    <n v="-11.45"/>
    <n v="1.0931467860560469"/>
    <n v="2.1999999999999999E-2"/>
  </r>
  <r>
    <s v="G26581"/>
    <x v="18"/>
    <s v="40uL heptane"/>
    <s v="3uL"/>
    <n v="77"/>
    <n v="0.85099999999999998"/>
    <n v="2408.1"/>
    <x v="29"/>
    <n v="32.899000000000001"/>
    <n v="1.1416284063506728"/>
    <n v="5.0999999999999997E-2"/>
  </r>
  <r>
    <s v="G26581"/>
    <x v="18"/>
    <s v="40uL heptane"/>
    <s v="3uL"/>
    <n v="78"/>
    <n v="8.5410000000000004"/>
    <n v="2432.8000000000002"/>
    <x v="30"/>
    <n v="-18.053000000000001"/>
    <n v="1.0859244243346806"/>
    <n v="0.51500000000000001"/>
  </r>
  <r>
    <s v="G26581"/>
    <x v="18"/>
    <s v="40uL heptane"/>
    <s v="3uL"/>
    <n v="79"/>
    <n v="106.474"/>
    <n v="2452.1999999999998"/>
    <x v="31"/>
    <n v="-29.457000000000001"/>
    <n v="1.0734482442865121"/>
    <n v="6.4210000000000003"/>
  </r>
  <r>
    <s v="G26581"/>
    <x v="18"/>
    <s v="40uL heptane"/>
    <s v="3uL"/>
    <n v="80"/>
    <n v="0.77200000000000002"/>
    <n v="2491.1"/>
    <x v="0"/>
    <n v="-31.283999999999999"/>
    <n v="1.0714491810932947"/>
    <n v="4.7E-2"/>
  </r>
  <r>
    <s v="G26581"/>
    <x v="18"/>
    <s v="40uL heptane"/>
    <s v="3uL"/>
    <n v="81"/>
    <n v="0.61399999999999999"/>
    <n v="2496.6999999999998"/>
    <x v="0"/>
    <n v="-27.526"/>
    <n v="1.0755610141728935"/>
    <n v="3.6999999999999998E-2"/>
  </r>
  <r>
    <s v="G26581"/>
    <x v="18"/>
    <s v="40uL heptane"/>
    <s v="3uL"/>
    <n v="83"/>
    <n v="1.7649999999999999"/>
    <n v="2518.6999999999998"/>
    <x v="32"/>
    <n v="-28.199000000000002"/>
    <n v="1.074824673235657"/>
    <n v="0.106"/>
  </r>
  <r>
    <s v="G26581"/>
    <x v="18"/>
    <s v="40uL heptane"/>
    <s v="3uL"/>
    <n v="86"/>
    <n v="0.92800000000000005"/>
    <n v="2581.8000000000002"/>
    <x v="34"/>
    <n v="-14.917"/>
    <n v="1.0893547127989891"/>
    <n v="5.6000000000000001E-2"/>
  </r>
  <r>
    <s v="G26581"/>
    <x v="18"/>
    <s v="40uL heptane"/>
    <s v="3uL"/>
    <n v="87"/>
    <n v="0.93200000000000005"/>
    <n v="2588.6999999999998"/>
    <x v="35"/>
    <n v="-18.826000000000001"/>
    <n v="1.0850788479281104"/>
    <n v="5.6000000000000001E-2"/>
  </r>
  <r>
    <s v="G26581"/>
    <x v="18"/>
    <s v="40uL heptane"/>
    <s v="3uL"/>
    <n v="90"/>
    <n v="1.7470000000000001"/>
    <n v="2617.5"/>
    <x v="36"/>
    <n v="-22.356999999999999"/>
    <n v="1.0812161410567576"/>
    <n v="0.105"/>
  </r>
  <r>
    <s v="G26581"/>
    <x v="18"/>
    <s v="40uL heptane"/>
    <s v="3uL"/>
    <n v="91"/>
    <n v="0.41899999999999998"/>
    <n v="2630.1"/>
    <x v="0"/>
    <n v="-19.489000000000001"/>
    <n v="1.0843535878238206"/>
    <n v="2.5000000000000001E-2"/>
  </r>
  <r>
    <s v="G26581"/>
    <x v="18"/>
    <s v="40uL heptane"/>
    <s v="3uL"/>
    <n v="93"/>
    <n v="0.29899999999999999"/>
    <n v="2645.1"/>
    <x v="0"/>
    <n v="-43.164000000000001"/>
    <n v="1.058448375571001"/>
    <n v="1.7999999999999999E-2"/>
  </r>
  <r>
    <s v="G26581"/>
    <x v="18"/>
    <s v="40uL heptane"/>
    <s v="3uL"/>
    <n v="94"/>
    <n v="1.452"/>
    <n v="2684.4"/>
    <x v="0"/>
    <n v="-16.343"/>
    <n v="1.0877949236253843"/>
    <n v="8.7999999999999995E-2"/>
  </r>
  <r>
    <s v="G26581"/>
    <x v="18"/>
    <s v="40uL heptane"/>
    <s v="3uL"/>
    <n v="95"/>
    <n v="0.30199999999999999"/>
    <n v="2696.9"/>
    <x v="0"/>
    <n v="-17.716000000000001"/>
    <n v="1.0862930604938625"/>
    <n v="1.7999999999999999E-2"/>
  </r>
  <r>
    <s v="G26581"/>
    <x v="18"/>
    <s v="40uL heptane"/>
    <s v="3uL"/>
    <n v="97"/>
    <n v="0.49099999999999999"/>
    <n v="2735.8"/>
    <x v="0"/>
    <n v="-24.103000000000002"/>
    <n v="1.0793060080051622"/>
    <n v="0.03"/>
  </r>
  <r>
    <s v="G26581"/>
    <x v="18"/>
    <s v="40uL heptane"/>
    <s v="3uL"/>
    <n v="98"/>
    <n v="0.61"/>
    <n v="2744"/>
    <x v="0"/>
    <n v="-17.381"/>
    <n v="1.0866595061780893"/>
    <n v="3.6999999999999998E-2"/>
  </r>
  <r>
    <s v="G26581"/>
    <x v="18"/>
    <s v="40uL heptane"/>
    <s v="3uL"/>
    <n v="99"/>
    <n v="1.4239999999999999"/>
    <n v="2765.1"/>
    <x v="0"/>
    <n v="-20.474"/>
    <n v="1.0832760701425119"/>
    <n v="8.5999999999999993E-2"/>
  </r>
  <r>
    <s v="G26581"/>
    <x v="18"/>
    <s v="40uL heptane"/>
    <s v="3uL"/>
    <n v="100"/>
    <n v="0.51100000000000001"/>
    <n v="2783"/>
    <x v="37"/>
    <n v="-31.661999999999999"/>
    <n v="1.0710355717248636"/>
    <n v="3.1E-2"/>
  </r>
  <r>
    <s v="G26581"/>
    <x v="18"/>
    <s v="40uL heptane"/>
    <s v="3uL"/>
    <n v="101"/>
    <n v="0.33900000000000002"/>
    <n v="2793.3"/>
    <x v="0"/>
    <n v="-27.510999999999999"/>
    <n v="1.0755774258073854"/>
    <n v="0.02"/>
  </r>
  <r>
    <s v="G26581"/>
    <x v="18"/>
    <s v="40uL heptane"/>
    <s v="3uL"/>
    <n v="103"/>
    <n v="0.36599999999999999"/>
    <n v="2827.6"/>
    <x v="0"/>
    <n v="-47.850999999999999"/>
    <n v="1.0533182456733556"/>
    <n v="2.1999999999999999E-2"/>
  </r>
  <r>
    <s v="G26581"/>
    <x v="18"/>
    <s v="40uL heptane"/>
    <s v="3uL"/>
    <n v="104"/>
    <n v="0.31"/>
    <n v="2857.7"/>
    <x v="0"/>
    <n v="-31.361000000000001"/>
    <n v="1.0713649276135575"/>
    <n v="1.9E-2"/>
  </r>
  <r>
    <s v="G26581"/>
    <x v="18"/>
    <s v="40uL heptane"/>
    <s v="3uL"/>
    <n v="109"/>
    <n v="0.28799999999999998"/>
    <n v="2913.5"/>
    <x v="0"/>
    <n v="-13.8"/>
    <n v="1.090576476832211"/>
    <n v="1.7000000000000001E-2"/>
  </r>
  <r>
    <s v="G26581"/>
    <x v="18"/>
    <s v="40uL heptane"/>
    <s v="3uL"/>
    <n v="110"/>
    <n v="0.502"/>
    <n v="2933.9"/>
    <x v="0"/>
    <n v="-17.888999999999999"/>
    <n v="1.0861038203161937"/>
    <n v="0.03"/>
  </r>
  <r>
    <s v="G26581"/>
    <x v="18"/>
    <s v="40uL heptane"/>
    <s v="3uL"/>
    <n v="111"/>
    <n v="1.36"/>
    <n v="2957.8"/>
    <x v="38"/>
    <n v="-25.879000000000001"/>
    <n v="1.077362979114606"/>
    <n v="8.2000000000000003E-2"/>
  </r>
  <r>
    <s v="G26581"/>
    <x v="18"/>
    <s v="40uL heptane"/>
    <s v="3uL"/>
    <n v="112"/>
    <n v="0.314"/>
    <n v="2977"/>
    <x v="0"/>
    <n v="-29.934999999999999"/>
    <n v="1.0729252350094824"/>
    <n v="1.9E-2"/>
  </r>
  <r>
    <s v="G26581"/>
    <x v="18"/>
    <s v="40uL heptane"/>
    <s v="3uL"/>
    <n v="113"/>
    <n v="0.42199999999999999"/>
    <n v="2991.4"/>
    <x v="0"/>
    <n v="-34.293999999999997"/>
    <n v="1.0681555291285856"/>
    <n v="2.5000000000000001E-2"/>
  </r>
  <r>
    <s v="G26581"/>
    <x v="18"/>
    <s v="40uL heptane"/>
    <s v="3uL"/>
    <n v="116"/>
    <n v="0.32600000000000001"/>
    <n v="3127.9"/>
    <x v="0"/>
    <n v="-25.314"/>
    <n v="1.0779811243998434"/>
    <n v="0.02"/>
  </r>
  <r>
    <s v="G26581"/>
    <x v="18"/>
    <s v="40uL heptane"/>
    <s v="3uL"/>
    <n v="117"/>
    <n v="0.35299999999999998"/>
    <n v="3158.8"/>
    <x v="39"/>
    <n v="-26.213999999999999"/>
    <n v="1.0769964645450578"/>
    <n v="2.1000000000000001E-2"/>
  </r>
  <r>
    <s v="G26581"/>
    <x v="18"/>
    <s v="40uL heptane"/>
    <s v="3uL"/>
    <n v="120"/>
    <n v="1.1000000000000001"/>
    <n v="3265.2"/>
    <x v="0"/>
    <n v="-31.417999999999999"/>
    <n v="1.0713025580620932"/>
    <n v="6.6000000000000003E-2"/>
  </r>
  <r>
    <s v="G26581"/>
    <x v="18"/>
    <s v="40uL heptane"/>
    <s v="3uL"/>
    <n v="122"/>
    <n v="1.36"/>
    <n v="3395.8"/>
    <x v="40"/>
    <n v="-27.131"/>
    <n v="1.0759931853981679"/>
    <n v="8.2000000000000003E-2"/>
  </r>
  <r>
    <s v="G26581"/>
    <x v="18"/>
    <s v="40uL heptane"/>
    <s v="3uL"/>
    <n v="124"/>
    <n v="0.56899999999999995"/>
    <n v="3571.6"/>
    <x v="0"/>
    <n v="-23.064"/>
    <n v="1.0804426882792471"/>
    <n v="3.4000000000000002E-2"/>
  </r>
  <r>
    <s v="G26581"/>
    <x v="18"/>
    <s v="40uL heptane"/>
    <s v="3uL"/>
    <n v="125"/>
    <n v="0.73099999999999998"/>
    <n v="3650"/>
    <x v="0"/>
    <n v="-28.297000000000001"/>
    <n v="1.074717448826747"/>
    <n v="4.3999999999999997E-2"/>
  </r>
  <r>
    <s v="G26581"/>
    <x v="18"/>
    <s v="40uL heptane"/>
    <s v="3uL"/>
    <n v="127"/>
    <n v="0.63100000000000001"/>
    <n v="3774.1"/>
    <x v="0"/>
    <n v="-31.79"/>
    <n v="1.0708955127421731"/>
    <n v="3.7999999999999999E-2"/>
  </r>
  <r>
    <s v="G26581"/>
    <x v="18"/>
    <s v="40uL heptane"/>
    <s v="3uL"/>
    <n v="128"/>
    <n v="1.9410000000000001"/>
    <n v="3839.7"/>
    <x v="0"/>
    <n v="-30.812000000000001"/>
    <n v="1.0719656408460128"/>
    <n v="0.11700000000000001"/>
  </r>
  <r>
    <s v="G26582"/>
    <x v="19"/>
    <s v="40uL heptane"/>
    <s v="3uL"/>
    <n v="1"/>
    <n v="101.946"/>
    <n v="66.7"/>
    <x v="0"/>
    <n v="-37.569000000000003"/>
    <n v="1.0645716553485458"/>
    <n v="5.7809999999999997"/>
  </r>
  <r>
    <s v="G26582"/>
    <x v="19"/>
    <s v="40uL heptane"/>
    <s v="3uL"/>
    <n v="2"/>
    <n v="101.679"/>
    <n v="126.4"/>
    <x v="0"/>
    <n v="-37.634"/>
    <n v="1.0645005224013595"/>
    <n v="5.766"/>
  </r>
  <r>
    <s v="G26582"/>
    <x v="19"/>
    <s v="40uL heptane"/>
    <s v="3uL"/>
    <n v="3"/>
    <n v="101.63500000000001"/>
    <n v="186.2"/>
    <x v="0"/>
    <n v="-37.680999999999997"/>
    <n v="1.0644490877450579"/>
    <n v="5.7640000000000002"/>
  </r>
  <r>
    <s v="G26582"/>
    <x v="19"/>
    <s v="40uL heptane"/>
    <s v="3uL"/>
    <n v="4"/>
    <n v="101.711"/>
    <n v="245.8"/>
    <x v="0"/>
    <n v="-37.694000000000003"/>
    <n v="1.0644348611285541"/>
    <n v="5.7679999999999998"/>
  </r>
  <r>
    <s v="G26582"/>
    <x v="19"/>
    <s v="40uL heptane"/>
    <s v="3uL"/>
    <n v="5"/>
    <n v="101.688"/>
    <n v="305.60000000000002"/>
    <x v="0"/>
    <n v="-37.682000000000002"/>
    <n v="1.0644479933900874"/>
    <n v="5.7670000000000003"/>
  </r>
  <r>
    <s v="G26582"/>
    <x v="19"/>
    <s v="40uL heptane"/>
    <s v="3uL"/>
    <n v="6"/>
    <n v="101.648"/>
    <n v="365.3"/>
    <x v="0"/>
    <n v="-37.732999999999997"/>
    <n v="1.064392181254493"/>
    <n v="5.7640000000000002"/>
  </r>
  <r>
    <s v="G26582"/>
    <x v="19"/>
    <s v="40uL heptane"/>
    <s v="3uL"/>
    <n v="7"/>
    <n v="101.556"/>
    <n v="425.1"/>
    <x v="0"/>
    <n v="-37.729999999999997"/>
    <n v="1.0643954643230358"/>
    <n v="5.7590000000000003"/>
  </r>
  <r>
    <s v="G26582"/>
    <x v="19"/>
    <s v="40uL heptane"/>
    <s v="3uL"/>
    <n v="13"/>
    <n v="0.439"/>
    <n v="1052.7"/>
    <x v="0"/>
    <n v="-25.844999999999999"/>
    <n v="1.0774001774564217"/>
    <n v="2.5000000000000001E-2"/>
  </r>
  <r>
    <s v="G26582"/>
    <x v="19"/>
    <s v="40uL heptane"/>
    <s v="3uL"/>
    <n v="15"/>
    <n v="0.57699999999999996"/>
    <n v="1160.8"/>
    <x v="0"/>
    <n v="-20.957999999999998"/>
    <n v="1.0827466010761562"/>
    <n v="3.3000000000000002E-2"/>
  </r>
  <r>
    <s v="G26582"/>
    <x v="19"/>
    <s v="40uL heptane"/>
    <s v="3uL"/>
    <n v="17"/>
    <n v="6.931"/>
    <n v="1213.9000000000001"/>
    <x v="1"/>
    <n v="-27.18"/>
    <n v="1.0759395744893037"/>
    <n v="0.39300000000000002"/>
  </r>
  <r>
    <s v="G26582"/>
    <x v="19"/>
    <s v="40uL heptane"/>
    <s v="3uL"/>
    <n v="24"/>
    <n v="0.44500000000000001"/>
    <n v="1484.7"/>
    <x v="0"/>
    <n v="44.046999999999997"/>
    <n v="1.153807748011159"/>
    <n v="2.5000000000000001E-2"/>
  </r>
  <r>
    <s v="G26582"/>
    <x v="19"/>
    <s v="40uL heptane"/>
    <s v="3uL"/>
    <n v="27"/>
    <n v="0.75900000000000001"/>
    <n v="1548.5"/>
    <x v="3"/>
    <n v="10.512"/>
    <n v="1.1171612366271391"/>
    <n v="4.2999999999999997E-2"/>
  </r>
  <r>
    <s v="G26582"/>
    <x v="19"/>
    <s v="40uL heptane"/>
    <s v="3uL"/>
    <n v="31"/>
    <n v="0.38"/>
    <n v="1625.2"/>
    <x v="4"/>
    <n v="-9.3230000000000004"/>
    <n v="1.0954730741701444"/>
    <n v="2.1999999999999999E-2"/>
  </r>
  <r>
    <s v="G26582"/>
    <x v="19"/>
    <s v="40uL heptane"/>
    <s v="3uL"/>
    <n v="32"/>
    <n v="0.253"/>
    <n v="1630.4"/>
    <x v="0"/>
    <n v="18.925000000000001"/>
    <n v="1.1263573815379753"/>
    <n v="1.4E-2"/>
  </r>
  <r>
    <s v="G26582"/>
    <x v="19"/>
    <s v="40uL heptane"/>
    <s v="3uL"/>
    <n v="35"/>
    <n v="4.3019999999999996"/>
    <n v="1661.8"/>
    <x v="5"/>
    <n v="13.884"/>
    <n v="1.1208473329942994"/>
    <n v="0.24399999999999999"/>
  </r>
  <r>
    <s v="G26582"/>
    <x v="19"/>
    <s v="40uL heptane"/>
    <s v="3uL"/>
    <n v="36"/>
    <n v="3.6840000000000002"/>
    <n v="1677.9"/>
    <x v="6"/>
    <n v="40.856000000000002"/>
    <n v="1.1503218436713769"/>
    <n v="0.20899999999999999"/>
  </r>
  <r>
    <s v="G26582"/>
    <x v="19"/>
    <s v="40uL heptane"/>
    <s v="3uL"/>
    <n v="38"/>
    <n v="0.61499999999999999"/>
    <n v="1727.6"/>
    <x v="7"/>
    <n v="18.677"/>
    <n v="1.1260863203126286"/>
    <n v="3.5000000000000003E-2"/>
  </r>
  <r>
    <s v="G26582"/>
    <x v="19"/>
    <s v="40uL heptane"/>
    <s v="3uL"/>
    <n v="39"/>
    <n v="0.52900000000000003"/>
    <n v="1735.1"/>
    <x v="0"/>
    <n v="-10.029999999999999"/>
    <n v="1.0946998443293205"/>
    <n v="0.03"/>
  </r>
  <r>
    <s v="G26582"/>
    <x v="19"/>
    <s v="40uL heptane"/>
    <s v="3uL"/>
    <n v="41"/>
    <n v="0.31900000000000001"/>
    <n v="1767.5"/>
    <x v="0"/>
    <n v="-25.25"/>
    <n v="1.0780511439096541"/>
    <n v="1.7999999999999999E-2"/>
  </r>
  <r>
    <s v="G26582"/>
    <x v="19"/>
    <s v="40uL heptane"/>
    <s v="3uL"/>
    <n v="42"/>
    <n v="0.252"/>
    <n v="1794.9"/>
    <x v="28"/>
    <n v="-28.824000000000002"/>
    <n v="1.0741408401113466"/>
    <n v="1.4E-2"/>
  </r>
  <r>
    <s v="G26582"/>
    <x v="19"/>
    <s v="40uL heptane"/>
    <s v="3uL"/>
    <n v="43"/>
    <n v="0.32200000000000001"/>
    <n v="1802.8"/>
    <x v="8"/>
    <n v="-14.6"/>
    <n v="1.0897014474676372"/>
    <n v="1.7999999999999999E-2"/>
  </r>
  <r>
    <s v="G26582"/>
    <x v="19"/>
    <s v="40uL heptane"/>
    <s v="3uL"/>
    <n v="44"/>
    <n v="0.69499999999999995"/>
    <n v="1811.2"/>
    <x v="0"/>
    <n v="11.997999999999999"/>
    <n v="1.1187856890023018"/>
    <n v="3.9E-2"/>
  </r>
  <r>
    <s v="G26582"/>
    <x v="19"/>
    <s v="40uL heptane"/>
    <s v="3uL"/>
    <n v="45"/>
    <n v="1.7390000000000001"/>
    <n v="1843"/>
    <x v="9"/>
    <n v="76.040999999999997"/>
    <n v="1.1887449690127503"/>
    <n v="9.9000000000000005E-2"/>
  </r>
  <r>
    <s v="G26582"/>
    <x v="19"/>
    <s v="40uL heptane"/>
    <s v="3uL"/>
    <n v="46"/>
    <n v="0.252"/>
    <n v="1862.2"/>
    <x v="0"/>
    <n v="-27.228000000000002"/>
    <n v="1.0758870576242789"/>
    <n v="1.4E-2"/>
  </r>
  <r>
    <s v="G26582"/>
    <x v="19"/>
    <s v="40uL heptane"/>
    <s v="3uL"/>
    <n v="47"/>
    <n v="0.88700000000000001"/>
    <n v="1871"/>
    <x v="0"/>
    <n v="2.2919999999999998"/>
    <n v="1.1081744052138698"/>
    <n v="0.05"/>
  </r>
  <r>
    <s v="G26582"/>
    <x v="19"/>
    <s v="40uL heptane"/>
    <s v="3uL"/>
    <n v="48"/>
    <n v="4"/>
    <n v="1879.7"/>
    <x v="10"/>
    <n v="73.388000000000005"/>
    <n v="1.1858488509201652"/>
    <n v="0.22700000000000001"/>
  </r>
  <r>
    <s v="G26582"/>
    <x v="19"/>
    <s v="40uL heptane"/>
    <s v="3uL"/>
    <n v="49"/>
    <n v="2.625"/>
    <n v="1895.8"/>
    <x v="11"/>
    <n v="-9.7910000000000004"/>
    <n v="1.0949612345532573"/>
    <n v="0.14899999999999999"/>
  </r>
  <r>
    <s v="G26582"/>
    <x v="19"/>
    <s v="40uL heptane"/>
    <s v="3uL"/>
    <n v="50"/>
    <n v="8.1579999999999995"/>
    <n v="1910.3"/>
    <x v="12"/>
    <n v="23.859000000000002"/>
    <n v="1.1317498794324807"/>
    <n v="0.46300000000000002"/>
  </r>
  <r>
    <s v="G26582"/>
    <x v="19"/>
    <s v="40uL heptane"/>
    <s v="3uL"/>
    <n v="51"/>
    <n v="0.33200000000000002"/>
    <n v="1925.5"/>
    <x v="0"/>
    <n v="-9.4499999999999993"/>
    <n v="1.0953341780457126"/>
    <n v="1.9E-2"/>
  </r>
  <r>
    <s v="G26582"/>
    <x v="19"/>
    <s v="40uL heptane"/>
    <s v="3uL"/>
    <n v="52"/>
    <n v="0.27600000000000002"/>
    <n v="1949.1"/>
    <x v="0"/>
    <n v="-36.981000000000002"/>
    <n v="1.0652151302844921"/>
    <n v="1.6E-2"/>
  </r>
  <r>
    <s v="G26582"/>
    <x v="19"/>
    <s v="40uL heptane"/>
    <s v="3uL"/>
    <n v="53"/>
    <n v="4.9850000000000003"/>
    <n v="1970"/>
    <x v="0"/>
    <n v="-29.748999999999999"/>
    <n v="1.0731287497368955"/>
    <n v="0.28299999999999997"/>
  </r>
  <r>
    <s v="G26582"/>
    <x v="19"/>
    <s v="40uL heptane"/>
    <s v="3uL"/>
    <n v="54"/>
    <n v="5.8639999999999999"/>
    <n v="1987.6"/>
    <x v="13"/>
    <n v="-2.5499999999999998"/>
    <n v="1.1028799377794933"/>
    <n v="0.33300000000000002"/>
  </r>
  <r>
    <s v="G26582"/>
    <x v="19"/>
    <s v="40uL heptane"/>
    <s v="3uL"/>
    <n v="55"/>
    <n v="0.81100000000000005"/>
    <n v="2002.2"/>
    <x v="14"/>
    <n v="-16.533000000000001"/>
    <n v="1.087587093864379"/>
    <n v="4.5999999999999999E-2"/>
  </r>
  <r>
    <s v="G26582"/>
    <x v="19"/>
    <s v="40uL heptane"/>
    <s v="3uL"/>
    <n v="56"/>
    <n v="0.78700000000000003"/>
    <n v="2009.5"/>
    <x v="0"/>
    <n v="-9.0999999999999998E-2"/>
    <n v="1.1055687933039846"/>
    <n v="4.4999999999999998E-2"/>
  </r>
  <r>
    <s v="G26582"/>
    <x v="19"/>
    <s v="40uL heptane"/>
    <s v="3uL"/>
    <n v="57"/>
    <n v="1.5329999999999999"/>
    <n v="2025.2"/>
    <x v="15"/>
    <n v="2.7349999999999999"/>
    <n v="1.1086587736612605"/>
    <n v="8.6999999999999994E-2"/>
  </r>
  <r>
    <s v="G26582"/>
    <x v="19"/>
    <s v="40uL heptane"/>
    <s v="3uL"/>
    <n v="58"/>
    <n v="1.6930000000000001"/>
    <n v="2042.1"/>
    <x v="0"/>
    <n v="12.345000000000001"/>
    <n v="1.1191650117153531"/>
    <n v="9.6000000000000002E-2"/>
  </r>
  <r>
    <s v="G26582"/>
    <x v="19"/>
    <s v="40uL heptane"/>
    <s v="3uL"/>
    <n v="59"/>
    <n v="1.232"/>
    <n v="2057.4"/>
    <x v="16"/>
    <n v="135.75700000000001"/>
    <n v="1.2538883935011054"/>
    <n v="7.0000000000000007E-2"/>
  </r>
  <r>
    <s v="G26582"/>
    <x v="19"/>
    <s v="40uL heptane"/>
    <s v="3uL"/>
    <n v="60"/>
    <n v="1.736"/>
    <n v="2073.9"/>
    <x v="17"/>
    <n v="27.419"/>
    <n v="1.1356403314244141"/>
    <n v="9.8000000000000004E-2"/>
  </r>
  <r>
    <s v="G26582"/>
    <x v="19"/>
    <s v="40uL heptane"/>
    <s v="3uL"/>
    <n v="61"/>
    <n v="2.355"/>
    <n v="2096.3000000000002"/>
    <x v="18"/>
    <n v="-3.7850000000000001"/>
    <n v="1.101529440744702"/>
    <n v="0.13400000000000001"/>
  </r>
  <r>
    <s v="G26582"/>
    <x v="19"/>
    <s v="40uL heptane"/>
    <s v="3uL"/>
    <n v="62"/>
    <n v="0.40600000000000003"/>
    <n v="2108.1999999999998"/>
    <x v="19"/>
    <n v="-11.519"/>
    <n v="1.0930713193058246"/>
    <n v="2.3E-2"/>
  </r>
  <r>
    <s v="G26582"/>
    <x v="19"/>
    <s v="40uL heptane"/>
    <s v="3uL"/>
    <n v="63"/>
    <n v="0.76900000000000002"/>
    <n v="2147.6999999999998"/>
    <x v="42"/>
    <n v="-49.475000000000001"/>
    <n v="1.0515405813632155"/>
    <n v="4.3999999999999997E-2"/>
  </r>
  <r>
    <s v="G26582"/>
    <x v="19"/>
    <s v="40uL heptane"/>
    <s v="3uL"/>
    <n v="64"/>
    <n v="0.71799999999999997"/>
    <n v="2162.9"/>
    <x v="0"/>
    <n v="71.182000000000002"/>
    <n v="1.1834405661561747"/>
    <n v="4.1000000000000002E-2"/>
  </r>
  <r>
    <s v="G26582"/>
    <x v="19"/>
    <s v="40uL heptane"/>
    <s v="3uL"/>
    <n v="67"/>
    <n v="0.25900000000000001"/>
    <n v="2206.4"/>
    <x v="21"/>
    <n v="13.064"/>
    <n v="1.1199509766046922"/>
    <n v="1.4999999999999999E-2"/>
  </r>
  <r>
    <s v="G26582"/>
    <x v="19"/>
    <s v="40uL heptane"/>
    <s v="3uL"/>
    <n v="68"/>
    <n v="0.88200000000000001"/>
    <n v="2225.1999999999998"/>
    <x v="22"/>
    <n v="31.164000000000001"/>
    <n v="1.1397326253374982"/>
    <n v="0.05"/>
  </r>
  <r>
    <s v="G26582"/>
    <x v="19"/>
    <s v="40uL heptane"/>
    <s v="3uL"/>
    <n v="69"/>
    <n v="5.4240000000000004"/>
    <n v="2234"/>
    <x v="23"/>
    <n v="102.559"/>
    <n v="1.2176837240920451"/>
    <n v="0.308"/>
  </r>
  <r>
    <s v="G26582"/>
    <x v="19"/>
    <s v="40uL heptane"/>
    <s v="3uL"/>
    <n v="70"/>
    <n v="5.3860000000000001"/>
    <n v="2243.1999999999998"/>
    <x v="24"/>
    <n v="46.545999999999999"/>
    <n v="1.1565375277600494"/>
    <n v="0.30499999999999999"/>
  </r>
  <r>
    <s v="G26582"/>
    <x v="19"/>
    <s v="40uL heptane"/>
    <s v="3uL"/>
    <n v="71"/>
    <n v="0.26200000000000001"/>
    <n v="2253"/>
    <x v="28"/>
    <n v="10.541"/>
    <n v="1.1171929391020374"/>
    <n v="1.4999999999999999E-2"/>
  </r>
  <r>
    <s v="G26582"/>
    <x v="19"/>
    <s v="40uL heptane"/>
    <s v="3uL"/>
    <n v="72"/>
    <n v="0.46899999999999997"/>
    <n v="2259.3000000000002"/>
    <x v="25"/>
    <n v="1.988"/>
    <n v="1.1078420141886967"/>
    <n v="2.7E-2"/>
  </r>
  <r>
    <s v="G26582"/>
    <x v="19"/>
    <s v="40uL heptane"/>
    <s v="3uL"/>
    <n v="73"/>
    <n v="3.4020000000000001"/>
    <n v="2271.1999999999998"/>
    <x v="26"/>
    <n v="1.645"/>
    <n v="1.1074669782110291"/>
    <n v="0.193"/>
  </r>
  <r>
    <s v="G26582"/>
    <x v="19"/>
    <s v="40uL heptane"/>
    <s v="3uL"/>
    <n v="74"/>
    <n v="1.288"/>
    <n v="2281.1999999999998"/>
    <x v="0"/>
    <n v="-3.407"/>
    <n v="1.1019427951710183"/>
    <n v="7.2999999999999995E-2"/>
  </r>
  <r>
    <s v="G26582"/>
    <x v="19"/>
    <s v="40uL heptane"/>
    <s v="3uL"/>
    <n v="75"/>
    <n v="1.552"/>
    <n v="2298.1999999999998"/>
    <x v="27"/>
    <n v="-26.911999999999999"/>
    <n v="1.0762327926275708"/>
    <n v="8.7999999999999995E-2"/>
  </r>
  <r>
    <s v="G26582"/>
    <x v="19"/>
    <s v="40uL heptane"/>
    <s v="3uL"/>
    <n v="77"/>
    <n v="1.145"/>
    <n v="2332.6"/>
    <x v="0"/>
    <n v="-3.847"/>
    <n v="1.1014616415406928"/>
    <n v="6.5000000000000002E-2"/>
  </r>
  <r>
    <s v="G26582"/>
    <x v="19"/>
    <s v="40uL heptane"/>
    <s v="3uL"/>
    <n v="78"/>
    <n v="2.2349999999999999"/>
    <n v="2338.1"/>
    <x v="0"/>
    <n v="55.033999999999999"/>
    <n v="1.1658082590481131"/>
    <n v="0.127"/>
  </r>
  <r>
    <s v="G26582"/>
    <x v="19"/>
    <s v="40uL heptane"/>
    <s v="3uL"/>
    <n v="79"/>
    <n v="0.56399999999999995"/>
    <n v="2343.6999999999998"/>
    <x v="0"/>
    <n v="-10.818"/>
    <n v="1.0938380123810465"/>
    <n v="3.2000000000000001E-2"/>
  </r>
  <r>
    <s v="G26582"/>
    <x v="19"/>
    <s v="40uL heptane"/>
    <s v="3uL"/>
    <n v="81"/>
    <n v="0.42599999999999999"/>
    <n v="2399.6999999999998"/>
    <x v="28"/>
    <n v="1.702"/>
    <n v="1.107529302171159"/>
    <n v="2.4E-2"/>
  </r>
  <r>
    <s v="G26582"/>
    <x v="19"/>
    <s v="40uL heptane"/>
    <s v="3uL"/>
    <n v="82"/>
    <n v="0.59099999999999997"/>
    <n v="2408.1"/>
    <x v="29"/>
    <n v="55.904000000000003"/>
    <n v="1.1667583889029296"/>
    <n v="3.4000000000000002E-2"/>
  </r>
  <r>
    <s v="G26582"/>
    <x v="19"/>
    <s v="40uL heptane"/>
    <s v="3uL"/>
    <n v="83"/>
    <n v="0.29299999999999998"/>
    <n v="2413.9"/>
    <x v="0"/>
    <n v="13.3"/>
    <n v="1.1202089540116227"/>
    <n v="1.7000000000000001E-2"/>
  </r>
  <r>
    <s v="G26582"/>
    <x v="19"/>
    <s v="40uL heptane"/>
    <s v="3uL"/>
    <n v="84"/>
    <n v="3.0720000000000001"/>
    <n v="2432.3000000000002"/>
    <x v="30"/>
    <n v="-0.47599999999999998"/>
    <n v="1.1051478150047418"/>
    <n v="0.17399999999999999"/>
  </r>
  <r>
    <s v="G26582"/>
    <x v="19"/>
    <s v="40uL heptane"/>
    <s v="3uL"/>
    <n v="85"/>
    <n v="108.892"/>
    <n v="2452.1999999999998"/>
    <x v="31"/>
    <n v="-29.527999999999999"/>
    <n v="1.0733705591578293"/>
    <n v="6.1749999999999998"/>
  </r>
  <r>
    <s v="G26582"/>
    <x v="19"/>
    <s v="40uL heptane"/>
    <s v="3uL"/>
    <n v="86"/>
    <n v="0.28599999999999998"/>
    <n v="2490.9"/>
    <x v="0"/>
    <n v="-37.884"/>
    <n v="1.0642269331896825"/>
    <n v="1.6E-2"/>
  </r>
  <r>
    <s v="G26582"/>
    <x v="19"/>
    <s v="40uL heptane"/>
    <s v="3uL"/>
    <n v="88"/>
    <n v="0.29499999999999998"/>
    <n v="2521.1999999999998"/>
    <x v="32"/>
    <n v="-22.841999999999999"/>
    <n v="1.0806855559420683"/>
    <n v="1.7000000000000001E-2"/>
  </r>
  <r>
    <s v="G26582"/>
    <x v="19"/>
    <s v="40uL heptane"/>
    <s v="3uL"/>
    <n v="91"/>
    <n v="0.56000000000000005"/>
    <n v="2582"/>
    <x v="34"/>
    <n v="1.0369999999999999"/>
    <n v="1.1068021844150449"/>
    <n v="3.2000000000000001E-2"/>
  </r>
  <r>
    <s v="G26582"/>
    <x v="19"/>
    <s v="40uL heptane"/>
    <s v="3uL"/>
    <n v="92"/>
    <n v="0.65600000000000003"/>
    <n v="2588.5"/>
    <x v="35"/>
    <n v="-20.882000000000001"/>
    <n v="1.0828297412220469"/>
    <n v="3.6999999999999998E-2"/>
  </r>
  <r>
    <s v="G26582"/>
    <x v="19"/>
    <s v="40uL heptane"/>
    <s v="3uL"/>
    <n v="93"/>
    <n v="1.2430000000000001"/>
    <n v="2617.5"/>
    <x v="36"/>
    <n v="-20.427"/>
    <n v="1.0833274852251218"/>
    <n v="7.0000000000000007E-2"/>
  </r>
  <r>
    <s v="G26582"/>
    <x v="19"/>
    <s v="40uL heptane"/>
    <s v="3uL"/>
    <n v="96"/>
    <n v="0.67500000000000004"/>
    <n v="2684.8"/>
    <x v="0"/>
    <n v="-9.7249999999999996"/>
    <n v="1.0950334173842011"/>
    <n v="3.7999999999999999E-2"/>
  </r>
  <r>
    <s v="G26582"/>
    <x v="19"/>
    <s v="40uL heptane"/>
    <s v="3uL"/>
    <n v="97"/>
    <n v="0.33100000000000002"/>
    <n v="2697.1"/>
    <x v="0"/>
    <n v="-26.039000000000001"/>
    <n v="1.0771879277187051"/>
    <n v="1.9E-2"/>
  </r>
  <r>
    <s v="G26582"/>
    <x v="19"/>
    <s v="40uL heptane"/>
    <s v="3uL"/>
    <n v="100"/>
    <n v="1.0229999999999999"/>
    <n v="2764.9"/>
    <x v="0"/>
    <n v="-18.016999999999999"/>
    <n v="1.0859638039961219"/>
    <n v="5.8000000000000003E-2"/>
  </r>
  <r>
    <s v="G26582"/>
    <x v="19"/>
    <s v="40uL heptane"/>
    <s v="3uL"/>
    <n v="101"/>
    <n v="0.42099999999999999"/>
    <n v="2782.8"/>
    <x v="37"/>
    <n v="-32.484000000000002"/>
    <n v="1.0701361235412019"/>
    <n v="2.4E-2"/>
  </r>
  <r>
    <s v="G26582"/>
    <x v="19"/>
    <s v="40uL heptane"/>
    <s v="3uL"/>
    <n v="105"/>
    <n v="1.032"/>
    <n v="2920.1"/>
    <x v="44"/>
    <n v="-10.028"/>
    <n v="1.0947020317009437"/>
    <n v="5.8999999999999997E-2"/>
  </r>
  <r>
    <s v="G26582"/>
    <x v="19"/>
    <s v="40uL heptane"/>
    <s v="3uL"/>
    <n v="106"/>
    <n v="0.745"/>
    <n v="2932.9"/>
    <x v="0"/>
    <n v="-49.959000000000003"/>
    <n v="1.0510107725019415"/>
    <n v="4.2000000000000003E-2"/>
  </r>
  <r>
    <s v="G26582"/>
    <x v="19"/>
    <s v="40uL heptane"/>
    <s v="3uL"/>
    <n v="107"/>
    <n v="1.0940000000000001"/>
    <n v="2957.8"/>
    <x v="38"/>
    <n v="-23.885999999999999"/>
    <n v="1.0795434111445825"/>
    <n v="6.2E-2"/>
  </r>
  <r>
    <s v="G26582"/>
    <x v="19"/>
    <s v="40uL heptane"/>
    <s v="3uL"/>
    <n v="112"/>
    <n v="0.26200000000000001"/>
    <n v="3158.8"/>
    <x v="39"/>
    <n v="-28.388999999999999"/>
    <n v="1.0746167889660374"/>
    <n v="1.4999999999999999E-2"/>
  </r>
  <r>
    <s v="G26582"/>
    <x v="19"/>
    <s v="40uL heptane"/>
    <s v="3uL"/>
    <n v="114"/>
    <n v="0.28899999999999998"/>
    <n v="3318.9"/>
    <x v="0"/>
    <n v="-11.930999999999999"/>
    <n v="1.0926207038497311"/>
    <n v="1.6E-2"/>
  </r>
  <r>
    <s v="G26582"/>
    <x v="19"/>
    <s v="40uL heptane"/>
    <s v="3uL"/>
    <n v="115"/>
    <n v="1.0389999999999999"/>
    <n v="3395.6"/>
    <x v="40"/>
    <n v="-27.702999999999999"/>
    <n v="1.0753673564746553"/>
    <n v="5.8999999999999997E-2"/>
  </r>
  <r>
    <s v="G26582"/>
    <x v="19"/>
    <s v="40uL heptane"/>
    <s v="3uL"/>
    <n v="116"/>
    <n v="0.28199999999999997"/>
    <n v="3571"/>
    <x v="0"/>
    <n v="-26.222999999999999"/>
    <n v="1.0769866178475178"/>
    <n v="1.6E-2"/>
  </r>
  <r>
    <s v="G26582"/>
    <x v="19"/>
    <s v="40uL heptane"/>
    <s v="3uL"/>
    <n v="118"/>
    <n v="0.27100000000000002"/>
    <n v="3650"/>
    <x v="0"/>
    <n v="-26.74"/>
    <n v="1.0764209764870982"/>
    <n v="1.4999999999999999E-2"/>
  </r>
  <r>
    <s v="G26582"/>
    <x v="19"/>
    <s v="40uL heptane"/>
    <s v="3uL"/>
    <n v="119"/>
    <n v="0.43"/>
    <n v="3704.5"/>
    <x v="0"/>
    <n v="-37.677"/>
    <n v="1.0644534651646975"/>
    <n v="2.4E-2"/>
  </r>
  <r>
    <s v="G26582"/>
    <x v="19"/>
    <s v="40uL heptane"/>
    <s v="3uL"/>
    <n v="120"/>
    <n v="0.433"/>
    <n v="3773.9"/>
    <x v="0"/>
    <n v="-31.978000000000002"/>
    <n v="1.0706898003923542"/>
    <n v="2.5000000000000001E-2"/>
  </r>
  <r>
    <s v="G26583"/>
    <x v="20"/>
    <s v="40uL heptane"/>
    <s v="3uL"/>
    <n v="1"/>
    <n v="101.67400000000001"/>
    <n v="66.7"/>
    <x v="0"/>
    <n v="-37.319000000000003"/>
    <n v="1.0648452426536932"/>
    <n v="5.6349999999999998"/>
  </r>
  <r>
    <s v="G26583"/>
    <x v="20"/>
    <s v="40uL heptane"/>
    <s v="3uL"/>
    <n v="2"/>
    <n v="101.419"/>
    <n v="126.4"/>
    <x v="0"/>
    <n v="-37.4"/>
    <n v="1.0647566005325291"/>
    <n v="5.6210000000000004"/>
  </r>
  <r>
    <s v="G26583"/>
    <x v="20"/>
    <s v="40uL heptane"/>
    <s v="3uL"/>
    <n v="3"/>
    <n v="101.45699999999999"/>
    <n v="186.2"/>
    <x v="0"/>
    <n v="-37.527999999999999"/>
    <n v="1.0646165237703167"/>
    <n v="5.6230000000000002"/>
  </r>
  <r>
    <s v="G26583"/>
    <x v="20"/>
    <s v="40uL heptane"/>
    <s v="3uL"/>
    <n v="4"/>
    <n v="101.434"/>
    <n v="245.8"/>
    <x v="0"/>
    <n v="-37.554000000000002"/>
    <n v="1.0645880706295243"/>
    <n v="5.6219999999999999"/>
  </r>
  <r>
    <s v="G26583"/>
    <x v="20"/>
    <s v="40uL heptane"/>
    <s v="3uL"/>
    <n v="5"/>
    <n v="101.49299999999999"/>
    <n v="305.60000000000002"/>
    <x v="0"/>
    <n v="-37.585000000000001"/>
    <n v="1.0645541457094978"/>
    <n v="5.625"/>
  </r>
  <r>
    <s v="G26583"/>
    <x v="20"/>
    <s v="40uL heptane"/>
    <s v="3uL"/>
    <n v="6"/>
    <n v="101.428"/>
    <n v="365.3"/>
    <x v="0"/>
    <n v="-37.594999999999999"/>
    <n v="1.0645432021819454"/>
    <n v="5.6219999999999999"/>
  </r>
  <r>
    <s v="G26583"/>
    <x v="20"/>
    <s v="40uL heptane"/>
    <s v="3uL"/>
    <n v="7"/>
    <n v="101.36199999999999"/>
    <n v="425.1"/>
    <x v="0"/>
    <n v="-37.729999999999997"/>
    <n v="1.0643954643230358"/>
    <n v="5.6180000000000003"/>
  </r>
  <r>
    <s v="G26583"/>
    <x v="20"/>
    <s v="40uL heptane"/>
    <s v="3uL"/>
    <n v="13"/>
    <n v="0.61299999999999999"/>
    <n v="1160.5999999999999"/>
    <x v="0"/>
    <n v="-20.629000000000001"/>
    <n v="1.0831065093849011"/>
    <n v="3.4000000000000002E-2"/>
  </r>
  <r>
    <s v="G26583"/>
    <x v="20"/>
    <s v="40uL heptane"/>
    <s v="3uL"/>
    <n v="14"/>
    <n v="3.6840000000000002"/>
    <n v="1213.7"/>
    <x v="1"/>
    <n v="-24.167000000000002"/>
    <n v="1.079235990271791"/>
    <n v="0.20399999999999999"/>
  </r>
  <r>
    <s v="G26583"/>
    <x v="20"/>
    <s v="40uL heptane"/>
    <s v="3uL"/>
    <n v="22"/>
    <n v="0.34"/>
    <n v="1548.3"/>
    <x v="3"/>
    <n v="-28.021999999999998"/>
    <n v="1.0750183330586436"/>
    <n v="1.9E-2"/>
  </r>
  <r>
    <s v="G26583"/>
    <x v="20"/>
    <s v="40uL heptane"/>
    <s v="3uL"/>
    <n v="27"/>
    <n v="3.3570000000000002"/>
    <n v="1661.6"/>
    <x v="5"/>
    <n v="-17.797999999999998"/>
    <n v="1.0862033629276631"/>
    <n v="0.186"/>
  </r>
  <r>
    <s v="G26583"/>
    <x v="20"/>
    <s v="40uL heptane"/>
    <s v="3uL"/>
    <n v="28"/>
    <n v="2.653"/>
    <n v="1677.6"/>
    <x v="6"/>
    <n v="-12.722"/>
    <n v="1.0917555544141231"/>
    <n v="0.14699999999999999"/>
  </r>
  <r>
    <s v="G26583"/>
    <x v="20"/>
    <s v="40uL heptane"/>
    <s v="3uL"/>
    <n v="29"/>
    <n v="0.52500000000000002"/>
    <n v="1727.6"/>
    <x v="7"/>
    <n v="-23.271000000000001"/>
    <n v="1.0802162295192064"/>
    <n v="2.9000000000000001E-2"/>
  </r>
  <r>
    <s v="G26583"/>
    <x v="20"/>
    <s v="40uL heptane"/>
    <s v="3uL"/>
    <n v="30"/>
    <n v="0.68400000000000005"/>
    <n v="1734.9"/>
    <x v="0"/>
    <n v="-25.327000000000002"/>
    <n v="1.077966901674801"/>
    <n v="3.7999999999999999E-2"/>
  </r>
  <r>
    <s v="G26583"/>
    <x v="20"/>
    <s v="40uL heptane"/>
    <s v="3uL"/>
    <n v="32"/>
    <n v="0.30599999999999999"/>
    <n v="1803"/>
    <x v="8"/>
    <n v="-22.265000000000001"/>
    <n v="1.0813167874878022"/>
    <n v="1.7000000000000001E-2"/>
  </r>
  <r>
    <s v="G26583"/>
    <x v="20"/>
    <s v="40uL heptane"/>
    <s v="3uL"/>
    <n v="33"/>
    <n v="0.82099999999999995"/>
    <n v="1811"/>
    <x v="0"/>
    <n v="-20.021999999999998"/>
    <n v="1.0837705278712484"/>
    <n v="4.5999999999999999E-2"/>
  </r>
  <r>
    <s v="G26583"/>
    <x v="20"/>
    <s v="40uL heptane"/>
    <s v="3uL"/>
    <n v="34"/>
    <n v="2.323"/>
    <n v="1843"/>
    <x v="9"/>
    <n v="-12.444000000000001"/>
    <n v="1.092059616244069"/>
    <n v="0.129"/>
  </r>
  <r>
    <s v="G26583"/>
    <x v="20"/>
    <s v="40uL heptane"/>
    <s v="3uL"/>
    <n v="36"/>
    <n v="1.0289999999999999"/>
    <n v="1870.8"/>
    <x v="0"/>
    <n v="-17.757999999999999"/>
    <n v="1.0862471178583271"/>
    <n v="5.7000000000000002E-2"/>
  </r>
  <r>
    <s v="G26583"/>
    <x v="20"/>
    <s v="40uL heptane"/>
    <s v="3uL"/>
    <n v="37"/>
    <n v="5.7629999999999999"/>
    <n v="1879.7"/>
    <x v="10"/>
    <n v="-17.103999999999999"/>
    <n v="1.0869625054841938"/>
    <n v="0.31900000000000001"/>
  </r>
  <r>
    <s v="G26583"/>
    <x v="20"/>
    <s v="40uL heptane"/>
    <s v="3uL"/>
    <n v="38"/>
    <n v="2.5299999999999998"/>
    <n v="1895.8"/>
    <x v="11"/>
    <n v="-17.32"/>
    <n v="1.0867262318164381"/>
    <n v="0.14000000000000001"/>
  </r>
  <r>
    <s v="G26583"/>
    <x v="20"/>
    <s v="40uL heptane"/>
    <s v="3uL"/>
    <n v="39"/>
    <n v="10.439"/>
    <n v="1910.3"/>
    <x v="12"/>
    <n v="-16.695"/>
    <n v="1.0874098909573107"/>
    <n v="0.57899999999999996"/>
  </r>
  <r>
    <s v="G26583"/>
    <x v="20"/>
    <s v="40uL heptane"/>
    <s v="3uL"/>
    <n v="40"/>
    <n v="0.29699999999999999"/>
    <n v="1924.9"/>
    <x v="0"/>
    <n v="-16.106999999999999"/>
    <n v="1.088053068849246"/>
    <n v="1.6E-2"/>
  </r>
  <r>
    <s v="G26583"/>
    <x v="20"/>
    <s v="40uL heptane"/>
    <s v="3uL"/>
    <n v="42"/>
    <n v="3.7040000000000002"/>
    <n v="1969.4"/>
    <x v="0"/>
    <n v="-30.102"/>
    <n v="1.0727425087074745"/>
    <n v="0.20499999999999999"/>
  </r>
  <r>
    <s v="G26583"/>
    <x v="20"/>
    <s v="40uL heptane"/>
    <s v="3uL"/>
    <n v="43"/>
    <n v="10.253"/>
    <n v="1987.8"/>
    <x v="13"/>
    <n v="-20.448"/>
    <n v="1.0833045125352418"/>
    <n v="0.56799999999999995"/>
  </r>
  <r>
    <s v="G26583"/>
    <x v="20"/>
    <s v="40uL heptane"/>
    <s v="3uL"/>
    <n v="44"/>
    <n v="0.88300000000000001"/>
    <n v="2002"/>
    <x v="14"/>
    <n v="-20.704999999999998"/>
    <n v="1.0830233697042588"/>
    <n v="4.9000000000000002E-2"/>
  </r>
  <r>
    <s v="G26583"/>
    <x v="20"/>
    <s v="40uL heptane"/>
    <s v="3uL"/>
    <n v="45"/>
    <n v="0.89200000000000002"/>
    <n v="2009.7"/>
    <x v="0"/>
    <n v="-21.148"/>
    <n v="1.0825387500999821"/>
    <n v="4.9000000000000002E-2"/>
  </r>
  <r>
    <s v="G26583"/>
    <x v="20"/>
    <s v="40uL heptane"/>
    <s v="3uL"/>
    <n v="46"/>
    <n v="2.379"/>
    <n v="2025.2"/>
    <x v="15"/>
    <n v="-19.196000000000002"/>
    <n v="1.0846741037817063"/>
    <n v="0.13200000000000001"/>
  </r>
  <r>
    <s v="G26583"/>
    <x v="20"/>
    <s v="40uL heptane"/>
    <s v="3uL"/>
    <n v="47"/>
    <n v="1.998"/>
    <n v="2042.1"/>
    <x v="0"/>
    <n v="-16.280999999999999"/>
    <n v="1.0878627415689286"/>
    <n v="0.111"/>
  </r>
  <r>
    <s v="G26583"/>
    <x v="20"/>
    <s v="40uL heptane"/>
    <s v="3uL"/>
    <n v="48"/>
    <n v="1.5880000000000001"/>
    <n v="2057.4"/>
    <x v="16"/>
    <n v="-16.158999999999999"/>
    <n v="1.0879961895088786"/>
    <n v="8.7999999999999995E-2"/>
  </r>
  <r>
    <s v="G26583"/>
    <x v="20"/>
    <s v="40uL heptane"/>
    <s v="3uL"/>
    <n v="49"/>
    <n v="3.6139999999999999"/>
    <n v="2074.1"/>
    <x v="17"/>
    <n v="-18.568999999999999"/>
    <n v="1.0853599790750297"/>
    <n v="0.2"/>
  </r>
  <r>
    <s v="G26583"/>
    <x v="20"/>
    <s v="40uL heptane"/>
    <s v="3uL"/>
    <n v="50"/>
    <n v="3.492"/>
    <n v="2096.3000000000002"/>
    <x v="18"/>
    <n v="-22.794"/>
    <n v="1.0807380677123613"/>
    <n v="0.19400000000000001"/>
  </r>
  <r>
    <s v="G26583"/>
    <x v="20"/>
    <s v="40uL heptane"/>
    <s v="3uL"/>
    <n v="51"/>
    <n v="0.58499999999999996"/>
    <n v="2108"/>
    <x v="19"/>
    <n v="-28.920999999999999"/>
    <n v="1.0740347083629473"/>
    <n v="3.2000000000000001E-2"/>
  </r>
  <r>
    <s v="G26583"/>
    <x v="20"/>
    <s v="40uL heptane"/>
    <s v="3uL"/>
    <n v="52"/>
    <n v="1.823"/>
    <n v="2163.1"/>
    <x v="0"/>
    <n v="-16.954999999999998"/>
    <n v="1.0871254899026817"/>
    <n v="0.10100000000000001"/>
  </r>
  <r>
    <s v="G26583"/>
    <x v="20"/>
    <s v="40uL heptane"/>
    <s v="3uL"/>
    <n v="53"/>
    <n v="0.56699999999999995"/>
    <n v="2183.4"/>
    <x v="20"/>
    <n v="-18.489999999999998"/>
    <n v="1.0854463964994687"/>
    <n v="3.1E-2"/>
  </r>
  <r>
    <s v="G26583"/>
    <x v="20"/>
    <s v="40uL heptane"/>
    <s v="3uL"/>
    <n v="54"/>
    <n v="0.55400000000000005"/>
    <n v="2206.1999999999998"/>
    <x v="21"/>
    <n v="-20.178000000000001"/>
    <n v="1.0835998748774884"/>
    <n v="3.1E-2"/>
  </r>
  <r>
    <s v="G26583"/>
    <x v="20"/>
    <s v="40uL heptane"/>
    <s v="3uL"/>
    <n v="55"/>
    <n v="1.4550000000000001"/>
    <n v="2225.1999999999998"/>
    <x v="22"/>
    <n v="-15.82"/>
    <n v="1.0883669978778501"/>
    <n v="8.1000000000000003E-2"/>
  </r>
  <r>
    <s v="G26583"/>
    <x v="20"/>
    <s v="40uL heptane"/>
    <s v="3uL"/>
    <n v="56"/>
    <n v="8.7859999999999996"/>
    <n v="2234.1999999999998"/>
    <x v="23"/>
    <n v="-13.692"/>
    <n v="1.090694604610297"/>
    <n v="0.48699999999999999"/>
  </r>
  <r>
    <s v="G26583"/>
    <x v="20"/>
    <s v="40uL heptane"/>
    <s v="3uL"/>
    <n v="57"/>
    <n v="11.74"/>
    <n v="2243.4"/>
    <x v="24"/>
    <n v="-16.315000000000001"/>
    <n v="1.087825551095275"/>
    <n v="0.65100000000000002"/>
  </r>
  <r>
    <s v="G26583"/>
    <x v="20"/>
    <s v="40uL heptane"/>
    <s v="3uL"/>
    <n v="58"/>
    <n v="0.97399999999999998"/>
    <n v="2259.3000000000002"/>
    <x v="25"/>
    <n v="-14.287000000000001"/>
    <n v="1.0900438045502654"/>
    <n v="5.3999999999999999E-2"/>
  </r>
  <r>
    <s v="G26583"/>
    <x v="20"/>
    <s v="40uL heptane"/>
    <s v="3uL"/>
    <n v="59"/>
    <n v="4.8390000000000004"/>
    <n v="2271.4"/>
    <x v="26"/>
    <n v="-21.28"/>
    <n v="1.0823943478549387"/>
    <n v="0.26800000000000002"/>
  </r>
  <r>
    <s v="G26583"/>
    <x v="20"/>
    <s v="40uL heptane"/>
    <s v="3uL"/>
    <n v="60"/>
    <n v="1.6479999999999999"/>
    <n v="2281.1999999999998"/>
    <x v="0"/>
    <n v="-17.916"/>
    <n v="1.0860742856566672"/>
    <n v="9.0999999999999998E-2"/>
  </r>
  <r>
    <s v="G26583"/>
    <x v="20"/>
    <s v="40uL heptane"/>
    <s v="3uL"/>
    <n v="61"/>
    <n v="3.1"/>
    <n v="2298"/>
    <x v="27"/>
    <n v="-31.614000000000001"/>
    <n v="1.0710880937411296"/>
    <n v="0.17199999999999999"/>
  </r>
  <r>
    <s v="G26583"/>
    <x v="20"/>
    <s v="40uL heptane"/>
    <s v="3uL"/>
    <n v="63"/>
    <n v="5.2919999999999998"/>
    <n v="2338.3000000000002"/>
    <x v="0"/>
    <n v="-16.367999999999999"/>
    <n v="1.0877675776540972"/>
    <n v="0.29299999999999998"/>
  </r>
  <r>
    <s v="G26583"/>
    <x v="20"/>
    <s v="40uL heptane"/>
    <s v="3uL"/>
    <n v="67"/>
    <n v="0.59799999999999998"/>
    <n v="2407.9"/>
    <x v="29"/>
    <n v="-8.0719999999999992"/>
    <n v="1.0968412348316861"/>
    <n v="3.3000000000000002E-2"/>
  </r>
  <r>
    <s v="G26583"/>
    <x v="20"/>
    <s v="40uL heptane"/>
    <s v="3uL"/>
    <n v="68"/>
    <n v="8.0719999999999992"/>
    <n v="2432.8000000000002"/>
    <x v="30"/>
    <n v="-22.969000000000001"/>
    <n v="1.0805466182809342"/>
    <n v="0.44700000000000001"/>
  </r>
  <r>
    <s v="G26583"/>
    <x v="20"/>
    <s v="40uL heptane"/>
    <s v="3uL"/>
    <n v="69"/>
    <n v="121.212"/>
    <n v="2452.6"/>
    <x v="31"/>
    <n v="-28.62"/>
    <n v="1.0743640442824305"/>
    <n v="6.718"/>
  </r>
  <r>
    <s v="G26583"/>
    <x v="20"/>
    <s v="40uL heptane"/>
    <s v="3uL"/>
    <n v="70"/>
    <n v="0.52"/>
    <n v="2490.9"/>
    <x v="0"/>
    <n v="-40.488999999999997"/>
    <n v="1.0613760435730006"/>
    <n v="2.9000000000000001E-2"/>
  </r>
  <r>
    <s v="G26583"/>
    <x v="20"/>
    <s v="40uL heptane"/>
    <s v="3uL"/>
    <n v="71"/>
    <n v="1.0649999999999999"/>
    <n v="2521"/>
    <x v="32"/>
    <n v="-23.503"/>
    <n v="1.0799624194350947"/>
    <n v="5.8999999999999997E-2"/>
  </r>
  <r>
    <s v="G26583"/>
    <x v="20"/>
    <s v="40uL heptane"/>
    <s v="3uL"/>
    <n v="74"/>
    <n v="0.88700000000000001"/>
    <n v="2582"/>
    <x v="34"/>
    <n v="-18.707000000000001"/>
    <n v="1.0852090216928563"/>
    <n v="4.9000000000000002E-2"/>
  </r>
  <r>
    <s v="G26583"/>
    <x v="20"/>
    <s v="40uL heptane"/>
    <s v="3uL"/>
    <n v="75"/>
    <n v="0.749"/>
    <n v="2588.5"/>
    <x v="35"/>
    <n v="-15.807"/>
    <n v="1.0883812176124581"/>
    <n v="4.2000000000000003E-2"/>
  </r>
  <r>
    <s v="G26583"/>
    <x v="20"/>
    <s v="40uL heptane"/>
    <s v="3uL"/>
    <n v="76"/>
    <n v="1.069"/>
    <n v="2617.3000000000002"/>
    <x v="36"/>
    <n v="-27.672000000000001"/>
    <n v="1.0754012739793983"/>
    <n v="5.8999999999999997E-2"/>
  </r>
  <r>
    <s v="G26583"/>
    <x v="20"/>
    <s v="40uL heptane"/>
    <s v="3uL"/>
    <n v="77"/>
    <n v="0.60499999999999998"/>
    <n v="2677.9"/>
    <x v="0"/>
    <n v="-24.75"/>
    <n v="1.0785981679178729"/>
    <n v="3.4000000000000002E-2"/>
  </r>
  <r>
    <s v="G26583"/>
    <x v="20"/>
    <s v="40uL heptane"/>
    <s v="3uL"/>
    <n v="78"/>
    <n v="0.29099999999999998"/>
    <n v="2683.8"/>
    <x v="0"/>
    <n v="-5.0090000000000003"/>
    <n v="1.1001909360356341"/>
    <n v="1.6E-2"/>
  </r>
  <r>
    <s v="G26583"/>
    <x v="20"/>
    <s v="40uL heptane"/>
    <s v="3uL"/>
    <n v="82"/>
    <n v="0.68300000000000005"/>
    <n v="2764.9"/>
    <x v="0"/>
    <n v="-22.864999999999998"/>
    <n v="1.0806603940323787"/>
    <n v="3.7999999999999999E-2"/>
  </r>
  <r>
    <s v="G26583"/>
    <x v="20"/>
    <s v="40uL heptane"/>
    <s v="3uL"/>
    <n v="83"/>
    <n v="0.46600000000000003"/>
    <n v="2782.8"/>
    <x v="37"/>
    <n v="-32.973999999999997"/>
    <n v="1.0695999483517713"/>
    <n v="2.5999999999999999E-2"/>
  </r>
  <r>
    <s v="G26583"/>
    <x v="20"/>
    <s v="40uL heptane"/>
    <s v="3uL"/>
    <n v="85"/>
    <n v="0.46800000000000003"/>
    <n v="2827.6"/>
    <x v="0"/>
    <n v="-34.082999999999998"/>
    <n v="1.0683864201850846"/>
    <n v="2.5999999999999999E-2"/>
  </r>
  <r>
    <s v="G26583"/>
    <x v="20"/>
    <s v="40uL heptane"/>
    <s v="3uL"/>
    <n v="88"/>
    <n v="0.54"/>
    <n v="2919.5"/>
    <x v="44"/>
    <n v="-8.9659999999999993"/>
    <n v="1.0958635123673095"/>
    <n v="0.03"/>
  </r>
  <r>
    <s v="G26583"/>
    <x v="20"/>
    <s v="40uL heptane"/>
    <s v="3uL"/>
    <n v="90"/>
    <n v="0.96499999999999997"/>
    <n v="2957.6"/>
    <x v="38"/>
    <n v="-29.917999999999999"/>
    <n v="1.0729438358526706"/>
    <n v="5.2999999999999999E-2"/>
  </r>
  <r>
    <s v="G26583"/>
    <x v="20"/>
    <s v="40uL heptane"/>
    <s v="3uL"/>
    <n v="96"/>
    <n v="0.26700000000000002"/>
    <n v="3248.3"/>
    <x v="0"/>
    <n v="-0.90800000000000003"/>
    <n v="1.104675440282376"/>
    <n v="1.4999999999999999E-2"/>
  </r>
  <r>
    <s v="G26583"/>
    <x v="20"/>
    <s v="40uL heptane"/>
    <s v="3uL"/>
    <n v="97"/>
    <n v="0.58399999999999996"/>
    <n v="3264.8"/>
    <x v="0"/>
    <n v="-45.777999999999999"/>
    <n v="1.0555873019569244"/>
    <n v="3.2000000000000001E-2"/>
  </r>
  <r>
    <s v="G26583"/>
    <x v="20"/>
    <s v="40uL heptane"/>
    <s v="3uL"/>
    <n v="98"/>
    <n v="0.25900000000000001"/>
    <n v="3318.7"/>
    <x v="0"/>
    <n v="-23.783000000000001"/>
    <n v="1.0796560951852328"/>
    <n v="1.4E-2"/>
  </r>
  <r>
    <s v="G26583"/>
    <x v="20"/>
    <s v="40uL heptane"/>
    <s v="3uL"/>
    <n v="99"/>
    <n v="0.93700000000000006"/>
    <n v="3395.4"/>
    <x v="40"/>
    <n v="-26.088000000000001"/>
    <n v="1.0771343181047912"/>
    <n v="5.1999999999999998E-2"/>
  </r>
  <r>
    <s v="G26583"/>
    <x v="20"/>
    <s v="40uL heptane"/>
    <s v="3uL"/>
    <n v="100"/>
    <n v="0.41799999999999998"/>
    <n v="3571.2"/>
    <x v="0"/>
    <n v="-15.952999999999999"/>
    <n v="1.0882215188196671"/>
    <n v="2.3E-2"/>
  </r>
  <r>
    <s v="G26583"/>
    <x v="20"/>
    <s v="40uL heptane"/>
    <s v="3uL"/>
    <n v="101"/>
    <n v="0.48799999999999999"/>
    <n v="3649.3"/>
    <x v="0"/>
    <n v="-26.452999999999999"/>
    <n v="1.0767349793563352"/>
    <n v="2.7E-2"/>
  </r>
  <r>
    <s v="G26583"/>
    <x v="20"/>
    <s v="40uL heptane"/>
    <s v="3uL"/>
    <n v="102"/>
    <n v="0.58899999999999997"/>
    <n v="3773.9"/>
    <x v="0"/>
    <n v="-25.538"/>
    <n v="1.0777360553349076"/>
    <n v="3.3000000000000002E-2"/>
  </r>
  <r>
    <s v="G26583"/>
    <x v="20"/>
    <s v="40uL heptane"/>
    <s v="3uL"/>
    <n v="103"/>
    <n v="0.54600000000000004"/>
    <n v="3839.1"/>
    <x v="0"/>
    <n v="-33.055"/>
    <n v="1.0695113147504756"/>
    <n v="0.03"/>
  </r>
  <r>
    <s v="G26584"/>
    <x v="21"/>
    <s v="40uL heptane"/>
    <s v="3uL"/>
    <n v="1"/>
    <n v="101.53700000000001"/>
    <n v="66.7"/>
    <x v="0"/>
    <n v="-37.585000000000001"/>
    <n v="1.0645541457094978"/>
    <n v="7.3239999999999998"/>
  </r>
  <r>
    <s v="G26584"/>
    <x v="21"/>
    <s v="40uL heptane"/>
    <s v="3uL"/>
    <n v="2"/>
    <n v="101.42100000000001"/>
    <n v="126.4"/>
    <x v="0"/>
    <n v="-37.637"/>
    <n v="1.0644972393397891"/>
    <n v="7.3159999999999998"/>
  </r>
  <r>
    <s v="G26584"/>
    <x v="21"/>
    <s v="40uL heptane"/>
    <s v="3uL"/>
    <n v="3"/>
    <n v="101.31699999999999"/>
    <n v="186.2"/>
    <x v="0"/>
    <n v="-37.679000000000002"/>
    <n v="1.0644512764549261"/>
    <n v="7.3079999999999998"/>
  </r>
  <r>
    <s v="G26584"/>
    <x v="21"/>
    <s v="40uL heptane"/>
    <s v="3uL"/>
    <n v="4"/>
    <n v="101.333"/>
    <n v="245.8"/>
    <x v="0"/>
    <n v="-37.682000000000002"/>
    <n v="1.0644479933900874"/>
    <n v="7.3090000000000002"/>
  </r>
  <r>
    <s v="G26584"/>
    <x v="21"/>
    <s v="40uL heptane"/>
    <s v="3uL"/>
    <n v="5"/>
    <n v="101.26900000000001"/>
    <n v="305.60000000000002"/>
    <x v="0"/>
    <n v="-37.69"/>
    <n v="1.0644392385494523"/>
    <n v="7.3049999999999997"/>
  </r>
  <r>
    <s v="G26584"/>
    <x v="21"/>
    <s v="40uL heptane"/>
    <s v="3uL"/>
    <n v="6"/>
    <n v="101.291"/>
    <n v="365.3"/>
    <x v="0"/>
    <n v="-37.656999999999996"/>
    <n v="1.0644753522570851"/>
    <n v="7.306"/>
  </r>
  <r>
    <s v="G26584"/>
    <x v="21"/>
    <s v="40uL heptane"/>
    <s v="3uL"/>
    <n v="7"/>
    <n v="101.258"/>
    <n v="425.1"/>
    <x v="0"/>
    <n v="-37.729999999999997"/>
    <n v="1.0643954643230358"/>
    <n v="7.3040000000000003"/>
  </r>
  <r>
    <s v="G26584"/>
    <x v="21"/>
    <s v="40uL heptane"/>
    <s v="3uL"/>
    <n v="13"/>
    <n v="0.46200000000000002"/>
    <n v="1160.4000000000001"/>
    <x v="0"/>
    <n v="-21.548999999999999"/>
    <n v="1.0821000722778"/>
    <n v="3.3000000000000002E-2"/>
  </r>
  <r>
    <s v="G26584"/>
    <x v="21"/>
    <s v="40uL heptane"/>
    <s v="3uL"/>
    <n v="14"/>
    <n v="2.5870000000000002"/>
    <n v="1213.2"/>
    <x v="1"/>
    <n v="-25.338999999999999"/>
    <n v="1.0779537730019009"/>
    <n v="0.187"/>
  </r>
  <r>
    <s v="G26584"/>
    <x v="21"/>
    <s v="40uL heptane"/>
    <s v="3uL"/>
    <n v="20"/>
    <n v="5.22"/>
    <n v="1404.1"/>
    <x v="2"/>
    <n v="-27.326000000000001"/>
    <n v="1.0757798355183823"/>
    <n v="0.377"/>
  </r>
  <r>
    <s v="G26584"/>
    <x v="21"/>
    <s v="40uL heptane"/>
    <s v="3uL"/>
    <n v="21"/>
    <n v="0.32300000000000001"/>
    <n v="1484.1"/>
    <x v="0"/>
    <n v="-17.989999999999998"/>
    <n v="1.0859933387216261"/>
    <n v="2.3E-2"/>
  </r>
  <r>
    <s v="G26584"/>
    <x v="21"/>
    <s v="40uL heptane"/>
    <s v="3uL"/>
    <n v="23"/>
    <n v="0.59799999999999998"/>
    <n v="1548.1"/>
    <x v="3"/>
    <n v="-22.109000000000002"/>
    <n v="1.0814874483593231"/>
    <n v="4.2999999999999997E-2"/>
  </r>
  <r>
    <s v="G26584"/>
    <x v="21"/>
    <s v="40uL heptane"/>
    <s v="3uL"/>
    <n v="24"/>
    <n v="0.47099999999999997"/>
    <n v="1625.4"/>
    <x v="4"/>
    <n v="-19.064"/>
    <n v="1.0848184993707481"/>
    <n v="3.4000000000000002E-2"/>
  </r>
  <r>
    <s v="G26584"/>
    <x v="21"/>
    <s v="40uL heptane"/>
    <s v="3uL"/>
    <n v="25"/>
    <n v="0.45200000000000001"/>
    <n v="1630"/>
    <x v="0"/>
    <n v="-16.838000000000001"/>
    <n v="1.087253470579653"/>
    <n v="3.3000000000000002E-2"/>
  </r>
  <r>
    <s v="G26584"/>
    <x v="21"/>
    <s v="40uL heptane"/>
    <s v="3uL"/>
    <n v="26"/>
    <n v="0.34200000000000003"/>
    <n v="1637.5"/>
    <x v="0"/>
    <n v="-19.716000000000001"/>
    <n v="1.0841052685717851"/>
    <n v="2.5000000000000001E-2"/>
  </r>
  <r>
    <s v="G26584"/>
    <x v="21"/>
    <s v="40uL heptane"/>
    <s v="3uL"/>
    <n v="28"/>
    <n v="7.9859999999999998"/>
    <n v="1661.8"/>
    <x v="5"/>
    <n v="-17.687000000000001"/>
    <n v="1.0863247827649198"/>
    <n v="0.57599999999999996"/>
  </r>
  <r>
    <s v="G26584"/>
    <x v="21"/>
    <s v="40uL heptane"/>
    <s v="3uL"/>
    <n v="29"/>
    <n v="6.6989999999999998"/>
    <n v="1677.9"/>
    <x v="6"/>
    <n v="-16.687999999999999"/>
    <n v="1.0874175478861727"/>
    <n v="0.48299999999999998"/>
  </r>
  <r>
    <s v="G26584"/>
    <x v="21"/>
    <s v="40uL heptane"/>
    <s v="3uL"/>
    <n v="31"/>
    <n v="0.72299999999999998"/>
    <n v="1727.4"/>
    <x v="7"/>
    <n v="-20.521000000000001"/>
    <n v="1.0832246550064528"/>
    <n v="5.1999999999999998E-2"/>
  </r>
  <r>
    <s v="G26584"/>
    <x v="21"/>
    <s v="40uL heptane"/>
    <s v="3uL"/>
    <n v="32"/>
    <n v="1.165"/>
    <n v="1734.7"/>
    <x v="0"/>
    <n v="-22.552"/>
    <n v="1.0810028137051484"/>
    <n v="8.4000000000000005E-2"/>
  </r>
  <r>
    <s v="G26584"/>
    <x v="21"/>
    <s v="40uL heptane"/>
    <s v="3uL"/>
    <n v="35"/>
    <n v="0.497"/>
    <n v="1802.4"/>
    <x v="8"/>
    <n v="-20.11"/>
    <n v="1.0836742621522903"/>
    <n v="3.5999999999999997E-2"/>
  </r>
  <r>
    <s v="G26584"/>
    <x v="21"/>
    <s v="40uL heptane"/>
    <s v="3uL"/>
    <n v="36"/>
    <n v="1.466"/>
    <n v="1810.8"/>
    <x v="0"/>
    <n v="-20.053999999999998"/>
    <n v="1.0837355221769431"/>
    <n v="0.106"/>
  </r>
  <r>
    <s v="G26584"/>
    <x v="21"/>
    <s v="40uL heptane"/>
    <s v="3uL"/>
    <n v="37"/>
    <n v="4.0380000000000003"/>
    <n v="1843"/>
    <x v="9"/>
    <n v="-16.526"/>
    <n v="1.0875947507658064"/>
    <n v="0.29099999999999998"/>
  </r>
  <r>
    <s v="G26584"/>
    <x v="21"/>
    <s v="40uL heptane"/>
    <s v="3uL"/>
    <n v="39"/>
    <n v="2.44"/>
    <n v="1870.8"/>
    <x v="0"/>
    <n v="-17.190000000000001"/>
    <n v="1.0868684336961625"/>
    <n v="0.17599999999999999"/>
  </r>
  <r>
    <s v="G26584"/>
    <x v="21"/>
    <s v="40uL heptane"/>
    <s v="3uL"/>
    <n v="40"/>
    <n v="11.669"/>
    <n v="1880.2"/>
    <x v="10"/>
    <n v="-18.279"/>
    <n v="1.085677206854893"/>
    <n v="0.84199999999999997"/>
  </r>
  <r>
    <s v="G26584"/>
    <x v="21"/>
    <s v="40uL heptane"/>
    <s v="3uL"/>
    <n v="41"/>
    <n v="5.3410000000000002"/>
    <n v="1895.8"/>
    <x v="11"/>
    <n v="-16.756"/>
    <n v="1.0873431662413344"/>
    <n v="0.38500000000000001"/>
  </r>
  <r>
    <s v="G26584"/>
    <x v="21"/>
    <s v="40uL heptane"/>
    <s v="3uL"/>
    <n v="42"/>
    <n v="16.655999999999999"/>
    <n v="1910.5"/>
    <x v="12"/>
    <n v="-16.690999999999999"/>
    <n v="1.0874142663453772"/>
    <n v="1.2010000000000001"/>
  </r>
  <r>
    <s v="G26584"/>
    <x v="21"/>
    <s v="40uL heptane"/>
    <s v="3uL"/>
    <n v="43"/>
    <n v="0.47099999999999997"/>
    <n v="1945"/>
    <x v="0"/>
    <n v="-28.843"/>
    <n v="1.0741200514362954"/>
    <n v="3.4000000000000002E-2"/>
  </r>
  <r>
    <s v="G26584"/>
    <x v="21"/>
    <s v="40uL heptane"/>
    <s v="3uL"/>
    <n v="45"/>
    <n v="1.53"/>
    <n v="1968.4"/>
    <x v="0"/>
    <n v="-28.308"/>
    <n v="1.074705413419401"/>
    <n v="0.11"/>
  </r>
  <r>
    <s v="G26584"/>
    <x v="21"/>
    <s v="40uL heptane"/>
    <s v="3uL"/>
    <n v="46"/>
    <n v="18.172999999999998"/>
    <n v="1988"/>
    <x v="13"/>
    <n v="-19.545999999999999"/>
    <n v="1.0842912346486864"/>
    <n v="1.3109999999999999"/>
  </r>
  <r>
    <s v="G26584"/>
    <x v="21"/>
    <s v="40uL heptane"/>
    <s v="3uL"/>
    <n v="47"/>
    <n v="1.5980000000000001"/>
    <n v="2002.2"/>
    <x v="14"/>
    <n v="-14.002000000000001"/>
    <n v="1.0903555333787474"/>
    <n v="0.115"/>
  </r>
  <r>
    <s v="G26584"/>
    <x v="21"/>
    <s v="40uL heptane"/>
    <s v="3uL"/>
    <n v="48"/>
    <n v="1.35"/>
    <n v="2009.7"/>
    <x v="0"/>
    <n v="-18.369"/>
    <n v="1.0855787570719961"/>
    <n v="9.7000000000000003E-2"/>
  </r>
  <r>
    <s v="G26584"/>
    <x v="21"/>
    <s v="40uL heptane"/>
    <s v="3uL"/>
    <n v="49"/>
    <n v="3.367"/>
    <n v="2025.2"/>
    <x v="15"/>
    <n v="-17.565000000000001"/>
    <n v="1.0864582348547933"/>
    <n v="0.24299999999999999"/>
  </r>
  <r>
    <s v="G26584"/>
    <x v="21"/>
    <s v="40uL heptane"/>
    <s v="3uL"/>
    <n v="50"/>
    <n v="3.2229999999999999"/>
    <n v="2042.1"/>
    <x v="0"/>
    <n v="-17.355"/>
    <n v="1.0866879466251149"/>
    <n v="0.23200000000000001"/>
  </r>
  <r>
    <s v="G26584"/>
    <x v="21"/>
    <s v="40uL heptane"/>
    <s v="3uL"/>
    <n v="51"/>
    <n v="2.4049999999999998"/>
    <n v="2057.4"/>
    <x v="16"/>
    <n v="-11.762"/>
    <n v="1.0928055441815638"/>
    <n v="0.17299999999999999"/>
  </r>
  <r>
    <s v="G26584"/>
    <x v="21"/>
    <s v="40uL heptane"/>
    <s v="3uL"/>
    <n v="52"/>
    <n v="5.7809999999999997"/>
    <n v="2074.1"/>
    <x v="17"/>
    <n v="-17.760000000000002"/>
    <n v="1.0862449301127131"/>
    <n v="0.41699999999999998"/>
  </r>
  <r>
    <s v="G26584"/>
    <x v="21"/>
    <s v="40uL heptane"/>
    <s v="3uL"/>
    <n v="53"/>
    <n v="4.6139999999999999"/>
    <n v="2096.3000000000002"/>
    <x v="18"/>
    <n v="-20.151"/>
    <n v="1.0836294110146991"/>
    <n v="0.33300000000000002"/>
  </r>
  <r>
    <s v="G26584"/>
    <x v="21"/>
    <s v="40uL heptane"/>
    <s v="3uL"/>
    <n v="54"/>
    <n v="0.90700000000000003"/>
    <n v="2107.8000000000002"/>
    <x v="19"/>
    <n v="-17.466999999999999"/>
    <n v="1.0865654338137187"/>
    <n v="6.5000000000000002E-2"/>
  </r>
  <r>
    <s v="G26584"/>
    <x v="21"/>
    <s v="40uL heptane"/>
    <s v="3uL"/>
    <n v="56"/>
    <n v="2.3559999999999999"/>
    <n v="2162.9"/>
    <x v="0"/>
    <n v="-23.609000000000002"/>
    <n v="1.0798464540493786"/>
    <n v="0.17"/>
  </r>
  <r>
    <s v="G26584"/>
    <x v="21"/>
    <s v="40uL heptane"/>
    <s v="3uL"/>
    <n v="57"/>
    <n v="0.505"/>
    <n v="2183.4"/>
    <x v="20"/>
    <n v="-28.047000000000001"/>
    <n v="1.0749909800222852"/>
    <n v="3.5999999999999997E-2"/>
  </r>
  <r>
    <s v="G26584"/>
    <x v="21"/>
    <s v="40uL heptane"/>
    <s v="3uL"/>
    <n v="58"/>
    <n v="0.85199999999999998"/>
    <n v="2206.1999999999998"/>
    <x v="21"/>
    <n v="-20.085000000000001"/>
    <n v="1.0837016103869577"/>
    <n v="6.0999999999999999E-2"/>
  </r>
  <r>
    <s v="G26584"/>
    <x v="21"/>
    <s v="40uL heptane"/>
    <s v="3uL"/>
    <n v="59"/>
    <n v="2.1349999999999998"/>
    <n v="2225.1999999999998"/>
    <x v="22"/>
    <n v="-16.655999999999999"/>
    <n v="1.0874525509744466"/>
    <n v="0.154"/>
  </r>
  <r>
    <s v="G26584"/>
    <x v="21"/>
    <s v="40uL heptane"/>
    <s v="3uL"/>
    <n v="60"/>
    <n v="13.298999999999999"/>
    <n v="2234.4"/>
    <x v="23"/>
    <n v="-16.532"/>
    <n v="1.0875881877075124"/>
    <n v="0.95899999999999996"/>
  </r>
  <r>
    <s v="G26584"/>
    <x v="21"/>
    <s v="40uL heptane"/>
    <s v="3uL"/>
    <n v="61"/>
    <n v="18.218"/>
    <n v="2243.8000000000002"/>
    <x v="24"/>
    <n v="-12.198"/>
    <n v="1.0923286765920683"/>
    <n v="1.3140000000000001"/>
  </r>
  <r>
    <s v="G26584"/>
    <x v="21"/>
    <s v="40uL heptane"/>
    <s v="3uL"/>
    <n v="62"/>
    <n v="1.744"/>
    <n v="2259.3000000000002"/>
    <x v="25"/>
    <n v="-9.5069999999999997"/>
    <n v="1.095271838713421"/>
    <n v="0.126"/>
  </r>
  <r>
    <s v="G26584"/>
    <x v="21"/>
    <s v="40uL heptane"/>
    <s v="3uL"/>
    <n v="63"/>
    <n v="5.375"/>
    <n v="2271.4"/>
    <x v="26"/>
    <n v="-19.303000000000001"/>
    <n v="1.0845570555327331"/>
    <n v="0.38800000000000001"/>
  </r>
  <r>
    <s v="G26584"/>
    <x v="21"/>
    <s v="40uL heptane"/>
    <s v="3uL"/>
    <n v="64"/>
    <n v="1.54"/>
    <n v="2280.8000000000002"/>
    <x v="0"/>
    <n v="-15.301"/>
    <n v="1.0889346902598225"/>
    <n v="0.111"/>
  </r>
  <r>
    <s v="G26584"/>
    <x v="21"/>
    <s v="40uL heptane"/>
    <s v="3uL"/>
    <n v="65"/>
    <n v="1.5920000000000001"/>
    <n v="2299.1999999999998"/>
    <x v="27"/>
    <n v="-21.327000000000002"/>
    <n v="1.0823429318022686"/>
    <n v="0.115"/>
  </r>
  <r>
    <s v="G26584"/>
    <x v="21"/>
    <s v="40uL heptane"/>
    <s v="3uL"/>
    <n v="66"/>
    <n v="4.6150000000000002"/>
    <n v="2338.3000000000002"/>
    <x v="0"/>
    <n v="-16.34"/>
    <n v="1.087798205140923"/>
    <n v="0.33300000000000002"/>
  </r>
  <r>
    <s v="G26584"/>
    <x v="21"/>
    <s v="40uL heptane"/>
    <s v="3uL"/>
    <n v="67"/>
    <n v="1.4790000000000001"/>
    <n v="2343.5"/>
    <x v="0"/>
    <n v="4.0999999999999996"/>
    <n v="1.1101512109396388"/>
    <n v="0.107"/>
  </r>
  <r>
    <s v="G26584"/>
    <x v="21"/>
    <s v="40uL heptane"/>
    <s v="3uL"/>
    <n v="68"/>
    <n v="0.27"/>
    <n v="2361.1"/>
    <x v="46"/>
    <n v="-23.965"/>
    <n v="1.0794569834054577"/>
    <n v="1.9E-2"/>
  </r>
  <r>
    <s v="G26584"/>
    <x v="21"/>
    <s v="40uL heptane"/>
    <s v="3uL"/>
    <n v="71"/>
    <n v="0.64700000000000002"/>
    <n v="2398.9"/>
    <x v="28"/>
    <n v="-22.582000000000001"/>
    <n v="1.0809699940309256"/>
    <n v="4.7E-2"/>
  </r>
  <r>
    <s v="G26584"/>
    <x v="21"/>
    <s v="40uL heptane"/>
    <s v="3uL"/>
    <n v="72"/>
    <n v="1.2050000000000001"/>
    <n v="2408.3000000000002"/>
    <x v="29"/>
    <n v="-17.541"/>
    <n v="1.0864844876825446"/>
    <n v="8.6999999999999994E-2"/>
  </r>
  <r>
    <s v="G26584"/>
    <x v="21"/>
    <s v="40uL heptane"/>
    <s v="3uL"/>
    <n v="73"/>
    <n v="13.91"/>
    <n v="2432.8000000000002"/>
    <x v="30"/>
    <n v="-21.619"/>
    <n v="1.0820234947029717"/>
    <n v="1.0029999999999999"/>
  </r>
  <r>
    <s v="G26584"/>
    <x v="21"/>
    <s v="40uL heptane"/>
    <s v="3uL"/>
    <n v="74"/>
    <n v="66.611999999999995"/>
    <n v="2450.3000000000002"/>
    <x v="31"/>
    <n v="-29.312999999999999"/>
    <n v="1.0736058024826947"/>
    <n v="4.8049999999999997"/>
  </r>
  <r>
    <s v="G26584"/>
    <x v="21"/>
    <s v="40uL heptane"/>
    <s v="3uL"/>
    <n v="76"/>
    <n v="0.69699999999999995"/>
    <n v="2521.1999999999998"/>
    <x v="32"/>
    <n v="-15.308999999999999"/>
    <n v="1.0889259397523237"/>
    <n v="0.05"/>
  </r>
  <r>
    <s v="G26584"/>
    <x v="21"/>
    <s v="40uL heptane"/>
    <s v="3uL"/>
    <n v="80"/>
    <n v="1.6579999999999999"/>
    <n v="2581.4"/>
    <x v="34"/>
    <n v="-16.911000000000001"/>
    <n v="1.0871736194268928"/>
    <n v="0.12"/>
  </r>
  <r>
    <s v="G26584"/>
    <x v="21"/>
    <s v="40uL heptane"/>
    <s v="3uL"/>
    <n v="81"/>
    <n v="0.53800000000000003"/>
    <n v="2590.8000000000002"/>
    <x v="35"/>
    <n v="-16.068999999999999"/>
    <n v="1.0880946344796831"/>
    <n v="3.9E-2"/>
  </r>
  <r>
    <s v="G26584"/>
    <x v="21"/>
    <s v="40uL heptane"/>
    <s v="3uL"/>
    <n v="83"/>
    <n v="0.84399999999999997"/>
    <n v="2617.1"/>
    <x v="36"/>
    <n v="-24.998000000000001"/>
    <n v="1.0783268447659911"/>
    <n v="6.0999999999999999E-2"/>
  </r>
  <r>
    <s v="G26584"/>
    <x v="21"/>
    <s v="40uL heptane"/>
    <s v="3uL"/>
    <n v="84"/>
    <n v="0.99099999999999999"/>
    <n v="2678.5"/>
    <x v="0"/>
    <n v="-21.628"/>
    <n v="1.0820136490061776"/>
    <n v="7.0999999999999994E-2"/>
  </r>
  <r>
    <s v="G26584"/>
    <x v="21"/>
    <s v="40uL heptane"/>
    <s v="3uL"/>
    <n v="86"/>
    <n v="0.30499999999999999"/>
    <n v="2719.1"/>
    <x v="0"/>
    <n v="-29.654"/>
    <n v="1.0732326951079469"/>
    <n v="2.1999999999999999E-2"/>
  </r>
  <r>
    <s v="G26584"/>
    <x v="21"/>
    <s v="40uL heptane"/>
    <s v="3uL"/>
    <n v="87"/>
    <n v="0.40200000000000002"/>
    <n v="2735.8"/>
    <x v="0"/>
    <n v="-30.189"/>
    <n v="1.0726473156958856"/>
    <n v="2.9000000000000001E-2"/>
  </r>
  <r>
    <s v="G26584"/>
    <x v="21"/>
    <s v="40uL heptane"/>
    <s v="3uL"/>
    <n v="88"/>
    <n v="0.85399999999999998"/>
    <n v="2743.5"/>
    <x v="0"/>
    <n v="-23.724"/>
    <n v="1.0797206422385031"/>
    <n v="6.2E-2"/>
  </r>
  <r>
    <s v="G26584"/>
    <x v="21"/>
    <s v="40uL heptane"/>
    <s v="3uL"/>
    <n v="89"/>
    <n v="2.407"/>
    <n v="2764.9"/>
    <x v="0"/>
    <n v="-22.608000000000001"/>
    <n v="1.0809415502956499"/>
    <n v="0.17399999999999999"/>
  </r>
  <r>
    <s v="G26584"/>
    <x v="21"/>
    <s v="40uL heptane"/>
    <s v="3uL"/>
    <n v="91"/>
    <n v="0.41599999999999998"/>
    <n v="2792.7"/>
    <x v="0"/>
    <n v="-28.238"/>
    <n v="1.0747820023252621"/>
    <n v="0.03"/>
  </r>
  <r>
    <s v="G26584"/>
    <x v="21"/>
    <s v="40uL heptane"/>
    <s v="3uL"/>
    <n v="95"/>
    <n v="0.71799999999999997"/>
    <n v="2933.5"/>
    <x v="0"/>
    <n v="-20.321000000000002"/>
    <n v="1.08344344244927"/>
    <n v="5.1999999999999998E-2"/>
  </r>
  <r>
    <s v="G26584"/>
    <x v="21"/>
    <s v="40uL heptane"/>
    <s v="3uL"/>
    <n v="96"/>
    <n v="0.65"/>
    <n v="2957.1"/>
    <x v="38"/>
    <n v="-23.695"/>
    <n v="1.0797523687253341"/>
    <n v="4.7E-2"/>
  </r>
  <r>
    <s v="G26584"/>
    <x v="21"/>
    <s v="40uL heptane"/>
    <s v="3uL"/>
    <n v="98"/>
    <n v="0.51200000000000001"/>
    <n v="3127.7"/>
    <x v="0"/>
    <n v="-20.305"/>
    <n v="1.0834609454028843"/>
    <n v="3.6999999999999998E-2"/>
  </r>
  <r>
    <s v="G26584"/>
    <x v="21"/>
    <s v="40uL heptane"/>
    <s v="3uL"/>
    <n v="102"/>
    <n v="0.57899999999999996"/>
    <n v="3395.2"/>
    <x v="40"/>
    <n v="-27.186"/>
    <n v="1.075933009884225"/>
    <n v="4.2000000000000003E-2"/>
  </r>
  <r>
    <s v="G26584"/>
    <x v="21"/>
    <s v="40uL heptane"/>
    <s v="3uL"/>
    <n v="103"/>
    <n v="0.26100000000000001"/>
    <n v="3570.3"/>
    <x v="0"/>
    <n v="-23.783999999999999"/>
    <n v="1.0796550011666548"/>
    <n v="1.9E-2"/>
  </r>
  <r>
    <s v="G26584"/>
    <x v="21"/>
    <s v="40uL heptane"/>
    <s v="3uL"/>
    <n v="104"/>
    <n v="0.30299999999999999"/>
    <n v="3649.3"/>
    <x v="0"/>
    <n v="-24.244"/>
    <n v="1.0791517500549639"/>
    <n v="2.1999999999999999E-2"/>
  </r>
  <r>
    <s v="G26584"/>
    <x v="21"/>
    <s v="40uL heptane"/>
    <s v="3uL"/>
    <n v="105"/>
    <n v="0.45400000000000001"/>
    <n v="3773.5"/>
    <x v="0"/>
    <n v="-24.029"/>
    <n v="1.0793869658858124"/>
    <n v="3.3000000000000002E-2"/>
  </r>
  <r>
    <s v="G26585"/>
    <x v="22"/>
    <s v="40uL heptane"/>
    <s v="3uL"/>
    <n v="1"/>
    <n v="100.99"/>
    <n v="66.7"/>
    <x v="0"/>
    <n v="-37.537999999999997"/>
    <n v="1.0646055802565639"/>
    <n v="5.6920000000000002"/>
  </r>
  <r>
    <s v="G26585"/>
    <x v="22"/>
    <s v="40uL heptane"/>
    <s v="3uL"/>
    <n v="2"/>
    <n v="100.78400000000001"/>
    <n v="126.4"/>
    <x v="0"/>
    <n v="-37.621000000000002"/>
    <n v="1.0645147489989795"/>
    <n v="5.68"/>
  </r>
  <r>
    <s v="G26585"/>
    <x v="22"/>
    <s v="40uL heptane"/>
    <s v="3uL"/>
    <n v="3"/>
    <n v="100.849"/>
    <n v="186.2"/>
    <x v="0"/>
    <n v="-37.645000000000003"/>
    <n v="1.0644884845078695"/>
    <n v="5.6840000000000002"/>
  </r>
  <r>
    <s v="G26585"/>
    <x v="22"/>
    <s v="40uL heptane"/>
    <s v="3uL"/>
    <n v="4"/>
    <n v="100.893"/>
    <n v="245.8"/>
    <x v="0"/>
    <n v="-37.65"/>
    <n v="1.0644830127371332"/>
    <n v="5.6859999999999999"/>
  </r>
  <r>
    <s v="G26585"/>
    <x v="22"/>
    <s v="40uL heptane"/>
    <s v="3uL"/>
    <n v="5"/>
    <n v="100.93300000000001"/>
    <n v="305.60000000000002"/>
    <x v="0"/>
    <n v="-37.695999999999998"/>
    <n v="1.0644326724179596"/>
    <n v="5.6890000000000001"/>
  </r>
  <r>
    <s v="G26585"/>
    <x v="22"/>
    <s v="40uL heptane"/>
    <s v="3uL"/>
    <n v="6"/>
    <n v="100.839"/>
    <n v="365.3"/>
    <x v="0"/>
    <n v="-37.710999999999999"/>
    <n v="1.0644162570854137"/>
    <n v="5.6829999999999998"/>
  </r>
  <r>
    <s v="G26585"/>
    <x v="22"/>
    <s v="40uL heptane"/>
    <s v="3uL"/>
    <n v="7"/>
    <n v="100.749"/>
    <n v="425.1"/>
    <x v="0"/>
    <n v="-37.729999999999997"/>
    <n v="1.0643954643230358"/>
    <n v="5.6779999999999999"/>
  </r>
  <r>
    <s v="G26585"/>
    <x v="22"/>
    <s v="40uL heptane"/>
    <s v="3uL"/>
    <n v="13"/>
    <n v="0.60199999999999998"/>
    <n v="1160.5999999999999"/>
    <x v="0"/>
    <n v="-20.725000000000001"/>
    <n v="1.0830014908177032"/>
    <n v="3.4000000000000002E-2"/>
  </r>
  <r>
    <s v="G26585"/>
    <x v="22"/>
    <s v="40uL heptane"/>
    <s v="3uL"/>
    <n v="14"/>
    <n v="4.6399999999999997"/>
    <n v="1213.7"/>
    <x v="1"/>
    <n v="-24.091999999999999"/>
    <n v="1.0793180422931032"/>
    <n v="0.26200000000000001"/>
  </r>
  <r>
    <s v="G26585"/>
    <x v="22"/>
    <s v="40uL heptane"/>
    <s v="3uL"/>
    <n v="22"/>
    <n v="0.29499999999999998"/>
    <n v="1548.1"/>
    <x v="3"/>
    <n v="-29.376000000000001"/>
    <n v="1.0735368708336197"/>
    <n v="1.7000000000000001E-2"/>
  </r>
  <r>
    <s v="G26585"/>
    <x v="22"/>
    <s v="40uL heptane"/>
    <s v="3uL"/>
    <n v="24"/>
    <n v="2.109"/>
    <n v="1661.3"/>
    <x v="5"/>
    <n v="-18.686"/>
    <n v="1.0852319934981278"/>
    <n v="0.11899999999999999"/>
  </r>
  <r>
    <s v="G26585"/>
    <x v="22"/>
    <s v="40uL heptane"/>
    <s v="3uL"/>
    <n v="25"/>
    <n v="1.512"/>
    <n v="1677.4"/>
    <x v="6"/>
    <n v="-14.019"/>
    <n v="1.0903369390826818"/>
    <n v="8.5000000000000006E-2"/>
  </r>
  <r>
    <s v="G26585"/>
    <x v="22"/>
    <s v="40uL heptane"/>
    <s v="3uL"/>
    <n v="26"/>
    <n v="0.45700000000000002"/>
    <n v="1727.4"/>
    <x v="7"/>
    <n v="-25.108000000000001"/>
    <n v="1.0782064993430991"/>
    <n v="2.5999999999999999E-2"/>
  </r>
  <r>
    <s v="G26585"/>
    <x v="22"/>
    <s v="40uL heptane"/>
    <s v="3uL"/>
    <n v="27"/>
    <n v="0.32600000000000001"/>
    <n v="1734.9"/>
    <x v="0"/>
    <n v="-23.914999999999999"/>
    <n v="1.0795116845237136"/>
    <n v="1.7999999999999999E-2"/>
  </r>
  <r>
    <s v="G26585"/>
    <x v="22"/>
    <s v="40uL heptane"/>
    <s v="3uL"/>
    <n v="31"/>
    <n v="0.49399999999999999"/>
    <n v="1811"/>
    <x v="0"/>
    <n v="-19.927"/>
    <n v="1.083874450880256"/>
    <n v="2.8000000000000001E-2"/>
  </r>
  <r>
    <s v="G26585"/>
    <x v="22"/>
    <s v="40uL heptane"/>
    <s v="3uL"/>
    <n v="32"/>
    <n v="1.6850000000000001"/>
    <n v="1842.8"/>
    <x v="9"/>
    <n v="-15.105"/>
    <n v="1.0891490772098993"/>
    <n v="9.5000000000000001E-2"/>
  </r>
  <r>
    <s v="G26585"/>
    <x v="22"/>
    <s v="40uL heptane"/>
    <s v="3uL"/>
    <n v="33"/>
    <n v="0.53800000000000003"/>
    <n v="1871"/>
    <x v="0"/>
    <n v="-15.962999999999999"/>
    <n v="1.0882105805273181"/>
    <n v="0.03"/>
  </r>
  <r>
    <s v="G26585"/>
    <x v="22"/>
    <s v="40uL heptane"/>
    <s v="3uL"/>
    <n v="34"/>
    <n v="3.3769999999999998"/>
    <n v="1879.5"/>
    <x v="10"/>
    <n v="-17.492999999999999"/>
    <n v="1.086536993296241"/>
    <n v="0.19"/>
  </r>
  <r>
    <s v="G26585"/>
    <x v="22"/>
    <s v="40uL heptane"/>
    <s v="3uL"/>
    <n v="35"/>
    <n v="0.36599999999999999"/>
    <n v="1885.4"/>
    <x v="0"/>
    <n v="-21.66"/>
    <n v="1.0819786420683692"/>
    <n v="2.1000000000000001E-2"/>
  </r>
  <r>
    <s v="G26585"/>
    <x v="22"/>
    <s v="40uL heptane"/>
    <s v="3uL"/>
    <n v="36"/>
    <n v="1.6679999999999999"/>
    <n v="1895.4"/>
    <x v="11"/>
    <n v="-14.813000000000001"/>
    <n v="1.0894684682894569"/>
    <n v="9.4E-2"/>
  </r>
  <r>
    <s v="G26585"/>
    <x v="22"/>
    <s v="40uL heptane"/>
    <s v="3uL"/>
    <n v="37"/>
    <n v="9.6300000000000008"/>
    <n v="1910.1"/>
    <x v="12"/>
    <n v="-18.811"/>
    <n v="1.0850952564047232"/>
    <n v="0.54300000000000004"/>
  </r>
  <r>
    <s v="G26585"/>
    <x v="22"/>
    <s v="40uL heptane"/>
    <s v="3uL"/>
    <n v="39"/>
    <n v="3.7839999999999998"/>
    <n v="1969.2"/>
    <x v="0"/>
    <n v="-29.632000000000001"/>
    <n v="1.0732567666364086"/>
    <n v="0.21299999999999999"/>
  </r>
  <r>
    <s v="G26585"/>
    <x v="22"/>
    <s v="40uL heptane"/>
    <s v="3uL"/>
    <n v="40"/>
    <n v="7.0519999999999996"/>
    <n v="1987.2"/>
    <x v="13"/>
    <n v="-20.318999999999999"/>
    <n v="1.0834456303188102"/>
    <n v="0.39700000000000002"/>
  </r>
  <r>
    <s v="G26585"/>
    <x v="22"/>
    <s v="40uL heptane"/>
    <s v="3uL"/>
    <n v="41"/>
    <n v="0.65700000000000003"/>
    <n v="2001.8"/>
    <x v="14"/>
    <n v="-22.373000000000001"/>
    <n v="1.0811986373087124"/>
    <n v="3.6999999999999998E-2"/>
  </r>
  <r>
    <s v="G26585"/>
    <x v="22"/>
    <s v="40uL heptane"/>
    <s v="3uL"/>
    <n v="42"/>
    <n v="0.71699999999999997"/>
    <n v="2009.5"/>
    <x v="0"/>
    <n v="-19.898"/>
    <n v="1.0839061747026595"/>
    <n v="0.04"/>
  </r>
  <r>
    <s v="G26585"/>
    <x v="22"/>
    <s v="40uL heptane"/>
    <s v="3uL"/>
    <n v="43"/>
    <n v="1.93"/>
    <n v="2025"/>
    <x v="15"/>
    <n v="-19.239000000000001"/>
    <n v="1.0846270657336357"/>
    <n v="0.109"/>
  </r>
  <r>
    <s v="G26585"/>
    <x v="22"/>
    <s v="40uL heptane"/>
    <s v="3uL"/>
    <n v="44"/>
    <n v="1.5569999999999999"/>
    <n v="2041.9"/>
    <x v="0"/>
    <n v="-17.55"/>
    <n v="1.086474642873771"/>
    <n v="8.7999999999999995E-2"/>
  </r>
  <r>
    <s v="G26585"/>
    <x v="22"/>
    <s v="40uL heptane"/>
    <s v="3uL"/>
    <n v="45"/>
    <n v="1.052"/>
    <n v="2057.1999999999998"/>
    <x v="16"/>
    <n v="-17.085000000000001"/>
    <n v="1.0869832887620676"/>
    <n v="5.8999999999999997E-2"/>
  </r>
  <r>
    <s v="G26585"/>
    <x v="22"/>
    <s v="40uL heptane"/>
    <s v="3uL"/>
    <n v="46"/>
    <n v="3.3980000000000001"/>
    <n v="2073.6999999999998"/>
    <x v="17"/>
    <n v="-18.792999999999999"/>
    <n v="1.0851149465694729"/>
    <n v="0.192"/>
  </r>
  <r>
    <s v="G26585"/>
    <x v="22"/>
    <s v="40uL heptane"/>
    <s v="3uL"/>
    <n v="47"/>
    <n v="2.8170000000000002"/>
    <n v="2095.9"/>
    <x v="18"/>
    <n v="-22.981999999999999"/>
    <n v="1.0805323962936011"/>
    <n v="0.159"/>
  </r>
  <r>
    <s v="G26585"/>
    <x v="22"/>
    <s v="40uL heptane"/>
    <s v="3uL"/>
    <n v="48"/>
    <n v="0.33800000000000002"/>
    <n v="2107.6"/>
    <x v="19"/>
    <n v="-27.542999999999999"/>
    <n v="1.075542414313887"/>
    <n v="1.9E-2"/>
  </r>
  <r>
    <s v="G26585"/>
    <x v="22"/>
    <s v="40uL heptane"/>
    <s v="3uL"/>
    <n v="49"/>
    <n v="1.232"/>
    <n v="2162.6999999999998"/>
    <x v="0"/>
    <n v="-16.367999999999999"/>
    <n v="1.0877675776540972"/>
    <n v="6.9000000000000006E-2"/>
  </r>
  <r>
    <s v="G26585"/>
    <x v="22"/>
    <s v="40uL heptane"/>
    <s v="3uL"/>
    <n v="51"/>
    <n v="0.61499999999999999"/>
    <n v="2183.1999999999998"/>
    <x v="20"/>
    <n v="-19.018000000000001"/>
    <n v="1.0848688189466629"/>
    <n v="3.5000000000000003E-2"/>
  </r>
  <r>
    <s v="G26585"/>
    <x v="22"/>
    <s v="40uL heptane"/>
    <s v="3uL"/>
    <n v="52"/>
    <n v="0.53400000000000003"/>
    <n v="2206"/>
    <x v="21"/>
    <n v="-16.399000000000001"/>
    <n v="1.087733668628702"/>
    <n v="0.03"/>
  </r>
  <r>
    <s v="G26585"/>
    <x v="22"/>
    <s v="40uL heptane"/>
    <s v="3uL"/>
    <n v="53"/>
    <n v="1.766"/>
    <n v="2225"/>
    <x v="22"/>
    <n v="-13.829000000000001"/>
    <n v="1.0905447572881888"/>
    <n v="0.1"/>
  </r>
  <r>
    <s v="G26585"/>
    <x v="22"/>
    <s v="40uL heptane"/>
    <s v="3uL"/>
    <n v="54"/>
    <n v="7.266"/>
    <n v="2233.8000000000002"/>
    <x v="23"/>
    <n v="-15.369"/>
    <n v="1.0888603108967307"/>
    <n v="0.41"/>
  </r>
  <r>
    <s v="G26585"/>
    <x v="22"/>
    <s v="40uL heptane"/>
    <s v="3uL"/>
    <n v="55"/>
    <n v="10.005000000000001"/>
    <n v="2243.1999999999998"/>
    <x v="24"/>
    <n v="-16.486000000000001"/>
    <n v="1.0876385044655068"/>
    <n v="0.56399999999999995"/>
  </r>
  <r>
    <s v="G26585"/>
    <x v="22"/>
    <s v="40uL heptane"/>
    <s v="3uL"/>
    <n v="56"/>
    <n v="0.80100000000000005"/>
    <n v="2259.1"/>
    <x v="25"/>
    <n v="-15.028"/>
    <n v="1.0892333004003034"/>
    <n v="4.4999999999999998E-2"/>
  </r>
  <r>
    <s v="G26585"/>
    <x v="22"/>
    <s v="40uL heptane"/>
    <s v="3uL"/>
    <n v="57"/>
    <n v="4.984"/>
    <n v="2271.1999999999998"/>
    <x v="26"/>
    <n v="-23.077999999999999"/>
    <n v="1.0804273722605351"/>
    <n v="0.28100000000000003"/>
  </r>
  <r>
    <s v="G26585"/>
    <x v="22"/>
    <s v="40uL heptane"/>
    <s v="3uL"/>
    <n v="58"/>
    <n v="1.331"/>
    <n v="2280.8000000000002"/>
    <x v="0"/>
    <n v="-18.658000000000001"/>
    <n v="1.0852626225552249"/>
    <n v="7.4999999999999997E-2"/>
  </r>
  <r>
    <s v="G26585"/>
    <x v="22"/>
    <s v="40uL heptane"/>
    <s v="3uL"/>
    <n v="59"/>
    <n v="1.2929999999999999"/>
    <n v="2297.6999999999998"/>
    <x v="27"/>
    <n v="-35.475999999999999"/>
    <n v="1.0668620815748908"/>
    <n v="7.2999999999999995E-2"/>
  </r>
  <r>
    <s v="G26585"/>
    <x v="22"/>
    <s v="40uL heptane"/>
    <s v="3uL"/>
    <n v="60"/>
    <n v="1.014"/>
    <n v="2332.4"/>
    <x v="0"/>
    <n v="-23.478999999999999"/>
    <n v="1.0799886757110917"/>
    <n v="5.7000000000000002E-2"/>
  </r>
  <r>
    <s v="G26585"/>
    <x v="22"/>
    <s v="40uL heptane"/>
    <s v="3uL"/>
    <n v="61"/>
    <n v="2.4849999999999999"/>
    <n v="2338.1"/>
    <x v="0"/>
    <n v="-13.308"/>
    <n v="1.0911146122027928"/>
    <n v="0.14000000000000001"/>
  </r>
  <r>
    <s v="G26585"/>
    <x v="22"/>
    <s v="40uL heptane"/>
    <s v="3uL"/>
    <n v="62"/>
    <n v="0.82299999999999995"/>
    <n v="2343.5"/>
    <x v="0"/>
    <n v="-18.443000000000001"/>
    <n v="1.0854978093259133"/>
    <n v="4.5999999999999999E-2"/>
  </r>
  <r>
    <s v="G26585"/>
    <x v="22"/>
    <s v="40uL heptane"/>
    <s v="3uL"/>
    <n v="67"/>
    <n v="0.63"/>
    <n v="2408.1"/>
    <x v="29"/>
    <n v="-14.256"/>
    <n v="1.0900777119917617"/>
    <n v="3.5999999999999997E-2"/>
  </r>
  <r>
    <s v="G26585"/>
    <x v="22"/>
    <s v="40uL heptane"/>
    <s v="3uL"/>
    <n v="68"/>
    <n v="7.8849999999999998"/>
    <n v="2432.6"/>
    <x v="30"/>
    <n v="-21.754999999999999"/>
    <n v="1.0818747150757817"/>
    <n v="0.44400000000000001"/>
  </r>
  <r>
    <s v="G26585"/>
    <x v="22"/>
    <s v="40uL heptane"/>
    <s v="3uL"/>
    <n v="69"/>
    <n v="125.575"/>
    <n v="2452.6"/>
    <x v="31"/>
    <n v="-29.28"/>
    <n v="1.073641909498634"/>
    <n v="7.0780000000000003"/>
  </r>
  <r>
    <s v="G26585"/>
    <x v="22"/>
    <s v="40uL heptane"/>
    <s v="3uL"/>
    <n v="70"/>
    <n v="1.427"/>
    <n v="2490.9"/>
    <x v="0"/>
    <n v="-26.568000000000001"/>
    <n v="1.0766091596306584"/>
    <n v="0.08"/>
  </r>
  <r>
    <s v="G26585"/>
    <x v="22"/>
    <s v="40uL heptane"/>
    <s v="3uL"/>
    <n v="72"/>
    <n v="1.7509999999999999"/>
    <n v="2521"/>
    <x v="32"/>
    <n v="-23.332999999999998"/>
    <n v="1.0801484010897713"/>
    <n v="9.9000000000000005E-2"/>
  </r>
  <r>
    <s v="G26585"/>
    <x v="22"/>
    <s v="40uL heptane"/>
    <s v="3uL"/>
    <n v="76"/>
    <n v="0.70899999999999996"/>
    <n v="2581.8000000000002"/>
    <x v="34"/>
    <n v="-19.344999999999999"/>
    <n v="1.0845111112845325"/>
    <n v="0.04"/>
  </r>
  <r>
    <s v="G26585"/>
    <x v="22"/>
    <s v="40uL heptane"/>
    <s v="3uL"/>
    <n v="77"/>
    <n v="0.66100000000000003"/>
    <n v="2588.3000000000002"/>
    <x v="35"/>
    <n v="-22.3"/>
    <n v="1.0812784981088244"/>
    <n v="3.6999999999999998E-2"/>
  </r>
  <r>
    <s v="G26585"/>
    <x v="22"/>
    <s v="40uL heptane"/>
    <s v="3uL"/>
    <n v="78"/>
    <n v="1.1819999999999999"/>
    <n v="2617.3000000000002"/>
    <x v="36"/>
    <n v="-26.893000000000001"/>
    <n v="1.076253580414672"/>
    <n v="6.7000000000000004E-2"/>
  </r>
  <r>
    <s v="G26585"/>
    <x v="22"/>
    <s v="40uL heptane"/>
    <s v="3uL"/>
    <n v="80"/>
    <n v="0.73899999999999999"/>
    <n v="2677.7"/>
    <x v="0"/>
    <n v="-28.315999999999999"/>
    <n v="1.0746966603940371"/>
    <n v="4.2000000000000003E-2"/>
  </r>
  <r>
    <s v="G26585"/>
    <x v="22"/>
    <s v="40uL heptane"/>
    <s v="3uL"/>
    <n v="84"/>
    <n v="0.621"/>
    <n v="2764.7"/>
    <x v="0"/>
    <n v="-23.795999999999999"/>
    <n v="1.0796418729418311"/>
    <n v="3.5000000000000003E-2"/>
  </r>
  <r>
    <s v="G26585"/>
    <x v="22"/>
    <s v="40uL heptane"/>
    <s v="3uL"/>
    <n v="85"/>
    <n v="0.503"/>
    <n v="2782.6"/>
    <x v="37"/>
    <n v="-32.659999999999997"/>
    <n v="1.069943538835898"/>
    <n v="2.8000000000000001E-2"/>
  </r>
  <r>
    <s v="G26585"/>
    <x v="22"/>
    <s v="40uL heptane"/>
    <s v="3uL"/>
    <n v="87"/>
    <n v="0.72099999999999997"/>
    <n v="2827.6"/>
    <x v="0"/>
    <n v="-30.332000000000001"/>
    <n v="1.0724908486236315"/>
    <n v="4.1000000000000002E-2"/>
  </r>
  <r>
    <s v="G26585"/>
    <x v="22"/>
    <s v="40uL heptane"/>
    <s v="3uL"/>
    <n v="88"/>
    <n v="0.26600000000000001"/>
    <n v="2857.4"/>
    <x v="0"/>
    <n v="-28.149000000000001"/>
    <n v="1.0748793794771847"/>
    <n v="1.4999999999999999E-2"/>
  </r>
  <r>
    <s v="G26585"/>
    <x v="22"/>
    <s v="40uL heptane"/>
    <s v="3uL"/>
    <n v="90"/>
    <n v="0.25800000000000001"/>
    <n v="2933.9"/>
    <x v="0"/>
    <n v="-21.108000000000001"/>
    <n v="1.0825825082728189"/>
    <n v="1.4999999999999999E-2"/>
  </r>
  <r>
    <s v="G26585"/>
    <x v="22"/>
    <s v="40uL heptane"/>
    <s v="3uL"/>
    <n v="91"/>
    <n v="1.212"/>
    <n v="2957.4"/>
    <x v="38"/>
    <n v="-27.838000000000001"/>
    <n v="1.0752196509408827"/>
    <n v="6.8000000000000005E-2"/>
  </r>
  <r>
    <s v="G26585"/>
    <x v="22"/>
    <s v="40uL heptane"/>
    <s v="3uL"/>
    <n v="92"/>
    <n v="0.32100000000000001"/>
    <n v="2991.2"/>
    <x v="0"/>
    <n v="-33.116999999999997"/>
    <n v="1.0694434716397088"/>
    <n v="1.7999999999999999E-2"/>
  </r>
  <r>
    <s v="G26585"/>
    <x v="22"/>
    <s v="40uL heptane"/>
    <s v="3uL"/>
    <n v="95"/>
    <n v="0.27300000000000002"/>
    <n v="3158.4"/>
    <x v="39"/>
    <n v="-32.957999999999998"/>
    <n v="1.0696174562048482"/>
    <n v="1.4999999999999999E-2"/>
  </r>
  <r>
    <s v="G26585"/>
    <x v="22"/>
    <s v="40uL heptane"/>
    <s v="3uL"/>
    <n v="96"/>
    <n v="0.437"/>
    <n v="3221.3"/>
    <x v="0"/>
    <n v="-29.733000000000001"/>
    <n v="1.0731462563410008"/>
    <n v="2.5000000000000001E-2"/>
  </r>
  <r>
    <s v="G26585"/>
    <x v="22"/>
    <s v="40uL heptane"/>
    <s v="3uL"/>
    <n v="98"/>
    <n v="0.54300000000000004"/>
    <n v="3264.6"/>
    <x v="0"/>
    <n v="-30.588000000000001"/>
    <n v="1.0722107385028861"/>
    <n v="3.1E-2"/>
  </r>
  <r>
    <s v="G26585"/>
    <x v="22"/>
    <s v="40uL heptane"/>
    <s v="3uL"/>
    <n v="100"/>
    <n v="1.25"/>
    <n v="3395.6"/>
    <x v="40"/>
    <n v="-25.145"/>
    <n v="1.0781660194532239"/>
    <n v="7.0000000000000007E-2"/>
  </r>
  <r>
    <s v="G26585"/>
    <x v="22"/>
    <s v="40uL heptane"/>
    <s v="3uL"/>
    <n v="104"/>
    <n v="0.57699999999999996"/>
    <n v="3649.1"/>
    <x v="0"/>
    <n v="-28.087"/>
    <n v="1.0749472151326487"/>
    <n v="3.3000000000000002E-2"/>
  </r>
  <r>
    <s v="G26585"/>
    <x v="22"/>
    <s v="40uL heptane"/>
    <s v="3uL"/>
    <n v="105"/>
    <n v="0.88800000000000001"/>
    <n v="3773.5"/>
    <x v="0"/>
    <n v="-26.981000000000002"/>
    <n v="1.0761573000640969"/>
    <n v="0.05"/>
  </r>
  <r>
    <s v="G26585"/>
    <x v="22"/>
    <s v="40uL heptane"/>
    <s v="3uL"/>
    <n v="106"/>
    <n v="1.0329999999999999"/>
    <n v="3839.1"/>
    <x v="0"/>
    <n v="-31.273"/>
    <n v="1.0714612172929707"/>
    <n v="5.8000000000000003E-2"/>
  </r>
  <r>
    <s v="G26586"/>
    <x v="23"/>
    <s v="40uL heptane"/>
    <s v="3uL"/>
    <n v="1"/>
    <n v="100.892"/>
    <n v="66.7"/>
    <x v="0"/>
    <n v="-37.564999999999998"/>
    <n v="1.0645760327573393"/>
    <n v="5.5629999999999997"/>
  </r>
  <r>
    <s v="G26586"/>
    <x v="23"/>
    <s v="40uL heptane"/>
    <s v="3uL"/>
    <n v="2"/>
    <n v="100.65600000000001"/>
    <n v="126.4"/>
    <x v="0"/>
    <n v="-37.659999999999997"/>
    <n v="1.0644720691938445"/>
    <n v="5.55"/>
  </r>
  <r>
    <s v="G26586"/>
    <x v="23"/>
    <s v="40uL heptane"/>
    <s v="3uL"/>
    <n v="3"/>
    <n v="100.691"/>
    <n v="186.2"/>
    <x v="0"/>
    <n v="-37.69"/>
    <n v="1.0644392385494523"/>
    <n v="5.5519999999999996"/>
  </r>
  <r>
    <s v="G26586"/>
    <x v="23"/>
    <s v="40uL heptane"/>
    <s v="3uL"/>
    <n v="4"/>
    <n v="100.535"/>
    <n v="245.8"/>
    <x v="0"/>
    <n v="-37.685000000000002"/>
    <n v="1.0644447103250312"/>
    <n v="5.5430000000000001"/>
  </r>
  <r>
    <s v="G26586"/>
    <x v="23"/>
    <s v="40uL heptane"/>
    <s v="3uL"/>
    <n v="5"/>
    <n v="100.595"/>
    <n v="305.60000000000002"/>
    <x v="0"/>
    <n v="-37.713000000000001"/>
    <n v="1.064414068373996"/>
    <n v="5.5469999999999997"/>
  </r>
  <r>
    <s v="G26586"/>
    <x v="23"/>
    <s v="40uL heptane"/>
    <s v="3uL"/>
    <n v="6"/>
    <n v="100.613"/>
    <n v="365.3"/>
    <x v="0"/>
    <n v="-37.716000000000001"/>
    <n v="1.064410785306688"/>
    <n v="5.548"/>
  </r>
  <r>
    <s v="G26586"/>
    <x v="23"/>
    <s v="40uL heptane"/>
    <s v="3uL"/>
    <n v="7"/>
    <n v="100.658"/>
    <n v="425.1"/>
    <x v="0"/>
    <n v="-37.729999999999997"/>
    <n v="1.0643954643230358"/>
    <n v="5.55"/>
  </r>
  <r>
    <s v="G26586"/>
    <x v="23"/>
    <s v="40uL heptane"/>
    <s v="3uL"/>
    <n v="13"/>
    <n v="0.61399999999999999"/>
    <n v="1160.8"/>
    <x v="0"/>
    <n v="-20.888999999999999"/>
    <n v="1.0828220835828739"/>
    <n v="3.4000000000000002E-2"/>
  </r>
  <r>
    <s v="G26586"/>
    <x v="23"/>
    <s v="40uL heptane"/>
    <s v="3uL"/>
    <n v="14"/>
    <n v="5.173"/>
    <n v="1213.7"/>
    <x v="1"/>
    <n v="-26.564"/>
    <n v="1.0766135359743152"/>
    <n v="0.28499999999999998"/>
  </r>
  <r>
    <s v="G26586"/>
    <x v="23"/>
    <s v="40uL heptane"/>
    <s v="3uL"/>
    <n v="19"/>
    <n v="0.60499999999999998"/>
    <n v="1484.9"/>
    <x v="0"/>
    <n v="15.292999999999999"/>
    <n v="1.1223874976674466"/>
    <n v="3.3000000000000002E-2"/>
  </r>
  <r>
    <s v="G26586"/>
    <x v="23"/>
    <s v="40uL heptane"/>
    <s v="3uL"/>
    <n v="22"/>
    <n v="0.82499999999999996"/>
    <n v="1548.5"/>
    <x v="3"/>
    <n v="-2.3559999999999999"/>
    <n v="1.1030920772815971"/>
    <n v="4.4999999999999998E-2"/>
  </r>
  <r>
    <s v="G26586"/>
    <x v="23"/>
    <s v="40uL heptane"/>
    <s v="3uL"/>
    <n v="26"/>
    <n v="0.66800000000000004"/>
    <n v="1625.6"/>
    <x v="4"/>
    <n v="-23.106999999999999"/>
    <n v="1.0803956462066873"/>
    <n v="3.6999999999999998E-2"/>
  </r>
  <r>
    <s v="G26586"/>
    <x v="23"/>
    <s v="40uL heptane"/>
    <s v="3uL"/>
    <n v="27"/>
    <n v="0.59399999999999997"/>
    <n v="1630.4"/>
    <x v="0"/>
    <n v="-15.138"/>
    <n v="1.0891129815129605"/>
    <n v="3.3000000000000002E-2"/>
  </r>
  <r>
    <s v="G26586"/>
    <x v="23"/>
    <s v="40uL heptane"/>
    <s v="3uL"/>
    <n v="28"/>
    <n v="0.377"/>
    <n v="1637.9"/>
    <x v="0"/>
    <n v="-19.321999999999999"/>
    <n v="1.0845362712352622"/>
    <n v="2.1000000000000001E-2"/>
  </r>
  <r>
    <s v="G26586"/>
    <x v="23"/>
    <s v="40uL heptane"/>
    <s v="3uL"/>
    <n v="30"/>
    <n v="7.4180000000000001"/>
    <n v="1662.2"/>
    <x v="5"/>
    <n v="-8.9540000000000006"/>
    <n v="1.0958766362867736"/>
    <n v="0.40899999999999997"/>
  </r>
  <r>
    <s v="G26586"/>
    <x v="23"/>
    <s v="40uL heptane"/>
    <s v="3uL"/>
    <n v="31"/>
    <n v="5.2910000000000004"/>
    <n v="1678.1"/>
    <x v="6"/>
    <n v="15.554"/>
    <n v="1.1226727890503343"/>
    <n v="0.29199999999999998"/>
  </r>
  <r>
    <s v="G26586"/>
    <x v="23"/>
    <s v="40uL heptane"/>
    <s v="3uL"/>
    <n v="33"/>
    <n v="0.751"/>
    <n v="1727.8"/>
    <x v="7"/>
    <n v="-0.52700000000000002"/>
    <n v="1.1050920487793852"/>
    <n v="4.1000000000000002E-2"/>
  </r>
  <r>
    <s v="G26586"/>
    <x v="23"/>
    <s v="40uL heptane"/>
    <s v="3uL"/>
    <n v="34"/>
    <n v="0.85699999999999998"/>
    <n v="1735.1"/>
    <x v="0"/>
    <n v="-19.196999999999999"/>
    <n v="1.0846730098741197"/>
    <n v="4.7E-2"/>
  </r>
  <r>
    <s v="G26586"/>
    <x v="23"/>
    <s v="40uL heptane"/>
    <s v="3uL"/>
    <n v="36"/>
    <n v="0.40400000000000003"/>
    <n v="1803"/>
    <x v="8"/>
    <n v="-21.189"/>
    <n v="1.0824938979326455"/>
    <n v="2.1999999999999999E-2"/>
  </r>
  <r>
    <s v="G26586"/>
    <x v="23"/>
    <s v="40uL heptane"/>
    <s v="3uL"/>
    <n v="37"/>
    <n v="1.3280000000000001"/>
    <n v="1811.4"/>
    <x v="0"/>
    <n v="-8.8019999999999996"/>
    <n v="1.0960428722985187"/>
    <n v="7.2999999999999995E-2"/>
  </r>
  <r>
    <s v="G26586"/>
    <x v="23"/>
    <s v="40uL heptane"/>
    <s v="3uL"/>
    <n v="38"/>
    <n v="3.089"/>
    <n v="1843.2"/>
    <x v="9"/>
    <n v="26.957000000000001"/>
    <n v="1.1351354642132976"/>
    <n v="0.17"/>
  </r>
  <r>
    <s v="G26586"/>
    <x v="23"/>
    <s v="40uL heptane"/>
    <s v="3uL"/>
    <n v="39"/>
    <n v="0.41499999999999998"/>
    <n v="1861.6"/>
    <x v="0"/>
    <n v="-24.727"/>
    <n v="1.0786233308767017"/>
    <n v="2.3E-2"/>
  </r>
  <r>
    <s v="G26586"/>
    <x v="23"/>
    <s v="40uL heptane"/>
    <s v="3uL"/>
    <n v="40"/>
    <n v="1.8149999999999999"/>
    <n v="1871"/>
    <x v="0"/>
    <n v="-16.721"/>
    <n v="1.0873814509254436"/>
    <n v="0.1"/>
  </r>
  <r>
    <s v="G26586"/>
    <x v="23"/>
    <s v="40uL heptane"/>
    <s v="3uL"/>
    <n v="41"/>
    <n v="9.1020000000000003"/>
    <n v="1880.4"/>
    <x v="10"/>
    <n v="-4.4409999999999998"/>
    <n v="1.1008120767132521"/>
    <n v="0.502"/>
  </r>
  <r>
    <s v="G26586"/>
    <x v="23"/>
    <s v="40uL heptane"/>
    <s v="3uL"/>
    <n v="42"/>
    <n v="4.8289999999999997"/>
    <n v="1896.3"/>
    <x v="11"/>
    <n v="-28.678999999999998"/>
    <n v="1.0742994902384384"/>
    <n v="0.26600000000000001"/>
  </r>
  <r>
    <s v="G26586"/>
    <x v="23"/>
    <s v="40uL heptane"/>
    <s v="3uL"/>
    <n v="43"/>
    <n v="11.942"/>
    <n v="1910.7"/>
    <x v="12"/>
    <n v="-9.8640000000000008"/>
    <n v="1.0948813958448"/>
    <n v="0.65800000000000003"/>
  </r>
  <r>
    <s v="G26586"/>
    <x v="23"/>
    <s v="40uL heptane"/>
    <s v="3uL"/>
    <n v="44"/>
    <n v="0.35699999999999998"/>
    <n v="1949.1"/>
    <x v="0"/>
    <n v="-33.689"/>
    <n v="1.0688175598414906"/>
    <n v="0.02"/>
  </r>
  <r>
    <s v="G26586"/>
    <x v="23"/>
    <s v="40uL heptane"/>
    <s v="3uL"/>
    <n v="45"/>
    <n v="3.242"/>
    <n v="1969.4"/>
    <x v="0"/>
    <n v="-30.015999999999998"/>
    <n v="1.0728366073664628"/>
    <n v="0.17899999999999999"/>
  </r>
  <r>
    <s v="G26586"/>
    <x v="23"/>
    <s v="40uL heptane"/>
    <s v="3uL"/>
    <n v="46"/>
    <n v="12.102"/>
    <n v="1988"/>
    <x v="13"/>
    <n v="-17.161000000000001"/>
    <n v="1.086900155598169"/>
    <n v="0.66700000000000004"/>
  </r>
  <r>
    <s v="G26586"/>
    <x v="23"/>
    <s v="40uL heptane"/>
    <s v="3uL"/>
    <n v="47"/>
    <n v="1.266"/>
    <n v="2002.6"/>
    <x v="14"/>
    <n v="-14.513999999999999"/>
    <n v="1.089795513867047"/>
    <n v="7.0000000000000007E-2"/>
  </r>
  <r>
    <s v="G26586"/>
    <x v="23"/>
    <s v="40uL heptane"/>
    <s v="3uL"/>
    <n v="48"/>
    <n v="1.0669999999999999"/>
    <n v="2010"/>
    <x v="0"/>
    <n v="-5.3609999999999998"/>
    <n v="1.0998059998688958"/>
    <n v="5.8999999999999997E-2"/>
  </r>
  <r>
    <s v="G26586"/>
    <x v="23"/>
    <s v="40uL heptane"/>
    <s v="3uL"/>
    <n v="49"/>
    <n v="2.452"/>
    <n v="2025.4"/>
    <x v="15"/>
    <n v="-13.337999999999999"/>
    <n v="1.0910817992380808"/>
    <n v="0.13500000000000001"/>
  </r>
  <r>
    <s v="G26586"/>
    <x v="23"/>
    <s v="40uL heptane"/>
    <s v="3uL"/>
    <n v="50"/>
    <n v="2.117"/>
    <n v="2042.3"/>
    <x v="0"/>
    <n v="0.73299999999999998"/>
    <n v="1.1064697841652911"/>
    <n v="0.11700000000000001"/>
  </r>
  <r>
    <s v="G26586"/>
    <x v="23"/>
    <s v="40uL heptane"/>
    <s v="3uL"/>
    <n v="51"/>
    <n v="2.1190000000000002"/>
    <n v="2057.6"/>
    <x v="16"/>
    <n v="39.761000000000003"/>
    <n v="1.1491255898138826"/>
    <n v="0.11700000000000001"/>
  </r>
  <r>
    <s v="G26586"/>
    <x v="23"/>
    <s v="40uL heptane"/>
    <s v="3uL"/>
    <n v="52"/>
    <n v="4.6950000000000003"/>
    <n v="2074.3000000000002"/>
    <x v="17"/>
    <n v="-12.547000000000001"/>
    <n v="1.0919469604603371"/>
    <n v="0.25900000000000001"/>
  </r>
  <r>
    <s v="G26586"/>
    <x v="23"/>
    <s v="40uL heptane"/>
    <s v="3uL"/>
    <n v="53"/>
    <n v="3.17"/>
    <n v="2096.3000000000002"/>
    <x v="18"/>
    <n v="-13.185"/>
    <n v="1.0912491451304938"/>
    <n v="0.17499999999999999"/>
  </r>
  <r>
    <s v="G26586"/>
    <x v="23"/>
    <s v="40uL heptane"/>
    <s v="3uL"/>
    <n v="54"/>
    <n v="0.63400000000000001"/>
    <n v="2108"/>
    <x v="19"/>
    <n v="-16.689"/>
    <n v="1.0874164540392655"/>
    <n v="3.5000000000000003E-2"/>
  </r>
  <r>
    <s v="G26586"/>
    <x v="23"/>
    <s v="40uL heptane"/>
    <s v="3uL"/>
    <n v="55"/>
    <n v="0.35099999999999998"/>
    <n v="2147.6999999999998"/>
    <x v="0"/>
    <n v="-63.420999999999999"/>
    <n v="1.03627236870879"/>
    <n v="1.9E-2"/>
  </r>
  <r>
    <s v="G26586"/>
    <x v="23"/>
    <s v="40uL heptane"/>
    <s v="3uL"/>
    <n v="56"/>
    <n v="1.6180000000000001"/>
    <n v="2163.4"/>
    <x v="0"/>
    <n v="12.654999999999999"/>
    <n v="1.1195038854529984"/>
    <n v="8.8999999999999996E-2"/>
  </r>
  <r>
    <s v="G26586"/>
    <x v="23"/>
    <s v="40uL heptane"/>
    <s v="3uL"/>
    <n v="59"/>
    <n v="0.61"/>
    <n v="2206.6"/>
    <x v="0"/>
    <n v="-15.395"/>
    <n v="1.0888318716989271"/>
    <n v="3.4000000000000002E-2"/>
  </r>
  <r>
    <s v="G26586"/>
    <x v="23"/>
    <s v="40uL heptane"/>
    <s v="3uL"/>
    <n v="60"/>
    <n v="2.3199999999999998"/>
    <n v="2225.6"/>
    <x v="22"/>
    <n v="8.7970000000000006"/>
    <n v="1.1152863817046033"/>
    <n v="0.128"/>
  </r>
  <r>
    <s v="G26586"/>
    <x v="23"/>
    <s v="40uL heptane"/>
    <s v="3uL"/>
    <n v="61"/>
    <n v="11.05"/>
    <n v="2234.6"/>
    <x v="23"/>
    <n v="17.132999999999999"/>
    <n v="1.1243987121565262"/>
    <n v="0.60899999999999999"/>
  </r>
  <r>
    <s v="G26586"/>
    <x v="23"/>
    <s v="40uL heptane"/>
    <s v="3uL"/>
    <n v="62"/>
    <n v="18.218"/>
    <n v="2244"/>
    <x v="24"/>
    <n v="-10.545"/>
    <n v="1.0941365929162816"/>
    <n v="1.004"/>
  </r>
  <r>
    <s v="G26586"/>
    <x v="23"/>
    <s v="40uL heptane"/>
    <s v="3uL"/>
    <n v="63"/>
    <n v="1.4370000000000001"/>
    <n v="2259.5"/>
    <x v="25"/>
    <n v="-1.466"/>
    <n v="1.1040652829204318"/>
    <n v="7.9000000000000001E-2"/>
  </r>
  <r>
    <s v="G26586"/>
    <x v="23"/>
    <s v="40uL heptane"/>
    <s v="3uL"/>
    <n v="64"/>
    <n v="3.9590000000000001"/>
    <n v="2271.6"/>
    <x v="26"/>
    <n v="-11.129"/>
    <n v="1.0934978689886328"/>
    <n v="0.218"/>
  </r>
  <r>
    <s v="G26586"/>
    <x v="23"/>
    <s v="40uL heptane"/>
    <s v="3uL"/>
    <n v="65"/>
    <n v="1.4670000000000001"/>
    <n v="2281.1999999999998"/>
    <x v="0"/>
    <n v="-8.3330000000000002"/>
    <n v="1.0965557943652156"/>
    <n v="8.1000000000000003E-2"/>
  </r>
  <r>
    <s v="G26586"/>
    <x v="23"/>
    <s v="40uL heptane"/>
    <s v="3uL"/>
    <n v="66"/>
    <n v="1.859"/>
    <n v="2298.4"/>
    <x v="27"/>
    <n v="-26.212"/>
    <n v="1.0769986526998006"/>
    <n v="0.10199999999999999"/>
  </r>
  <r>
    <s v="G26586"/>
    <x v="23"/>
    <s v="40uL heptane"/>
    <s v="3uL"/>
    <n v="67"/>
    <n v="6.0810000000000004"/>
    <n v="2338.5"/>
    <x v="0"/>
    <n v="-1.1439999999999999"/>
    <n v="1.1044173818150889"/>
    <n v="0.33500000000000002"/>
  </r>
  <r>
    <s v="G26586"/>
    <x v="23"/>
    <s v="40uL heptane"/>
    <s v="3uL"/>
    <n v="73"/>
    <n v="0.73699999999999999"/>
    <n v="2408.1"/>
    <x v="29"/>
    <n v="16.324000000000002"/>
    <n v="1.1235144436906039"/>
    <n v="4.1000000000000002E-2"/>
  </r>
  <r>
    <s v="G26586"/>
    <x v="23"/>
    <s v="40uL heptane"/>
    <s v="3uL"/>
    <n v="74"/>
    <n v="0.30099999999999999"/>
    <n v="2413.9"/>
    <x v="0"/>
    <n v="3.8959999999999999"/>
    <n v="1.1099281682314346"/>
    <n v="1.7000000000000001E-2"/>
  </r>
  <r>
    <s v="G26586"/>
    <x v="23"/>
    <s v="40uL heptane"/>
    <s v="3uL"/>
    <n v="75"/>
    <n v="7.0670000000000002"/>
    <n v="2433"/>
    <x v="30"/>
    <n v="-21.355"/>
    <n v="1.0823123009369733"/>
    <n v="0.39"/>
  </r>
  <r>
    <s v="G26586"/>
    <x v="23"/>
    <s v="40uL heptane"/>
    <s v="3uL"/>
    <n v="76"/>
    <n v="119.867"/>
    <n v="2452.8000000000002"/>
    <x v="31"/>
    <n v="-29.222999999999999"/>
    <n v="1.0737042761004483"/>
    <n v="6.609"/>
  </r>
  <r>
    <s v="G26586"/>
    <x v="23"/>
    <s v="40uL heptane"/>
    <s v="3uL"/>
    <n v="77"/>
    <n v="0.67500000000000004"/>
    <n v="2491.1"/>
    <x v="0"/>
    <n v="-29.827000000000002"/>
    <n v="1.0730434049531519"/>
    <n v="3.6999999999999998E-2"/>
  </r>
  <r>
    <s v="G26586"/>
    <x v="23"/>
    <s v="40uL heptane"/>
    <s v="3uL"/>
    <n v="79"/>
    <n v="0.86799999999999999"/>
    <n v="2521.8000000000002"/>
    <x v="32"/>
    <n v="-22.282"/>
    <n v="1.081298189793144"/>
    <n v="4.8000000000000001E-2"/>
  </r>
  <r>
    <s v="G26586"/>
    <x v="23"/>
    <s v="40uL heptane"/>
    <s v="3uL"/>
    <n v="80"/>
    <n v="0.314"/>
    <n v="2534.5"/>
    <x v="33"/>
    <n v="-18.495999999999999"/>
    <n v="1.0854398331560762"/>
    <n v="1.7000000000000001E-2"/>
  </r>
  <r>
    <s v="G26586"/>
    <x v="23"/>
    <s v="40uL heptane"/>
    <s v="3uL"/>
    <n v="83"/>
    <n v="1.048"/>
    <n v="2582"/>
    <x v="34"/>
    <n v="-18.245000000000001"/>
    <n v="1.0857143989440969"/>
    <n v="5.8000000000000003E-2"/>
  </r>
  <r>
    <s v="G26586"/>
    <x v="23"/>
    <s v="40uL heptane"/>
    <s v="3uL"/>
    <n v="84"/>
    <n v="0.46899999999999997"/>
    <n v="2588.9"/>
    <x v="35"/>
    <n v="-28.673999999999999"/>
    <n v="1.0743049609234001"/>
    <n v="2.5999999999999999E-2"/>
  </r>
  <r>
    <s v="G26586"/>
    <x v="23"/>
    <s v="40uL heptane"/>
    <s v="3uL"/>
    <n v="86"/>
    <n v="0.83199999999999996"/>
    <n v="2617.5"/>
    <x v="36"/>
    <n v="-24.37"/>
    <n v="1.0790139021179452"/>
    <n v="4.5999999999999999E-2"/>
  </r>
  <r>
    <s v="G26586"/>
    <x v="23"/>
    <s v="40uL heptane"/>
    <s v="3uL"/>
    <n v="87"/>
    <n v="0.55300000000000005"/>
    <n v="2684.6"/>
    <x v="0"/>
    <n v="-14.538"/>
    <n v="1.0897692627968378"/>
    <n v="0.03"/>
  </r>
  <r>
    <s v="G26586"/>
    <x v="23"/>
    <s v="40uL heptane"/>
    <s v="3uL"/>
    <n v="88"/>
    <n v="0.25900000000000001"/>
    <n v="2697.1"/>
    <x v="0"/>
    <n v="-32.253999999999998"/>
    <n v="1.0703877956054653"/>
    <n v="1.4E-2"/>
  </r>
  <r>
    <s v="G26586"/>
    <x v="23"/>
    <s v="40uL heptane"/>
    <s v="3uL"/>
    <n v="90"/>
    <n v="0.28699999999999998"/>
    <n v="2744"/>
    <x v="0"/>
    <n v="-25.061"/>
    <n v="1.0782579196959807"/>
    <n v="1.6E-2"/>
  </r>
  <r>
    <s v="G26586"/>
    <x v="23"/>
    <s v="40uL heptane"/>
    <s v="3uL"/>
    <n v="91"/>
    <n v="1.0780000000000001"/>
    <n v="2765.1"/>
    <x v="0"/>
    <n v="-24.141999999999999"/>
    <n v="1.0792633409606862"/>
    <n v="5.8999999999999997E-2"/>
  </r>
  <r>
    <s v="G26586"/>
    <x v="23"/>
    <s v="40uL heptane"/>
    <s v="3uL"/>
    <n v="92"/>
    <n v="0.46700000000000003"/>
    <n v="2782.8"/>
    <x v="37"/>
    <n v="-30.431999999999999"/>
    <n v="1.0723814307965076"/>
    <n v="2.5999999999999999E-2"/>
  </r>
  <r>
    <s v="G26586"/>
    <x v="23"/>
    <s v="40uL heptane"/>
    <s v="3uL"/>
    <n v="94"/>
    <n v="0.254"/>
    <n v="2828"/>
    <x v="0"/>
    <n v="-25.195"/>
    <n v="1.0781113168467038"/>
    <n v="1.4E-2"/>
  </r>
  <r>
    <s v="G26586"/>
    <x v="23"/>
    <s v="40uL heptane"/>
    <s v="3uL"/>
    <n v="96"/>
    <n v="0.36599999999999999"/>
    <n v="2934.2"/>
    <x v="0"/>
    <n v="-21.303000000000001"/>
    <n v="1.082369186814566"/>
    <n v="0.02"/>
  </r>
  <r>
    <s v="G26586"/>
    <x v="23"/>
    <s v="40uL heptane"/>
    <s v="3uL"/>
    <n v="97"/>
    <n v="0.872"/>
    <n v="2957.8"/>
    <x v="38"/>
    <n v="-25.805"/>
    <n v="1.0774439401756826"/>
    <n v="4.8000000000000001E-2"/>
  </r>
  <r>
    <s v="G26586"/>
    <x v="23"/>
    <s v="40uL heptane"/>
    <s v="3uL"/>
    <n v="99"/>
    <n v="0.29399999999999998"/>
    <n v="3128.1"/>
    <x v="0"/>
    <n v="-25.184000000000001"/>
    <n v="1.0781233514253292"/>
    <n v="1.6E-2"/>
  </r>
  <r>
    <s v="G26586"/>
    <x v="23"/>
    <s v="40uL heptane"/>
    <s v="3uL"/>
    <n v="104"/>
    <n v="0.78100000000000003"/>
    <n v="3395.6"/>
    <x v="40"/>
    <n v="-27.721"/>
    <n v="1.0753476624289706"/>
    <n v="4.2999999999999997E-2"/>
  </r>
  <r>
    <s v="G26586"/>
    <x v="23"/>
    <s v="40uL heptane"/>
    <s v="3uL"/>
    <n v="108"/>
    <n v="0.33300000000000002"/>
    <n v="3704.5"/>
    <x v="0"/>
    <n v="-31.952999999999999"/>
    <n v="1.0707171558073398"/>
    <n v="1.7999999999999999E-2"/>
  </r>
  <r>
    <s v="G26586"/>
    <x v="23"/>
    <s v="40uL heptane"/>
    <s v="3uL"/>
    <n v="109"/>
    <n v="0.43"/>
    <n v="3773.9"/>
    <x v="0"/>
    <n v="-30.141999999999999"/>
    <n v="1.072698741828346"/>
    <n v="2.4E-2"/>
  </r>
  <r>
    <s v="G26587"/>
    <x v="23"/>
    <s v="40uL heptane"/>
    <s v="3uL"/>
    <n v="1"/>
    <n v="100.56699999999999"/>
    <n v="66.7"/>
    <x v="0"/>
    <n v="-37.555"/>
    <n v="1.0645869762776285"/>
    <n v="5.8529999999999998"/>
  </r>
  <r>
    <s v="G26587"/>
    <x v="23"/>
    <s v="40uL heptane"/>
    <s v="3uL"/>
    <n v="2"/>
    <n v="100.405"/>
    <n v="126.4"/>
    <x v="0"/>
    <n v="-37.634"/>
    <n v="1.0645005224013595"/>
    <n v="5.843"/>
  </r>
  <r>
    <s v="G26587"/>
    <x v="23"/>
    <s v="40uL heptane"/>
    <s v="3uL"/>
    <n v="3"/>
    <n v="100.324"/>
    <n v="186.2"/>
    <x v="0"/>
    <n v="-37.654000000000003"/>
    <n v="1.0644786353201081"/>
    <n v="5.8390000000000004"/>
  </r>
  <r>
    <s v="G26587"/>
    <x v="23"/>
    <s v="40uL heptane"/>
    <s v="3uL"/>
    <n v="4"/>
    <n v="100.24"/>
    <n v="245.8"/>
    <x v="0"/>
    <n v="-37.594999999999999"/>
    <n v="1.0645432021819454"/>
    <n v="5.8339999999999996"/>
  </r>
  <r>
    <s v="G26587"/>
    <x v="23"/>
    <s v="40uL heptane"/>
    <s v="3uL"/>
    <n v="5"/>
    <n v="100.22199999999999"/>
    <n v="305.60000000000002"/>
    <x v="0"/>
    <n v="-37.686999999999998"/>
    <n v="1.0644425216148721"/>
    <n v="5.8330000000000002"/>
  </r>
  <r>
    <s v="G26587"/>
    <x v="23"/>
    <s v="40uL heptane"/>
    <s v="3uL"/>
    <n v="6"/>
    <n v="100.29600000000001"/>
    <n v="365.3"/>
    <x v="0"/>
    <n v="-37.692999999999998"/>
    <n v="1.064435955483815"/>
    <n v="5.8369999999999997"/>
  </r>
  <r>
    <s v="G26587"/>
    <x v="23"/>
    <s v="40uL heptane"/>
    <s v="3uL"/>
    <n v="7"/>
    <n v="100.246"/>
    <n v="425.1"/>
    <x v="0"/>
    <n v="-37.729999999999997"/>
    <n v="1.0643954643230358"/>
    <n v="5.8339999999999996"/>
  </r>
  <r>
    <s v="G26587"/>
    <x v="23"/>
    <s v="40uL heptane"/>
    <s v="3uL"/>
    <n v="12"/>
    <n v="0.57099999999999995"/>
    <n v="1160.5999999999999"/>
    <x v="0"/>
    <n v="-21.521999999999998"/>
    <n v="1.0821296093106905"/>
    <n v="3.3000000000000002E-2"/>
  </r>
  <r>
    <s v="G26587"/>
    <x v="23"/>
    <s v="40uL heptane"/>
    <s v="3uL"/>
    <n v="13"/>
    <n v="4.8899999999999997"/>
    <n v="1213.5"/>
    <x v="1"/>
    <n v="-26.475000000000001"/>
    <n v="1.0767109095205285"/>
    <n v="0.28499999999999998"/>
  </r>
  <r>
    <s v="G26587"/>
    <x v="23"/>
    <s v="40uL heptane"/>
    <s v="3uL"/>
    <n v="18"/>
    <n v="0.56200000000000006"/>
    <n v="1484.5"/>
    <x v="0"/>
    <n v="16.452999999999999"/>
    <n v="1.1236554467679749"/>
    <n v="3.3000000000000002E-2"/>
  </r>
  <r>
    <s v="G26587"/>
    <x v="23"/>
    <s v="40uL heptane"/>
    <s v="3uL"/>
    <n v="21"/>
    <n v="0.77400000000000002"/>
    <n v="1548.3"/>
    <x v="3"/>
    <n v="-2.9009999999999998"/>
    <n v="1.1024961160581193"/>
    <n v="4.4999999999999998E-2"/>
  </r>
  <r>
    <s v="G26587"/>
    <x v="23"/>
    <s v="40uL heptane"/>
    <s v="3uL"/>
    <n v="24"/>
    <n v="0.63600000000000001"/>
    <n v="1625.2"/>
    <x v="4"/>
    <n v="-20.506"/>
    <n v="1.0832410640982362"/>
    <n v="3.6999999999999998E-2"/>
  </r>
  <r>
    <s v="G26587"/>
    <x v="23"/>
    <s v="40uL heptane"/>
    <s v="3uL"/>
    <n v="25"/>
    <n v="0.55600000000000005"/>
    <n v="1630"/>
    <x v="0"/>
    <n v="-15.621"/>
    <n v="1.0885846687522005"/>
    <n v="3.2000000000000001E-2"/>
  </r>
  <r>
    <s v="G26587"/>
    <x v="23"/>
    <s v="40uL heptane"/>
    <s v="3uL"/>
    <n v="26"/>
    <n v="0.35399999999999998"/>
    <n v="1637.5"/>
    <x v="0"/>
    <n v="-18.818999999999999"/>
    <n v="1.0850865052178735"/>
    <n v="2.1000000000000001E-2"/>
  </r>
  <r>
    <s v="G26587"/>
    <x v="23"/>
    <s v="40uL heptane"/>
    <s v="3uL"/>
    <n v="28"/>
    <n v="6.9169999999999998"/>
    <n v="1661.8"/>
    <x v="5"/>
    <n v="-8.7929999999999993"/>
    <n v="1.0960527152027431"/>
    <n v="0.40300000000000002"/>
  </r>
  <r>
    <s v="G26587"/>
    <x v="23"/>
    <s v="40uL heptane"/>
    <s v="3uL"/>
    <n v="29"/>
    <n v="4.9130000000000003"/>
    <n v="1677.9"/>
    <x v="6"/>
    <n v="15.391999999999999"/>
    <n v="1.1224957118340639"/>
    <n v="0.28599999999999998"/>
  </r>
  <r>
    <s v="G26587"/>
    <x v="23"/>
    <s v="40uL heptane"/>
    <s v="3uL"/>
    <n v="31"/>
    <n v="0.70599999999999996"/>
    <n v="1727.4"/>
    <x v="7"/>
    <n v="-0.747"/>
    <n v="1.1048514878707625"/>
    <n v="4.1000000000000002E-2"/>
  </r>
  <r>
    <s v="G26587"/>
    <x v="23"/>
    <s v="40uL heptane"/>
    <s v="3uL"/>
    <n v="32"/>
    <n v="0.80800000000000005"/>
    <n v="1734.9"/>
    <x v="0"/>
    <n v="-18.298999999999999"/>
    <n v="1.0856553291422966"/>
    <n v="4.7E-2"/>
  </r>
  <r>
    <s v="G26587"/>
    <x v="23"/>
    <s v="40uL heptane"/>
    <s v="3uL"/>
    <n v="34"/>
    <n v="0.38"/>
    <n v="1802.6"/>
    <x v="8"/>
    <n v="-22.582000000000001"/>
    <n v="1.0809699940309256"/>
    <n v="2.1999999999999999E-2"/>
  </r>
  <r>
    <s v="G26587"/>
    <x v="23"/>
    <s v="40uL heptane"/>
    <s v="3uL"/>
    <n v="35"/>
    <n v="1.244"/>
    <n v="1810.8"/>
    <x v="0"/>
    <n v="-8.9700000000000006"/>
    <n v="1.0958591377267142"/>
    <n v="7.1999999999999995E-2"/>
  </r>
  <r>
    <s v="G26587"/>
    <x v="23"/>
    <s v="40uL heptane"/>
    <s v="3uL"/>
    <n v="36"/>
    <n v="2.8820000000000001"/>
    <n v="1842.8"/>
    <x v="9"/>
    <n v="27.192"/>
    <n v="1.1353922696078931"/>
    <n v="0.16800000000000001"/>
  </r>
  <r>
    <s v="G26587"/>
    <x v="23"/>
    <s v="40uL heptane"/>
    <s v="3uL"/>
    <n v="37"/>
    <n v="0.39600000000000002"/>
    <n v="1861.1"/>
    <x v="0"/>
    <n v="-23.817"/>
    <n v="1.0796188985400053"/>
    <n v="2.3E-2"/>
  </r>
  <r>
    <s v="G26587"/>
    <x v="23"/>
    <s v="40uL heptane"/>
    <s v="3uL"/>
    <n v="38"/>
    <n v="1.722"/>
    <n v="1870.8"/>
    <x v="0"/>
    <n v="-17.018999999999998"/>
    <n v="1.087055483238399"/>
    <n v="0.1"/>
  </r>
  <r>
    <s v="G26587"/>
    <x v="23"/>
    <s v="40uL heptane"/>
    <s v="3uL"/>
    <n v="39"/>
    <n v="9.7810000000000006"/>
    <n v="1880"/>
    <x v="10"/>
    <n v="-1.702"/>
    <n v="1.103807221268829"/>
    <n v="0.56899999999999995"/>
  </r>
  <r>
    <s v="G26587"/>
    <x v="23"/>
    <s v="40uL heptane"/>
    <s v="3uL"/>
    <n v="40"/>
    <n v="5.569"/>
    <n v="1895.8"/>
    <x v="11"/>
    <n v="-18.678000000000001"/>
    <n v="1.0852407446592338"/>
    <n v="0.32400000000000001"/>
  </r>
  <r>
    <s v="G26587"/>
    <x v="23"/>
    <s v="40uL heptane"/>
    <s v="3uL"/>
    <n v="41"/>
    <n v="13.11"/>
    <n v="1910.3"/>
    <x v="12"/>
    <n v="-5.04"/>
    <n v="1.1001570355276402"/>
    <n v="0.76300000000000001"/>
  </r>
  <r>
    <s v="G26587"/>
    <x v="23"/>
    <s v="40uL heptane"/>
    <s v="3uL"/>
    <n v="42"/>
    <n v="0.33300000000000002"/>
    <n v="1948.9"/>
    <x v="0"/>
    <n v="-33.997999999999998"/>
    <n v="1.0684794328654046"/>
    <n v="1.9E-2"/>
  </r>
  <r>
    <s v="G26587"/>
    <x v="23"/>
    <s v="40uL heptane"/>
    <s v="3uL"/>
    <n v="43"/>
    <n v="3.0819999999999999"/>
    <n v="1969"/>
    <x v="0"/>
    <n v="-29.584"/>
    <n v="1.0733092862942091"/>
    <n v="0.17899999999999999"/>
  </r>
  <r>
    <s v="G26587"/>
    <x v="23"/>
    <s v="40uL heptane"/>
    <s v="3uL"/>
    <n v="44"/>
    <n v="11.414"/>
    <n v="1987.6"/>
    <x v="13"/>
    <n v="-16.913"/>
    <n v="1.0871714317222629"/>
    <n v="0.66400000000000003"/>
  </r>
  <r>
    <s v="G26587"/>
    <x v="23"/>
    <s v="40uL heptane"/>
    <s v="3uL"/>
    <n v="45"/>
    <n v="1.173"/>
    <n v="2002.2"/>
    <x v="14"/>
    <n v="-16.61"/>
    <n v="1.0875028678704379"/>
    <n v="6.8000000000000005E-2"/>
  </r>
  <r>
    <s v="G26587"/>
    <x v="23"/>
    <s v="40uL heptane"/>
    <s v="3uL"/>
    <n v="46"/>
    <n v="1.004"/>
    <n v="2009.5"/>
    <x v="0"/>
    <n v="-6.7060000000000004"/>
    <n v="1.0983351224273565"/>
    <n v="5.8000000000000003E-2"/>
  </r>
  <r>
    <s v="G26587"/>
    <x v="23"/>
    <s v="40uL heptane"/>
    <s v="3uL"/>
    <n v="47"/>
    <n v="2.33"/>
    <n v="2025"/>
    <x v="15"/>
    <n v="-13.063000000000001"/>
    <n v="1.0913825839330309"/>
    <n v="0.13600000000000001"/>
  </r>
  <r>
    <s v="G26587"/>
    <x v="23"/>
    <s v="40uL heptane"/>
    <s v="3uL"/>
    <n v="48"/>
    <n v="2.0289999999999999"/>
    <n v="2042.1"/>
    <x v="0"/>
    <n v="0.96799999999999997"/>
    <n v="1.106726738501757"/>
    <n v="0.11799999999999999"/>
  </r>
  <r>
    <s v="G26587"/>
    <x v="23"/>
    <s v="40uL heptane"/>
    <s v="3uL"/>
    <n v="49"/>
    <n v="2.008"/>
    <n v="2057.4"/>
    <x v="16"/>
    <n v="40.024000000000001"/>
    <n v="1.149412911875465"/>
    <n v="0.11700000000000001"/>
  </r>
  <r>
    <s v="G26587"/>
    <x v="23"/>
    <s v="40uL heptane"/>
    <s v="3uL"/>
    <n v="50"/>
    <n v="4.444"/>
    <n v="2073.9"/>
    <x v="17"/>
    <n v="-12.382"/>
    <n v="1.0921274283396725"/>
    <n v="0.25900000000000001"/>
  </r>
  <r>
    <s v="G26587"/>
    <x v="23"/>
    <s v="40uL heptane"/>
    <s v="3uL"/>
    <n v="51"/>
    <n v="3.0110000000000001"/>
    <n v="2096.1"/>
    <x v="18"/>
    <n v="-13.391999999999999"/>
    <n v="1.0910227358467348"/>
    <n v="0.17499999999999999"/>
  </r>
  <r>
    <s v="G26587"/>
    <x v="23"/>
    <s v="40uL heptane"/>
    <s v="3uL"/>
    <n v="52"/>
    <n v="0.53400000000000003"/>
    <n v="2107.8000000000002"/>
    <x v="19"/>
    <n v="-24.492999999999999"/>
    <n v="1.07887933590409"/>
    <n v="3.1E-2"/>
  </r>
  <r>
    <s v="G26587"/>
    <x v="23"/>
    <s v="40uL heptane"/>
    <s v="3uL"/>
    <n v="53"/>
    <n v="1.7270000000000001"/>
    <n v="2162.9"/>
    <x v="0"/>
    <n v="6.194"/>
    <n v="1.1124406205711526"/>
    <n v="0.10100000000000001"/>
  </r>
  <r>
    <s v="G26587"/>
    <x v="23"/>
    <s v="40uL heptane"/>
    <s v="3uL"/>
    <n v="56"/>
    <n v="0.57199999999999995"/>
    <n v="2206.1999999999998"/>
    <x v="0"/>
    <n v="-16.888000000000002"/>
    <n v="1.0871987780231804"/>
    <n v="3.3000000000000002E-2"/>
  </r>
  <r>
    <s v="G26587"/>
    <x v="23"/>
    <s v="40uL heptane"/>
    <s v="3uL"/>
    <n v="57"/>
    <n v="2.1709999999999998"/>
    <n v="2225.1999999999998"/>
    <x v="22"/>
    <n v="7.1989999999999998"/>
    <n v="1.1135393683495065"/>
    <n v="0.126"/>
  </r>
  <r>
    <s v="G26587"/>
    <x v="23"/>
    <s v="40uL heptane"/>
    <s v="3uL"/>
    <n v="58"/>
    <n v="10.711"/>
    <n v="2234.1999999999998"/>
    <x v="23"/>
    <n v="18.538"/>
    <n v="1.1259343942178306"/>
    <n v="0.623"/>
  </r>
  <r>
    <s v="G26587"/>
    <x v="23"/>
    <s v="40uL heptane"/>
    <s v="3uL"/>
    <n v="59"/>
    <n v="17.178000000000001"/>
    <n v="2243.6"/>
    <x v="24"/>
    <n v="-10.637"/>
    <n v="1.0940359725710005"/>
    <n v="1"/>
  </r>
  <r>
    <s v="G26587"/>
    <x v="23"/>
    <s v="40uL heptane"/>
    <s v="3uL"/>
    <n v="60"/>
    <n v="1.2230000000000001"/>
    <n v="2259.1"/>
    <x v="25"/>
    <n v="-5.7510000000000003"/>
    <n v="1.0993795045940622"/>
    <n v="7.0999999999999994E-2"/>
  </r>
  <r>
    <s v="G26587"/>
    <x v="23"/>
    <s v="40uL heptane"/>
    <s v="3uL"/>
    <n v="61"/>
    <n v="3.738"/>
    <n v="2271.1999999999998"/>
    <x v="26"/>
    <n v="-11.048"/>
    <n v="1.0935864596151885"/>
    <n v="0.218"/>
  </r>
  <r>
    <s v="G26587"/>
    <x v="23"/>
    <s v="40uL heptane"/>
    <s v="3uL"/>
    <n v="62"/>
    <n v="1.2649999999999999"/>
    <n v="2280.8000000000002"/>
    <x v="0"/>
    <n v="-10.727"/>
    <n v="1.0939375394264281"/>
    <n v="7.3999999999999996E-2"/>
  </r>
  <r>
    <s v="G26587"/>
    <x v="23"/>
    <s v="40uL heptane"/>
    <s v="3uL"/>
    <n v="63"/>
    <n v="1.825"/>
    <n v="2298"/>
    <x v="27"/>
    <n v="-24.844000000000001"/>
    <n v="1.0784953278661071"/>
    <n v="0.106"/>
  </r>
  <r>
    <s v="G26587"/>
    <x v="23"/>
    <s v="40uL heptane"/>
    <s v="3uL"/>
    <n v="64"/>
    <n v="5.6929999999999996"/>
    <n v="2338.1"/>
    <x v="0"/>
    <n v="-0.748"/>
    <n v="1.1048503944094152"/>
    <n v="0.33100000000000002"/>
  </r>
  <r>
    <s v="G26587"/>
    <x v="23"/>
    <s v="40uL heptane"/>
    <s v="3uL"/>
    <n v="70"/>
    <n v="0.69199999999999995"/>
    <n v="2407.6999999999998"/>
    <x v="29"/>
    <n v="14.48"/>
    <n v="1.1214988208546952"/>
    <n v="0.04"/>
  </r>
  <r>
    <s v="G26587"/>
    <x v="23"/>
    <s v="40uL heptane"/>
    <s v="3uL"/>
    <n v="71"/>
    <n v="0.26600000000000001"/>
    <n v="2413.6999999999998"/>
    <x v="0"/>
    <n v="14.343999999999999"/>
    <n v="1.1213501599512603"/>
    <n v="1.4999999999999999E-2"/>
  </r>
  <r>
    <s v="G26587"/>
    <x v="23"/>
    <s v="40uL heptane"/>
    <s v="3uL"/>
    <n v="72"/>
    <n v="6.9749999999999996"/>
    <n v="2432.6"/>
    <x v="30"/>
    <n v="-20.036999999999999"/>
    <n v="1.0837541189551276"/>
    <n v="0.40600000000000003"/>
  </r>
  <r>
    <s v="G26587"/>
    <x v="23"/>
    <s v="40uL heptane"/>
    <s v="3uL"/>
    <n v="73"/>
    <n v="113.236"/>
    <n v="2452.1999999999998"/>
    <x v="31"/>
    <n v="-29.12"/>
    <n v="1.0738169734446437"/>
    <n v="6.59"/>
  </r>
  <r>
    <s v="G26587"/>
    <x v="23"/>
    <s v="40uL heptane"/>
    <s v="3uL"/>
    <n v="74"/>
    <n v="0.59499999999999997"/>
    <n v="2490.6999999999998"/>
    <x v="0"/>
    <n v="-26.298999999999999"/>
    <n v="1.0769034678790113"/>
    <n v="3.5000000000000003E-2"/>
  </r>
  <r>
    <s v="G26587"/>
    <x v="23"/>
    <s v="40uL heptane"/>
    <s v="3uL"/>
    <n v="75"/>
    <n v="0.83899999999999997"/>
    <n v="2521.4"/>
    <x v="32"/>
    <n v="-25.545999999999999"/>
    <n v="1.0777273028458449"/>
    <n v="4.9000000000000002E-2"/>
  </r>
  <r>
    <s v="G26587"/>
    <x v="23"/>
    <s v="40uL heptane"/>
    <s v="3uL"/>
    <n v="76"/>
    <n v="0.30399999999999999"/>
    <n v="2534.1"/>
    <x v="33"/>
    <n v="-21.032"/>
    <n v="1.0826656486945505"/>
    <n v="1.7999999999999999E-2"/>
  </r>
  <r>
    <s v="G26587"/>
    <x v="23"/>
    <s v="40uL heptane"/>
    <s v="3uL"/>
    <n v="79"/>
    <n v="1.002"/>
    <n v="2581.8000000000002"/>
    <x v="34"/>
    <n v="-19.382000000000001"/>
    <n v="1.0844706365543275"/>
    <n v="5.8000000000000003E-2"/>
  </r>
  <r>
    <s v="G26587"/>
    <x v="23"/>
    <s v="40uL heptane"/>
    <s v="3uL"/>
    <n v="80"/>
    <n v="0.46"/>
    <n v="2588.5"/>
    <x v="35"/>
    <n v="-27.294"/>
    <n v="1.0758148468438236"/>
    <n v="2.7E-2"/>
  </r>
  <r>
    <s v="G26587"/>
    <x v="23"/>
    <s v="40uL heptane"/>
    <s v="3uL"/>
    <n v="82"/>
    <n v="0.78200000000000003"/>
    <n v="2617.3000000000002"/>
    <x v="36"/>
    <n v="-24.209"/>
    <n v="1.0791900410803987"/>
    <n v="4.5999999999999999E-2"/>
  </r>
  <r>
    <s v="G26587"/>
    <x v="23"/>
    <s v="40uL heptane"/>
    <s v="3uL"/>
    <n v="83"/>
    <n v="0.53"/>
    <n v="2684.6"/>
    <x v="0"/>
    <n v="-12.002000000000001"/>
    <n v="1.0925430488296737"/>
    <n v="3.1E-2"/>
  </r>
  <r>
    <s v="G26587"/>
    <x v="23"/>
    <s v="40uL heptane"/>
    <s v="3uL"/>
    <n v="86"/>
    <n v="0.27400000000000002"/>
    <n v="2743.5"/>
    <x v="0"/>
    <n v="-23.529"/>
    <n v="1.0799339751203685"/>
    <n v="1.6E-2"/>
  </r>
  <r>
    <s v="G26587"/>
    <x v="23"/>
    <s v="40uL heptane"/>
    <s v="3uL"/>
    <n v="87"/>
    <n v="1.024"/>
    <n v="2764.7"/>
    <x v="0"/>
    <n v="-23.71"/>
    <n v="1.0797359584760657"/>
    <n v="0.06"/>
  </r>
  <r>
    <s v="G26587"/>
    <x v="23"/>
    <s v="40uL heptane"/>
    <s v="3uL"/>
    <n v="88"/>
    <n v="0.39300000000000002"/>
    <n v="2782.6"/>
    <x v="37"/>
    <n v="-34.24"/>
    <n v="1.0682146198333369"/>
    <n v="2.3E-2"/>
  </r>
  <r>
    <s v="G26587"/>
    <x v="23"/>
    <s v="40uL heptane"/>
    <s v="3uL"/>
    <n v="92"/>
    <n v="0.35099999999999998"/>
    <n v="2933.7"/>
    <x v="0"/>
    <n v="-19.448"/>
    <n v="1.084398438304695"/>
    <n v="0.02"/>
  </r>
  <r>
    <s v="G26587"/>
    <x v="23"/>
    <s v="40uL heptane"/>
    <s v="3uL"/>
    <n v="93"/>
    <n v="0.80800000000000005"/>
    <n v="2957.4"/>
    <x v="38"/>
    <n v="-26.940999999999999"/>
    <n v="1.0762010638830464"/>
    <n v="4.7E-2"/>
  </r>
  <r>
    <s v="G26587"/>
    <x v="23"/>
    <s v="40uL heptane"/>
    <s v="3uL"/>
    <n v="95"/>
    <n v="0.28799999999999998"/>
    <n v="3127.7"/>
    <x v="0"/>
    <n v="-23.931999999999999"/>
    <n v="1.0794930861502947"/>
    <n v="1.7000000000000001E-2"/>
  </r>
  <r>
    <s v="G26587"/>
    <x v="23"/>
    <s v="40uL heptane"/>
    <s v="3uL"/>
    <n v="100"/>
    <n v="0.73899999999999999"/>
    <n v="3395.4"/>
    <x v="40"/>
    <n v="-26.541"/>
    <n v="1.076638699942829"/>
    <n v="4.2999999999999997E-2"/>
  </r>
  <r>
    <s v="G26587"/>
    <x v="23"/>
    <s v="40uL heptane"/>
    <s v="3uL"/>
    <n v="101"/>
    <n v="0.69899999999999995"/>
    <n v="3570.8"/>
    <x v="0"/>
    <n v="-27.271000000000001"/>
    <n v="1.0758400112186774"/>
    <n v="4.1000000000000002E-2"/>
  </r>
  <r>
    <s v="G26587"/>
    <x v="23"/>
    <s v="40uL heptane"/>
    <s v="3uL"/>
    <n v="102"/>
    <n v="0.38200000000000001"/>
    <n v="3584.4"/>
    <x v="0"/>
    <n v="-23.459"/>
    <n v="1.0800105559304425"/>
    <n v="2.1999999999999999E-2"/>
  </r>
  <r>
    <s v="G26587"/>
    <x v="23"/>
    <s v="40uL heptane"/>
    <s v="3uL"/>
    <n v="104"/>
    <n v="0.41"/>
    <n v="3773.9"/>
    <x v="0"/>
    <n v="-26.074000000000002"/>
    <n v="1.077149635143267"/>
    <n v="2.4E-2"/>
  </r>
  <r>
    <s v="G26595"/>
    <x v="24"/>
    <s v="40uL heptane"/>
    <s v="3uL"/>
    <n v="1"/>
    <n v="101.071"/>
    <n v="66.7"/>
    <x v="0"/>
    <n v="-37.604999999999997"/>
    <n v="1.0645322586519723"/>
    <n v="5.415"/>
  </r>
  <r>
    <s v="G26595"/>
    <x v="24"/>
    <s v="40uL heptane"/>
    <s v="3uL"/>
    <n v="2"/>
    <n v="100.884"/>
    <n v="126.4"/>
    <x v="0"/>
    <n v="-37.683999999999997"/>
    <n v="1.064445804680074"/>
    <n v="5.4050000000000002"/>
  </r>
  <r>
    <s v="G26595"/>
    <x v="24"/>
    <s v="40uL heptane"/>
    <s v="3uL"/>
    <n v="3"/>
    <n v="100.872"/>
    <n v="186.2"/>
    <x v="0"/>
    <n v="-37.67"/>
    <n v="1.0644611256481349"/>
    <n v="5.4050000000000002"/>
  </r>
  <r>
    <s v="G26595"/>
    <x v="24"/>
    <s v="40uL heptane"/>
    <s v="3uL"/>
    <n v="4"/>
    <n v="100.861"/>
    <n v="245.8"/>
    <x v="0"/>
    <n v="-37.582000000000001"/>
    <n v="1.0645574287672912"/>
    <n v="5.4039999999999999"/>
  </r>
  <r>
    <s v="G26595"/>
    <x v="24"/>
    <s v="40uL heptane"/>
    <s v="3uL"/>
    <n v="5"/>
    <n v="100.858"/>
    <n v="305.60000000000002"/>
    <x v="0"/>
    <n v="-37.692999999999998"/>
    <n v="1.064435955483815"/>
    <n v="5.4039999999999999"/>
  </r>
  <r>
    <s v="G26595"/>
    <x v="24"/>
    <s v="40uL heptane"/>
    <s v="3uL"/>
    <n v="6"/>
    <n v="100.851"/>
    <n v="365.3"/>
    <x v="0"/>
    <n v="-37.719000000000001"/>
    <n v="1.0644075022391621"/>
    <n v="5.4029999999999996"/>
  </r>
  <r>
    <s v="G26595"/>
    <x v="24"/>
    <s v="40uL heptane"/>
    <s v="3uL"/>
    <n v="7"/>
    <n v="100.782"/>
    <n v="425.1"/>
    <x v="0"/>
    <n v="-37.729999999999997"/>
    <n v="1.0643954643230358"/>
    <n v="5.4"/>
  </r>
  <r>
    <s v="G26595"/>
    <x v="24"/>
    <s v="40uL heptane"/>
    <s v="3uL"/>
    <n v="13"/>
    <n v="0.65900000000000003"/>
    <n v="1160.4000000000001"/>
    <x v="0"/>
    <n v="-15.805999999999999"/>
    <n v="1.088382311438028"/>
    <n v="3.5000000000000003E-2"/>
  </r>
  <r>
    <s v="G26595"/>
    <x v="24"/>
    <s v="40uL heptane"/>
    <s v="3uL"/>
    <n v="14"/>
    <n v="3.3839999999999999"/>
    <n v="1213.7"/>
    <x v="1"/>
    <n v="-22.34"/>
    <n v="1.0812347387822678"/>
    <n v="0.18099999999999999"/>
  </r>
  <r>
    <s v="G26595"/>
    <x v="24"/>
    <s v="40uL heptane"/>
    <s v="3uL"/>
    <n v="19"/>
    <n v="6.3840000000000003"/>
    <n v="1409.5"/>
    <x v="2"/>
    <n v="32.033999999999999"/>
    <n v="1.1406832566055756"/>
    <n v="0.34200000000000003"/>
  </r>
  <r>
    <s v="G26595"/>
    <x v="24"/>
    <s v="40uL heptane"/>
    <s v="3uL"/>
    <n v="23"/>
    <n v="0.30399999999999999"/>
    <n v="1548.1"/>
    <x v="3"/>
    <n v="1571.9380000000001"/>
    <n v="2.795129777981348"/>
    <n v="1.6E-2"/>
  </r>
  <r>
    <s v="G26595"/>
    <x v="24"/>
    <s v="40uL heptane"/>
    <s v="3uL"/>
    <n v="28"/>
    <n v="1.3069999999999999"/>
    <n v="1661.3"/>
    <x v="5"/>
    <n v="3991.5169999999998"/>
    <n v="5.2856891096371843"/>
    <n v="7.0000000000000007E-2"/>
  </r>
  <r>
    <s v="G26595"/>
    <x v="24"/>
    <s v="40uL heptane"/>
    <s v="3uL"/>
    <n v="29"/>
    <n v="1.1890000000000001"/>
    <n v="1677.4"/>
    <x v="6"/>
    <n v="7641.3819999999996"/>
    <n v="8.8101474039209169"/>
    <n v="6.4000000000000001E-2"/>
  </r>
  <r>
    <s v="G26595"/>
    <x v="24"/>
    <s v="40uL heptane"/>
    <s v="3uL"/>
    <n v="31"/>
    <n v="0.372"/>
    <n v="1727.4"/>
    <x v="7"/>
    <n v="2563.277"/>
    <n v="3.8312204846462179"/>
    <n v="0.02"/>
  </r>
  <r>
    <s v="G26595"/>
    <x v="24"/>
    <s v="40uL heptane"/>
    <s v="3uL"/>
    <n v="32"/>
    <n v="0.26400000000000001"/>
    <n v="1734.7"/>
    <x v="0"/>
    <n v="783.93600000000004"/>
    <n v="1.955491800119429"/>
    <n v="1.4E-2"/>
  </r>
  <r>
    <s v="G26595"/>
    <x v="24"/>
    <s v="40uL heptane"/>
    <s v="3uL"/>
    <n v="35"/>
    <n v="0.371"/>
    <n v="1810.8"/>
    <x v="8"/>
    <n v="3567.5479999999998"/>
    <n v="4.8585464515968591"/>
    <n v="0.02"/>
  </r>
  <r>
    <s v="G26595"/>
    <x v="24"/>
    <s v="40uL heptane"/>
    <s v="3uL"/>
    <n v="36"/>
    <n v="0.88700000000000001"/>
    <n v="1842.5"/>
    <x v="9"/>
    <n v="10450.091"/>
    <n v="11.348732159129732"/>
    <n v="4.8000000000000001E-2"/>
  </r>
  <r>
    <s v="G26595"/>
    <x v="24"/>
    <s v="40uL heptane"/>
    <s v="3uL"/>
    <n v="38"/>
    <n v="0.44800000000000001"/>
    <n v="1870.6"/>
    <x v="0"/>
    <n v="3789.6729999999998"/>
    <n v="5.0828135357130533"/>
    <n v="2.4E-2"/>
  </r>
  <r>
    <s v="G26595"/>
    <x v="24"/>
    <s v="40uL heptane"/>
    <s v="3uL"/>
    <n v="39"/>
    <n v="2.4860000000000002"/>
    <n v="1879.3"/>
    <x v="10"/>
    <n v="8777.2960000000003"/>
    <n v="9.8541252443085146"/>
    <n v="0.13300000000000001"/>
  </r>
  <r>
    <s v="G26595"/>
    <x v="24"/>
    <s v="40uL heptane"/>
    <s v="3uL"/>
    <n v="41"/>
    <n v="0.83799999999999997"/>
    <n v="1895.2"/>
    <x v="11"/>
    <n v="-515.06500000000005"/>
    <n v="0.53924822581673815"/>
    <n v="4.4999999999999998E-2"/>
  </r>
  <r>
    <s v="G26595"/>
    <x v="24"/>
    <s v="40uL heptane"/>
    <s v="3uL"/>
    <n v="42"/>
    <n v="3.5950000000000002"/>
    <n v="1909.6"/>
    <x v="12"/>
    <n v="5269.2619999999997"/>
    <n v="6.5501111004816632"/>
    <n v="0.193"/>
  </r>
  <r>
    <s v="G26595"/>
    <x v="24"/>
    <s v="40uL heptane"/>
    <s v="3uL"/>
    <n v="43"/>
    <n v="0.254"/>
    <n v="1948.7"/>
    <x v="0"/>
    <n v="-512.91600000000005"/>
    <n v="0.5416249728991529"/>
    <n v="1.4E-2"/>
  </r>
  <r>
    <s v="G26595"/>
    <x v="24"/>
    <s v="40uL heptane"/>
    <s v="3uL"/>
    <n v="44"/>
    <n v="2.714"/>
    <n v="1968.6"/>
    <x v="0"/>
    <n v="29.966999999999999"/>
    <n v="1.138424657952261"/>
    <n v="0.14499999999999999"/>
  </r>
  <r>
    <s v="G26595"/>
    <x v="24"/>
    <s v="40uL heptane"/>
    <s v="3uL"/>
    <n v="45"/>
    <n v="4.516"/>
    <n v="1987.2"/>
    <x v="13"/>
    <n v="2127.7370000000001"/>
    <n v="3.378752088015466"/>
    <n v="0.24199999999999999"/>
  </r>
  <r>
    <s v="G26595"/>
    <x v="24"/>
    <s v="40uL heptane"/>
    <s v="3uL"/>
    <n v="46"/>
    <n v="0.45800000000000002"/>
    <n v="2001.8"/>
    <x v="14"/>
    <n v="943.83"/>
    <n v="2.1270342646189322"/>
    <n v="2.5000000000000001E-2"/>
  </r>
  <r>
    <s v="G26595"/>
    <x v="24"/>
    <s v="40uL heptane"/>
    <s v="3uL"/>
    <n v="47"/>
    <n v="0.58699999999999997"/>
    <n v="2003.7"/>
    <x v="0"/>
    <n v="3860.19"/>
    <n v="5.1537896344700052"/>
    <n v="3.1E-2"/>
  </r>
  <r>
    <s v="G26595"/>
    <x v="24"/>
    <s v="40uL heptane"/>
    <s v="3uL"/>
    <n v="48"/>
    <n v="1.0489999999999999"/>
    <n v="2024.8"/>
    <x v="15"/>
    <n v="2531.3679999999999"/>
    <n v="3.7982151694101374"/>
    <n v="5.6000000000000001E-2"/>
  </r>
  <r>
    <s v="G26595"/>
    <x v="24"/>
    <s v="40uL heptane"/>
    <s v="3uL"/>
    <n v="49"/>
    <n v="1.0309999999999999"/>
    <n v="2041.7"/>
    <x v="0"/>
    <n v="4678.9269999999997"/>
    <n v="5.9701531481111978"/>
    <n v="5.5E-2"/>
  </r>
  <r>
    <s v="G26595"/>
    <x v="24"/>
    <s v="40uL heptane"/>
    <s v="3uL"/>
    <n v="50"/>
    <n v="0.95399999999999996"/>
    <n v="2057"/>
    <x v="16"/>
    <n v="15388.023999999999"/>
    <n v="15.485079388937969"/>
    <n v="5.0999999999999997E-2"/>
  </r>
  <r>
    <s v="G26595"/>
    <x v="24"/>
    <s v="40uL heptane"/>
    <s v="3uL"/>
    <n v="51"/>
    <n v="1.6539999999999999"/>
    <n v="2073.5"/>
    <x v="17"/>
    <n v="5298.7759999999998"/>
    <n v="6.5789185765462657"/>
    <n v="8.8999999999999996E-2"/>
  </r>
  <r>
    <s v="G26595"/>
    <x v="24"/>
    <s v="40uL heptane"/>
    <s v="3uL"/>
    <n v="52"/>
    <n v="0.748"/>
    <n v="2091.5"/>
    <x v="18"/>
    <n v="2854.6559999999999"/>
    <n v="4.1315662010794467"/>
    <n v="0.04"/>
  </r>
  <r>
    <s v="G26595"/>
    <x v="24"/>
    <s v="40uL heptane"/>
    <s v="3uL"/>
    <n v="53"/>
    <n v="0.97499999999999998"/>
    <n v="2095.9"/>
    <x v="0"/>
    <n v="1183.5550000000001"/>
    <n v="2.3831018088897702"/>
    <n v="5.1999999999999998E-2"/>
  </r>
  <r>
    <s v="G26595"/>
    <x v="24"/>
    <s v="40uL heptane"/>
    <s v="3uL"/>
    <n v="54"/>
    <n v="0.42699999999999999"/>
    <n v="2107.6"/>
    <x v="19"/>
    <n v="180.565"/>
    <n v="1.3027124924397055"/>
    <n v="2.3E-2"/>
  </r>
  <r>
    <s v="G26595"/>
    <x v="24"/>
    <s v="40uL heptane"/>
    <s v="3uL"/>
    <n v="56"/>
    <n v="0.754"/>
    <n v="2162.6999999999998"/>
    <x v="0"/>
    <n v="5695.2719999999999"/>
    <n v="6.9642081143234913"/>
    <n v="0.04"/>
  </r>
  <r>
    <s v="G26595"/>
    <x v="24"/>
    <s v="40uL heptane"/>
    <s v="3uL"/>
    <n v="58"/>
    <n v="0.40100000000000002"/>
    <n v="2205.8000000000002"/>
    <x v="21"/>
    <n v="4654.518"/>
    <n v="5.9460182005532012"/>
    <n v="2.1000000000000001E-2"/>
  </r>
  <r>
    <s v="G26595"/>
    <x v="24"/>
    <s v="40uL heptane"/>
    <s v="3uL"/>
    <n v="60"/>
    <n v="0.63500000000000001"/>
    <n v="2224.8000000000002"/>
    <x v="22"/>
    <n v="15505.627"/>
    <n v="15.578890936159965"/>
    <n v="3.4000000000000002E-2"/>
  </r>
  <r>
    <s v="G26595"/>
    <x v="24"/>
    <s v="40uL heptane"/>
    <s v="3uL"/>
    <n v="61"/>
    <n v="4.1100000000000003"/>
    <n v="2233.4"/>
    <x v="23"/>
    <n v="13092.621999999999"/>
    <n v="13.61137020097674"/>
    <n v="0.22"/>
  </r>
  <r>
    <s v="G26595"/>
    <x v="24"/>
    <s v="40uL heptane"/>
    <s v="3uL"/>
    <n v="62"/>
    <n v="4.9610000000000003"/>
    <n v="2242.6"/>
    <x v="24"/>
    <n v="10111.539000000001"/>
    <n v="11.050256795148716"/>
    <n v="0.26600000000000001"/>
  </r>
  <r>
    <s v="G26595"/>
    <x v="24"/>
    <s v="40uL heptane"/>
    <s v="3uL"/>
    <n v="63"/>
    <n v="0.51700000000000002"/>
    <n v="2258.9"/>
    <x v="25"/>
    <n v="2710.942"/>
    <n v="3.9836644574799593"/>
    <n v="2.8000000000000001E-2"/>
  </r>
  <r>
    <s v="G26595"/>
    <x v="24"/>
    <s v="40uL heptane"/>
    <s v="3uL"/>
    <n v="64"/>
    <n v="2.8410000000000002"/>
    <n v="2270.8000000000002"/>
    <x v="26"/>
    <n v="2129.4409999999998"/>
    <n v="3.3805306145047949"/>
    <n v="0.152"/>
  </r>
  <r>
    <s v="G26595"/>
    <x v="24"/>
    <s v="40uL heptane"/>
    <s v="3uL"/>
    <n v="65"/>
    <n v="0.77"/>
    <n v="2280.6"/>
    <x v="0"/>
    <n v="3228.6179999999999"/>
    <n v="4.5142983176477314"/>
    <n v="4.1000000000000002E-2"/>
  </r>
  <r>
    <s v="G26595"/>
    <x v="24"/>
    <s v="40uL heptane"/>
    <s v="3uL"/>
    <n v="66"/>
    <n v="1.5640000000000001"/>
    <n v="2297.6999999999998"/>
    <x v="27"/>
    <n v="33.284999999999997"/>
    <n v="1.1420501667636187"/>
    <n v="8.4000000000000005E-2"/>
  </r>
  <r>
    <s v="G26595"/>
    <x v="24"/>
    <s v="40uL heptane"/>
    <s v="3uL"/>
    <n v="67"/>
    <n v="2.5920000000000001"/>
    <n v="2337.6999999999998"/>
    <x v="0"/>
    <n v="5604.3289999999997"/>
    <n v="6.8761166416676929"/>
    <n v="0.13900000000000001"/>
  </r>
  <r>
    <s v="G26595"/>
    <x v="24"/>
    <s v="40uL heptane"/>
    <s v="3uL"/>
    <n v="73"/>
    <n v="0.38500000000000001"/>
    <n v="2407.3000000000002"/>
    <x v="29"/>
    <n v="6722.2820000000002"/>
    <n v="7.9475701659972078"/>
    <n v="2.1000000000000001E-2"/>
  </r>
  <r>
    <s v="G26595"/>
    <x v="24"/>
    <s v="40uL heptane"/>
    <s v="3uL"/>
    <n v="74"/>
    <n v="0.255"/>
    <n v="2410.6"/>
    <x v="0"/>
    <n v="3771.9540000000002"/>
    <n v="5.0649624741392172"/>
    <n v="1.4E-2"/>
  </r>
  <r>
    <s v="G26595"/>
    <x v="24"/>
    <s v="40uL heptane"/>
    <s v="3uL"/>
    <n v="75"/>
    <n v="3.1680000000000001"/>
    <n v="2432.1"/>
    <x v="30"/>
    <n v="3275.7660000000001"/>
    <n v="4.5623352073764813"/>
    <n v="0.17"/>
  </r>
  <r>
    <s v="G26595"/>
    <x v="24"/>
    <s v="40uL heptane"/>
    <s v="3uL"/>
    <n v="76"/>
    <n v="102.547"/>
    <n v="2451.8000000000002"/>
    <x v="31"/>
    <n v="-31.774999999999999"/>
    <n v="1.0709119259247211"/>
    <n v="5.4939999999999998"/>
  </r>
  <r>
    <s v="G26595"/>
    <x v="24"/>
    <s v="40uL heptane"/>
    <s v="3uL"/>
    <n v="78"/>
    <n v="0.32"/>
    <n v="2519.5"/>
    <x v="32"/>
    <n v="2708.9479999999999"/>
    <n v="3.9816091435690089"/>
    <n v="1.7000000000000001E-2"/>
  </r>
  <r>
    <s v="G26595"/>
    <x v="24"/>
    <s v="40uL heptane"/>
    <s v="3uL"/>
    <n v="81"/>
    <n v="0.308"/>
    <n v="2557.3000000000002"/>
    <x v="43"/>
    <n v="622.09299999999996"/>
    <n v="1.7812448942916821"/>
    <n v="1.7000000000000001E-2"/>
  </r>
  <r>
    <s v="G26595"/>
    <x v="24"/>
    <s v="40uL heptane"/>
    <s v="3uL"/>
    <n v="82"/>
    <n v="0.76300000000000001"/>
    <n v="2581.8000000000002"/>
    <x v="34"/>
    <n v="1576.01"/>
    <n v="2.7994312594602575"/>
    <n v="4.1000000000000002E-2"/>
  </r>
  <r>
    <s v="G26595"/>
    <x v="24"/>
    <s v="40uL heptane"/>
    <s v="3uL"/>
    <n v="83"/>
    <n v="0.755"/>
    <n v="2588.3000000000002"/>
    <x v="35"/>
    <n v="251.369"/>
    <n v="1.3797642419394129"/>
    <n v="0.04"/>
  </r>
  <r>
    <s v="G26595"/>
    <x v="24"/>
    <s v="40uL heptane"/>
    <s v="3uL"/>
    <n v="84"/>
    <n v="0.33"/>
    <n v="2600.6"/>
    <x v="0"/>
    <n v="-22.417999999999999"/>
    <n v="1.0811494079841246"/>
    <n v="1.7999999999999999E-2"/>
  </r>
  <r>
    <s v="G26595"/>
    <x v="24"/>
    <s v="40uL heptane"/>
    <s v="3uL"/>
    <n v="86"/>
    <n v="1.014"/>
    <n v="2617.1"/>
    <x v="36"/>
    <n v="305.31400000000002"/>
    <n v="1.4383886520684028"/>
    <n v="5.3999999999999999E-2"/>
  </r>
  <r>
    <s v="G26595"/>
    <x v="24"/>
    <s v="40uL heptane"/>
    <s v="3uL"/>
    <n v="87"/>
    <n v="0.45800000000000002"/>
    <n v="2634.9"/>
    <x v="0"/>
    <n v="-336.82299999999998"/>
    <n v="0.73599473523525039"/>
    <n v="2.5000000000000001E-2"/>
  </r>
  <r>
    <s v="G26595"/>
    <x v="24"/>
    <s v="40uL heptane"/>
    <s v="3uL"/>
    <n v="93"/>
    <n v="0.28399999999999997"/>
    <n v="2735.8"/>
    <x v="0"/>
    <n v="95.674999999999997"/>
    <n v="1.2101729318441723"/>
    <n v="1.4999999999999999E-2"/>
  </r>
  <r>
    <s v="G26595"/>
    <x v="24"/>
    <s v="40uL heptane"/>
    <s v="3uL"/>
    <n v="95"/>
    <n v="0.32800000000000001"/>
    <n v="2764.2"/>
    <x v="0"/>
    <n v="2233.1379999999999"/>
    <n v="3.4886398344528065"/>
    <n v="1.7999999999999999E-2"/>
  </r>
  <r>
    <s v="G26595"/>
    <x v="24"/>
    <s v="40uL heptane"/>
    <s v="3uL"/>
    <n v="96"/>
    <n v="0.36"/>
    <n v="2782.4"/>
    <x v="37"/>
    <n v="28.056000000000001"/>
    <n v="1.1363364277595471"/>
    <n v="1.9E-2"/>
  </r>
  <r>
    <s v="G26595"/>
    <x v="24"/>
    <s v="40uL heptane"/>
    <s v="3uL"/>
    <n v="100"/>
    <n v="0.47"/>
    <n v="2917"/>
    <x v="44"/>
    <n v="76.131"/>
    <n v="1.1888432135396418"/>
    <n v="2.5000000000000001E-2"/>
  </r>
  <r>
    <s v="G26595"/>
    <x v="24"/>
    <s v="40uL heptane"/>
    <s v="3uL"/>
    <n v="102"/>
    <n v="0.55900000000000005"/>
    <n v="2956.5"/>
    <x v="38"/>
    <n v="293.20999999999998"/>
    <n v="1.4252407672108427"/>
    <n v="0.03"/>
  </r>
  <r>
    <s v="G26595"/>
    <x v="24"/>
    <s v="40uL heptane"/>
    <s v="3uL"/>
    <n v="110"/>
    <n v="0.29499999999999998"/>
    <n v="3316.8"/>
    <x v="0"/>
    <n v="-9.4550000000000001"/>
    <n v="1.0953287096863751"/>
    <n v="1.6E-2"/>
  </r>
  <r>
    <s v="G26595"/>
    <x v="24"/>
    <s v="40uL heptane"/>
    <s v="3uL"/>
    <n v="111"/>
    <n v="0.59599999999999997"/>
    <n v="3393.3"/>
    <x v="40"/>
    <n v="82.328999999999994"/>
    <n v="1.1956085166662436"/>
    <n v="3.2000000000000001E-2"/>
  </r>
  <r>
    <s v="G26595"/>
    <x v="24"/>
    <s v="40uL heptane"/>
    <s v="3uL"/>
    <n v="112"/>
    <n v="0.83599999999999997"/>
    <n v="3568.3"/>
    <x v="0"/>
    <n v="-31.606999999999999"/>
    <n v="1.0710957531971759"/>
    <n v="4.4999999999999998E-2"/>
  </r>
  <r>
    <s v="G26595"/>
    <x v="24"/>
    <s v="40uL heptane"/>
    <s v="3uL"/>
    <n v="113"/>
    <n v="0.52800000000000002"/>
    <n v="3646.8"/>
    <x v="0"/>
    <n v="-25.335999999999999"/>
    <n v="1.0779570551704525"/>
    <n v="2.8000000000000001E-2"/>
  </r>
  <r>
    <s v="G26595"/>
    <x v="24"/>
    <s v="40uL heptane"/>
    <s v="3uL"/>
    <n v="114"/>
    <n v="0.44900000000000001"/>
    <n v="3771"/>
    <x v="0"/>
    <n v="135.60900000000001"/>
    <n v="1.2537270483610603"/>
    <n v="2.4E-2"/>
  </r>
  <r>
    <s v="G26595"/>
    <x v="24"/>
    <s v="40uL heptane"/>
    <s v="3uL"/>
    <n v="115"/>
    <n v="0.32400000000000001"/>
    <n v="3835.8"/>
    <x v="0"/>
    <n v="-30.564"/>
    <n v="1.0722369988940903"/>
    <n v="1.7000000000000001E-2"/>
  </r>
  <r>
    <s v="G26596"/>
    <x v="25"/>
    <s v="40uL heptane"/>
    <s v="3uL"/>
    <n v="1"/>
    <n v="101.178"/>
    <n v="66.7"/>
    <x v="0"/>
    <n v="-37.543999999999997"/>
    <n v="1.0645990141471506"/>
    <n v="7.4130000000000003"/>
  </r>
  <r>
    <s v="G26596"/>
    <x v="25"/>
    <s v="40uL heptane"/>
    <s v="3uL"/>
    <n v="2"/>
    <n v="100.919"/>
    <n v="126.4"/>
    <x v="0"/>
    <n v="-37.601999999999997"/>
    <n v="1.0645355417112186"/>
    <n v="7.3940000000000001"/>
  </r>
  <r>
    <s v="G26596"/>
    <x v="25"/>
    <s v="40uL heptane"/>
    <s v="3uL"/>
    <n v="3"/>
    <n v="100.81699999999999"/>
    <n v="186.2"/>
    <x v="0"/>
    <n v="-37.64"/>
    <n v="1.0644939562780005"/>
    <n v="7.3869999999999996"/>
  </r>
  <r>
    <s v="G26596"/>
    <x v="25"/>
    <s v="40uL heptane"/>
    <s v="3uL"/>
    <n v="4"/>
    <n v="101.057"/>
    <n v="245.8"/>
    <x v="0"/>
    <n v="-37.643000000000001"/>
    <n v="1.0644906732159947"/>
    <n v="7.4050000000000002"/>
  </r>
  <r>
    <s v="G26596"/>
    <x v="25"/>
    <s v="40uL heptane"/>
    <s v="3uL"/>
    <n v="5"/>
    <n v="101.032"/>
    <n v="305.60000000000002"/>
    <x v="0"/>
    <n v="-37.683999999999997"/>
    <n v="1.064445804680074"/>
    <n v="7.4029999999999996"/>
  </r>
  <r>
    <s v="G26596"/>
    <x v="25"/>
    <s v="40uL heptane"/>
    <s v="3uL"/>
    <n v="6"/>
    <n v="100.955"/>
    <n v="365.3"/>
    <x v="0"/>
    <n v="-37.688000000000002"/>
    <n v="1.0644414272597564"/>
    <n v="7.3970000000000002"/>
  </r>
  <r>
    <s v="G26596"/>
    <x v="25"/>
    <s v="40uL heptane"/>
    <s v="3uL"/>
    <n v="7"/>
    <n v="100.97"/>
    <n v="425.1"/>
    <x v="0"/>
    <n v="-37.729999999999997"/>
    <n v="1.0643954643230358"/>
    <n v="7.3979999999999997"/>
  </r>
  <r>
    <s v="G26596"/>
    <x v="25"/>
    <s v="40uL heptane"/>
    <s v="3uL"/>
    <n v="13"/>
    <n v="0.44800000000000001"/>
    <n v="1160.5999999999999"/>
    <x v="0"/>
    <n v="-20.033999999999999"/>
    <n v="1.0837574007387873"/>
    <n v="3.3000000000000002E-2"/>
  </r>
  <r>
    <s v="G26596"/>
    <x v="25"/>
    <s v="40uL heptane"/>
    <s v="3uL"/>
    <n v="14"/>
    <n v="1.22"/>
    <n v="1213.5"/>
    <x v="1"/>
    <n v="-22.547999999999998"/>
    <n v="1.0810071896600659"/>
    <n v="8.8999999999999996E-2"/>
  </r>
  <r>
    <s v="G26596"/>
    <x v="25"/>
    <s v="40uL heptane"/>
    <s v="3uL"/>
    <n v="19"/>
    <n v="2.7450000000000001"/>
    <n v="1409.1"/>
    <x v="2"/>
    <n v="46.941000000000003"/>
    <n v="1.1569689917522086"/>
    <n v="0.20100000000000001"/>
  </r>
  <r>
    <s v="G26596"/>
    <x v="25"/>
    <s v="40uL heptane"/>
    <s v="3uL"/>
    <n v="26"/>
    <n v="0.79200000000000004"/>
    <n v="1661.1"/>
    <x v="5"/>
    <n v="5286.4650000000001"/>
    <n v="6.5669044440693858"/>
    <n v="5.8000000000000003E-2"/>
  </r>
  <r>
    <s v="G26596"/>
    <x v="25"/>
    <s v="40uL heptane"/>
    <s v="3uL"/>
    <n v="27"/>
    <n v="0.64300000000000002"/>
    <n v="1677.2"/>
    <x v="6"/>
    <n v="16870.802"/>
    <n v="16.652839900713218"/>
    <n v="4.7E-2"/>
  </r>
  <r>
    <s v="G26596"/>
    <x v="25"/>
    <s v="40uL heptane"/>
    <s v="3uL"/>
    <n v="33"/>
    <n v="0.629"/>
    <n v="1842.5"/>
    <x v="9"/>
    <n v="14150.306"/>
    <n v="14.484961845055466"/>
    <n v="4.5999999999999999E-2"/>
  </r>
  <r>
    <s v="G26596"/>
    <x v="25"/>
    <s v="40uL heptane"/>
    <s v="3uL"/>
    <n v="35"/>
    <n v="0.25800000000000001"/>
    <n v="1870.6"/>
    <x v="0"/>
    <n v="7696.2979999999998"/>
    <n v="8.8611746692256617"/>
    <n v="1.9E-2"/>
  </r>
  <r>
    <s v="G26596"/>
    <x v="25"/>
    <s v="40uL heptane"/>
    <s v="3uL"/>
    <n v="36"/>
    <n v="1.391"/>
    <n v="1879.1"/>
    <x v="10"/>
    <n v="11733.913"/>
    <n v="12.462608103206176"/>
    <n v="0.10199999999999999"/>
  </r>
  <r>
    <s v="G26596"/>
    <x v="25"/>
    <s v="40uL heptane"/>
    <s v="3uL"/>
    <n v="38"/>
    <n v="0.33600000000000002"/>
    <n v="1895.2"/>
    <x v="11"/>
    <n v="-353.06200000000001"/>
    <n v="0.71810208780135709"/>
    <n v="2.5000000000000001E-2"/>
  </r>
  <r>
    <s v="G26596"/>
    <x v="25"/>
    <s v="40uL heptane"/>
    <s v="3uL"/>
    <n v="39"/>
    <n v="2.4809999999999999"/>
    <n v="1909.4"/>
    <x v="12"/>
    <n v="6358.53"/>
    <n v="7.6016640398959341"/>
    <n v="0.182"/>
  </r>
  <r>
    <s v="G26596"/>
    <x v="25"/>
    <s v="40uL heptane"/>
    <s v="3uL"/>
    <n v="41"/>
    <n v="1.6739999999999999"/>
    <n v="1967.9"/>
    <x v="0"/>
    <n v="45.213000000000001"/>
    <n v="1.1550814455203489"/>
    <n v="0.123"/>
  </r>
  <r>
    <s v="G26596"/>
    <x v="25"/>
    <s v="40uL heptane"/>
    <s v="3uL"/>
    <n v="42"/>
    <n v="2.8420000000000001"/>
    <n v="1986.8"/>
    <x v="13"/>
    <n v="3317.288"/>
    <n v="4.6046000210570455"/>
    <n v="0.20799999999999999"/>
  </r>
  <r>
    <s v="G26596"/>
    <x v="25"/>
    <s v="40uL heptane"/>
    <s v="3uL"/>
    <n v="43"/>
    <n v="0.58899999999999997"/>
    <n v="2001.6"/>
    <x v="14"/>
    <n v="4648.3639999999996"/>
    <n v="5.9399313389590302"/>
    <n v="4.2999999999999997E-2"/>
  </r>
  <r>
    <s v="G26596"/>
    <x v="25"/>
    <s v="40uL heptane"/>
    <s v="3uL"/>
    <n v="44"/>
    <n v="0.68400000000000005"/>
    <n v="2024.8"/>
    <x v="15"/>
    <n v="2888.7060000000001"/>
    <n v="4.1665416555595316"/>
    <n v="0.05"/>
  </r>
  <r>
    <s v="G26596"/>
    <x v="25"/>
    <s v="40uL heptane"/>
    <s v="3uL"/>
    <n v="45"/>
    <n v="0.63800000000000001"/>
    <n v="2041.5"/>
    <x v="0"/>
    <n v="7504.549"/>
    <n v="8.6827549743896242"/>
    <n v="4.7E-2"/>
  </r>
  <r>
    <s v="G26596"/>
    <x v="25"/>
    <s v="40uL heptane"/>
    <s v="3uL"/>
    <n v="46"/>
    <n v="0.497"/>
    <n v="2056.8000000000002"/>
    <x v="16"/>
    <n v="15324.991"/>
    <n v="15.434712288112562"/>
    <n v="3.5999999999999997E-2"/>
  </r>
  <r>
    <s v="G26596"/>
    <x v="25"/>
    <s v="40uL heptane"/>
    <s v="3uL"/>
    <n v="47"/>
    <n v="1.0189999999999999"/>
    <n v="2073.5"/>
    <x v="17"/>
    <n v="8390.0849999999991"/>
    <n v="9.5009493739174236"/>
    <n v="7.4999999999999997E-2"/>
  </r>
  <r>
    <s v="G26596"/>
    <x v="25"/>
    <s v="40uL heptane"/>
    <s v="3uL"/>
    <n v="48"/>
    <n v="0.46600000000000003"/>
    <n v="2091.5"/>
    <x v="18"/>
    <n v="3370.8029999999999"/>
    <n v="4.65901720262121"/>
    <n v="3.4000000000000002E-2"/>
  </r>
  <r>
    <s v="G26596"/>
    <x v="25"/>
    <s v="40uL heptane"/>
    <s v="3uL"/>
    <n v="49"/>
    <n v="0.72299999999999998"/>
    <n v="2095.9"/>
    <x v="0"/>
    <n v="2402.1039999999998"/>
    <n v="3.6642778710278083"/>
    <n v="5.2999999999999999E-2"/>
  </r>
  <r>
    <s v="G26596"/>
    <x v="25"/>
    <s v="40uL heptane"/>
    <s v="3uL"/>
    <n v="50"/>
    <n v="0.33500000000000002"/>
    <n v="2107.8000000000002"/>
    <x v="0"/>
    <n v="717.76"/>
    <n v="1.8843187355712132"/>
    <n v="2.5000000000000001E-2"/>
  </r>
  <r>
    <s v="G26596"/>
    <x v="25"/>
    <s v="40uL heptane"/>
    <s v="3uL"/>
    <n v="51"/>
    <n v="0.46899999999999997"/>
    <n v="2162.6999999999998"/>
    <x v="0"/>
    <n v="8464.3850000000002"/>
    <n v="9.5689329412159569"/>
    <n v="3.4000000000000002E-2"/>
  </r>
  <r>
    <s v="G26596"/>
    <x v="25"/>
    <s v="40uL heptane"/>
    <s v="3uL"/>
    <n v="55"/>
    <n v="0.40200000000000002"/>
    <n v="2224.8000000000002"/>
    <x v="22"/>
    <n v="27553.457999999999"/>
    <n v="24.198564295783378"/>
    <n v="2.9000000000000001E-2"/>
  </r>
  <r>
    <s v="G26596"/>
    <x v="25"/>
    <s v="40uL heptane"/>
    <s v="3uL"/>
    <n v="56"/>
    <n v="2.3290000000000002"/>
    <n v="2233.1999999999998"/>
    <x v="23"/>
    <n v="18741.663"/>
    <n v="18.080979095812371"/>
    <n v="0.17100000000000001"/>
  </r>
  <r>
    <s v="G26596"/>
    <x v="25"/>
    <s v="40uL heptane"/>
    <s v="3uL"/>
    <n v="57"/>
    <n v="3.2069999999999999"/>
    <n v="2242.4"/>
    <x v="24"/>
    <n v="12009.938"/>
    <n v="12.69844809042997"/>
    <n v="0.23499999999999999"/>
  </r>
  <r>
    <s v="G26596"/>
    <x v="25"/>
    <s v="40uL heptane"/>
    <s v="3uL"/>
    <n v="58"/>
    <n v="0.33700000000000002"/>
    <n v="2258.9"/>
    <x v="25"/>
    <n v="4081.1289999999999"/>
    <n v="5.3754813720693724"/>
    <n v="2.5000000000000001E-2"/>
  </r>
  <r>
    <s v="G26596"/>
    <x v="25"/>
    <s v="40uL heptane"/>
    <s v="3uL"/>
    <n v="59"/>
    <n v="1.927"/>
    <n v="2270.8000000000002"/>
    <x v="26"/>
    <n v="2323.5279999999998"/>
    <n v="3.5826786913665196"/>
    <n v="0.14099999999999999"/>
  </r>
  <r>
    <s v="G26596"/>
    <x v="25"/>
    <s v="40uL heptane"/>
    <s v="3uL"/>
    <n v="60"/>
    <n v="0.56899999999999995"/>
    <n v="2280.4"/>
    <x v="0"/>
    <n v="4219.442"/>
    <n v="5.5137389057530282"/>
    <n v="4.2000000000000003E-2"/>
  </r>
  <r>
    <s v="G26596"/>
    <x v="25"/>
    <s v="40uL heptane"/>
    <s v="3uL"/>
    <n v="61"/>
    <n v="1.5289999999999999"/>
    <n v="2297.5"/>
    <x v="27"/>
    <n v="59.902000000000001"/>
    <n v="1.1711243829698965"/>
    <n v="0.112"/>
  </r>
  <r>
    <s v="G26596"/>
    <x v="25"/>
    <s v="40uL heptane"/>
    <s v="3uL"/>
    <n v="62"/>
    <n v="1.5760000000000001"/>
    <n v="2337.5"/>
    <x v="0"/>
    <n v="9803.9969999999994"/>
    <n v="10.777373094699881"/>
    <n v="0.115"/>
  </r>
  <r>
    <s v="G26596"/>
    <x v="25"/>
    <s v="40uL heptane"/>
    <s v="3uL"/>
    <n v="69"/>
    <n v="2.3370000000000002"/>
    <n v="2431.6999999999998"/>
    <x v="30"/>
    <n v="3913.53"/>
    <n v="5.207406430389435"/>
    <n v="0.17100000000000001"/>
  </r>
  <r>
    <s v="G26596"/>
    <x v="25"/>
    <s v="40uL heptane"/>
    <s v="3uL"/>
    <n v="70"/>
    <n v="62.811"/>
    <n v="2449.6999999999998"/>
    <x v="31"/>
    <n v="-24.367999999999999"/>
    <n v="1.0790160901834382"/>
    <n v="4.6020000000000003"/>
  </r>
  <r>
    <s v="G26596"/>
    <x v="25"/>
    <s v="40uL heptane"/>
    <s v="3uL"/>
    <n v="71"/>
    <n v="0.48699999999999999"/>
    <n v="2490.1999999999998"/>
    <x v="0"/>
    <n v="48.929000000000002"/>
    <n v="1.1591404546093225"/>
    <n v="3.5999999999999997E-2"/>
  </r>
  <r>
    <s v="G26596"/>
    <x v="25"/>
    <s v="40uL heptane"/>
    <s v="3uL"/>
    <n v="72"/>
    <n v="0.47499999999999998"/>
    <n v="2518.4"/>
    <x v="32"/>
    <n v="7324.8230000000003"/>
    <n v="8.5148870986087353"/>
    <n v="3.5000000000000003E-2"/>
  </r>
  <r>
    <s v="G26596"/>
    <x v="25"/>
    <s v="40uL heptane"/>
    <s v="3uL"/>
    <n v="75"/>
    <n v="0.33500000000000002"/>
    <n v="2556.9"/>
    <x v="43"/>
    <n v="1435.8510000000001"/>
    <n v="2.6511541673821895"/>
    <n v="2.5000000000000001E-2"/>
  </r>
  <r>
    <s v="G26596"/>
    <x v="25"/>
    <s v="40uL heptane"/>
    <s v="3uL"/>
    <n v="76"/>
    <n v="0.436"/>
    <n v="2581.6"/>
    <x v="34"/>
    <n v="2821.5149999999999"/>
    <n v="4.0974999277153472"/>
    <n v="3.2000000000000001E-2"/>
  </r>
  <r>
    <s v="G26596"/>
    <x v="25"/>
    <s v="40uL heptane"/>
    <s v="3uL"/>
    <n v="77"/>
    <n v="0.43099999999999999"/>
    <n v="2587.8000000000002"/>
    <x v="35"/>
    <n v="272.70400000000001"/>
    <n v="1.4029582618398775"/>
    <n v="3.2000000000000001E-2"/>
  </r>
  <r>
    <s v="G26596"/>
    <x v="25"/>
    <s v="40uL heptane"/>
    <s v="3uL"/>
    <n v="80"/>
    <n v="0.65500000000000003"/>
    <n v="2616.6999999999998"/>
    <x v="36"/>
    <n v="367.91500000000002"/>
    <n v="1.5063326083258257"/>
    <n v="4.8000000000000001E-2"/>
  </r>
  <r>
    <s v="G26596"/>
    <x v="25"/>
    <s v="40uL heptane"/>
    <s v="3uL"/>
    <n v="90"/>
    <n v="0.59399999999999997"/>
    <n v="2956.5"/>
    <x v="38"/>
    <n v="307.71300000000002"/>
    <n v="1.440994132491366"/>
    <n v="4.3999999999999997E-2"/>
  </r>
  <r>
    <s v="G26596"/>
    <x v="25"/>
    <s v="40uL heptane"/>
    <s v="3uL"/>
    <n v="99"/>
    <n v="0.56299999999999994"/>
    <n v="3394"/>
    <x v="40"/>
    <n v="62.543999999999997"/>
    <n v="1.174009352968763"/>
    <n v="4.1000000000000002E-2"/>
  </r>
  <r>
    <s v="G26596"/>
    <x v="25"/>
    <s v="40uL heptane"/>
    <s v="3uL"/>
    <n v="100"/>
    <n v="0.29199999999999998"/>
    <n v="3568.9"/>
    <x v="0"/>
    <n v="-77.197999999999993"/>
    <n v="1.0211845515364846"/>
    <n v="2.1000000000000001E-2"/>
  </r>
  <r>
    <s v="G26596"/>
    <x v="25"/>
    <s v="40uL heptane"/>
    <s v="3uL"/>
    <n v="101"/>
    <n v="0.56000000000000005"/>
    <n v="3771.8"/>
    <x v="0"/>
    <n v="89.322999999999993"/>
    <n v="1.2032415652785429"/>
    <n v="4.1000000000000002E-2"/>
  </r>
  <r>
    <s v="G26596"/>
    <x v="25"/>
    <s v="40uL heptane"/>
    <s v="3uL"/>
    <n v="102"/>
    <n v="0.32"/>
    <n v="3836.8"/>
    <x v="0"/>
    <n v="-34.582000000000001"/>
    <n v="1.0678403775110838"/>
    <n v="2.3E-2"/>
  </r>
  <r>
    <s v="G26603"/>
    <x v="26"/>
    <s v="40uL heptane"/>
    <s v="3uL"/>
    <n v="1"/>
    <n v="100.86499999999999"/>
    <n v="66.7"/>
    <x v="0"/>
    <n v="-37.51"/>
    <n v="1.0646362220889707"/>
    <n v="6.5229999999999997"/>
  </r>
  <r>
    <s v="G26603"/>
    <x v="26"/>
    <s v="40uL heptane"/>
    <s v="3uL"/>
    <n v="2"/>
    <n v="100.76900000000001"/>
    <n v="126.4"/>
    <x v="0"/>
    <n v="-37.570999999999998"/>
    <n v="1.0645694666440038"/>
    <n v="6.5170000000000003"/>
  </r>
  <r>
    <s v="G26603"/>
    <x v="26"/>
    <s v="40uL heptane"/>
    <s v="3uL"/>
    <n v="3"/>
    <n v="100.79300000000001"/>
    <n v="186.2"/>
    <x v="0"/>
    <n v="-37.6"/>
    <n v="1.0645377304172619"/>
    <n v="6.5179999999999998"/>
  </r>
  <r>
    <s v="G26603"/>
    <x v="26"/>
    <s v="40uL heptane"/>
    <s v="3uL"/>
    <n v="4"/>
    <n v="100.85299999999999"/>
    <n v="245.8"/>
    <x v="0"/>
    <n v="-37.631999999999998"/>
    <n v="1.0645027111089518"/>
    <n v="6.5220000000000002"/>
  </r>
  <r>
    <s v="G26603"/>
    <x v="26"/>
    <s v="40uL heptane"/>
    <s v="3uL"/>
    <n v="5"/>
    <n v="100.729"/>
    <n v="305.60000000000002"/>
    <x v="0"/>
    <n v="-37.662999999999997"/>
    <n v="1.0644687861303856"/>
    <n v="6.5140000000000002"/>
  </r>
  <r>
    <s v="G26603"/>
    <x v="26"/>
    <s v="40uL heptane"/>
    <s v="3uL"/>
    <n v="6"/>
    <n v="100.753"/>
    <n v="365.3"/>
    <x v="0"/>
    <n v="-37.703000000000003"/>
    <n v="1.064425011930116"/>
    <n v="6.516"/>
  </r>
  <r>
    <s v="G26603"/>
    <x v="26"/>
    <s v="40uL heptane"/>
    <s v="3uL"/>
    <n v="7"/>
    <n v="100.67700000000001"/>
    <n v="425.1"/>
    <x v="0"/>
    <n v="-37.729999999999997"/>
    <n v="1.0643954643230358"/>
    <n v="6.5110000000000001"/>
  </r>
  <r>
    <s v="G26603"/>
    <x v="26"/>
    <s v="40uL heptane"/>
    <s v="3uL"/>
    <n v="13"/>
    <n v="0.499"/>
    <n v="1160.2"/>
    <x v="0"/>
    <n v="-19.353000000000002"/>
    <n v="1.0845023599943215"/>
    <n v="3.2000000000000001E-2"/>
  </r>
  <r>
    <s v="G26603"/>
    <x v="26"/>
    <s v="40uL heptane"/>
    <s v="3uL"/>
    <n v="14"/>
    <n v="2.145"/>
    <n v="1213.2"/>
    <x v="1"/>
    <n v="-22.914000000000001"/>
    <n v="1.0806067881820935"/>
    <n v="0.13900000000000001"/>
  </r>
  <r>
    <s v="G26603"/>
    <x v="26"/>
    <s v="40uL heptane"/>
    <s v="3uL"/>
    <n v="19"/>
    <n v="3.9950000000000001"/>
    <n v="1408.2"/>
    <x v="2"/>
    <n v="107.35"/>
    <n v="1.2229102734937627"/>
    <n v="0.25800000000000001"/>
  </r>
  <r>
    <s v="G26603"/>
    <x v="26"/>
    <s v="40uL heptane"/>
    <s v="3uL"/>
    <n v="22"/>
    <n v="0.28899999999999998"/>
    <n v="1547.6"/>
    <x v="3"/>
    <n v="2970.806"/>
    <n v="4.2507682174504957"/>
    <n v="1.9E-2"/>
  </r>
  <r>
    <s v="G26603"/>
    <x v="26"/>
    <s v="40uL heptane"/>
    <s v="3uL"/>
    <n v="27"/>
    <n v="1.151"/>
    <n v="1660.7"/>
    <x v="5"/>
    <n v="5868.4160000000002"/>
    <n v="7.1314632895658363"/>
    <n v="7.3999999999999996E-2"/>
  </r>
  <r>
    <s v="G26603"/>
    <x v="26"/>
    <s v="40uL heptane"/>
    <s v="3uL"/>
    <n v="28"/>
    <n v="0.86799999999999999"/>
    <n v="1676.8"/>
    <x v="6"/>
    <n v="12787.362999999999"/>
    <n v="13.355913412695523"/>
    <n v="5.6000000000000001E-2"/>
  </r>
  <r>
    <s v="G26603"/>
    <x v="26"/>
    <s v="40uL heptane"/>
    <s v="3uL"/>
    <n v="30"/>
    <n v="0.32100000000000001"/>
    <n v="1726.8"/>
    <x v="7"/>
    <n v="4133.5079999999998"/>
    <n v="5.4278869404718453"/>
    <n v="2.1000000000000001E-2"/>
  </r>
  <r>
    <s v="G26603"/>
    <x v="26"/>
    <s v="40uL heptane"/>
    <s v="3uL"/>
    <n v="33"/>
    <n v="0.313"/>
    <n v="1810.4"/>
    <x v="8"/>
    <n v="4729.299"/>
    <n v="6.0199204605983763"/>
    <n v="0.02"/>
  </r>
  <r>
    <s v="G26603"/>
    <x v="26"/>
    <s v="40uL heptane"/>
    <s v="3uL"/>
    <n v="34"/>
    <n v="0.94099999999999995"/>
    <n v="1841.9"/>
    <x v="9"/>
    <n v="12288.641"/>
    <n v="12.935290363534635"/>
    <n v="6.0999999999999999E-2"/>
  </r>
  <r>
    <s v="G26603"/>
    <x v="26"/>
    <s v="40uL heptane"/>
    <s v="3uL"/>
    <n v="36"/>
    <n v="0.33800000000000002"/>
    <n v="1869.9"/>
    <x v="0"/>
    <n v="8225.348"/>
    <n v="9.3498519183190325"/>
    <n v="2.1999999999999999E-2"/>
  </r>
  <r>
    <s v="G26603"/>
    <x v="26"/>
    <s v="40uL heptane"/>
    <s v="3uL"/>
    <n v="37"/>
    <n v="1.63"/>
    <n v="1878.7"/>
    <x v="10"/>
    <n v="10893.75"/>
    <n v="11.736853132146493"/>
    <n v="0.105"/>
  </r>
  <r>
    <s v="G26603"/>
    <x v="26"/>
    <s v="40uL heptane"/>
    <s v="3uL"/>
    <n v="38"/>
    <n v="0.34"/>
    <n v="1882"/>
    <x v="0"/>
    <n v="20290.576000000001"/>
    <n v="19.226841057793589"/>
    <n v="2.1999999999999999E-2"/>
  </r>
  <r>
    <s v="G26603"/>
    <x v="26"/>
    <s v="40uL heptane"/>
    <s v="3uL"/>
    <n v="39"/>
    <n v="0.90600000000000003"/>
    <n v="1894.6"/>
    <x v="11"/>
    <n v="4541.0720000000001"/>
    <n v="5.8336831163309348"/>
    <n v="5.8999999999999997E-2"/>
  </r>
  <r>
    <s v="G26603"/>
    <x v="26"/>
    <s v="40uL heptane"/>
    <s v="3uL"/>
    <n v="40"/>
    <n v="5.17"/>
    <n v="1909"/>
    <x v="12"/>
    <n v="7771.2060000000001"/>
    <n v="8.9306862475451716"/>
    <n v="0.33400000000000002"/>
  </r>
  <r>
    <s v="G26603"/>
    <x v="26"/>
    <s v="40uL heptane"/>
    <s v="3uL"/>
    <n v="41"/>
    <n v="0.37"/>
    <n v="1948.1"/>
    <x v="0"/>
    <n v="1139.1099999999999"/>
    <n v="2.3357281326294568"/>
    <n v="2.4E-2"/>
  </r>
  <r>
    <s v="G26603"/>
    <x v="26"/>
    <s v="40uL heptane"/>
    <s v="3uL"/>
    <n v="42"/>
    <n v="1.9910000000000001"/>
    <n v="1967.5"/>
    <x v="0"/>
    <n v="47.728000000000002"/>
    <n v="1.1578286315659614"/>
    <n v="0.129"/>
  </r>
  <r>
    <s v="G26603"/>
    <x v="26"/>
    <s v="40uL heptane"/>
    <s v="3uL"/>
    <n v="43"/>
    <n v="3.79"/>
    <n v="1986.3"/>
    <x v="13"/>
    <n v="3701.0309999999999"/>
    <n v="4.9934436018025794"/>
    <n v="0.245"/>
  </r>
  <r>
    <s v="G26603"/>
    <x v="26"/>
    <s v="40uL heptane"/>
    <s v="3uL"/>
    <n v="44"/>
    <n v="0.32900000000000001"/>
    <n v="2001"/>
    <x v="14"/>
    <n v="1944.306"/>
    <n v="3.186914858804065"/>
    <n v="2.1000000000000001E-2"/>
  </r>
  <r>
    <s v="G26603"/>
    <x v="26"/>
    <s v="40uL heptane"/>
    <s v="3uL"/>
    <n v="45"/>
    <n v="0.42099999999999999"/>
    <n v="2008.9"/>
    <x v="0"/>
    <n v="4549.9660000000003"/>
    <n v="5.8424997152942666"/>
    <n v="2.7E-2"/>
  </r>
  <r>
    <s v="G26603"/>
    <x v="26"/>
    <s v="40uL heptane"/>
    <s v="3uL"/>
    <n v="46"/>
    <n v="1.119"/>
    <n v="2024.2"/>
    <x v="15"/>
    <n v="3271.5720000000001"/>
    <n v="4.5580640956972971"/>
    <n v="7.1999999999999995E-2"/>
  </r>
  <r>
    <s v="G26603"/>
    <x v="26"/>
    <s v="40uL heptane"/>
    <s v="3uL"/>
    <n v="47"/>
    <n v="0.85199999999999998"/>
    <n v="2041.1"/>
    <x v="0"/>
    <n v="6507.6239999999998"/>
    <n v="7.7437573189811033"/>
    <n v="5.5E-2"/>
  </r>
  <r>
    <s v="G26603"/>
    <x v="26"/>
    <s v="40uL heptane"/>
    <s v="3uL"/>
    <n v="48"/>
    <n v="0.59799999999999998"/>
    <n v="2056.1"/>
    <x v="16"/>
    <n v="13472.263999999999"/>
    <n v="13.926980621188816"/>
    <n v="3.9E-2"/>
  </r>
  <r>
    <s v="G26603"/>
    <x v="26"/>
    <s v="40uL heptane"/>
    <s v="3uL"/>
    <n v="49"/>
    <n v="1.554"/>
    <n v="2072.9"/>
    <x v="17"/>
    <n v="8221.0840000000007"/>
    <n v="9.3459342608889866"/>
    <n v="0.1"/>
  </r>
  <r>
    <s v="G26603"/>
    <x v="26"/>
    <s v="40uL heptane"/>
    <s v="3uL"/>
    <n v="50"/>
    <n v="1.97"/>
    <n v="2095.1999999999998"/>
    <x v="18"/>
    <n v="3836.5790000000002"/>
    <n v="5.1300367392056625"/>
    <n v="0.127"/>
  </r>
  <r>
    <s v="G26603"/>
    <x v="26"/>
    <s v="40uL heptane"/>
    <s v="3uL"/>
    <n v="51"/>
    <n v="0.72499999999999998"/>
    <n v="2162.1"/>
    <x v="0"/>
    <n v="8442.9629999999997"/>
    <n v="9.5493425614351697"/>
    <n v="4.7E-2"/>
  </r>
  <r>
    <s v="G26603"/>
    <x v="26"/>
    <s v="40uL heptane"/>
    <s v="3uL"/>
    <n v="52"/>
    <n v="0.625"/>
    <n v="2182.6"/>
    <x v="20"/>
    <n v="2985.88"/>
    <n v="4.2662165812727455"/>
    <n v="0.04"/>
  </r>
  <r>
    <s v="G26603"/>
    <x v="26"/>
    <s v="40uL heptane"/>
    <s v="3uL"/>
    <n v="55"/>
    <n v="1.081"/>
    <n v="2224.1999999999998"/>
    <x v="22"/>
    <n v="39937.419000000002"/>
    <n v="31.398431849990345"/>
    <n v="7.0000000000000007E-2"/>
  </r>
  <r>
    <s v="G26603"/>
    <x v="26"/>
    <s v="40uL heptane"/>
    <s v="3uL"/>
    <n v="56"/>
    <n v="3.524"/>
    <n v="2232.6999999999998"/>
    <x v="23"/>
    <n v="21227.633000000002"/>
    <n v="19.904629175164072"/>
    <n v="0.22800000000000001"/>
  </r>
  <r>
    <s v="G26603"/>
    <x v="26"/>
    <s v="40uL heptane"/>
    <s v="3uL"/>
    <n v="57"/>
    <n v="4.5880000000000001"/>
    <n v="2241.6999999999998"/>
    <x v="24"/>
    <n v="9879.6830000000009"/>
    <n v="10.844684902624397"/>
    <n v="0.29699999999999999"/>
  </r>
  <r>
    <s v="G26603"/>
    <x v="26"/>
    <s v="40uL heptane"/>
    <s v="3uL"/>
    <n v="58"/>
    <n v="0.41899999999999998"/>
    <n v="2258"/>
    <x v="25"/>
    <n v="4928.7700000000004"/>
    <n v="6.2164806475067707"/>
    <n v="2.7E-2"/>
  </r>
  <r>
    <s v="G26603"/>
    <x v="26"/>
    <s v="40uL heptane"/>
    <s v="3uL"/>
    <n v="59"/>
    <n v="2.5979999999999999"/>
    <n v="2270.1999999999998"/>
    <x v="26"/>
    <n v="2516.4259999999999"/>
    <n v="3.7827520094049469"/>
    <n v="0.16800000000000001"/>
  </r>
  <r>
    <s v="G26603"/>
    <x v="26"/>
    <s v="40uL heptane"/>
    <s v="3uL"/>
    <n v="60"/>
    <n v="0.77"/>
    <n v="2280"/>
    <x v="0"/>
    <n v="5111.0640000000003"/>
    <n v="6.395396805819467"/>
    <n v="0.05"/>
  </r>
  <r>
    <s v="G26603"/>
    <x v="26"/>
    <s v="40uL heptane"/>
    <s v="3uL"/>
    <n v="61"/>
    <n v="1.302"/>
    <n v="2296.9"/>
    <x v="27"/>
    <n v="18.911999999999999"/>
    <n v="1.1263431727203321"/>
    <n v="8.4000000000000005E-2"/>
  </r>
  <r>
    <s v="G26603"/>
    <x v="26"/>
    <s v="40uL heptane"/>
    <s v="3uL"/>
    <n v="62"/>
    <n v="2.081"/>
    <n v="2336.8000000000002"/>
    <x v="0"/>
    <n v="14646.817999999999"/>
    <n v="14.888989827957348"/>
    <n v="0.13500000000000001"/>
  </r>
  <r>
    <s v="G26603"/>
    <x v="26"/>
    <s v="40uL heptane"/>
    <s v="3uL"/>
    <n v="69"/>
    <n v="3.8180000000000001"/>
    <n v="2431.3000000000002"/>
    <x v="30"/>
    <n v="4234.9859999999999"/>
    <n v="5.5292514225682199"/>
    <n v="0.247"/>
  </r>
  <r>
    <s v="G26603"/>
    <x v="26"/>
    <s v="40uL heptane"/>
    <s v="3uL"/>
    <n v="70"/>
    <n v="76.748000000000005"/>
    <n v="2449.6999999999998"/>
    <x v="31"/>
    <n v="-25.462"/>
    <n v="1.0778192039037549"/>
    <n v="4.9630000000000001"/>
  </r>
  <r>
    <s v="G26603"/>
    <x v="26"/>
    <s v="40uL heptane"/>
    <s v="3uL"/>
    <n v="71"/>
    <n v="0.64100000000000001"/>
    <n v="2489.8000000000002"/>
    <x v="0"/>
    <n v="140.05600000000001"/>
    <n v="1.2585748036700251"/>
    <n v="4.1000000000000002E-2"/>
  </r>
  <r>
    <s v="G26603"/>
    <x v="26"/>
    <s v="40uL heptane"/>
    <s v="3uL"/>
    <n v="72"/>
    <n v="0.752"/>
    <n v="2518.1999999999998"/>
    <x v="32"/>
    <n v="14879.322"/>
    <n v="15.07687633440529"/>
    <n v="4.9000000000000002E-2"/>
  </r>
  <r>
    <s v="G26603"/>
    <x v="26"/>
    <s v="40uL heptane"/>
    <s v="3uL"/>
    <n v="75"/>
    <n v="0.25900000000000001"/>
    <n v="2556.5"/>
    <x v="43"/>
    <n v="4291.2340000000004"/>
    <n v="5.5853429567355182"/>
    <n v="1.7000000000000001E-2"/>
  </r>
  <r>
    <s v="G26603"/>
    <x v="26"/>
    <s v="40uL heptane"/>
    <s v="3uL"/>
    <n v="76"/>
    <n v="0.56899999999999995"/>
    <n v="2580.6999999999998"/>
    <x v="34"/>
    <n v="4594.9369999999999"/>
    <n v="5.8870540835490885"/>
    <n v="3.6999999999999998E-2"/>
  </r>
  <r>
    <s v="G26603"/>
    <x v="26"/>
    <s v="40uL heptane"/>
    <s v="3uL"/>
    <n v="77"/>
    <n v="0.307"/>
    <n v="2587.1999999999998"/>
    <x v="35"/>
    <n v="1195.2619999999999"/>
    <n v="2.3955725882976724"/>
    <n v="0.02"/>
  </r>
  <r>
    <s v="G26603"/>
    <x v="26"/>
    <s v="40uL heptane"/>
    <s v="3uL"/>
    <n v="80"/>
    <n v="0.65200000000000002"/>
    <n v="2616.3000000000002"/>
    <x v="36"/>
    <n v="650.37300000000005"/>
    <n v="1.8117369612564025"/>
    <n v="4.2000000000000003E-2"/>
  </r>
  <r>
    <s v="G26603"/>
    <x v="26"/>
    <s v="40uL heptane"/>
    <s v="3uL"/>
    <n v="88"/>
    <n v="0.32800000000000001"/>
    <n v="2763.4"/>
    <x v="0"/>
    <n v="2383.1819999999998"/>
    <n v="3.6446404826888785"/>
    <n v="2.1000000000000001E-2"/>
  </r>
  <r>
    <s v="G26603"/>
    <x v="26"/>
    <s v="40uL heptane"/>
    <s v="3uL"/>
    <n v="89"/>
    <n v="0.30099999999999999"/>
    <n v="2781.6"/>
    <x v="37"/>
    <n v="61.18"/>
    <n v="1.1725199345314592"/>
    <n v="1.9E-2"/>
  </r>
  <r>
    <s v="G26603"/>
    <x v="26"/>
    <s v="40uL heptane"/>
    <s v="3uL"/>
    <n v="91"/>
    <n v="0.46300000000000002"/>
    <n v="2826.1"/>
    <x v="0"/>
    <n v="5752.04"/>
    <n v="7.0191117116023847"/>
    <n v="0.03"/>
  </r>
  <r>
    <s v="G26603"/>
    <x v="26"/>
    <s v="40uL heptane"/>
    <s v="3uL"/>
    <n v="96"/>
    <n v="0.629"/>
    <n v="2955.5"/>
    <x v="38"/>
    <n v="331.31"/>
    <n v="1.466614772105354"/>
    <n v="4.1000000000000002E-2"/>
  </r>
  <r>
    <s v="G26603"/>
    <x v="26"/>
    <s v="40uL heptane"/>
    <s v="3uL"/>
    <n v="105"/>
    <n v="0.68"/>
    <n v="3392.3"/>
    <x v="40"/>
    <n v="135.69499999999999"/>
    <n v="1.2538208030336382"/>
    <n v="4.3999999999999997E-2"/>
  </r>
  <r>
    <s v="G26603"/>
    <x v="26"/>
    <s v="40uL heptane"/>
    <s v="3uL"/>
    <n v="106"/>
    <n v="0.34899999999999998"/>
    <n v="3567"/>
    <x v="0"/>
    <n v="-78.328000000000003"/>
    <n v="1.0199468331704562"/>
    <n v="2.3E-2"/>
  </r>
  <r>
    <s v="G26603"/>
    <x v="26"/>
    <s v="40uL heptane"/>
    <s v="3uL"/>
    <n v="108"/>
    <n v="0.51200000000000001"/>
    <n v="3769.3"/>
    <x v="0"/>
    <n v="-25.698"/>
    <n v="1.0775610052593805"/>
    <n v="3.3000000000000002E-2"/>
  </r>
  <r>
    <s v="G26603"/>
    <x v="26"/>
    <s v="40uL heptane"/>
    <s v="3uL"/>
    <n v="109"/>
    <n v="0.42199999999999999"/>
    <n v="3834.5"/>
    <x v="0"/>
    <n v="-32.859000000000002"/>
    <n v="1.0697257859079676"/>
    <n v="2.7E-2"/>
  </r>
  <r>
    <s v="G26606"/>
    <x v="27"/>
    <s v="40uL heptane"/>
    <s v="3uL"/>
    <n v="1"/>
    <n v="101.081"/>
    <n v="66.7"/>
    <x v="0"/>
    <n v="-37.555999999999997"/>
    <n v="1.0645858819257086"/>
    <n v="6.3630000000000004"/>
  </r>
  <r>
    <s v="G26606"/>
    <x v="27"/>
    <s v="40uL heptane"/>
    <s v="3uL"/>
    <n v="2"/>
    <n v="100.828"/>
    <n v="126.4"/>
    <x v="0"/>
    <n v="-37.655999999999999"/>
    <n v="1.0644764466114505"/>
    <n v="6.3470000000000004"/>
  </r>
  <r>
    <s v="G26606"/>
    <x v="27"/>
    <s v="40uL heptane"/>
    <s v="3uL"/>
    <n v="3"/>
    <n v="100.867"/>
    <n v="186.2"/>
    <x v="0"/>
    <n v="-37.68"/>
    <n v="1.0644501821000041"/>
    <n v="6.3490000000000002"/>
  </r>
  <r>
    <s v="G26606"/>
    <x v="27"/>
    <s v="40uL heptane"/>
    <s v="3uL"/>
    <n v="4"/>
    <n v="100.837"/>
    <n v="245.8"/>
    <x v="0"/>
    <n v="-37.689"/>
    <n v="1.0644403329046166"/>
    <n v="6.3479999999999999"/>
  </r>
  <r>
    <s v="G26606"/>
    <x v="27"/>
    <s v="40uL heptane"/>
    <s v="3uL"/>
    <n v="5"/>
    <n v="100.836"/>
    <n v="305.60000000000002"/>
    <x v="0"/>
    <n v="-37.716999999999999"/>
    <n v="1.0644096909508702"/>
    <n v="6.3470000000000004"/>
  </r>
  <r>
    <s v="G26606"/>
    <x v="27"/>
    <s v="40uL heptane"/>
    <s v="3uL"/>
    <n v="6"/>
    <n v="101.086"/>
    <n v="365.3"/>
    <x v="0"/>
    <n v="-37.734000000000002"/>
    <n v="1.0643910868982636"/>
    <n v="6.3630000000000004"/>
  </r>
  <r>
    <s v="G26606"/>
    <x v="27"/>
    <s v="40uL heptane"/>
    <s v="3uL"/>
    <n v="7"/>
    <n v="101.30800000000001"/>
    <n v="425.1"/>
    <x v="0"/>
    <n v="-37.729999999999997"/>
    <n v="1.0643954643230358"/>
    <n v="6.3769999999999998"/>
  </r>
  <r>
    <s v="G26606"/>
    <x v="27"/>
    <s v="40uL heptane"/>
    <s v="3uL"/>
    <n v="13"/>
    <n v="0.53400000000000003"/>
    <n v="1160.4000000000001"/>
    <x v="0"/>
    <n v="-18.119"/>
    <n v="1.0858522282072671"/>
    <n v="3.4000000000000002E-2"/>
  </r>
  <r>
    <s v="G26606"/>
    <x v="27"/>
    <s v="40uL heptane"/>
    <s v="3uL"/>
    <n v="14"/>
    <n v="1.766"/>
    <n v="1213.2"/>
    <x v="1"/>
    <n v="-22.221"/>
    <n v="1.0813649226650335"/>
    <n v="0.111"/>
  </r>
  <r>
    <s v="G26606"/>
    <x v="27"/>
    <s v="40uL heptane"/>
    <s v="3uL"/>
    <n v="19"/>
    <n v="4.3620000000000001"/>
    <n v="1409.9"/>
    <x v="2"/>
    <n v="7.4379999999999997"/>
    <n v="1.1138006590036145"/>
    <n v="0.27500000000000002"/>
  </r>
  <r>
    <s v="G26606"/>
    <x v="27"/>
    <s v="40uL heptane"/>
    <s v="3uL"/>
    <n v="23"/>
    <n v="0.41799999999999998"/>
    <n v="1547.9"/>
    <x v="3"/>
    <n v="5025.7169999999996"/>
    <n v="6.311716317349874"/>
    <n v="2.5999999999999999E-2"/>
  </r>
  <r>
    <s v="G26606"/>
    <x v="27"/>
    <s v="40uL heptane"/>
    <s v="3uL"/>
    <n v="27"/>
    <n v="2.1240000000000001"/>
    <n v="1660.9"/>
    <x v="5"/>
    <n v="6425.9719999999998"/>
    <n v="7.6659934736424269"/>
    <n v="0.13400000000000001"/>
  </r>
  <r>
    <s v="G26606"/>
    <x v="27"/>
    <s v="40uL heptane"/>
    <s v="3uL"/>
    <n v="28"/>
    <n v="1.5780000000000001"/>
    <n v="1677"/>
    <x v="6"/>
    <n v="20527.171999999999"/>
    <n v="19.399054900395619"/>
    <n v="9.9000000000000005E-2"/>
  </r>
  <r>
    <s v="G26606"/>
    <x v="27"/>
    <s v="40uL heptane"/>
    <s v="3uL"/>
    <n v="30"/>
    <n v="0.36899999999999999"/>
    <n v="1727"/>
    <x v="7"/>
    <n v="5527.1779999999999"/>
    <n v="6.8012538247503889"/>
    <n v="2.3E-2"/>
  </r>
  <r>
    <s v="G26606"/>
    <x v="27"/>
    <s v="40uL heptane"/>
    <s v="3uL"/>
    <n v="31"/>
    <n v="0.28299999999999997"/>
    <n v="1734.3"/>
    <x v="0"/>
    <n v="1750.422"/>
    <n v="2.9833157297707529"/>
    <n v="1.7999999999999999E-2"/>
  </r>
  <r>
    <s v="G26606"/>
    <x v="27"/>
    <s v="40uL heptane"/>
    <s v="3uL"/>
    <n v="33"/>
    <n v="0.39700000000000002"/>
    <n v="1810.4"/>
    <x v="8"/>
    <n v="6493.9610000000002"/>
    <n v="7.7307540585734271"/>
    <n v="2.5000000000000001E-2"/>
  </r>
  <r>
    <s v="G26606"/>
    <x v="27"/>
    <s v="40uL heptane"/>
    <s v="3uL"/>
    <n v="34"/>
    <n v="1.1439999999999999"/>
    <n v="1842.1"/>
    <x v="9"/>
    <n v="14638.538"/>
    <n v="14.88228342718091"/>
    <n v="7.1999999999999995E-2"/>
  </r>
  <r>
    <s v="G26606"/>
    <x v="27"/>
    <s v="40uL heptane"/>
    <s v="3uL"/>
    <n v="36"/>
    <n v="0.45500000000000002"/>
    <n v="1870.1"/>
    <x v="0"/>
    <n v="9302.0939999999991"/>
    <n v="10.328417811134202"/>
    <n v="2.9000000000000001E-2"/>
  </r>
  <r>
    <s v="G26606"/>
    <x v="27"/>
    <s v="40uL heptane"/>
    <s v="3uL"/>
    <n v="37"/>
    <n v="2.37"/>
    <n v="1878.9"/>
    <x v="10"/>
    <n v="12794.862999999999"/>
    <n v="13.362207909598736"/>
    <n v="0.14899999999999999"/>
  </r>
  <r>
    <s v="G26606"/>
    <x v="27"/>
    <s v="40uL heptane"/>
    <s v="3uL"/>
    <n v="38"/>
    <n v="0.32700000000000001"/>
    <n v="1882.7"/>
    <x v="0"/>
    <n v="21421.886999999999"/>
    <n v="20.043715185691813"/>
    <n v="2.1000000000000001E-2"/>
  </r>
  <r>
    <s v="G26606"/>
    <x v="27"/>
    <s v="40uL heptane"/>
    <s v="3uL"/>
    <n v="39"/>
    <n v="1.1859999999999999"/>
    <n v="1894.8"/>
    <x v="11"/>
    <n v="5968.3919999999998"/>
    <n v="7.2277654065118648"/>
    <n v="7.4999999999999997E-2"/>
  </r>
  <r>
    <s v="G26606"/>
    <x v="27"/>
    <s v="40uL heptane"/>
    <s v="3uL"/>
    <n v="40"/>
    <n v="5.843"/>
    <n v="1909.2"/>
    <x v="12"/>
    <n v="9868.4189999999999"/>
    <n v="10.834673628765186"/>
    <n v="0.36799999999999999"/>
  </r>
  <r>
    <s v="G26606"/>
    <x v="27"/>
    <s v="40uL heptane"/>
    <s v="3uL"/>
    <n v="42"/>
    <n v="0.30299999999999999"/>
    <n v="1948.3"/>
    <x v="0"/>
    <n v="640.15099999999995"/>
    <n v="1.8007175795945922"/>
    <n v="1.9E-2"/>
  </r>
  <r>
    <s v="G26606"/>
    <x v="27"/>
    <s v="40uL heptane"/>
    <s v="3uL"/>
    <n v="43"/>
    <n v="1.181"/>
    <n v="1967.3"/>
    <x v="0"/>
    <n v="17.23"/>
    <n v="1.1245047358674398"/>
    <n v="7.3999999999999996E-2"/>
  </r>
  <r>
    <s v="G26606"/>
    <x v="27"/>
    <s v="40uL heptane"/>
    <s v="3uL"/>
    <n v="44"/>
    <n v="4.5149999999999997"/>
    <n v="1986.3"/>
    <x v="13"/>
    <n v="3984.1509999999998"/>
    <n v="5.278300712080072"/>
    <n v="0.28399999999999997"/>
  </r>
  <r>
    <s v="G26606"/>
    <x v="27"/>
    <s v="40uL heptane"/>
    <s v="3uL"/>
    <n v="45"/>
    <n v="0.80600000000000005"/>
    <n v="2001"/>
    <x v="14"/>
    <n v="7283.7939999999999"/>
    <n v="8.4764785815956554"/>
    <n v="5.0999999999999997E-2"/>
  </r>
  <r>
    <s v="G26606"/>
    <x v="27"/>
    <s v="40uL heptane"/>
    <s v="3uL"/>
    <n v="46"/>
    <n v="1.135"/>
    <n v="2024.2"/>
    <x v="15"/>
    <n v="4010.3789999999999"/>
    <n v="5.3046032091473156"/>
    <n v="7.0999999999999994E-2"/>
  </r>
  <r>
    <s v="G26606"/>
    <x v="27"/>
    <s v="40uL heptane"/>
    <s v="3uL"/>
    <n v="47"/>
    <n v="0.89500000000000002"/>
    <n v="2041.3"/>
    <x v="0"/>
    <n v="10425.397000000001"/>
    <n v="11.327029092122721"/>
    <n v="5.6000000000000001E-2"/>
  </r>
  <r>
    <s v="G26606"/>
    <x v="27"/>
    <s v="40uL heptane"/>
    <s v="3uL"/>
    <n v="48"/>
    <n v="0.58299999999999996"/>
    <n v="2056.4"/>
    <x v="16"/>
    <n v="13522.463"/>
    <n v="13.968540364083124"/>
    <n v="3.6999999999999998E-2"/>
  </r>
  <r>
    <s v="G26606"/>
    <x v="27"/>
    <s v="40uL heptane"/>
    <s v="3uL"/>
    <n v="49"/>
    <n v="1.9510000000000001"/>
    <n v="2073.1"/>
    <x v="17"/>
    <n v="11021.198"/>
    <n v="11.847719403486836"/>
    <n v="0.123"/>
  </r>
  <r>
    <s v="G26606"/>
    <x v="27"/>
    <s v="40uL heptane"/>
    <s v="3uL"/>
    <n v="50"/>
    <n v="1.865"/>
    <n v="2095.1999999999998"/>
    <x v="18"/>
    <n v="4412.2780000000002"/>
    <n v="5.7058246356212168"/>
    <n v="0.11700000000000001"/>
  </r>
  <r>
    <s v="G26606"/>
    <x v="27"/>
    <s v="40uL heptane"/>
    <s v="3uL"/>
    <n v="51"/>
    <n v="0.69499999999999995"/>
    <n v="2162.1"/>
    <x v="0"/>
    <n v="10010.683999999999"/>
    <n v="10.960951728553329"/>
    <n v="4.3999999999999997E-2"/>
  </r>
  <r>
    <s v="G26606"/>
    <x v="27"/>
    <s v="40uL heptane"/>
    <s v="3uL"/>
    <n v="52"/>
    <n v="0.41899999999999998"/>
    <n v="2182.6"/>
    <x v="20"/>
    <n v="2937.3879999999999"/>
    <n v="4.2165024943446952"/>
    <n v="2.5999999999999999E-2"/>
  </r>
  <r>
    <s v="G26606"/>
    <x v="27"/>
    <s v="40uL heptane"/>
    <s v="3uL"/>
    <n v="54"/>
    <n v="0.26100000000000001"/>
    <n v="2205.4"/>
    <x v="21"/>
    <n v="9698.3439999999991"/>
    <n v="10.683239800419067"/>
    <n v="1.6E-2"/>
  </r>
  <r>
    <s v="G26606"/>
    <x v="27"/>
    <s v="40uL heptane"/>
    <s v="3uL"/>
    <n v="55"/>
    <n v="0.95099999999999996"/>
    <n v="2224.4"/>
    <x v="22"/>
    <n v="46277.061000000002"/>
    <n v="34.57945194323861"/>
    <n v="0.06"/>
  </r>
  <r>
    <s v="G26606"/>
    <x v="27"/>
    <s v="40uL heptane"/>
    <s v="3uL"/>
    <n v="56"/>
    <n v="3.7320000000000002"/>
    <n v="2232.6999999999998"/>
    <x v="23"/>
    <n v="19969.004000000001"/>
    <n v="18.991591480396501"/>
    <n v="0.23499999999999999"/>
  </r>
  <r>
    <s v="G26606"/>
    <x v="27"/>
    <s v="40uL heptane"/>
    <s v="3uL"/>
    <n v="57"/>
    <n v="5.4939999999999998"/>
    <n v="2241.9"/>
    <x v="24"/>
    <n v="11715.205"/>
    <n v="12.446577585488861"/>
    <n v="0.34599999999999997"/>
  </r>
  <r>
    <s v="G26606"/>
    <x v="27"/>
    <s v="40uL heptane"/>
    <s v="3uL"/>
    <n v="58"/>
    <n v="0.47099999999999997"/>
    <n v="2258.1999999999998"/>
    <x v="25"/>
    <n v="6013.2460000000001"/>
    <n v="7.2709062536315789"/>
    <n v="0.03"/>
  </r>
  <r>
    <s v="G26606"/>
    <x v="27"/>
    <s v="40uL heptane"/>
    <s v="3uL"/>
    <n v="59"/>
    <n v="2.3330000000000002"/>
    <n v="2270.4"/>
    <x v="26"/>
    <n v="3284.2669999999998"/>
    <n v="4.5709913357764309"/>
    <n v="0.14699999999999999"/>
  </r>
  <r>
    <s v="G26606"/>
    <x v="27"/>
    <s v="40uL heptane"/>
    <s v="3uL"/>
    <n v="60"/>
    <n v="0.84499999999999997"/>
    <n v="2280.1999999999998"/>
    <x v="0"/>
    <n v="6262.442"/>
    <n v="7.5098556823212679"/>
    <n v="5.2999999999999999E-2"/>
  </r>
  <r>
    <s v="G26606"/>
    <x v="27"/>
    <s v="40uL heptane"/>
    <s v="3uL"/>
    <n v="61"/>
    <n v="1.0980000000000001"/>
    <n v="2296.9"/>
    <x v="27"/>
    <n v="791.39200000000005"/>
    <n v="1.9635043437559361"/>
    <n v="6.9000000000000006E-2"/>
  </r>
  <r>
    <s v="G26606"/>
    <x v="27"/>
    <s v="40uL heptane"/>
    <s v="3uL"/>
    <n v="62"/>
    <n v="2"/>
    <n v="2337"/>
    <x v="0"/>
    <n v="16140.865"/>
    <n v="16.082039112093259"/>
    <n v="0.126"/>
  </r>
  <r>
    <s v="G26606"/>
    <x v="27"/>
    <s v="40uL heptane"/>
    <s v="3uL"/>
    <n v="69"/>
    <n v="4.47"/>
    <n v="2431.5"/>
    <x v="30"/>
    <n v="4449.5540000000001"/>
    <n v="5.7428655636784125"/>
    <n v="0.28100000000000003"/>
  </r>
  <r>
    <s v="G26606"/>
    <x v="27"/>
    <s v="40uL heptane"/>
    <s v="3uL"/>
    <n v="70"/>
    <n v="57.082999999999998"/>
    <n v="2449.1"/>
    <x v="31"/>
    <n v="-31.869"/>
    <n v="1.0708090698908799"/>
    <n v="3.593"/>
  </r>
  <r>
    <s v="G26606"/>
    <x v="27"/>
    <s v="40uL heptane"/>
    <s v="3uL"/>
    <n v="71"/>
    <n v="0.45500000000000002"/>
    <n v="2489.8000000000002"/>
    <x v="0"/>
    <n v="86.191999999999993"/>
    <n v="1.1998246285612875"/>
    <n v="2.9000000000000001E-2"/>
  </r>
  <r>
    <s v="G26606"/>
    <x v="27"/>
    <s v="40uL heptane"/>
    <s v="3uL"/>
    <n v="74"/>
    <n v="0.82399999999999995"/>
    <n v="2519.9"/>
    <x v="32"/>
    <n v="18405.833999999999"/>
    <n v="17.82823616596005"/>
    <n v="5.1999999999999998E-2"/>
  </r>
  <r>
    <s v="G26606"/>
    <x v="27"/>
    <s v="40uL heptane"/>
    <s v="3uL"/>
    <n v="75"/>
    <n v="0.317"/>
    <n v="2533.1"/>
    <x v="33"/>
    <n v="29188.174999999999"/>
    <n v="25.234363333963888"/>
    <n v="0.02"/>
  </r>
  <r>
    <s v="G26606"/>
    <x v="27"/>
    <s v="40uL heptane"/>
    <s v="3uL"/>
    <n v="76"/>
    <n v="0.36699999999999999"/>
    <n v="2546.6999999999998"/>
    <x v="43"/>
    <n v="19982.237000000001"/>
    <n v="19.001299260322675"/>
    <n v="2.3E-2"/>
  </r>
  <r>
    <s v="G26606"/>
    <x v="27"/>
    <s v="40uL heptane"/>
    <s v="3uL"/>
    <n v="77"/>
    <n v="0.32900000000000001"/>
    <n v="2556.6999999999998"/>
    <x v="0"/>
    <n v="5660.2"/>
    <n v="6.9302555508709887"/>
    <n v="2.1000000000000001E-2"/>
  </r>
  <r>
    <s v="G26606"/>
    <x v="27"/>
    <s v="40uL heptane"/>
    <s v="3uL"/>
    <n v="78"/>
    <n v="0.83299999999999996"/>
    <n v="2580.6999999999998"/>
    <x v="34"/>
    <n v="4617.8540000000003"/>
    <n v="5.909742555449859"/>
    <n v="5.1999999999999998E-2"/>
  </r>
  <r>
    <s v="G26606"/>
    <x v="27"/>
    <s v="40uL heptane"/>
    <s v="3uL"/>
    <n v="79"/>
    <n v="0.51500000000000001"/>
    <n v="2587.4"/>
    <x v="35"/>
    <n v="2101.116"/>
    <n v="3.3509582823140827"/>
    <n v="3.2000000000000001E-2"/>
  </r>
  <r>
    <s v="G26606"/>
    <x v="27"/>
    <s v="40uL heptane"/>
    <s v="3uL"/>
    <n v="80"/>
    <n v="0.26600000000000001"/>
    <n v="2600.6"/>
    <x v="0"/>
    <n v="784.92700000000002"/>
    <n v="1.956556847524705"/>
    <n v="1.7000000000000001E-2"/>
  </r>
  <r>
    <s v="G26606"/>
    <x v="27"/>
    <s v="40uL heptane"/>
    <s v="3uL"/>
    <n v="82"/>
    <n v="0.82699999999999996"/>
    <n v="2616.3000000000002"/>
    <x v="36"/>
    <n v="751.23800000000006"/>
    <n v="1.920337627481999"/>
    <n v="5.1999999999999998E-2"/>
  </r>
  <r>
    <s v="G26606"/>
    <x v="27"/>
    <s v="40uL heptane"/>
    <s v="3uL"/>
    <n v="84"/>
    <n v="0.28899999999999998"/>
    <n v="2684.2"/>
    <x v="0"/>
    <n v="2093.8139999999999"/>
    <n v="3.3433317931280362"/>
    <n v="1.7999999999999999E-2"/>
  </r>
  <r>
    <s v="G26606"/>
    <x v="27"/>
    <s v="40uL heptane"/>
    <s v="3uL"/>
    <n v="89"/>
    <n v="0.47799999999999998"/>
    <n v="2763.6"/>
    <x v="0"/>
    <n v="3286.306"/>
    <n v="4.573067310491977"/>
    <n v="0.03"/>
  </r>
  <r>
    <s v="G26606"/>
    <x v="27"/>
    <s v="40uL heptane"/>
    <s v="3uL"/>
    <n v="92"/>
    <n v="0.39500000000000002"/>
    <n v="2826.5"/>
    <x v="0"/>
    <n v="6797.4880000000003"/>
    <n v="8.018763682821433"/>
    <n v="2.5000000000000001E-2"/>
  </r>
  <r>
    <s v="G26606"/>
    <x v="27"/>
    <s v="40uL heptane"/>
    <s v="3uL"/>
    <n v="99"/>
    <n v="0.503"/>
    <n v="2955.7"/>
    <x v="38"/>
    <n v="538.29399999999998"/>
    <n v="1.6907798146981146"/>
    <n v="3.2000000000000001E-2"/>
  </r>
  <r>
    <s v="G26606"/>
    <x v="27"/>
    <s v="40uL heptane"/>
    <s v="3uL"/>
    <n v="106"/>
    <n v="0.52700000000000002"/>
    <n v="3392.5"/>
    <x v="40"/>
    <n v="174.583"/>
    <n v="1.2961971241697765"/>
    <n v="3.3000000000000002E-2"/>
  </r>
  <r>
    <s v="G26606"/>
    <x v="27"/>
    <s v="40uL heptane"/>
    <s v="3uL"/>
    <n v="108"/>
    <n v="0.45300000000000001"/>
    <n v="3769.9"/>
    <x v="0"/>
    <n v="64.061000000000007"/>
    <n v="1.1756657868743334"/>
    <n v="2.9000000000000001E-2"/>
  </r>
  <r>
    <s v="G26615"/>
    <x v="28"/>
    <s v="40uL heptane"/>
    <s v="3uL"/>
    <n v="1"/>
    <n v="101.97"/>
    <n v="66.7"/>
    <x v="0"/>
    <n v="-37.484000000000002"/>
    <n v="1.064664675202067"/>
    <n v="5.3330000000000002"/>
  </r>
  <r>
    <s v="G26615"/>
    <x v="28"/>
    <s v="40uL heptane"/>
    <s v="3uL"/>
    <n v="2"/>
    <n v="101.78100000000001"/>
    <n v="126.4"/>
    <x v="0"/>
    <n v="-37.595999999999997"/>
    <n v="1.0645421078290571"/>
    <n v="5.3230000000000004"/>
  </r>
  <r>
    <s v="G26615"/>
    <x v="28"/>
    <s v="40uL heptane"/>
    <s v="3uL"/>
    <n v="3"/>
    <n v="101.764"/>
    <n v="186.2"/>
    <x v="0"/>
    <n v="-37.639000000000003"/>
    <n v="1.0644950506319546"/>
    <n v="5.3220000000000001"/>
  </r>
  <r>
    <s v="G26615"/>
    <x v="28"/>
    <s v="40uL heptane"/>
    <s v="3uL"/>
    <n v="4"/>
    <n v="101.759"/>
    <n v="245.8"/>
    <x v="0"/>
    <n v="-37.667000000000002"/>
    <n v="1.0644644087121018"/>
    <n v="5.3220000000000001"/>
  </r>
  <r>
    <s v="G26615"/>
    <x v="28"/>
    <s v="40uL heptane"/>
    <s v="3uL"/>
    <n v="5"/>
    <n v="101.70099999999999"/>
    <n v="305.60000000000002"/>
    <x v="0"/>
    <n v="-37.683999999999997"/>
    <n v="1.064445804680074"/>
    <n v="5.319"/>
  </r>
  <r>
    <s v="G26615"/>
    <x v="28"/>
    <s v="40uL heptane"/>
    <s v="3uL"/>
    <n v="6"/>
    <n v="101.69"/>
    <n v="365.3"/>
    <x v="0"/>
    <n v="-37.707999999999998"/>
    <n v="1.0644195401523586"/>
    <n v="5.3179999999999996"/>
  </r>
  <r>
    <s v="G26615"/>
    <x v="28"/>
    <s v="40uL heptane"/>
    <s v="3uL"/>
    <n v="7"/>
    <n v="101.67100000000001"/>
    <n v="425.1"/>
    <x v="0"/>
    <n v="-37.729999999999997"/>
    <n v="1.0643954643230358"/>
    <n v="5.3170000000000002"/>
  </r>
  <r>
    <s v="G26615"/>
    <x v="28"/>
    <s v="40uL heptane"/>
    <s v="3uL"/>
    <n v="13"/>
    <n v="0.67900000000000005"/>
    <n v="1160.4000000000001"/>
    <x v="0"/>
    <n v="-13.343999999999999"/>
    <n v="1.091075236642526"/>
    <n v="3.5999999999999997E-2"/>
  </r>
  <r>
    <s v="G26615"/>
    <x v="28"/>
    <s v="40uL heptane"/>
    <s v="3uL"/>
    <n v="14"/>
    <n v="1.859"/>
    <n v="1213.9000000000001"/>
    <x v="1"/>
    <n v="-19.736000000000001"/>
    <n v="1.0840833901638252"/>
    <n v="9.7000000000000003E-2"/>
  </r>
  <r>
    <s v="G26615"/>
    <x v="28"/>
    <s v="40uL heptane"/>
    <s v="3uL"/>
    <n v="19"/>
    <n v="6.5359999999999996"/>
    <n v="1409.7"/>
    <x v="2"/>
    <n v="18.382000000000001"/>
    <n v="1.125763886677708"/>
    <n v="0.34200000000000003"/>
  </r>
  <r>
    <s v="G26615"/>
    <x v="28"/>
    <s v="40uL heptane"/>
    <s v="3uL"/>
    <n v="23"/>
    <n v="0.33900000000000002"/>
    <n v="1548.1"/>
    <x v="3"/>
    <n v="3223.88"/>
    <n v="4.5094683172243206"/>
    <n v="1.7999999999999999E-2"/>
  </r>
  <r>
    <s v="G26615"/>
    <x v="28"/>
    <s v="40uL heptane"/>
    <s v="3uL"/>
    <n v="28"/>
    <n v="1.133"/>
    <n v="1661.1"/>
    <x v="5"/>
    <n v="5985.585"/>
    <n v="7.2443064808984508"/>
    <n v="5.8999999999999997E-2"/>
  </r>
  <r>
    <s v="G26615"/>
    <x v="28"/>
    <s v="40uL heptane"/>
    <s v="3uL"/>
    <n v="29"/>
    <n v="1.0129999999999999"/>
    <n v="1677.2"/>
    <x v="6"/>
    <n v="17027.681"/>
    <n v="16.77450484560622"/>
    <n v="5.2999999999999999E-2"/>
  </r>
  <r>
    <s v="G26615"/>
    <x v="28"/>
    <s v="40uL heptane"/>
    <s v="3uL"/>
    <n v="32"/>
    <n v="0.36299999999999999"/>
    <n v="1727.4"/>
    <x v="7"/>
    <n v="3124.3029999999999"/>
    <n v="4.4078446037435981"/>
    <n v="1.9E-2"/>
  </r>
  <r>
    <s v="G26615"/>
    <x v="28"/>
    <s v="40uL heptane"/>
    <s v="3uL"/>
    <n v="35"/>
    <n v="0.311"/>
    <n v="1810.8"/>
    <x v="8"/>
    <n v="5087.0439999999999"/>
    <n v="6.3718609465705365"/>
    <n v="1.6E-2"/>
  </r>
  <r>
    <s v="G26615"/>
    <x v="28"/>
    <s v="40uL heptane"/>
    <s v="3uL"/>
    <n v="36"/>
    <n v="0.73499999999999999"/>
    <n v="1842.3"/>
    <x v="9"/>
    <n v="14550.291999999999"/>
    <n v="14.810742711191649"/>
    <n v="3.7999999999999999E-2"/>
  </r>
  <r>
    <s v="G26615"/>
    <x v="28"/>
    <s v="40uL heptane"/>
    <s v="3uL"/>
    <n v="38"/>
    <n v="0.376"/>
    <n v="1870.6"/>
    <x v="0"/>
    <n v="9047.8279999999995"/>
    <n v="10.099246678271182"/>
    <n v="0.02"/>
  </r>
  <r>
    <s v="G26615"/>
    <x v="28"/>
    <s v="40uL heptane"/>
    <s v="3uL"/>
    <n v="39"/>
    <n v="1.6160000000000001"/>
    <n v="1879.1"/>
    <x v="10"/>
    <n v="12823.017"/>
    <n v="13.385828453578677"/>
    <n v="8.5000000000000006E-2"/>
  </r>
  <r>
    <s v="G26615"/>
    <x v="28"/>
    <s v="40uL heptane"/>
    <s v="3uL"/>
    <n v="40"/>
    <n v="0.34100000000000003"/>
    <n v="1882.5"/>
    <x v="0"/>
    <n v="21821.291000000001"/>
    <n v="20.328176511985074"/>
    <n v="1.7999999999999999E-2"/>
  </r>
  <r>
    <s v="G26615"/>
    <x v="28"/>
    <s v="40uL heptane"/>
    <s v="3uL"/>
    <n v="41"/>
    <n v="0.91700000000000004"/>
    <n v="1895"/>
    <x v="11"/>
    <n v="4963.4110000000001"/>
    <n v="6.2505323800792834"/>
    <n v="4.8000000000000001E-2"/>
  </r>
  <r>
    <s v="G26615"/>
    <x v="28"/>
    <s v="40uL heptane"/>
    <s v="3uL"/>
    <n v="42"/>
    <n v="4.319"/>
    <n v="1909.4"/>
    <x v="12"/>
    <n v="8028.9219999999996"/>
    <n v="9.1690284031709144"/>
    <n v="0.22600000000000001"/>
  </r>
  <r>
    <s v="G26615"/>
    <x v="28"/>
    <s v="40uL heptane"/>
    <s v="3uL"/>
    <n v="43"/>
    <n v="0.29799999999999999"/>
    <n v="1948.7"/>
    <x v="0"/>
    <n v="-601.66800000000001"/>
    <n v="0.44337257892247411"/>
    <n v="1.6E-2"/>
  </r>
  <r>
    <s v="G26615"/>
    <x v="28"/>
    <s v="40uL heptane"/>
    <s v="3uL"/>
    <n v="44"/>
    <n v="3.5219999999999998"/>
    <n v="1969"/>
    <x v="0"/>
    <n v="58.639000000000003"/>
    <n v="1.1697451723987278"/>
    <n v="0.184"/>
  </r>
  <r>
    <s v="G26615"/>
    <x v="28"/>
    <s v="40uL heptane"/>
    <s v="3uL"/>
    <n v="45"/>
    <n v="3.1150000000000002"/>
    <n v="1986.8"/>
    <x v="13"/>
    <n v="3292.2330000000002"/>
    <n v="4.5791012763919339"/>
    <n v="0.16300000000000001"/>
  </r>
  <r>
    <s v="G26615"/>
    <x v="28"/>
    <s v="40uL heptane"/>
    <s v="3uL"/>
    <n v="46"/>
    <n v="0.77600000000000002"/>
    <n v="2001.6"/>
    <x v="14"/>
    <n v="4010.5540000000001"/>
    <n v="5.3047786571536042"/>
    <n v="4.1000000000000002E-2"/>
  </r>
  <r>
    <s v="G26615"/>
    <x v="28"/>
    <s v="40uL heptane"/>
    <s v="3uL"/>
    <n v="47"/>
    <n v="0.81599999999999995"/>
    <n v="2024.6"/>
    <x v="15"/>
    <n v="2848.346"/>
    <n v="4.1250818957767521"/>
    <n v="4.2999999999999997E-2"/>
  </r>
  <r>
    <s v="G26615"/>
    <x v="28"/>
    <s v="40uL heptane"/>
    <s v="3uL"/>
    <n v="48"/>
    <n v="0.80200000000000005"/>
    <n v="2041.5"/>
    <x v="0"/>
    <n v="6829.0079999999998"/>
    <n v="8.0485692506278603"/>
    <n v="4.2000000000000003E-2"/>
  </r>
  <r>
    <s v="G26615"/>
    <x v="28"/>
    <s v="40uL heptane"/>
    <s v="3uL"/>
    <n v="49"/>
    <n v="0.63800000000000001"/>
    <n v="2056.6"/>
    <x v="16"/>
    <n v="13711.357"/>
    <n v="14.124566679680148"/>
    <n v="3.3000000000000002E-2"/>
  </r>
  <r>
    <s v="G26615"/>
    <x v="28"/>
    <s v="40uL heptane"/>
    <s v="3uL"/>
    <n v="50"/>
    <n v="1.2729999999999999"/>
    <n v="2073.3000000000002"/>
    <x v="17"/>
    <n v="9860.1290000000008"/>
    <n v="10.82730416500603"/>
    <n v="6.7000000000000004E-2"/>
  </r>
  <r>
    <s v="G26615"/>
    <x v="28"/>
    <s v="40uL heptane"/>
    <s v="3uL"/>
    <n v="51"/>
    <n v="0.70499999999999996"/>
    <n v="2091.3000000000002"/>
    <x v="18"/>
    <n v="2604.8229999999999"/>
    <n v="3.8741599790329695"/>
    <n v="3.6999999999999998E-2"/>
  </r>
  <r>
    <s v="G26615"/>
    <x v="28"/>
    <s v="40uL heptane"/>
    <s v="3uL"/>
    <n v="52"/>
    <n v="0.81499999999999995"/>
    <n v="2095.6"/>
    <x v="0"/>
    <n v="2075.92"/>
    <n v="3.3246375227371616"/>
    <n v="4.2999999999999997E-2"/>
  </r>
  <r>
    <s v="G26615"/>
    <x v="28"/>
    <s v="40uL heptane"/>
    <s v="3uL"/>
    <n v="53"/>
    <n v="0.53600000000000003"/>
    <n v="2108"/>
    <x v="19"/>
    <n v="315.41399999999999"/>
    <n v="1.4493570219609189"/>
    <n v="2.8000000000000001E-2"/>
  </r>
  <r>
    <s v="G26615"/>
    <x v="28"/>
    <s v="40uL heptane"/>
    <s v="3uL"/>
    <n v="54"/>
    <n v="0.48099999999999998"/>
    <n v="2162.5"/>
    <x v="0"/>
    <n v="9051.5349999999999"/>
    <n v="10.10259622872244"/>
    <n v="2.5000000000000001E-2"/>
  </r>
  <r>
    <s v="G26615"/>
    <x v="28"/>
    <s v="40uL heptane"/>
    <s v="3uL"/>
    <n v="57"/>
    <n v="0.27200000000000002"/>
    <n v="2205.6"/>
    <x v="21"/>
    <n v="7616.2150000000001"/>
    <n v="8.7867434420777819"/>
    <n v="1.4E-2"/>
  </r>
  <r>
    <s v="G26615"/>
    <x v="28"/>
    <s v="40uL heptane"/>
    <s v="3uL"/>
    <n v="58"/>
    <n v="0.46200000000000002"/>
    <n v="2224.6"/>
    <x v="22"/>
    <n v="27170.489000000001"/>
    <n v="23.9517423466332"/>
    <n v="2.4E-2"/>
  </r>
  <r>
    <s v="G26615"/>
    <x v="28"/>
    <s v="40uL heptane"/>
    <s v="3uL"/>
    <n v="59"/>
    <n v="2.7519999999999998"/>
    <n v="2233.1999999999998"/>
    <x v="23"/>
    <n v="22942.135999999999"/>
    <n v="21.11575536104187"/>
    <n v="0.14399999999999999"/>
  </r>
  <r>
    <s v="G26615"/>
    <x v="28"/>
    <s v="40uL heptane"/>
    <s v="3uL"/>
    <n v="60"/>
    <n v="3.5640000000000001"/>
    <n v="2242.4"/>
    <x v="24"/>
    <n v="14450.383"/>
    <n v="14.729601554682432"/>
    <n v="0.186"/>
  </r>
  <r>
    <s v="G26615"/>
    <x v="28"/>
    <s v="40uL heptane"/>
    <s v="3uL"/>
    <n v="61"/>
    <n v="0.42299999999999999"/>
    <n v="2258.6999999999998"/>
    <x v="25"/>
    <n v="4689.0479999999998"/>
    <n v="5.980156882056189"/>
    <n v="2.1999999999999999E-2"/>
  </r>
  <r>
    <s v="G26615"/>
    <x v="28"/>
    <s v="40uL heptane"/>
    <s v="3uL"/>
    <n v="62"/>
    <n v="2.5139999999999998"/>
    <n v="2270.8000000000002"/>
    <x v="26"/>
    <n v="2477.5709999999999"/>
    <n v="3.7425185111227437"/>
    <n v="0.13100000000000001"/>
  </r>
  <r>
    <s v="G26615"/>
    <x v="28"/>
    <s v="40uL heptane"/>
    <s v="3uL"/>
    <n v="63"/>
    <n v="0.66100000000000003"/>
    <n v="2280.4"/>
    <x v="0"/>
    <n v="4806.6210000000001"/>
    <n v="6.0962118381328798"/>
    <n v="3.5000000000000003E-2"/>
  </r>
  <r>
    <s v="G26615"/>
    <x v="28"/>
    <s v="40uL heptane"/>
    <s v="3uL"/>
    <n v="64"/>
    <n v="2.0150000000000001"/>
    <n v="2297.5"/>
    <x v="27"/>
    <n v="-3.42"/>
    <n v="1.1019285793354228"/>
    <n v="0.105"/>
  </r>
  <r>
    <s v="G26615"/>
    <x v="28"/>
    <s v="40uL heptane"/>
    <s v="3uL"/>
    <n v="65"/>
    <n v="2.734"/>
    <n v="2332"/>
    <x v="0"/>
    <n v="8751.5820000000003"/>
    <n v="9.8307569303942319"/>
    <n v="0.14299999999999999"/>
  </r>
  <r>
    <s v="G26615"/>
    <x v="28"/>
    <s v="40uL heptane"/>
    <s v="3uL"/>
    <n v="70"/>
    <n v="0.69899999999999995"/>
    <n v="2407.5"/>
    <x v="29"/>
    <n v="4746.0879999999997"/>
    <n v="6.036496214766486"/>
    <n v="3.6999999999999998E-2"/>
  </r>
  <r>
    <s v="G26615"/>
    <x v="28"/>
    <s v="40uL heptane"/>
    <s v="3uL"/>
    <n v="71"/>
    <n v="2.383"/>
    <n v="2431.6999999999998"/>
    <x v="30"/>
    <n v="5095.46"/>
    <n v="6.3801086627594072"/>
    <n v="0.125"/>
  </r>
  <r>
    <s v="G26615"/>
    <x v="28"/>
    <s v="40uL heptane"/>
    <s v="3uL"/>
    <n v="72"/>
    <n v="104.03"/>
    <n v="2451.6"/>
    <x v="31"/>
    <n v="-31.994"/>
    <n v="1.0706722929188239"/>
    <n v="5.4409999999999998"/>
  </r>
  <r>
    <s v="G26615"/>
    <x v="28"/>
    <s v="40uL heptane"/>
    <s v="3uL"/>
    <n v="73"/>
    <n v="0.312"/>
    <n v="2490.1999999999998"/>
    <x v="0"/>
    <n v="62.155999999999999"/>
    <n v="1.1735856813252792"/>
    <n v="1.6E-2"/>
  </r>
  <r>
    <s v="G26615"/>
    <x v="28"/>
    <s v="40uL heptane"/>
    <s v="3uL"/>
    <n v="74"/>
    <n v="0.312"/>
    <n v="2519.6999999999998"/>
    <x v="32"/>
    <n v="10563.958000000001"/>
    <n v="11.448670324750822"/>
    <n v="1.6E-2"/>
  </r>
  <r>
    <s v="G26615"/>
    <x v="28"/>
    <s v="40uL heptane"/>
    <s v="3uL"/>
    <n v="77"/>
    <n v="0.253"/>
    <n v="2557.1"/>
    <x v="43"/>
    <n v="1988.2660000000001"/>
    <n v="3.2329588182568765"/>
    <n v="1.2999999999999999E-2"/>
  </r>
  <r>
    <s v="G26615"/>
    <x v="28"/>
    <s v="40uL heptane"/>
    <s v="3uL"/>
    <n v="78"/>
    <n v="0.52"/>
    <n v="2581.6"/>
    <x v="34"/>
    <n v="3374.9810000000002"/>
    <n v="4.6632630247939577"/>
    <n v="2.7E-2"/>
  </r>
  <r>
    <s v="G26615"/>
    <x v="28"/>
    <s v="40uL heptane"/>
    <s v="3uL"/>
    <n v="79"/>
    <n v="0.317"/>
    <n v="2587.8000000000002"/>
    <x v="35"/>
    <n v="875.24900000000002"/>
    <n v="2.0535306316793984"/>
    <n v="1.7000000000000001E-2"/>
  </r>
  <r>
    <s v="G26615"/>
    <x v="28"/>
    <s v="40uL heptane"/>
    <s v="3uL"/>
    <n v="82"/>
    <n v="0.745"/>
    <n v="2616.9"/>
    <x v="36"/>
    <n v="629.65700000000004"/>
    <n v="1.7894024069465879"/>
    <n v="3.9E-2"/>
  </r>
  <r>
    <s v="G26615"/>
    <x v="28"/>
    <s v="40uL heptane"/>
    <s v="3uL"/>
    <n v="88"/>
    <n v="0.307"/>
    <n v="2735.8"/>
    <x v="0"/>
    <n v="493.56299999999999"/>
    <n v="1.6424222813174354"/>
    <n v="1.6E-2"/>
  </r>
  <r>
    <s v="G26615"/>
    <x v="28"/>
    <s v="40uL heptane"/>
    <s v="3uL"/>
    <n v="90"/>
    <n v="0.372"/>
    <n v="2764.2"/>
    <x v="0"/>
    <n v="3137.5839999999998"/>
    <n v="4.4214110813535603"/>
    <n v="1.9E-2"/>
  </r>
  <r>
    <s v="G26615"/>
    <x v="28"/>
    <s v="40uL heptane"/>
    <s v="3uL"/>
    <n v="91"/>
    <n v="0.35"/>
    <n v="2782.2"/>
    <x v="37"/>
    <n v="37.811999999999998"/>
    <n v="1.1469962955621467"/>
    <n v="1.7999999999999999E-2"/>
  </r>
  <r>
    <s v="G26615"/>
    <x v="28"/>
    <s v="40uL heptane"/>
    <s v="3uL"/>
    <n v="93"/>
    <n v="0.27"/>
    <n v="2827.1"/>
    <x v="0"/>
    <n v="3396.6320000000001"/>
    <n v="4.6852594330062445"/>
    <n v="1.4E-2"/>
  </r>
  <r>
    <s v="G26615"/>
    <x v="28"/>
    <s v="40uL heptane"/>
    <s v="3uL"/>
    <n v="94"/>
    <n v="2.4350000000000001"/>
    <n v="2915.8"/>
    <x v="28"/>
    <n v="-64.861999999999995"/>
    <n v="1.0346944796927586"/>
    <n v="0.127"/>
  </r>
  <r>
    <s v="G26615"/>
    <x v="28"/>
    <s v="40uL heptane"/>
    <s v="3uL"/>
    <n v="95"/>
    <n v="0.47099999999999997"/>
    <n v="2926.2"/>
    <x v="44"/>
    <n v="722.05"/>
    <n v="1.8889358130175247"/>
    <n v="2.5000000000000001E-2"/>
  </r>
  <r>
    <s v="G26615"/>
    <x v="28"/>
    <s v="40uL heptane"/>
    <s v="3uL"/>
    <n v="96"/>
    <n v="0.66800000000000004"/>
    <n v="2956.3"/>
    <x v="38"/>
    <n v="328.94799999999998"/>
    <n v="1.4640508108476082"/>
    <n v="3.5000000000000003E-2"/>
  </r>
  <r>
    <s v="G26615"/>
    <x v="28"/>
    <s v="40uL heptane"/>
    <s v="3uL"/>
    <n v="102"/>
    <n v="0.79300000000000004"/>
    <n v="3200.4"/>
    <x v="0"/>
    <n v="-20.812999999999999"/>
    <n v="1.0829052236018784"/>
    <n v="4.1000000000000002E-2"/>
  </r>
  <r>
    <s v="G26615"/>
    <x v="28"/>
    <s v="40uL heptane"/>
    <s v="3uL"/>
    <n v="104"/>
    <n v="0.45200000000000001"/>
    <n v="3316.8"/>
    <x v="0"/>
    <n v="-2.0670000000000002"/>
    <n v="1.1034080978418594"/>
    <n v="2.4E-2"/>
  </r>
  <r>
    <s v="G26615"/>
    <x v="28"/>
    <s v="40uL heptane"/>
    <s v="3uL"/>
    <n v="105"/>
    <n v="0.63100000000000001"/>
    <n v="3393.3"/>
    <x v="40"/>
    <n v="79.203999999999994"/>
    <n v="1.1921976011180027"/>
    <n v="3.3000000000000002E-2"/>
  </r>
  <r>
    <s v="G26615"/>
    <x v="28"/>
    <s v="40uL heptane"/>
    <s v="3uL"/>
    <n v="106"/>
    <n v="0.877"/>
    <n v="3567.8"/>
    <x v="0"/>
    <n v="-26.076000000000001"/>
    <n v="1.077147446995204"/>
    <n v="4.5999999999999999E-2"/>
  </r>
  <r>
    <s v="G26615"/>
    <x v="28"/>
    <s v="40uL heptane"/>
    <s v="3uL"/>
    <n v="107"/>
    <n v="0.81"/>
    <n v="3661.3"/>
    <x v="0"/>
    <n v="-12.429"/>
    <n v="1.0920760224047581"/>
    <n v="4.2000000000000003E-2"/>
  </r>
  <r>
    <s v="G26615"/>
    <x v="28"/>
    <s v="40uL heptane"/>
    <s v="3uL"/>
    <n v="108"/>
    <n v="0.43099999999999999"/>
    <n v="3770.4"/>
    <x v="0"/>
    <n v="-16.459"/>
    <n v="1.0876680381909223"/>
    <n v="2.3E-2"/>
  </r>
  <r>
    <s v="G26615"/>
    <x v="28"/>
    <s v="40uL heptane"/>
    <s v="3uL"/>
    <n v="109"/>
    <n v="0.26600000000000001"/>
    <n v="3835.4"/>
    <x v="0"/>
    <n v="-43.445"/>
    <n v="1.0581408235674803"/>
    <n v="1.4E-2"/>
  </r>
  <r>
    <s v="G26616"/>
    <x v="29"/>
    <s v="40uL heptane"/>
    <s v="3uL"/>
    <n v="1"/>
    <n v="101.98"/>
    <n v="66.7"/>
    <x v="0"/>
    <n v="-37.533999999999999"/>
    <n v="1.0646099576623558"/>
    <n v="6.0759999999999996"/>
  </r>
  <r>
    <s v="G26616"/>
    <x v="29"/>
    <s v="40uL heptane"/>
    <s v="3uL"/>
    <n v="2"/>
    <n v="101.72199999999999"/>
    <n v="126.4"/>
    <x v="0"/>
    <n v="-37.627000000000002"/>
    <n v="1.0645081828775096"/>
    <n v="6.06"/>
  </r>
  <r>
    <s v="G26616"/>
    <x v="29"/>
    <s v="40uL heptane"/>
    <s v="3uL"/>
    <n v="3"/>
    <n v="101.67"/>
    <n v="186.2"/>
    <x v="0"/>
    <n v="-37.677"/>
    <n v="1.0644534651646975"/>
    <n v="6.0570000000000004"/>
  </r>
  <r>
    <s v="G26616"/>
    <x v="29"/>
    <s v="40uL heptane"/>
    <s v="3uL"/>
    <n v="4"/>
    <n v="101.678"/>
    <n v="245.8"/>
    <x v="0"/>
    <n v="-37.685000000000002"/>
    <n v="1.0644447103250312"/>
    <n v="6.0579999999999998"/>
  </r>
  <r>
    <s v="G26616"/>
    <x v="29"/>
    <s v="40uL heptane"/>
    <s v="3uL"/>
    <n v="5"/>
    <n v="101.68600000000001"/>
    <n v="305.60000000000002"/>
    <x v="0"/>
    <n v="-37.701999999999998"/>
    <n v="1.0644261062855949"/>
    <n v="6.0579999999999998"/>
  </r>
  <r>
    <s v="G26616"/>
    <x v="29"/>
    <s v="40uL heptane"/>
    <s v="3uL"/>
    <n v="6"/>
    <n v="101.744"/>
    <n v="365.3"/>
    <x v="0"/>
    <n v="-37.698999999999998"/>
    <n v="1.0644293893518857"/>
    <n v="6.0620000000000003"/>
  </r>
  <r>
    <s v="G26616"/>
    <x v="29"/>
    <s v="40uL heptane"/>
    <s v="3uL"/>
    <n v="7"/>
    <n v="101.71899999999999"/>
    <n v="425.1"/>
    <x v="0"/>
    <n v="-37.729999999999997"/>
    <n v="1.0643954643230358"/>
    <n v="6.06"/>
  </r>
  <r>
    <s v="G26616"/>
    <x v="29"/>
    <s v="40uL heptane"/>
    <s v="3uL"/>
    <n v="12"/>
    <n v="0.58099999999999996"/>
    <n v="1160.4000000000001"/>
    <x v="0"/>
    <n v="-14.646000000000001"/>
    <n v="1.0896511328084613"/>
    <n v="3.5000000000000003E-2"/>
  </r>
  <r>
    <s v="G26616"/>
    <x v="29"/>
    <s v="40uL heptane"/>
    <s v="3uL"/>
    <n v="13"/>
    <n v="1.4750000000000001"/>
    <n v="1213.7"/>
    <x v="1"/>
    <n v="-24.698"/>
    <n v="1.0786550580674137"/>
    <n v="8.7999999999999995E-2"/>
  </r>
  <r>
    <s v="G26616"/>
    <x v="29"/>
    <s v="40uL heptane"/>
    <s v="3uL"/>
    <n v="18"/>
    <n v="4.3739999999999997"/>
    <n v="1410.1"/>
    <x v="2"/>
    <n v="6.5060000000000002"/>
    <n v="1.1127817269725044"/>
    <n v="0.26100000000000001"/>
  </r>
  <r>
    <s v="G26616"/>
    <x v="29"/>
    <s v="40uL heptane"/>
    <s v="3uL"/>
    <n v="21"/>
    <n v="0.253"/>
    <n v="1548.1"/>
    <x v="3"/>
    <n v="1910.9849999999999"/>
    <n v="3.1519850452650848"/>
    <n v="1.4999999999999999E-2"/>
  </r>
  <r>
    <s v="G26616"/>
    <x v="29"/>
    <s v="40uL heptane"/>
    <s v="3uL"/>
    <n v="26"/>
    <n v="0.68"/>
    <n v="1661.1"/>
    <x v="5"/>
    <n v="5529.69"/>
    <n v="6.8036932182612349"/>
    <n v="4.1000000000000002E-2"/>
  </r>
  <r>
    <s v="G26616"/>
    <x v="29"/>
    <s v="40uL heptane"/>
    <s v="3uL"/>
    <n v="27"/>
    <n v="0.61"/>
    <n v="1677.2"/>
    <x v="6"/>
    <n v="16751.957999999999"/>
    <n v="16.560435308653201"/>
    <n v="3.5999999999999997E-2"/>
  </r>
  <r>
    <s v="G26616"/>
    <x v="29"/>
    <s v="40uL heptane"/>
    <s v="3uL"/>
    <n v="29"/>
    <n v="0.28000000000000003"/>
    <n v="1727.2"/>
    <x v="7"/>
    <n v="3057.5239999999999"/>
    <n v="4.3395717677848653"/>
    <n v="1.7000000000000001E-2"/>
  </r>
  <r>
    <s v="G26616"/>
    <x v="29"/>
    <s v="40uL heptane"/>
    <s v="3uL"/>
    <n v="33"/>
    <n v="0.59399999999999997"/>
    <n v="1842.3"/>
    <x v="9"/>
    <n v="15044.72"/>
    <n v="15.21003031404776"/>
    <n v="3.5000000000000003E-2"/>
  </r>
  <r>
    <s v="G26616"/>
    <x v="29"/>
    <s v="40uL heptane"/>
    <s v="3uL"/>
    <n v="36"/>
    <n v="1.2310000000000001"/>
    <n v="1879.1"/>
    <x v="10"/>
    <n v="12965.859"/>
    <n v="13.505471364652093"/>
    <n v="7.2999999999999995E-2"/>
  </r>
  <r>
    <s v="G26616"/>
    <x v="29"/>
    <s v="40uL heptane"/>
    <s v="3uL"/>
    <n v="38"/>
    <n v="0.66700000000000004"/>
    <n v="1895.2"/>
    <x v="11"/>
    <n v="4338.1689999999999"/>
    <n v="5.6320964436258301"/>
    <n v="0.04"/>
  </r>
  <r>
    <s v="G26616"/>
    <x v="29"/>
    <s v="40uL heptane"/>
    <s v="3uL"/>
    <n v="39"/>
    <n v="3.2320000000000002"/>
    <n v="1909.4"/>
    <x v="12"/>
    <n v="8336.6720000000005"/>
    <n v="9.4520139621689072"/>
    <n v="0.193"/>
  </r>
  <r>
    <s v="G26616"/>
    <x v="29"/>
    <s v="40uL heptane"/>
    <s v="3uL"/>
    <n v="41"/>
    <n v="6.6509999999999998"/>
    <n v="1970.2"/>
    <x v="0"/>
    <n v="44.709000000000003"/>
    <n v="1.1545308976230662"/>
    <n v="0.39600000000000002"/>
  </r>
  <r>
    <s v="G26616"/>
    <x v="29"/>
    <s v="40uL heptane"/>
    <s v="3uL"/>
    <n v="42"/>
    <n v="2.91"/>
    <n v="1986.8"/>
    <x v="13"/>
    <n v="3059.5830000000001"/>
    <n v="4.3416782843637574"/>
    <n v="0.17299999999999999"/>
  </r>
  <r>
    <s v="G26616"/>
    <x v="29"/>
    <s v="40uL heptane"/>
    <s v="3uL"/>
    <n v="43"/>
    <n v="0.81"/>
    <n v="2001.6"/>
    <x v="14"/>
    <n v="3439.7860000000001"/>
    <n v="4.7290716249532663"/>
    <n v="4.8000000000000001E-2"/>
  </r>
  <r>
    <s v="G26616"/>
    <x v="29"/>
    <s v="40uL heptane"/>
    <s v="3uL"/>
    <n v="44"/>
    <n v="0.80100000000000005"/>
    <n v="2024.8"/>
    <x v="15"/>
    <n v="2679.5650000000001"/>
    <n v="3.9513124349123459"/>
    <n v="4.8000000000000001E-2"/>
  </r>
  <r>
    <s v="G26616"/>
    <x v="29"/>
    <s v="40uL heptane"/>
    <s v="3uL"/>
    <n v="45"/>
    <n v="0.76900000000000002"/>
    <n v="2041.7"/>
    <x v="0"/>
    <n v="7158.2510000000002"/>
    <n v="8.3587533185025258"/>
    <n v="4.5999999999999999E-2"/>
  </r>
  <r>
    <s v="G26616"/>
    <x v="29"/>
    <s v="40uL heptane"/>
    <s v="3uL"/>
    <n v="46"/>
    <n v="0.61099999999999999"/>
    <n v="2056.8000000000002"/>
    <x v="16"/>
    <n v="13251.597"/>
    <n v="13.743813238127721"/>
    <n v="3.5999999999999997E-2"/>
  </r>
  <r>
    <s v="G26616"/>
    <x v="29"/>
    <s v="40uL heptane"/>
    <s v="3uL"/>
    <n v="47"/>
    <n v="1.121"/>
    <n v="2073.5"/>
    <x v="17"/>
    <n v="9603.473"/>
    <n v="10.598543490121346"/>
    <n v="6.7000000000000004E-2"/>
  </r>
  <r>
    <s v="G26616"/>
    <x v="29"/>
    <s v="40uL heptane"/>
    <s v="3uL"/>
    <n v="48"/>
    <n v="0.57799999999999996"/>
    <n v="2091.5"/>
    <x v="18"/>
    <n v="2867.3829999999998"/>
    <n v="4.1446420991544226"/>
    <n v="3.4000000000000002E-2"/>
  </r>
  <r>
    <s v="G26616"/>
    <x v="29"/>
    <s v="40uL heptane"/>
    <s v="3uL"/>
    <n v="49"/>
    <n v="0.80300000000000005"/>
    <n v="2095.9"/>
    <x v="0"/>
    <n v="2316.7779999999998"/>
    <n v="3.5756625399176842"/>
    <n v="4.8000000000000001E-2"/>
  </r>
  <r>
    <s v="G26616"/>
    <x v="29"/>
    <s v="40uL heptane"/>
    <s v="3uL"/>
    <n v="50"/>
    <n v="0.44500000000000001"/>
    <n v="2107.6"/>
    <x v="19"/>
    <n v="643.36400000000003"/>
    <n v="1.8041814807564811"/>
    <n v="2.7E-2"/>
  </r>
  <r>
    <s v="G26616"/>
    <x v="29"/>
    <s v="40uL heptane"/>
    <s v="3uL"/>
    <n v="51"/>
    <n v="0.48299999999999998"/>
    <n v="2162.5"/>
    <x v="0"/>
    <n v="8422.31"/>
    <n v="9.5304473927833744"/>
    <n v="2.9000000000000001E-2"/>
  </r>
  <r>
    <s v="G26616"/>
    <x v="29"/>
    <s v="40uL heptane"/>
    <s v="3uL"/>
    <n v="54"/>
    <n v="0.27900000000000003"/>
    <n v="2205.8000000000002"/>
    <x v="21"/>
    <n v="6664.9480000000003"/>
    <n v="7.8932210417019961"/>
    <n v="1.7000000000000001E-2"/>
  </r>
  <r>
    <s v="G26616"/>
    <x v="29"/>
    <s v="40uL heptane"/>
    <s v="3uL"/>
    <n v="55"/>
    <n v="0.432"/>
    <n v="2224.8000000000002"/>
    <x v="22"/>
    <n v="24890.214"/>
    <n v="22.448178219107064"/>
    <n v="2.5999999999999999E-2"/>
  </r>
  <r>
    <s v="G26616"/>
    <x v="29"/>
    <s v="40uL heptane"/>
    <s v="3uL"/>
    <n v="56"/>
    <n v="2.3889999999999998"/>
    <n v="2233.1999999999998"/>
    <x v="23"/>
    <n v="22234.213"/>
    <n v="20.620145373025149"/>
    <n v="0.14199999999999999"/>
  </r>
  <r>
    <s v="G26616"/>
    <x v="29"/>
    <s v="40uL heptane"/>
    <s v="3uL"/>
    <n v="57"/>
    <n v="3.0209999999999999"/>
    <n v="2242.4"/>
    <x v="24"/>
    <n v="13449.409"/>
    <n v="13.90804566575269"/>
    <n v="0.18"/>
  </r>
  <r>
    <s v="G26616"/>
    <x v="29"/>
    <s v="40uL heptane"/>
    <s v="3uL"/>
    <n v="58"/>
    <n v="0.35099999999999998"/>
    <n v="2258.6999999999998"/>
    <x v="25"/>
    <n v="4012.0920000000001"/>
    <n v="5.3063205665249118"/>
    <n v="2.1000000000000001E-2"/>
  </r>
  <r>
    <s v="G26616"/>
    <x v="29"/>
    <s v="40uL heptane"/>
    <s v="3uL"/>
    <n v="59"/>
    <n v="2.0369999999999999"/>
    <n v="2270.8000000000002"/>
    <x v="26"/>
    <n v="2562.0720000000001"/>
    <n v="3.8299744952692323"/>
    <n v="0.121"/>
  </r>
  <r>
    <s v="G26616"/>
    <x v="29"/>
    <s v="40uL heptane"/>
    <s v="3uL"/>
    <n v="60"/>
    <n v="0.625"/>
    <n v="2280.4"/>
    <x v="0"/>
    <n v="3932.77"/>
    <n v="5.2267313986736017"/>
    <n v="3.6999999999999998E-2"/>
  </r>
  <r>
    <s v="G26616"/>
    <x v="29"/>
    <s v="40uL heptane"/>
    <s v="3uL"/>
    <n v="61"/>
    <n v="1.534"/>
    <n v="2297.5"/>
    <x v="27"/>
    <n v="164.71199999999999"/>
    <n v="1.2854441230630869"/>
    <n v="9.0999999999999998E-2"/>
  </r>
  <r>
    <s v="G26616"/>
    <x v="29"/>
    <s v="40uL heptane"/>
    <s v="3uL"/>
    <n v="62"/>
    <n v="3.72"/>
    <n v="2332.9"/>
    <x v="0"/>
    <n v="4734.0910000000003"/>
    <n v="6.0246521912665836"/>
    <n v="0.222"/>
  </r>
  <r>
    <s v="G26616"/>
    <x v="29"/>
    <s v="40uL heptane"/>
    <s v="3uL"/>
    <n v="69"/>
    <n v="2.1579999999999999"/>
    <n v="2431.9"/>
    <x v="30"/>
    <n v="5035.116"/>
    <n v="6.3209391200496254"/>
    <n v="0.129"/>
  </r>
  <r>
    <s v="G26616"/>
    <x v="29"/>
    <s v="40uL heptane"/>
    <s v="3uL"/>
    <n v="70"/>
    <n v="83.744"/>
    <n v="2450.6999999999998"/>
    <x v="31"/>
    <n v="-28.731999999999999"/>
    <n v="1.0742415009406456"/>
    <n v="4.9889999999999999"/>
  </r>
  <r>
    <s v="G26616"/>
    <x v="29"/>
    <s v="40uL heptane"/>
    <s v="3uL"/>
    <n v="72"/>
    <n v="0.32600000000000001"/>
    <n v="2518.6999999999998"/>
    <x v="32"/>
    <n v="8921.4369999999999"/>
    <n v="9.9848934741699384"/>
    <n v="1.9E-2"/>
  </r>
  <r>
    <s v="G26616"/>
    <x v="29"/>
    <s v="40uL heptane"/>
    <s v="3uL"/>
    <n v="76"/>
    <n v="0.626"/>
    <n v="2581.6"/>
    <x v="34"/>
    <n v="2361.076"/>
    <n v="3.6216885737587039"/>
    <n v="3.6999999999999998E-2"/>
  </r>
  <r>
    <s v="G26616"/>
    <x v="29"/>
    <s v="40uL heptane"/>
    <s v="3uL"/>
    <n v="77"/>
    <n v="0.51500000000000001"/>
    <n v="2587.8000000000002"/>
    <x v="35"/>
    <n v="413.56"/>
    <n v="1.5558143579962362"/>
    <n v="3.1E-2"/>
  </r>
  <r>
    <s v="G26616"/>
    <x v="29"/>
    <s v="40uL heptane"/>
    <s v="3uL"/>
    <n v="79"/>
    <n v="0.307"/>
    <n v="2616.9"/>
    <x v="36"/>
    <n v="1049.9459999999999"/>
    <n v="2.2405499371337259"/>
    <n v="1.7999999999999999E-2"/>
  </r>
  <r>
    <s v="G26616"/>
    <x v="29"/>
    <s v="40uL heptane"/>
    <s v="3uL"/>
    <n v="83"/>
    <n v="0.27"/>
    <n v="2736"/>
    <x v="0"/>
    <n v="498.55500000000001"/>
    <n v="1.6478213623175428"/>
    <n v="1.6E-2"/>
  </r>
  <r>
    <s v="G26616"/>
    <x v="29"/>
    <s v="40uL heptane"/>
    <s v="3uL"/>
    <n v="86"/>
    <n v="0.26800000000000002"/>
    <n v="2782.2"/>
    <x v="37"/>
    <n v="73.018000000000001"/>
    <n v="1.1854449310250701"/>
    <n v="1.6E-2"/>
  </r>
  <r>
    <s v="G26616"/>
    <x v="29"/>
    <s v="40uL heptane"/>
    <s v="3uL"/>
    <n v="93"/>
    <n v="0.437"/>
    <n v="2956.7"/>
    <x v="38"/>
    <n v="521.59"/>
    <n v="1.6727271139236501"/>
    <n v="2.5999999999999999E-2"/>
  </r>
  <r>
    <s v="G26616"/>
    <x v="29"/>
    <s v="40uL heptane"/>
    <s v="3uL"/>
    <n v="103"/>
    <n v="0.44600000000000001"/>
    <n v="3394.8"/>
    <x v="40"/>
    <n v="105.747"/>
    <n v="1.2211616064688002"/>
    <n v="2.7E-2"/>
  </r>
  <r>
    <s v="G26616"/>
    <x v="29"/>
    <s v="40uL heptane"/>
    <s v="3uL"/>
    <n v="105"/>
    <n v="0.53700000000000003"/>
    <n v="3773.1"/>
    <x v="0"/>
    <n v="128.87700000000001"/>
    <n v="1.2463874673437627"/>
    <n v="3.2000000000000001E-2"/>
  </r>
  <r>
    <s v="G26616"/>
    <x v="29"/>
    <s v="40uL heptane"/>
    <s v="3uL"/>
    <n v="106"/>
    <n v="0.36799999999999999"/>
    <n v="3838.3"/>
    <x v="0"/>
    <n v="-32.69"/>
    <n v="1.0699107118226978"/>
    <n v="2.1999999999999999E-2"/>
  </r>
  <r>
    <s v="G26618"/>
    <x v="30"/>
    <s v="40uL heptane"/>
    <s v="3uL"/>
    <n v="1"/>
    <n v="101.72199999999999"/>
    <n v="66.7"/>
    <x v="0"/>
    <n v="-37.472000000000001"/>
    <n v="1.0646778074025915"/>
    <n v="5.6429999999999998"/>
  </r>
  <r>
    <s v="G26618"/>
    <x v="30"/>
    <s v="40uL heptane"/>
    <s v="3uL"/>
    <n v="2"/>
    <n v="101.446"/>
    <n v="126.4"/>
    <x v="0"/>
    <n v="-37.545999999999999"/>
    <n v="1.064596825443819"/>
    <n v="5.6280000000000001"/>
  </r>
  <r>
    <s v="G26618"/>
    <x v="30"/>
    <s v="40uL heptane"/>
    <s v="3uL"/>
    <n v="3"/>
    <n v="101.601"/>
    <n v="186.2"/>
    <x v="0"/>
    <n v="-37.594999999999999"/>
    <n v="1.0645432021819454"/>
    <n v="5.6369999999999996"/>
  </r>
  <r>
    <s v="G26618"/>
    <x v="30"/>
    <s v="40uL heptane"/>
    <s v="3uL"/>
    <n v="4"/>
    <n v="101.42"/>
    <n v="245.8"/>
    <x v="0"/>
    <n v="-37.624000000000002"/>
    <n v="1.0645114659383534"/>
    <n v="5.6269999999999998"/>
  </r>
  <r>
    <s v="G26618"/>
    <x v="30"/>
    <s v="40uL heptane"/>
    <s v="3uL"/>
    <n v="5"/>
    <n v="101.40600000000001"/>
    <n v="305.60000000000002"/>
    <x v="0"/>
    <n v="-37.673999999999999"/>
    <n v="1.0644567482291731"/>
    <n v="5.6260000000000003"/>
  </r>
  <r>
    <s v="G26618"/>
    <x v="30"/>
    <s v="40uL heptane"/>
    <s v="3uL"/>
    <n v="6"/>
    <n v="101.33799999999999"/>
    <n v="365.3"/>
    <x v="0"/>
    <n v="-37.703000000000003"/>
    <n v="1.064425011930116"/>
    <n v="5.6219999999999999"/>
  </r>
  <r>
    <s v="G26618"/>
    <x v="30"/>
    <s v="40uL heptane"/>
    <s v="3uL"/>
    <n v="7"/>
    <n v="101.38500000000001"/>
    <n v="425.1"/>
    <x v="0"/>
    <n v="-37.729999999999997"/>
    <n v="1.0643954643230358"/>
    <n v="5.625"/>
  </r>
  <r>
    <s v="G26618"/>
    <x v="30"/>
    <s v="40uL heptane"/>
    <s v="3uL"/>
    <n v="12"/>
    <n v="0.63700000000000001"/>
    <n v="1160.5999999999999"/>
    <x v="0"/>
    <n v="1.5649999999999999"/>
    <n v="1.1073795058537881"/>
    <n v="3.5000000000000003E-2"/>
  </r>
  <r>
    <s v="G26618"/>
    <x v="30"/>
    <s v="40uL heptane"/>
    <s v="3uL"/>
    <n v="13"/>
    <n v="2.4140000000000001"/>
    <n v="1213.9000000000001"/>
    <x v="1"/>
    <n v="-23.023"/>
    <n v="1.0804875423067626"/>
    <n v="0.13400000000000001"/>
  </r>
  <r>
    <s v="G26618"/>
    <x v="30"/>
    <s v="40uL heptane"/>
    <s v="3uL"/>
    <n v="18"/>
    <n v="7.0739999999999998"/>
    <n v="1404.3"/>
    <x v="2"/>
    <n v="-7.0620000000000003"/>
    <n v="1.0979457973581155"/>
    <n v="0.39200000000000002"/>
  </r>
  <r>
    <s v="G26618"/>
    <x v="30"/>
    <s v="40uL heptane"/>
    <s v="3uL"/>
    <n v="22"/>
    <n v="0.49099999999999999"/>
    <n v="1548.3"/>
    <x v="3"/>
    <n v="4637.88"/>
    <n v="5.9295599018873313"/>
    <n v="2.7E-2"/>
  </r>
  <r>
    <s v="G26618"/>
    <x v="30"/>
    <s v="40uL heptane"/>
    <s v="3uL"/>
    <n v="24"/>
    <n v="0.42199999999999999"/>
    <n v="1625.4"/>
    <x v="4"/>
    <n v="2929.3850000000002"/>
    <n v="4.2082928398850843"/>
    <n v="2.3E-2"/>
  </r>
  <r>
    <s v="G26618"/>
    <x v="30"/>
    <s v="40uL heptane"/>
    <s v="3uL"/>
    <n v="27"/>
    <n v="3.3340000000000001"/>
    <n v="1661.3"/>
    <x v="5"/>
    <n v="3125.8319999999999"/>
    <n v="4.4094066660543518"/>
    <n v="0.185"/>
  </r>
  <r>
    <s v="G26618"/>
    <x v="30"/>
    <s v="40uL heptane"/>
    <s v="3uL"/>
    <n v="28"/>
    <n v="2.6960000000000002"/>
    <n v="1677.6"/>
    <x v="6"/>
    <n v="10209.445"/>
    <n v="11.136779385364521"/>
    <n v="0.15"/>
  </r>
  <r>
    <s v="G26618"/>
    <x v="30"/>
    <s v="40uL heptane"/>
    <s v="3uL"/>
    <n v="30"/>
    <n v="0.48299999999999998"/>
    <n v="1727.4"/>
    <x v="7"/>
    <n v="3845.8049999999998"/>
    <n v="5.139319600797009"/>
    <n v="2.7E-2"/>
  </r>
  <r>
    <s v="G26618"/>
    <x v="30"/>
    <s v="40uL heptane"/>
    <s v="3uL"/>
    <n v="31"/>
    <n v="0.621"/>
    <n v="1734.9"/>
    <x v="0"/>
    <n v="100.508"/>
    <n v="1.2154460987815467"/>
    <n v="3.4000000000000002E-2"/>
  </r>
  <r>
    <s v="G26618"/>
    <x v="30"/>
    <s v="40uL heptane"/>
    <s v="3uL"/>
    <n v="32"/>
    <n v="0.251"/>
    <n v="1802.6"/>
    <x v="8"/>
    <n v="2620.7890000000002"/>
    <n v="3.8906512969588714"/>
    <n v="1.4E-2"/>
  </r>
  <r>
    <s v="G26618"/>
    <x v="30"/>
    <s v="40uL heptane"/>
    <s v="3uL"/>
    <n v="33"/>
    <n v="0.86799999999999999"/>
    <n v="1813.7"/>
    <x v="0"/>
    <n v="2938.3739999999998"/>
    <n v="4.2175138575947724"/>
    <n v="4.8000000000000001E-2"/>
  </r>
  <r>
    <s v="G26618"/>
    <x v="30"/>
    <s v="40uL heptane"/>
    <s v="3uL"/>
    <n v="34"/>
    <n v="2.125"/>
    <n v="1842.8"/>
    <x v="9"/>
    <n v="9776.9"/>
    <n v="10.753249496495288"/>
    <n v="0.11799999999999999"/>
  </r>
  <r>
    <s v="G26618"/>
    <x v="30"/>
    <s v="40uL heptane"/>
    <s v="3uL"/>
    <n v="36"/>
    <n v="0.88200000000000001"/>
    <n v="1870.6"/>
    <x v="0"/>
    <n v="3404.1439999999998"/>
    <n v="4.6928889037516175"/>
    <n v="4.9000000000000002E-2"/>
  </r>
  <r>
    <s v="G26618"/>
    <x v="30"/>
    <s v="40uL heptane"/>
    <s v="3uL"/>
    <n v="37"/>
    <n v="5.6029999999999998"/>
    <n v="1879.7"/>
    <x v="10"/>
    <n v="9905.4410000000007"/>
    <n v="10.867569779650541"/>
    <n v="0.311"/>
  </r>
  <r>
    <s v="G26618"/>
    <x v="30"/>
    <s v="40uL heptane"/>
    <s v="3uL"/>
    <n v="38"/>
    <n v="2.3450000000000002"/>
    <n v="1895.6"/>
    <x v="11"/>
    <n v="2388.6849999999999"/>
    <n v="3.6503523613995101"/>
    <n v="0.13"/>
  </r>
  <r>
    <s v="G26618"/>
    <x v="30"/>
    <s v="40uL heptane"/>
    <s v="3uL"/>
    <n v="39"/>
    <n v="7.274"/>
    <n v="1910.1"/>
    <x v="12"/>
    <n v="9589.5730000000003"/>
    <n v="10.58612073887487"/>
    <n v="0.40400000000000003"/>
  </r>
  <r>
    <s v="G26618"/>
    <x v="30"/>
    <s v="40uL heptane"/>
    <s v="3uL"/>
    <n v="40"/>
    <n v="1.22"/>
    <n v="1916.3"/>
    <x v="0"/>
    <n v="5802.2520000000004"/>
    <n v="7.067620644901675"/>
    <n v="6.8000000000000005E-2"/>
  </r>
  <r>
    <s v="G26618"/>
    <x v="30"/>
    <s v="40uL heptane"/>
    <s v="3uL"/>
    <n v="41"/>
    <n v="0.59599999999999997"/>
    <n v="1948.9"/>
    <x v="0"/>
    <n v="2099.413"/>
    <n v="3.3491797113349371"/>
    <n v="3.3000000000000002E-2"/>
  </r>
  <r>
    <s v="G26618"/>
    <x v="30"/>
    <s v="40uL heptane"/>
    <s v="3uL"/>
    <n v="42"/>
    <n v="2.6539999999999999"/>
    <n v="1968.8"/>
    <x v="0"/>
    <n v="612.07799999999997"/>
    <n v="1.7704419776251321"/>
    <n v="0.14699999999999999"/>
  </r>
  <r>
    <s v="G26618"/>
    <x v="30"/>
    <s v="40uL heptane"/>
    <s v="3uL"/>
    <n v="43"/>
    <n v="8.1080000000000005"/>
    <n v="1987.4"/>
    <x v="13"/>
    <n v="531.65700000000004"/>
    <n v="1.68360772917557"/>
    <n v="0.45"/>
  </r>
  <r>
    <s v="G26618"/>
    <x v="30"/>
    <s v="40uL heptane"/>
    <s v="3uL"/>
    <n v="44"/>
    <n v="0.80400000000000005"/>
    <n v="2002"/>
    <x v="14"/>
    <n v="710.06700000000001"/>
    <n v="1.8760381187529289"/>
    <n v="4.4999999999999998E-2"/>
  </r>
  <r>
    <s v="G26618"/>
    <x v="30"/>
    <s v="40uL heptane"/>
    <s v="3uL"/>
    <n v="45"/>
    <n v="1.141"/>
    <n v="2009.3"/>
    <x v="0"/>
    <n v="2656.962"/>
    <n v="3.9279935468313174"/>
    <n v="6.3E-2"/>
  </r>
  <r>
    <s v="G26618"/>
    <x v="30"/>
    <s v="40uL heptane"/>
    <s v="3uL"/>
    <n v="46"/>
    <n v="2.19"/>
    <n v="2025"/>
    <x v="15"/>
    <n v="2381.0070000000001"/>
    <n v="3.6423827389491383"/>
    <n v="0.121"/>
  </r>
  <r>
    <s v="G26618"/>
    <x v="30"/>
    <s v="40uL heptane"/>
    <s v="3uL"/>
    <n v="47"/>
    <n v="1.962"/>
    <n v="2041.9"/>
    <x v="0"/>
    <n v="4728.9319999999998"/>
    <n v="6.0195580567402009"/>
    <n v="0.109"/>
  </r>
  <r>
    <s v="G26618"/>
    <x v="30"/>
    <s v="40uL heptane"/>
    <s v="3uL"/>
    <n v="48"/>
    <n v="1.6850000000000001"/>
    <n v="2057.1999999999998"/>
    <x v="16"/>
    <n v="9841.0390000000007"/>
    <n v="10.810329319038447"/>
    <n v="9.2999999999999999E-2"/>
  </r>
  <r>
    <s v="G26618"/>
    <x v="30"/>
    <s v="40uL heptane"/>
    <s v="3uL"/>
    <n v="49"/>
    <n v="2.8639999999999999"/>
    <n v="2073.6999999999998"/>
    <x v="17"/>
    <n v="451.702"/>
    <n v="1.5971243185115422"/>
    <n v="0.159"/>
  </r>
  <r>
    <s v="G26618"/>
    <x v="30"/>
    <s v="40uL heptane"/>
    <s v="3uL"/>
    <n v="50"/>
    <n v="0.92300000000000004"/>
    <n v="2094.4"/>
    <x v="18"/>
    <n v="5159.4110000000001"/>
    <n v="6.4427334775098402"/>
    <n v="5.0999999999999997E-2"/>
  </r>
  <r>
    <s v="G26618"/>
    <x v="30"/>
    <s v="40uL heptane"/>
    <s v="3uL"/>
    <n v="51"/>
    <n v="1.268"/>
    <n v="2096.1"/>
    <x v="0"/>
    <n v="441.23899999999998"/>
    <n v="1.5857957441974502"/>
    <n v="7.0000000000000007E-2"/>
  </r>
  <r>
    <s v="G26618"/>
    <x v="30"/>
    <s v="40uL heptane"/>
    <s v="3uL"/>
    <n v="53"/>
    <n v="0.97099999999999997"/>
    <n v="2162.9"/>
    <x v="0"/>
    <n v="492.93900000000002"/>
    <n v="1.641747354513045"/>
    <n v="5.3999999999999999E-2"/>
  </r>
  <r>
    <s v="G26618"/>
    <x v="30"/>
    <s v="40uL heptane"/>
    <s v="3uL"/>
    <n v="54"/>
    <n v="0.29299999999999998"/>
    <n v="2165.6999999999998"/>
    <x v="0"/>
    <n v="2407.681"/>
    <n v="3.670064194784219"/>
    <n v="1.6E-2"/>
  </r>
  <r>
    <s v="G26618"/>
    <x v="30"/>
    <s v="40uL heptane"/>
    <s v="3uL"/>
    <n v="55"/>
    <n v="0.434"/>
    <n v="2183.1999999999998"/>
    <x v="20"/>
    <n v="-326.32600000000002"/>
    <n v="0.74755723277664721"/>
    <n v="2.4E-2"/>
  </r>
  <r>
    <s v="G26618"/>
    <x v="30"/>
    <s v="40uL heptane"/>
    <s v="3uL"/>
    <n v="57"/>
    <n v="0.373"/>
    <n v="2206"/>
    <x v="21"/>
    <n v="6952.808"/>
    <n v="8.1654488463270987"/>
    <n v="2.1000000000000001E-2"/>
  </r>
  <r>
    <s v="G26618"/>
    <x v="30"/>
    <s v="40uL heptane"/>
    <s v="3uL"/>
    <n v="59"/>
    <n v="1.3779999999999999"/>
    <n v="2225"/>
    <x v="22"/>
    <n v="34920.85"/>
    <n v="28.653267312810282"/>
    <n v="7.5999999999999998E-2"/>
  </r>
  <r>
    <s v="G26618"/>
    <x v="30"/>
    <s v="40uL heptane"/>
    <s v="3uL"/>
    <n v="60"/>
    <n v="6.5330000000000004"/>
    <n v="2233.8000000000002"/>
    <x v="23"/>
    <n v="13675.503000000001"/>
    <n v="14.094994830605549"/>
    <n v="0.36199999999999999"/>
  </r>
  <r>
    <s v="G26618"/>
    <x v="30"/>
    <s v="40uL heptane"/>
    <s v="3uL"/>
    <n v="61"/>
    <n v="11.222"/>
    <n v="2243"/>
    <x v="24"/>
    <n v="12764.563"/>
    <n v="13.336772524319084"/>
    <n v="0.623"/>
  </r>
  <r>
    <s v="G26618"/>
    <x v="30"/>
    <s v="40uL heptane"/>
    <s v="3uL"/>
    <n v="62"/>
    <n v="3.11"/>
    <n v="2271"/>
    <x v="26"/>
    <n v="5365.518"/>
    <n v="6.6439974177645311"/>
    <n v="0.17299999999999999"/>
  </r>
  <r>
    <s v="G26618"/>
    <x v="30"/>
    <s v="40uL heptane"/>
    <s v="3uL"/>
    <n v="63"/>
    <n v="0.71199999999999997"/>
    <n v="2280.8000000000002"/>
    <x v="0"/>
    <n v="1450.376"/>
    <n v="2.6665414723159691"/>
    <n v="0.04"/>
  </r>
  <r>
    <s v="G26618"/>
    <x v="30"/>
    <s v="40uL heptane"/>
    <s v="3uL"/>
    <n v="64"/>
    <n v="2.0179999999999998"/>
    <n v="2297.6999999999998"/>
    <x v="27"/>
    <n v="497.22699999999998"/>
    <n v="1.6463851262020888"/>
    <n v="0.112"/>
  </r>
  <r>
    <s v="G26618"/>
    <x v="30"/>
    <s v="40uL heptane"/>
    <s v="3uL"/>
    <n v="65"/>
    <n v="5.0789999999999997"/>
    <n v="2337.9"/>
    <x v="0"/>
    <n v="714.77800000000002"/>
    <n v="1.8811091264150985"/>
    <n v="0.28199999999999997"/>
  </r>
  <r>
    <s v="G26618"/>
    <x v="30"/>
    <s v="40uL heptane"/>
    <s v="3uL"/>
    <n v="66"/>
    <n v="0.503"/>
    <n v="2358.6"/>
    <x v="0"/>
    <n v="682.11900000000003"/>
    <n v="1.845943591940707"/>
    <n v="2.8000000000000001E-2"/>
  </r>
  <r>
    <s v="G26618"/>
    <x v="30"/>
    <s v="40uL heptane"/>
    <s v="3uL"/>
    <n v="67"/>
    <n v="0.60499999999999998"/>
    <n v="2362.3000000000002"/>
    <x v="46"/>
    <n v="572.03899999999999"/>
    <n v="1.7272292111846137"/>
    <n v="3.4000000000000002E-2"/>
  </r>
  <r>
    <s v="G26618"/>
    <x v="30"/>
    <s v="40uL heptane"/>
    <s v="3uL"/>
    <n v="68"/>
    <n v="0.56000000000000005"/>
    <n v="2383"/>
    <x v="0"/>
    <n v="700.875"/>
    <n v="1.8661421704012038"/>
    <n v="3.1E-2"/>
  </r>
  <r>
    <s v="G26618"/>
    <x v="30"/>
    <s v="40uL heptane"/>
    <s v="3uL"/>
    <n v="69"/>
    <n v="1.514"/>
    <n v="2407.5"/>
    <x v="29"/>
    <n v="1941.4960000000001"/>
    <n v="3.1839701584643465"/>
    <n v="8.4000000000000005E-2"/>
  </r>
  <r>
    <s v="G26618"/>
    <x v="30"/>
    <s v="40uL heptane"/>
    <s v="3uL"/>
    <n v="70"/>
    <n v="0.83599999999999997"/>
    <n v="2410"/>
    <x v="0"/>
    <n v="2617.5300000000002"/>
    <n v="3.8872855280464531"/>
    <n v="4.5999999999999999E-2"/>
  </r>
  <r>
    <s v="G26618"/>
    <x v="30"/>
    <s v="40uL heptane"/>
    <s v="3uL"/>
    <n v="71"/>
    <n v="6.6980000000000004"/>
    <n v="2432.3000000000002"/>
    <x v="30"/>
    <n v="64.528999999999996"/>
    <n v="1.1761767915321979"/>
    <n v="0.372"/>
  </r>
  <r>
    <s v="G26618"/>
    <x v="30"/>
    <s v="40uL heptane"/>
    <s v="3uL"/>
    <n v="72"/>
    <n v="106.605"/>
    <n v="2451.8000000000002"/>
    <x v="31"/>
    <n v="-29.812000000000001"/>
    <n v="1.0730598174230006"/>
    <n v="5.9139999999999997"/>
  </r>
  <r>
    <s v="G26618"/>
    <x v="30"/>
    <s v="40uL heptane"/>
    <s v="3uL"/>
    <n v="74"/>
    <n v="0.59799999999999998"/>
    <n v="2520.6999999999998"/>
    <x v="32"/>
    <n v="4881.2759999999998"/>
    <n v="6.1697543268879871"/>
    <n v="3.3000000000000002E-2"/>
  </r>
  <r>
    <s v="G26618"/>
    <x v="30"/>
    <s v="40uL heptane"/>
    <s v="3uL"/>
    <n v="75"/>
    <n v="0.30099999999999999"/>
    <n v="2533.9"/>
    <x v="33"/>
    <n v="12259.816000000001"/>
    <n v="12.910854428673892"/>
    <n v="1.7000000000000001E-2"/>
  </r>
  <r>
    <s v="G26618"/>
    <x v="30"/>
    <s v="40uL heptane"/>
    <s v="3uL"/>
    <n v="77"/>
    <n v="0.29599999999999999"/>
    <n v="2557.3000000000002"/>
    <x v="43"/>
    <n v="3636.2550000000001"/>
    <n v="4.928029157371185"/>
    <n v="1.6E-2"/>
  </r>
  <r>
    <s v="G26618"/>
    <x v="30"/>
    <s v="40uL heptane"/>
    <s v="3uL"/>
    <n v="78"/>
    <n v="0.877"/>
    <n v="2581.6"/>
    <x v="34"/>
    <n v="3138.3380000000002"/>
    <n v="4.4221811732133949"/>
    <n v="4.9000000000000002E-2"/>
  </r>
  <r>
    <s v="G26618"/>
    <x v="30"/>
    <s v="40uL heptane"/>
    <s v="3uL"/>
    <n v="79"/>
    <n v="0.35199999999999998"/>
    <n v="2588.3000000000002"/>
    <x v="35"/>
    <n v="1781.5609999999999"/>
    <n v="3.0160727442512663"/>
    <n v="0.02"/>
  </r>
  <r>
    <s v="G26618"/>
    <x v="30"/>
    <s v="40uL heptane"/>
    <s v="3uL"/>
    <n v="82"/>
    <n v="0.57899999999999996"/>
    <n v="2617.1"/>
    <x v="36"/>
    <n v="1900.9780000000001"/>
    <n v="3.1414899625783925"/>
    <n v="3.2000000000000001E-2"/>
  </r>
  <r>
    <s v="G26618"/>
    <x v="30"/>
    <s v="40uL heptane"/>
    <s v="3uL"/>
    <n v="84"/>
    <n v="0.30599999999999999"/>
    <n v="2677.3"/>
    <x v="0"/>
    <n v="795.26099999999997"/>
    <n v="1.9676616242512446"/>
    <n v="1.7000000000000001E-2"/>
  </r>
  <r>
    <s v="G26618"/>
    <x v="30"/>
    <s v="40uL heptane"/>
    <s v="3uL"/>
    <n v="91"/>
    <n v="0.46400000000000002"/>
    <n v="2764.2"/>
    <x v="0"/>
    <n v="758.37800000000004"/>
    <n v="1.928016113392738"/>
    <n v="2.5999999999999999E-2"/>
  </r>
  <r>
    <s v="G26618"/>
    <x v="30"/>
    <s v="40uL heptane"/>
    <s v="3uL"/>
    <n v="92"/>
    <n v="0.35099999999999998"/>
    <n v="2782.4"/>
    <x v="37"/>
    <n v="113.473"/>
    <n v="1.2295891098620511"/>
    <n v="1.9E-2"/>
  </r>
  <r>
    <s v="G26618"/>
    <x v="30"/>
    <s v="40uL heptane"/>
    <s v="3uL"/>
    <n v="96"/>
    <n v="0.32700000000000001"/>
    <n v="2912.6"/>
    <x v="0"/>
    <n v="420.59"/>
    <n v="1.5634308558047036"/>
    <n v="1.7999999999999999E-2"/>
  </r>
  <r>
    <s v="G26618"/>
    <x v="30"/>
    <s v="40uL heptane"/>
    <s v="3uL"/>
    <n v="98"/>
    <n v="0.44900000000000001"/>
    <n v="2956.7"/>
    <x v="38"/>
    <n v="1324.021"/>
    <n v="2.5325220402961279"/>
    <n v="2.5000000000000001E-2"/>
  </r>
  <r>
    <s v="G26618"/>
    <x v="30"/>
    <s v="40uL heptane"/>
    <s v="3uL"/>
    <n v="99"/>
    <n v="0.26300000000000001"/>
    <n v="2990"/>
    <x v="0"/>
    <n v="-58.244999999999997"/>
    <n v="1.0419396522868998"/>
    <n v="1.4999999999999999E-2"/>
  </r>
  <r>
    <s v="G26618"/>
    <x v="30"/>
    <s v="40uL heptane"/>
    <s v="3uL"/>
    <n v="105"/>
    <n v="0.26600000000000001"/>
    <n v="3263.7"/>
    <x v="0"/>
    <n v="-9.0589999999999993"/>
    <n v="1.0957618018733712"/>
    <n v="1.4999999999999999E-2"/>
  </r>
  <r>
    <s v="G26618"/>
    <x v="30"/>
    <s v="40uL heptane"/>
    <s v="3uL"/>
    <n v="106"/>
    <n v="0.373"/>
    <n v="3317.7"/>
    <x v="0"/>
    <n v="1.3120000000000001"/>
    <n v="1.1071028735055057"/>
    <n v="2.1000000000000001E-2"/>
  </r>
  <r>
    <s v="G26618"/>
    <x v="30"/>
    <s v="40uL heptane"/>
    <s v="3uL"/>
    <n v="107"/>
    <n v="0.48299999999999998"/>
    <n v="3394.2"/>
    <x v="40"/>
    <n v="275.69099999999997"/>
    <n v="1.4062046627348783"/>
    <n v="2.7E-2"/>
  </r>
  <r>
    <s v="G26618"/>
    <x v="30"/>
    <s v="40uL heptane"/>
    <s v="3uL"/>
    <n v="108"/>
    <n v="0.441"/>
    <n v="3569.1"/>
    <x v="0"/>
    <n v="-23.125"/>
    <n v="1.0803759541630289"/>
    <n v="2.4E-2"/>
  </r>
  <r>
    <s v="G26618"/>
    <x v="30"/>
    <s v="40uL heptane"/>
    <s v="3uL"/>
    <n v="110"/>
    <n v="0.311"/>
    <n v="3648.1"/>
    <x v="0"/>
    <n v="-19.771999999999998"/>
    <n v="1.0840440090051084"/>
    <n v="1.7000000000000001E-2"/>
  </r>
  <r>
    <s v="G26618"/>
    <x v="30"/>
    <s v="40uL heptane"/>
    <s v="3uL"/>
    <n v="111"/>
    <n v="0.26500000000000001"/>
    <n v="3771.8"/>
    <x v="0"/>
    <n v="-0.128"/>
    <n v="1.1055283358049224"/>
    <n v="1.4999999999999999E-2"/>
  </r>
  <r>
    <s v="G26618"/>
    <x v="30"/>
    <s v="40uL heptane"/>
    <s v="3uL"/>
    <n v="112"/>
    <n v="0.753"/>
    <n v="3837.2"/>
    <x v="0"/>
    <n v="-30.591000000000001"/>
    <n v="1.072207455953005"/>
    <n v="4.2000000000000003E-2"/>
  </r>
  <r>
    <s v="G26619"/>
    <x v="31"/>
    <s v="40uL heptane"/>
    <s v="3uL"/>
    <n v="1"/>
    <n v="101.301"/>
    <n v="66.7"/>
    <x v="0"/>
    <n v="-37.47"/>
    <n v="1.0646799961023401"/>
    <n v="5.8339999999999996"/>
  </r>
  <r>
    <s v="G26619"/>
    <x v="31"/>
    <s v="40uL heptane"/>
    <s v="3uL"/>
    <n v="2"/>
    <n v="101.08199999999999"/>
    <n v="126.4"/>
    <x v="0"/>
    <n v="-37.616999999999997"/>
    <n v="1.0645191264128089"/>
    <n v="5.8209999999999997"/>
  </r>
  <r>
    <s v="G26619"/>
    <x v="31"/>
    <s v="40uL heptane"/>
    <s v="3uL"/>
    <n v="3"/>
    <n v="101.102"/>
    <n v="186.2"/>
    <x v="0"/>
    <n v="-37.671999999999997"/>
    <n v="1.0644589369387023"/>
    <n v="5.8230000000000004"/>
  </r>
  <r>
    <s v="G26619"/>
    <x v="31"/>
    <s v="40uL heptane"/>
    <s v="3uL"/>
    <n v="4"/>
    <n v="101.066"/>
    <n v="245.8"/>
    <x v="0"/>
    <n v="-37.692"/>
    <n v="1.0644370498390516"/>
    <n v="5.82"/>
  </r>
  <r>
    <s v="G26619"/>
    <x v="31"/>
    <s v="40uL heptane"/>
    <s v="3uL"/>
    <n v="5"/>
    <n v="101.065"/>
    <n v="305.60000000000002"/>
    <x v="0"/>
    <n v="-37.701999999999998"/>
    <n v="1.0644261062855949"/>
    <n v="5.82"/>
  </r>
  <r>
    <s v="G26619"/>
    <x v="31"/>
    <s v="40uL heptane"/>
    <s v="3uL"/>
    <n v="6"/>
    <n v="101.024"/>
    <n v="365.3"/>
    <x v="0"/>
    <n v="-37.704999999999998"/>
    <n v="1.0644228232190855"/>
    <n v="5.8179999999999996"/>
  </r>
  <r>
    <s v="G26619"/>
    <x v="31"/>
    <s v="40uL heptane"/>
    <s v="3uL"/>
    <n v="7"/>
    <n v="101.108"/>
    <n v="425.1"/>
    <x v="0"/>
    <n v="-37.729999999999997"/>
    <n v="1.0643954643230358"/>
    <n v="5.8230000000000004"/>
  </r>
  <r>
    <s v="G26619"/>
    <x v="31"/>
    <s v="40uL heptane"/>
    <s v="3uL"/>
    <n v="14"/>
    <n v="0.60399999999999998"/>
    <n v="1160.4000000000001"/>
    <x v="0"/>
    <n v="0.73699999999999999"/>
    <n v="1.1064741578672954"/>
    <n v="3.5000000000000003E-2"/>
  </r>
  <r>
    <s v="G26619"/>
    <x v="31"/>
    <s v="40uL heptane"/>
    <s v="3uL"/>
    <n v="15"/>
    <n v="3.641"/>
    <n v="1213.7"/>
    <x v="1"/>
    <n v="-26.186"/>
    <n v="1.0770270987026467"/>
    <n v="0.21"/>
  </r>
  <r>
    <s v="G26619"/>
    <x v="31"/>
    <s v="40uL heptane"/>
    <s v="3uL"/>
    <n v="20"/>
    <n v="2.4540000000000002"/>
    <n v="1404.1"/>
    <x v="28"/>
    <n v="-20.742999999999999"/>
    <n v="1.0829817998115281"/>
    <n v="0.14099999999999999"/>
  </r>
  <r>
    <s v="G26619"/>
    <x v="31"/>
    <s v="40uL heptane"/>
    <s v="3uL"/>
    <n v="21"/>
    <n v="3.9710000000000001"/>
    <n v="1410.3"/>
    <x v="2"/>
    <n v="-3.726"/>
    <n v="1.1015939592557453"/>
    <n v="0.22900000000000001"/>
  </r>
  <r>
    <s v="G26619"/>
    <x v="31"/>
    <s v="40uL heptane"/>
    <s v="3uL"/>
    <n v="22"/>
    <n v="0.32300000000000001"/>
    <n v="1484.1"/>
    <x v="0"/>
    <n v="6644.0559999999996"/>
    <n v="7.8734007469261451"/>
    <n v="1.9E-2"/>
  </r>
  <r>
    <s v="G26619"/>
    <x v="31"/>
    <s v="40uL heptane"/>
    <s v="3uL"/>
    <n v="27"/>
    <n v="0.75"/>
    <n v="1547.9"/>
    <x v="3"/>
    <n v="4022.4879999999998"/>
    <n v="5.3167416749543994"/>
    <n v="4.2999999999999997E-2"/>
  </r>
  <r>
    <s v="G26619"/>
    <x v="31"/>
    <s v="40uL heptane"/>
    <s v="3uL"/>
    <n v="30"/>
    <n v="0.81599999999999995"/>
    <n v="1625.2"/>
    <x v="4"/>
    <n v="1395.127"/>
    <n v="2.6079865541246119"/>
    <n v="4.7E-2"/>
  </r>
  <r>
    <s v="G26619"/>
    <x v="31"/>
    <s v="40uL heptane"/>
    <s v="3uL"/>
    <n v="31"/>
    <n v="0.318"/>
    <n v="1637.3"/>
    <x v="0"/>
    <n v="373.37"/>
    <n v="1.5122487524044563"/>
    <n v="1.7999999999999999E-2"/>
  </r>
  <r>
    <s v="G26619"/>
    <x v="31"/>
    <s v="40uL heptane"/>
    <s v="3uL"/>
    <n v="33"/>
    <n v="6.5250000000000004"/>
    <n v="1661.6"/>
    <x v="5"/>
    <n v="2104.3049999999998"/>
    <n v="3.3542886188032441"/>
    <n v="0.376"/>
  </r>
  <r>
    <s v="G26619"/>
    <x v="31"/>
    <s v="40uL heptane"/>
    <s v="3uL"/>
    <n v="34"/>
    <n v="5.8819999999999997"/>
    <n v="1677.6"/>
    <x v="6"/>
    <n v="7624.9570000000003"/>
    <n v="8.7948743953739505"/>
    <n v="0.33900000000000002"/>
  </r>
  <r>
    <s v="G26619"/>
    <x v="31"/>
    <s v="40uL heptane"/>
    <s v="3uL"/>
    <n v="35"/>
    <n v="0.31"/>
    <n v="1703.6"/>
    <x v="45"/>
    <n v="3640.4209999999998"/>
    <n v="4.932238928503045"/>
    <n v="1.7999999999999999E-2"/>
  </r>
  <r>
    <s v="G26619"/>
    <x v="31"/>
    <s v="40uL heptane"/>
    <s v="3uL"/>
    <n v="36"/>
    <n v="0.77200000000000002"/>
    <n v="1727.2"/>
    <x v="7"/>
    <n v="3321.0859999999998"/>
    <n v="4.6084640973464239"/>
    <n v="4.3999999999999997E-2"/>
  </r>
  <r>
    <s v="G26619"/>
    <x v="31"/>
    <s v="40uL heptane"/>
    <s v="3uL"/>
    <n v="37"/>
    <n v="1.31"/>
    <n v="1734.7"/>
    <x v="0"/>
    <n v="-24.059000000000001"/>
    <n v="1.079354145139358"/>
    <n v="7.4999999999999997E-2"/>
  </r>
  <r>
    <s v="G26619"/>
    <x v="31"/>
    <s v="40uL heptane"/>
    <s v="3uL"/>
    <n v="40"/>
    <n v="0.55800000000000005"/>
    <n v="1802.4"/>
    <x v="8"/>
    <n v="1184.7080000000001"/>
    <n v="2.3843301735312759"/>
    <n v="3.2000000000000001E-2"/>
  </r>
  <r>
    <s v="G26619"/>
    <x v="31"/>
    <s v="40uL heptane"/>
    <s v="3uL"/>
    <n v="41"/>
    <n v="1.6759999999999999"/>
    <n v="1813.5"/>
    <x v="0"/>
    <n v="2736.982"/>
    <n v="4.0104970914730682"/>
    <n v="9.7000000000000003E-2"/>
  </r>
  <r>
    <s v="G26619"/>
    <x v="31"/>
    <s v="40uL heptane"/>
    <s v="3uL"/>
    <n v="42"/>
    <n v="3.702"/>
    <n v="1842.5"/>
    <x v="9"/>
    <n v="7266.1629999999996"/>
    <n v="8.4599637479229646"/>
    <n v="0.21299999999999999"/>
  </r>
  <r>
    <s v="G26619"/>
    <x v="31"/>
    <s v="40uL heptane"/>
    <s v="3uL"/>
    <n v="44"/>
    <n v="1.6140000000000001"/>
    <n v="1870.3"/>
    <x v="0"/>
    <n v="1686.6949999999999"/>
    <n v="2.9162083799101799"/>
    <n v="9.2999999999999999E-2"/>
  </r>
  <r>
    <s v="G26619"/>
    <x v="31"/>
    <s v="40uL heptane"/>
    <s v="3uL"/>
    <n v="45"/>
    <n v="9.3800000000000008"/>
    <n v="1879.7"/>
    <x v="10"/>
    <n v="5745.817"/>
    <n v="7.0130962530899739"/>
    <n v="0.54"/>
  </r>
  <r>
    <s v="G26619"/>
    <x v="31"/>
    <s v="40uL heptane"/>
    <s v="3uL"/>
    <n v="46"/>
    <n v="3.5710000000000002"/>
    <n v="1895.4"/>
    <x v="11"/>
    <n v="940.32"/>
    <n v="2.1232750012640542"/>
    <n v="0.20599999999999999"/>
  </r>
  <r>
    <s v="G26619"/>
    <x v="31"/>
    <s v="40uL heptane"/>
    <s v="3uL"/>
    <n v="47"/>
    <n v="12.519"/>
    <n v="1910.1"/>
    <x v="12"/>
    <n v="4770.6319999999996"/>
    <n v="6.0607179492299643"/>
    <n v="0.72099999999999997"/>
  </r>
  <r>
    <s v="G26619"/>
    <x v="31"/>
    <s v="40uL heptane"/>
    <s v="3uL"/>
    <n v="48"/>
    <n v="1.861"/>
    <n v="1916.9"/>
    <x v="0"/>
    <n v="3864.0540000000001"/>
    <n v="5.1576757235042292"/>
    <n v="0.107"/>
  </r>
  <r>
    <s v="G26619"/>
    <x v="31"/>
    <s v="40uL heptane"/>
    <s v="3uL"/>
    <n v="49"/>
    <n v="0.51500000000000001"/>
    <n v="1948.7"/>
    <x v="0"/>
    <n v="-563.40800000000002"/>
    <n v="0.48575188729976748"/>
    <n v="0.03"/>
  </r>
  <r>
    <s v="G26619"/>
    <x v="31"/>
    <s v="40uL heptane"/>
    <s v="3uL"/>
    <n v="50"/>
    <n v="3.7930000000000001"/>
    <n v="1969.4"/>
    <x v="0"/>
    <n v="-58.082000000000001"/>
    <n v="1.0421181130011008"/>
    <n v="0.218"/>
  </r>
  <r>
    <s v="G26619"/>
    <x v="31"/>
    <s v="40uL heptane"/>
    <s v="3uL"/>
    <n v="51"/>
    <n v="13.154999999999999"/>
    <n v="1987.6"/>
    <x v="13"/>
    <n v="260.40499999999997"/>
    <n v="1.3895889235486203"/>
    <n v="0.75800000000000001"/>
  </r>
  <r>
    <s v="G26619"/>
    <x v="31"/>
    <s v="40uL heptane"/>
    <s v="3uL"/>
    <n v="52"/>
    <n v="2.8159999999999998"/>
    <n v="2001.8"/>
    <x v="14"/>
    <n v="1694.6890000000001"/>
    <n v="2.9246315074800302"/>
    <n v="0.16200000000000001"/>
  </r>
  <r>
    <s v="G26619"/>
    <x v="31"/>
    <s v="40uL heptane"/>
    <s v="3uL"/>
    <n v="53"/>
    <n v="2.931"/>
    <n v="2024.8"/>
    <x v="15"/>
    <n v="1673.614"/>
    <n v="2.9024220226356054"/>
    <n v="0.16900000000000001"/>
  </r>
  <r>
    <s v="G26619"/>
    <x v="31"/>
    <s v="40uL heptane"/>
    <s v="3uL"/>
    <n v="54"/>
    <n v="2.5230000000000001"/>
    <n v="2041.9"/>
    <x v="0"/>
    <n v="4205.6629999999996"/>
    <n v="5.4999835538560049"/>
    <n v="0.14499999999999999"/>
  </r>
  <r>
    <s v="G26619"/>
    <x v="31"/>
    <s v="40uL heptane"/>
    <s v="3uL"/>
    <n v="55"/>
    <n v="2.2959999999999998"/>
    <n v="2057.1999999999998"/>
    <x v="16"/>
    <n v="10497.098"/>
    <n v="11.390016333138501"/>
    <n v="0.13200000000000001"/>
  </r>
  <r>
    <s v="G26619"/>
    <x v="31"/>
    <s v="40uL heptane"/>
    <s v="3uL"/>
    <n v="56"/>
    <n v="3.8570000000000002"/>
    <n v="2073.6999999999998"/>
    <x v="17"/>
    <n v="197.73699999999999"/>
    <n v="1.3214108080412568"/>
    <n v="0.222"/>
  </r>
  <r>
    <s v="G26619"/>
    <x v="31"/>
    <s v="40uL heptane"/>
    <s v="3uL"/>
    <n v="57"/>
    <n v="1.69"/>
    <n v="2094.1999999999998"/>
    <x v="18"/>
    <n v="3413.5729999999999"/>
    <n v="4.7024636235185699"/>
    <n v="9.7000000000000003E-2"/>
  </r>
  <r>
    <s v="G26619"/>
    <x v="31"/>
    <s v="40uL heptane"/>
    <s v="3uL"/>
    <n v="58"/>
    <n v="2.4060000000000001"/>
    <n v="2096.1"/>
    <x v="0"/>
    <n v="259.471"/>
    <n v="1.3885734927214404"/>
    <n v="0.13900000000000001"/>
  </r>
  <r>
    <s v="G26619"/>
    <x v="31"/>
    <s v="40uL heptane"/>
    <s v="3uL"/>
    <n v="59"/>
    <n v="0.90400000000000003"/>
    <n v="2107.6"/>
    <x v="19"/>
    <n v="-197.89699999999999"/>
    <n v="0.88880463737368631"/>
    <n v="5.1999999999999998E-2"/>
  </r>
  <r>
    <s v="G26619"/>
    <x v="31"/>
    <s v="40uL heptane"/>
    <s v="3uL"/>
    <n v="60"/>
    <n v="0.316"/>
    <n v="2124.9"/>
    <x v="0"/>
    <n v="-696.25400000000002"/>
    <n v="0.33844778139271076"/>
    <n v="1.7999999999999999E-2"/>
  </r>
  <r>
    <s v="G26619"/>
    <x v="31"/>
    <s v="40uL heptane"/>
    <s v="3uL"/>
    <n v="61"/>
    <n v="1.6859999999999999"/>
    <n v="2162.6999999999998"/>
    <x v="0"/>
    <n v="483.81299999999999"/>
    <n v="1.6318754915618332"/>
    <n v="9.7000000000000003E-2"/>
  </r>
  <r>
    <s v="G26619"/>
    <x v="31"/>
    <s v="40uL heptane"/>
    <s v="3uL"/>
    <n v="62"/>
    <n v="0.43"/>
    <n v="2166.1"/>
    <x v="0"/>
    <n v="2272.192"/>
    <n v="3.5292928604090492"/>
    <n v="2.5000000000000001E-2"/>
  </r>
  <r>
    <s v="G26619"/>
    <x v="31"/>
    <s v="40uL heptane"/>
    <s v="3uL"/>
    <n v="63"/>
    <n v="0.60899999999999999"/>
    <n v="2183.1999999999998"/>
    <x v="20"/>
    <n v="-238.44300000000001"/>
    <n v="0.84425521593663855"/>
    <n v="3.5000000000000003E-2"/>
  </r>
  <r>
    <s v="G26619"/>
    <x v="31"/>
    <s v="40uL heptane"/>
    <s v="3uL"/>
    <n v="65"/>
    <n v="0.5"/>
    <n v="2206"/>
    <x v="21"/>
    <n v="3890.5390000000002"/>
    <n v="5.1843035588200435"/>
    <n v="2.9000000000000001E-2"/>
  </r>
  <r>
    <s v="G26619"/>
    <x v="31"/>
    <s v="40uL heptane"/>
    <s v="3uL"/>
    <n v="66"/>
    <n v="2.0499999999999998"/>
    <n v="2225"/>
    <x v="22"/>
    <n v="31316.734"/>
    <n v="26.541388354948239"/>
    <n v="0.11799999999999999"/>
  </r>
  <r>
    <s v="G26619"/>
    <x v="31"/>
    <s v="40uL heptane"/>
    <s v="3uL"/>
    <n v="67"/>
    <n v="11.162000000000001"/>
    <n v="2234.1999999999998"/>
    <x v="23"/>
    <n v="9039.1980000000003"/>
    <n v="10.091447863821557"/>
    <n v="0.64300000000000002"/>
  </r>
  <r>
    <s v="G26619"/>
    <x v="31"/>
    <s v="40uL heptane"/>
    <s v="3uL"/>
    <n v="68"/>
    <n v="14.193"/>
    <n v="2243.1999999999998"/>
    <x v="24"/>
    <n v="7641.3549999999996"/>
    <n v="8.8101223018028367"/>
    <n v="0.81699999999999995"/>
  </r>
  <r>
    <s v="G26619"/>
    <x v="31"/>
    <s v="40uL heptane"/>
    <s v="3uL"/>
    <n v="69"/>
    <n v="0.94099999999999995"/>
    <n v="2259.1"/>
    <x v="28"/>
    <n v="2915.3809999999999"/>
    <n v="4.1939238405109585"/>
    <n v="5.3999999999999999E-2"/>
  </r>
  <r>
    <s v="G26619"/>
    <x v="31"/>
    <s v="40uL heptane"/>
    <s v="3uL"/>
    <n v="70"/>
    <n v="0.54100000000000004"/>
    <n v="2260.1"/>
    <x v="25"/>
    <n v="4835.7809999999999"/>
    <n v="6.1249510110756091"/>
    <n v="3.1E-2"/>
  </r>
  <r>
    <s v="G26619"/>
    <x v="31"/>
    <s v="40uL heptane"/>
    <s v="3uL"/>
    <n v="71"/>
    <n v="6.5549999999999997"/>
    <n v="2271.1999999999998"/>
    <x v="26"/>
    <n v="2548.2240000000002"/>
    <n v="3.8156531226836097"/>
    <n v="0.378"/>
  </r>
  <r>
    <s v="G26619"/>
    <x v="31"/>
    <s v="40uL heptane"/>
    <s v="3uL"/>
    <n v="72"/>
    <n v="1.21"/>
    <n v="2298"/>
    <x v="0"/>
    <n v="271.08699999999999"/>
    <n v="1.4012007470522179"/>
    <n v="7.0000000000000007E-2"/>
  </r>
  <r>
    <s v="G26619"/>
    <x v="31"/>
    <s v="40uL heptane"/>
    <s v="3uL"/>
    <n v="73"/>
    <n v="1.1279999999999999"/>
    <n v="2303"/>
    <x v="27"/>
    <n v="399.137"/>
    <n v="1.5401843878158534"/>
    <n v="6.5000000000000002E-2"/>
  </r>
  <r>
    <s v="G26619"/>
    <x v="31"/>
    <s v="40uL heptane"/>
    <s v="3uL"/>
    <n v="74"/>
    <n v="5.45"/>
    <n v="2338.1"/>
    <x v="0"/>
    <n v="339.25900000000001"/>
    <n v="1.4752424660867181"/>
    <n v="0.314"/>
  </r>
  <r>
    <s v="G26619"/>
    <x v="31"/>
    <s v="40uL heptane"/>
    <s v="3uL"/>
    <n v="75"/>
    <n v="1.9159999999999999"/>
    <n v="2343.5"/>
    <x v="0"/>
    <n v="281.40199999999999"/>
    <n v="1.4124110296622785"/>
    <n v="0.11"/>
  </r>
  <r>
    <s v="G26619"/>
    <x v="31"/>
    <s v="40uL heptane"/>
    <s v="3uL"/>
    <n v="76"/>
    <n v="0.64400000000000002"/>
    <n v="2360"/>
    <x v="0"/>
    <n v="385.61200000000002"/>
    <n v="1.525523055700865"/>
    <n v="3.6999999999999998E-2"/>
  </r>
  <r>
    <s v="G26619"/>
    <x v="31"/>
    <s v="40uL heptane"/>
    <s v="3uL"/>
    <n v="77"/>
    <n v="0.66400000000000003"/>
    <n v="2370.3000000000002"/>
    <x v="46"/>
    <n v="407.77600000000001"/>
    <n v="1.5495469274315212"/>
    <n v="3.7999999999999999E-2"/>
  </r>
  <r>
    <s v="G26619"/>
    <x v="31"/>
    <s v="40uL heptane"/>
    <s v="3uL"/>
    <n v="78"/>
    <n v="0.66800000000000004"/>
    <n v="2382.6"/>
    <x v="0"/>
    <n v="648.78899999999999"/>
    <n v="1.8100295610051156"/>
    <n v="3.7999999999999999E-2"/>
  </r>
  <r>
    <s v="G26619"/>
    <x v="31"/>
    <s v="40uL heptane"/>
    <s v="3uL"/>
    <n v="79"/>
    <n v="0.83699999999999997"/>
    <n v="2399.3000000000002"/>
    <x v="28"/>
    <n v="311.09199999999998"/>
    <n v="1.4446637272534806"/>
    <n v="4.8000000000000001E-2"/>
  </r>
  <r>
    <s v="G26619"/>
    <x v="31"/>
    <s v="40uL heptane"/>
    <s v="3uL"/>
    <n v="80"/>
    <n v="1.091"/>
    <n v="2407.6999999999998"/>
    <x v="29"/>
    <n v="3076.087"/>
    <n v="4.3585598039267301"/>
    <n v="6.3E-2"/>
  </r>
  <r>
    <s v="G26619"/>
    <x v="31"/>
    <s v="40uL heptane"/>
    <s v="3uL"/>
    <n v="81"/>
    <n v="0.84299999999999997"/>
    <n v="2410"/>
    <x v="0"/>
    <n v="3570.3620000000001"/>
    <n v="4.8613942163805222"/>
    <n v="4.9000000000000002E-2"/>
  </r>
  <r>
    <s v="G26619"/>
    <x v="31"/>
    <s v="40uL heptane"/>
    <s v="3uL"/>
    <n v="82"/>
    <n v="10.983000000000001"/>
    <n v="2432.6"/>
    <x v="30"/>
    <n v="29.81"/>
    <n v="1.1382531007653556"/>
    <n v="0.63300000000000001"/>
  </r>
  <r>
    <s v="G26619"/>
    <x v="31"/>
    <s v="40uL heptane"/>
    <s v="3uL"/>
    <n v="83"/>
    <n v="108.13800000000001"/>
    <n v="2451.8000000000002"/>
    <x v="31"/>
    <n v="-27.001999999999999"/>
    <n v="1.0761343240436478"/>
    <n v="6.2279999999999998"/>
  </r>
  <r>
    <s v="G26619"/>
    <x v="31"/>
    <s v="40uL heptane"/>
    <s v="3uL"/>
    <n v="84"/>
    <n v="0.42099999999999999"/>
    <n v="2490.6999999999998"/>
    <x v="0"/>
    <n v="-86.468999999999994"/>
    <n v="1.0110288693748457"/>
    <n v="2.4E-2"/>
  </r>
  <r>
    <s v="G26619"/>
    <x v="31"/>
    <s v="40uL heptane"/>
    <s v="3uL"/>
    <n v="85"/>
    <n v="0.313"/>
    <n v="2521"/>
    <x v="32"/>
    <n v="2784.9090000000001"/>
    <n v="4.0598437631955759"/>
    <n v="1.7999999999999999E-2"/>
  </r>
  <r>
    <s v="G26619"/>
    <x v="31"/>
    <s v="40uL heptane"/>
    <s v="3uL"/>
    <n v="88"/>
    <n v="0.25600000000000001"/>
    <n v="2557.1"/>
    <x v="43"/>
    <n v="2023.386"/>
    <n v="3.2697122508207976"/>
    <n v="1.4999999999999999E-2"/>
  </r>
  <r>
    <s v="G26619"/>
    <x v="31"/>
    <s v="40uL heptane"/>
    <s v="3uL"/>
    <n v="89"/>
    <n v="1.2010000000000001"/>
    <n v="2581.4"/>
    <x v="34"/>
    <n v="1376.1030000000001"/>
    <n v="2.5878079112016077"/>
    <n v="6.9000000000000006E-2"/>
  </r>
  <r>
    <s v="G26619"/>
    <x v="31"/>
    <s v="40uL heptane"/>
    <s v="3uL"/>
    <n v="90"/>
    <n v="0.74"/>
    <n v="2588"/>
    <x v="35"/>
    <n v="518.03800000000001"/>
    <n v="1.6688874663746358"/>
    <n v="4.2999999999999997E-2"/>
  </r>
  <r>
    <s v="G26619"/>
    <x v="31"/>
    <s v="40uL heptane"/>
    <s v="3uL"/>
    <n v="91"/>
    <n v="0.28599999999999998"/>
    <n v="2601.1999999999998"/>
    <x v="0"/>
    <n v="-146.62299999999999"/>
    <n v="0.94508403030090593"/>
    <n v="1.6E-2"/>
  </r>
  <r>
    <s v="G26619"/>
    <x v="31"/>
    <s v="40uL heptane"/>
    <s v="3uL"/>
    <n v="93"/>
    <n v="1.3979999999999999"/>
    <n v="2617.1"/>
    <x v="36"/>
    <n v="493.88600000000002"/>
    <n v="1.6427716388296039"/>
    <n v="8.1000000000000003E-2"/>
  </r>
  <r>
    <s v="G26619"/>
    <x v="31"/>
    <s v="40uL heptane"/>
    <s v="3uL"/>
    <n v="94"/>
    <n v="0.30099999999999999"/>
    <n v="2680.8"/>
    <x v="0"/>
    <n v="875.68600000000004"/>
    <n v="2.0539993483362333"/>
    <n v="1.7000000000000001E-2"/>
  </r>
  <r>
    <s v="G26619"/>
    <x v="31"/>
    <s v="40uL heptane"/>
    <s v="3uL"/>
    <n v="95"/>
    <n v="0.48399999999999999"/>
    <n v="2684.6"/>
    <x v="0"/>
    <n v="-19.492000000000001"/>
    <n v="1.0843503060797208"/>
    <n v="2.8000000000000001E-2"/>
  </r>
  <r>
    <s v="G26619"/>
    <x v="31"/>
    <s v="40uL heptane"/>
    <s v="3uL"/>
    <n v="98"/>
    <n v="0.38700000000000001"/>
    <n v="2735.6"/>
    <x v="0"/>
    <n v="414.74099999999999"/>
    <n v="1.5570939686610077"/>
    <n v="2.1999999999999999E-2"/>
  </r>
  <r>
    <s v="G26619"/>
    <x v="31"/>
    <s v="40uL heptane"/>
    <s v="3uL"/>
    <n v="99"/>
    <n v="0.38200000000000001"/>
    <n v="2743.3"/>
    <x v="0"/>
    <n v="1771.807"/>
    <n v="3.0058142959028533"/>
    <n v="2.1999999999999999E-2"/>
  </r>
  <r>
    <s v="G26619"/>
    <x v="31"/>
    <s v="40uL heptane"/>
    <s v="3uL"/>
    <n v="100"/>
    <n v="1.0820000000000001"/>
    <n v="2764.4"/>
    <x v="0"/>
    <n v="708.96900000000005"/>
    <n v="1.8748561358931564"/>
    <n v="6.2E-2"/>
  </r>
  <r>
    <s v="G26619"/>
    <x v="31"/>
    <s v="40uL heptane"/>
    <s v="3uL"/>
    <n v="101"/>
    <n v="0.44"/>
    <n v="2782.4"/>
    <x v="37"/>
    <n v="98.084999999999994"/>
    <n v="1.2128024936920567"/>
    <n v="2.5000000000000001E-2"/>
  </r>
  <r>
    <s v="G26619"/>
    <x v="31"/>
    <s v="40uL heptane"/>
    <s v="3uL"/>
    <n v="103"/>
    <n v="0.38800000000000001"/>
    <n v="2827.1"/>
    <x v="0"/>
    <n v="174.60900000000001"/>
    <n v="1.2962254442481942"/>
    <n v="2.1999999999999999E-2"/>
  </r>
  <r>
    <s v="G26619"/>
    <x v="31"/>
    <s v="40uL heptane"/>
    <s v="3uL"/>
    <n v="106"/>
    <n v="0.34"/>
    <n v="2933.1"/>
    <x v="0"/>
    <n v="546.63800000000003"/>
    <n v="1.6997950367263037"/>
    <n v="0.02"/>
  </r>
  <r>
    <s v="G26619"/>
    <x v="31"/>
    <s v="40uL heptane"/>
    <s v="3uL"/>
    <n v="107"/>
    <n v="1.101"/>
    <n v="2956.7"/>
    <x v="38"/>
    <n v="319.63900000000001"/>
    <n v="1.4539445515427045"/>
    <n v="6.3E-2"/>
  </r>
  <r>
    <s v="G26619"/>
    <x v="31"/>
    <s v="40uL heptane"/>
    <s v="3uL"/>
    <n v="112"/>
    <n v="0.28000000000000003"/>
    <n v="3157.6"/>
    <x v="39"/>
    <n v="179.434"/>
    <n v="1.3014807159337269"/>
    <n v="1.6E-2"/>
  </r>
  <r>
    <s v="G26619"/>
    <x v="31"/>
    <s v="40uL heptane"/>
    <s v="3uL"/>
    <n v="116"/>
    <n v="1.121"/>
    <n v="3394.2"/>
    <x v="40"/>
    <n v="53.557000000000002"/>
    <n v="1.1641951806679045"/>
    <n v="6.5000000000000002E-2"/>
  </r>
  <r>
    <s v="G26619"/>
    <x v="31"/>
    <s v="40uL heptane"/>
    <s v="3uL"/>
    <n v="119"/>
    <n v="0.45800000000000002"/>
    <n v="3647.5"/>
    <x v="0"/>
    <n v="-26.646000000000001"/>
    <n v="1.0765238208519512"/>
    <n v="2.5999999999999999E-2"/>
  </r>
  <r>
    <s v="G26619"/>
    <x v="31"/>
    <s v="40uL heptane"/>
    <s v="3uL"/>
    <n v="120"/>
    <n v="0.78800000000000003"/>
    <n v="3771.8"/>
    <x v="0"/>
    <n v="37.262999999999998"/>
    <n v="1.1463964931928652"/>
    <n v="4.4999999999999998E-2"/>
  </r>
  <r>
    <s v="G26620"/>
    <x v="32"/>
    <s v="40uL heptane"/>
    <s v="3uL"/>
    <n v="1"/>
    <n v="101.20699999999999"/>
    <n v="66.7"/>
    <x v="0"/>
    <n v="-37.549999999999997"/>
    <n v="1.0645924480368654"/>
    <n v="5.65"/>
  </r>
  <r>
    <s v="G26620"/>
    <x v="32"/>
    <s v="40uL heptane"/>
    <s v="3uL"/>
    <n v="2"/>
    <n v="101.107"/>
    <n v="126.4"/>
    <x v="0"/>
    <n v="-37.616"/>
    <n v="1.0645202207662057"/>
    <n v="5.6440000000000001"/>
  </r>
  <r>
    <s v="G26620"/>
    <x v="32"/>
    <s v="40uL heptane"/>
    <s v="3uL"/>
    <n v="3"/>
    <n v="100.991"/>
    <n v="186.2"/>
    <x v="0"/>
    <n v="-37.659999999999997"/>
    <n v="1.0644720691938445"/>
    <n v="5.6379999999999999"/>
  </r>
  <r>
    <s v="G26620"/>
    <x v="32"/>
    <s v="40uL heptane"/>
    <s v="3uL"/>
    <n v="4"/>
    <n v="100.91500000000001"/>
    <n v="245.8"/>
    <x v="0"/>
    <n v="-37.700000000000003"/>
    <n v="1.0644282949964798"/>
    <n v="5.633"/>
  </r>
  <r>
    <s v="G26620"/>
    <x v="32"/>
    <s v="40uL heptane"/>
    <s v="3uL"/>
    <n v="5"/>
    <n v="100.92400000000001"/>
    <n v="305.60000000000002"/>
    <x v="0"/>
    <n v="-37.74"/>
    <n v="1.0643845207603793"/>
    <n v="5.6340000000000003"/>
  </r>
  <r>
    <s v="G26620"/>
    <x v="32"/>
    <s v="40uL heptane"/>
    <s v="3uL"/>
    <n v="6"/>
    <n v="100.834"/>
    <n v="365.3"/>
    <x v="0"/>
    <n v="-37.732999999999997"/>
    <n v="1.064392181254493"/>
    <n v="5.6289999999999996"/>
  </r>
  <r>
    <s v="G26620"/>
    <x v="32"/>
    <s v="40uL heptane"/>
    <s v="3uL"/>
    <n v="7"/>
    <n v="101.098"/>
    <n v="425.1"/>
    <x v="0"/>
    <n v="-37.729999999999997"/>
    <n v="1.0643954643230358"/>
    <n v="5.6429999999999998"/>
  </r>
  <r>
    <s v="G26620"/>
    <x v="32"/>
    <s v="40uL heptane"/>
    <s v="3uL"/>
    <n v="13"/>
    <n v="0.629"/>
    <n v="1160.4000000000001"/>
    <x v="0"/>
    <n v="-18.905999999999999"/>
    <n v="1.0849913359609005"/>
    <n v="3.5000000000000003E-2"/>
  </r>
  <r>
    <s v="G26620"/>
    <x v="32"/>
    <s v="40uL heptane"/>
    <s v="3uL"/>
    <n v="14"/>
    <n v="8.4090000000000007"/>
    <n v="1213.5"/>
    <x v="1"/>
    <n v="-27.097000000000001"/>
    <n v="1.0760303847701704"/>
    <n v="0.46899999999999997"/>
  </r>
  <r>
    <s v="G26620"/>
    <x v="32"/>
    <s v="40uL heptane"/>
    <s v="3uL"/>
    <n v="21"/>
    <n v="2.4180000000000001"/>
    <n v="1404.3"/>
    <x v="28"/>
    <n v="-14.294"/>
    <n v="1.0900361480280008"/>
    <n v="0.13500000000000001"/>
  </r>
  <r>
    <s v="G26620"/>
    <x v="32"/>
    <s v="40uL heptane"/>
    <s v="3uL"/>
    <n v="22"/>
    <n v="4.43"/>
    <n v="1410.1"/>
    <x v="2"/>
    <n v="6.9909999999999997"/>
    <n v="1.1133119678279917"/>
    <n v="0.247"/>
  </r>
  <r>
    <s v="G26620"/>
    <x v="32"/>
    <s v="40uL heptane"/>
    <s v="3uL"/>
    <n v="23"/>
    <n v="1.0229999999999999"/>
    <n v="1484.3"/>
    <x v="0"/>
    <n v="6303.2190000000001"/>
    <n v="7.5488387988153942"/>
    <n v="5.7000000000000002E-2"/>
  </r>
  <r>
    <s v="G26620"/>
    <x v="32"/>
    <s v="40uL heptane"/>
    <s v="3uL"/>
    <n v="27"/>
    <n v="1.726"/>
    <n v="1548.1"/>
    <x v="3"/>
    <n v="4855.8149999999996"/>
    <n v="6.1446856948443118"/>
    <n v="9.6000000000000002E-2"/>
  </r>
  <r>
    <s v="G26620"/>
    <x v="32"/>
    <s v="40uL heptane"/>
    <s v="3uL"/>
    <n v="30"/>
    <n v="2.2559999999999998"/>
    <n v="1625.4"/>
    <x v="4"/>
    <n v="2737.384"/>
    <n v="4.0109112104398825"/>
    <n v="0.126"/>
  </r>
  <r>
    <s v="G26620"/>
    <x v="32"/>
    <s v="40uL heptane"/>
    <s v="3uL"/>
    <n v="31"/>
    <n v="0.76900000000000002"/>
    <n v="1637.5"/>
    <x v="0"/>
    <n v="1401.3140000000001"/>
    <n v="2.6145472665990179"/>
    <n v="4.2999999999999997E-2"/>
  </r>
  <r>
    <s v="G26620"/>
    <x v="32"/>
    <s v="40uL heptane"/>
    <s v="3uL"/>
    <n v="32"/>
    <n v="0.67600000000000005"/>
    <n v="1645.9"/>
    <x v="0"/>
    <n v="7144.2820000000002"/>
    <n v="8.3456354608520069"/>
    <n v="3.7999999999999999E-2"/>
  </r>
  <r>
    <s v="G26620"/>
    <x v="32"/>
    <s v="40uL heptane"/>
    <s v="3uL"/>
    <n v="33"/>
    <n v="22.068000000000001"/>
    <n v="1662.6"/>
    <x v="5"/>
    <n v="2584.2649999999999"/>
    <n v="3.8529172368363191"/>
    <n v="1.232"/>
  </r>
  <r>
    <s v="G26620"/>
    <x v="32"/>
    <s v="40uL heptane"/>
    <s v="3uL"/>
    <n v="34"/>
    <n v="19.067"/>
    <n v="1678.5"/>
    <x v="6"/>
    <n v="4741.893"/>
    <n v="6.0323550456401867"/>
    <n v="1.0640000000000001"/>
  </r>
  <r>
    <s v="G26620"/>
    <x v="32"/>
    <s v="40uL heptane"/>
    <s v="3uL"/>
    <n v="35"/>
    <n v="1.032"/>
    <n v="1703.8"/>
    <x v="45"/>
    <n v="4137.9620000000004"/>
    <n v="5.4323405219593681"/>
    <n v="5.8000000000000003E-2"/>
  </r>
  <r>
    <s v="G26620"/>
    <x v="32"/>
    <s v="40uL heptane"/>
    <s v="3uL"/>
    <n v="36"/>
    <n v="1.518"/>
    <n v="1727.4"/>
    <x v="7"/>
    <n v="4956.277"/>
    <n v="6.2435217563594962"/>
    <n v="8.5000000000000006E-2"/>
  </r>
  <r>
    <s v="G26620"/>
    <x v="32"/>
    <s v="40uL heptane"/>
    <s v="3uL"/>
    <n v="37"/>
    <n v="3.9929999999999999"/>
    <n v="1734.9"/>
    <x v="0"/>
    <n v="683.84299999999996"/>
    <n v="1.8478005367962433"/>
    <n v="0.223"/>
  </r>
  <r>
    <s v="G26620"/>
    <x v="32"/>
    <s v="40uL heptane"/>
    <s v="3uL"/>
    <n v="38"/>
    <n v="0.32500000000000001"/>
    <n v="1754.1"/>
    <x v="0"/>
    <n v="-828.58399999999995"/>
    <n v="0.19128164259673036"/>
    <n v="1.7999999999999999E-2"/>
  </r>
  <r>
    <s v="G26620"/>
    <x v="32"/>
    <s v="40uL heptane"/>
    <s v="3uL"/>
    <n v="40"/>
    <n v="0.39700000000000002"/>
    <n v="1767.9"/>
    <x v="0"/>
    <n v="-778.83699999999999"/>
    <n v="0.24665696792850419"/>
    <n v="2.1999999999999999E-2"/>
  </r>
  <r>
    <s v="G26620"/>
    <x v="32"/>
    <s v="40uL heptane"/>
    <s v="3uL"/>
    <n v="41"/>
    <n v="0.85"/>
    <n v="1802.4"/>
    <x v="8"/>
    <n v="1557.2460000000001"/>
    <n v="2.7796066307899774"/>
    <n v="4.7E-2"/>
  </r>
  <r>
    <s v="G26620"/>
    <x v="32"/>
    <s v="40uL heptane"/>
    <s v="3uL"/>
    <n v="42"/>
    <n v="3.7090000000000001"/>
    <n v="1811"/>
    <x v="0"/>
    <n v="3497.8560000000002"/>
    <n v="4.7879637917543878"/>
    <n v="0.20699999999999999"/>
  </r>
  <r>
    <s v="G26620"/>
    <x v="32"/>
    <s v="40uL heptane"/>
    <s v="3uL"/>
    <n v="44"/>
    <n v="11.226000000000001"/>
    <n v="1843.4"/>
    <x v="9"/>
    <n v="5738.402"/>
    <n v="7.0059275322864423"/>
    <n v="0.627"/>
  </r>
  <r>
    <s v="G26620"/>
    <x v="32"/>
    <s v="40uL heptane"/>
    <s v="3uL"/>
    <n v="45"/>
    <n v="0.80400000000000005"/>
    <n v="1859.5"/>
    <x v="0"/>
    <n v="2186.3530000000001"/>
    <n v="3.4398941401672709"/>
    <n v="4.4999999999999998E-2"/>
  </r>
  <r>
    <s v="G26620"/>
    <x v="32"/>
    <s v="40uL heptane"/>
    <s v="3uL"/>
    <n v="46"/>
    <n v="3.74"/>
    <n v="1871.2"/>
    <x v="0"/>
    <n v="2641.1959999999999"/>
    <n v="3.9117214974693595"/>
    <n v="0.20899999999999999"/>
  </r>
  <r>
    <s v="G26620"/>
    <x v="32"/>
    <s v="40uL heptane"/>
    <s v="3uL"/>
    <n v="47"/>
    <n v="17.628"/>
    <n v="1880.6"/>
    <x v="10"/>
    <n v="4403.6170000000002"/>
    <n v="5.6972140857699953"/>
    <n v="0.98399999999999999"/>
  </r>
  <r>
    <s v="G26620"/>
    <x v="32"/>
    <s v="40uL heptane"/>
    <s v="3uL"/>
    <n v="49"/>
    <n v="29.88"/>
    <n v="1911.3"/>
    <x v="12"/>
    <n v="4678.375"/>
    <n v="5.9696074825905185"/>
    <n v="1.6679999999999999"/>
  </r>
  <r>
    <s v="G26620"/>
    <x v="32"/>
    <s v="40uL heptane"/>
    <s v="3uL"/>
    <n v="50"/>
    <n v="1.3520000000000001"/>
    <n v="1969.4"/>
    <x v="0"/>
    <n v="-125.89100000000001"/>
    <n v="0.96782175598782072"/>
    <n v="7.4999999999999997E-2"/>
  </r>
  <r>
    <s v="G26620"/>
    <x v="32"/>
    <s v="40uL heptane"/>
    <s v="3uL"/>
    <n v="51"/>
    <n v="36.463000000000001"/>
    <n v="1988.8"/>
    <x v="13"/>
    <n v="1769.646"/>
    <n v="3.0035412416357268"/>
    <n v="2.0350000000000001"/>
  </r>
  <r>
    <s v="G26620"/>
    <x v="32"/>
    <s v="40uL heptane"/>
    <s v="3uL"/>
    <n v="52"/>
    <n v="6.11"/>
    <n v="2002.4"/>
    <x v="14"/>
    <n v="2608.933"/>
    <n v="3.8784057483314225"/>
    <n v="0.34100000000000003"/>
  </r>
  <r>
    <s v="G26620"/>
    <x v="32"/>
    <s v="40uL heptane"/>
    <s v="3uL"/>
    <n v="53"/>
    <n v="8.9079999999999995"/>
    <n v="2025.6"/>
    <x v="15"/>
    <n v="1737.81"/>
    <n v="2.9700421003141599"/>
    <n v="0.497"/>
  </r>
  <r>
    <s v="G26620"/>
    <x v="32"/>
    <s v="40uL heptane"/>
    <s v="3uL"/>
    <n v="54"/>
    <n v="6.83"/>
    <n v="2042.8"/>
    <x v="0"/>
    <n v="3611.61"/>
    <n v="4.9031175898279589"/>
    <n v="0.38100000000000001"/>
  </r>
  <r>
    <s v="G26620"/>
    <x v="32"/>
    <s v="40uL heptane"/>
    <s v="3uL"/>
    <n v="55"/>
    <n v="3.532"/>
    <n v="2057.6"/>
    <x v="16"/>
    <n v="10412.763999999999"/>
    <n v="11.315922089679319"/>
    <n v="0.19700000000000001"/>
  </r>
  <r>
    <s v="G26620"/>
    <x v="32"/>
    <s v="40uL heptane"/>
    <s v="3uL"/>
    <n v="56"/>
    <n v="11.413"/>
    <n v="2074.5"/>
    <x v="17"/>
    <n v="4120.2330000000002"/>
    <n v="5.4146106992323126"/>
    <n v="0.63700000000000001"/>
  </r>
  <r>
    <s v="G26620"/>
    <x v="32"/>
    <s v="40uL heptane"/>
    <s v="3uL"/>
    <n v="57"/>
    <n v="10.545"/>
    <n v="2096.6999999999998"/>
    <x v="18"/>
    <n v="2877.5709999999999"/>
    <n v="4.1551068228060775"/>
    <n v="0.58899999999999997"/>
  </r>
  <r>
    <s v="G26620"/>
    <x v="32"/>
    <s v="40uL heptane"/>
    <s v="3uL"/>
    <n v="58"/>
    <n v="2.2290000000000001"/>
    <n v="2108"/>
    <x v="19"/>
    <n v="2535.0819999999999"/>
    <n v="3.8020579383119819"/>
    <n v="0.124"/>
  </r>
  <r>
    <s v="G26620"/>
    <x v="32"/>
    <s v="40uL heptane"/>
    <s v="3uL"/>
    <n v="60"/>
    <n v="5.3170000000000002"/>
    <n v="2163.4"/>
    <x v="0"/>
    <n v="6741.933"/>
    <n v="7.9661833556325119"/>
    <n v="0.29699999999999999"/>
  </r>
  <r>
    <s v="G26620"/>
    <x v="32"/>
    <s v="40uL heptane"/>
    <s v="3uL"/>
    <n v="61"/>
    <n v="2.944"/>
    <n v="2183.8000000000002"/>
    <x v="20"/>
    <n v="1194.8309999999999"/>
    <n v="2.395113525809847"/>
    <n v="0.16400000000000001"/>
  </r>
  <r>
    <s v="G26620"/>
    <x v="32"/>
    <s v="40uL heptane"/>
    <s v="3uL"/>
    <n v="62"/>
    <n v="0.46500000000000002"/>
    <n v="2201.1999999999998"/>
    <x v="21"/>
    <n v="7374.0379999999996"/>
    <n v="8.5609162788531386"/>
    <n v="2.5999999999999999E-2"/>
  </r>
  <r>
    <s v="G26620"/>
    <x v="32"/>
    <s v="40uL heptane"/>
    <s v="3uL"/>
    <n v="63"/>
    <n v="1.4710000000000001"/>
    <n v="2206.4"/>
    <x v="0"/>
    <n v="3041.3629999999998"/>
    <n v="4.3230345898086719"/>
    <n v="8.2000000000000003E-2"/>
  </r>
  <r>
    <s v="G26620"/>
    <x v="32"/>
    <s v="40uL heptane"/>
    <s v="3uL"/>
    <n v="64"/>
    <n v="3.5609999999999999"/>
    <n v="2225.6"/>
    <x v="22"/>
    <n v="28352.296999999999"/>
    <n v="24.708290902421624"/>
    <n v="0.19900000000000001"/>
  </r>
  <r>
    <s v="G26620"/>
    <x v="32"/>
    <s v="40uL heptane"/>
    <s v="3uL"/>
    <n v="65"/>
    <n v="24.245000000000001"/>
    <n v="2235.3000000000002"/>
    <x v="23"/>
    <n v="8411.1959999999999"/>
    <n v="9.5202760671360505"/>
    <n v="1.353"/>
  </r>
  <r>
    <s v="G26620"/>
    <x v="32"/>
    <s v="40uL heptane"/>
    <s v="3uL"/>
    <n v="66"/>
    <n v="32.073999999999998"/>
    <n v="2244.6999999999998"/>
    <x v="24"/>
    <n v="4810.2669999999998"/>
    <n v="6.0998061828216583"/>
    <n v="1.79"/>
  </r>
  <r>
    <s v="G26620"/>
    <x v="32"/>
    <s v="40uL heptane"/>
    <s v="3uL"/>
    <n v="67"/>
    <n v="2.996"/>
    <n v="2259.6999999999998"/>
    <x v="25"/>
    <n v="2318.422"/>
    <n v="3.5773714566428052"/>
    <n v="0.16700000000000001"/>
  </r>
  <r>
    <s v="G26620"/>
    <x v="32"/>
    <s v="40uL heptane"/>
    <s v="3uL"/>
    <n v="68"/>
    <n v="10.657"/>
    <n v="2271.8000000000002"/>
    <x v="26"/>
    <n v="2792.2420000000002"/>
    <n v="4.0673895030074467"/>
    <n v="0.59499999999999997"/>
  </r>
  <r>
    <s v="G26620"/>
    <x v="32"/>
    <s v="40uL heptane"/>
    <s v="3uL"/>
    <n v="69"/>
    <n v="4.0549999999999997"/>
    <n v="2281.4"/>
    <x v="0"/>
    <n v="3421.5219999999999"/>
    <n v="4.7105339763230107"/>
    <n v="0.22600000000000001"/>
  </r>
  <r>
    <s v="G26620"/>
    <x v="32"/>
    <s v="40uL heptane"/>
    <s v="3uL"/>
    <n v="70"/>
    <n v="5.5289999999999999"/>
    <n v="2298.4"/>
    <x v="27"/>
    <n v="1735.7059999999999"/>
    <n v="2.9678273703003133"/>
    <n v="0.309"/>
  </r>
  <r>
    <s v="G26620"/>
    <x v="32"/>
    <s v="40uL heptane"/>
    <s v="3uL"/>
    <n v="71"/>
    <n v="2.1560000000000001"/>
    <n v="2320.1"/>
    <x v="0"/>
    <n v="1865.2909999999999"/>
    <n v="3.1040438330945164"/>
    <n v="0.12"/>
  </r>
  <r>
    <s v="G26620"/>
    <x v="32"/>
    <s v="40uL heptane"/>
    <s v="3uL"/>
    <n v="72"/>
    <n v="19.350000000000001"/>
    <n v="2338.9"/>
    <x v="0"/>
    <n v="7782.357"/>
    <n v="8.9410248561664414"/>
    <n v="1.08"/>
  </r>
  <r>
    <s v="G26620"/>
    <x v="32"/>
    <s v="40uL heptane"/>
    <s v="3uL"/>
    <n v="73"/>
    <n v="1.43"/>
    <n v="2383"/>
    <x v="0"/>
    <n v="2335.9589999999998"/>
    <n v="3.5955971724597076"/>
    <n v="0.08"/>
  </r>
  <r>
    <s v="G26620"/>
    <x v="32"/>
    <s v="40uL heptane"/>
    <s v="3uL"/>
    <n v="74"/>
    <n v="1.8959999999999999"/>
    <n v="2399.5"/>
    <x v="28"/>
    <n v="1484.4169999999999"/>
    <n v="2.7025843308340458"/>
    <n v="0.106"/>
  </r>
  <r>
    <s v="G26620"/>
    <x v="32"/>
    <s v="40uL heptane"/>
    <s v="3uL"/>
    <n v="75"/>
    <n v="3.1190000000000002"/>
    <n v="2408.3000000000002"/>
    <x v="29"/>
    <n v="4417.9049999999997"/>
    <n v="5.711418015856224"/>
    <n v="0.17399999999999999"/>
  </r>
  <r>
    <s v="G26620"/>
    <x v="32"/>
    <s v="40uL heptane"/>
    <s v="3uL"/>
    <n v="76"/>
    <n v="30.564"/>
    <n v="2434"/>
    <x v="30"/>
    <n v="1926.385"/>
    <n v="3.1681317243133611"/>
    <n v="1.706"/>
  </r>
  <r>
    <s v="G26620"/>
    <x v="32"/>
    <s v="40uL heptane"/>
    <s v="3uL"/>
    <n v="77"/>
    <n v="132.619"/>
    <n v="2453"/>
    <x v="31"/>
    <n v="15.247999999999999"/>
    <n v="1.1223383093315908"/>
    <n v="7.4029999999999996"/>
  </r>
  <r>
    <s v="G26620"/>
    <x v="32"/>
    <s v="40uL heptane"/>
    <s v="3uL"/>
    <n v="78"/>
    <n v="3.9350000000000001"/>
    <n v="2496.6999999999998"/>
    <x v="0"/>
    <n v="827.11199999999997"/>
    <n v="2.0018724588201091"/>
    <n v="0.22"/>
  </r>
  <r>
    <s v="G26620"/>
    <x v="32"/>
    <s v="40uL heptane"/>
    <s v="3uL"/>
    <n v="79"/>
    <n v="1.4870000000000001"/>
    <n v="2515.1"/>
    <x v="28"/>
    <n v="1035.8510000000001"/>
    <n v="2.2254872329331241"/>
    <n v="8.3000000000000004E-2"/>
  </r>
  <r>
    <s v="G26620"/>
    <x v="32"/>
    <s v="40uL heptane"/>
    <s v="3uL"/>
    <n v="80"/>
    <n v="2.7570000000000001"/>
    <n v="2521"/>
    <x v="32"/>
    <n v="1417.277"/>
    <n v="2.6314703957933792"/>
    <n v="0.154"/>
  </r>
  <r>
    <s v="G26620"/>
    <x v="32"/>
    <s v="40uL heptane"/>
    <s v="3uL"/>
    <n v="81"/>
    <n v="1.97"/>
    <n v="2534.3000000000002"/>
    <x v="33"/>
    <n v="1285.8579999999999"/>
    <n v="2.4919715538581286"/>
    <n v="0.11"/>
  </r>
  <r>
    <s v="G26620"/>
    <x v="32"/>
    <s v="40uL heptane"/>
    <s v="3uL"/>
    <n v="82"/>
    <n v="1.095"/>
    <n v="2547.6999999999998"/>
    <x v="43"/>
    <n v="1036.527"/>
    <n v="2.2262097502569143"/>
    <n v="6.0999999999999999E-2"/>
  </r>
  <r>
    <s v="G26620"/>
    <x v="32"/>
    <s v="40uL heptane"/>
    <s v="3uL"/>
    <n v="83"/>
    <n v="2.2639999999999998"/>
    <n v="2556.6999999999998"/>
    <x v="0"/>
    <n v="446.93400000000003"/>
    <n v="1.591962198864161"/>
    <n v="0.126"/>
  </r>
  <r>
    <s v="G26620"/>
    <x v="32"/>
    <s v="40uL heptane"/>
    <s v="3uL"/>
    <n v="84"/>
    <n v="4.8499999999999996"/>
    <n v="2578.1999999999998"/>
    <x v="41"/>
    <n v="1521.952"/>
    <n v="2.7422957306738684"/>
    <n v="0.27100000000000002"/>
  </r>
  <r>
    <s v="G26620"/>
    <x v="32"/>
    <s v="40uL heptane"/>
    <s v="3uL"/>
    <n v="85"/>
    <n v="1.7350000000000001"/>
    <n v="2588.6999999999998"/>
    <x v="35"/>
    <n v="559.13"/>
    <n v="1.7132888488483109"/>
    <n v="9.7000000000000003E-2"/>
  </r>
  <r>
    <s v="G26620"/>
    <x v="32"/>
    <s v="40uL heptane"/>
    <s v="3uL"/>
    <n v="86"/>
    <n v="0.98099999999999998"/>
    <n v="2601.8000000000002"/>
    <x v="0"/>
    <n v="624.74800000000005"/>
    <n v="1.7841083744056019"/>
    <n v="5.5E-2"/>
  </r>
  <r>
    <s v="G26620"/>
    <x v="32"/>
    <s v="40uL heptane"/>
    <s v="3uL"/>
    <n v="87"/>
    <n v="0.93600000000000005"/>
    <n v="2608.6999999999998"/>
    <x v="28"/>
    <n v="1573.9929999999999"/>
    <n v="2.7973006370679618"/>
    <n v="5.1999999999999998E-2"/>
  </r>
  <r>
    <s v="G26620"/>
    <x v="32"/>
    <s v="40uL heptane"/>
    <s v="3uL"/>
    <n v="88"/>
    <n v="3.3420000000000001"/>
    <n v="2617.3000000000002"/>
    <x v="36"/>
    <n v="784.97500000000002"/>
    <n v="1.9566084334916269"/>
    <n v="0.187"/>
  </r>
  <r>
    <s v="G26620"/>
    <x v="32"/>
    <s v="40uL heptane"/>
    <s v="3uL"/>
    <n v="89"/>
    <n v="1.405"/>
    <n v="2630.1"/>
    <x v="0"/>
    <n v="32.634999999999998"/>
    <n v="1.1413399463793088"/>
    <n v="7.8E-2"/>
  </r>
  <r>
    <s v="G26620"/>
    <x v="32"/>
    <s v="40uL heptane"/>
    <s v="3uL"/>
    <n v="90"/>
    <n v="1.921"/>
    <n v="2644.7"/>
    <x v="0"/>
    <n v="282.29000000000002"/>
    <n v="1.4133759837797399"/>
    <n v="0.107"/>
  </r>
  <r>
    <s v="G26620"/>
    <x v="32"/>
    <s v="40uL heptane"/>
    <s v="3uL"/>
    <n v="91"/>
    <n v="6.125"/>
    <n v="2684"/>
    <x v="0"/>
    <n v="444.61700000000002"/>
    <n v="1.5894534816673018"/>
    <n v="0.34200000000000003"/>
  </r>
  <r>
    <s v="G26620"/>
    <x v="32"/>
    <s v="40uL heptane"/>
    <s v="3uL"/>
    <n v="92"/>
    <n v="1.0920000000000001"/>
    <n v="2695.5"/>
    <x v="0"/>
    <n v="220.727"/>
    <n v="1.3464331613539675"/>
    <n v="6.0999999999999999E-2"/>
  </r>
  <r>
    <s v="G26620"/>
    <x v="32"/>
    <s v="40uL heptane"/>
    <s v="3uL"/>
    <n v="93"/>
    <n v="1.0529999999999999"/>
    <n v="2700.5"/>
    <x v="0"/>
    <n v="500.73200000000003"/>
    <n v="1.6501757038235165"/>
    <n v="5.8999999999999997E-2"/>
  </r>
  <r>
    <s v="G26620"/>
    <x v="32"/>
    <s v="40uL heptane"/>
    <s v="3uL"/>
    <n v="94"/>
    <n v="1.8440000000000001"/>
    <n v="2720.6"/>
    <x v="0"/>
    <n v="704.53200000000004"/>
    <n v="1.8700794724849672"/>
    <n v="0.10299999999999999"/>
  </r>
  <r>
    <s v="G26620"/>
    <x v="32"/>
    <s v="40uL heptane"/>
    <s v="3uL"/>
    <n v="95"/>
    <n v="4.9080000000000004"/>
    <n v="2743.8"/>
    <x v="0"/>
    <n v="1203.123"/>
    <n v="2.4039446618665758"/>
    <n v="0.27400000000000002"/>
  </r>
  <r>
    <s v="G26620"/>
    <x v="32"/>
    <s v="40uL heptane"/>
    <s v="3uL"/>
    <n v="96"/>
    <n v="4.8220000000000001"/>
    <n v="2764.7"/>
    <x v="0"/>
    <n v="1293.8979999999999"/>
    <n v="2.5005173433860044"/>
    <n v="0.26900000000000002"/>
  </r>
  <r>
    <s v="G26620"/>
    <x v="32"/>
    <s v="40uL heptane"/>
    <s v="3uL"/>
    <n v="97"/>
    <n v="1.669"/>
    <n v="2782.6"/>
    <x v="37"/>
    <n v="24.288"/>
    <n v="1.1322187169795022"/>
    <n v="9.2999999999999999E-2"/>
  </r>
  <r>
    <s v="G26620"/>
    <x v="32"/>
    <s v="40uL heptane"/>
    <s v="3uL"/>
    <n v="98"/>
    <n v="2.516"/>
    <n v="2792.9"/>
    <x v="0"/>
    <n v="215.625"/>
    <n v="1.3408812319493373"/>
    <n v="0.14000000000000001"/>
  </r>
  <r>
    <s v="G26620"/>
    <x v="32"/>
    <s v="40uL heptane"/>
    <s v="3uL"/>
    <n v="99"/>
    <n v="0.28499999999999998"/>
    <n v="2821.5"/>
    <x v="0"/>
    <n v="549.54399999999998"/>
    <n v="1.7029344178573051"/>
    <n v="1.6E-2"/>
  </r>
  <r>
    <s v="G26620"/>
    <x v="32"/>
    <s v="40uL heptane"/>
    <s v="3uL"/>
    <n v="105"/>
    <n v="0.35799999999999998"/>
    <n v="2879.4"/>
    <x v="0"/>
    <n v="1212.0820000000001"/>
    <n v="2.4134843696085517"/>
    <n v="0.02"/>
  </r>
  <r>
    <s v="G26620"/>
    <x v="32"/>
    <s v="40uL heptane"/>
    <s v="3uL"/>
    <n v="107"/>
    <n v="0.51500000000000001"/>
    <n v="2912.2"/>
    <x v="28"/>
    <n v="1462.0319999999999"/>
    <n v="2.678885935903407"/>
    <n v="2.9000000000000001E-2"/>
  </r>
  <r>
    <s v="G26620"/>
    <x v="32"/>
    <s v="40uL heptane"/>
    <s v="3uL"/>
    <n v="109"/>
    <n v="1.365"/>
    <n v="2933.3"/>
    <x v="0"/>
    <n v="3113.819"/>
    <n v="4.3971325278236053"/>
    <n v="7.5999999999999998E-2"/>
  </r>
  <r>
    <s v="G26620"/>
    <x v="32"/>
    <s v="40uL heptane"/>
    <s v="3uL"/>
    <n v="110"/>
    <n v="1.4970000000000001"/>
    <n v="2957.1"/>
    <x v="38"/>
    <n v="702.06200000000001"/>
    <n v="1.8674201863229229"/>
    <n v="8.4000000000000005E-2"/>
  </r>
  <r>
    <s v="G26620"/>
    <x v="32"/>
    <s v="40uL heptane"/>
    <s v="3uL"/>
    <n v="112"/>
    <n v="0.27500000000000002"/>
    <n v="2990.6"/>
    <x v="0"/>
    <n v="-144.434"/>
    <n v="0.94748529899133582"/>
    <n v="1.4999999999999999E-2"/>
  </r>
  <r>
    <s v="G26620"/>
    <x v="32"/>
    <s v="40uL heptane"/>
    <s v="3uL"/>
    <n v="116"/>
    <n v="0.38200000000000001"/>
    <n v="3073.1"/>
    <x v="0"/>
    <n v="1600.5429999999999"/>
    <n v="2.825338786327352"/>
    <n v="2.1000000000000001E-2"/>
  </r>
  <r>
    <s v="G26620"/>
    <x v="32"/>
    <s v="40uL heptane"/>
    <s v="3uL"/>
    <n v="119"/>
    <n v="0.91500000000000004"/>
    <n v="3127.1"/>
    <x v="0"/>
    <n v="2893.01"/>
    <n v="4.1709608184945832"/>
    <n v="5.0999999999999997E-2"/>
  </r>
  <r>
    <s v="G26620"/>
    <x v="32"/>
    <s v="40uL heptane"/>
    <s v="3uL"/>
    <n v="120"/>
    <n v="0.48099999999999998"/>
    <n v="3158"/>
    <x v="39"/>
    <n v="677.053"/>
    <n v="1.8404865248635272"/>
    <n v="2.7E-2"/>
  </r>
  <r>
    <s v="G26620"/>
    <x v="32"/>
    <s v="40uL heptane"/>
    <s v="3uL"/>
    <n v="123"/>
    <n v="0.26"/>
    <n v="3247.4"/>
    <x v="0"/>
    <n v="982.53499999999997"/>
    <n v="2.1684687670907357"/>
    <n v="1.4999999999999999E-2"/>
  </r>
  <r>
    <s v="G26620"/>
    <x v="32"/>
    <s v="40uL heptane"/>
    <s v="3uL"/>
    <n v="124"/>
    <n v="0.55200000000000005"/>
    <n v="3264"/>
    <x v="0"/>
    <n v="-20.847000000000001"/>
    <n v="1.0828680294001265"/>
    <n v="3.1E-2"/>
  </r>
  <r>
    <s v="G26620"/>
    <x v="32"/>
    <s v="40uL heptane"/>
    <s v="3uL"/>
    <n v="125"/>
    <n v="0.252"/>
    <n v="3317.5"/>
    <x v="0"/>
    <n v="-112.709"/>
    <n v="0.98227362597609436"/>
    <n v="1.4E-2"/>
  </r>
  <r>
    <s v="G26620"/>
    <x v="32"/>
    <s v="40uL heptane"/>
    <s v="3uL"/>
    <n v="126"/>
    <n v="1.5409999999999999"/>
    <n v="3394.4"/>
    <x v="40"/>
    <n v="181.04400000000001"/>
    <n v="1.3032341639376988"/>
    <n v="8.5999999999999993E-2"/>
  </r>
  <r>
    <s v="G26620"/>
    <x v="32"/>
    <s v="40uL heptane"/>
    <s v="3uL"/>
    <n v="127"/>
    <n v="0.45700000000000002"/>
    <n v="3569.3"/>
    <x v="0"/>
    <n v="-90.519000000000005"/>
    <n v="1.0065917453563484"/>
    <n v="2.5999999999999999E-2"/>
  </r>
  <r>
    <s v="G26620"/>
    <x v="32"/>
    <s v="40uL heptane"/>
    <s v="3uL"/>
    <n v="129"/>
    <n v="0.98599999999999999"/>
    <n v="3647.7"/>
    <x v="0"/>
    <n v="-92.71"/>
    <n v="1.0041911502306384"/>
    <n v="5.5E-2"/>
  </r>
  <r>
    <s v="G26620"/>
    <x v="32"/>
    <s v="40uL heptane"/>
    <s v="3uL"/>
    <n v="131"/>
    <n v="0.51900000000000002"/>
    <n v="3772"/>
    <x v="0"/>
    <n v="-19.504000000000001"/>
    <n v="1.0843371791011436"/>
    <n v="2.9000000000000001E-2"/>
  </r>
  <r>
    <s v="G26620"/>
    <x v="32"/>
    <s v="40uL heptane"/>
    <s v="3uL"/>
    <n v="132"/>
    <n v="1.4430000000000001"/>
    <n v="3837.4"/>
    <x v="0"/>
    <n v="-32.713999999999999"/>
    <n v="1.0698844501964524"/>
    <n v="8.1000000000000003E-2"/>
  </r>
  <r>
    <s v="G26621"/>
    <x v="33"/>
    <s v="40uL heptane"/>
    <s v="3uL"/>
    <n v="1"/>
    <n v="101.581"/>
    <n v="66.7"/>
    <x v="0"/>
    <n v="-37.575000000000003"/>
    <n v="1.064565089234629"/>
    <n v="5.4660000000000002"/>
  </r>
  <r>
    <s v="G26621"/>
    <x v="33"/>
    <s v="40uL heptane"/>
    <s v="3uL"/>
    <n v="2"/>
    <n v="101.446"/>
    <n v="126.4"/>
    <x v="0"/>
    <n v="-37.646999999999998"/>
    <n v="1.0644862957996477"/>
    <n v="5.4589999999999996"/>
  </r>
  <r>
    <s v="G26621"/>
    <x v="33"/>
    <s v="40uL heptane"/>
    <s v="3uL"/>
    <n v="3"/>
    <n v="101.354"/>
    <n v="186.2"/>
    <x v="0"/>
    <n v="-37.698999999999998"/>
    <n v="1.0644293893518857"/>
    <n v="5.4539999999999997"/>
  </r>
  <r>
    <s v="G26621"/>
    <x v="33"/>
    <s v="40uL heptane"/>
    <s v="3uL"/>
    <n v="4"/>
    <n v="101.28100000000001"/>
    <n v="245.8"/>
    <x v="0"/>
    <n v="-37.716999999999999"/>
    <n v="1.0644096909508702"/>
    <n v="5.45"/>
  </r>
  <r>
    <s v="G26621"/>
    <x v="33"/>
    <s v="40uL heptane"/>
    <s v="3uL"/>
    <n v="5"/>
    <n v="101.276"/>
    <n v="305.60000000000002"/>
    <x v="0"/>
    <n v="-37.701000000000001"/>
    <n v="1.0644272006410493"/>
    <n v="5.45"/>
  </r>
  <r>
    <s v="G26621"/>
    <x v="33"/>
    <s v="40uL heptane"/>
    <s v="3uL"/>
    <n v="6"/>
    <n v="101.35599999999999"/>
    <n v="365.3"/>
    <x v="0"/>
    <n v="-37.715000000000003"/>
    <n v="1.0644118796624813"/>
    <n v="5.4539999999999997"/>
  </r>
  <r>
    <s v="G26621"/>
    <x v="33"/>
    <s v="40uL heptane"/>
    <s v="3uL"/>
    <n v="7"/>
    <n v="101.404"/>
    <n v="425.1"/>
    <x v="0"/>
    <n v="-37.729999999999997"/>
    <n v="1.0643954643230358"/>
    <n v="5.4569999999999999"/>
  </r>
  <r>
    <s v="G26621"/>
    <x v="33"/>
    <s v="40uL heptane"/>
    <s v="3uL"/>
    <n v="13"/>
    <n v="0.34499999999999997"/>
    <n v="1053.4000000000001"/>
    <x v="0"/>
    <n v="0.88400000000000001"/>
    <n v="1.1066348911475976"/>
    <n v="1.9E-2"/>
  </r>
  <r>
    <s v="G26621"/>
    <x v="33"/>
    <s v="40uL heptane"/>
    <s v="3uL"/>
    <n v="15"/>
    <n v="0.66"/>
    <n v="1160.4000000000001"/>
    <x v="0"/>
    <n v="-9.4109999999999996"/>
    <n v="1.0953768312277914"/>
    <n v="3.5999999999999997E-2"/>
  </r>
  <r>
    <s v="G26621"/>
    <x v="33"/>
    <s v="40uL heptane"/>
    <s v="3uL"/>
    <n v="16"/>
    <n v="4.2"/>
    <n v="1213.9000000000001"/>
    <x v="1"/>
    <n v="-22.997"/>
    <n v="1.0805159863031346"/>
    <n v="0.22600000000000001"/>
  </r>
  <r>
    <s v="G26621"/>
    <x v="33"/>
    <s v="40uL heptane"/>
    <s v="3uL"/>
    <n v="21"/>
    <n v="7.2279999999999998"/>
    <n v="1404.3"/>
    <x v="2"/>
    <n v="-11.845000000000001"/>
    <n v="1.0927147646966402"/>
    <n v="0.38900000000000001"/>
  </r>
  <r>
    <s v="G26621"/>
    <x v="33"/>
    <s v="40uL heptane"/>
    <s v="3uL"/>
    <n v="27"/>
    <n v="0.73399999999999999"/>
    <n v="1548.1"/>
    <x v="3"/>
    <n v="5488.8670000000002"/>
    <n v="6.76403432872105"/>
    <n v="3.9E-2"/>
  </r>
  <r>
    <s v="G26621"/>
    <x v="33"/>
    <s v="40uL heptane"/>
    <s v="3uL"/>
    <n v="29"/>
    <n v="0.59599999999999997"/>
    <n v="1625.2"/>
    <x v="4"/>
    <n v="4041.8809999999999"/>
    <n v="5.3361753839973112"/>
    <n v="3.2000000000000001E-2"/>
  </r>
  <r>
    <s v="G26621"/>
    <x v="33"/>
    <s v="40uL heptane"/>
    <s v="3uL"/>
    <n v="32"/>
    <n v="4.7480000000000002"/>
    <n v="1661.6"/>
    <x v="5"/>
    <n v="3779.8850000000002"/>
    <n v="5.0729534147409057"/>
    <n v="0.255"/>
  </r>
  <r>
    <s v="G26621"/>
    <x v="33"/>
    <s v="40uL heptane"/>
    <s v="3uL"/>
    <n v="33"/>
    <n v="3.3330000000000002"/>
    <n v="1677.4"/>
    <x v="6"/>
    <n v="10001.25"/>
    <n v="10.952588939623903"/>
    <n v="0.17899999999999999"/>
  </r>
  <r>
    <s v="G26621"/>
    <x v="33"/>
    <s v="40uL heptane"/>
    <s v="3uL"/>
    <n v="35"/>
    <n v="0.66100000000000003"/>
    <n v="1727.2"/>
    <x v="7"/>
    <n v="5093.5200000000004"/>
    <n v="6.3782075832918812"/>
    <n v="3.5999999999999997E-2"/>
  </r>
  <r>
    <s v="G26621"/>
    <x v="33"/>
    <s v="40uL heptane"/>
    <s v="3uL"/>
    <n v="36"/>
    <n v="0.628"/>
    <n v="1734.7"/>
    <x v="0"/>
    <n v="1489.829"/>
    <n v="2.7083121366735998"/>
    <n v="3.4000000000000002E-2"/>
  </r>
  <r>
    <s v="G26621"/>
    <x v="33"/>
    <s v="40uL heptane"/>
    <s v="3uL"/>
    <n v="39"/>
    <n v="0.28799999999999998"/>
    <n v="1802.8"/>
    <x v="8"/>
    <n v="2753.585"/>
    <n v="4.0275976436395462"/>
    <n v="1.4999999999999999E-2"/>
  </r>
  <r>
    <s v="G26621"/>
    <x v="33"/>
    <s v="40uL heptane"/>
    <s v="3uL"/>
    <n v="40"/>
    <n v="0.96399999999999997"/>
    <n v="1810.8"/>
    <x v="0"/>
    <n v="5124.9089999999997"/>
    <n v="6.4089573747045137"/>
    <n v="5.1999999999999998E-2"/>
  </r>
  <r>
    <s v="G26621"/>
    <x v="33"/>
    <s v="40uL heptane"/>
    <s v="3uL"/>
    <n v="41"/>
    <n v="2.6739999999999999"/>
    <n v="1842.5"/>
    <x v="9"/>
    <n v="8253.7749999999996"/>
    <n v="9.3759612897965763"/>
    <n v="0.14399999999999999"/>
  </r>
  <r>
    <s v="G26621"/>
    <x v="33"/>
    <s v="40uL heptane"/>
    <s v="3uL"/>
    <n v="42"/>
    <n v="0.27"/>
    <n v="1859.3"/>
    <x v="0"/>
    <n v="4860.92"/>
    <n v="6.1497130975731347"/>
    <n v="1.4999999999999999E-2"/>
  </r>
  <r>
    <s v="G26621"/>
    <x v="33"/>
    <s v="40uL heptane"/>
    <s v="3uL"/>
    <n v="43"/>
    <n v="1.036"/>
    <n v="1870.6"/>
    <x v="0"/>
    <n v="6481.5839999999998"/>
    <n v="7.7189715369490735"/>
    <n v="5.6000000000000001E-2"/>
  </r>
  <r>
    <s v="G26621"/>
    <x v="33"/>
    <s v="40uL heptane"/>
    <s v="3uL"/>
    <n v="44"/>
    <n v="4.306"/>
    <n v="1879.5"/>
    <x v="10"/>
    <n v="7715.0249999999996"/>
    <n v="8.8785625100846719"/>
    <n v="0.23200000000000001"/>
  </r>
  <r>
    <s v="G26621"/>
    <x v="33"/>
    <s v="40uL heptane"/>
    <s v="3uL"/>
    <n v="45"/>
    <n v="1.456"/>
    <n v="1882.3"/>
    <x v="0"/>
    <n v="15174.204"/>
    <n v="15.313980618051243"/>
    <n v="7.8E-2"/>
  </r>
  <r>
    <s v="G26621"/>
    <x v="33"/>
    <s v="40uL heptane"/>
    <s v="3uL"/>
    <n v="46"/>
    <n v="2.5089999999999999"/>
    <n v="1895.4"/>
    <x v="11"/>
    <n v="2755.1329999999998"/>
    <n v="4.0291917229753622"/>
    <n v="0.13500000000000001"/>
  </r>
  <r>
    <s v="G26621"/>
    <x v="33"/>
    <s v="40uL heptane"/>
    <s v="3uL"/>
    <n v="47"/>
    <n v="9.0719999999999992"/>
    <n v="1909.8"/>
    <x v="12"/>
    <n v="5917.8530000000001"/>
    <n v="7.1791085717142886"/>
    <n v="0.48799999999999999"/>
  </r>
  <r>
    <s v="G26621"/>
    <x v="33"/>
    <s v="40uL heptane"/>
    <s v="3uL"/>
    <n v="48"/>
    <n v="1.431"/>
    <n v="1916.9"/>
    <x v="0"/>
    <n v="4506.6859999999997"/>
    <n v="5.7995808269393061"/>
    <n v="7.6999999999999999E-2"/>
  </r>
  <r>
    <s v="G26621"/>
    <x v="33"/>
    <s v="40uL heptane"/>
    <s v="3uL"/>
    <n v="49"/>
    <n v="0.747"/>
    <n v="1948.7"/>
    <x v="0"/>
    <n v="1544.4580000000001"/>
    <n v="2.7660911592123267"/>
    <n v="0.04"/>
  </r>
  <r>
    <s v="G26621"/>
    <x v="33"/>
    <s v="40uL heptane"/>
    <s v="3uL"/>
    <n v="50"/>
    <n v="3.2909999999999999"/>
    <n v="1969.2"/>
    <x v="0"/>
    <n v="-54.835999999999999"/>
    <n v="1.045671865335841"/>
    <n v="0.17699999999999999"/>
  </r>
  <r>
    <s v="G26621"/>
    <x v="33"/>
    <s v="40uL heptane"/>
    <s v="3uL"/>
    <n v="51"/>
    <n v="8.7010000000000005"/>
    <n v="1987.2"/>
    <x v="13"/>
    <n v="3370.1469999999999"/>
    <n v="4.6583505193124513"/>
    <n v="0.46800000000000003"/>
  </r>
  <r>
    <s v="G26621"/>
    <x v="33"/>
    <s v="40uL heptane"/>
    <s v="3uL"/>
    <n v="52"/>
    <n v="0.58399999999999996"/>
    <n v="2001.6"/>
    <x v="14"/>
    <n v="1834.21"/>
    <n v="3.0714071510051277"/>
    <n v="3.1E-2"/>
  </r>
  <r>
    <s v="G26621"/>
    <x v="33"/>
    <s v="40uL heptane"/>
    <s v="3uL"/>
    <n v="53"/>
    <n v="0.93899999999999995"/>
    <n v="2009.5"/>
    <x v="0"/>
    <n v="5090.2579999999998"/>
    <n v="6.3750108519007611"/>
    <n v="5.0999999999999997E-2"/>
  </r>
  <r>
    <s v="G26621"/>
    <x v="33"/>
    <s v="40uL heptane"/>
    <s v="3uL"/>
    <n v="54"/>
    <n v="2.2559999999999998"/>
    <n v="2024.8"/>
    <x v="15"/>
    <n v="2318.0700000000002"/>
    <n v="3.5770055622943495"/>
    <n v="0.121"/>
  </r>
  <r>
    <s v="G26621"/>
    <x v="33"/>
    <s v="40uL heptane"/>
    <s v="3uL"/>
    <n v="55"/>
    <n v="1.804"/>
    <n v="2041.9"/>
    <x v="0"/>
    <n v="5227.7079999999996"/>
    <n v="6.5095217161868328"/>
    <n v="9.7000000000000003E-2"/>
  </r>
  <r>
    <s v="G26621"/>
    <x v="33"/>
    <s v="40uL heptane"/>
    <s v="3uL"/>
    <n v="56"/>
    <n v="1.2330000000000001"/>
    <n v="2057"/>
    <x v="16"/>
    <n v="10466.057000000001"/>
    <n v="11.362758705889728"/>
    <n v="6.6000000000000003E-2"/>
  </r>
  <r>
    <s v="G26621"/>
    <x v="33"/>
    <s v="40uL heptane"/>
    <s v="3uL"/>
    <n v="57"/>
    <n v="2.7629999999999999"/>
    <n v="2073.5"/>
    <x v="17"/>
    <n v="7068.174"/>
    <n v="8.2740987604163916"/>
    <n v="0.14899999999999999"/>
  </r>
  <r>
    <s v="G26621"/>
    <x v="33"/>
    <s v="40uL heptane"/>
    <s v="3uL"/>
    <n v="58"/>
    <n v="3.15"/>
    <n v="2095.9"/>
    <x v="18"/>
    <n v="2699.4540000000002"/>
    <n v="3.9718220036584464"/>
    <n v="0.17"/>
  </r>
  <r>
    <s v="G26621"/>
    <x v="33"/>
    <s v="40uL heptane"/>
    <s v="3uL"/>
    <n v="59"/>
    <n v="0.98199999999999998"/>
    <n v="2107.6"/>
    <x v="19"/>
    <n v="584.95699999999999"/>
    <n v="1.7411753345749514"/>
    <n v="5.2999999999999999E-2"/>
  </r>
  <r>
    <s v="G26621"/>
    <x v="33"/>
    <s v="40uL heptane"/>
    <s v="3uL"/>
    <n v="60"/>
    <n v="0.26200000000000001"/>
    <n v="2140.6"/>
    <x v="0"/>
    <n v="247.524"/>
    <n v="1.3755830482486207"/>
    <n v="1.4E-2"/>
  </r>
  <r>
    <s v="G26621"/>
    <x v="33"/>
    <s v="40uL heptane"/>
    <s v="3uL"/>
    <n v="62"/>
    <n v="1.0529999999999999"/>
    <n v="2162.6999999999998"/>
    <x v="0"/>
    <n v="10137.106"/>
    <n v="11.072867401870164"/>
    <n v="5.7000000000000002E-2"/>
  </r>
  <r>
    <s v="G26621"/>
    <x v="33"/>
    <s v="40uL heptane"/>
    <s v="3uL"/>
    <n v="63"/>
    <n v="0.374"/>
    <n v="2183.1999999999998"/>
    <x v="20"/>
    <n v="2522.944"/>
    <n v="3.7894979610697819"/>
    <n v="0.02"/>
  </r>
  <r>
    <s v="G26621"/>
    <x v="33"/>
    <s v="40uL heptane"/>
    <s v="3uL"/>
    <n v="65"/>
    <n v="0.57099999999999995"/>
    <n v="2206"/>
    <x v="21"/>
    <n v="10172.958000000001"/>
    <n v="11.104554366948117"/>
    <n v="3.1E-2"/>
  </r>
  <r>
    <s v="G26621"/>
    <x v="33"/>
    <s v="40uL heptane"/>
    <s v="3uL"/>
    <n v="66"/>
    <n v="0.995"/>
    <n v="2224.8000000000002"/>
    <x v="22"/>
    <n v="31770.35"/>
    <n v="26.814042620331545"/>
    <n v="5.3999999999999999E-2"/>
  </r>
  <r>
    <s v="G26621"/>
    <x v="33"/>
    <s v="40uL heptane"/>
    <s v="3uL"/>
    <n v="67"/>
    <n v="6.3179999999999996"/>
    <n v="2233.6"/>
    <x v="23"/>
    <n v="15477.564"/>
    <n v="15.556524092180355"/>
    <n v="0.34"/>
  </r>
  <r>
    <s v="G26621"/>
    <x v="33"/>
    <s v="40uL heptane"/>
    <s v="3uL"/>
    <n v="68"/>
    <n v="7.6130000000000004"/>
    <n v="2242.8000000000002"/>
    <x v="24"/>
    <n v="7869.2889999999998"/>
    <n v="9.0215431294345496"/>
    <n v="0.41"/>
  </r>
  <r>
    <s v="G26621"/>
    <x v="33"/>
    <s v="40uL heptane"/>
    <s v="3uL"/>
    <n v="69"/>
    <n v="0.872"/>
    <n v="2248.1999999999998"/>
    <x v="0"/>
    <n v="9257.1139999999996"/>
    <n v="10.28796222829097"/>
    <n v="4.7E-2"/>
  </r>
  <r>
    <s v="G26621"/>
    <x v="33"/>
    <s v="40uL heptane"/>
    <s v="3uL"/>
    <n v="70"/>
    <n v="0.68200000000000005"/>
    <n v="2258.9"/>
    <x v="25"/>
    <n v="4223.3689999999997"/>
    <n v="5.5176584328406966"/>
    <n v="3.6999999999999998E-2"/>
  </r>
  <r>
    <s v="G26621"/>
    <x v="33"/>
    <s v="40uL heptane"/>
    <s v="3uL"/>
    <n v="71"/>
    <n v="3.774"/>
    <n v="2271"/>
    <x v="26"/>
    <n v="2347.0160000000001"/>
    <n v="3.6070848635839492"/>
    <n v="0.20300000000000001"/>
  </r>
  <r>
    <s v="G26621"/>
    <x v="33"/>
    <s v="40uL heptane"/>
    <s v="3uL"/>
    <n v="72"/>
    <n v="1.173"/>
    <n v="2280.8000000000002"/>
    <x v="0"/>
    <n v="4070.4290000000001"/>
    <n v="5.3647687997841524"/>
    <n v="6.3E-2"/>
  </r>
  <r>
    <s v="G26621"/>
    <x v="33"/>
    <s v="40uL heptane"/>
    <s v="3uL"/>
    <n v="73"/>
    <n v="4.1580000000000004"/>
    <n v="2297.6999999999998"/>
    <x v="27"/>
    <n v="411.35"/>
    <n v="1.5534197389296567"/>
    <n v="0.224"/>
  </r>
  <r>
    <s v="G26621"/>
    <x v="33"/>
    <s v="40uL heptane"/>
    <s v="3uL"/>
    <n v="74"/>
    <n v="4.2359999999999998"/>
    <n v="2337.9"/>
    <x v="0"/>
    <n v="14184.951999999999"/>
    <n v="14.513278875768005"/>
    <n v="0.22800000000000001"/>
  </r>
  <r>
    <s v="G26621"/>
    <x v="33"/>
    <s v="40uL heptane"/>
    <s v="3uL"/>
    <n v="79"/>
    <n v="0.747"/>
    <n v="2408.1"/>
    <x v="29"/>
    <n v="5508.0829999999996"/>
    <n v="6.782706568231248"/>
    <n v="0.04"/>
  </r>
  <r>
    <s v="G26621"/>
    <x v="33"/>
    <s v="40uL heptane"/>
    <s v="3uL"/>
    <n v="80"/>
    <n v="5.9210000000000003"/>
    <n v="2432.1"/>
    <x v="30"/>
    <n v="3431.0369999999998"/>
    <n v="4.7201924391869357"/>
    <n v="0.31900000000000001"/>
  </r>
  <r>
    <s v="G26621"/>
    <x v="33"/>
    <s v="40uL heptane"/>
    <s v="3uL"/>
    <n v="81"/>
    <n v="123.697"/>
    <n v="2452.4"/>
    <x v="31"/>
    <n v="-35.267000000000003"/>
    <n v="1.0670907900758331"/>
    <n v="6.6559999999999997"/>
  </r>
  <r>
    <s v="G26621"/>
    <x v="33"/>
    <s v="40uL heptane"/>
    <s v="3uL"/>
    <n v="82"/>
    <n v="0.80600000000000005"/>
    <n v="2490.6999999999998"/>
    <x v="0"/>
    <n v="173.81700000000001"/>
    <n v="1.2953627637979113"/>
    <n v="4.2999999999999997E-2"/>
  </r>
  <r>
    <s v="G26621"/>
    <x v="33"/>
    <s v="40uL heptane"/>
    <s v="3uL"/>
    <n v="84"/>
    <n v="1.4470000000000001"/>
    <n v="2519.5"/>
    <x v="32"/>
    <n v="8438.3850000000002"/>
    <n v="9.5451548879941086"/>
    <n v="7.8E-2"/>
  </r>
  <r>
    <s v="G26621"/>
    <x v="33"/>
    <s v="40uL heptane"/>
    <s v="3uL"/>
    <n v="88"/>
    <n v="0.85599999999999998"/>
    <n v="2581.6"/>
    <x v="34"/>
    <n v="5136.6859999999997"/>
    <n v="6.4204893363021318"/>
    <n v="4.5999999999999999E-2"/>
  </r>
  <r>
    <s v="G26621"/>
    <x v="33"/>
    <s v="40uL heptane"/>
    <s v="3uL"/>
    <n v="89"/>
    <n v="0.41599999999999998"/>
    <n v="2588.3000000000002"/>
    <x v="35"/>
    <n v="1627.98"/>
    <n v="2.854296662886243"/>
    <n v="2.1999999999999999E-2"/>
  </r>
  <r>
    <s v="G26621"/>
    <x v="33"/>
    <s v="40uL heptane"/>
    <s v="3uL"/>
    <n v="92"/>
    <n v="0.88300000000000001"/>
    <n v="2617.1"/>
    <x v="36"/>
    <n v="1156.5540000000001"/>
    <n v="2.3543270752395262"/>
    <n v="4.8000000000000001E-2"/>
  </r>
  <r>
    <s v="G26621"/>
    <x v="33"/>
    <s v="40uL heptane"/>
    <s v="3uL"/>
    <n v="95"/>
    <n v="0.49199999999999999"/>
    <n v="2670"/>
    <x v="0"/>
    <n v="1205.3009999999999"/>
    <n v="2.4062640078621427"/>
    <n v="2.5999999999999999E-2"/>
  </r>
  <r>
    <s v="G26621"/>
    <x v="33"/>
    <s v="40uL heptane"/>
    <s v="3uL"/>
    <n v="96"/>
    <n v="0.33500000000000002"/>
    <n v="2687.3"/>
    <x v="0"/>
    <n v="1294.635"/>
    <n v="2.5013006324777214"/>
    <n v="1.7999999999999999E-2"/>
  </r>
  <r>
    <s v="G26621"/>
    <x v="33"/>
    <s v="40uL heptane"/>
    <s v="3uL"/>
    <n v="97"/>
    <n v="0.39"/>
    <n v="2696.5"/>
    <x v="0"/>
    <n v="554.20500000000004"/>
    <n v="1.7079693244826162"/>
    <n v="2.1000000000000001E-2"/>
  </r>
  <r>
    <s v="G26621"/>
    <x v="33"/>
    <s v="40uL heptane"/>
    <s v="3uL"/>
    <n v="100"/>
    <n v="0.27200000000000002"/>
    <n v="2735.8"/>
    <x v="0"/>
    <n v="14.458"/>
    <n v="1.1214747727976817"/>
    <n v="1.4999999999999999E-2"/>
  </r>
  <r>
    <s v="G26621"/>
    <x v="33"/>
    <s v="40uL heptane"/>
    <s v="3uL"/>
    <n v="101"/>
    <n v="0.40600000000000003"/>
    <n v="2743.1"/>
    <x v="0"/>
    <n v="3393.7939999999999"/>
    <n v="4.6823767351637873"/>
    <n v="2.1999999999999999E-2"/>
  </r>
  <r>
    <s v="G26621"/>
    <x v="33"/>
    <s v="40uL heptane"/>
    <s v="3uL"/>
    <n v="102"/>
    <n v="0.998"/>
    <n v="2764.4"/>
    <x v="0"/>
    <n v="2957.4209999999998"/>
    <n v="4.2370466203794388"/>
    <n v="5.3999999999999999E-2"/>
  </r>
  <r>
    <s v="G26621"/>
    <x v="33"/>
    <s v="40uL heptane"/>
    <s v="3uL"/>
    <n v="103"/>
    <n v="0.56899999999999995"/>
    <n v="2782.4"/>
    <x v="37"/>
    <n v="63.816000000000003"/>
    <n v="1.1753982716447311"/>
    <n v="3.1E-2"/>
  </r>
  <r>
    <s v="G26621"/>
    <x v="33"/>
    <s v="40uL heptane"/>
    <s v="3uL"/>
    <n v="104"/>
    <n v="0.378"/>
    <n v="2792.7"/>
    <x v="0"/>
    <n v="950.54399999999998"/>
    <n v="2.1342242562586216"/>
    <n v="0.02"/>
  </r>
  <r>
    <s v="G26621"/>
    <x v="33"/>
    <s v="40uL heptane"/>
    <s v="3uL"/>
    <n v="106"/>
    <n v="0.83899999999999997"/>
    <n v="2826.9"/>
    <x v="0"/>
    <n v="4730.9889999999996"/>
    <n v="6.0215892597349923"/>
    <n v="4.4999999999999998E-2"/>
  </r>
  <r>
    <s v="G26621"/>
    <x v="33"/>
    <s v="40uL heptane"/>
    <s v="3uL"/>
    <n v="108"/>
    <n v="0.36"/>
    <n v="2857"/>
    <x v="0"/>
    <n v="4771.5730000000003"/>
    <n v="6.0616463452323712"/>
    <n v="1.9E-2"/>
  </r>
  <r>
    <s v="G26621"/>
    <x v="33"/>
    <s v="40uL heptane"/>
    <s v="3uL"/>
    <n v="112"/>
    <n v="0.59899999999999998"/>
    <n v="2914.7"/>
    <x v="0"/>
    <n v="1541.5150000000001"/>
    <n v="2.7629802086911814"/>
    <n v="3.2000000000000001E-2"/>
  </r>
  <r>
    <s v="G26621"/>
    <x v="33"/>
    <s v="40uL heptane"/>
    <s v="3uL"/>
    <n v="113"/>
    <n v="0.376"/>
    <n v="2933.1"/>
    <x v="0"/>
    <n v="3330.8780000000002"/>
    <n v="4.6184250113979974"/>
    <n v="0.02"/>
  </r>
  <r>
    <s v="G26621"/>
    <x v="33"/>
    <s v="40uL heptane"/>
    <s v="3uL"/>
    <n v="114"/>
    <n v="1.034"/>
    <n v="2956.7"/>
    <x v="38"/>
    <n v="310.12900000000002"/>
    <n v="1.4436179368776989"/>
    <n v="5.6000000000000001E-2"/>
  </r>
  <r>
    <s v="G26621"/>
    <x v="33"/>
    <s v="40uL heptane"/>
    <s v="3uL"/>
    <n v="115"/>
    <n v="0.45500000000000002"/>
    <n v="2990.4"/>
    <x v="0"/>
    <n v="-41.95"/>
    <n v="1.0597770658120389"/>
    <n v="2.4E-2"/>
  </r>
  <r>
    <s v="G26621"/>
    <x v="33"/>
    <s v="40uL heptane"/>
    <s v="3uL"/>
    <n v="120"/>
    <n v="0.251"/>
    <n v="3220.5"/>
    <x v="0"/>
    <n v="-7.6239999999999997"/>
    <n v="1.097331182442566"/>
    <n v="1.4E-2"/>
  </r>
  <r>
    <s v="G26621"/>
    <x v="33"/>
    <s v="40uL heptane"/>
    <s v="3uL"/>
    <n v="122"/>
    <n v="0.84599999999999997"/>
    <n v="3263.7"/>
    <x v="0"/>
    <n v="-40.832000000000001"/>
    <n v="1.0610006550792561"/>
    <n v="4.5999999999999999E-2"/>
  </r>
  <r>
    <s v="G26621"/>
    <x v="33"/>
    <s v="40uL heptane"/>
    <s v="3uL"/>
    <n v="123"/>
    <n v="0.34499999999999997"/>
    <n v="3317.5"/>
    <x v="0"/>
    <n v="-34.29"/>
    <n v="1.0681599062202469"/>
    <n v="1.9E-2"/>
  </r>
  <r>
    <s v="G26621"/>
    <x v="33"/>
    <s v="40uL heptane"/>
    <s v="3uL"/>
    <n v="124"/>
    <n v="0.91100000000000003"/>
    <n v="3394"/>
    <x v="40"/>
    <n v="124.98099999999999"/>
    <n v="1.2421393444652791"/>
    <n v="4.9000000000000002E-2"/>
  </r>
  <r>
    <s v="G26621"/>
    <x v="33"/>
    <s v="40uL heptane"/>
    <s v="3uL"/>
    <n v="125"/>
    <n v="0.253"/>
    <n v="3443.7"/>
    <x v="0"/>
    <n v="-21.890999999999998"/>
    <n v="1.0817259350010406"/>
    <n v="1.4E-2"/>
  </r>
  <r>
    <s v="G26621"/>
    <x v="33"/>
    <s v="40uL heptane"/>
    <s v="3uL"/>
    <n v="126"/>
    <n v="0.52200000000000002"/>
    <n v="3569.3"/>
    <x v="0"/>
    <n v="-108.151"/>
    <n v="0.98726973335826196"/>
    <n v="2.8000000000000001E-2"/>
  </r>
  <r>
    <s v="G26621"/>
    <x v="33"/>
    <s v="40uL heptane"/>
    <s v="3uL"/>
    <n v="128"/>
    <n v="0.754"/>
    <n v="3648.1"/>
    <x v="0"/>
    <n v="-36.28"/>
    <n v="1.0659822552823754"/>
    <n v="4.1000000000000002E-2"/>
  </r>
  <r>
    <s v="G26621"/>
    <x v="33"/>
    <s v="40uL heptane"/>
    <s v="3uL"/>
    <n v="129"/>
    <n v="0.48499999999999999"/>
    <n v="3699.3"/>
    <x v="0"/>
    <n v="0.91500000000000004"/>
    <n v="1.1066687872148289"/>
    <n v="2.5999999999999999E-2"/>
  </r>
  <r>
    <s v="G26621"/>
    <x v="33"/>
    <s v="40uL heptane"/>
    <s v="3uL"/>
    <n v="130"/>
    <n v="0.77700000000000002"/>
    <n v="3772"/>
    <x v="0"/>
    <n v="-25.77"/>
    <n v="1.0774822325232727"/>
    <n v="4.2000000000000003E-2"/>
  </r>
  <r>
    <s v="G26621"/>
    <x v="33"/>
    <s v="40uL heptane"/>
    <s v="3uL"/>
    <n v="131"/>
    <n v="2.048"/>
    <n v="3837.7"/>
    <x v="0"/>
    <n v="-29.722000000000001"/>
    <n v="1.073158292127729"/>
    <n v="0.11"/>
  </r>
  <r>
    <s v="G26622"/>
    <x v="33"/>
    <s v="40uL heptane"/>
    <s v="3uL"/>
    <n v="1"/>
    <n v="101.018"/>
    <n v="66.7"/>
    <x v="0"/>
    <n v="-37.540999999999997"/>
    <n v="1.0646022972019662"/>
    <n v="5.9950000000000001"/>
  </r>
  <r>
    <s v="G26622"/>
    <x v="33"/>
    <s v="40uL heptane"/>
    <s v="3uL"/>
    <n v="2"/>
    <n v="100.807"/>
    <n v="126.4"/>
    <x v="0"/>
    <n v="-37.6"/>
    <n v="1.0645377304172619"/>
    <n v="5.9820000000000002"/>
  </r>
  <r>
    <s v="G26622"/>
    <x v="33"/>
    <s v="40uL heptane"/>
    <s v="3uL"/>
    <n v="3"/>
    <n v="100.887"/>
    <n v="186.2"/>
    <x v="0"/>
    <n v="-37.624000000000002"/>
    <n v="1.0645114659383534"/>
    <n v="5.9870000000000001"/>
  </r>
  <r>
    <s v="G26622"/>
    <x v="33"/>
    <s v="40uL heptane"/>
    <s v="3uL"/>
    <n v="4"/>
    <n v="100.786"/>
    <n v="245.8"/>
    <x v="0"/>
    <n v="-37.695"/>
    <n v="1.0644337667732688"/>
    <n v="5.9809999999999999"/>
  </r>
  <r>
    <s v="G26622"/>
    <x v="33"/>
    <s v="40uL heptane"/>
    <s v="3uL"/>
    <n v="5"/>
    <n v="100.797"/>
    <n v="305.60000000000002"/>
    <x v="0"/>
    <n v="-37.715000000000003"/>
    <n v="1.0644118796624813"/>
    <n v="5.9820000000000002"/>
  </r>
  <r>
    <s v="G26622"/>
    <x v="33"/>
    <s v="40uL heptane"/>
    <s v="3uL"/>
    <n v="6"/>
    <n v="100.767"/>
    <n v="365.3"/>
    <x v="0"/>
    <n v="-37.723999999999997"/>
    <n v="1.0644020304594677"/>
    <n v="5.98"/>
  </r>
  <r>
    <s v="G26622"/>
    <x v="33"/>
    <s v="40uL heptane"/>
    <s v="3uL"/>
    <n v="7"/>
    <n v="100.79"/>
    <n v="425.1"/>
    <x v="0"/>
    <n v="-37.729999999999997"/>
    <n v="1.0643954643230358"/>
    <n v="5.9809999999999999"/>
  </r>
  <r>
    <s v="G26622"/>
    <x v="33"/>
    <s v="40uL heptane"/>
    <s v="3uL"/>
    <n v="12"/>
    <n v="0.27600000000000002"/>
    <n v="1053.2"/>
    <x v="0"/>
    <n v="4.7E-2"/>
    <n v="1.1057196885490566"/>
    <n v="1.6E-2"/>
  </r>
  <r>
    <s v="G26622"/>
    <x v="33"/>
    <s v="40uL heptane"/>
    <s v="3uL"/>
    <n v="14"/>
    <n v="0.58299999999999996"/>
    <n v="1160.2"/>
    <x v="0"/>
    <n v="-8.7439999999999998"/>
    <n v="1.0961063043135975"/>
    <n v="3.5000000000000003E-2"/>
  </r>
  <r>
    <s v="G26622"/>
    <x v="33"/>
    <s v="40uL heptane"/>
    <s v="3uL"/>
    <n v="15"/>
    <n v="3.69"/>
    <n v="1213.7"/>
    <x v="1"/>
    <n v="-23.597000000000001"/>
    <n v="1.0798595822199002"/>
    <n v="0.219"/>
  </r>
  <r>
    <s v="G26622"/>
    <x v="33"/>
    <s v="40uL heptane"/>
    <s v="3uL"/>
    <n v="21"/>
    <n v="6.2"/>
    <n v="1403.9"/>
    <x v="2"/>
    <n v="-12.558999999999999"/>
    <n v="1.0919338354979686"/>
    <n v="0.36799999999999999"/>
  </r>
  <r>
    <s v="G26622"/>
    <x v="33"/>
    <s v="40uL heptane"/>
    <s v="3uL"/>
    <n v="27"/>
    <n v="0.621"/>
    <n v="1547.9"/>
    <x v="3"/>
    <n v="5696.8339999999998"/>
    <n v="6.9657196818302731"/>
    <n v="3.6999999999999998E-2"/>
  </r>
  <r>
    <s v="G26622"/>
    <x v="33"/>
    <s v="40uL heptane"/>
    <s v="3uL"/>
    <n v="29"/>
    <n v="0.53400000000000003"/>
    <n v="1625"/>
    <x v="4"/>
    <n v="4067.9479999999999"/>
    <n v="5.3622845382390638"/>
    <n v="3.2000000000000001E-2"/>
  </r>
  <r>
    <s v="G26622"/>
    <x v="33"/>
    <s v="40uL heptane"/>
    <s v="3uL"/>
    <n v="32"/>
    <n v="4.3179999999999996"/>
    <n v="1661.1"/>
    <x v="5"/>
    <n v="3772.893"/>
    <n v="5.0659086410889076"/>
    <n v="0.25600000000000001"/>
  </r>
  <r>
    <s v="G26622"/>
    <x v="33"/>
    <s v="40uL heptane"/>
    <s v="3uL"/>
    <n v="33"/>
    <n v="3.18"/>
    <n v="1677.2"/>
    <x v="6"/>
    <n v="9694.6830000000009"/>
    <n v="10.679974410961744"/>
    <n v="0.189"/>
  </r>
  <r>
    <s v="G26622"/>
    <x v="33"/>
    <s v="40uL heptane"/>
    <s v="3uL"/>
    <n v="36"/>
    <n v="0.59899999999999998"/>
    <n v="1727"/>
    <x v="7"/>
    <n v="5041.0730000000003"/>
    <n v="6.3267835077560406"/>
    <n v="3.5999999999999997E-2"/>
  </r>
  <r>
    <s v="G26622"/>
    <x v="33"/>
    <s v="40uL heptane"/>
    <s v="3uL"/>
    <n v="37"/>
    <n v="0.56499999999999995"/>
    <n v="1734.5"/>
    <x v="0"/>
    <n v="1471.604"/>
    <n v="2.6890209664220834"/>
    <n v="3.4000000000000002E-2"/>
  </r>
  <r>
    <s v="G26622"/>
    <x v="33"/>
    <s v="40uL heptane"/>
    <s v="3uL"/>
    <n v="39"/>
    <n v="0.26700000000000002"/>
    <n v="1802.4"/>
    <x v="8"/>
    <n v="2674.9209999999998"/>
    <n v="3.9465222729620728"/>
    <n v="1.6E-2"/>
  </r>
  <r>
    <s v="G26622"/>
    <x v="33"/>
    <s v="40uL heptane"/>
    <s v="3uL"/>
    <n v="40"/>
    <n v="0.85099999999999998"/>
    <n v="1810.4"/>
    <x v="0"/>
    <n v="5261.5450000000001"/>
    <n v="6.5425759044804215"/>
    <n v="5.0999999999999997E-2"/>
  </r>
  <r>
    <s v="G26622"/>
    <x v="33"/>
    <s v="40uL heptane"/>
    <s v="3uL"/>
    <n v="41"/>
    <n v="2.339"/>
    <n v="1842.3"/>
    <x v="9"/>
    <n v="8533.6550000000007"/>
    <n v="9.6322221844970315"/>
    <n v="0.13900000000000001"/>
  </r>
  <r>
    <s v="G26622"/>
    <x v="33"/>
    <s v="40uL heptane"/>
    <s v="3uL"/>
    <n v="43"/>
    <n v="0.90700000000000003"/>
    <n v="1870.6"/>
    <x v="0"/>
    <n v="6809.3639999999996"/>
    <n v="8.0299959931580318"/>
    <n v="5.3999999999999999E-2"/>
  </r>
  <r>
    <s v="G26622"/>
    <x v="33"/>
    <s v="40uL heptane"/>
    <s v="3uL"/>
    <n v="44"/>
    <n v="4"/>
    <n v="1879.1"/>
    <x v="10"/>
    <n v="7857.7820000000002"/>
    <n v="9.010893278283076"/>
    <n v="0.23699999999999999"/>
  </r>
  <r>
    <s v="G26622"/>
    <x v="33"/>
    <s v="40uL heptane"/>
    <s v="3uL"/>
    <n v="45"/>
    <n v="1.161"/>
    <n v="1882"/>
    <x v="0"/>
    <n v="16918.148000000001"/>
    <n v="16.689595778528023"/>
    <n v="6.9000000000000006E-2"/>
  </r>
  <r>
    <s v="G26622"/>
    <x v="33"/>
    <s v="40uL heptane"/>
    <s v="3uL"/>
    <n v="46"/>
    <n v="2.2170000000000001"/>
    <n v="1895.2"/>
    <x v="11"/>
    <n v="2914.3580000000002"/>
    <n v="4.192874008147383"/>
    <n v="0.13200000000000001"/>
  </r>
  <r>
    <s v="G26622"/>
    <x v="33"/>
    <s v="40uL heptane"/>
    <s v="3uL"/>
    <n v="47"/>
    <n v="9.1780000000000008"/>
    <n v="1909.6"/>
    <x v="12"/>
    <n v="5959.277"/>
    <n v="7.2189936366995386"/>
    <n v="0.54500000000000004"/>
  </r>
  <r>
    <s v="G26622"/>
    <x v="33"/>
    <s v="40uL heptane"/>
    <s v="3uL"/>
    <n v="48"/>
    <n v="0.57099999999999995"/>
    <n v="1948.5"/>
    <x v="0"/>
    <n v="2004.9590000000001"/>
    <n v="3.2504316923845082"/>
    <n v="3.4000000000000002E-2"/>
  </r>
  <r>
    <s v="G26622"/>
    <x v="33"/>
    <s v="40uL heptane"/>
    <s v="3uL"/>
    <n v="49"/>
    <n v="3.36"/>
    <n v="1968.8"/>
    <x v="0"/>
    <n v="290.90499999999997"/>
    <n v="1.4227365795604949"/>
    <n v="0.19900000000000001"/>
  </r>
  <r>
    <s v="G26622"/>
    <x v="33"/>
    <s v="40uL heptane"/>
    <s v="3uL"/>
    <n v="50"/>
    <n v="8.0190000000000001"/>
    <n v="1987"/>
    <x v="13"/>
    <n v="3398.2269999999999"/>
    <n v="4.6868794773532443"/>
    <n v="0.47599999999999998"/>
  </r>
  <r>
    <s v="G26622"/>
    <x v="33"/>
    <s v="40uL heptane"/>
    <s v="3uL"/>
    <n v="51"/>
    <n v="1.8009999999999999"/>
    <n v="2001.6"/>
    <x v="14"/>
    <n v="3613.27"/>
    <n v="4.9047959549245705"/>
    <n v="0.107"/>
  </r>
  <r>
    <s v="G26622"/>
    <x v="33"/>
    <s v="40uL heptane"/>
    <s v="3uL"/>
    <n v="52"/>
    <n v="2.2759999999999998"/>
    <n v="2024.6"/>
    <x v="15"/>
    <n v="2419.3719999999998"/>
    <n v="3.6821917421638277"/>
    <n v="0.13500000000000001"/>
  </r>
  <r>
    <s v="G26622"/>
    <x v="33"/>
    <s v="40uL heptane"/>
    <s v="3uL"/>
    <n v="53"/>
    <n v="1.8360000000000001"/>
    <n v="2041.5"/>
    <x v="0"/>
    <n v="5017.7470000000003"/>
    <n v="6.3038943031125347"/>
    <n v="0.109"/>
  </r>
  <r>
    <s v="G26622"/>
    <x v="33"/>
    <s v="40uL heptane"/>
    <s v="3uL"/>
    <n v="54"/>
    <n v="1.337"/>
    <n v="2056.8000000000002"/>
    <x v="16"/>
    <n v="9129.3130000000001"/>
    <n v="10.172816929410722"/>
    <n v="7.9000000000000001E-2"/>
  </r>
  <r>
    <s v="G26622"/>
    <x v="33"/>
    <s v="40uL heptane"/>
    <s v="3uL"/>
    <n v="55"/>
    <n v="2.7709999999999999"/>
    <n v="2073.3000000000002"/>
    <x v="17"/>
    <n v="6676.1729999999998"/>
    <n v="7.9038667067668174"/>
    <n v="0.16400000000000001"/>
  </r>
  <r>
    <s v="G26622"/>
    <x v="33"/>
    <s v="40uL heptane"/>
    <s v="3uL"/>
    <n v="56"/>
    <n v="3.173"/>
    <n v="2095.6"/>
    <x v="18"/>
    <n v="2704.44"/>
    <n v="3.9769622018123449"/>
    <n v="0.188"/>
  </r>
  <r>
    <s v="G26622"/>
    <x v="33"/>
    <s v="40uL heptane"/>
    <s v="3uL"/>
    <n v="57"/>
    <n v="1.1930000000000001"/>
    <n v="2107.3000000000002"/>
    <x v="19"/>
    <n v="1014.324"/>
    <n v="2.2024733181899023"/>
    <n v="7.0999999999999994E-2"/>
  </r>
  <r>
    <s v="G26622"/>
    <x v="33"/>
    <s v="40uL heptane"/>
    <s v="3uL"/>
    <n v="58"/>
    <n v="2.468"/>
    <n v="2140.4"/>
    <x v="0"/>
    <n v="338.95400000000001"/>
    <n v="1.4749114527401364"/>
    <n v="0.14599999999999999"/>
  </r>
  <r>
    <s v="G26622"/>
    <x v="33"/>
    <s v="40uL heptane"/>
    <s v="3uL"/>
    <n v="59"/>
    <n v="2.274"/>
    <n v="2162.3000000000002"/>
    <x v="0"/>
    <n v="4248.8100000000004"/>
    <n v="5.5430431443810697"/>
    <n v="0.13500000000000001"/>
  </r>
  <r>
    <s v="G26622"/>
    <x v="33"/>
    <s v="40uL heptane"/>
    <s v="3uL"/>
    <n v="60"/>
    <n v="0.99099999999999999"/>
    <n v="2183"/>
    <x v="20"/>
    <n v="1189.393"/>
    <n v="2.3893210856695042"/>
    <n v="5.8999999999999997E-2"/>
  </r>
  <r>
    <s v="G26622"/>
    <x v="33"/>
    <s v="40uL heptane"/>
    <s v="3uL"/>
    <n v="62"/>
    <n v="0.51400000000000001"/>
    <n v="2205.6"/>
    <x v="21"/>
    <n v="10111.898999999999"/>
    <n v="11.050575247016369"/>
    <n v="3.1E-2"/>
  </r>
  <r>
    <s v="G26622"/>
    <x v="33"/>
    <s v="40uL heptane"/>
    <s v="3uL"/>
    <n v="63"/>
    <n v="0.88800000000000001"/>
    <n v="2224.6"/>
    <x v="22"/>
    <n v="32219.913"/>
    <n v="27.082271113411991"/>
    <n v="5.2999999999999999E-2"/>
  </r>
  <r>
    <s v="G26622"/>
    <x v="33"/>
    <s v="40uL heptane"/>
    <s v="3uL"/>
    <n v="64"/>
    <n v="5.7469999999999999"/>
    <n v="2233.1999999999998"/>
    <x v="23"/>
    <n v="15558.564"/>
    <n v="15.621050678632848"/>
    <n v="0.34100000000000003"/>
  </r>
  <r>
    <s v="G26622"/>
    <x v="33"/>
    <s v="40uL heptane"/>
    <s v="3uL"/>
    <n v="65"/>
    <n v="7.6079999999999997"/>
    <n v="2242.6"/>
    <x v="24"/>
    <n v="8009.4480000000003"/>
    <n v="9.1510619463638907"/>
    <n v="0.45100000000000001"/>
  </r>
  <r>
    <s v="G26622"/>
    <x v="33"/>
    <s v="40uL heptane"/>
    <s v="3uL"/>
    <n v="66"/>
    <n v="0.64"/>
    <n v="2258.5"/>
    <x v="25"/>
    <n v="4247.1959999999999"/>
    <n v="5.5414331206056362"/>
    <n v="3.7999999999999999E-2"/>
  </r>
  <r>
    <s v="G26622"/>
    <x v="33"/>
    <s v="40uL heptane"/>
    <s v="3uL"/>
    <n v="67"/>
    <n v="3.4969999999999999"/>
    <n v="2270.6"/>
    <x v="26"/>
    <n v="2405.8330000000001"/>
    <n v="3.6681469100712745"/>
    <n v="0.20799999999999999"/>
  </r>
  <r>
    <s v="G26622"/>
    <x v="33"/>
    <s v="40uL heptane"/>
    <s v="3uL"/>
    <n v="68"/>
    <n v="0.95099999999999996"/>
    <n v="2280.4"/>
    <x v="0"/>
    <n v="4352.3130000000001"/>
    <n v="5.6461766660311428"/>
    <n v="5.6000000000000001E-2"/>
  </r>
  <r>
    <s v="G26622"/>
    <x v="33"/>
    <s v="40uL heptane"/>
    <s v="3uL"/>
    <n v="69"/>
    <n v="3.1829999999999998"/>
    <n v="2297.5"/>
    <x v="27"/>
    <n v="18.824000000000002"/>
    <n v="1.1262469898473613"/>
    <n v="0.189"/>
  </r>
  <r>
    <s v="G26622"/>
    <x v="33"/>
    <s v="40uL heptane"/>
    <s v="3uL"/>
    <n v="70"/>
    <n v="4.2649999999999997"/>
    <n v="2337.5"/>
    <x v="0"/>
    <n v="13369.210999999999"/>
    <n v="13.841537112023918"/>
    <n v="0.253"/>
  </r>
  <r>
    <s v="G26622"/>
    <x v="33"/>
    <s v="40uL heptane"/>
    <s v="3uL"/>
    <n v="76"/>
    <n v="0.434"/>
    <n v="2407.6999999999998"/>
    <x v="29"/>
    <n v="8757.4950000000008"/>
    <n v="9.8361316064878537"/>
    <n v="2.5999999999999999E-2"/>
  </r>
  <r>
    <s v="G26622"/>
    <x v="33"/>
    <s v="40uL heptane"/>
    <s v="3uL"/>
    <n v="77"/>
    <n v="5.556"/>
    <n v="2431.6999999999998"/>
    <x v="30"/>
    <n v="3364.4450000000002"/>
    <n v="4.6525552664521506"/>
    <n v="0.33"/>
  </r>
  <r>
    <s v="G26622"/>
    <x v="33"/>
    <s v="40uL heptane"/>
    <s v="3uL"/>
    <n v="78"/>
    <n v="110.759"/>
    <n v="2451.6"/>
    <x v="31"/>
    <n v="-38.234999999999999"/>
    <n v="1.0638428113829108"/>
    <n v="6.5730000000000004"/>
  </r>
  <r>
    <s v="G26622"/>
    <x v="33"/>
    <s v="40uL heptane"/>
    <s v="3uL"/>
    <n v="79"/>
    <n v="0.72499999999999998"/>
    <n v="2490.4"/>
    <x v="0"/>
    <n v="183.477"/>
    <n v="1.3058838214992439"/>
    <n v="4.2999999999999997E-2"/>
  </r>
  <r>
    <s v="G26622"/>
    <x v="33"/>
    <s v="40uL heptane"/>
    <s v="3uL"/>
    <n v="81"/>
    <n v="1.45"/>
    <n v="2519.1"/>
    <x v="32"/>
    <n v="7227.8680000000004"/>
    <n v="8.4240725514078587"/>
    <n v="8.5999999999999993E-2"/>
  </r>
  <r>
    <s v="G26622"/>
    <x v="33"/>
    <s v="40uL heptane"/>
    <s v="3uL"/>
    <n v="84"/>
    <n v="0.29099999999999998"/>
    <n v="2556.9"/>
    <x v="0"/>
    <n v="2930.0610000000001"/>
    <n v="4.2089863500565823"/>
    <n v="1.7000000000000001E-2"/>
  </r>
  <r>
    <s v="G26622"/>
    <x v="33"/>
    <s v="40uL heptane"/>
    <s v="3uL"/>
    <n v="85"/>
    <n v="1.054"/>
    <n v="2581.1"/>
    <x v="34"/>
    <n v="3275.886"/>
    <n v="4.5624574080939215"/>
    <n v="6.3E-2"/>
  </r>
  <r>
    <s v="G26622"/>
    <x v="33"/>
    <s v="40uL heptane"/>
    <s v="3uL"/>
    <n v="86"/>
    <n v="0.55800000000000005"/>
    <n v="2587.8000000000002"/>
    <x v="35"/>
    <n v="664.30399999999997"/>
    <n v="1.8267506874758894"/>
    <n v="3.3000000000000002E-2"/>
  </r>
  <r>
    <s v="G26622"/>
    <x v="33"/>
    <s v="40uL heptane"/>
    <s v="3uL"/>
    <n v="87"/>
    <n v="0.29199999999999998"/>
    <n v="2601.1999999999998"/>
    <x v="0"/>
    <n v="745.22400000000005"/>
    <n v="1.9138691295057206"/>
    <n v="1.7000000000000001E-2"/>
  </r>
  <r>
    <s v="G26622"/>
    <x v="33"/>
    <s v="40uL heptane"/>
    <s v="3uL"/>
    <n v="89"/>
    <n v="1.014"/>
    <n v="2616.6999999999998"/>
    <x v="36"/>
    <n v="613.28399999999999"/>
    <n v="1.771742983904667"/>
    <n v="0.06"/>
  </r>
  <r>
    <s v="G26622"/>
    <x v="33"/>
    <s v="40uL heptane"/>
    <s v="3uL"/>
    <n v="90"/>
    <n v="0.35599999999999998"/>
    <n v="2634.9"/>
    <x v="0"/>
    <n v="-654.50699999999995"/>
    <n v="0.38478522298812728"/>
    <n v="2.1000000000000001E-2"/>
  </r>
  <r>
    <s v="G26622"/>
    <x v="33"/>
    <s v="40uL heptane"/>
    <s v="3uL"/>
    <n v="92"/>
    <n v="0.41199999999999998"/>
    <n v="2669.6"/>
    <x v="0"/>
    <n v="1283.3399999999999"/>
    <n v="2.4892948405675521"/>
    <n v="2.4E-2"/>
  </r>
  <r>
    <s v="G26622"/>
    <x v="33"/>
    <s v="40uL heptane"/>
    <s v="3uL"/>
    <n v="93"/>
    <n v="0.29299999999999998"/>
    <n v="2686.9"/>
    <x v="0"/>
    <n v="1364.0930000000001"/>
    <n v="2.5750646698903905"/>
    <n v="1.7000000000000001E-2"/>
  </r>
  <r>
    <s v="G26622"/>
    <x v="33"/>
    <s v="40uL heptane"/>
    <s v="3uL"/>
    <n v="94"/>
    <n v="0.34"/>
    <n v="2696.3"/>
    <x v="0"/>
    <n v="613.12400000000002"/>
    <n v="1.7715703814059165"/>
    <n v="0.02"/>
  </r>
  <r>
    <s v="G26622"/>
    <x v="33"/>
    <s v="40uL heptane"/>
    <s v="3uL"/>
    <n v="98"/>
    <n v="0.33100000000000002"/>
    <n v="2742.9"/>
    <x v="0"/>
    <n v="4023.1770000000001"/>
    <n v="5.3174322579829152"/>
    <n v="0.02"/>
  </r>
  <r>
    <s v="G26622"/>
    <x v="33"/>
    <s v="40uL heptane"/>
    <s v="3uL"/>
    <n v="99"/>
    <n v="0.90500000000000003"/>
    <n v="2764"/>
    <x v="0"/>
    <n v="2868.4830000000002"/>
    <n v="4.14577208709518"/>
    <n v="5.3999999999999999E-2"/>
  </r>
  <r>
    <s v="G26622"/>
    <x v="33"/>
    <s v="40uL heptane"/>
    <s v="3uL"/>
    <n v="100"/>
    <n v="0.52200000000000002"/>
    <n v="2782.2"/>
    <x v="37"/>
    <n v="9.2959999999999994"/>
    <n v="1.115831900762031"/>
    <n v="3.1E-2"/>
  </r>
  <r>
    <s v="G26622"/>
    <x v="33"/>
    <s v="40uL heptane"/>
    <s v="3uL"/>
    <n v="101"/>
    <n v="0.39200000000000002"/>
    <n v="2792.4"/>
    <x v="0"/>
    <n v="751.65099999999995"/>
    <n v="1.9207818079591152"/>
    <n v="2.3E-2"/>
  </r>
  <r>
    <s v="G26622"/>
    <x v="33"/>
    <s v="40uL heptane"/>
    <s v="3uL"/>
    <n v="103"/>
    <n v="0.74399999999999999"/>
    <n v="2826.7"/>
    <x v="0"/>
    <n v="4841.2349999999997"/>
    <n v="6.1303243481435734"/>
    <n v="4.3999999999999997E-2"/>
  </r>
  <r>
    <s v="G26622"/>
    <x v="33"/>
    <s v="40uL heptane"/>
    <s v="3uL"/>
    <n v="105"/>
    <n v="0.33200000000000002"/>
    <n v="2856.8"/>
    <x v="0"/>
    <n v="4631.6610000000001"/>
    <n v="5.9234065922067751"/>
    <n v="0.02"/>
  </r>
  <r>
    <s v="G26622"/>
    <x v="33"/>
    <s v="40uL heptane"/>
    <s v="3uL"/>
    <n v="108"/>
    <n v="0.40200000000000002"/>
    <n v="2932.9"/>
    <x v="0"/>
    <n v="3406.9290000000001"/>
    <n v="4.6957171445312262"/>
    <n v="2.4E-2"/>
  </r>
  <r>
    <s v="G26622"/>
    <x v="33"/>
    <s v="40uL heptane"/>
    <s v="3uL"/>
    <n v="109"/>
    <n v="0.85299999999999998"/>
    <n v="2956.5"/>
    <x v="38"/>
    <n v="355.76799999999997"/>
    <n v="1.4931561952443959"/>
    <n v="5.0999999999999997E-2"/>
  </r>
  <r>
    <s v="G26622"/>
    <x v="33"/>
    <s v="40uL heptane"/>
    <s v="3uL"/>
    <n v="110"/>
    <n v="0.41399999999999998"/>
    <n v="2990.2"/>
    <x v="0"/>
    <n v="-38.201999999999998"/>
    <n v="1.0638789255259635"/>
    <n v="2.5000000000000001E-2"/>
  </r>
  <r>
    <s v="G26622"/>
    <x v="33"/>
    <s v="40uL heptane"/>
    <s v="3uL"/>
    <n v="115"/>
    <n v="0.26700000000000002"/>
    <n v="3220.3"/>
    <x v="0"/>
    <n v="-19.048999999999999"/>
    <n v="1.0848349079337369"/>
    <n v="1.6E-2"/>
  </r>
  <r>
    <s v="G26622"/>
    <x v="33"/>
    <s v="40uL heptane"/>
    <s v="3uL"/>
    <n v="116"/>
    <n v="0.25900000000000001"/>
    <n v="3246.8"/>
    <x v="0"/>
    <n v="210.55799999999999"/>
    <n v="1.3353667705738765"/>
    <n v="1.4999999999999999E-2"/>
  </r>
  <r>
    <s v="G26622"/>
    <x v="33"/>
    <s v="40uL heptane"/>
    <s v="3uL"/>
    <n v="117"/>
    <n v="0.8"/>
    <n v="3263.3"/>
    <x v="0"/>
    <n v="-73.605999999999995"/>
    <n v="1.0251187569025162"/>
    <n v="4.7E-2"/>
  </r>
  <r>
    <s v="G26622"/>
    <x v="33"/>
    <s v="40uL heptane"/>
    <s v="3uL"/>
    <n v="119"/>
    <n v="0.84499999999999997"/>
    <n v="3393.7"/>
    <x v="40"/>
    <n v="121.70699999999999"/>
    <n v="1.2385691557006755"/>
    <n v="0.05"/>
  </r>
  <r>
    <s v="G26622"/>
    <x v="33"/>
    <s v="40uL heptane"/>
    <s v="3uL"/>
    <n v="121"/>
    <n v="1.611"/>
    <n v="3569.3"/>
    <x v="0"/>
    <n v="-43.753999999999998"/>
    <n v="1.0578026236054374"/>
    <n v="9.6000000000000002E-2"/>
  </r>
  <r>
    <s v="G26622"/>
    <x v="33"/>
    <s v="40uL heptane"/>
    <s v="3uL"/>
    <n v="122"/>
    <n v="0.52800000000000002"/>
    <n v="3581.8"/>
    <x v="0"/>
    <n v="-39.856999999999999"/>
    <n v="1.062067714037576"/>
    <n v="3.1E-2"/>
  </r>
  <r>
    <s v="G26622"/>
    <x v="33"/>
    <s v="40uL heptane"/>
    <s v="3uL"/>
    <n v="123"/>
    <n v="0.67300000000000004"/>
    <n v="3647.9"/>
    <x v="0"/>
    <n v="-43.52"/>
    <n v="1.058058736410536"/>
    <n v="0.04"/>
  </r>
  <r>
    <s v="G26622"/>
    <x v="33"/>
    <s v="40uL heptane"/>
    <s v="3uL"/>
    <n v="124"/>
    <n v="0.80800000000000005"/>
    <n v="3699.9"/>
    <x v="0"/>
    <n v="135.923"/>
    <n v="1.2540693610713811"/>
    <n v="4.8000000000000001E-2"/>
  </r>
  <r>
    <s v="G26622"/>
    <x v="33"/>
    <s v="40uL heptane"/>
    <s v="3uL"/>
    <n v="125"/>
    <n v="1.0920000000000001"/>
    <n v="3771.8"/>
    <x v="0"/>
    <n v="229.428"/>
    <n v="1.3559000339452465"/>
    <n v="6.5000000000000002E-2"/>
  </r>
  <r>
    <s v="G26622"/>
    <x v="33"/>
    <s v="40uL heptane"/>
    <s v="3uL"/>
    <n v="126"/>
    <n v="1.81"/>
    <n v="3837.2"/>
    <x v="0"/>
    <n v="-26.158999999999999"/>
    <n v="1.0770566387652092"/>
    <n v="0.107"/>
  </r>
  <r>
    <s v="G26625"/>
    <x v="34"/>
    <s v="approx. 140uL heptane"/>
    <s v="3uL"/>
    <n v="1"/>
    <n v="100.846"/>
    <n v="66.7"/>
    <x v="0"/>
    <n v="-37.552"/>
    <n v="1.0645902593332432"/>
    <n v="31.292000000000002"/>
  </r>
  <r>
    <s v="G26625"/>
    <x v="34"/>
    <s v="approx. 140uL heptane"/>
    <s v="3uL"/>
    <n v="2"/>
    <n v="100.634"/>
    <n v="126.4"/>
    <x v="0"/>
    <n v="-37.633000000000003"/>
    <n v="1.0645016167551675"/>
    <n v="31.225999999999999"/>
  </r>
  <r>
    <s v="G26625"/>
    <x v="34"/>
    <s v="approx. 140uL heptane"/>
    <s v="3uL"/>
    <n v="3"/>
    <n v="100.714"/>
    <n v="186.2"/>
    <x v="0"/>
    <n v="-37.662999999999997"/>
    <n v="1.0644687861303856"/>
    <n v="31.251000000000001"/>
  </r>
  <r>
    <s v="G26625"/>
    <x v="34"/>
    <s v="approx. 140uL heptane"/>
    <s v="3uL"/>
    <n v="4"/>
    <n v="100.66500000000001"/>
    <n v="245.8"/>
    <x v="0"/>
    <n v="-37.674999999999997"/>
    <n v="1.0644556538743719"/>
    <n v="31.234999999999999"/>
  </r>
  <r>
    <s v="G26625"/>
    <x v="34"/>
    <s v="approx. 140uL heptane"/>
    <s v="3uL"/>
    <n v="5"/>
    <n v="100.69499999999999"/>
    <n v="305.60000000000002"/>
    <x v="0"/>
    <n v="-37.71"/>
    <n v="1.064417351441086"/>
    <n v="31.245000000000001"/>
  </r>
  <r>
    <s v="G26625"/>
    <x v="34"/>
    <s v="approx. 140uL heptane"/>
    <s v="3uL"/>
    <n v="6"/>
    <n v="100.706"/>
    <n v="365.3"/>
    <x v="0"/>
    <n v="-37.703000000000003"/>
    <n v="1.064425011930116"/>
    <n v="31.248000000000001"/>
  </r>
  <r>
    <s v="G26625"/>
    <x v="34"/>
    <s v="approx. 140uL heptane"/>
    <s v="3uL"/>
    <n v="7"/>
    <n v="100.65300000000001"/>
    <n v="425.1"/>
    <x v="0"/>
    <n v="-37.729999999999997"/>
    <n v="1.0643954643230358"/>
    <n v="31.231999999999999"/>
  </r>
  <r>
    <s v="G26625"/>
    <x v="34"/>
    <s v="approx. 140uL heptane"/>
    <s v="3uL"/>
    <n v="13"/>
    <n v="1.653"/>
    <n v="1212.4000000000001"/>
    <x v="1"/>
    <n v="-26.655000000000001"/>
    <n v="1.0765139740603178"/>
    <n v="0.51300000000000001"/>
  </r>
  <r>
    <s v="G26625"/>
    <x v="34"/>
    <s v="approx. 140uL heptane"/>
    <s v="3uL"/>
    <n v="16"/>
    <n v="0.252"/>
    <n v="1483.5"/>
    <x v="0"/>
    <n v="5651.5410000000002"/>
    <n v="6.9218691161325818"/>
    <n v="7.8E-2"/>
  </r>
  <r>
    <s v="G26625"/>
    <x v="34"/>
    <s v="approx. 140uL heptane"/>
    <s v="3uL"/>
    <n v="18"/>
    <n v="0.26900000000000002"/>
    <n v="1547.4"/>
    <x v="3"/>
    <n v="5355.5839999999998"/>
    <n v="6.6343167093332038"/>
    <n v="8.3000000000000004E-2"/>
  </r>
  <r>
    <s v="G26625"/>
    <x v="34"/>
    <s v="approx. 140uL heptane"/>
    <s v="3uL"/>
    <n v="20"/>
    <n v="0.58399999999999996"/>
    <n v="1629.4"/>
    <x v="4"/>
    <n v="3279.2339999999999"/>
    <n v="4.5658666819526683"/>
    <n v="0.18099999999999999"/>
  </r>
  <r>
    <s v="G26625"/>
    <x v="34"/>
    <s v="approx. 140uL heptane"/>
    <s v="3uL"/>
    <n v="23"/>
    <n v="3.8959999999999999"/>
    <n v="1660.7"/>
    <x v="5"/>
    <n v="2573.5680000000002"/>
    <n v="3.8418602289930779"/>
    <n v="1.2090000000000001"/>
  </r>
  <r>
    <s v="G26625"/>
    <x v="34"/>
    <s v="approx. 140uL heptane"/>
    <s v="3uL"/>
    <n v="24"/>
    <n v="3.5779999999999998"/>
    <n v="1676.8"/>
    <x v="6"/>
    <n v="5831.14"/>
    <n v="7.0955059057781877"/>
    <n v="1.1100000000000001"/>
  </r>
  <r>
    <s v="G26625"/>
    <x v="34"/>
    <s v="approx. 140uL heptane"/>
    <s v="3uL"/>
    <n v="26"/>
    <n v="0.27200000000000002"/>
    <n v="1726.5"/>
    <x v="7"/>
    <n v="4908.4430000000002"/>
    <n v="6.1964879051406916"/>
    <n v="8.4000000000000005E-2"/>
  </r>
  <r>
    <s v="G26625"/>
    <x v="34"/>
    <s v="approx. 140uL heptane"/>
    <s v="3uL"/>
    <n v="27"/>
    <n v="0.45500000000000002"/>
    <n v="1734.1"/>
    <x v="0"/>
    <n v="438.38900000000001"/>
    <n v="1.5827095197535015"/>
    <n v="0.14099999999999999"/>
  </r>
  <r>
    <s v="G26625"/>
    <x v="34"/>
    <s v="approx. 140uL heptane"/>
    <s v="3uL"/>
    <n v="30"/>
    <n v="0.68300000000000005"/>
    <n v="1810.1"/>
    <x v="0"/>
    <n v="3169.547"/>
    <n v="4.4540453519598371"/>
    <n v="0.21199999999999999"/>
  </r>
  <r>
    <s v="G26625"/>
    <x v="34"/>
    <s v="approx. 140uL heptane"/>
    <s v="3uL"/>
    <n v="31"/>
    <n v="1.6120000000000001"/>
    <n v="1841.9"/>
    <x v="9"/>
    <n v="7179.1030000000001"/>
    <n v="8.3783278049078778"/>
    <n v="0.5"/>
  </r>
  <r>
    <s v="G26625"/>
    <x v="34"/>
    <s v="approx. 140uL heptane"/>
    <s v="3uL"/>
    <n v="33"/>
    <n v="1.0660000000000001"/>
    <n v="1869.7"/>
    <x v="0"/>
    <n v="2605.0450000000001"/>
    <n v="3.8743893221397863"/>
    <n v="0.33100000000000002"/>
  </r>
  <r>
    <s v="G26625"/>
    <x v="34"/>
    <s v="approx. 140uL heptane"/>
    <s v="3uL"/>
    <n v="34"/>
    <n v="5.0119999999999996"/>
    <n v="1878.9"/>
    <x v="10"/>
    <n v="6126.7669999999998"/>
    <n v="7.3799123702873803"/>
    <n v="1.5549999999999999"/>
  </r>
  <r>
    <s v="G26625"/>
    <x v="34"/>
    <s v="approx. 140uL heptane"/>
    <s v="3uL"/>
    <n v="35"/>
    <n v="0.51800000000000002"/>
    <n v="1882.9"/>
    <x v="0"/>
    <n v="9095.643"/>
    <n v="10.142431945226779"/>
    <n v="0.161"/>
  </r>
  <r>
    <s v="G26625"/>
    <x v="34"/>
    <s v="approx. 140uL heptane"/>
    <s v="3uL"/>
    <n v="36"/>
    <n v="2.895"/>
    <n v="1894.8"/>
    <x v="11"/>
    <n v="1696.596"/>
    <n v="2.9266406616222218"/>
    <n v="0.89800000000000002"/>
  </r>
  <r>
    <s v="G26625"/>
    <x v="34"/>
    <s v="approx. 140uL heptane"/>
    <s v="3uL"/>
    <n v="37"/>
    <n v="7.2809999999999997"/>
    <n v="1909"/>
    <x v="12"/>
    <n v="5077.0600000000004"/>
    <n v="6.3620746988811634"/>
    <n v="2.2589999999999999"/>
  </r>
  <r>
    <s v="G26625"/>
    <x v="34"/>
    <s v="approx. 140uL heptane"/>
    <s v="3uL"/>
    <n v="39"/>
    <n v="7.0990000000000002"/>
    <n v="1986.8"/>
    <x v="13"/>
    <n v="1423.6859999999999"/>
    <n v="2.6382632243355957"/>
    <n v="2.2029999999999998"/>
  </r>
  <r>
    <s v="G26625"/>
    <x v="34"/>
    <s v="approx. 140uL heptane"/>
    <s v="3uL"/>
    <n v="40"/>
    <n v="0.69299999999999995"/>
    <n v="2001.2"/>
    <x v="14"/>
    <n v="925.83799999999997"/>
    <n v="2.1077615048704725"/>
    <n v="0.215"/>
  </r>
  <r>
    <s v="G26625"/>
    <x v="34"/>
    <s v="approx. 140uL heptane"/>
    <s v="3uL"/>
    <n v="41"/>
    <n v="0.68200000000000005"/>
    <n v="2003.5"/>
    <x v="0"/>
    <n v="3702.2289999999998"/>
    <n v="4.9946525617211055"/>
    <n v="0.21199999999999999"/>
  </r>
  <r>
    <s v="G26625"/>
    <x v="34"/>
    <s v="approx. 140uL heptane"/>
    <s v="3uL"/>
    <n v="42"/>
    <n v="1.4650000000000001"/>
    <n v="2024.2"/>
    <x v="15"/>
    <n v="2038.0840000000001"/>
    <n v="3.2850855695641137"/>
    <n v="0.45500000000000002"/>
  </r>
  <r>
    <s v="G26625"/>
    <x v="34"/>
    <s v="approx. 140uL heptane"/>
    <s v="3uL"/>
    <n v="43"/>
    <n v="1.3360000000000001"/>
    <n v="2041.1"/>
    <x v="0"/>
    <n v="3882.9780000000001"/>
    <n v="5.1767033069524855"/>
    <n v="0.41499999999999998"/>
  </r>
  <r>
    <s v="G26625"/>
    <x v="34"/>
    <s v="approx. 140uL heptane"/>
    <s v="3uL"/>
    <n v="44"/>
    <n v="0.93300000000000005"/>
    <n v="2056.4"/>
    <x v="16"/>
    <n v="11624.777"/>
    <n v="12.369008756700877"/>
    <n v="0.28999999999999998"/>
  </r>
  <r>
    <s v="G26625"/>
    <x v="34"/>
    <s v="approx. 140uL heptane"/>
    <s v="3uL"/>
    <n v="45"/>
    <n v="2.254"/>
    <n v="2072.9"/>
    <x v="17"/>
    <n v="4338.8360000000002"/>
    <n v="5.632760530427265"/>
    <n v="0.69899999999999995"/>
  </r>
  <r>
    <s v="G26625"/>
    <x v="34"/>
    <s v="approx. 140uL heptane"/>
    <s v="3uL"/>
    <n v="46"/>
    <n v="0.439"/>
    <n v="2092.5"/>
    <x v="18"/>
    <n v="3897.6039999999998"/>
    <n v="5.1914041347725455"/>
    <n v="0.13600000000000001"/>
  </r>
  <r>
    <s v="G26625"/>
    <x v="34"/>
    <s v="approx. 140uL heptane"/>
    <s v="3uL"/>
    <n v="47"/>
    <n v="1.07"/>
    <n v="2095.1999999999998"/>
    <x v="0"/>
    <n v="1394.377"/>
    <n v="2.6071911919084125"/>
    <n v="0.33200000000000002"/>
  </r>
  <r>
    <s v="G26625"/>
    <x v="34"/>
    <s v="approx. 140uL heptane"/>
    <s v="3uL"/>
    <n v="48"/>
    <n v="0.313"/>
    <n v="2106.9"/>
    <x v="19"/>
    <n v="2307.2660000000001"/>
    <n v="3.5657737497318163"/>
    <n v="9.7000000000000003E-2"/>
  </r>
  <r>
    <s v="G26625"/>
    <x v="34"/>
    <s v="approx. 140uL heptane"/>
    <s v="3uL"/>
    <n v="50"/>
    <n v="0.93799999999999994"/>
    <n v="2162.1"/>
    <x v="0"/>
    <n v="4203.6229999999996"/>
    <n v="5.4979467146151526"/>
    <n v="0.29099999999999998"/>
  </r>
  <r>
    <s v="G26625"/>
    <x v="34"/>
    <s v="approx. 140uL heptane"/>
    <s v="3uL"/>
    <n v="52"/>
    <n v="0.45400000000000001"/>
    <n v="2205.4"/>
    <x v="21"/>
    <n v="3698.1849999999999"/>
    <n v="4.9905714417613662"/>
    <n v="0.14099999999999999"/>
  </r>
  <r>
    <s v="G26625"/>
    <x v="34"/>
    <s v="approx. 140uL heptane"/>
    <s v="3uL"/>
    <n v="53"/>
    <n v="1.032"/>
    <n v="2224.1999999999998"/>
    <x v="22"/>
    <n v="5736.5519999999997"/>
    <n v="7.0041388052425289"/>
    <n v="0.32"/>
  </r>
  <r>
    <s v="G26625"/>
    <x v="34"/>
    <s v="approx. 140uL heptane"/>
    <s v="3uL"/>
    <n v="54"/>
    <n v="6.5110000000000001"/>
    <n v="2233"/>
    <x v="23"/>
    <n v="6789.4769999999999"/>
    <n v="8.0111853363946981"/>
    <n v="2.02"/>
  </r>
  <r>
    <s v="G26625"/>
    <x v="34"/>
    <s v="approx. 140uL heptane"/>
    <s v="3uL"/>
    <n v="55"/>
    <n v="9.0649999999999995"/>
    <n v="2242.1999999999998"/>
    <x v="24"/>
    <n v="6676.6840000000002"/>
    <n v="7.904351274916789"/>
    <n v="2.8130000000000002"/>
  </r>
  <r>
    <s v="G26625"/>
    <x v="34"/>
    <s v="approx. 140uL heptane"/>
    <s v="3uL"/>
    <n v="56"/>
    <n v="0.90100000000000002"/>
    <n v="2258.1999999999998"/>
    <x v="25"/>
    <n v="1725.019"/>
    <n v="2.9565763701123546"/>
    <n v="0.28000000000000003"/>
  </r>
  <r>
    <s v="G26625"/>
    <x v="34"/>
    <s v="approx. 140uL heptane"/>
    <s v="3uL"/>
    <n v="57"/>
    <n v="2.214"/>
    <n v="2269.9"/>
    <x v="26"/>
    <n v="2891.674"/>
    <n v="4.1695891145129966"/>
    <n v="0.68700000000000006"/>
  </r>
  <r>
    <s v="G26625"/>
    <x v="34"/>
    <s v="approx. 140uL heptane"/>
    <s v="3uL"/>
    <n v="58"/>
    <n v="0.93799999999999994"/>
    <n v="2280"/>
    <x v="0"/>
    <n v="3183.33"/>
    <n v="4.4681109396592875"/>
    <n v="0.29099999999999998"/>
  </r>
  <r>
    <s v="G26625"/>
    <x v="34"/>
    <s v="approx. 140uL heptane"/>
    <s v="3uL"/>
    <n v="59"/>
    <n v="0.55400000000000005"/>
    <n v="2297.3000000000002"/>
    <x v="27"/>
    <n v="1389.5989999999999"/>
    <n v="2.6021238993350115"/>
    <n v="0.17199999999999999"/>
  </r>
  <r>
    <s v="G26625"/>
    <x v="34"/>
    <s v="approx. 140uL heptane"/>
    <s v="3uL"/>
    <n v="60"/>
    <n v="2.2959999999999998"/>
    <n v="2336.8000000000002"/>
    <x v="0"/>
    <n v="7075.8829999999998"/>
    <n v="8.2813498145087312"/>
    <n v="0.71199999999999997"/>
  </r>
  <r>
    <s v="G26625"/>
    <x v="34"/>
    <s v="approx. 140uL heptane"/>
    <s v="3uL"/>
    <n v="64"/>
    <n v="0.30499999999999999"/>
    <n v="2406.6"/>
    <x v="29"/>
    <n v="6869.8469999999998"/>
    <n v="8.087158225485739"/>
    <n v="9.5000000000000001E-2"/>
  </r>
  <r>
    <s v="G26625"/>
    <x v="34"/>
    <s v="approx. 140uL heptane"/>
    <s v="3uL"/>
    <n v="66"/>
    <n v="5.7430000000000003"/>
    <n v="2431.1"/>
    <x v="30"/>
    <n v="2052.14"/>
    <n v="3.2997828204227293"/>
    <n v="1.782"/>
  </r>
  <r>
    <s v="G26625"/>
    <x v="34"/>
    <s v="approx. 140uL heptane"/>
    <s v="3uL"/>
    <n v="67"/>
    <n v="21.102"/>
    <n v="2446.8000000000002"/>
    <x v="31"/>
    <n v="-10.675000000000001"/>
    <n v="1.0939944119338569"/>
    <n v="6.548"/>
  </r>
  <r>
    <s v="G26625"/>
    <x v="34"/>
    <s v="approx. 140uL heptane"/>
    <s v="3uL"/>
    <n v="70"/>
    <n v="0.34399999999999997"/>
    <n v="2519.6999999999998"/>
    <x v="32"/>
    <n v="2021.5409999999999"/>
    <n v="3.2677821346353437"/>
    <n v="0.107"/>
  </r>
  <r>
    <s v="G26625"/>
    <x v="34"/>
    <s v="approx. 140uL heptane"/>
    <s v="3uL"/>
    <n v="73"/>
    <n v="0.65900000000000003"/>
    <n v="2580.3000000000002"/>
    <x v="34"/>
    <n v="1865.7249999999999"/>
    <n v="3.1044994002965689"/>
    <n v="0.20399999999999999"/>
  </r>
  <r>
    <s v="G26625"/>
    <x v="34"/>
    <s v="approx. 140uL heptane"/>
    <s v="3uL"/>
    <n v="76"/>
    <n v="0.35399999999999998"/>
    <n v="2616.1"/>
    <x v="36"/>
    <n v="969.68700000000001"/>
    <n v="2.1547186080126099"/>
    <n v="0.11"/>
  </r>
  <r>
    <s v="G26625"/>
    <x v="34"/>
    <s v="approx. 140uL heptane"/>
    <s v="3uL"/>
    <n v="80"/>
    <n v="0.46500000000000002"/>
    <n v="2763.4"/>
    <x v="0"/>
    <n v="1665.8230000000001"/>
    <n v="2.8942090535449352"/>
    <n v="0.14399999999999999"/>
  </r>
  <r>
    <s v="G26625"/>
    <x v="34"/>
    <s v="approx. 140uL heptane"/>
    <s v="3uL"/>
    <n v="85"/>
    <n v="0.307"/>
    <n v="2955.7"/>
    <x v="38"/>
    <n v="620.09799999999996"/>
    <n v="1.77909312987185"/>
    <n v="9.5000000000000001E-2"/>
  </r>
  <r>
    <s v="G26625"/>
    <x v="34"/>
    <s v="approx. 140uL heptane"/>
    <s v="3uL"/>
    <n v="88"/>
    <n v="0.39900000000000002"/>
    <n v="3568"/>
    <x v="0"/>
    <n v="-42.625999999999998"/>
    <n v="1.0590372064565894"/>
    <n v="0.124"/>
  </r>
  <r>
    <s v="G26626"/>
    <x v="35"/>
    <s v="approx. 140uL heptane"/>
    <s v="3uL"/>
    <n v="1"/>
    <n v="100.645"/>
    <n v="66.7"/>
    <x v="0"/>
    <n v="-37.543999999999997"/>
    <n v="1.0645990141471506"/>
    <n v="28.492000000000001"/>
  </r>
  <r>
    <s v="G26626"/>
    <x v="35"/>
    <s v="approx. 140uL heptane"/>
    <s v="3uL"/>
    <n v="2"/>
    <n v="100.393"/>
    <n v="126.4"/>
    <x v="0"/>
    <n v="-37.613999999999997"/>
    <n v="1.0645224094729266"/>
    <n v="28.420999999999999"/>
  </r>
  <r>
    <s v="G26626"/>
    <x v="35"/>
    <s v="approx. 140uL heptane"/>
    <s v="3uL"/>
    <n v="3"/>
    <n v="100.495"/>
    <n v="186.2"/>
    <x v="0"/>
    <n v="-37.668999999999997"/>
    <n v="1.0644622200028147"/>
    <n v="28.45"/>
  </r>
  <r>
    <s v="G26626"/>
    <x v="35"/>
    <s v="approx. 140uL heptane"/>
    <s v="3uL"/>
    <n v="4"/>
    <n v="100.46299999999999"/>
    <n v="245.8"/>
    <x v="0"/>
    <n v="-37.683999999999997"/>
    <n v="1.064445804680074"/>
    <n v="28.440999999999999"/>
  </r>
  <r>
    <s v="G26626"/>
    <x v="35"/>
    <s v="approx. 140uL heptane"/>
    <s v="3uL"/>
    <n v="5"/>
    <n v="100.468"/>
    <n v="305.60000000000002"/>
    <x v="0"/>
    <n v="-37.703000000000003"/>
    <n v="1.064425011930116"/>
    <n v="28.442"/>
  </r>
  <r>
    <s v="G26626"/>
    <x v="35"/>
    <s v="approx. 140uL heptane"/>
    <s v="3uL"/>
    <n v="6"/>
    <n v="100.44199999999999"/>
    <n v="365.3"/>
    <x v="0"/>
    <n v="-37.728999999999999"/>
    <n v="1.0643965586791684"/>
    <n v="28.434999999999999"/>
  </r>
  <r>
    <s v="G26626"/>
    <x v="35"/>
    <s v="approx. 140uL heptane"/>
    <s v="3uL"/>
    <n v="7"/>
    <n v="100.363"/>
    <n v="425.1"/>
    <x v="0"/>
    <n v="-37.729999999999997"/>
    <n v="1.0643954643230358"/>
    <n v="28.411999999999999"/>
  </r>
  <r>
    <s v="G26626"/>
    <x v="35"/>
    <s v="approx. 140uL heptane"/>
    <s v="3uL"/>
    <n v="13"/>
    <n v="1.29"/>
    <n v="1212.5999999999999"/>
    <x v="1"/>
    <n v="-24.366"/>
    <n v="1.0790182782488345"/>
    <n v="0.36499999999999999"/>
  </r>
  <r>
    <s v="G26626"/>
    <x v="35"/>
    <s v="approx. 140uL heptane"/>
    <s v="3uL"/>
    <n v="15"/>
    <n v="0.29599999999999999"/>
    <n v="1402.8"/>
    <x v="28"/>
    <n v="-35.15"/>
    <n v="1.0672188226027273"/>
    <n v="8.4000000000000005E-2"/>
  </r>
  <r>
    <s v="G26626"/>
    <x v="35"/>
    <s v="approx. 140uL heptane"/>
    <s v="3uL"/>
    <n v="16"/>
    <n v="0.60299999999999998"/>
    <n v="1410.5"/>
    <x v="2"/>
    <n v="265.82499999999999"/>
    <n v="1.3954810537018705"/>
    <n v="0.17100000000000001"/>
  </r>
  <r>
    <s v="G26626"/>
    <x v="35"/>
    <s v="approx. 140uL heptane"/>
    <s v="3uL"/>
    <n v="17"/>
    <n v="0.32300000000000001"/>
    <n v="1483.7"/>
    <x v="0"/>
    <n v="6518.8829999999998"/>
    <n v="7.7544699061852178"/>
    <n v="9.0999999999999998E-2"/>
  </r>
  <r>
    <s v="G26626"/>
    <x v="35"/>
    <s v="approx. 140uL heptane"/>
    <s v="3uL"/>
    <n v="19"/>
    <n v="0.36699999999999999"/>
    <n v="1547.6"/>
    <x v="3"/>
    <n v="5707.4870000000001"/>
    <n v="6.9760274173954873"/>
    <n v="0.104"/>
  </r>
  <r>
    <s v="G26626"/>
    <x v="35"/>
    <s v="approx. 140uL heptane"/>
    <s v="3uL"/>
    <n v="21"/>
    <n v="0.74299999999999999"/>
    <n v="1629.4"/>
    <x v="4"/>
    <n v="3066.0529999999999"/>
    <n v="4.3482969920589163"/>
    <n v="0.21"/>
  </r>
  <r>
    <s v="G26626"/>
    <x v="35"/>
    <s v="approx. 140uL heptane"/>
    <s v="3uL"/>
    <n v="24"/>
    <n v="5.1429999999999998"/>
    <n v="1660.9"/>
    <x v="5"/>
    <n v="2437.4079999999999"/>
    <n v="3.7008952267054145"/>
    <n v="1.456"/>
  </r>
  <r>
    <s v="G26626"/>
    <x v="35"/>
    <s v="approx. 140uL heptane"/>
    <s v="3uL"/>
    <n v="25"/>
    <n v="4.3630000000000004"/>
    <n v="1677"/>
    <x v="6"/>
    <n v="5125.4719999999998"/>
    <n v="6.4095087253208112"/>
    <n v="1.2350000000000001"/>
  </r>
  <r>
    <s v="G26626"/>
    <x v="35"/>
    <s v="approx. 140uL heptane"/>
    <s v="3uL"/>
    <n v="27"/>
    <n v="0.33"/>
    <n v="1726.8"/>
    <x v="7"/>
    <n v="5476.5640000000003"/>
    <n v="6.7520755417856284"/>
    <n v="9.2999999999999999E-2"/>
  </r>
  <r>
    <s v="G26626"/>
    <x v="35"/>
    <s v="approx. 140uL heptane"/>
    <s v="3uL"/>
    <n v="28"/>
    <n v="0.433"/>
    <n v="1734.3"/>
    <x v="0"/>
    <n v="527.34299999999996"/>
    <n v="1.6789453664300671"/>
    <n v="0.123"/>
  </r>
  <r>
    <s v="G26626"/>
    <x v="35"/>
    <s v="approx. 140uL heptane"/>
    <s v="3uL"/>
    <n v="31"/>
    <n v="0.79200000000000004"/>
    <n v="1810.4"/>
    <x v="0"/>
    <n v="2908.8389999999999"/>
    <n v="4.1872098528652151"/>
    <n v="0.224"/>
  </r>
  <r>
    <s v="G26626"/>
    <x v="35"/>
    <s v="approx. 140uL heptane"/>
    <s v="3uL"/>
    <n v="32"/>
    <n v="1.9019999999999999"/>
    <n v="1842.1"/>
    <x v="9"/>
    <n v="6870.2060000000001"/>
    <n v="8.0874973027662058"/>
    <n v="0.53800000000000003"/>
  </r>
  <r>
    <s v="G26626"/>
    <x v="35"/>
    <s v="approx. 140uL heptane"/>
    <s v="3uL"/>
    <n v="34"/>
    <n v="1.2549999999999999"/>
    <n v="1869.9"/>
    <x v="0"/>
    <n v="2582.8139999999999"/>
    <n v="3.8514175524605427"/>
    <n v="0.35499999999999998"/>
  </r>
  <r>
    <s v="G26626"/>
    <x v="35"/>
    <s v="approx. 140uL heptane"/>
    <s v="3uL"/>
    <n v="35"/>
    <n v="5.7169999999999996"/>
    <n v="1879.1"/>
    <x v="10"/>
    <n v="6340.7610000000004"/>
    <n v="7.5847001880402818"/>
    <n v="1.6180000000000001"/>
  </r>
  <r>
    <s v="G26626"/>
    <x v="35"/>
    <s v="approx. 140uL heptane"/>
    <s v="3uL"/>
    <n v="36"/>
    <n v="0.59"/>
    <n v="1883.1"/>
    <x v="0"/>
    <n v="10074.927"/>
    <n v="11.017858327952327"/>
    <n v="0.16700000000000001"/>
  </r>
  <r>
    <s v="G26626"/>
    <x v="35"/>
    <s v="approx. 140uL heptane"/>
    <s v="3uL"/>
    <n v="37"/>
    <n v="3.3420000000000001"/>
    <n v="1895"/>
    <x v="11"/>
    <n v="1631.8430000000001"/>
    <n v="2.858372409138596"/>
    <n v="0.94599999999999995"/>
  </r>
  <r>
    <s v="G26626"/>
    <x v="35"/>
    <s v="approx. 140uL heptane"/>
    <s v="3uL"/>
    <n v="38"/>
    <n v="8.1359999999999992"/>
    <n v="1909.2"/>
    <x v="12"/>
    <n v="5565.4059999999999"/>
    <n v="6.83836307798778"/>
    <n v="2.3029999999999999"/>
  </r>
  <r>
    <s v="G26626"/>
    <x v="35"/>
    <s v="approx. 140uL heptane"/>
    <s v="3uL"/>
    <n v="39"/>
    <n v="0.34"/>
    <n v="1947.7"/>
    <x v="0"/>
    <n v="1392.4559999999999"/>
    <n v="2.6051539449011649"/>
    <n v="9.6000000000000002E-2"/>
  </r>
  <r>
    <s v="G26626"/>
    <x v="35"/>
    <s v="approx. 140uL heptane"/>
    <s v="3uL"/>
    <n v="41"/>
    <n v="8.2569999999999997"/>
    <n v="1987"/>
    <x v="13"/>
    <n v="1407.694"/>
    <n v="2.6213117111880786"/>
    <n v="2.3380000000000001"/>
  </r>
  <r>
    <s v="G26626"/>
    <x v="35"/>
    <s v="approx. 140uL heptane"/>
    <s v="3uL"/>
    <n v="42"/>
    <n v="0.79400000000000004"/>
    <n v="2001.4"/>
    <x v="14"/>
    <n v="782.74300000000005"/>
    <n v="1.9542096286023158"/>
    <n v="0.22500000000000001"/>
  </r>
  <r>
    <s v="G26626"/>
    <x v="35"/>
    <s v="approx. 140uL heptane"/>
    <s v="3uL"/>
    <n v="43"/>
    <n v="0.73"/>
    <n v="2008.7"/>
    <x v="0"/>
    <n v="3252.9349999999999"/>
    <n v="4.5390798074864218"/>
    <n v="0.20699999999999999"/>
  </r>
  <r>
    <s v="G26626"/>
    <x v="35"/>
    <s v="approx. 140uL heptane"/>
    <s v="3uL"/>
    <n v="44"/>
    <n v="1.6830000000000001"/>
    <n v="2024.4"/>
    <x v="15"/>
    <n v="1886.1389999999999"/>
    <n v="3.1259230153357622"/>
    <n v="0.47599999999999998"/>
  </r>
  <r>
    <s v="G26626"/>
    <x v="35"/>
    <s v="approx. 140uL heptane"/>
    <s v="3uL"/>
    <n v="45"/>
    <n v="1.3879999999999999"/>
    <n v="2041.3"/>
    <x v="0"/>
    <n v="3511.5129999999999"/>
    <n v="4.8018035766490277"/>
    <n v="0.39300000000000002"/>
  </r>
  <r>
    <s v="G26626"/>
    <x v="35"/>
    <s v="approx. 140uL heptane"/>
    <s v="3uL"/>
    <n v="46"/>
    <n v="0.94199999999999995"/>
    <n v="2056.6"/>
    <x v="16"/>
    <n v="12462.532999999999"/>
    <n v="13.082414142270718"/>
    <n v="0.26700000000000002"/>
  </r>
  <r>
    <s v="G26626"/>
    <x v="35"/>
    <s v="approx. 140uL heptane"/>
    <s v="3uL"/>
    <n v="47"/>
    <n v="2.6819999999999999"/>
    <n v="2073.1"/>
    <x v="17"/>
    <n v="4227.4430000000002"/>
    <n v="5.5217243365380373"/>
    <n v="0.75900000000000001"/>
  </r>
  <r>
    <s v="G26626"/>
    <x v="35"/>
    <s v="approx. 140uL heptane"/>
    <s v="3uL"/>
    <n v="48"/>
    <n v="0.501"/>
    <n v="2092.6999999999998"/>
    <x v="18"/>
    <n v="3625.241"/>
    <n v="4.9168976399696396"/>
    <n v="0.14199999999999999"/>
  </r>
  <r>
    <s v="G26626"/>
    <x v="35"/>
    <s v="approx. 140uL heptane"/>
    <s v="3uL"/>
    <n v="49"/>
    <n v="1.079"/>
    <n v="2095.4"/>
    <x v="0"/>
    <n v="1976.8910000000001"/>
    <n v="3.2210487778255867"/>
    <n v="0.30499999999999999"/>
  </r>
  <r>
    <s v="G26626"/>
    <x v="35"/>
    <s v="approx. 140uL heptane"/>
    <s v="3uL"/>
    <n v="50"/>
    <n v="0.32600000000000001"/>
    <n v="2106.9"/>
    <x v="19"/>
    <n v="3425.7370000000001"/>
    <n v="4.7148127697602238"/>
    <n v="9.1999999999999998E-2"/>
  </r>
  <r>
    <s v="G26626"/>
    <x v="35"/>
    <s v="approx. 140uL heptane"/>
    <s v="3uL"/>
    <n v="52"/>
    <n v="0.94899999999999995"/>
    <n v="2162.1"/>
    <x v="0"/>
    <n v="4916.6059999999998"/>
    <n v="6.2045176967327755"/>
    <n v="0.26900000000000002"/>
  </r>
  <r>
    <s v="G26626"/>
    <x v="35"/>
    <s v="approx. 140uL heptane"/>
    <s v="3uL"/>
    <n v="54"/>
    <n v="0.495"/>
    <n v="2205.6"/>
    <x v="21"/>
    <n v="4013.4879999999998"/>
    <n v="5.3077200714803219"/>
    <n v="0.14000000000000001"/>
  </r>
  <r>
    <s v="G26626"/>
    <x v="35"/>
    <s v="approx. 140uL heptane"/>
    <s v="3uL"/>
    <n v="55"/>
    <n v="1.206"/>
    <n v="2224.4"/>
    <x v="22"/>
    <n v="13002.42"/>
    <n v="13.536041353092655"/>
    <n v="0.34100000000000003"/>
  </r>
  <r>
    <s v="G26626"/>
    <x v="35"/>
    <s v="approx. 140uL heptane"/>
    <s v="3uL"/>
    <n v="56"/>
    <n v="6.5890000000000004"/>
    <n v="2233"/>
    <x v="23"/>
    <n v="7948.6239999999998"/>
    <n v="9.0949007261491204"/>
    <n v="1.865"/>
  </r>
  <r>
    <s v="G26626"/>
    <x v="35"/>
    <s v="approx. 140uL heptane"/>
    <s v="3uL"/>
    <n v="57"/>
    <n v="9.6609999999999996"/>
    <n v="2242.4"/>
    <x v="24"/>
    <n v="7452.1509999999998"/>
    <n v="8.6338777921307326"/>
    <n v="2.7349999999999999"/>
  </r>
  <r>
    <s v="G26626"/>
    <x v="35"/>
    <s v="approx. 140uL heptane"/>
    <s v="3uL"/>
    <n v="58"/>
    <n v="0.94899999999999995"/>
    <n v="2258.1999999999998"/>
    <x v="25"/>
    <n v="1911.1669999999999"/>
    <n v="3.1521759010976198"/>
    <n v="0.26900000000000002"/>
  </r>
  <r>
    <s v="G26626"/>
    <x v="35"/>
    <s v="approx. 140uL heptane"/>
    <s v="3uL"/>
    <n v="59"/>
    <n v="2.3820000000000001"/>
    <n v="2270.1999999999998"/>
    <x v="26"/>
    <n v="2999.9140000000002"/>
    <n v="4.2805946363839187"/>
    <n v="0.67400000000000004"/>
  </r>
  <r>
    <s v="G26626"/>
    <x v="35"/>
    <s v="approx. 140uL heptane"/>
    <s v="3uL"/>
    <n v="60"/>
    <n v="1.022"/>
    <n v="2280.1999999999998"/>
    <x v="0"/>
    <n v="3392.6469999999999"/>
    <n v="4.681211620701732"/>
    <n v="0.28899999999999998"/>
  </r>
  <r>
    <s v="G26626"/>
    <x v="35"/>
    <s v="approx. 140uL heptane"/>
    <s v="3uL"/>
    <n v="61"/>
    <n v="0.624"/>
    <n v="2297.5"/>
    <x v="27"/>
    <n v="1756.18"/>
    <n v="2.9893745888253864"/>
    <n v="0.17699999999999999"/>
  </r>
  <r>
    <s v="G26626"/>
    <x v="35"/>
    <s v="approx. 140uL heptane"/>
    <s v="3uL"/>
    <n v="62"/>
    <n v="2.524"/>
    <n v="2337"/>
    <x v="0"/>
    <n v="8589.143"/>
    <n v="9.6828554957561561"/>
    <n v="0.71499999999999997"/>
  </r>
  <r>
    <s v="G26626"/>
    <x v="35"/>
    <s v="approx. 140uL heptane"/>
    <s v="3uL"/>
    <n v="65"/>
    <n v="0.251"/>
    <n v="2393.5"/>
    <x v="0"/>
    <n v="936.85699999999997"/>
    <n v="2.1195657926036082"/>
    <n v="7.0999999999999994E-2"/>
  </r>
  <r>
    <s v="G26626"/>
    <x v="35"/>
    <s v="approx. 140uL heptane"/>
    <s v="3uL"/>
    <n v="66"/>
    <n v="0.312"/>
    <n v="2406.8000000000002"/>
    <x v="29"/>
    <n v="6292.4790000000003"/>
    <n v="7.5385744667476144"/>
    <n v="8.7999999999999995E-2"/>
  </r>
  <r>
    <s v="G26626"/>
    <x v="35"/>
    <s v="approx. 140uL heptane"/>
    <s v="3uL"/>
    <n v="68"/>
    <n v="6.173"/>
    <n v="2431.3000000000002"/>
    <x v="30"/>
    <n v="2171.3580000000002"/>
    <n v="3.424260298704612"/>
    <n v="1.748"/>
  </r>
  <r>
    <s v="G26626"/>
    <x v="35"/>
    <s v="approx. 140uL heptane"/>
    <s v="3uL"/>
    <n v="69"/>
    <n v="24.597999999999999"/>
    <n v="2447.1999999999998"/>
    <x v="31"/>
    <n v="-13.433999999999999"/>
    <n v="1.0909767976046982"/>
    <n v="6.9640000000000004"/>
  </r>
  <r>
    <s v="G26626"/>
    <x v="35"/>
    <s v="approx. 140uL heptane"/>
    <s v="3uL"/>
    <n v="72"/>
    <n v="0.38400000000000001"/>
    <n v="2519.6999999999998"/>
    <x v="32"/>
    <n v="2481.634"/>
    <n v="3.7467272334999708"/>
    <n v="0.109"/>
  </r>
  <r>
    <s v="G26626"/>
    <x v="35"/>
    <s v="approx. 140uL heptane"/>
    <s v="3uL"/>
    <n v="75"/>
    <n v="0.65700000000000003"/>
    <n v="2580.5"/>
    <x v="34"/>
    <n v="1995.259"/>
    <n v="3.2402792897440529"/>
    <n v="0.186"/>
  </r>
  <r>
    <s v="G26626"/>
    <x v="35"/>
    <s v="approx. 140uL heptane"/>
    <s v="3uL"/>
    <n v="79"/>
    <n v="0.46300000000000002"/>
    <n v="2616.1"/>
    <x v="36"/>
    <n v="914.35199999999998"/>
    <n v="2.0954539044795273"/>
    <n v="0.13100000000000001"/>
  </r>
  <r>
    <s v="G26626"/>
    <x v="35"/>
    <s v="approx. 140uL heptane"/>
    <s v="3uL"/>
    <n v="83"/>
    <n v="0.56499999999999995"/>
    <n v="2763.4"/>
    <x v="0"/>
    <n v="1496.3240000000001"/>
    <n v="2.7151852484457919"/>
    <n v="0.16"/>
  </r>
  <r>
    <s v="G26626"/>
    <x v="35"/>
    <s v="approx. 140uL heptane"/>
    <s v="3uL"/>
    <n v="88"/>
    <n v="0.32300000000000001"/>
    <n v="2955.9"/>
    <x v="38"/>
    <n v="562.20600000000002"/>
    <n v="1.7166109642511638"/>
    <n v="9.0999999999999998E-2"/>
  </r>
  <r>
    <s v="G26626"/>
    <x v="35"/>
    <s v="approx. 140uL heptane"/>
    <s v="3uL"/>
    <n v="91"/>
    <n v="0.27900000000000003"/>
    <n v="3392.9"/>
    <x v="40"/>
    <n v="235.9"/>
    <n v="1.3629405289890273"/>
    <n v="7.9000000000000001E-2"/>
  </r>
  <r>
    <s v="G26626"/>
    <x v="35"/>
    <s v="approx. 140uL heptane"/>
    <s v="3uL"/>
    <n v="92"/>
    <n v="0.25800000000000001"/>
    <n v="3567.6"/>
    <x v="0"/>
    <n v="-57.606000000000002"/>
    <n v="1.0426392583962281"/>
    <n v="7.2999999999999995E-2"/>
  </r>
  <r>
    <s v="G26627"/>
    <x v="36"/>
    <s v="approx. 140uL heptane"/>
    <s v="3uL"/>
    <n v="1"/>
    <n v="100.76600000000001"/>
    <n v="66.7"/>
    <x v="0"/>
    <n v="-37.537999999999997"/>
    <n v="1.0646055802565639"/>
    <n v="24.965"/>
  </r>
  <r>
    <s v="G26627"/>
    <x v="36"/>
    <s v="approx. 140uL heptane"/>
    <s v="3uL"/>
    <n v="2"/>
    <n v="100.556"/>
    <n v="126.4"/>
    <x v="0"/>
    <n v="-37.613999999999997"/>
    <n v="1.0645224094729266"/>
    <n v="24.913"/>
  </r>
  <r>
    <s v="G26627"/>
    <x v="36"/>
    <s v="approx. 140uL heptane"/>
    <s v="3uL"/>
    <n v="3"/>
    <n v="100.563"/>
    <n v="186.2"/>
    <x v="0"/>
    <n v="-37.642000000000003"/>
    <n v="1.064491767570021"/>
    <n v="24.914999999999999"/>
  </r>
  <r>
    <s v="G26627"/>
    <x v="36"/>
    <s v="approx. 140uL heptane"/>
    <s v="3uL"/>
    <n v="4"/>
    <n v="100.587"/>
    <n v="245.8"/>
    <x v="0"/>
    <n v="-37.673000000000002"/>
    <n v="1.0644578425839499"/>
    <n v="24.920999999999999"/>
  </r>
  <r>
    <s v="G26627"/>
    <x v="36"/>
    <s v="approx. 140uL heptane"/>
    <s v="3uL"/>
    <n v="5"/>
    <n v="100.581"/>
    <n v="305.60000000000002"/>
    <x v="0"/>
    <n v="-37.69"/>
    <n v="1.0644392385494523"/>
    <n v="24.919"/>
  </r>
  <r>
    <s v="G26627"/>
    <x v="36"/>
    <s v="approx. 140uL heptane"/>
    <s v="3uL"/>
    <n v="6"/>
    <n v="100.553"/>
    <n v="365.3"/>
    <x v="0"/>
    <n v="-37.704000000000001"/>
    <n v="1.0644239175746129"/>
    <n v="24.913"/>
  </r>
  <r>
    <s v="G26627"/>
    <x v="36"/>
    <s v="approx. 140uL heptane"/>
    <s v="3uL"/>
    <n v="7"/>
    <n v="100.577"/>
    <n v="425.1"/>
    <x v="0"/>
    <n v="-37.729999999999997"/>
    <n v="1.0643954643230358"/>
    <n v="24.917999999999999"/>
  </r>
  <r>
    <s v="G26627"/>
    <x v="36"/>
    <s v="approx. 140uL heptane"/>
    <s v="3uL"/>
    <n v="13"/>
    <n v="1.1160000000000001"/>
    <n v="1212.5999999999999"/>
    <x v="1"/>
    <n v="-26.599"/>
    <n v="1.0765752429541873"/>
    <n v="0.27600000000000002"/>
  </r>
  <r>
    <s v="G26627"/>
    <x v="36"/>
    <s v="approx. 140uL heptane"/>
    <s v="3uL"/>
    <n v="18"/>
    <n v="0.28199999999999997"/>
    <n v="1547.4"/>
    <x v="3"/>
    <n v="6820.7190000000001"/>
    <n v="8.0407329770618947"/>
    <n v="7.0000000000000007E-2"/>
  </r>
  <r>
    <s v="G26627"/>
    <x v="36"/>
    <s v="approx. 140uL heptane"/>
    <s v="3uL"/>
    <n v="20"/>
    <n v="0.495"/>
    <n v="1629.2"/>
    <x v="4"/>
    <n v="3710.8609999999999"/>
    <n v="5.0033626222289067"/>
    <n v="0.123"/>
  </r>
  <r>
    <s v="G26627"/>
    <x v="36"/>
    <s v="approx. 140uL heptane"/>
    <s v="3uL"/>
    <n v="23"/>
    <n v="4.1870000000000003"/>
    <n v="1660.7"/>
    <x v="5"/>
    <n v="3466.9290000000001"/>
    <n v="4.756607986491395"/>
    <n v="1.0369999999999999"/>
  </r>
  <r>
    <s v="G26627"/>
    <x v="36"/>
    <s v="approx. 140uL heptane"/>
    <s v="3uL"/>
    <n v="24"/>
    <n v="3.766"/>
    <n v="1676.8"/>
    <x v="6"/>
    <n v="4910.5"/>
    <n v="6.1985114674333879"/>
    <n v="0.93300000000000005"/>
  </r>
  <r>
    <s v="G26627"/>
    <x v="36"/>
    <s v="approx. 140uL heptane"/>
    <s v="3uL"/>
    <n v="26"/>
    <n v="0.33"/>
    <n v="1726.5"/>
    <x v="7"/>
    <n v="7277.09"/>
    <n v="8.4701996941352746"/>
    <n v="8.2000000000000003E-2"/>
  </r>
  <r>
    <s v="G26627"/>
    <x v="36"/>
    <s v="approx. 140uL heptane"/>
    <s v="3uL"/>
    <n v="27"/>
    <n v="0.77900000000000003"/>
    <n v="1734.1"/>
    <x v="0"/>
    <n v="653.226"/>
    <n v="1.8148120721504242"/>
    <n v="0.193"/>
  </r>
  <r>
    <s v="G26627"/>
    <x v="36"/>
    <s v="approx. 140uL heptane"/>
    <s v="3uL"/>
    <n v="30"/>
    <n v="0.88700000000000001"/>
    <n v="1810.1"/>
    <x v="0"/>
    <n v="2747.9180000000001"/>
    <n v="4.0217615021691264"/>
    <n v="0.22"/>
  </r>
  <r>
    <s v="G26627"/>
    <x v="36"/>
    <s v="approx. 140uL heptane"/>
    <s v="3uL"/>
    <n v="31"/>
    <n v="2.1549999999999998"/>
    <n v="1841.9"/>
    <x v="9"/>
    <n v="8327.0810000000001"/>
    <n v="9.4432213663806976"/>
    <n v="0.53400000000000003"/>
  </r>
  <r>
    <s v="G26627"/>
    <x v="36"/>
    <s v="approx. 140uL heptane"/>
    <s v="3uL"/>
    <n v="33"/>
    <n v="1.0940000000000001"/>
    <n v="1869.9"/>
    <x v="0"/>
    <n v="3228.8789999999999"/>
    <n v="4.5145643714329404"/>
    <n v="0.27100000000000002"/>
  </r>
  <r>
    <s v="G26627"/>
    <x v="36"/>
    <s v="approx. 140uL heptane"/>
    <s v="3uL"/>
    <n v="34"/>
    <n v="5.4340000000000002"/>
    <n v="1878.9"/>
    <x v="10"/>
    <n v="7243.5169999999998"/>
    <n v="8.4387426529964795"/>
    <n v="1.3460000000000001"/>
  </r>
  <r>
    <s v="G26627"/>
    <x v="36"/>
    <s v="approx. 140uL heptane"/>
    <s v="3uL"/>
    <n v="35"/>
    <n v="0.56699999999999995"/>
    <n v="1883.1"/>
    <x v="0"/>
    <n v="10974.656999999999"/>
    <n v="11.807265957141931"/>
    <n v="0.14000000000000001"/>
  </r>
  <r>
    <s v="G26627"/>
    <x v="36"/>
    <s v="approx. 140uL heptane"/>
    <s v="3uL"/>
    <n v="36"/>
    <n v="2.411"/>
    <n v="1894.8"/>
    <x v="11"/>
    <n v="2130.6759999999999"/>
    <n v="3.3818195877918753"/>
    <n v="0.59699999999999998"/>
  </r>
  <r>
    <s v="G26627"/>
    <x v="36"/>
    <s v="approx. 140uL heptane"/>
    <s v="3uL"/>
    <n v="37"/>
    <n v="8.7129999999999992"/>
    <n v="1909.2"/>
    <x v="12"/>
    <n v="6170.6360000000004"/>
    <n v="7.4219680177702578"/>
    <n v="2.1589999999999998"/>
  </r>
  <r>
    <s v="G26627"/>
    <x v="36"/>
    <s v="approx. 140uL heptane"/>
    <s v="3uL"/>
    <n v="38"/>
    <n v="0.33400000000000002"/>
    <n v="1945.4"/>
    <x v="0"/>
    <n v="1689.5"/>
    <n v="2.9191641221572882"/>
    <n v="8.3000000000000004E-2"/>
  </r>
  <r>
    <s v="G26627"/>
    <x v="36"/>
    <s v="approx. 140uL heptane"/>
    <s v="3uL"/>
    <n v="40"/>
    <n v="9.2089999999999996"/>
    <n v="1986.5"/>
    <x v="13"/>
    <n v="1886.412"/>
    <n v="3.1262094529020992"/>
    <n v="2.282"/>
  </r>
  <r>
    <s v="G26627"/>
    <x v="36"/>
    <s v="approx. 140uL heptane"/>
    <s v="3uL"/>
    <n v="41"/>
    <n v="0.72399999999999998"/>
    <n v="2001"/>
    <x v="14"/>
    <n v="1063.4169999999999"/>
    <n v="2.2549414633807259"/>
    <n v="0.17899999999999999"/>
  </r>
  <r>
    <s v="G26627"/>
    <x v="36"/>
    <s v="approx. 140uL heptane"/>
    <s v="3uL"/>
    <n v="42"/>
    <n v="0.77100000000000002"/>
    <n v="2008.7"/>
    <x v="0"/>
    <n v="3427.623"/>
    <n v="4.7167271896739313"/>
    <n v="0.191"/>
  </r>
  <r>
    <s v="G26627"/>
    <x v="36"/>
    <s v="approx. 140uL heptane"/>
    <s v="3uL"/>
    <n v="43"/>
    <n v="1.8759999999999999"/>
    <n v="2024.2"/>
    <x v="15"/>
    <n v="2599.6060000000002"/>
    <n v="3.8687701009647437"/>
    <n v="0.46500000000000002"/>
  </r>
  <r>
    <s v="G26627"/>
    <x v="36"/>
    <s v="approx. 140uL heptane"/>
    <s v="3uL"/>
    <n v="44"/>
    <n v="1.58"/>
    <n v="2041.1"/>
    <x v="0"/>
    <n v="3988.8580000000002"/>
    <n v="5.2830221574442406"/>
    <n v="0.39100000000000001"/>
  </r>
  <r>
    <s v="G26627"/>
    <x v="36"/>
    <s v="approx. 140uL heptane"/>
    <s v="3uL"/>
    <n v="45"/>
    <n v="1.109"/>
    <n v="2056.4"/>
    <x v="16"/>
    <n v="16580.674999999999"/>
    <n v="16.42689687561294"/>
    <n v="0.27500000000000002"/>
  </r>
  <r>
    <s v="G26627"/>
    <x v="36"/>
    <s v="approx. 140uL heptane"/>
    <s v="3uL"/>
    <n v="46"/>
    <n v="2.778"/>
    <n v="2072.9"/>
    <x v="17"/>
    <n v="5017.6170000000002"/>
    <n v="6.3037667061071012"/>
    <n v="0.68799999999999994"/>
  </r>
  <r>
    <s v="G26627"/>
    <x v="36"/>
    <s v="approx. 140uL heptane"/>
    <s v="3uL"/>
    <n v="47"/>
    <n v="0.6"/>
    <n v="2092.5"/>
    <x v="18"/>
    <n v="5214.3019999999997"/>
    <n v="6.496419393362074"/>
    <n v="0.14899999999999999"/>
  </r>
  <r>
    <s v="G26627"/>
    <x v="36"/>
    <s v="approx. 140uL heptane"/>
    <s v="3uL"/>
    <n v="48"/>
    <n v="1.7230000000000001"/>
    <n v="2095.1999999999998"/>
    <x v="0"/>
    <n v="1492.8309999999999"/>
    <n v="2.7114890212726541"/>
    <n v="0.42699999999999999"/>
  </r>
  <r>
    <s v="G26627"/>
    <x v="36"/>
    <s v="approx. 140uL heptane"/>
    <s v="3uL"/>
    <n v="49"/>
    <n v="0.42199999999999999"/>
    <n v="2106.9"/>
    <x v="19"/>
    <n v="3642.34"/>
    <n v="4.9341779655456159"/>
    <n v="0.105"/>
  </r>
  <r>
    <s v="G26627"/>
    <x v="36"/>
    <s v="approx. 140uL heptane"/>
    <s v="3uL"/>
    <n v="52"/>
    <n v="1.387"/>
    <n v="2162.1"/>
    <x v="0"/>
    <n v="5253.3090000000002"/>
    <n v="6.5345325949146655"/>
    <n v="0.34399999999999997"/>
  </r>
  <r>
    <s v="G26627"/>
    <x v="36"/>
    <s v="approx. 140uL heptane"/>
    <s v="3uL"/>
    <n v="53"/>
    <n v="0.51500000000000001"/>
    <n v="2182.4"/>
    <x v="20"/>
    <n v="1030.9390000000001"/>
    <n v="2.2202369046823272"/>
    <n v="0.128"/>
  </r>
  <r>
    <s v="G26627"/>
    <x v="36"/>
    <s v="approx. 140uL heptane"/>
    <s v="3uL"/>
    <n v="54"/>
    <n v="0.60099999999999998"/>
    <n v="2205.4"/>
    <x v="21"/>
    <n v="3757.3530000000001"/>
    <n v="5.050247604431771"/>
    <n v="0.14899999999999999"/>
  </r>
  <r>
    <s v="G26627"/>
    <x v="36"/>
    <s v="approx. 140uL heptane"/>
    <s v="3uL"/>
    <n v="55"/>
    <n v="1.0620000000000001"/>
    <n v="2224.1999999999998"/>
    <x v="22"/>
    <n v="12164.791999999999"/>
    <n v="12.830202114395842"/>
    <n v="0.26300000000000001"/>
  </r>
  <r>
    <s v="G26627"/>
    <x v="36"/>
    <s v="approx. 140uL heptane"/>
    <s v="3uL"/>
    <n v="56"/>
    <n v="7.423"/>
    <n v="2233"/>
    <x v="23"/>
    <n v="9071.1229999999996"/>
    <n v="10.12029130170319"/>
    <n v="1.839"/>
  </r>
  <r>
    <s v="G26627"/>
    <x v="36"/>
    <s v="approx. 140uL heptane"/>
    <s v="3uL"/>
    <n v="57"/>
    <n v="9.8030000000000008"/>
    <n v="2242.1999999999998"/>
    <x v="24"/>
    <n v="7960.2179999999998"/>
    <n v="9.1056112835195702"/>
    <n v="2.4289999999999998"/>
  </r>
  <r>
    <s v="G26627"/>
    <x v="36"/>
    <s v="approx. 140uL heptane"/>
    <s v="3uL"/>
    <n v="58"/>
    <n v="0.98099999999999998"/>
    <n v="2258"/>
    <x v="25"/>
    <n v="2198.366"/>
    <n v="3.4524152862109543"/>
    <n v="0.24299999999999999"/>
  </r>
  <r>
    <s v="G26627"/>
    <x v="36"/>
    <s v="approx. 140uL heptane"/>
    <s v="3uL"/>
    <n v="59"/>
    <n v="2.9510000000000001"/>
    <n v="2270.1999999999998"/>
    <x v="26"/>
    <n v="3498.8470000000002"/>
    <n v="4.7889681906727226"/>
    <n v="0.73099999999999998"/>
  </r>
  <r>
    <s v="G26627"/>
    <x v="36"/>
    <s v="approx. 140uL heptane"/>
    <s v="3uL"/>
    <n v="60"/>
    <n v="1.214"/>
    <n v="2280"/>
    <x v="0"/>
    <n v="3885.7359999999999"/>
    <n v="5.1794757658813149"/>
    <n v="0.30099999999999999"/>
  </r>
  <r>
    <s v="G26627"/>
    <x v="36"/>
    <s v="approx. 140uL heptane"/>
    <s v="3uL"/>
    <n v="61"/>
    <n v="0.82499999999999996"/>
    <n v="2297.6999999999998"/>
    <x v="27"/>
    <n v="2032.652"/>
    <n v="3.2794045585433418"/>
    <n v="0.20399999999999999"/>
  </r>
  <r>
    <s v="G26627"/>
    <x v="36"/>
    <s v="approx. 140uL heptane"/>
    <s v="3uL"/>
    <n v="62"/>
    <n v="3.181"/>
    <n v="2336.8000000000002"/>
    <x v="0"/>
    <n v="8555.4359999999997"/>
    <n v="9.6521043148478558"/>
    <n v="0.78800000000000003"/>
  </r>
  <r>
    <s v="G26627"/>
    <x v="36"/>
    <s v="approx. 140uL heptane"/>
    <s v="3uL"/>
    <n v="66"/>
    <n v="0.34799999999999998"/>
    <n v="2398.1"/>
    <x v="28"/>
    <n v="1243.0509999999999"/>
    <n v="2.4464463688484601"/>
    <n v="8.5999999999999993E-2"/>
  </r>
  <r>
    <s v="G26627"/>
    <x v="36"/>
    <s v="approx. 140uL heptane"/>
    <s v="3uL"/>
    <n v="67"/>
    <n v="0.49299999999999999"/>
    <n v="2406.8000000000002"/>
    <x v="29"/>
    <n v="8044.665"/>
    <n v="9.1835474947871436"/>
    <n v="0.122"/>
  </r>
  <r>
    <s v="G26627"/>
    <x v="36"/>
    <s v="approx. 140uL heptane"/>
    <s v="3uL"/>
    <n v="69"/>
    <n v="8.9870000000000001"/>
    <n v="2431.5"/>
    <x v="30"/>
    <n v="2173.9270000000001"/>
    <n v="3.4269391067907322"/>
    <n v="2.2269999999999999"/>
  </r>
  <r>
    <s v="G26627"/>
    <x v="36"/>
    <s v="approx. 140uL heptane"/>
    <s v="3uL"/>
    <n v="70"/>
    <n v="24.356999999999999"/>
    <n v="2447"/>
    <x v="31"/>
    <n v="-0.39700000000000002"/>
    <n v="1.1052341978571094"/>
    <n v="6.0350000000000001"/>
  </r>
  <r>
    <s v="G26627"/>
    <x v="36"/>
    <s v="approx. 140uL heptane"/>
    <s v="3uL"/>
    <n v="74"/>
    <n v="0.307"/>
    <n v="2519.6999999999998"/>
    <x v="32"/>
    <n v="5257.335"/>
    <n v="6.5384645751064472"/>
    <n v="7.5999999999999998E-2"/>
  </r>
  <r>
    <s v="G26627"/>
    <x v="36"/>
    <s v="approx. 140uL heptane"/>
    <s v="3uL"/>
    <n v="77"/>
    <n v="0.88500000000000001"/>
    <n v="2576.6"/>
    <x v="41"/>
    <n v="2841.0479999999998"/>
    <n v="4.1175812042781379"/>
    <n v="0.219"/>
  </r>
  <r>
    <s v="G26627"/>
    <x v="36"/>
    <s v="approx. 140uL heptane"/>
    <s v="3uL"/>
    <n v="81"/>
    <n v="0.40600000000000003"/>
    <n v="2615.8000000000002"/>
    <x v="36"/>
    <n v="1855.097"/>
    <n v="3.0933420201595845"/>
    <n v="0.10100000000000001"/>
  </r>
  <r>
    <s v="G26627"/>
    <x v="36"/>
    <s v="approx. 140uL heptane"/>
    <s v="3uL"/>
    <n v="83"/>
    <n v="0.27900000000000003"/>
    <n v="2676.2"/>
    <x v="0"/>
    <n v="1463.098"/>
    <n v="2.6800147430960553"/>
    <n v="6.9000000000000006E-2"/>
  </r>
  <r>
    <s v="G26627"/>
    <x v="36"/>
    <s v="approx. 140uL heptane"/>
    <s v="3uL"/>
    <n v="88"/>
    <n v="0.78300000000000003"/>
    <n v="2763.2"/>
    <x v="0"/>
    <n v="2388.59"/>
    <n v="3.6502537612057728"/>
    <n v="0.19400000000000001"/>
  </r>
  <r>
    <s v="G26627"/>
    <x v="36"/>
    <s v="approx. 140uL heptane"/>
    <s v="3uL"/>
    <n v="92"/>
    <n v="0.26900000000000002"/>
    <n v="2931.9"/>
    <x v="0"/>
    <n v="2751.4059999999999"/>
    <n v="4.0253536915828843"/>
    <n v="6.7000000000000004E-2"/>
  </r>
  <r>
    <s v="G26627"/>
    <x v="36"/>
    <s v="approx. 140uL heptane"/>
    <s v="3uL"/>
    <n v="93"/>
    <n v="0.38600000000000001"/>
    <n v="2955.7"/>
    <x v="38"/>
    <n v="818.28200000000004"/>
    <n v="1.9923906382165766"/>
    <n v="9.6000000000000002E-2"/>
  </r>
  <r>
    <s v="G26627"/>
    <x v="36"/>
    <s v="approx. 140uL heptane"/>
    <s v="3uL"/>
    <n v="97"/>
    <n v="0.33400000000000002"/>
    <n v="3392.9"/>
    <x v="40"/>
    <n v="274.79700000000003"/>
    <n v="1.4052330472544594"/>
    <n v="8.3000000000000004E-2"/>
  </r>
  <r>
    <s v="G26628"/>
    <x v="37"/>
    <s v="approx. 140uL heptane"/>
    <s v="3uL"/>
    <n v="1"/>
    <n v="101.232"/>
    <n v="66.7"/>
    <x v="0"/>
    <n v="-37.533000000000001"/>
    <n v="1.0646110520137431"/>
    <n v="27.608000000000001"/>
  </r>
  <r>
    <s v="G26628"/>
    <x v="37"/>
    <s v="approx. 140uL heptane"/>
    <s v="3uL"/>
    <n v="2"/>
    <n v="101.15"/>
    <n v="126.4"/>
    <x v="0"/>
    <n v="-37.569000000000003"/>
    <n v="1.0645716553485458"/>
    <n v="27.585000000000001"/>
  </r>
  <r>
    <s v="G26628"/>
    <x v="37"/>
    <s v="approx. 140uL heptane"/>
    <s v="3uL"/>
    <n v="3"/>
    <n v="101.029"/>
    <n v="186.2"/>
    <x v="0"/>
    <n v="-37.64"/>
    <n v="1.0644939562780005"/>
    <n v="27.552"/>
  </r>
  <r>
    <s v="G26628"/>
    <x v="37"/>
    <s v="approx. 140uL heptane"/>
    <s v="3uL"/>
    <n v="4"/>
    <n v="100.977"/>
    <n v="245.8"/>
    <x v="0"/>
    <n v="-37.664000000000001"/>
    <n v="1.0644676917758509"/>
    <n v="27.538"/>
  </r>
  <r>
    <s v="G26628"/>
    <x v="37"/>
    <s v="approx. 140uL heptane"/>
    <s v="3uL"/>
    <n v="5"/>
    <n v="101.011"/>
    <n v="305.60000000000002"/>
    <x v="0"/>
    <n v="-37.697000000000003"/>
    <n v="1.0644315780626261"/>
    <n v="27.547999999999998"/>
  </r>
  <r>
    <s v="G26628"/>
    <x v="37"/>
    <s v="approx. 140uL heptane"/>
    <s v="3uL"/>
    <n v="6"/>
    <n v="101.07599999999999"/>
    <n v="365.3"/>
    <x v="0"/>
    <n v="-37.706000000000003"/>
    <n v="1.0644217288635343"/>
    <n v="27.565000000000001"/>
  </r>
  <r>
    <s v="G26628"/>
    <x v="37"/>
    <s v="approx. 140uL heptane"/>
    <s v="3uL"/>
    <n v="7"/>
    <n v="101.059"/>
    <n v="425.1"/>
    <x v="0"/>
    <n v="-37.729999999999997"/>
    <n v="1.0643954643230358"/>
    <n v="27.561"/>
  </r>
  <r>
    <s v="G26628"/>
    <x v="37"/>
    <s v="approx. 140uL heptane"/>
    <s v="3uL"/>
    <n v="14"/>
    <n v="1.5009999999999999"/>
    <n v="1212.8"/>
    <x v="1"/>
    <n v="-15.005000000000001"/>
    <n v="1.0892584579488374"/>
    <n v="0.40899999999999997"/>
  </r>
  <r>
    <s v="G26628"/>
    <x v="37"/>
    <s v="approx. 140uL heptane"/>
    <s v="3uL"/>
    <n v="18"/>
    <n v="0.52800000000000002"/>
    <n v="1403.6"/>
    <x v="28"/>
    <n v="-30.6"/>
    <n v="1.0721976083020557"/>
    <n v="0.14399999999999999"/>
  </r>
  <r>
    <s v="G26628"/>
    <x v="37"/>
    <s v="approx. 140uL heptane"/>
    <s v="3uL"/>
    <n v="19"/>
    <n v="0.51200000000000001"/>
    <n v="1407.8"/>
    <x v="2"/>
    <n v="108.637"/>
    <n v="1.2243141803148749"/>
    <n v="0.14000000000000001"/>
  </r>
  <r>
    <s v="G26628"/>
    <x v="37"/>
    <s v="approx. 140uL heptane"/>
    <s v="3uL"/>
    <n v="22"/>
    <n v="0.36299999999999999"/>
    <n v="1547.9"/>
    <x v="3"/>
    <n v="7799.9549999999999"/>
    <n v="8.9573360025634212"/>
    <n v="9.9000000000000005E-2"/>
  </r>
  <r>
    <s v="G26628"/>
    <x v="37"/>
    <s v="approx. 140uL heptane"/>
    <s v="3uL"/>
    <n v="23"/>
    <n v="0.52100000000000002"/>
    <n v="1629.8"/>
    <x v="4"/>
    <n v="3863.1889999999999"/>
    <n v="5.1568058062894924"/>
    <n v="0.14199999999999999"/>
  </r>
  <r>
    <s v="G26628"/>
    <x v="37"/>
    <s v="approx. 140uL heptane"/>
    <s v="3uL"/>
    <n v="26"/>
    <n v="2.851"/>
    <n v="1661.1"/>
    <x v="5"/>
    <n v="4379.9009999999998"/>
    <n v="5.6736281804016926"/>
    <n v="0.77800000000000002"/>
  </r>
  <r>
    <s v="G26628"/>
    <x v="37"/>
    <s v="approx. 140uL heptane"/>
    <s v="3uL"/>
    <n v="27"/>
    <n v="1.962"/>
    <n v="1677.2"/>
    <x v="6"/>
    <n v="8592.1260000000002"/>
    <n v="9.6855759036459155"/>
    <n v="0.53500000000000003"/>
  </r>
  <r>
    <s v="G26628"/>
    <x v="37"/>
    <s v="approx. 140uL heptane"/>
    <s v="3uL"/>
    <n v="29"/>
    <n v="0.26"/>
    <n v="1727.2"/>
    <x v="7"/>
    <n v="7776.7160000000003"/>
    <n v="8.9357951171697962"/>
    <n v="7.0999999999999994E-2"/>
  </r>
  <r>
    <s v="G26628"/>
    <x v="37"/>
    <s v="approx. 140uL heptane"/>
    <s v="3uL"/>
    <n v="32"/>
    <n v="0.46400000000000002"/>
    <n v="1810.6"/>
    <x v="8"/>
    <n v="3523.5540000000001"/>
    <n v="4.8140023959983589"/>
    <n v="0.127"/>
  </r>
  <r>
    <s v="G26628"/>
    <x v="37"/>
    <s v="approx. 140uL heptane"/>
    <s v="3uL"/>
    <n v="33"/>
    <n v="1.1180000000000001"/>
    <n v="1842.3"/>
    <x v="9"/>
    <n v="10361.189"/>
    <n v="11.270548185774484"/>
    <n v="0.30499999999999999"/>
  </r>
  <r>
    <s v="G26628"/>
    <x v="37"/>
    <s v="approx. 140uL heptane"/>
    <s v="3uL"/>
    <n v="35"/>
    <n v="0.66100000000000003"/>
    <n v="1870.3"/>
    <x v="0"/>
    <n v="4488.3339999999998"/>
    <n v="5.7813701337555878"/>
    <n v="0.18"/>
  </r>
  <r>
    <s v="G26628"/>
    <x v="37"/>
    <s v="approx. 140uL heptane"/>
    <s v="3uL"/>
    <n v="36"/>
    <n v="3.246"/>
    <n v="1879.1"/>
    <x v="10"/>
    <n v="8078.6670000000004"/>
    <n v="9.2148902431873925"/>
    <n v="0.88500000000000001"/>
  </r>
  <r>
    <s v="G26628"/>
    <x v="37"/>
    <s v="approx. 140uL heptane"/>
    <s v="3uL"/>
    <n v="37"/>
    <n v="0.39600000000000002"/>
    <n v="1883.1"/>
    <x v="0"/>
    <n v="11618.797"/>
    <n v="12.363874287713502"/>
    <n v="0.108"/>
  </r>
  <r>
    <s v="G26628"/>
    <x v="37"/>
    <s v="approx. 140uL heptane"/>
    <s v="3uL"/>
    <n v="38"/>
    <n v="1.9339999999999999"/>
    <n v="1895.2"/>
    <x v="11"/>
    <n v="2550.5309999999999"/>
    <n v="3.8180392800292435"/>
    <n v="0.52700000000000002"/>
  </r>
  <r>
    <s v="G26628"/>
    <x v="37"/>
    <s v="approx. 140uL heptane"/>
    <s v="3uL"/>
    <n v="39"/>
    <n v="5.44"/>
    <n v="1909.4"/>
    <x v="12"/>
    <n v="7861.4759999999997"/>
    <n v="9.0143123863775667"/>
    <n v="1.484"/>
  </r>
  <r>
    <s v="G26628"/>
    <x v="37"/>
    <s v="approx. 140uL heptane"/>
    <s v="3uL"/>
    <n v="40"/>
    <n v="0.627"/>
    <n v="1948.5"/>
    <x v="0"/>
    <n v="-266.322"/>
    <n v="0.81360026280362008"/>
    <n v="0.17100000000000001"/>
  </r>
  <r>
    <s v="G26628"/>
    <x v="37"/>
    <s v="approx. 140uL heptane"/>
    <s v="3uL"/>
    <n v="41"/>
    <n v="0.39100000000000001"/>
    <n v="1967.5"/>
    <x v="0"/>
    <n v="15.625999999999999"/>
    <n v="1.1227514898317577"/>
    <n v="0.107"/>
  </r>
  <r>
    <s v="G26628"/>
    <x v="37"/>
    <s v="approx. 140uL heptane"/>
    <s v="3uL"/>
    <n v="42"/>
    <n v="4.28"/>
    <n v="1986.8"/>
    <x v="13"/>
    <n v="2595.0279999999998"/>
    <n v="3.8640398997852992"/>
    <n v="1.167"/>
  </r>
  <r>
    <s v="G26628"/>
    <x v="37"/>
    <s v="approx. 140uL heptane"/>
    <s v="3uL"/>
    <n v="43"/>
    <n v="0.38600000000000001"/>
    <n v="2001.4"/>
    <x v="14"/>
    <n v="1285.913"/>
    <n v="2.4920300189500573"/>
    <n v="0.105"/>
  </r>
  <r>
    <s v="G26628"/>
    <x v="37"/>
    <s v="approx. 140uL heptane"/>
    <s v="3uL"/>
    <n v="44"/>
    <n v="0.36099999999999999"/>
    <n v="2009.3"/>
    <x v="0"/>
    <n v="5324.5990000000002"/>
    <n v="6.6041088459953441"/>
    <n v="9.8000000000000004E-2"/>
  </r>
  <r>
    <s v="G26628"/>
    <x v="37"/>
    <s v="approx. 140uL heptane"/>
    <s v="3uL"/>
    <n v="45"/>
    <n v="0.84599999999999997"/>
    <n v="2024.6"/>
    <x v="15"/>
    <n v="3134.692"/>
    <n v="4.4184572452372235"/>
    <n v="0.23100000000000001"/>
  </r>
  <r>
    <s v="G26628"/>
    <x v="37"/>
    <s v="approx. 140uL heptane"/>
    <s v="3uL"/>
    <n v="46"/>
    <n v="0.73699999999999999"/>
    <n v="2041.5"/>
    <x v="0"/>
    <n v="5808.7150000000001"/>
    <n v="7.073860759474103"/>
    <n v="0.20100000000000001"/>
  </r>
  <r>
    <s v="G26628"/>
    <x v="37"/>
    <s v="approx. 140uL heptane"/>
    <s v="3uL"/>
    <n v="47"/>
    <n v="0.5"/>
    <n v="2056.8000000000002"/>
    <x v="16"/>
    <n v="13774.348"/>
    <n v="14.176471449291631"/>
    <n v="0.13600000000000001"/>
  </r>
  <r>
    <s v="G26628"/>
    <x v="37"/>
    <s v="approx. 140uL heptane"/>
    <s v="3uL"/>
    <n v="48"/>
    <n v="1.6339999999999999"/>
    <n v="2073.3000000000002"/>
    <x v="17"/>
    <n v="7365.2259999999997"/>
    <n v="8.5526781078526408"/>
    <n v="0.44600000000000001"/>
  </r>
  <r>
    <s v="G26628"/>
    <x v="37"/>
    <s v="approx. 140uL heptane"/>
    <s v="3uL"/>
    <n v="49"/>
    <n v="0.36599999999999999"/>
    <n v="2093.1"/>
    <x v="18"/>
    <n v="4783.8530000000001"/>
    <n v="6.073760181653264"/>
    <n v="0.1"/>
  </r>
  <r>
    <s v="G26628"/>
    <x v="37"/>
    <s v="approx. 140uL heptane"/>
    <s v="3uL"/>
    <n v="50"/>
    <n v="0.59399999999999997"/>
    <n v="2095.6"/>
    <x v="0"/>
    <n v="2594.7959999999998"/>
    <n v="3.8638001742700321"/>
    <n v="0.16200000000000001"/>
  </r>
  <r>
    <s v="G26628"/>
    <x v="37"/>
    <s v="approx. 140uL heptane"/>
    <s v="3uL"/>
    <n v="51"/>
    <n v="0.34200000000000003"/>
    <n v="2107.3000000000002"/>
    <x v="0"/>
    <n v="9469.7530000000006"/>
    <n v="10.478891515426374"/>
    <n v="9.2999999999999999E-2"/>
  </r>
  <r>
    <s v="G26628"/>
    <x v="37"/>
    <s v="approx. 140uL heptane"/>
    <s v="3uL"/>
    <n v="53"/>
    <n v="0.67600000000000005"/>
    <n v="2162.5"/>
    <x v="0"/>
    <n v="7493.7870000000003"/>
    <n v="8.67272038128384"/>
    <n v="0.184"/>
  </r>
  <r>
    <s v="G26628"/>
    <x v="37"/>
    <s v="approx. 140uL heptane"/>
    <s v="3uL"/>
    <n v="56"/>
    <n v="0.47799999999999998"/>
    <n v="2205.8000000000002"/>
    <x v="21"/>
    <n v="6091.0159999999996"/>
    <n v="7.3456108921172918"/>
    <n v="0.13"/>
  </r>
  <r>
    <s v="G26628"/>
    <x v="37"/>
    <s v="approx. 140uL heptane"/>
    <s v="3uL"/>
    <n v="57"/>
    <n v="0.94"/>
    <n v="2224.6"/>
    <x v="22"/>
    <n v="16930.291000000001"/>
    <n v="16.699017468681323"/>
    <n v="0.25600000000000001"/>
  </r>
  <r>
    <s v="G26628"/>
    <x v="37"/>
    <s v="approx. 140uL heptane"/>
    <s v="3uL"/>
    <n v="58"/>
    <n v="3.82"/>
    <n v="2233.1999999999998"/>
    <x v="23"/>
    <n v="11232.549000000001"/>
    <n v="12.03095977779124"/>
    <n v="1.042"/>
  </r>
  <r>
    <s v="G26628"/>
    <x v="37"/>
    <s v="approx. 140uL heptane"/>
    <s v="3uL"/>
    <n v="59"/>
    <n v="7.1360000000000001"/>
    <n v="2242.4"/>
    <x v="24"/>
    <n v="8971.4519999999993"/>
    <n v="10.030179684900199"/>
    <n v="1.946"/>
  </r>
  <r>
    <s v="G26628"/>
    <x v="37"/>
    <s v="approx. 140uL heptane"/>
    <s v="3uL"/>
    <n v="60"/>
    <n v="0.73299999999999998"/>
    <n v="2258.5"/>
    <x v="25"/>
    <n v="2794.3539999999998"/>
    <n v="4.0695625547046932"/>
    <n v="0.2"/>
  </r>
  <r>
    <s v="G26628"/>
    <x v="37"/>
    <s v="approx. 140uL heptane"/>
    <s v="3uL"/>
    <n v="61"/>
    <n v="1.7250000000000001"/>
    <n v="2270.4"/>
    <x v="26"/>
    <n v="3614.76"/>
    <n v="4.9063023888060462"/>
    <n v="0.47"/>
  </r>
  <r>
    <s v="G26628"/>
    <x v="37"/>
    <s v="approx. 140uL heptane"/>
    <s v="3uL"/>
    <n v="62"/>
    <n v="0.89400000000000002"/>
    <n v="2280.4"/>
    <x v="0"/>
    <n v="4763.8770000000004"/>
    <n v="6.0540528887255638"/>
    <n v="0.24399999999999999"/>
  </r>
  <r>
    <s v="G26628"/>
    <x v="37"/>
    <s v="approx. 140uL heptane"/>
    <s v="3uL"/>
    <n v="63"/>
    <n v="1.3280000000000001"/>
    <n v="2297.3000000000002"/>
    <x v="27"/>
    <n v="594.49"/>
    <n v="1.7514645130494164"/>
    <n v="0.36199999999999999"/>
  </r>
  <r>
    <s v="G26628"/>
    <x v="37"/>
    <s v="approx. 140uL heptane"/>
    <s v="3uL"/>
    <n v="64"/>
    <n v="1.44"/>
    <n v="2337.1999999999998"/>
    <x v="0"/>
    <n v="15317.72"/>
    <n v="15.428898466262082"/>
    <n v="0.39300000000000002"/>
  </r>
  <r>
    <s v="G26628"/>
    <x v="37"/>
    <s v="approx. 140uL heptane"/>
    <s v="3uL"/>
    <n v="70"/>
    <n v="3.8530000000000002"/>
    <n v="2431.5"/>
    <x v="30"/>
    <n v="3161.3850000000002"/>
    <n v="4.4457140567585229"/>
    <n v="1.0509999999999999"/>
  </r>
  <r>
    <s v="G26628"/>
    <x v="37"/>
    <s v="approx. 140uL heptane"/>
    <s v="3uL"/>
    <n v="71"/>
    <n v="22.344000000000001"/>
    <n v="2447.4"/>
    <x v="31"/>
    <n v="-31.292000000000002"/>
    <n v="1.0714404274916911"/>
    <n v="6.0940000000000003"/>
  </r>
  <r>
    <s v="G26628"/>
    <x v="37"/>
    <s v="approx. 140uL heptane"/>
    <s v="3uL"/>
    <n v="72"/>
    <n v="0.26700000000000002"/>
    <n v="2489.8000000000002"/>
    <x v="0"/>
    <n v="500.80099999999999"/>
    <n v="1.6502503228184482"/>
    <n v="7.2999999999999995E-2"/>
  </r>
  <r>
    <s v="G26628"/>
    <x v="37"/>
    <s v="approx. 140uL heptane"/>
    <s v="3uL"/>
    <n v="73"/>
    <n v="0.86699999999999999"/>
    <n v="2520.3000000000002"/>
    <x v="32"/>
    <n v="9343.3850000000002"/>
    <n v="10.365523352964253"/>
    <n v="0.23599999999999999"/>
  </r>
  <r>
    <s v="G26628"/>
    <x v="37"/>
    <s v="approx. 140uL heptane"/>
    <s v="3uL"/>
    <n v="74"/>
    <n v="0.35"/>
    <n v="2533.3000000000002"/>
    <x v="33"/>
    <n v="7403.018"/>
    <n v="8.5879986646857578"/>
    <n v="9.5000000000000001E-2"/>
  </r>
  <r>
    <s v="G26628"/>
    <x v="37"/>
    <s v="approx. 140uL heptane"/>
    <s v="3uL"/>
    <n v="75"/>
    <n v="0.29499999999999998"/>
    <n v="2546.9"/>
    <x v="43"/>
    <n v="8086.72"/>
    <n v="9.2223102602687206"/>
    <n v="0.08"/>
  </r>
  <r>
    <s v="G26628"/>
    <x v="37"/>
    <s v="approx. 140uL heptane"/>
    <s v="3uL"/>
    <n v="76"/>
    <n v="0.28199999999999997"/>
    <n v="2555.9"/>
    <x v="0"/>
    <n v="2587.5010000000002"/>
    <n v="3.856261643549356"/>
    <n v="7.6999999999999999E-2"/>
  </r>
  <r>
    <s v="G26628"/>
    <x v="37"/>
    <s v="approx. 140uL heptane"/>
    <s v="3uL"/>
    <n v="77"/>
    <n v="0.72899999999999998"/>
    <n v="2580.6999999999998"/>
    <x v="34"/>
    <n v="3139.0659999999998"/>
    <n v="4.4229246984065913"/>
    <n v="0.19900000000000001"/>
  </r>
  <r>
    <s v="G26628"/>
    <x v="37"/>
    <s v="approx. 140uL heptane"/>
    <s v="3uL"/>
    <n v="78"/>
    <n v="0.27"/>
    <n v="2588"/>
    <x v="35"/>
    <n v="888.78499999999997"/>
    <n v="2.0680469674197903"/>
    <n v="7.3999999999999996E-2"/>
  </r>
  <r>
    <s v="G26628"/>
    <x v="37"/>
    <s v="approx. 140uL heptane"/>
    <s v="3uL"/>
    <n v="81"/>
    <n v="0.45700000000000002"/>
    <n v="2616.3000000000002"/>
    <x v="36"/>
    <n v="659.95"/>
    <n v="1.8220587850921488"/>
    <n v="0.125"/>
  </r>
  <r>
    <s v="G26628"/>
    <x v="37"/>
    <s v="approx. 140uL heptane"/>
    <s v="3uL"/>
    <n v="89"/>
    <n v="0.35899999999999999"/>
    <n v="2763.8"/>
    <x v="0"/>
    <n v="2798.1390000000001"/>
    <n v="4.0734567216020858"/>
    <n v="9.8000000000000004E-2"/>
  </r>
  <r>
    <s v="G26628"/>
    <x v="37"/>
    <s v="approx. 140uL heptane"/>
    <s v="3uL"/>
    <n v="92"/>
    <n v="0.254"/>
    <n v="2827.1"/>
    <x v="0"/>
    <n v="6538.4160000000002"/>
    <n v="7.7730490454048233"/>
    <n v="6.9000000000000006E-2"/>
  </r>
  <r>
    <s v="G26628"/>
    <x v="37"/>
    <s v="approx. 140uL heptane"/>
    <s v="3uL"/>
    <n v="98"/>
    <n v="0.34799999999999998"/>
    <n v="2956.5"/>
    <x v="38"/>
    <n v="701.95399999999995"/>
    <n v="1.8673039065541288"/>
    <n v="9.5000000000000001E-2"/>
  </r>
  <r>
    <s v="G26628"/>
    <x v="37"/>
    <s v="approx. 140uL heptane"/>
    <s v="3uL"/>
    <n v="101"/>
    <n v="0.28000000000000003"/>
    <n v="3394.2"/>
    <x v="40"/>
    <n v="254.571"/>
    <n v="1.3832459433610798"/>
    <n v="7.5999999999999998E-2"/>
  </r>
  <r>
    <s v="G26628"/>
    <x v="37"/>
    <s v="approx. 140uL heptane"/>
    <s v="3uL"/>
    <n v="103"/>
    <n v="0.26400000000000001"/>
    <n v="3772"/>
    <x v="0"/>
    <n v="18.774000000000001"/>
    <n v="1.1261923404043508"/>
    <n v="7.1999999999999995E-2"/>
  </r>
  <r>
    <s v="G26629"/>
    <x v="38"/>
    <s v="approx. 140uL heptane"/>
    <s v="3uL"/>
    <n v="1"/>
    <n v="100.997"/>
    <n v="66.7"/>
    <x v="0"/>
    <n v="-37.552"/>
    <n v="1.0645902593332432"/>
    <n v="24.106999999999999"/>
  </r>
  <r>
    <s v="G26629"/>
    <x v="38"/>
    <s v="approx. 140uL heptane"/>
    <s v="3uL"/>
    <n v="2"/>
    <n v="100.78100000000001"/>
    <n v="126.4"/>
    <x v="0"/>
    <n v="-37.631"/>
    <n v="1.0645038054627116"/>
    <n v="24.055"/>
  </r>
  <r>
    <s v="G26629"/>
    <x v="38"/>
    <s v="approx. 140uL heptane"/>
    <s v="3uL"/>
    <n v="3"/>
    <n v="100.753"/>
    <n v="186.2"/>
    <x v="0"/>
    <n v="-37.651000000000003"/>
    <n v="1.0644819183829135"/>
    <n v="24.048999999999999"/>
  </r>
  <r>
    <s v="G26629"/>
    <x v="38"/>
    <s v="approx. 140uL heptane"/>
    <s v="3uL"/>
    <n v="4"/>
    <n v="100.797"/>
    <n v="245.8"/>
    <x v="0"/>
    <n v="-37.674999999999997"/>
    <n v="1.0644556538743719"/>
    <n v="24.059000000000001"/>
  </r>
  <r>
    <s v="G26629"/>
    <x v="38"/>
    <s v="approx. 140uL heptane"/>
    <s v="3uL"/>
    <n v="5"/>
    <n v="100.762"/>
    <n v="305.60000000000002"/>
    <x v="0"/>
    <n v="-37.71"/>
    <n v="1.064417351441086"/>
    <n v="24.050999999999998"/>
  </r>
  <r>
    <s v="G26629"/>
    <x v="38"/>
    <s v="approx. 140uL heptane"/>
    <s v="3uL"/>
    <n v="6"/>
    <n v="100.774"/>
    <n v="365.3"/>
    <x v="0"/>
    <n v="-37.713999999999999"/>
    <n v="1.0644129740182509"/>
    <n v="24.053999999999998"/>
  </r>
  <r>
    <s v="G26629"/>
    <x v="38"/>
    <s v="approx. 140uL heptane"/>
    <s v="3uL"/>
    <n v="7"/>
    <n v="100.667"/>
    <n v="425.1"/>
    <x v="0"/>
    <n v="-37.729999999999997"/>
    <n v="1.0643954643230358"/>
    <n v="24.027999999999999"/>
  </r>
  <r>
    <s v="G26629"/>
    <x v="38"/>
    <s v="approx. 140uL heptane"/>
    <s v="3uL"/>
    <n v="13"/>
    <n v="0.98299999999999998"/>
    <n v="1212.8"/>
    <x v="1"/>
    <n v="-25.654"/>
    <n v="1.0776091440919098"/>
    <n v="0.23499999999999999"/>
  </r>
  <r>
    <s v="G26629"/>
    <x v="38"/>
    <s v="approx. 140uL heptane"/>
    <s v="3uL"/>
    <n v="15"/>
    <n v="0.435"/>
    <n v="1403.2"/>
    <x v="28"/>
    <n v="-33.761000000000003"/>
    <n v="1.068738773179809"/>
    <n v="0.104"/>
  </r>
  <r>
    <s v="G26629"/>
    <x v="38"/>
    <s v="approx. 140uL heptane"/>
    <s v="3uL"/>
    <n v="16"/>
    <n v="0.505"/>
    <n v="1407.6"/>
    <x v="2"/>
    <n v="96.31"/>
    <n v="1.2108657967855998"/>
    <n v="0.121"/>
  </r>
  <r>
    <s v="G26629"/>
    <x v="38"/>
    <s v="approx. 140uL heptane"/>
    <s v="3uL"/>
    <n v="17"/>
    <n v="0.253"/>
    <n v="1483.9"/>
    <x v="0"/>
    <n v="8684.0400000000009"/>
    <n v="9.7693185108833642"/>
    <n v="0.06"/>
  </r>
  <r>
    <s v="G26629"/>
    <x v="38"/>
    <s v="approx. 140uL heptane"/>
    <s v="3uL"/>
    <n v="19"/>
    <n v="0.32400000000000001"/>
    <n v="1547.9"/>
    <x v="3"/>
    <n v="6959.3270000000002"/>
    <n v="8.1715952005530408"/>
    <n v="7.6999999999999999E-2"/>
  </r>
  <r>
    <s v="G26629"/>
    <x v="38"/>
    <s v="approx. 140uL heptane"/>
    <s v="3uL"/>
    <n v="21"/>
    <n v="0.49099999999999999"/>
    <n v="1629.8"/>
    <x v="4"/>
    <n v="4121.0469999999996"/>
    <n v="5.4154248826162812"/>
    <n v="0.11700000000000001"/>
  </r>
  <r>
    <s v="G26629"/>
    <x v="38"/>
    <s v="approx. 140uL heptane"/>
    <s v="3uL"/>
    <n v="24"/>
    <n v="3.81"/>
    <n v="1661.1"/>
    <x v="5"/>
    <n v="3772.9859999999999"/>
    <n v="5.0660023498881399"/>
    <n v="0.90900000000000003"/>
  </r>
  <r>
    <s v="G26629"/>
    <x v="38"/>
    <s v="approx. 140uL heptane"/>
    <s v="3uL"/>
    <n v="25"/>
    <n v="3.6760000000000002"/>
    <n v="1677.4"/>
    <x v="6"/>
    <n v="7485.348"/>
    <n v="8.6648502330806458"/>
    <n v="0.877"/>
  </r>
  <r>
    <s v="G26629"/>
    <x v="38"/>
    <s v="approx. 140uL heptane"/>
    <s v="3uL"/>
    <n v="28"/>
    <n v="0.30199999999999999"/>
    <n v="1727.2"/>
    <x v="7"/>
    <n v="7285.1970000000001"/>
    <n v="8.4777925058703119"/>
    <n v="7.1999999999999995E-2"/>
  </r>
  <r>
    <s v="G26629"/>
    <x v="38"/>
    <s v="approx. 140uL heptane"/>
    <s v="3uL"/>
    <n v="29"/>
    <n v="0.72"/>
    <n v="1734.5"/>
    <x v="0"/>
    <n v="727.55200000000002"/>
    <n v="1.8948566595752354"/>
    <n v="0.17199999999999999"/>
  </r>
  <r>
    <s v="G26629"/>
    <x v="38"/>
    <s v="approx. 140uL heptane"/>
    <s v="3uL"/>
    <n v="32"/>
    <n v="0.78700000000000003"/>
    <n v="1810.6"/>
    <x v="0"/>
    <n v="3601.7310000000002"/>
    <n v="4.8931280698439075"/>
    <n v="0.188"/>
  </r>
  <r>
    <s v="G26629"/>
    <x v="38"/>
    <s v="approx. 140uL heptane"/>
    <s v="3uL"/>
    <n v="33"/>
    <n v="1.829"/>
    <n v="1842.3"/>
    <x v="9"/>
    <n v="9297.1329999999998"/>
    <n v="10.323957615067945"/>
    <n v="0.437"/>
  </r>
  <r>
    <s v="G26629"/>
    <x v="38"/>
    <s v="approx. 140uL heptane"/>
    <s v="3uL"/>
    <n v="35"/>
    <n v="0.96099999999999997"/>
    <n v="1870.1"/>
    <x v="0"/>
    <n v="3586.915"/>
    <n v="4.8781423831925146"/>
    <n v="0.22900000000000001"/>
  </r>
  <r>
    <s v="G26629"/>
    <x v="38"/>
    <s v="approx. 140uL heptane"/>
    <s v="3uL"/>
    <n v="36"/>
    <n v="4.51"/>
    <n v="1879.3"/>
    <x v="10"/>
    <n v="8195.5910000000003"/>
    <n v="9.322504858872712"/>
    <n v="1.0760000000000001"/>
  </r>
  <r>
    <s v="G26629"/>
    <x v="38"/>
    <s v="approx. 140uL heptane"/>
    <s v="3uL"/>
    <n v="37"/>
    <n v="0.36899999999999999"/>
    <n v="1883.9"/>
    <x v="0"/>
    <n v="11115.207"/>
    <n v="11.929318959782696"/>
    <n v="8.7999999999999995E-2"/>
  </r>
  <r>
    <s v="G26629"/>
    <x v="38"/>
    <s v="approx. 140uL heptane"/>
    <s v="3uL"/>
    <n v="38"/>
    <n v="2.0779999999999998"/>
    <n v="1895.2"/>
    <x v="11"/>
    <n v="2540.2559999999999"/>
    <n v="3.8074108154766746"/>
    <n v="0.496"/>
  </r>
  <r>
    <s v="G26629"/>
    <x v="38"/>
    <s v="approx. 140uL heptane"/>
    <s v="3uL"/>
    <n v="39"/>
    <n v="7.1130000000000004"/>
    <n v="1909.4"/>
    <x v="12"/>
    <n v="5632.4570000000003"/>
    <n v="6.9033804989667864"/>
    <n v="1.698"/>
  </r>
  <r>
    <s v="G26629"/>
    <x v="38"/>
    <s v="approx. 140uL heptane"/>
    <s v="3uL"/>
    <n v="40"/>
    <n v="0.876"/>
    <n v="1948.7"/>
    <x v="0"/>
    <n v="-169.803"/>
    <n v="0.91964910546341538"/>
    <n v="0.20899999999999999"/>
  </r>
  <r>
    <s v="G26629"/>
    <x v="38"/>
    <s v="approx. 140uL heptane"/>
    <s v="3uL"/>
    <n v="41"/>
    <n v="0.34399999999999997"/>
    <n v="1967.5"/>
    <x v="0"/>
    <n v="45.097000000000001"/>
    <n v="1.1549547326587473"/>
    <n v="8.2000000000000003E-2"/>
  </r>
  <r>
    <s v="G26629"/>
    <x v="38"/>
    <s v="approx. 140uL heptane"/>
    <s v="3uL"/>
    <n v="42"/>
    <n v="7.3710000000000004"/>
    <n v="1986.8"/>
    <x v="13"/>
    <n v="1806.9960000000001"/>
    <n v="3.0428129640366799"/>
    <n v="1.7589999999999999"/>
  </r>
  <r>
    <s v="G26629"/>
    <x v="38"/>
    <s v="approx. 140uL heptane"/>
    <s v="3uL"/>
    <n v="43"/>
    <n v="0.60099999999999998"/>
    <n v="2001.4"/>
    <x v="14"/>
    <n v="1257.489"/>
    <n v="2.4618059120301203"/>
    <n v="0.14299999999999999"/>
  </r>
  <r>
    <s v="G26629"/>
    <x v="38"/>
    <s v="approx. 140uL heptane"/>
    <s v="3uL"/>
    <n v="44"/>
    <n v="0.66500000000000004"/>
    <n v="2008.9"/>
    <x v="0"/>
    <n v="4550.759"/>
    <n v="5.8432857339599664"/>
    <n v="0.159"/>
  </r>
  <r>
    <s v="G26629"/>
    <x v="38"/>
    <s v="approx. 140uL heptane"/>
    <s v="3uL"/>
    <n v="45"/>
    <n v="1.36"/>
    <n v="2024.6"/>
    <x v="15"/>
    <n v="2990.3490000000002"/>
    <n v="4.2707956112203309"/>
    <n v="0.32500000000000001"/>
  </r>
  <r>
    <s v="G26629"/>
    <x v="38"/>
    <s v="approx. 140uL heptane"/>
    <s v="3uL"/>
    <n v="46"/>
    <n v="1.34"/>
    <n v="2041.5"/>
    <x v="0"/>
    <n v="5186.5879999999997"/>
    <n v="6.4693215332545551"/>
    <n v="0.32"/>
  </r>
  <r>
    <s v="G26629"/>
    <x v="38"/>
    <s v="approx. 140uL heptane"/>
    <s v="3uL"/>
    <n v="47"/>
    <n v="0.96399999999999997"/>
    <n v="2056.8000000000002"/>
    <x v="16"/>
    <n v="19707.554"/>
    <n v="18.799312455978921"/>
    <n v="0.23"/>
  </r>
  <r>
    <s v="G26629"/>
    <x v="38"/>
    <s v="approx. 140uL heptane"/>
    <s v="3uL"/>
    <n v="48"/>
    <n v="1.903"/>
    <n v="2073.3000000000002"/>
    <x v="17"/>
    <n v="4879.8940000000002"/>
    <n v="6.1683939679845636"/>
    <n v="0.45400000000000001"/>
  </r>
  <r>
    <s v="G26629"/>
    <x v="38"/>
    <s v="approx. 140uL heptane"/>
    <s v="3uL"/>
    <n v="49"/>
    <n v="0.41"/>
    <n v="2092.6999999999998"/>
    <x v="18"/>
    <n v="6384.0839999999998"/>
    <n v="7.6260492227191961"/>
    <n v="9.8000000000000004E-2"/>
  </r>
  <r>
    <s v="G26629"/>
    <x v="38"/>
    <s v="approx. 140uL heptane"/>
    <s v="3uL"/>
    <n v="50"/>
    <n v="1.4990000000000001"/>
    <n v="2095.6"/>
    <x v="0"/>
    <n v="1224.4549999999999"/>
    <n v="2.4266563012904361"/>
    <n v="0.35799999999999998"/>
  </r>
  <r>
    <s v="G26629"/>
    <x v="38"/>
    <s v="approx. 140uL heptane"/>
    <s v="3uL"/>
    <n v="51"/>
    <n v="0.48699999999999999"/>
    <n v="2107.6"/>
    <x v="19"/>
    <n v="2203.806"/>
    <n v="3.4580843283178062"/>
    <n v="0.11600000000000001"/>
  </r>
  <r>
    <s v="G26629"/>
    <x v="38"/>
    <s v="approx. 140uL heptane"/>
    <s v="3uL"/>
    <n v="53"/>
    <n v="1.02"/>
    <n v="2162.3000000000002"/>
    <x v="0"/>
    <n v="5793.2610000000004"/>
    <n v="7.0589383178616938"/>
    <n v="0.24299999999999999"/>
  </r>
  <r>
    <s v="G26629"/>
    <x v="38"/>
    <s v="approx. 140uL heptane"/>
    <s v="3uL"/>
    <n v="54"/>
    <n v="0.26700000000000002"/>
    <n v="2182.8000000000002"/>
    <x v="20"/>
    <n v="1285.1479999999999"/>
    <n v="2.4912168163770558"/>
    <n v="6.4000000000000001E-2"/>
  </r>
  <r>
    <s v="G26629"/>
    <x v="38"/>
    <s v="approx. 140uL heptane"/>
    <s v="3uL"/>
    <n v="55"/>
    <n v="0.436"/>
    <n v="2205.6"/>
    <x v="21"/>
    <n v="4565.9290000000001"/>
    <n v="5.8583196554675228"/>
    <n v="0.104"/>
  </r>
  <r>
    <s v="G26629"/>
    <x v="38"/>
    <s v="approx. 140uL heptane"/>
    <s v="3uL"/>
    <n v="57"/>
    <n v="0.65400000000000003"/>
    <n v="2224.6"/>
    <x v="22"/>
    <n v="9759.1569999999992"/>
    <n v="10.737446398658905"/>
    <n v="0.156"/>
  </r>
  <r>
    <s v="G26629"/>
    <x v="38"/>
    <s v="approx. 140uL heptane"/>
    <s v="3uL"/>
    <n v="58"/>
    <n v="5.7229999999999999"/>
    <n v="2233.4"/>
    <x v="23"/>
    <n v="10041.135"/>
    <n v="10.987934366440863"/>
    <n v="1.3660000000000001"/>
  </r>
  <r>
    <s v="G26629"/>
    <x v="38"/>
    <s v="approx. 140uL heptane"/>
    <s v="3uL"/>
    <n v="59"/>
    <n v="6.84"/>
    <n v="2242.6"/>
    <x v="24"/>
    <n v="8006.0379999999996"/>
    <n v="9.1479151938425165"/>
    <n v="1.633"/>
  </r>
  <r>
    <s v="G26629"/>
    <x v="38"/>
    <s v="approx. 140uL heptane"/>
    <s v="3uL"/>
    <n v="60"/>
    <n v="0.753"/>
    <n v="2258.5"/>
    <x v="25"/>
    <n v="2729.44"/>
    <n v="4.0027270627595097"/>
    <n v="0.18"/>
  </r>
  <r>
    <s v="G26629"/>
    <x v="38"/>
    <s v="approx. 140uL heptane"/>
    <s v="3uL"/>
    <n v="61"/>
    <n v="2.3340000000000001"/>
    <n v="2270.4"/>
    <x v="26"/>
    <n v="3348.7449999999999"/>
    <n v="4.6365948610602761"/>
    <n v="0.55700000000000005"/>
  </r>
  <r>
    <s v="G26629"/>
    <x v="38"/>
    <s v="approx. 140uL heptane"/>
    <s v="3uL"/>
    <n v="62"/>
    <n v="0.80400000000000005"/>
    <n v="2280.1999999999998"/>
    <x v="0"/>
    <n v="3489.4879999999998"/>
    <n v="4.7794818063206659"/>
    <n v="0.192"/>
  </r>
  <r>
    <s v="G26629"/>
    <x v="38"/>
    <s v="approx. 140uL heptane"/>
    <s v="3uL"/>
    <n v="63"/>
    <n v="2.8919999999999999"/>
    <n v="2297.6999999999998"/>
    <x v="27"/>
    <n v="401.714"/>
    <n v="1.5429774048992275"/>
    <n v="0.69"/>
  </r>
  <r>
    <s v="G26629"/>
    <x v="38"/>
    <s v="approx. 140uL heptane"/>
    <s v="3uL"/>
    <n v="64"/>
    <n v="1.958"/>
    <n v="2337.1999999999998"/>
    <x v="0"/>
    <n v="9524.6479999999992"/>
    <n v="10.528050012906988"/>
    <n v="0.46700000000000003"/>
  </r>
  <r>
    <s v="G26629"/>
    <x v="38"/>
    <s v="approx. 140uL heptane"/>
    <s v="3uL"/>
    <n v="67"/>
    <n v="0.26700000000000002"/>
    <n v="2394.3000000000002"/>
    <x v="0"/>
    <n v="1716.675"/>
    <n v="2.9477902064119461"/>
    <n v="6.4000000000000001E-2"/>
  </r>
  <r>
    <s v="G26629"/>
    <x v="38"/>
    <s v="approx. 140uL heptane"/>
    <s v="3uL"/>
    <n v="68"/>
    <n v="0.38400000000000001"/>
    <n v="2407.3000000000002"/>
    <x v="29"/>
    <n v="10308.455"/>
    <n v="11.224106601999333"/>
    <n v="9.1999999999999998E-2"/>
  </r>
  <r>
    <s v="G26629"/>
    <x v="38"/>
    <s v="approx. 140uL heptane"/>
    <s v="3uL"/>
    <n v="70"/>
    <n v="4.7309999999999999"/>
    <n v="2431.5"/>
    <x v="30"/>
    <n v="1768.51"/>
    <n v="3.0023462939388379"/>
    <n v="1.129"/>
  </r>
  <r>
    <s v="G26629"/>
    <x v="38"/>
    <s v="approx. 140uL heptane"/>
    <s v="3uL"/>
    <n v="71"/>
    <n v="21.440999999999999"/>
    <n v="2447.1999999999998"/>
    <x v="31"/>
    <n v="-176.47200000000001"/>
    <n v="0.91232893269154547"/>
    <n v="5.1180000000000003"/>
  </r>
  <r>
    <s v="G26629"/>
    <x v="38"/>
    <s v="approx. 140uL heptane"/>
    <s v="3uL"/>
    <n v="74"/>
    <n v="0.254"/>
    <n v="2520.1"/>
    <x v="32"/>
    <n v="4158.7039999999997"/>
    <n v="5.453075049117686"/>
    <n v="6.0999999999999999E-2"/>
  </r>
  <r>
    <s v="G26629"/>
    <x v="38"/>
    <s v="approx. 140uL heptane"/>
    <s v="3uL"/>
    <n v="77"/>
    <n v="0.64"/>
    <n v="2580.6999999999998"/>
    <x v="34"/>
    <n v="3312.5729999999999"/>
    <n v="4.599802555549239"/>
    <n v="0.153"/>
  </r>
  <r>
    <s v="G26629"/>
    <x v="38"/>
    <s v="approx. 140uL heptane"/>
    <s v="3uL"/>
    <n v="81"/>
    <n v="0.314"/>
    <n v="2616.3000000000002"/>
    <x v="36"/>
    <n v="1621.5129999999999"/>
    <n v="2.8474727414606273"/>
    <n v="7.4999999999999997E-2"/>
  </r>
  <r>
    <s v="G26629"/>
    <x v="38"/>
    <s v="approx. 140uL heptane"/>
    <s v="3uL"/>
    <n v="86"/>
    <n v="0.85399999999999998"/>
    <n v="2763.6"/>
    <x v="0"/>
    <n v="2576.931"/>
    <n v="3.8453366849285842"/>
    <n v="0.20399999999999999"/>
  </r>
  <r>
    <s v="G26629"/>
    <x v="38"/>
    <s v="approx. 140uL heptane"/>
    <s v="3uL"/>
    <n v="92"/>
    <n v="0.312"/>
    <n v="2956.3"/>
    <x v="38"/>
    <n v="690.08199999999999"/>
    <n v="1.8545200650105682"/>
    <n v="7.3999999999999996E-2"/>
  </r>
  <r>
    <s v="G26629"/>
    <x v="38"/>
    <s v="approx. 140uL heptane"/>
    <s v="3uL"/>
    <n v="96"/>
    <n v="0.26800000000000002"/>
    <n v="3394"/>
    <x v="40"/>
    <n v="280.68200000000002"/>
    <n v="1.4116286205646218"/>
    <n v="6.4000000000000001E-2"/>
  </r>
  <r>
    <s v="G26630"/>
    <x v="39"/>
    <s v="approx. 140uL heptane"/>
    <s v="3uL"/>
    <n v="1"/>
    <n v="100.925"/>
    <n v="66.7"/>
    <x v="0"/>
    <n v="-37.536000000000001"/>
    <n v="1.0646077689595081"/>
    <n v="28.777000000000001"/>
  </r>
  <r>
    <s v="G26630"/>
    <x v="39"/>
    <s v="approx. 140uL heptane"/>
    <s v="3uL"/>
    <n v="2"/>
    <n v="100.754"/>
    <n v="126.4"/>
    <x v="0"/>
    <n v="-37.609000000000002"/>
    <n v="1.0645278812393053"/>
    <n v="28.728000000000002"/>
  </r>
  <r>
    <s v="G26630"/>
    <x v="39"/>
    <s v="approx. 140uL heptane"/>
    <s v="3uL"/>
    <n v="3"/>
    <n v="100.76900000000001"/>
    <n v="186.2"/>
    <x v="0"/>
    <n v="-37.65"/>
    <n v="1.0644830127371332"/>
    <n v="28.731999999999999"/>
  </r>
  <r>
    <s v="G26630"/>
    <x v="39"/>
    <s v="approx. 140uL heptane"/>
    <s v="3uL"/>
    <n v="4"/>
    <n v="100.78400000000001"/>
    <n v="245.8"/>
    <x v="0"/>
    <n v="-37.686999999999998"/>
    <n v="1.0644425216148721"/>
    <n v="28.736999999999998"/>
  </r>
  <r>
    <s v="G26630"/>
    <x v="39"/>
    <s v="approx. 140uL heptane"/>
    <s v="3uL"/>
    <n v="5"/>
    <n v="100.786"/>
    <n v="305.60000000000002"/>
    <x v="0"/>
    <n v="-37.692"/>
    <n v="1.0644370498390516"/>
    <n v="28.736999999999998"/>
  </r>
  <r>
    <s v="G26630"/>
    <x v="39"/>
    <s v="approx. 140uL heptane"/>
    <s v="3uL"/>
    <n v="6"/>
    <n v="100.746"/>
    <n v="365.3"/>
    <x v="0"/>
    <n v="-37.698999999999998"/>
    <n v="1.0644293893518857"/>
    <n v="28.725999999999999"/>
  </r>
  <r>
    <s v="G26630"/>
    <x v="39"/>
    <s v="approx. 140uL heptane"/>
    <s v="3uL"/>
    <n v="7"/>
    <n v="100.735"/>
    <n v="425.1"/>
    <x v="0"/>
    <n v="-37.729999999999997"/>
    <n v="1.0643954643230358"/>
    <n v="28.722999999999999"/>
  </r>
  <r>
    <s v="G26630"/>
    <x v="39"/>
    <s v="approx. 140uL heptane"/>
    <s v="3uL"/>
    <n v="13"/>
    <n v="0.89400000000000002"/>
    <n v="1212.5999999999999"/>
    <x v="1"/>
    <n v="-21.449000000000002"/>
    <n v="1.0822094686075943"/>
    <n v="0.255"/>
  </r>
  <r>
    <s v="G26630"/>
    <x v="39"/>
    <s v="approx. 140uL heptane"/>
    <s v="3uL"/>
    <n v="15"/>
    <n v="0.28999999999999998"/>
    <n v="1402.8"/>
    <x v="28"/>
    <n v="-34.207999999999998"/>
    <n v="1.0682496365139547"/>
    <n v="8.3000000000000004E-2"/>
  </r>
  <r>
    <s v="G26630"/>
    <x v="39"/>
    <s v="approx. 140uL heptane"/>
    <s v="3uL"/>
    <n v="16"/>
    <n v="0.52800000000000002"/>
    <n v="1406.6"/>
    <x v="2"/>
    <n v="197.602"/>
    <n v="1.3212638363350622"/>
    <n v="0.151"/>
  </r>
  <r>
    <s v="G26630"/>
    <x v="39"/>
    <s v="approx. 140uL heptane"/>
    <s v="3uL"/>
    <n v="22"/>
    <n v="1.661"/>
    <n v="1660.5"/>
    <x v="5"/>
    <n v="4598.2219999999998"/>
    <n v="5.8903069973539068"/>
    <n v="0.47399999999999998"/>
  </r>
  <r>
    <s v="G26630"/>
    <x v="39"/>
    <s v="approx. 140uL heptane"/>
    <s v="3uL"/>
    <n v="23"/>
    <n v="1.175"/>
    <n v="1676.6"/>
    <x v="6"/>
    <n v="8632.07"/>
    <n v="9.7219878684835557"/>
    <n v="0.33500000000000002"/>
  </r>
  <r>
    <s v="G26630"/>
    <x v="39"/>
    <s v="approx. 140uL heptane"/>
    <s v="3uL"/>
    <n v="28"/>
    <n v="0.33500000000000002"/>
    <n v="1810.1"/>
    <x v="8"/>
    <n v="3705.4389999999999"/>
    <n v="4.9978917767816471"/>
    <n v="9.6000000000000002E-2"/>
  </r>
  <r>
    <s v="G26630"/>
    <x v="39"/>
    <s v="approx. 140uL heptane"/>
    <s v="3uL"/>
    <n v="29"/>
    <n v="0.82899999999999996"/>
    <n v="1841.9"/>
    <x v="9"/>
    <n v="12225.575000000001"/>
    <n v="12.881809335528763"/>
    <n v="0.23599999999999999"/>
  </r>
  <r>
    <s v="G26630"/>
    <x v="39"/>
    <s v="approx. 140uL heptane"/>
    <s v="3uL"/>
    <n v="31"/>
    <n v="0.51500000000000001"/>
    <n v="1869.7"/>
    <x v="0"/>
    <n v="5266.2690000000002"/>
    <n v="6.5471887565043065"/>
    <n v="0.14699999999999999"/>
  </r>
  <r>
    <s v="G26630"/>
    <x v="39"/>
    <s v="approx. 140uL heptane"/>
    <s v="3uL"/>
    <n v="32"/>
    <n v="2.44"/>
    <n v="1878.7"/>
    <x v="10"/>
    <n v="10014.019"/>
    <n v="10.963907670467803"/>
    <n v="0.69599999999999995"/>
  </r>
  <r>
    <s v="G26630"/>
    <x v="39"/>
    <s v="approx. 140uL heptane"/>
    <s v="3uL"/>
    <n v="33"/>
    <n v="0.38500000000000001"/>
    <n v="1882.3"/>
    <x v="0"/>
    <n v="15812.96"/>
    <n v="15.823069082816751"/>
    <n v="0.11"/>
  </r>
  <r>
    <s v="G26630"/>
    <x v="39"/>
    <s v="approx. 140uL heptane"/>
    <s v="3uL"/>
    <n v="34"/>
    <n v="1.466"/>
    <n v="1894.6"/>
    <x v="11"/>
    <n v="2920.3150000000001"/>
    <n v="4.198986931794245"/>
    <n v="0.41799999999999998"/>
  </r>
  <r>
    <s v="G26630"/>
    <x v="39"/>
    <s v="approx. 140uL heptane"/>
    <s v="3uL"/>
    <n v="35"/>
    <n v="4.49"/>
    <n v="1908.8"/>
    <x v="12"/>
    <n v="9665.2890000000007"/>
    <n v="10.653748092876441"/>
    <n v="1.28"/>
  </r>
  <r>
    <s v="G26630"/>
    <x v="39"/>
    <s v="approx. 140uL heptane"/>
    <s v="3uL"/>
    <n v="36"/>
    <n v="0.29099999999999998"/>
    <n v="1966.9"/>
    <x v="0"/>
    <n v="-38.235999999999997"/>
    <n v="1.0638417170145278"/>
    <n v="8.3000000000000004E-2"/>
  </r>
  <r>
    <s v="G26630"/>
    <x v="39"/>
    <s v="approx. 140uL heptane"/>
    <s v="3uL"/>
    <n v="37"/>
    <n v="3.4969999999999999"/>
    <n v="1986.1"/>
    <x v="13"/>
    <n v="3142.5970000000002"/>
    <n v="4.4265308357391504"/>
    <n v="0.997"/>
  </r>
  <r>
    <s v="G26630"/>
    <x v="39"/>
    <s v="approx. 140uL heptane"/>
    <s v="3uL"/>
    <n v="38"/>
    <n v="0.26100000000000001"/>
    <n v="2001"/>
    <x v="14"/>
    <n v="1789.8520000000001"/>
    <n v="3.0247908245274449"/>
    <n v="7.3999999999999996E-2"/>
  </r>
  <r>
    <s v="G26630"/>
    <x v="39"/>
    <s v="approx. 140uL heptane"/>
    <s v="3uL"/>
    <n v="40"/>
    <n v="0.63300000000000001"/>
    <n v="2024"/>
    <x v="15"/>
    <n v="3712.4609999999998"/>
    <n v="5.0049769158293227"/>
    <n v="0.18"/>
  </r>
  <r>
    <s v="G26630"/>
    <x v="39"/>
    <s v="approx. 140uL heptane"/>
    <s v="3uL"/>
    <n v="41"/>
    <n v="0.55100000000000005"/>
    <n v="2040.9"/>
    <x v="0"/>
    <n v="6310.5640000000003"/>
    <n v="7.555857181217438"/>
    <n v="0.157"/>
  </r>
  <r>
    <s v="G26630"/>
    <x v="39"/>
    <s v="approx. 140uL heptane"/>
    <s v="3uL"/>
    <n v="42"/>
    <n v="0.42599999999999999"/>
    <n v="2056.1"/>
    <x v="16"/>
    <n v="19061.492999999999"/>
    <n v="18.320240066736634"/>
    <n v="0.121"/>
  </r>
  <r>
    <s v="G26630"/>
    <x v="39"/>
    <s v="approx. 140uL heptane"/>
    <s v="3uL"/>
    <n v="43"/>
    <n v="1.3160000000000001"/>
    <n v="2072.6999999999998"/>
    <x v="17"/>
    <n v="9210.0990000000002"/>
    <n v="10.245637304316679"/>
    <n v="0.375"/>
  </r>
  <r>
    <s v="G26630"/>
    <x v="39"/>
    <s v="approx. 140uL heptane"/>
    <s v="3uL"/>
    <n v="44"/>
    <n v="0.29699999999999999"/>
    <n v="2092.6999999999998"/>
    <x v="18"/>
    <n v="5914.4970000000003"/>
    <n v="7.1758757481371465"/>
    <n v="8.5000000000000006E-2"/>
  </r>
  <r>
    <s v="G26630"/>
    <x v="39"/>
    <s v="approx. 140uL heptane"/>
    <s v="3uL"/>
    <n v="45"/>
    <n v="0.40899999999999997"/>
    <n v="2095"/>
    <x v="0"/>
    <n v="2726.6370000000002"/>
    <n v="3.9998389947753488"/>
    <n v="0.11700000000000001"/>
  </r>
  <r>
    <s v="G26630"/>
    <x v="39"/>
    <s v="approx. 140uL heptane"/>
    <s v="3uL"/>
    <n v="46"/>
    <n v="0.30399999999999999"/>
    <n v="2106.6999999999998"/>
    <x v="0"/>
    <n v="13754.727000000001"/>
    <n v="14.160310416946617"/>
    <n v="8.6999999999999994E-2"/>
  </r>
  <r>
    <s v="G26630"/>
    <x v="39"/>
    <s v="approx. 140uL heptane"/>
    <s v="3uL"/>
    <n v="47"/>
    <n v="0.59499999999999997"/>
    <n v="2161.9"/>
    <x v="0"/>
    <n v="8484.6209999999992"/>
    <n v="9.5874309334638177"/>
    <n v="0.17"/>
  </r>
  <r>
    <s v="G26630"/>
    <x v="39"/>
    <s v="approx. 140uL heptane"/>
    <s v="3uL"/>
    <n v="50"/>
    <n v="0.29199999999999998"/>
    <n v="2205.4"/>
    <x v="21"/>
    <n v="7412.8469999999998"/>
    <n v="8.5971804176204749"/>
    <n v="8.3000000000000004E-2"/>
  </r>
  <r>
    <s v="G26630"/>
    <x v="39"/>
    <s v="approx. 140uL heptane"/>
    <s v="3uL"/>
    <n v="51"/>
    <n v="1.486"/>
    <n v="2224.1999999999998"/>
    <x v="22"/>
    <n v="11095.495000000001"/>
    <n v="11.912221516970263"/>
    <n v="0.42399999999999999"/>
  </r>
  <r>
    <s v="G26630"/>
    <x v="39"/>
    <s v="approx. 140uL heptane"/>
    <s v="3uL"/>
    <n v="52"/>
    <n v="3.806"/>
    <n v="2232.5"/>
    <x v="23"/>
    <n v="13717.464"/>
    <n v="14.129601613846216"/>
    <n v="1.085"/>
  </r>
  <r>
    <s v="G26630"/>
    <x v="39"/>
    <s v="approx. 140uL heptane"/>
    <s v="3uL"/>
    <n v="53"/>
    <n v="6.157"/>
    <n v="2241.6999999999998"/>
    <x v="24"/>
    <n v="10649.028"/>
    <n v="11.523187167650113"/>
    <n v="1.756"/>
  </r>
  <r>
    <s v="G26630"/>
    <x v="39"/>
    <s v="approx. 140uL heptane"/>
    <s v="3uL"/>
    <n v="54"/>
    <n v="0.623"/>
    <n v="2258"/>
    <x v="25"/>
    <n v="3276.223"/>
    <n v="4.5628005867686277"/>
    <n v="0.17799999999999999"/>
  </r>
  <r>
    <s v="G26630"/>
    <x v="39"/>
    <s v="approx. 140uL heptane"/>
    <s v="3uL"/>
    <n v="55"/>
    <n v="1.4910000000000001"/>
    <n v="2269.9"/>
    <x v="26"/>
    <n v="4225.2489999999998"/>
    <n v="5.519534740180756"/>
    <n v="0.42499999999999999"/>
  </r>
  <r>
    <s v="G26630"/>
    <x v="39"/>
    <s v="approx. 140uL heptane"/>
    <s v="3uL"/>
    <n v="56"/>
    <n v="0.71799999999999997"/>
    <n v="2280"/>
    <x v="0"/>
    <n v="5898.8119999999999"/>
    <n v="7.1607634538865055"/>
    <n v="0.20499999999999999"/>
  </r>
  <r>
    <s v="G26630"/>
    <x v="39"/>
    <s v="approx. 140uL heptane"/>
    <s v="3uL"/>
    <n v="57"/>
    <n v="0.55000000000000004"/>
    <n v="2297.1"/>
    <x v="27"/>
    <n v="1439.316"/>
    <n v="2.6548253157081416"/>
    <n v="0.157"/>
  </r>
  <r>
    <s v="G26630"/>
    <x v="39"/>
    <s v="approx. 140uL heptane"/>
    <s v="3uL"/>
    <n v="58"/>
    <n v="1.6870000000000001"/>
    <n v="2336.8000000000002"/>
    <x v="0"/>
    <n v="17942.383000000002"/>
    <n v="17.476873540815266"/>
    <n v="0.48099999999999998"/>
  </r>
  <r>
    <s v="G26630"/>
    <x v="39"/>
    <s v="approx. 140uL heptane"/>
    <s v="3uL"/>
    <n v="65"/>
    <n v="3.4460000000000002"/>
    <n v="2431.1"/>
    <x v="30"/>
    <n v="3776.5590000000002"/>
    <n v="5.0696024414155945"/>
    <n v="0.98299999999999998"/>
  </r>
  <r>
    <s v="G26630"/>
    <x v="39"/>
    <s v="approx. 140uL heptane"/>
    <s v="3uL"/>
    <n v="66"/>
    <n v="23.596"/>
    <n v="2446.8000000000002"/>
    <x v="31"/>
    <n v="-17.253"/>
    <n v="1.0867995205285874"/>
    <n v="6.7279999999999998"/>
  </r>
  <r>
    <s v="G26630"/>
    <x v="39"/>
    <s v="approx. 140uL heptane"/>
    <s v="3uL"/>
    <n v="67"/>
    <n v="0.34599999999999997"/>
    <n v="2460.6"/>
    <x v="0"/>
    <n v="-201.30199999999999"/>
    <n v="0.88506497505759774"/>
    <n v="9.9000000000000005E-2"/>
  </r>
  <r>
    <s v="G26630"/>
    <x v="39"/>
    <s v="approx. 140uL heptane"/>
    <s v="3uL"/>
    <n v="70"/>
    <n v="0.52800000000000002"/>
    <n v="2519.5"/>
    <x v="32"/>
    <n v="9664.5889999999999"/>
    <n v="10.653123341515494"/>
    <n v="0.151"/>
  </r>
  <r>
    <s v="G26630"/>
    <x v="39"/>
    <s v="approx. 140uL heptane"/>
    <s v="3uL"/>
    <n v="73"/>
    <n v="0.432"/>
    <n v="2580.3000000000002"/>
    <x v="34"/>
    <n v="3984.3670000000002"/>
    <n v="5.2785173852694154"/>
    <n v="0.123"/>
  </r>
  <r>
    <s v="G26630"/>
    <x v="39"/>
    <s v="approx. 140uL heptane"/>
    <s v="3uL"/>
    <n v="77"/>
    <n v="0.30099999999999999"/>
    <n v="2615.8000000000002"/>
    <x v="36"/>
    <n v="1249.662"/>
    <n v="2.4534799335885209"/>
    <n v="8.5999999999999993E-2"/>
  </r>
  <r>
    <s v="G26630"/>
    <x v="39"/>
    <s v="approx. 140uL heptane"/>
    <s v="3uL"/>
    <n v="85"/>
    <n v="0.32600000000000001"/>
    <n v="2763.2"/>
    <x v="0"/>
    <n v="3171.9720000000002"/>
    <n v="4.4565203710782857"/>
    <n v="9.2999999999999999E-2"/>
  </r>
  <r>
    <s v="G26630"/>
    <x v="39"/>
    <s v="approx. 140uL heptane"/>
    <s v="3uL"/>
    <n v="94"/>
    <n v="0.30099999999999999"/>
    <n v="2955.7"/>
    <x v="38"/>
    <n v="961.49599999999998"/>
    <n v="2.1459504357672565"/>
    <n v="8.5999999999999993E-2"/>
  </r>
  <r>
    <s v="G26630"/>
    <x v="39"/>
    <s v="approx. 140uL heptane"/>
    <s v="3uL"/>
    <n v="97"/>
    <n v="0.26200000000000001"/>
    <n v="3567.4"/>
    <x v="0"/>
    <n v="-55.506"/>
    <n v="1.0449383637318508"/>
    <n v="7.4999999999999997E-2"/>
  </r>
  <r>
    <s v="G26631"/>
    <x v="39"/>
    <s v="approx. 140uL heptane"/>
    <s v="3uL"/>
    <n v="1"/>
    <n v="100.947"/>
    <n v="66.7"/>
    <x v="0"/>
    <n v="-37.581000000000003"/>
    <n v="1.0645585231198411"/>
    <n v="28.876000000000001"/>
  </r>
  <r>
    <s v="G26631"/>
    <x v="39"/>
    <s v="approx. 140uL heptane"/>
    <s v="3uL"/>
    <n v="2"/>
    <n v="100.706"/>
    <n v="126.4"/>
    <x v="0"/>
    <n v="-37.649000000000001"/>
    <n v="1.0644841070913289"/>
    <n v="28.806999999999999"/>
  </r>
  <r>
    <s v="G26631"/>
    <x v="39"/>
    <s v="approx. 140uL heptane"/>
    <s v="3uL"/>
    <n v="3"/>
    <n v="100.708"/>
    <n v="186.2"/>
    <x v="0"/>
    <n v="-37.700000000000003"/>
    <n v="1.0644282949964798"/>
    <n v="28.806999999999999"/>
  </r>
  <r>
    <s v="G26631"/>
    <x v="39"/>
    <s v="approx. 140uL heptane"/>
    <s v="3uL"/>
    <n v="4"/>
    <n v="100.69199999999999"/>
    <n v="245.8"/>
    <x v="0"/>
    <n v="-37.692999999999998"/>
    <n v="1.064435955483815"/>
    <n v="28.803000000000001"/>
  </r>
  <r>
    <s v="G26631"/>
    <x v="39"/>
    <s v="approx. 140uL heptane"/>
    <s v="3uL"/>
    <n v="5"/>
    <n v="100.712"/>
    <n v="305.60000000000002"/>
    <x v="0"/>
    <n v="-37.722999999999999"/>
    <n v="1.0644031248154551"/>
    <n v="28.809000000000001"/>
  </r>
  <r>
    <s v="G26631"/>
    <x v="39"/>
    <s v="approx. 140uL heptane"/>
    <s v="3uL"/>
    <n v="6"/>
    <n v="100.66800000000001"/>
    <n v="365.3"/>
    <x v="0"/>
    <n v="-37.712000000000003"/>
    <n v="1.0644151627297169"/>
    <n v="28.795999999999999"/>
  </r>
  <r>
    <s v="G26631"/>
    <x v="39"/>
    <s v="approx. 140uL heptane"/>
    <s v="3uL"/>
    <n v="7"/>
    <n v="100.571"/>
    <n v="425.1"/>
    <x v="0"/>
    <n v="-37.729999999999997"/>
    <n v="1.0643954643230358"/>
    <n v="28.768000000000001"/>
  </r>
  <r>
    <s v="G26631"/>
    <x v="39"/>
    <s v="approx. 140uL heptane"/>
    <s v="3uL"/>
    <n v="13"/>
    <n v="0.88800000000000001"/>
    <n v="1212.5999999999999"/>
    <x v="1"/>
    <n v="-21.66"/>
    <n v="1.0819786420683692"/>
    <n v="0.254"/>
  </r>
  <r>
    <s v="G26631"/>
    <x v="39"/>
    <s v="approx. 140uL heptane"/>
    <s v="3uL"/>
    <n v="15"/>
    <n v="0.28299999999999997"/>
    <n v="1402.8"/>
    <x v="28"/>
    <n v="-33.139000000000003"/>
    <n v="1.0694193982554572"/>
    <n v="8.1000000000000003E-2"/>
  </r>
  <r>
    <s v="G26631"/>
    <x v="39"/>
    <s v="approx. 140uL heptane"/>
    <s v="3uL"/>
    <n v="16"/>
    <n v="0.50700000000000001"/>
    <n v="1406.8"/>
    <x v="2"/>
    <n v="213.79900000000001"/>
    <n v="1.3388940508780325"/>
    <n v="0.14499999999999999"/>
  </r>
  <r>
    <s v="G26631"/>
    <x v="39"/>
    <s v="approx. 140uL heptane"/>
    <s v="3uL"/>
    <n v="22"/>
    <n v="1.659"/>
    <n v="1660.7"/>
    <x v="5"/>
    <n v="4594.9530000000004"/>
    <n v="5.8870699278142675"/>
    <n v="0.47499999999999998"/>
  </r>
  <r>
    <s v="G26631"/>
    <x v="39"/>
    <s v="approx. 140uL heptane"/>
    <s v="3uL"/>
    <n v="23"/>
    <n v="1.1759999999999999"/>
    <n v="1676.8"/>
    <x v="6"/>
    <n v="8603.1190000000006"/>
    <n v="9.6955997803125804"/>
    <n v="0.33600000000000002"/>
  </r>
  <r>
    <s v="G26631"/>
    <x v="39"/>
    <s v="approx. 140uL heptane"/>
    <s v="3uL"/>
    <n v="29"/>
    <n v="0.33700000000000002"/>
    <n v="1810.4"/>
    <x v="8"/>
    <n v="3688.3560000000002"/>
    <n v="4.9806507592810485"/>
    <n v="9.6000000000000002E-2"/>
  </r>
  <r>
    <s v="G26631"/>
    <x v="39"/>
    <s v="approx. 140uL heptane"/>
    <s v="3uL"/>
    <n v="30"/>
    <n v="0.82699999999999996"/>
    <n v="1842.1"/>
    <x v="9"/>
    <n v="12239.225"/>
    <n v="12.893390335649894"/>
    <n v="0.23699999999999999"/>
  </r>
  <r>
    <s v="G26631"/>
    <x v="39"/>
    <s v="approx. 140uL heptane"/>
    <s v="3uL"/>
    <n v="32"/>
    <n v="0.51500000000000001"/>
    <n v="1869.9"/>
    <x v="0"/>
    <n v="5281.1909999999998"/>
    <n v="6.5617566758389758"/>
    <n v="0.14699999999999999"/>
  </r>
  <r>
    <s v="G26631"/>
    <x v="39"/>
    <s v="approx. 140uL heptane"/>
    <s v="3uL"/>
    <n v="33"/>
    <n v="2.4420000000000002"/>
    <n v="1878.9"/>
    <x v="10"/>
    <n v="10028.691999999999"/>
    <n v="10.976910597561185"/>
    <n v="0.69899999999999995"/>
  </r>
  <r>
    <s v="G26631"/>
    <x v="39"/>
    <s v="approx. 140uL heptane"/>
    <s v="3uL"/>
    <n v="34"/>
    <n v="0.378"/>
    <n v="1882.5"/>
    <x v="0"/>
    <n v="15971.165000000001"/>
    <n v="15.948214138224285"/>
    <n v="0.108"/>
  </r>
  <r>
    <s v="G26631"/>
    <x v="39"/>
    <s v="approx. 140uL heptane"/>
    <s v="3uL"/>
    <n v="35"/>
    <n v="1.464"/>
    <n v="1894.8"/>
    <x v="11"/>
    <n v="2918.1759999999999"/>
    <n v="4.1967920335304818"/>
    <n v="0.41899999999999998"/>
  </r>
  <r>
    <s v="G26631"/>
    <x v="39"/>
    <s v="approx. 140uL heptane"/>
    <s v="3uL"/>
    <n v="36"/>
    <n v="4.4640000000000004"/>
    <n v="1909"/>
    <x v="12"/>
    <n v="9718.6830000000009"/>
    <n v="10.701376605217495"/>
    <n v="1.2769999999999999"/>
  </r>
  <r>
    <s v="G26631"/>
    <x v="39"/>
    <s v="approx. 140uL heptane"/>
    <s v="3uL"/>
    <n v="37"/>
    <n v="0.30199999999999999"/>
    <n v="1967.1"/>
    <x v="0"/>
    <n v="-41.02"/>
    <n v="1.0607949015767679"/>
    <n v="8.5999999999999993E-2"/>
  </r>
  <r>
    <s v="G26631"/>
    <x v="39"/>
    <s v="approx. 140uL heptane"/>
    <s v="3uL"/>
    <n v="38"/>
    <n v="3.6150000000000002"/>
    <n v="1986.3"/>
    <x v="13"/>
    <n v="3007.53"/>
    <n v="4.2883955412396313"/>
    <n v="1.034"/>
  </r>
  <r>
    <s v="G26631"/>
    <x v="39"/>
    <s v="approx. 140uL heptane"/>
    <s v="3uL"/>
    <n v="39"/>
    <n v="0.28999999999999998"/>
    <n v="2001.2"/>
    <x v="14"/>
    <n v="1427.508"/>
    <n v="2.6423136689377422"/>
    <n v="8.3000000000000004E-2"/>
  </r>
  <r>
    <s v="G26631"/>
    <x v="39"/>
    <s v="approx. 140uL heptane"/>
    <s v="3uL"/>
    <n v="40"/>
    <n v="0.32200000000000001"/>
    <n v="2009.1"/>
    <x v="0"/>
    <n v="4526.1970000000001"/>
    <n v="5.8189338771622898"/>
    <n v="9.1999999999999998E-2"/>
  </r>
  <r>
    <s v="G26631"/>
    <x v="39"/>
    <s v="approx. 140uL heptane"/>
    <s v="3uL"/>
    <n v="41"/>
    <n v="0.71899999999999997"/>
    <n v="2024.2"/>
    <x v="15"/>
    <n v="3135.7420000000002"/>
    <n v="4.4195297172194072"/>
    <n v="0.20599999999999999"/>
  </r>
  <r>
    <s v="G26631"/>
    <x v="39"/>
    <s v="approx. 140uL heptane"/>
    <s v="3uL"/>
    <n v="42"/>
    <n v="0.624"/>
    <n v="2041.1"/>
    <x v="0"/>
    <n v="5391.7489999999998"/>
    <n v="6.6695499480643639"/>
    <n v="0.17799999999999999"/>
  </r>
  <r>
    <s v="G26631"/>
    <x v="39"/>
    <s v="approx. 140uL heptane"/>
    <s v="3uL"/>
    <n v="43"/>
    <n v="0.51100000000000001"/>
    <n v="2056.4"/>
    <x v="16"/>
    <n v="15164.958000000001"/>
    <n v="15.306566341070601"/>
    <n v="0.14599999999999999"/>
  </r>
  <r>
    <s v="G26631"/>
    <x v="39"/>
    <s v="approx. 140uL heptane"/>
    <s v="3uL"/>
    <n v="44"/>
    <n v="1.417"/>
    <n v="2072.9"/>
    <x v="17"/>
    <n v="8438.0660000000007"/>
    <n v="9.5448630719204122"/>
    <n v="0.40500000000000003"/>
  </r>
  <r>
    <s v="G26631"/>
    <x v="39"/>
    <s v="approx. 140uL heptane"/>
    <s v="3uL"/>
    <n v="45"/>
    <n v="0.35"/>
    <n v="2092.9"/>
    <x v="18"/>
    <n v="4785.2219999999998"/>
    <n v="6.075110463828322"/>
    <n v="0.1"/>
  </r>
  <r>
    <s v="G26631"/>
    <x v="39"/>
    <s v="approx. 140uL heptane"/>
    <s v="3uL"/>
    <n v="46"/>
    <n v="0.435"/>
    <n v="2095.1999999999998"/>
    <x v="0"/>
    <n v="2239.2959999999998"/>
    <n v="3.495052242610436"/>
    <n v="0.124"/>
  </r>
  <r>
    <s v="G26631"/>
    <x v="39"/>
    <s v="approx. 140uL heptane"/>
    <s v="3uL"/>
    <n v="47"/>
    <n v="0.51200000000000001"/>
    <n v="2106.9"/>
    <x v="0"/>
    <n v="7586.7129999999997"/>
    <n v="8.7592928624119111"/>
    <n v="0.14599999999999999"/>
  </r>
  <r>
    <s v="G26631"/>
    <x v="39"/>
    <s v="approx. 140uL heptane"/>
    <s v="3uL"/>
    <n v="48"/>
    <n v="0.58399999999999996"/>
    <n v="2162.1"/>
    <x v="0"/>
    <n v="8591.4940000000006"/>
    <n v="9.6849995519960377"/>
    <n v="0.16700000000000001"/>
  </r>
  <r>
    <s v="G26631"/>
    <x v="39"/>
    <s v="approx. 140uL heptane"/>
    <s v="3uL"/>
    <n v="51"/>
    <n v="0.28999999999999998"/>
    <n v="2205.6"/>
    <x v="21"/>
    <n v="7450.991"/>
    <n v="8.6327951448781253"/>
    <n v="8.3000000000000004E-2"/>
  </r>
  <r>
    <s v="G26631"/>
    <x v="39"/>
    <s v="approx. 140uL heptane"/>
    <s v="3uL"/>
    <n v="52"/>
    <n v="1.516"/>
    <n v="2224.4"/>
    <x v="22"/>
    <n v="10917.875"/>
    <n v="11.757860721274682"/>
    <n v="0.434"/>
  </r>
  <r>
    <s v="G26631"/>
    <x v="39"/>
    <s v="approx. 140uL heptane"/>
    <s v="3uL"/>
    <n v="53"/>
    <n v="3.806"/>
    <n v="2232.6999999999998"/>
    <x v="23"/>
    <n v="13752.694"/>
    <n v="14.158635568224545"/>
    <n v="1.089"/>
  </r>
  <r>
    <s v="G26631"/>
    <x v="39"/>
    <s v="approx. 140uL heptane"/>
    <s v="3uL"/>
    <n v="54"/>
    <n v="6.1790000000000003"/>
    <n v="2241.9"/>
    <x v="24"/>
    <n v="10664.485000000001"/>
    <n v="11.536713224392983"/>
    <n v="1.7669999999999999"/>
  </r>
  <r>
    <s v="G26631"/>
    <x v="39"/>
    <s v="approx. 140uL heptane"/>
    <s v="3uL"/>
    <n v="55"/>
    <n v="0.624"/>
    <n v="2258.1999999999998"/>
    <x v="25"/>
    <n v="3312.6260000000002"/>
    <n v="4.5998564852025314"/>
    <n v="0.17799999999999999"/>
  </r>
  <r>
    <s v="G26631"/>
    <x v="39"/>
    <s v="approx. 140uL heptane"/>
    <s v="3uL"/>
    <n v="56"/>
    <n v="1.4950000000000001"/>
    <n v="2270.1999999999998"/>
    <x v="26"/>
    <n v="4238.0519999999997"/>
    <n v="5.5323106112037026"/>
    <n v="0.42799999999999999"/>
  </r>
  <r>
    <s v="G26631"/>
    <x v="39"/>
    <s v="approx. 140uL heptane"/>
    <s v="3uL"/>
    <n v="57"/>
    <n v="0.71"/>
    <n v="2280.1999999999998"/>
    <x v="0"/>
    <n v="5940.48"/>
    <n v="7.2008992092584077"/>
    <n v="0.20300000000000001"/>
  </r>
  <r>
    <s v="G26631"/>
    <x v="39"/>
    <s v="approx. 140uL heptane"/>
    <s v="3uL"/>
    <n v="58"/>
    <n v="0.38900000000000001"/>
    <n v="2297.3000000000002"/>
    <x v="27"/>
    <n v="1355.6949999999999"/>
    <n v="2.5661519694818811"/>
    <n v="0.111"/>
  </r>
  <r>
    <s v="G26631"/>
    <x v="39"/>
    <s v="approx. 140uL heptane"/>
    <s v="3uL"/>
    <n v="59"/>
    <n v="1.6519999999999999"/>
    <n v="2336.8000000000002"/>
    <x v="0"/>
    <n v="18508.777999999998"/>
    <n v="17.905876818049009"/>
    <n v="0.47299999999999998"/>
  </r>
  <r>
    <s v="G26631"/>
    <x v="39"/>
    <s v="approx. 140uL heptane"/>
    <s v="3uL"/>
    <n v="66"/>
    <n v="3.4729999999999999"/>
    <n v="2431.1"/>
    <x v="30"/>
    <n v="3763.2640000000001"/>
    <n v="5.0562052524159995"/>
    <n v="0.99299999999999999"/>
  </r>
  <r>
    <s v="G26631"/>
    <x v="39"/>
    <s v="approx. 140uL heptane"/>
    <s v="3uL"/>
    <n v="67"/>
    <n v="23.657"/>
    <n v="2447"/>
    <x v="31"/>
    <n v="-17.387"/>
    <n v="1.0866529429956839"/>
    <n v="6.7670000000000003"/>
  </r>
  <r>
    <s v="G26631"/>
    <x v="39"/>
    <s v="approx. 140uL heptane"/>
    <s v="3uL"/>
    <n v="68"/>
    <n v="0.32200000000000001"/>
    <n v="2460.8000000000002"/>
    <x v="0"/>
    <n v="-208.48400000000001"/>
    <n v="0.87717616273230459"/>
    <n v="9.1999999999999998E-2"/>
  </r>
  <r>
    <s v="G26631"/>
    <x v="39"/>
    <s v="approx. 140uL heptane"/>
    <s v="3uL"/>
    <n v="71"/>
    <n v="0.52800000000000002"/>
    <n v="2519.6999999999998"/>
    <x v="32"/>
    <n v="9721.3649999999998"/>
    <n v="10.703767663320882"/>
    <n v="0.151"/>
  </r>
  <r>
    <s v="G26631"/>
    <x v="39"/>
    <s v="approx. 140uL heptane"/>
    <s v="3uL"/>
    <n v="74"/>
    <n v="0.439"/>
    <n v="2580.5"/>
    <x v="34"/>
    <n v="3951.9920000000002"/>
    <n v="5.246030420721409"/>
    <n v="0.126"/>
  </r>
  <r>
    <s v="G26631"/>
    <x v="39"/>
    <s v="approx. 140uL heptane"/>
    <s v="3uL"/>
    <n v="78"/>
    <n v="0.30499999999999999"/>
    <n v="2615.8000000000002"/>
    <x v="36"/>
    <n v="1241.2439999999999"/>
    <n v="2.4445236917310806"/>
    <n v="8.6999999999999994E-2"/>
  </r>
  <r>
    <s v="G26631"/>
    <x v="39"/>
    <s v="approx. 140uL heptane"/>
    <s v="3uL"/>
    <n v="86"/>
    <n v="0.33"/>
    <n v="2763.4"/>
    <x v="0"/>
    <n v="3169.6889999999999"/>
    <n v="4.4541902844488872"/>
    <n v="9.4E-2"/>
  </r>
  <r>
    <s v="G26631"/>
    <x v="39"/>
    <s v="approx. 140uL heptane"/>
    <s v="3uL"/>
    <n v="95"/>
    <n v="0.315"/>
    <n v="2955.7"/>
    <x v="38"/>
    <n v="912.50900000000001"/>
    <n v="2.0934787854639647"/>
    <n v="0.09"/>
  </r>
  <r>
    <s v="G26631"/>
    <x v="39"/>
    <s v="approx. 140uL heptane"/>
    <s v="3uL"/>
    <n v="98"/>
    <n v="0.25700000000000001"/>
    <n v="3567.6"/>
    <x v="0"/>
    <n v="-42.582999999999998"/>
    <n v="1.0590842688457183"/>
    <n v="7.3999999999999996E-2"/>
  </r>
  <r>
    <s v="G26632"/>
    <x v="40"/>
    <s v="approx. 140uL heptane"/>
    <s v="3uL"/>
    <n v="1"/>
    <n v="100.887"/>
    <n v="66.7"/>
    <x v="0"/>
    <n v="-37.512999999999998"/>
    <n v="1.0646329390364062"/>
    <n v="25.251999999999999"/>
  </r>
  <r>
    <s v="G26632"/>
    <x v="40"/>
    <s v="approx. 140uL heptane"/>
    <s v="3uL"/>
    <n v="2"/>
    <n v="100.673"/>
    <n v="126.4"/>
    <x v="0"/>
    <n v="-37.58"/>
    <n v="1.0645596174723662"/>
    <n v="25.198"/>
  </r>
  <r>
    <s v="G26632"/>
    <x v="40"/>
    <s v="approx. 140uL heptane"/>
    <s v="3uL"/>
    <n v="3"/>
    <n v="100.70099999999999"/>
    <n v="186.2"/>
    <x v="0"/>
    <n v="-37.618000000000002"/>
    <n v="1.0645180320593877"/>
    <n v="25.204999999999998"/>
  </r>
  <r>
    <s v="G26632"/>
    <x v="40"/>
    <s v="approx. 140uL heptane"/>
    <s v="3uL"/>
    <n v="4"/>
    <n v="100.67700000000001"/>
    <n v="245.8"/>
    <x v="0"/>
    <n v="-37.661999999999999"/>
    <n v="1.0644698804848962"/>
    <n v="25.199000000000002"/>
  </r>
  <r>
    <s v="G26632"/>
    <x v="40"/>
    <s v="approx. 140uL heptane"/>
    <s v="3uL"/>
    <n v="5"/>
    <n v="100.727"/>
    <n v="305.60000000000002"/>
    <x v="0"/>
    <n v="-37.649000000000001"/>
    <n v="1.0644841070913289"/>
    <n v="25.212"/>
  </r>
  <r>
    <s v="G26632"/>
    <x v="40"/>
    <s v="approx. 140uL heptane"/>
    <s v="3uL"/>
    <n v="6"/>
    <n v="100.66800000000001"/>
    <n v="365.3"/>
    <x v="0"/>
    <n v="-37.686"/>
    <n v="1.0644436159699635"/>
    <n v="25.196999999999999"/>
  </r>
  <r>
    <s v="G26632"/>
    <x v="40"/>
    <s v="approx. 140uL heptane"/>
    <s v="3uL"/>
    <n v="7"/>
    <n v="100.58199999999999"/>
    <n v="425.1"/>
    <x v="0"/>
    <n v="-37.729999999999997"/>
    <n v="1.0643954643230358"/>
    <n v="25.175000000000001"/>
  </r>
  <r>
    <s v="G26632"/>
    <x v="40"/>
    <s v="approx. 140uL heptane"/>
    <s v="3uL"/>
    <n v="11"/>
    <n v="1.034"/>
    <n v="1212.4000000000001"/>
    <x v="1"/>
    <n v="-28.332000000000001"/>
    <n v="1.0746791543386627"/>
    <n v="0.25900000000000001"/>
  </r>
  <r>
    <s v="G26632"/>
    <x v="40"/>
    <s v="approx. 140uL heptane"/>
    <s v="3uL"/>
    <n v="13"/>
    <n v="0.443"/>
    <n v="1407.6"/>
    <x v="2"/>
    <n v="23.431000000000001"/>
    <n v="1.1312821303158711"/>
    <n v="0.111"/>
  </r>
  <r>
    <s v="G26632"/>
    <x v="40"/>
    <s v="approx. 140uL heptane"/>
    <s v="3uL"/>
    <n v="19"/>
    <n v="2.2229999999999999"/>
    <n v="1660.5"/>
    <x v="5"/>
    <n v="3519.884"/>
    <n v="4.8102846251689355"/>
    <n v="0.55600000000000005"/>
  </r>
  <r>
    <s v="G26632"/>
    <x v="40"/>
    <s v="approx. 140uL heptane"/>
    <s v="3uL"/>
    <n v="20"/>
    <n v="1.8779999999999999"/>
    <n v="1676.8"/>
    <x v="6"/>
    <n v="6507.2169999999996"/>
    <n v="7.7433700245826174"/>
    <n v="0.47"/>
  </r>
  <r>
    <s v="G26632"/>
    <x v="40"/>
    <s v="approx. 140uL heptane"/>
    <s v="3uL"/>
    <n v="23"/>
    <n v="0.43"/>
    <n v="1734.1"/>
    <x v="0"/>
    <n v="729.88"/>
    <n v="1.8973616663053339"/>
    <n v="0.108"/>
  </r>
  <r>
    <s v="G26632"/>
    <x v="40"/>
    <s v="approx. 140uL heptane"/>
    <s v="3uL"/>
    <n v="25"/>
    <n v="0.47099999999999997"/>
    <n v="1810.4"/>
    <x v="8"/>
    <n v="3370.5709999999999"/>
    <n v="4.6587814254434905"/>
    <n v="0.11799999999999999"/>
  </r>
  <r>
    <s v="G26632"/>
    <x v="40"/>
    <s v="approx. 140uL heptane"/>
    <s v="3uL"/>
    <n v="26"/>
    <n v="1.1539999999999999"/>
    <n v="1841.9"/>
    <x v="9"/>
    <n v="9514.1200000000008"/>
    <n v="10.518626368753672"/>
    <n v="0.28899999999999998"/>
  </r>
  <r>
    <s v="G26632"/>
    <x v="40"/>
    <s v="approx. 140uL heptane"/>
    <s v="3uL"/>
    <n v="28"/>
    <n v="0.49"/>
    <n v="1869.9"/>
    <x v="0"/>
    <n v="2960.884"/>
    <n v="4.2405970827126973"/>
    <n v="0.123"/>
  </r>
  <r>
    <s v="G26632"/>
    <x v="40"/>
    <s v="approx. 140uL heptane"/>
    <s v="3uL"/>
    <n v="29"/>
    <n v="2.5139999999999998"/>
    <n v="1878.7"/>
    <x v="10"/>
    <n v="6642.9570000000003"/>
    <n v="7.8723578866004171"/>
    <n v="0.629"/>
  </r>
  <r>
    <s v="G26632"/>
    <x v="40"/>
    <s v="approx. 140uL heptane"/>
    <s v="3uL"/>
    <n v="30"/>
    <n v="0.32500000000000001"/>
    <n v="1882.5"/>
    <x v="0"/>
    <n v="10355.846"/>
    <n v="11.265844944614615"/>
    <n v="8.1000000000000003E-2"/>
  </r>
  <r>
    <s v="G26632"/>
    <x v="40"/>
    <s v="approx. 140uL heptane"/>
    <s v="3uL"/>
    <n v="31"/>
    <n v="1.1259999999999999"/>
    <n v="1894.6"/>
    <x v="11"/>
    <n v="1952.2059999999999"/>
    <n v="3.1951925940839301"/>
    <n v="0.28199999999999997"/>
  </r>
  <r>
    <s v="G26632"/>
    <x v="40"/>
    <s v="approx. 140uL heptane"/>
    <s v="3uL"/>
    <n v="32"/>
    <n v="4.58"/>
    <n v="1908.8"/>
    <x v="12"/>
    <n v="5619.3419999999996"/>
    <n v="6.8906704020256129"/>
    <n v="1.1459999999999999"/>
  </r>
  <r>
    <s v="G26632"/>
    <x v="40"/>
    <s v="approx. 140uL heptane"/>
    <s v="3uL"/>
    <n v="34"/>
    <n v="4.5419999999999998"/>
    <n v="1986.3"/>
    <x v="13"/>
    <n v="1893.008"/>
    <n v="3.1331296054182345"/>
    <n v="1.137"/>
  </r>
  <r>
    <s v="G26632"/>
    <x v="40"/>
    <s v="approx. 140uL heptane"/>
    <s v="3uL"/>
    <n v="35"/>
    <n v="0.71799999999999997"/>
    <n v="2000.8"/>
    <x v="14"/>
    <n v="3272.7860000000001"/>
    <n v="4.5593004558443209"/>
    <n v="0.18"/>
  </r>
  <r>
    <s v="G26632"/>
    <x v="40"/>
    <s v="approx. 140uL heptane"/>
    <s v="3uL"/>
    <n v="36"/>
    <n v="0.97799999999999998"/>
    <n v="2024"/>
    <x v="15"/>
    <n v="2482.8200000000002"/>
    <n v="3.7479557008363065"/>
    <n v="0.245"/>
  </r>
  <r>
    <s v="G26632"/>
    <x v="40"/>
    <s v="approx. 140uL heptane"/>
    <s v="3uL"/>
    <n v="37"/>
    <n v="0.79100000000000004"/>
    <n v="2041.1"/>
    <x v="0"/>
    <n v="5235.5600000000004"/>
    <n v="6.5171941450192605"/>
    <n v="0.19800000000000001"/>
  </r>
  <r>
    <s v="G26632"/>
    <x v="40"/>
    <s v="approx. 140uL heptane"/>
    <s v="3uL"/>
    <n v="38"/>
    <n v="0.58699999999999997"/>
    <n v="2056.1"/>
    <x v="16"/>
    <n v="16583.59"/>
    <n v="16.429173090417635"/>
    <n v="0.14699999999999999"/>
  </r>
  <r>
    <s v="G26632"/>
    <x v="40"/>
    <s v="approx. 140uL heptane"/>
    <s v="3uL"/>
    <n v="39"/>
    <n v="1.4650000000000001"/>
    <n v="2072.9"/>
    <x v="17"/>
    <n v="4940.9449999999997"/>
    <n v="6.2284513611402019"/>
    <n v="0.36699999999999999"/>
  </r>
  <r>
    <s v="G26632"/>
    <x v="40"/>
    <s v="approx. 140uL heptane"/>
    <s v="3uL"/>
    <n v="40"/>
    <n v="0.36"/>
    <n v="2092.5"/>
    <x v="18"/>
    <n v="4850.6679999999997"/>
    <n v="6.1396163852121619"/>
    <n v="0.09"/>
  </r>
  <r>
    <s v="G26632"/>
    <x v="40"/>
    <s v="approx. 140uL heptane"/>
    <s v="3uL"/>
    <n v="41"/>
    <n v="0.78600000000000003"/>
    <n v="2095"/>
    <x v="0"/>
    <n v="1350.57"/>
    <n v="2.5607120648856667"/>
    <n v="0.19700000000000001"/>
  </r>
  <r>
    <s v="G26632"/>
    <x v="40"/>
    <s v="approx. 140uL heptane"/>
    <s v="3uL"/>
    <n v="42"/>
    <n v="0.307"/>
    <n v="2106.6999999999998"/>
    <x v="19"/>
    <n v="6739.89"/>
    <n v="7.9642486013409428"/>
    <n v="7.6999999999999999E-2"/>
  </r>
  <r>
    <s v="G26632"/>
    <x v="40"/>
    <s v="approx. 140uL heptane"/>
    <s v="3uL"/>
    <n v="43"/>
    <n v="0.73599999999999999"/>
    <n v="2161.9"/>
    <x v="0"/>
    <n v="6333.0929999999998"/>
    <n v="7.5773777159579305"/>
    <n v="0.184"/>
  </r>
  <r>
    <s v="G26632"/>
    <x v="40"/>
    <s v="approx. 140uL heptane"/>
    <s v="3uL"/>
    <n v="44"/>
    <n v="0.311"/>
    <n v="2182.4"/>
    <x v="20"/>
    <n v="1248.0989999999999"/>
    <n v="2.4518171206327892"/>
    <n v="7.8E-2"/>
  </r>
  <r>
    <s v="G26632"/>
    <x v="40"/>
    <s v="approx. 140uL heptane"/>
    <s v="3uL"/>
    <n v="46"/>
    <n v="0.63600000000000001"/>
    <n v="2224"/>
    <x v="22"/>
    <n v="29790.007000000001"/>
    <n v="25.60860614359019"/>
    <n v="0.159"/>
  </r>
  <r>
    <s v="G26632"/>
    <x v="40"/>
    <s v="approx. 140uL heptane"/>
    <s v="3uL"/>
    <n v="47"/>
    <n v="3.83"/>
    <n v="2232.5"/>
    <x v="23"/>
    <n v="11226.482"/>
    <n v="12.025710336602062"/>
    <n v="0.95899999999999996"/>
  </r>
  <r>
    <s v="G26632"/>
    <x v="40"/>
    <s v="approx. 140uL heptane"/>
    <s v="3uL"/>
    <n v="48"/>
    <n v="4.5190000000000001"/>
    <n v="2241.6999999999998"/>
    <x v="24"/>
    <n v="7031.6570000000002"/>
    <n v="8.2397354343382254"/>
    <n v="1.131"/>
  </r>
  <r>
    <s v="G26632"/>
    <x v="40"/>
    <s v="approx. 140uL heptane"/>
    <s v="3uL"/>
    <n v="49"/>
    <n v="0.48899999999999999"/>
    <n v="2257.8000000000002"/>
    <x v="25"/>
    <n v="2293.971"/>
    <n v="3.551948707830618"/>
    <n v="0.122"/>
  </r>
  <r>
    <s v="G26632"/>
    <x v="40"/>
    <s v="approx. 140uL heptane"/>
    <s v="3uL"/>
    <n v="50"/>
    <n v="1.617"/>
    <n v="2269.9"/>
    <x v="26"/>
    <n v="3013.8"/>
    <n v="4.2948168130428241"/>
    <n v="0.40500000000000003"/>
  </r>
  <r>
    <s v="G26632"/>
    <x v="40"/>
    <s v="approx. 140uL heptane"/>
    <s v="3uL"/>
    <n v="51"/>
    <n v="0.54600000000000004"/>
    <n v="2279.8000000000002"/>
    <x v="0"/>
    <n v="3442.248"/>
    <n v="4.731569961328967"/>
    <n v="0.13700000000000001"/>
  </r>
  <r>
    <s v="G26632"/>
    <x v="40"/>
    <s v="approx. 140uL heptane"/>
    <s v="3uL"/>
    <n v="52"/>
    <n v="0.40300000000000002"/>
    <n v="2296.6999999999998"/>
    <x v="27"/>
    <n v="693.20399999999995"/>
    <n v="1.8578821762953506"/>
    <n v="0.10100000000000001"/>
  </r>
  <r>
    <s v="G26632"/>
    <x v="40"/>
    <s v="approx. 140uL heptane"/>
    <s v="3uL"/>
    <n v="53"/>
    <n v="1.6519999999999999"/>
    <n v="2336.6"/>
    <x v="0"/>
    <n v="10072.951999999999"/>
    <n v="11.016109952102369"/>
    <n v="0.41299999999999998"/>
  </r>
  <r>
    <s v="G26632"/>
    <x v="40"/>
    <s v="approx. 140uL heptane"/>
    <s v="3uL"/>
    <n v="56"/>
    <n v="0.28199999999999997"/>
    <n v="2406.4"/>
    <x v="29"/>
    <n v="7106.0990000000002"/>
    <n v="8.3097598119061544"/>
    <n v="7.0999999999999994E-2"/>
  </r>
  <r>
    <s v="G26632"/>
    <x v="40"/>
    <s v="approx. 140uL heptane"/>
    <s v="3uL"/>
    <n v="58"/>
    <n v="4.1669999999999998"/>
    <n v="2430.9"/>
    <x v="30"/>
    <n v="2139.0279999999998"/>
    <n v="3.3905356931448254"/>
    <n v="1.0429999999999999"/>
  </r>
  <r>
    <s v="G26632"/>
    <x v="40"/>
    <s v="approx. 140uL heptane"/>
    <s v="3uL"/>
    <n v="59"/>
    <n v="19.068999999999999"/>
    <n v="2446.6"/>
    <x v="31"/>
    <n v="-9.5389999999999997"/>
    <n v="1.0952368411590951"/>
    <n v="4.7729999999999997"/>
  </r>
  <r>
    <s v="G26632"/>
    <x v="40"/>
    <s v="approx. 140uL heptane"/>
    <s v="3uL"/>
    <n v="62"/>
    <n v="0.28599999999999998"/>
    <n v="2518.1999999999998"/>
    <x v="32"/>
    <n v="2248.0320000000002"/>
    <n v="3.5041476950826032"/>
    <n v="7.1999999999999995E-2"/>
  </r>
  <r>
    <s v="G26632"/>
    <x v="40"/>
    <s v="approx. 140uL heptane"/>
    <s v="3uL"/>
    <n v="65"/>
    <n v="0.40600000000000003"/>
    <n v="2576.6"/>
    <x v="41"/>
    <n v="2759.1570000000002"/>
    <n v="4.0333352577029888"/>
    <n v="0.10199999999999999"/>
  </r>
  <r>
    <s v="G26632"/>
    <x v="40"/>
    <s v="approx. 140uL heptane"/>
    <s v="3uL"/>
    <n v="68"/>
    <n v="0.29399999999999998"/>
    <n v="2615.6"/>
    <x v="36"/>
    <n v="1056.9069999999999"/>
    <n v="2.2479871386576376"/>
    <n v="7.3999999999999996E-2"/>
  </r>
  <r>
    <s v="G26632"/>
    <x v="40"/>
    <s v="approx. 140uL heptane"/>
    <s v="3uL"/>
    <n v="74"/>
    <n v="0.47799999999999998"/>
    <n v="2763.2"/>
    <x v="0"/>
    <n v="1919.6949999999999"/>
    <n v="3.161118016767984"/>
    <n v="0.12"/>
  </r>
  <r>
    <s v="G26632"/>
    <x v="40"/>
    <s v="approx. 140uL heptane"/>
    <s v="3uL"/>
    <n v="79"/>
    <n v="0.252"/>
    <n v="2955.7"/>
    <x v="38"/>
    <n v="542.26499999999999"/>
    <n v="1.6950704627436883"/>
    <n v="6.3E-2"/>
  </r>
  <r>
    <s v="G26633"/>
    <x v="41"/>
    <s v="approx. 140uL heptane"/>
    <s v="3uL"/>
    <n v="1"/>
    <n v="100.959"/>
    <n v="66.7"/>
    <x v="0"/>
    <n v="-37.542000000000002"/>
    <n v="1.0646012028503853"/>
    <n v="26.189"/>
  </r>
  <r>
    <s v="G26633"/>
    <x v="41"/>
    <s v="approx. 140uL heptane"/>
    <s v="3uL"/>
    <n v="2"/>
    <n v="100.72"/>
    <n v="126.4"/>
    <x v="0"/>
    <n v="-37.6"/>
    <n v="1.0645377304172619"/>
    <n v="26.126999999999999"/>
  </r>
  <r>
    <s v="G26633"/>
    <x v="41"/>
    <s v="approx. 140uL heptane"/>
    <s v="3uL"/>
    <n v="3"/>
    <n v="100.691"/>
    <n v="186.2"/>
    <x v="0"/>
    <n v="-37.648000000000003"/>
    <n v="1.0644852014455002"/>
    <n v="26.119"/>
  </r>
  <r>
    <s v="G26633"/>
    <x v="41"/>
    <s v="approx. 140uL heptane"/>
    <s v="3uL"/>
    <n v="4"/>
    <n v="100.747"/>
    <n v="245.8"/>
    <x v="0"/>
    <n v="-37.686999999999998"/>
    <n v="1.0644425216148721"/>
    <n v="26.134"/>
  </r>
  <r>
    <s v="G26633"/>
    <x v="41"/>
    <s v="approx. 140uL heptane"/>
    <s v="3uL"/>
    <n v="5"/>
    <n v="100.758"/>
    <n v="305.60000000000002"/>
    <x v="0"/>
    <n v="-37.679000000000002"/>
    <n v="1.0644512764549261"/>
    <n v="26.137"/>
  </r>
  <r>
    <s v="G26633"/>
    <x v="41"/>
    <s v="approx. 140uL heptane"/>
    <s v="3uL"/>
    <n v="6"/>
    <n v="100.777"/>
    <n v="365.3"/>
    <x v="0"/>
    <n v="-37.726999999999997"/>
    <n v="1.0643987473913608"/>
    <n v="26.140999999999998"/>
  </r>
  <r>
    <s v="G26633"/>
    <x v="41"/>
    <s v="approx. 140uL heptane"/>
    <s v="3uL"/>
    <n v="7"/>
    <n v="100.681"/>
    <n v="425.1"/>
    <x v="0"/>
    <n v="-37.729999999999997"/>
    <n v="1.0643954643230358"/>
    <n v="26.117000000000001"/>
  </r>
  <r>
    <s v="G26633"/>
    <x v="41"/>
    <s v="approx. 140uL heptane"/>
    <s v="3uL"/>
    <n v="13"/>
    <n v="1.014"/>
    <n v="1212.2"/>
    <x v="1"/>
    <n v="-23.462"/>
    <n v="1.0800072738981565"/>
    <n v="0.26300000000000001"/>
  </r>
  <r>
    <s v="G26633"/>
    <x v="41"/>
    <s v="approx. 140uL heptane"/>
    <s v="3uL"/>
    <n v="15"/>
    <n v="0.45600000000000002"/>
    <n v="1402.8"/>
    <x v="28"/>
    <n v="-32.249000000000002"/>
    <n v="1.0703932667230764"/>
    <n v="0.11799999999999999"/>
  </r>
  <r>
    <s v="G26633"/>
    <x v="41"/>
    <s v="approx. 140uL heptane"/>
    <s v="3uL"/>
    <n v="16"/>
    <n v="0.56599999999999995"/>
    <n v="1406.6"/>
    <x v="2"/>
    <n v="368.928"/>
    <n v="1.5074312970696284"/>
    <n v="0.14699999999999999"/>
  </r>
  <r>
    <s v="G26633"/>
    <x v="41"/>
    <s v="approx. 140uL heptane"/>
    <s v="3uL"/>
    <n v="18"/>
    <n v="0.32200000000000001"/>
    <n v="1547.2"/>
    <x v="3"/>
    <n v="7331.2039999999997"/>
    <n v="8.5208576537598866"/>
    <n v="8.4000000000000005E-2"/>
  </r>
  <r>
    <s v="G26633"/>
    <x v="41"/>
    <s v="approx. 140uL heptane"/>
    <s v="3uL"/>
    <n v="19"/>
    <n v="0.52900000000000003"/>
    <n v="1628.9"/>
    <x v="4"/>
    <n v="4321.4229999999998"/>
    <n v="5.6154205200472527"/>
    <n v="0.13700000000000001"/>
  </r>
  <r>
    <s v="G26633"/>
    <x v="41"/>
    <s v="approx. 140uL heptane"/>
    <s v="3uL"/>
    <n v="22"/>
    <n v="3.621"/>
    <n v="1660.3"/>
    <x v="5"/>
    <n v="3530.4769999999999"/>
    <n v="4.8210147192045509"/>
    <n v="0.93899999999999995"/>
  </r>
  <r>
    <s v="G26633"/>
    <x v="41"/>
    <s v="approx. 140uL heptane"/>
    <s v="3uL"/>
    <n v="23"/>
    <n v="2.6259999999999999"/>
    <n v="1676.6"/>
    <x v="6"/>
    <n v="6339.76"/>
    <n v="7.5837443599713366"/>
    <n v="0.68100000000000005"/>
  </r>
  <r>
    <s v="G26633"/>
    <x v="41"/>
    <s v="approx. 140uL heptane"/>
    <s v="3uL"/>
    <n v="27"/>
    <n v="0.30199999999999999"/>
    <n v="1726.3"/>
    <x v="7"/>
    <n v="7438.5569999999998"/>
    <n v="8.6211886746031521"/>
    <n v="7.8E-2"/>
  </r>
  <r>
    <s v="G26633"/>
    <x v="41"/>
    <s v="approx. 140uL heptane"/>
    <s v="3uL"/>
    <n v="28"/>
    <n v="0.26900000000000002"/>
    <n v="1733.7"/>
    <x v="0"/>
    <n v="1115.3150000000001"/>
    <n v="2.3103462721237396"/>
    <n v="7.0000000000000007E-2"/>
  </r>
  <r>
    <s v="G26633"/>
    <x v="41"/>
    <s v="approx. 140uL heptane"/>
    <s v="3uL"/>
    <n v="30"/>
    <n v="0.626"/>
    <n v="1809.7"/>
    <x v="8"/>
    <n v="3062.88"/>
    <n v="4.3450511776817828"/>
    <n v="0.16200000000000001"/>
  </r>
  <r>
    <s v="G26633"/>
    <x v="41"/>
    <s v="approx. 140uL heptane"/>
    <s v="3uL"/>
    <n v="31"/>
    <n v="1.4850000000000001"/>
    <n v="1841.7"/>
    <x v="9"/>
    <n v="9569.9459999999999"/>
    <n v="10.568573755127948"/>
    <n v="0.38500000000000001"/>
  </r>
  <r>
    <s v="G26633"/>
    <x v="41"/>
    <s v="approx. 140uL heptane"/>
    <s v="3uL"/>
    <n v="33"/>
    <n v="1.071"/>
    <n v="1869.5"/>
    <x v="0"/>
    <n v="3801.297"/>
    <n v="5.0945205245002985"/>
    <n v="0.27800000000000002"/>
  </r>
  <r>
    <s v="G26633"/>
    <x v="41"/>
    <s v="approx. 140uL heptane"/>
    <s v="3uL"/>
    <n v="34"/>
    <n v="5.1639999999999997"/>
    <n v="1878.5"/>
    <x v="10"/>
    <n v="7893.8530000000001"/>
    <n v="9.0442690341003562"/>
    <n v="1.34"/>
  </r>
  <r>
    <s v="G26633"/>
    <x v="41"/>
    <s v="approx. 140uL heptane"/>
    <s v="3uL"/>
    <n v="35"/>
    <n v="0.72499999999999998"/>
    <n v="1882.7"/>
    <x v="0"/>
    <n v="15499.227000000001"/>
    <n v="15.573791034841236"/>
    <n v="0.188"/>
  </r>
  <r>
    <s v="G26633"/>
    <x v="41"/>
    <s v="approx. 140uL heptane"/>
    <s v="3uL"/>
    <n v="36"/>
    <n v="3.173"/>
    <n v="1894.6"/>
    <x v="11"/>
    <n v="2425.2060000000001"/>
    <n v="3.6882424444055899"/>
    <n v="0.82299999999999995"/>
  </r>
  <r>
    <s v="G26633"/>
    <x v="41"/>
    <s v="approx. 140uL heptane"/>
    <s v="3uL"/>
    <n v="37"/>
    <n v="8.5139999999999993"/>
    <n v="1908.8"/>
    <x v="12"/>
    <n v="8991.0930000000008"/>
    <n v="10.04795122088551"/>
    <n v="2.2090000000000001"/>
  </r>
  <r>
    <s v="G26633"/>
    <x v="41"/>
    <s v="approx. 140uL heptane"/>
    <s v="3uL"/>
    <n v="38"/>
    <n v="0.34599999999999997"/>
    <n v="1966.7"/>
    <x v="0"/>
    <n v="-55.290999999999997"/>
    <n v="1.0451737422970946"/>
    <n v="0.09"/>
  </r>
  <r>
    <s v="G26633"/>
    <x v="41"/>
    <s v="approx. 140uL heptane"/>
    <s v="3uL"/>
    <n v="39"/>
    <n v="7.1749999999999998"/>
    <n v="1986.1"/>
    <x v="13"/>
    <n v="2062.9450000000002"/>
    <n v="3.3110777206061437"/>
    <n v="1.861"/>
  </r>
  <r>
    <s v="G26633"/>
    <x v="41"/>
    <s v="approx. 140uL heptane"/>
    <s v="3uL"/>
    <n v="40"/>
    <n v="0.67300000000000004"/>
    <n v="2001"/>
    <x v="14"/>
    <n v="1151.615"/>
    <n v="2.3490617899666359"/>
    <n v="0.17499999999999999"/>
  </r>
  <r>
    <s v="G26633"/>
    <x v="41"/>
    <s v="approx. 140uL heptane"/>
    <s v="3uL"/>
    <n v="41"/>
    <n v="0.60799999999999998"/>
    <n v="2008.7"/>
    <x v="0"/>
    <n v="3215.8110000000001"/>
    <n v="4.5012415121042455"/>
    <n v="0.158"/>
  </r>
  <r>
    <s v="G26633"/>
    <x v="41"/>
    <s v="approx. 140uL heptane"/>
    <s v="3uL"/>
    <n v="42"/>
    <n v="1.34"/>
    <n v="2023.7"/>
    <x v="15"/>
    <n v="2867.3679999999999"/>
    <n v="4.1446266900438307"/>
    <n v="0.34799999999999998"/>
  </r>
  <r>
    <s v="G26633"/>
    <x v="41"/>
    <s v="approx. 140uL heptane"/>
    <s v="3uL"/>
    <n v="43"/>
    <n v="1.1100000000000001"/>
    <n v="2040.9"/>
    <x v="0"/>
    <n v="4361.7280000000001"/>
    <n v="5.6555468831867293"/>
    <n v="0.28799999999999998"/>
  </r>
  <r>
    <s v="G26633"/>
    <x v="41"/>
    <s v="approx. 140uL heptane"/>
    <s v="3uL"/>
    <n v="44"/>
    <n v="0.83699999999999997"/>
    <n v="2055.9"/>
    <x v="16"/>
    <n v="14114.398999999999"/>
    <n v="14.455594364776436"/>
    <n v="0.217"/>
  </r>
  <r>
    <s v="G26633"/>
    <x v="41"/>
    <s v="approx. 140uL heptane"/>
    <s v="3uL"/>
    <n v="45"/>
    <n v="2.8679999999999999"/>
    <n v="2072.6999999999998"/>
    <x v="17"/>
    <n v="6607.1490000000003"/>
    <n v="7.838366127244405"/>
    <n v="0.74399999999999999"/>
  </r>
  <r>
    <s v="G26633"/>
    <x v="41"/>
    <s v="approx. 140uL heptane"/>
    <s v="3uL"/>
    <n v="46"/>
    <n v="0.54100000000000004"/>
    <n v="2092.6999999999998"/>
    <x v="18"/>
    <n v="5169.8630000000003"/>
    <n v="6.452960764177317"/>
    <n v="0.14000000000000001"/>
  </r>
  <r>
    <s v="G26633"/>
    <x v="41"/>
    <s v="approx. 140uL heptane"/>
    <s v="3uL"/>
    <n v="47"/>
    <n v="0.69"/>
    <n v="2094.8000000000002"/>
    <x v="0"/>
    <n v="1805.569"/>
    <n v="3.0413131266938938"/>
    <n v="0.17899999999999999"/>
  </r>
  <r>
    <s v="G26633"/>
    <x v="41"/>
    <s v="approx. 140uL heptane"/>
    <s v="3uL"/>
    <n v="48"/>
    <n v="0.71"/>
    <n v="2106.5"/>
    <x v="19"/>
    <n v="7842.3639999999996"/>
    <n v="8.9966198458504074"/>
    <n v="0.184"/>
  </r>
  <r>
    <s v="G26633"/>
    <x v="41"/>
    <s v="approx. 140uL heptane"/>
    <s v="3uL"/>
    <n v="50"/>
    <n v="0.75900000000000001"/>
    <n v="2161.6999999999998"/>
    <x v="0"/>
    <n v="7903.3450000000003"/>
    <n v="9.0530477178732287"/>
    <n v="0.19700000000000001"/>
  </r>
  <r>
    <s v="G26633"/>
    <x v="41"/>
    <s v="approx. 140uL heptane"/>
    <s v="3uL"/>
    <n v="51"/>
    <n v="0.54300000000000004"/>
    <n v="2205.1999999999998"/>
    <x v="21"/>
    <n v="5752.0749999999998"/>
    <n v="7.0191455421264299"/>
    <n v="0.14099999999999999"/>
  </r>
  <r>
    <s v="G26633"/>
    <x v="41"/>
    <s v="approx. 140uL heptane"/>
    <s v="3uL"/>
    <n v="52"/>
    <n v="1.3520000000000001"/>
    <n v="2224"/>
    <x v="22"/>
    <n v="14930.138999999999"/>
    <n v="15.117831143683533"/>
    <n v="0.35099999999999998"/>
  </r>
  <r>
    <s v="G26633"/>
    <x v="41"/>
    <s v="approx. 140uL heptane"/>
    <s v="3uL"/>
    <n v="53"/>
    <n v="6.1180000000000003"/>
    <n v="2232.5"/>
    <x v="23"/>
    <n v="11731.678"/>
    <n v="12.460693284372674"/>
    <n v="1.587"/>
  </r>
  <r>
    <s v="G26633"/>
    <x v="41"/>
    <s v="approx. 140uL heptane"/>
    <s v="3uL"/>
    <n v="54"/>
    <n v="12.458"/>
    <n v="2241.9"/>
    <x v="24"/>
    <n v="9087.2720000000008"/>
    <n v="10.134874471521869"/>
    <n v="3.2320000000000002"/>
  </r>
  <r>
    <s v="G26633"/>
    <x v="41"/>
    <s v="approx. 140uL heptane"/>
    <s v="3uL"/>
    <n v="55"/>
    <n v="1.042"/>
    <n v="2257.8000000000002"/>
    <x v="25"/>
    <n v="2176.9520000000002"/>
    <n v="3.4300932154077555"/>
    <n v="0.27"/>
  </r>
  <r>
    <s v="G26633"/>
    <x v="41"/>
    <s v="approx. 140uL heptane"/>
    <s v="3uL"/>
    <n v="56"/>
    <n v="2.2690000000000001"/>
    <n v="2269.6999999999998"/>
    <x v="26"/>
    <n v="4625.9440000000004"/>
    <n v="5.9177492697861513"/>
    <n v="0.58899999999999997"/>
  </r>
  <r>
    <s v="G26633"/>
    <x v="41"/>
    <s v="approx. 140uL heptane"/>
    <s v="3uL"/>
    <n v="57"/>
    <n v="1.379"/>
    <n v="2279.8000000000002"/>
    <x v="0"/>
    <n v="5578.5659999999998"/>
    <n v="6.8511311123493561"/>
    <n v="0.35799999999999998"/>
  </r>
  <r>
    <s v="G26633"/>
    <x v="41"/>
    <s v="approx. 140uL heptane"/>
    <s v="3uL"/>
    <n v="58"/>
    <n v="0.73499999999999999"/>
    <n v="2297.5"/>
    <x v="27"/>
    <n v="2938.1779999999999"/>
    <n v="4.217312817513613"/>
    <n v="0.191"/>
  </r>
  <r>
    <s v="G26633"/>
    <x v="41"/>
    <s v="approx. 140uL heptane"/>
    <s v="3uL"/>
    <n v="59"/>
    <n v="2.9049999999999998"/>
    <n v="2336.6"/>
    <x v="0"/>
    <n v="17629.53"/>
    <n v="17.237982135606043"/>
    <n v="0.754"/>
  </r>
  <r>
    <s v="G26633"/>
    <x v="41"/>
    <s v="approx. 140uL heptane"/>
    <s v="3uL"/>
    <n v="64"/>
    <n v="0.25700000000000001"/>
    <n v="2406.6"/>
    <x v="29"/>
    <n v="10749.513999999999"/>
    <n v="11.611046212815815"/>
    <n v="6.7000000000000004E-2"/>
  </r>
  <r>
    <s v="G26633"/>
    <x v="41"/>
    <s v="approx. 140uL heptane"/>
    <s v="3uL"/>
    <n v="66"/>
    <n v="6.3869999999999996"/>
    <n v="2430.9"/>
    <x v="30"/>
    <n v="3340.4749999999999"/>
    <n v="4.6281855433286214"/>
    <n v="1.657"/>
  </r>
  <r>
    <s v="G26633"/>
    <x v="41"/>
    <s v="approx. 140uL heptane"/>
    <s v="3uL"/>
    <n v="67"/>
    <n v="24.106999999999999"/>
    <n v="2446.8000000000002"/>
    <x v="31"/>
    <n v="-8.44"/>
    <n v="1.0964387742341981"/>
    <n v="6.2530000000000001"/>
  </r>
  <r>
    <s v="G26633"/>
    <x v="41"/>
    <s v="approx. 140uL heptane"/>
    <s v="3uL"/>
    <n v="71"/>
    <n v="0.56200000000000006"/>
    <n v="2519.5"/>
    <x v="32"/>
    <n v="8107.4269999999997"/>
    <n v="9.2413840781102135"/>
    <n v="0.14599999999999999"/>
  </r>
  <r>
    <s v="G26633"/>
    <x v="41"/>
    <s v="approx. 140uL heptane"/>
    <s v="3uL"/>
    <n v="74"/>
    <n v="0.70099999999999996"/>
    <n v="2580.1"/>
    <x v="34"/>
    <n v="3559.375"/>
    <n v="4.8502744182163182"/>
    <n v="0.182"/>
  </r>
  <r>
    <s v="G26633"/>
    <x v="41"/>
    <s v="approx. 140uL heptane"/>
    <s v="3uL"/>
    <n v="78"/>
    <n v="0.34599999999999997"/>
    <n v="2615.4"/>
    <x v="36"/>
    <n v="1805.424"/>
    <n v="3.0411607229652984"/>
    <n v="0.09"/>
  </r>
  <r>
    <s v="G26633"/>
    <x v="41"/>
    <s v="approx. 140uL heptane"/>
    <s v="3uL"/>
    <n v="86"/>
    <n v="0.52100000000000002"/>
    <n v="2763"/>
    <x v="0"/>
    <n v="3435.248"/>
    <n v="4.7244663057632703"/>
    <n v="0.13500000000000001"/>
  </r>
  <r>
    <s v="G26633"/>
    <x v="41"/>
    <s v="approx. 140uL heptane"/>
    <s v="3uL"/>
    <n v="94"/>
    <n v="0.33900000000000002"/>
    <n v="2955.1"/>
    <x v="38"/>
    <n v="1060.807"/>
    <n v="2.2521534428093517"/>
    <n v="8.7999999999999995E-2"/>
  </r>
  <r>
    <s v="G26633"/>
    <x v="41"/>
    <s v="approx. 140uL heptane"/>
    <s v="3uL"/>
    <n v="98"/>
    <n v="0.26100000000000001"/>
    <n v="3392.1"/>
    <x v="40"/>
    <n v="456.49200000000002"/>
    <n v="1.602309711367494"/>
    <n v="6.8000000000000005E-2"/>
  </r>
  <r>
    <s v="G26634"/>
    <x v="42"/>
    <s v="approx. 140uL heptane"/>
    <s v="3uL"/>
    <n v="1"/>
    <n v="101.286"/>
    <n v="66.7"/>
    <x v="0"/>
    <n v="-37.554000000000002"/>
    <n v="1.0645880706295243"/>
    <n v="26.626999999999999"/>
  </r>
  <r>
    <s v="G26634"/>
    <x v="42"/>
    <s v="approx. 140uL heptane"/>
    <s v="3uL"/>
    <n v="2"/>
    <n v="101.081"/>
    <n v="126.4"/>
    <x v="0"/>
    <n v="-37.634999999999998"/>
    <n v="1.0644994280475266"/>
    <n v="26.573"/>
  </r>
  <r>
    <s v="G26634"/>
    <x v="42"/>
    <s v="approx. 140uL heptane"/>
    <s v="3uL"/>
    <n v="3"/>
    <n v="101.152"/>
    <n v="186.2"/>
    <x v="0"/>
    <n v="-37.692"/>
    <n v="1.0644370498390516"/>
    <n v="26.591999999999999"/>
  </r>
  <r>
    <s v="G26634"/>
    <x v="42"/>
    <s v="approx. 140uL heptane"/>
    <s v="3uL"/>
    <n v="4"/>
    <n v="101.09399999999999"/>
    <n v="245.8"/>
    <x v="0"/>
    <n v="-37.712000000000003"/>
    <n v="1.0644151627297169"/>
    <n v="26.577000000000002"/>
  </r>
  <r>
    <s v="G26634"/>
    <x v="42"/>
    <s v="approx. 140uL heptane"/>
    <s v="3uL"/>
    <n v="5"/>
    <n v="101.04"/>
    <n v="305.60000000000002"/>
    <x v="0"/>
    <n v="-37.709000000000003"/>
    <n v="1.0644184457967347"/>
    <n v="26.562000000000001"/>
  </r>
  <r>
    <s v="G26634"/>
    <x v="42"/>
    <s v="approx. 140uL heptane"/>
    <s v="3uL"/>
    <n v="6"/>
    <n v="101.033"/>
    <n v="365.3"/>
    <x v="0"/>
    <n v="-37.718000000000004"/>
    <n v="1.0644085965950281"/>
    <n v="26.56"/>
  </r>
  <r>
    <s v="G26634"/>
    <x v="42"/>
    <s v="approx. 140uL heptane"/>
    <s v="3uL"/>
    <n v="7"/>
    <n v="101.01300000000001"/>
    <n v="425.1"/>
    <x v="0"/>
    <n v="-37.729999999999997"/>
    <n v="1.0643954643230358"/>
    <n v="26.555"/>
  </r>
  <r>
    <s v="G26634"/>
    <x v="42"/>
    <s v="approx. 140uL heptane"/>
    <s v="3uL"/>
    <n v="13"/>
    <n v="1.1060000000000001"/>
    <n v="1212.5999999999999"/>
    <x v="1"/>
    <n v="-21.091000000000001"/>
    <n v="1.0826011054845515"/>
    <n v="0.29099999999999998"/>
  </r>
  <r>
    <s v="G26634"/>
    <x v="42"/>
    <s v="approx. 140uL heptane"/>
    <s v="3uL"/>
    <n v="15"/>
    <n v="0.33800000000000002"/>
    <n v="1403"/>
    <x v="28"/>
    <n v="-28.777000000000001"/>
    <n v="1.0741922646910396"/>
    <n v="8.8999999999999996E-2"/>
  </r>
  <r>
    <s v="G26634"/>
    <x v="42"/>
    <s v="approx. 140uL heptane"/>
    <s v="3uL"/>
    <n v="16"/>
    <n v="0.46500000000000002"/>
    <n v="1407.4"/>
    <x v="2"/>
    <n v="87.543000000000006"/>
    <n v="1.2012990368237313"/>
    <n v="0.122"/>
  </r>
  <r>
    <s v="G26634"/>
    <x v="42"/>
    <s v="approx. 140uL heptane"/>
    <s v="3uL"/>
    <n v="22"/>
    <n v="1.5780000000000001"/>
    <n v="1660.9"/>
    <x v="5"/>
    <n v="4169.2759999999998"/>
    <n v="5.4636397425090353"/>
    <n v="0.41499999999999998"/>
  </r>
  <r>
    <s v="G26634"/>
    <x v="42"/>
    <s v="approx. 140uL heptane"/>
    <s v="3uL"/>
    <n v="23"/>
    <n v="1.1890000000000001"/>
    <n v="1677"/>
    <x v="6"/>
    <n v="11030.254000000001"/>
    <n v="11.855586567700845"/>
    <n v="0.313"/>
  </r>
  <r>
    <s v="G26634"/>
    <x v="42"/>
    <s v="approx. 140uL heptane"/>
    <s v="3uL"/>
    <n v="28"/>
    <n v="0.30599999999999999"/>
    <n v="1810.4"/>
    <x v="8"/>
    <n v="4042.7330000000002"/>
    <n v="5.3370289895460363"/>
    <n v="0.08"/>
  </r>
  <r>
    <s v="G26634"/>
    <x v="42"/>
    <s v="approx. 140uL heptane"/>
    <s v="3uL"/>
    <n v="29"/>
    <n v="0.73599999999999999"/>
    <n v="1842.1"/>
    <x v="9"/>
    <n v="11859.555"/>
    <n v="12.570116355426867"/>
    <n v="0.193"/>
  </r>
  <r>
    <s v="G26634"/>
    <x v="42"/>
    <s v="approx. 140uL heptane"/>
    <s v="3uL"/>
    <n v="31"/>
    <n v="0.36299999999999999"/>
    <n v="1870.1"/>
    <x v="0"/>
    <n v="5069.4809999999998"/>
    <n v="6.3546444495086947"/>
    <n v="9.5000000000000001E-2"/>
  </r>
  <r>
    <s v="G26634"/>
    <x v="42"/>
    <s v="approx. 140uL heptane"/>
    <s v="3uL"/>
    <n v="32"/>
    <n v="1.8879999999999999"/>
    <n v="1878.9"/>
    <x v="10"/>
    <n v="8311.51"/>
    <n v="9.4289429394546573"/>
    <n v="0.496"/>
  </r>
  <r>
    <s v="G26634"/>
    <x v="42"/>
    <s v="approx. 140uL heptane"/>
    <s v="3uL"/>
    <n v="33"/>
    <n v="0.30399999999999999"/>
    <n v="1882.5"/>
    <x v="0"/>
    <n v="14357.117"/>
    <n v="14.653715894340245"/>
    <n v="0.08"/>
  </r>
  <r>
    <s v="G26634"/>
    <x v="42"/>
    <s v="approx. 140uL heptane"/>
    <s v="3uL"/>
    <n v="34"/>
    <n v="1.071"/>
    <n v="1894.8"/>
    <x v="11"/>
    <n v="2278.9769999999999"/>
    <n v="3.5363521736317223"/>
    <n v="0.28199999999999997"/>
  </r>
  <r>
    <s v="G26634"/>
    <x v="42"/>
    <s v="approx. 140uL heptane"/>
    <s v="3uL"/>
    <n v="35"/>
    <n v="3.78"/>
    <n v="1909"/>
    <x v="12"/>
    <n v="8200.5409999999993"/>
    <n v="9.3270551155096229"/>
    <n v="0.99399999999999999"/>
  </r>
  <r>
    <s v="G26634"/>
    <x v="42"/>
    <s v="approx. 140uL heptane"/>
    <s v="3uL"/>
    <n v="36"/>
    <n v="0.41199999999999998"/>
    <n v="1967.1"/>
    <x v="0"/>
    <n v="-56.253"/>
    <n v="1.0441205513616265"/>
    <n v="0.108"/>
  </r>
  <r>
    <s v="G26634"/>
    <x v="42"/>
    <s v="approx. 140uL heptane"/>
    <s v="3uL"/>
    <n v="37"/>
    <n v="2.8410000000000002"/>
    <n v="1986.3"/>
    <x v="13"/>
    <n v="3095.0369999999998"/>
    <n v="4.3779359273697089"/>
    <n v="0.747"/>
  </r>
  <r>
    <s v="G26634"/>
    <x v="42"/>
    <s v="approx. 140uL heptane"/>
    <s v="3uL"/>
    <n v="38"/>
    <n v="0.51300000000000001"/>
    <n v="2001.2"/>
    <x v="14"/>
    <n v="3843.47"/>
    <n v="5.1369703814552574"/>
    <n v="0.13500000000000001"/>
  </r>
  <r>
    <s v="G26634"/>
    <x v="42"/>
    <s v="approx. 140uL heptane"/>
    <s v="3uL"/>
    <n v="39"/>
    <n v="0.59799999999999998"/>
    <n v="2024.4"/>
    <x v="15"/>
    <n v="2943.3229999999999"/>
    <n v="4.2225898399740185"/>
    <n v="0.157"/>
  </r>
  <r>
    <s v="G26634"/>
    <x v="42"/>
    <s v="approx. 140uL heptane"/>
    <s v="3uL"/>
    <n v="40"/>
    <n v="0.52100000000000002"/>
    <n v="2041.3"/>
    <x v="0"/>
    <n v="6493.4430000000002"/>
    <n v="7.7302609989037814"/>
    <n v="0.13700000000000001"/>
  </r>
  <r>
    <s v="G26634"/>
    <x v="42"/>
    <s v="approx. 140uL heptane"/>
    <s v="3uL"/>
    <n v="41"/>
    <n v="0.42799999999999999"/>
    <n v="2056.6"/>
    <x v="16"/>
    <n v="12253.754000000001"/>
    <n v="12.905713718928846"/>
    <n v="0.113"/>
  </r>
  <r>
    <s v="G26634"/>
    <x v="42"/>
    <s v="approx. 140uL heptane"/>
    <s v="3uL"/>
    <n v="42"/>
    <n v="1.2190000000000001"/>
    <n v="2073.1"/>
    <x v="17"/>
    <n v="5888.8549999999996"/>
    <n v="7.1511674597918011"/>
    <n v="0.32"/>
  </r>
  <r>
    <s v="G26634"/>
    <x v="42"/>
    <s v="approx. 140uL heptane"/>
    <s v="3uL"/>
    <n v="43"/>
    <n v="0.32700000000000001"/>
    <n v="2091"/>
    <x v="47"/>
    <n v="3846.5369999999998"/>
    <n v="5.1400560344685369"/>
    <n v="8.5999999999999993E-2"/>
  </r>
  <r>
    <s v="G26634"/>
    <x v="42"/>
    <s v="approx. 140uL heptane"/>
    <s v="3uL"/>
    <n v="44"/>
    <n v="0.311"/>
    <n v="2095.4"/>
    <x v="18"/>
    <n v="2015.307"/>
    <n v="3.2612599689523987"/>
    <n v="8.2000000000000003E-2"/>
  </r>
  <r>
    <s v="G26634"/>
    <x v="42"/>
    <s v="approx. 140uL heptane"/>
    <s v="3uL"/>
    <n v="45"/>
    <n v="0.443"/>
    <n v="2107.1"/>
    <x v="0"/>
    <n v="7221.6670000000004"/>
    <n v="8.4182581446071669"/>
    <n v="0.11600000000000001"/>
  </r>
  <r>
    <s v="G26634"/>
    <x v="42"/>
    <s v="approx. 140uL heptane"/>
    <s v="3uL"/>
    <n v="46"/>
    <n v="0.44600000000000001"/>
    <n v="2162.1"/>
    <x v="0"/>
    <n v="7517.8440000000001"/>
    <n v="8.6951483169702133"/>
    <n v="0.11700000000000001"/>
  </r>
  <r>
    <s v="G26634"/>
    <x v="42"/>
    <s v="approx. 140uL heptane"/>
    <s v="3uL"/>
    <n v="50"/>
    <n v="0.71799999999999997"/>
    <n v="2224.4"/>
    <x v="22"/>
    <n v="23565.682000000001"/>
    <n v="21.547195650178278"/>
    <n v="0.189"/>
  </r>
  <r>
    <s v="G26634"/>
    <x v="42"/>
    <s v="approx. 140uL heptane"/>
    <s v="3uL"/>
    <n v="51"/>
    <n v="2.8250000000000002"/>
    <n v="2232.6999999999998"/>
    <x v="23"/>
    <n v="14364.585999999999"/>
    <n v="14.659798003355155"/>
    <n v="0.74299999999999999"/>
  </r>
  <r>
    <s v="G26634"/>
    <x v="42"/>
    <s v="approx. 140uL heptane"/>
    <s v="3uL"/>
    <n v="52"/>
    <n v="4.7039999999999997"/>
    <n v="2241.9"/>
    <x v="24"/>
    <n v="8396.6119999999992"/>
    <n v="9.5069255919861284"/>
    <n v="1.2370000000000001"/>
  </r>
  <r>
    <s v="G26634"/>
    <x v="42"/>
    <s v="approx. 140uL heptane"/>
    <s v="3uL"/>
    <n v="53"/>
    <n v="0.36899999999999999"/>
    <n v="2258.1999999999998"/>
    <x v="25"/>
    <n v="2421.4850000000001"/>
    <n v="3.6843833167483226"/>
    <n v="9.7000000000000003E-2"/>
  </r>
  <r>
    <s v="G26634"/>
    <x v="42"/>
    <s v="approx. 140uL heptane"/>
    <s v="3uL"/>
    <n v="54"/>
    <n v="1.125"/>
    <n v="2270.1999999999998"/>
    <x v="26"/>
    <n v="3384.1990000000001"/>
    <n v="4.6726293246835491"/>
    <n v="0.29599999999999999"/>
  </r>
  <r>
    <s v="G26634"/>
    <x v="42"/>
    <s v="approx. 140uL heptane"/>
    <s v="3uL"/>
    <n v="55"/>
    <n v="0.52600000000000002"/>
    <n v="2280.1999999999998"/>
    <x v="0"/>
    <n v="4613.6040000000003"/>
    <n v="5.9055357626905147"/>
    <n v="0.13800000000000001"/>
  </r>
  <r>
    <s v="G26634"/>
    <x v="42"/>
    <s v="approx. 140uL heptane"/>
    <s v="3uL"/>
    <n v="56"/>
    <n v="0.30199999999999999"/>
    <n v="2297.1"/>
    <x v="27"/>
    <n v="-500.40499999999997"/>
    <n v="0.55545961044174763"/>
    <n v="7.9000000000000001E-2"/>
  </r>
  <r>
    <s v="G26634"/>
    <x v="42"/>
    <s v="approx. 140uL heptane"/>
    <s v="3uL"/>
    <n v="57"/>
    <n v="1.256"/>
    <n v="2337"/>
    <x v="0"/>
    <n v="15975.028"/>
    <n v="15.951265237162422"/>
    <n v="0.33"/>
  </r>
  <r>
    <s v="G26634"/>
    <x v="42"/>
    <s v="approx. 140uL heptane"/>
    <s v="3uL"/>
    <n v="64"/>
    <n v="2.4740000000000002"/>
    <n v="2431.1"/>
    <x v="30"/>
    <n v="3131.8510000000001"/>
    <n v="4.4155553218122057"/>
    <n v="0.65"/>
  </r>
  <r>
    <s v="G26634"/>
    <x v="42"/>
    <s v="approx. 140uL heptane"/>
    <s v="3uL"/>
    <n v="65"/>
    <n v="23.332999999999998"/>
    <n v="2447.1999999999998"/>
    <x v="31"/>
    <n v="-22.521000000000001"/>
    <n v="1.0810367273456325"/>
    <n v="6.1340000000000003"/>
  </r>
  <r>
    <s v="G26634"/>
    <x v="42"/>
    <s v="approx. 140uL heptane"/>
    <s v="3uL"/>
    <n v="67"/>
    <n v="0.61899999999999999"/>
    <n v="2519.6999999999998"/>
    <x v="32"/>
    <n v="10452.578"/>
    <n v="11.35091734527975"/>
    <n v="0.16300000000000001"/>
  </r>
  <r>
    <s v="G26634"/>
    <x v="42"/>
    <s v="approx. 140uL heptane"/>
    <s v="3uL"/>
    <n v="70"/>
    <n v="0.31"/>
    <n v="2580.3000000000002"/>
    <x v="34"/>
    <n v="4021.3870000000002"/>
    <n v="5.3156381244146704"/>
    <n v="8.1000000000000003E-2"/>
  </r>
  <r>
    <s v="G26634"/>
    <x v="42"/>
    <s v="approx. 140uL heptane"/>
    <s v="3uL"/>
    <n v="73"/>
    <n v="0.252"/>
    <n v="2616.1"/>
    <x v="36"/>
    <n v="1049.692"/>
    <n v="2.2402785396110878"/>
    <n v="6.6000000000000003E-2"/>
  </r>
  <r>
    <s v="G26634"/>
    <x v="42"/>
    <s v="approx. 140uL heptane"/>
    <s v="3uL"/>
    <n v="86"/>
    <n v="0.31"/>
    <n v="2956.1"/>
    <x v="38"/>
    <n v="643.71799999999996"/>
    <n v="1.8045631094498893"/>
    <n v="8.1000000000000003E-2"/>
  </r>
  <r>
    <s v="G26634"/>
    <x v="42"/>
    <s v="approx. 140uL heptane"/>
    <s v="3uL"/>
    <n v="88"/>
    <n v="0.26100000000000001"/>
    <n v="3393.5"/>
    <x v="40"/>
    <n v="224.863"/>
    <n v="1.3509334436704132"/>
    <n v="6.9000000000000006E-2"/>
  </r>
  <r>
    <s v="G26635"/>
    <x v="43"/>
    <s v="approx. 140uL heptane"/>
    <s v="3uL"/>
    <n v="1"/>
    <n v="101.803"/>
    <n v="66.7"/>
    <x v="0"/>
    <n v="-37.576999999999998"/>
    <n v="1.0645629005297965"/>
    <n v="23.216999999999999"/>
  </r>
  <r>
    <s v="G26635"/>
    <x v="43"/>
    <s v="approx. 140uL heptane"/>
    <s v="3uL"/>
    <n v="2"/>
    <n v="101.581"/>
    <n v="126.4"/>
    <x v="0"/>
    <n v="-37.646999999999998"/>
    <n v="1.0644862957996477"/>
    <n v="23.166"/>
  </r>
  <r>
    <s v="G26635"/>
    <x v="43"/>
    <s v="approx. 140uL heptane"/>
    <s v="3uL"/>
    <n v="3"/>
    <n v="101.589"/>
    <n v="186.2"/>
    <x v="0"/>
    <n v="-37.688000000000002"/>
    <n v="1.0644414272597564"/>
    <n v="23.167999999999999"/>
  </r>
  <r>
    <s v="G26635"/>
    <x v="43"/>
    <s v="approx. 140uL heptane"/>
    <s v="3uL"/>
    <n v="4"/>
    <n v="101.61799999999999"/>
    <n v="245.8"/>
    <x v="0"/>
    <n v="-37.710999999999999"/>
    <n v="1.0644162570854137"/>
    <n v="23.175000000000001"/>
  </r>
  <r>
    <s v="G26635"/>
    <x v="43"/>
    <s v="approx. 140uL heptane"/>
    <s v="3uL"/>
    <n v="5"/>
    <n v="101.571"/>
    <n v="305.60000000000002"/>
    <x v="0"/>
    <n v="-37.713000000000001"/>
    <n v="1.064414068373996"/>
    <n v="23.164000000000001"/>
  </r>
  <r>
    <s v="G26635"/>
    <x v="43"/>
    <s v="approx. 140uL heptane"/>
    <s v="3uL"/>
    <n v="6"/>
    <n v="101.62"/>
    <n v="365.3"/>
    <x v="0"/>
    <n v="-37.716999999999999"/>
    <n v="1.0644096909508702"/>
    <n v="23.175000000000001"/>
  </r>
  <r>
    <s v="G26635"/>
    <x v="43"/>
    <s v="approx. 140uL heptane"/>
    <s v="3uL"/>
    <n v="7"/>
    <n v="101.467"/>
    <n v="425.1"/>
    <x v="0"/>
    <n v="-37.729999999999997"/>
    <n v="1.0643954643230358"/>
    <n v="23.14"/>
  </r>
  <r>
    <s v="G26635"/>
    <x v="43"/>
    <s v="approx. 140uL heptane"/>
    <s v="3uL"/>
    <n v="13"/>
    <n v="0.90700000000000003"/>
    <n v="1212.8"/>
    <x v="1"/>
    <n v="-23.561"/>
    <n v="1.0798989667105574"/>
    <n v="0.20699999999999999"/>
  </r>
  <r>
    <s v="G26635"/>
    <x v="43"/>
    <s v="approx. 140uL heptane"/>
    <s v="3uL"/>
    <n v="15"/>
    <n v="0.54900000000000004"/>
    <n v="1407"/>
    <x v="2"/>
    <n v="303.94600000000003"/>
    <n v="1.436902847493067"/>
    <n v="0.125"/>
  </r>
  <r>
    <s v="G26635"/>
    <x v="43"/>
    <s v="approx. 140uL heptane"/>
    <s v="3uL"/>
    <n v="18"/>
    <n v="0.27600000000000002"/>
    <n v="1629.6"/>
    <x v="4"/>
    <n v="4398.6530000000002"/>
    <n v="5.6922782919924932"/>
    <n v="6.3E-2"/>
  </r>
  <r>
    <s v="G26635"/>
    <x v="43"/>
    <s v="approx. 140uL heptane"/>
    <s v="3uL"/>
    <n v="21"/>
    <n v="1.9450000000000001"/>
    <n v="1660.9"/>
    <x v="5"/>
    <n v="4436.9290000000001"/>
    <n v="5.7303234395887612"/>
    <n v="0.44400000000000001"/>
  </r>
  <r>
    <s v="G26635"/>
    <x v="43"/>
    <s v="approx. 140uL heptane"/>
    <s v="3uL"/>
    <n v="22"/>
    <n v="1.383"/>
    <n v="1677"/>
    <x v="6"/>
    <n v="12209.915000000001"/>
    <n v="12.868519207741279"/>
    <n v="0.315"/>
  </r>
  <r>
    <s v="G26635"/>
    <x v="43"/>
    <s v="approx. 140uL heptane"/>
    <s v="3uL"/>
    <n v="28"/>
    <n v="0.40200000000000002"/>
    <n v="1810.4"/>
    <x v="8"/>
    <n v="4518.4629999999997"/>
    <n v="5.8112634385510535"/>
    <n v="9.1999999999999998E-2"/>
  </r>
  <r>
    <s v="G26635"/>
    <x v="43"/>
    <s v="approx. 140uL heptane"/>
    <s v="3uL"/>
    <n v="29"/>
    <n v="1.0289999999999999"/>
    <n v="1842.1"/>
    <x v="9"/>
    <n v="13404.333000000001"/>
    <n v="13.870676583717342"/>
    <n v="0.23499999999999999"/>
  </r>
  <r>
    <s v="G26635"/>
    <x v="43"/>
    <s v="approx. 140uL heptane"/>
    <s v="3uL"/>
    <n v="31"/>
    <n v="0.56899999999999995"/>
    <n v="1870.1"/>
    <x v="0"/>
    <n v="4897.9170000000004"/>
    <n v="6.1861316446414367"/>
    <n v="0.13"/>
  </r>
  <r>
    <s v="G26635"/>
    <x v="43"/>
    <s v="approx. 140uL heptane"/>
    <s v="3uL"/>
    <n v="32"/>
    <n v="3.1160000000000001"/>
    <n v="1879.1"/>
    <x v="10"/>
    <n v="9250.0619999999999"/>
    <n v="10.281616259622227"/>
    <n v="0.71099999999999997"/>
  </r>
  <r>
    <s v="G26635"/>
    <x v="43"/>
    <s v="approx. 140uL heptane"/>
    <s v="3uL"/>
    <n v="34"/>
    <n v="0.81100000000000005"/>
    <n v="1895"/>
    <x v="11"/>
    <n v="-1047.8330000000001"/>
    <n v="-5.3507344037507579E-2"/>
    <n v="0.185"/>
  </r>
  <r>
    <s v="G26635"/>
    <x v="43"/>
    <s v="approx. 140uL heptane"/>
    <s v="3uL"/>
    <n v="35"/>
    <n v="3.4990000000000001"/>
    <n v="1909.2"/>
    <x v="12"/>
    <n v="10632.379000000001"/>
    <n v="11.508613391972146"/>
    <n v="0.79800000000000004"/>
  </r>
  <r>
    <s v="G26635"/>
    <x v="43"/>
    <s v="approx. 140uL heptane"/>
    <s v="3uL"/>
    <n v="36"/>
    <n v="0.41599999999999998"/>
    <n v="1967.3"/>
    <x v="0"/>
    <n v="-86.927000000000007"/>
    <n v="1.0105271108532015"/>
    <n v="9.5000000000000001E-2"/>
  </r>
  <r>
    <s v="G26635"/>
    <x v="43"/>
    <s v="approx. 140uL heptane"/>
    <s v="3uL"/>
    <n v="37"/>
    <n v="4.7149999999999999"/>
    <n v="1986.5"/>
    <x v="13"/>
    <n v="2829.3470000000002"/>
    <n v="4.1055527761435995"/>
    <n v="1.075"/>
  </r>
  <r>
    <s v="G26635"/>
    <x v="43"/>
    <s v="approx. 140uL heptane"/>
    <s v="3uL"/>
    <n v="38"/>
    <n v="0.81699999999999995"/>
    <n v="2001.4"/>
    <x v="14"/>
    <n v="4059.819"/>
    <n v="5.3541439379252411"/>
    <n v="0.186"/>
  </r>
  <r>
    <s v="G26635"/>
    <x v="43"/>
    <s v="approx. 140uL heptane"/>
    <s v="3uL"/>
    <n v="39"/>
    <n v="0.93300000000000005"/>
    <n v="2024.6"/>
    <x v="15"/>
    <n v="3127.0520000000001"/>
    <n v="4.4106530100903223"/>
    <n v="0.21299999999999999"/>
  </r>
  <r>
    <s v="G26635"/>
    <x v="43"/>
    <s v="approx. 140uL heptane"/>
    <s v="3uL"/>
    <n v="40"/>
    <n v="0.79200000000000004"/>
    <n v="2041.5"/>
    <x v="0"/>
    <n v="7432.4809999999998"/>
    <n v="8.615515982778426"/>
    <n v="0.18099999999999999"/>
  </r>
  <r>
    <s v="G26635"/>
    <x v="43"/>
    <s v="approx. 140uL heptane"/>
    <s v="3uL"/>
    <n v="41"/>
    <n v="0.66900000000000004"/>
    <n v="2056.8000000000002"/>
    <x v="16"/>
    <n v="14889.59"/>
    <n v="15.085154781916669"/>
    <n v="0.153"/>
  </r>
  <r>
    <s v="G26635"/>
    <x v="43"/>
    <s v="approx. 140uL heptane"/>
    <s v="3uL"/>
    <n v="42"/>
    <n v="2.04"/>
    <n v="2073.3000000000002"/>
    <x v="17"/>
    <n v="7343.8649999999998"/>
    <n v="8.5327019537973232"/>
    <n v="0.46500000000000002"/>
  </r>
  <r>
    <s v="G26635"/>
    <x v="43"/>
    <s v="approx. 140uL heptane"/>
    <s v="3uL"/>
    <n v="43"/>
    <n v="0.42599999999999999"/>
    <n v="2093.6"/>
    <x v="18"/>
    <n v="5409.9480000000003"/>
    <n v="6.6872700100865448"/>
    <n v="9.7000000000000003E-2"/>
  </r>
  <r>
    <s v="G26635"/>
    <x v="43"/>
    <s v="approx. 140uL heptane"/>
    <s v="3uL"/>
    <n v="44"/>
    <n v="0.49099999999999999"/>
    <n v="2095.6"/>
    <x v="0"/>
    <n v="2026.7850000000001"/>
    <n v="3.2732678567112119"/>
    <n v="0.112"/>
  </r>
  <r>
    <s v="G26635"/>
    <x v="43"/>
    <s v="approx. 140uL heptane"/>
    <s v="3uL"/>
    <n v="45"/>
    <n v="0.69499999999999995"/>
    <n v="2107.3000000000002"/>
    <x v="19"/>
    <n v="8945.7630000000008"/>
    <n v="10.006925206667814"/>
    <n v="0.159"/>
  </r>
  <r>
    <s v="G26635"/>
    <x v="43"/>
    <s v="approx. 140uL heptane"/>
    <s v="3uL"/>
    <n v="46"/>
    <n v="0.66600000000000004"/>
    <n v="2162.5"/>
    <x v="0"/>
    <n v="8691.9549999999999"/>
    <n v="9.7765225850546038"/>
    <n v="0.152"/>
  </r>
  <r>
    <s v="G26635"/>
    <x v="43"/>
    <s v="approx. 140uL heptane"/>
    <s v="3uL"/>
    <n v="49"/>
    <n v="0.25600000000000001"/>
    <n v="2205.8000000000002"/>
    <x v="21"/>
    <n v="6812.07"/>
    <n v="8.0325549418389386"/>
    <n v="5.8000000000000003E-2"/>
  </r>
  <r>
    <s v="G26635"/>
    <x v="43"/>
    <s v="approx. 140uL heptane"/>
    <s v="3uL"/>
    <n v="50"/>
    <n v="1.0209999999999999"/>
    <n v="2224.6"/>
    <x v="22"/>
    <n v="20724.614000000001"/>
    <n v="19.542208160244673"/>
    <n v="0.23300000000000001"/>
  </r>
  <r>
    <s v="G26635"/>
    <x v="43"/>
    <s v="approx. 140uL heptane"/>
    <s v="3uL"/>
    <n v="51"/>
    <n v="4.5629999999999997"/>
    <n v="2233.1999999999998"/>
    <x v="23"/>
    <n v="14887.054"/>
    <n v="15.08311031349389"/>
    <n v="1.0409999999999999"/>
  </r>
  <r>
    <s v="G26635"/>
    <x v="43"/>
    <s v="approx. 140uL heptane"/>
    <s v="3uL"/>
    <n v="52"/>
    <n v="7.87"/>
    <n v="2242.6"/>
    <x v="24"/>
    <n v="9767.0030000000006"/>
    <n v="10.744435259127995"/>
    <n v="1.7949999999999999"/>
  </r>
  <r>
    <s v="G26635"/>
    <x v="43"/>
    <s v="approx. 140uL heptane"/>
    <s v="3uL"/>
    <n v="53"/>
    <n v="0.76300000000000001"/>
    <n v="2258.5"/>
    <x v="25"/>
    <n v="3282.4760000000001"/>
    <n v="4.5691677837161988"/>
    <n v="0.17399999999999999"/>
  </r>
  <r>
    <s v="G26635"/>
    <x v="43"/>
    <s v="approx. 140uL heptane"/>
    <s v="3uL"/>
    <n v="54"/>
    <n v="1.7909999999999999"/>
    <n v="2270.4"/>
    <x v="26"/>
    <n v="4697.8990000000003"/>
    <n v="5.9889035862186448"/>
    <n v="0.40799999999999997"/>
  </r>
  <r>
    <s v="G26635"/>
    <x v="43"/>
    <s v="approx. 140uL heptane"/>
    <s v="3uL"/>
    <n v="55"/>
    <n v="0.96599999999999997"/>
    <n v="2280.4"/>
    <x v="0"/>
    <n v="5864.4629999999997"/>
    <n v="7.1276514439563252"/>
    <n v="0.22"/>
  </r>
  <r>
    <s v="G26635"/>
    <x v="43"/>
    <s v="approx. 140uL heptane"/>
    <s v="3uL"/>
    <n v="56"/>
    <n v="0.70699999999999996"/>
    <n v="2297.5"/>
    <x v="27"/>
    <n v="666.68499999999995"/>
    <n v="1.8293162808988563"/>
    <n v="0.161"/>
  </r>
  <r>
    <s v="G26635"/>
    <x v="43"/>
    <s v="approx. 140uL heptane"/>
    <s v="3uL"/>
    <n v="58"/>
    <n v="2.1949999999999998"/>
    <n v="2337.1999999999998"/>
    <x v="0"/>
    <n v="18462.526000000002"/>
    <n v="17.871011589506605"/>
    <n v="0.501"/>
  </r>
  <r>
    <s v="G26635"/>
    <x v="43"/>
    <s v="approx. 140uL heptane"/>
    <s v="3uL"/>
    <n v="64"/>
    <n v="0.28299999999999997"/>
    <n v="2407.5"/>
    <x v="29"/>
    <n v="7288.7780000000002"/>
    <n v="8.4811459790561798"/>
    <n v="6.5000000000000002E-2"/>
  </r>
  <r>
    <s v="G26635"/>
    <x v="43"/>
    <s v="approx. 140uL heptane"/>
    <s v="3uL"/>
    <n v="66"/>
    <n v="4.3440000000000003"/>
    <n v="2431.5"/>
    <x v="30"/>
    <n v="3173.837"/>
    <n v="4.4584237521634273"/>
    <n v="0.99099999999999999"/>
  </r>
  <r>
    <s v="G26635"/>
    <x v="43"/>
    <s v="approx. 140uL heptane"/>
    <s v="3uL"/>
    <n v="67"/>
    <n v="23.751000000000001"/>
    <n v="2447.4"/>
    <x v="31"/>
    <n v="-30.359000000000002"/>
    <n v="1.0724613058341612"/>
    <n v="5.4169999999999998"/>
  </r>
  <r>
    <s v="G26635"/>
    <x v="43"/>
    <s v="approx. 140uL heptane"/>
    <s v="3uL"/>
    <n v="68"/>
    <n v="0.31"/>
    <n v="2461.8000000000002"/>
    <x v="0"/>
    <n v="-704.37099999999998"/>
    <n v="0.32943324123305578"/>
    <n v="7.0999999999999994E-2"/>
  </r>
  <r>
    <s v="G26635"/>
    <x v="43"/>
    <s v="approx. 140uL heptane"/>
    <s v="3uL"/>
    <n v="71"/>
    <n v="0.41899999999999998"/>
    <n v="2520.1"/>
    <x v="32"/>
    <n v="14121.474"/>
    <n v="14.461382434333972"/>
    <n v="9.6000000000000002E-2"/>
  </r>
  <r>
    <s v="G26635"/>
    <x v="43"/>
    <s v="approx. 140uL heptane"/>
    <s v="3uL"/>
    <n v="75"/>
    <n v="0.40100000000000002"/>
    <n v="2580.6999999999998"/>
    <x v="34"/>
    <n v="6873.9440000000004"/>
    <n v="8.0910277136699484"/>
    <n v="9.0999999999999998E-2"/>
  </r>
  <r>
    <s v="G26635"/>
    <x v="43"/>
    <s v="approx. 140uL heptane"/>
    <s v="3uL"/>
    <n v="79"/>
    <n v="0.26600000000000001"/>
    <n v="2616.3000000000002"/>
    <x v="36"/>
    <n v="3146.7559999999999"/>
    <n v="4.4307779874894777"/>
    <n v="6.0999999999999999E-2"/>
  </r>
  <r>
    <s v="G26635"/>
    <x v="43"/>
    <s v="approx. 140uL heptane"/>
    <s v="3uL"/>
    <n v="89"/>
    <n v="0.48099999999999998"/>
    <n v="2763.8"/>
    <x v="0"/>
    <n v="2872.002"/>
    <n v="4.1493868423082567"/>
    <n v="0.11"/>
  </r>
  <r>
    <s v="G26635"/>
    <x v="43"/>
    <s v="approx. 140uL heptane"/>
    <s v="3uL"/>
    <n v="96"/>
    <n v="0.32200000000000001"/>
    <n v="2956.3"/>
    <x v="38"/>
    <n v="1262.261"/>
    <n v="2.4668814340145908"/>
    <n v="7.2999999999999995E-2"/>
  </r>
  <r>
    <s v="G26635"/>
    <x v="43"/>
    <s v="approx. 140uL heptane"/>
    <s v="3uL"/>
    <n v="100"/>
    <n v="0.26100000000000001"/>
    <n v="3393.7"/>
    <x v="40"/>
    <n v="343.76900000000001"/>
    <n v="1.4801368628628218"/>
    <n v="0.06"/>
  </r>
  <r>
    <s v="G26636"/>
    <x v="44"/>
    <s v="approx. 140uL heptane"/>
    <s v="3uL"/>
    <n v="1"/>
    <n v="101.831"/>
    <n v="66.7"/>
    <x v="0"/>
    <n v="-37.536000000000001"/>
    <n v="1.0646077689595081"/>
    <n v="25.161000000000001"/>
  </r>
  <r>
    <s v="G26636"/>
    <x v="44"/>
    <s v="approx. 140uL heptane"/>
    <s v="3uL"/>
    <n v="2"/>
    <n v="101.956"/>
    <n v="126.4"/>
    <x v="0"/>
    <n v="-37.606999999999999"/>
    <n v="1.0645300699456872"/>
    <n v="25.192"/>
  </r>
  <r>
    <s v="G26636"/>
    <x v="44"/>
    <s v="approx. 140uL heptane"/>
    <s v="3uL"/>
    <n v="3"/>
    <n v="101.97"/>
    <n v="186.2"/>
    <x v="0"/>
    <n v="-37.65"/>
    <n v="1.0644830127371332"/>
    <n v="25.196000000000002"/>
  </r>
  <r>
    <s v="G26636"/>
    <x v="44"/>
    <s v="approx. 140uL heptane"/>
    <s v="3uL"/>
    <n v="4"/>
    <n v="101.996"/>
    <n v="245.8"/>
    <x v="0"/>
    <n v="-37.677999999999997"/>
    <n v="1.0644523708098239"/>
    <n v="25.202000000000002"/>
  </r>
  <r>
    <s v="G26636"/>
    <x v="44"/>
    <s v="approx. 140uL heptane"/>
    <s v="3uL"/>
    <n v="5"/>
    <n v="101.998"/>
    <n v="305.60000000000002"/>
    <x v="0"/>
    <n v="-37.689"/>
    <n v="1.0644403329046166"/>
    <n v="25.202999999999999"/>
  </r>
  <r>
    <s v="G26636"/>
    <x v="44"/>
    <s v="approx. 140uL heptane"/>
    <s v="3uL"/>
    <n v="6"/>
    <n v="101.929"/>
    <n v="365.3"/>
    <x v="0"/>
    <n v="-37.716999999999999"/>
    <n v="1.0644096909508702"/>
    <n v="25.184999999999999"/>
  </r>
  <r>
    <s v="G26636"/>
    <x v="44"/>
    <s v="approx. 140uL heptane"/>
    <s v="3uL"/>
    <n v="7"/>
    <n v="101.843"/>
    <n v="425.1"/>
    <x v="0"/>
    <n v="-37.729999999999997"/>
    <n v="1.0643954643230358"/>
    <n v="25.164000000000001"/>
  </r>
  <r>
    <s v="G26636"/>
    <x v="44"/>
    <s v="approx. 140uL heptane"/>
    <s v="3uL"/>
    <n v="13"/>
    <n v="0.83599999999999997"/>
    <n v="1212.5999999999999"/>
    <x v="1"/>
    <n v="-27.440999999999999"/>
    <n v="1.0756540133630124"/>
    <n v="0.20699999999999999"/>
  </r>
  <r>
    <s v="G26636"/>
    <x v="44"/>
    <s v="approx. 140uL heptane"/>
    <s v="3uL"/>
    <n v="15"/>
    <n v="0.48699999999999999"/>
    <n v="1407"/>
    <x v="2"/>
    <n v="182.78100000000001"/>
    <n v="1.3051258575385785"/>
    <n v="0.12"/>
  </r>
  <r>
    <s v="G26636"/>
    <x v="44"/>
    <s v="approx. 140uL heptane"/>
    <s v="3uL"/>
    <n v="21"/>
    <n v="2.1259999999999999"/>
    <n v="1660.7"/>
    <x v="5"/>
    <n v="4293.17"/>
    <n v="5.5872723856149991"/>
    <n v="0.52500000000000002"/>
  </r>
  <r>
    <s v="G26636"/>
    <x v="44"/>
    <s v="approx. 140uL heptane"/>
    <s v="3uL"/>
    <n v="22"/>
    <n v="1.8740000000000001"/>
    <n v="1677"/>
    <x v="6"/>
    <n v="9376.3029999999999"/>
    <n v="10.395082631424348"/>
    <n v="0.46300000000000002"/>
  </r>
  <r>
    <s v="G26636"/>
    <x v="44"/>
    <s v="approx. 140uL heptane"/>
    <s v="3uL"/>
    <n v="26"/>
    <n v="0.48299999999999998"/>
    <n v="1734.3"/>
    <x v="0"/>
    <n v="950.774"/>
    <n v="2.1344705434839701"/>
    <n v="0.11899999999999999"/>
  </r>
  <r>
    <s v="G26636"/>
    <x v="44"/>
    <s v="approx. 140uL heptane"/>
    <s v="3uL"/>
    <n v="28"/>
    <n v="0.496"/>
    <n v="1810.4"/>
    <x v="8"/>
    <n v="4210.0249999999996"/>
    <n v="5.5043385008360328"/>
    <n v="0.123"/>
  </r>
  <r>
    <s v="G26636"/>
    <x v="44"/>
    <s v="approx. 140uL heptane"/>
    <s v="3uL"/>
    <n v="29"/>
    <n v="1.1719999999999999"/>
    <n v="1842.1"/>
    <x v="9"/>
    <n v="11377.124"/>
    <n v="12.15586749464406"/>
    <n v="0.28999999999999998"/>
  </r>
  <r>
    <s v="G26636"/>
    <x v="44"/>
    <s v="approx. 140uL heptane"/>
    <s v="3uL"/>
    <n v="31"/>
    <n v="0.46300000000000002"/>
    <n v="1870.1"/>
    <x v="0"/>
    <n v="4180.8130000000001"/>
    <n v="5.475166075187806"/>
    <n v="0.114"/>
  </r>
  <r>
    <s v="G26636"/>
    <x v="44"/>
    <s v="approx. 140uL heptane"/>
    <s v="3uL"/>
    <n v="32"/>
    <n v="2.5870000000000002"/>
    <n v="1878.9"/>
    <x v="10"/>
    <n v="9193.8850000000002"/>
    <n v="10.231031501668499"/>
    <n v="0.63900000000000001"/>
  </r>
  <r>
    <s v="G26636"/>
    <x v="44"/>
    <s v="approx. 140uL heptane"/>
    <s v="3uL"/>
    <n v="33"/>
    <n v="0.25800000000000001"/>
    <n v="1882.9"/>
    <x v="0"/>
    <n v="12910.171"/>
    <n v="13.458867032305992"/>
    <n v="6.4000000000000001E-2"/>
  </r>
  <r>
    <s v="G26636"/>
    <x v="44"/>
    <s v="approx. 140uL heptane"/>
    <s v="3uL"/>
    <n v="34"/>
    <n v="1.224"/>
    <n v="1894.8"/>
    <x v="11"/>
    <n v="2706.9029999999998"/>
    <n v="3.9795011700505136"/>
    <n v="0.30199999999999999"/>
  </r>
  <r>
    <s v="G26636"/>
    <x v="44"/>
    <s v="approx. 140uL heptane"/>
    <s v="3uL"/>
    <n v="35"/>
    <n v="4.7640000000000002"/>
    <n v="1909"/>
    <x v="12"/>
    <n v="6551.0460000000003"/>
    <n v="7.7850582973107576"/>
    <n v="1.177"/>
  </r>
  <r>
    <s v="G26636"/>
    <x v="44"/>
    <s v="approx. 140uL heptane"/>
    <s v="3uL"/>
    <n v="37"/>
    <n v="0.39100000000000001"/>
    <n v="1967.1"/>
    <x v="0"/>
    <n v="18.053000000000001"/>
    <n v="1.1254042887196318"/>
    <n v="9.7000000000000003E-2"/>
  </r>
  <r>
    <s v="G26636"/>
    <x v="44"/>
    <s v="approx. 140uL heptane"/>
    <s v="3uL"/>
    <n v="38"/>
    <n v="4.6639999999999997"/>
    <n v="1986.5"/>
    <x v="13"/>
    <n v="2401.8040000000001"/>
    <n v="3.6639665913061403"/>
    <n v="1.1519999999999999"/>
  </r>
  <r>
    <s v="G26636"/>
    <x v="44"/>
    <s v="approx. 140uL heptane"/>
    <s v="3uL"/>
    <n v="39"/>
    <n v="0.92500000000000004"/>
    <n v="2001.2"/>
    <x v="14"/>
    <n v="3564.587"/>
    <n v="4.855549738900903"/>
    <n v="0.22900000000000001"/>
  </r>
  <r>
    <s v="G26636"/>
    <x v="44"/>
    <s v="approx. 140uL heptane"/>
    <s v="3uL"/>
    <n v="40"/>
    <n v="1.01"/>
    <n v="2024.4"/>
    <x v="15"/>
    <n v="3079.192"/>
    <n v="4.3617351631025141"/>
    <n v="0.25"/>
  </r>
  <r>
    <s v="G26636"/>
    <x v="44"/>
    <s v="approx. 140uL heptane"/>
    <s v="3uL"/>
    <n v="41"/>
    <n v="0.88900000000000001"/>
    <n v="2041.3"/>
    <x v="0"/>
    <n v="6328.2370000000001"/>
    <n v="7.5727399321436897"/>
    <n v="0.22"/>
  </r>
  <r>
    <s v="G26636"/>
    <x v="44"/>
    <s v="approx. 140uL heptane"/>
    <s v="3uL"/>
    <n v="42"/>
    <n v="0.747"/>
    <n v="2056.6"/>
    <x v="16"/>
    <n v="20901.203000000001"/>
    <n v="19.669812074465316"/>
    <n v="0.185"/>
  </r>
  <r>
    <s v="G26636"/>
    <x v="44"/>
    <s v="approx. 140uL heptane"/>
    <s v="3uL"/>
    <n v="43"/>
    <n v="1.4470000000000001"/>
    <n v="2073.1"/>
    <x v="17"/>
    <n v="6270.9960000000001"/>
    <n v="7.5180360948232252"/>
    <n v="0.35799999999999998"/>
  </r>
  <r>
    <s v="G26636"/>
    <x v="44"/>
    <s v="approx. 140uL heptane"/>
    <s v="3uL"/>
    <n v="44"/>
    <n v="0.42"/>
    <n v="2092.9"/>
    <x v="18"/>
    <n v="5141.6109999999999"/>
    <n v="6.4253110215190636"/>
    <n v="0.104"/>
  </r>
  <r>
    <s v="G26636"/>
    <x v="44"/>
    <s v="approx. 140uL heptane"/>
    <s v="3uL"/>
    <n v="45"/>
    <n v="0.79200000000000004"/>
    <n v="2095.4"/>
    <x v="0"/>
    <n v="1341.3"/>
    <n v="2.5508709284035445"/>
    <n v="0.19600000000000001"/>
  </r>
  <r>
    <s v="G26636"/>
    <x v="44"/>
    <s v="approx. 140uL heptane"/>
    <s v="3uL"/>
    <n v="46"/>
    <n v="0.56399999999999995"/>
    <n v="2107.6"/>
    <x v="19"/>
    <n v="2614.5030000000002"/>
    <n v="3.8841591485725124"/>
    <n v="0.13900000000000001"/>
  </r>
  <r>
    <s v="G26636"/>
    <x v="44"/>
    <s v="approx. 140uL heptane"/>
    <s v="3uL"/>
    <n v="48"/>
    <n v="0.71199999999999997"/>
    <n v="2162.1"/>
    <x v="0"/>
    <n v="7527.1170000000002"/>
    <n v="8.7037904375008868"/>
    <n v="0.17599999999999999"/>
  </r>
  <r>
    <s v="G26636"/>
    <x v="44"/>
    <s v="approx. 140uL heptane"/>
    <s v="3uL"/>
    <n v="52"/>
    <n v="0.41399999999999998"/>
    <n v="2224.4"/>
    <x v="22"/>
    <n v="21457.370999999999"/>
    <n v="20.069069595301269"/>
    <n v="0.10199999999999999"/>
  </r>
  <r>
    <s v="G26636"/>
    <x v="44"/>
    <s v="approx. 140uL heptane"/>
    <s v="3uL"/>
    <n v="53"/>
    <n v="3.7280000000000002"/>
    <n v="2232.6999999999998"/>
    <x v="23"/>
    <n v="13328.806"/>
    <n v="13.807990125172244"/>
    <n v="0.92100000000000004"/>
  </r>
  <r>
    <s v="G26636"/>
    <x v="44"/>
    <s v="approx. 140uL heptane"/>
    <s v="3uL"/>
    <n v="54"/>
    <n v="4.6470000000000002"/>
    <n v="2241.9"/>
    <x v="24"/>
    <n v="8862.2620000000006"/>
    <n v="9.9312544043732842"/>
    <n v="1.1479999999999999"/>
  </r>
  <r>
    <s v="G26636"/>
    <x v="44"/>
    <s v="approx. 140uL heptane"/>
    <s v="3uL"/>
    <n v="55"/>
    <n v="0.53700000000000003"/>
    <n v="2258.1999999999998"/>
    <x v="25"/>
    <n v="2766.779"/>
    <n v="4.0411826920251421"/>
    <n v="0.13300000000000001"/>
  </r>
  <r>
    <s v="G26636"/>
    <x v="44"/>
    <s v="approx. 140uL heptane"/>
    <s v="3uL"/>
    <n v="56"/>
    <n v="1.8440000000000001"/>
    <n v="2270.1999999999998"/>
    <x v="26"/>
    <n v="3266.6260000000002"/>
    <n v="4.5530266663242767"/>
    <n v="0.45600000000000002"/>
  </r>
  <r>
    <s v="G26636"/>
    <x v="44"/>
    <s v="approx. 140uL heptane"/>
    <s v="3uL"/>
    <n v="57"/>
    <n v="0.53800000000000003"/>
    <n v="2280"/>
    <x v="0"/>
    <n v="4189.1949999999997"/>
    <n v="5.4835385623537167"/>
    <n v="0.13300000000000001"/>
  </r>
  <r>
    <s v="G26636"/>
    <x v="44"/>
    <s v="approx. 140uL heptane"/>
    <s v="3uL"/>
    <n v="58"/>
    <n v="1.484"/>
    <n v="2296.9"/>
    <x v="27"/>
    <n v="366.12"/>
    <n v="1.504385710716925"/>
    <n v="0.36699999999999999"/>
  </r>
  <r>
    <s v="G26636"/>
    <x v="44"/>
    <s v="approx. 140uL heptane"/>
    <s v="3uL"/>
    <n v="59"/>
    <n v="2.2519999999999998"/>
    <n v="2337"/>
    <x v="0"/>
    <n v="6698.8119999999999"/>
    <n v="7.9253297976726298"/>
    <n v="0.55600000000000005"/>
  </r>
  <r>
    <s v="G26636"/>
    <x v="44"/>
    <s v="approx. 140uL heptane"/>
    <s v="3uL"/>
    <n v="65"/>
    <n v="3.629"/>
    <n v="2431.3000000000002"/>
    <x v="30"/>
    <n v="2771.6559999999999"/>
    <n v="4.0462032647580344"/>
    <n v="0.89700000000000002"/>
  </r>
  <r>
    <s v="G26636"/>
    <x v="44"/>
    <s v="approx. 140uL heptane"/>
    <s v="3uL"/>
    <n v="66"/>
    <n v="22.896000000000001"/>
    <n v="2447"/>
    <x v="31"/>
    <n v="-10.711"/>
    <n v="1.0939550386664494"/>
    <n v="5.657"/>
  </r>
  <r>
    <s v="G26636"/>
    <x v="44"/>
    <s v="approx. 140uL heptane"/>
    <s v="3uL"/>
    <n v="72"/>
    <n v="0.41899999999999998"/>
    <n v="2576.8000000000002"/>
    <x v="41"/>
    <n v="3832.931"/>
    <n v="5.1263657546598873"/>
    <n v="0.104"/>
  </r>
  <r>
    <s v="G26636"/>
    <x v="44"/>
    <s v="approx. 140uL heptane"/>
    <s v="3uL"/>
    <n v="76"/>
    <n v="0.34300000000000003"/>
    <n v="2616.1"/>
    <x v="36"/>
    <n v="1380.6849999999999"/>
    <n v="2.592668775568578"/>
    <n v="8.5000000000000006E-2"/>
  </r>
  <r>
    <s v="G26636"/>
    <x v="44"/>
    <s v="approx. 140uL heptane"/>
    <s v="3uL"/>
    <n v="82"/>
    <n v="0.48699999999999999"/>
    <n v="2763.4"/>
    <x v="0"/>
    <n v="2884.502"/>
    <n v="4.1622247748401664"/>
    <n v="0.12"/>
  </r>
  <r>
    <s v="G26636"/>
    <x v="44"/>
    <s v="approx. 140uL heptane"/>
    <s v="3uL"/>
    <n v="87"/>
    <n v="0.29699999999999999"/>
    <n v="2956.1"/>
    <x v="38"/>
    <n v="590.76800000000003"/>
    <n v="1.7474475322777403"/>
    <n v="7.2999999999999995E-2"/>
  </r>
  <r>
    <s v="G26636"/>
    <x v="44"/>
    <s v="approx. 140uL heptane"/>
    <s v="3uL"/>
    <n v="91"/>
    <n v="0.253"/>
    <n v="3393.5"/>
    <x v="40"/>
    <n v="164.4"/>
    <n v="1.285104206804057"/>
    <n v="6.3E-2"/>
  </r>
  <r>
    <s v="G26637"/>
    <x v="45"/>
    <s v="approx. 140uL heptane"/>
    <s v="3uL"/>
    <n v="1"/>
    <n v="101.88500000000001"/>
    <n v="66.7"/>
    <x v="0"/>
    <n v="-37.539000000000001"/>
    <n v="1.0646044859050556"/>
    <n v="27.88"/>
  </r>
  <r>
    <s v="G26637"/>
    <x v="45"/>
    <s v="approx. 140uL heptane"/>
    <s v="3uL"/>
    <n v="2"/>
    <n v="101.721"/>
    <n v="126.4"/>
    <x v="0"/>
    <n v="-37.612000000000002"/>
    <n v="1.0645245981795508"/>
    <n v="27.835000000000001"/>
  </r>
  <r>
    <s v="G26637"/>
    <x v="45"/>
    <s v="approx. 140uL heptane"/>
    <s v="3uL"/>
    <n v="3"/>
    <n v="101.72799999999999"/>
    <n v="186.2"/>
    <x v="0"/>
    <n v="-37.642000000000003"/>
    <n v="1.064491767570021"/>
    <n v="27.837"/>
  </r>
  <r>
    <s v="G26637"/>
    <x v="45"/>
    <s v="approx. 140uL heptane"/>
    <s v="3uL"/>
    <n v="4"/>
    <n v="101.795"/>
    <n v="245.8"/>
    <x v="0"/>
    <n v="-37.671999999999997"/>
    <n v="1.0644589369387023"/>
    <n v="27.855"/>
  </r>
  <r>
    <s v="G26637"/>
    <x v="45"/>
    <s v="approx. 140uL heptane"/>
    <s v="3uL"/>
    <n v="5"/>
    <n v="102.18899999999999"/>
    <n v="305.60000000000002"/>
    <x v="0"/>
    <n v="-37.691000000000003"/>
    <n v="1.0644381441942639"/>
    <n v="27.963000000000001"/>
  </r>
  <r>
    <s v="G26637"/>
    <x v="45"/>
    <s v="approx. 140uL heptane"/>
    <s v="3uL"/>
    <n v="6"/>
    <n v="102.089"/>
    <n v="365.3"/>
    <x v="0"/>
    <n v="-37.72"/>
    <n v="1.0644064078832716"/>
    <n v="27.934999999999999"/>
  </r>
  <r>
    <s v="G26637"/>
    <x v="45"/>
    <s v="approx. 140uL heptane"/>
    <s v="3uL"/>
    <n v="7"/>
    <n v="101.97"/>
    <n v="425.1"/>
    <x v="0"/>
    <n v="-37.729999999999997"/>
    <n v="1.0643954643230358"/>
    <n v="27.902999999999999"/>
  </r>
  <r>
    <s v="G26637"/>
    <x v="45"/>
    <s v="approx. 140uL heptane"/>
    <s v="3uL"/>
    <n v="13"/>
    <n v="1.3069999999999999"/>
    <n v="1212.4000000000001"/>
    <x v="1"/>
    <n v="-26.289000000000001"/>
    <n v="1.0769144086723272"/>
    <n v="0.35799999999999998"/>
  </r>
  <r>
    <s v="G26637"/>
    <x v="45"/>
    <s v="approx. 140uL heptane"/>
    <s v="3uL"/>
    <n v="15"/>
    <n v="0.51100000000000001"/>
    <n v="1410.5"/>
    <x v="2"/>
    <n v="250.21899999999999"/>
    <n v="1.378513727021085"/>
    <n v="0.14000000000000001"/>
  </r>
  <r>
    <s v="G26637"/>
    <x v="45"/>
    <s v="approx. 140uL heptane"/>
    <s v="3uL"/>
    <n v="19"/>
    <n v="0.47899999999999998"/>
    <n v="1629.2"/>
    <x v="4"/>
    <n v="4600.3890000000001"/>
    <n v="5.8924527081173155"/>
    <n v="0.13100000000000001"/>
  </r>
  <r>
    <s v="G26637"/>
    <x v="45"/>
    <s v="approx. 140uL heptane"/>
    <s v="3uL"/>
    <n v="22"/>
    <n v="3.641"/>
    <n v="1660.7"/>
    <x v="5"/>
    <n v="3340.5329999999999"/>
    <n v="4.6282445255700484"/>
    <n v="0.996"/>
  </r>
  <r>
    <s v="G26637"/>
    <x v="45"/>
    <s v="approx. 140uL heptane"/>
    <s v="3uL"/>
    <n v="23"/>
    <n v="3.0640000000000001"/>
    <n v="1676.8"/>
    <x v="6"/>
    <n v="7728.8040000000001"/>
    <n v="8.8913519439897737"/>
    <n v="0.83799999999999997"/>
  </r>
  <r>
    <s v="G26637"/>
    <x v="45"/>
    <s v="approx. 140uL heptane"/>
    <s v="3uL"/>
    <n v="25"/>
    <n v="0.3"/>
    <n v="1726.5"/>
    <x v="7"/>
    <n v="5810.201"/>
    <n v="7.075295394236087"/>
    <n v="8.2000000000000003E-2"/>
  </r>
  <r>
    <s v="G26637"/>
    <x v="45"/>
    <s v="approx. 140uL heptane"/>
    <s v="3uL"/>
    <n v="26"/>
    <n v="0.33900000000000002"/>
    <n v="1734.1"/>
    <x v="0"/>
    <n v="805.99099999999999"/>
    <n v="1.979189275558672"/>
    <n v="9.2999999999999999E-2"/>
  </r>
  <r>
    <s v="G26637"/>
    <x v="45"/>
    <s v="approx. 140uL heptane"/>
    <s v="3uL"/>
    <n v="28"/>
    <n v="0.65400000000000003"/>
    <n v="1810.1"/>
    <x v="0"/>
    <n v="4188.1970000000001"/>
    <n v="5.4825417727808619"/>
    <n v="0.17899999999999999"/>
  </r>
  <r>
    <s v="G26637"/>
    <x v="45"/>
    <s v="approx. 140uL heptane"/>
    <s v="3uL"/>
    <n v="29"/>
    <n v="1.5780000000000001"/>
    <n v="1841.9"/>
    <x v="9"/>
    <n v="8821.4140000000007"/>
    <n v="9.894190500442841"/>
    <n v="0.432"/>
  </r>
  <r>
    <s v="G26637"/>
    <x v="45"/>
    <s v="approx. 140uL heptane"/>
    <s v="3uL"/>
    <n v="30"/>
    <n v="1.3140000000000001"/>
    <n v="1869.7"/>
    <x v="0"/>
    <n v="2995.502"/>
    <n v="4.2760749380286649"/>
    <n v="0.36"/>
  </r>
  <r>
    <s v="G26637"/>
    <x v="45"/>
    <s v="approx. 140uL heptane"/>
    <s v="3uL"/>
    <n v="31"/>
    <n v="5.6769999999999996"/>
    <n v="1878.9"/>
    <x v="10"/>
    <n v="7625.9219999999996"/>
    <n v="8.7957718551413233"/>
    <n v="1.5529999999999999"/>
  </r>
  <r>
    <s v="G26637"/>
    <x v="45"/>
    <s v="approx. 140uL heptane"/>
    <s v="3uL"/>
    <n v="32"/>
    <n v="3.5489999999999999"/>
    <n v="1894.8"/>
    <x v="11"/>
    <n v="1933.34"/>
    <n v="3.1754221773163041"/>
    <n v="0.97099999999999997"/>
  </r>
  <r>
    <s v="G26637"/>
    <x v="45"/>
    <s v="approx. 140uL heptane"/>
    <s v="3uL"/>
    <n v="33"/>
    <n v="8.1709999999999994"/>
    <n v="1909.2"/>
    <x v="12"/>
    <n v="6317.3360000000002"/>
    <n v="7.5623270997180363"/>
    <n v="2.2360000000000002"/>
  </r>
  <r>
    <s v="G26637"/>
    <x v="45"/>
    <s v="approx. 140uL heptane"/>
    <s v="3uL"/>
    <n v="34"/>
    <n v="0.30199999999999999"/>
    <n v="1967.1"/>
    <x v="0"/>
    <n v="50.305"/>
    <n v="1.1606433830891796"/>
    <n v="8.3000000000000004E-2"/>
  </r>
  <r>
    <s v="G26637"/>
    <x v="45"/>
    <s v="approx. 140uL heptane"/>
    <s v="3uL"/>
    <n v="35"/>
    <n v="7.3609999999999998"/>
    <n v="1986.5"/>
    <x v="13"/>
    <n v="1866.1669999999999"/>
    <n v="3.1049633606477789"/>
    <n v="2.0139999999999998"/>
  </r>
  <r>
    <s v="G26637"/>
    <x v="45"/>
    <s v="approx. 140uL heptane"/>
    <s v="3uL"/>
    <n v="36"/>
    <n v="1.5580000000000001"/>
    <n v="2001.2"/>
    <x v="14"/>
    <n v="2914.0219999999999"/>
    <n v="4.1925291901522153"/>
    <n v="0.42599999999999999"/>
  </r>
  <r>
    <s v="G26637"/>
    <x v="45"/>
    <s v="approx. 140uL heptane"/>
    <s v="3uL"/>
    <n v="37"/>
    <n v="1.518"/>
    <n v="2024.2"/>
    <x v="15"/>
    <n v="2714.1109999999999"/>
    <n v="3.9869307206701015"/>
    <n v="0.41499999999999998"/>
  </r>
  <r>
    <s v="G26637"/>
    <x v="45"/>
    <s v="approx. 140uL heptane"/>
    <s v="3uL"/>
    <n v="38"/>
    <n v="1.3620000000000001"/>
    <n v="2041.1"/>
    <x v="0"/>
    <n v="4911.598"/>
    <n v="6.1995915830786466"/>
    <n v="0.373"/>
  </r>
  <r>
    <s v="G26637"/>
    <x v="45"/>
    <s v="approx. 140uL heptane"/>
    <s v="3uL"/>
    <n v="39"/>
    <n v="1.044"/>
    <n v="2056.4"/>
    <x v="16"/>
    <n v="14460.225"/>
    <n v="14.737601603831425"/>
    <n v="0.28599999999999998"/>
  </r>
  <r>
    <s v="G26637"/>
    <x v="45"/>
    <s v="approx. 140uL heptane"/>
    <s v="3uL"/>
    <n v="40"/>
    <n v="2.645"/>
    <n v="2072.9"/>
    <x v="17"/>
    <n v="6386.3159999999998"/>
    <n v="7.6281785218334575"/>
    <n v="0.72399999999999998"/>
  </r>
  <r>
    <s v="G26637"/>
    <x v="45"/>
    <s v="approx. 140uL heptane"/>
    <s v="3uL"/>
    <n v="41"/>
    <n v="0.55500000000000005"/>
    <n v="2092.9"/>
    <x v="18"/>
    <n v="4169.6130000000003"/>
    <n v="5.4639764707689702"/>
    <n v="0.152"/>
  </r>
  <r>
    <s v="G26637"/>
    <x v="45"/>
    <s v="approx. 140uL heptane"/>
    <s v="3uL"/>
    <n v="42"/>
    <n v="0.82299999999999995"/>
    <n v="2095.1999999999998"/>
    <x v="0"/>
    <n v="984.64800000000002"/>
    <n v="2.17072976738599"/>
    <n v="0.22500000000000001"/>
  </r>
  <r>
    <s v="G26637"/>
    <x v="45"/>
    <s v="approx. 140uL heptane"/>
    <s v="3uL"/>
    <n v="43"/>
    <n v="0.51500000000000001"/>
    <n v="2106.9"/>
    <x v="19"/>
    <n v="3921.953"/>
    <n v="5.2158675980902318"/>
    <n v="0.14099999999999999"/>
  </r>
  <r>
    <s v="G26637"/>
    <x v="45"/>
    <s v="approx. 140uL heptane"/>
    <s v="3uL"/>
    <n v="45"/>
    <n v="0.89300000000000002"/>
    <n v="2162.1"/>
    <x v="0"/>
    <n v="5527.65"/>
    <n v="6.801712191872884"/>
    <n v="0.24399999999999999"/>
  </r>
  <r>
    <s v="G26637"/>
    <x v="45"/>
    <s v="approx. 140uL heptane"/>
    <s v="3uL"/>
    <n v="47"/>
    <n v="0.45100000000000001"/>
    <n v="2205.4"/>
    <x v="21"/>
    <n v="5578.12"/>
    <n v="6.8506984535864124"/>
    <n v="0.123"/>
  </r>
  <r>
    <s v="G26637"/>
    <x v="45"/>
    <s v="approx. 140uL heptane"/>
    <s v="3uL"/>
    <n v="49"/>
    <n v="1.0669999999999999"/>
    <n v="2224.1999999999998"/>
    <x v="22"/>
    <n v="12419.282999999999"/>
    <n v="13.045868344504827"/>
    <n v="0.29199999999999998"/>
  </r>
  <r>
    <s v="G26637"/>
    <x v="45"/>
    <s v="approx. 140uL heptane"/>
    <s v="3uL"/>
    <n v="50"/>
    <n v="5.78"/>
    <n v="2233"/>
    <x v="23"/>
    <n v="8821.3639999999996"/>
    <n v="9.8941451136740195"/>
    <n v="1.5820000000000001"/>
  </r>
  <r>
    <s v="G26637"/>
    <x v="45"/>
    <s v="approx. 140uL heptane"/>
    <s v="3uL"/>
    <n v="51"/>
    <n v="10.016999999999999"/>
    <n v="2242.1999999999998"/>
    <x v="24"/>
    <n v="8181.1580000000004"/>
    <n v="9.3092348061089556"/>
    <n v="2.7410000000000001"/>
  </r>
  <r>
    <s v="G26637"/>
    <x v="45"/>
    <s v="approx. 140uL heptane"/>
    <s v="3uL"/>
    <n v="52"/>
    <n v="1.153"/>
    <n v="2258"/>
    <x v="0"/>
    <n v="2020.191"/>
    <n v="3.2663698056993282"/>
    <n v="0.316"/>
  </r>
  <r>
    <s v="G26637"/>
    <x v="45"/>
    <s v="approx. 140uL heptane"/>
    <s v="3uL"/>
    <n v="53"/>
    <n v="2.423"/>
    <n v="2269.9"/>
    <x v="26"/>
    <n v="3647.97"/>
    <n v="4.9398662941998248"/>
    <n v="0.66300000000000003"/>
  </r>
  <r>
    <s v="G26637"/>
    <x v="45"/>
    <s v="approx. 140uL heptane"/>
    <s v="3uL"/>
    <n v="54"/>
    <n v="1.071"/>
    <n v="2280"/>
    <x v="0"/>
    <n v="4364.9129999999996"/>
    <n v="5.6587163123260602"/>
    <n v="0.29299999999999998"/>
  </r>
  <r>
    <s v="G26637"/>
    <x v="45"/>
    <s v="approx. 140uL heptane"/>
    <s v="3uL"/>
    <n v="55"/>
    <n v="1.0880000000000001"/>
    <n v="2296.9"/>
    <x v="27"/>
    <n v="1156.231"/>
    <n v="2.3539827542353331"/>
    <n v="0.29799999999999999"/>
  </r>
  <r>
    <s v="G26637"/>
    <x v="45"/>
    <s v="approx. 140uL heptane"/>
    <s v="3uL"/>
    <n v="56"/>
    <n v="2.1720000000000002"/>
    <n v="2336.8000000000002"/>
    <x v="0"/>
    <n v="9037.3269999999993"/>
    <n v="10.08975688791182"/>
    <n v="0.59399999999999997"/>
  </r>
  <r>
    <s v="G26637"/>
    <x v="45"/>
    <s v="approx. 140uL heptane"/>
    <s v="3uL"/>
    <n v="59"/>
    <n v="0.26400000000000001"/>
    <n v="2398.1"/>
    <x v="0"/>
    <n v="1472.6279999999999"/>
    <n v="2.6901050736983367"/>
    <n v="7.1999999999999995E-2"/>
  </r>
  <r>
    <s v="G26637"/>
    <x v="45"/>
    <s v="approx. 140uL heptane"/>
    <s v="3uL"/>
    <n v="60"/>
    <n v="0.33900000000000002"/>
    <n v="2406.8000000000002"/>
    <x v="29"/>
    <n v="7955.9129999999996"/>
    <n v="9.101634611627766"/>
    <n v="9.2999999999999999E-2"/>
  </r>
  <r>
    <s v="G26637"/>
    <x v="45"/>
    <s v="approx. 140uL heptane"/>
    <s v="3uL"/>
    <n v="62"/>
    <n v="6.1459999999999999"/>
    <n v="2431.1"/>
    <x v="30"/>
    <n v="2920.9479999999999"/>
    <n v="4.1996364546321132"/>
    <n v="1.6819999999999999"/>
  </r>
  <r>
    <s v="G26637"/>
    <x v="45"/>
    <s v="approx. 140uL heptane"/>
    <s v="3uL"/>
    <n v="63"/>
    <n v="23.170999999999999"/>
    <n v="2447"/>
    <x v="31"/>
    <n v="-4.3899999999999997"/>
    <n v="1.1008678477656111"/>
    <n v="6.34"/>
  </r>
  <r>
    <s v="G26637"/>
    <x v="45"/>
    <s v="approx. 140uL heptane"/>
    <s v="3uL"/>
    <n v="64"/>
    <n v="0.313"/>
    <n v="2460.8000000000002"/>
    <x v="0"/>
    <n v="-129.501"/>
    <n v="0.96386325569494946"/>
    <n v="8.5999999999999993E-2"/>
  </r>
  <r>
    <s v="G26637"/>
    <x v="45"/>
    <s v="approx. 140uL heptane"/>
    <s v="3uL"/>
    <n v="67"/>
    <n v="0.66300000000000003"/>
    <n v="2519.5"/>
    <x v="32"/>
    <n v="3265.7579999999998"/>
    <n v="4.5521425660454087"/>
    <n v="0.18099999999999999"/>
  </r>
  <r>
    <s v="G26637"/>
    <x v="45"/>
    <s v="approx. 140uL heptane"/>
    <s v="3uL"/>
    <n v="70"/>
    <n v="0.68400000000000005"/>
    <n v="2580.3000000000002"/>
    <x v="34"/>
    <n v="2716.9949999999999"/>
    <n v="3.9899030434815779"/>
    <n v="0.187"/>
  </r>
  <r>
    <s v="G26637"/>
    <x v="45"/>
    <s v="approx. 140uL heptane"/>
    <s v="3uL"/>
    <n v="74"/>
    <n v="0.34899999999999998"/>
    <n v="2615.8000000000002"/>
    <x v="36"/>
    <n v="1063.6969999999999"/>
    <n v="2.2552405519268319"/>
    <n v="9.5000000000000001E-2"/>
  </r>
  <r>
    <s v="G26637"/>
    <x v="45"/>
    <s v="approx. 140uL heptane"/>
    <s v="3uL"/>
    <n v="80"/>
    <n v="0.40699999999999997"/>
    <n v="2742.3"/>
    <x v="0"/>
    <n v="1947.056"/>
    <n v="3.1897965095528855"/>
    <n v="0.111"/>
  </r>
  <r>
    <s v="G26637"/>
    <x v="45"/>
    <s v="approx. 140uL heptane"/>
    <s v="3uL"/>
    <n v="81"/>
    <n v="0.55900000000000005"/>
    <n v="2763.2"/>
    <x v="0"/>
    <n v="2551.9540000000002"/>
    <n v="3.8195110467003834"/>
    <n v="0.153"/>
  </r>
  <r>
    <s v="G26637"/>
    <x v="45"/>
    <s v="approx. 140uL heptane"/>
    <s v="3uL"/>
    <n v="87"/>
    <n v="0.255"/>
    <n v="2955.5"/>
    <x v="38"/>
    <n v="844.29700000000003"/>
    <n v="2.0203207771775769"/>
    <n v="7.0000000000000007E-2"/>
  </r>
  <r>
    <s v="G26637"/>
    <x v="45"/>
    <s v="approx. 140uL heptane"/>
    <s v="3uL"/>
    <n v="93"/>
    <n v="0.316"/>
    <n v="3567"/>
    <x v="0"/>
    <n v="-3.44"/>
    <n v="1.1019067088111421"/>
    <n v="8.5999999999999993E-2"/>
  </r>
  <r>
    <s v="G26637"/>
    <x v="45"/>
    <s v="approx. 140uL heptane"/>
    <s v="3uL"/>
    <n v="95"/>
    <n v="0.29499999999999998"/>
    <n v="3834.9"/>
    <x v="0"/>
    <n v="-25.059000000000001"/>
    <n v="1.0782601077949177"/>
    <n v="8.1000000000000003E-2"/>
  </r>
  <r>
    <s v="G26638"/>
    <x v="45"/>
    <s v="approx. 140uL heptane"/>
    <s v="3uL"/>
    <n v="1"/>
    <n v="101.777"/>
    <n v="66.7"/>
    <x v="0"/>
    <n v="-37.531999999999996"/>
    <n v="1.0646121463651064"/>
    <n v="27.71"/>
  </r>
  <r>
    <s v="G26638"/>
    <x v="45"/>
    <s v="approx. 140uL heptane"/>
    <s v="3uL"/>
    <n v="2"/>
    <n v="101.541"/>
    <n v="126.4"/>
    <x v="0"/>
    <n v="-37.622"/>
    <n v="1.0645136546454619"/>
    <n v="27.646000000000001"/>
  </r>
  <r>
    <s v="G26638"/>
    <x v="45"/>
    <s v="approx. 140uL heptane"/>
    <s v="3uL"/>
    <n v="3"/>
    <n v="101.587"/>
    <n v="186.2"/>
    <x v="0"/>
    <n v="-37.665999999999997"/>
    <n v="1.0644655030667092"/>
    <n v="27.658000000000001"/>
  </r>
  <r>
    <s v="G26638"/>
    <x v="45"/>
    <s v="approx. 140uL heptane"/>
    <s v="3uL"/>
    <n v="4"/>
    <n v="101.57299999999999"/>
    <n v="245.8"/>
    <x v="0"/>
    <n v="-37.677999999999997"/>
    <n v="1.0644523708098239"/>
    <n v="27.654"/>
  </r>
  <r>
    <s v="G26638"/>
    <x v="45"/>
    <s v="approx. 140uL heptane"/>
    <s v="3uL"/>
    <n v="5"/>
    <n v="101.592"/>
    <n v="305.60000000000002"/>
    <x v="0"/>
    <n v="-37.704000000000001"/>
    <n v="1.0644239175746129"/>
    <n v="27.658999999999999"/>
  </r>
  <r>
    <s v="G26638"/>
    <x v="45"/>
    <s v="approx. 140uL heptane"/>
    <s v="3uL"/>
    <n v="6"/>
    <n v="101.58"/>
    <n v="365.3"/>
    <x v="0"/>
    <n v="-37.707000000000001"/>
    <n v="1.0644206345079585"/>
    <n v="27.655999999999999"/>
  </r>
  <r>
    <s v="G26638"/>
    <x v="45"/>
    <s v="approx. 140uL heptane"/>
    <s v="3uL"/>
    <n v="7"/>
    <n v="101.408"/>
    <n v="425.1"/>
    <x v="0"/>
    <n v="-37.729999999999997"/>
    <n v="1.0643954643230358"/>
    <n v="27.609000000000002"/>
  </r>
  <r>
    <s v="G26638"/>
    <x v="45"/>
    <s v="approx. 140uL heptane"/>
    <s v="3uL"/>
    <n v="13"/>
    <n v="1.37"/>
    <n v="1212.2"/>
    <x v="1"/>
    <n v="-25.858000000000001"/>
    <n v="1.077385954564325"/>
    <n v="0.373"/>
  </r>
  <r>
    <s v="G26638"/>
    <x v="45"/>
    <s v="approx. 140uL heptane"/>
    <s v="3uL"/>
    <n v="15"/>
    <n v="0.47699999999999998"/>
    <n v="1410.3"/>
    <x v="2"/>
    <n v="274.77800000000002"/>
    <n v="1.4052123975006345"/>
    <n v="0.13"/>
  </r>
  <r>
    <s v="G26638"/>
    <x v="45"/>
    <s v="approx. 140uL heptane"/>
    <s v="3uL"/>
    <n v="19"/>
    <n v="0.48299999999999998"/>
    <n v="1629.2"/>
    <x v="4"/>
    <n v="4626.1469999999999"/>
    <n v="5.917950162397756"/>
    <n v="0.13200000000000001"/>
  </r>
  <r>
    <s v="G26638"/>
    <x v="45"/>
    <s v="approx. 140uL heptane"/>
    <s v="3uL"/>
    <n v="22"/>
    <n v="3.67"/>
    <n v="1660.5"/>
    <x v="5"/>
    <n v="3333.9850000000001"/>
    <n v="4.6215851730599233"/>
    <n v="0.999"/>
  </r>
  <r>
    <s v="G26638"/>
    <x v="45"/>
    <s v="approx. 140uL heptane"/>
    <s v="3uL"/>
    <n v="23"/>
    <n v="3.089"/>
    <n v="1676.6"/>
    <x v="6"/>
    <n v="7699.7650000000003"/>
    <n v="8.864394246180014"/>
    <n v="0.84099999999999997"/>
  </r>
  <r>
    <s v="G26638"/>
    <x v="45"/>
    <s v="approx. 140uL heptane"/>
    <s v="3uL"/>
    <n v="25"/>
    <n v="0.30199999999999999"/>
    <n v="1726.5"/>
    <x v="7"/>
    <n v="5796.0559999999996"/>
    <n v="7.0616375355710641"/>
    <n v="8.2000000000000003E-2"/>
  </r>
  <r>
    <s v="G26638"/>
    <x v="45"/>
    <s v="approx. 140uL heptane"/>
    <s v="3uL"/>
    <n v="26"/>
    <n v="0.34200000000000003"/>
    <n v="1733.9"/>
    <x v="0"/>
    <n v="801.72199999999998"/>
    <n v="1.974603249576903"/>
    <n v="9.2999999999999999E-2"/>
  </r>
  <r>
    <s v="G26638"/>
    <x v="45"/>
    <s v="approx. 140uL heptane"/>
    <s v="3uL"/>
    <n v="28"/>
    <n v="0.66200000000000003"/>
    <n v="1809.9"/>
    <x v="0"/>
    <n v="4155.9539999999997"/>
    <n v="5.4503265627166666"/>
    <n v="0.18"/>
  </r>
  <r>
    <s v="G26638"/>
    <x v="45"/>
    <s v="approx. 140uL heptane"/>
    <s v="3uL"/>
    <n v="29"/>
    <n v="1.5820000000000001"/>
    <n v="1841.7"/>
    <x v="9"/>
    <n v="8835.3230000000003"/>
    <n v="9.9068144165627956"/>
    <n v="0.43099999999999999"/>
  </r>
  <r>
    <s v="G26638"/>
    <x v="45"/>
    <s v="approx. 140uL heptane"/>
    <s v="3uL"/>
    <n v="30"/>
    <n v="1.351"/>
    <n v="1869.5"/>
    <x v="0"/>
    <n v="2932.5039999999999"/>
    <n v="4.2114925464419564"/>
    <n v="0.36799999999999999"/>
  </r>
  <r>
    <s v="G26638"/>
    <x v="45"/>
    <s v="approx. 140uL heptane"/>
    <s v="3uL"/>
    <n v="31"/>
    <n v="5.6950000000000003"/>
    <n v="1878.7"/>
    <x v="10"/>
    <n v="7627.7610000000004"/>
    <n v="8.7974820948551269"/>
    <n v="1.5509999999999999"/>
  </r>
  <r>
    <s v="G26638"/>
    <x v="45"/>
    <s v="approx. 140uL heptane"/>
    <s v="3uL"/>
    <n v="32"/>
    <n v="3.5609999999999999"/>
    <n v="1894.6"/>
    <x v="11"/>
    <n v="1934.0309999999999"/>
    <n v="3.1761464456207018"/>
    <n v="0.97"/>
  </r>
  <r>
    <s v="G26638"/>
    <x v="45"/>
    <s v="approx. 140uL heptane"/>
    <s v="3uL"/>
    <n v="33"/>
    <n v="8.2029999999999994"/>
    <n v="1909"/>
    <x v="12"/>
    <n v="6318.1980000000003"/>
    <n v="7.5631505831414447"/>
    <n v="2.2330000000000001"/>
  </r>
  <r>
    <s v="G26638"/>
    <x v="45"/>
    <s v="approx. 140uL heptane"/>
    <s v="3uL"/>
    <n v="34"/>
    <n v="0.30099999999999999"/>
    <n v="1966.7"/>
    <x v="0"/>
    <n v="59.543999999999997"/>
    <n v="1.1707334467489581"/>
    <n v="8.2000000000000003E-2"/>
  </r>
  <r>
    <s v="G26638"/>
    <x v="45"/>
    <s v="approx. 140uL heptane"/>
    <s v="3uL"/>
    <n v="35"/>
    <n v="7.375"/>
    <n v="1986.3"/>
    <x v="13"/>
    <n v="1866.5719999999999"/>
    <n v="3.1053884787882784"/>
    <n v="2.008"/>
  </r>
  <r>
    <s v="G26638"/>
    <x v="45"/>
    <s v="approx. 140uL heptane"/>
    <s v="3uL"/>
    <n v="36"/>
    <n v="1.5760000000000001"/>
    <n v="2001"/>
    <x v="14"/>
    <n v="2905.1849999999999"/>
    <n v="4.1834593804599356"/>
    <n v="0.42899999999999999"/>
  </r>
  <r>
    <s v="G26638"/>
    <x v="45"/>
    <s v="approx. 140uL heptane"/>
    <s v="3uL"/>
    <n v="37"/>
    <n v="1.526"/>
    <n v="2024"/>
    <x v="15"/>
    <n v="2712.7040000000002"/>
    <n v="3.9854805643481837"/>
    <n v="0.41499999999999998"/>
  </r>
  <r>
    <s v="G26638"/>
    <x v="45"/>
    <s v="approx. 140uL heptane"/>
    <s v="3uL"/>
    <n v="38"/>
    <n v="1.3680000000000001"/>
    <n v="2040.9"/>
    <x v="0"/>
    <n v="4908.4840000000004"/>
    <n v="6.1965282395150885"/>
    <n v="0.372"/>
  </r>
  <r>
    <s v="G26638"/>
    <x v="45"/>
    <s v="approx. 140uL heptane"/>
    <s v="3uL"/>
    <n v="39"/>
    <n v="1.046"/>
    <n v="2056.1"/>
    <x v="16"/>
    <n v="14455.15"/>
    <n v="14.733476588144491"/>
    <n v="0.28499999999999998"/>
  </r>
  <r>
    <s v="G26638"/>
    <x v="45"/>
    <s v="approx. 140uL heptane"/>
    <s v="3uL"/>
    <n v="40"/>
    <n v="2.6549999999999998"/>
    <n v="2072.6999999999998"/>
    <x v="17"/>
    <n v="6381.8490000000002"/>
    <n v="7.623916963276864"/>
    <n v="0.72299999999999998"/>
  </r>
  <r>
    <s v="G26638"/>
    <x v="45"/>
    <s v="approx. 140uL heptane"/>
    <s v="3uL"/>
    <n v="41"/>
    <n v="0.56000000000000005"/>
    <n v="2092.6999999999998"/>
    <x v="18"/>
    <n v="4169.1779999999999"/>
    <n v="5.4635418210811553"/>
    <n v="0.152"/>
  </r>
  <r>
    <s v="G26638"/>
    <x v="45"/>
    <s v="approx. 140uL heptane"/>
    <s v="3uL"/>
    <n v="42"/>
    <n v="0.82899999999999996"/>
    <n v="2095"/>
    <x v="0"/>
    <n v="963.10299999999995"/>
    <n v="2.1476707956422421"/>
    <n v="0.22600000000000001"/>
  </r>
  <r>
    <s v="G26638"/>
    <x v="45"/>
    <s v="approx. 140uL heptane"/>
    <s v="3uL"/>
    <n v="43"/>
    <n v="0.67200000000000004"/>
    <n v="2106.6999999999998"/>
    <x v="19"/>
    <n v="3010.6669999999999"/>
    <n v="4.2916083330978143"/>
    <n v="0.183"/>
  </r>
  <r>
    <s v="G26638"/>
    <x v="45"/>
    <s v="approx. 140uL heptane"/>
    <s v="3uL"/>
    <n v="45"/>
    <n v="0.872"/>
    <n v="2161.6999999999998"/>
    <x v="0"/>
    <n v="5653.4260000000004"/>
    <n v="6.9236949093932871"/>
    <n v="0.23699999999999999"/>
  </r>
  <r>
    <s v="G26638"/>
    <x v="45"/>
    <s v="approx. 140uL heptane"/>
    <s v="3uL"/>
    <n v="47"/>
    <n v="0.44500000000000001"/>
    <n v="2205.1999999999998"/>
    <x v="21"/>
    <n v="5685.6719999999996"/>
    <n v="6.9549169920330334"/>
    <n v="0.121"/>
  </r>
  <r>
    <s v="G26638"/>
    <x v="45"/>
    <s v="approx. 140uL heptane"/>
    <s v="3uL"/>
    <n v="49"/>
    <n v="1.0660000000000001"/>
    <n v="2224"/>
    <x v="22"/>
    <n v="12491.56"/>
    <n v="13.106924431413374"/>
    <n v="0.28999999999999998"/>
  </r>
  <r>
    <s v="G26638"/>
    <x v="45"/>
    <s v="approx. 140uL heptane"/>
    <s v="3uL"/>
    <n v="50"/>
    <n v="5.8280000000000003"/>
    <n v="2232.5"/>
    <x v="23"/>
    <n v="8740.7379999999994"/>
    <n v="9.8208985109097391"/>
    <n v="1.587"/>
  </r>
  <r>
    <s v="G26638"/>
    <x v="45"/>
    <s v="approx. 140uL heptane"/>
    <s v="3uL"/>
    <n v="51"/>
    <n v="5.2"/>
    <n v="2241.9"/>
    <x v="24"/>
    <n v="9252.4940000000006"/>
    <n v="10.283804874341858"/>
    <n v="1.4159999999999999"/>
  </r>
  <r>
    <s v="G26638"/>
    <x v="45"/>
    <s v="approx. 140uL heptane"/>
    <s v="3uL"/>
    <n v="52"/>
    <n v="1.833"/>
    <n v="2269.6999999999998"/>
    <x v="26"/>
    <n v="3632.9589999999998"/>
    <n v="4.9246982629324316"/>
    <n v="0.499"/>
  </r>
  <r>
    <s v="G26638"/>
    <x v="45"/>
    <s v="approx. 140uL heptane"/>
    <s v="3uL"/>
    <n v="53"/>
    <n v="0.378"/>
    <n v="2279.6"/>
    <x v="0"/>
    <n v="5838.9570000000003"/>
    <n v="7.1030486912056965"/>
    <n v="0.10299999999999999"/>
  </r>
  <r>
    <s v="G26638"/>
    <x v="45"/>
    <s v="approx. 140uL heptane"/>
    <s v="3uL"/>
    <n v="54"/>
    <n v="0.436"/>
    <n v="2296.6999999999998"/>
    <x v="27"/>
    <n v="-647.72299999999996"/>
    <n v="0.3923111124572341"/>
    <n v="0.11899999999999999"/>
  </r>
  <r>
    <s v="G26638"/>
    <x v="45"/>
    <s v="approx. 140uL heptane"/>
    <s v="3uL"/>
    <n v="55"/>
    <n v="2.194"/>
    <n v="2336.6"/>
    <x v="0"/>
    <n v="8935.7270000000008"/>
    <n v="9.9978370428453101"/>
    <n v="0.59699999999999998"/>
  </r>
  <r>
    <s v="G26638"/>
    <x v="45"/>
    <s v="approx. 140uL heptane"/>
    <s v="3uL"/>
    <n v="58"/>
    <n v="0.27100000000000002"/>
    <n v="2397.9"/>
    <x v="0"/>
    <n v="1367.7850000000001"/>
    <n v="2.5789824308764873"/>
    <n v="7.3999999999999996E-2"/>
  </r>
  <r>
    <s v="G26638"/>
    <x v="45"/>
    <s v="approx. 140uL heptane"/>
    <s v="3uL"/>
    <n v="59"/>
    <n v="0.35399999999999998"/>
    <n v="2406.6"/>
    <x v="29"/>
    <n v="7604.5429999999997"/>
    <n v="8.7758850290756261"/>
    <n v="9.6000000000000002E-2"/>
  </r>
  <r>
    <s v="G26638"/>
    <x v="45"/>
    <s v="approx. 140uL heptane"/>
    <s v="3uL"/>
    <n v="61"/>
    <n v="6.2210000000000001"/>
    <n v="2430.9"/>
    <x v="30"/>
    <n v="2875.0439999999999"/>
    <n v="4.1525113982179818"/>
    <n v="1.694"/>
  </r>
  <r>
    <s v="G26638"/>
    <x v="45"/>
    <s v="approx. 140uL heptane"/>
    <s v="3uL"/>
    <n v="62"/>
    <n v="23.219000000000001"/>
    <n v="2446.8000000000002"/>
    <x v="31"/>
    <n v="-6.2160000000000002"/>
    <n v="1.0988709861895998"/>
    <n v="6.3220000000000001"/>
  </r>
  <r>
    <s v="G26638"/>
    <x v="45"/>
    <s v="approx. 140uL heptane"/>
    <s v="3uL"/>
    <n v="63"/>
    <n v="0.311"/>
    <n v="2460.6"/>
    <x v="0"/>
    <n v="-142.22499999999999"/>
    <n v="0.94990838907455777"/>
    <n v="8.5000000000000006E-2"/>
  </r>
  <r>
    <s v="G26638"/>
    <x v="45"/>
    <s v="approx. 140uL heptane"/>
    <s v="3uL"/>
    <n v="66"/>
    <n v="0.69199999999999995"/>
    <n v="2519.1"/>
    <x v="32"/>
    <n v="3641.875"/>
    <n v="4.9337081175567938"/>
    <n v="0.188"/>
  </r>
  <r>
    <s v="G26638"/>
    <x v="45"/>
    <s v="approx. 140uL heptane"/>
    <s v="3uL"/>
    <n v="67"/>
    <n v="0.251"/>
    <n v="2532.5"/>
    <x v="0"/>
    <n v="4040.71"/>
    <n v="5.3350021521904036"/>
    <n v="6.8000000000000005E-2"/>
  </r>
  <r>
    <s v="G26638"/>
    <x v="45"/>
    <s v="approx. 140uL heptane"/>
    <s v="3uL"/>
    <n v="69"/>
    <n v="0.74399999999999999"/>
    <n v="2580.1"/>
    <x v="34"/>
    <n v="2479.48"/>
    <n v="3.7444960246008501"/>
    <n v="0.20300000000000001"/>
  </r>
  <r>
    <s v="G26638"/>
    <x v="45"/>
    <s v="approx. 140uL heptane"/>
    <s v="3uL"/>
    <n v="73"/>
    <n v="0.34599999999999997"/>
    <n v="2615.6"/>
    <x v="36"/>
    <n v="1073.403"/>
    <n v="2.2656071114515632"/>
    <n v="9.4E-2"/>
  </r>
  <r>
    <s v="G26638"/>
    <x v="45"/>
    <s v="approx. 140uL heptane"/>
    <s v="3uL"/>
    <n v="79"/>
    <n v="0.56799999999999995"/>
    <n v="2763.2"/>
    <x v="0"/>
    <n v="2507.9050000000002"/>
    <n v="3.7739315806724067"/>
    <n v="0.155"/>
  </r>
  <r>
    <s v="G26638"/>
    <x v="45"/>
    <s v="approx. 140uL heptane"/>
    <s v="3uL"/>
    <n v="85"/>
    <n v="0.27400000000000002"/>
    <n v="2955.5"/>
    <x v="38"/>
    <n v="805.38099999999997"/>
    <n v="1.978534001800887"/>
    <n v="7.4999999999999997E-2"/>
  </r>
  <r>
    <s v="G26638"/>
    <x v="45"/>
    <s v="approx. 140uL heptane"/>
    <s v="3uL"/>
    <n v="91"/>
    <n v="0.33800000000000002"/>
    <n v="3567.8"/>
    <x v="0"/>
    <n v="-2.0169999999999999"/>
    <n v="1.1034627724743375"/>
    <n v="9.1999999999999998E-2"/>
  </r>
  <r>
    <s v="G26638"/>
    <x v="45"/>
    <s v="approx. 140uL heptane"/>
    <s v="3uL"/>
    <n v="93"/>
    <n v="0.30099999999999999"/>
    <n v="3836"/>
    <x v="0"/>
    <n v="-24.69"/>
    <n v="1.0786638103923045"/>
    <n v="8.2000000000000003E-2"/>
  </r>
  <r>
    <s v="G26641"/>
    <x v="46"/>
    <s v="approx. 140uL heptane"/>
    <s v="3uL"/>
    <n v="1"/>
    <n v="100.76"/>
    <n v="66.7"/>
    <x v="0"/>
    <n v="-37.533000000000001"/>
    <n v="1.0646110520137431"/>
    <n v="23.989000000000001"/>
  </r>
  <r>
    <s v="G26641"/>
    <x v="46"/>
    <s v="approx. 140uL heptane"/>
    <s v="3uL"/>
    <n v="2"/>
    <n v="100.64"/>
    <n v="126.4"/>
    <x v="0"/>
    <n v="-37.600999999999999"/>
    <n v="1.0645366360642523"/>
    <n v="23.96"/>
  </r>
  <r>
    <s v="G26641"/>
    <x v="46"/>
    <s v="approx. 140uL heptane"/>
    <s v="3uL"/>
    <n v="3"/>
    <n v="100.574"/>
    <n v="186.2"/>
    <x v="0"/>
    <n v="-37.633000000000003"/>
    <n v="1.0645016167551675"/>
    <n v="23.943999999999999"/>
  </r>
  <r>
    <s v="G26641"/>
    <x v="46"/>
    <s v="approx. 140uL heptane"/>
    <s v="3uL"/>
    <n v="4"/>
    <n v="100.498"/>
    <n v="245.8"/>
    <x v="0"/>
    <n v="-37.661000000000001"/>
    <n v="1.0644709748393826"/>
    <n v="23.925999999999998"/>
  </r>
  <r>
    <s v="G26641"/>
    <x v="46"/>
    <s v="approx. 140uL heptane"/>
    <s v="3uL"/>
    <n v="5"/>
    <n v="100.57299999999999"/>
    <n v="305.60000000000002"/>
    <x v="0"/>
    <n v="-37.674999999999997"/>
    <n v="1.0644556538743719"/>
    <n v="23.943999999999999"/>
  </r>
  <r>
    <s v="G26641"/>
    <x v="46"/>
    <s v="approx. 140uL heptane"/>
    <s v="3uL"/>
    <n v="6"/>
    <n v="100.91200000000001"/>
    <n v="365.3"/>
    <x v="0"/>
    <n v="-37.689"/>
    <n v="1.0644403329046166"/>
    <n v="24.024999999999999"/>
  </r>
  <r>
    <s v="G26641"/>
    <x v="46"/>
    <s v="approx. 140uL heptane"/>
    <s v="3uL"/>
    <n v="7"/>
    <n v="100.956"/>
    <n v="425.1"/>
    <x v="0"/>
    <n v="-37.729999999999997"/>
    <n v="1.0643954643230358"/>
    <n v="24.035"/>
  </r>
  <r>
    <s v="G26641"/>
    <x v="46"/>
    <s v="approx. 140uL heptane"/>
    <s v="3uL"/>
    <n v="13"/>
    <n v="1.232"/>
    <n v="1212.4000000000001"/>
    <x v="1"/>
    <n v="-25.027999999999999"/>
    <n v="1.0782940233160601"/>
    <n v="0.29299999999999998"/>
  </r>
  <r>
    <s v="G26641"/>
    <x v="46"/>
    <s v="approx. 140uL heptane"/>
    <s v="3uL"/>
    <n v="15"/>
    <n v="0.51700000000000002"/>
    <n v="1406.8"/>
    <x v="2"/>
    <n v="289.536"/>
    <n v="1.4212492165620261"/>
    <n v="0.123"/>
  </r>
  <r>
    <s v="G26641"/>
    <x v="46"/>
    <s v="approx. 140uL heptane"/>
    <s v="3uL"/>
    <n v="16"/>
    <n v="0.39"/>
    <n v="1483.5"/>
    <x v="0"/>
    <n v="8910.0679999999993"/>
    <n v="9.97459302373389"/>
    <n v="9.2999999999999999E-2"/>
  </r>
  <r>
    <s v="G26641"/>
    <x v="46"/>
    <s v="approx. 140uL heptane"/>
    <s v="3uL"/>
    <n v="19"/>
    <n v="0.47199999999999998"/>
    <n v="1547.4"/>
    <x v="3"/>
    <n v="7184.6689999999999"/>
    <n v="8.3835513858159825"/>
    <n v="0.112"/>
  </r>
  <r>
    <s v="G26641"/>
    <x v="46"/>
    <s v="approx. 140uL heptane"/>
    <s v="3uL"/>
    <n v="21"/>
    <n v="0.90800000000000003"/>
    <n v="1629.2"/>
    <x v="4"/>
    <n v="4109.5379999999996"/>
    <n v="5.4039119876877439"/>
    <n v="0.216"/>
  </r>
  <r>
    <s v="G26641"/>
    <x v="46"/>
    <s v="approx. 140uL heptane"/>
    <s v="3uL"/>
    <n v="24"/>
    <n v="5.9589999999999996"/>
    <n v="1660.9"/>
    <x v="5"/>
    <n v="3462.0990000000002"/>
    <n v="4.7517091535080631"/>
    <n v="1.419"/>
  </r>
  <r>
    <s v="G26641"/>
    <x v="46"/>
    <s v="approx. 140uL heptane"/>
    <s v="3uL"/>
    <n v="25"/>
    <n v="5.5750000000000002"/>
    <n v="1677"/>
    <x v="6"/>
    <n v="7519.4549999999999"/>
    <n v="8.696649831593362"/>
    <n v="1.327"/>
  </r>
  <r>
    <s v="G26641"/>
    <x v="46"/>
    <s v="approx. 140uL heptane"/>
    <s v="3uL"/>
    <n v="27"/>
    <n v="0.46200000000000002"/>
    <n v="1726.5"/>
    <x v="7"/>
    <n v="6352.3959999999997"/>
    <n v="7.5958086873428217"/>
    <n v="0.11"/>
  </r>
  <r>
    <s v="G26641"/>
    <x v="46"/>
    <s v="approx. 140uL heptane"/>
    <s v="3uL"/>
    <n v="28"/>
    <n v="0.745"/>
    <n v="1734.1"/>
    <x v="0"/>
    <n v="626.78399999999999"/>
    <n v="1.7863041353120868"/>
    <n v="0.17699999999999999"/>
  </r>
  <r>
    <s v="G26641"/>
    <x v="46"/>
    <s v="approx. 140uL heptane"/>
    <s v="3uL"/>
    <n v="30"/>
    <n v="0.30499999999999999"/>
    <n v="1801.4"/>
    <x v="8"/>
    <n v="1787.1759999999999"/>
    <n v="3.0219771515678699"/>
    <n v="7.2999999999999995E-2"/>
  </r>
  <r>
    <s v="G26641"/>
    <x v="46"/>
    <s v="approx. 140uL heptane"/>
    <s v="3uL"/>
    <n v="31"/>
    <n v="1.095"/>
    <n v="1809.9"/>
    <x v="0"/>
    <n v="4203.2030000000004"/>
    <n v="5.4975273544601579"/>
    <n v="0.26100000000000001"/>
  </r>
  <r>
    <s v="G26641"/>
    <x v="46"/>
    <s v="approx. 140uL heptane"/>
    <s v="3uL"/>
    <n v="32"/>
    <n v="2.5779999999999998"/>
    <n v="1841.9"/>
    <x v="9"/>
    <n v="9510.1440000000002"/>
    <n v="10.515066922883884"/>
    <n v="0.61399999999999999"/>
  </r>
  <r>
    <s v="G26641"/>
    <x v="46"/>
    <s v="approx. 140uL heptane"/>
    <s v="3uL"/>
    <n v="34"/>
    <n v="1.5820000000000001"/>
    <n v="1869.7"/>
    <x v="0"/>
    <n v="3178.5770000000002"/>
    <n v="4.4632609585120049"/>
    <n v="0.377"/>
  </r>
  <r>
    <s v="G26641"/>
    <x v="46"/>
    <s v="approx. 140uL heptane"/>
    <s v="3uL"/>
    <n v="35"/>
    <n v="6.6340000000000003"/>
    <n v="1879.1"/>
    <x v="10"/>
    <n v="7463.4070000000002"/>
    <n v="8.6443818715042511"/>
    <n v="1.579"/>
  </r>
  <r>
    <s v="G26641"/>
    <x v="46"/>
    <s v="approx. 140uL heptane"/>
    <s v="3uL"/>
    <n v="36"/>
    <n v="1.3580000000000001"/>
    <n v="1882"/>
    <x v="0"/>
    <n v="9979.1299999999992"/>
    <n v="10.932974458399888"/>
    <n v="0.32300000000000001"/>
  </r>
  <r>
    <s v="G26641"/>
    <x v="46"/>
    <s v="approx. 140uL heptane"/>
    <s v="3uL"/>
    <n v="37"/>
    <n v="3.9249999999999998"/>
    <n v="1894.8"/>
    <x v="11"/>
    <n v="2191.79"/>
    <n v="3.4455615258121184"/>
    <n v="0.93400000000000005"/>
  </r>
  <r>
    <s v="G26641"/>
    <x v="46"/>
    <s v="approx. 140uL heptane"/>
    <s v="3uL"/>
    <n v="38"/>
    <n v="10.709"/>
    <n v="1909.4"/>
    <x v="12"/>
    <n v="6253.7070000000003"/>
    <n v="7.501500681240989"/>
    <n v="2.5499999999999998"/>
  </r>
  <r>
    <s v="G26641"/>
    <x v="46"/>
    <s v="approx. 140uL heptane"/>
    <s v="3uL"/>
    <n v="39"/>
    <n v="0.442"/>
    <n v="1944.7"/>
    <x v="0"/>
    <n v="2752.9229999999998"/>
    <n v="4.0269159217114581"/>
    <n v="0.105"/>
  </r>
  <r>
    <s v="G26641"/>
    <x v="46"/>
    <s v="approx. 140uL heptane"/>
    <s v="3uL"/>
    <n v="40"/>
    <n v="0.39800000000000002"/>
    <n v="1967.1"/>
    <x v="0"/>
    <n v="-48.737000000000002"/>
    <n v="1.0523484194910695"/>
    <n v="9.5000000000000001E-2"/>
  </r>
  <r>
    <s v="G26641"/>
    <x v="46"/>
    <s v="approx. 140uL heptane"/>
    <s v="3uL"/>
    <n v="41"/>
    <n v="10.368"/>
    <n v="1987"/>
    <x v="13"/>
    <n v="1841.9690000000001"/>
    <n v="3.0795565674133245"/>
    <n v="2.468"/>
  </r>
  <r>
    <s v="G26641"/>
    <x v="46"/>
    <s v="approx. 140uL heptane"/>
    <s v="3uL"/>
    <n v="42"/>
    <n v="2.024"/>
    <n v="2001.2"/>
    <x v="14"/>
    <n v="3255.076"/>
    <n v="4.5412610875674"/>
    <n v="0.48199999999999998"/>
  </r>
  <r>
    <s v="G26641"/>
    <x v="46"/>
    <s v="approx. 140uL heptane"/>
    <s v="3uL"/>
    <n v="43"/>
    <n v="2.2410000000000001"/>
    <n v="2024"/>
    <x v="15"/>
    <n v="2448.1660000000002"/>
    <n v="3.7120479055630167"/>
    <n v="0.53400000000000003"/>
  </r>
  <r>
    <s v="G26641"/>
    <x v="46"/>
    <s v="approx. 140uL heptane"/>
    <s v="3uL"/>
    <n v="44"/>
    <n v="1.97"/>
    <n v="2041.1"/>
    <x v="0"/>
    <n v="5361.8689999999997"/>
    <n v="6.6404416912013042"/>
    <n v="0.46899999999999997"/>
  </r>
  <r>
    <s v="G26641"/>
    <x v="46"/>
    <s v="approx. 140uL heptane"/>
    <s v="3uL"/>
    <n v="45"/>
    <n v="1.419"/>
    <n v="2056.4"/>
    <x v="16"/>
    <n v="15115.263999999999"/>
    <n v="15.26669495810512"/>
    <n v="0.33800000000000002"/>
  </r>
  <r>
    <s v="G26641"/>
    <x v="46"/>
    <s v="approx. 140uL heptane"/>
    <s v="3uL"/>
    <n v="46"/>
    <n v="3.4180000000000001"/>
    <n v="2072.9"/>
    <x v="17"/>
    <n v="5185.3090000000002"/>
    <n v="6.4680705889345891"/>
    <n v="0.81399999999999995"/>
  </r>
  <r>
    <s v="G26641"/>
    <x v="46"/>
    <s v="approx. 140uL heptane"/>
    <s v="3uL"/>
    <n v="47"/>
    <n v="0.72899999999999998"/>
    <n v="2092.6999999999998"/>
    <x v="18"/>
    <n v="4597.665"/>
    <n v="5.8897554536759156"/>
    <n v="0.17399999999999999"/>
  </r>
  <r>
    <s v="G26641"/>
    <x v="46"/>
    <s v="approx. 140uL heptane"/>
    <s v="3uL"/>
    <n v="48"/>
    <n v="1.4610000000000001"/>
    <n v="2095.1999999999998"/>
    <x v="0"/>
    <n v="906.75199999999995"/>
    <n v="2.0873085704980507"/>
    <n v="0.34799999999999998"/>
  </r>
  <r>
    <s v="G26641"/>
    <x v="46"/>
    <s v="approx. 140uL heptane"/>
    <s v="3uL"/>
    <n v="49"/>
    <n v="0.55600000000000005"/>
    <n v="2106.9"/>
    <x v="19"/>
    <n v="5766.0609999999997"/>
    <n v="7.0326622493947228"/>
    <n v="0.13200000000000001"/>
  </r>
  <r>
    <s v="G26641"/>
    <x v="46"/>
    <s v="approx. 140uL heptane"/>
    <s v="3uL"/>
    <n v="51"/>
    <n v="1.4650000000000001"/>
    <n v="2161.9"/>
    <x v="0"/>
    <n v="5399.991"/>
    <n v="6.6775758793787201"/>
    <n v="0.34899999999999998"/>
  </r>
  <r>
    <s v="G26641"/>
    <x v="46"/>
    <s v="approx. 140uL heptane"/>
    <s v="3uL"/>
    <n v="52"/>
    <n v="0.378"/>
    <n v="2182.6"/>
    <x v="20"/>
    <n v="1758.1890000000001"/>
    <n v="2.9914883822353797"/>
    <n v="0.09"/>
  </r>
  <r>
    <s v="G26641"/>
    <x v="46"/>
    <s v="approx. 140uL heptane"/>
    <s v="3uL"/>
    <n v="54"/>
    <n v="0.79900000000000004"/>
    <n v="2205.4"/>
    <x v="21"/>
    <n v="4050.6849999999999"/>
    <n v="5.3449952323817946"/>
    <n v="0.19"/>
  </r>
  <r>
    <s v="G26641"/>
    <x v="46"/>
    <s v="approx. 140uL heptane"/>
    <s v="3uL"/>
    <n v="55"/>
    <n v="1.353"/>
    <n v="2224.1999999999998"/>
    <x v="22"/>
    <n v="13343.913"/>
    <n v="13.820536044270071"/>
    <n v="0.32200000000000001"/>
  </r>
  <r>
    <s v="G26641"/>
    <x v="46"/>
    <s v="approx. 140uL heptane"/>
    <s v="3uL"/>
    <n v="56"/>
    <n v="8.7219999999999995"/>
    <n v="2233.1999999999998"/>
    <x v="23"/>
    <n v="9035.8310000000001"/>
    <n v="10.088404784447276"/>
    <n v="2.0760000000000001"/>
  </r>
  <r>
    <s v="G26641"/>
    <x v="46"/>
    <s v="approx. 140uL heptane"/>
    <s v="3uL"/>
    <n v="57"/>
    <n v="12.942"/>
    <n v="2242.4"/>
    <x v="24"/>
    <n v="7638.7910000000002"/>
    <n v="8.8077384673217445"/>
    <n v="3.081"/>
  </r>
  <r>
    <s v="G26641"/>
    <x v="46"/>
    <s v="approx. 140uL heptane"/>
    <s v="3uL"/>
    <n v="58"/>
    <n v="1.2589999999999999"/>
    <n v="2258.1999999999998"/>
    <x v="25"/>
    <n v="1944.22"/>
    <n v="3.1868247389597895"/>
    <n v="0.3"/>
  </r>
  <r>
    <s v="G26641"/>
    <x v="46"/>
    <s v="approx. 140uL heptane"/>
    <s v="3uL"/>
    <n v="59"/>
    <n v="3.262"/>
    <n v="2270.1999999999998"/>
    <x v="26"/>
    <n v="3597.0430000000001"/>
    <n v="4.8883868891695208"/>
    <n v="0.77700000000000002"/>
  </r>
  <r>
    <s v="G26641"/>
    <x v="46"/>
    <s v="approx. 140uL heptane"/>
    <s v="3uL"/>
    <n v="60"/>
    <n v="1.256"/>
    <n v="2280"/>
    <x v="0"/>
    <n v="3650.2089999999998"/>
    <n v="4.9421283017901514"/>
    <n v="0.29899999999999999"/>
  </r>
  <r>
    <s v="G26641"/>
    <x v="46"/>
    <s v="approx. 140uL heptane"/>
    <s v="3uL"/>
    <n v="61"/>
    <n v="1.3440000000000001"/>
    <n v="2297.5"/>
    <x v="27"/>
    <n v="2970.1559999999999"/>
    <n v="4.2501019625258998"/>
    <n v="0.32"/>
  </r>
  <r>
    <s v="G26641"/>
    <x v="46"/>
    <s v="approx. 140uL heptane"/>
    <s v="3uL"/>
    <n v="62"/>
    <n v="3.5529999999999999"/>
    <n v="2336.8000000000002"/>
    <x v="0"/>
    <n v="10002.225"/>
    <n v="10.953453303188862"/>
    <n v="0.84599999999999997"/>
  </r>
  <r>
    <s v="G26641"/>
    <x v="46"/>
    <s v="approx. 140uL heptane"/>
    <s v="3uL"/>
    <n v="65"/>
    <n v="0.29399999999999998"/>
    <n v="2381.3000000000002"/>
    <x v="0"/>
    <n v="-51.582999999999998"/>
    <n v="1.0492330252785129"/>
    <n v="7.0000000000000007E-2"/>
  </r>
  <r>
    <s v="G26641"/>
    <x v="46"/>
    <s v="approx. 140uL heptane"/>
    <s v="3uL"/>
    <n v="68"/>
    <n v="0.56299999999999994"/>
    <n v="2406.6"/>
    <x v="29"/>
    <n v="6773.3620000000001"/>
    <n v="7.9959368829934476"/>
    <n v="0.13400000000000001"/>
  </r>
  <r>
    <s v="G26641"/>
    <x v="46"/>
    <s v="approx. 140uL heptane"/>
    <s v="3uL"/>
    <n v="70"/>
    <n v="8.5839999999999996"/>
    <n v="2431.5"/>
    <x v="30"/>
    <n v="2408.6239999999998"/>
    <n v="3.6710425200754506"/>
    <n v="2.044"/>
  </r>
  <r>
    <s v="G26641"/>
    <x v="46"/>
    <s v="approx. 140uL heptane"/>
    <s v="3uL"/>
    <n v="71"/>
    <n v="29.838000000000001"/>
    <n v="2447.4"/>
    <x v="31"/>
    <n v="-41.088999999999999"/>
    <n v="1.0607193854489398"/>
    <n v="7.1040000000000001"/>
  </r>
  <r>
    <s v="G26641"/>
    <x v="46"/>
    <s v="approx. 140uL heptane"/>
    <s v="3uL"/>
    <n v="74"/>
    <n v="0.64100000000000001"/>
    <n v="2519.6999999999998"/>
    <x v="32"/>
    <n v="5765.8559999999998"/>
    <n v="7.0324641564387944"/>
    <n v="0.153"/>
  </r>
  <r>
    <s v="G26641"/>
    <x v="46"/>
    <s v="approx. 140uL heptane"/>
    <s v="3uL"/>
    <n v="78"/>
    <n v="0.94799999999999995"/>
    <n v="2580.3000000000002"/>
    <x v="34"/>
    <n v="2650.9079999999999"/>
    <n v="3.9217458803524363"/>
    <n v="0.22600000000000001"/>
  </r>
  <r>
    <s v="G26641"/>
    <x v="46"/>
    <s v="approx. 140uL heptane"/>
    <s v="3uL"/>
    <n v="82"/>
    <n v="0.57799999999999996"/>
    <n v="2615.8000000000002"/>
    <x v="36"/>
    <n v="1407.2149999999999"/>
    <n v="2.6208038803431459"/>
    <n v="0.13800000000000001"/>
  </r>
  <r>
    <s v="G26641"/>
    <x v="46"/>
    <s v="approx. 140uL heptane"/>
    <s v="3uL"/>
    <n v="84"/>
    <n v="0.39"/>
    <n v="2682.5"/>
    <x v="0"/>
    <n v="1512.575"/>
    <n v="2.7323780599500731"/>
    <n v="9.2999999999999999E-2"/>
  </r>
  <r>
    <s v="G26641"/>
    <x v="46"/>
    <s v="approx. 140uL heptane"/>
    <s v="3uL"/>
    <n v="85"/>
    <n v="0.499"/>
    <n v="2695.7"/>
    <x v="0"/>
    <n v="1163.519"/>
    <n v="2.3617512393245037"/>
    <n v="0.11899999999999999"/>
  </r>
  <r>
    <s v="G26641"/>
    <x v="46"/>
    <s v="approx. 140uL heptane"/>
    <s v="3uL"/>
    <n v="88"/>
    <n v="0.66600000000000004"/>
    <n v="2763"/>
    <x v="0"/>
    <n v="2654.2809999999999"/>
    <n v="3.9252268823181913"/>
    <n v="0.159"/>
  </r>
  <r>
    <s v="G26641"/>
    <x v="46"/>
    <s v="approx. 140uL heptane"/>
    <s v="3uL"/>
    <n v="93"/>
    <n v="0.27100000000000002"/>
    <n v="2931.6"/>
    <x v="0"/>
    <n v="2429.2139999999999"/>
    <n v="3.6923988798869525"/>
    <n v="6.5000000000000002E-2"/>
  </r>
  <r>
    <s v="G26641"/>
    <x v="46"/>
    <s v="approx. 140uL heptane"/>
    <s v="3uL"/>
    <n v="94"/>
    <n v="0.45400000000000001"/>
    <n v="2955.5"/>
    <x v="38"/>
    <n v="937.92899999999997"/>
    <n v="2.1207140385533294"/>
    <n v="0.108"/>
  </r>
  <r>
    <s v="G26641"/>
    <x v="46"/>
    <s v="approx. 140uL heptane"/>
    <s v="3uL"/>
    <n v="98"/>
    <n v="0.36199999999999999"/>
    <n v="3392.3"/>
    <x v="40"/>
    <n v="330.40899999999999"/>
    <n v="1.46563674843403"/>
    <n v="8.5999999999999993E-2"/>
  </r>
  <r>
    <s v="G26641"/>
    <x v="46"/>
    <s v="approx. 140uL heptane"/>
    <s v="3uL"/>
    <n v="99"/>
    <n v="0.34"/>
    <n v="3567"/>
    <x v="0"/>
    <n v="-0.35099999999999998"/>
    <n v="1.1052844966636539"/>
    <n v="8.1000000000000003E-2"/>
  </r>
  <r>
    <s v="G26643"/>
    <x v="47"/>
    <s v="approx. 140uL heptane"/>
    <s v="3uL"/>
    <n v="1"/>
    <n v="101.158"/>
    <n v="66.7"/>
    <x v="0"/>
    <n v="-37.517000000000003"/>
    <n v="1.0646285616326485"/>
    <n v="25.556999999999999"/>
  </r>
  <r>
    <s v="G26643"/>
    <x v="47"/>
    <s v="approx. 140uL heptane"/>
    <s v="3uL"/>
    <n v="2"/>
    <n v="100.985"/>
    <n v="126.4"/>
    <x v="0"/>
    <n v="-37.612000000000002"/>
    <n v="1.0645245981795508"/>
    <n v="25.513999999999999"/>
  </r>
  <r>
    <s v="G26643"/>
    <x v="47"/>
    <s v="approx. 140uL heptane"/>
    <s v="3uL"/>
    <n v="3"/>
    <n v="101.10599999999999"/>
    <n v="186.2"/>
    <x v="0"/>
    <n v="-37.643000000000001"/>
    <n v="1.0644906732159947"/>
    <n v="25.544"/>
  </r>
  <r>
    <s v="G26643"/>
    <x v="47"/>
    <s v="approx. 140uL heptane"/>
    <s v="3uL"/>
    <n v="4"/>
    <n v="101.11199999999999"/>
    <n v="245.8"/>
    <x v="0"/>
    <n v="-37.621000000000002"/>
    <n v="1.0645147489989795"/>
    <n v="25.545999999999999"/>
  </r>
  <r>
    <s v="G26643"/>
    <x v="47"/>
    <s v="approx. 140uL heptane"/>
    <s v="3uL"/>
    <n v="5"/>
    <n v="101.10599999999999"/>
    <n v="305.60000000000002"/>
    <x v="0"/>
    <n v="-37.712000000000003"/>
    <n v="1.0644151627297169"/>
    <n v="25.544"/>
  </r>
  <r>
    <s v="G26643"/>
    <x v="47"/>
    <s v="approx. 140uL heptane"/>
    <s v="3uL"/>
    <n v="6"/>
    <n v="101.042"/>
    <n v="365.3"/>
    <x v="0"/>
    <n v="-37.718000000000004"/>
    <n v="1.0644085965950281"/>
    <n v="25.527999999999999"/>
  </r>
  <r>
    <s v="G26643"/>
    <x v="47"/>
    <s v="approx. 140uL heptane"/>
    <s v="3uL"/>
    <n v="7"/>
    <n v="100.96899999999999"/>
    <n v="425.1"/>
    <x v="0"/>
    <n v="-37.729999999999997"/>
    <n v="1.0643954643230358"/>
    <n v="25.51"/>
  </r>
  <r>
    <s v="G26643"/>
    <x v="47"/>
    <s v="approx. 140uL heptane"/>
    <s v="3uL"/>
    <n v="14"/>
    <n v="1.0509999999999999"/>
    <n v="1212.4000000000001"/>
    <x v="1"/>
    <n v="-25.268999999999998"/>
    <n v="1.078030356878025"/>
    <n v="0.26600000000000001"/>
  </r>
  <r>
    <s v="G26643"/>
    <x v="47"/>
    <s v="approx. 140uL heptane"/>
    <s v="3uL"/>
    <n v="16"/>
    <n v="0.502"/>
    <n v="1407"/>
    <x v="2"/>
    <n v="253.386"/>
    <n v="1.3819574597787725"/>
    <n v="0.127"/>
  </r>
  <r>
    <s v="G26643"/>
    <x v="47"/>
    <s v="approx. 140uL heptane"/>
    <s v="3uL"/>
    <n v="18"/>
    <n v="0.41899999999999998"/>
    <n v="1483.7"/>
    <x v="0"/>
    <n v="7983.5290000000005"/>
    <n v="9.1271383890117299"/>
    <n v="0.106"/>
  </r>
  <r>
    <s v="G26643"/>
    <x v="47"/>
    <s v="approx. 140uL heptane"/>
    <s v="3uL"/>
    <n v="21"/>
    <n v="0.46300000000000002"/>
    <n v="1547.4"/>
    <x v="3"/>
    <n v="6817.8360000000002"/>
    <n v="8.0380071269294078"/>
    <n v="0.11700000000000001"/>
  </r>
  <r>
    <s v="G26643"/>
    <x v="47"/>
    <s v="approx. 140uL heptane"/>
    <s v="3uL"/>
    <n v="23"/>
    <n v="0.99299999999999999"/>
    <n v="1629.4"/>
    <x v="4"/>
    <n v="3951.27"/>
    <n v="5.2453056697555924"/>
    <n v="0.251"/>
  </r>
  <r>
    <s v="G26643"/>
    <x v="47"/>
    <s v="approx. 140uL heptane"/>
    <s v="3uL"/>
    <n v="25"/>
    <n v="0.26600000000000001"/>
    <n v="1645.2"/>
    <x v="0"/>
    <n v="6986.2169999999996"/>
    <n v="8.1969393931157359"/>
    <n v="6.7000000000000004E-2"/>
  </r>
  <r>
    <s v="G26643"/>
    <x v="47"/>
    <s v="approx. 140uL heptane"/>
    <s v="3uL"/>
    <n v="26"/>
    <n v="5.9950000000000001"/>
    <n v="1660.9"/>
    <x v="5"/>
    <n v="2875.701"/>
    <n v="4.1531862015913497"/>
    <n v="1.5149999999999999"/>
  </r>
  <r>
    <s v="G26643"/>
    <x v="47"/>
    <s v="approx. 140uL heptane"/>
    <s v="3uL"/>
    <n v="27"/>
    <n v="5.45"/>
    <n v="1677.2"/>
    <x v="6"/>
    <n v="5550.0429999999997"/>
    <n v="6.823453230214124"/>
    <n v="1.377"/>
  </r>
  <r>
    <s v="G26643"/>
    <x v="47"/>
    <s v="approx. 140uL heptane"/>
    <s v="3uL"/>
    <n v="29"/>
    <n v="0.40400000000000003"/>
    <n v="1726.8"/>
    <x v="7"/>
    <n v="6771.9780000000001"/>
    <n v="7.9946270686424379"/>
    <n v="0.10199999999999999"/>
  </r>
  <r>
    <s v="G26643"/>
    <x v="47"/>
    <s v="approx. 140uL heptane"/>
    <s v="3uL"/>
    <n v="30"/>
    <n v="0.59299999999999997"/>
    <n v="1734.1"/>
    <x v="0"/>
    <n v="588.04700000000003"/>
    <n v="1.7445106762062783"/>
    <n v="0.15"/>
  </r>
  <r>
    <s v="G26643"/>
    <x v="47"/>
    <s v="approx. 140uL heptane"/>
    <s v="3uL"/>
    <n v="32"/>
    <n v="0.30099999999999999"/>
    <n v="1801.6"/>
    <x v="8"/>
    <n v="1387.46"/>
    <n v="2.5998552188741577"/>
    <n v="7.5999999999999998E-2"/>
  </r>
  <r>
    <s v="G26643"/>
    <x v="47"/>
    <s v="approx. 140uL heptane"/>
    <s v="3uL"/>
    <n v="33"/>
    <n v="0.99199999999999999"/>
    <n v="1810.1"/>
    <x v="0"/>
    <n v="3194.587"/>
    <n v="4.4795956657279223"/>
    <n v="0.251"/>
  </r>
  <r>
    <s v="G26643"/>
    <x v="47"/>
    <s v="approx. 140uL heptane"/>
    <s v="3uL"/>
    <n v="34"/>
    <n v="2.306"/>
    <n v="1842.1"/>
    <x v="9"/>
    <n v="8273.4369999999999"/>
    <n v="9.3940114667856722"/>
    <n v="0.58299999999999996"/>
  </r>
  <r>
    <s v="G26643"/>
    <x v="47"/>
    <s v="approx. 140uL heptane"/>
    <s v="3uL"/>
    <n v="36"/>
    <n v="1.536"/>
    <n v="1869.7"/>
    <x v="0"/>
    <n v="2661.127"/>
    <n v="3.9322913127369881"/>
    <n v="0.38800000000000001"/>
  </r>
  <r>
    <s v="G26643"/>
    <x v="47"/>
    <s v="approx. 140uL heptane"/>
    <s v="3uL"/>
    <n v="37"/>
    <n v="7.3920000000000003"/>
    <n v="1879.1"/>
    <x v="10"/>
    <n v="7195.2929999999997"/>
    <n v="8.3935201464257077"/>
    <n v="1.8680000000000001"/>
  </r>
  <r>
    <s v="G26643"/>
    <x v="47"/>
    <s v="approx. 140uL heptane"/>
    <s v="3uL"/>
    <n v="38"/>
    <n v="4.1139999999999999"/>
    <n v="1895"/>
    <x v="11"/>
    <n v="1719.3"/>
    <n v="2.9505544814475058"/>
    <n v="1.0389999999999999"/>
  </r>
  <r>
    <s v="G26643"/>
    <x v="47"/>
    <s v="approx. 140uL heptane"/>
    <s v="3uL"/>
    <n v="39"/>
    <n v="9.4779999999999998"/>
    <n v="1909.2"/>
    <x v="12"/>
    <n v="5758.7759999999998"/>
    <n v="7.0256221840785207"/>
    <n v="2.395"/>
  </r>
  <r>
    <s v="G26643"/>
    <x v="47"/>
    <s v="approx. 140uL heptane"/>
    <s v="3uL"/>
    <n v="40"/>
    <n v="0.32900000000000001"/>
    <n v="1967.1"/>
    <x v="0"/>
    <n v="-60.929000000000002"/>
    <n v="1.0390009796190354"/>
    <n v="8.3000000000000004E-2"/>
  </r>
  <r>
    <s v="G26643"/>
    <x v="47"/>
    <s v="approx. 140uL heptane"/>
    <s v="3uL"/>
    <n v="41"/>
    <n v="9.4109999999999996"/>
    <n v="1986.8"/>
    <x v="13"/>
    <n v="1592.3620000000001"/>
    <n v="2.8167009589082088"/>
    <n v="2.3780000000000001"/>
  </r>
  <r>
    <s v="G26643"/>
    <x v="47"/>
    <s v="approx. 140uL heptane"/>
    <s v="3uL"/>
    <n v="42"/>
    <n v="0.89900000000000002"/>
    <n v="2001.2"/>
    <x v="14"/>
    <n v="891.31200000000001"/>
    <n v="2.0707565070920868"/>
    <n v="0.22700000000000001"/>
  </r>
  <r>
    <s v="G26643"/>
    <x v="47"/>
    <s v="approx. 140uL heptane"/>
    <s v="3uL"/>
    <n v="43"/>
    <n v="0.93100000000000005"/>
    <n v="2008.7"/>
    <x v="0"/>
    <n v="3359.4639999999999"/>
    <n v="4.6474922285685825"/>
    <n v="0.23499999999999999"/>
  </r>
  <r>
    <s v="G26643"/>
    <x v="47"/>
    <s v="approx. 140uL heptane"/>
    <s v="3uL"/>
    <n v="44"/>
    <n v="1.8740000000000001"/>
    <n v="2024.2"/>
    <x v="15"/>
    <n v="2176.6309999999999"/>
    <n v="3.4297585247276308"/>
    <n v="0.47299999999999998"/>
  </r>
  <r>
    <s v="G26643"/>
    <x v="47"/>
    <s v="approx. 140uL heptane"/>
    <s v="3uL"/>
    <n v="45"/>
    <n v="1.6819999999999999"/>
    <n v="2041.1"/>
    <x v="0"/>
    <n v="4036.9259999999999"/>
    <n v="5.3312107414412049"/>
    <n v="0.42499999999999999"/>
  </r>
  <r>
    <s v="G26643"/>
    <x v="47"/>
    <s v="approx. 140uL heptane"/>
    <s v="3uL"/>
    <n v="46"/>
    <n v="1.284"/>
    <n v="2056.4"/>
    <x v="16"/>
    <n v="15141.472"/>
    <n v="15.287727308914041"/>
    <n v="0.32400000000000001"/>
  </r>
  <r>
    <s v="G26643"/>
    <x v="47"/>
    <s v="approx. 140uL heptane"/>
    <s v="3uL"/>
    <n v="47"/>
    <n v="2.9830000000000001"/>
    <n v="2072.9"/>
    <x v="17"/>
    <n v="4460.7060000000001"/>
    <n v="5.7539415815118735"/>
    <n v="0.754"/>
  </r>
  <r>
    <s v="G26643"/>
    <x v="47"/>
    <s v="approx. 140uL heptane"/>
    <s v="3uL"/>
    <n v="48"/>
    <n v="0.58199999999999996"/>
    <n v="2092.6999999999998"/>
    <x v="18"/>
    <n v="4487.6679999999997"/>
    <n v="5.7807091294293587"/>
    <n v="0.14699999999999999"/>
  </r>
  <r>
    <s v="G26643"/>
    <x v="47"/>
    <s v="approx. 140uL heptane"/>
    <s v="3uL"/>
    <n v="49"/>
    <n v="1.1419999999999999"/>
    <n v="2095.1999999999998"/>
    <x v="0"/>
    <n v="758.452"/>
    <n v="1.9280956880443327"/>
    <n v="0.28899999999999998"/>
  </r>
  <r>
    <s v="G26643"/>
    <x v="47"/>
    <s v="approx. 140uL heptane"/>
    <s v="3uL"/>
    <n v="50"/>
    <n v="0.5"/>
    <n v="2106.9"/>
    <x v="19"/>
    <n v="4501.9110000000001"/>
    <n v="5.794843271067867"/>
    <n v="0.126"/>
  </r>
  <r>
    <s v="G26643"/>
    <x v="47"/>
    <s v="approx. 140uL heptane"/>
    <s v="3uL"/>
    <n v="52"/>
    <n v="1.2470000000000001"/>
    <n v="2161.9"/>
    <x v="0"/>
    <n v="4961.6719999999996"/>
    <n v="6.2488235511981163"/>
    <n v="0.315"/>
  </r>
  <r>
    <s v="G26643"/>
    <x v="47"/>
    <s v="approx. 140uL heptane"/>
    <s v="3uL"/>
    <n v="54"/>
    <n v="0.61299999999999999"/>
    <n v="2205.4"/>
    <x v="21"/>
    <n v="3599.9250000000002"/>
    <n v="4.8913016385527284"/>
    <n v="0.155"/>
  </r>
  <r>
    <s v="G26643"/>
    <x v="47"/>
    <s v="approx. 140uL heptane"/>
    <s v="3uL"/>
    <n v="55"/>
    <n v="1.804"/>
    <n v="2224.1999999999998"/>
    <x v="22"/>
    <n v="9784.1110000000008"/>
    <n v="10.759670494428589"/>
    <n v="0.45600000000000002"/>
  </r>
  <r>
    <s v="G26643"/>
    <x v="47"/>
    <s v="approx. 140uL heptane"/>
    <s v="3uL"/>
    <n v="56"/>
    <n v="7.5940000000000003"/>
    <n v="2233"/>
    <x v="23"/>
    <n v="7899.4740000000002"/>
    <n v="9.0494678250638607"/>
    <n v="1.919"/>
  </r>
  <r>
    <s v="G26643"/>
    <x v="47"/>
    <s v="approx. 140uL heptane"/>
    <s v="3uL"/>
    <n v="57"/>
    <n v="11.763999999999999"/>
    <n v="2242.4"/>
    <x v="24"/>
    <n v="7707.0619999999999"/>
    <n v="8.8711697513891092"/>
    <n v="2.972"/>
  </r>
  <r>
    <s v="G26643"/>
    <x v="47"/>
    <s v="approx. 140uL heptane"/>
    <s v="3uL"/>
    <n v="58"/>
    <n v="1.1100000000000001"/>
    <n v="2258"/>
    <x v="25"/>
    <n v="1650.0719999999999"/>
    <n v="2.8776007175917102"/>
    <n v="0.28000000000000003"/>
  </r>
  <r>
    <s v="G26643"/>
    <x v="47"/>
    <s v="approx. 140uL heptane"/>
    <s v="3uL"/>
    <n v="59"/>
    <n v="2.556"/>
    <n v="2269.9"/>
    <x v="26"/>
    <n v="3465.4050000000002"/>
    <n v="4.7550623221775083"/>
    <n v="0.64600000000000002"/>
  </r>
  <r>
    <s v="G26643"/>
    <x v="47"/>
    <s v="approx. 140uL heptane"/>
    <s v="3uL"/>
    <n v="60"/>
    <n v="1.2529999999999999"/>
    <n v="2279.8000000000002"/>
    <x v="0"/>
    <n v="3754.8470000000002"/>
    <n v="5.0477216020804931"/>
    <n v="0.317"/>
  </r>
  <r>
    <s v="G26643"/>
    <x v="47"/>
    <s v="approx. 140uL heptane"/>
    <s v="3uL"/>
    <n v="61"/>
    <n v="0.57099999999999995"/>
    <n v="2298"/>
    <x v="27"/>
    <n v="2734.172"/>
    <n v="4.0076022795057353"/>
    <n v="0.14399999999999999"/>
  </r>
  <r>
    <s v="G26643"/>
    <x v="47"/>
    <s v="approx. 140uL heptane"/>
    <s v="3uL"/>
    <n v="62"/>
    <n v="2.839"/>
    <n v="2336.8000000000002"/>
    <x v="0"/>
    <n v="8007.8710000000001"/>
    <n v="9.1496067157675132"/>
    <n v="0.71699999999999997"/>
  </r>
  <r>
    <s v="G26643"/>
    <x v="47"/>
    <s v="approx. 140uL heptane"/>
    <s v="3uL"/>
    <n v="65"/>
    <n v="0.312"/>
    <n v="2393.5"/>
    <x v="0"/>
    <n v="1072.9760000000001"/>
    <n v="2.2651510974290159"/>
    <n v="7.9000000000000001E-2"/>
  </r>
  <r>
    <s v="G26643"/>
    <x v="47"/>
    <s v="approx. 140uL heptane"/>
    <s v="3uL"/>
    <n v="66"/>
    <n v="0.39500000000000002"/>
    <n v="2406.6"/>
    <x v="29"/>
    <n v="8055.1409999999996"/>
    <n v="9.1932064871072132"/>
    <n v="0.1"/>
  </r>
  <r>
    <s v="G26643"/>
    <x v="47"/>
    <s v="approx. 140uL heptane"/>
    <s v="3uL"/>
    <n v="68"/>
    <n v="7.1219999999999999"/>
    <n v="2431.1"/>
    <x v="30"/>
    <n v="2149.694"/>
    <n v="3.4016643910652915"/>
    <n v="1.7989999999999999"/>
  </r>
  <r>
    <s v="G26643"/>
    <x v="47"/>
    <s v="approx. 140uL heptane"/>
    <s v="3uL"/>
    <n v="69"/>
    <n v="27.132000000000001"/>
    <n v="2447"/>
    <x v="31"/>
    <n v="-11.146000000000001"/>
    <n v="1.0934792758740213"/>
    <n v="6.8550000000000004"/>
  </r>
  <r>
    <s v="G26643"/>
    <x v="47"/>
    <s v="approx. 140uL heptane"/>
    <s v="3uL"/>
    <n v="72"/>
    <n v="0.40899999999999997"/>
    <n v="2519.6999999999998"/>
    <x v="32"/>
    <n v="4106.5379999999996"/>
    <n v="5.4009105118965319"/>
    <n v="0.10299999999999999"/>
  </r>
  <r>
    <s v="G26643"/>
    <x v="47"/>
    <s v="approx. 140uL heptane"/>
    <s v="3uL"/>
    <n v="75"/>
    <n v="0.83199999999999996"/>
    <n v="2580.3000000000002"/>
    <x v="34"/>
    <n v="2228.6379999999999"/>
    <n v="3.4839533850591171"/>
    <n v="0.21"/>
  </r>
  <r>
    <s v="G26643"/>
    <x v="47"/>
    <s v="approx. 140uL heptane"/>
    <s v="3uL"/>
    <n v="79"/>
    <n v="0.378"/>
    <n v="2615.8000000000002"/>
    <x v="36"/>
    <n v="1312.9069999999999"/>
    <n v="2.5207162270851167"/>
    <n v="9.6000000000000002E-2"/>
  </r>
  <r>
    <s v="G26643"/>
    <x v="47"/>
    <s v="approx. 140uL heptane"/>
    <s v="3uL"/>
    <n v="80"/>
    <n v="0.316"/>
    <n v="2682.5"/>
    <x v="0"/>
    <n v="1595.9760000000001"/>
    <n v="2.8205169541769881"/>
    <n v="0.08"/>
  </r>
  <r>
    <s v="G26643"/>
    <x v="47"/>
    <s v="approx. 140uL heptane"/>
    <s v="3uL"/>
    <n v="85"/>
    <n v="0.68700000000000006"/>
    <n v="2763.2"/>
    <x v="0"/>
    <n v="1766.9760000000001"/>
    <n v="3.0007326470689812"/>
    <n v="0.17399999999999999"/>
  </r>
  <r>
    <s v="G26643"/>
    <x v="47"/>
    <s v="approx. 140uL heptane"/>
    <s v="3uL"/>
    <n v="90"/>
    <n v="0.317"/>
    <n v="2955.7"/>
    <x v="38"/>
    <n v="832.03399999999999"/>
    <n v="2.007156998970292"/>
    <n v="0.08"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  <r>
    <m/>
    <x v="48"/>
    <m/>
    <m/>
    <m/>
    <m/>
    <m/>
    <x v="0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">
  <r>
    <s v="G26555"/>
    <x v="0"/>
    <m/>
    <m/>
    <n v="1"/>
    <n v="101.571"/>
    <n v="66.7"/>
    <x v="0"/>
    <n v="-37.536000000000001"/>
    <n v="1.0646077689595081"/>
    <n v="124.206"/>
  </r>
  <r>
    <s v="G26555"/>
    <x v="0"/>
    <m/>
    <m/>
    <n v="2"/>
    <n v="101.363"/>
    <n v="126.4"/>
    <x v="0"/>
    <n v="-37.597000000000001"/>
    <n v="1.0645410134761446"/>
    <n v="123.95099999999999"/>
  </r>
  <r>
    <s v="G26555"/>
    <x v="0"/>
    <m/>
    <m/>
    <n v="3"/>
    <n v="101.631"/>
    <n v="186.2"/>
    <x v="0"/>
    <n v="-37.664000000000001"/>
    <n v="1.0644676917758509"/>
    <n v="124.279"/>
  </r>
  <r>
    <s v="G26555"/>
    <x v="0"/>
    <m/>
    <m/>
    <n v="4"/>
    <n v="101.526"/>
    <n v="245.8"/>
    <x v="0"/>
    <n v="-37.683"/>
    <n v="1.0644468990350928"/>
    <n v="124.151"/>
  </r>
  <r>
    <s v="G26555"/>
    <x v="0"/>
    <m/>
    <m/>
    <n v="5"/>
    <n v="101.54"/>
    <n v="305.60000000000002"/>
    <x v="0"/>
    <n v="-37.677999999999997"/>
    <n v="1.0644523708098239"/>
    <n v="124.16800000000001"/>
  </r>
  <r>
    <s v="G26555"/>
    <x v="0"/>
    <m/>
    <m/>
    <n v="6"/>
    <n v="101.58199999999999"/>
    <n v="365.3"/>
    <x v="0"/>
    <n v="-37.716999999999999"/>
    <n v="1.0644096909508702"/>
    <n v="124.21899999999999"/>
  </r>
  <r>
    <s v="G26555"/>
    <x v="0"/>
    <m/>
    <m/>
    <n v="7"/>
    <n v="101.518"/>
    <n v="425.1"/>
    <x v="0"/>
    <n v="-37.729999999999997"/>
    <n v="1.0643954643230358"/>
    <n v="124.14100000000001"/>
  </r>
  <r>
    <s v="G26555"/>
    <x v="0"/>
    <m/>
    <m/>
    <n v="8"/>
    <n v="20.012"/>
    <n v="1216.5999999999999"/>
    <x v="1"/>
    <n v="-28.51"/>
    <n v="1.0744843990547399"/>
    <n v="24.472000000000001"/>
  </r>
  <r>
    <s v="G26555"/>
    <x v="0"/>
    <m/>
    <m/>
    <n v="9"/>
    <n v="19.381"/>
    <n v="1377.1"/>
    <x v="2"/>
    <n v="-33.183"/>
    <n v="1.0693712514518059"/>
    <n v="23.7"/>
  </r>
  <r>
    <s v="G26555"/>
    <x v="0"/>
    <m/>
    <m/>
    <n v="10"/>
    <n v="26.059000000000001"/>
    <n v="1728.6"/>
    <x v="3"/>
    <n v="-34.715000000000003"/>
    <n v="1.0676948380655562"/>
    <n v="31.866"/>
  </r>
  <r>
    <s v="G26555"/>
    <x v="0"/>
    <m/>
    <m/>
    <n v="11"/>
    <n v="22.21"/>
    <n v="1880.4"/>
    <x v="4"/>
    <n v="-29.86"/>
    <n v="1.073007297500316"/>
    <n v="27.158999999999999"/>
  </r>
  <r>
    <s v="G26555"/>
    <x v="0"/>
    <m/>
    <m/>
    <n v="12"/>
    <n v="16.359000000000002"/>
    <n v="2238.4"/>
    <x v="5"/>
    <n v="-31.163"/>
    <n v="1.0715815791286463"/>
    <n v="20.004999999999999"/>
  </r>
  <r>
    <s v="G26555"/>
    <x v="0"/>
    <m/>
    <m/>
    <n v="13"/>
    <n v="25.337"/>
    <n v="2271.8000000000002"/>
    <x v="6"/>
    <n v="-21.707999999999998"/>
    <n v="1.0819261316151982"/>
    <n v="30.983000000000001"/>
  </r>
  <r>
    <s v="G26555"/>
    <x v="0"/>
    <m/>
    <m/>
    <n v="14"/>
    <n v="17.265999999999998"/>
    <n v="2446.8000000000002"/>
    <x v="7"/>
    <n v="-28.265000000000001"/>
    <n v="1.0747524609041939"/>
    <n v="21.114000000000001"/>
  </r>
  <r>
    <s v="G26555"/>
    <x v="0"/>
    <m/>
    <m/>
    <n v="15"/>
    <n v="17.881"/>
    <n v="2582.1999999999998"/>
    <x v="8"/>
    <n v="-29.597000000000001"/>
    <n v="1.0732950622257278"/>
    <n v="21.866"/>
  </r>
  <r>
    <s v="G26555"/>
    <x v="0"/>
    <m/>
    <m/>
    <n v="16"/>
    <n v="15.862"/>
    <n v="2617.3000000000002"/>
    <x v="9"/>
    <n v="-9.9920000000000009"/>
    <n v="1.0947414043736163"/>
    <n v="19.396999999999998"/>
  </r>
  <r>
    <s v="G26555"/>
    <x v="0"/>
    <m/>
    <m/>
    <n v="17"/>
    <n v="16.606999999999999"/>
    <n v="2957.4"/>
    <x v="10"/>
    <n v="-28.832999999999998"/>
    <n v="1.0741309928453062"/>
    <n v="20.308"/>
  </r>
  <r>
    <s v="G26556"/>
    <x v="0"/>
    <m/>
    <m/>
    <n v="1"/>
    <n v="101.337"/>
    <n v="66.7"/>
    <x v="0"/>
    <n v="-37.521000000000001"/>
    <n v="1.0646241842285031"/>
    <n v="122.11799999999999"/>
  </r>
  <r>
    <s v="G26556"/>
    <x v="0"/>
    <m/>
    <m/>
    <n v="2"/>
    <n v="101.246"/>
    <n v="126.4"/>
    <x v="0"/>
    <n v="-37.616"/>
    <n v="1.0645202207662057"/>
    <n v="122.008"/>
  </r>
  <r>
    <s v="G26556"/>
    <x v="0"/>
    <m/>
    <m/>
    <n v="3"/>
    <n v="101.154"/>
    <n v="186.2"/>
    <x v="0"/>
    <n v="-37.636000000000003"/>
    <n v="1.06449833369367"/>
    <n v="121.89700000000001"/>
  </r>
  <r>
    <s v="G26556"/>
    <x v="0"/>
    <m/>
    <m/>
    <n v="4"/>
    <n v="101.149"/>
    <n v="245.8"/>
    <x v="0"/>
    <n v="-37.661999999999999"/>
    <n v="1.0644698804848962"/>
    <n v="121.89100000000001"/>
  </r>
  <r>
    <s v="G26556"/>
    <x v="0"/>
    <m/>
    <m/>
    <n v="5"/>
    <n v="101.17400000000001"/>
    <n v="305.60000000000002"/>
    <x v="0"/>
    <n v="-37.703000000000003"/>
    <n v="1.064425011930116"/>
    <n v="121.92100000000001"/>
  </r>
  <r>
    <s v="G26556"/>
    <x v="0"/>
    <m/>
    <m/>
    <n v="6"/>
    <n v="101.09699999999999"/>
    <n v="365.3"/>
    <x v="0"/>
    <n v="-37.683"/>
    <n v="1.0644468990350928"/>
    <n v="121.828"/>
  </r>
  <r>
    <s v="G26556"/>
    <x v="0"/>
    <m/>
    <m/>
    <n v="7"/>
    <n v="101.13"/>
    <n v="425.1"/>
    <x v="0"/>
    <n v="-37.729999999999997"/>
    <n v="1.0643954643230358"/>
    <n v="121.86799999999999"/>
  </r>
  <r>
    <s v="G26556"/>
    <x v="0"/>
    <m/>
    <m/>
    <n v="8"/>
    <n v="20.178000000000001"/>
    <n v="1217"/>
    <x v="1"/>
    <n v="-28.34"/>
    <n v="1.0746704013086517"/>
    <n v="24.315999999999999"/>
  </r>
  <r>
    <s v="G26556"/>
    <x v="0"/>
    <m/>
    <m/>
    <n v="9"/>
    <n v="19.667000000000002"/>
    <n v="1377.5"/>
    <x v="2"/>
    <n v="-32.991"/>
    <n v="1.0695813462510873"/>
    <n v="23.7"/>
  </r>
  <r>
    <s v="G26556"/>
    <x v="0"/>
    <m/>
    <m/>
    <n v="10"/>
    <n v="26.411999999999999"/>
    <n v="1729.1"/>
    <x v="3"/>
    <n v="-34.643999999999998"/>
    <n v="1.0677725321085545"/>
    <n v="31.827999999999999"/>
  </r>
  <r>
    <s v="G26556"/>
    <x v="0"/>
    <m/>
    <m/>
    <n v="11"/>
    <n v="22.257000000000001"/>
    <n v="1880.8"/>
    <x v="4"/>
    <n v="-29.914000000000001"/>
    <n v="1.0729482125206395"/>
    <n v="26.821000000000002"/>
  </r>
  <r>
    <s v="G26556"/>
    <x v="0"/>
    <m/>
    <m/>
    <n v="12"/>
    <n v="16.190000000000001"/>
    <n v="2238.8000000000002"/>
    <x v="5"/>
    <n v="-31.268999999999998"/>
    <n v="1.0714655940921265"/>
    <n v="19.510000000000002"/>
  </r>
  <r>
    <s v="G26556"/>
    <x v="0"/>
    <m/>
    <m/>
    <n v="13"/>
    <n v="25.216999999999999"/>
    <n v="2272.5"/>
    <x v="6"/>
    <n v="-21.78"/>
    <n v="1.0818473658309102"/>
    <n v="30.388000000000002"/>
  </r>
  <r>
    <s v="G26556"/>
    <x v="0"/>
    <m/>
    <m/>
    <n v="14"/>
    <n v="17.178000000000001"/>
    <n v="2447.1999999999998"/>
    <x v="7"/>
    <n v="-28.259"/>
    <n v="1.0747590256659558"/>
    <n v="20.701000000000001"/>
  </r>
  <r>
    <s v="G26556"/>
    <x v="0"/>
    <m/>
    <m/>
    <n v="15"/>
    <n v="17.792999999999999"/>
    <n v="2582.6"/>
    <x v="8"/>
    <n v="-29.844000000000001"/>
    <n v="1.0730248041474073"/>
    <n v="21.442"/>
  </r>
  <r>
    <s v="G26556"/>
    <x v="0"/>
    <m/>
    <m/>
    <n v="16"/>
    <n v="15.569000000000001"/>
    <n v="2617.6999999999998"/>
    <x v="9"/>
    <n v="-9.8510000000000009"/>
    <n v="1.0948956137064241"/>
    <n v="18.762"/>
  </r>
  <r>
    <s v="G26556"/>
    <x v="0"/>
    <m/>
    <m/>
    <n v="17"/>
    <n v="16.478999999999999"/>
    <n v="2958"/>
    <x v="10"/>
    <n v="-28.832000000000001"/>
    <n v="1.074132086986074"/>
    <n v="19.858000000000001"/>
  </r>
  <r>
    <s v="G26566"/>
    <x v="0"/>
    <m/>
    <m/>
    <n v="1"/>
    <n v="99.885000000000005"/>
    <n v="66.7"/>
    <x v="0"/>
    <n v="-37.527999999999999"/>
    <n v="1.0646165237703167"/>
    <n v="118.53"/>
  </r>
  <r>
    <s v="G26566"/>
    <x v="0"/>
    <m/>
    <m/>
    <n v="2"/>
    <n v="99.706999999999994"/>
    <n v="126.4"/>
    <x v="0"/>
    <n v="-37.606000000000002"/>
    <n v="1.0645311642988415"/>
    <n v="118.318"/>
  </r>
  <r>
    <s v="G26566"/>
    <x v="0"/>
    <m/>
    <m/>
    <n v="3"/>
    <n v="99.7"/>
    <n v="186.2"/>
    <x v="0"/>
    <n v="-37.624000000000002"/>
    <n v="1.0645114659383534"/>
    <n v="118.31"/>
  </r>
  <r>
    <s v="G26566"/>
    <x v="0"/>
    <m/>
    <m/>
    <n v="4"/>
    <n v="99.646000000000001"/>
    <n v="245.8"/>
    <x v="0"/>
    <n v="-37.661000000000001"/>
    <n v="1.0644709748393826"/>
    <n v="118.246"/>
  </r>
  <r>
    <s v="G26566"/>
    <x v="0"/>
    <m/>
    <m/>
    <n v="5"/>
    <n v="99.587999999999994"/>
    <n v="305.60000000000002"/>
    <x v="0"/>
    <n v="-37.619999999999997"/>
    <n v="1.0645158433524731"/>
    <n v="118.17700000000001"/>
  </r>
  <r>
    <s v="G26566"/>
    <x v="0"/>
    <m/>
    <m/>
    <n v="6"/>
    <n v="99.692999999999998"/>
    <n v="365.3"/>
    <x v="0"/>
    <n v="-37.676000000000002"/>
    <n v="1.0644545595195467"/>
    <n v="118.30200000000001"/>
  </r>
  <r>
    <s v="G26566"/>
    <x v="0"/>
    <m/>
    <m/>
    <n v="7"/>
    <n v="99.629000000000005"/>
    <n v="425.1"/>
    <x v="0"/>
    <n v="-37.729999999999997"/>
    <n v="1.0643954643230358"/>
    <n v="118.226"/>
  </r>
  <r>
    <s v="G26566"/>
    <x v="0"/>
    <m/>
    <m/>
    <n v="8"/>
    <n v="20.821000000000002"/>
    <n v="1216.8"/>
    <x v="1"/>
    <n v="-28.257999999999999"/>
    <n v="1.0747601197928316"/>
    <n v="24.707000000000001"/>
  </r>
  <r>
    <s v="G26566"/>
    <x v="0"/>
    <m/>
    <m/>
    <n v="9"/>
    <n v="19.972000000000001"/>
    <n v="1377.3"/>
    <x v="2"/>
    <n v="-33.052"/>
    <n v="1.0695145974792817"/>
    <n v="23.7"/>
  </r>
  <r>
    <s v="G26566"/>
    <x v="0"/>
    <m/>
    <m/>
    <n v="10"/>
    <n v="26.716999999999999"/>
    <n v="1728.8"/>
    <x v="3"/>
    <n v="-34.296999999999997"/>
    <n v="1.0681522463095852"/>
    <n v="31.704000000000001"/>
  </r>
  <r>
    <s v="G26566"/>
    <x v="0"/>
    <m/>
    <m/>
    <n v="11"/>
    <n v="22.817"/>
    <n v="1880.6"/>
    <x v="4"/>
    <n v="-29.373000000000001"/>
    <n v="1.0735401532952775"/>
    <n v="27.076000000000001"/>
  </r>
  <r>
    <s v="G26566"/>
    <x v="0"/>
    <m/>
    <m/>
    <n v="12"/>
    <n v="0.45500000000000002"/>
    <n v="2114.9"/>
    <x v="0"/>
    <n v="0.85799999999999998"/>
    <n v="1.1066064621700678"/>
    <n v="0.54"/>
  </r>
  <r>
    <s v="G26566"/>
    <x v="0"/>
    <m/>
    <m/>
    <n v="13"/>
    <n v="0.41499999999999998"/>
    <n v="2139.5"/>
    <x v="0"/>
    <n v="-83.497"/>
    <n v="1.0142846984581897"/>
    <n v="0.49199999999999999"/>
  </r>
  <r>
    <s v="G26566"/>
    <x v="0"/>
    <m/>
    <m/>
    <n v="15"/>
    <n v="17.169"/>
    <n v="2238.6"/>
    <x v="5"/>
    <n v="-30.54"/>
    <n v="1.072263259271353"/>
    <n v="20.373999999999999"/>
  </r>
  <r>
    <s v="G26566"/>
    <x v="0"/>
    <m/>
    <m/>
    <n v="16"/>
    <n v="25.466999999999999"/>
    <n v="2272"/>
    <x v="6"/>
    <n v="-20.882999999999999"/>
    <n v="1.0828286472736661"/>
    <n v="30.221"/>
  </r>
  <r>
    <s v="G26566"/>
    <x v="0"/>
    <m/>
    <m/>
    <n v="17"/>
    <n v="19.321000000000002"/>
    <n v="2447"/>
    <x v="7"/>
    <n v="-28.24"/>
    <n v="1.0747798140724547"/>
    <n v="22.927"/>
  </r>
  <r>
    <s v="G26566"/>
    <x v="0"/>
    <m/>
    <m/>
    <n v="18"/>
    <n v="18.762"/>
    <n v="2582.4"/>
    <x v="8"/>
    <n v="-29.119"/>
    <n v="1.0738180675923581"/>
    <n v="22.263999999999999"/>
  </r>
  <r>
    <s v="G26566"/>
    <x v="0"/>
    <m/>
    <m/>
    <n v="19"/>
    <n v="16.48"/>
    <n v="2617.5"/>
    <x v="9"/>
    <n v="-9.5589999999999993"/>
    <n v="1.0952149676750644"/>
    <n v="19.556000000000001"/>
  </r>
  <r>
    <s v="G26566"/>
    <x v="0"/>
    <m/>
    <m/>
    <n v="20"/>
    <n v="17.239999999999998"/>
    <n v="2958"/>
    <x v="10"/>
    <n v="-28.456"/>
    <n v="1.074543482199432"/>
    <n v="20.457999999999998"/>
  </r>
  <r>
    <s v="G26566"/>
    <x v="0"/>
    <m/>
    <m/>
    <n v="21"/>
    <n v="0.83899999999999997"/>
    <n v="3699.7"/>
    <x v="0"/>
    <n v="-22.266999999999999"/>
    <n v="1.0813145995240878"/>
    <n v="0.996"/>
  </r>
  <r>
    <s v="G26577"/>
    <x v="0"/>
    <m/>
    <m/>
    <n v="1"/>
    <n v="100.75"/>
    <n v="66.7"/>
    <x v="0"/>
    <n v="-37.56"/>
    <n v="1.0645815045177862"/>
    <n v="114.69799999999999"/>
  </r>
  <r>
    <s v="G26577"/>
    <x v="0"/>
    <m/>
    <m/>
    <n v="2"/>
    <n v="100.562"/>
    <n v="126.4"/>
    <x v="0"/>
    <n v="-37.628"/>
    <n v="1.0645070885238463"/>
    <n v="114.48399999999999"/>
  </r>
  <r>
    <s v="G26577"/>
    <x v="0"/>
    <m/>
    <m/>
    <n v="3"/>
    <n v="100.557"/>
    <n v="186.2"/>
    <x v="0"/>
    <n v="-37.67"/>
    <n v="1.0644611256481349"/>
    <n v="114.47799999999999"/>
  </r>
  <r>
    <s v="G26577"/>
    <x v="0"/>
    <m/>
    <m/>
    <n v="4"/>
    <n v="100.601"/>
    <n v="245.8"/>
    <x v="0"/>
    <n v="-37.689"/>
    <n v="1.0644403329046166"/>
    <n v="114.52800000000001"/>
  </r>
  <r>
    <s v="G26577"/>
    <x v="0"/>
    <m/>
    <m/>
    <n v="5"/>
    <n v="100.55800000000001"/>
    <n v="305.60000000000002"/>
    <x v="0"/>
    <n v="-37.71"/>
    <n v="1.064417351441086"/>
    <n v="114.479"/>
  </r>
  <r>
    <s v="G26577"/>
    <x v="0"/>
    <m/>
    <m/>
    <n v="6"/>
    <n v="100.55200000000001"/>
    <n v="365.3"/>
    <x v="0"/>
    <n v="-37.716000000000001"/>
    <n v="1.064410785306688"/>
    <n v="114.47199999999999"/>
  </r>
  <r>
    <s v="G26577"/>
    <x v="0"/>
    <m/>
    <m/>
    <n v="7"/>
    <n v="100.459"/>
    <n v="425.1"/>
    <x v="0"/>
    <n v="-37.729999999999997"/>
    <n v="1.0643954643230358"/>
    <n v="114.366"/>
  </r>
  <r>
    <s v="G26577"/>
    <x v="0"/>
    <m/>
    <m/>
    <n v="8"/>
    <n v="21.177"/>
    <n v="1217"/>
    <x v="1"/>
    <n v="-28.449000000000002"/>
    <n v="1.0745511411204285"/>
    <n v="24.109000000000002"/>
  </r>
  <r>
    <s v="G26577"/>
    <x v="0"/>
    <m/>
    <m/>
    <n v="9"/>
    <n v="20.818000000000001"/>
    <n v="1377.5"/>
    <x v="2"/>
    <n v="-32.915999999999997"/>
    <n v="1.0696634142896917"/>
    <n v="23.7"/>
  </r>
  <r>
    <s v="G26577"/>
    <x v="0"/>
    <m/>
    <m/>
    <n v="10"/>
    <n v="28.138000000000002"/>
    <n v="1728.8"/>
    <x v="3"/>
    <n v="-34.453000000000003"/>
    <n v="1.0679815394213483"/>
    <n v="32.033000000000001"/>
  </r>
  <r>
    <s v="G26577"/>
    <x v="0"/>
    <m/>
    <m/>
    <n v="11"/>
    <n v="24.045000000000002"/>
    <n v="1880.8"/>
    <x v="4"/>
    <n v="-29.530999999999999"/>
    <n v="1.0733672766849167"/>
    <n v="27.373999999999999"/>
  </r>
  <r>
    <s v="G26577"/>
    <x v="0"/>
    <m/>
    <m/>
    <n v="12"/>
    <n v="0.53"/>
    <n v="2140.4"/>
    <x v="0"/>
    <n v="-80.721000000000004"/>
    <n v="1.0173256158913435"/>
    <n v="0.60299999999999998"/>
  </r>
  <r>
    <s v="G26577"/>
    <x v="0"/>
    <m/>
    <m/>
    <n v="14"/>
    <n v="18.143000000000001"/>
    <n v="2238.8000000000002"/>
    <x v="5"/>
    <n v="-30.384"/>
    <n v="1.072433951383734"/>
    <n v="20.655000000000001"/>
  </r>
  <r>
    <s v="G26577"/>
    <x v="0"/>
    <m/>
    <m/>
    <n v="15"/>
    <n v="27.614000000000001"/>
    <n v="2272.1999999999998"/>
    <x v="6"/>
    <n v="-21.143000000000001"/>
    <n v="1.0825442198737039"/>
    <n v="31.437000000000001"/>
  </r>
  <r>
    <s v="G26577"/>
    <x v="0"/>
    <m/>
    <m/>
    <n v="16"/>
    <n v="20.187999999999999"/>
    <n v="2447.1999999999998"/>
    <x v="7"/>
    <n v="-27.997"/>
    <n v="1.0750456860798756"/>
    <n v="22.983000000000001"/>
  </r>
  <r>
    <s v="G26577"/>
    <x v="0"/>
    <m/>
    <m/>
    <n v="17"/>
    <n v="19.695"/>
    <n v="2582.4"/>
    <x v="8"/>
    <n v="-29.411999999999999"/>
    <n v="1.0734974812767322"/>
    <n v="22.422000000000001"/>
  </r>
  <r>
    <s v="G26577"/>
    <x v="0"/>
    <m/>
    <m/>
    <n v="18"/>
    <n v="17.245000000000001"/>
    <n v="2617.6999999999998"/>
    <x v="9"/>
    <n v="-9.2959999999999994"/>
    <n v="1.0955026032171793"/>
    <n v="19.632000000000001"/>
  </r>
  <r>
    <s v="G26577"/>
    <x v="0"/>
    <m/>
    <m/>
    <n v="20"/>
    <n v="18.108000000000001"/>
    <n v="2957.8"/>
    <x v="10"/>
    <n v="-28.463999999999999"/>
    <n v="1.0745347291454124"/>
    <n v="20.614999999999998"/>
  </r>
  <r>
    <s v="G26577"/>
    <x v="0"/>
    <m/>
    <m/>
    <n v="21"/>
    <n v="0.747"/>
    <n v="3700.6"/>
    <x v="0"/>
    <n v="-21.236000000000001"/>
    <n v="1.0824424819834648"/>
    <n v="0.85"/>
  </r>
  <r>
    <s v="G26588"/>
    <x v="0"/>
    <m/>
    <m/>
    <n v="1"/>
    <n v="100.502"/>
    <n v="66.7"/>
    <x v="0"/>
    <n v="-37.533000000000001"/>
    <n v="1.0646110520137431"/>
    <n v="104.90600000000001"/>
  </r>
  <r>
    <s v="G26588"/>
    <x v="0"/>
    <m/>
    <m/>
    <n v="2"/>
    <n v="100.35599999999999"/>
    <n v="126.4"/>
    <x v="0"/>
    <n v="-37.624000000000002"/>
    <n v="1.0645114659383534"/>
    <n v="104.754"/>
  </r>
  <r>
    <s v="G26588"/>
    <x v="0"/>
    <m/>
    <m/>
    <n v="3"/>
    <n v="100.282"/>
    <n v="186.2"/>
    <x v="0"/>
    <n v="-37.652000000000001"/>
    <n v="1.0644808240286689"/>
    <n v="104.67700000000001"/>
  </r>
  <r>
    <s v="G26588"/>
    <x v="0"/>
    <m/>
    <m/>
    <n v="4"/>
    <n v="100.22199999999999"/>
    <n v="245.8"/>
    <x v="0"/>
    <n v="-37.682000000000002"/>
    <n v="1.0644479933900874"/>
    <n v="104.614"/>
  </r>
  <r>
    <s v="G26588"/>
    <x v="0"/>
    <m/>
    <m/>
    <n v="5"/>
    <n v="100.408"/>
    <n v="305.60000000000002"/>
    <x v="0"/>
    <n v="-37.667000000000002"/>
    <n v="1.0644644087121018"/>
    <n v="104.80800000000001"/>
  </r>
  <r>
    <s v="G26588"/>
    <x v="0"/>
    <m/>
    <m/>
    <n v="6"/>
    <n v="100.43"/>
    <n v="365.3"/>
    <x v="0"/>
    <n v="-37.716999999999999"/>
    <n v="1.0644096909508702"/>
    <n v="104.831"/>
  </r>
  <r>
    <s v="G26588"/>
    <x v="0"/>
    <m/>
    <m/>
    <n v="7"/>
    <n v="100.45399999999999"/>
    <n v="425.1"/>
    <x v="0"/>
    <n v="-37.729999999999997"/>
    <n v="1.0643954643230358"/>
    <n v="104.85599999999999"/>
  </r>
  <r>
    <s v="G26588"/>
    <x v="0"/>
    <m/>
    <m/>
    <n v="8"/>
    <n v="22.925000000000001"/>
    <n v="1217.2"/>
    <x v="1"/>
    <n v="-28.326000000000001"/>
    <n v="1.074685719110154"/>
    <n v="23.93"/>
  </r>
  <r>
    <s v="G26588"/>
    <x v="0"/>
    <m/>
    <m/>
    <n v="9"/>
    <n v="22.704999999999998"/>
    <n v="1377.7"/>
    <x v="2"/>
    <n v="-32.869999999999997"/>
    <n v="1.0697137492860036"/>
    <n v="23.7"/>
  </r>
  <r>
    <s v="G26588"/>
    <x v="0"/>
    <m/>
    <m/>
    <n v="10"/>
    <n v="31.143999999999998"/>
    <n v="1729.5"/>
    <x v="3"/>
    <n v="-34.271000000000001"/>
    <n v="1.0681806974003503"/>
    <n v="32.509"/>
  </r>
  <r>
    <s v="G26588"/>
    <x v="0"/>
    <m/>
    <m/>
    <n v="11"/>
    <n v="26.7"/>
    <n v="1881.2"/>
    <x v="4"/>
    <n v="-29.279"/>
    <n v="1.0736430036502207"/>
    <n v="27.87"/>
  </r>
  <r>
    <s v="G26588"/>
    <x v="0"/>
    <m/>
    <m/>
    <n v="14"/>
    <n v="20.364000000000001"/>
    <n v="2239"/>
    <x v="5"/>
    <n v="-30.376999999999999"/>
    <n v="1.0724416106313783"/>
    <n v="21.256"/>
  </r>
  <r>
    <s v="G26588"/>
    <x v="0"/>
    <m/>
    <m/>
    <n v="15"/>
    <n v="31.109000000000002"/>
    <n v="2272.6999999999998"/>
    <x v="6"/>
    <n v="-21.018000000000001"/>
    <n v="1.082680964020152"/>
    <n v="32.472000000000001"/>
  </r>
  <r>
    <s v="G26588"/>
    <x v="0"/>
    <m/>
    <m/>
    <n v="16"/>
    <n v="21.186"/>
    <n v="2447.4"/>
    <x v="7"/>
    <n v="-27.768999999999998"/>
    <n v="1.0752951449354744"/>
    <n v="22.114000000000001"/>
  </r>
  <r>
    <s v="G26588"/>
    <x v="0"/>
    <m/>
    <m/>
    <n v="17"/>
    <n v="22.283000000000001"/>
    <n v="2582.8000000000002"/>
    <x v="8"/>
    <n v="-29.076000000000001"/>
    <n v="1.073865115921173"/>
    <n v="23.26"/>
  </r>
  <r>
    <s v="G26588"/>
    <x v="0"/>
    <m/>
    <m/>
    <n v="18"/>
    <n v="19.494"/>
    <n v="2617.9"/>
    <x v="9"/>
    <n v="-9.1940000000000008"/>
    <n v="1.0956141572357392"/>
    <n v="20.347999999999999"/>
  </r>
  <r>
    <s v="G26588"/>
    <x v="0"/>
    <m/>
    <m/>
    <n v="20"/>
    <n v="20.713000000000001"/>
    <n v="2958.4"/>
    <x v="10"/>
    <n v="-28.321000000000002"/>
    <n v="1.0746911897523981"/>
    <n v="21.620999999999999"/>
  </r>
  <r>
    <s v="G26590"/>
    <x v="0"/>
    <m/>
    <m/>
    <n v="1"/>
    <n v="100.938"/>
    <n v="66.7"/>
    <x v="0"/>
    <n v="-37.526000000000003"/>
    <n v="1.0646187124727766"/>
    <n v="105.121"/>
  </r>
  <r>
    <s v="G26590"/>
    <x v="0"/>
    <m/>
    <m/>
    <n v="2"/>
    <n v="100.66500000000001"/>
    <n v="126.4"/>
    <x v="0"/>
    <n v="-37.616"/>
    <n v="1.0645202207662057"/>
    <n v="104.836"/>
  </r>
  <r>
    <s v="G26590"/>
    <x v="0"/>
    <m/>
    <m/>
    <n v="3"/>
    <n v="100.68300000000001"/>
    <n v="186.2"/>
    <x v="0"/>
    <n v="-37.591999999999999"/>
    <n v="1.0645464852404658"/>
    <n v="104.855"/>
  </r>
  <r>
    <s v="G26590"/>
    <x v="0"/>
    <m/>
    <m/>
    <n v="4"/>
    <n v="100.611"/>
    <n v="245.8"/>
    <x v="0"/>
    <n v="-37.554000000000002"/>
    <n v="1.0645880706295243"/>
    <n v="104.78"/>
  </r>
  <r>
    <s v="G26590"/>
    <x v="0"/>
    <m/>
    <m/>
    <n v="5"/>
    <n v="100.68899999999999"/>
    <n v="305.60000000000002"/>
    <x v="0"/>
    <n v="-37.619"/>
    <n v="1.0645169377059425"/>
    <n v="104.861"/>
  </r>
  <r>
    <s v="G26590"/>
    <x v="0"/>
    <m/>
    <m/>
    <n v="6"/>
    <n v="100.57"/>
    <n v="365.3"/>
    <x v="0"/>
    <n v="-37.658000000000001"/>
    <n v="1.064474257902696"/>
    <n v="104.73699999999999"/>
  </r>
  <r>
    <s v="G26590"/>
    <x v="0"/>
    <m/>
    <m/>
    <n v="7"/>
    <n v="100.547"/>
    <n v="425.1"/>
    <x v="0"/>
    <n v="-37.729999999999997"/>
    <n v="1.0643954643230358"/>
    <n v="104.71299999999999"/>
  </r>
  <r>
    <s v="G26590"/>
    <x v="0"/>
    <m/>
    <m/>
    <n v="8"/>
    <n v="23.096"/>
    <n v="1217"/>
    <x v="1"/>
    <n v="-28.248999999999999"/>
    <n v="1.0747699669336235"/>
    <n v="24.053000000000001"/>
  </r>
  <r>
    <s v="G26590"/>
    <x v="0"/>
    <m/>
    <m/>
    <n v="9"/>
    <n v="22.757000000000001"/>
    <n v="1377.5"/>
    <x v="2"/>
    <n v="-33.093000000000004"/>
    <n v="1.0694697335000758"/>
    <n v="23.7"/>
  </r>
  <r>
    <s v="G26590"/>
    <x v="0"/>
    <m/>
    <m/>
    <n v="11"/>
    <n v="31.414000000000001"/>
    <n v="1729.1"/>
    <x v="3"/>
    <n v="-34.457999999999998"/>
    <n v="1.0679760680369819"/>
    <n v="32.716000000000001"/>
  </r>
  <r>
    <s v="G26590"/>
    <x v="0"/>
    <m/>
    <m/>
    <n v="12"/>
    <n v="27.181000000000001"/>
    <n v="1881"/>
    <x v="4"/>
    <n v="-29.361000000000001"/>
    <n v="1.0735532831397314"/>
    <n v="28.306999999999999"/>
  </r>
  <r>
    <s v="G26590"/>
    <x v="0"/>
    <m/>
    <m/>
    <n v="15"/>
    <n v="20.786000000000001"/>
    <n v="2238.8000000000002"/>
    <x v="5"/>
    <n v="-30.494"/>
    <n v="1.0723135916221378"/>
    <n v="21.646999999999998"/>
  </r>
  <r>
    <s v="G26590"/>
    <x v="0"/>
    <m/>
    <m/>
    <n v="16"/>
    <n v="31.084"/>
    <n v="2272.5"/>
    <x v="6"/>
    <n v="-21.456"/>
    <n v="1.0822018108723848"/>
    <n v="32.372"/>
  </r>
  <r>
    <s v="G26590"/>
    <x v="0"/>
    <m/>
    <m/>
    <n v="17"/>
    <n v="21.678999999999998"/>
    <n v="2447.1999999999998"/>
    <x v="7"/>
    <n v="-27.888000000000002"/>
    <n v="1.075164945075699"/>
    <n v="22.577000000000002"/>
  </r>
  <r>
    <s v="G26590"/>
    <x v="0"/>
    <m/>
    <m/>
    <n v="18"/>
    <n v="22.571999999999999"/>
    <n v="2582.4"/>
    <x v="8"/>
    <n v="-29.309000000000001"/>
    <n v="1.0736101790920911"/>
    <n v="23.507000000000001"/>
  </r>
  <r>
    <s v="G26590"/>
    <x v="0"/>
    <m/>
    <m/>
    <n v="19"/>
    <n v="20.276"/>
    <n v="2617.6999999999998"/>
    <x v="9"/>
    <n v="-10.269"/>
    <n v="1.0944384527237552"/>
    <n v="21.116"/>
  </r>
  <r>
    <s v="G26590"/>
    <x v="0"/>
    <m/>
    <m/>
    <n v="21"/>
    <n v="20.834"/>
    <n v="2957.8"/>
    <x v="10"/>
    <n v="-28.484000000000002"/>
    <n v="1.0745128465035867"/>
    <n v="21.696999999999999"/>
  </r>
  <r>
    <s v="G26590"/>
    <x v="0"/>
    <m/>
    <m/>
    <n v="22"/>
    <n v="1.61"/>
    <n v="3207.5"/>
    <x v="0"/>
    <n v="-30.673999999999999"/>
    <n v="1.0721166386532508"/>
    <n v="1.677"/>
  </r>
  <r>
    <s v="G26601"/>
    <x v="0"/>
    <m/>
    <m/>
    <n v="1"/>
    <n v="102.598"/>
    <n v="66.7"/>
    <x v="0"/>
    <n v="-37.518999999999998"/>
    <n v="1.0646263729306242"/>
    <n v="98.325000000000003"/>
  </r>
  <r>
    <s v="G26601"/>
    <x v="0"/>
    <m/>
    <m/>
    <n v="2"/>
    <n v="102.349"/>
    <n v="126.4"/>
    <x v="0"/>
    <n v="-37.597000000000001"/>
    <n v="1.0645410134761446"/>
    <n v="98.085999999999999"/>
  </r>
  <r>
    <s v="G26601"/>
    <x v="0"/>
    <m/>
    <m/>
    <n v="3"/>
    <n v="102.339"/>
    <n v="186"/>
    <x v="0"/>
    <n v="-37.634"/>
    <n v="1.0645005224013595"/>
    <n v="98.076999999999998"/>
  </r>
  <r>
    <s v="G26601"/>
    <x v="0"/>
    <m/>
    <m/>
    <n v="4"/>
    <n v="102.27500000000001"/>
    <n v="245.8"/>
    <x v="0"/>
    <n v="-37.674999999999997"/>
    <n v="1.0644556538743719"/>
    <n v="98.015000000000001"/>
  </r>
  <r>
    <s v="G26601"/>
    <x v="0"/>
    <m/>
    <m/>
    <n v="5"/>
    <n v="102.26900000000001"/>
    <n v="305.60000000000002"/>
    <x v="0"/>
    <n v="-37.691000000000003"/>
    <n v="1.0644381441942639"/>
    <n v="98.01"/>
  </r>
  <r>
    <s v="G26601"/>
    <x v="0"/>
    <m/>
    <m/>
    <n v="6"/>
    <n v="102.27"/>
    <n v="365.3"/>
    <x v="0"/>
    <n v="-37.715000000000003"/>
    <n v="1.0644118796624813"/>
    <n v="98.01"/>
  </r>
  <r>
    <s v="G26601"/>
    <x v="0"/>
    <m/>
    <m/>
    <n v="7"/>
    <n v="102.27500000000001"/>
    <n v="425.1"/>
    <x v="0"/>
    <n v="-37.729999999999997"/>
    <n v="1.0643954643230358"/>
    <n v="98.015000000000001"/>
  </r>
  <r>
    <s v="G26601"/>
    <x v="0"/>
    <m/>
    <m/>
    <n v="8"/>
    <n v="25.207000000000001"/>
    <n v="1217"/>
    <x v="1"/>
    <n v="-26.459"/>
    <n v="1.0767284148568221"/>
    <n v="24.157"/>
  </r>
  <r>
    <s v="G26601"/>
    <x v="0"/>
    <m/>
    <m/>
    <n v="9"/>
    <n v="24.73"/>
    <n v="1377.5"/>
    <x v="2"/>
    <n v="-30.533000000000001"/>
    <n v="1.0722709185454284"/>
    <n v="23.7"/>
  </r>
  <r>
    <s v="G26601"/>
    <x v="0"/>
    <m/>
    <m/>
    <n v="11"/>
    <n v="33.709000000000003"/>
    <n v="1729.1"/>
    <x v="3"/>
    <n v="-28.254000000000001"/>
    <n v="1.0747644963000922"/>
    <n v="32.305"/>
  </r>
  <r>
    <s v="G26601"/>
    <x v="0"/>
    <m/>
    <m/>
    <n v="12"/>
    <n v="28.911000000000001"/>
    <n v="1880.8"/>
    <x v="4"/>
    <n v="-22.140999999999998"/>
    <n v="1.08145244104907"/>
    <n v="27.707000000000001"/>
  </r>
  <r>
    <s v="G26601"/>
    <x v="0"/>
    <m/>
    <m/>
    <n v="15"/>
    <n v="22.1"/>
    <n v="2238.6"/>
    <x v="5"/>
    <n v="-25.681999999999999"/>
    <n v="1.0775785102948119"/>
    <n v="21.18"/>
  </r>
  <r>
    <s v="G26601"/>
    <x v="0"/>
    <m/>
    <m/>
    <n v="16"/>
    <n v="33.631"/>
    <n v="2272.1999999999998"/>
    <x v="6"/>
    <n v="-15.103999999999999"/>
    <n v="1.0891501710184859"/>
    <n v="32.229999999999997"/>
  </r>
  <r>
    <s v="G26601"/>
    <x v="0"/>
    <m/>
    <m/>
    <n v="17"/>
    <n v="22.852"/>
    <n v="2447"/>
    <x v="7"/>
    <n v="-29.125"/>
    <n v="1.0738115027057098"/>
    <n v="21.9"/>
  </r>
  <r>
    <s v="G26601"/>
    <x v="0"/>
    <m/>
    <m/>
    <n v="18"/>
    <n v="24.052"/>
    <n v="2582.4"/>
    <x v="8"/>
    <n v="-26.257000000000001"/>
    <n v="1.0769494191946758"/>
    <n v="23.05"/>
  </r>
  <r>
    <s v="G26601"/>
    <x v="0"/>
    <m/>
    <m/>
    <n v="19"/>
    <n v="21.042000000000002"/>
    <n v="2617.5"/>
    <x v="9"/>
    <n v="-6.6029999999999998"/>
    <n v="1.098447763659397"/>
    <n v="20.166"/>
  </r>
  <r>
    <s v="G26601"/>
    <x v="0"/>
    <m/>
    <m/>
    <n v="21"/>
    <n v="22.376000000000001"/>
    <n v="2957.8"/>
    <x v="10"/>
    <n v="-29.312000000000001"/>
    <n v="1.0736068966350802"/>
    <n v="21.443999999999999"/>
  </r>
  <r>
    <s v="G26612"/>
    <x v="0"/>
    <m/>
    <m/>
    <n v="1"/>
    <n v="102.00700000000001"/>
    <n v="66.7"/>
    <x v="0"/>
    <n v="-37.557000000000002"/>
    <n v="1.0645847875737644"/>
    <n v="92.076999999999998"/>
  </r>
  <r>
    <s v="G26612"/>
    <x v="0"/>
    <m/>
    <m/>
    <n v="2"/>
    <n v="101.816"/>
    <n v="126.4"/>
    <x v="0"/>
    <n v="-37.630000000000003"/>
    <n v="1.0645048998164472"/>
    <n v="91.903999999999996"/>
  </r>
  <r>
    <s v="G26612"/>
    <x v="0"/>
    <m/>
    <m/>
    <n v="3"/>
    <n v="101.762"/>
    <n v="186"/>
    <x v="0"/>
    <n v="-37.654000000000003"/>
    <n v="1.0644786353201081"/>
    <n v="91.855999999999995"/>
  </r>
  <r>
    <s v="G26612"/>
    <x v="0"/>
    <m/>
    <m/>
    <n v="4"/>
    <n v="101.724"/>
    <n v="245.8"/>
    <x v="0"/>
    <n v="-37.667000000000002"/>
    <n v="1.0644644087121018"/>
    <n v="91.820999999999998"/>
  </r>
  <r>
    <s v="G26612"/>
    <x v="0"/>
    <m/>
    <m/>
    <n v="5"/>
    <n v="101.742"/>
    <n v="305.60000000000002"/>
    <x v="0"/>
    <n v="-37.704000000000001"/>
    <n v="1.0644239175746129"/>
    <n v="91.837999999999994"/>
  </r>
  <r>
    <s v="G26612"/>
    <x v="0"/>
    <m/>
    <m/>
    <n v="6"/>
    <n v="101.782"/>
    <n v="365.3"/>
    <x v="0"/>
    <n v="-37.712000000000003"/>
    <n v="1.0644151627297169"/>
    <n v="91.873999999999995"/>
  </r>
  <r>
    <s v="G26612"/>
    <x v="0"/>
    <m/>
    <m/>
    <n v="7"/>
    <n v="101.755"/>
    <n v="425.1"/>
    <x v="0"/>
    <n v="-37.729999999999997"/>
    <n v="1.0643954643230358"/>
    <n v="91.849000000000004"/>
  </r>
  <r>
    <s v="G26612"/>
    <x v="0"/>
    <m/>
    <m/>
    <n v="8"/>
    <n v="27.085999999999999"/>
    <n v="1217.2"/>
    <x v="1"/>
    <n v="-24.888000000000002"/>
    <n v="1.0784471898960657"/>
    <n v="24.449000000000002"/>
  </r>
  <r>
    <s v="G26612"/>
    <x v="0"/>
    <m/>
    <m/>
    <n v="9"/>
    <n v="26.256"/>
    <n v="1377.9"/>
    <x v="2"/>
    <n v="-30.224"/>
    <n v="1.0726090196050657"/>
    <n v="23.7"/>
  </r>
  <r>
    <s v="G26612"/>
    <x v="0"/>
    <m/>
    <m/>
    <n v="11"/>
    <n v="35.575000000000003"/>
    <n v="1729.5"/>
    <x v="3"/>
    <n v="-27.274000000000001"/>
    <n v="1.0758367289096398"/>
    <n v="32.112000000000002"/>
  </r>
  <r>
    <s v="G26612"/>
    <x v="0"/>
    <m/>
    <m/>
    <n v="12"/>
    <n v="30.472999999999999"/>
    <n v="1881"/>
    <x v="4"/>
    <n v="-23.09"/>
    <n v="1.0804142442407212"/>
    <n v="27.506"/>
  </r>
  <r>
    <s v="G26612"/>
    <x v="0"/>
    <m/>
    <m/>
    <n v="14"/>
    <n v="0.432"/>
    <n v="2141.1999999999998"/>
    <x v="0"/>
    <n v="-61.457000000000001"/>
    <n v="1.038422859533191"/>
    <n v="0.39"/>
  </r>
  <r>
    <s v="G26612"/>
    <x v="0"/>
    <m/>
    <m/>
    <n v="16"/>
    <n v="23.253"/>
    <n v="2239"/>
    <x v="5"/>
    <n v="-28.981999999999999"/>
    <n v="1.0739679656004133"/>
    <n v="20.989000000000001"/>
  </r>
  <r>
    <s v="G26612"/>
    <x v="0"/>
    <m/>
    <m/>
    <n v="17"/>
    <n v="35.463999999999999"/>
    <n v="2272.6999999999998"/>
    <x v="6"/>
    <n v="-15.023"/>
    <n v="1.089238769433682"/>
    <n v="32.012"/>
  </r>
  <r>
    <s v="G26612"/>
    <x v="0"/>
    <m/>
    <m/>
    <n v="18"/>
    <n v="24.533999999999999"/>
    <n v="2447.4"/>
    <x v="7"/>
    <n v="-25.946000000000002"/>
    <n v="1.0772896764179694"/>
    <n v="22.146000000000001"/>
  </r>
  <r>
    <s v="G26612"/>
    <x v="0"/>
    <m/>
    <m/>
    <n v="19"/>
    <n v="25.786000000000001"/>
    <n v="2582.8000000000002"/>
    <x v="8"/>
    <n v="-28.31"/>
    <n v="1.0747032251632052"/>
    <n v="23.276"/>
  </r>
  <r>
    <s v="G26612"/>
    <x v="0"/>
    <m/>
    <m/>
    <n v="20"/>
    <n v="23.103999999999999"/>
    <n v="2617.9"/>
    <x v="9"/>
    <n v="-7.1529999999999996"/>
    <n v="1.0978462783794221"/>
    <n v="20.855"/>
  </r>
  <r>
    <s v="G26612"/>
    <x v="0"/>
    <m/>
    <m/>
    <n v="22"/>
    <n v="0.35599999999999998"/>
    <n v="2915.3"/>
    <x v="0"/>
    <n v="-44.421999999999997"/>
    <n v="1.0570714908666308"/>
    <n v="0.32100000000000001"/>
  </r>
  <r>
    <s v="G26612"/>
    <x v="0"/>
    <m/>
    <m/>
    <n v="23"/>
    <n v="23.628"/>
    <n v="2958"/>
    <x v="10"/>
    <n v="-26.449000000000002"/>
    <n v="1.0767393556888598"/>
    <n v="21.327999999999999"/>
  </r>
  <r>
    <s v="G26612"/>
    <x v="0"/>
    <m/>
    <m/>
    <n v="24"/>
    <n v="0.81200000000000006"/>
    <n v="3261"/>
    <x v="0"/>
    <n v="41.128"/>
    <n v="1.1506189908252638"/>
    <n v="0.73299999999999998"/>
  </r>
  <r>
    <s v="G26612"/>
    <x v="0"/>
    <m/>
    <m/>
    <n v="25"/>
    <n v="0.69799999999999995"/>
    <n v="3700.6"/>
    <x v="0"/>
    <n v="220.922"/>
    <n v="1.3466453453959051"/>
    <n v="0.63"/>
  </r>
  <r>
    <s v="G26623"/>
    <x v="0"/>
    <m/>
    <m/>
    <n v="1"/>
    <n v="100.46899999999999"/>
    <n v="66.7"/>
    <x v="0"/>
    <n v="-37.561999999999998"/>
    <n v="1.0645793158136803"/>
    <n v="83.194999999999993"/>
  </r>
  <r>
    <s v="G26623"/>
    <x v="0"/>
    <m/>
    <m/>
    <n v="2"/>
    <n v="100.244"/>
    <n v="126.4"/>
    <x v="0"/>
    <n v="-37.658999999999999"/>
    <n v="1.0644731635482823"/>
    <n v="83.007999999999996"/>
  </r>
  <r>
    <s v="G26623"/>
    <x v="0"/>
    <m/>
    <m/>
    <n v="3"/>
    <n v="100.233"/>
    <n v="186.2"/>
    <x v="0"/>
    <n v="-37.677999999999997"/>
    <n v="1.0644523708098239"/>
    <n v="82.998999999999995"/>
  </r>
  <r>
    <s v="G26623"/>
    <x v="0"/>
    <m/>
    <m/>
    <n v="4"/>
    <n v="100.242"/>
    <n v="245.8"/>
    <x v="0"/>
    <n v="-37.701999999999998"/>
    <n v="1.0644261062855949"/>
    <n v="83.007000000000005"/>
  </r>
  <r>
    <s v="G26623"/>
    <x v="0"/>
    <m/>
    <m/>
    <n v="5"/>
    <n v="100.211"/>
    <n v="305.60000000000002"/>
    <x v="0"/>
    <n v="-37.731999999999999"/>
    <n v="1.0643932756106984"/>
    <n v="82.980999999999995"/>
  </r>
  <r>
    <s v="G26623"/>
    <x v="0"/>
    <m/>
    <m/>
    <n v="6"/>
    <n v="100.319"/>
    <n v="365.3"/>
    <x v="0"/>
    <n v="-37.750999999999998"/>
    <n v="1.0643724828386607"/>
    <n v="83.07"/>
  </r>
  <r>
    <s v="G26623"/>
    <x v="0"/>
    <m/>
    <m/>
    <n v="7"/>
    <n v="100.26900000000001"/>
    <n v="425.1"/>
    <x v="0"/>
    <n v="-37.729999999999997"/>
    <n v="1.0643954643230358"/>
    <n v="83.028999999999996"/>
  </r>
  <r>
    <s v="G26623"/>
    <x v="0"/>
    <m/>
    <m/>
    <n v="8"/>
    <n v="29.591000000000001"/>
    <n v="1217.2"/>
    <x v="1"/>
    <n v="-27.155999999999999"/>
    <n v="1.0759658329009059"/>
    <n v="24.503"/>
  </r>
  <r>
    <s v="G26623"/>
    <x v="0"/>
    <m/>
    <m/>
    <n v="9"/>
    <n v="28.620999999999999"/>
    <n v="1377.9"/>
    <x v="2"/>
    <n v="-31.617000000000001"/>
    <n v="1.071084811116747"/>
    <n v="23.7"/>
  </r>
  <r>
    <s v="G26623"/>
    <x v="0"/>
    <m/>
    <m/>
    <n v="11"/>
    <n v="38.948999999999998"/>
    <n v="1729.7"/>
    <x v="3"/>
    <n v="-30.975999999999999"/>
    <n v="1.0717861935771429"/>
    <n v="32.252000000000002"/>
  </r>
  <r>
    <s v="G26623"/>
    <x v="0"/>
    <m/>
    <m/>
    <n v="12"/>
    <n v="33.353999999999999"/>
    <n v="1881.4"/>
    <x v="4"/>
    <n v="-26.114000000000001"/>
    <n v="1.0771058721636089"/>
    <n v="27.619"/>
  </r>
  <r>
    <s v="G26623"/>
    <x v="0"/>
    <m/>
    <m/>
    <n v="14"/>
    <n v="0.52400000000000002"/>
    <n v="2114.9"/>
    <x v="0"/>
    <n v="3.3860000000000001"/>
    <n v="1.1093705570590784"/>
    <n v="0.434"/>
  </r>
  <r>
    <s v="G26623"/>
    <x v="0"/>
    <m/>
    <m/>
    <n v="15"/>
    <n v="0.46200000000000002"/>
    <n v="2140"/>
    <x v="0"/>
    <n v="-77.123999999999995"/>
    <n v="1.0212656045796364"/>
    <n v="0.38300000000000001"/>
  </r>
  <r>
    <s v="G26623"/>
    <x v="0"/>
    <m/>
    <m/>
    <n v="17"/>
    <n v="25.414000000000001"/>
    <n v="2239.1999999999998"/>
    <x v="5"/>
    <n v="-28.783999999999999"/>
    <n v="1.0741846057144735"/>
    <n v="21.044"/>
  </r>
  <r>
    <s v="G26623"/>
    <x v="0"/>
    <m/>
    <m/>
    <n v="18"/>
    <n v="38.731999999999999"/>
    <n v="2272.9"/>
    <x v="6"/>
    <n v="-18.88"/>
    <n v="1.0850197773672283"/>
    <n v="32.073"/>
  </r>
  <r>
    <s v="G26623"/>
    <x v="0"/>
    <m/>
    <m/>
    <n v="19"/>
    <n v="27.408999999999999"/>
    <n v="2447.6"/>
    <x v="7"/>
    <n v="-28.236000000000001"/>
    <n v="1.0747841905779727"/>
    <n v="22.696000000000002"/>
  </r>
  <r>
    <s v="G26623"/>
    <x v="0"/>
    <m/>
    <m/>
    <n v="20"/>
    <n v="27.625"/>
    <n v="2583"/>
    <x v="8"/>
    <n v="-27.957999999999998"/>
    <n v="1.0750883567627931"/>
    <n v="22.875"/>
  </r>
  <r>
    <s v="G26623"/>
    <x v="0"/>
    <m/>
    <m/>
    <n v="21"/>
    <n v="24.155999999999999"/>
    <n v="2618.1"/>
    <x v="9"/>
    <n v="-7.4779999999999998"/>
    <n v="1.0974908518205768"/>
    <n v="20.003"/>
  </r>
  <r>
    <s v="G26623"/>
    <x v="0"/>
    <m/>
    <m/>
    <n v="23"/>
    <n v="25.867999999999999"/>
    <n v="2958.6"/>
    <x v="10"/>
    <n v="-29.518999999999998"/>
    <n v="1.0733804065752601"/>
    <n v="21.42"/>
  </r>
  <r>
    <s v="G26623"/>
    <x v="0"/>
    <m/>
    <m/>
    <n v="24"/>
    <n v="0.84799999999999998"/>
    <n v="3701.4"/>
    <x v="0"/>
    <n v="91.305999999999997"/>
    <n v="1.2054055393339667"/>
    <n v="0.70199999999999996"/>
  </r>
  <r>
    <s v="G26639"/>
    <x v="0"/>
    <m/>
    <m/>
    <n v="1"/>
    <n v="101.274"/>
    <n v="66.7"/>
    <x v="0"/>
    <n v="-37.503999999999998"/>
    <n v="1.0646427881934453"/>
    <n v="132.96"/>
  </r>
  <r>
    <s v="G26639"/>
    <x v="0"/>
    <m/>
    <m/>
    <n v="2"/>
    <n v="101.004"/>
    <n v="126.4"/>
    <x v="0"/>
    <n v="-37.581000000000003"/>
    <n v="1.0645585231198411"/>
    <n v="132.60599999999999"/>
  </r>
  <r>
    <s v="G26639"/>
    <x v="0"/>
    <m/>
    <m/>
    <n v="3"/>
    <n v="101.027"/>
    <n v="186"/>
    <x v="0"/>
    <n v="-37.627000000000002"/>
    <n v="1.0645081828775096"/>
    <n v="132.636"/>
  </r>
  <r>
    <s v="G26639"/>
    <x v="0"/>
    <m/>
    <m/>
    <n v="4"/>
    <n v="101.133"/>
    <n v="245.8"/>
    <x v="0"/>
    <n v="-37.670999999999999"/>
    <n v="1.0644600312934309"/>
    <n v="132.77500000000001"/>
  </r>
  <r>
    <s v="G26639"/>
    <x v="0"/>
    <m/>
    <m/>
    <n v="5"/>
    <n v="101.065"/>
    <n v="305.60000000000002"/>
    <x v="0"/>
    <n v="-37.701000000000001"/>
    <n v="1.0644272006410493"/>
    <n v="132.68600000000001"/>
  </r>
  <r>
    <s v="G26639"/>
    <x v="0"/>
    <m/>
    <m/>
    <n v="6"/>
    <n v="101.303"/>
    <n v="365.3"/>
    <x v="0"/>
    <n v="-37.706000000000003"/>
    <n v="1.0644217288635343"/>
    <n v="132.99799999999999"/>
  </r>
  <r>
    <s v="G26639"/>
    <x v="0"/>
    <m/>
    <m/>
    <n v="7"/>
    <n v="101.238"/>
    <n v="425.1"/>
    <x v="0"/>
    <n v="-37.729999999999997"/>
    <n v="1.0643954643230358"/>
    <n v="132.91300000000001"/>
  </r>
  <r>
    <s v="G26639"/>
    <x v="0"/>
    <m/>
    <m/>
    <n v="8"/>
    <n v="18.422000000000001"/>
    <n v="1216.4000000000001"/>
    <x v="1"/>
    <n v="-27.175999999999998"/>
    <n v="1.0759439508922055"/>
    <n v="24.186"/>
  </r>
  <r>
    <s v="G26639"/>
    <x v="0"/>
    <m/>
    <m/>
    <n v="9"/>
    <n v="18.052"/>
    <n v="1376.9"/>
    <x v="2"/>
    <n v="-31.64"/>
    <n v="1.0710596443225748"/>
    <n v="23.7"/>
  </r>
  <r>
    <s v="G26639"/>
    <x v="0"/>
    <m/>
    <m/>
    <n v="10"/>
    <n v="24.718"/>
    <n v="1728.4"/>
    <x v="3"/>
    <n v="-33.630000000000003"/>
    <n v="1.0688821210401545"/>
    <n v="32.451999999999998"/>
  </r>
  <r>
    <s v="G26639"/>
    <x v="0"/>
    <m/>
    <m/>
    <n v="11"/>
    <n v="21.302"/>
    <n v="1880.2"/>
    <x v="4"/>
    <n v="-28.619"/>
    <n v="1.074365138418043"/>
    <n v="27.966999999999999"/>
  </r>
  <r>
    <s v="G26639"/>
    <x v="0"/>
    <m/>
    <m/>
    <n v="13"/>
    <n v="15.676"/>
    <n v="2238.1999999999998"/>
    <x v="5"/>
    <n v="-29.434999999999999"/>
    <n v="1.0734723157100765"/>
    <n v="20.581"/>
  </r>
  <r>
    <s v="G26639"/>
    <x v="0"/>
    <m/>
    <m/>
    <n v="14"/>
    <n v="23.071000000000002"/>
    <n v="2271.4"/>
    <x v="6"/>
    <n v="-21.390999999999998"/>
    <n v="1.0822729183680047"/>
    <n v="30.289000000000001"/>
  </r>
  <r>
    <s v="G26639"/>
    <x v="0"/>
    <m/>
    <m/>
    <n v="15"/>
    <n v="16.297000000000001"/>
    <n v="2446.3000000000002"/>
    <x v="7"/>
    <n v="-27.2"/>
    <n v="1.0759176924689864"/>
    <n v="21.396000000000001"/>
  </r>
  <r>
    <s v="G26639"/>
    <x v="0"/>
    <m/>
    <m/>
    <n v="16"/>
    <n v="17.196000000000002"/>
    <n v="2581.6"/>
    <x v="8"/>
    <n v="-28.385999999999999"/>
    <n v="1.0746200713560303"/>
    <n v="22.576000000000001"/>
  </r>
  <r>
    <s v="G26639"/>
    <x v="0"/>
    <m/>
    <m/>
    <n v="17"/>
    <n v="14.574"/>
    <n v="2616.9"/>
    <x v="9"/>
    <n v="-8.0730000000000004"/>
    <n v="1.0968401411931958"/>
    <n v="19.134"/>
  </r>
  <r>
    <s v="G26639"/>
    <x v="0"/>
    <m/>
    <m/>
    <n v="18"/>
    <n v="16.053000000000001"/>
    <n v="2956.9"/>
    <x v="10"/>
    <n v="-26.795999999999999"/>
    <n v="1.0763597074021367"/>
    <n v="21.076000000000001"/>
  </r>
  <r>
    <s v="G26647"/>
    <x v="0"/>
    <m/>
    <m/>
    <n v="1"/>
    <n v="101.569"/>
    <n v="66.7"/>
    <x v="0"/>
    <n v="-37.558"/>
    <n v="1.0645836932217962"/>
    <n v="128.761"/>
  </r>
  <r>
    <s v="G26647"/>
    <x v="0"/>
    <m/>
    <m/>
    <n v="2"/>
    <n v="101.459"/>
    <n v="126.4"/>
    <x v="0"/>
    <n v="-37.615000000000002"/>
    <n v="1.0645213151195785"/>
    <n v="128.62100000000001"/>
  </r>
  <r>
    <s v="G26647"/>
    <x v="0"/>
    <m/>
    <m/>
    <n v="3"/>
    <n v="101.39700000000001"/>
    <n v="186.2"/>
    <x v="0"/>
    <n v="-37.655999999999999"/>
    <n v="1.0644764466114505"/>
    <n v="128.54300000000001"/>
  </r>
  <r>
    <s v="G26647"/>
    <x v="0"/>
    <m/>
    <m/>
    <n v="4"/>
    <n v="101.414"/>
    <n v="245.8"/>
    <x v="0"/>
    <n v="-37.670999999999999"/>
    <n v="1.0644600312934309"/>
    <n v="128.56399999999999"/>
  </r>
  <r>
    <s v="G26647"/>
    <x v="0"/>
    <m/>
    <m/>
    <n v="5"/>
    <n v="101.364"/>
    <n v="305.60000000000002"/>
    <x v="0"/>
    <n v="-37.719000000000001"/>
    <n v="1.0644075022391621"/>
    <n v="128.501"/>
  </r>
  <r>
    <s v="G26647"/>
    <x v="0"/>
    <m/>
    <m/>
    <n v="6"/>
    <n v="101.389"/>
    <n v="365.3"/>
    <x v="0"/>
    <n v="-37.716000000000001"/>
    <n v="1.064410785306688"/>
    <n v="128.53299999999999"/>
  </r>
  <r>
    <s v="G26647"/>
    <x v="0"/>
    <m/>
    <m/>
    <n v="7"/>
    <n v="101.374"/>
    <n v="425.1"/>
    <x v="0"/>
    <n v="-37.729999999999997"/>
    <n v="1.0643954643230358"/>
    <n v="128.51400000000001"/>
  </r>
  <r>
    <s v="G26647"/>
    <x v="0"/>
    <m/>
    <m/>
    <n v="8"/>
    <n v="19.247"/>
    <n v="1216.5999999999999"/>
    <x v="1"/>
    <n v="-27.372"/>
    <n v="1.0757295066946424"/>
    <n v="24.4"/>
  </r>
  <r>
    <s v="G26647"/>
    <x v="0"/>
    <m/>
    <m/>
    <n v="9"/>
    <n v="18.695"/>
    <n v="1377.1"/>
    <x v="2"/>
    <n v="-31.753"/>
    <n v="1.0709359985826061"/>
    <n v="23.7"/>
  </r>
  <r>
    <s v="G26647"/>
    <x v="0"/>
    <m/>
    <m/>
    <n v="10"/>
    <n v="25.553000000000001"/>
    <n v="1728.4"/>
    <x v="3"/>
    <n v="-33.835000000000001"/>
    <n v="1.0686577978689826"/>
    <n v="32.393999999999998"/>
  </r>
  <r>
    <s v="G26647"/>
    <x v="0"/>
    <m/>
    <m/>
    <n v="11"/>
    <n v="22.056999999999999"/>
    <n v="1880.4"/>
    <x v="4"/>
    <n v="-28.844000000000001"/>
    <n v="1.0741189572952614"/>
    <n v="27.962"/>
  </r>
  <r>
    <s v="G26647"/>
    <x v="0"/>
    <m/>
    <m/>
    <n v="13"/>
    <n v="16.350999999999999"/>
    <n v="2238.1999999999998"/>
    <x v="5"/>
    <n v="-29.754000000000001"/>
    <n v="1.0731232789218421"/>
    <n v="20.728000000000002"/>
  </r>
  <r>
    <s v="G26647"/>
    <x v="0"/>
    <m/>
    <m/>
    <n v="14"/>
    <n v="24.103999999999999"/>
    <n v="2271.6"/>
    <x v="6"/>
    <n v="-21.291"/>
    <n v="1.0823823143154878"/>
    <n v="30.556999999999999"/>
  </r>
  <r>
    <s v="G26647"/>
    <x v="0"/>
    <m/>
    <m/>
    <n v="15"/>
    <n v="16.954999999999998"/>
    <n v="2446.6"/>
    <x v="7"/>
    <n v="-27.219000000000001"/>
    <n v="1.0758969045407185"/>
    <n v="21.494"/>
  </r>
  <r>
    <s v="G26647"/>
    <x v="0"/>
    <m/>
    <m/>
    <n v="16"/>
    <n v="17.927"/>
    <n v="2581.8000000000002"/>
    <x v="8"/>
    <n v="-28.47"/>
    <n v="1.0745281643538811"/>
    <n v="22.725999999999999"/>
  </r>
  <r>
    <s v="G26647"/>
    <x v="0"/>
    <m/>
    <m/>
    <n v="17"/>
    <n v="15.169"/>
    <n v="2616.9"/>
    <x v="9"/>
    <n v="-8.0429999999999993"/>
    <n v="1.0968729503373682"/>
    <n v="19.23"/>
  </r>
  <r>
    <s v="G26647"/>
    <x v="0"/>
    <m/>
    <m/>
    <n v="18"/>
    <n v="16.763999999999999"/>
    <n v="2956.7"/>
    <x v="10"/>
    <n v="-26.9"/>
    <n v="1.0762459217572826"/>
    <n v="21.251999999999999"/>
  </r>
  <r>
    <s v="G26567"/>
    <x v="1"/>
    <m/>
    <m/>
    <n v="1"/>
    <n v="99.54"/>
    <n v="66.7"/>
    <x v="0"/>
    <n v="-37.539000000000001"/>
    <n v="1.0646044859050556"/>
    <n v="117.17"/>
  </r>
  <r>
    <s v="G26567"/>
    <x v="1"/>
    <m/>
    <m/>
    <n v="2"/>
    <n v="99.391000000000005"/>
    <n v="126.4"/>
    <x v="0"/>
    <n v="-37.625999999999998"/>
    <n v="1.0645092772311484"/>
    <n v="116.994"/>
  </r>
  <r>
    <s v="G26567"/>
    <x v="1"/>
    <m/>
    <m/>
    <n v="3"/>
    <n v="99.438999999999993"/>
    <n v="186.2"/>
    <x v="0"/>
    <n v="-37.648000000000003"/>
    <n v="1.0644852014455002"/>
    <n v="117.051"/>
  </r>
  <r>
    <s v="G26567"/>
    <x v="1"/>
    <m/>
    <m/>
    <n v="4"/>
    <n v="99.447000000000003"/>
    <n v="245.8"/>
    <x v="0"/>
    <n v="-37.664000000000001"/>
    <n v="1.0644676917758509"/>
    <n v="117.06"/>
  </r>
  <r>
    <s v="G26567"/>
    <x v="1"/>
    <m/>
    <m/>
    <n v="5"/>
    <n v="99.531999999999996"/>
    <n v="305.60000000000002"/>
    <x v="0"/>
    <n v="-37.704000000000001"/>
    <n v="1.0644239175746129"/>
    <n v="117.16"/>
  </r>
  <r>
    <s v="G26567"/>
    <x v="1"/>
    <m/>
    <m/>
    <n v="6"/>
    <n v="99.504999999999995"/>
    <n v="365.3"/>
    <x v="0"/>
    <n v="-37.725999999999999"/>
    <n v="1.0643998417474205"/>
    <n v="117.129"/>
  </r>
  <r>
    <s v="G26567"/>
    <x v="1"/>
    <m/>
    <m/>
    <n v="7"/>
    <n v="99.400999999999996"/>
    <n v="425.1"/>
    <x v="0"/>
    <n v="-37.729999999999997"/>
    <n v="1.0643954643230358"/>
    <n v="117.006"/>
  </r>
  <r>
    <s v="G26567"/>
    <x v="1"/>
    <m/>
    <m/>
    <n v="8"/>
    <n v="19.091999999999999"/>
    <n v="1216.8"/>
    <x v="1"/>
    <n v="-28.175000000000001"/>
    <n v="1.0748509322391413"/>
    <n v="22.472999999999999"/>
  </r>
  <r>
    <s v="G26567"/>
    <x v="1"/>
    <m/>
    <m/>
    <n v="9"/>
    <n v="20.134"/>
    <n v="1377.3"/>
    <x v="2"/>
    <n v="-32.74"/>
    <n v="1.069856000085619"/>
    <n v="23.7"/>
  </r>
  <r>
    <s v="G26567"/>
    <x v="1"/>
    <m/>
    <m/>
    <n v="10"/>
    <n v="27.074999999999999"/>
    <n v="1549.7"/>
    <x v="11"/>
    <n v="-30.928999999999998"/>
    <n v="1.0718376206048936"/>
    <n v="31.87"/>
  </r>
  <r>
    <s v="G26567"/>
    <x v="1"/>
    <m/>
    <m/>
    <n v="11"/>
    <n v="16.196000000000002"/>
    <n v="1880.2"/>
    <x v="4"/>
    <n v="-29.369"/>
    <n v="1.0735445299104829"/>
    <n v="19.065000000000001"/>
  </r>
  <r>
    <s v="G26567"/>
    <x v="1"/>
    <m/>
    <m/>
    <n v="12"/>
    <n v="21.757999999999999"/>
    <n v="1910.7"/>
    <x v="12"/>
    <n v="-29.71"/>
    <n v="1.0731714220735469"/>
    <n v="25.611999999999998"/>
  </r>
  <r>
    <s v="G26567"/>
    <x v="1"/>
    <m/>
    <m/>
    <n v="13"/>
    <n v="13.974"/>
    <n v="2062.1999999999998"/>
    <x v="13"/>
    <n v="-29.387"/>
    <n v="1.0735248351390096"/>
    <n v="16.449000000000002"/>
  </r>
  <r>
    <s v="G26567"/>
    <x v="1"/>
    <m/>
    <m/>
    <n v="14"/>
    <n v="16.506"/>
    <n v="2225.6"/>
    <x v="14"/>
    <n v="-30.344999999999999"/>
    <n v="1.0724766243197932"/>
    <n v="19.428999999999998"/>
  </r>
  <r>
    <s v="G26567"/>
    <x v="1"/>
    <m/>
    <m/>
    <n v="15"/>
    <n v="23.41"/>
    <n v="2272"/>
    <x v="6"/>
    <n v="-25.699000000000002"/>
    <n v="1.0775599111944605"/>
    <n v="27.556000000000001"/>
  </r>
  <r>
    <s v="G26567"/>
    <x v="1"/>
    <m/>
    <m/>
    <n v="16"/>
    <n v="17.690000000000001"/>
    <n v="3159.2"/>
    <x v="15"/>
    <n v="-30.957999999999998"/>
    <n v="1.0718058890408966"/>
    <n v="20.823"/>
  </r>
  <r>
    <s v="G26567"/>
    <x v="1"/>
    <m/>
    <m/>
    <n v="17"/>
    <n v="14.42"/>
    <n v="3396.3"/>
    <x v="16"/>
    <n v="-31.419"/>
    <n v="1.0713014638587339"/>
    <n v="16.974"/>
  </r>
  <r>
    <s v="G26578"/>
    <x v="1"/>
    <m/>
    <m/>
    <n v="1"/>
    <n v="100.28"/>
    <n v="66.7"/>
    <x v="0"/>
    <n v="-37.555999999999997"/>
    <n v="1.0645858819257086"/>
    <n v="106.01"/>
  </r>
  <r>
    <s v="G26578"/>
    <x v="1"/>
    <m/>
    <m/>
    <n v="2"/>
    <n v="99.935000000000002"/>
    <n v="126.4"/>
    <x v="0"/>
    <n v="-37.628"/>
    <n v="1.0645070885238463"/>
    <n v="105.645"/>
  </r>
  <r>
    <s v="G26578"/>
    <x v="1"/>
    <m/>
    <m/>
    <n v="3"/>
    <n v="99.953999999999994"/>
    <n v="186.2"/>
    <x v="0"/>
    <n v="-37.661000000000001"/>
    <n v="1.0644709748393826"/>
    <n v="105.66500000000001"/>
  </r>
  <r>
    <s v="G26578"/>
    <x v="1"/>
    <m/>
    <m/>
    <n v="4"/>
    <n v="99.978999999999999"/>
    <n v="245.8"/>
    <x v="0"/>
    <n v="-37.685000000000002"/>
    <n v="1.0644447103250312"/>
    <n v="105.69199999999999"/>
  </r>
  <r>
    <s v="G26578"/>
    <x v="1"/>
    <m/>
    <m/>
    <n v="5"/>
    <n v="99.933000000000007"/>
    <n v="305.60000000000002"/>
    <x v="0"/>
    <n v="-37.707000000000001"/>
    <n v="1.0644206345079585"/>
    <n v="105.643"/>
  </r>
  <r>
    <s v="G26578"/>
    <x v="1"/>
    <m/>
    <m/>
    <n v="6"/>
    <n v="99.909000000000006"/>
    <n v="365.3"/>
    <x v="0"/>
    <n v="-37.710999999999999"/>
    <n v="1.0644162570854137"/>
    <n v="105.61799999999999"/>
  </r>
  <r>
    <s v="G26578"/>
    <x v="1"/>
    <m/>
    <m/>
    <n v="7"/>
    <n v="99.942999999999998"/>
    <n v="425.1"/>
    <x v="0"/>
    <n v="-37.729999999999997"/>
    <n v="1.0643954643230358"/>
    <n v="105.654"/>
  </r>
  <r>
    <s v="G26578"/>
    <x v="1"/>
    <m/>
    <m/>
    <n v="8"/>
    <n v="20.890999999999998"/>
    <n v="1216.8"/>
    <x v="1"/>
    <n v="-28.132000000000001"/>
    <n v="1.0748979795855209"/>
    <n v="22.085000000000001"/>
  </r>
  <r>
    <s v="G26578"/>
    <x v="1"/>
    <m/>
    <m/>
    <n v="9"/>
    <n v="22.419"/>
    <n v="1377.5"/>
    <x v="2"/>
    <n v="-32.832999999999998"/>
    <n v="1.069754236093694"/>
    <n v="23.7"/>
  </r>
  <r>
    <s v="G26578"/>
    <x v="1"/>
    <m/>
    <m/>
    <n v="10"/>
    <n v="30.431000000000001"/>
    <n v="1549.9"/>
    <x v="11"/>
    <n v="-30.981000000000002"/>
    <n v="1.0717807226135971"/>
    <n v="32.17"/>
  </r>
  <r>
    <s v="G26578"/>
    <x v="1"/>
    <m/>
    <m/>
    <n v="11"/>
    <n v="18.449000000000002"/>
    <n v="1880.4"/>
    <x v="4"/>
    <n v="-29.425999999999998"/>
    <n v="1.0734821631072493"/>
    <n v="19.503"/>
  </r>
  <r>
    <s v="G26578"/>
    <x v="1"/>
    <m/>
    <m/>
    <n v="12"/>
    <n v="23.908000000000001"/>
    <n v="1910.9"/>
    <x v="12"/>
    <n v="-30.137"/>
    <n v="1.0727042126903552"/>
    <n v="25.274000000000001"/>
  </r>
  <r>
    <s v="G26578"/>
    <x v="1"/>
    <m/>
    <m/>
    <n v="13"/>
    <n v="15.964"/>
    <n v="2062.4"/>
    <x v="13"/>
    <n v="-29.376999999999999"/>
    <n v="1.0735357766796851"/>
    <n v="16.876000000000001"/>
  </r>
  <r>
    <s v="G26578"/>
    <x v="1"/>
    <m/>
    <m/>
    <n v="14"/>
    <n v="18.974"/>
    <n v="2225.9"/>
    <x v="14"/>
    <n v="-30.303999999999998"/>
    <n v="1.0725214855718528"/>
    <n v="20.058"/>
  </r>
  <r>
    <s v="G26578"/>
    <x v="1"/>
    <m/>
    <m/>
    <n v="15"/>
    <n v="26.814"/>
    <n v="2272.1999999999998"/>
    <x v="6"/>
    <n v="-25.811"/>
    <n v="1.0774373757702618"/>
    <n v="28.346"/>
  </r>
  <r>
    <s v="G26578"/>
    <x v="1"/>
    <m/>
    <m/>
    <n v="16"/>
    <n v="21.021999999999998"/>
    <n v="3159.5"/>
    <x v="15"/>
    <n v="-30.988"/>
    <n v="1.0717730632636167"/>
    <n v="22.222999999999999"/>
  </r>
  <r>
    <s v="G26578"/>
    <x v="1"/>
    <m/>
    <m/>
    <n v="17"/>
    <n v="17.114999999999998"/>
    <n v="3396.5"/>
    <x v="16"/>
    <n v="-31.297999999999998"/>
    <n v="1.0714338622894712"/>
    <n v="18.093"/>
  </r>
  <r>
    <s v="G26589"/>
    <x v="1"/>
    <m/>
    <m/>
    <n v="1"/>
    <n v="100.616"/>
    <n v="66.7"/>
    <x v="0"/>
    <n v="-37.603999999999999"/>
    <n v="1.0645333530050789"/>
    <n v="102.43600000000001"/>
  </r>
  <r>
    <s v="G26589"/>
    <x v="1"/>
    <m/>
    <m/>
    <n v="2"/>
    <n v="100.35599999999999"/>
    <n v="126.4"/>
    <x v="0"/>
    <n v="-37.68"/>
    <n v="1.0644501821000041"/>
    <n v="102.17100000000001"/>
  </r>
  <r>
    <s v="G26589"/>
    <x v="1"/>
    <m/>
    <m/>
    <n v="3"/>
    <n v="100.449"/>
    <n v="186.2"/>
    <x v="0"/>
    <n v="-37.713999999999999"/>
    <n v="1.0644129740182509"/>
    <n v="102.26600000000001"/>
  </r>
  <r>
    <s v="G26589"/>
    <x v="1"/>
    <m/>
    <m/>
    <n v="4"/>
    <n v="100.42"/>
    <n v="245.8"/>
    <x v="0"/>
    <n v="-37.728000000000002"/>
    <n v="1.0643976530352766"/>
    <n v="102.236"/>
  </r>
  <r>
    <s v="G26589"/>
    <x v="1"/>
    <m/>
    <m/>
    <n v="5"/>
    <n v="100.41800000000001"/>
    <n v="305.60000000000002"/>
    <x v="0"/>
    <n v="-37.765000000000001"/>
    <n v="1.0643571618431458"/>
    <n v="102.23399999999999"/>
  </r>
  <r>
    <s v="G26589"/>
    <x v="1"/>
    <m/>
    <m/>
    <n v="6"/>
    <n v="100.39700000000001"/>
    <n v="365.3"/>
    <x v="0"/>
    <n v="-37.759"/>
    <n v="1.0643637279846616"/>
    <n v="102.21299999999999"/>
  </r>
  <r>
    <s v="G26589"/>
    <x v="1"/>
    <m/>
    <m/>
    <n v="7"/>
    <n v="100.36199999999999"/>
    <n v="425.1"/>
    <x v="0"/>
    <n v="-37.729999999999997"/>
    <n v="1.0643954643230358"/>
    <n v="102.17700000000001"/>
  </r>
  <r>
    <s v="G26589"/>
    <x v="1"/>
    <m/>
    <m/>
    <n v="8"/>
    <n v="21.786000000000001"/>
    <n v="1217"/>
    <x v="1"/>
    <n v="-28.177"/>
    <n v="1.0748487439893835"/>
    <n v="22.18"/>
  </r>
  <r>
    <s v="G26589"/>
    <x v="1"/>
    <m/>
    <m/>
    <n v="9"/>
    <n v="23.279"/>
    <n v="1377.7"/>
    <x v="2"/>
    <n v="-32.896999999999998"/>
    <n v="1.0696842048378554"/>
    <n v="23.7"/>
  </r>
  <r>
    <s v="G26589"/>
    <x v="1"/>
    <m/>
    <m/>
    <n v="10"/>
    <n v="31.577999999999999"/>
    <n v="1550.4"/>
    <x v="11"/>
    <n v="-31.135999999999999"/>
    <n v="1.0716111224435458"/>
    <n v="32.149000000000001"/>
  </r>
  <r>
    <s v="G26589"/>
    <x v="1"/>
    <m/>
    <m/>
    <n v="11"/>
    <n v="19.157"/>
    <n v="1880.6"/>
    <x v="4"/>
    <n v="-29.327000000000002"/>
    <n v="1.0735904843467574"/>
    <n v="19.503"/>
  </r>
  <r>
    <s v="G26589"/>
    <x v="1"/>
    <m/>
    <m/>
    <n v="12"/>
    <n v="24.658000000000001"/>
    <n v="1911.1"/>
    <x v="12"/>
    <n v="-29.9"/>
    <n v="1.0729635308554808"/>
    <n v="25.103999999999999"/>
  </r>
  <r>
    <s v="G26589"/>
    <x v="1"/>
    <m/>
    <m/>
    <n v="13"/>
    <n v="16.183"/>
    <n v="2062.6"/>
    <x v="13"/>
    <n v="-29.19"/>
    <n v="1.0737403830445045"/>
    <n v="16.475999999999999"/>
  </r>
  <r>
    <s v="G26589"/>
    <x v="1"/>
    <m/>
    <m/>
    <n v="14"/>
    <n v="19.666"/>
    <n v="2226.1"/>
    <x v="14"/>
    <n v="-30.189"/>
    <n v="1.0726473156958856"/>
    <n v="20.021999999999998"/>
  </r>
  <r>
    <s v="G26589"/>
    <x v="1"/>
    <m/>
    <m/>
    <n v="15"/>
    <n v="27.696999999999999"/>
    <n v="2272.5"/>
    <x v="6"/>
    <n v="-25.765999999999998"/>
    <n v="1.0774866087896808"/>
    <n v="28.198"/>
  </r>
  <r>
    <s v="G26589"/>
    <x v="1"/>
    <m/>
    <m/>
    <n v="16"/>
    <n v="21.946000000000002"/>
    <n v="3159.7"/>
    <x v="15"/>
    <n v="-30.855"/>
    <n v="1.0719185907104356"/>
    <n v="22.343"/>
  </r>
  <r>
    <s v="G26589"/>
    <x v="1"/>
    <m/>
    <m/>
    <n v="17"/>
    <n v="17.86"/>
    <n v="3396.5"/>
    <x v="16"/>
    <n v="-31.463000000000001"/>
    <n v="1.0712533188869653"/>
    <n v="18.183"/>
  </r>
  <r>
    <s v="G26591"/>
    <x v="1"/>
    <m/>
    <m/>
    <n v="1"/>
    <n v="100.71899999999999"/>
    <n v="66.7"/>
    <x v="0"/>
    <n v="-37.533999999999999"/>
    <n v="1.0646099576623558"/>
    <n v="103.32599999999999"/>
  </r>
  <r>
    <s v="G26591"/>
    <x v="1"/>
    <m/>
    <m/>
    <n v="2"/>
    <n v="100.488"/>
    <n v="126.4"/>
    <x v="0"/>
    <n v="-37.616"/>
    <n v="1.0645202207662057"/>
    <n v="103.089"/>
  </r>
  <r>
    <s v="G26591"/>
    <x v="1"/>
    <m/>
    <m/>
    <n v="3"/>
    <n v="100.456"/>
    <n v="186.2"/>
    <x v="0"/>
    <n v="-37.655000000000001"/>
    <n v="1.0644775409657914"/>
    <n v="103.056"/>
  </r>
  <r>
    <s v="G26591"/>
    <x v="1"/>
    <m/>
    <m/>
    <n v="4"/>
    <n v="100.497"/>
    <n v="245.8"/>
    <x v="0"/>
    <n v="-37.673000000000002"/>
    <n v="1.0644578425839499"/>
    <n v="103.098"/>
  </r>
  <r>
    <s v="G26591"/>
    <x v="1"/>
    <m/>
    <m/>
    <n v="5"/>
    <n v="100.44499999999999"/>
    <n v="305.60000000000002"/>
    <x v="0"/>
    <n v="-37.71"/>
    <n v="1.064417351441086"/>
    <n v="103.045"/>
  </r>
  <r>
    <s v="G26591"/>
    <x v="1"/>
    <m/>
    <m/>
    <n v="6"/>
    <n v="100.491"/>
    <n v="365.3"/>
    <x v="0"/>
    <n v="-37.74"/>
    <n v="1.0643845207603793"/>
    <n v="103.092"/>
  </r>
  <r>
    <s v="G26591"/>
    <x v="1"/>
    <m/>
    <m/>
    <n v="7"/>
    <n v="100.34099999999999"/>
    <n v="425.1"/>
    <x v="0"/>
    <n v="-37.729999999999997"/>
    <n v="1.0643954643230358"/>
    <n v="102.938"/>
  </r>
  <r>
    <s v="G26591"/>
    <x v="1"/>
    <m/>
    <m/>
    <n v="8"/>
    <n v="21.561"/>
    <n v="1216.8"/>
    <x v="1"/>
    <n v="-28.135999999999999"/>
    <n v="1.0748936030900711"/>
    <n v="22.119"/>
  </r>
  <r>
    <s v="G26591"/>
    <x v="1"/>
    <m/>
    <m/>
    <n v="9"/>
    <n v="23.102"/>
    <n v="1377.3"/>
    <x v="2"/>
    <n v="-32.786000000000001"/>
    <n v="1.0698056652340595"/>
    <n v="23.7"/>
  </r>
  <r>
    <s v="G26591"/>
    <x v="1"/>
    <m/>
    <m/>
    <n v="10"/>
    <n v="31.395"/>
    <n v="1549.7"/>
    <x v="11"/>
    <n v="-31.13"/>
    <n v="1.0716176876222381"/>
    <n v="32.207999999999998"/>
  </r>
  <r>
    <s v="G26591"/>
    <x v="1"/>
    <m/>
    <m/>
    <n v="11"/>
    <n v="19.123000000000001"/>
    <n v="1880.2"/>
    <x v="4"/>
    <n v="-29.422999999999998"/>
    <n v="1.0734854455725376"/>
    <n v="19.617999999999999"/>
  </r>
  <r>
    <s v="G26591"/>
    <x v="1"/>
    <m/>
    <m/>
    <n v="12"/>
    <n v="24.693000000000001"/>
    <n v="1910.7"/>
    <x v="12"/>
    <n v="-30.195"/>
    <n v="1.0726407506538509"/>
    <n v="25.332000000000001"/>
  </r>
  <r>
    <s v="G26591"/>
    <x v="1"/>
    <m/>
    <m/>
    <n v="13"/>
    <n v="16.219000000000001"/>
    <n v="2062.1999999999998"/>
    <x v="13"/>
    <n v="-29.484000000000002"/>
    <n v="1.0734187020688548"/>
    <n v="16.638999999999999"/>
  </r>
  <r>
    <s v="G26591"/>
    <x v="1"/>
    <m/>
    <m/>
    <n v="14"/>
    <n v="19.597999999999999"/>
    <n v="2225.6"/>
    <x v="14"/>
    <n v="-30.276"/>
    <n v="1.0725521225010977"/>
    <n v="20.105"/>
  </r>
  <r>
    <s v="G26591"/>
    <x v="1"/>
    <m/>
    <m/>
    <n v="15"/>
    <n v="27.494"/>
    <n v="2272"/>
    <x v="6"/>
    <n v="-25.867000000000001"/>
    <n v="1.0773761079443238"/>
    <n v="28.206"/>
  </r>
  <r>
    <s v="G26591"/>
    <x v="1"/>
    <m/>
    <m/>
    <n v="16"/>
    <n v="21.655999999999999"/>
    <n v="3158.6"/>
    <x v="15"/>
    <n v="-30.902000000000001"/>
    <n v="1.0718671637668682"/>
    <n v="22.216999999999999"/>
  </r>
  <r>
    <s v="G26591"/>
    <x v="1"/>
    <m/>
    <m/>
    <n v="17"/>
    <n v="17.721"/>
    <n v="3395.2"/>
    <x v="16"/>
    <n v="-31.581"/>
    <n v="1.0711242025949628"/>
    <n v="18.18"/>
  </r>
  <r>
    <s v="G26602"/>
    <x v="1"/>
    <m/>
    <m/>
    <n v="1"/>
    <n v="102.405"/>
    <n v="66.7"/>
    <x v="0"/>
    <n v="-37.585999999999999"/>
    <n v="1.0645530513568515"/>
    <n v="97.474000000000004"/>
  </r>
  <r>
    <s v="G26602"/>
    <x v="1"/>
    <m/>
    <m/>
    <n v="2"/>
    <n v="102.05800000000001"/>
    <n v="126.4"/>
    <x v="0"/>
    <n v="-37.680999999999997"/>
    <n v="1.0644490877450579"/>
    <n v="97.143000000000001"/>
  </r>
  <r>
    <s v="G26602"/>
    <x v="1"/>
    <m/>
    <m/>
    <n v="3"/>
    <n v="101.934"/>
    <n v="186"/>
    <x v="0"/>
    <n v="-37.704999999999998"/>
    <n v="1.0644228232190855"/>
    <n v="97.025000000000006"/>
  </r>
  <r>
    <s v="G26602"/>
    <x v="1"/>
    <m/>
    <m/>
    <n v="4"/>
    <n v="101.96299999999999"/>
    <n v="245.8"/>
    <x v="0"/>
    <n v="-37.753"/>
    <n v="1.0643702941253064"/>
    <n v="97.052999999999997"/>
  </r>
  <r>
    <s v="G26602"/>
    <x v="1"/>
    <m/>
    <m/>
    <n v="5"/>
    <n v="102.03100000000001"/>
    <n v="305.60000000000002"/>
    <x v="0"/>
    <n v="-37.75"/>
    <n v="1.0643735771953016"/>
    <n v="97.117999999999995"/>
  </r>
  <r>
    <s v="G26602"/>
    <x v="1"/>
    <m/>
    <m/>
    <n v="6"/>
    <n v="101.997"/>
    <n v="365.3"/>
    <x v="0"/>
    <n v="-37.701000000000001"/>
    <n v="1.0644272006410493"/>
    <n v="97.084999999999994"/>
  </r>
  <r>
    <s v="G26602"/>
    <x v="1"/>
    <m/>
    <m/>
    <n v="7"/>
    <n v="101.944"/>
    <n v="425.1"/>
    <x v="0"/>
    <n v="-37.729999999999997"/>
    <n v="1.0643954643230358"/>
    <n v="97.034999999999997"/>
  </r>
  <r>
    <s v="G26602"/>
    <x v="1"/>
    <m/>
    <m/>
    <n v="8"/>
    <n v="23.382000000000001"/>
    <n v="1216.8"/>
    <x v="1"/>
    <n v="-27.587"/>
    <n v="1.0754942734698616"/>
    <n v="22.256"/>
  </r>
  <r>
    <s v="G26602"/>
    <x v="1"/>
    <m/>
    <m/>
    <n v="9"/>
    <n v="24.899000000000001"/>
    <n v="1377.5"/>
    <x v="2"/>
    <n v="-31.559000000000001"/>
    <n v="1.0711482751495407"/>
    <n v="23.7"/>
  </r>
  <r>
    <s v="G26602"/>
    <x v="1"/>
    <m/>
    <m/>
    <n v="10"/>
    <n v="33.383000000000003"/>
    <n v="1549.9"/>
    <x v="11"/>
    <n v="-28.326000000000001"/>
    <n v="1.074685719110154"/>
    <n v="31.774999999999999"/>
  </r>
  <r>
    <s v="G26602"/>
    <x v="1"/>
    <m/>
    <m/>
    <n v="12"/>
    <n v="20.138000000000002"/>
    <n v="1880.2"/>
    <x v="4"/>
    <n v="-25.707000000000001"/>
    <n v="1.0775511586742277"/>
    <n v="19.167999999999999"/>
  </r>
  <r>
    <s v="G26602"/>
    <x v="1"/>
    <m/>
    <m/>
    <n v="13"/>
    <n v="25.745000000000001"/>
    <n v="1910.7"/>
    <x v="12"/>
    <n v="-26.285"/>
    <n v="1.0769187849889761"/>
    <n v="24.504999999999999"/>
  </r>
  <r>
    <s v="G26602"/>
    <x v="1"/>
    <m/>
    <m/>
    <n v="14"/>
    <n v="16.888000000000002"/>
    <n v="2062.1999999999998"/>
    <x v="13"/>
    <n v="-27.971"/>
    <n v="1.0750741332059111"/>
    <n v="16.074999999999999"/>
  </r>
  <r>
    <s v="G26602"/>
    <x v="1"/>
    <m/>
    <m/>
    <n v="15"/>
    <n v="20.422000000000001"/>
    <n v="2225.6"/>
    <x v="14"/>
    <n v="-28.626000000000001"/>
    <n v="1.0743574794682456"/>
    <n v="19.439"/>
  </r>
  <r>
    <s v="G26602"/>
    <x v="1"/>
    <m/>
    <m/>
    <n v="16"/>
    <n v="28.677"/>
    <n v="2272"/>
    <x v="6"/>
    <n v="-24.169"/>
    <n v="1.0792338022160259"/>
    <n v="27.295999999999999"/>
  </r>
  <r>
    <s v="G26602"/>
    <x v="1"/>
    <m/>
    <m/>
    <n v="17"/>
    <n v="22.538"/>
    <n v="3158.4"/>
    <x v="15"/>
    <n v="-28.021000000000001"/>
    <n v="1.0750194271797833"/>
    <n v="21.452999999999999"/>
  </r>
  <r>
    <s v="G26602"/>
    <x v="1"/>
    <m/>
    <m/>
    <n v="18"/>
    <n v="18.361999999999998"/>
    <n v="3394.8"/>
    <x v="16"/>
    <n v="-28.960999999999999"/>
    <n v="1.0739909426271885"/>
    <n v="17.478000000000002"/>
  </r>
  <r>
    <s v="G26613"/>
    <x v="1"/>
    <m/>
    <m/>
    <n v="1"/>
    <n v="102.05200000000001"/>
    <n v="66.7"/>
    <x v="0"/>
    <n v="-37.588999999999999"/>
    <n v="1.0645497682987675"/>
    <n v="89.106999999999999"/>
  </r>
  <r>
    <s v="G26613"/>
    <x v="1"/>
    <m/>
    <m/>
    <n v="2"/>
    <n v="101.866"/>
    <n v="126.4"/>
    <x v="0"/>
    <n v="-37.65"/>
    <n v="1.0644830127371332"/>
    <n v="88.944999999999993"/>
  </r>
  <r>
    <s v="G26613"/>
    <x v="1"/>
    <m/>
    <m/>
    <n v="3"/>
    <n v="101.869"/>
    <n v="186.2"/>
    <x v="0"/>
    <n v="-37.673999999999999"/>
    <n v="1.0644567482291731"/>
    <n v="88.947000000000003"/>
  </r>
  <r>
    <s v="G26613"/>
    <x v="1"/>
    <m/>
    <m/>
    <n v="4"/>
    <n v="101.774"/>
    <n v="245.8"/>
    <x v="0"/>
    <n v="-37.686999999999998"/>
    <n v="1.0644425216148721"/>
    <n v="88.864000000000004"/>
  </r>
  <r>
    <s v="G26613"/>
    <x v="1"/>
    <m/>
    <m/>
    <n v="5"/>
    <n v="101.825"/>
    <n v="305.60000000000002"/>
    <x v="0"/>
    <n v="-37.720999999999997"/>
    <n v="1.0644053135273568"/>
    <n v="88.909000000000006"/>
  </r>
  <r>
    <s v="G26613"/>
    <x v="1"/>
    <m/>
    <m/>
    <n v="6"/>
    <n v="101.839"/>
    <n v="365.3"/>
    <x v="0"/>
    <n v="-37.723999999999997"/>
    <n v="1.0644020304594677"/>
    <n v="88.921000000000006"/>
  </r>
  <r>
    <s v="G26613"/>
    <x v="1"/>
    <m/>
    <m/>
    <n v="7"/>
    <n v="101.837"/>
    <n v="425.1"/>
    <x v="0"/>
    <n v="-37.729999999999997"/>
    <n v="1.0643954643230358"/>
    <n v="88.918999999999997"/>
  </r>
  <r>
    <s v="G26613"/>
    <x v="1"/>
    <m/>
    <m/>
    <n v="8"/>
    <n v="25.452000000000002"/>
    <n v="1216.8"/>
    <x v="1"/>
    <n v="-27.209"/>
    <n v="1.0759078455566853"/>
    <n v="22.222999999999999"/>
  </r>
  <r>
    <s v="G26613"/>
    <x v="1"/>
    <m/>
    <m/>
    <n v="9"/>
    <n v="27.143000000000001"/>
    <n v="1377.5"/>
    <x v="2"/>
    <n v="-30.99"/>
    <n v="1.0717708748776902"/>
    <n v="23.7"/>
  </r>
  <r>
    <s v="G26613"/>
    <x v="1"/>
    <m/>
    <m/>
    <n v="10"/>
    <n v="36.506"/>
    <n v="1549.9"/>
    <x v="11"/>
    <n v="-27.664999999999999"/>
    <n v="1.0754089327675727"/>
    <n v="31.875"/>
  </r>
  <r>
    <s v="G26613"/>
    <x v="1"/>
    <m/>
    <m/>
    <n v="12"/>
    <n v="21.995999999999999"/>
    <n v="1880.2"/>
    <x v="4"/>
    <n v="-25.407"/>
    <n v="1.0778793771229769"/>
    <n v="19.206"/>
  </r>
  <r>
    <s v="G26613"/>
    <x v="1"/>
    <m/>
    <m/>
    <n v="13"/>
    <n v="28.282"/>
    <n v="1910.9"/>
    <x v="12"/>
    <n v="-25.375"/>
    <n v="1.0779143869622922"/>
    <n v="24.695"/>
  </r>
  <r>
    <s v="G26613"/>
    <x v="1"/>
    <m/>
    <m/>
    <n v="14"/>
    <n v="18.411999999999999"/>
    <n v="2062.1999999999998"/>
    <x v="13"/>
    <n v="-27.663"/>
    <n v="1.0754111209925479"/>
    <n v="16.076000000000001"/>
  </r>
  <r>
    <s v="G26613"/>
    <x v="1"/>
    <m/>
    <m/>
    <n v="15"/>
    <n v="22.259"/>
    <n v="2225.6"/>
    <x v="14"/>
    <n v="-28.309000000000001"/>
    <n v="1.0747043192913153"/>
    <n v="19.436"/>
  </r>
  <r>
    <s v="G26613"/>
    <x v="1"/>
    <m/>
    <m/>
    <n v="16"/>
    <n v="31.175999999999998"/>
    <n v="2272"/>
    <x v="6"/>
    <n v="-23.382999999999999"/>
    <n v="1.0800937006756972"/>
    <n v="27.221"/>
  </r>
  <r>
    <s v="G26613"/>
    <x v="1"/>
    <m/>
    <m/>
    <n v="17"/>
    <n v="24.663"/>
    <n v="3159.2"/>
    <x v="15"/>
    <n v="-27.771000000000001"/>
    <n v="1.0752929567053686"/>
    <n v="21.535"/>
  </r>
  <r>
    <s v="G26613"/>
    <x v="1"/>
    <m/>
    <m/>
    <n v="18"/>
    <n v="0.72299999999999998"/>
    <n v="3261.2"/>
    <x v="0"/>
    <n v="-54.415999999999997"/>
    <n v="1.0461316667666458"/>
    <n v="0.63100000000000001"/>
  </r>
  <r>
    <s v="G26613"/>
    <x v="1"/>
    <m/>
    <m/>
    <n v="19"/>
    <n v="20.07"/>
    <n v="3396"/>
    <x v="16"/>
    <n v="-28.295000000000002"/>
    <n v="1.0747196370823138"/>
    <n v="17.524000000000001"/>
  </r>
  <r>
    <s v="G26624"/>
    <x v="1"/>
    <m/>
    <m/>
    <n v="1"/>
    <n v="100.577"/>
    <n v="66.7"/>
    <x v="0"/>
    <n v="-37.576999999999998"/>
    <n v="1.0645629005297965"/>
    <n v="121.3"/>
  </r>
  <r>
    <s v="G26624"/>
    <x v="1"/>
    <m/>
    <m/>
    <n v="2"/>
    <n v="100.39400000000001"/>
    <n v="126.4"/>
    <x v="0"/>
    <n v="-37.652999999999999"/>
    <n v="1.0644797296744004"/>
    <n v="121.08"/>
  </r>
  <r>
    <s v="G26624"/>
    <x v="1"/>
    <m/>
    <m/>
    <n v="3"/>
    <n v="100.376"/>
    <n v="186.2"/>
    <x v="0"/>
    <n v="-37.680999999999997"/>
    <n v="1.0644490877450579"/>
    <n v="121.05800000000001"/>
  </r>
  <r>
    <s v="G26624"/>
    <x v="1"/>
    <m/>
    <m/>
    <n v="4"/>
    <n v="100.426"/>
    <n v="245.8"/>
    <x v="0"/>
    <n v="-37.704999999999998"/>
    <n v="1.0644228232190855"/>
    <n v="121.11799999999999"/>
  </r>
  <r>
    <s v="G26624"/>
    <x v="1"/>
    <m/>
    <m/>
    <n v="5"/>
    <n v="100.40300000000001"/>
    <n v="305.60000000000002"/>
    <x v="0"/>
    <n v="-37.719000000000001"/>
    <n v="1.0644075022391621"/>
    <n v="121.09099999999999"/>
  </r>
  <r>
    <s v="G26624"/>
    <x v="1"/>
    <m/>
    <m/>
    <n v="6"/>
    <n v="100.354"/>
    <n v="365.3"/>
    <x v="0"/>
    <n v="-37.731999999999999"/>
    <n v="1.0643932756106984"/>
    <n v="121.03100000000001"/>
  </r>
  <r>
    <s v="G26624"/>
    <x v="1"/>
    <m/>
    <m/>
    <n v="7"/>
    <n v="100.33799999999999"/>
    <n v="425.1"/>
    <x v="0"/>
    <n v="-37.729999999999997"/>
    <n v="1.0643954643230358"/>
    <n v="121.012"/>
  </r>
  <r>
    <s v="G26624"/>
    <x v="1"/>
    <m/>
    <m/>
    <n v="8"/>
    <n v="18.77"/>
    <n v="1216.8"/>
    <x v="1"/>
    <n v="-27.792999999999999"/>
    <n v="1.0752688861678159"/>
    <n v="22.637"/>
  </r>
  <r>
    <s v="G26624"/>
    <x v="1"/>
    <m/>
    <m/>
    <n v="9"/>
    <n v="19.651"/>
    <n v="1377.5"/>
    <x v="2"/>
    <n v="-32.524000000000001"/>
    <n v="1.0700923543558363"/>
    <n v="23.7"/>
  </r>
  <r>
    <s v="G26624"/>
    <x v="1"/>
    <m/>
    <m/>
    <n v="10"/>
    <n v="26.202999999999999"/>
    <n v="1549.7"/>
    <x v="11"/>
    <n v="-30.4"/>
    <n v="1.0724164445275215"/>
    <n v="31.602"/>
  </r>
  <r>
    <s v="G26624"/>
    <x v="1"/>
    <m/>
    <m/>
    <n v="11"/>
    <n v="15.523"/>
    <n v="1880.2"/>
    <x v="4"/>
    <n v="-27.463999999999999"/>
    <n v="1.0756288488935302"/>
    <n v="18.721"/>
  </r>
  <r>
    <s v="G26624"/>
    <x v="1"/>
    <m/>
    <m/>
    <n v="12"/>
    <n v="20.222999999999999"/>
    <n v="1910.7"/>
    <x v="12"/>
    <n v="-27.652000000000001"/>
    <n v="1.0754231562281797"/>
    <n v="24.39"/>
  </r>
  <r>
    <s v="G26624"/>
    <x v="1"/>
    <m/>
    <m/>
    <n v="13"/>
    <n v="13.244"/>
    <n v="2062.1999999999998"/>
    <x v="13"/>
    <n v="-27.895"/>
    <n v="1.0751572862497452"/>
    <n v="15.973000000000001"/>
  </r>
  <r>
    <s v="G26624"/>
    <x v="1"/>
    <m/>
    <m/>
    <n v="14"/>
    <n v="16.087"/>
    <n v="2225.6"/>
    <x v="14"/>
    <n v="-28.219000000000001"/>
    <n v="1.0748027907221043"/>
    <n v="19.402000000000001"/>
  </r>
  <r>
    <s v="G26624"/>
    <x v="1"/>
    <m/>
    <m/>
    <n v="15"/>
    <n v="22.183"/>
    <n v="2271.8000000000002"/>
    <x v="6"/>
    <n v="-23.268999999999998"/>
    <n v="1.0802184175315106"/>
    <n v="26.754000000000001"/>
  </r>
  <r>
    <s v="G26624"/>
    <x v="1"/>
    <m/>
    <m/>
    <n v="16"/>
    <n v="16.646999999999998"/>
    <n v="3157.8"/>
    <x v="15"/>
    <n v="-27.901"/>
    <n v="1.0751507215408407"/>
    <n v="20.077000000000002"/>
  </r>
  <r>
    <s v="G26624"/>
    <x v="1"/>
    <m/>
    <m/>
    <n v="17"/>
    <n v="13.689"/>
    <n v="3394.2"/>
    <x v="16"/>
    <n v="-27.8"/>
    <n v="1.0752612273579563"/>
    <n v="16.510000000000002"/>
  </r>
  <r>
    <s v="G26640"/>
    <x v="1"/>
    <m/>
    <m/>
    <n v="1"/>
    <n v="100.795"/>
    <n v="66.7"/>
    <x v="0"/>
    <n v="-37.543999999999997"/>
    <n v="1.0645990141471506"/>
    <n v="117.06"/>
  </r>
  <r>
    <s v="G26640"/>
    <x v="1"/>
    <m/>
    <m/>
    <n v="2"/>
    <n v="100.643"/>
    <n v="126.4"/>
    <x v="0"/>
    <n v="-37.631"/>
    <n v="1.0645038054627116"/>
    <n v="116.883"/>
  </r>
  <r>
    <s v="G26640"/>
    <x v="1"/>
    <m/>
    <m/>
    <n v="3"/>
    <n v="100.685"/>
    <n v="186.2"/>
    <x v="0"/>
    <n v="-37.664000000000001"/>
    <n v="1.0644676917758509"/>
    <n v="116.932"/>
  </r>
  <r>
    <s v="G26640"/>
    <x v="1"/>
    <m/>
    <m/>
    <n v="4"/>
    <n v="100.693"/>
    <n v="245.8"/>
    <x v="0"/>
    <n v="-37.685000000000002"/>
    <n v="1.0644447103250312"/>
    <n v="116.941"/>
  </r>
  <r>
    <s v="G26640"/>
    <x v="1"/>
    <m/>
    <m/>
    <n v="5"/>
    <n v="100.746"/>
    <n v="305.60000000000002"/>
    <x v="0"/>
    <n v="-37.706000000000003"/>
    <n v="1.0644217288635343"/>
    <n v="117.003"/>
  </r>
  <r>
    <s v="G26640"/>
    <x v="1"/>
    <m/>
    <m/>
    <n v="6"/>
    <n v="100.74299999999999"/>
    <n v="365.3"/>
    <x v="0"/>
    <n v="-37.729999999999997"/>
    <n v="1.0643954643230358"/>
    <n v="117"/>
  </r>
  <r>
    <s v="G26640"/>
    <x v="1"/>
    <m/>
    <m/>
    <n v="7"/>
    <n v="100.66"/>
    <n v="425.1"/>
    <x v="0"/>
    <n v="-37.729999999999997"/>
    <n v="1.0643954643230358"/>
    <n v="116.90300000000001"/>
  </r>
  <r>
    <s v="G26640"/>
    <x v="1"/>
    <m/>
    <m/>
    <n v="8"/>
    <n v="19.266999999999999"/>
    <n v="1216.4000000000001"/>
    <x v="1"/>
    <n v="-27.745000000000001"/>
    <n v="1.0753214036891927"/>
    <n v="22.376000000000001"/>
  </r>
  <r>
    <s v="G26640"/>
    <x v="1"/>
    <m/>
    <m/>
    <n v="9"/>
    <n v="20.407"/>
    <n v="1377.1"/>
    <x v="2"/>
    <n v="-32.192999999999998"/>
    <n v="1.0704545431989763"/>
    <n v="23.7"/>
  </r>
  <r>
    <s v="G26640"/>
    <x v="1"/>
    <m/>
    <m/>
    <n v="10"/>
    <n v="27.437000000000001"/>
    <n v="1549.3"/>
    <x v="11"/>
    <n v="-30.736000000000001"/>
    <n v="1.0720487991157199"/>
    <n v="31.864000000000001"/>
  </r>
  <r>
    <s v="G26640"/>
    <x v="1"/>
    <m/>
    <m/>
    <n v="11"/>
    <n v="16.292000000000002"/>
    <n v="1879.7"/>
    <x v="4"/>
    <n v="-28.998000000000001"/>
    <n v="1.0739504592871347"/>
    <n v="18.920999999999999"/>
  </r>
  <r>
    <s v="G26640"/>
    <x v="1"/>
    <m/>
    <m/>
    <n v="12"/>
    <n v="21.07"/>
    <n v="1910.1"/>
    <x v="12"/>
    <n v="-29.905999999999999"/>
    <n v="1.0729569658554152"/>
    <n v="24.47"/>
  </r>
  <r>
    <s v="G26640"/>
    <x v="1"/>
    <m/>
    <m/>
    <n v="13"/>
    <n v="14.045"/>
    <n v="2061.6"/>
    <x v="13"/>
    <n v="-29.062000000000001"/>
    <n v="1.0738804339720602"/>
    <n v="16.311"/>
  </r>
  <r>
    <s v="G26640"/>
    <x v="1"/>
    <m/>
    <m/>
    <n v="14"/>
    <n v="16.959"/>
    <n v="2225.1999999999998"/>
    <x v="14"/>
    <n v="-29.789000000000001"/>
    <n v="1.0730849831995246"/>
    <n v="19.696000000000002"/>
  </r>
  <r>
    <s v="G26640"/>
    <x v="1"/>
    <m/>
    <m/>
    <n v="15"/>
    <n v="23.632999999999999"/>
    <n v="2271.4"/>
    <x v="6"/>
    <n v="-25.61"/>
    <n v="1.0776572828775866"/>
    <n v="27.446999999999999"/>
  </r>
  <r>
    <s v="G26640"/>
    <x v="1"/>
    <m/>
    <m/>
    <n v="16"/>
    <n v="18.634"/>
    <n v="3157.6"/>
    <x v="15"/>
    <n v="-29.495000000000001"/>
    <n v="1.0734066663454911"/>
    <n v="21.640999999999998"/>
  </r>
  <r>
    <s v="G26640"/>
    <x v="1"/>
    <m/>
    <m/>
    <n v="17"/>
    <n v="15.167999999999999"/>
    <n v="3394"/>
    <x v="16"/>
    <n v="-29.405999999999999"/>
    <n v="1.0735040462050585"/>
    <n v="17.616"/>
  </r>
  <r>
    <s v="G26648"/>
    <x v="1"/>
    <m/>
    <m/>
    <n v="1"/>
    <n v="101.378"/>
    <n v="66.7"/>
    <x v="0"/>
    <n v="-37.552999999999997"/>
    <n v="1.0645891649813961"/>
    <n v="120.386"/>
  </r>
  <r>
    <s v="G26648"/>
    <x v="1"/>
    <m/>
    <m/>
    <n v="2"/>
    <n v="101.22199999999999"/>
    <n v="126.4"/>
    <x v="0"/>
    <n v="-37.604999999999997"/>
    <n v="1.0645322586519723"/>
    <n v="120.2"/>
  </r>
  <r>
    <s v="G26648"/>
    <x v="1"/>
    <m/>
    <m/>
    <n v="3"/>
    <n v="101.242"/>
    <n v="186.2"/>
    <x v="0"/>
    <n v="-37.636000000000003"/>
    <n v="1.06449833369367"/>
    <n v="120.224"/>
  </r>
  <r>
    <s v="G26648"/>
    <x v="1"/>
    <m/>
    <m/>
    <n v="4"/>
    <n v="101.41500000000001"/>
    <n v="245.8"/>
    <x v="0"/>
    <n v="-37.680999999999997"/>
    <n v="1.0644490877450579"/>
    <n v="120.43"/>
  </r>
  <r>
    <s v="G26648"/>
    <x v="1"/>
    <m/>
    <m/>
    <n v="5"/>
    <n v="101.39700000000001"/>
    <n v="305.60000000000002"/>
    <x v="0"/>
    <n v="-37.689"/>
    <n v="1.0644403329046166"/>
    <n v="120.408"/>
  </r>
  <r>
    <s v="G26648"/>
    <x v="1"/>
    <m/>
    <m/>
    <n v="6"/>
    <n v="101.256"/>
    <n v="365.3"/>
    <x v="0"/>
    <n v="-37.713000000000001"/>
    <n v="1.064414068373996"/>
    <n v="120.241"/>
  </r>
  <r>
    <s v="G26648"/>
    <x v="1"/>
    <m/>
    <m/>
    <n v="7"/>
    <n v="101.203"/>
    <n v="425.1"/>
    <x v="0"/>
    <n v="-37.729999999999997"/>
    <n v="1.0643954643230358"/>
    <n v="120.178"/>
  </r>
  <r>
    <s v="G26648"/>
    <x v="1"/>
    <m/>
    <m/>
    <n v="8"/>
    <n v="19.152999999999999"/>
    <n v="1216.4000000000001"/>
    <x v="1"/>
    <n v="-27.603999999999999"/>
    <n v="1.0754756735857576"/>
    <n v="22.744"/>
  </r>
  <r>
    <s v="G26648"/>
    <x v="1"/>
    <m/>
    <m/>
    <n v="9"/>
    <n v="19.957999999999998"/>
    <n v="1376.9"/>
    <x v="2"/>
    <n v="-32.304000000000002"/>
    <n v="1.070333084396073"/>
    <n v="23.7"/>
  </r>
  <r>
    <s v="G26648"/>
    <x v="1"/>
    <m/>
    <m/>
    <n v="10"/>
    <n v="26.321000000000002"/>
    <n v="1549.1"/>
    <x v="11"/>
    <n v="-30.870999999999999"/>
    <n v="1.0719010836718195"/>
    <n v="31.256"/>
  </r>
  <r>
    <s v="G26648"/>
    <x v="1"/>
    <m/>
    <m/>
    <n v="11"/>
    <n v="15.452"/>
    <n v="1879.5"/>
    <x v="4"/>
    <n v="-29.311"/>
    <n v="1.0736079907874414"/>
    <n v="18.349"/>
  </r>
  <r>
    <s v="G26648"/>
    <x v="1"/>
    <m/>
    <m/>
    <n v="12"/>
    <n v="20.013999999999999"/>
    <n v="1910.1"/>
    <x v="12"/>
    <n v="-30.126999999999999"/>
    <n v="1.0727151544125573"/>
    <n v="23.765999999999998"/>
  </r>
  <r>
    <s v="G26648"/>
    <x v="1"/>
    <m/>
    <m/>
    <n v="13"/>
    <n v="13.279"/>
    <n v="2061.6"/>
    <x v="13"/>
    <n v="-29.192"/>
    <n v="1.073738194745615"/>
    <n v="15.769"/>
  </r>
  <r>
    <s v="G26648"/>
    <x v="1"/>
    <m/>
    <m/>
    <n v="14"/>
    <n v="15.957000000000001"/>
    <n v="2225"/>
    <x v="14"/>
    <n v="-30.122"/>
    <n v="1.072720625272751"/>
    <n v="18.949000000000002"/>
  </r>
  <r>
    <s v="G26648"/>
    <x v="1"/>
    <m/>
    <m/>
    <n v="15"/>
    <n v="22.262"/>
    <n v="2271.1999999999998"/>
    <x v="6"/>
    <n v="-25.763999999999999"/>
    <n v="1.0774887969227398"/>
    <n v="26.436"/>
  </r>
  <r>
    <s v="G26648"/>
    <x v="1"/>
    <m/>
    <m/>
    <n v="16"/>
    <n v="17.170000000000002"/>
    <n v="3157.2"/>
    <x v="15"/>
    <n v="-29.945"/>
    <n v="1.0729142933337514"/>
    <n v="20.388999999999999"/>
  </r>
  <r>
    <s v="G26648"/>
    <x v="1"/>
    <m/>
    <m/>
    <n v="17"/>
    <n v="13.984"/>
    <n v="3393.3"/>
    <x v="16"/>
    <n v="-29.66"/>
    <n v="1.0732261301436059"/>
    <n v="16.606000000000002"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  <r>
    <m/>
    <x v="2"/>
    <m/>
    <m/>
    <m/>
    <m/>
    <m/>
    <x v="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>
  <location ref="A61:AU110" firstHeaderRow="1" firstDataRow="2" firstDataCol="1"/>
  <pivotFields count="11">
    <pivotField showAll="0" defaultSubtotal="0"/>
    <pivotField axis="axisRow" showAll="0" sortType="ascending" defaultSubtotal="0">
      <items count="49">
        <item x="40"/>
        <item x="7"/>
        <item x="19"/>
        <item x="41"/>
        <item x="33"/>
        <item x="31"/>
        <item x="22"/>
        <item x="5"/>
        <item x="45"/>
        <item x="10"/>
        <item x="1"/>
        <item x="16"/>
        <item x="35"/>
        <item x="38"/>
        <item x="2"/>
        <item x="4"/>
        <item x="3"/>
        <item x="6"/>
        <item x="42"/>
        <item x="9"/>
        <item x="43"/>
        <item x="11"/>
        <item x="47"/>
        <item x="17"/>
        <item x="0"/>
        <item x="26"/>
        <item x="27"/>
        <item x="24"/>
        <item x="39"/>
        <item x="12"/>
        <item x="13"/>
        <item x="25"/>
        <item x="20"/>
        <item x="18"/>
        <item x="32"/>
        <item x="14"/>
        <item x="37"/>
        <item x="36"/>
        <item x="28"/>
        <item x="44"/>
        <item x="30"/>
        <item x="21"/>
        <item x="23"/>
        <item x="8"/>
        <item x="34"/>
        <item x="46"/>
        <item x="15"/>
        <item x="29"/>
        <item h="1" x="48"/>
      </items>
    </pivotField>
    <pivotField showAll="0" defaultSubtotal="0"/>
    <pivotField showAll="0"/>
    <pivotField showAll="0" defaultSubtotal="0"/>
    <pivotField showAll="0"/>
    <pivotField showAll="0"/>
    <pivotField axis="axisCol" showAll="0" sortType="ascending">
      <items count="49">
        <item h="1" x="28"/>
        <item x="13"/>
        <item x="20"/>
        <item x="46"/>
        <item x="14"/>
        <item x="2"/>
        <item x="19"/>
        <item x="6"/>
        <item x="47"/>
        <item x="4"/>
        <item x="8"/>
        <item x="27"/>
        <item x="1"/>
        <item x="3"/>
        <item x="7"/>
        <item x="45"/>
        <item x="12"/>
        <item x="42"/>
        <item x="11"/>
        <item x="10"/>
        <item x="18"/>
        <item x="16"/>
        <item x="26"/>
        <item x="25"/>
        <item x="23"/>
        <item x="24"/>
        <item x="22"/>
        <item x="21"/>
        <item x="31"/>
        <item x="29"/>
        <item x="36"/>
        <item x="34"/>
        <item x="41"/>
        <item x="35"/>
        <item x="43"/>
        <item x="32"/>
        <item x="33"/>
        <item x="37"/>
        <item x="38"/>
        <item x="44"/>
        <item x="39"/>
        <item x="40"/>
        <item x="17"/>
        <item x="30"/>
        <item x="5"/>
        <item x="9"/>
        <item x="15"/>
        <item h="1" x="0"/>
        <item t="default"/>
      </items>
    </pivotField>
    <pivotField showAll="0" defaultSubtotal="0"/>
    <pivotField showAll="0" defaultSubtotal="0"/>
    <pivotField dataField="1" showAll="0" defaultSubtota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Fields count="1">
    <field x="7"/>
  </colFields>
  <colItems count="4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colItems>
  <dataFields count="1">
    <dataField name="Average of μg C (total in vial)" fld="10" subtotal="average" baseField="1" baseItem="4" numFmtId="2"/>
  </dataFields>
  <formats count="7"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7" type="button" dataOnly="0" labelOnly="1" outline="0" axis="axisCol" fieldPosition="0"/>
    </format>
    <format dxfId="26">
      <pivotArea type="topRight" dataOnly="0" labelOnly="1" outline="0" fieldPosition="0"/>
    </format>
    <format dxfId="25">
      <pivotArea dataOnly="0" labelOnly="1" fieldPosition="0">
        <references count="1">
          <reference field="7" count="10">
            <x v="12"/>
            <x v="13"/>
            <x v="14"/>
            <x v="16"/>
            <x v="20"/>
            <x v="22"/>
            <x v="24"/>
            <x v="28"/>
            <x v="38"/>
            <x v="42"/>
          </reference>
        </references>
      </pivotArea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5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>
  <location ref="A52:AO59" firstHeaderRow="1" firstDataRow="2" firstDataCol="1"/>
  <pivotFields count="11">
    <pivotField showAll="0" defaultSubtotal="0"/>
    <pivotField axis="axisRow" showAll="0" sortType="ascending" defaultSubtotal="0">
      <items count="49">
        <item h="1" x="40"/>
        <item x="7"/>
        <item h="1" x="19"/>
        <item h="1" x="41"/>
        <item x="33"/>
        <item h="1" x="31"/>
        <item h="1" x="22"/>
        <item h="1" x="5"/>
        <item x="45"/>
        <item h="1" x="10"/>
        <item h="1" x="1"/>
        <item h="1" x="16"/>
        <item h="1" x="35"/>
        <item h="1" x="38"/>
        <item h="1" x="2"/>
        <item h="1" x="4"/>
        <item h="1" x="3"/>
        <item h="1" x="6"/>
        <item h="1" x="42"/>
        <item h="1" x="9"/>
        <item h="1" x="43"/>
        <item h="1" x="11"/>
        <item h="1" x="47"/>
        <item h="1" x="17"/>
        <item h="1" x="0"/>
        <item h="1" x="26"/>
        <item h="1" x="27"/>
        <item h="1" x="24"/>
        <item x="39"/>
        <item h="1" x="12"/>
        <item h="1" x="13"/>
        <item h="1" x="25"/>
        <item h="1" x="20"/>
        <item h="1" x="18"/>
        <item h="1" x="32"/>
        <item h="1" x="14"/>
        <item h="1" x="37"/>
        <item h="1" x="36"/>
        <item h="1" x="28"/>
        <item h="1" x="44"/>
        <item h="1" x="30"/>
        <item h="1" x="21"/>
        <item x="23"/>
        <item h="1" x="8"/>
        <item h="1" x="34"/>
        <item h="1" x="46"/>
        <item x="15"/>
        <item h="1" x="29"/>
        <item h="1" x="48"/>
      </items>
    </pivotField>
    <pivotField showAll="0" defaultSubtotal="0"/>
    <pivotField showAll="0"/>
    <pivotField showAll="0" defaultSubtotal="0"/>
    <pivotField showAll="0"/>
    <pivotField showAll="0"/>
    <pivotField axis="axisCol" showAll="0" sortType="ascending">
      <items count="49">
        <item h="1" x="28"/>
        <item x="13"/>
        <item x="20"/>
        <item x="46"/>
        <item x="14"/>
        <item x="2"/>
        <item x="19"/>
        <item x="6"/>
        <item x="47"/>
        <item x="4"/>
        <item x="8"/>
        <item x="27"/>
        <item x="1"/>
        <item x="3"/>
        <item x="7"/>
        <item x="45"/>
        <item x="12"/>
        <item x="42"/>
        <item x="11"/>
        <item x="10"/>
        <item x="18"/>
        <item x="16"/>
        <item x="26"/>
        <item x="25"/>
        <item x="23"/>
        <item x="24"/>
        <item x="22"/>
        <item x="21"/>
        <item x="31"/>
        <item x="29"/>
        <item x="36"/>
        <item x="34"/>
        <item x="41"/>
        <item x="35"/>
        <item x="43"/>
        <item x="32"/>
        <item x="33"/>
        <item x="37"/>
        <item x="38"/>
        <item x="44"/>
        <item x="39"/>
        <item x="40"/>
        <item x="17"/>
        <item x="30"/>
        <item x="5"/>
        <item x="9"/>
        <item x="15"/>
        <item h="1" x="0"/>
        <item t="default"/>
      </items>
    </pivotField>
    <pivotField dataField="1" showAll="0" defaultSubtotal="0"/>
    <pivotField showAll="0" defaultSubtotal="0"/>
    <pivotField showAll="0" defaultSubtotal="0"/>
  </pivotFields>
  <rowFields count="1">
    <field x="1"/>
  </rowFields>
  <rowItems count="6">
    <i>
      <x v="1"/>
    </i>
    <i>
      <x v="4"/>
    </i>
    <i>
      <x v="8"/>
    </i>
    <i>
      <x v="28"/>
    </i>
    <i>
      <x v="42"/>
    </i>
    <i>
      <x v="46"/>
    </i>
  </rowItems>
  <colFields count="1">
    <field x="7"/>
  </colFields>
  <colItems count="40"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</colItems>
  <dataFields count="1">
    <dataField name="StdDev of δ13CVPDB (‰)" fld="8" subtotal="stdDev" baseField="1" baseItem="11" numFmtId="2"/>
  </dataFields>
  <formats count="7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7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7" count="10">
            <x v="12"/>
            <x v="13"/>
            <x v="14"/>
            <x v="16"/>
            <x v="20"/>
            <x v="22"/>
            <x v="24"/>
            <x v="28"/>
            <x v="38"/>
            <x v="42"/>
          </reference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>
  <location ref="A1:AU50" firstHeaderRow="1" firstDataRow="2" firstDataCol="1"/>
  <pivotFields count="11">
    <pivotField showAll="0" defaultSubtotal="0"/>
    <pivotField axis="axisRow" showAll="0" sortType="ascending" defaultSubtotal="0">
      <items count="49">
        <item x="40"/>
        <item x="7"/>
        <item x="19"/>
        <item x="41"/>
        <item x="33"/>
        <item x="31"/>
        <item x="22"/>
        <item x="5"/>
        <item x="45"/>
        <item x="10"/>
        <item x="1"/>
        <item x="16"/>
        <item x="35"/>
        <item x="38"/>
        <item x="2"/>
        <item x="4"/>
        <item x="3"/>
        <item x="6"/>
        <item x="42"/>
        <item x="9"/>
        <item x="43"/>
        <item x="11"/>
        <item x="47"/>
        <item x="17"/>
        <item x="0"/>
        <item x="26"/>
        <item x="27"/>
        <item x="24"/>
        <item x="39"/>
        <item x="12"/>
        <item x="13"/>
        <item x="25"/>
        <item x="20"/>
        <item x="18"/>
        <item x="32"/>
        <item x="14"/>
        <item x="37"/>
        <item x="36"/>
        <item x="28"/>
        <item x="44"/>
        <item x="30"/>
        <item x="21"/>
        <item x="23"/>
        <item x="8"/>
        <item x="34"/>
        <item x="46"/>
        <item x="15"/>
        <item x="29"/>
        <item h="1" x="48"/>
      </items>
    </pivotField>
    <pivotField showAll="0" defaultSubtotal="0"/>
    <pivotField showAll="0"/>
    <pivotField showAll="0" defaultSubtotal="0"/>
    <pivotField showAll="0"/>
    <pivotField showAll="0"/>
    <pivotField axis="axisCol" showAll="0" sortType="ascending">
      <items count="49">
        <item h="1" x="28"/>
        <item x="13"/>
        <item x="20"/>
        <item x="46"/>
        <item x="14"/>
        <item x="2"/>
        <item x="19"/>
        <item x="6"/>
        <item x="47"/>
        <item x="4"/>
        <item x="8"/>
        <item x="27"/>
        <item x="1"/>
        <item x="3"/>
        <item x="7"/>
        <item x="45"/>
        <item x="12"/>
        <item x="42"/>
        <item x="11"/>
        <item x="10"/>
        <item x="18"/>
        <item x="16"/>
        <item x="26"/>
        <item x="25"/>
        <item x="23"/>
        <item x="24"/>
        <item x="22"/>
        <item x="21"/>
        <item x="31"/>
        <item x="29"/>
        <item x="36"/>
        <item x="34"/>
        <item x="41"/>
        <item x="35"/>
        <item x="43"/>
        <item x="32"/>
        <item x="33"/>
        <item x="37"/>
        <item x="38"/>
        <item x="44"/>
        <item x="39"/>
        <item x="40"/>
        <item x="17"/>
        <item x="30"/>
        <item x="5"/>
        <item x="9"/>
        <item x="15"/>
        <item h="1" x="0"/>
        <item t="default"/>
      </items>
    </pivotField>
    <pivotField dataField="1" showAll="0" defaultSubtotal="0"/>
    <pivotField showAll="0" defaultSubtotal="0"/>
    <pivotField showAll="0" defaultSubtota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Fields count="1">
    <field x="7"/>
  </colFields>
  <colItems count="4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colItems>
  <dataFields count="1">
    <dataField name="Average of δ13CVPDB (‰)" fld="8" subtotal="average" baseField="1" baseItem="7" numFmtId="2"/>
  </dataFields>
  <formats count="7">
    <format dxfId="44">
      <pivotArea type="all" dataOnly="0" outline="0" fieldPosition="0"/>
    </format>
    <format dxfId="43">
      <pivotArea outline="0" collapsedLevelsAreSubtotals="1" fieldPosition="0"/>
    </format>
    <format dxfId="42">
      <pivotArea type="origin" dataOnly="0" labelOnly="1" outline="0" fieldPosition="0"/>
    </format>
    <format dxfId="41">
      <pivotArea field="7" type="button" dataOnly="0" labelOnly="1" outline="0" axis="axisCol" fieldPosition="0"/>
    </format>
    <format dxfId="40">
      <pivotArea type="topRight" dataOnly="0" labelOnly="1" outline="0" fieldPosition="0"/>
    </format>
    <format dxfId="39">
      <pivotArea dataOnly="0" labelOnly="1" fieldPosition="0">
        <references count="1">
          <reference field="7" count="10">
            <x v="12"/>
            <x v="13"/>
            <x v="14"/>
            <x v="16"/>
            <x v="20"/>
            <x v="22"/>
            <x v="24"/>
            <x v="28"/>
            <x v="38"/>
            <x v="42"/>
          </reference>
        </references>
      </pivotArea>
    </format>
    <format dxfId="3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4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>
  <location ref="B266:C267" firstHeaderRow="1" firstDataRow="2" firstDataCol="1"/>
  <pivotFields count="11">
    <pivotField showAll="0" defaultSubtotal="0"/>
    <pivotField axis="axisRow" showAll="0" defaultSubtotal="0">
      <items count="49">
        <item x="4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</items>
    </pivotField>
    <pivotField showAll="0" defaultSubtotal="0"/>
    <pivotField showAll="0"/>
    <pivotField showAll="0" defaultSubtotal="0"/>
    <pivotField showAll="0"/>
    <pivotField showAll="0"/>
    <pivotField axis="axisCol" showAll="0" sortType="ascending">
      <items count="49">
        <item h="1" x="28"/>
        <item x="13"/>
        <item x="20"/>
        <item x="46"/>
        <item h="1" x="14"/>
        <item h="1" x="2"/>
        <item x="19"/>
        <item x="6"/>
        <item x="47"/>
        <item x="4"/>
        <item x="8"/>
        <item x="27"/>
        <item x="1"/>
        <item x="3"/>
        <item x="7"/>
        <item x="45"/>
        <item x="12"/>
        <item x="42"/>
        <item h="1" x="11"/>
        <item x="10"/>
        <item x="18"/>
        <item x="16"/>
        <item x="26"/>
        <item x="25"/>
        <item x="23"/>
        <item x="24"/>
        <item x="22"/>
        <item x="21"/>
        <item x="31"/>
        <item x="29"/>
        <item x="36"/>
        <item x="34"/>
        <item x="41"/>
        <item x="35"/>
        <item h="1" x="43"/>
        <item x="32"/>
        <item x="33"/>
        <item x="37"/>
        <item x="38"/>
        <item x="44"/>
        <item x="39"/>
        <item x="40"/>
        <item x="17"/>
        <item x="30"/>
        <item x="5"/>
        <item x="9"/>
        <item x="15"/>
        <item h="1" x="0"/>
        <item t="default"/>
      </items>
    </pivotField>
    <pivotField dataField="1" showAll="0" defaultSubtotal="0"/>
    <pivotField showAll="0" defaultSubtotal="0"/>
    <pivotField showAll="0" defaultSubtotal="0"/>
  </pivotFields>
  <rowFields count="1">
    <field x="1"/>
  </rowFields>
  <colFields count="1">
    <field x="7"/>
  </colFields>
  <dataFields count="1">
    <dataField name="StdDev of δ13CVPDB (‰)" fld="8" subtotal="stdDev" baseField="1" baseItem="10" numFmtId="2"/>
  </dataFields>
  <formats count="7"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7" type="button" dataOnly="0" labelOnly="1" outline="0" axis="axisCol" fieldPosition="0"/>
    </format>
    <format dxfId="47">
      <pivotArea type="topRight" dataOnly="0" labelOnly="1" outline="0" fieldPosition="0"/>
    </format>
    <format dxfId="46">
      <pivotArea dataOnly="0" labelOnly="1" fieldPosition="0">
        <references count="1">
          <reference field="7" count="10">
            <x v="12"/>
            <x v="13"/>
            <x v="14"/>
            <x v="16"/>
            <x v="20"/>
            <x v="22"/>
            <x v="24"/>
            <x v="28"/>
            <x v="38"/>
            <x v="42"/>
          </reference>
        </references>
      </pivotArea>
    </format>
    <format dxfId="4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1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4" indent="0" outline="1" outlineData="1" multipleFieldFilters="0">
  <location ref="A1:C13" firstHeaderRow="1" firstDataRow="3" firstDataCol="1"/>
  <pivotFields count="11">
    <pivotField showAll="0" defaultSubtotal="0"/>
    <pivotField axis="axisCol" showAll="0" defaultSubtotal="0">
      <items count="3">
        <item x="0"/>
        <item h="1" x="1"/>
        <item h="1" x="2"/>
      </items>
    </pivotField>
    <pivotField showAll="0" defaultSubtotal="0"/>
    <pivotField showAll="0" defaultSubtotal="0"/>
    <pivotField showAll="0" defaultSubtotal="0"/>
    <pivotField showAll="0"/>
    <pivotField showAll="0"/>
    <pivotField axis="axisRow" showAll="0" sortType="ascending">
      <items count="18">
        <item x="1"/>
        <item x="2"/>
        <item x="11"/>
        <item x="3"/>
        <item x="12"/>
        <item x="4"/>
        <item x="13"/>
        <item x="6"/>
        <item x="5"/>
        <item x="14"/>
        <item x="7"/>
        <item x="9"/>
        <item x="8"/>
        <item x="10"/>
        <item x="15"/>
        <item x="16"/>
        <item h="1" x="0"/>
        <item t="default"/>
      </items>
    </pivotField>
    <pivotField dataField="1" showAll="0" defaultSubtotal="0"/>
    <pivotField showAll="0" defaultSubtotal="0"/>
    <pivotField showAll="0" defaultSubtotal="0"/>
  </pivotFields>
  <rowFields count="1">
    <field x="7"/>
  </rowFields>
  <rowItems count="10">
    <i>
      <x/>
    </i>
    <i>
      <x v="1"/>
    </i>
    <i>
      <x v="3"/>
    </i>
    <i>
      <x v="5"/>
    </i>
    <i>
      <x v="7"/>
    </i>
    <i>
      <x v="8"/>
    </i>
    <i>
      <x v="10"/>
    </i>
    <i>
      <x v="11"/>
    </i>
    <i>
      <x v="12"/>
    </i>
    <i>
      <x v="13"/>
    </i>
  </rowItems>
  <colFields count="2">
    <field x="1"/>
    <field x="-2"/>
  </colFields>
  <colItems count="2">
    <i>
      <x/>
      <x/>
    </i>
    <i r="1" i="1">
      <x v="1"/>
    </i>
  </colItems>
  <dataFields count="2">
    <dataField name="Average of δ13CVPDB (‰)" fld="8" subtotal="average" baseField="7" baseItem="0" numFmtId="2"/>
    <dataField name="StdDev of δ13CVPDB (‰)" fld="8" subtotal="stdDev" baseField="7" baseItem="7" numFmtId="2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-2" type="button" dataOnly="0" labelOnly="1" outline="0" axis="axisCol" fieldPosition="1"/>
    </format>
    <format dxfId="7">
      <pivotArea field="7" type="button" dataOnly="0" labelOnly="1" outline="0" axis="axisRow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type="origin" dataOnly="0" labelOnly="1" outline="0" fieldPosition="0"/>
    </format>
    <format dxfId="3">
      <pivotArea field="-2" type="button" dataOnly="0" labelOnly="1" outline="0" axis="axisCol" fieldPosition="1"/>
    </format>
    <format dxfId="2">
      <pivotArea field="7" type="button" dataOnly="0" labelOnly="1" outline="0" axis="axisRow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" cacheId="1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4" indent="0" outline="1" outlineData="1" multipleFieldFilters="0">
  <location ref="A16:C28" firstHeaderRow="1" firstDataRow="3" firstDataCol="1"/>
  <pivotFields count="11">
    <pivotField showAll="0" defaultSubtotal="0"/>
    <pivotField axis="axisCol" showAll="0" defaultSubtotal="0">
      <items count="3">
        <item h="1" x="0"/>
        <item x="1"/>
        <item h="1" x="2"/>
      </items>
    </pivotField>
    <pivotField showAll="0" defaultSubtotal="0"/>
    <pivotField showAll="0" defaultSubtotal="0"/>
    <pivotField showAll="0" defaultSubtotal="0"/>
    <pivotField showAll="0"/>
    <pivotField showAll="0"/>
    <pivotField axis="axisRow" showAll="0" sortType="ascending">
      <items count="18">
        <item x="1"/>
        <item x="2"/>
        <item x="11"/>
        <item x="3"/>
        <item x="12"/>
        <item x="4"/>
        <item x="13"/>
        <item x="6"/>
        <item x="5"/>
        <item x="14"/>
        <item x="7"/>
        <item x="9"/>
        <item x="8"/>
        <item x="10"/>
        <item x="15"/>
        <item x="16"/>
        <item h="1" x="0"/>
        <item t="default"/>
      </items>
    </pivotField>
    <pivotField dataField="1" showAll="0" defaultSubtotal="0"/>
    <pivotField showAll="0" defaultSubtotal="0"/>
    <pivotField showAll="0" defaultSubtotal="0"/>
  </pivotFields>
  <rowFields count="1">
    <field x="7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4"/>
    </i>
    <i>
      <x v="15"/>
    </i>
  </rowItems>
  <colFields count="2">
    <field x="1"/>
    <field x="-2"/>
  </colFields>
  <colItems count="2">
    <i>
      <x v="1"/>
      <x/>
    </i>
    <i r="1" i="1">
      <x v="1"/>
    </i>
  </colItems>
  <dataFields count="2">
    <dataField name="Average of δ13CVPDB (‰)" fld="8" subtotal="average" baseField="7" baseItem="0" numFmtId="2"/>
    <dataField name="StdDev of δ13CVPDB (‰)" fld="8" subtotal="stdDev" baseField="7" baseItem="7" numFmtId="2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-2" type="button" dataOnly="0" labelOnly="1" outline="0" axis="axisCol" fieldPosition="1"/>
    </format>
    <format dxfId="19">
      <pivotArea field="7" type="button" dataOnly="0" labelOnly="1" outline="0" axis="axisRow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-2" type="button" dataOnly="0" labelOnly="1" outline="0" axis="axisCol" fieldPosition="1"/>
    </format>
    <format dxfId="14">
      <pivotArea field="7" type="button" dataOnly="0" labelOnly="1" outline="0" axis="axisRow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2:F2003"/>
  <sheetViews>
    <sheetView showGridLines="0" workbookViewId="0">
      <selection activeCell="I19" sqref="I19"/>
    </sheetView>
  </sheetViews>
  <sheetFormatPr baseColWidth="10" defaultColWidth="9.19921875" defaultRowHeight="13"/>
  <cols>
    <col min="1" max="1" width="30.3984375" style="1" bestFit="1" customWidth="1"/>
    <col min="2" max="2" width="22" style="1" customWidth="1"/>
    <col min="3" max="3" width="14" style="1" bestFit="1" customWidth="1"/>
    <col min="4" max="4" width="12.59765625" style="1" bestFit="1" customWidth="1"/>
    <col min="5" max="5" width="13.19921875" style="1" bestFit="1" customWidth="1"/>
    <col min="6" max="6" width="13.19921875" style="1" customWidth="1"/>
    <col min="7" max="7" width="10" style="1" bestFit="1" customWidth="1"/>
    <col min="8" max="8" width="6.796875" style="1" bestFit="1" customWidth="1"/>
    <col min="9" max="9" width="14.19921875" style="1" bestFit="1" customWidth="1"/>
    <col min="10" max="10" width="8.796875" style="1" bestFit="1" customWidth="1"/>
    <col min="11" max="11" width="9.19921875" style="1" bestFit="1" customWidth="1"/>
    <col min="12" max="12" width="19.796875" style="1" bestFit="1" customWidth="1"/>
    <col min="13" max="13" width="11.796875" style="1" bestFit="1" customWidth="1"/>
    <col min="14" max="14" width="8.796875" style="1" bestFit="1" customWidth="1"/>
    <col min="15" max="15" width="15.19921875" style="1" bestFit="1" customWidth="1"/>
    <col min="16" max="16384" width="9.19921875" style="1"/>
  </cols>
  <sheetData>
    <row r="12" spans="1:6" s="5" customFormat="1" ht="15" customHeight="1">
      <c r="A12" s="120" t="s">
        <v>0</v>
      </c>
      <c r="B12" s="121"/>
      <c r="C12" s="121"/>
      <c r="D12" s="121"/>
      <c r="E12" s="121"/>
      <c r="F12" s="121"/>
    </row>
    <row r="14" spans="1:6">
      <c r="A14" s="1" t="s">
        <v>1</v>
      </c>
      <c r="B14" s="1" t="s">
        <v>2</v>
      </c>
      <c r="D14" s="1" t="s">
        <v>3</v>
      </c>
      <c r="E14" s="1" t="s">
        <v>4</v>
      </c>
    </row>
    <row r="15" spans="1:6">
      <c r="A15" s="1" t="s">
        <v>5</v>
      </c>
      <c r="B15" s="1" t="s">
        <v>6</v>
      </c>
      <c r="D15" s="1" t="s">
        <v>3</v>
      </c>
      <c r="E15" s="1" t="s">
        <v>7</v>
      </c>
    </row>
    <row r="17" spans="1:5" s="23" customFormat="1">
      <c r="A17" s="1" t="s">
        <v>8</v>
      </c>
      <c r="B17" s="1" t="s">
        <v>9</v>
      </c>
      <c r="C17" s="1"/>
      <c r="D17" s="1"/>
      <c r="E17" s="27"/>
    </row>
    <row r="18" spans="1:5">
      <c r="E18" s="2"/>
    </row>
    <row r="19" spans="1:5">
      <c r="A19" s="1" t="s">
        <v>10</v>
      </c>
      <c r="B19" s="1" t="s">
        <v>11</v>
      </c>
      <c r="E19" s="2"/>
    </row>
    <row r="20" spans="1:5">
      <c r="E20" s="2"/>
    </row>
    <row r="21" spans="1:5">
      <c r="A21" s="1" t="s">
        <v>12</v>
      </c>
      <c r="B21" s="31">
        <v>44139</v>
      </c>
      <c r="E21" s="2"/>
    </row>
    <row r="22" spans="1:5">
      <c r="A22" s="1" t="s">
        <v>13</v>
      </c>
      <c r="B22" s="31">
        <v>44176</v>
      </c>
      <c r="E22" s="2"/>
    </row>
    <row r="23" spans="1:5">
      <c r="B23" s="2"/>
      <c r="C23" s="2"/>
      <c r="E23" s="2"/>
    </row>
    <row r="24" spans="1:5" ht="15">
      <c r="A24" s="1" t="s">
        <v>14</v>
      </c>
      <c r="B24" s="32" t="s">
        <v>15</v>
      </c>
      <c r="C24" s="2"/>
      <c r="E24" s="2"/>
    </row>
    <row r="25" spans="1:5" ht="14" thickBot="1"/>
    <row r="26" spans="1:5" ht="14" thickBot="1">
      <c r="A26" s="29" t="s">
        <v>16</v>
      </c>
      <c r="D26" s="59" t="s">
        <v>17</v>
      </c>
      <c r="E26" s="30"/>
    </row>
    <row r="27" spans="1:5" ht="14" thickBot="1"/>
    <row r="28" spans="1:5" ht="14" thickBot="1">
      <c r="A28" s="29" t="s">
        <v>18</v>
      </c>
      <c r="D28" s="59" t="s">
        <v>17</v>
      </c>
    </row>
    <row r="29" spans="1:5" ht="14" thickBot="1">
      <c r="A29" s="29"/>
      <c r="D29" s="24"/>
    </row>
    <row r="30" spans="1:5" ht="14" thickBot="1">
      <c r="A30" s="1" t="s">
        <v>19</v>
      </c>
      <c r="B30" s="2"/>
      <c r="C30" s="2"/>
      <c r="D30" s="59" t="s">
        <v>17</v>
      </c>
    </row>
    <row r="31" spans="1:5">
      <c r="B31" s="2"/>
      <c r="C31" s="2"/>
    </row>
    <row r="32" spans="1:5">
      <c r="A32" s="2" t="s">
        <v>20</v>
      </c>
      <c r="B32" s="2" t="s">
        <v>21</v>
      </c>
      <c r="D32" s="2"/>
      <c r="E32" s="2"/>
    </row>
    <row r="33" spans="1:6">
      <c r="A33" s="2"/>
      <c r="B33" s="2"/>
      <c r="D33" s="2"/>
      <c r="E33" s="2"/>
    </row>
    <row r="34" spans="1:6">
      <c r="A34" s="1" t="s">
        <v>22</v>
      </c>
      <c r="B34" s="28">
        <v>48</v>
      </c>
      <c r="D34" s="2"/>
      <c r="E34" s="2"/>
    </row>
    <row r="35" spans="1:6">
      <c r="A35" s="1" t="s">
        <v>23</v>
      </c>
      <c r="B35" s="2" t="s">
        <v>24</v>
      </c>
      <c r="D35" s="2"/>
      <c r="E35" s="2"/>
    </row>
    <row r="36" spans="1:6">
      <c r="A36" s="2"/>
      <c r="B36" s="2"/>
      <c r="D36" s="2"/>
      <c r="E36" s="2"/>
    </row>
    <row r="37" spans="1:6">
      <c r="A37" s="1" t="s">
        <v>25</v>
      </c>
      <c r="B37" s="2" t="s">
        <v>26</v>
      </c>
      <c r="D37" s="2"/>
      <c r="E37" s="2"/>
    </row>
    <row r="38" spans="1:6">
      <c r="B38" s="1" t="s">
        <v>27</v>
      </c>
      <c r="D38" s="2"/>
      <c r="E38" s="2"/>
    </row>
    <row r="39" spans="1:6">
      <c r="A39" s="2"/>
      <c r="B39" s="2"/>
      <c r="D39" s="2"/>
      <c r="E39" s="2"/>
    </row>
    <row r="40" spans="1:6">
      <c r="A40" s="118" t="s">
        <v>28</v>
      </c>
      <c r="B40" s="119"/>
      <c r="C40" s="119"/>
      <c r="D40" s="119"/>
      <c r="E40" s="119"/>
      <c r="F40" s="119"/>
    </row>
    <row r="41" spans="1:6">
      <c r="A41" s="2"/>
      <c r="B41" s="2"/>
      <c r="D41" s="2"/>
      <c r="E41" s="2"/>
    </row>
    <row r="42" spans="1:6">
      <c r="A42" s="2"/>
      <c r="B42" s="2"/>
      <c r="D42" s="2"/>
      <c r="E42" s="2"/>
    </row>
    <row r="43" spans="1:6">
      <c r="A43" s="2"/>
      <c r="B43" s="2"/>
      <c r="D43" s="2"/>
      <c r="E43" s="2"/>
    </row>
    <row r="44" spans="1:6">
      <c r="A44" s="2"/>
      <c r="B44" s="2"/>
      <c r="D44" s="2"/>
      <c r="E44" s="2"/>
    </row>
    <row r="45" spans="1:6">
      <c r="A45" s="2"/>
      <c r="B45" s="2"/>
      <c r="D45" s="2"/>
      <c r="E45" s="2"/>
    </row>
    <row r="46" spans="1:6">
      <c r="A46" s="2"/>
      <c r="B46" s="2"/>
      <c r="D46" s="2"/>
      <c r="E46" s="2"/>
    </row>
    <row r="47" spans="1:6">
      <c r="A47" s="2"/>
      <c r="B47" s="2"/>
      <c r="D47" s="2"/>
      <c r="E47" s="2"/>
    </row>
    <row r="48" spans="1:6">
      <c r="A48" s="2"/>
      <c r="B48" s="2"/>
      <c r="D48" s="2"/>
      <c r="E48" s="2"/>
    </row>
    <row r="49" spans="1:5">
      <c r="A49" s="2"/>
      <c r="B49" s="2"/>
      <c r="D49" s="2"/>
      <c r="E49" s="2"/>
    </row>
    <row r="50" spans="1:5">
      <c r="A50" s="2"/>
      <c r="B50" s="2"/>
      <c r="D50" s="2"/>
      <c r="E50" s="2"/>
    </row>
    <row r="51" spans="1:5">
      <c r="A51" s="2"/>
      <c r="B51" s="2"/>
      <c r="D51" s="2"/>
      <c r="E51" s="2"/>
    </row>
    <row r="52" spans="1:5">
      <c r="A52" s="2"/>
      <c r="B52" s="2"/>
      <c r="D52" s="2"/>
      <c r="E52" s="2"/>
    </row>
    <row r="53" spans="1:5">
      <c r="A53" s="2"/>
      <c r="B53" s="2"/>
      <c r="D53" s="2"/>
      <c r="E53" s="2"/>
    </row>
    <row r="54" spans="1:5">
      <c r="A54" s="2"/>
      <c r="B54" s="2"/>
      <c r="D54" s="2"/>
      <c r="E54" s="2"/>
    </row>
    <row r="55" spans="1:5">
      <c r="A55" s="2"/>
      <c r="B55" s="2"/>
      <c r="D55" s="2"/>
      <c r="E55" s="2"/>
    </row>
    <row r="56" spans="1:5">
      <c r="A56" s="2"/>
      <c r="B56" s="2"/>
      <c r="D56" s="2"/>
      <c r="E56" s="2"/>
    </row>
    <row r="57" spans="1:5">
      <c r="A57" s="2"/>
      <c r="B57" s="2"/>
      <c r="D57" s="2"/>
      <c r="E57" s="2"/>
    </row>
    <row r="58" spans="1:5">
      <c r="A58" s="2"/>
      <c r="B58" s="2"/>
      <c r="D58" s="2"/>
      <c r="E58" s="2"/>
    </row>
    <row r="59" spans="1:5">
      <c r="A59" s="2"/>
      <c r="B59" s="2"/>
      <c r="D59" s="2"/>
      <c r="E59" s="2"/>
    </row>
    <row r="60" spans="1:5">
      <c r="A60" s="2"/>
      <c r="B60" s="2"/>
      <c r="D60" s="2"/>
      <c r="E60" s="2"/>
    </row>
    <row r="61" spans="1:5">
      <c r="A61" s="2"/>
      <c r="B61" s="2"/>
      <c r="D61" s="2"/>
      <c r="E61" s="2"/>
    </row>
    <row r="62" spans="1:5">
      <c r="A62" s="2"/>
      <c r="B62" s="2"/>
      <c r="D62" s="2"/>
      <c r="E62" s="2"/>
    </row>
    <row r="63" spans="1:5">
      <c r="A63" s="2"/>
      <c r="B63" s="2"/>
      <c r="D63" s="2"/>
      <c r="E63" s="2"/>
    </row>
    <row r="64" spans="1:5">
      <c r="A64" s="2"/>
      <c r="B64" s="2"/>
      <c r="D64" s="2"/>
      <c r="E64" s="2"/>
    </row>
    <row r="65" spans="1:5">
      <c r="A65" s="2"/>
      <c r="B65" s="2"/>
      <c r="D65" s="2"/>
      <c r="E65" s="2"/>
    </row>
    <row r="66" spans="1:5">
      <c r="A66" s="2"/>
      <c r="B66" s="2"/>
      <c r="D66" s="2"/>
      <c r="E66" s="2"/>
    </row>
    <row r="67" spans="1:5">
      <c r="A67" s="2"/>
      <c r="B67" s="2"/>
      <c r="D67" s="2"/>
      <c r="E67" s="2"/>
    </row>
    <row r="68" spans="1:5">
      <c r="A68" s="2"/>
      <c r="B68" s="2"/>
      <c r="D68" s="2"/>
      <c r="E68" s="2"/>
    </row>
    <row r="69" spans="1:5">
      <c r="A69" s="2"/>
      <c r="B69" s="2"/>
      <c r="D69" s="2"/>
      <c r="E69" s="2"/>
    </row>
    <row r="70" spans="1:5">
      <c r="A70" s="2"/>
      <c r="B70" s="2"/>
      <c r="D70" s="2"/>
      <c r="E70" s="2"/>
    </row>
    <row r="71" spans="1:5">
      <c r="A71" s="2"/>
      <c r="B71" s="2"/>
      <c r="D71" s="2"/>
      <c r="E71" s="2"/>
    </row>
    <row r="72" spans="1:5">
      <c r="A72" s="2"/>
      <c r="B72" s="2"/>
      <c r="D72" s="2"/>
      <c r="E72" s="2"/>
    </row>
    <row r="73" spans="1:5">
      <c r="A73" s="2"/>
      <c r="B73" s="2"/>
      <c r="D73" s="2"/>
      <c r="E73" s="2"/>
    </row>
    <row r="74" spans="1:5">
      <c r="A74" s="2"/>
      <c r="B74" s="2"/>
      <c r="D74" s="2"/>
      <c r="E74" s="2"/>
    </row>
    <row r="75" spans="1:5">
      <c r="A75" s="2"/>
      <c r="B75" s="2"/>
      <c r="D75" s="2"/>
      <c r="E75" s="2"/>
    </row>
    <row r="76" spans="1:5">
      <c r="A76" s="2"/>
      <c r="B76" s="2"/>
      <c r="D76" s="2"/>
      <c r="E76" s="2"/>
    </row>
    <row r="77" spans="1:5">
      <c r="A77" s="2"/>
      <c r="B77" s="2"/>
      <c r="D77" s="2"/>
      <c r="E77" s="2"/>
    </row>
    <row r="78" spans="1:5">
      <c r="A78" s="2"/>
      <c r="B78" s="2"/>
      <c r="D78" s="2"/>
      <c r="E78" s="2"/>
    </row>
    <row r="79" spans="1:5">
      <c r="A79" s="2"/>
      <c r="B79" s="2"/>
      <c r="D79" s="2"/>
      <c r="E79" s="2"/>
    </row>
    <row r="80" spans="1:5">
      <c r="A80" s="2"/>
      <c r="B80" s="2"/>
      <c r="D80" s="2"/>
      <c r="E80" s="2"/>
    </row>
    <row r="81" spans="1:5">
      <c r="A81" s="2"/>
      <c r="B81" s="2"/>
      <c r="D81" s="2"/>
      <c r="E81" s="2"/>
    </row>
    <row r="82" spans="1:5">
      <c r="A82" s="2"/>
      <c r="B82" s="2"/>
      <c r="D82" s="2"/>
      <c r="E82" s="2"/>
    </row>
    <row r="83" spans="1:5">
      <c r="A83" s="2"/>
      <c r="B83" s="2"/>
      <c r="D83" s="2"/>
      <c r="E83" s="2"/>
    </row>
    <row r="84" spans="1:5">
      <c r="A84" s="2"/>
      <c r="B84" s="2"/>
      <c r="D84" s="2"/>
      <c r="E84" s="2"/>
    </row>
    <row r="85" spans="1:5">
      <c r="A85" s="2"/>
      <c r="B85" s="2"/>
      <c r="D85" s="2"/>
      <c r="E85" s="2"/>
    </row>
    <row r="86" spans="1:5">
      <c r="A86" s="2"/>
      <c r="B86" s="2"/>
      <c r="D86" s="2"/>
      <c r="E86" s="2"/>
    </row>
    <row r="87" spans="1:5">
      <c r="A87" s="2"/>
      <c r="B87" s="2"/>
      <c r="D87" s="2"/>
      <c r="E87" s="2"/>
    </row>
    <row r="88" spans="1:5">
      <c r="A88" s="2"/>
      <c r="B88" s="2"/>
      <c r="D88" s="2"/>
      <c r="E88" s="2"/>
    </row>
    <row r="89" spans="1:5">
      <c r="A89" s="2"/>
      <c r="B89" s="2"/>
      <c r="D89" s="2"/>
      <c r="E89" s="2"/>
    </row>
    <row r="90" spans="1:5">
      <c r="A90" s="2"/>
      <c r="B90" s="2"/>
      <c r="D90" s="2"/>
      <c r="E90" s="2"/>
    </row>
    <row r="91" spans="1:5">
      <c r="A91" s="2"/>
      <c r="B91" s="2"/>
      <c r="D91" s="2"/>
      <c r="E91" s="2"/>
    </row>
    <row r="92" spans="1:5">
      <c r="A92" s="2"/>
      <c r="B92" s="2"/>
      <c r="D92" s="2"/>
      <c r="E92" s="2"/>
    </row>
    <row r="93" spans="1:5">
      <c r="A93" s="2"/>
      <c r="B93" s="2"/>
      <c r="D93" s="2"/>
      <c r="E93" s="2"/>
    </row>
    <row r="94" spans="1:5">
      <c r="A94" s="2"/>
      <c r="B94" s="2"/>
      <c r="D94" s="2"/>
      <c r="E94" s="2"/>
    </row>
    <row r="95" spans="1:5">
      <c r="A95" s="2"/>
      <c r="B95" s="2"/>
      <c r="D95" s="2"/>
      <c r="E95" s="2"/>
    </row>
    <row r="96" spans="1:5">
      <c r="A96" s="2"/>
      <c r="B96" s="2"/>
      <c r="D96" s="2"/>
      <c r="E96" s="2"/>
    </row>
    <row r="97" spans="1:5">
      <c r="A97" s="2"/>
      <c r="B97" s="2"/>
      <c r="D97" s="2"/>
      <c r="E97" s="2"/>
    </row>
    <row r="98" spans="1:5">
      <c r="A98" s="2"/>
      <c r="B98" s="2"/>
      <c r="D98" s="2"/>
      <c r="E98" s="2"/>
    </row>
    <row r="99" spans="1:5">
      <c r="A99" s="2"/>
      <c r="B99" s="2"/>
      <c r="D99" s="2"/>
      <c r="E99" s="2"/>
    </row>
    <row r="100" spans="1:5">
      <c r="A100" s="2"/>
      <c r="B100" s="2"/>
      <c r="D100" s="2"/>
      <c r="E100" s="2"/>
    </row>
    <row r="101" spans="1:5">
      <c r="A101" s="2"/>
      <c r="B101" s="2"/>
      <c r="D101" s="2"/>
      <c r="E101" s="2"/>
    </row>
    <row r="102" spans="1:5">
      <c r="A102" s="2"/>
      <c r="B102" s="2"/>
      <c r="D102" s="2"/>
      <c r="E102" s="2"/>
    </row>
    <row r="103" spans="1:5">
      <c r="A103" s="2"/>
      <c r="B103" s="2"/>
      <c r="D103" s="2"/>
      <c r="E103" s="2"/>
    </row>
    <row r="104" spans="1:5">
      <c r="A104" s="2"/>
      <c r="B104" s="2"/>
      <c r="D104" s="2"/>
      <c r="E104" s="2"/>
    </row>
    <row r="105" spans="1:5">
      <c r="A105" s="2"/>
      <c r="B105" s="2"/>
      <c r="D105" s="2"/>
      <c r="E105" s="2"/>
    </row>
    <row r="106" spans="1:5">
      <c r="A106" s="2"/>
      <c r="B106" s="2"/>
      <c r="D106" s="2"/>
      <c r="E106" s="2"/>
    </row>
    <row r="107" spans="1:5">
      <c r="A107" s="2"/>
      <c r="B107" s="2"/>
      <c r="D107" s="2"/>
      <c r="E107" s="2"/>
    </row>
    <row r="108" spans="1:5">
      <c r="A108" s="2"/>
      <c r="B108" s="2"/>
      <c r="D108" s="2"/>
      <c r="E108" s="2"/>
    </row>
    <row r="109" spans="1:5">
      <c r="A109" s="2"/>
      <c r="B109" s="2"/>
      <c r="D109" s="2"/>
      <c r="E109" s="2"/>
    </row>
    <row r="110" spans="1:5">
      <c r="A110" s="2"/>
      <c r="B110" s="2"/>
      <c r="D110" s="2"/>
      <c r="E110" s="2"/>
    </row>
    <row r="111" spans="1:5">
      <c r="A111" s="2"/>
      <c r="B111" s="2"/>
      <c r="D111" s="2"/>
      <c r="E111" s="2"/>
    </row>
    <row r="112" spans="1:5">
      <c r="A112" s="2"/>
      <c r="B112" s="2"/>
      <c r="D112" s="2"/>
      <c r="E112" s="2"/>
    </row>
    <row r="113" spans="1:5">
      <c r="A113" s="2"/>
      <c r="B113" s="2"/>
      <c r="D113" s="2"/>
      <c r="E113" s="2"/>
    </row>
    <row r="114" spans="1:5">
      <c r="A114" s="2"/>
      <c r="B114" s="2"/>
      <c r="D114" s="2"/>
      <c r="E114" s="2"/>
    </row>
    <row r="115" spans="1:5">
      <c r="A115" s="2"/>
      <c r="B115" s="2"/>
      <c r="D115" s="2"/>
      <c r="E115" s="2"/>
    </row>
    <row r="116" spans="1:5">
      <c r="A116" s="2"/>
      <c r="B116" s="2"/>
      <c r="D116" s="2"/>
      <c r="E116" s="2"/>
    </row>
    <row r="117" spans="1:5">
      <c r="A117" s="2"/>
      <c r="B117" s="2"/>
      <c r="D117" s="2"/>
      <c r="E117" s="2"/>
    </row>
    <row r="118" spans="1:5">
      <c r="A118" s="2"/>
      <c r="B118" s="2"/>
      <c r="D118" s="2"/>
      <c r="E118" s="2"/>
    </row>
    <row r="119" spans="1:5">
      <c r="A119" s="2"/>
      <c r="B119" s="2"/>
      <c r="D119" s="2"/>
      <c r="E119" s="2"/>
    </row>
    <row r="120" spans="1:5">
      <c r="A120" s="2"/>
      <c r="B120" s="2"/>
      <c r="D120" s="2"/>
      <c r="E120" s="2"/>
    </row>
    <row r="121" spans="1:5">
      <c r="A121" s="2"/>
      <c r="B121" s="2"/>
      <c r="D121" s="2"/>
      <c r="E121" s="2"/>
    </row>
    <row r="122" spans="1:5">
      <c r="A122" s="2"/>
      <c r="B122" s="2"/>
      <c r="D122" s="2"/>
      <c r="E122" s="2"/>
    </row>
    <row r="123" spans="1:5">
      <c r="A123" s="2"/>
      <c r="B123" s="2"/>
      <c r="D123" s="2"/>
      <c r="E123" s="2"/>
    </row>
    <row r="124" spans="1:5">
      <c r="A124" s="2"/>
      <c r="B124" s="2"/>
      <c r="D124" s="2"/>
      <c r="E124" s="2"/>
    </row>
    <row r="125" spans="1:5">
      <c r="A125" s="2"/>
      <c r="B125" s="2"/>
      <c r="D125" s="2"/>
      <c r="E125" s="2"/>
    </row>
    <row r="126" spans="1:5">
      <c r="A126" s="2"/>
      <c r="B126" s="2"/>
      <c r="D126" s="2"/>
      <c r="E126" s="2"/>
    </row>
    <row r="127" spans="1:5">
      <c r="A127" s="2"/>
      <c r="B127" s="2"/>
      <c r="D127" s="2"/>
      <c r="E127" s="2"/>
    </row>
    <row r="128" spans="1:5">
      <c r="A128" s="2"/>
      <c r="B128" s="2"/>
      <c r="D128" s="2"/>
      <c r="E128" s="2"/>
    </row>
    <row r="129" spans="1:5">
      <c r="A129" s="2"/>
      <c r="B129" s="2"/>
      <c r="D129" s="2"/>
      <c r="E129" s="2"/>
    </row>
    <row r="130" spans="1:5">
      <c r="A130" s="2"/>
      <c r="B130" s="2"/>
      <c r="D130" s="2"/>
      <c r="E130" s="2"/>
    </row>
    <row r="131" spans="1:5">
      <c r="A131" s="2"/>
      <c r="B131" s="2"/>
      <c r="D131" s="2"/>
      <c r="E131" s="2"/>
    </row>
    <row r="132" spans="1:5">
      <c r="A132" s="2"/>
      <c r="B132" s="2"/>
      <c r="D132" s="2"/>
      <c r="E132" s="2"/>
    </row>
    <row r="133" spans="1:5">
      <c r="A133" s="2"/>
      <c r="B133" s="2"/>
      <c r="D133" s="2"/>
      <c r="E133" s="2"/>
    </row>
    <row r="134" spans="1:5">
      <c r="A134" s="2"/>
      <c r="B134" s="2"/>
      <c r="D134" s="2"/>
      <c r="E134" s="2"/>
    </row>
    <row r="135" spans="1:5">
      <c r="A135" s="2"/>
      <c r="B135" s="2"/>
      <c r="D135" s="2"/>
      <c r="E135" s="2"/>
    </row>
    <row r="136" spans="1:5">
      <c r="A136" s="2"/>
      <c r="B136" s="2"/>
      <c r="D136" s="2"/>
      <c r="E136" s="2"/>
    </row>
    <row r="137" spans="1:5">
      <c r="A137" s="2"/>
      <c r="B137" s="2"/>
      <c r="D137" s="2"/>
      <c r="E137" s="2"/>
    </row>
    <row r="138" spans="1:5">
      <c r="A138" s="2"/>
      <c r="B138" s="2"/>
      <c r="D138" s="2"/>
      <c r="E138" s="2"/>
    </row>
    <row r="139" spans="1:5">
      <c r="A139" s="2"/>
      <c r="B139" s="2"/>
      <c r="D139" s="2"/>
      <c r="E139" s="2"/>
    </row>
    <row r="140" spans="1:5">
      <c r="A140" s="2"/>
      <c r="B140" s="2"/>
      <c r="D140" s="2"/>
      <c r="E140" s="2"/>
    </row>
    <row r="141" spans="1:5">
      <c r="A141" s="2"/>
      <c r="B141" s="2"/>
      <c r="D141" s="2"/>
      <c r="E141" s="2"/>
    </row>
    <row r="142" spans="1:5">
      <c r="A142" s="2"/>
      <c r="B142" s="2"/>
      <c r="D142" s="2"/>
      <c r="E142" s="2"/>
    </row>
    <row r="143" spans="1:5">
      <c r="A143" s="2"/>
      <c r="B143" s="2"/>
      <c r="D143" s="2"/>
      <c r="E143" s="2"/>
    </row>
    <row r="144" spans="1:5">
      <c r="A144" s="2"/>
      <c r="B144" s="2"/>
      <c r="D144" s="2"/>
      <c r="E144" s="2"/>
    </row>
    <row r="145" spans="1:5">
      <c r="A145" s="2"/>
      <c r="B145" s="2"/>
      <c r="D145" s="2"/>
      <c r="E145" s="2"/>
    </row>
    <row r="146" spans="1:5">
      <c r="A146" s="2"/>
      <c r="B146" s="2"/>
      <c r="D146" s="2"/>
      <c r="E146" s="2"/>
    </row>
    <row r="147" spans="1:5">
      <c r="A147" s="2"/>
      <c r="B147" s="2"/>
      <c r="D147" s="2"/>
      <c r="E147" s="2"/>
    </row>
    <row r="148" spans="1:5">
      <c r="A148" s="2"/>
      <c r="B148" s="2"/>
      <c r="D148" s="2"/>
      <c r="E148" s="2"/>
    </row>
    <row r="149" spans="1:5">
      <c r="A149" s="2"/>
      <c r="B149" s="2"/>
      <c r="D149" s="2"/>
      <c r="E149" s="2"/>
    </row>
    <row r="150" spans="1:5">
      <c r="A150" s="2"/>
      <c r="B150" s="2"/>
      <c r="D150" s="2"/>
      <c r="E150" s="2"/>
    </row>
    <row r="151" spans="1:5">
      <c r="A151" s="2"/>
      <c r="B151" s="2"/>
      <c r="D151" s="2"/>
      <c r="E151" s="2"/>
    </row>
    <row r="152" spans="1:5">
      <c r="A152" s="2"/>
      <c r="B152" s="2"/>
      <c r="D152" s="2"/>
      <c r="E152" s="2"/>
    </row>
    <row r="153" spans="1:5">
      <c r="A153" s="2"/>
      <c r="B153" s="2"/>
      <c r="D153" s="2"/>
      <c r="E153" s="2"/>
    </row>
    <row r="154" spans="1:5">
      <c r="A154" s="2"/>
      <c r="B154" s="2"/>
      <c r="D154" s="2"/>
      <c r="E154" s="2"/>
    </row>
    <row r="155" spans="1:5">
      <c r="A155" s="2"/>
      <c r="B155" s="2"/>
      <c r="D155" s="2"/>
      <c r="E155" s="2"/>
    </row>
    <row r="156" spans="1:5">
      <c r="A156" s="2"/>
      <c r="B156" s="2"/>
      <c r="D156" s="2"/>
      <c r="E156" s="2"/>
    </row>
    <row r="157" spans="1:5">
      <c r="A157" s="2"/>
      <c r="B157" s="2"/>
      <c r="D157" s="2"/>
      <c r="E157" s="2"/>
    </row>
    <row r="158" spans="1:5">
      <c r="A158" s="2"/>
      <c r="B158" s="2"/>
      <c r="D158" s="2"/>
      <c r="E158" s="2"/>
    </row>
    <row r="159" spans="1:5">
      <c r="A159" s="2"/>
      <c r="B159" s="2"/>
      <c r="D159" s="2"/>
      <c r="E159" s="2"/>
    </row>
    <row r="160" spans="1:5">
      <c r="A160" s="2"/>
      <c r="B160" s="2"/>
      <c r="D160" s="2"/>
      <c r="E160" s="2"/>
    </row>
    <row r="161" spans="1:5">
      <c r="A161" s="2"/>
      <c r="B161" s="2"/>
      <c r="D161" s="2"/>
      <c r="E161" s="2"/>
    </row>
    <row r="162" spans="1:5">
      <c r="A162" s="2"/>
      <c r="B162" s="2"/>
      <c r="D162" s="2"/>
      <c r="E162" s="2"/>
    </row>
    <row r="163" spans="1:5">
      <c r="A163" s="2"/>
      <c r="B163" s="2"/>
      <c r="D163" s="2"/>
      <c r="E163" s="2"/>
    </row>
    <row r="164" spans="1:5">
      <c r="A164" s="2"/>
      <c r="B164" s="2"/>
      <c r="D164" s="2"/>
      <c r="E164" s="2"/>
    </row>
    <row r="165" spans="1:5">
      <c r="A165" s="2"/>
      <c r="B165" s="2"/>
      <c r="D165" s="2"/>
      <c r="E165" s="2"/>
    </row>
    <row r="166" spans="1:5">
      <c r="A166" s="2"/>
      <c r="B166" s="2"/>
      <c r="D166" s="2"/>
      <c r="E166" s="2"/>
    </row>
    <row r="167" spans="1:5">
      <c r="A167" s="2"/>
      <c r="B167" s="2"/>
      <c r="D167" s="2"/>
      <c r="E167" s="2"/>
    </row>
    <row r="168" spans="1:5">
      <c r="A168" s="2"/>
      <c r="B168" s="2"/>
      <c r="D168" s="2"/>
      <c r="E168" s="2"/>
    </row>
    <row r="169" spans="1:5">
      <c r="A169" s="2"/>
      <c r="B169" s="2"/>
      <c r="D169" s="2"/>
      <c r="E169" s="2"/>
    </row>
    <row r="170" spans="1:5">
      <c r="A170" s="2"/>
      <c r="B170" s="2"/>
      <c r="D170" s="2"/>
      <c r="E170" s="2"/>
    </row>
    <row r="171" spans="1:5">
      <c r="A171" s="2"/>
      <c r="B171" s="2"/>
      <c r="D171" s="2"/>
      <c r="E171" s="2"/>
    </row>
    <row r="172" spans="1:5">
      <c r="A172" s="2"/>
      <c r="B172" s="2"/>
      <c r="D172" s="2"/>
      <c r="E172" s="2"/>
    </row>
    <row r="173" spans="1:5">
      <c r="A173" s="2"/>
      <c r="B173" s="2"/>
      <c r="D173" s="2"/>
      <c r="E173" s="2"/>
    </row>
    <row r="174" spans="1:5">
      <c r="A174" s="2"/>
      <c r="B174" s="2"/>
      <c r="D174" s="2"/>
      <c r="E174" s="2"/>
    </row>
    <row r="175" spans="1:5">
      <c r="A175" s="2"/>
      <c r="B175" s="2"/>
      <c r="D175" s="2"/>
      <c r="E175" s="2"/>
    </row>
    <row r="176" spans="1:5">
      <c r="A176" s="2"/>
      <c r="B176" s="2"/>
      <c r="D176" s="2"/>
      <c r="E176" s="2"/>
    </row>
    <row r="177" spans="1:5">
      <c r="A177" s="2"/>
      <c r="B177" s="2"/>
      <c r="D177" s="2"/>
      <c r="E177" s="2"/>
    </row>
    <row r="178" spans="1:5">
      <c r="A178" s="2"/>
      <c r="B178" s="2"/>
      <c r="D178" s="2"/>
      <c r="E178" s="2"/>
    </row>
    <row r="179" spans="1:5">
      <c r="A179" s="2"/>
      <c r="B179" s="2"/>
      <c r="D179" s="2"/>
      <c r="E179" s="2"/>
    </row>
    <row r="180" spans="1:5">
      <c r="A180" s="2"/>
      <c r="B180" s="2"/>
      <c r="D180" s="2"/>
      <c r="E180" s="2"/>
    </row>
    <row r="181" spans="1:5">
      <c r="A181" s="2"/>
      <c r="B181" s="2"/>
      <c r="D181" s="2"/>
      <c r="E181" s="2"/>
    </row>
    <row r="182" spans="1:5">
      <c r="A182" s="2"/>
      <c r="B182" s="2"/>
      <c r="D182" s="2"/>
      <c r="E182" s="2"/>
    </row>
    <row r="183" spans="1:5">
      <c r="A183" s="2"/>
      <c r="B183" s="2"/>
      <c r="D183" s="2"/>
      <c r="E183" s="2"/>
    </row>
    <row r="184" spans="1:5">
      <c r="A184" s="2"/>
      <c r="B184" s="2"/>
      <c r="D184" s="2"/>
      <c r="E184" s="2"/>
    </row>
    <row r="185" spans="1:5">
      <c r="A185" s="2"/>
      <c r="B185" s="2"/>
      <c r="D185" s="2"/>
      <c r="E185" s="2"/>
    </row>
    <row r="186" spans="1:5">
      <c r="A186" s="2"/>
      <c r="B186" s="2"/>
      <c r="D186" s="2"/>
      <c r="E186" s="2"/>
    </row>
    <row r="187" spans="1:5">
      <c r="A187" s="2"/>
      <c r="B187" s="2"/>
      <c r="D187" s="2"/>
      <c r="E187" s="2"/>
    </row>
    <row r="188" spans="1:5">
      <c r="A188" s="2"/>
      <c r="B188" s="2"/>
      <c r="D188" s="2"/>
      <c r="E188" s="2"/>
    </row>
    <row r="189" spans="1:5">
      <c r="A189" s="2"/>
      <c r="B189" s="2"/>
      <c r="D189" s="2"/>
      <c r="E189" s="2"/>
    </row>
    <row r="190" spans="1:5">
      <c r="A190" s="2"/>
      <c r="B190" s="2"/>
      <c r="D190" s="2"/>
      <c r="E190" s="2"/>
    </row>
    <row r="191" spans="1:5">
      <c r="A191" s="2"/>
      <c r="B191" s="2"/>
      <c r="D191" s="2"/>
      <c r="E191" s="2"/>
    </row>
    <row r="192" spans="1:5">
      <c r="A192" s="2"/>
      <c r="B192" s="2"/>
      <c r="D192" s="2"/>
      <c r="E192" s="2"/>
    </row>
    <row r="193" spans="1:5">
      <c r="A193" s="2"/>
      <c r="B193" s="2"/>
      <c r="D193" s="2"/>
      <c r="E193" s="2"/>
    </row>
    <row r="194" spans="1:5">
      <c r="A194" s="2"/>
      <c r="B194" s="2"/>
      <c r="D194" s="2"/>
      <c r="E194" s="2"/>
    </row>
    <row r="195" spans="1:5">
      <c r="A195" s="2"/>
      <c r="B195" s="2"/>
      <c r="D195" s="2"/>
      <c r="E195" s="2"/>
    </row>
    <row r="196" spans="1:5">
      <c r="A196" s="2"/>
      <c r="B196" s="2"/>
      <c r="D196" s="2"/>
      <c r="E196" s="2"/>
    </row>
    <row r="197" spans="1:5">
      <c r="A197" s="2"/>
      <c r="B197" s="2"/>
      <c r="D197" s="2"/>
      <c r="E197" s="2"/>
    </row>
    <row r="198" spans="1:5">
      <c r="A198" s="2"/>
      <c r="B198" s="2"/>
      <c r="D198" s="2"/>
      <c r="E198" s="2"/>
    </row>
    <row r="199" spans="1:5">
      <c r="A199" s="2"/>
      <c r="B199" s="2"/>
      <c r="D199" s="2"/>
      <c r="E199" s="2"/>
    </row>
    <row r="200" spans="1:5">
      <c r="A200" s="2"/>
      <c r="B200" s="2"/>
      <c r="D200" s="2"/>
      <c r="E200" s="2"/>
    </row>
    <row r="201" spans="1:5">
      <c r="A201" s="2"/>
      <c r="B201" s="2"/>
      <c r="D201" s="2"/>
      <c r="E201" s="2"/>
    </row>
    <row r="202" spans="1:5">
      <c r="A202" s="2"/>
      <c r="B202" s="2"/>
      <c r="D202" s="2"/>
      <c r="E202" s="2"/>
    </row>
    <row r="203" spans="1:5">
      <c r="A203" s="2"/>
      <c r="B203" s="2"/>
      <c r="D203" s="2"/>
      <c r="E203" s="2"/>
    </row>
    <row r="204" spans="1:5">
      <c r="A204" s="2"/>
      <c r="B204" s="2"/>
      <c r="D204" s="2"/>
      <c r="E204" s="2"/>
    </row>
    <row r="205" spans="1:5">
      <c r="A205" s="2"/>
      <c r="B205" s="2"/>
      <c r="D205" s="2"/>
      <c r="E205" s="2"/>
    </row>
    <row r="206" spans="1:5">
      <c r="A206" s="2"/>
      <c r="B206" s="2"/>
      <c r="D206" s="2"/>
      <c r="E206" s="2"/>
    </row>
    <row r="207" spans="1:5">
      <c r="A207" s="2"/>
      <c r="B207" s="2"/>
      <c r="D207" s="2"/>
      <c r="E207" s="2"/>
    </row>
    <row r="208" spans="1:5">
      <c r="A208" s="2"/>
      <c r="B208" s="2"/>
      <c r="D208" s="2"/>
      <c r="E208" s="2"/>
    </row>
    <row r="209" spans="1:5">
      <c r="A209" s="2"/>
      <c r="B209" s="2"/>
      <c r="D209" s="2"/>
      <c r="E209" s="2"/>
    </row>
    <row r="210" spans="1:5">
      <c r="A210" s="2"/>
      <c r="B210" s="2"/>
      <c r="D210" s="2"/>
      <c r="E210" s="2"/>
    </row>
    <row r="211" spans="1:5">
      <c r="A211" s="2"/>
      <c r="B211" s="2"/>
      <c r="D211" s="2"/>
      <c r="E211" s="2"/>
    </row>
    <row r="212" spans="1:5">
      <c r="A212" s="2"/>
      <c r="B212" s="2"/>
      <c r="D212" s="2"/>
      <c r="E212" s="2"/>
    </row>
    <row r="213" spans="1:5">
      <c r="A213" s="2"/>
      <c r="B213" s="2"/>
      <c r="D213" s="2"/>
      <c r="E213" s="2"/>
    </row>
    <row r="214" spans="1:5">
      <c r="A214" s="2"/>
      <c r="B214" s="2"/>
      <c r="D214" s="2"/>
      <c r="E214" s="2"/>
    </row>
    <row r="215" spans="1:5">
      <c r="A215" s="2"/>
      <c r="B215" s="2"/>
      <c r="D215" s="2"/>
      <c r="E215" s="2"/>
    </row>
    <row r="216" spans="1:5">
      <c r="A216" s="2"/>
      <c r="B216" s="2"/>
      <c r="D216" s="2"/>
      <c r="E216" s="2"/>
    </row>
    <row r="217" spans="1:5">
      <c r="A217" s="2"/>
      <c r="B217" s="2"/>
      <c r="D217" s="2"/>
      <c r="E217" s="2"/>
    </row>
    <row r="218" spans="1:5">
      <c r="A218" s="2"/>
      <c r="B218" s="2"/>
      <c r="D218" s="2"/>
      <c r="E218" s="2"/>
    </row>
    <row r="219" spans="1:5">
      <c r="A219" s="2"/>
      <c r="B219" s="2"/>
      <c r="D219" s="2"/>
      <c r="E219" s="2"/>
    </row>
    <row r="220" spans="1:5">
      <c r="A220" s="2"/>
      <c r="B220" s="2"/>
      <c r="D220" s="2"/>
      <c r="E220" s="2"/>
    </row>
    <row r="221" spans="1:5">
      <c r="A221" s="2"/>
      <c r="B221" s="2"/>
      <c r="D221" s="2"/>
      <c r="E221" s="2"/>
    </row>
    <row r="222" spans="1:5">
      <c r="A222" s="2"/>
      <c r="B222" s="2"/>
      <c r="D222" s="2"/>
      <c r="E222" s="2"/>
    </row>
    <row r="223" spans="1:5">
      <c r="A223" s="2"/>
      <c r="B223" s="2"/>
      <c r="D223" s="2"/>
      <c r="E223" s="2"/>
    </row>
    <row r="224" spans="1:5">
      <c r="A224" s="2"/>
      <c r="B224" s="2"/>
      <c r="D224" s="2"/>
      <c r="E224" s="2"/>
    </row>
    <row r="225" spans="1:5">
      <c r="A225" s="2"/>
      <c r="B225" s="2"/>
      <c r="D225" s="2"/>
      <c r="E225" s="2"/>
    </row>
    <row r="226" spans="1:5">
      <c r="A226" s="2"/>
      <c r="B226" s="2"/>
      <c r="D226" s="2"/>
      <c r="E226" s="2"/>
    </row>
    <row r="227" spans="1:5">
      <c r="A227" s="2"/>
      <c r="B227" s="2"/>
      <c r="D227" s="2"/>
      <c r="E227" s="2"/>
    </row>
    <row r="228" spans="1:5">
      <c r="A228" s="2"/>
      <c r="B228" s="2"/>
      <c r="D228" s="2"/>
      <c r="E228" s="2"/>
    </row>
    <row r="229" spans="1:5">
      <c r="A229" s="2"/>
      <c r="B229" s="2"/>
      <c r="D229" s="2"/>
      <c r="E229" s="2"/>
    </row>
    <row r="230" spans="1:5">
      <c r="A230" s="2"/>
      <c r="B230" s="2"/>
      <c r="D230" s="2"/>
      <c r="E230" s="2"/>
    </row>
    <row r="231" spans="1:5">
      <c r="A231" s="2"/>
      <c r="B231" s="2"/>
      <c r="D231" s="2"/>
      <c r="E231" s="2"/>
    </row>
    <row r="232" spans="1:5">
      <c r="A232" s="2"/>
      <c r="B232" s="2"/>
      <c r="D232" s="2"/>
      <c r="E232" s="2"/>
    </row>
    <row r="233" spans="1:5">
      <c r="A233" s="2"/>
      <c r="B233" s="2"/>
      <c r="D233" s="2"/>
      <c r="E233" s="2"/>
    </row>
    <row r="234" spans="1:5">
      <c r="A234" s="2"/>
      <c r="B234" s="2"/>
      <c r="D234" s="2"/>
      <c r="E234" s="2"/>
    </row>
    <row r="235" spans="1:5">
      <c r="A235" s="2"/>
      <c r="B235" s="2"/>
      <c r="D235" s="2"/>
      <c r="E235" s="2"/>
    </row>
    <row r="236" spans="1:5">
      <c r="A236" s="2"/>
      <c r="B236" s="2"/>
      <c r="D236" s="2"/>
      <c r="E236" s="2"/>
    </row>
    <row r="237" spans="1:5">
      <c r="A237" s="2"/>
      <c r="B237" s="2"/>
      <c r="D237" s="2"/>
      <c r="E237" s="2"/>
    </row>
    <row r="238" spans="1:5">
      <c r="A238" s="2"/>
      <c r="B238" s="2"/>
      <c r="D238" s="2"/>
      <c r="E238" s="2"/>
    </row>
    <row r="239" spans="1:5">
      <c r="A239" s="2"/>
      <c r="B239" s="2"/>
      <c r="D239" s="2"/>
      <c r="E239" s="2"/>
    </row>
    <row r="240" spans="1:5">
      <c r="A240" s="2"/>
      <c r="B240" s="2"/>
      <c r="D240" s="2"/>
      <c r="E240" s="2"/>
    </row>
    <row r="241" spans="1:5">
      <c r="A241" s="2"/>
      <c r="B241" s="2"/>
      <c r="D241" s="2"/>
      <c r="E241" s="2"/>
    </row>
    <row r="242" spans="1:5">
      <c r="A242" s="2"/>
      <c r="B242" s="2"/>
      <c r="D242" s="2"/>
      <c r="E242" s="2"/>
    </row>
    <row r="243" spans="1:5">
      <c r="A243" s="2"/>
      <c r="B243" s="2"/>
      <c r="D243" s="2"/>
      <c r="E243" s="2"/>
    </row>
    <row r="244" spans="1:5">
      <c r="A244" s="2"/>
      <c r="B244" s="2"/>
      <c r="D244" s="2"/>
      <c r="E244" s="2"/>
    </row>
    <row r="245" spans="1:5">
      <c r="A245" s="2"/>
      <c r="B245" s="2"/>
      <c r="D245" s="2"/>
      <c r="E245" s="2"/>
    </row>
    <row r="246" spans="1:5">
      <c r="A246" s="2"/>
      <c r="B246" s="2"/>
      <c r="D246" s="2"/>
      <c r="E246" s="2"/>
    </row>
    <row r="247" spans="1:5">
      <c r="A247" s="2"/>
      <c r="B247" s="2"/>
      <c r="D247" s="2"/>
      <c r="E247" s="2"/>
    </row>
    <row r="248" spans="1:5">
      <c r="A248" s="2"/>
      <c r="B248" s="2"/>
      <c r="D248" s="2"/>
      <c r="E248" s="2"/>
    </row>
    <row r="249" spans="1:5">
      <c r="A249" s="2"/>
      <c r="B249" s="2"/>
      <c r="D249" s="2"/>
      <c r="E249" s="2"/>
    </row>
    <row r="250" spans="1:5">
      <c r="A250" s="2"/>
      <c r="B250" s="2"/>
      <c r="D250" s="2"/>
      <c r="E250" s="2"/>
    </row>
    <row r="251" spans="1:5">
      <c r="A251" s="2"/>
      <c r="B251" s="2"/>
      <c r="D251" s="2"/>
      <c r="E251" s="2"/>
    </row>
    <row r="252" spans="1:5">
      <c r="A252" s="2"/>
      <c r="B252" s="2"/>
      <c r="D252" s="2"/>
      <c r="E252" s="2"/>
    </row>
    <row r="253" spans="1:5">
      <c r="A253" s="2"/>
      <c r="B253" s="2"/>
      <c r="D253" s="2"/>
      <c r="E253" s="2"/>
    </row>
    <row r="254" spans="1:5">
      <c r="A254" s="2"/>
      <c r="B254" s="2"/>
      <c r="D254" s="2"/>
      <c r="E254" s="2"/>
    </row>
    <row r="255" spans="1:5">
      <c r="A255" s="2"/>
      <c r="B255" s="2"/>
      <c r="D255" s="2"/>
      <c r="E255" s="2"/>
    </row>
    <row r="256" spans="1:5">
      <c r="A256" s="2"/>
      <c r="B256" s="2"/>
      <c r="D256" s="2"/>
      <c r="E256" s="2"/>
    </row>
    <row r="257" spans="1:5">
      <c r="A257" s="2"/>
      <c r="B257" s="2"/>
      <c r="D257" s="2"/>
      <c r="E257" s="2"/>
    </row>
    <row r="258" spans="1:5">
      <c r="A258" s="2"/>
      <c r="B258" s="2"/>
      <c r="D258" s="2"/>
      <c r="E258" s="2"/>
    </row>
    <row r="259" spans="1:5">
      <c r="A259" s="2"/>
      <c r="B259" s="2"/>
      <c r="D259" s="2"/>
      <c r="E259" s="2"/>
    </row>
    <row r="260" spans="1:5">
      <c r="A260" s="2"/>
      <c r="B260" s="2"/>
      <c r="D260" s="2"/>
      <c r="E260" s="2"/>
    </row>
    <row r="261" spans="1:5">
      <c r="A261" s="2"/>
      <c r="B261" s="2"/>
      <c r="D261" s="2"/>
      <c r="E261" s="2"/>
    </row>
    <row r="262" spans="1:5">
      <c r="A262" s="2"/>
      <c r="B262" s="2"/>
      <c r="D262" s="2"/>
      <c r="E262" s="2"/>
    </row>
    <row r="263" spans="1:5">
      <c r="A263" s="2"/>
      <c r="B263" s="2"/>
      <c r="D263" s="2"/>
      <c r="E263" s="2"/>
    </row>
    <row r="264" spans="1:5">
      <c r="A264" s="2"/>
      <c r="B264" s="2"/>
      <c r="D264" s="2"/>
      <c r="E264" s="2"/>
    </row>
    <row r="265" spans="1:5">
      <c r="A265" s="2"/>
      <c r="B265" s="2"/>
      <c r="D265" s="2"/>
      <c r="E265" s="2"/>
    </row>
    <row r="266" spans="1:5">
      <c r="A266" s="2"/>
      <c r="B266" s="2"/>
      <c r="D266" s="2"/>
      <c r="E266" s="2"/>
    </row>
    <row r="267" spans="1:5">
      <c r="A267" s="2"/>
      <c r="B267" s="2"/>
      <c r="D267" s="2"/>
      <c r="E267" s="2"/>
    </row>
    <row r="268" spans="1:5">
      <c r="A268" s="2"/>
      <c r="B268" s="2"/>
      <c r="D268" s="2"/>
      <c r="E268" s="2"/>
    </row>
    <row r="269" spans="1:5">
      <c r="A269" s="2"/>
      <c r="B269" s="2"/>
      <c r="D269" s="2"/>
      <c r="E269" s="2"/>
    </row>
    <row r="270" spans="1:5">
      <c r="A270" s="2"/>
      <c r="B270" s="2"/>
      <c r="D270" s="2"/>
      <c r="E270" s="2"/>
    </row>
    <row r="271" spans="1:5">
      <c r="A271" s="2"/>
      <c r="B271" s="2"/>
      <c r="D271" s="2"/>
      <c r="E271" s="2"/>
    </row>
    <row r="272" spans="1:5">
      <c r="A272" s="2"/>
      <c r="B272" s="2"/>
      <c r="D272" s="2"/>
      <c r="E272" s="2"/>
    </row>
    <row r="273" spans="1:5">
      <c r="A273" s="2"/>
      <c r="B273" s="2"/>
      <c r="D273" s="2"/>
      <c r="E273" s="2"/>
    </row>
    <row r="274" spans="1:5">
      <c r="A274" s="2"/>
      <c r="B274" s="2"/>
      <c r="D274" s="2"/>
      <c r="E274" s="2"/>
    </row>
    <row r="275" spans="1:5">
      <c r="A275" s="2"/>
      <c r="B275" s="2"/>
      <c r="D275" s="2"/>
      <c r="E275" s="2"/>
    </row>
    <row r="276" spans="1:5">
      <c r="A276" s="2"/>
      <c r="B276" s="2"/>
      <c r="D276" s="2"/>
      <c r="E276" s="2"/>
    </row>
    <row r="277" spans="1:5">
      <c r="A277" s="2"/>
      <c r="B277" s="2"/>
      <c r="D277" s="2"/>
      <c r="E277" s="2"/>
    </row>
    <row r="278" spans="1:5">
      <c r="A278" s="2"/>
      <c r="B278" s="2"/>
      <c r="D278" s="2"/>
      <c r="E278" s="2"/>
    </row>
    <row r="279" spans="1:5">
      <c r="A279" s="2"/>
      <c r="B279" s="2"/>
      <c r="D279" s="2"/>
      <c r="E279" s="2"/>
    </row>
    <row r="280" spans="1:5">
      <c r="A280" s="2"/>
      <c r="B280" s="2"/>
      <c r="D280" s="2"/>
      <c r="E280" s="2"/>
    </row>
    <row r="281" spans="1:5">
      <c r="A281" s="2"/>
      <c r="B281" s="2"/>
      <c r="D281" s="2"/>
      <c r="E281" s="2"/>
    </row>
    <row r="282" spans="1:5">
      <c r="A282" s="2"/>
      <c r="B282" s="2"/>
      <c r="D282" s="2"/>
      <c r="E282" s="2"/>
    </row>
    <row r="283" spans="1:5">
      <c r="A283" s="2"/>
      <c r="B283" s="2"/>
      <c r="D283" s="2"/>
      <c r="E283" s="2"/>
    </row>
    <row r="284" spans="1:5">
      <c r="A284" s="2"/>
      <c r="B284" s="2"/>
      <c r="D284" s="2"/>
      <c r="E284" s="2"/>
    </row>
    <row r="285" spans="1:5">
      <c r="A285" s="2"/>
      <c r="B285" s="2"/>
      <c r="D285" s="2"/>
      <c r="E285" s="2"/>
    </row>
    <row r="286" spans="1:5">
      <c r="A286" s="2"/>
      <c r="B286" s="2"/>
      <c r="D286" s="2"/>
      <c r="E286" s="2"/>
    </row>
    <row r="287" spans="1:5">
      <c r="A287" s="2"/>
      <c r="B287" s="2"/>
      <c r="D287" s="2"/>
      <c r="E287" s="2"/>
    </row>
    <row r="288" spans="1:5">
      <c r="A288" s="2"/>
      <c r="B288" s="2"/>
      <c r="D288" s="2"/>
      <c r="E288" s="2"/>
    </row>
    <row r="289" spans="1:5">
      <c r="A289" s="2"/>
      <c r="B289" s="2"/>
      <c r="D289" s="2"/>
      <c r="E289" s="2"/>
    </row>
    <row r="290" spans="1:5">
      <c r="A290" s="2"/>
      <c r="B290" s="2"/>
      <c r="D290" s="2"/>
      <c r="E290" s="2"/>
    </row>
    <row r="291" spans="1:5">
      <c r="A291" s="2"/>
      <c r="B291" s="2"/>
      <c r="D291" s="2"/>
      <c r="E291" s="2"/>
    </row>
    <row r="292" spans="1:5">
      <c r="A292" s="2"/>
      <c r="B292" s="2"/>
      <c r="D292" s="2"/>
      <c r="E292" s="2"/>
    </row>
    <row r="293" spans="1:5">
      <c r="A293" s="2"/>
      <c r="B293" s="2"/>
      <c r="D293" s="2"/>
      <c r="E293" s="2"/>
    </row>
    <row r="294" spans="1:5">
      <c r="A294" s="2"/>
      <c r="B294" s="2"/>
      <c r="D294" s="2"/>
      <c r="E294" s="2"/>
    </row>
    <row r="295" spans="1:5">
      <c r="A295" s="2"/>
      <c r="B295" s="2"/>
      <c r="D295" s="2"/>
      <c r="E295" s="2"/>
    </row>
    <row r="296" spans="1:5">
      <c r="A296" s="2"/>
      <c r="B296" s="2"/>
      <c r="D296" s="2"/>
      <c r="E296" s="2"/>
    </row>
    <row r="297" spans="1:5">
      <c r="A297" s="2"/>
      <c r="B297" s="2"/>
      <c r="D297" s="2"/>
      <c r="E297" s="2"/>
    </row>
    <row r="298" spans="1:5">
      <c r="A298" s="2"/>
      <c r="B298" s="2"/>
      <c r="D298" s="2"/>
      <c r="E298" s="2"/>
    </row>
    <row r="299" spans="1:5">
      <c r="A299" s="2"/>
      <c r="B299" s="2"/>
      <c r="D299" s="2"/>
      <c r="E299" s="2"/>
    </row>
    <row r="300" spans="1:5">
      <c r="A300" s="2"/>
      <c r="B300" s="2"/>
      <c r="D300" s="2"/>
      <c r="E300" s="2"/>
    </row>
    <row r="301" spans="1:5">
      <c r="A301" s="2"/>
      <c r="B301" s="2"/>
      <c r="D301" s="2"/>
      <c r="E301" s="2"/>
    </row>
    <row r="302" spans="1:5">
      <c r="A302" s="2"/>
      <c r="B302" s="2"/>
      <c r="D302" s="2"/>
      <c r="E302" s="2"/>
    </row>
    <row r="303" spans="1:5">
      <c r="A303" s="2"/>
      <c r="B303" s="2"/>
      <c r="D303" s="2"/>
      <c r="E303" s="2"/>
    </row>
    <row r="304" spans="1:5">
      <c r="A304" s="2"/>
      <c r="B304" s="2"/>
      <c r="D304" s="2"/>
      <c r="E304" s="2"/>
    </row>
    <row r="305" spans="1:5">
      <c r="A305" s="2"/>
      <c r="B305" s="2"/>
      <c r="D305" s="2"/>
      <c r="E305" s="2"/>
    </row>
    <row r="306" spans="1:5">
      <c r="A306" s="2"/>
      <c r="B306" s="2"/>
      <c r="D306" s="2"/>
      <c r="E306" s="2"/>
    </row>
    <row r="307" spans="1:5">
      <c r="A307" s="2"/>
      <c r="B307" s="2"/>
      <c r="D307" s="2"/>
      <c r="E307" s="2"/>
    </row>
    <row r="308" spans="1:5">
      <c r="A308" s="2"/>
      <c r="B308" s="2"/>
      <c r="D308" s="2"/>
      <c r="E308" s="2"/>
    </row>
    <row r="309" spans="1:5">
      <c r="A309" s="2"/>
      <c r="B309" s="2"/>
      <c r="D309" s="2"/>
      <c r="E309" s="2"/>
    </row>
    <row r="310" spans="1:5">
      <c r="A310" s="2"/>
      <c r="B310" s="2"/>
      <c r="D310" s="2"/>
      <c r="E310" s="2"/>
    </row>
    <row r="311" spans="1:5">
      <c r="A311" s="2"/>
      <c r="B311" s="2"/>
      <c r="D311" s="2"/>
      <c r="E311" s="2"/>
    </row>
    <row r="312" spans="1:5">
      <c r="A312" s="2"/>
      <c r="B312" s="2"/>
      <c r="D312" s="2"/>
      <c r="E312" s="2"/>
    </row>
    <row r="313" spans="1:5">
      <c r="A313" s="2"/>
      <c r="B313" s="2"/>
      <c r="D313" s="2"/>
      <c r="E313" s="2"/>
    </row>
    <row r="314" spans="1:5">
      <c r="A314" s="2"/>
      <c r="B314" s="2"/>
      <c r="D314" s="2"/>
      <c r="E314" s="2"/>
    </row>
    <row r="315" spans="1:5">
      <c r="A315" s="2"/>
      <c r="B315" s="2"/>
      <c r="D315" s="2"/>
      <c r="E315" s="2"/>
    </row>
    <row r="316" spans="1:5">
      <c r="A316" s="2"/>
      <c r="B316" s="2"/>
      <c r="D316" s="2"/>
      <c r="E316" s="2"/>
    </row>
    <row r="317" spans="1:5">
      <c r="A317" s="2"/>
      <c r="B317" s="2"/>
      <c r="D317" s="2"/>
      <c r="E317" s="2"/>
    </row>
    <row r="318" spans="1:5">
      <c r="A318" s="2"/>
      <c r="B318" s="2"/>
      <c r="D318" s="2"/>
      <c r="E318" s="2"/>
    </row>
    <row r="319" spans="1:5">
      <c r="A319" s="2"/>
      <c r="B319" s="2"/>
      <c r="D319" s="2"/>
      <c r="E319" s="2"/>
    </row>
    <row r="320" spans="1:5">
      <c r="A320" s="2"/>
      <c r="B320" s="2"/>
      <c r="D320" s="2"/>
      <c r="E320" s="2"/>
    </row>
    <row r="321" spans="1:5">
      <c r="A321" s="2"/>
      <c r="B321" s="2"/>
      <c r="D321" s="2"/>
      <c r="E321" s="2"/>
    </row>
    <row r="322" spans="1:5">
      <c r="A322" s="2"/>
      <c r="B322" s="2"/>
      <c r="D322" s="2"/>
      <c r="E322" s="2"/>
    </row>
    <row r="323" spans="1:5">
      <c r="A323" s="2"/>
      <c r="B323" s="2"/>
      <c r="D323" s="2"/>
      <c r="E323" s="2"/>
    </row>
    <row r="324" spans="1:5">
      <c r="A324" s="2"/>
      <c r="B324" s="2"/>
      <c r="D324" s="2"/>
      <c r="E324" s="2"/>
    </row>
    <row r="325" spans="1:5">
      <c r="A325" s="2"/>
      <c r="B325" s="2"/>
      <c r="D325" s="2"/>
      <c r="E325" s="2"/>
    </row>
    <row r="326" spans="1:5">
      <c r="A326" s="2"/>
      <c r="B326" s="2"/>
      <c r="D326" s="2"/>
      <c r="E326" s="2"/>
    </row>
    <row r="327" spans="1:5">
      <c r="A327" s="2"/>
      <c r="B327" s="2"/>
      <c r="D327" s="2"/>
      <c r="E327" s="2"/>
    </row>
    <row r="328" spans="1:5">
      <c r="A328" s="2"/>
      <c r="B328" s="2"/>
      <c r="D328" s="2"/>
      <c r="E328" s="2"/>
    </row>
    <row r="329" spans="1:5">
      <c r="A329" s="2"/>
      <c r="B329" s="2"/>
      <c r="D329" s="2"/>
      <c r="E329" s="2"/>
    </row>
    <row r="330" spans="1:5">
      <c r="A330" s="2"/>
      <c r="B330" s="2"/>
      <c r="D330" s="2"/>
      <c r="E330" s="2"/>
    </row>
    <row r="331" spans="1:5">
      <c r="A331" s="2"/>
      <c r="B331" s="2"/>
      <c r="D331" s="2"/>
      <c r="E331" s="2"/>
    </row>
    <row r="332" spans="1:5">
      <c r="A332" s="2"/>
      <c r="B332" s="2"/>
      <c r="D332" s="2"/>
      <c r="E332" s="2"/>
    </row>
    <row r="333" spans="1:5">
      <c r="A333" s="2"/>
      <c r="B333" s="2"/>
      <c r="D333" s="2"/>
      <c r="E333" s="2"/>
    </row>
    <row r="334" spans="1:5">
      <c r="A334" s="2"/>
      <c r="B334" s="2"/>
      <c r="D334" s="2"/>
      <c r="E334" s="2"/>
    </row>
    <row r="335" spans="1:5">
      <c r="A335" s="2"/>
      <c r="B335" s="2"/>
      <c r="D335" s="2"/>
      <c r="E335" s="2"/>
    </row>
    <row r="336" spans="1:5">
      <c r="A336" s="2"/>
      <c r="B336" s="2"/>
      <c r="D336" s="2"/>
      <c r="E336" s="2"/>
    </row>
    <row r="337" spans="1:5">
      <c r="A337" s="2"/>
      <c r="B337" s="2"/>
      <c r="D337" s="2"/>
      <c r="E337" s="2"/>
    </row>
    <row r="338" spans="1:5">
      <c r="A338" s="2"/>
      <c r="B338" s="2"/>
      <c r="D338" s="2"/>
      <c r="E338" s="2"/>
    </row>
    <row r="339" spans="1:5">
      <c r="A339" s="2"/>
      <c r="B339" s="2"/>
      <c r="D339" s="2"/>
      <c r="E339" s="2"/>
    </row>
    <row r="340" spans="1:5">
      <c r="A340" s="2"/>
      <c r="B340" s="2"/>
      <c r="D340" s="2"/>
      <c r="E340" s="2"/>
    </row>
    <row r="341" spans="1:5">
      <c r="A341" s="2"/>
      <c r="B341" s="2"/>
      <c r="D341" s="2"/>
      <c r="E341" s="2"/>
    </row>
    <row r="342" spans="1:5">
      <c r="A342" s="2"/>
      <c r="B342" s="2"/>
      <c r="D342" s="2"/>
      <c r="E342" s="2"/>
    </row>
    <row r="343" spans="1:5">
      <c r="A343" s="2"/>
      <c r="B343" s="2"/>
      <c r="D343" s="2"/>
      <c r="E343" s="2"/>
    </row>
    <row r="344" spans="1:5">
      <c r="A344" s="2"/>
      <c r="B344" s="2"/>
      <c r="D344" s="2"/>
      <c r="E344" s="2"/>
    </row>
    <row r="345" spans="1:5">
      <c r="A345" s="2"/>
      <c r="B345" s="2"/>
      <c r="D345" s="2"/>
      <c r="E345" s="2"/>
    </row>
    <row r="346" spans="1:5">
      <c r="A346" s="2"/>
      <c r="B346" s="2"/>
      <c r="D346" s="2"/>
      <c r="E346" s="2"/>
    </row>
    <row r="347" spans="1:5">
      <c r="A347" s="2"/>
      <c r="B347" s="2"/>
      <c r="D347" s="2"/>
      <c r="E347" s="2"/>
    </row>
    <row r="348" spans="1:5">
      <c r="A348" s="2"/>
      <c r="B348" s="2"/>
      <c r="D348" s="2"/>
      <c r="E348" s="2"/>
    </row>
    <row r="349" spans="1:5">
      <c r="A349" s="2"/>
      <c r="B349" s="2"/>
      <c r="D349" s="2"/>
      <c r="E349" s="2"/>
    </row>
    <row r="350" spans="1:5">
      <c r="A350" s="2"/>
      <c r="B350" s="2"/>
      <c r="D350" s="2"/>
      <c r="E350" s="2"/>
    </row>
    <row r="351" spans="1:5">
      <c r="A351" s="2"/>
      <c r="B351" s="2"/>
      <c r="D351" s="2"/>
      <c r="E351" s="2"/>
    </row>
    <row r="352" spans="1:5">
      <c r="A352" s="2"/>
      <c r="B352" s="2"/>
      <c r="D352" s="2"/>
      <c r="E352" s="2"/>
    </row>
    <row r="353" spans="1:5">
      <c r="A353" s="2"/>
      <c r="B353" s="2"/>
      <c r="D353" s="2"/>
      <c r="E353" s="2"/>
    </row>
    <row r="354" spans="1:5">
      <c r="A354" s="2"/>
      <c r="B354" s="2"/>
      <c r="D354" s="2"/>
      <c r="E354" s="2"/>
    </row>
    <row r="355" spans="1:5">
      <c r="A355" s="2"/>
      <c r="B355" s="2"/>
      <c r="D355" s="2"/>
      <c r="E355" s="2"/>
    </row>
    <row r="356" spans="1:5">
      <c r="A356" s="2"/>
      <c r="B356" s="2"/>
      <c r="D356" s="2"/>
      <c r="E356" s="2"/>
    </row>
    <row r="357" spans="1:5">
      <c r="A357" s="2"/>
      <c r="B357" s="2"/>
      <c r="D357" s="2"/>
      <c r="E357" s="2"/>
    </row>
    <row r="358" spans="1:5">
      <c r="A358" s="2"/>
      <c r="B358" s="2"/>
      <c r="D358" s="2"/>
      <c r="E358" s="2"/>
    </row>
    <row r="359" spans="1:5">
      <c r="A359" s="2"/>
      <c r="B359" s="2"/>
      <c r="D359" s="2"/>
      <c r="E359" s="2"/>
    </row>
    <row r="360" spans="1:5">
      <c r="A360" s="2"/>
      <c r="B360" s="2"/>
      <c r="D360" s="2"/>
      <c r="E360" s="2"/>
    </row>
    <row r="361" spans="1:5">
      <c r="A361" s="2"/>
      <c r="B361" s="2"/>
      <c r="D361" s="2"/>
      <c r="E361" s="2"/>
    </row>
    <row r="362" spans="1:5">
      <c r="A362" s="2"/>
      <c r="B362" s="2"/>
      <c r="D362" s="2"/>
      <c r="E362" s="2"/>
    </row>
    <row r="363" spans="1:5">
      <c r="A363" s="2"/>
      <c r="B363" s="2"/>
      <c r="D363" s="2"/>
      <c r="E363" s="2"/>
    </row>
    <row r="364" spans="1:5">
      <c r="A364" s="2"/>
      <c r="B364" s="2"/>
      <c r="D364" s="2"/>
      <c r="E364" s="2"/>
    </row>
    <row r="365" spans="1:5">
      <c r="A365" s="2"/>
      <c r="B365" s="2"/>
      <c r="D365" s="2"/>
      <c r="E365" s="2"/>
    </row>
    <row r="366" spans="1:5">
      <c r="A366" s="2"/>
      <c r="B366" s="2"/>
      <c r="D366" s="2"/>
      <c r="E366" s="2"/>
    </row>
    <row r="367" spans="1:5">
      <c r="A367" s="2"/>
      <c r="B367" s="2"/>
      <c r="D367" s="2"/>
      <c r="E367" s="2"/>
    </row>
    <row r="368" spans="1:5">
      <c r="A368" s="2"/>
      <c r="B368" s="2"/>
      <c r="D368" s="2"/>
      <c r="E368" s="2"/>
    </row>
    <row r="369" spans="1:5">
      <c r="A369" s="2"/>
      <c r="B369" s="2"/>
      <c r="D369" s="2"/>
      <c r="E369" s="2"/>
    </row>
    <row r="370" spans="1:5">
      <c r="A370" s="2"/>
      <c r="B370" s="2"/>
      <c r="D370" s="2"/>
      <c r="E370" s="2"/>
    </row>
    <row r="371" spans="1:5">
      <c r="A371" s="2"/>
      <c r="B371" s="2"/>
      <c r="D371" s="2"/>
      <c r="E371" s="2"/>
    </row>
    <row r="372" spans="1:5">
      <c r="A372" s="2"/>
      <c r="B372" s="2"/>
      <c r="D372" s="2"/>
      <c r="E372" s="2"/>
    </row>
    <row r="373" spans="1:5">
      <c r="A373" s="2"/>
      <c r="B373" s="2"/>
      <c r="D373" s="2"/>
      <c r="E373" s="2"/>
    </row>
    <row r="374" spans="1:5">
      <c r="A374" s="2"/>
      <c r="B374" s="2"/>
      <c r="D374" s="2"/>
      <c r="E374" s="2"/>
    </row>
    <row r="375" spans="1:5">
      <c r="A375" s="2"/>
      <c r="B375" s="2"/>
      <c r="D375" s="2"/>
      <c r="E375" s="2"/>
    </row>
    <row r="376" spans="1:5">
      <c r="A376" s="2"/>
      <c r="B376" s="2"/>
      <c r="D376" s="2"/>
      <c r="E376" s="2"/>
    </row>
    <row r="377" spans="1:5">
      <c r="A377" s="2"/>
      <c r="B377" s="2"/>
      <c r="D377" s="2"/>
      <c r="E377" s="2"/>
    </row>
    <row r="378" spans="1:5">
      <c r="A378" s="2"/>
      <c r="B378" s="2"/>
      <c r="D378" s="2"/>
      <c r="E378" s="2"/>
    </row>
    <row r="379" spans="1:5">
      <c r="A379" s="2"/>
      <c r="B379" s="2"/>
      <c r="D379" s="2"/>
      <c r="E379" s="2"/>
    </row>
    <row r="380" spans="1:5">
      <c r="A380" s="2"/>
      <c r="B380" s="2"/>
      <c r="D380" s="2"/>
      <c r="E380" s="2"/>
    </row>
    <row r="381" spans="1:5">
      <c r="A381" s="2"/>
      <c r="B381" s="2"/>
      <c r="D381" s="2"/>
      <c r="E381" s="2"/>
    </row>
    <row r="382" spans="1:5">
      <c r="A382" s="2"/>
      <c r="B382" s="2"/>
      <c r="D382" s="2"/>
      <c r="E382" s="2"/>
    </row>
    <row r="383" spans="1:5">
      <c r="A383" s="2"/>
      <c r="B383" s="2"/>
      <c r="D383" s="2"/>
      <c r="E383" s="2"/>
    </row>
    <row r="384" spans="1:5">
      <c r="A384" s="2"/>
      <c r="B384" s="2"/>
      <c r="D384" s="2"/>
      <c r="E384" s="2"/>
    </row>
    <row r="385" spans="1:5">
      <c r="A385" s="2"/>
      <c r="B385" s="2"/>
      <c r="D385" s="2"/>
      <c r="E385" s="2"/>
    </row>
    <row r="386" spans="1:5">
      <c r="A386" s="2"/>
      <c r="B386" s="2"/>
      <c r="D386" s="2"/>
      <c r="E386" s="2"/>
    </row>
    <row r="387" spans="1:5">
      <c r="A387" s="2"/>
      <c r="B387" s="2"/>
      <c r="D387" s="2"/>
      <c r="E387" s="2"/>
    </row>
    <row r="388" spans="1:5">
      <c r="A388" s="2"/>
      <c r="B388" s="2"/>
      <c r="D388" s="2"/>
      <c r="E388" s="2"/>
    </row>
    <row r="389" spans="1:5">
      <c r="A389" s="2"/>
      <c r="B389" s="2"/>
      <c r="D389" s="2"/>
      <c r="E389" s="2"/>
    </row>
    <row r="390" spans="1:5">
      <c r="A390" s="2"/>
      <c r="B390" s="2"/>
      <c r="D390" s="2"/>
      <c r="E390" s="2"/>
    </row>
    <row r="391" spans="1:5">
      <c r="A391" s="2"/>
      <c r="B391" s="2"/>
      <c r="D391" s="2"/>
      <c r="E391" s="2"/>
    </row>
    <row r="392" spans="1:5">
      <c r="A392" s="2"/>
      <c r="B392" s="2"/>
      <c r="D392" s="2"/>
      <c r="E392" s="2"/>
    </row>
    <row r="393" spans="1:5">
      <c r="A393" s="2"/>
      <c r="B393" s="2"/>
      <c r="D393" s="2"/>
      <c r="E393" s="2"/>
    </row>
    <row r="394" spans="1:5">
      <c r="A394" s="2"/>
      <c r="B394" s="2"/>
      <c r="D394" s="2"/>
      <c r="E394" s="2"/>
    </row>
    <row r="395" spans="1:5">
      <c r="A395" s="2"/>
      <c r="B395" s="2"/>
      <c r="D395" s="2"/>
      <c r="E395" s="2"/>
    </row>
    <row r="396" spans="1:5">
      <c r="A396" s="2"/>
      <c r="B396" s="2"/>
      <c r="D396" s="2"/>
      <c r="E396" s="2"/>
    </row>
    <row r="397" spans="1:5">
      <c r="A397" s="2"/>
      <c r="B397" s="2"/>
      <c r="D397" s="2"/>
      <c r="E397" s="2"/>
    </row>
    <row r="398" spans="1:5">
      <c r="A398" s="2"/>
      <c r="B398" s="2"/>
      <c r="D398" s="2"/>
      <c r="E398" s="2"/>
    </row>
    <row r="399" spans="1:5">
      <c r="A399" s="2"/>
      <c r="B399" s="2"/>
      <c r="D399" s="2"/>
      <c r="E399" s="2"/>
    </row>
    <row r="400" spans="1:5">
      <c r="A400" s="2"/>
      <c r="B400" s="2"/>
      <c r="D400" s="2"/>
      <c r="E400" s="2"/>
    </row>
    <row r="401" spans="1:5">
      <c r="A401" s="2"/>
      <c r="B401" s="2"/>
      <c r="D401" s="2"/>
      <c r="E401" s="2"/>
    </row>
    <row r="402" spans="1:5">
      <c r="A402" s="2"/>
      <c r="B402" s="2"/>
      <c r="D402" s="2"/>
      <c r="E402" s="2"/>
    </row>
    <row r="403" spans="1:5">
      <c r="A403" s="2"/>
      <c r="B403" s="2"/>
      <c r="D403" s="2"/>
      <c r="E403" s="2"/>
    </row>
    <row r="404" spans="1:5">
      <c r="A404" s="2"/>
      <c r="B404" s="2"/>
      <c r="D404" s="2"/>
      <c r="E404" s="2"/>
    </row>
    <row r="405" spans="1:5">
      <c r="A405" s="2"/>
      <c r="B405" s="2"/>
      <c r="D405" s="2"/>
      <c r="E405" s="2"/>
    </row>
    <row r="406" spans="1:5">
      <c r="A406" s="2"/>
      <c r="B406" s="2"/>
      <c r="D406" s="2"/>
      <c r="E406" s="2"/>
    </row>
    <row r="407" spans="1:5">
      <c r="A407" s="2"/>
      <c r="B407" s="2"/>
      <c r="D407" s="2"/>
      <c r="E407" s="2"/>
    </row>
    <row r="408" spans="1:5">
      <c r="A408" s="2"/>
      <c r="B408" s="2"/>
      <c r="D408" s="2"/>
      <c r="E408" s="2"/>
    </row>
    <row r="409" spans="1:5">
      <c r="A409" s="2"/>
      <c r="B409" s="2"/>
      <c r="D409" s="2"/>
      <c r="E409" s="2"/>
    </row>
    <row r="410" spans="1:5">
      <c r="A410" s="2"/>
      <c r="B410" s="2"/>
      <c r="D410" s="2"/>
      <c r="E410" s="2"/>
    </row>
    <row r="411" spans="1:5">
      <c r="A411" s="2"/>
      <c r="B411" s="2"/>
      <c r="D411" s="2"/>
      <c r="E411" s="2"/>
    </row>
    <row r="412" spans="1:5">
      <c r="A412" s="2"/>
      <c r="B412" s="2"/>
      <c r="D412" s="2"/>
      <c r="E412" s="2"/>
    </row>
    <row r="413" spans="1:5">
      <c r="A413" s="2"/>
      <c r="B413" s="2"/>
      <c r="D413" s="2"/>
      <c r="E413" s="2"/>
    </row>
    <row r="414" spans="1:5">
      <c r="A414" s="2"/>
      <c r="B414" s="2"/>
      <c r="D414" s="2"/>
      <c r="E414" s="2"/>
    </row>
    <row r="415" spans="1:5">
      <c r="A415" s="2"/>
      <c r="B415" s="2"/>
      <c r="D415" s="2"/>
      <c r="E415" s="2"/>
    </row>
    <row r="416" spans="1:5">
      <c r="A416" s="2"/>
      <c r="B416" s="2"/>
      <c r="D416" s="2"/>
      <c r="E416" s="2"/>
    </row>
    <row r="417" spans="1:5">
      <c r="A417" s="2"/>
      <c r="B417" s="2"/>
      <c r="D417" s="2"/>
      <c r="E417" s="2"/>
    </row>
    <row r="418" spans="1:5">
      <c r="A418" s="2"/>
      <c r="B418" s="2"/>
      <c r="D418" s="2"/>
      <c r="E418" s="2"/>
    </row>
    <row r="419" spans="1:5">
      <c r="A419" s="2"/>
      <c r="B419" s="2"/>
      <c r="D419" s="2"/>
      <c r="E419" s="2"/>
    </row>
    <row r="420" spans="1:5">
      <c r="A420" s="2"/>
      <c r="B420" s="2"/>
      <c r="D420" s="2"/>
      <c r="E420" s="2"/>
    </row>
    <row r="421" spans="1:5">
      <c r="A421" s="2"/>
      <c r="B421" s="2"/>
      <c r="D421" s="2"/>
      <c r="E421" s="2"/>
    </row>
    <row r="422" spans="1:5">
      <c r="A422" s="2"/>
      <c r="B422" s="2"/>
      <c r="D422" s="2"/>
      <c r="E422" s="2"/>
    </row>
    <row r="423" spans="1:5">
      <c r="A423" s="2"/>
      <c r="B423" s="2"/>
      <c r="D423" s="2"/>
      <c r="E423" s="2"/>
    </row>
    <row r="424" spans="1:5">
      <c r="A424" s="2"/>
      <c r="B424" s="2"/>
      <c r="D424" s="2"/>
      <c r="E424" s="2"/>
    </row>
    <row r="425" spans="1:5">
      <c r="A425" s="2"/>
      <c r="B425" s="2"/>
      <c r="D425" s="2"/>
      <c r="E425" s="2"/>
    </row>
    <row r="426" spans="1:5">
      <c r="A426" s="2"/>
      <c r="B426" s="2"/>
      <c r="D426" s="2"/>
      <c r="E426" s="2"/>
    </row>
    <row r="427" spans="1:5">
      <c r="A427" s="2"/>
      <c r="B427" s="2"/>
      <c r="D427" s="2"/>
      <c r="E427" s="2"/>
    </row>
    <row r="428" spans="1:5">
      <c r="A428" s="2"/>
      <c r="B428" s="2"/>
      <c r="D428" s="2"/>
      <c r="E428" s="2"/>
    </row>
    <row r="429" spans="1:5">
      <c r="A429" s="2"/>
      <c r="B429" s="2"/>
      <c r="D429" s="2"/>
      <c r="E429" s="2"/>
    </row>
    <row r="430" spans="1:5">
      <c r="A430" s="2"/>
      <c r="B430" s="2"/>
      <c r="D430" s="2"/>
      <c r="E430" s="2"/>
    </row>
    <row r="431" spans="1:5">
      <c r="A431" s="2"/>
      <c r="B431" s="2"/>
      <c r="D431" s="2"/>
      <c r="E431" s="2"/>
    </row>
    <row r="432" spans="1:5">
      <c r="A432" s="2"/>
      <c r="B432" s="2"/>
      <c r="D432" s="2"/>
      <c r="E432" s="2"/>
    </row>
    <row r="433" spans="1:5">
      <c r="A433" s="2"/>
      <c r="B433" s="2"/>
      <c r="D433" s="2"/>
      <c r="E433" s="2"/>
    </row>
    <row r="434" spans="1:5">
      <c r="A434" s="2"/>
      <c r="B434" s="2"/>
      <c r="D434" s="2"/>
      <c r="E434" s="2"/>
    </row>
    <row r="435" spans="1:5">
      <c r="A435" s="2"/>
      <c r="B435" s="2"/>
      <c r="D435" s="2"/>
      <c r="E435" s="2"/>
    </row>
    <row r="436" spans="1:5">
      <c r="A436" s="2"/>
      <c r="B436" s="2"/>
      <c r="D436" s="2"/>
      <c r="E436" s="2"/>
    </row>
    <row r="437" spans="1:5">
      <c r="A437" s="2"/>
      <c r="B437" s="2"/>
      <c r="D437" s="2"/>
      <c r="E437" s="2"/>
    </row>
    <row r="438" spans="1:5">
      <c r="A438" s="2"/>
      <c r="B438" s="2"/>
      <c r="D438" s="2"/>
      <c r="E438" s="2"/>
    </row>
    <row r="439" spans="1:5">
      <c r="A439" s="2"/>
      <c r="B439" s="2"/>
      <c r="D439" s="2"/>
      <c r="E439" s="2"/>
    </row>
    <row r="440" spans="1:5">
      <c r="A440" s="2"/>
      <c r="B440" s="2"/>
      <c r="D440" s="2"/>
      <c r="E440" s="2"/>
    </row>
    <row r="441" spans="1:5">
      <c r="A441" s="2"/>
      <c r="B441" s="2"/>
      <c r="D441" s="2"/>
      <c r="E441" s="2"/>
    </row>
    <row r="442" spans="1:5">
      <c r="A442" s="2"/>
      <c r="B442" s="2"/>
      <c r="D442" s="2"/>
      <c r="E442" s="2"/>
    </row>
    <row r="443" spans="1:5">
      <c r="A443" s="2"/>
      <c r="B443" s="2"/>
      <c r="D443" s="2"/>
      <c r="E443" s="2"/>
    </row>
    <row r="444" spans="1:5">
      <c r="A444" s="2"/>
      <c r="B444" s="2"/>
      <c r="D444" s="2"/>
      <c r="E444" s="2"/>
    </row>
    <row r="445" spans="1:5">
      <c r="A445" s="2"/>
      <c r="B445" s="2"/>
      <c r="D445" s="2"/>
      <c r="E445" s="2"/>
    </row>
    <row r="446" spans="1:5">
      <c r="A446" s="2"/>
      <c r="B446" s="2"/>
      <c r="D446" s="2"/>
      <c r="E446" s="2"/>
    </row>
    <row r="447" spans="1:5">
      <c r="A447" s="2"/>
      <c r="B447" s="2"/>
      <c r="D447" s="2"/>
      <c r="E447" s="2"/>
    </row>
    <row r="448" spans="1:5">
      <c r="A448" s="2"/>
      <c r="B448" s="2"/>
      <c r="D448" s="2"/>
      <c r="E448" s="2"/>
    </row>
    <row r="449" spans="1:5">
      <c r="A449" s="2"/>
      <c r="B449" s="2"/>
      <c r="D449" s="2"/>
      <c r="E449" s="2"/>
    </row>
    <row r="450" spans="1:5">
      <c r="A450" s="2"/>
      <c r="B450" s="2"/>
      <c r="D450" s="2"/>
      <c r="E450" s="2"/>
    </row>
    <row r="451" spans="1:5">
      <c r="A451" s="2"/>
      <c r="B451" s="2"/>
      <c r="D451" s="2"/>
      <c r="E451" s="2"/>
    </row>
    <row r="452" spans="1:5">
      <c r="A452" s="2"/>
      <c r="B452" s="2"/>
      <c r="D452" s="2"/>
      <c r="E452" s="2"/>
    </row>
    <row r="453" spans="1:5">
      <c r="A453" s="2"/>
      <c r="B453" s="2"/>
      <c r="D453" s="2"/>
      <c r="E453" s="2"/>
    </row>
    <row r="454" spans="1:5">
      <c r="A454" s="2"/>
      <c r="B454" s="2"/>
      <c r="D454" s="2"/>
      <c r="E454" s="2"/>
    </row>
    <row r="455" spans="1:5">
      <c r="A455" s="2"/>
      <c r="B455" s="2"/>
      <c r="D455" s="2"/>
      <c r="E455" s="2"/>
    </row>
    <row r="456" spans="1:5">
      <c r="A456" s="2"/>
      <c r="B456" s="2"/>
      <c r="D456" s="2"/>
      <c r="E456" s="2"/>
    </row>
    <row r="457" spans="1:5">
      <c r="A457" s="2"/>
      <c r="B457" s="2"/>
      <c r="D457" s="2"/>
      <c r="E457" s="2"/>
    </row>
    <row r="458" spans="1:5">
      <c r="A458" s="2"/>
      <c r="B458" s="2"/>
      <c r="D458" s="2"/>
      <c r="E458" s="2"/>
    </row>
    <row r="459" spans="1:5">
      <c r="A459" s="2"/>
      <c r="B459" s="2"/>
      <c r="D459" s="2"/>
      <c r="E459" s="2"/>
    </row>
    <row r="460" spans="1:5">
      <c r="A460" s="2"/>
      <c r="B460" s="2"/>
      <c r="D460" s="2"/>
      <c r="E460" s="2"/>
    </row>
    <row r="461" spans="1:5">
      <c r="A461" s="2"/>
      <c r="B461" s="2"/>
      <c r="D461" s="2"/>
      <c r="E461" s="2"/>
    </row>
    <row r="462" spans="1:5">
      <c r="A462" s="2"/>
      <c r="B462" s="2"/>
      <c r="D462" s="2"/>
      <c r="E462" s="2"/>
    </row>
    <row r="463" spans="1:5">
      <c r="A463" s="2"/>
      <c r="B463" s="2"/>
      <c r="D463" s="2"/>
      <c r="E463" s="2"/>
    </row>
    <row r="464" spans="1:5">
      <c r="A464" s="2"/>
      <c r="B464" s="2"/>
      <c r="D464" s="2"/>
      <c r="E464" s="2"/>
    </row>
    <row r="465" spans="1:5">
      <c r="A465" s="2"/>
      <c r="B465" s="2"/>
      <c r="D465" s="2"/>
      <c r="E465" s="2"/>
    </row>
    <row r="466" spans="1:5">
      <c r="A466" s="2"/>
      <c r="B466" s="2"/>
      <c r="D466" s="2"/>
      <c r="E466" s="2"/>
    </row>
    <row r="467" spans="1:5">
      <c r="A467" s="2"/>
      <c r="B467" s="2"/>
      <c r="D467" s="2"/>
      <c r="E467" s="2"/>
    </row>
    <row r="468" spans="1:5">
      <c r="A468" s="2"/>
      <c r="B468" s="2"/>
      <c r="D468" s="2"/>
      <c r="E468" s="2"/>
    </row>
    <row r="469" spans="1:5">
      <c r="A469" s="2"/>
      <c r="B469" s="2"/>
      <c r="D469" s="2"/>
      <c r="E469" s="2"/>
    </row>
    <row r="470" spans="1:5">
      <c r="A470" s="2"/>
      <c r="B470" s="2"/>
      <c r="D470" s="2"/>
      <c r="E470" s="2"/>
    </row>
    <row r="471" spans="1:5">
      <c r="A471" s="2"/>
      <c r="B471" s="2"/>
      <c r="D471" s="2"/>
      <c r="E471" s="2"/>
    </row>
    <row r="472" spans="1:5">
      <c r="A472" s="2"/>
      <c r="B472" s="2"/>
      <c r="D472" s="2"/>
      <c r="E472" s="2"/>
    </row>
    <row r="473" spans="1:5">
      <c r="A473" s="2"/>
      <c r="B473" s="2"/>
      <c r="D473" s="2"/>
      <c r="E473" s="2"/>
    </row>
    <row r="474" spans="1:5">
      <c r="A474" s="2"/>
      <c r="B474" s="2"/>
      <c r="D474" s="2"/>
      <c r="E474" s="2"/>
    </row>
    <row r="475" spans="1:5">
      <c r="A475" s="2"/>
      <c r="B475" s="2"/>
      <c r="D475" s="2"/>
      <c r="E475" s="2"/>
    </row>
    <row r="476" spans="1:5">
      <c r="A476" s="2"/>
      <c r="B476" s="2"/>
      <c r="D476" s="2"/>
      <c r="E476" s="2"/>
    </row>
    <row r="477" spans="1:5">
      <c r="A477" s="2"/>
      <c r="B477" s="2"/>
      <c r="D477" s="2"/>
      <c r="E477" s="2"/>
    </row>
    <row r="478" spans="1:5">
      <c r="A478" s="2"/>
      <c r="B478" s="2"/>
      <c r="D478" s="2"/>
      <c r="E478" s="2"/>
    </row>
    <row r="479" spans="1:5">
      <c r="A479" s="2"/>
      <c r="B479" s="2"/>
      <c r="D479" s="2"/>
      <c r="E479" s="2"/>
    </row>
    <row r="480" spans="1:5">
      <c r="A480" s="2"/>
      <c r="B480" s="2"/>
      <c r="D480" s="2"/>
      <c r="E480" s="2"/>
    </row>
    <row r="481" spans="1:5">
      <c r="A481" s="2"/>
      <c r="B481" s="2"/>
      <c r="D481" s="2"/>
      <c r="E481" s="2"/>
    </row>
    <row r="482" spans="1:5">
      <c r="A482" s="2"/>
      <c r="B482" s="2"/>
      <c r="D482" s="2"/>
      <c r="E482" s="2"/>
    </row>
    <row r="483" spans="1:5">
      <c r="A483" s="2"/>
      <c r="B483" s="2"/>
      <c r="D483" s="2"/>
      <c r="E483" s="2"/>
    </row>
    <row r="484" spans="1:5">
      <c r="A484" s="2"/>
      <c r="B484" s="2"/>
      <c r="D484" s="2"/>
      <c r="E484" s="2"/>
    </row>
    <row r="485" spans="1:5">
      <c r="A485" s="2"/>
      <c r="B485" s="2"/>
      <c r="D485" s="2"/>
      <c r="E485" s="2"/>
    </row>
    <row r="486" spans="1:5">
      <c r="A486" s="2"/>
      <c r="B486" s="2"/>
      <c r="D486" s="2"/>
      <c r="E486" s="2"/>
    </row>
    <row r="487" spans="1:5">
      <c r="A487" s="2"/>
      <c r="B487" s="2"/>
      <c r="D487" s="2"/>
      <c r="E487" s="2"/>
    </row>
    <row r="488" spans="1:5">
      <c r="A488" s="2"/>
      <c r="B488" s="2"/>
      <c r="D488" s="2"/>
      <c r="E488" s="2"/>
    </row>
    <row r="489" spans="1:5">
      <c r="A489" s="2"/>
      <c r="B489" s="2"/>
      <c r="D489" s="2"/>
      <c r="E489" s="2"/>
    </row>
    <row r="490" spans="1:5">
      <c r="A490" s="2"/>
      <c r="B490" s="2"/>
      <c r="D490" s="2"/>
      <c r="E490" s="2"/>
    </row>
    <row r="491" spans="1:5">
      <c r="A491" s="2"/>
      <c r="B491" s="2"/>
      <c r="D491" s="2"/>
      <c r="E491" s="2"/>
    </row>
    <row r="492" spans="1:5">
      <c r="A492" s="2"/>
      <c r="B492" s="2"/>
      <c r="D492" s="2"/>
      <c r="E492" s="2"/>
    </row>
    <row r="493" spans="1:5">
      <c r="A493" s="2"/>
      <c r="B493" s="2"/>
      <c r="D493" s="2"/>
      <c r="E493" s="2"/>
    </row>
    <row r="494" spans="1:5">
      <c r="A494" s="2"/>
      <c r="B494" s="2"/>
      <c r="D494" s="2"/>
      <c r="E494" s="2"/>
    </row>
    <row r="495" spans="1:5">
      <c r="A495" s="2"/>
      <c r="B495" s="2"/>
      <c r="D495" s="2"/>
      <c r="E495" s="2"/>
    </row>
    <row r="496" spans="1:5">
      <c r="A496" s="2"/>
      <c r="B496" s="2"/>
      <c r="D496" s="2"/>
      <c r="E496" s="2"/>
    </row>
    <row r="497" spans="1:5">
      <c r="A497" s="2"/>
      <c r="B497" s="2"/>
      <c r="D497" s="2"/>
      <c r="E497" s="2"/>
    </row>
    <row r="498" spans="1:5">
      <c r="A498" s="2"/>
      <c r="B498" s="2"/>
      <c r="D498" s="2"/>
      <c r="E498" s="2"/>
    </row>
    <row r="499" spans="1:5">
      <c r="A499" s="2"/>
      <c r="B499" s="2"/>
      <c r="D499" s="2"/>
      <c r="E499" s="2"/>
    </row>
    <row r="500" spans="1:5">
      <c r="A500" s="2"/>
      <c r="B500" s="2"/>
      <c r="D500" s="2"/>
      <c r="E500" s="2"/>
    </row>
    <row r="501" spans="1:5">
      <c r="A501" s="2"/>
      <c r="B501" s="2"/>
      <c r="D501" s="2"/>
      <c r="E501" s="2"/>
    </row>
    <row r="502" spans="1:5">
      <c r="A502" s="2"/>
      <c r="B502" s="2"/>
      <c r="D502" s="2"/>
      <c r="E502" s="2"/>
    </row>
    <row r="503" spans="1:5">
      <c r="A503" s="2"/>
      <c r="B503" s="2"/>
      <c r="D503" s="2"/>
      <c r="E503" s="2"/>
    </row>
    <row r="504" spans="1:5">
      <c r="A504" s="2"/>
      <c r="B504" s="2"/>
      <c r="D504" s="2"/>
      <c r="E504" s="2"/>
    </row>
    <row r="505" spans="1:5">
      <c r="A505" s="2"/>
      <c r="B505" s="2"/>
      <c r="D505" s="2"/>
      <c r="E505" s="2"/>
    </row>
    <row r="506" spans="1:5">
      <c r="A506" s="2"/>
      <c r="B506" s="2"/>
      <c r="D506" s="2"/>
      <c r="E506" s="2"/>
    </row>
    <row r="507" spans="1:5">
      <c r="A507" s="2"/>
      <c r="B507" s="2"/>
      <c r="D507" s="2"/>
      <c r="E507" s="2"/>
    </row>
    <row r="508" spans="1:5">
      <c r="A508" s="2"/>
      <c r="B508" s="2"/>
      <c r="D508" s="2"/>
      <c r="E508" s="2"/>
    </row>
    <row r="509" spans="1:5">
      <c r="A509" s="2"/>
      <c r="B509" s="2"/>
      <c r="D509" s="2"/>
      <c r="E509" s="2"/>
    </row>
    <row r="510" spans="1:5">
      <c r="A510" s="2"/>
      <c r="B510" s="2"/>
      <c r="D510" s="2"/>
      <c r="E510" s="2"/>
    </row>
    <row r="511" spans="1:5">
      <c r="A511" s="2"/>
      <c r="B511" s="2"/>
      <c r="D511" s="2"/>
      <c r="E511" s="2"/>
    </row>
    <row r="512" spans="1:5">
      <c r="A512" s="2"/>
      <c r="B512" s="2"/>
      <c r="D512" s="2"/>
      <c r="E512" s="2"/>
    </row>
    <row r="513" spans="1:5">
      <c r="A513" s="2"/>
      <c r="B513" s="2"/>
      <c r="D513" s="2"/>
      <c r="E513" s="2"/>
    </row>
    <row r="514" spans="1:5">
      <c r="A514" s="2"/>
      <c r="B514" s="2"/>
      <c r="D514" s="2"/>
      <c r="E514" s="2"/>
    </row>
    <row r="515" spans="1:5">
      <c r="A515" s="2"/>
      <c r="B515" s="2"/>
      <c r="D515" s="2"/>
      <c r="E515" s="2"/>
    </row>
    <row r="516" spans="1:5">
      <c r="A516" s="2"/>
      <c r="B516" s="2"/>
      <c r="D516" s="2"/>
      <c r="E516" s="2"/>
    </row>
    <row r="517" spans="1:5">
      <c r="A517" s="2"/>
      <c r="B517" s="2"/>
      <c r="D517" s="2"/>
      <c r="E517" s="2"/>
    </row>
    <row r="518" spans="1:5">
      <c r="A518" s="2"/>
      <c r="B518" s="2"/>
      <c r="D518" s="2"/>
      <c r="E518" s="2"/>
    </row>
    <row r="519" spans="1:5">
      <c r="A519" s="2"/>
      <c r="B519" s="2"/>
      <c r="D519" s="2"/>
      <c r="E519" s="2"/>
    </row>
    <row r="520" spans="1:5">
      <c r="A520" s="2"/>
      <c r="B520" s="2"/>
      <c r="D520" s="2"/>
      <c r="E520" s="2"/>
    </row>
    <row r="521" spans="1:5">
      <c r="A521" s="2"/>
      <c r="B521" s="2"/>
      <c r="D521" s="2"/>
      <c r="E521" s="2"/>
    </row>
    <row r="522" spans="1:5">
      <c r="A522" s="2"/>
      <c r="B522" s="2"/>
      <c r="D522" s="2"/>
      <c r="E522" s="2"/>
    </row>
    <row r="523" spans="1:5">
      <c r="A523" s="2"/>
      <c r="B523" s="2"/>
      <c r="D523" s="2"/>
      <c r="E523" s="2"/>
    </row>
    <row r="524" spans="1:5">
      <c r="A524" s="2"/>
      <c r="B524" s="2"/>
      <c r="D524" s="2"/>
      <c r="E524" s="2"/>
    </row>
    <row r="525" spans="1:5">
      <c r="A525" s="2"/>
      <c r="B525" s="2"/>
      <c r="D525" s="2"/>
      <c r="E525" s="2"/>
    </row>
    <row r="526" spans="1:5">
      <c r="A526" s="2"/>
      <c r="B526" s="2"/>
      <c r="D526" s="2"/>
      <c r="E526" s="2"/>
    </row>
    <row r="527" spans="1:5">
      <c r="A527" s="2"/>
      <c r="B527" s="2"/>
      <c r="D527" s="2"/>
      <c r="E527" s="2"/>
    </row>
    <row r="528" spans="1:5">
      <c r="A528" s="2"/>
      <c r="B528" s="2"/>
      <c r="D528" s="2"/>
      <c r="E528" s="2"/>
    </row>
    <row r="529" spans="1:5">
      <c r="A529" s="2"/>
      <c r="B529" s="2"/>
      <c r="D529" s="2"/>
      <c r="E529" s="2"/>
    </row>
    <row r="530" spans="1:5">
      <c r="A530" s="2"/>
      <c r="B530" s="2"/>
      <c r="D530" s="2"/>
      <c r="E530" s="2"/>
    </row>
    <row r="531" spans="1:5">
      <c r="A531" s="2"/>
      <c r="B531" s="2"/>
      <c r="D531" s="2"/>
      <c r="E531" s="2"/>
    </row>
    <row r="532" spans="1:5">
      <c r="A532" s="2"/>
      <c r="B532" s="2"/>
      <c r="D532" s="2"/>
      <c r="E532" s="2"/>
    </row>
    <row r="533" spans="1:5">
      <c r="A533" s="2"/>
      <c r="B533" s="2"/>
      <c r="D533" s="2"/>
      <c r="E533" s="2"/>
    </row>
    <row r="534" spans="1:5">
      <c r="A534" s="2"/>
      <c r="B534" s="2"/>
      <c r="D534" s="2"/>
      <c r="E534" s="2"/>
    </row>
    <row r="535" spans="1:5">
      <c r="A535" s="2"/>
      <c r="B535" s="2"/>
      <c r="D535" s="2"/>
      <c r="E535" s="2"/>
    </row>
    <row r="536" spans="1:5">
      <c r="A536" s="2"/>
      <c r="B536" s="2"/>
      <c r="D536" s="2"/>
      <c r="E536" s="2"/>
    </row>
    <row r="537" spans="1:5">
      <c r="A537" s="2"/>
      <c r="B537" s="2"/>
      <c r="D537" s="2"/>
      <c r="E537" s="2"/>
    </row>
    <row r="538" spans="1:5">
      <c r="A538" s="2"/>
      <c r="B538" s="2"/>
      <c r="D538" s="2"/>
      <c r="E538" s="2"/>
    </row>
    <row r="539" spans="1:5">
      <c r="A539" s="2"/>
      <c r="B539" s="2"/>
      <c r="D539" s="2"/>
      <c r="E539" s="2"/>
    </row>
    <row r="540" spans="1:5">
      <c r="A540" s="2"/>
      <c r="B540" s="2"/>
      <c r="D540" s="2"/>
      <c r="E540" s="2"/>
    </row>
    <row r="541" spans="1:5">
      <c r="A541" s="2"/>
      <c r="B541" s="2"/>
      <c r="D541" s="2"/>
      <c r="E541" s="2"/>
    </row>
    <row r="542" spans="1:5">
      <c r="A542" s="2"/>
      <c r="B542" s="2"/>
      <c r="D542" s="2"/>
      <c r="E542" s="2"/>
    </row>
    <row r="543" spans="1:5">
      <c r="A543" s="2"/>
      <c r="B543" s="2"/>
      <c r="D543" s="2"/>
      <c r="E543" s="2"/>
    </row>
    <row r="544" spans="1:5">
      <c r="A544" s="2"/>
      <c r="B544" s="2"/>
      <c r="D544" s="2"/>
      <c r="E544" s="2"/>
    </row>
    <row r="545" spans="1:5">
      <c r="A545" s="2"/>
      <c r="B545" s="2"/>
      <c r="D545" s="2"/>
      <c r="E545" s="2"/>
    </row>
    <row r="546" spans="1:5">
      <c r="A546" s="2"/>
      <c r="B546" s="2"/>
      <c r="D546" s="2"/>
      <c r="E546" s="2"/>
    </row>
    <row r="547" spans="1:5">
      <c r="A547" s="2"/>
      <c r="B547" s="2"/>
      <c r="D547" s="2"/>
      <c r="E547" s="2"/>
    </row>
    <row r="548" spans="1:5">
      <c r="A548" s="2"/>
      <c r="B548" s="2"/>
      <c r="D548" s="2"/>
      <c r="E548" s="2"/>
    </row>
    <row r="549" spans="1:5">
      <c r="A549" s="2"/>
      <c r="B549" s="2"/>
      <c r="D549" s="2"/>
      <c r="E549" s="2"/>
    </row>
    <row r="550" spans="1:5">
      <c r="A550" s="2"/>
      <c r="B550" s="2"/>
      <c r="D550" s="2"/>
      <c r="E550" s="2"/>
    </row>
    <row r="551" spans="1:5">
      <c r="A551" s="2"/>
      <c r="B551" s="2"/>
      <c r="D551" s="2"/>
      <c r="E551" s="2"/>
    </row>
    <row r="552" spans="1:5">
      <c r="A552" s="2"/>
      <c r="B552" s="2"/>
      <c r="D552" s="2"/>
      <c r="E552" s="2"/>
    </row>
    <row r="553" spans="1:5">
      <c r="A553" s="2"/>
      <c r="B553" s="2"/>
      <c r="D553" s="2"/>
      <c r="E553" s="2"/>
    </row>
    <row r="554" spans="1:5">
      <c r="A554" s="2"/>
      <c r="B554" s="2"/>
      <c r="D554" s="2"/>
      <c r="E554" s="2"/>
    </row>
    <row r="555" spans="1:5">
      <c r="A555" s="2"/>
      <c r="B555" s="2"/>
      <c r="D555" s="2"/>
      <c r="E555" s="2"/>
    </row>
    <row r="556" spans="1:5">
      <c r="A556" s="2"/>
      <c r="B556" s="2"/>
      <c r="D556" s="2"/>
      <c r="E556" s="2"/>
    </row>
    <row r="557" spans="1:5">
      <c r="A557" s="2"/>
      <c r="B557" s="2"/>
      <c r="D557" s="2"/>
      <c r="E557" s="2"/>
    </row>
    <row r="558" spans="1:5">
      <c r="A558" s="2"/>
      <c r="B558" s="2"/>
      <c r="D558" s="2"/>
      <c r="E558" s="2"/>
    </row>
    <row r="559" spans="1:5">
      <c r="A559" s="2"/>
      <c r="B559" s="2"/>
      <c r="D559" s="2"/>
      <c r="E559" s="2"/>
    </row>
    <row r="560" spans="1:5">
      <c r="A560" s="2"/>
      <c r="B560" s="2"/>
      <c r="D560" s="2"/>
      <c r="E560" s="2"/>
    </row>
    <row r="561" spans="1:5">
      <c r="A561" s="2"/>
      <c r="B561" s="2"/>
      <c r="D561" s="2"/>
      <c r="E561" s="2"/>
    </row>
    <row r="562" spans="1:5">
      <c r="A562" s="2"/>
      <c r="B562" s="2"/>
      <c r="D562" s="2"/>
      <c r="E562" s="2"/>
    </row>
    <row r="563" spans="1:5">
      <c r="A563" s="2"/>
      <c r="B563" s="2"/>
      <c r="D563" s="2"/>
      <c r="E563" s="2"/>
    </row>
    <row r="564" spans="1:5">
      <c r="A564" s="2"/>
      <c r="B564" s="2"/>
      <c r="D564" s="2"/>
      <c r="E564" s="2"/>
    </row>
    <row r="565" spans="1:5">
      <c r="A565" s="2"/>
      <c r="B565" s="2"/>
      <c r="D565" s="2"/>
      <c r="E565" s="2"/>
    </row>
    <row r="566" spans="1:5">
      <c r="A566" s="2"/>
      <c r="B566" s="2"/>
      <c r="D566" s="2"/>
      <c r="E566" s="2"/>
    </row>
    <row r="567" spans="1:5">
      <c r="A567" s="2"/>
      <c r="B567" s="2"/>
      <c r="D567" s="2"/>
      <c r="E567" s="2"/>
    </row>
    <row r="568" spans="1:5">
      <c r="A568" s="2"/>
      <c r="B568" s="2"/>
      <c r="D568" s="2"/>
      <c r="E568" s="2"/>
    </row>
    <row r="569" spans="1:5">
      <c r="A569" s="2"/>
      <c r="B569" s="2"/>
      <c r="D569" s="2"/>
      <c r="E569" s="2"/>
    </row>
    <row r="570" spans="1:5">
      <c r="A570" s="2"/>
      <c r="B570" s="2"/>
      <c r="D570" s="2"/>
      <c r="E570" s="2"/>
    </row>
    <row r="571" spans="1:5">
      <c r="A571" s="2"/>
      <c r="B571" s="2"/>
      <c r="D571" s="2"/>
      <c r="E571" s="2"/>
    </row>
    <row r="572" spans="1:5">
      <c r="A572" s="2"/>
      <c r="B572" s="2"/>
      <c r="D572" s="2"/>
      <c r="E572" s="2"/>
    </row>
    <row r="573" spans="1:5">
      <c r="A573" s="2"/>
      <c r="B573" s="2"/>
      <c r="D573" s="2"/>
      <c r="E573" s="2"/>
    </row>
    <row r="574" spans="1:5">
      <c r="A574" s="2"/>
      <c r="B574" s="2"/>
      <c r="D574" s="2"/>
      <c r="E574" s="2"/>
    </row>
    <row r="575" spans="1:5">
      <c r="A575" s="2"/>
      <c r="B575" s="2"/>
      <c r="D575" s="2"/>
      <c r="E575" s="2"/>
    </row>
    <row r="576" spans="1:5">
      <c r="A576" s="2"/>
      <c r="B576" s="2"/>
      <c r="D576" s="2"/>
      <c r="E576" s="2"/>
    </row>
    <row r="577" spans="1:5">
      <c r="A577" s="2"/>
      <c r="B577" s="2"/>
      <c r="D577" s="2"/>
      <c r="E577" s="2"/>
    </row>
    <row r="578" spans="1:5">
      <c r="A578" s="2"/>
      <c r="B578" s="2"/>
      <c r="D578" s="2"/>
      <c r="E578" s="2"/>
    </row>
    <row r="579" spans="1:5">
      <c r="A579" s="2"/>
      <c r="B579" s="2"/>
      <c r="D579" s="2"/>
      <c r="E579" s="2"/>
    </row>
    <row r="580" spans="1:5">
      <c r="A580" s="2"/>
      <c r="B580" s="2"/>
      <c r="D580" s="2"/>
      <c r="E580" s="2"/>
    </row>
    <row r="581" spans="1:5">
      <c r="A581" s="2"/>
      <c r="B581" s="2"/>
      <c r="D581" s="2"/>
      <c r="E581" s="2"/>
    </row>
    <row r="582" spans="1:5">
      <c r="A582" s="2"/>
      <c r="B582" s="2"/>
      <c r="D582" s="2"/>
      <c r="E582" s="2"/>
    </row>
    <row r="583" spans="1:5">
      <c r="A583" s="2"/>
      <c r="B583" s="2"/>
      <c r="D583" s="2"/>
      <c r="E583" s="2"/>
    </row>
    <row r="584" spans="1:5">
      <c r="A584" s="2"/>
      <c r="B584" s="2"/>
      <c r="D584" s="2"/>
      <c r="E584" s="2"/>
    </row>
    <row r="585" spans="1:5">
      <c r="A585" s="2"/>
      <c r="B585" s="2"/>
      <c r="D585" s="2"/>
      <c r="E585" s="2"/>
    </row>
    <row r="586" spans="1:5">
      <c r="A586" s="2"/>
      <c r="B586" s="2"/>
      <c r="D586" s="2"/>
      <c r="E586" s="2"/>
    </row>
    <row r="587" spans="1:5">
      <c r="A587" s="2"/>
      <c r="B587" s="2"/>
      <c r="D587" s="2"/>
      <c r="E587" s="2"/>
    </row>
    <row r="588" spans="1:5">
      <c r="A588" s="2"/>
      <c r="B588" s="2"/>
      <c r="D588" s="2"/>
      <c r="E588" s="2"/>
    </row>
    <row r="589" spans="1:5">
      <c r="A589" s="2"/>
      <c r="B589" s="2"/>
      <c r="D589" s="2"/>
      <c r="E589" s="2"/>
    </row>
    <row r="590" spans="1:5">
      <c r="A590" s="2"/>
      <c r="B590" s="2"/>
      <c r="D590" s="2"/>
      <c r="E590" s="2"/>
    </row>
    <row r="591" spans="1:5">
      <c r="A591" s="2"/>
      <c r="B591" s="2"/>
      <c r="D591" s="2"/>
      <c r="E591" s="2"/>
    </row>
    <row r="592" spans="1:5">
      <c r="A592" s="2"/>
      <c r="B592" s="2"/>
      <c r="D592" s="2"/>
      <c r="E592" s="2"/>
    </row>
    <row r="593" spans="1:5">
      <c r="A593" s="2"/>
      <c r="B593" s="2"/>
      <c r="D593" s="2"/>
      <c r="E593" s="2"/>
    </row>
    <row r="594" spans="1:5">
      <c r="A594" s="2"/>
      <c r="B594" s="2"/>
      <c r="D594" s="2"/>
      <c r="E594" s="2"/>
    </row>
    <row r="595" spans="1:5">
      <c r="A595" s="2"/>
      <c r="B595" s="2"/>
      <c r="D595" s="2"/>
      <c r="E595" s="2"/>
    </row>
    <row r="596" spans="1:5">
      <c r="A596" s="2"/>
      <c r="B596" s="2"/>
      <c r="D596" s="2"/>
      <c r="E596" s="2"/>
    </row>
    <row r="597" spans="1:5">
      <c r="A597" s="2"/>
      <c r="B597" s="2"/>
      <c r="D597" s="2"/>
      <c r="E597" s="2"/>
    </row>
    <row r="598" spans="1:5">
      <c r="A598" s="2"/>
      <c r="B598" s="2"/>
      <c r="D598" s="2"/>
      <c r="E598" s="2"/>
    </row>
    <row r="599" spans="1:5">
      <c r="A599" s="2"/>
      <c r="B599" s="2"/>
      <c r="D599" s="2"/>
      <c r="E599" s="2"/>
    </row>
    <row r="600" spans="1:5">
      <c r="A600" s="2"/>
      <c r="B600" s="2"/>
      <c r="D600" s="2"/>
      <c r="E600" s="2"/>
    </row>
    <row r="601" spans="1:5">
      <c r="A601" s="2"/>
      <c r="B601" s="2"/>
      <c r="D601" s="2"/>
      <c r="E601" s="2"/>
    </row>
    <row r="602" spans="1:5">
      <c r="A602" s="2"/>
      <c r="B602" s="2"/>
      <c r="D602" s="2"/>
      <c r="E602" s="2"/>
    </row>
    <row r="603" spans="1:5">
      <c r="A603" s="2"/>
      <c r="B603" s="2"/>
      <c r="D603" s="2"/>
      <c r="E603" s="2"/>
    </row>
    <row r="604" spans="1:5">
      <c r="A604" s="2"/>
      <c r="B604" s="2"/>
      <c r="D604" s="2"/>
      <c r="E604" s="2"/>
    </row>
    <row r="605" spans="1:5">
      <c r="A605" s="2"/>
      <c r="B605" s="2"/>
      <c r="D605" s="2"/>
      <c r="E605" s="2"/>
    </row>
    <row r="606" spans="1:5">
      <c r="A606" s="2"/>
      <c r="B606" s="2"/>
      <c r="D606" s="2"/>
      <c r="E606" s="2"/>
    </row>
    <row r="607" spans="1:5">
      <c r="A607" s="2"/>
      <c r="B607" s="2"/>
      <c r="D607" s="2"/>
      <c r="E607" s="2"/>
    </row>
    <row r="608" spans="1:5">
      <c r="A608" s="2"/>
      <c r="B608" s="2"/>
      <c r="D608" s="2"/>
      <c r="E608" s="2"/>
    </row>
    <row r="609" spans="1:5">
      <c r="A609" s="2"/>
      <c r="B609" s="2"/>
      <c r="D609" s="2"/>
      <c r="E609" s="2"/>
    </row>
    <row r="610" spans="1:5">
      <c r="A610" s="2"/>
      <c r="B610" s="2"/>
      <c r="D610" s="2"/>
      <c r="E610" s="2"/>
    </row>
    <row r="611" spans="1:5">
      <c r="A611" s="2"/>
      <c r="B611" s="2"/>
      <c r="D611" s="2"/>
      <c r="E611" s="2"/>
    </row>
    <row r="612" spans="1:5">
      <c r="A612" s="2"/>
      <c r="B612" s="2"/>
      <c r="D612" s="2"/>
      <c r="E612" s="2"/>
    </row>
    <row r="613" spans="1:5">
      <c r="A613" s="2"/>
      <c r="B613" s="2"/>
      <c r="D613" s="2"/>
      <c r="E613" s="2"/>
    </row>
    <row r="614" spans="1:5">
      <c r="A614" s="2"/>
      <c r="B614" s="2"/>
      <c r="D614" s="2"/>
      <c r="E614" s="2"/>
    </row>
    <row r="615" spans="1:5">
      <c r="A615" s="2"/>
      <c r="B615" s="2"/>
      <c r="D615" s="2"/>
      <c r="E615" s="2"/>
    </row>
    <row r="616" spans="1:5">
      <c r="A616" s="2"/>
      <c r="B616" s="2"/>
      <c r="D616" s="2"/>
      <c r="E616" s="2"/>
    </row>
    <row r="617" spans="1:5">
      <c r="A617" s="2"/>
      <c r="B617" s="2"/>
      <c r="D617" s="2"/>
      <c r="E617" s="2"/>
    </row>
    <row r="618" spans="1:5">
      <c r="A618" s="2"/>
      <c r="B618" s="2"/>
      <c r="D618" s="2"/>
      <c r="E618" s="2"/>
    </row>
    <row r="619" spans="1:5">
      <c r="A619" s="2"/>
      <c r="B619" s="2"/>
      <c r="D619" s="2"/>
      <c r="E619" s="2"/>
    </row>
    <row r="620" spans="1:5">
      <c r="A620" s="2"/>
      <c r="B620" s="2"/>
      <c r="D620" s="2"/>
      <c r="E620" s="2"/>
    </row>
    <row r="621" spans="1:5">
      <c r="A621" s="2"/>
      <c r="B621" s="2"/>
      <c r="D621" s="2"/>
      <c r="E621" s="2"/>
    </row>
    <row r="622" spans="1:5">
      <c r="A622" s="2"/>
      <c r="B622" s="2"/>
      <c r="D622" s="2"/>
      <c r="E622" s="2"/>
    </row>
    <row r="623" spans="1:5">
      <c r="A623" s="2"/>
      <c r="B623" s="2"/>
      <c r="D623" s="2"/>
      <c r="E623" s="2"/>
    </row>
    <row r="624" spans="1:5">
      <c r="A624" s="2"/>
      <c r="B624" s="2"/>
      <c r="D624" s="2"/>
      <c r="E624" s="2"/>
    </row>
    <row r="625" spans="1:5">
      <c r="A625" s="2"/>
      <c r="B625" s="2"/>
      <c r="D625" s="2"/>
      <c r="E625" s="2"/>
    </row>
    <row r="626" spans="1:5">
      <c r="A626" s="2"/>
      <c r="B626" s="2"/>
      <c r="D626" s="2"/>
      <c r="E626" s="2"/>
    </row>
    <row r="627" spans="1:5">
      <c r="A627" s="2"/>
      <c r="B627" s="2"/>
      <c r="D627" s="2"/>
      <c r="E627" s="2"/>
    </row>
    <row r="628" spans="1:5">
      <c r="A628" s="2"/>
      <c r="B628" s="2"/>
      <c r="D628" s="2"/>
      <c r="E628" s="2"/>
    </row>
    <row r="629" spans="1:5">
      <c r="A629" s="2"/>
      <c r="B629" s="2"/>
      <c r="D629" s="2"/>
      <c r="E629" s="2"/>
    </row>
    <row r="630" spans="1:5">
      <c r="A630" s="2"/>
      <c r="B630" s="2"/>
      <c r="D630" s="2"/>
      <c r="E630" s="2"/>
    </row>
    <row r="631" spans="1:5">
      <c r="A631" s="2"/>
      <c r="B631" s="2"/>
      <c r="D631" s="2"/>
      <c r="E631" s="2"/>
    </row>
    <row r="632" spans="1:5">
      <c r="A632" s="2"/>
      <c r="B632" s="2"/>
      <c r="D632" s="2"/>
      <c r="E632" s="2"/>
    </row>
    <row r="633" spans="1:5">
      <c r="A633" s="2"/>
      <c r="B633" s="2"/>
      <c r="D633" s="2"/>
      <c r="E633" s="2"/>
    </row>
    <row r="634" spans="1:5">
      <c r="A634" s="2"/>
      <c r="B634" s="2"/>
      <c r="D634" s="2"/>
      <c r="E634" s="2"/>
    </row>
    <row r="635" spans="1:5">
      <c r="A635" s="2"/>
      <c r="B635" s="2"/>
      <c r="D635" s="2"/>
      <c r="E635" s="2"/>
    </row>
    <row r="636" spans="1:5">
      <c r="A636" s="2"/>
      <c r="B636" s="2"/>
      <c r="D636" s="2"/>
      <c r="E636" s="2"/>
    </row>
    <row r="637" spans="1:5">
      <c r="A637" s="2"/>
      <c r="B637" s="2"/>
      <c r="D637" s="2"/>
      <c r="E637" s="2"/>
    </row>
    <row r="638" spans="1:5">
      <c r="A638" s="2"/>
      <c r="B638" s="2"/>
      <c r="D638" s="2"/>
      <c r="E638" s="2"/>
    </row>
    <row r="639" spans="1:5">
      <c r="A639" s="2"/>
      <c r="B639" s="2"/>
      <c r="D639" s="2"/>
      <c r="E639" s="2"/>
    </row>
    <row r="640" spans="1:5">
      <c r="A640" s="2"/>
      <c r="B640" s="2"/>
      <c r="D640" s="2"/>
      <c r="E640" s="2"/>
    </row>
    <row r="641" spans="1:5">
      <c r="A641" s="2"/>
      <c r="B641" s="2"/>
      <c r="D641" s="2"/>
      <c r="E641" s="2"/>
    </row>
    <row r="642" spans="1:5">
      <c r="A642" s="2"/>
      <c r="B642" s="2"/>
      <c r="D642" s="2"/>
      <c r="E642" s="2"/>
    </row>
    <row r="643" spans="1:5">
      <c r="A643" s="2"/>
      <c r="B643" s="2"/>
      <c r="D643" s="2"/>
      <c r="E643" s="2"/>
    </row>
    <row r="644" spans="1:5">
      <c r="A644" s="2"/>
      <c r="B644" s="2"/>
      <c r="D644" s="2"/>
      <c r="E644" s="2"/>
    </row>
    <row r="645" spans="1:5">
      <c r="A645" s="2"/>
      <c r="B645" s="2"/>
      <c r="D645" s="2"/>
      <c r="E645" s="2"/>
    </row>
    <row r="646" spans="1:5">
      <c r="A646" s="2"/>
      <c r="B646" s="2"/>
      <c r="D646" s="2"/>
      <c r="E646" s="2"/>
    </row>
    <row r="647" spans="1:5">
      <c r="A647" s="2"/>
      <c r="B647" s="2"/>
      <c r="D647" s="2"/>
      <c r="E647" s="2"/>
    </row>
    <row r="648" spans="1:5">
      <c r="A648" s="2"/>
      <c r="B648" s="2"/>
      <c r="D648" s="2"/>
      <c r="E648" s="2"/>
    </row>
    <row r="649" spans="1:5">
      <c r="A649" s="2"/>
      <c r="B649" s="2"/>
      <c r="D649" s="2"/>
      <c r="E649" s="2"/>
    </row>
    <row r="650" spans="1:5">
      <c r="A650" s="2"/>
      <c r="B650" s="2"/>
      <c r="D650" s="2"/>
      <c r="E650" s="2"/>
    </row>
    <row r="651" spans="1:5">
      <c r="A651" s="2"/>
      <c r="B651" s="2"/>
      <c r="D651" s="2"/>
      <c r="E651" s="2"/>
    </row>
    <row r="652" spans="1:5">
      <c r="A652" s="2"/>
      <c r="B652" s="2"/>
      <c r="D652" s="2"/>
      <c r="E652" s="2"/>
    </row>
    <row r="653" spans="1:5">
      <c r="A653" s="2"/>
      <c r="B653" s="2"/>
      <c r="D653" s="2"/>
      <c r="E653" s="2"/>
    </row>
    <row r="654" spans="1:5">
      <c r="A654" s="2"/>
      <c r="B654" s="2"/>
      <c r="D654" s="2"/>
      <c r="E654" s="2"/>
    </row>
    <row r="655" spans="1:5">
      <c r="A655" s="2"/>
      <c r="B655" s="2"/>
      <c r="D655" s="2"/>
      <c r="E655" s="2"/>
    </row>
    <row r="656" spans="1:5">
      <c r="A656" s="2"/>
      <c r="B656" s="2"/>
      <c r="D656" s="2"/>
      <c r="E656" s="2"/>
    </row>
    <row r="657" spans="1:5">
      <c r="A657" s="2"/>
      <c r="B657" s="2"/>
      <c r="D657" s="2"/>
      <c r="E657" s="2"/>
    </row>
    <row r="658" spans="1:5">
      <c r="A658" s="2"/>
      <c r="B658" s="2"/>
      <c r="D658" s="2"/>
      <c r="E658" s="2"/>
    </row>
    <row r="659" spans="1:5">
      <c r="A659" s="2"/>
      <c r="B659" s="2"/>
      <c r="D659" s="2"/>
      <c r="E659" s="2"/>
    </row>
    <row r="660" spans="1:5">
      <c r="A660" s="2"/>
      <c r="B660" s="2"/>
      <c r="D660" s="2"/>
      <c r="E660" s="2"/>
    </row>
    <row r="661" spans="1:5">
      <c r="A661" s="2"/>
      <c r="B661" s="2"/>
      <c r="D661" s="2"/>
      <c r="E661" s="2"/>
    </row>
    <row r="662" spans="1:5">
      <c r="A662" s="2"/>
      <c r="B662" s="2"/>
      <c r="D662" s="2"/>
      <c r="E662" s="2"/>
    </row>
    <row r="663" spans="1:5">
      <c r="A663" s="2"/>
      <c r="B663" s="2"/>
      <c r="D663" s="2"/>
      <c r="E663" s="2"/>
    </row>
    <row r="664" spans="1:5">
      <c r="A664" s="2"/>
      <c r="B664" s="2"/>
      <c r="D664" s="2"/>
      <c r="E664" s="2"/>
    </row>
    <row r="665" spans="1:5">
      <c r="A665" s="2"/>
      <c r="B665" s="2"/>
      <c r="D665" s="2"/>
      <c r="E665" s="2"/>
    </row>
    <row r="666" spans="1:5">
      <c r="A666" s="2"/>
      <c r="B666" s="2"/>
      <c r="D666" s="2"/>
      <c r="E666" s="2"/>
    </row>
    <row r="667" spans="1:5">
      <c r="A667" s="2"/>
      <c r="B667" s="2"/>
      <c r="D667" s="2"/>
      <c r="E667" s="2"/>
    </row>
    <row r="668" spans="1:5">
      <c r="A668" s="2"/>
      <c r="B668" s="2"/>
      <c r="D668" s="2"/>
      <c r="E668" s="2"/>
    </row>
    <row r="669" spans="1:5">
      <c r="A669" s="2"/>
      <c r="B669" s="2"/>
      <c r="D669" s="2"/>
      <c r="E669" s="2"/>
    </row>
    <row r="670" spans="1:5">
      <c r="A670" s="2"/>
      <c r="B670" s="2"/>
      <c r="D670" s="2"/>
      <c r="E670" s="2"/>
    </row>
    <row r="671" spans="1:5">
      <c r="A671" s="2"/>
      <c r="B671" s="2"/>
      <c r="D671" s="2"/>
      <c r="E671" s="2"/>
    </row>
    <row r="672" spans="1:5">
      <c r="A672" s="2"/>
      <c r="B672" s="2"/>
      <c r="D672" s="2"/>
      <c r="E672" s="2"/>
    </row>
    <row r="673" spans="1:5">
      <c r="A673" s="2"/>
      <c r="B673" s="2"/>
      <c r="D673" s="2"/>
      <c r="E673" s="2"/>
    </row>
    <row r="674" spans="1:5">
      <c r="A674" s="2"/>
      <c r="B674" s="2"/>
      <c r="D674" s="2"/>
      <c r="E674" s="2"/>
    </row>
    <row r="675" spans="1:5">
      <c r="A675" s="2"/>
      <c r="B675" s="2"/>
      <c r="D675" s="2"/>
      <c r="E675" s="2"/>
    </row>
    <row r="676" spans="1:5">
      <c r="A676" s="2"/>
      <c r="B676" s="2"/>
      <c r="D676" s="2"/>
      <c r="E676" s="2"/>
    </row>
    <row r="677" spans="1:5">
      <c r="A677" s="2"/>
      <c r="B677" s="2"/>
      <c r="D677" s="2"/>
      <c r="E677" s="2"/>
    </row>
    <row r="678" spans="1:5">
      <c r="A678" s="2"/>
      <c r="B678" s="2"/>
      <c r="D678" s="2"/>
      <c r="E678" s="2"/>
    </row>
    <row r="679" spans="1:5">
      <c r="A679" s="2"/>
      <c r="B679" s="2"/>
      <c r="D679" s="2"/>
      <c r="E679" s="2"/>
    </row>
    <row r="680" spans="1:5">
      <c r="A680" s="2"/>
      <c r="B680" s="2"/>
      <c r="D680" s="2"/>
      <c r="E680" s="2"/>
    </row>
    <row r="681" spans="1:5">
      <c r="A681" s="2"/>
      <c r="B681" s="2"/>
      <c r="D681" s="2"/>
      <c r="E681" s="2"/>
    </row>
    <row r="682" spans="1:5">
      <c r="A682" s="2"/>
      <c r="B682" s="2"/>
      <c r="D682" s="2"/>
      <c r="E682" s="2"/>
    </row>
    <row r="683" spans="1:5">
      <c r="A683" s="2"/>
      <c r="B683" s="2"/>
      <c r="D683" s="2"/>
      <c r="E683" s="2"/>
    </row>
    <row r="684" spans="1:5">
      <c r="A684" s="2"/>
      <c r="B684" s="2"/>
      <c r="D684" s="2"/>
      <c r="E684" s="2"/>
    </row>
    <row r="685" spans="1:5">
      <c r="A685" s="2"/>
      <c r="B685" s="2"/>
      <c r="D685" s="2"/>
      <c r="E685" s="2"/>
    </row>
    <row r="686" spans="1:5">
      <c r="A686" s="2"/>
      <c r="B686" s="2"/>
      <c r="D686" s="2"/>
      <c r="E686" s="2"/>
    </row>
    <row r="687" spans="1:5">
      <c r="A687" s="2"/>
      <c r="B687" s="2"/>
      <c r="D687" s="2"/>
      <c r="E687" s="2"/>
    </row>
    <row r="688" spans="1:5">
      <c r="A688" s="2"/>
      <c r="B688" s="2"/>
      <c r="D688" s="2"/>
      <c r="E688" s="2"/>
    </row>
    <row r="689" spans="1:5">
      <c r="A689" s="2"/>
      <c r="B689" s="2"/>
      <c r="D689" s="2"/>
      <c r="E689" s="2"/>
    </row>
    <row r="690" spans="1:5">
      <c r="A690" s="2"/>
      <c r="B690" s="2"/>
      <c r="D690" s="2"/>
      <c r="E690" s="2"/>
    </row>
    <row r="691" spans="1:5">
      <c r="A691" s="2"/>
      <c r="B691" s="2"/>
      <c r="D691" s="2"/>
      <c r="E691" s="2"/>
    </row>
    <row r="692" spans="1:5">
      <c r="A692" s="2"/>
      <c r="B692" s="2"/>
      <c r="D692" s="2"/>
      <c r="E692" s="2"/>
    </row>
    <row r="693" spans="1:5">
      <c r="A693" s="2"/>
      <c r="B693" s="2"/>
      <c r="D693" s="2"/>
      <c r="E693" s="2"/>
    </row>
    <row r="694" spans="1:5">
      <c r="A694" s="2"/>
      <c r="B694" s="2"/>
      <c r="D694" s="2"/>
      <c r="E694" s="2"/>
    </row>
    <row r="695" spans="1:5">
      <c r="A695" s="2"/>
      <c r="B695" s="2"/>
      <c r="D695" s="2"/>
      <c r="E695" s="2"/>
    </row>
    <row r="696" spans="1:5">
      <c r="A696" s="2"/>
      <c r="B696" s="2"/>
      <c r="D696" s="2"/>
      <c r="E696" s="2"/>
    </row>
    <row r="697" spans="1:5">
      <c r="A697" s="2"/>
      <c r="B697" s="2"/>
      <c r="D697" s="2"/>
      <c r="E697" s="2"/>
    </row>
    <row r="698" spans="1:5">
      <c r="A698" s="2"/>
      <c r="B698" s="2"/>
      <c r="D698" s="2"/>
      <c r="E698" s="2"/>
    </row>
    <row r="699" spans="1:5">
      <c r="A699" s="2"/>
      <c r="B699" s="2"/>
      <c r="D699" s="2"/>
      <c r="E699" s="2"/>
    </row>
    <row r="700" spans="1:5">
      <c r="A700" s="2"/>
      <c r="B700" s="2"/>
      <c r="D700" s="2"/>
      <c r="E700" s="2"/>
    </row>
    <row r="701" spans="1:5">
      <c r="A701" s="2"/>
      <c r="B701" s="2"/>
      <c r="D701" s="2"/>
      <c r="E701" s="2"/>
    </row>
    <row r="702" spans="1:5">
      <c r="A702" s="2"/>
      <c r="B702" s="2"/>
      <c r="D702" s="2"/>
      <c r="E702" s="2"/>
    </row>
    <row r="703" spans="1:5">
      <c r="A703" s="2"/>
      <c r="B703" s="2"/>
      <c r="D703" s="2"/>
      <c r="E703" s="2"/>
    </row>
    <row r="704" spans="1:5">
      <c r="A704" s="2"/>
      <c r="B704" s="2"/>
      <c r="D704" s="2"/>
      <c r="E704" s="2"/>
    </row>
    <row r="705" spans="1:5">
      <c r="A705" s="2"/>
      <c r="B705" s="2"/>
      <c r="D705" s="2"/>
      <c r="E705" s="2"/>
    </row>
    <row r="706" spans="1:5">
      <c r="A706" s="2"/>
      <c r="B706" s="2"/>
      <c r="D706" s="2"/>
      <c r="E706" s="2"/>
    </row>
    <row r="707" spans="1:5">
      <c r="A707" s="2"/>
      <c r="B707" s="2"/>
      <c r="D707" s="2"/>
      <c r="E707" s="2"/>
    </row>
    <row r="708" spans="1:5">
      <c r="A708" s="2"/>
      <c r="B708" s="2"/>
      <c r="D708" s="2"/>
      <c r="E708" s="2"/>
    </row>
    <row r="709" spans="1:5">
      <c r="A709" s="2"/>
      <c r="B709" s="2"/>
      <c r="D709" s="2"/>
      <c r="E709" s="2"/>
    </row>
    <row r="710" spans="1:5">
      <c r="A710" s="2"/>
      <c r="B710" s="2"/>
      <c r="D710" s="2"/>
      <c r="E710" s="2"/>
    </row>
    <row r="711" spans="1:5">
      <c r="A711" s="2"/>
      <c r="B711" s="2"/>
      <c r="D711" s="2"/>
      <c r="E711" s="2"/>
    </row>
    <row r="712" spans="1:5">
      <c r="A712" s="2"/>
      <c r="B712" s="2"/>
      <c r="D712" s="2"/>
      <c r="E712" s="2"/>
    </row>
    <row r="713" spans="1:5">
      <c r="A713" s="2"/>
      <c r="B713" s="2"/>
      <c r="D713" s="2"/>
      <c r="E713" s="2"/>
    </row>
    <row r="714" spans="1:5">
      <c r="A714" s="2"/>
      <c r="B714" s="2"/>
      <c r="D714" s="2"/>
      <c r="E714" s="2"/>
    </row>
    <row r="715" spans="1:5">
      <c r="A715" s="2"/>
      <c r="B715" s="2"/>
      <c r="D715" s="2"/>
      <c r="E715" s="2"/>
    </row>
    <row r="716" spans="1:5">
      <c r="A716" s="2"/>
      <c r="B716" s="2"/>
      <c r="D716" s="2"/>
      <c r="E716" s="2"/>
    </row>
    <row r="717" spans="1:5">
      <c r="A717" s="2"/>
      <c r="B717" s="2"/>
      <c r="D717" s="2"/>
      <c r="E717" s="2"/>
    </row>
    <row r="718" spans="1:5">
      <c r="A718" s="2"/>
      <c r="B718" s="2"/>
      <c r="D718" s="2"/>
      <c r="E718" s="2"/>
    </row>
    <row r="719" spans="1:5">
      <c r="A719" s="2"/>
      <c r="B719" s="2"/>
      <c r="D719" s="2"/>
      <c r="E719" s="2"/>
    </row>
    <row r="720" spans="1:5">
      <c r="A720" s="2"/>
      <c r="B720" s="2"/>
      <c r="D720" s="2"/>
      <c r="E720" s="2"/>
    </row>
    <row r="721" spans="1:5">
      <c r="A721" s="2"/>
      <c r="B721" s="2"/>
      <c r="D721" s="2"/>
      <c r="E721" s="2"/>
    </row>
    <row r="722" spans="1:5">
      <c r="A722" s="2"/>
      <c r="B722" s="2"/>
      <c r="D722" s="2"/>
      <c r="E722" s="2"/>
    </row>
    <row r="723" spans="1:5">
      <c r="A723" s="2"/>
      <c r="B723" s="2"/>
      <c r="D723" s="2"/>
      <c r="E723" s="2"/>
    </row>
    <row r="724" spans="1:5">
      <c r="A724" s="2"/>
      <c r="B724" s="2"/>
      <c r="D724" s="2"/>
      <c r="E724" s="2"/>
    </row>
    <row r="725" spans="1:5">
      <c r="A725" s="2"/>
      <c r="B725" s="2"/>
      <c r="D725" s="2"/>
      <c r="E725" s="2"/>
    </row>
    <row r="726" spans="1:5">
      <c r="A726" s="2"/>
      <c r="B726" s="2"/>
      <c r="D726" s="2"/>
      <c r="E726" s="2"/>
    </row>
    <row r="727" spans="1:5">
      <c r="A727" s="2"/>
      <c r="B727" s="2"/>
      <c r="D727" s="2"/>
      <c r="E727" s="2"/>
    </row>
    <row r="728" spans="1:5">
      <c r="A728" s="2"/>
      <c r="B728" s="2"/>
      <c r="D728" s="2"/>
      <c r="E728" s="2"/>
    </row>
    <row r="729" spans="1:5">
      <c r="A729" s="2"/>
      <c r="B729" s="2"/>
      <c r="D729" s="2"/>
      <c r="E729" s="2"/>
    </row>
    <row r="730" spans="1:5">
      <c r="A730" s="2"/>
      <c r="B730" s="2"/>
      <c r="D730" s="2"/>
      <c r="E730" s="2"/>
    </row>
    <row r="731" spans="1:5">
      <c r="A731" s="2"/>
      <c r="B731" s="2"/>
      <c r="D731" s="2"/>
      <c r="E731" s="2"/>
    </row>
    <row r="732" spans="1:5">
      <c r="A732" s="2"/>
      <c r="B732" s="2"/>
      <c r="D732" s="2"/>
      <c r="E732" s="2"/>
    </row>
    <row r="733" spans="1:5">
      <c r="A733" s="2"/>
      <c r="B733" s="2"/>
      <c r="D733" s="2"/>
      <c r="E733" s="2"/>
    </row>
    <row r="734" spans="1:5">
      <c r="A734" s="2"/>
      <c r="B734" s="2"/>
      <c r="D734" s="2"/>
      <c r="E734" s="2"/>
    </row>
    <row r="735" spans="1:5">
      <c r="A735" s="2"/>
      <c r="B735" s="2"/>
      <c r="D735" s="2"/>
      <c r="E735" s="2"/>
    </row>
    <row r="736" spans="1:5">
      <c r="A736" s="2"/>
      <c r="B736" s="2"/>
      <c r="D736" s="2"/>
      <c r="E736" s="2"/>
    </row>
    <row r="737" spans="1:5">
      <c r="A737" s="2"/>
      <c r="B737" s="2"/>
      <c r="D737" s="2"/>
      <c r="E737" s="2"/>
    </row>
    <row r="738" spans="1:5">
      <c r="A738" s="2"/>
      <c r="B738" s="2"/>
      <c r="D738" s="2"/>
      <c r="E738" s="2"/>
    </row>
    <row r="739" spans="1:5">
      <c r="A739" s="2"/>
      <c r="B739" s="2"/>
      <c r="D739" s="2"/>
      <c r="E739" s="2"/>
    </row>
    <row r="740" spans="1:5">
      <c r="A740" s="2"/>
      <c r="B740" s="2"/>
      <c r="D740" s="2"/>
      <c r="E740" s="2"/>
    </row>
    <row r="741" spans="1:5">
      <c r="A741" s="2"/>
      <c r="B741" s="2"/>
      <c r="D741" s="2"/>
      <c r="E741" s="2"/>
    </row>
    <row r="742" spans="1:5">
      <c r="A742" s="2"/>
      <c r="B742" s="2"/>
      <c r="D742" s="2"/>
      <c r="E742" s="2"/>
    </row>
    <row r="743" spans="1:5">
      <c r="A743" s="2"/>
      <c r="B743" s="2"/>
      <c r="D743" s="2"/>
      <c r="E743" s="2"/>
    </row>
    <row r="744" spans="1:5">
      <c r="A744" s="2"/>
      <c r="B744" s="2"/>
      <c r="D744" s="2"/>
      <c r="E744" s="2"/>
    </row>
    <row r="745" spans="1:5">
      <c r="A745" s="2"/>
      <c r="B745" s="2"/>
      <c r="D745" s="2"/>
      <c r="E745" s="2"/>
    </row>
    <row r="746" spans="1:5">
      <c r="A746" s="2"/>
      <c r="B746" s="2"/>
      <c r="D746" s="2"/>
      <c r="E746" s="2"/>
    </row>
    <row r="747" spans="1:5">
      <c r="A747" s="2"/>
      <c r="B747" s="2"/>
      <c r="D747" s="2"/>
      <c r="E747" s="2"/>
    </row>
    <row r="748" spans="1:5">
      <c r="A748" s="2"/>
      <c r="B748" s="2"/>
      <c r="D748" s="2"/>
      <c r="E748" s="2"/>
    </row>
    <row r="749" spans="1:5">
      <c r="A749" s="2"/>
      <c r="B749" s="2"/>
      <c r="D749" s="2"/>
      <c r="E749" s="2"/>
    </row>
    <row r="750" spans="1:5">
      <c r="A750" s="2"/>
      <c r="B750" s="2"/>
      <c r="D750" s="2"/>
      <c r="E750" s="2"/>
    </row>
    <row r="751" spans="1:5">
      <c r="A751" s="2"/>
      <c r="B751" s="2"/>
      <c r="D751" s="2"/>
      <c r="E751" s="2"/>
    </row>
    <row r="752" spans="1:5">
      <c r="A752" s="2"/>
      <c r="B752" s="2"/>
      <c r="D752" s="2"/>
      <c r="E752" s="2"/>
    </row>
    <row r="753" spans="1:5">
      <c r="A753" s="2"/>
      <c r="B753" s="2"/>
      <c r="D753" s="2"/>
      <c r="E753" s="2"/>
    </row>
    <row r="754" spans="1:5">
      <c r="A754" s="2"/>
      <c r="B754" s="2"/>
      <c r="D754" s="2"/>
      <c r="E754" s="2"/>
    </row>
    <row r="755" spans="1:5">
      <c r="A755" s="2"/>
      <c r="B755" s="2"/>
      <c r="D755" s="2"/>
      <c r="E755" s="2"/>
    </row>
    <row r="756" spans="1:5">
      <c r="A756" s="2"/>
      <c r="B756" s="2"/>
      <c r="D756" s="2"/>
      <c r="E756" s="2"/>
    </row>
    <row r="757" spans="1:5">
      <c r="A757" s="2"/>
      <c r="B757" s="2"/>
      <c r="D757" s="2"/>
      <c r="E757" s="2"/>
    </row>
    <row r="758" spans="1:5">
      <c r="A758" s="2"/>
      <c r="B758" s="2"/>
      <c r="D758" s="2"/>
      <c r="E758" s="2"/>
    </row>
    <row r="759" spans="1:5">
      <c r="A759" s="2"/>
      <c r="B759" s="2"/>
      <c r="D759" s="2"/>
      <c r="E759" s="2"/>
    </row>
    <row r="760" spans="1:5">
      <c r="A760" s="2"/>
      <c r="B760" s="2"/>
      <c r="D760" s="2"/>
      <c r="E760" s="2"/>
    </row>
    <row r="761" spans="1:5">
      <c r="A761" s="2"/>
      <c r="B761" s="2"/>
      <c r="D761" s="2"/>
      <c r="E761" s="2"/>
    </row>
    <row r="762" spans="1:5">
      <c r="A762" s="2"/>
      <c r="B762" s="2"/>
      <c r="D762" s="2"/>
      <c r="E762" s="2"/>
    </row>
    <row r="763" spans="1:5">
      <c r="A763" s="2"/>
      <c r="B763" s="2"/>
      <c r="D763" s="2"/>
      <c r="E763" s="2"/>
    </row>
    <row r="764" spans="1:5">
      <c r="A764" s="2"/>
      <c r="B764" s="2"/>
      <c r="D764" s="2"/>
      <c r="E764" s="2"/>
    </row>
    <row r="765" spans="1:5">
      <c r="A765" s="2"/>
      <c r="B765" s="2"/>
      <c r="D765" s="2"/>
      <c r="E765" s="2"/>
    </row>
    <row r="766" spans="1:5">
      <c r="A766" s="2"/>
      <c r="B766" s="2"/>
      <c r="D766" s="2"/>
      <c r="E766" s="2"/>
    </row>
    <row r="767" spans="1:5">
      <c r="A767" s="2"/>
      <c r="B767" s="2"/>
      <c r="D767" s="2"/>
      <c r="E767" s="2"/>
    </row>
    <row r="768" spans="1:5">
      <c r="A768" s="2"/>
      <c r="B768" s="2"/>
      <c r="D768" s="2"/>
      <c r="E768" s="2"/>
    </row>
    <row r="769" spans="1:5">
      <c r="A769" s="2"/>
      <c r="B769" s="2"/>
      <c r="D769" s="2"/>
      <c r="E769" s="2"/>
    </row>
    <row r="770" spans="1:5">
      <c r="A770" s="2"/>
      <c r="B770" s="2"/>
      <c r="D770" s="2"/>
      <c r="E770" s="2"/>
    </row>
    <row r="771" spans="1:5">
      <c r="A771" s="2"/>
      <c r="B771" s="2"/>
      <c r="D771" s="2"/>
      <c r="E771" s="2"/>
    </row>
    <row r="772" spans="1:5">
      <c r="A772" s="2"/>
      <c r="B772" s="2"/>
      <c r="D772" s="2"/>
      <c r="E772" s="2"/>
    </row>
    <row r="773" spans="1:5">
      <c r="A773" s="2"/>
      <c r="B773" s="2"/>
      <c r="D773" s="2"/>
      <c r="E773" s="2"/>
    </row>
    <row r="774" spans="1:5">
      <c r="A774" s="2"/>
      <c r="B774" s="2"/>
      <c r="D774" s="2"/>
      <c r="E774" s="2"/>
    </row>
    <row r="775" spans="1:5">
      <c r="A775" s="2"/>
      <c r="B775" s="2"/>
      <c r="D775" s="2"/>
      <c r="E775" s="2"/>
    </row>
    <row r="776" spans="1:5">
      <c r="A776" s="2"/>
      <c r="B776" s="2"/>
      <c r="D776" s="2"/>
      <c r="E776" s="2"/>
    </row>
    <row r="777" spans="1:5">
      <c r="A777" s="2"/>
      <c r="B777" s="2"/>
      <c r="D777" s="2"/>
      <c r="E777" s="2"/>
    </row>
    <row r="778" spans="1:5">
      <c r="A778" s="2"/>
      <c r="B778" s="2"/>
      <c r="D778" s="2"/>
      <c r="E778" s="2"/>
    </row>
    <row r="779" spans="1:5">
      <c r="A779" s="2"/>
      <c r="B779" s="2"/>
      <c r="D779" s="2"/>
      <c r="E779" s="2"/>
    </row>
    <row r="780" spans="1:5">
      <c r="A780" s="2"/>
      <c r="B780" s="2"/>
      <c r="D780" s="2"/>
      <c r="E780" s="2"/>
    </row>
    <row r="781" spans="1:5">
      <c r="A781" s="2"/>
      <c r="B781" s="2"/>
      <c r="D781" s="2"/>
      <c r="E781" s="2"/>
    </row>
    <row r="782" spans="1:5">
      <c r="A782" s="2"/>
      <c r="B782" s="2"/>
      <c r="D782" s="2"/>
      <c r="E782" s="2"/>
    </row>
    <row r="783" spans="1:5">
      <c r="A783" s="2"/>
      <c r="B783" s="2"/>
      <c r="D783" s="2"/>
      <c r="E783" s="2"/>
    </row>
    <row r="784" spans="1:5">
      <c r="A784" s="2"/>
      <c r="B784" s="2"/>
      <c r="D784" s="2"/>
      <c r="E784" s="2"/>
    </row>
    <row r="785" spans="1:5">
      <c r="A785" s="2"/>
      <c r="B785" s="2"/>
      <c r="D785" s="2"/>
      <c r="E785" s="2"/>
    </row>
    <row r="786" spans="1:5">
      <c r="A786" s="2"/>
      <c r="B786" s="2"/>
      <c r="D786" s="2"/>
      <c r="E786" s="2"/>
    </row>
    <row r="787" spans="1:5">
      <c r="A787" s="2"/>
      <c r="B787" s="2"/>
      <c r="D787" s="2"/>
      <c r="E787" s="2"/>
    </row>
    <row r="788" spans="1:5">
      <c r="A788" s="2"/>
      <c r="B788" s="2"/>
      <c r="D788" s="2"/>
      <c r="E788" s="2"/>
    </row>
    <row r="789" spans="1:5">
      <c r="A789" s="2"/>
      <c r="B789" s="2"/>
      <c r="D789" s="2"/>
      <c r="E789" s="2"/>
    </row>
    <row r="790" spans="1:5">
      <c r="A790" s="2"/>
      <c r="B790" s="2"/>
      <c r="D790" s="2"/>
      <c r="E790" s="2"/>
    </row>
    <row r="791" spans="1:5">
      <c r="A791" s="2"/>
      <c r="B791" s="2"/>
      <c r="D791" s="2"/>
      <c r="E791" s="2"/>
    </row>
    <row r="792" spans="1:5">
      <c r="A792" s="2"/>
      <c r="B792" s="2"/>
      <c r="D792" s="2"/>
      <c r="E792" s="2"/>
    </row>
    <row r="793" spans="1:5">
      <c r="A793" s="2"/>
      <c r="B793" s="2"/>
      <c r="D793" s="2"/>
      <c r="E793" s="2"/>
    </row>
    <row r="794" spans="1:5">
      <c r="A794" s="2"/>
      <c r="B794" s="2"/>
      <c r="D794" s="2"/>
      <c r="E794" s="2"/>
    </row>
    <row r="795" spans="1:5">
      <c r="A795" s="2"/>
      <c r="B795" s="2"/>
      <c r="D795" s="2"/>
      <c r="E795" s="2"/>
    </row>
    <row r="796" spans="1:5">
      <c r="A796" s="2"/>
      <c r="B796" s="2"/>
      <c r="D796" s="2"/>
      <c r="E796" s="2"/>
    </row>
    <row r="797" spans="1:5">
      <c r="A797" s="2"/>
      <c r="B797" s="2"/>
      <c r="D797" s="2"/>
      <c r="E797" s="2"/>
    </row>
    <row r="798" spans="1:5">
      <c r="A798" s="2"/>
      <c r="B798" s="2"/>
      <c r="D798" s="2"/>
      <c r="E798" s="2"/>
    </row>
    <row r="799" spans="1:5">
      <c r="A799" s="2"/>
      <c r="B799" s="2"/>
      <c r="D799" s="2"/>
      <c r="E799" s="2"/>
    </row>
    <row r="800" spans="1:5">
      <c r="A800" s="2"/>
      <c r="B800" s="2"/>
      <c r="D800" s="2"/>
      <c r="E800" s="2"/>
    </row>
    <row r="801" spans="1:5">
      <c r="A801" s="2"/>
      <c r="B801" s="2"/>
      <c r="D801" s="2"/>
      <c r="E801" s="2"/>
    </row>
    <row r="802" spans="1:5">
      <c r="A802" s="2"/>
      <c r="B802" s="2"/>
      <c r="D802" s="2"/>
      <c r="E802" s="2"/>
    </row>
    <row r="803" spans="1:5">
      <c r="A803" s="2"/>
      <c r="B803" s="2"/>
      <c r="D803" s="2"/>
      <c r="E803" s="2"/>
    </row>
    <row r="804" spans="1:5">
      <c r="A804" s="2"/>
      <c r="B804" s="2"/>
      <c r="D804" s="2"/>
      <c r="E804" s="2"/>
    </row>
    <row r="805" spans="1:5">
      <c r="A805" s="2"/>
      <c r="B805" s="2"/>
      <c r="D805" s="2"/>
      <c r="E805" s="2"/>
    </row>
    <row r="806" spans="1:5">
      <c r="A806" s="2"/>
      <c r="B806" s="2"/>
      <c r="D806" s="2"/>
      <c r="E806" s="2"/>
    </row>
    <row r="807" spans="1:5">
      <c r="A807" s="2"/>
      <c r="B807" s="2"/>
      <c r="D807" s="2"/>
      <c r="E807" s="2"/>
    </row>
    <row r="808" spans="1:5">
      <c r="A808" s="2"/>
      <c r="B808" s="2"/>
      <c r="D808" s="2"/>
      <c r="E808" s="2"/>
    </row>
    <row r="809" spans="1:5">
      <c r="A809" s="2"/>
      <c r="B809" s="2"/>
      <c r="D809" s="2"/>
      <c r="E809" s="2"/>
    </row>
    <row r="810" spans="1:5">
      <c r="A810" s="2"/>
      <c r="B810" s="2"/>
      <c r="D810" s="2"/>
      <c r="E810" s="2"/>
    </row>
    <row r="811" spans="1:5">
      <c r="A811" s="2"/>
      <c r="B811" s="2"/>
      <c r="D811" s="2"/>
      <c r="E811" s="2"/>
    </row>
    <row r="812" spans="1:5">
      <c r="A812" s="2"/>
      <c r="B812" s="2"/>
      <c r="D812" s="2"/>
      <c r="E812" s="2"/>
    </row>
    <row r="813" spans="1:5">
      <c r="A813" s="2"/>
      <c r="B813" s="2"/>
      <c r="D813" s="2"/>
      <c r="E813" s="2"/>
    </row>
    <row r="814" spans="1:5">
      <c r="A814" s="2"/>
      <c r="B814" s="2"/>
      <c r="D814" s="2"/>
      <c r="E814" s="2"/>
    </row>
    <row r="815" spans="1:5">
      <c r="A815" s="2"/>
      <c r="B815" s="2"/>
      <c r="D815" s="2"/>
      <c r="E815" s="2"/>
    </row>
    <row r="816" spans="1:5">
      <c r="A816" s="2"/>
      <c r="B816" s="2"/>
      <c r="D816" s="2"/>
      <c r="E816" s="2"/>
    </row>
    <row r="817" spans="1:5">
      <c r="A817" s="2"/>
      <c r="B817" s="2"/>
      <c r="D817" s="2"/>
      <c r="E817" s="2"/>
    </row>
    <row r="818" spans="1:5">
      <c r="A818" s="2"/>
      <c r="B818" s="2"/>
      <c r="D818" s="2"/>
      <c r="E818" s="2"/>
    </row>
    <row r="819" spans="1:5">
      <c r="A819" s="2"/>
      <c r="B819" s="2"/>
      <c r="D819" s="2"/>
      <c r="E819" s="2"/>
    </row>
    <row r="820" spans="1:5">
      <c r="A820" s="2"/>
      <c r="B820" s="2"/>
      <c r="D820" s="2"/>
      <c r="E820" s="2"/>
    </row>
    <row r="821" spans="1:5">
      <c r="A821" s="2"/>
      <c r="B821" s="2"/>
      <c r="D821" s="2"/>
      <c r="E821" s="2"/>
    </row>
    <row r="822" spans="1:5">
      <c r="A822" s="2"/>
      <c r="B822" s="2"/>
      <c r="D822" s="2"/>
      <c r="E822" s="2"/>
    </row>
    <row r="823" spans="1:5">
      <c r="A823" s="2"/>
      <c r="B823" s="2"/>
      <c r="D823" s="2"/>
      <c r="E823" s="2"/>
    </row>
    <row r="824" spans="1:5">
      <c r="A824" s="2"/>
      <c r="B824" s="2"/>
      <c r="D824" s="2"/>
      <c r="E824" s="2"/>
    </row>
    <row r="825" spans="1:5">
      <c r="A825" s="2"/>
      <c r="B825" s="2"/>
      <c r="D825" s="2"/>
      <c r="E825" s="2"/>
    </row>
    <row r="826" spans="1:5">
      <c r="A826" s="2"/>
      <c r="B826" s="2"/>
      <c r="D826" s="2"/>
      <c r="E826" s="2"/>
    </row>
    <row r="827" spans="1:5">
      <c r="A827" s="2"/>
      <c r="B827" s="2"/>
      <c r="D827" s="2"/>
      <c r="E827" s="2"/>
    </row>
    <row r="828" spans="1:5">
      <c r="A828" s="2"/>
      <c r="B828" s="2"/>
      <c r="D828" s="2"/>
      <c r="E828" s="2"/>
    </row>
    <row r="829" spans="1:5">
      <c r="A829" s="2"/>
      <c r="B829" s="2"/>
      <c r="D829" s="2"/>
      <c r="E829" s="2"/>
    </row>
    <row r="830" spans="1:5">
      <c r="A830" s="2"/>
      <c r="B830" s="2"/>
      <c r="D830" s="2"/>
      <c r="E830" s="2"/>
    </row>
    <row r="831" spans="1:5">
      <c r="A831" s="2"/>
      <c r="B831" s="2"/>
      <c r="D831" s="2"/>
      <c r="E831" s="2"/>
    </row>
    <row r="832" spans="1:5">
      <c r="A832" s="2"/>
      <c r="B832" s="2"/>
      <c r="D832" s="2"/>
      <c r="E832" s="2"/>
    </row>
    <row r="833" spans="1:5">
      <c r="A833" s="2"/>
      <c r="B833" s="2"/>
      <c r="D833" s="2"/>
      <c r="E833" s="2"/>
    </row>
    <row r="834" spans="1:5">
      <c r="A834" s="2"/>
      <c r="B834" s="2"/>
      <c r="D834" s="2"/>
      <c r="E834" s="2"/>
    </row>
    <row r="835" spans="1:5">
      <c r="A835" s="2"/>
      <c r="B835" s="2"/>
      <c r="D835" s="2"/>
      <c r="E835" s="2"/>
    </row>
    <row r="836" spans="1:5">
      <c r="A836" s="2"/>
      <c r="B836" s="2"/>
      <c r="D836" s="2"/>
      <c r="E836" s="2"/>
    </row>
    <row r="837" spans="1:5">
      <c r="A837" s="2"/>
      <c r="B837" s="2"/>
      <c r="D837" s="2"/>
      <c r="E837" s="2"/>
    </row>
    <row r="838" spans="1:5">
      <c r="A838" s="2"/>
      <c r="B838" s="2"/>
      <c r="D838" s="2"/>
      <c r="E838" s="2"/>
    </row>
    <row r="839" spans="1:5">
      <c r="A839" s="2"/>
      <c r="B839" s="2"/>
      <c r="D839" s="2"/>
      <c r="E839" s="2"/>
    </row>
    <row r="840" spans="1:5">
      <c r="A840" s="2"/>
      <c r="B840" s="2"/>
      <c r="D840" s="2"/>
      <c r="E840" s="2"/>
    </row>
    <row r="841" spans="1:5">
      <c r="A841" s="2"/>
      <c r="B841" s="2"/>
      <c r="D841" s="2"/>
      <c r="E841" s="2"/>
    </row>
    <row r="842" spans="1:5">
      <c r="A842" s="2"/>
      <c r="B842" s="2"/>
      <c r="D842" s="2"/>
      <c r="E842" s="2"/>
    </row>
    <row r="843" spans="1:5">
      <c r="A843" s="2"/>
      <c r="B843" s="2"/>
      <c r="D843" s="2"/>
      <c r="E843" s="2"/>
    </row>
    <row r="844" spans="1:5">
      <c r="A844" s="2"/>
      <c r="B844" s="2"/>
      <c r="D844" s="2"/>
      <c r="E844" s="2"/>
    </row>
    <row r="845" spans="1:5">
      <c r="A845" s="2"/>
      <c r="B845" s="2"/>
      <c r="D845" s="2"/>
      <c r="E845" s="2"/>
    </row>
    <row r="846" spans="1:5">
      <c r="A846" s="2"/>
      <c r="B846" s="2"/>
      <c r="D846" s="2"/>
      <c r="E846" s="2"/>
    </row>
    <row r="847" spans="1:5">
      <c r="A847" s="2"/>
      <c r="B847" s="2"/>
      <c r="D847" s="2"/>
      <c r="E847" s="2"/>
    </row>
    <row r="848" spans="1:5">
      <c r="A848" s="2"/>
      <c r="B848" s="2"/>
      <c r="D848" s="2"/>
      <c r="E848" s="2"/>
    </row>
    <row r="849" spans="1:5">
      <c r="A849" s="2"/>
      <c r="B849" s="2"/>
      <c r="D849" s="2"/>
      <c r="E849" s="2"/>
    </row>
    <row r="850" spans="1:5">
      <c r="A850" s="2"/>
      <c r="B850" s="2"/>
      <c r="D850" s="2"/>
      <c r="E850" s="2"/>
    </row>
    <row r="851" spans="1:5">
      <c r="A851" s="2"/>
      <c r="B851" s="2"/>
      <c r="D851" s="2"/>
      <c r="E851" s="2"/>
    </row>
    <row r="852" spans="1:5">
      <c r="A852" s="2"/>
      <c r="B852" s="2"/>
      <c r="D852" s="2"/>
      <c r="E852" s="2"/>
    </row>
    <row r="853" spans="1:5">
      <c r="A853" s="2"/>
      <c r="B853" s="2"/>
      <c r="D853" s="2"/>
      <c r="E853" s="2"/>
    </row>
    <row r="854" spans="1:5">
      <c r="A854" s="2"/>
      <c r="B854" s="2"/>
      <c r="D854" s="2"/>
      <c r="E854" s="2"/>
    </row>
    <row r="855" spans="1:5">
      <c r="A855" s="2"/>
      <c r="B855" s="2"/>
      <c r="D855" s="2"/>
      <c r="E855" s="2"/>
    </row>
    <row r="856" spans="1:5">
      <c r="A856" s="2"/>
      <c r="B856" s="2"/>
      <c r="D856" s="2"/>
      <c r="E856" s="2"/>
    </row>
    <row r="857" spans="1:5">
      <c r="A857" s="2"/>
      <c r="B857" s="2"/>
      <c r="D857" s="2"/>
      <c r="E857" s="2"/>
    </row>
    <row r="858" spans="1:5">
      <c r="A858" s="2"/>
      <c r="B858" s="2"/>
      <c r="D858" s="2"/>
      <c r="E858" s="2"/>
    </row>
    <row r="859" spans="1:5">
      <c r="A859" s="2"/>
      <c r="B859" s="2"/>
      <c r="D859" s="2"/>
      <c r="E859" s="2"/>
    </row>
    <row r="860" spans="1:5">
      <c r="A860" s="2"/>
      <c r="B860" s="2"/>
      <c r="D860" s="2"/>
      <c r="E860" s="2"/>
    </row>
    <row r="861" spans="1:5">
      <c r="A861" s="2"/>
      <c r="B861" s="2"/>
      <c r="D861" s="2"/>
      <c r="E861" s="2"/>
    </row>
    <row r="862" spans="1:5">
      <c r="A862" s="2"/>
      <c r="B862" s="2"/>
      <c r="D862" s="2"/>
      <c r="E862" s="2"/>
    </row>
    <row r="863" spans="1:5">
      <c r="A863" s="2"/>
      <c r="B863" s="2"/>
      <c r="D863" s="2"/>
      <c r="E863" s="2"/>
    </row>
    <row r="864" spans="1:5">
      <c r="A864" s="2"/>
      <c r="B864" s="2"/>
      <c r="D864" s="2"/>
      <c r="E864" s="2"/>
    </row>
    <row r="865" spans="1:5">
      <c r="A865" s="2"/>
      <c r="B865" s="2"/>
      <c r="D865" s="2"/>
      <c r="E865" s="2"/>
    </row>
    <row r="866" spans="1:5">
      <c r="A866" s="2"/>
      <c r="B866" s="2"/>
      <c r="D866" s="2"/>
      <c r="E866" s="2"/>
    </row>
    <row r="867" spans="1:5">
      <c r="A867" s="2"/>
      <c r="B867" s="2"/>
      <c r="D867" s="2"/>
      <c r="E867" s="2"/>
    </row>
    <row r="868" spans="1:5">
      <c r="A868" s="2"/>
      <c r="B868" s="2"/>
      <c r="D868" s="2"/>
      <c r="E868" s="2"/>
    </row>
    <row r="869" spans="1:5">
      <c r="A869" s="2"/>
      <c r="B869" s="2"/>
      <c r="D869" s="2"/>
      <c r="E869" s="2"/>
    </row>
    <row r="870" spans="1:5">
      <c r="A870" s="2"/>
      <c r="B870" s="2"/>
      <c r="D870" s="2"/>
      <c r="E870" s="2"/>
    </row>
    <row r="871" spans="1:5">
      <c r="A871" s="2"/>
      <c r="B871" s="2"/>
      <c r="D871" s="2"/>
      <c r="E871" s="2"/>
    </row>
    <row r="872" spans="1:5">
      <c r="A872" s="2"/>
      <c r="B872" s="2"/>
      <c r="D872" s="2"/>
      <c r="E872" s="2"/>
    </row>
    <row r="873" spans="1:5">
      <c r="A873" s="2"/>
      <c r="B873" s="2"/>
      <c r="D873" s="2"/>
      <c r="E873" s="2"/>
    </row>
    <row r="874" spans="1:5">
      <c r="A874" s="2"/>
      <c r="B874" s="2"/>
      <c r="D874" s="2"/>
      <c r="E874" s="2"/>
    </row>
    <row r="875" spans="1:5">
      <c r="A875" s="2"/>
      <c r="B875" s="2"/>
      <c r="D875" s="2"/>
      <c r="E875" s="2"/>
    </row>
    <row r="876" spans="1:5">
      <c r="A876" s="2"/>
      <c r="B876" s="2"/>
      <c r="D876" s="2"/>
      <c r="E876" s="2"/>
    </row>
    <row r="877" spans="1:5">
      <c r="A877" s="2"/>
      <c r="B877" s="2"/>
      <c r="D877" s="2"/>
      <c r="E877" s="2"/>
    </row>
    <row r="878" spans="1:5">
      <c r="A878" s="2"/>
      <c r="B878" s="2"/>
      <c r="D878" s="2"/>
      <c r="E878" s="2"/>
    </row>
    <row r="879" spans="1:5">
      <c r="A879" s="2"/>
      <c r="B879" s="2"/>
      <c r="D879" s="2"/>
      <c r="E879" s="2"/>
    </row>
    <row r="880" spans="1:5">
      <c r="A880" s="2"/>
      <c r="B880" s="2"/>
      <c r="D880" s="2"/>
      <c r="E880" s="2"/>
    </row>
    <row r="881" spans="1:5">
      <c r="A881" s="2"/>
      <c r="B881" s="2"/>
      <c r="D881" s="2"/>
      <c r="E881" s="2"/>
    </row>
    <row r="882" spans="1:5">
      <c r="A882" s="2"/>
      <c r="B882" s="2"/>
      <c r="D882" s="2"/>
      <c r="E882" s="2"/>
    </row>
    <row r="883" spans="1:5">
      <c r="A883" s="2"/>
      <c r="B883" s="2"/>
      <c r="D883" s="2"/>
      <c r="E883" s="2"/>
    </row>
    <row r="884" spans="1:5">
      <c r="A884" s="2"/>
      <c r="B884" s="2"/>
      <c r="D884" s="2"/>
      <c r="E884" s="2"/>
    </row>
    <row r="885" spans="1:5">
      <c r="A885" s="2"/>
      <c r="B885" s="2"/>
      <c r="D885" s="2"/>
      <c r="E885" s="2"/>
    </row>
    <row r="886" spans="1:5">
      <c r="A886" s="2"/>
      <c r="B886" s="2"/>
      <c r="D886" s="2"/>
      <c r="E886" s="2"/>
    </row>
    <row r="887" spans="1:5">
      <c r="A887" s="2"/>
      <c r="B887" s="2"/>
      <c r="D887" s="2"/>
      <c r="E887" s="2"/>
    </row>
    <row r="888" spans="1:5">
      <c r="A888" s="2"/>
      <c r="B888" s="2"/>
      <c r="D888" s="2"/>
      <c r="E888" s="2"/>
    </row>
    <row r="889" spans="1:5">
      <c r="A889" s="2"/>
      <c r="B889" s="2"/>
      <c r="D889" s="2"/>
      <c r="E889" s="2"/>
    </row>
    <row r="890" spans="1:5">
      <c r="A890" s="2"/>
      <c r="B890" s="2"/>
      <c r="D890" s="2"/>
      <c r="E890" s="2"/>
    </row>
    <row r="891" spans="1:5">
      <c r="A891" s="2"/>
      <c r="B891" s="2"/>
      <c r="D891" s="2"/>
      <c r="E891" s="2"/>
    </row>
    <row r="892" spans="1:5">
      <c r="A892" s="2"/>
      <c r="B892" s="2"/>
      <c r="D892" s="2"/>
      <c r="E892" s="2"/>
    </row>
    <row r="893" spans="1:5">
      <c r="A893" s="2"/>
      <c r="B893" s="2"/>
      <c r="D893" s="2"/>
      <c r="E893" s="2"/>
    </row>
    <row r="894" spans="1:5">
      <c r="A894" s="2"/>
      <c r="B894" s="2"/>
      <c r="D894" s="2"/>
      <c r="E894" s="2"/>
    </row>
    <row r="895" spans="1:5">
      <c r="A895" s="2"/>
      <c r="B895" s="2"/>
      <c r="D895" s="2"/>
      <c r="E895" s="2"/>
    </row>
    <row r="896" spans="1:5">
      <c r="A896" s="2"/>
      <c r="B896" s="2"/>
      <c r="D896" s="2"/>
      <c r="E896" s="2"/>
    </row>
    <row r="897" spans="1:5">
      <c r="A897" s="2"/>
      <c r="B897" s="2"/>
      <c r="D897" s="2"/>
      <c r="E897" s="2"/>
    </row>
    <row r="898" spans="1:5">
      <c r="A898" s="2"/>
      <c r="B898" s="2"/>
      <c r="D898" s="2"/>
      <c r="E898" s="2"/>
    </row>
    <row r="899" spans="1:5">
      <c r="A899" s="2"/>
      <c r="B899" s="2"/>
      <c r="D899" s="2"/>
      <c r="E899" s="2"/>
    </row>
    <row r="900" spans="1:5">
      <c r="A900" s="2"/>
      <c r="B900" s="2"/>
      <c r="D900" s="2"/>
      <c r="E900" s="2"/>
    </row>
    <row r="901" spans="1:5">
      <c r="A901" s="2"/>
      <c r="B901" s="2"/>
      <c r="D901" s="2"/>
      <c r="E901" s="2"/>
    </row>
    <row r="902" spans="1:5">
      <c r="A902" s="2"/>
      <c r="B902" s="2"/>
      <c r="D902" s="2"/>
      <c r="E902" s="2"/>
    </row>
    <row r="903" spans="1:5">
      <c r="A903" s="2"/>
      <c r="B903" s="2"/>
      <c r="D903" s="2"/>
      <c r="E903" s="2"/>
    </row>
    <row r="904" spans="1:5">
      <c r="A904" s="2"/>
      <c r="B904" s="2"/>
      <c r="D904" s="2"/>
      <c r="E904" s="2"/>
    </row>
    <row r="905" spans="1:5">
      <c r="A905" s="2"/>
      <c r="B905" s="2"/>
      <c r="D905" s="2"/>
      <c r="E905" s="2"/>
    </row>
    <row r="906" spans="1:5">
      <c r="A906" s="2"/>
      <c r="B906" s="2"/>
      <c r="D906" s="2"/>
      <c r="E906" s="2"/>
    </row>
    <row r="907" spans="1:5">
      <c r="A907" s="2"/>
      <c r="B907" s="2"/>
      <c r="D907" s="2"/>
      <c r="E907" s="2"/>
    </row>
    <row r="908" spans="1:5">
      <c r="A908" s="2"/>
      <c r="B908" s="2"/>
      <c r="D908" s="2"/>
      <c r="E908" s="2"/>
    </row>
    <row r="909" spans="1:5">
      <c r="A909" s="2"/>
      <c r="B909" s="2"/>
      <c r="D909" s="2"/>
      <c r="E909" s="2"/>
    </row>
    <row r="910" spans="1:5">
      <c r="A910" s="2"/>
      <c r="B910" s="2"/>
      <c r="D910" s="2"/>
      <c r="E910" s="2"/>
    </row>
    <row r="911" spans="1:5">
      <c r="A911" s="2"/>
      <c r="B911" s="2"/>
      <c r="D911" s="2"/>
      <c r="E911" s="2"/>
    </row>
    <row r="912" spans="1:5">
      <c r="A912" s="2"/>
      <c r="B912" s="2"/>
      <c r="D912" s="2"/>
      <c r="E912" s="2"/>
    </row>
    <row r="913" spans="1:5">
      <c r="A913" s="2"/>
      <c r="B913" s="2"/>
      <c r="D913" s="2"/>
      <c r="E913" s="2"/>
    </row>
    <row r="914" spans="1:5">
      <c r="A914" s="2"/>
      <c r="B914" s="2"/>
      <c r="D914" s="2"/>
      <c r="E914" s="2"/>
    </row>
    <row r="915" spans="1:5">
      <c r="A915" s="2"/>
      <c r="B915" s="2"/>
      <c r="D915" s="2"/>
      <c r="E915" s="2"/>
    </row>
    <row r="916" spans="1:5">
      <c r="A916" s="2"/>
      <c r="B916" s="2"/>
      <c r="D916" s="2"/>
      <c r="E916" s="2"/>
    </row>
    <row r="917" spans="1:5">
      <c r="A917" s="2"/>
      <c r="B917" s="2"/>
      <c r="D917" s="2"/>
      <c r="E917" s="2"/>
    </row>
    <row r="918" spans="1:5">
      <c r="A918" s="2"/>
      <c r="B918" s="2"/>
      <c r="D918" s="2"/>
      <c r="E918" s="2"/>
    </row>
    <row r="919" spans="1:5">
      <c r="A919" s="2"/>
      <c r="B919" s="2"/>
      <c r="D919" s="2"/>
      <c r="E919" s="2"/>
    </row>
    <row r="920" spans="1:5">
      <c r="A920" s="2"/>
      <c r="B920" s="2"/>
      <c r="D920" s="2"/>
      <c r="E920" s="2"/>
    </row>
    <row r="921" spans="1:5">
      <c r="A921" s="2"/>
      <c r="B921" s="2"/>
      <c r="D921" s="2"/>
      <c r="E921" s="2"/>
    </row>
    <row r="922" spans="1:5">
      <c r="A922" s="2"/>
      <c r="B922" s="2"/>
      <c r="D922" s="2"/>
      <c r="E922" s="2"/>
    </row>
    <row r="923" spans="1:5">
      <c r="A923" s="2"/>
      <c r="B923" s="2"/>
      <c r="D923" s="2"/>
      <c r="E923" s="2"/>
    </row>
    <row r="924" spans="1:5">
      <c r="A924" s="2"/>
      <c r="B924" s="2"/>
      <c r="D924" s="2"/>
      <c r="E924" s="2"/>
    </row>
    <row r="925" spans="1:5">
      <c r="A925" s="2"/>
      <c r="B925" s="2"/>
      <c r="D925" s="2"/>
      <c r="E925" s="2"/>
    </row>
    <row r="926" spans="1:5">
      <c r="A926" s="2"/>
      <c r="B926" s="2"/>
      <c r="D926" s="2"/>
      <c r="E926" s="2"/>
    </row>
    <row r="927" spans="1:5">
      <c r="A927" s="2"/>
      <c r="B927" s="2"/>
      <c r="D927" s="2"/>
      <c r="E927" s="2"/>
    </row>
    <row r="928" spans="1:5">
      <c r="A928" s="2"/>
      <c r="B928" s="2"/>
      <c r="D928" s="2"/>
      <c r="E928" s="2"/>
    </row>
    <row r="929" spans="1:5">
      <c r="A929" s="2"/>
      <c r="B929" s="2"/>
      <c r="D929" s="2"/>
      <c r="E929" s="2"/>
    </row>
    <row r="930" spans="1:5">
      <c r="A930" s="2"/>
      <c r="B930" s="2"/>
      <c r="D930" s="2"/>
      <c r="E930" s="2"/>
    </row>
    <row r="931" spans="1:5">
      <c r="A931" s="2"/>
      <c r="B931" s="2"/>
      <c r="D931" s="2"/>
      <c r="E931" s="2"/>
    </row>
    <row r="932" spans="1:5">
      <c r="A932" s="2"/>
      <c r="B932" s="2"/>
      <c r="D932" s="2"/>
      <c r="E932" s="2"/>
    </row>
    <row r="933" spans="1:5">
      <c r="A933" s="2"/>
      <c r="B933" s="2"/>
      <c r="D933" s="2"/>
      <c r="E933" s="2"/>
    </row>
    <row r="934" spans="1:5">
      <c r="A934" s="2"/>
      <c r="B934" s="2"/>
      <c r="D934" s="2"/>
      <c r="E934" s="2"/>
    </row>
    <row r="935" spans="1:5">
      <c r="A935" s="2"/>
      <c r="B935" s="2"/>
      <c r="D935" s="2"/>
      <c r="E935" s="2"/>
    </row>
    <row r="936" spans="1:5">
      <c r="A936" s="2"/>
      <c r="B936" s="2"/>
      <c r="D936" s="2"/>
      <c r="E936" s="2"/>
    </row>
    <row r="937" spans="1:5">
      <c r="A937" s="2"/>
      <c r="B937" s="2"/>
      <c r="D937" s="2"/>
      <c r="E937" s="2"/>
    </row>
    <row r="938" spans="1:5">
      <c r="A938" s="2"/>
      <c r="B938" s="2"/>
      <c r="D938" s="2"/>
      <c r="E938" s="2"/>
    </row>
    <row r="939" spans="1:5">
      <c r="A939" s="2"/>
      <c r="B939" s="2"/>
      <c r="D939" s="2"/>
      <c r="E939" s="2"/>
    </row>
    <row r="940" spans="1:5">
      <c r="A940" s="2"/>
      <c r="B940" s="2"/>
      <c r="D940" s="2"/>
      <c r="E940" s="2"/>
    </row>
    <row r="941" spans="1:5">
      <c r="A941" s="2"/>
      <c r="B941" s="2"/>
      <c r="D941" s="2"/>
      <c r="E941" s="2"/>
    </row>
    <row r="942" spans="1:5">
      <c r="A942" s="2"/>
      <c r="B942" s="2"/>
      <c r="D942" s="2"/>
      <c r="E942" s="2"/>
    </row>
    <row r="943" spans="1:5">
      <c r="A943" s="2"/>
      <c r="B943" s="2"/>
      <c r="D943" s="2"/>
      <c r="E943" s="2"/>
    </row>
    <row r="944" spans="1:5">
      <c r="A944" s="2"/>
      <c r="B944" s="2"/>
      <c r="D944" s="2"/>
      <c r="E944" s="2"/>
    </row>
    <row r="945" spans="1:5">
      <c r="A945" s="2"/>
      <c r="B945" s="2"/>
      <c r="D945" s="2"/>
      <c r="E945" s="2"/>
    </row>
    <row r="946" spans="1:5">
      <c r="A946" s="2"/>
      <c r="B946" s="2"/>
      <c r="D946" s="2"/>
      <c r="E946" s="2"/>
    </row>
    <row r="947" spans="1:5">
      <c r="A947" s="2"/>
      <c r="B947" s="2"/>
      <c r="D947" s="2"/>
      <c r="E947" s="2"/>
    </row>
    <row r="948" spans="1:5">
      <c r="A948" s="2"/>
      <c r="B948" s="2"/>
      <c r="D948" s="2"/>
      <c r="E948" s="2"/>
    </row>
    <row r="949" spans="1:5">
      <c r="A949" s="2"/>
      <c r="B949" s="2"/>
      <c r="D949" s="2"/>
      <c r="E949" s="2"/>
    </row>
    <row r="950" spans="1:5">
      <c r="A950" s="2"/>
      <c r="B950" s="2"/>
      <c r="D950" s="2"/>
      <c r="E950" s="2"/>
    </row>
    <row r="951" spans="1:5">
      <c r="A951" s="2"/>
      <c r="B951" s="2"/>
      <c r="D951" s="2"/>
      <c r="E951" s="2"/>
    </row>
    <row r="952" spans="1:5">
      <c r="A952" s="2"/>
      <c r="B952" s="2"/>
      <c r="D952" s="2"/>
      <c r="E952" s="2"/>
    </row>
    <row r="953" spans="1:5">
      <c r="A953" s="2"/>
      <c r="B953" s="2"/>
      <c r="D953" s="2"/>
      <c r="E953" s="2"/>
    </row>
    <row r="954" spans="1:5">
      <c r="A954" s="2"/>
      <c r="B954" s="2"/>
      <c r="D954" s="2"/>
      <c r="E954" s="2"/>
    </row>
    <row r="955" spans="1:5">
      <c r="A955" s="2"/>
      <c r="B955" s="2"/>
      <c r="D955" s="2"/>
      <c r="E955" s="2"/>
    </row>
    <row r="956" spans="1:5">
      <c r="A956" s="2"/>
      <c r="B956" s="2"/>
      <c r="D956" s="2"/>
      <c r="E956" s="2"/>
    </row>
    <row r="957" spans="1:5">
      <c r="A957" s="2"/>
      <c r="B957" s="2"/>
      <c r="D957" s="2"/>
      <c r="E957" s="2"/>
    </row>
    <row r="958" spans="1:5">
      <c r="A958" s="2"/>
      <c r="B958" s="2"/>
      <c r="D958" s="2"/>
      <c r="E958" s="2"/>
    </row>
    <row r="959" spans="1:5">
      <c r="A959" s="2"/>
      <c r="B959" s="2"/>
      <c r="D959" s="2"/>
      <c r="E959" s="2"/>
    </row>
    <row r="960" spans="1:5">
      <c r="A960" s="2"/>
      <c r="B960" s="2"/>
      <c r="D960" s="2"/>
      <c r="E960" s="2"/>
    </row>
    <row r="961" spans="1:5">
      <c r="A961" s="2"/>
      <c r="B961" s="2"/>
      <c r="D961" s="2"/>
      <c r="E961" s="2"/>
    </row>
    <row r="962" spans="1:5">
      <c r="A962" s="2"/>
      <c r="B962" s="2"/>
      <c r="D962" s="2"/>
      <c r="E962" s="2"/>
    </row>
    <row r="963" spans="1:5">
      <c r="A963" s="2"/>
      <c r="B963" s="2"/>
      <c r="D963" s="2"/>
      <c r="E963" s="2"/>
    </row>
    <row r="964" spans="1:5">
      <c r="A964" s="2"/>
      <c r="B964" s="2"/>
      <c r="D964" s="2"/>
      <c r="E964" s="2"/>
    </row>
    <row r="965" spans="1:5">
      <c r="A965" s="2"/>
      <c r="B965" s="2"/>
      <c r="D965" s="2"/>
      <c r="E965" s="2"/>
    </row>
    <row r="966" spans="1:5">
      <c r="A966" s="2"/>
      <c r="B966" s="2"/>
      <c r="D966" s="2"/>
      <c r="E966" s="2"/>
    </row>
    <row r="967" spans="1:5">
      <c r="A967" s="2"/>
      <c r="B967" s="2"/>
      <c r="D967" s="2"/>
      <c r="E967" s="2"/>
    </row>
    <row r="968" spans="1:5">
      <c r="A968" s="2"/>
      <c r="B968" s="2"/>
      <c r="D968" s="2"/>
      <c r="E968" s="2"/>
    </row>
    <row r="969" spans="1:5">
      <c r="A969" s="2"/>
      <c r="B969" s="2"/>
      <c r="D969" s="2"/>
      <c r="E969" s="2"/>
    </row>
    <row r="970" spans="1:5">
      <c r="A970" s="2"/>
      <c r="B970" s="2"/>
      <c r="D970" s="2"/>
      <c r="E970" s="2"/>
    </row>
    <row r="971" spans="1:5">
      <c r="A971" s="2"/>
      <c r="B971" s="2"/>
      <c r="D971" s="2"/>
      <c r="E971" s="2"/>
    </row>
    <row r="972" spans="1:5">
      <c r="A972" s="2"/>
      <c r="B972" s="2"/>
      <c r="D972" s="2"/>
      <c r="E972" s="2"/>
    </row>
    <row r="973" spans="1:5">
      <c r="A973" s="2"/>
      <c r="B973" s="2"/>
      <c r="D973" s="2"/>
      <c r="E973" s="2"/>
    </row>
    <row r="974" spans="1:5">
      <c r="A974" s="2"/>
      <c r="B974" s="2"/>
      <c r="D974" s="2"/>
      <c r="E974" s="2"/>
    </row>
    <row r="975" spans="1:5">
      <c r="A975" s="2"/>
      <c r="B975" s="2"/>
      <c r="D975" s="2"/>
      <c r="E975" s="2"/>
    </row>
    <row r="976" spans="1:5">
      <c r="A976" s="2"/>
      <c r="B976" s="2"/>
      <c r="D976" s="2"/>
      <c r="E976" s="2"/>
    </row>
    <row r="977" spans="1:5">
      <c r="A977" s="2"/>
      <c r="B977" s="2"/>
      <c r="D977" s="2"/>
      <c r="E977" s="2"/>
    </row>
    <row r="978" spans="1:5">
      <c r="A978" s="2"/>
      <c r="B978" s="2"/>
      <c r="D978" s="2"/>
      <c r="E978" s="2"/>
    </row>
    <row r="979" spans="1:5">
      <c r="A979" s="2"/>
      <c r="B979" s="2"/>
      <c r="D979" s="2"/>
      <c r="E979" s="2"/>
    </row>
    <row r="980" spans="1:5">
      <c r="A980" s="2"/>
      <c r="B980" s="2"/>
      <c r="D980" s="2"/>
      <c r="E980" s="2"/>
    </row>
    <row r="981" spans="1:5">
      <c r="A981" s="2"/>
      <c r="B981" s="2"/>
      <c r="D981" s="2"/>
      <c r="E981" s="2"/>
    </row>
    <row r="982" spans="1:5">
      <c r="A982" s="2"/>
      <c r="B982" s="2"/>
      <c r="D982" s="2"/>
      <c r="E982" s="2"/>
    </row>
    <row r="983" spans="1:5">
      <c r="A983" s="2"/>
      <c r="B983" s="2"/>
      <c r="D983" s="2"/>
      <c r="E983" s="2"/>
    </row>
    <row r="984" spans="1:5">
      <c r="A984" s="2"/>
      <c r="B984" s="2"/>
      <c r="D984" s="2"/>
      <c r="E984" s="2"/>
    </row>
    <row r="985" spans="1:5">
      <c r="A985" s="2"/>
      <c r="B985" s="2"/>
      <c r="D985" s="2"/>
      <c r="E985" s="2"/>
    </row>
    <row r="986" spans="1:5">
      <c r="A986" s="2"/>
      <c r="B986" s="2"/>
      <c r="D986" s="2"/>
      <c r="E986" s="2"/>
    </row>
    <row r="987" spans="1:5">
      <c r="A987" s="2"/>
      <c r="B987" s="2"/>
      <c r="D987" s="2"/>
      <c r="E987" s="2"/>
    </row>
    <row r="988" spans="1:5">
      <c r="A988" s="2"/>
      <c r="B988" s="2"/>
      <c r="D988" s="2"/>
      <c r="E988" s="2"/>
    </row>
    <row r="989" spans="1:5">
      <c r="A989" s="2"/>
      <c r="B989" s="2"/>
      <c r="D989" s="2"/>
      <c r="E989" s="2"/>
    </row>
    <row r="990" spans="1:5">
      <c r="A990" s="2"/>
      <c r="B990" s="2"/>
      <c r="D990" s="2"/>
      <c r="E990" s="2"/>
    </row>
    <row r="991" spans="1:5">
      <c r="A991" s="2"/>
      <c r="B991" s="2"/>
      <c r="D991" s="2"/>
      <c r="E991" s="2"/>
    </row>
    <row r="992" spans="1:5">
      <c r="A992" s="2"/>
      <c r="B992" s="2"/>
      <c r="D992" s="2"/>
      <c r="E992" s="2"/>
    </row>
    <row r="993" spans="1:5">
      <c r="A993" s="2"/>
      <c r="B993" s="2"/>
      <c r="D993" s="2"/>
      <c r="E993" s="2"/>
    </row>
    <row r="994" spans="1:5">
      <c r="A994" s="2"/>
      <c r="B994" s="2"/>
      <c r="D994" s="2"/>
      <c r="E994" s="2"/>
    </row>
    <row r="995" spans="1:5">
      <c r="A995" s="2"/>
      <c r="B995" s="2"/>
      <c r="D995" s="2"/>
      <c r="E995" s="2"/>
    </row>
    <row r="996" spans="1:5">
      <c r="A996" s="2"/>
      <c r="B996" s="2"/>
      <c r="D996" s="2"/>
      <c r="E996" s="2"/>
    </row>
    <row r="997" spans="1:5">
      <c r="A997" s="2"/>
      <c r="B997" s="2"/>
      <c r="D997" s="2"/>
      <c r="E997" s="2"/>
    </row>
    <row r="998" spans="1:5">
      <c r="A998" s="2"/>
      <c r="B998" s="2"/>
      <c r="D998" s="2"/>
      <c r="E998" s="2"/>
    </row>
    <row r="999" spans="1:5">
      <c r="A999" s="2"/>
      <c r="B999" s="2"/>
      <c r="D999" s="2"/>
      <c r="E999" s="2"/>
    </row>
    <row r="1000" spans="1:5">
      <c r="A1000" s="2"/>
      <c r="B1000" s="2"/>
      <c r="D1000" s="2"/>
      <c r="E1000" s="2"/>
    </row>
    <row r="1001" spans="1:5">
      <c r="A1001" s="2"/>
      <c r="B1001" s="2"/>
      <c r="D1001" s="2"/>
      <c r="E1001" s="2"/>
    </row>
    <row r="1002" spans="1:5">
      <c r="A1002" s="2"/>
      <c r="B1002" s="2"/>
      <c r="D1002" s="2"/>
      <c r="E1002" s="2"/>
    </row>
    <row r="1003" spans="1:5">
      <c r="A1003" s="2"/>
      <c r="B1003" s="2"/>
      <c r="D1003" s="2"/>
      <c r="E1003" s="2"/>
    </row>
    <row r="1004" spans="1:5">
      <c r="A1004" s="2"/>
      <c r="B1004" s="2"/>
      <c r="D1004" s="2"/>
      <c r="E1004" s="2"/>
    </row>
    <row r="1005" spans="1:5">
      <c r="A1005" s="2"/>
      <c r="B1005" s="2"/>
      <c r="D1005" s="2"/>
      <c r="E1005" s="2"/>
    </row>
    <row r="1006" spans="1:5">
      <c r="A1006" s="2"/>
      <c r="B1006" s="2"/>
      <c r="D1006" s="2"/>
      <c r="E1006" s="2"/>
    </row>
    <row r="1007" spans="1:5">
      <c r="A1007" s="2"/>
      <c r="B1007" s="2"/>
      <c r="D1007" s="2"/>
      <c r="E1007" s="2"/>
    </row>
    <row r="1008" spans="1:5">
      <c r="A1008" s="2"/>
      <c r="B1008" s="2"/>
      <c r="D1008" s="2"/>
      <c r="E1008" s="2"/>
    </row>
    <row r="1009" spans="1:5">
      <c r="A1009" s="2"/>
      <c r="B1009" s="2"/>
      <c r="D1009" s="2"/>
      <c r="E1009" s="2"/>
    </row>
    <row r="1010" spans="1:5">
      <c r="A1010" s="2"/>
      <c r="B1010" s="2"/>
      <c r="D1010" s="2"/>
      <c r="E1010" s="2"/>
    </row>
    <row r="1011" spans="1:5">
      <c r="A1011" s="2"/>
      <c r="B1011" s="2"/>
      <c r="D1011" s="2"/>
      <c r="E1011" s="2"/>
    </row>
    <row r="1012" spans="1:5">
      <c r="A1012" s="2"/>
      <c r="B1012" s="2"/>
      <c r="D1012" s="2"/>
      <c r="E1012" s="2"/>
    </row>
    <row r="1013" spans="1:5">
      <c r="A1013" s="2"/>
      <c r="B1013" s="2"/>
      <c r="D1013" s="2"/>
      <c r="E1013" s="2"/>
    </row>
    <row r="1014" spans="1:5">
      <c r="A1014" s="2"/>
      <c r="B1014" s="2"/>
      <c r="D1014" s="2"/>
      <c r="E1014" s="2"/>
    </row>
    <row r="1015" spans="1:5">
      <c r="A1015" s="2"/>
      <c r="B1015" s="2"/>
      <c r="D1015" s="2"/>
      <c r="E1015" s="2"/>
    </row>
    <row r="1016" spans="1:5">
      <c r="A1016" s="2"/>
      <c r="B1016" s="2"/>
      <c r="D1016" s="2"/>
      <c r="E1016" s="2"/>
    </row>
    <row r="1017" spans="1:5">
      <c r="A1017" s="2"/>
      <c r="B1017" s="2"/>
      <c r="D1017" s="2"/>
      <c r="E1017" s="2"/>
    </row>
    <row r="1018" spans="1:5">
      <c r="A1018" s="2"/>
      <c r="B1018" s="2"/>
      <c r="D1018" s="2"/>
      <c r="E1018" s="2"/>
    </row>
    <row r="1019" spans="1:5">
      <c r="A1019" s="2"/>
      <c r="B1019" s="2"/>
      <c r="D1019" s="2"/>
      <c r="E1019" s="2"/>
    </row>
    <row r="1020" spans="1:5">
      <c r="A1020" s="2"/>
      <c r="B1020" s="2"/>
      <c r="D1020" s="2"/>
      <c r="E1020" s="2"/>
    </row>
    <row r="1021" spans="1:5">
      <c r="A1021" s="2"/>
      <c r="B1021" s="2"/>
      <c r="D1021" s="2"/>
      <c r="E1021" s="2"/>
    </row>
    <row r="1022" spans="1:5">
      <c r="A1022" s="2"/>
      <c r="B1022" s="2"/>
      <c r="D1022" s="2"/>
      <c r="E1022" s="2"/>
    </row>
    <row r="1023" spans="1:5">
      <c r="A1023" s="2"/>
      <c r="B1023" s="2"/>
      <c r="D1023" s="2"/>
      <c r="E1023" s="2"/>
    </row>
    <row r="1024" spans="1:5">
      <c r="A1024" s="2"/>
      <c r="B1024" s="2"/>
      <c r="D1024" s="2"/>
      <c r="E1024" s="2"/>
    </row>
    <row r="1025" spans="1:5">
      <c r="A1025" s="2"/>
      <c r="B1025" s="2"/>
      <c r="D1025" s="2"/>
      <c r="E1025" s="2"/>
    </row>
    <row r="1026" spans="1:5">
      <c r="A1026" s="2"/>
      <c r="B1026" s="2"/>
      <c r="D1026" s="2"/>
      <c r="E1026" s="2"/>
    </row>
    <row r="1027" spans="1:5">
      <c r="A1027" s="2"/>
      <c r="B1027" s="2"/>
      <c r="D1027" s="2"/>
      <c r="E1027" s="2"/>
    </row>
    <row r="1028" spans="1:5">
      <c r="A1028" s="2"/>
      <c r="B1028" s="2"/>
      <c r="D1028" s="2"/>
      <c r="E1028" s="2"/>
    </row>
    <row r="1029" spans="1:5">
      <c r="A1029" s="2"/>
      <c r="B1029" s="2"/>
      <c r="D1029" s="2"/>
      <c r="E1029" s="2"/>
    </row>
    <row r="1030" spans="1:5">
      <c r="A1030" s="2"/>
      <c r="B1030" s="2"/>
      <c r="D1030" s="2"/>
      <c r="E1030" s="2"/>
    </row>
    <row r="1031" spans="1:5">
      <c r="A1031" s="2"/>
      <c r="B1031" s="2"/>
      <c r="D1031" s="2"/>
      <c r="E1031" s="2"/>
    </row>
    <row r="1032" spans="1:5">
      <c r="A1032" s="2"/>
      <c r="B1032" s="2"/>
      <c r="D1032" s="2"/>
      <c r="E1032" s="2"/>
    </row>
    <row r="1033" spans="1:5">
      <c r="A1033" s="2"/>
      <c r="B1033" s="2"/>
      <c r="D1033" s="2"/>
      <c r="E1033" s="2"/>
    </row>
    <row r="1034" spans="1:5">
      <c r="A1034" s="2"/>
      <c r="B1034" s="2"/>
      <c r="D1034" s="2"/>
      <c r="E1034" s="2"/>
    </row>
    <row r="1035" spans="1:5">
      <c r="A1035" s="2"/>
      <c r="B1035" s="2"/>
      <c r="D1035" s="2"/>
      <c r="E1035" s="2"/>
    </row>
    <row r="1036" spans="1:5">
      <c r="A1036" s="2"/>
      <c r="B1036" s="2"/>
      <c r="D1036" s="2"/>
      <c r="E1036" s="2"/>
    </row>
    <row r="1037" spans="1:5">
      <c r="A1037" s="2"/>
      <c r="B1037" s="2"/>
      <c r="D1037" s="2"/>
      <c r="E1037" s="2"/>
    </row>
    <row r="1038" spans="1:5">
      <c r="A1038" s="2"/>
      <c r="B1038" s="2"/>
      <c r="D1038" s="2"/>
      <c r="E1038" s="2"/>
    </row>
    <row r="1039" spans="1:5">
      <c r="A1039" s="2"/>
      <c r="B1039" s="2"/>
      <c r="D1039" s="2"/>
      <c r="E1039" s="2"/>
    </row>
    <row r="1040" spans="1:5">
      <c r="A1040" s="2"/>
      <c r="B1040" s="2"/>
      <c r="D1040" s="2"/>
      <c r="E1040" s="2"/>
    </row>
    <row r="1041" spans="1:5">
      <c r="A1041" s="2"/>
      <c r="B1041" s="2"/>
      <c r="D1041" s="2"/>
      <c r="E1041" s="2"/>
    </row>
    <row r="1042" spans="1:5">
      <c r="A1042" s="2"/>
      <c r="B1042" s="2"/>
      <c r="D1042" s="2"/>
      <c r="E1042" s="2"/>
    </row>
    <row r="1043" spans="1:5">
      <c r="A1043" s="2"/>
      <c r="B1043" s="2"/>
      <c r="D1043" s="2"/>
      <c r="E1043" s="2"/>
    </row>
    <row r="1044" spans="1:5">
      <c r="A1044" s="2"/>
      <c r="B1044" s="2"/>
      <c r="D1044" s="2"/>
      <c r="E1044" s="2"/>
    </row>
    <row r="1045" spans="1:5">
      <c r="A1045" s="2"/>
      <c r="B1045" s="2"/>
      <c r="D1045" s="2"/>
      <c r="E1045" s="2"/>
    </row>
    <row r="1046" spans="1:5">
      <c r="A1046" s="2"/>
      <c r="B1046" s="2"/>
      <c r="D1046" s="2"/>
      <c r="E1046" s="2"/>
    </row>
    <row r="1047" spans="1:5">
      <c r="A1047" s="2"/>
      <c r="B1047" s="2"/>
      <c r="D1047" s="2"/>
      <c r="E1047" s="2"/>
    </row>
    <row r="1048" spans="1:5">
      <c r="A1048" s="2"/>
      <c r="B1048" s="2"/>
      <c r="D1048" s="2"/>
      <c r="E1048" s="2"/>
    </row>
    <row r="1049" spans="1:5">
      <c r="A1049" s="2"/>
      <c r="B1049" s="2"/>
      <c r="D1049" s="2"/>
      <c r="E1049" s="2"/>
    </row>
    <row r="1050" spans="1:5">
      <c r="A1050" s="2"/>
      <c r="B1050" s="2"/>
      <c r="D1050" s="2"/>
      <c r="E1050" s="2"/>
    </row>
    <row r="1051" spans="1:5">
      <c r="A1051" s="2"/>
      <c r="B1051" s="2"/>
      <c r="D1051" s="2"/>
      <c r="E1051" s="2"/>
    </row>
    <row r="1052" spans="1:5">
      <c r="A1052" s="2"/>
      <c r="B1052" s="2"/>
      <c r="D1052" s="2"/>
      <c r="E1052" s="2"/>
    </row>
    <row r="1053" spans="1:5">
      <c r="A1053" s="2"/>
      <c r="B1053" s="2"/>
      <c r="D1053" s="2"/>
      <c r="E1053" s="2"/>
    </row>
    <row r="1054" spans="1:5">
      <c r="A1054" s="2"/>
      <c r="B1054" s="2"/>
      <c r="D1054" s="2"/>
      <c r="E1054" s="2"/>
    </row>
    <row r="1055" spans="1:5">
      <c r="A1055" s="2"/>
      <c r="B1055" s="2"/>
      <c r="D1055" s="2"/>
      <c r="E1055" s="2"/>
    </row>
    <row r="1056" spans="1:5">
      <c r="A1056" s="2"/>
      <c r="B1056" s="2"/>
      <c r="D1056" s="2"/>
      <c r="E1056" s="2"/>
    </row>
    <row r="1057" spans="1:5">
      <c r="A1057" s="2"/>
      <c r="B1057" s="2"/>
      <c r="D1057" s="2"/>
      <c r="E1057" s="2"/>
    </row>
    <row r="1058" spans="1:5">
      <c r="A1058" s="2"/>
      <c r="B1058" s="2"/>
      <c r="D1058" s="2"/>
      <c r="E1058" s="2"/>
    </row>
    <row r="1059" spans="1:5">
      <c r="A1059" s="2"/>
      <c r="B1059" s="2"/>
      <c r="D1059" s="2"/>
      <c r="E1059" s="2"/>
    </row>
    <row r="1060" spans="1:5">
      <c r="A1060" s="2"/>
      <c r="B1060" s="2"/>
      <c r="D1060" s="2"/>
      <c r="E1060" s="2"/>
    </row>
    <row r="1061" spans="1:5">
      <c r="A1061" s="2"/>
      <c r="B1061" s="2"/>
      <c r="D1061" s="2"/>
      <c r="E1061" s="2"/>
    </row>
    <row r="1062" spans="1:5">
      <c r="A1062" s="2"/>
      <c r="B1062" s="2"/>
      <c r="D1062" s="2"/>
      <c r="E1062" s="2"/>
    </row>
    <row r="1063" spans="1:5">
      <c r="A1063" s="2"/>
      <c r="B1063" s="2"/>
      <c r="D1063" s="2"/>
      <c r="E1063" s="2"/>
    </row>
    <row r="1064" spans="1:5">
      <c r="A1064" s="2"/>
      <c r="B1064" s="2"/>
      <c r="D1064" s="2"/>
      <c r="E1064" s="2"/>
    </row>
    <row r="1065" spans="1:5">
      <c r="A1065" s="2"/>
      <c r="B1065" s="2"/>
      <c r="D1065" s="2"/>
      <c r="E1065" s="2"/>
    </row>
    <row r="1066" spans="1:5">
      <c r="A1066" s="2"/>
      <c r="B1066" s="2"/>
      <c r="D1066" s="2"/>
      <c r="E1066" s="2"/>
    </row>
    <row r="1067" spans="1:5">
      <c r="A1067" s="2"/>
      <c r="B1067" s="2"/>
      <c r="D1067" s="2"/>
      <c r="E1067" s="2"/>
    </row>
    <row r="1068" spans="1:5">
      <c r="A1068" s="2"/>
      <c r="B1068" s="2"/>
      <c r="D1068" s="2"/>
      <c r="E1068" s="2"/>
    </row>
    <row r="1069" spans="1:5">
      <c r="A1069" s="2"/>
      <c r="B1069" s="2"/>
      <c r="D1069" s="2"/>
      <c r="E1069" s="2"/>
    </row>
    <row r="1070" spans="1:5">
      <c r="A1070" s="2"/>
      <c r="B1070" s="2"/>
      <c r="D1070" s="2"/>
      <c r="E1070" s="2"/>
    </row>
    <row r="1071" spans="1:5">
      <c r="A1071" s="2"/>
      <c r="B1071" s="2"/>
      <c r="D1071" s="2"/>
      <c r="E1071" s="2"/>
    </row>
    <row r="1072" spans="1:5">
      <c r="A1072" s="2"/>
      <c r="B1072" s="2"/>
      <c r="D1072" s="2"/>
      <c r="E1072" s="2"/>
    </row>
    <row r="1073" spans="1:5">
      <c r="A1073" s="2"/>
      <c r="B1073" s="2"/>
      <c r="D1073" s="2"/>
      <c r="E1073" s="2"/>
    </row>
    <row r="1074" spans="1:5">
      <c r="A1074" s="2"/>
      <c r="B1074" s="2"/>
      <c r="D1074" s="2"/>
      <c r="E1074" s="2"/>
    </row>
    <row r="1075" spans="1:5">
      <c r="A1075" s="2"/>
      <c r="B1075" s="2"/>
      <c r="D1075" s="2"/>
      <c r="E1075" s="2"/>
    </row>
    <row r="1076" spans="1:5">
      <c r="A1076" s="2"/>
      <c r="B1076" s="2"/>
      <c r="D1076" s="2"/>
      <c r="E1076" s="2"/>
    </row>
    <row r="1077" spans="1:5">
      <c r="A1077" s="2"/>
      <c r="B1077" s="2"/>
      <c r="D1077" s="2"/>
      <c r="E1077" s="2"/>
    </row>
    <row r="1078" spans="1:5">
      <c r="A1078" s="2"/>
      <c r="B1078" s="2"/>
      <c r="D1078" s="2"/>
      <c r="E1078" s="2"/>
    </row>
    <row r="1079" spans="1:5">
      <c r="A1079" s="2"/>
      <c r="B1079" s="2"/>
      <c r="D1079" s="2"/>
      <c r="E1079" s="2"/>
    </row>
    <row r="1080" spans="1:5">
      <c r="A1080" s="2"/>
      <c r="B1080" s="2"/>
      <c r="D1080" s="2"/>
      <c r="E1080" s="2"/>
    </row>
    <row r="1081" spans="1:5">
      <c r="A1081" s="2"/>
      <c r="B1081" s="2"/>
      <c r="D1081" s="2"/>
      <c r="E1081" s="2"/>
    </row>
    <row r="1082" spans="1:5">
      <c r="A1082" s="2"/>
      <c r="B1082" s="2"/>
      <c r="D1082" s="2"/>
      <c r="E1082" s="2"/>
    </row>
    <row r="1083" spans="1:5">
      <c r="A1083" s="2"/>
      <c r="B1083" s="2"/>
      <c r="D1083" s="2"/>
      <c r="E1083" s="2"/>
    </row>
    <row r="1084" spans="1:5">
      <c r="A1084" s="2"/>
      <c r="B1084" s="2"/>
      <c r="D1084" s="2"/>
      <c r="E1084" s="2"/>
    </row>
    <row r="1085" spans="1:5">
      <c r="A1085" s="2"/>
      <c r="B1085" s="2"/>
      <c r="D1085" s="2"/>
      <c r="E1085" s="2"/>
    </row>
    <row r="1086" spans="1:5">
      <c r="A1086" s="2"/>
      <c r="B1086" s="2"/>
      <c r="D1086" s="2"/>
      <c r="E1086" s="2"/>
    </row>
    <row r="1087" spans="1:5">
      <c r="A1087" s="2"/>
      <c r="B1087" s="2"/>
      <c r="D1087" s="2"/>
      <c r="E1087" s="2"/>
    </row>
    <row r="1088" spans="1:5">
      <c r="A1088" s="2"/>
      <c r="B1088" s="2"/>
      <c r="D1088" s="2"/>
      <c r="E1088" s="2"/>
    </row>
    <row r="1089" spans="1:5">
      <c r="A1089" s="2"/>
      <c r="B1089" s="2"/>
      <c r="D1089" s="2"/>
      <c r="E1089" s="2"/>
    </row>
    <row r="1090" spans="1:5">
      <c r="A1090" s="2"/>
      <c r="B1090" s="2"/>
      <c r="D1090" s="2"/>
      <c r="E1090" s="2"/>
    </row>
    <row r="1091" spans="1:5">
      <c r="A1091" s="2"/>
      <c r="B1091" s="2"/>
      <c r="D1091" s="2"/>
      <c r="E1091" s="2"/>
    </row>
    <row r="1092" spans="1:5">
      <c r="A1092" s="2"/>
      <c r="B1092" s="2"/>
      <c r="D1092" s="2"/>
      <c r="E1092" s="2"/>
    </row>
    <row r="1093" spans="1:5">
      <c r="A1093" s="2"/>
      <c r="B1093" s="2"/>
      <c r="D1093" s="2"/>
      <c r="E1093" s="2"/>
    </row>
    <row r="1094" spans="1:5">
      <c r="A1094" s="2"/>
      <c r="B1094" s="2"/>
      <c r="D1094" s="2"/>
      <c r="E1094" s="2"/>
    </row>
    <row r="1095" spans="1:5">
      <c r="A1095" s="2"/>
      <c r="B1095" s="2"/>
      <c r="D1095" s="2"/>
      <c r="E1095" s="2"/>
    </row>
    <row r="1096" spans="1:5">
      <c r="A1096" s="2"/>
      <c r="B1096" s="2"/>
      <c r="D1096" s="2"/>
      <c r="E1096" s="2"/>
    </row>
    <row r="1097" spans="1:5">
      <c r="A1097" s="2"/>
      <c r="B1097" s="2"/>
      <c r="D1097" s="2"/>
      <c r="E1097" s="2"/>
    </row>
    <row r="1098" spans="1:5">
      <c r="A1098" s="2"/>
      <c r="B1098" s="2"/>
      <c r="D1098" s="2"/>
      <c r="E1098" s="2"/>
    </row>
    <row r="1099" spans="1:5">
      <c r="A1099" s="2"/>
      <c r="B1099" s="2"/>
      <c r="D1099" s="2"/>
      <c r="E1099" s="2"/>
    </row>
    <row r="1100" spans="1:5">
      <c r="A1100" s="2"/>
      <c r="B1100" s="2"/>
      <c r="D1100" s="2"/>
      <c r="E1100" s="2"/>
    </row>
    <row r="1101" spans="1:5">
      <c r="A1101" s="2"/>
      <c r="B1101" s="2"/>
      <c r="D1101" s="2"/>
      <c r="E1101" s="2"/>
    </row>
    <row r="1102" spans="1:5">
      <c r="A1102" s="2"/>
      <c r="B1102" s="2"/>
      <c r="D1102" s="2"/>
      <c r="E1102" s="2"/>
    </row>
    <row r="1103" spans="1:5">
      <c r="A1103" s="2"/>
      <c r="B1103" s="2"/>
      <c r="D1103" s="2"/>
      <c r="E1103" s="2"/>
    </row>
    <row r="1104" spans="1:5">
      <c r="A1104" s="2"/>
      <c r="B1104" s="2"/>
      <c r="D1104" s="2"/>
      <c r="E1104" s="2"/>
    </row>
    <row r="1105" spans="1:5">
      <c r="A1105" s="2"/>
      <c r="B1105" s="2"/>
      <c r="D1105" s="2"/>
      <c r="E1105" s="2"/>
    </row>
    <row r="1106" spans="1:5">
      <c r="A1106" s="2"/>
      <c r="B1106" s="2"/>
      <c r="D1106" s="2"/>
      <c r="E1106" s="2"/>
    </row>
    <row r="1107" spans="1:5">
      <c r="A1107" s="2"/>
      <c r="B1107" s="2"/>
      <c r="D1107" s="2"/>
      <c r="E1107" s="2"/>
    </row>
    <row r="1108" spans="1:5">
      <c r="A1108" s="2"/>
      <c r="B1108" s="2"/>
      <c r="D1108" s="2"/>
      <c r="E1108" s="2"/>
    </row>
    <row r="1109" spans="1:5">
      <c r="A1109" s="2"/>
      <c r="B1109" s="2"/>
      <c r="D1109" s="2"/>
      <c r="E1109" s="2"/>
    </row>
    <row r="1110" spans="1:5">
      <c r="A1110" s="2"/>
      <c r="B1110" s="2"/>
      <c r="D1110" s="2"/>
      <c r="E1110" s="2"/>
    </row>
    <row r="1111" spans="1:5">
      <c r="A1111" s="2"/>
      <c r="B1111" s="2"/>
      <c r="D1111" s="2"/>
      <c r="E1111" s="2"/>
    </row>
    <row r="1112" spans="1:5">
      <c r="A1112" s="2"/>
      <c r="B1112" s="2"/>
      <c r="D1112" s="2"/>
      <c r="E1112" s="2"/>
    </row>
    <row r="1113" spans="1:5">
      <c r="A1113" s="2"/>
      <c r="B1113" s="2"/>
      <c r="D1113" s="2"/>
      <c r="E1113" s="2"/>
    </row>
    <row r="1114" spans="1:5">
      <c r="A1114" s="2"/>
      <c r="B1114" s="2"/>
      <c r="D1114" s="2"/>
      <c r="E1114" s="2"/>
    </row>
    <row r="1115" spans="1:5">
      <c r="A1115" s="2"/>
      <c r="B1115" s="2"/>
      <c r="D1115" s="2"/>
      <c r="E1115" s="2"/>
    </row>
    <row r="1116" spans="1:5">
      <c r="A1116" s="2"/>
      <c r="B1116" s="2"/>
      <c r="D1116" s="2"/>
      <c r="E1116" s="2"/>
    </row>
    <row r="1117" spans="1:5">
      <c r="A1117" s="2"/>
      <c r="B1117" s="2"/>
      <c r="D1117" s="2"/>
      <c r="E1117" s="2"/>
    </row>
    <row r="1118" spans="1:5">
      <c r="A1118" s="2"/>
      <c r="B1118" s="2"/>
      <c r="D1118" s="2"/>
      <c r="E1118" s="2"/>
    </row>
    <row r="1119" spans="1:5">
      <c r="A1119" s="2"/>
      <c r="B1119" s="2"/>
      <c r="D1119" s="2"/>
      <c r="E1119" s="2"/>
    </row>
    <row r="1120" spans="1:5">
      <c r="A1120" s="2"/>
      <c r="B1120" s="2"/>
      <c r="D1120" s="2"/>
      <c r="E1120" s="2"/>
    </row>
    <row r="1121" spans="1:5">
      <c r="A1121" s="2"/>
      <c r="B1121" s="2"/>
      <c r="D1121" s="2"/>
      <c r="E1121" s="2"/>
    </row>
    <row r="1122" spans="1:5">
      <c r="A1122" s="2"/>
      <c r="B1122" s="2"/>
      <c r="D1122" s="2"/>
      <c r="E1122" s="2"/>
    </row>
    <row r="1123" spans="1:5">
      <c r="A1123" s="2"/>
      <c r="B1123" s="2"/>
      <c r="D1123" s="2"/>
      <c r="E1123" s="2"/>
    </row>
    <row r="1124" spans="1:5">
      <c r="A1124" s="2"/>
      <c r="B1124" s="2"/>
      <c r="D1124" s="2"/>
      <c r="E1124" s="2"/>
    </row>
    <row r="1125" spans="1:5">
      <c r="A1125" s="2"/>
      <c r="B1125" s="2"/>
      <c r="D1125" s="2"/>
      <c r="E1125" s="2"/>
    </row>
    <row r="1126" spans="1:5">
      <c r="A1126" s="2"/>
      <c r="B1126" s="2"/>
      <c r="D1126" s="2"/>
      <c r="E1126" s="2"/>
    </row>
    <row r="1127" spans="1:5">
      <c r="A1127" s="2"/>
      <c r="B1127" s="2"/>
      <c r="D1127" s="2"/>
      <c r="E1127" s="2"/>
    </row>
    <row r="1128" spans="1:5">
      <c r="A1128" s="2"/>
      <c r="B1128" s="2"/>
      <c r="D1128" s="2"/>
      <c r="E1128" s="2"/>
    </row>
    <row r="1129" spans="1:5">
      <c r="A1129" s="2"/>
      <c r="B1129" s="2"/>
      <c r="D1129" s="2"/>
      <c r="E1129" s="2"/>
    </row>
    <row r="1130" spans="1:5">
      <c r="A1130" s="2"/>
      <c r="B1130" s="2"/>
      <c r="D1130" s="2"/>
      <c r="E1130" s="2"/>
    </row>
    <row r="1131" spans="1:5">
      <c r="A1131" s="2"/>
      <c r="B1131" s="2"/>
      <c r="D1131" s="2"/>
      <c r="E1131" s="2"/>
    </row>
    <row r="1132" spans="1:5">
      <c r="A1132" s="2"/>
      <c r="B1132" s="2"/>
      <c r="D1132" s="2"/>
      <c r="E1132" s="2"/>
    </row>
    <row r="1133" spans="1:5">
      <c r="A1133" s="2"/>
      <c r="B1133" s="2"/>
      <c r="D1133" s="2"/>
      <c r="E1133" s="2"/>
    </row>
    <row r="1134" spans="1:5">
      <c r="A1134" s="2"/>
      <c r="B1134" s="2"/>
      <c r="D1134" s="2"/>
      <c r="E1134" s="2"/>
    </row>
    <row r="1135" spans="1:5">
      <c r="A1135" s="2"/>
      <c r="B1135" s="2"/>
      <c r="D1135" s="2"/>
      <c r="E1135" s="2"/>
    </row>
    <row r="1136" spans="1:5">
      <c r="A1136" s="2"/>
      <c r="B1136" s="2"/>
      <c r="D1136" s="2"/>
      <c r="E1136" s="2"/>
    </row>
    <row r="1137" spans="1:5">
      <c r="A1137" s="2"/>
      <c r="B1137" s="2"/>
      <c r="D1137" s="2"/>
      <c r="E1137" s="2"/>
    </row>
    <row r="1138" spans="1:5">
      <c r="A1138" s="2"/>
      <c r="B1138" s="2"/>
      <c r="D1138" s="2"/>
      <c r="E1138" s="2"/>
    </row>
    <row r="1139" spans="1:5">
      <c r="A1139" s="2"/>
      <c r="B1139" s="2"/>
      <c r="D1139" s="2"/>
      <c r="E1139" s="2"/>
    </row>
    <row r="1140" spans="1:5">
      <c r="A1140" s="2"/>
      <c r="B1140" s="2"/>
      <c r="D1140" s="2"/>
      <c r="E1140" s="2"/>
    </row>
    <row r="1141" spans="1:5">
      <c r="A1141" s="2"/>
      <c r="B1141" s="2"/>
      <c r="D1141" s="2"/>
      <c r="E1141" s="2"/>
    </row>
    <row r="1142" spans="1:5">
      <c r="A1142" s="2"/>
      <c r="B1142" s="2"/>
      <c r="D1142" s="2"/>
      <c r="E1142" s="2"/>
    </row>
    <row r="1143" spans="1:5">
      <c r="A1143" s="2"/>
      <c r="B1143" s="2"/>
      <c r="D1143" s="2"/>
      <c r="E1143" s="2"/>
    </row>
    <row r="1144" spans="1:5">
      <c r="A1144" s="2"/>
      <c r="B1144" s="2"/>
      <c r="D1144" s="2"/>
      <c r="E1144" s="2"/>
    </row>
    <row r="1145" spans="1:5">
      <c r="A1145" s="2"/>
      <c r="B1145" s="2"/>
      <c r="D1145" s="2"/>
      <c r="E1145" s="2"/>
    </row>
    <row r="1146" spans="1:5">
      <c r="A1146" s="2"/>
      <c r="B1146" s="2"/>
      <c r="D1146" s="2"/>
      <c r="E1146" s="2"/>
    </row>
    <row r="1147" spans="1:5">
      <c r="A1147" s="2"/>
      <c r="B1147" s="2"/>
      <c r="D1147" s="2"/>
      <c r="E1147" s="2"/>
    </row>
    <row r="1148" spans="1:5">
      <c r="A1148" s="2"/>
      <c r="B1148" s="2"/>
      <c r="D1148" s="2"/>
      <c r="E1148" s="2"/>
    </row>
    <row r="1149" spans="1:5">
      <c r="A1149" s="2"/>
      <c r="B1149" s="2"/>
      <c r="D1149" s="2"/>
      <c r="E1149" s="2"/>
    </row>
    <row r="1150" spans="1:5">
      <c r="A1150" s="2"/>
      <c r="B1150" s="2"/>
      <c r="D1150" s="2"/>
      <c r="E1150" s="2"/>
    </row>
    <row r="1151" spans="1:5">
      <c r="A1151" s="2"/>
      <c r="B1151" s="2"/>
      <c r="D1151" s="2"/>
      <c r="E1151" s="2"/>
    </row>
    <row r="1152" spans="1:5">
      <c r="A1152" s="2"/>
      <c r="B1152" s="2"/>
      <c r="D1152" s="2"/>
      <c r="E1152" s="2"/>
    </row>
    <row r="1153" spans="1:5">
      <c r="A1153" s="2"/>
      <c r="B1153" s="2"/>
      <c r="D1153" s="2"/>
      <c r="E1153" s="2"/>
    </row>
    <row r="1154" spans="1:5">
      <c r="A1154" s="2"/>
      <c r="B1154" s="2"/>
      <c r="D1154" s="2"/>
      <c r="E1154" s="2"/>
    </row>
    <row r="1155" spans="1:5">
      <c r="A1155" s="2"/>
      <c r="B1155" s="2"/>
      <c r="D1155" s="2"/>
      <c r="E1155" s="2"/>
    </row>
    <row r="1156" spans="1:5">
      <c r="A1156" s="2"/>
      <c r="B1156" s="2"/>
      <c r="D1156" s="2"/>
      <c r="E1156" s="2"/>
    </row>
    <row r="1157" spans="1:5">
      <c r="A1157" s="2"/>
      <c r="B1157" s="2"/>
      <c r="D1157" s="2"/>
      <c r="E1157" s="2"/>
    </row>
    <row r="1158" spans="1:5">
      <c r="A1158" s="2"/>
      <c r="B1158" s="2"/>
      <c r="D1158" s="2"/>
      <c r="E1158" s="2"/>
    </row>
    <row r="1159" spans="1:5">
      <c r="A1159" s="2"/>
      <c r="B1159" s="2"/>
      <c r="D1159" s="2"/>
      <c r="E1159" s="2"/>
    </row>
    <row r="1160" spans="1:5">
      <c r="A1160" s="2"/>
      <c r="B1160" s="2"/>
      <c r="D1160" s="2"/>
      <c r="E1160" s="2"/>
    </row>
    <row r="1161" spans="1:5">
      <c r="A1161" s="2"/>
      <c r="B1161" s="2"/>
      <c r="D1161" s="2"/>
      <c r="E1161" s="2"/>
    </row>
    <row r="1162" spans="1:5">
      <c r="A1162" s="2"/>
      <c r="B1162" s="2"/>
      <c r="D1162" s="2"/>
      <c r="E1162" s="2"/>
    </row>
    <row r="1163" spans="1:5">
      <c r="A1163" s="2"/>
      <c r="B1163" s="2"/>
      <c r="D1163" s="2"/>
      <c r="E1163" s="2"/>
    </row>
    <row r="1164" spans="1:5">
      <c r="A1164" s="2"/>
      <c r="B1164" s="2"/>
      <c r="D1164" s="2"/>
      <c r="E1164" s="2"/>
    </row>
    <row r="1165" spans="1:5">
      <c r="A1165" s="2"/>
      <c r="B1165" s="2"/>
      <c r="D1165" s="2"/>
      <c r="E1165" s="2"/>
    </row>
    <row r="1166" spans="1:5">
      <c r="A1166" s="2"/>
      <c r="B1166" s="2"/>
      <c r="D1166" s="2"/>
      <c r="E1166" s="2"/>
    </row>
    <row r="1167" spans="1:5">
      <c r="A1167" s="2"/>
      <c r="B1167" s="2"/>
      <c r="D1167" s="2"/>
      <c r="E1167" s="2"/>
    </row>
    <row r="1168" spans="1:5">
      <c r="A1168" s="2"/>
      <c r="B1168" s="2"/>
      <c r="D1168" s="2"/>
      <c r="E1168" s="2"/>
    </row>
    <row r="1169" spans="1:5">
      <c r="A1169" s="2"/>
      <c r="B1169" s="2"/>
      <c r="D1169" s="2"/>
      <c r="E1169" s="2"/>
    </row>
    <row r="1170" spans="1:5">
      <c r="A1170" s="2"/>
      <c r="B1170" s="2"/>
      <c r="D1170" s="2"/>
      <c r="E1170" s="2"/>
    </row>
    <row r="1171" spans="1:5">
      <c r="A1171" s="2"/>
      <c r="B1171" s="2"/>
      <c r="D1171" s="2"/>
      <c r="E1171" s="2"/>
    </row>
    <row r="1172" spans="1:5">
      <c r="A1172" s="2"/>
      <c r="B1172" s="2"/>
      <c r="D1172" s="2"/>
      <c r="E1172" s="2"/>
    </row>
    <row r="1173" spans="1:5">
      <c r="A1173" s="2"/>
      <c r="B1173" s="2"/>
      <c r="D1173" s="2"/>
      <c r="E1173" s="2"/>
    </row>
    <row r="1174" spans="1:5">
      <c r="A1174" s="2"/>
      <c r="B1174" s="2"/>
      <c r="D1174" s="2"/>
      <c r="E1174" s="2"/>
    </row>
    <row r="1175" spans="1:5">
      <c r="A1175" s="2"/>
      <c r="B1175" s="2"/>
      <c r="D1175" s="2"/>
      <c r="E1175" s="2"/>
    </row>
    <row r="1176" spans="1:5">
      <c r="A1176" s="2"/>
      <c r="B1176" s="2"/>
      <c r="D1176" s="2"/>
      <c r="E1176" s="2"/>
    </row>
    <row r="1177" spans="1:5">
      <c r="A1177" s="2"/>
      <c r="B1177" s="2"/>
      <c r="D1177" s="2"/>
      <c r="E1177" s="2"/>
    </row>
    <row r="1178" spans="1:5">
      <c r="A1178" s="2"/>
      <c r="B1178" s="2"/>
      <c r="D1178" s="2"/>
      <c r="E1178" s="2"/>
    </row>
    <row r="1179" spans="1:5">
      <c r="A1179" s="2"/>
      <c r="B1179" s="2"/>
      <c r="D1179" s="2"/>
      <c r="E1179" s="2"/>
    </row>
    <row r="1180" spans="1:5">
      <c r="A1180" s="2"/>
      <c r="B1180" s="2"/>
      <c r="D1180" s="2"/>
      <c r="E1180" s="2"/>
    </row>
    <row r="1181" spans="1:5">
      <c r="A1181" s="2"/>
      <c r="B1181" s="2"/>
      <c r="D1181" s="2"/>
      <c r="E1181" s="2"/>
    </row>
    <row r="1182" spans="1:5">
      <c r="A1182" s="2"/>
      <c r="B1182" s="2"/>
      <c r="D1182" s="2"/>
      <c r="E1182" s="2"/>
    </row>
    <row r="1183" spans="1:5">
      <c r="A1183" s="2"/>
      <c r="B1183" s="2"/>
      <c r="D1183" s="2"/>
      <c r="E1183" s="2"/>
    </row>
    <row r="1184" spans="1:5">
      <c r="A1184" s="2"/>
      <c r="B1184" s="2"/>
      <c r="D1184" s="2"/>
      <c r="E1184" s="2"/>
    </row>
    <row r="1185" spans="1:5">
      <c r="A1185" s="2"/>
      <c r="B1185" s="2"/>
      <c r="D1185" s="2"/>
      <c r="E1185" s="2"/>
    </row>
    <row r="1186" spans="1:5">
      <c r="A1186" s="2"/>
      <c r="B1186" s="2"/>
      <c r="D1186" s="2"/>
      <c r="E1186" s="2"/>
    </row>
    <row r="1187" spans="1:5">
      <c r="A1187" s="2"/>
      <c r="B1187" s="2"/>
      <c r="D1187" s="2"/>
      <c r="E1187" s="2"/>
    </row>
    <row r="1188" spans="1:5">
      <c r="A1188" s="2"/>
      <c r="B1188" s="2"/>
      <c r="D1188" s="2"/>
      <c r="E1188" s="2"/>
    </row>
    <row r="1189" spans="1:5">
      <c r="A1189" s="2"/>
      <c r="B1189" s="2"/>
      <c r="D1189" s="2"/>
      <c r="E1189" s="2"/>
    </row>
    <row r="1190" spans="1:5">
      <c r="A1190" s="2"/>
      <c r="B1190" s="2"/>
      <c r="D1190" s="2"/>
      <c r="E1190" s="2"/>
    </row>
    <row r="1191" spans="1:5">
      <c r="A1191" s="2"/>
      <c r="B1191" s="2"/>
      <c r="D1191" s="2"/>
      <c r="E1191" s="2"/>
    </row>
    <row r="1192" spans="1:5">
      <c r="A1192" s="2"/>
      <c r="B1192" s="2"/>
      <c r="D1192" s="2"/>
      <c r="E1192" s="2"/>
    </row>
    <row r="1193" spans="1:5">
      <c r="A1193" s="2"/>
      <c r="B1193" s="2"/>
      <c r="D1193" s="2"/>
      <c r="E1193" s="2"/>
    </row>
    <row r="1194" spans="1:5">
      <c r="A1194" s="2"/>
      <c r="B1194" s="2"/>
      <c r="D1194" s="2"/>
      <c r="E1194" s="2"/>
    </row>
    <row r="1195" spans="1:5">
      <c r="A1195" s="2"/>
      <c r="B1195" s="2"/>
      <c r="D1195" s="2"/>
      <c r="E1195" s="2"/>
    </row>
    <row r="1196" spans="1:5">
      <c r="A1196" s="2"/>
      <c r="B1196" s="2"/>
      <c r="D1196" s="2"/>
      <c r="E1196" s="2"/>
    </row>
    <row r="1197" spans="1:5">
      <c r="A1197" s="2"/>
      <c r="B1197" s="2"/>
      <c r="D1197" s="2"/>
      <c r="E1197" s="2"/>
    </row>
    <row r="1198" spans="1:5">
      <c r="A1198" s="2"/>
      <c r="B1198" s="2"/>
      <c r="D1198" s="2"/>
      <c r="E1198" s="2"/>
    </row>
    <row r="1199" spans="1:5">
      <c r="A1199" s="2"/>
      <c r="B1199" s="2"/>
      <c r="D1199" s="2"/>
      <c r="E1199" s="2"/>
    </row>
    <row r="1200" spans="1:5">
      <c r="A1200" s="2"/>
      <c r="B1200" s="2"/>
      <c r="D1200" s="2"/>
      <c r="E1200" s="2"/>
    </row>
    <row r="1201" spans="1:5">
      <c r="A1201" s="2"/>
      <c r="B1201" s="2"/>
      <c r="D1201" s="2"/>
      <c r="E1201" s="2"/>
    </row>
    <row r="1202" spans="1:5">
      <c r="A1202" s="2"/>
      <c r="B1202" s="2"/>
      <c r="D1202" s="2"/>
      <c r="E1202" s="2"/>
    </row>
    <row r="1203" spans="1:5">
      <c r="A1203" s="2"/>
      <c r="B1203" s="2"/>
      <c r="D1203" s="2"/>
      <c r="E1203" s="2"/>
    </row>
    <row r="1204" spans="1:5">
      <c r="A1204" s="2"/>
      <c r="B1204" s="2"/>
      <c r="D1204" s="2"/>
      <c r="E1204" s="2"/>
    </row>
    <row r="1205" spans="1:5">
      <c r="A1205" s="2"/>
      <c r="B1205" s="2"/>
      <c r="D1205" s="2"/>
      <c r="E1205" s="2"/>
    </row>
    <row r="1206" spans="1:5">
      <c r="A1206" s="2"/>
      <c r="B1206" s="2"/>
      <c r="D1206" s="2"/>
      <c r="E1206" s="2"/>
    </row>
    <row r="1207" spans="1:5">
      <c r="A1207" s="2"/>
      <c r="B1207" s="2"/>
      <c r="D1207" s="2"/>
      <c r="E1207" s="2"/>
    </row>
    <row r="1208" spans="1:5">
      <c r="A1208" s="2"/>
      <c r="B1208" s="2"/>
      <c r="D1208" s="2"/>
      <c r="E1208" s="2"/>
    </row>
    <row r="1209" spans="1:5">
      <c r="A1209" s="2"/>
      <c r="B1209" s="2"/>
      <c r="D1209" s="2"/>
      <c r="E1209" s="2"/>
    </row>
    <row r="1210" spans="1:5">
      <c r="A1210" s="2"/>
      <c r="B1210" s="2"/>
      <c r="D1210" s="2"/>
      <c r="E1210" s="2"/>
    </row>
    <row r="1211" spans="1:5">
      <c r="A1211" s="2"/>
      <c r="B1211" s="2"/>
      <c r="D1211" s="2"/>
      <c r="E1211" s="2"/>
    </row>
    <row r="1212" spans="1:5">
      <c r="A1212" s="2"/>
      <c r="B1212" s="2"/>
      <c r="D1212" s="2"/>
      <c r="E1212" s="2"/>
    </row>
    <row r="1213" spans="1:5">
      <c r="A1213" s="2"/>
      <c r="B1213" s="2"/>
      <c r="D1213" s="2"/>
      <c r="E1213" s="2"/>
    </row>
    <row r="1214" spans="1:5">
      <c r="A1214" s="2"/>
      <c r="B1214" s="2"/>
      <c r="D1214" s="2"/>
      <c r="E1214" s="2"/>
    </row>
    <row r="1215" spans="1:5">
      <c r="A1215" s="2"/>
      <c r="B1215" s="2"/>
      <c r="D1215" s="2"/>
      <c r="E1215" s="2"/>
    </row>
    <row r="1216" spans="1:5">
      <c r="A1216" s="2"/>
      <c r="B1216" s="2"/>
      <c r="D1216" s="2"/>
      <c r="E1216" s="2"/>
    </row>
    <row r="1217" spans="1:5">
      <c r="A1217" s="2"/>
      <c r="B1217" s="2"/>
      <c r="D1217" s="2"/>
      <c r="E1217" s="2"/>
    </row>
    <row r="1218" spans="1:5">
      <c r="A1218" s="2"/>
      <c r="B1218" s="2"/>
      <c r="D1218" s="2"/>
      <c r="E1218" s="2"/>
    </row>
    <row r="1219" spans="1:5">
      <c r="A1219" s="2"/>
      <c r="B1219" s="2"/>
      <c r="D1219" s="2"/>
      <c r="E1219" s="2"/>
    </row>
    <row r="1220" spans="1:5">
      <c r="A1220" s="2"/>
      <c r="B1220" s="2"/>
      <c r="D1220" s="2"/>
      <c r="E1220" s="2"/>
    </row>
    <row r="1221" spans="1:5">
      <c r="A1221" s="2"/>
      <c r="B1221" s="2"/>
      <c r="D1221" s="2"/>
      <c r="E1221" s="2"/>
    </row>
    <row r="1222" spans="1:5">
      <c r="A1222" s="2"/>
      <c r="B1222" s="2"/>
      <c r="D1222" s="2"/>
      <c r="E1222" s="2"/>
    </row>
    <row r="1223" spans="1:5">
      <c r="A1223" s="2"/>
      <c r="B1223" s="2"/>
      <c r="D1223" s="2"/>
      <c r="E1223" s="2"/>
    </row>
    <row r="1224" spans="1:5">
      <c r="A1224" s="2"/>
      <c r="B1224" s="2"/>
      <c r="D1224" s="2"/>
      <c r="E1224" s="2"/>
    </row>
    <row r="1225" spans="1:5">
      <c r="A1225" s="2"/>
      <c r="B1225" s="2"/>
      <c r="D1225" s="2"/>
      <c r="E1225" s="2"/>
    </row>
    <row r="1226" spans="1:5">
      <c r="A1226" s="2"/>
      <c r="B1226" s="2"/>
      <c r="D1226" s="2"/>
      <c r="E1226" s="2"/>
    </row>
    <row r="1227" spans="1:5">
      <c r="A1227" s="2"/>
      <c r="B1227" s="2"/>
      <c r="D1227" s="2"/>
      <c r="E1227" s="2"/>
    </row>
    <row r="1228" spans="1:5">
      <c r="A1228" s="2"/>
      <c r="B1228" s="2"/>
      <c r="D1228" s="2"/>
      <c r="E1228" s="2"/>
    </row>
    <row r="1229" spans="1:5">
      <c r="A1229" s="2"/>
      <c r="B1229" s="2"/>
      <c r="D1229" s="2"/>
      <c r="E1229" s="2"/>
    </row>
    <row r="1230" spans="1:5">
      <c r="A1230" s="2"/>
      <c r="B1230" s="2"/>
      <c r="D1230" s="2"/>
      <c r="E1230" s="2"/>
    </row>
    <row r="1231" spans="1:5">
      <c r="A1231" s="2"/>
      <c r="B1231" s="2"/>
      <c r="D1231" s="2"/>
      <c r="E1231" s="2"/>
    </row>
    <row r="1232" spans="1:5">
      <c r="A1232" s="2"/>
      <c r="B1232" s="2"/>
      <c r="D1232" s="2"/>
      <c r="E1232" s="2"/>
    </row>
    <row r="1233" spans="1:5">
      <c r="A1233" s="2"/>
      <c r="B1233" s="2"/>
      <c r="D1233" s="2"/>
      <c r="E1233" s="2"/>
    </row>
    <row r="1234" spans="1:5">
      <c r="A1234" s="2"/>
      <c r="B1234" s="2"/>
      <c r="D1234" s="2"/>
      <c r="E1234" s="2"/>
    </row>
    <row r="1235" spans="1:5">
      <c r="A1235" s="2"/>
      <c r="B1235" s="2"/>
      <c r="D1235" s="2"/>
      <c r="E1235" s="2"/>
    </row>
    <row r="1236" spans="1:5">
      <c r="A1236" s="2"/>
      <c r="B1236" s="2"/>
      <c r="D1236" s="2"/>
      <c r="E1236" s="2"/>
    </row>
    <row r="1237" spans="1:5">
      <c r="A1237" s="2"/>
      <c r="B1237" s="2"/>
      <c r="D1237" s="2"/>
      <c r="E1237" s="2"/>
    </row>
    <row r="1238" spans="1:5">
      <c r="A1238" s="2"/>
      <c r="B1238" s="2"/>
      <c r="D1238" s="2"/>
      <c r="E1238" s="2"/>
    </row>
    <row r="1239" spans="1:5">
      <c r="A1239" s="2"/>
      <c r="B1239" s="2"/>
      <c r="D1239" s="2"/>
      <c r="E1239" s="2"/>
    </row>
    <row r="1240" spans="1:5">
      <c r="A1240" s="2"/>
      <c r="B1240" s="2"/>
      <c r="D1240" s="2"/>
      <c r="E1240" s="2"/>
    </row>
    <row r="1241" spans="1:5">
      <c r="A1241" s="2"/>
      <c r="B1241" s="2"/>
      <c r="D1241" s="2"/>
      <c r="E1241" s="2"/>
    </row>
    <row r="1242" spans="1:5">
      <c r="A1242" s="2"/>
      <c r="B1242" s="2"/>
      <c r="D1242" s="2"/>
      <c r="E1242" s="2"/>
    </row>
    <row r="1243" spans="1:5">
      <c r="A1243" s="2"/>
      <c r="B1243" s="2"/>
      <c r="D1243" s="2"/>
      <c r="E1243" s="2"/>
    </row>
    <row r="1244" spans="1:5">
      <c r="A1244" s="2"/>
      <c r="B1244" s="2"/>
      <c r="D1244" s="2"/>
      <c r="E1244" s="2"/>
    </row>
    <row r="1245" spans="1:5">
      <c r="A1245" s="2"/>
      <c r="B1245" s="2"/>
      <c r="D1245" s="2"/>
      <c r="E1245" s="2"/>
    </row>
    <row r="1246" spans="1:5">
      <c r="A1246" s="2"/>
      <c r="B1246" s="2"/>
      <c r="D1246" s="2"/>
      <c r="E1246" s="2"/>
    </row>
    <row r="1247" spans="1:5">
      <c r="A1247" s="2"/>
      <c r="B1247" s="2"/>
      <c r="D1247" s="2"/>
      <c r="E1247" s="2"/>
    </row>
    <row r="1248" spans="1:5">
      <c r="A1248" s="2"/>
      <c r="B1248" s="2"/>
      <c r="D1248" s="2"/>
      <c r="E1248" s="2"/>
    </row>
    <row r="1249" spans="1:5">
      <c r="A1249" s="2"/>
      <c r="B1249" s="2"/>
      <c r="D1249" s="2"/>
      <c r="E1249" s="2"/>
    </row>
    <row r="1250" spans="1:5">
      <c r="A1250" s="2"/>
      <c r="B1250" s="2"/>
      <c r="D1250" s="2"/>
      <c r="E1250" s="2"/>
    </row>
    <row r="1251" spans="1:5">
      <c r="A1251" s="2"/>
      <c r="B1251" s="2"/>
      <c r="D1251" s="2"/>
      <c r="E1251" s="2"/>
    </row>
    <row r="1252" spans="1:5">
      <c r="A1252" s="2"/>
      <c r="B1252" s="2"/>
      <c r="D1252" s="2"/>
      <c r="E1252" s="2"/>
    </row>
    <row r="1253" spans="1:5">
      <c r="A1253" s="2"/>
      <c r="B1253" s="2"/>
      <c r="D1253" s="2"/>
      <c r="E1253" s="2"/>
    </row>
    <row r="1254" spans="1:5">
      <c r="A1254" s="2"/>
      <c r="B1254" s="2"/>
      <c r="D1254" s="2"/>
      <c r="E1254" s="2"/>
    </row>
    <row r="1255" spans="1:5">
      <c r="A1255" s="2"/>
      <c r="B1255" s="2"/>
      <c r="D1255" s="2"/>
      <c r="E1255" s="2"/>
    </row>
    <row r="1256" spans="1:5">
      <c r="A1256" s="2"/>
      <c r="B1256" s="2"/>
      <c r="D1256" s="2"/>
      <c r="E1256" s="2"/>
    </row>
    <row r="1257" spans="1:5">
      <c r="A1257" s="2"/>
      <c r="B1257" s="2"/>
      <c r="D1257" s="2"/>
      <c r="E1257" s="2"/>
    </row>
    <row r="1258" spans="1:5">
      <c r="A1258" s="2"/>
      <c r="B1258" s="2"/>
      <c r="D1258" s="2"/>
      <c r="E1258" s="2"/>
    </row>
    <row r="1259" spans="1:5">
      <c r="A1259" s="2"/>
      <c r="B1259" s="2"/>
      <c r="D1259" s="2"/>
      <c r="E1259" s="2"/>
    </row>
    <row r="1260" spans="1:5">
      <c r="A1260" s="2"/>
      <c r="B1260" s="2"/>
      <c r="D1260" s="2"/>
      <c r="E1260" s="2"/>
    </row>
    <row r="1261" spans="1:5">
      <c r="A1261" s="2"/>
      <c r="B1261" s="2"/>
      <c r="D1261" s="2"/>
      <c r="E1261" s="2"/>
    </row>
    <row r="1262" spans="1:5">
      <c r="A1262" s="2"/>
      <c r="B1262" s="2"/>
      <c r="D1262" s="2"/>
      <c r="E1262" s="2"/>
    </row>
    <row r="1263" spans="1:5">
      <c r="A1263" s="2"/>
      <c r="B1263" s="2"/>
      <c r="D1263" s="2"/>
      <c r="E1263" s="2"/>
    </row>
    <row r="1264" spans="1:5">
      <c r="A1264" s="2"/>
      <c r="B1264" s="2"/>
      <c r="D1264" s="2"/>
      <c r="E1264" s="2"/>
    </row>
    <row r="1265" spans="1:5">
      <c r="A1265" s="2"/>
      <c r="B1265" s="2"/>
      <c r="D1265" s="2"/>
      <c r="E1265" s="2"/>
    </row>
    <row r="1266" spans="1:5">
      <c r="A1266" s="2"/>
      <c r="B1266" s="2"/>
      <c r="D1266" s="2"/>
      <c r="E1266" s="2"/>
    </row>
    <row r="1267" spans="1:5">
      <c r="A1267" s="2"/>
      <c r="B1267" s="2"/>
      <c r="D1267" s="2"/>
      <c r="E1267" s="2"/>
    </row>
    <row r="1268" spans="1:5">
      <c r="A1268" s="2"/>
      <c r="B1268" s="2"/>
      <c r="D1268" s="2"/>
      <c r="E1268" s="2"/>
    </row>
    <row r="1269" spans="1:5">
      <c r="A1269" s="2"/>
      <c r="B1269" s="2"/>
      <c r="D1269" s="2"/>
      <c r="E1269" s="2"/>
    </row>
    <row r="1270" spans="1:5">
      <c r="A1270" s="2"/>
      <c r="B1270" s="2"/>
      <c r="D1270" s="2"/>
      <c r="E1270" s="2"/>
    </row>
    <row r="1271" spans="1:5">
      <c r="A1271" s="2"/>
      <c r="B1271" s="2"/>
      <c r="D1271" s="2"/>
      <c r="E1271" s="2"/>
    </row>
    <row r="1272" spans="1:5">
      <c r="A1272" s="2"/>
      <c r="B1272" s="2"/>
      <c r="D1272" s="2"/>
      <c r="E1272" s="2"/>
    </row>
    <row r="1273" spans="1:5">
      <c r="A1273" s="2"/>
      <c r="B1273" s="2"/>
      <c r="D1273" s="2"/>
      <c r="E1273" s="2"/>
    </row>
    <row r="1274" spans="1:5">
      <c r="A1274" s="2"/>
      <c r="B1274" s="2"/>
      <c r="D1274" s="2"/>
      <c r="E1274" s="2"/>
    </row>
    <row r="1275" spans="1:5">
      <c r="A1275" s="2"/>
      <c r="B1275" s="2"/>
      <c r="D1275" s="2"/>
      <c r="E1275" s="2"/>
    </row>
    <row r="1276" spans="1:5">
      <c r="A1276" s="2"/>
      <c r="B1276" s="2"/>
      <c r="D1276" s="2"/>
      <c r="E1276" s="2"/>
    </row>
    <row r="1277" spans="1:5">
      <c r="A1277" s="2"/>
      <c r="B1277" s="2"/>
      <c r="D1277" s="2"/>
      <c r="E1277" s="2"/>
    </row>
    <row r="1278" spans="1:5">
      <c r="A1278" s="2"/>
      <c r="B1278" s="2"/>
      <c r="D1278" s="2"/>
      <c r="E1278" s="2"/>
    </row>
    <row r="1279" spans="1:5">
      <c r="A1279" s="2"/>
      <c r="B1279" s="2"/>
      <c r="D1279" s="2"/>
      <c r="E1279" s="2"/>
    </row>
    <row r="1280" spans="1:5">
      <c r="A1280" s="2"/>
      <c r="B1280" s="2"/>
      <c r="D1280" s="2"/>
      <c r="E1280" s="2"/>
    </row>
    <row r="1281" spans="1:5">
      <c r="A1281" s="2"/>
      <c r="B1281" s="2"/>
      <c r="D1281" s="2"/>
      <c r="E1281" s="2"/>
    </row>
    <row r="1282" spans="1:5">
      <c r="A1282" s="2"/>
      <c r="B1282" s="2"/>
      <c r="D1282" s="2"/>
      <c r="E1282" s="2"/>
    </row>
    <row r="1283" spans="1:5">
      <c r="A1283" s="2"/>
      <c r="B1283" s="2"/>
      <c r="D1283" s="2"/>
      <c r="E1283" s="2"/>
    </row>
    <row r="1284" spans="1:5">
      <c r="A1284" s="2"/>
      <c r="B1284" s="2"/>
      <c r="D1284" s="2"/>
      <c r="E1284" s="2"/>
    </row>
    <row r="1285" spans="1:5">
      <c r="A1285" s="2"/>
      <c r="B1285" s="2"/>
      <c r="D1285" s="2"/>
      <c r="E1285" s="2"/>
    </row>
    <row r="1286" spans="1:5">
      <c r="A1286" s="2"/>
      <c r="B1286" s="2"/>
      <c r="D1286" s="2"/>
      <c r="E1286" s="2"/>
    </row>
    <row r="1287" spans="1:5">
      <c r="A1287" s="2"/>
      <c r="B1287" s="2"/>
      <c r="D1287" s="2"/>
      <c r="E1287" s="2"/>
    </row>
    <row r="1288" spans="1:5">
      <c r="A1288" s="2"/>
      <c r="B1288" s="2"/>
      <c r="D1288" s="2"/>
      <c r="E1288" s="2"/>
    </row>
    <row r="1289" spans="1:5">
      <c r="A1289" s="2"/>
      <c r="B1289" s="2"/>
      <c r="D1289" s="2"/>
      <c r="E1289" s="2"/>
    </row>
    <row r="1290" spans="1:5">
      <c r="A1290" s="2"/>
      <c r="B1290" s="2"/>
      <c r="D1290" s="2"/>
      <c r="E1290" s="2"/>
    </row>
    <row r="1291" spans="1:5">
      <c r="A1291" s="2"/>
      <c r="B1291" s="2"/>
      <c r="D1291" s="2"/>
      <c r="E1291" s="2"/>
    </row>
    <row r="1292" spans="1:5">
      <c r="A1292" s="2"/>
      <c r="B1292" s="2"/>
      <c r="D1292" s="2"/>
      <c r="E1292" s="2"/>
    </row>
    <row r="1293" spans="1:5">
      <c r="A1293" s="2"/>
      <c r="B1293" s="2"/>
      <c r="D1293" s="2"/>
      <c r="E1293" s="2"/>
    </row>
    <row r="1294" spans="1:5">
      <c r="A1294" s="2"/>
      <c r="B1294" s="2"/>
      <c r="D1294" s="2"/>
      <c r="E1294" s="2"/>
    </row>
    <row r="1295" spans="1:5">
      <c r="A1295" s="2"/>
      <c r="B1295" s="2"/>
      <c r="D1295" s="2"/>
      <c r="E1295" s="2"/>
    </row>
    <row r="1296" spans="1:5">
      <c r="A1296" s="2"/>
      <c r="B1296" s="2"/>
      <c r="D1296" s="2"/>
      <c r="E1296" s="2"/>
    </row>
    <row r="1297" spans="1:5">
      <c r="A1297" s="2"/>
      <c r="B1297" s="2"/>
      <c r="D1297" s="2"/>
      <c r="E1297" s="2"/>
    </row>
    <row r="1298" spans="1:5">
      <c r="A1298" s="2"/>
      <c r="B1298" s="2"/>
      <c r="D1298" s="2"/>
      <c r="E1298" s="2"/>
    </row>
    <row r="1299" spans="1:5">
      <c r="A1299" s="2"/>
      <c r="B1299" s="2"/>
      <c r="D1299" s="2"/>
      <c r="E1299" s="2"/>
    </row>
    <row r="1300" spans="1:5">
      <c r="A1300" s="2"/>
      <c r="B1300" s="2"/>
      <c r="D1300" s="2"/>
      <c r="E1300" s="2"/>
    </row>
    <row r="1301" spans="1:5">
      <c r="A1301" s="2"/>
      <c r="B1301" s="2"/>
      <c r="D1301" s="2"/>
      <c r="E1301" s="2"/>
    </row>
    <row r="1302" spans="1:5">
      <c r="A1302" s="2"/>
      <c r="B1302" s="2"/>
      <c r="D1302" s="2"/>
      <c r="E1302" s="2"/>
    </row>
    <row r="1303" spans="1:5">
      <c r="A1303" s="2"/>
      <c r="B1303" s="2"/>
      <c r="D1303" s="2"/>
      <c r="E1303" s="2"/>
    </row>
    <row r="1304" spans="1:5">
      <c r="A1304" s="2"/>
      <c r="B1304" s="2"/>
      <c r="D1304" s="2"/>
      <c r="E1304" s="2"/>
    </row>
    <row r="1305" spans="1:5">
      <c r="A1305" s="2"/>
      <c r="B1305" s="2"/>
      <c r="D1305" s="2"/>
      <c r="E1305" s="2"/>
    </row>
    <row r="1306" spans="1:5">
      <c r="A1306" s="2"/>
      <c r="B1306" s="2"/>
      <c r="D1306" s="2"/>
      <c r="E1306" s="2"/>
    </row>
    <row r="1307" spans="1:5">
      <c r="A1307" s="2"/>
      <c r="B1307" s="2"/>
      <c r="D1307" s="2"/>
      <c r="E1307" s="2"/>
    </row>
    <row r="1308" spans="1:5">
      <c r="A1308" s="2"/>
      <c r="B1308" s="2"/>
      <c r="D1308" s="2"/>
      <c r="E1308" s="2"/>
    </row>
    <row r="1309" spans="1:5">
      <c r="A1309" s="2"/>
      <c r="B1309" s="2"/>
      <c r="D1309" s="2"/>
      <c r="E1309" s="2"/>
    </row>
    <row r="1310" spans="1:5">
      <c r="A1310" s="2"/>
      <c r="B1310" s="2"/>
      <c r="D1310" s="2"/>
      <c r="E1310" s="2"/>
    </row>
    <row r="1311" spans="1:5">
      <c r="A1311" s="2"/>
      <c r="B1311" s="2"/>
      <c r="D1311" s="2"/>
      <c r="E1311" s="2"/>
    </row>
    <row r="1312" spans="1:5">
      <c r="A1312" s="2"/>
      <c r="B1312" s="2"/>
      <c r="D1312" s="2"/>
      <c r="E1312" s="2"/>
    </row>
    <row r="1313" spans="1:5">
      <c r="A1313" s="2"/>
      <c r="B1313" s="2"/>
      <c r="D1313" s="2"/>
      <c r="E1313" s="2"/>
    </row>
    <row r="1314" spans="1:5">
      <c r="A1314" s="2"/>
      <c r="B1314" s="2"/>
      <c r="D1314" s="2"/>
      <c r="E1314" s="2"/>
    </row>
    <row r="1315" spans="1:5">
      <c r="A1315" s="2"/>
      <c r="B1315" s="2"/>
      <c r="D1315" s="2"/>
      <c r="E1315" s="2"/>
    </row>
    <row r="1316" spans="1:5">
      <c r="A1316" s="2"/>
      <c r="B1316" s="2"/>
      <c r="D1316" s="2"/>
      <c r="E1316" s="2"/>
    </row>
    <row r="1317" spans="1:5">
      <c r="A1317" s="2"/>
      <c r="B1317" s="2"/>
      <c r="D1317" s="2"/>
      <c r="E1317" s="2"/>
    </row>
    <row r="1318" spans="1:5">
      <c r="A1318" s="2"/>
      <c r="B1318" s="2"/>
      <c r="D1318" s="2"/>
      <c r="E1318" s="2"/>
    </row>
    <row r="1319" spans="1:5">
      <c r="A1319" s="2"/>
      <c r="B1319" s="2"/>
      <c r="D1319" s="2"/>
      <c r="E1319" s="2"/>
    </row>
    <row r="1320" spans="1:5">
      <c r="A1320" s="2"/>
      <c r="B1320" s="2"/>
      <c r="D1320" s="2"/>
      <c r="E1320" s="2"/>
    </row>
    <row r="1321" spans="1:5">
      <c r="A1321" s="2"/>
      <c r="B1321" s="2"/>
      <c r="D1321" s="2"/>
      <c r="E1321" s="2"/>
    </row>
    <row r="1322" spans="1:5">
      <c r="A1322" s="2"/>
      <c r="B1322" s="2"/>
      <c r="D1322" s="2"/>
      <c r="E1322" s="2"/>
    </row>
    <row r="1323" spans="1:5">
      <c r="A1323" s="2"/>
      <c r="B1323" s="2"/>
      <c r="D1323" s="2"/>
      <c r="E1323" s="2"/>
    </row>
    <row r="1324" spans="1:5">
      <c r="A1324" s="2"/>
      <c r="B1324" s="2"/>
      <c r="D1324" s="2"/>
      <c r="E1324" s="2"/>
    </row>
    <row r="1325" spans="1:5">
      <c r="A1325" s="2"/>
      <c r="B1325" s="2"/>
      <c r="D1325" s="2"/>
      <c r="E1325" s="2"/>
    </row>
    <row r="1326" spans="1:5">
      <c r="A1326" s="2"/>
      <c r="B1326" s="2"/>
      <c r="D1326" s="2"/>
      <c r="E1326" s="2"/>
    </row>
    <row r="1327" spans="1:5">
      <c r="A1327" s="2"/>
      <c r="B1327" s="2"/>
      <c r="D1327" s="2"/>
      <c r="E1327" s="2"/>
    </row>
    <row r="1328" spans="1:5">
      <c r="A1328" s="2"/>
      <c r="B1328" s="2"/>
      <c r="D1328" s="2"/>
      <c r="E1328" s="2"/>
    </row>
    <row r="1329" spans="1:5">
      <c r="A1329" s="2"/>
      <c r="B1329" s="2"/>
      <c r="D1329" s="2"/>
      <c r="E1329" s="2"/>
    </row>
    <row r="1330" spans="1:5">
      <c r="A1330" s="2"/>
      <c r="B1330" s="2"/>
      <c r="D1330" s="2"/>
      <c r="E1330" s="2"/>
    </row>
    <row r="1331" spans="1:5">
      <c r="A1331" s="2"/>
      <c r="B1331" s="2"/>
      <c r="D1331" s="2"/>
      <c r="E1331" s="2"/>
    </row>
    <row r="1332" spans="1:5">
      <c r="A1332" s="2"/>
      <c r="B1332" s="2"/>
      <c r="D1332" s="2"/>
      <c r="E1332" s="2"/>
    </row>
    <row r="1333" spans="1:5">
      <c r="A1333" s="2"/>
      <c r="B1333" s="2"/>
      <c r="D1333" s="2"/>
      <c r="E1333" s="2"/>
    </row>
    <row r="1334" spans="1:5">
      <c r="A1334" s="2"/>
      <c r="B1334" s="2"/>
      <c r="D1334" s="2"/>
      <c r="E1334" s="2"/>
    </row>
    <row r="1335" spans="1:5">
      <c r="A1335" s="2"/>
      <c r="B1335" s="2"/>
      <c r="D1335" s="2"/>
      <c r="E1335" s="2"/>
    </row>
    <row r="1336" spans="1:5">
      <c r="A1336" s="2"/>
      <c r="B1336" s="2"/>
      <c r="D1336" s="2"/>
      <c r="E1336" s="2"/>
    </row>
    <row r="1337" spans="1:5">
      <c r="A1337" s="2"/>
      <c r="B1337" s="2"/>
      <c r="D1337" s="2"/>
      <c r="E1337" s="2"/>
    </row>
    <row r="1338" spans="1:5">
      <c r="A1338" s="2"/>
      <c r="B1338" s="2"/>
      <c r="D1338" s="2"/>
      <c r="E1338" s="2"/>
    </row>
    <row r="1339" spans="1:5">
      <c r="A1339" s="2"/>
      <c r="B1339" s="2"/>
      <c r="D1339" s="2"/>
      <c r="E1339" s="2"/>
    </row>
    <row r="1340" spans="1:5">
      <c r="A1340" s="2"/>
      <c r="B1340" s="2"/>
      <c r="D1340" s="2"/>
      <c r="E1340" s="2"/>
    </row>
    <row r="1341" spans="1:5">
      <c r="A1341" s="2"/>
      <c r="B1341" s="2"/>
      <c r="D1341" s="2"/>
      <c r="E1341" s="2"/>
    </row>
    <row r="1342" spans="1:5">
      <c r="A1342" s="2"/>
      <c r="B1342" s="2"/>
      <c r="D1342" s="2"/>
      <c r="E1342" s="2"/>
    </row>
    <row r="1343" spans="1:5">
      <c r="A1343" s="2"/>
      <c r="B1343" s="2"/>
      <c r="D1343" s="2"/>
      <c r="E1343" s="2"/>
    </row>
    <row r="1344" spans="1:5">
      <c r="A1344" s="2"/>
      <c r="B1344" s="2"/>
      <c r="D1344" s="2"/>
      <c r="E1344" s="2"/>
    </row>
    <row r="1345" spans="1:5">
      <c r="A1345" s="2"/>
      <c r="B1345" s="2"/>
      <c r="D1345" s="2"/>
      <c r="E1345" s="2"/>
    </row>
    <row r="1346" spans="1:5">
      <c r="A1346" s="2"/>
      <c r="B1346" s="2"/>
      <c r="D1346" s="2"/>
      <c r="E1346" s="2"/>
    </row>
    <row r="1347" spans="1:5">
      <c r="A1347" s="2"/>
      <c r="B1347" s="2"/>
      <c r="D1347" s="2"/>
      <c r="E1347" s="2"/>
    </row>
    <row r="1348" spans="1:5">
      <c r="A1348" s="2"/>
      <c r="B1348" s="2"/>
      <c r="D1348" s="2"/>
      <c r="E1348" s="2"/>
    </row>
    <row r="1349" spans="1:5">
      <c r="A1349" s="2"/>
      <c r="B1349" s="2"/>
      <c r="D1349" s="2"/>
      <c r="E1349" s="2"/>
    </row>
    <row r="1350" spans="1:5">
      <c r="A1350" s="2"/>
      <c r="B1350" s="2"/>
      <c r="D1350" s="2"/>
      <c r="E1350" s="2"/>
    </row>
    <row r="1351" spans="1:5">
      <c r="A1351" s="2"/>
      <c r="B1351" s="2"/>
      <c r="D1351" s="2"/>
      <c r="E1351" s="2"/>
    </row>
    <row r="1352" spans="1:5">
      <c r="A1352" s="2"/>
      <c r="B1352" s="2"/>
      <c r="D1352" s="2"/>
      <c r="E1352" s="2"/>
    </row>
    <row r="1353" spans="1:5">
      <c r="A1353" s="2"/>
      <c r="B1353" s="2"/>
      <c r="D1353" s="2"/>
      <c r="E1353" s="2"/>
    </row>
    <row r="1354" spans="1:5">
      <c r="A1354" s="2"/>
      <c r="B1354" s="2"/>
      <c r="D1354" s="2"/>
      <c r="E1354" s="2"/>
    </row>
    <row r="1355" spans="1:5">
      <c r="A1355" s="2"/>
      <c r="B1355" s="2"/>
      <c r="D1355" s="2"/>
      <c r="E1355" s="2"/>
    </row>
    <row r="1356" spans="1:5">
      <c r="A1356" s="2"/>
      <c r="B1356" s="2"/>
      <c r="D1356" s="2"/>
      <c r="E1356" s="2"/>
    </row>
    <row r="1357" spans="1:5">
      <c r="A1357" s="2"/>
      <c r="B1357" s="2"/>
      <c r="D1357" s="2"/>
      <c r="E1357" s="2"/>
    </row>
    <row r="1358" spans="1:5">
      <c r="A1358" s="2"/>
      <c r="B1358" s="2"/>
      <c r="D1358" s="2"/>
      <c r="E1358" s="2"/>
    </row>
    <row r="1359" spans="1:5">
      <c r="A1359" s="2"/>
      <c r="B1359" s="2"/>
      <c r="D1359" s="2"/>
      <c r="E1359" s="2"/>
    </row>
    <row r="1360" spans="1:5">
      <c r="A1360" s="2"/>
      <c r="B1360" s="2"/>
      <c r="D1360" s="2"/>
      <c r="E1360" s="2"/>
    </row>
    <row r="1361" spans="1:5">
      <c r="A1361" s="2"/>
      <c r="B1361" s="2"/>
      <c r="D1361" s="2"/>
      <c r="E1361" s="2"/>
    </row>
    <row r="1362" spans="1:5">
      <c r="A1362" s="2"/>
      <c r="B1362" s="2"/>
      <c r="D1362" s="2"/>
      <c r="E1362" s="2"/>
    </row>
    <row r="1363" spans="1:5">
      <c r="A1363" s="2"/>
      <c r="B1363" s="2"/>
      <c r="D1363" s="2"/>
      <c r="E1363" s="2"/>
    </row>
    <row r="1364" spans="1:5">
      <c r="A1364" s="2"/>
      <c r="B1364" s="2"/>
      <c r="D1364" s="2"/>
      <c r="E1364" s="2"/>
    </row>
    <row r="1365" spans="1:5">
      <c r="A1365" s="2"/>
      <c r="B1365" s="2"/>
      <c r="D1365" s="2"/>
      <c r="E1365" s="2"/>
    </row>
    <row r="1366" spans="1:5">
      <c r="A1366" s="2"/>
      <c r="B1366" s="2"/>
      <c r="D1366" s="2"/>
      <c r="E1366" s="2"/>
    </row>
    <row r="1367" spans="1:5">
      <c r="A1367" s="2"/>
      <c r="B1367" s="2"/>
      <c r="D1367" s="2"/>
      <c r="E1367" s="2"/>
    </row>
    <row r="1368" spans="1:5">
      <c r="A1368" s="2"/>
      <c r="B1368" s="2"/>
      <c r="D1368" s="2"/>
      <c r="E1368" s="2"/>
    </row>
    <row r="1369" spans="1:5">
      <c r="A1369" s="2"/>
      <c r="B1369" s="2"/>
      <c r="D1369" s="2"/>
      <c r="E1369" s="2"/>
    </row>
    <row r="1370" spans="1:5">
      <c r="A1370" s="2"/>
      <c r="B1370" s="2"/>
      <c r="D1370" s="2"/>
      <c r="E1370" s="2"/>
    </row>
    <row r="1371" spans="1:5">
      <c r="A1371" s="2"/>
      <c r="B1371" s="2"/>
      <c r="D1371" s="2"/>
      <c r="E1371" s="2"/>
    </row>
    <row r="1372" spans="1:5">
      <c r="A1372" s="2"/>
      <c r="B1372" s="2"/>
      <c r="D1372" s="2"/>
      <c r="E1372" s="2"/>
    </row>
    <row r="1373" spans="1:5">
      <c r="A1373" s="2"/>
      <c r="B1373" s="2"/>
      <c r="D1373" s="2"/>
      <c r="E1373" s="2"/>
    </row>
    <row r="1374" spans="1:5">
      <c r="A1374" s="2"/>
      <c r="B1374" s="2"/>
      <c r="D1374" s="2"/>
      <c r="E1374" s="2"/>
    </row>
    <row r="1375" spans="1:5">
      <c r="A1375" s="2"/>
      <c r="B1375" s="2"/>
      <c r="D1375" s="2"/>
      <c r="E1375" s="2"/>
    </row>
    <row r="1376" spans="1:5">
      <c r="A1376" s="2"/>
      <c r="B1376" s="2"/>
      <c r="D1376" s="2"/>
      <c r="E1376" s="2"/>
    </row>
    <row r="1377" spans="1:5">
      <c r="A1377" s="2"/>
      <c r="B1377" s="2"/>
      <c r="D1377" s="2"/>
      <c r="E1377" s="2"/>
    </row>
    <row r="1378" spans="1:5">
      <c r="A1378" s="2"/>
      <c r="B1378" s="2"/>
      <c r="D1378" s="2"/>
      <c r="E1378" s="2"/>
    </row>
    <row r="1379" spans="1:5">
      <c r="A1379" s="2"/>
      <c r="B1379" s="2"/>
      <c r="D1379" s="2"/>
      <c r="E1379" s="2"/>
    </row>
    <row r="1380" spans="1:5">
      <c r="A1380" s="2"/>
      <c r="B1380" s="2"/>
      <c r="D1380" s="2"/>
      <c r="E1380" s="2"/>
    </row>
    <row r="1381" spans="1:5">
      <c r="A1381" s="2"/>
      <c r="B1381" s="2"/>
      <c r="D1381" s="2"/>
      <c r="E1381" s="2"/>
    </row>
    <row r="1382" spans="1:5">
      <c r="A1382" s="2"/>
      <c r="B1382" s="2"/>
      <c r="D1382" s="2"/>
      <c r="E1382" s="2"/>
    </row>
    <row r="1383" spans="1:5">
      <c r="A1383" s="2"/>
      <c r="B1383" s="2"/>
      <c r="D1383" s="2"/>
      <c r="E1383" s="2"/>
    </row>
    <row r="1384" spans="1:5">
      <c r="A1384" s="2"/>
      <c r="B1384" s="2"/>
      <c r="D1384" s="2"/>
      <c r="E1384" s="2"/>
    </row>
    <row r="1385" spans="1:5">
      <c r="A1385" s="2"/>
      <c r="B1385" s="2"/>
      <c r="D1385" s="2"/>
      <c r="E1385" s="2"/>
    </row>
    <row r="1386" spans="1:5">
      <c r="A1386" s="2"/>
      <c r="B1386" s="2"/>
      <c r="D1386" s="2"/>
      <c r="E1386" s="2"/>
    </row>
    <row r="1387" spans="1:5">
      <c r="A1387" s="2"/>
      <c r="B1387" s="2"/>
      <c r="D1387" s="2"/>
      <c r="E1387" s="2"/>
    </row>
    <row r="1388" spans="1:5">
      <c r="A1388" s="2"/>
      <c r="B1388" s="2"/>
      <c r="D1388" s="2"/>
      <c r="E1388" s="2"/>
    </row>
    <row r="1389" spans="1:5">
      <c r="A1389" s="2"/>
      <c r="B1389" s="2"/>
      <c r="D1389" s="2"/>
      <c r="E1389" s="2"/>
    </row>
    <row r="1390" spans="1:5">
      <c r="A1390" s="2"/>
      <c r="B1390" s="2"/>
      <c r="D1390" s="2"/>
      <c r="E1390" s="2"/>
    </row>
    <row r="1391" spans="1:5">
      <c r="A1391" s="2"/>
      <c r="B1391" s="2"/>
      <c r="D1391" s="2"/>
      <c r="E1391" s="2"/>
    </row>
    <row r="1392" spans="1:5">
      <c r="A1392" s="2"/>
      <c r="B1392" s="2"/>
      <c r="D1392" s="2"/>
      <c r="E1392" s="2"/>
    </row>
    <row r="1393" spans="1:5">
      <c r="A1393" s="2"/>
      <c r="B1393" s="2"/>
      <c r="D1393" s="2"/>
      <c r="E1393" s="2"/>
    </row>
    <row r="1394" spans="1:5">
      <c r="A1394" s="2"/>
      <c r="B1394" s="2"/>
      <c r="D1394" s="2"/>
      <c r="E1394" s="2"/>
    </row>
    <row r="1395" spans="1:5">
      <c r="A1395" s="2"/>
      <c r="B1395" s="2"/>
      <c r="D1395" s="2"/>
      <c r="E1395" s="2"/>
    </row>
    <row r="1396" spans="1:5">
      <c r="A1396" s="2"/>
      <c r="B1396" s="2"/>
      <c r="D1396" s="2"/>
      <c r="E1396" s="2"/>
    </row>
    <row r="1397" spans="1:5">
      <c r="A1397" s="2"/>
      <c r="B1397" s="2"/>
      <c r="D1397" s="2"/>
      <c r="E1397" s="2"/>
    </row>
    <row r="1398" spans="1:5">
      <c r="A1398" s="2"/>
      <c r="B1398" s="2"/>
      <c r="D1398" s="2"/>
      <c r="E1398" s="2"/>
    </row>
    <row r="1399" spans="1:5">
      <c r="A1399" s="2"/>
      <c r="B1399" s="2"/>
      <c r="D1399" s="2"/>
      <c r="E1399" s="2"/>
    </row>
    <row r="1400" spans="1:5">
      <c r="A1400" s="2"/>
      <c r="B1400" s="2"/>
      <c r="D1400" s="2"/>
      <c r="E1400" s="2"/>
    </row>
    <row r="1401" spans="1:5">
      <c r="A1401" s="2"/>
      <c r="B1401" s="2"/>
      <c r="D1401" s="2"/>
      <c r="E1401" s="2"/>
    </row>
    <row r="1402" spans="1:5">
      <c r="A1402" s="2"/>
      <c r="B1402" s="2"/>
      <c r="D1402" s="2"/>
      <c r="E1402" s="2"/>
    </row>
    <row r="1403" spans="1:5">
      <c r="A1403" s="2"/>
      <c r="B1403" s="2"/>
      <c r="D1403" s="2"/>
      <c r="E1403" s="2"/>
    </row>
    <row r="1404" spans="1:5">
      <c r="A1404" s="2"/>
      <c r="B1404" s="2"/>
      <c r="D1404" s="2"/>
      <c r="E1404" s="2"/>
    </row>
    <row r="1405" spans="1:5">
      <c r="A1405" s="2"/>
      <c r="B1405" s="2"/>
      <c r="D1405" s="2"/>
      <c r="E1405" s="2"/>
    </row>
    <row r="1406" spans="1:5">
      <c r="A1406" s="2"/>
      <c r="B1406" s="2"/>
      <c r="D1406" s="2"/>
      <c r="E1406" s="2"/>
    </row>
    <row r="1407" spans="1:5">
      <c r="A1407" s="2"/>
      <c r="B1407" s="2"/>
      <c r="D1407" s="2"/>
      <c r="E1407" s="2"/>
    </row>
    <row r="1408" spans="1:5">
      <c r="A1408" s="2"/>
      <c r="B1408" s="2"/>
      <c r="D1408" s="2"/>
      <c r="E1408" s="2"/>
    </row>
    <row r="1409" spans="1:5">
      <c r="A1409" s="2"/>
      <c r="B1409" s="2"/>
      <c r="D1409" s="2"/>
      <c r="E1409" s="2"/>
    </row>
    <row r="1410" spans="1:5">
      <c r="A1410" s="2"/>
      <c r="B1410" s="2"/>
      <c r="D1410" s="2"/>
      <c r="E1410" s="2"/>
    </row>
    <row r="1411" spans="1:5">
      <c r="A1411" s="2"/>
      <c r="B1411" s="2"/>
      <c r="D1411" s="2"/>
      <c r="E1411" s="2"/>
    </row>
    <row r="1412" spans="1:5">
      <c r="A1412" s="2"/>
      <c r="B1412" s="2"/>
      <c r="D1412" s="2"/>
      <c r="E1412" s="2"/>
    </row>
    <row r="1413" spans="1:5">
      <c r="A1413" s="2"/>
      <c r="B1413" s="2"/>
      <c r="D1413" s="2"/>
      <c r="E1413" s="2"/>
    </row>
    <row r="1414" spans="1:5">
      <c r="A1414" s="2"/>
      <c r="B1414" s="2"/>
      <c r="D1414" s="2"/>
      <c r="E1414" s="2"/>
    </row>
    <row r="1415" spans="1:5">
      <c r="A1415" s="2"/>
      <c r="B1415" s="2"/>
      <c r="D1415" s="2"/>
      <c r="E1415" s="2"/>
    </row>
    <row r="1416" spans="1:5">
      <c r="A1416" s="2"/>
      <c r="B1416" s="2"/>
      <c r="D1416" s="2"/>
      <c r="E1416" s="2"/>
    </row>
    <row r="1417" spans="1:5">
      <c r="A1417" s="2"/>
      <c r="B1417" s="2"/>
      <c r="D1417" s="2"/>
      <c r="E1417" s="2"/>
    </row>
    <row r="1418" spans="1:5">
      <c r="A1418" s="2"/>
      <c r="B1418" s="2"/>
      <c r="D1418" s="2"/>
      <c r="E1418" s="2"/>
    </row>
    <row r="1419" spans="1:5">
      <c r="A1419" s="2"/>
      <c r="B1419" s="2"/>
      <c r="D1419" s="2"/>
      <c r="E1419" s="2"/>
    </row>
    <row r="1420" spans="1:5">
      <c r="A1420" s="2"/>
      <c r="B1420" s="2"/>
      <c r="D1420" s="2"/>
      <c r="E1420" s="2"/>
    </row>
    <row r="1421" spans="1:5">
      <c r="A1421" s="2"/>
      <c r="B1421" s="2"/>
      <c r="D1421" s="2"/>
      <c r="E1421" s="2"/>
    </row>
    <row r="1422" spans="1:5">
      <c r="A1422" s="2"/>
      <c r="B1422" s="2"/>
      <c r="D1422" s="2"/>
      <c r="E1422" s="2"/>
    </row>
    <row r="1423" spans="1:5">
      <c r="A1423" s="2"/>
      <c r="B1423" s="2"/>
      <c r="D1423" s="2"/>
      <c r="E1423" s="2"/>
    </row>
    <row r="1424" spans="1:5">
      <c r="A1424" s="2"/>
      <c r="B1424" s="2"/>
      <c r="D1424" s="2"/>
      <c r="E1424" s="2"/>
    </row>
    <row r="1425" spans="1:5">
      <c r="A1425" s="2"/>
      <c r="B1425" s="2"/>
      <c r="D1425" s="2"/>
      <c r="E1425" s="2"/>
    </row>
    <row r="1426" spans="1:5">
      <c r="A1426" s="2"/>
      <c r="B1426" s="2"/>
      <c r="D1426" s="2"/>
      <c r="E1426" s="2"/>
    </row>
    <row r="1427" spans="1:5">
      <c r="A1427" s="2"/>
      <c r="B1427" s="2"/>
      <c r="D1427" s="2"/>
      <c r="E1427" s="2"/>
    </row>
    <row r="1428" spans="1:5">
      <c r="A1428" s="2"/>
      <c r="B1428" s="2"/>
      <c r="D1428" s="2"/>
      <c r="E1428" s="2"/>
    </row>
    <row r="1429" spans="1:5">
      <c r="A1429" s="2"/>
      <c r="B1429" s="2"/>
      <c r="D1429" s="2"/>
      <c r="E1429" s="2"/>
    </row>
    <row r="1430" spans="1:5">
      <c r="A1430" s="2"/>
      <c r="B1430" s="2"/>
      <c r="D1430" s="2"/>
      <c r="E1430" s="2"/>
    </row>
    <row r="1431" spans="1:5">
      <c r="A1431" s="2"/>
      <c r="B1431" s="2"/>
      <c r="D1431" s="2"/>
      <c r="E1431" s="2"/>
    </row>
    <row r="1432" spans="1:5">
      <c r="A1432" s="2"/>
      <c r="B1432" s="2"/>
      <c r="D1432" s="2"/>
      <c r="E1432" s="2"/>
    </row>
    <row r="1433" spans="1:5">
      <c r="A1433" s="2"/>
      <c r="B1433" s="2"/>
      <c r="D1433" s="2"/>
      <c r="E1433" s="2"/>
    </row>
    <row r="1434" spans="1:5">
      <c r="A1434" s="2"/>
      <c r="B1434" s="2"/>
      <c r="D1434" s="2"/>
      <c r="E1434" s="2"/>
    </row>
    <row r="1435" spans="1:5">
      <c r="A1435" s="2"/>
      <c r="B1435" s="2"/>
      <c r="D1435" s="2"/>
      <c r="E1435" s="2"/>
    </row>
    <row r="1436" spans="1:5">
      <c r="A1436" s="2"/>
      <c r="B1436" s="2"/>
      <c r="D1436" s="2"/>
      <c r="E1436" s="2"/>
    </row>
    <row r="1437" spans="1:5">
      <c r="A1437" s="2"/>
      <c r="B1437" s="2"/>
      <c r="D1437" s="2"/>
      <c r="E1437" s="2"/>
    </row>
    <row r="1438" spans="1:5">
      <c r="A1438" s="2"/>
      <c r="B1438" s="2"/>
      <c r="D1438" s="2"/>
      <c r="E1438" s="2"/>
    </row>
    <row r="1439" spans="1:5">
      <c r="A1439" s="2"/>
      <c r="B1439" s="2"/>
      <c r="D1439" s="2"/>
      <c r="E1439" s="2"/>
    </row>
    <row r="1440" spans="1:5">
      <c r="A1440" s="2"/>
      <c r="B1440" s="2"/>
      <c r="D1440" s="2"/>
      <c r="E1440" s="2"/>
    </row>
    <row r="1441" spans="1:5">
      <c r="A1441" s="2"/>
      <c r="B1441" s="2"/>
      <c r="D1441" s="2"/>
      <c r="E1441" s="2"/>
    </row>
    <row r="1442" spans="1:5">
      <c r="A1442" s="2"/>
      <c r="B1442" s="2"/>
      <c r="D1442" s="2"/>
      <c r="E1442" s="2"/>
    </row>
    <row r="1443" spans="1:5">
      <c r="A1443" s="2"/>
      <c r="B1443" s="2"/>
      <c r="D1443" s="2"/>
      <c r="E1443" s="2"/>
    </row>
    <row r="1444" spans="1:5">
      <c r="A1444" s="2"/>
      <c r="B1444" s="2"/>
      <c r="D1444" s="2"/>
      <c r="E1444" s="2"/>
    </row>
    <row r="1445" spans="1:5">
      <c r="A1445" s="2"/>
      <c r="B1445" s="2"/>
      <c r="D1445" s="2"/>
      <c r="E1445" s="2"/>
    </row>
    <row r="1446" spans="1:5">
      <c r="A1446" s="2"/>
      <c r="B1446" s="2"/>
      <c r="D1446" s="2"/>
      <c r="E1446" s="2"/>
    </row>
    <row r="1447" spans="1:5">
      <c r="A1447" s="2"/>
      <c r="B1447" s="2"/>
      <c r="D1447" s="2"/>
      <c r="E1447" s="2"/>
    </row>
    <row r="1448" spans="1:5">
      <c r="A1448" s="2"/>
      <c r="B1448" s="2"/>
      <c r="D1448" s="2"/>
      <c r="E1448" s="2"/>
    </row>
    <row r="1449" spans="1:5">
      <c r="A1449" s="2"/>
      <c r="B1449" s="2"/>
      <c r="D1449" s="2"/>
      <c r="E1449" s="2"/>
    </row>
    <row r="1450" spans="1:5">
      <c r="A1450" s="2"/>
      <c r="B1450" s="2"/>
      <c r="D1450" s="2"/>
      <c r="E1450" s="2"/>
    </row>
    <row r="1451" spans="1:5">
      <c r="A1451" s="2"/>
      <c r="B1451" s="2"/>
      <c r="D1451" s="2"/>
      <c r="E1451" s="2"/>
    </row>
    <row r="1452" spans="1:5">
      <c r="A1452" s="2"/>
      <c r="B1452" s="2"/>
      <c r="D1452" s="2"/>
      <c r="E1452" s="2"/>
    </row>
    <row r="1453" spans="1:5">
      <c r="A1453" s="2"/>
      <c r="B1453" s="2"/>
      <c r="D1453" s="2"/>
      <c r="E1453" s="2"/>
    </row>
    <row r="1454" spans="1:5">
      <c r="A1454" s="2"/>
      <c r="B1454" s="2"/>
      <c r="D1454" s="2"/>
      <c r="E1454" s="2"/>
    </row>
    <row r="1455" spans="1:5">
      <c r="A1455" s="2"/>
      <c r="B1455" s="2"/>
      <c r="D1455" s="2"/>
      <c r="E1455" s="2"/>
    </row>
    <row r="1456" spans="1:5">
      <c r="A1456" s="2"/>
      <c r="B1456" s="2"/>
      <c r="D1456" s="2"/>
      <c r="E1456" s="2"/>
    </row>
    <row r="1457" spans="1:5">
      <c r="A1457" s="2"/>
      <c r="B1457" s="2"/>
      <c r="D1457" s="2"/>
      <c r="E1457" s="2"/>
    </row>
    <row r="1458" spans="1:5">
      <c r="A1458" s="2"/>
      <c r="B1458" s="2"/>
      <c r="D1458" s="2"/>
      <c r="E1458" s="2"/>
    </row>
    <row r="1459" spans="1:5">
      <c r="A1459" s="2"/>
      <c r="B1459" s="2"/>
      <c r="D1459" s="2"/>
      <c r="E1459" s="2"/>
    </row>
    <row r="1460" spans="1:5">
      <c r="A1460" s="2"/>
      <c r="B1460" s="2"/>
      <c r="D1460" s="2"/>
      <c r="E1460" s="2"/>
    </row>
    <row r="1461" spans="1:5">
      <c r="A1461" s="2"/>
      <c r="B1461" s="2"/>
      <c r="D1461" s="2"/>
      <c r="E1461" s="2"/>
    </row>
    <row r="1462" spans="1:5">
      <c r="A1462" s="2"/>
      <c r="B1462" s="2"/>
      <c r="D1462" s="2"/>
      <c r="E1462" s="2"/>
    </row>
    <row r="1463" spans="1:5">
      <c r="A1463" s="2"/>
      <c r="B1463" s="2"/>
      <c r="D1463" s="2"/>
      <c r="E1463" s="2"/>
    </row>
    <row r="1464" spans="1:5">
      <c r="A1464" s="2"/>
      <c r="B1464" s="2"/>
      <c r="D1464" s="2"/>
      <c r="E1464" s="2"/>
    </row>
    <row r="1465" spans="1:5">
      <c r="A1465" s="2"/>
      <c r="B1465" s="2"/>
      <c r="D1465" s="2"/>
      <c r="E1465" s="2"/>
    </row>
    <row r="1466" spans="1:5">
      <c r="A1466" s="2"/>
      <c r="B1466" s="2"/>
      <c r="D1466" s="2"/>
      <c r="E1466" s="2"/>
    </row>
    <row r="1467" spans="1:5">
      <c r="A1467" s="2"/>
      <c r="B1467" s="2"/>
      <c r="D1467" s="2"/>
      <c r="E1467" s="2"/>
    </row>
    <row r="1468" spans="1:5">
      <c r="A1468" s="2"/>
      <c r="B1468" s="2"/>
      <c r="D1468" s="2"/>
      <c r="E1468" s="2"/>
    </row>
    <row r="1469" spans="1:5">
      <c r="A1469" s="2"/>
      <c r="B1469" s="2"/>
      <c r="D1469" s="2"/>
      <c r="E1469" s="2"/>
    </row>
    <row r="1470" spans="1:5">
      <c r="A1470" s="2"/>
      <c r="B1470" s="2"/>
      <c r="D1470" s="2"/>
      <c r="E1470" s="2"/>
    </row>
    <row r="1471" spans="1:5">
      <c r="A1471" s="2"/>
      <c r="B1471" s="2"/>
      <c r="D1471" s="2"/>
      <c r="E1471" s="2"/>
    </row>
    <row r="1472" spans="1:5">
      <c r="A1472" s="2"/>
      <c r="B1472" s="2"/>
      <c r="D1472" s="2"/>
      <c r="E1472" s="2"/>
    </row>
    <row r="1473" spans="1:5">
      <c r="A1473" s="2"/>
      <c r="B1473" s="2"/>
      <c r="D1473" s="2"/>
      <c r="E1473" s="2"/>
    </row>
    <row r="1474" spans="1:5">
      <c r="A1474" s="2"/>
      <c r="B1474" s="2"/>
      <c r="D1474" s="2"/>
      <c r="E1474" s="2"/>
    </row>
    <row r="1475" spans="1:5">
      <c r="A1475" s="2"/>
      <c r="B1475" s="2"/>
      <c r="D1475" s="2"/>
      <c r="E1475" s="2"/>
    </row>
    <row r="1476" spans="1:5">
      <c r="A1476" s="2"/>
      <c r="B1476" s="2"/>
      <c r="D1476" s="2"/>
      <c r="E1476" s="2"/>
    </row>
    <row r="1477" spans="1:5">
      <c r="A1477" s="2"/>
      <c r="B1477" s="2"/>
      <c r="D1477" s="2"/>
      <c r="E1477" s="2"/>
    </row>
    <row r="1478" spans="1:5">
      <c r="A1478" s="2"/>
      <c r="B1478" s="2"/>
      <c r="D1478" s="2"/>
      <c r="E1478" s="2"/>
    </row>
    <row r="1479" spans="1:5">
      <c r="A1479" s="2"/>
      <c r="B1479" s="2"/>
      <c r="D1479" s="2"/>
      <c r="E1479" s="2"/>
    </row>
    <row r="1480" spans="1:5">
      <c r="A1480" s="2"/>
      <c r="B1480" s="2"/>
      <c r="D1480" s="2"/>
      <c r="E1480" s="2"/>
    </row>
    <row r="1481" spans="1:5">
      <c r="A1481" s="2"/>
      <c r="B1481" s="2"/>
      <c r="D1481" s="2"/>
      <c r="E1481" s="2"/>
    </row>
    <row r="1482" spans="1:5">
      <c r="A1482" s="2"/>
      <c r="B1482" s="2"/>
      <c r="D1482" s="2"/>
      <c r="E1482" s="2"/>
    </row>
    <row r="1483" spans="1:5">
      <c r="A1483" s="2"/>
      <c r="B1483" s="2"/>
      <c r="D1483" s="2"/>
      <c r="E1483" s="2"/>
    </row>
    <row r="1484" spans="1:5">
      <c r="A1484" s="2"/>
      <c r="B1484" s="2"/>
      <c r="D1484" s="2"/>
      <c r="E1484" s="2"/>
    </row>
    <row r="1485" spans="1:5">
      <c r="A1485" s="2"/>
      <c r="B1485" s="2"/>
      <c r="D1485" s="2"/>
      <c r="E1485" s="2"/>
    </row>
    <row r="1486" spans="1:5">
      <c r="A1486" s="2"/>
      <c r="B1486" s="2"/>
      <c r="D1486" s="2"/>
      <c r="E1486" s="2"/>
    </row>
    <row r="1487" spans="1:5">
      <c r="A1487" s="2"/>
      <c r="B1487" s="2"/>
      <c r="D1487" s="2"/>
      <c r="E1487" s="2"/>
    </row>
    <row r="1488" spans="1:5">
      <c r="A1488" s="2"/>
      <c r="B1488" s="2"/>
      <c r="D1488" s="2"/>
      <c r="E1488" s="2"/>
    </row>
    <row r="1489" spans="1:5">
      <c r="A1489" s="2"/>
      <c r="B1489" s="2"/>
      <c r="D1489" s="2"/>
      <c r="E1489" s="2"/>
    </row>
    <row r="1490" spans="1:5">
      <c r="A1490" s="2"/>
      <c r="B1490" s="2"/>
      <c r="D1490" s="2"/>
      <c r="E1490" s="2"/>
    </row>
    <row r="1491" spans="1:5">
      <c r="A1491" s="2"/>
      <c r="B1491" s="2"/>
      <c r="D1491" s="2"/>
      <c r="E1491" s="2"/>
    </row>
    <row r="1492" spans="1:5">
      <c r="A1492" s="2"/>
      <c r="B1492" s="2"/>
      <c r="D1492" s="2"/>
      <c r="E1492" s="2"/>
    </row>
    <row r="1493" spans="1:5">
      <c r="A1493" s="2"/>
      <c r="B1493" s="2"/>
      <c r="D1493" s="2"/>
      <c r="E1493" s="2"/>
    </row>
    <row r="1494" spans="1:5">
      <c r="A1494" s="2"/>
      <c r="B1494" s="2"/>
      <c r="D1494" s="2"/>
      <c r="E1494" s="2"/>
    </row>
    <row r="1495" spans="1:5">
      <c r="A1495" s="2"/>
      <c r="B1495" s="2"/>
      <c r="D1495" s="2"/>
      <c r="E1495" s="2"/>
    </row>
    <row r="1496" spans="1:5">
      <c r="A1496" s="2"/>
      <c r="B1496" s="2"/>
      <c r="D1496" s="2"/>
      <c r="E1496" s="2"/>
    </row>
    <row r="1497" spans="1:5">
      <c r="A1497" s="2"/>
      <c r="B1497" s="2"/>
      <c r="D1497" s="2"/>
      <c r="E1497" s="2"/>
    </row>
    <row r="1498" spans="1:5">
      <c r="A1498" s="2"/>
      <c r="B1498" s="2"/>
      <c r="D1498" s="2"/>
      <c r="E1498" s="2"/>
    </row>
    <row r="1499" spans="1:5">
      <c r="A1499" s="2"/>
      <c r="B1499" s="2"/>
      <c r="D1499" s="2"/>
      <c r="E1499" s="2"/>
    </row>
    <row r="1500" spans="1:5">
      <c r="A1500" s="2"/>
      <c r="B1500" s="2"/>
      <c r="D1500" s="2"/>
      <c r="E1500" s="2"/>
    </row>
    <row r="1501" spans="1:5">
      <c r="A1501" s="2"/>
      <c r="B1501" s="2"/>
      <c r="D1501" s="2"/>
      <c r="E1501" s="2"/>
    </row>
    <row r="1502" spans="1:5">
      <c r="A1502" s="2"/>
      <c r="B1502" s="2"/>
      <c r="D1502" s="2"/>
      <c r="E1502" s="2"/>
    </row>
    <row r="1503" spans="1:5">
      <c r="A1503" s="2"/>
      <c r="B1503" s="2"/>
      <c r="D1503" s="2"/>
      <c r="E1503" s="2"/>
    </row>
    <row r="1504" spans="1:5">
      <c r="A1504" s="2"/>
      <c r="B1504" s="2"/>
      <c r="D1504" s="2"/>
      <c r="E1504" s="2"/>
    </row>
    <row r="1505" spans="1:5">
      <c r="A1505" s="2"/>
      <c r="B1505" s="2"/>
      <c r="D1505" s="2"/>
      <c r="E1505" s="2"/>
    </row>
    <row r="1506" spans="1:5">
      <c r="A1506" s="2"/>
      <c r="B1506" s="2"/>
      <c r="D1506" s="2"/>
      <c r="E1506" s="2"/>
    </row>
    <row r="1507" spans="1:5">
      <c r="A1507" s="2"/>
      <c r="B1507" s="2"/>
      <c r="D1507" s="2"/>
      <c r="E1507" s="2"/>
    </row>
    <row r="1508" spans="1:5">
      <c r="A1508" s="2"/>
      <c r="B1508" s="2"/>
      <c r="D1508" s="2"/>
      <c r="E1508" s="2"/>
    </row>
    <row r="1509" spans="1:5">
      <c r="A1509" s="2"/>
      <c r="B1509" s="2"/>
      <c r="D1509" s="2"/>
      <c r="E1509" s="2"/>
    </row>
    <row r="1510" spans="1:5">
      <c r="A1510" s="2"/>
      <c r="B1510" s="2"/>
      <c r="D1510" s="2"/>
      <c r="E1510" s="2"/>
    </row>
    <row r="1511" spans="1:5">
      <c r="A1511" s="2"/>
      <c r="B1511" s="2"/>
      <c r="D1511" s="2"/>
      <c r="E1511" s="2"/>
    </row>
    <row r="1512" spans="1:5">
      <c r="A1512" s="2"/>
      <c r="B1512" s="2"/>
      <c r="D1512" s="2"/>
      <c r="E1512" s="2"/>
    </row>
    <row r="1513" spans="1:5">
      <c r="A1513" s="2"/>
      <c r="B1513" s="2"/>
      <c r="D1513" s="2"/>
      <c r="E1513" s="2"/>
    </row>
    <row r="1514" spans="1:5">
      <c r="A1514" s="2"/>
      <c r="B1514" s="2"/>
      <c r="D1514" s="2"/>
      <c r="E1514" s="2"/>
    </row>
    <row r="1515" spans="1:5">
      <c r="A1515" s="2"/>
      <c r="B1515" s="2"/>
      <c r="D1515" s="2"/>
      <c r="E1515" s="2"/>
    </row>
    <row r="1516" spans="1:5">
      <c r="A1516" s="2"/>
      <c r="B1516" s="2"/>
      <c r="D1516" s="2"/>
      <c r="E1516" s="2"/>
    </row>
    <row r="1517" spans="1:5">
      <c r="A1517" s="2"/>
      <c r="B1517" s="2"/>
      <c r="D1517" s="2"/>
      <c r="E1517" s="2"/>
    </row>
    <row r="1518" spans="1:5">
      <c r="A1518" s="2"/>
      <c r="B1518" s="2"/>
      <c r="D1518" s="2"/>
      <c r="E1518" s="2"/>
    </row>
    <row r="1519" spans="1:5">
      <c r="A1519" s="2"/>
      <c r="B1519" s="2"/>
      <c r="D1519" s="2"/>
      <c r="E1519" s="2"/>
    </row>
    <row r="1520" spans="1:5">
      <c r="A1520" s="2"/>
      <c r="B1520" s="2"/>
      <c r="D1520" s="2"/>
      <c r="E1520" s="2"/>
    </row>
    <row r="1521" spans="1:5">
      <c r="A1521" s="2"/>
      <c r="B1521" s="2"/>
      <c r="D1521" s="2"/>
      <c r="E1521" s="2"/>
    </row>
    <row r="1522" spans="1:5">
      <c r="A1522" s="2"/>
      <c r="B1522" s="2"/>
      <c r="D1522" s="2"/>
      <c r="E1522" s="2"/>
    </row>
    <row r="1523" spans="1:5">
      <c r="A1523" s="2"/>
      <c r="B1523" s="2"/>
      <c r="D1523" s="2"/>
      <c r="E1523" s="2"/>
    </row>
    <row r="1524" spans="1:5">
      <c r="A1524" s="2"/>
      <c r="B1524" s="2"/>
      <c r="D1524" s="2"/>
      <c r="E1524" s="2"/>
    </row>
    <row r="1525" spans="1:5">
      <c r="A1525" s="2"/>
      <c r="B1525" s="2"/>
      <c r="D1525" s="2"/>
      <c r="E1525" s="2"/>
    </row>
    <row r="1526" spans="1:5">
      <c r="A1526" s="2"/>
      <c r="B1526" s="2"/>
      <c r="D1526" s="2"/>
      <c r="E1526" s="2"/>
    </row>
    <row r="1527" spans="1:5">
      <c r="A1527" s="2"/>
      <c r="B1527" s="2"/>
      <c r="D1527" s="2"/>
      <c r="E1527" s="2"/>
    </row>
    <row r="1528" spans="1:5">
      <c r="A1528" s="2"/>
      <c r="B1528" s="2"/>
      <c r="D1528" s="2"/>
      <c r="E1528" s="2"/>
    </row>
    <row r="1529" spans="1:5">
      <c r="A1529" s="2"/>
      <c r="B1529" s="2"/>
      <c r="D1529" s="2"/>
      <c r="E1529" s="2"/>
    </row>
    <row r="1530" spans="1:5">
      <c r="A1530" s="2"/>
      <c r="B1530" s="2"/>
      <c r="D1530" s="2"/>
      <c r="E1530" s="2"/>
    </row>
    <row r="1531" spans="1:5">
      <c r="A1531" s="2"/>
      <c r="B1531" s="2"/>
      <c r="D1531" s="2"/>
      <c r="E1531" s="2"/>
    </row>
    <row r="1532" spans="1:5">
      <c r="A1532" s="2"/>
      <c r="B1532" s="2"/>
      <c r="D1532" s="2"/>
      <c r="E1532" s="2"/>
    </row>
    <row r="1533" spans="1:5">
      <c r="A1533" s="2"/>
      <c r="B1533" s="2"/>
      <c r="D1533" s="2"/>
      <c r="E1533" s="2"/>
    </row>
    <row r="1534" spans="1:5">
      <c r="A1534" s="2"/>
      <c r="B1534" s="2"/>
      <c r="D1534" s="2"/>
      <c r="E1534" s="2"/>
    </row>
    <row r="1535" spans="1:5">
      <c r="A1535" s="2"/>
      <c r="B1535" s="2"/>
      <c r="D1535" s="2"/>
      <c r="E1535" s="2"/>
    </row>
    <row r="1536" spans="1:5">
      <c r="A1536" s="2"/>
      <c r="B1536" s="2"/>
      <c r="D1536" s="2"/>
      <c r="E1536" s="2"/>
    </row>
    <row r="1537" spans="1:5">
      <c r="A1537" s="2"/>
      <c r="B1537" s="2"/>
      <c r="D1537" s="2"/>
      <c r="E1537" s="2"/>
    </row>
    <row r="1538" spans="1:5">
      <c r="A1538" s="2"/>
      <c r="B1538" s="2"/>
      <c r="D1538" s="2"/>
      <c r="E1538" s="2"/>
    </row>
    <row r="1539" spans="1:5">
      <c r="A1539" s="2"/>
      <c r="B1539" s="2"/>
      <c r="D1539" s="2"/>
      <c r="E1539" s="2"/>
    </row>
    <row r="1540" spans="1:5">
      <c r="A1540" s="2"/>
      <c r="B1540" s="2"/>
      <c r="D1540" s="2"/>
      <c r="E1540" s="2"/>
    </row>
    <row r="1541" spans="1:5">
      <c r="A1541" s="2"/>
      <c r="B1541" s="2"/>
      <c r="D1541" s="2"/>
      <c r="E1541" s="2"/>
    </row>
    <row r="1542" spans="1:5">
      <c r="A1542" s="2"/>
      <c r="B1542" s="2"/>
      <c r="D1542" s="2"/>
      <c r="E1542" s="2"/>
    </row>
    <row r="1543" spans="1:5">
      <c r="A1543" s="2"/>
      <c r="B1543" s="2"/>
      <c r="D1543" s="2"/>
      <c r="E1543" s="2"/>
    </row>
    <row r="1544" spans="1:5">
      <c r="A1544" s="2"/>
      <c r="B1544" s="2"/>
      <c r="D1544" s="2"/>
      <c r="E1544" s="2"/>
    </row>
    <row r="1545" spans="1:5">
      <c r="A1545" s="2"/>
      <c r="B1545" s="2"/>
      <c r="D1545" s="2"/>
      <c r="E1545" s="2"/>
    </row>
    <row r="1546" spans="1:5">
      <c r="A1546" s="2"/>
      <c r="B1546" s="2"/>
      <c r="D1546" s="2"/>
      <c r="E1546" s="2"/>
    </row>
    <row r="1547" spans="1:5">
      <c r="A1547" s="2"/>
      <c r="B1547" s="2"/>
      <c r="D1547" s="2"/>
      <c r="E1547" s="2"/>
    </row>
    <row r="1548" spans="1:5">
      <c r="A1548" s="2"/>
      <c r="B1548" s="2"/>
      <c r="D1548" s="2"/>
      <c r="E1548" s="2"/>
    </row>
    <row r="1549" spans="1:5">
      <c r="A1549" s="2"/>
      <c r="B1549" s="2"/>
      <c r="D1549" s="2"/>
      <c r="E1549" s="2"/>
    </row>
    <row r="1550" spans="1:5">
      <c r="A1550" s="2"/>
      <c r="B1550" s="2"/>
      <c r="D1550" s="2"/>
      <c r="E1550" s="2"/>
    </row>
    <row r="1551" spans="1:5">
      <c r="A1551" s="2"/>
      <c r="B1551" s="2"/>
      <c r="D1551" s="2"/>
      <c r="E1551" s="2"/>
    </row>
    <row r="1552" spans="1:5">
      <c r="A1552" s="2"/>
      <c r="B1552" s="2"/>
      <c r="D1552" s="2"/>
      <c r="E1552" s="2"/>
    </row>
    <row r="1553" spans="1:5">
      <c r="A1553" s="2"/>
      <c r="B1553" s="2"/>
      <c r="D1553" s="2"/>
      <c r="E1553" s="2"/>
    </row>
    <row r="1554" spans="1:5">
      <c r="A1554" s="2"/>
      <c r="B1554" s="2"/>
      <c r="D1554" s="2"/>
      <c r="E1554" s="2"/>
    </row>
    <row r="1555" spans="1:5">
      <c r="A1555" s="2"/>
      <c r="B1555" s="2"/>
      <c r="D1555" s="2"/>
      <c r="E1555" s="2"/>
    </row>
    <row r="1556" spans="1:5">
      <c r="A1556" s="2"/>
      <c r="B1556" s="2"/>
      <c r="D1556" s="2"/>
      <c r="E1556" s="2"/>
    </row>
    <row r="1557" spans="1:5">
      <c r="A1557" s="2"/>
      <c r="B1557" s="2"/>
      <c r="D1557" s="2"/>
      <c r="E1557" s="2"/>
    </row>
    <row r="1558" spans="1:5">
      <c r="A1558" s="2"/>
      <c r="B1558" s="2"/>
      <c r="D1558" s="2"/>
      <c r="E1558" s="2"/>
    </row>
    <row r="1559" spans="1:5">
      <c r="A1559" s="2"/>
      <c r="B1559" s="2"/>
      <c r="D1559" s="2"/>
      <c r="E1559" s="2"/>
    </row>
    <row r="1560" spans="1:5">
      <c r="A1560" s="2"/>
      <c r="B1560" s="2"/>
      <c r="D1560" s="2"/>
      <c r="E1560" s="2"/>
    </row>
    <row r="1561" spans="1:5">
      <c r="A1561" s="2"/>
      <c r="B1561" s="2"/>
      <c r="D1561" s="2"/>
      <c r="E1561" s="2"/>
    </row>
    <row r="1562" spans="1:5">
      <c r="A1562" s="2"/>
      <c r="B1562" s="2"/>
      <c r="D1562" s="2"/>
      <c r="E1562" s="2"/>
    </row>
    <row r="1563" spans="1:5">
      <c r="A1563" s="2"/>
      <c r="B1563" s="2"/>
      <c r="D1563" s="2"/>
      <c r="E1563" s="2"/>
    </row>
    <row r="1564" spans="1:5">
      <c r="A1564" s="2"/>
      <c r="B1564" s="2"/>
      <c r="D1564" s="2"/>
      <c r="E1564" s="2"/>
    </row>
    <row r="1565" spans="1:5">
      <c r="A1565" s="2"/>
      <c r="B1565" s="2"/>
      <c r="D1565" s="2"/>
      <c r="E1565" s="2"/>
    </row>
    <row r="1566" spans="1:5">
      <c r="A1566" s="2"/>
      <c r="B1566" s="2"/>
      <c r="D1566" s="2"/>
      <c r="E1566" s="2"/>
    </row>
    <row r="1567" spans="1:5">
      <c r="A1567" s="2"/>
      <c r="B1567" s="2"/>
      <c r="D1567" s="2"/>
      <c r="E1567" s="2"/>
    </row>
    <row r="1568" spans="1:5">
      <c r="A1568" s="2"/>
      <c r="B1568" s="2"/>
      <c r="D1568" s="2"/>
      <c r="E1568" s="2"/>
    </row>
    <row r="1569" spans="1:5">
      <c r="A1569" s="2"/>
      <c r="B1569" s="2"/>
      <c r="D1569" s="2"/>
      <c r="E1569" s="2"/>
    </row>
    <row r="1570" spans="1:5">
      <c r="A1570" s="2"/>
      <c r="B1570" s="2"/>
      <c r="D1570" s="2"/>
      <c r="E1570" s="2"/>
    </row>
    <row r="1571" spans="1:5">
      <c r="A1571" s="2"/>
      <c r="B1571" s="2"/>
      <c r="D1571" s="2"/>
      <c r="E1571" s="2"/>
    </row>
    <row r="1572" spans="1:5">
      <c r="A1572" s="2"/>
      <c r="B1572" s="2"/>
      <c r="D1572" s="2"/>
      <c r="E1572" s="2"/>
    </row>
    <row r="1573" spans="1:5">
      <c r="A1573" s="2"/>
      <c r="B1573" s="2"/>
      <c r="D1573" s="2"/>
      <c r="E1573" s="2"/>
    </row>
    <row r="1574" spans="1:5">
      <c r="A1574" s="2"/>
      <c r="B1574" s="2"/>
      <c r="D1574" s="2"/>
      <c r="E1574" s="2"/>
    </row>
    <row r="1575" spans="1:5">
      <c r="A1575" s="2"/>
      <c r="B1575" s="2"/>
      <c r="D1575" s="2"/>
      <c r="E1575" s="2"/>
    </row>
    <row r="1576" spans="1:5">
      <c r="A1576" s="2"/>
      <c r="B1576" s="2"/>
      <c r="D1576" s="2"/>
      <c r="E1576" s="2"/>
    </row>
    <row r="1577" spans="1:5">
      <c r="A1577" s="2"/>
      <c r="B1577" s="2"/>
      <c r="D1577" s="2"/>
      <c r="E1577" s="2"/>
    </row>
    <row r="1578" spans="1:5">
      <c r="A1578" s="2"/>
      <c r="B1578" s="2"/>
      <c r="D1578" s="2"/>
      <c r="E1578" s="2"/>
    </row>
    <row r="1579" spans="1:5">
      <c r="A1579" s="2"/>
      <c r="B1579" s="2"/>
      <c r="D1579" s="2"/>
      <c r="E1579" s="2"/>
    </row>
    <row r="1580" spans="1:5">
      <c r="A1580" s="2"/>
      <c r="B1580" s="2"/>
      <c r="D1580" s="2"/>
      <c r="E1580" s="2"/>
    </row>
    <row r="1581" spans="1:5">
      <c r="A1581" s="2"/>
      <c r="B1581" s="2"/>
      <c r="D1581" s="2"/>
      <c r="E1581" s="2"/>
    </row>
    <row r="1582" spans="1:5">
      <c r="A1582" s="2"/>
      <c r="B1582" s="2"/>
      <c r="D1582" s="2"/>
      <c r="E1582" s="2"/>
    </row>
    <row r="1583" spans="1:5">
      <c r="A1583" s="2"/>
      <c r="B1583" s="2"/>
      <c r="D1583" s="2"/>
      <c r="E1583" s="2"/>
    </row>
    <row r="1584" spans="1:5">
      <c r="A1584" s="2"/>
      <c r="B1584" s="2"/>
      <c r="D1584" s="2"/>
      <c r="E1584" s="2"/>
    </row>
    <row r="1585" spans="1:5">
      <c r="A1585" s="2"/>
      <c r="B1585" s="2"/>
      <c r="D1585" s="2"/>
      <c r="E1585" s="2"/>
    </row>
    <row r="1586" spans="1:5">
      <c r="A1586" s="2"/>
      <c r="B1586" s="2"/>
      <c r="D1586" s="2"/>
      <c r="E1586" s="2"/>
    </row>
    <row r="1587" spans="1:5">
      <c r="A1587" s="2"/>
      <c r="B1587" s="2"/>
      <c r="D1587" s="2"/>
      <c r="E1587" s="2"/>
    </row>
    <row r="1588" spans="1:5">
      <c r="A1588" s="2"/>
      <c r="B1588" s="2"/>
      <c r="D1588" s="2"/>
      <c r="E1588" s="2"/>
    </row>
    <row r="1589" spans="1:5">
      <c r="A1589" s="2"/>
      <c r="B1589" s="2"/>
      <c r="D1589" s="2"/>
      <c r="E1589" s="2"/>
    </row>
    <row r="1590" spans="1:5">
      <c r="A1590" s="2"/>
      <c r="B1590" s="2"/>
      <c r="D1590" s="2"/>
      <c r="E1590" s="2"/>
    </row>
    <row r="1591" spans="1:5">
      <c r="A1591" s="2"/>
      <c r="B1591" s="2"/>
      <c r="D1591" s="2"/>
      <c r="E1591" s="2"/>
    </row>
    <row r="1592" spans="1:5">
      <c r="A1592" s="2"/>
      <c r="B1592" s="2"/>
      <c r="D1592" s="2"/>
      <c r="E1592" s="2"/>
    </row>
    <row r="1593" spans="1:5">
      <c r="A1593" s="2"/>
      <c r="B1593" s="2"/>
      <c r="D1593" s="2"/>
      <c r="E1593" s="2"/>
    </row>
    <row r="1594" spans="1:5">
      <c r="A1594" s="2"/>
      <c r="B1594" s="2"/>
      <c r="D1594" s="2"/>
      <c r="E1594" s="2"/>
    </row>
    <row r="1595" spans="1:5">
      <c r="A1595" s="2"/>
      <c r="B1595" s="2"/>
      <c r="D1595" s="2"/>
      <c r="E1595" s="2"/>
    </row>
    <row r="1596" spans="1:5">
      <c r="A1596" s="2"/>
      <c r="B1596" s="2"/>
      <c r="D1596" s="2"/>
      <c r="E1596" s="2"/>
    </row>
    <row r="1597" spans="1:5">
      <c r="A1597" s="2"/>
      <c r="B1597" s="2"/>
      <c r="D1597" s="2"/>
      <c r="E1597" s="2"/>
    </row>
    <row r="1598" spans="1:5">
      <c r="A1598" s="2"/>
      <c r="B1598" s="2"/>
      <c r="D1598" s="2"/>
      <c r="E1598" s="2"/>
    </row>
    <row r="1599" spans="1:5">
      <c r="A1599" s="2"/>
      <c r="B1599" s="2"/>
      <c r="D1599" s="2"/>
      <c r="E1599" s="2"/>
    </row>
    <row r="1600" spans="1:5">
      <c r="A1600" s="2"/>
      <c r="B1600" s="2"/>
      <c r="D1600" s="2"/>
      <c r="E1600" s="2"/>
    </row>
    <row r="1601" spans="1:5">
      <c r="A1601" s="2"/>
      <c r="B1601" s="2"/>
      <c r="D1601" s="2"/>
      <c r="E1601" s="2"/>
    </row>
    <row r="1602" spans="1:5">
      <c r="A1602" s="2"/>
      <c r="B1602" s="2"/>
      <c r="D1602" s="2"/>
      <c r="E1602" s="2"/>
    </row>
    <row r="1603" spans="1:5">
      <c r="A1603" s="2"/>
      <c r="B1603" s="2"/>
      <c r="D1603" s="2"/>
      <c r="E1603" s="2"/>
    </row>
    <row r="1604" spans="1:5">
      <c r="A1604" s="2"/>
      <c r="B1604" s="2"/>
      <c r="D1604" s="2"/>
      <c r="E1604" s="2"/>
    </row>
    <row r="1605" spans="1:5">
      <c r="A1605" s="2"/>
      <c r="B1605" s="2"/>
      <c r="D1605" s="2"/>
      <c r="E1605" s="2"/>
    </row>
    <row r="1606" spans="1:5">
      <c r="A1606" s="2"/>
      <c r="B1606" s="2"/>
      <c r="D1606" s="2"/>
      <c r="E1606" s="2"/>
    </row>
    <row r="1607" spans="1:5">
      <c r="A1607" s="2"/>
      <c r="B1607" s="2"/>
      <c r="D1607" s="2"/>
      <c r="E1607" s="2"/>
    </row>
    <row r="1608" spans="1:5">
      <c r="A1608" s="2"/>
      <c r="B1608" s="2"/>
      <c r="D1608" s="2"/>
      <c r="E1608" s="2"/>
    </row>
    <row r="1609" spans="1:5">
      <c r="A1609" s="2"/>
      <c r="B1609" s="2"/>
      <c r="D1609" s="2"/>
      <c r="E1609" s="2"/>
    </row>
    <row r="1610" spans="1:5">
      <c r="A1610" s="2"/>
      <c r="B1610" s="2"/>
      <c r="D1610" s="2"/>
      <c r="E1610" s="2"/>
    </row>
    <row r="1611" spans="1:5">
      <c r="A1611" s="2"/>
      <c r="B1611" s="2"/>
      <c r="D1611" s="2"/>
      <c r="E1611" s="2"/>
    </row>
    <row r="1612" spans="1:5">
      <c r="A1612" s="2"/>
      <c r="B1612" s="2"/>
      <c r="D1612" s="2"/>
      <c r="E1612" s="2"/>
    </row>
    <row r="1613" spans="1:5">
      <c r="A1613" s="2"/>
      <c r="B1613" s="2"/>
      <c r="D1613" s="2"/>
      <c r="E1613" s="2"/>
    </row>
    <row r="1614" spans="1:5">
      <c r="A1614" s="2"/>
      <c r="B1614" s="2"/>
      <c r="D1614" s="2"/>
      <c r="E1614" s="2"/>
    </row>
    <row r="1615" spans="1:5">
      <c r="A1615" s="2"/>
      <c r="B1615" s="2"/>
      <c r="D1615" s="2"/>
      <c r="E1615" s="2"/>
    </row>
    <row r="1616" spans="1:5">
      <c r="A1616" s="2"/>
      <c r="B1616" s="2"/>
      <c r="D1616" s="2"/>
      <c r="E1616" s="2"/>
    </row>
    <row r="1617" spans="1:5">
      <c r="A1617" s="2"/>
      <c r="B1617" s="2"/>
      <c r="D1617" s="2"/>
      <c r="E1617" s="2"/>
    </row>
    <row r="1618" spans="1:5">
      <c r="A1618" s="2"/>
      <c r="B1618" s="2"/>
      <c r="D1618" s="2"/>
      <c r="E1618" s="2"/>
    </row>
    <row r="1619" spans="1:5">
      <c r="A1619" s="2"/>
      <c r="B1619" s="2"/>
      <c r="D1619" s="2"/>
      <c r="E1619" s="2"/>
    </row>
    <row r="1620" spans="1:5">
      <c r="A1620" s="2"/>
      <c r="B1620" s="2"/>
      <c r="D1620" s="2"/>
      <c r="E1620" s="2"/>
    </row>
    <row r="1621" spans="1:5">
      <c r="A1621" s="2"/>
      <c r="B1621" s="2"/>
      <c r="D1621" s="2"/>
      <c r="E1621" s="2"/>
    </row>
    <row r="1622" spans="1:5">
      <c r="A1622" s="2"/>
      <c r="B1622" s="2"/>
      <c r="D1622" s="2"/>
      <c r="E1622" s="2"/>
    </row>
    <row r="1623" spans="1:5">
      <c r="A1623" s="2"/>
      <c r="B1623" s="2"/>
      <c r="D1623" s="2"/>
      <c r="E1623" s="2"/>
    </row>
    <row r="1624" spans="1:5">
      <c r="A1624" s="2"/>
      <c r="B1624" s="2"/>
      <c r="D1624" s="2"/>
      <c r="E1624" s="2"/>
    </row>
    <row r="1625" spans="1:5">
      <c r="A1625" s="2"/>
      <c r="B1625" s="2"/>
      <c r="D1625" s="2"/>
      <c r="E1625" s="2"/>
    </row>
    <row r="1626" spans="1:5">
      <c r="A1626" s="2"/>
      <c r="B1626" s="2"/>
      <c r="D1626" s="2"/>
      <c r="E1626" s="2"/>
    </row>
    <row r="1627" spans="1:5">
      <c r="A1627" s="2"/>
      <c r="B1627" s="2"/>
      <c r="D1627" s="2"/>
      <c r="E1627" s="2"/>
    </row>
    <row r="1628" spans="1:5">
      <c r="A1628" s="2"/>
      <c r="B1628" s="2"/>
      <c r="D1628" s="2"/>
      <c r="E1628" s="2"/>
    </row>
    <row r="1629" spans="1:5">
      <c r="A1629" s="2"/>
      <c r="B1629" s="2"/>
      <c r="D1629" s="2"/>
      <c r="E1629" s="2"/>
    </row>
    <row r="1630" spans="1:5">
      <c r="A1630" s="2"/>
      <c r="B1630" s="2"/>
      <c r="D1630" s="2"/>
      <c r="E1630" s="2"/>
    </row>
    <row r="1631" spans="1:5">
      <c r="A1631" s="2"/>
      <c r="B1631" s="2"/>
      <c r="D1631" s="2"/>
      <c r="E1631" s="2"/>
    </row>
    <row r="1632" spans="1:5">
      <c r="A1632" s="2"/>
      <c r="B1632" s="2"/>
      <c r="D1632" s="2"/>
      <c r="E1632" s="2"/>
    </row>
    <row r="1633" spans="1:5">
      <c r="A1633" s="2"/>
      <c r="B1633" s="2"/>
      <c r="D1633" s="2"/>
      <c r="E1633" s="2"/>
    </row>
    <row r="1634" spans="1:5">
      <c r="A1634" s="2"/>
      <c r="B1634" s="2"/>
      <c r="D1634" s="2"/>
      <c r="E1634" s="2"/>
    </row>
    <row r="1635" spans="1:5">
      <c r="A1635" s="2"/>
      <c r="B1635" s="2"/>
      <c r="D1635" s="2"/>
      <c r="E1635" s="2"/>
    </row>
    <row r="1636" spans="1:5">
      <c r="A1636" s="2"/>
      <c r="B1636" s="2"/>
      <c r="D1636" s="2"/>
      <c r="E1636" s="2"/>
    </row>
    <row r="1637" spans="1:5">
      <c r="A1637" s="2"/>
      <c r="B1637" s="2"/>
      <c r="D1637" s="2"/>
      <c r="E1637" s="2"/>
    </row>
    <row r="1638" spans="1:5">
      <c r="A1638" s="2"/>
      <c r="B1638" s="2"/>
      <c r="D1638" s="2"/>
      <c r="E1638" s="2"/>
    </row>
    <row r="1639" spans="1:5">
      <c r="A1639" s="2"/>
      <c r="B1639" s="2"/>
      <c r="D1639" s="2"/>
      <c r="E1639" s="2"/>
    </row>
    <row r="1640" spans="1:5">
      <c r="A1640" s="2"/>
      <c r="B1640" s="2"/>
      <c r="D1640" s="2"/>
      <c r="E1640" s="2"/>
    </row>
    <row r="1641" spans="1:5">
      <c r="A1641" s="2"/>
      <c r="B1641" s="2"/>
      <c r="D1641" s="2"/>
      <c r="E1641" s="2"/>
    </row>
    <row r="1642" spans="1:5">
      <c r="A1642" s="2"/>
      <c r="B1642" s="2"/>
      <c r="D1642" s="2"/>
      <c r="E1642" s="2"/>
    </row>
    <row r="1643" spans="1:5">
      <c r="A1643" s="2"/>
      <c r="B1643" s="2"/>
      <c r="D1643" s="2"/>
      <c r="E1643" s="2"/>
    </row>
    <row r="1644" spans="1:5">
      <c r="A1644" s="2"/>
      <c r="B1644" s="2"/>
      <c r="D1644" s="2"/>
      <c r="E1644" s="2"/>
    </row>
    <row r="1645" spans="1:5">
      <c r="A1645" s="2"/>
      <c r="B1645" s="2"/>
      <c r="D1645" s="2"/>
      <c r="E1645" s="2"/>
    </row>
    <row r="1646" spans="1:5">
      <c r="A1646" s="2"/>
      <c r="B1646" s="2"/>
      <c r="D1646" s="2"/>
      <c r="E1646" s="2"/>
    </row>
    <row r="1647" spans="1:5">
      <c r="A1647" s="2"/>
      <c r="B1647" s="2"/>
      <c r="D1647" s="2"/>
      <c r="E1647" s="2"/>
    </row>
    <row r="1648" spans="1:5">
      <c r="A1648" s="2"/>
      <c r="B1648" s="2"/>
      <c r="D1648" s="2"/>
      <c r="E1648" s="2"/>
    </row>
    <row r="1649" spans="1:5">
      <c r="A1649" s="2"/>
      <c r="B1649" s="2"/>
      <c r="D1649" s="2"/>
      <c r="E1649" s="2"/>
    </row>
    <row r="1650" spans="1:5">
      <c r="A1650" s="2"/>
      <c r="B1650" s="2"/>
      <c r="D1650" s="2"/>
      <c r="E1650" s="2"/>
    </row>
    <row r="1651" spans="1:5">
      <c r="A1651" s="2"/>
      <c r="B1651" s="2"/>
      <c r="D1651" s="2"/>
      <c r="E1651" s="2"/>
    </row>
    <row r="1652" spans="1:5">
      <c r="A1652" s="2"/>
      <c r="B1652" s="2"/>
      <c r="D1652" s="2"/>
      <c r="E1652" s="2"/>
    </row>
    <row r="1653" spans="1:5">
      <c r="A1653" s="2"/>
      <c r="B1653" s="2"/>
      <c r="D1653" s="2"/>
      <c r="E1653" s="2"/>
    </row>
    <row r="1654" spans="1:5">
      <c r="A1654" s="2"/>
      <c r="B1654" s="2"/>
      <c r="D1654" s="2"/>
      <c r="E1654" s="2"/>
    </row>
    <row r="1655" spans="1:5">
      <c r="A1655" s="2"/>
      <c r="B1655" s="2"/>
      <c r="D1655" s="2"/>
      <c r="E1655" s="2"/>
    </row>
    <row r="1656" spans="1:5">
      <c r="A1656" s="2"/>
      <c r="B1656" s="2"/>
      <c r="D1656" s="2"/>
      <c r="E1656" s="2"/>
    </row>
    <row r="1657" spans="1:5">
      <c r="A1657" s="2"/>
      <c r="B1657" s="2"/>
      <c r="D1657" s="2"/>
      <c r="E1657" s="2"/>
    </row>
    <row r="1658" spans="1:5">
      <c r="A1658" s="2"/>
      <c r="B1658" s="2"/>
      <c r="D1658" s="2"/>
      <c r="E1658" s="2"/>
    </row>
    <row r="1659" spans="1:5">
      <c r="A1659" s="2"/>
      <c r="B1659" s="2"/>
      <c r="D1659" s="2"/>
      <c r="E1659" s="2"/>
    </row>
    <row r="1660" spans="1:5">
      <c r="A1660" s="2"/>
      <c r="B1660" s="2"/>
      <c r="D1660" s="2"/>
      <c r="E1660" s="2"/>
    </row>
    <row r="1661" spans="1:5">
      <c r="A1661" s="2"/>
      <c r="B1661" s="2"/>
      <c r="D1661" s="2"/>
      <c r="E1661" s="2"/>
    </row>
    <row r="1662" spans="1:5">
      <c r="A1662" s="2"/>
      <c r="B1662" s="2"/>
      <c r="D1662" s="2"/>
      <c r="E1662" s="2"/>
    </row>
    <row r="1663" spans="1:5">
      <c r="A1663" s="2"/>
      <c r="B1663" s="2"/>
      <c r="D1663" s="2"/>
      <c r="E1663" s="2"/>
    </row>
    <row r="1664" spans="1:5">
      <c r="A1664" s="2"/>
      <c r="B1664" s="2"/>
      <c r="D1664" s="2"/>
      <c r="E1664" s="2"/>
    </row>
    <row r="1665" spans="1:5">
      <c r="A1665" s="2"/>
      <c r="B1665" s="2"/>
      <c r="D1665" s="2"/>
      <c r="E1665" s="2"/>
    </row>
    <row r="1666" spans="1:5">
      <c r="A1666" s="2"/>
      <c r="B1666" s="2"/>
      <c r="D1666" s="2"/>
      <c r="E1666" s="2"/>
    </row>
    <row r="1667" spans="1:5">
      <c r="A1667" s="2"/>
      <c r="B1667" s="2"/>
      <c r="D1667" s="2"/>
      <c r="E1667" s="2"/>
    </row>
    <row r="1668" spans="1:5">
      <c r="A1668" s="2"/>
      <c r="B1668" s="2"/>
      <c r="D1668" s="2"/>
      <c r="E1668" s="2"/>
    </row>
    <row r="1669" spans="1:5">
      <c r="A1669" s="2"/>
      <c r="B1669" s="2"/>
      <c r="D1669" s="2"/>
      <c r="E1669" s="2"/>
    </row>
    <row r="1670" spans="1:5">
      <c r="A1670" s="2"/>
      <c r="B1670" s="2"/>
      <c r="D1670" s="2"/>
      <c r="E1670" s="2"/>
    </row>
    <row r="1671" spans="1:5">
      <c r="A1671" s="2"/>
      <c r="B1671" s="2"/>
      <c r="D1671" s="2"/>
      <c r="E1671" s="2"/>
    </row>
    <row r="1672" spans="1:5">
      <c r="A1672" s="2"/>
      <c r="B1672" s="2"/>
      <c r="D1672" s="2"/>
      <c r="E1672" s="2"/>
    </row>
    <row r="1673" spans="1:5">
      <c r="A1673" s="2"/>
      <c r="B1673" s="2"/>
      <c r="D1673" s="2"/>
      <c r="E1673" s="2"/>
    </row>
    <row r="1674" spans="1:5">
      <c r="A1674" s="2"/>
      <c r="B1674" s="2"/>
      <c r="D1674" s="2"/>
      <c r="E1674" s="2"/>
    </row>
    <row r="1675" spans="1:5">
      <c r="A1675" s="2"/>
      <c r="B1675" s="2"/>
      <c r="D1675" s="2"/>
      <c r="E1675" s="2"/>
    </row>
    <row r="1676" spans="1:5">
      <c r="A1676" s="2"/>
      <c r="B1676" s="2"/>
      <c r="D1676" s="2"/>
      <c r="E1676" s="2"/>
    </row>
    <row r="1677" spans="1:5">
      <c r="A1677" s="2"/>
      <c r="B1677" s="2"/>
      <c r="D1677" s="2"/>
      <c r="E1677" s="2"/>
    </row>
    <row r="1678" spans="1:5">
      <c r="A1678" s="2"/>
      <c r="B1678" s="2"/>
      <c r="D1678" s="2"/>
      <c r="E1678" s="2"/>
    </row>
    <row r="1679" spans="1:5">
      <c r="A1679" s="2"/>
      <c r="B1679" s="2"/>
      <c r="D1679" s="2"/>
      <c r="E1679" s="2"/>
    </row>
    <row r="1680" spans="1:5">
      <c r="A1680" s="2"/>
      <c r="B1680" s="2"/>
      <c r="D1680" s="2"/>
      <c r="E1680" s="2"/>
    </row>
    <row r="1681" spans="1:5">
      <c r="A1681" s="2"/>
      <c r="B1681" s="2"/>
      <c r="D1681" s="2"/>
      <c r="E1681" s="2"/>
    </row>
    <row r="1682" spans="1:5">
      <c r="A1682" s="2"/>
      <c r="B1682" s="2"/>
      <c r="D1682" s="2"/>
      <c r="E1682" s="2"/>
    </row>
    <row r="1683" spans="1:5">
      <c r="A1683" s="2"/>
      <c r="B1683" s="2"/>
      <c r="D1683" s="2"/>
      <c r="E1683" s="2"/>
    </row>
    <row r="1684" spans="1:5">
      <c r="A1684" s="2"/>
      <c r="B1684" s="2"/>
      <c r="D1684" s="2"/>
      <c r="E1684" s="2"/>
    </row>
    <row r="1685" spans="1:5">
      <c r="A1685" s="2"/>
      <c r="B1685" s="2"/>
      <c r="D1685" s="2"/>
      <c r="E1685" s="2"/>
    </row>
    <row r="1686" spans="1:5">
      <c r="A1686" s="2"/>
      <c r="B1686" s="2"/>
      <c r="D1686" s="2"/>
      <c r="E1686" s="2"/>
    </row>
    <row r="1687" spans="1:5">
      <c r="A1687" s="2"/>
      <c r="B1687" s="2"/>
      <c r="D1687" s="2"/>
      <c r="E1687" s="2"/>
    </row>
    <row r="1688" spans="1:5">
      <c r="A1688" s="2"/>
      <c r="B1688" s="2"/>
      <c r="D1688" s="2"/>
      <c r="E1688" s="2"/>
    </row>
    <row r="1689" spans="1:5">
      <c r="A1689" s="2"/>
      <c r="B1689" s="2"/>
      <c r="D1689" s="2"/>
      <c r="E1689" s="2"/>
    </row>
    <row r="1690" spans="1:5">
      <c r="A1690" s="2"/>
      <c r="B1690" s="2"/>
      <c r="D1690" s="2"/>
      <c r="E1690" s="2"/>
    </row>
    <row r="1691" spans="1:5">
      <c r="A1691" s="2"/>
      <c r="B1691" s="2"/>
      <c r="D1691" s="2"/>
      <c r="E1691" s="2"/>
    </row>
    <row r="1692" spans="1:5">
      <c r="A1692" s="2"/>
      <c r="B1692" s="2"/>
      <c r="D1692" s="2"/>
      <c r="E1692" s="2"/>
    </row>
    <row r="1693" spans="1:5">
      <c r="A1693" s="2"/>
      <c r="B1693" s="2"/>
      <c r="D1693" s="2"/>
      <c r="E1693" s="2"/>
    </row>
    <row r="1694" spans="1:5">
      <c r="A1694" s="2"/>
      <c r="B1694" s="2"/>
      <c r="D1694" s="2"/>
      <c r="E1694" s="2"/>
    </row>
    <row r="1695" spans="1:5">
      <c r="A1695" s="2"/>
      <c r="B1695" s="2"/>
      <c r="D1695" s="2"/>
      <c r="E1695" s="2"/>
    </row>
    <row r="1696" spans="1:5">
      <c r="A1696" s="2"/>
      <c r="B1696" s="2"/>
      <c r="D1696" s="2"/>
      <c r="E1696" s="2"/>
    </row>
    <row r="1697" spans="1:5">
      <c r="A1697" s="2"/>
      <c r="B1697" s="2"/>
      <c r="D1697" s="2"/>
      <c r="E1697" s="2"/>
    </row>
    <row r="1698" spans="1:5">
      <c r="A1698" s="2"/>
      <c r="B1698" s="2"/>
      <c r="D1698" s="2"/>
      <c r="E1698" s="2"/>
    </row>
    <row r="1699" spans="1:5">
      <c r="A1699" s="2"/>
      <c r="B1699" s="2"/>
      <c r="D1699" s="2"/>
      <c r="E1699" s="2"/>
    </row>
    <row r="1700" spans="1:5">
      <c r="A1700" s="2"/>
      <c r="B1700" s="2"/>
      <c r="D1700" s="2"/>
      <c r="E1700" s="2"/>
    </row>
    <row r="1701" spans="1:5">
      <c r="A1701" s="2"/>
      <c r="B1701" s="2"/>
      <c r="D1701" s="2"/>
      <c r="E1701" s="2"/>
    </row>
    <row r="1702" spans="1:5">
      <c r="A1702" s="2"/>
      <c r="B1702" s="2"/>
      <c r="D1702" s="2"/>
      <c r="E1702" s="2"/>
    </row>
    <row r="1703" spans="1:5">
      <c r="A1703" s="2"/>
      <c r="B1703" s="2"/>
      <c r="D1703" s="2"/>
      <c r="E1703" s="2"/>
    </row>
    <row r="1704" spans="1:5">
      <c r="A1704" s="2"/>
      <c r="B1704" s="2"/>
      <c r="D1704" s="2"/>
      <c r="E1704" s="2"/>
    </row>
    <row r="1705" spans="1:5">
      <c r="A1705" s="2"/>
      <c r="B1705" s="2"/>
      <c r="D1705" s="2"/>
      <c r="E1705" s="2"/>
    </row>
    <row r="1706" spans="1:5">
      <c r="A1706" s="2"/>
      <c r="B1706" s="2"/>
      <c r="D1706" s="2"/>
      <c r="E1706" s="2"/>
    </row>
    <row r="1707" spans="1:5">
      <c r="A1707" s="2"/>
      <c r="B1707" s="2"/>
      <c r="D1707" s="2"/>
      <c r="E1707" s="2"/>
    </row>
    <row r="1708" spans="1:5">
      <c r="A1708" s="2"/>
      <c r="B1708" s="2"/>
      <c r="D1708" s="2"/>
      <c r="E1708" s="2"/>
    </row>
    <row r="1709" spans="1:5">
      <c r="A1709" s="2"/>
      <c r="B1709" s="2"/>
      <c r="D1709" s="2"/>
      <c r="E1709" s="2"/>
    </row>
    <row r="1710" spans="1:5">
      <c r="A1710" s="2"/>
      <c r="B1710" s="2"/>
      <c r="D1710" s="2"/>
      <c r="E1710" s="2"/>
    </row>
    <row r="1711" spans="1:5">
      <c r="A1711" s="2"/>
      <c r="B1711" s="2"/>
      <c r="D1711" s="2"/>
      <c r="E1711" s="2"/>
    </row>
    <row r="1712" spans="1:5">
      <c r="A1712" s="2"/>
      <c r="B1712" s="2"/>
      <c r="D1712" s="2"/>
      <c r="E1712" s="2"/>
    </row>
    <row r="1713" spans="1:5">
      <c r="A1713" s="2"/>
      <c r="B1713" s="2"/>
      <c r="D1713" s="2"/>
      <c r="E1713" s="2"/>
    </row>
    <row r="1714" spans="1:5">
      <c r="A1714" s="2"/>
      <c r="B1714" s="2"/>
      <c r="D1714" s="2"/>
      <c r="E1714" s="2"/>
    </row>
    <row r="1715" spans="1:5">
      <c r="A1715" s="2"/>
      <c r="B1715" s="2"/>
      <c r="D1715" s="2"/>
      <c r="E1715" s="2"/>
    </row>
    <row r="1716" spans="1:5">
      <c r="A1716" s="2"/>
      <c r="B1716" s="2"/>
      <c r="D1716" s="2"/>
      <c r="E1716" s="2"/>
    </row>
    <row r="1717" spans="1:5">
      <c r="A1717" s="2"/>
      <c r="B1717" s="2"/>
      <c r="D1717" s="2"/>
      <c r="E1717" s="2"/>
    </row>
    <row r="1718" spans="1:5">
      <c r="A1718" s="2"/>
      <c r="B1718" s="2"/>
      <c r="D1718" s="2"/>
      <c r="E1718" s="2"/>
    </row>
    <row r="1719" spans="1:5">
      <c r="A1719" s="2"/>
      <c r="B1719" s="2"/>
      <c r="D1719" s="2"/>
      <c r="E1719" s="2"/>
    </row>
    <row r="1720" spans="1:5">
      <c r="A1720" s="2"/>
      <c r="B1720" s="2"/>
      <c r="D1720" s="2"/>
      <c r="E1720" s="2"/>
    </row>
    <row r="1721" spans="1:5">
      <c r="A1721" s="2"/>
      <c r="B1721" s="2"/>
      <c r="D1721" s="2"/>
      <c r="E1721" s="2"/>
    </row>
    <row r="1722" spans="1:5">
      <c r="A1722" s="2"/>
      <c r="B1722" s="2"/>
      <c r="D1722" s="2"/>
      <c r="E1722" s="2"/>
    </row>
    <row r="1723" spans="1:5">
      <c r="A1723" s="2"/>
      <c r="B1723" s="2"/>
      <c r="D1723" s="2"/>
      <c r="E1723" s="2"/>
    </row>
    <row r="1724" spans="1:5">
      <c r="A1724" s="2"/>
      <c r="B1724" s="2"/>
      <c r="D1724" s="2"/>
      <c r="E1724" s="2"/>
    </row>
    <row r="1725" spans="1:5">
      <c r="A1725" s="2"/>
      <c r="B1725" s="2"/>
      <c r="D1725" s="2"/>
      <c r="E1725" s="2"/>
    </row>
    <row r="1726" spans="1:5">
      <c r="A1726" s="2"/>
      <c r="B1726" s="2"/>
      <c r="D1726" s="2"/>
      <c r="E1726" s="2"/>
    </row>
    <row r="1727" spans="1:5">
      <c r="A1727" s="2"/>
      <c r="B1727" s="2"/>
      <c r="D1727" s="2"/>
      <c r="E1727" s="2"/>
    </row>
    <row r="1728" spans="1:5">
      <c r="A1728" s="2"/>
      <c r="B1728" s="2"/>
      <c r="D1728" s="2"/>
      <c r="E1728" s="2"/>
    </row>
    <row r="1729" spans="1:5">
      <c r="A1729" s="2"/>
      <c r="B1729" s="2"/>
      <c r="D1729" s="2"/>
      <c r="E1729" s="2"/>
    </row>
    <row r="1730" spans="1:5">
      <c r="A1730" s="2"/>
      <c r="B1730" s="2"/>
      <c r="D1730" s="2"/>
      <c r="E1730" s="2"/>
    </row>
    <row r="1731" spans="1:5">
      <c r="A1731" s="2"/>
      <c r="B1731" s="2"/>
      <c r="D1731" s="2"/>
      <c r="E1731" s="2"/>
    </row>
    <row r="1732" spans="1:5">
      <c r="A1732" s="2"/>
      <c r="B1732" s="2"/>
      <c r="D1732" s="2"/>
      <c r="E1732" s="2"/>
    </row>
    <row r="1733" spans="1:5">
      <c r="A1733" s="2"/>
      <c r="B1733" s="2"/>
      <c r="D1733" s="2"/>
      <c r="E1733" s="2"/>
    </row>
    <row r="1734" spans="1:5">
      <c r="A1734" s="2"/>
      <c r="B1734" s="2"/>
      <c r="D1734" s="2"/>
      <c r="E1734" s="2"/>
    </row>
    <row r="1735" spans="1:5">
      <c r="A1735" s="2"/>
      <c r="B1735" s="2"/>
      <c r="D1735" s="2"/>
      <c r="E1735" s="2"/>
    </row>
    <row r="1736" spans="1:5">
      <c r="A1736" s="2"/>
      <c r="B1736" s="2"/>
      <c r="D1736" s="2"/>
      <c r="E1736" s="2"/>
    </row>
    <row r="1737" spans="1:5">
      <c r="A1737" s="2"/>
      <c r="B1737" s="2"/>
      <c r="D1737" s="2"/>
      <c r="E1737" s="2"/>
    </row>
    <row r="1738" spans="1:5">
      <c r="A1738" s="2"/>
      <c r="B1738" s="2"/>
      <c r="D1738" s="2"/>
      <c r="E1738" s="2"/>
    </row>
    <row r="1739" spans="1:5">
      <c r="A1739" s="2"/>
      <c r="B1739" s="2"/>
      <c r="D1739" s="2"/>
      <c r="E1739" s="2"/>
    </row>
    <row r="1740" spans="1:5">
      <c r="A1740" s="2"/>
      <c r="B1740" s="2"/>
      <c r="D1740" s="2"/>
      <c r="E1740" s="2"/>
    </row>
    <row r="1741" spans="1:5">
      <c r="A1741" s="2"/>
      <c r="B1741" s="2"/>
      <c r="D1741" s="2"/>
      <c r="E1741" s="2"/>
    </row>
    <row r="1742" spans="1:5">
      <c r="A1742" s="2"/>
      <c r="B1742" s="2"/>
      <c r="D1742" s="2"/>
      <c r="E1742" s="2"/>
    </row>
    <row r="1743" spans="1:5">
      <c r="A1743" s="2"/>
      <c r="B1743" s="2"/>
      <c r="D1743" s="2"/>
      <c r="E1743" s="2"/>
    </row>
    <row r="1744" spans="1:5">
      <c r="A1744" s="2"/>
      <c r="B1744" s="2"/>
      <c r="D1744" s="2"/>
      <c r="E1744" s="2"/>
    </row>
    <row r="1745" spans="1:5">
      <c r="A1745" s="2"/>
      <c r="B1745" s="2"/>
      <c r="D1745" s="2"/>
      <c r="E1745" s="2"/>
    </row>
    <row r="1746" spans="1:5">
      <c r="A1746" s="2"/>
      <c r="B1746" s="2"/>
      <c r="D1746" s="2"/>
      <c r="E1746" s="2"/>
    </row>
    <row r="1747" spans="1:5">
      <c r="A1747" s="2"/>
      <c r="B1747" s="2"/>
      <c r="D1747" s="2"/>
      <c r="E1747" s="2"/>
    </row>
    <row r="1748" spans="1:5">
      <c r="A1748" s="2"/>
      <c r="B1748" s="2"/>
      <c r="D1748" s="2"/>
      <c r="E1748" s="2"/>
    </row>
    <row r="1749" spans="1:5">
      <c r="A1749" s="2"/>
      <c r="B1749" s="2"/>
      <c r="D1749" s="2"/>
      <c r="E1749" s="2"/>
    </row>
    <row r="1750" spans="1:5">
      <c r="A1750" s="2"/>
      <c r="B1750" s="2"/>
      <c r="D1750" s="2"/>
      <c r="E1750" s="2"/>
    </row>
    <row r="1751" spans="1:5">
      <c r="A1751" s="2"/>
      <c r="B1751" s="2"/>
      <c r="D1751" s="2"/>
      <c r="E1751" s="2"/>
    </row>
    <row r="1752" spans="1:5">
      <c r="A1752" s="2"/>
      <c r="B1752" s="2"/>
      <c r="D1752" s="2"/>
      <c r="E1752" s="2"/>
    </row>
    <row r="1753" spans="1:5">
      <c r="A1753" s="2"/>
      <c r="B1753" s="2"/>
      <c r="D1753" s="2"/>
      <c r="E1753" s="2"/>
    </row>
    <row r="1754" spans="1:5">
      <c r="A1754" s="2"/>
      <c r="B1754" s="2"/>
      <c r="D1754" s="2"/>
      <c r="E1754" s="2"/>
    </row>
    <row r="1755" spans="1:5">
      <c r="A1755" s="2"/>
      <c r="B1755" s="2"/>
      <c r="D1755" s="2"/>
      <c r="E1755" s="2"/>
    </row>
    <row r="1756" spans="1:5">
      <c r="A1756" s="2"/>
      <c r="B1756" s="2"/>
      <c r="D1756" s="2"/>
      <c r="E1756" s="2"/>
    </row>
    <row r="1757" spans="1:5">
      <c r="A1757" s="2"/>
      <c r="B1757" s="2"/>
      <c r="D1757" s="2"/>
      <c r="E1757" s="2"/>
    </row>
    <row r="1758" spans="1:5">
      <c r="A1758" s="2"/>
      <c r="B1758" s="2"/>
      <c r="D1758" s="2"/>
      <c r="E1758" s="2"/>
    </row>
    <row r="1759" spans="1:5">
      <c r="A1759" s="2"/>
      <c r="B1759" s="2"/>
      <c r="D1759" s="2"/>
      <c r="E1759" s="2"/>
    </row>
    <row r="1760" spans="1:5">
      <c r="A1760" s="2"/>
      <c r="B1760" s="2"/>
      <c r="D1760" s="2"/>
      <c r="E1760" s="2"/>
    </row>
    <row r="1761" spans="1:5">
      <c r="A1761" s="2"/>
      <c r="B1761" s="2"/>
      <c r="D1761" s="2"/>
      <c r="E1761" s="2"/>
    </row>
    <row r="1762" spans="1:5">
      <c r="A1762" s="2"/>
      <c r="B1762" s="2"/>
      <c r="D1762" s="2"/>
      <c r="E1762" s="2"/>
    </row>
    <row r="1763" spans="1:5">
      <c r="A1763" s="2"/>
      <c r="B1763" s="2"/>
      <c r="D1763" s="2"/>
      <c r="E1763" s="2"/>
    </row>
    <row r="1764" spans="1:5">
      <c r="A1764" s="2"/>
      <c r="B1764" s="2"/>
      <c r="D1764" s="2"/>
      <c r="E1764" s="2"/>
    </row>
    <row r="1765" spans="1:5">
      <c r="A1765" s="2"/>
      <c r="B1765" s="2"/>
      <c r="D1765" s="2"/>
      <c r="E1765" s="2"/>
    </row>
    <row r="1766" spans="1:5">
      <c r="A1766" s="2"/>
      <c r="B1766" s="2"/>
      <c r="D1766" s="2"/>
      <c r="E1766" s="2"/>
    </row>
    <row r="1767" spans="1:5">
      <c r="A1767" s="2"/>
      <c r="B1767" s="2"/>
      <c r="D1767" s="2"/>
      <c r="E1767" s="2"/>
    </row>
    <row r="1768" spans="1:5">
      <c r="A1768" s="2"/>
      <c r="B1768" s="2"/>
      <c r="D1768" s="2"/>
      <c r="E1768" s="2"/>
    </row>
    <row r="1769" spans="1:5">
      <c r="A1769" s="2"/>
      <c r="B1769" s="2"/>
      <c r="D1769" s="2"/>
      <c r="E1769" s="2"/>
    </row>
    <row r="1770" spans="1:5">
      <c r="A1770" s="2"/>
      <c r="B1770" s="2"/>
      <c r="D1770" s="2"/>
      <c r="E1770" s="2"/>
    </row>
    <row r="1771" spans="1:5">
      <c r="A1771" s="2"/>
      <c r="B1771" s="2"/>
      <c r="D1771" s="2"/>
      <c r="E1771" s="2"/>
    </row>
    <row r="1772" spans="1:5">
      <c r="A1772" s="2"/>
      <c r="B1772" s="2"/>
      <c r="D1772" s="2"/>
      <c r="E1772" s="2"/>
    </row>
    <row r="1773" spans="1:5">
      <c r="A1773" s="2"/>
      <c r="B1773" s="2"/>
      <c r="D1773" s="2"/>
      <c r="E1773" s="2"/>
    </row>
    <row r="1774" spans="1:5">
      <c r="A1774" s="2"/>
      <c r="B1774" s="2"/>
      <c r="D1774" s="2"/>
      <c r="E1774" s="2"/>
    </row>
    <row r="1775" spans="1:5">
      <c r="A1775" s="2"/>
      <c r="B1775" s="2"/>
      <c r="D1775" s="2"/>
      <c r="E1775" s="2"/>
    </row>
    <row r="1776" spans="1:5">
      <c r="A1776" s="2"/>
      <c r="B1776" s="2"/>
      <c r="D1776" s="2"/>
      <c r="E1776" s="2"/>
    </row>
    <row r="1777" spans="1:5">
      <c r="A1777" s="2"/>
      <c r="B1777" s="2"/>
      <c r="D1777" s="2"/>
      <c r="E1777" s="2"/>
    </row>
    <row r="1778" spans="1:5">
      <c r="A1778" s="2"/>
      <c r="B1778" s="2"/>
      <c r="D1778" s="2"/>
      <c r="E1778" s="2"/>
    </row>
    <row r="1779" spans="1:5">
      <c r="A1779" s="2"/>
      <c r="B1779" s="2"/>
      <c r="D1779" s="2"/>
      <c r="E1779" s="2"/>
    </row>
    <row r="1780" spans="1:5">
      <c r="A1780" s="2"/>
      <c r="B1780" s="2"/>
      <c r="D1780" s="2"/>
      <c r="E1780" s="2"/>
    </row>
    <row r="1781" spans="1:5">
      <c r="A1781" s="2"/>
      <c r="B1781" s="2"/>
      <c r="D1781" s="2"/>
      <c r="E1781" s="2"/>
    </row>
    <row r="1782" spans="1:5">
      <c r="A1782" s="2"/>
      <c r="B1782" s="2"/>
      <c r="D1782" s="2"/>
      <c r="E1782" s="2"/>
    </row>
    <row r="1783" spans="1:5">
      <c r="A1783" s="2"/>
      <c r="B1783" s="2"/>
      <c r="D1783" s="2"/>
      <c r="E1783" s="2"/>
    </row>
    <row r="1784" spans="1:5">
      <c r="A1784" s="2"/>
      <c r="B1784" s="2"/>
      <c r="D1784" s="2"/>
      <c r="E1784" s="2"/>
    </row>
    <row r="1785" spans="1:5">
      <c r="A1785" s="2"/>
      <c r="B1785" s="2"/>
      <c r="D1785" s="2"/>
      <c r="E1785" s="2"/>
    </row>
    <row r="1786" spans="1:5">
      <c r="A1786" s="2"/>
      <c r="B1786" s="2"/>
      <c r="D1786" s="2"/>
      <c r="E1786" s="2"/>
    </row>
    <row r="1787" spans="1:5">
      <c r="A1787" s="2"/>
      <c r="B1787" s="2"/>
      <c r="D1787" s="2"/>
      <c r="E1787" s="2"/>
    </row>
    <row r="1788" spans="1:5">
      <c r="A1788" s="2"/>
      <c r="B1788" s="2"/>
      <c r="D1788" s="2"/>
      <c r="E1788" s="2"/>
    </row>
    <row r="1789" spans="1:5">
      <c r="A1789" s="2"/>
      <c r="B1789" s="2"/>
      <c r="D1789" s="2"/>
      <c r="E1789" s="2"/>
    </row>
    <row r="1790" spans="1:5">
      <c r="A1790" s="2"/>
      <c r="B1790" s="2"/>
      <c r="D1790" s="2"/>
      <c r="E1790" s="2"/>
    </row>
    <row r="1791" spans="1:5">
      <c r="A1791" s="2"/>
      <c r="B1791" s="2"/>
      <c r="D1791" s="2"/>
      <c r="E1791" s="2"/>
    </row>
    <row r="1792" spans="1:5">
      <c r="A1792" s="2"/>
      <c r="B1792" s="2"/>
      <c r="D1792" s="2"/>
      <c r="E1792" s="2"/>
    </row>
    <row r="1793" spans="1:5">
      <c r="A1793" s="2"/>
      <c r="B1793" s="2"/>
      <c r="D1793" s="2"/>
      <c r="E1793" s="2"/>
    </row>
    <row r="1794" spans="1:5">
      <c r="A1794" s="2"/>
      <c r="B1794" s="2"/>
      <c r="D1794" s="2"/>
      <c r="E1794" s="2"/>
    </row>
    <row r="1795" spans="1:5">
      <c r="A1795" s="2"/>
      <c r="B1795" s="2"/>
      <c r="D1795" s="2"/>
      <c r="E1795" s="2"/>
    </row>
    <row r="1796" spans="1:5">
      <c r="A1796" s="2"/>
      <c r="B1796" s="2"/>
      <c r="D1796" s="2"/>
      <c r="E1796" s="2"/>
    </row>
    <row r="1797" spans="1:5">
      <c r="A1797" s="2"/>
      <c r="B1797" s="2"/>
      <c r="D1797" s="2"/>
      <c r="E1797" s="2"/>
    </row>
    <row r="1798" spans="1:5">
      <c r="A1798" s="2"/>
      <c r="B1798" s="2"/>
      <c r="D1798" s="2"/>
      <c r="E1798" s="2"/>
    </row>
    <row r="1799" spans="1:5">
      <c r="A1799" s="2"/>
      <c r="B1799" s="2"/>
      <c r="D1799" s="2"/>
      <c r="E1799" s="2"/>
    </row>
    <row r="1800" spans="1:5">
      <c r="A1800" s="2"/>
      <c r="B1800" s="2"/>
      <c r="D1800" s="2"/>
      <c r="E1800" s="2"/>
    </row>
    <row r="1801" spans="1:5">
      <c r="A1801" s="2"/>
      <c r="B1801" s="2"/>
      <c r="D1801" s="2"/>
      <c r="E1801" s="2"/>
    </row>
    <row r="1802" spans="1:5">
      <c r="A1802" s="2"/>
      <c r="B1802" s="2"/>
      <c r="D1802" s="2"/>
      <c r="E1802" s="2"/>
    </row>
    <row r="1803" spans="1:5">
      <c r="A1803" s="2"/>
      <c r="B1803" s="2"/>
      <c r="D1803" s="2"/>
      <c r="E1803" s="2"/>
    </row>
    <row r="1804" spans="1:5">
      <c r="A1804" s="2"/>
      <c r="B1804" s="2"/>
      <c r="D1804" s="2"/>
      <c r="E1804" s="2"/>
    </row>
    <row r="1805" spans="1:5">
      <c r="A1805" s="2"/>
      <c r="B1805" s="2"/>
      <c r="D1805" s="2"/>
      <c r="E1805" s="2"/>
    </row>
    <row r="1806" spans="1:5">
      <c r="A1806" s="2"/>
      <c r="B1806" s="2"/>
      <c r="D1806" s="2"/>
      <c r="E1806" s="2"/>
    </row>
    <row r="1807" spans="1:5">
      <c r="A1807" s="2"/>
      <c r="B1807" s="2"/>
      <c r="D1807" s="2"/>
      <c r="E1807" s="2"/>
    </row>
    <row r="1808" spans="1:5">
      <c r="A1808" s="2"/>
      <c r="B1808" s="2"/>
      <c r="D1808" s="2"/>
      <c r="E1808" s="2"/>
    </row>
    <row r="1809" spans="1:5">
      <c r="A1809" s="2"/>
      <c r="B1809" s="2"/>
      <c r="D1809" s="2"/>
      <c r="E1809" s="2"/>
    </row>
    <row r="1810" spans="1:5">
      <c r="A1810" s="2"/>
      <c r="B1810" s="2"/>
      <c r="D1810" s="2"/>
      <c r="E1810" s="2"/>
    </row>
    <row r="1811" spans="1:5">
      <c r="A1811" s="2"/>
      <c r="B1811" s="2"/>
      <c r="D1811" s="2"/>
      <c r="E1811" s="2"/>
    </row>
    <row r="1812" spans="1:5">
      <c r="A1812" s="2"/>
      <c r="B1812" s="2"/>
      <c r="D1812" s="2"/>
      <c r="E1812" s="2"/>
    </row>
    <row r="1813" spans="1:5">
      <c r="A1813" s="2"/>
      <c r="B1813" s="2"/>
      <c r="D1813" s="2"/>
      <c r="E1813" s="2"/>
    </row>
    <row r="1814" spans="1:5">
      <c r="A1814" s="2"/>
      <c r="B1814" s="2"/>
      <c r="D1814" s="2"/>
      <c r="E1814" s="2"/>
    </row>
    <row r="1815" spans="1:5">
      <c r="A1815" s="2"/>
      <c r="B1815" s="2"/>
      <c r="D1815" s="2"/>
      <c r="E1815" s="2"/>
    </row>
    <row r="1816" spans="1:5">
      <c r="A1816" s="2"/>
      <c r="B1816" s="2"/>
      <c r="D1816" s="2"/>
      <c r="E1816" s="2"/>
    </row>
    <row r="1817" spans="1:5">
      <c r="A1817" s="2"/>
      <c r="B1817" s="2"/>
      <c r="D1817" s="2"/>
      <c r="E1817" s="2"/>
    </row>
    <row r="1818" spans="1:5">
      <c r="A1818" s="2"/>
      <c r="B1818" s="2"/>
      <c r="D1818" s="2"/>
      <c r="E1818" s="2"/>
    </row>
    <row r="1819" spans="1:5">
      <c r="A1819" s="2"/>
      <c r="B1819" s="2"/>
      <c r="D1819" s="2"/>
      <c r="E1819" s="2"/>
    </row>
    <row r="1820" spans="1:5">
      <c r="A1820" s="2"/>
      <c r="B1820" s="2"/>
      <c r="D1820" s="2"/>
      <c r="E1820" s="2"/>
    </row>
    <row r="1821" spans="1:5">
      <c r="A1821" s="2"/>
      <c r="B1821" s="2"/>
      <c r="D1821" s="2"/>
      <c r="E1821" s="2"/>
    </row>
    <row r="1822" spans="1:5">
      <c r="A1822" s="2"/>
      <c r="B1822" s="2"/>
      <c r="D1822" s="2"/>
      <c r="E1822" s="2"/>
    </row>
    <row r="1823" spans="1:5">
      <c r="A1823" s="2"/>
      <c r="B1823" s="2"/>
      <c r="D1823" s="2"/>
      <c r="E1823" s="2"/>
    </row>
    <row r="1824" spans="1:5">
      <c r="A1824" s="2"/>
      <c r="B1824" s="2"/>
      <c r="D1824" s="2"/>
      <c r="E1824" s="2"/>
    </row>
    <row r="1825" spans="1:5">
      <c r="A1825" s="2"/>
      <c r="B1825" s="2"/>
      <c r="D1825" s="2"/>
      <c r="E1825" s="2"/>
    </row>
    <row r="1826" spans="1:5">
      <c r="A1826" s="2"/>
      <c r="B1826" s="2"/>
      <c r="D1826" s="2"/>
      <c r="E1826" s="2"/>
    </row>
    <row r="1827" spans="1:5">
      <c r="A1827" s="2"/>
      <c r="B1827" s="2"/>
      <c r="D1827" s="2"/>
      <c r="E1827" s="2"/>
    </row>
    <row r="1828" spans="1:5">
      <c r="A1828" s="2"/>
      <c r="B1828" s="2"/>
      <c r="D1828" s="2"/>
      <c r="E1828" s="2"/>
    </row>
    <row r="1829" spans="1:5">
      <c r="A1829" s="2"/>
      <c r="B1829" s="2"/>
      <c r="D1829" s="2"/>
      <c r="E1829" s="2"/>
    </row>
    <row r="1830" spans="1:5">
      <c r="A1830" s="2"/>
      <c r="B1830" s="2"/>
      <c r="D1830" s="2"/>
      <c r="E1830" s="2"/>
    </row>
    <row r="1831" spans="1:5">
      <c r="A1831" s="2"/>
      <c r="B1831" s="2"/>
      <c r="D1831" s="2"/>
      <c r="E1831" s="2"/>
    </row>
    <row r="1832" spans="1:5">
      <c r="A1832" s="2"/>
      <c r="B1832" s="2"/>
      <c r="D1832" s="2"/>
      <c r="E1832" s="2"/>
    </row>
    <row r="1833" spans="1:5">
      <c r="A1833" s="2"/>
      <c r="B1833" s="2"/>
      <c r="D1833" s="2"/>
      <c r="E1833" s="2"/>
    </row>
    <row r="1834" spans="1:5">
      <c r="A1834" s="2"/>
      <c r="B1834" s="2"/>
      <c r="D1834" s="2"/>
      <c r="E1834" s="2"/>
    </row>
    <row r="1835" spans="1:5">
      <c r="A1835" s="2"/>
      <c r="B1835" s="2"/>
      <c r="D1835" s="2"/>
      <c r="E1835" s="2"/>
    </row>
    <row r="1836" spans="1:5">
      <c r="A1836" s="2"/>
      <c r="B1836" s="2"/>
      <c r="D1836" s="2"/>
      <c r="E1836" s="2"/>
    </row>
    <row r="1837" spans="1:5">
      <c r="A1837" s="2"/>
      <c r="B1837" s="2"/>
      <c r="D1837" s="2"/>
      <c r="E1837" s="2"/>
    </row>
    <row r="1838" spans="1:5">
      <c r="A1838" s="2"/>
      <c r="B1838" s="2"/>
      <c r="D1838" s="2"/>
      <c r="E1838" s="2"/>
    </row>
    <row r="1839" spans="1:5">
      <c r="A1839" s="2"/>
      <c r="B1839" s="2"/>
      <c r="D1839" s="2"/>
      <c r="E1839" s="2"/>
    </row>
    <row r="1840" spans="1:5">
      <c r="A1840" s="2"/>
      <c r="B1840" s="2"/>
      <c r="D1840" s="2"/>
      <c r="E1840" s="2"/>
    </row>
    <row r="1841" spans="1:5">
      <c r="A1841" s="2"/>
      <c r="B1841" s="2"/>
      <c r="D1841" s="2"/>
      <c r="E1841" s="2"/>
    </row>
    <row r="1842" spans="1:5">
      <c r="A1842" s="2"/>
      <c r="B1842" s="2"/>
      <c r="D1842" s="2"/>
      <c r="E1842" s="2"/>
    </row>
    <row r="1843" spans="1:5">
      <c r="A1843" s="2"/>
      <c r="B1843" s="2"/>
      <c r="D1843" s="2"/>
      <c r="E1843" s="2"/>
    </row>
    <row r="1844" spans="1:5">
      <c r="A1844" s="2"/>
      <c r="B1844" s="2"/>
      <c r="D1844" s="2"/>
      <c r="E1844" s="2"/>
    </row>
    <row r="1845" spans="1:5">
      <c r="A1845" s="2"/>
      <c r="B1845" s="2"/>
      <c r="D1845" s="2"/>
      <c r="E1845" s="2"/>
    </row>
    <row r="1846" spans="1:5">
      <c r="A1846" s="2"/>
      <c r="B1846" s="2"/>
      <c r="D1846" s="2"/>
      <c r="E1846" s="2"/>
    </row>
    <row r="1847" spans="1:5">
      <c r="A1847" s="2"/>
      <c r="B1847" s="2"/>
      <c r="D1847" s="2"/>
      <c r="E1847" s="2"/>
    </row>
    <row r="1848" spans="1:5">
      <c r="A1848" s="2"/>
      <c r="B1848" s="2"/>
      <c r="D1848" s="2"/>
      <c r="E1848" s="2"/>
    </row>
    <row r="1849" spans="1:5">
      <c r="A1849" s="2"/>
      <c r="B1849" s="2"/>
      <c r="D1849" s="2"/>
      <c r="E1849" s="2"/>
    </row>
    <row r="1850" spans="1:5">
      <c r="A1850" s="2"/>
      <c r="B1850" s="2"/>
      <c r="D1850" s="2"/>
      <c r="E1850" s="2"/>
    </row>
    <row r="1851" spans="1:5">
      <c r="A1851" s="2"/>
      <c r="B1851" s="2"/>
      <c r="D1851" s="2"/>
      <c r="E1851" s="2"/>
    </row>
    <row r="1852" spans="1:5">
      <c r="A1852" s="2"/>
      <c r="B1852" s="2"/>
      <c r="D1852" s="2"/>
      <c r="E1852" s="2"/>
    </row>
    <row r="1853" spans="1:5">
      <c r="A1853" s="2"/>
      <c r="B1853" s="2"/>
      <c r="D1853" s="2"/>
      <c r="E1853" s="2"/>
    </row>
    <row r="1854" spans="1:5">
      <c r="A1854" s="2"/>
      <c r="B1854" s="2"/>
      <c r="D1854" s="2"/>
      <c r="E1854" s="2"/>
    </row>
    <row r="1855" spans="1:5">
      <c r="A1855" s="2"/>
      <c r="B1855" s="2"/>
      <c r="D1855" s="2"/>
      <c r="E1855" s="2"/>
    </row>
    <row r="1856" spans="1:5">
      <c r="A1856" s="2"/>
      <c r="B1856" s="2"/>
      <c r="D1856" s="2"/>
      <c r="E1856" s="2"/>
    </row>
    <row r="1857" spans="1:5">
      <c r="A1857" s="2"/>
      <c r="B1857" s="2"/>
      <c r="D1857" s="2"/>
      <c r="E1857" s="2"/>
    </row>
    <row r="1858" spans="1:5">
      <c r="A1858" s="2"/>
      <c r="B1858" s="2"/>
      <c r="D1858" s="2"/>
      <c r="E1858" s="2"/>
    </row>
    <row r="1859" spans="1:5">
      <c r="A1859" s="2"/>
      <c r="B1859" s="2"/>
      <c r="D1859" s="2"/>
      <c r="E1859" s="2"/>
    </row>
    <row r="1860" spans="1:5">
      <c r="A1860" s="2"/>
      <c r="B1860" s="2"/>
      <c r="D1860" s="2"/>
      <c r="E1860" s="2"/>
    </row>
    <row r="1861" spans="1:5">
      <c r="A1861" s="2"/>
      <c r="B1861" s="2"/>
      <c r="D1861" s="2"/>
      <c r="E1861" s="2"/>
    </row>
    <row r="1862" spans="1:5">
      <c r="A1862" s="2"/>
      <c r="B1862" s="2"/>
      <c r="D1862" s="2"/>
      <c r="E1862" s="2"/>
    </row>
    <row r="1863" spans="1:5">
      <c r="A1863" s="2"/>
      <c r="B1863" s="2"/>
      <c r="D1863" s="2"/>
      <c r="E1863" s="2"/>
    </row>
    <row r="1864" spans="1:5">
      <c r="A1864" s="2"/>
      <c r="B1864" s="2"/>
      <c r="D1864" s="2"/>
      <c r="E1864" s="2"/>
    </row>
    <row r="1865" spans="1:5">
      <c r="A1865" s="2"/>
      <c r="B1865" s="2"/>
      <c r="D1865" s="2"/>
      <c r="E1865" s="2"/>
    </row>
    <row r="1866" spans="1:5">
      <c r="A1866" s="2"/>
      <c r="B1866" s="2"/>
      <c r="D1866" s="2"/>
      <c r="E1866" s="2"/>
    </row>
    <row r="1867" spans="1:5">
      <c r="A1867" s="2"/>
      <c r="B1867" s="2"/>
      <c r="D1867" s="2"/>
      <c r="E1867" s="2"/>
    </row>
    <row r="1868" spans="1:5">
      <c r="A1868" s="2"/>
      <c r="B1868" s="2"/>
      <c r="D1868" s="2"/>
      <c r="E1868" s="2"/>
    </row>
    <row r="1869" spans="1:5">
      <c r="A1869" s="2"/>
      <c r="B1869" s="2"/>
      <c r="D1869" s="2"/>
      <c r="E1869" s="2"/>
    </row>
    <row r="1870" spans="1:5">
      <c r="A1870" s="2"/>
      <c r="B1870" s="2"/>
      <c r="D1870" s="2"/>
      <c r="E1870" s="2"/>
    </row>
    <row r="1871" spans="1:5">
      <c r="A1871" s="2"/>
      <c r="B1871" s="2"/>
      <c r="D1871" s="2"/>
      <c r="E1871" s="2"/>
    </row>
    <row r="1872" spans="1:5">
      <c r="A1872" s="2"/>
      <c r="B1872" s="2"/>
      <c r="D1872" s="2"/>
      <c r="E1872" s="2"/>
    </row>
    <row r="1873" spans="1:5">
      <c r="A1873" s="2"/>
      <c r="B1873" s="2"/>
      <c r="D1873" s="2"/>
      <c r="E1873" s="2"/>
    </row>
    <row r="1874" spans="1:5">
      <c r="A1874" s="2"/>
      <c r="B1874" s="2"/>
      <c r="D1874" s="2"/>
      <c r="E1874" s="2"/>
    </row>
    <row r="1875" spans="1:5">
      <c r="A1875" s="2"/>
      <c r="B1875" s="2"/>
      <c r="D1875" s="2"/>
      <c r="E1875" s="2"/>
    </row>
    <row r="1876" spans="1:5">
      <c r="A1876" s="2"/>
      <c r="B1876" s="2"/>
      <c r="D1876" s="2"/>
      <c r="E1876" s="2"/>
    </row>
    <row r="1877" spans="1:5">
      <c r="A1877" s="2"/>
      <c r="B1877" s="2"/>
      <c r="D1877" s="2"/>
      <c r="E1877" s="2"/>
    </row>
    <row r="1878" spans="1:5">
      <c r="A1878" s="2"/>
      <c r="B1878" s="2"/>
      <c r="D1878" s="2"/>
      <c r="E1878" s="2"/>
    </row>
    <row r="1879" spans="1:5">
      <c r="A1879" s="2"/>
      <c r="B1879" s="2"/>
      <c r="D1879" s="2"/>
      <c r="E1879" s="2"/>
    </row>
    <row r="1880" spans="1:5">
      <c r="A1880" s="2"/>
      <c r="B1880" s="2"/>
      <c r="D1880" s="2"/>
      <c r="E1880" s="2"/>
    </row>
    <row r="1881" spans="1:5">
      <c r="A1881" s="2"/>
      <c r="B1881" s="2"/>
      <c r="D1881" s="2"/>
      <c r="E1881" s="2"/>
    </row>
    <row r="1882" spans="1:5">
      <c r="A1882" s="2"/>
      <c r="B1882" s="2"/>
      <c r="D1882" s="2"/>
      <c r="E1882" s="2"/>
    </row>
    <row r="1883" spans="1:5">
      <c r="A1883" s="2"/>
      <c r="B1883" s="2"/>
      <c r="D1883" s="2"/>
      <c r="E1883" s="2"/>
    </row>
    <row r="1884" spans="1:5">
      <c r="A1884" s="2"/>
      <c r="B1884" s="2"/>
      <c r="D1884" s="2"/>
      <c r="E1884" s="2"/>
    </row>
    <row r="1885" spans="1:5">
      <c r="A1885" s="2"/>
      <c r="B1885" s="2"/>
      <c r="D1885" s="2"/>
      <c r="E1885" s="2"/>
    </row>
    <row r="1886" spans="1:5">
      <c r="A1886" s="2"/>
      <c r="B1886" s="2"/>
      <c r="D1886" s="2"/>
      <c r="E1886" s="2"/>
    </row>
    <row r="1887" spans="1:5">
      <c r="A1887" s="2"/>
      <c r="B1887" s="2"/>
      <c r="D1887" s="2"/>
      <c r="E1887" s="2"/>
    </row>
    <row r="1888" spans="1:5">
      <c r="A1888" s="2"/>
      <c r="B1888" s="2"/>
      <c r="D1888" s="2"/>
      <c r="E1888" s="2"/>
    </row>
    <row r="1889" spans="1:5">
      <c r="A1889" s="2"/>
      <c r="B1889" s="2"/>
      <c r="D1889" s="2"/>
      <c r="E1889" s="2"/>
    </row>
    <row r="1890" spans="1:5">
      <c r="A1890" s="2"/>
      <c r="B1890" s="2"/>
      <c r="D1890" s="2"/>
      <c r="E1890" s="2"/>
    </row>
    <row r="1891" spans="1:5">
      <c r="A1891" s="2"/>
      <c r="B1891" s="2"/>
      <c r="D1891" s="2"/>
      <c r="E1891" s="2"/>
    </row>
    <row r="1892" spans="1:5">
      <c r="A1892" s="2"/>
      <c r="B1892" s="2"/>
      <c r="D1892" s="2"/>
      <c r="E1892" s="2"/>
    </row>
    <row r="1893" spans="1:5">
      <c r="A1893" s="2"/>
      <c r="B1893" s="2"/>
      <c r="D1893" s="2"/>
      <c r="E1893" s="2"/>
    </row>
    <row r="1894" spans="1:5">
      <c r="A1894" s="2"/>
      <c r="B1894" s="2"/>
      <c r="D1894" s="2"/>
      <c r="E1894" s="2"/>
    </row>
    <row r="1895" spans="1:5">
      <c r="A1895" s="2"/>
      <c r="B1895" s="2"/>
      <c r="D1895" s="2"/>
      <c r="E1895" s="2"/>
    </row>
    <row r="1896" spans="1:5">
      <c r="A1896" s="2"/>
      <c r="B1896" s="2"/>
      <c r="D1896" s="2"/>
      <c r="E1896" s="2"/>
    </row>
    <row r="1897" spans="1:5">
      <c r="A1897" s="2"/>
      <c r="B1897" s="2"/>
      <c r="D1897" s="2"/>
      <c r="E1897" s="2"/>
    </row>
    <row r="1898" spans="1:5">
      <c r="A1898" s="2"/>
      <c r="B1898" s="2"/>
      <c r="D1898" s="2"/>
      <c r="E1898" s="2"/>
    </row>
    <row r="1899" spans="1:5">
      <c r="A1899" s="2"/>
      <c r="B1899" s="2"/>
      <c r="D1899" s="2"/>
      <c r="E1899" s="2"/>
    </row>
    <row r="1900" spans="1:5">
      <c r="A1900" s="2"/>
      <c r="B1900" s="2"/>
      <c r="D1900" s="2"/>
      <c r="E1900" s="2"/>
    </row>
    <row r="1901" spans="1:5">
      <c r="A1901" s="2"/>
      <c r="B1901" s="2"/>
      <c r="D1901" s="2"/>
      <c r="E1901" s="2"/>
    </row>
    <row r="1902" spans="1:5">
      <c r="A1902" s="2"/>
      <c r="B1902" s="2"/>
      <c r="D1902" s="2"/>
      <c r="E1902" s="2"/>
    </row>
    <row r="1903" spans="1:5">
      <c r="A1903" s="2"/>
      <c r="B1903" s="2"/>
      <c r="D1903" s="2"/>
      <c r="E1903" s="2"/>
    </row>
    <row r="1904" spans="1:5">
      <c r="A1904" s="2"/>
      <c r="B1904" s="2"/>
      <c r="D1904" s="2"/>
      <c r="E1904" s="2"/>
    </row>
    <row r="1905" spans="1:5">
      <c r="A1905" s="2"/>
      <c r="B1905" s="2"/>
      <c r="D1905" s="2"/>
      <c r="E1905" s="2"/>
    </row>
    <row r="1906" spans="1:5">
      <c r="A1906" s="2"/>
      <c r="B1906" s="2"/>
      <c r="D1906" s="2"/>
      <c r="E1906" s="2"/>
    </row>
    <row r="1907" spans="1:5">
      <c r="A1907" s="2"/>
      <c r="B1907" s="2"/>
      <c r="D1907" s="2"/>
      <c r="E1907" s="2"/>
    </row>
    <row r="1908" spans="1:5">
      <c r="A1908" s="2"/>
      <c r="B1908" s="2"/>
      <c r="D1908" s="2"/>
      <c r="E1908" s="2"/>
    </row>
    <row r="1909" spans="1:5">
      <c r="A1909" s="2"/>
      <c r="B1909" s="2"/>
      <c r="D1909" s="2"/>
      <c r="E1909" s="2"/>
    </row>
    <row r="1910" spans="1:5">
      <c r="A1910" s="2"/>
      <c r="B1910" s="2"/>
      <c r="D1910" s="2"/>
      <c r="E1910" s="2"/>
    </row>
    <row r="1911" spans="1:5">
      <c r="A1911" s="2"/>
      <c r="B1911" s="2"/>
      <c r="D1911" s="2"/>
      <c r="E1911" s="2"/>
    </row>
    <row r="1912" spans="1:5">
      <c r="A1912" s="2"/>
      <c r="B1912" s="2"/>
      <c r="D1912" s="2"/>
      <c r="E1912" s="2"/>
    </row>
    <row r="1913" spans="1:5">
      <c r="A1913" s="2"/>
      <c r="B1913" s="2"/>
      <c r="D1913" s="2"/>
      <c r="E1913" s="2"/>
    </row>
    <row r="1914" spans="1:5">
      <c r="A1914" s="2"/>
      <c r="B1914" s="2"/>
      <c r="D1914" s="2"/>
      <c r="E1914" s="2"/>
    </row>
    <row r="1915" spans="1:5">
      <c r="A1915" s="2"/>
      <c r="B1915" s="2"/>
      <c r="D1915" s="2"/>
      <c r="E1915" s="2"/>
    </row>
    <row r="1916" spans="1:5">
      <c r="A1916" s="2"/>
      <c r="B1916" s="2"/>
      <c r="D1916" s="2"/>
      <c r="E1916" s="2"/>
    </row>
    <row r="1917" spans="1:5">
      <c r="A1917" s="2"/>
      <c r="B1917" s="2"/>
      <c r="D1917" s="2"/>
      <c r="E1917" s="2"/>
    </row>
    <row r="1918" spans="1:5">
      <c r="A1918" s="2"/>
      <c r="B1918" s="2"/>
      <c r="D1918" s="2"/>
      <c r="E1918" s="2"/>
    </row>
    <row r="1919" spans="1:5">
      <c r="A1919" s="2"/>
      <c r="B1919" s="2"/>
      <c r="D1919" s="2"/>
      <c r="E1919" s="2"/>
    </row>
    <row r="1920" spans="1:5">
      <c r="A1920" s="2"/>
      <c r="B1920" s="2"/>
      <c r="D1920" s="2"/>
      <c r="E1920" s="2"/>
    </row>
    <row r="1921" spans="1:5">
      <c r="A1921" s="2"/>
      <c r="B1921" s="2"/>
      <c r="D1921" s="2"/>
      <c r="E1921" s="2"/>
    </row>
    <row r="1922" spans="1:5">
      <c r="A1922" s="2"/>
      <c r="B1922" s="2"/>
      <c r="D1922" s="2"/>
      <c r="E1922" s="2"/>
    </row>
    <row r="1923" spans="1:5">
      <c r="A1923" s="2"/>
      <c r="B1923" s="2"/>
      <c r="D1923" s="2"/>
      <c r="E1923" s="2"/>
    </row>
    <row r="1924" spans="1:5">
      <c r="A1924" s="2"/>
      <c r="B1924" s="2"/>
      <c r="D1924" s="2"/>
      <c r="E1924" s="2"/>
    </row>
    <row r="1925" spans="1:5">
      <c r="A1925" s="2"/>
      <c r="B1925" s="2"/>
      <c r="D1925" s="2"/>
      <c r="E1925" s="2"/>
    </row>
    <row r="1926" spans="1:5">
      <c r="A1926" s="2"/>
      <c r="B1926" s="2"/>
      <c r="D1926" s="2"/>
      <c r="E1926" s="2"/>
    </row>
    <row r="1927" spans="1:5">
      <c r="A1927" s="2"/>
      <c r="B1927" s="2"/>
      <c r="D1927" s="2"/>
      <c r="E1927" s="2"/>
    </row>
    <row r="1928" spans="1:5">
      <c r="A1928" s="2"/>
      <c r="B1928" s="2"/>
      <c r="D1928" s="2"/>
      <c r="E1928" s="2"/>
    </row>
    <row r="1929" spans="1:5">
      <c r="A1929" s="2"/>
      <c r="B1929" s="2"/>
      <c r="D1929" s="2"/>
      <c r="E1929" s="2"/>
    </row>
    <row r="1930" spans="1:5">
      <c r="A1930" s="2"/>
      <c r="B1930" s="2"/>
      <c r="D1930" s="2"/>
      <c r="E1930" s="2"/>
    </row>
    <row r="1931" spans="1:5">
      <c r="A1931" s="2"/>
      <c r="B1931" s="2"/>
      <c r="D1931" s="2"/>
      <c r="E1931" s="2"/>
    </row>
    <row r="1932" spans="1:5">
      <c r="A1932" s="2"/>
      <c r="B1932" s="2"/>
      <c r="D1932" s="2"/>
      <c r="E1932" s="2"/>
    </row>
    <row r="1933" spans="1:5">
      <c r="A1933" s="2"/>
      <c r="B1933" s="2"/>
      <c r="D1933" s="2"/>
      <c r="E1933" s="2"/>
    </row>
    <row r="1934" spans="1:5">
      <c r="A1934" s="2"/>
      <c r="B1934" s="2"/>
      <c r="D1934" s="2"/>
      <c r="E1934" s="2"/>
    </row>
    <row r="1935" spans="1:5">
      <c r="A1935" s="2"/>
      <c r="B1935" s="2"/>
      <c r="D1935" s="2"/>
      <c r="E1935" s="2"/>
    </row>
    <row r="1936" spans="1:5">
      <c r="A1936" s="2"/>
      <c r="B1936" s="2"/>
      <c r="D1936" s="2"/>
      <c r="E1936" s="2"/>
    </row>
    <row r="1937" spans="1:5">
      <c r="A1937" s="2"/>
      <c r="B1937" s="2"/>
      <c r="D1937" s="2"/>
      <c r="E1937" s="2"/>
    </row>
    <row r="1938" spans="1:5">
      <c r="A1938" s="2"/>
      <c r="B1938" s="2"/>
      <c r="D1938" s="2"/>
      <c r="E1938" s="2"/>
    </row>
    <row r="1939" spans="1:5">
      <c r="A1939" s="2"/>
      <c r="B1939" s="2"/>
      <c r="D1939" s="2"/>
      <c r="E1939" s="2"/>
    </row>
    <row r="1940" spans="1:5">
      <c r="A1940" s="2"/>
      <c r="B1940" s="2"/>
      <c r="D1940" s="2"/>
      <c r="E1940" s="2"/>
    </row>
    <row r="1941" spans="1:5">
      <c r="A1941" s="2"/>
      <c r="B1941" s="2"/>
      <c r="D1941" s="2"/>
      <c r="E1941" s="2"/>
    </row>
    <row r="1942" spans="1:5">
      <c r="A1942" s="2"/>
      <c r="B1942" s="2"/>
      <c r="D1942" s="2"/>
      <c r="E1942" s="2"/>
    </row>
    <row r="1943" spans="1:5">
      <c r="A1943" s="2"/>
      <c r="B1943" s="2"/>
      <c r="D1943" s="2"/>
      <c r="E1943" s="2"/>
    </row>
    <row r="1944" spans="1:5">
      <c r="A1944" s="2"/>
      <c r="B1944" s="2"/>
      <c r="D1944" s="2"/>
      <c r="E1944" s="2"/>
    </row>
    <row r="1945" spans="1:5">
      <c r="A1945" s="2"/>
      <c r="B1945" s="2"/>
      <c r="D1945" s="2"/>
      <c r="E1945" s="2"/>
    </row>
    <row r="1946" spans="1:5">
      <c r="A1946" s="2"/>
      <c r="B1946" s="2"/>
      <c r="D1946" s="2"/>
      <c r="E1946" s="2"/>
    </row>
    <row r="1947" spans="1:5">
      <c r="A1947" s="2"/>
      <c r="B1947" s="2"/>
      <c r="D1947" s="2"/>
      <c r="E1947" s="2"/>
    </row>
    <row r="1948" spans="1:5">
      <c r="A1948" s="2"/>
      <c r="B1948" s="2"/>
      <c r="D1948" s="2"/>
      <c r="E1948" s="2"/>
    </row>
    <row r="1949" spans="1:5">
      <c r="A1949" s="2"/>
      <c r="B1949" s="2"/>
      <c r="D1949" s="2"/>
      <c r="E1949" s="2"/>
    </row>
    <row r="1950" spans="1:5">
      <c r="A1950" s="2"/>
      <c r="B1950" s="2"/>
      <c r="D1950" s="2"/>
      <c r="E1950" s="2"/>
    </row>
    <row r="1951" spans="1:5">
      <c r="A1951" s="2"/>
      <c r="B1951" s="2"/>
      <c r="D1951" s="2"/>
      <c r="E1951" s="2"/>
    </row>
    <row r="1952" spans="1:5">
      <c r="A1952" s="2"/>
      <c r="B1952" s="2"/>
      <c r="D1952" s="2"/>
      <c r="E1952" s="2"/>
    </row>
    <row r="1953" spans="1:5">
      <c r="A1953" s="2"/>
      <c r="B1953" s="2"/>
      <c r="D1953" s="2"/>
      <c r="E1953" s="2"/>
    </row>
    <row r="1954" spans="1:5">
      <c r="A1954" s="2"/>
      <c r="B1954" s="2"/>
      <c r="D1954" s="2"/>
      <c r="E1954" s="2"/>
    </row>
    <row r="1955" spans="1:5">
      <c r="A1955" s="2"/>
      <c r="B1955" s="2"/>
      <c r="D1955" s="2"/>
      <c r="E1955" s="2"/>
    </row>
    <row r="1956" spans="1:5">
      <c r="A1956" s="2"/>
      <c r="B1956" s="2"/>
      <c r="D1956" s="2"/>
      <c r="E1956" s="2"/>
    </row>
    <row r="1957" spans="1:5">
      <c r="A1957" s="2"/>
      <c r="B1957" s="2"/>
      <c r="D1957" s="2"/>
      <c r="E1957" s="2"/>
    </row>
    <row r="1958" spans="1:5">
      <c r="A1958" s="2"/>
      <c r="B1958" s="2"/>
      <c r="D1958" s="2"/>
      <c r="E1958" s="2"/>
    </row>
    <row r="1959" spans="1:5">
      <c r="A1959" s="2"/>
      <c r="B1959" s="2"/>
      <c r="D1959" s="2"/>
      <c r="E1959" s="2"/>
    </row>
    <row r="1960" spans="1:5">
      <c r="A1960" s="2"/>
      <c r="B1960" s="2"/>
      <c r="D1960" s="2"/>
      <c r="E1960" s="2"/>
    </row>
    <row r="1961" spans="1:5">
      <c r="A1961" s="2"/>
      <c r="B1961" s="2"/>
      <c r="D1961" s="2"/>
      <c r="E1961" s="2"/>
    </row>
    <row r="1962" spans="1:5">
      <c r="A1962" s="2"/>
      <c r="B1962" s="2"/>
      <c r="D1962" s="2"/>
      <c r="E1962" s="2"/>
    </row>
    <row r="1963" spans="1:5">
      <c r="A1963" s="2"/>
      <c r="B1963" s="2"/>
      <c r="D1963" s="2"/>
      <c r="E1963" s="2"/>
    </row>
    <row r="1964" spans="1:5">
      <c r="A1964" s="2"/>
      <c r="B1964" s="2"/>
      <c r="D1964" s="2"/>
      <c r="E1964" s="2"/>
    </row>
    <row r="1965" spans="1:5">
      <c r="A1965" s="2"/>
      <c r="B1965" s="2"/>
      <c r="D1965" s="2"/>
      <c r="E1965" s="2"/>
    </row>
    <row r="1966" spans="1:5">
      <c r="A1966" s="2"/>
      <c r="B1966" s="2"/>
      <c r="D1966" s="2"/>
      <c r="E1966" s="2"/>
    </row>
    <row r="1967" spans="1:5">
      <c r="A1967" s="2"/>
      <c r="B1967" s="2"/>
      <c r="D1967" s="2"/>
      <c r="E1967" s="2"/>
    </row>
    <row r="1968" spans="1:5">
      <c r="A1968" s="2"/>
      <c r="B1968" s="2"/>
      <c r="D1968" s="2"/>
      <c r="E1968" s="2"/>
    </row>
    <row r="1969" spans="1:5">
      <c r="A1969" s="2"/>
      <c r="B1969" s="2"/>
      <c r="D1969" s="2"/>
      <c r="E1969" s="2"/>
    </row>
    <row r="1970" spans="1:5">
      <c r="A1970" s="2"/>
      <c r="B1970" s="2"/>
      <c r="D1970" s="2"/>
      <c r="E1970" s="2"/>
    </row>
    <row r="1971" spans="1:5">
      <c r="A1971" s="2"/>
      <c r="B1971" s="2"/>
      <c r="D1971" s="2"/>
      <c r="E1971" s="2"/>
    </row>
    <row r="1972" spans="1:5">
      <c r="A1972" s="2"/>
      <c r="B1972" s="2"/>
      <c r="D1972" s="2"/>
      <c r="E1972" s="2"/>
    </row>
    <row r="1973" spans="1:5">
      <c r="A1973" s="2"/>
      <c r="B1973" s="2"/>
      <c r="D1973" s="2"/>
      <c r="E1973" s="2"/>
    </row>
    <row r="1974" spans="1:5">
      <c r="A1974" s="2"/>
      <c r="B1974" s="2"/>
      <c r="D1974" s="2"/>
      <c r="E1974" s="2"/>
    </row>
    <row r="1975" spans="1:5">
      <c r="A1975" s="2"/>
      <c r="B1975" s="2"/>
      <c r="D1975" s="2"/>
      <c r="E1975" s="2"/>
    </row>
    <row r="1976" spans="1:5">
      <c r="A1976" s="2"/>
      <c r="B1976" s="2"/>
      <c r="D1976" s="2"/>
      <c r="E1976" s="2"/>
    </row>
    <row r="1977" spans="1:5">
      <c r="A1977" s="2"/>
      <c r="B1977" s="2"/>
      <c r="D1977" s="2"/>
      <c r="E1977" s="2"/>
    </row>
    <row r="1978" spans="1:5">
      <c r="A1978" s="2"/>
      <c r="B1978" s="2"/>
      <c r="D1978" s="2"/>
      <c r="E1978" s="2"/>
    </row>
    <row r="1979" spans="1:5">
      <c r="A1979" s="2"/>
      <c r="B1979" s="2"/>
      <c r="D1979" s="2"/>
      <c r="E1979" s="2"/>
    </row>
    <row r="1980" spans="1:5">
      <c r="A1980" s="2"/>
      <c r="B1980" s="2"/>
      <c r="D1980" s="2"/>
      <c r="E1980" s="2"/>
    </row>
    <row r="1981" spans="1:5">
      <c r="A1981" s="2"/>
      <c r="B1981" s="2"/>
      <c r="D1981" s="2"/>
      <c r="E1981" s="2"/>
    </row>
    <row r="1982" spans="1:5">
      <c r="A1982" s="2"/>
      <c r="B1982" s="2"/>
      <c r="D1982" s="2"/>
      <c r="E1982" s="2"/>
    </row>
    <row r="1983" spans="1:5">
      <c r="A1983" s="2"/>
      <c r="B1983" s="2"/>
      <c r="D1983" s="2"/>
      <c r="E1983" s="2"/>
    </row>
    <row r="1984" spans="1:5">
      <c r="A1984" s="2"/>
      <c r="B1984" s="2"/>
      <c r="D1984" s="2"/>
      <c r="E1984" s="2"/>
    </row>
    <row r="1985" spans="1:5">
      <c r="A1985" s="2"/>
      <c r="B1985" s="2"/>
      <c r="D1985" s="2"/>
      <c r="E1985" s="2"/>
    </row>
    <row r="1986" spans="1:5">
      <c r="A1986" s="2"/>
      <c r="B1986" s="2"/>
      <c r="D1986" s="2"/>
      <c r="E1986" s="2"/>
    </row>
    <row r="1987" spans="1:5">
      <c r="A1987" s="2"/>
      <c r="B1987" s="2"/>
      <c r="D1987" s="2"/>
      <c r="E1987" s="2"/>
    </row>
    <row r="1988" spans="1:5">
      <c r="A1988" s="2"/>
      <c r="B1988" s="2"/>
      <c r="D1988" s="2"/>
      <c r="E1988" s="2"/>
    </row>
    <row r="1989" spans="1:5">
      <c r="A1989" s="2"/>
      <c r="B1989" s="2"/>
      <c r="D1989" s="2"/>
      <c r="E1989" s="2"/>
    </row>
    <row r="1990" spans="1:5">
      <c r="A1990" s="2"/>
      <c r="B1990" s="2"/>
      <c r="D1990" s="2"/>
      <c r="E1990" s="2"/>
    </row>
    <row r="1991" spans="1:5">
      <c r="A1991" s="2"/>
      <c r="B1991" s="2"/>
      <c r="D1991" s="2"/>
      <c r="E1991" s="2"/>
    </row>
    <row r="1992" spans="1:5">
      <c r="A1992" s="2"/>
      <c r="B1992" s="2"/>
      <c r="D1992" s="2"/>
      <c r="E1992" s="2"/>
    </row>
    <row r="1993" spans="1:5">
      <c r="A1993" s="2"/>
      <c r="B1993" s="2"/>
      <c r="D1993" s="2"/>
      <c r="E1993" s="2"/>
    </row>
    <row r="1994" spans="1:5">
      <c r="D1994" s="2"/>
      <c r="E1994" s="2"/>
    </row>
    <row r="1995" spans="1:5">
      <c r="D1995" s="2"/>
      <c r="E1995" s="2"/>
    </row>
    <row r="1996" spans="1:5">
      <c r="D1996" s="2"/>
      <c r="E1996" s="2"/>
    </row>
    <row r="1997" spans="1:5">
      <c r="D1997" s="2"/>
      <c r="E1997" s="2"/>
    </row>
    <row r="1998" spans="1:5">
      <c r="D1998" s="2"/>
      <c r="E1998" s="2"/>
    </row>
    <row r="1999" spans="1:5">
      <c r="D1999" s="2"/>
      <c r="E1999" s="2"/>
    </row>
    <row r="2000" spans="1:5">
      <c r="D2000" s="2"/>
      <c r="E2000" s="2"/>
    </row>
    <row r="2001" spans="4:5">
      <c r="D2001" s="2"/>
      <c r="E2001" s="2"/>
    </row>
    <row r="2002" spans="4:5">
      <c r="D2002" s="2"/>
      <c r="E2002" s="2"/>
    </row>
    <row r="2003" spans="4:5">
      <c r="D2003" s="2"/>
      <c r="E2003" s="2"/>
    </row>
  </sheetData>
  <mergeCells count="2">
    <mergeCell ref="A40:F40"/>
    <mergeCell ref="A12:F12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3552"/>
  <sheetViews>
    <sheetView zoomScale="90" zoomScaleNormal="90" workbookViewId="0">
      <pane ySplit="1" topLeftCell="A2" activePane="bottomLeft" state="frozen"/>
      <selection pane="bottomLeft" activeCell="J2" sqref="J2"/>
    </sheetView>
  </sheetViews>
  <sheetFormatPr baseColWidth="10" defaultColWidth="9.19921875" defaultRowHeight="13"/>
  <cols>
    <col min="1" max="2" width="18.796875" style="8" customWidth="1"/>
    <col min="3" max="3" width="24.796875" style="8" customWidth="1"/>
    <col min="4" max="4" width="18.796875" style="8" customWidth="1"/>
    <col min="5" max="5" width="18.796875" style="24" customWidth="1"/>
    <col min="6" max="6" width="18.796875" style="13" customWidth="1"/>
    <col min="7" max="7" width="18.796875" style="24" customWidth="1"/>
    <col min="8" max="8" width="18.796875" style="8" customWidth="1"/>
    <col min="9" max="9" width="18.796875" style="13" customWidth="1"/>
    <col min="10" max="11" width="18.796875" style="38" customWidth="1"/>
    <col min="12" max="12" width="18.796875" style="25" customWidth="1"/>
    <col min="13" max="13" width="20.796875" customWidth="1"/>
    <col min="14" max="14" width="25" bestFit="1" customWidth="1"/>
    <col min="15" max="15" width="25" customWidth="1"/>
    <col min="16" max="16" width="37.59765625" customWidth="1"/>
    <col min="17" max="17" width="33.796875" customWidth="1"/>
    <col min="18" max="18" width="25" style="67" customWidth="1"/>
    <col min="19" max="19" width="38.796875" style="67" bestFit="1" customWidth="1"/>
    <col min="20" max="20" width="30.19921875" style="67" bestFit="1" customWidth="1"/>
    <col min="21" max="22" width="25" customWidth="1"/>
    <col min="23" max="23" width="24.19921875" style="1" bestFit="1" customWidth="1"/>
    <col min="24" max="24" width="20.796875" style="1" customWidth="1"/>
    <col min="25" max="25" width="24.3984375" style="7" bestFit="1" customWidth="1"/>
    <col min="26" max="27" width="20.796875" style="1" customWidth="1"/>
    <col min="28" max="29" width="33.19921875" style="1" customWidth="1"/>
    <col min="30" max="30" width="18.796875" style="8" customWidth="1"/>
    <col min="31" max="36" width="20.796875" style="1" customWidth="1"/>
    <col min="37" max="37" width="18.796875" style="8" customWidth="1"/>
    <col min="38" max="41" width="20.796875" style="1" customWidth="1"/>
    <col min="42" max="16384" width="9.19921875" style="1"/>
  </cols>
  <sheetData>
    <row r="1" spans="1:37" s="23" customFormat="1" ht="16">
      <c r="A1" s="21" t="s">
        <v>29</v>
      </c>
      <c r="B1" s="21" t="s">
        <v>30</v>
      </c>
      <c r="C1" s="21" t="s">
        <v>31</v>
      </c>
      <c r="D1" s="21" t="s">
        <v>32</v>
      </c>
      <c r="E1" s="21" t="s">
        <v>33</v>
      </c>
      <c r="F1" s="22" t="s">
        <v>34</v>
      </c>
      <c r="G1" s="21" t="s">
        <v>35</v>
      </c>
      <c r="H1" s="21" t="s">
        <v>36</v>
      </c>
      <c r="I1" s="33" t="s">
        <v>37</v>
      </c>
      <c r="J1" s="37" t="s">
        <v>38</v>
      </c>
      <c r="K1" s="37" t="s">
        <v>39</v>
      </c>
      <c r="L1" s="20" t="s">
        <v>40</v>
      </c>
      <c r="M1" s="6" t="s">
        <v>41</v>
      </c>
      <c r="N1" s="23" t="s">
        <v>42</v>
      </c>
      <c r="O1" s="23" t="s">
        <v>43</v>
      </c>
      <c r="P1" s="23" t="s">
        <v>44</v>
      </c>
      <c r="Q1" s="23" t="s">
        <v>45</v>
      </c>
      <c r="R1" s="23" t="s">
        <v>46</v>
      </c>
      <c r="S1" s="23" t="s">
        <v>47</v>
      </c>
      <c r="T1" s="68" t="s">
        <v>48</v>
      </c>
      <c r="U1" s="23" t="s">
        <v>49</v>
      </c>
      <c r="V1" s="6" t="s">
        <v>50</v>
      </c>
      <c r="W1" s="23" t="s">
        <v>51</v>
      </c>
      <c r="X1" s="23" t="s">
        <v>52</v>
      </c>
      <c r="Y1" s="69" t="s">
        <v>53</v>
      </c>
      <c r="Z1" s="23" t="s">
        <v>54</v>
      </c>
      <c r="AA1" s="6" t="s">
        <v>55</v>
      </c>
      <c r="AB1" s="6" t="s">
        <v>56</v>
      </c>
      <c r="AC1" s="6" t="s">
        <v>57</v>
      </c>
      <c r="AD1" s="21" t="s">
        <v>30</v>
      </c>
      <c r="AE1" s="23" t="s">
        <v>58</v>
      </c>
      <c r="AF1" s="23" t="s">
        <v>59</v>
      </c>
      <c r="AG1" s="23" t="s">
        <v>60</v>
      </c>
      <c r="AH1" s="23" t="s">
        <v>61</v>
      </c>
      <c r="AI1" s="23" t="s">
        <v>62</v>
      </c>
      <c r="AJ1" s="23" t="s">
        <v>63</v>
      </c>
      <c r="AK1" s="21" t="s">
        <v>30</v>
      </c>
    </row>
    <row r="2" spans="1:37" ht="16">
      <c r="A2" s="8" t="s">
        <v>64</v>
      </c>
      <c r="B2" s="8" t="s">
        <v>65</v>
      </c>
      <c r="C2" s="8" t="s">
        <v>66</v>
      </c>
      <c r="D2" s="11" t="s">
        <v>67</v>
      </c>
      <c r="E2" s="24">
        <v>51</v>
      </c>
      <c r="F2" s="13">
        <v>8.7010000000000005</v>
      </c>
      <c r="G2" s="24">
        <v>1987.2</v>
      </c>
      <c r="H2" s="8" t="s">
        <v>68</v>
      </c>
      <c r="I2" s="13">
        <v>3370.1469999999999</v>
      </c>
      <c r="J2" s="38">
        <v>4.6583505193124513</v>
      </c>
      <c r="K2" s="103">
        <f>((J2*13.003355)/(((100-J2)*12.0107)+(J2*13.003355)))*100</f>
        <v>5.0240093040124503</v>
      </c>
      <c r="L2" s="25">
        <v>0.46800000000000003</v>
      </c>
      <c r="N2">
        <v>13.3</v>
      </c>
      <c r="O2" s="70">
        <v>818.19799999999998</v>
      </c>
      <c r="P2" s="70">
        <v>504.44940000000003</v>
      </c>
      <c r="Q2" s="70">
        <f t="shared" ref="Q2:Q65" si="0">P2/O2</f>
        <v>0.61653707293344651</v>
      </c>
      <c r="R2" s="23">
        <f t="shared" ref="R2:R65" si="1">N2*Q2</f>
        <v>8.1999430700148395</v>
      </c>
      <c r="S2" s="25">
        <v>6.6559999999999997</v>
      </c>
      <c r="T2" s="23">
        <f t="shared" ref="T2:T65" si="2">S2/R2</f>
        <v>0.81171295253735887</v>
      </c>
      <c r="U2" s="23">
        <f t="shared" ref="U2:U65" si="3">1/T2</f>
        <v>1.2319626006632871</v>
      </c>
      <c r="V2" s="23">
        <f t="shared" ref="V2:V65" si="4">L2*U2</f>
        <v>0.5765584971104184</v>
      </c>
      <c r="W2" s="1">
        <v>995</v>
      </c>
      <c r="X2" s="1">
        <f t="shared" ref="X2:X65" si="5">V2/W2</f>
        <v>5.7945577599037026E-4</v>
      </c>
      <c r="Y2" s="7">
        <v>2000</v>
      </c>
      <c r="Z2" s="1">
        <v>10.116</v>
      </c>
      <c r="AA2" s="1">
        <f t="shared" ref="AA2:AA65" si="6">X2*Y2/Z2</f>
        <v>0.11456223329188815</v>
      </c>
      <c r="AB2" s="1">
        <f>AA2*(K2/100)</f>
        <v>5.7556172594689092E-3</v>
      </c>
      <c r="AD2" s="8" t="s">
        <v>65</v>
      </c>
      <c r="AE2" s="1" t="s">
        <v>69</v>
      </c>
      <c r="AF2" s="1" t="s">
        <v>70</v>
      </c>
      <c r="AG2" s="1" t="s">
        <v>71</v>
      </c>
      <c r="AH2" s="1" t="s">
        <v>72</v>
      </c>
      <c r="AI2" s="1" t="s">
        <v>73</v>
      </c>
      <c r="AJ2" s="1" t="s">
        <v>74</v>
      </c>
      <c r="AK2" s="8" t="s">
        <v>65</v>
      </c>
    </row>
    <row r="3" spans="1:37" ht="16">
      <c r="A3" s="8" t="s">
        <v>75</v>
      </c>
      <c r="B3" s="8" t="s">
        <v>65</v>
      </c>
      <c r="C3" s="8" t="s">
        <v>66</v>
      </c>
      <c r="D3" s="11" t="s">
        <v>67</v>
      </c>
      <c r="E3" s="24">
        <v>50</v>
      </c>
      <c r="F3" s="13">
        <v>8.0190000000000001</v>
      </c>
      <c r="G3" s="24">
        <v>1987</v>
      </c>
      <c r="H3" s="8" t="s">
        <v>68</v>
      </c>
      <c r="I3" s="13">
        <v>3398.2269999999999</v>
      </c>
      <c r="J3" s="38">
        <v>4.6868794773532443</v>
      </c>
      <c r="K3" s="103">
        <f t="shared" ref="K3:K66" si="7">((J3*13.003355)/(((100-J3)*12.0107)+(J3*13.003355)))*100</f>
        <v>5.0546589280545247</v>
      </c>
      <c r="L3" s="25">
        <v>0.47599999999999998</v>
      </c>
      <c r="N3">
        <v>13.3</v>
      </c>
      <c r="O3" s="70">
        <v>818.19799999999998</v>
      </c>
      <c r="P3" s="70">
        <v>504.44940000000003</v>
      </c>
      <c r="Q3" s="70">
        <f t="shared" si="0"/>
        <v>0.61653707293344651</v>
      </c>
      <c r="R3" s="23">
        <f t="shared" si="1"/>
        <v>8.1999430700148395</v>
      </c>
      <c r="S3" s="25">
        <v>6.6559999999999997</v>
      </c>
      <c r="T3" s="23">
        <f t="shared" si="2"/>
        <v>0.81171295253735887</v>
      </c>
      <c r="U3" s="23">
        <f t="shared" si="3"/>
        <v>1.2319626006632871</v>
      </c>
      <c r="V3" s="23">
        <f t="shared" si="4"/>
        <v>0.58641419791572469</v>
      </c>
      <c r="W3" s="1">
        <v>995</v>
      </c>
      <c r="X3" s="1">
        <f t="shared" si="5"/>
        <v>5.8936100293037659E-4</v>
      </c>
      <c r="Y3" s="7">
        <v>2000</v>
      </c>
      <c r="Z3" s="1">
        <v>10.116</v>
      </c>
      <c r="AA3" s="1">
        <f t="shared" si="6"/>
        <v>0.11652056206610847</v>
      </c>
      <c r="AB3" s="1">
        <f t="shared" ref="AB3:AB66" si="8">AA3*(K3/100)</f>
        <v>5.8897169934938659E-3</v>
      </c>
      <c r="AD3" s="8" t="s">
        <v>65</v>
      </c>
      <c r="AE3" s="1" t="s">
        <v>69</v>
      </c>
      <c r="AF3" s="1" t="s">
        <v>70</v>
      </c>
      <c r="AG3" s="1" t="s">
        <v>71</v>
      </c>
      <c r="AH3" s="1" t="s">
        <v>72</v>
      </c>
      <c r="AI3" s="1" t="s">
        <v>73</v>
      </c>
      <c r="AJ3" s="1" t="s">
        <v>74</v>
      </c>
      <c r="AK3" s="8" t="s">
        <v>65</v>
      </c>
    </row>
    <row r="4" spans="1:37" ht="16">
      <c r="A4" s="8" t="s">
        <v>64</v>
      </c>
      <c r="B4" s="8" t="s">
        <v>65</v>
      </c>
      <c r="C4" s="8" t="s">
        <v>66</v>
      </c>
      <c r="D4" s="11" t="s">
        <v>67</v>
      </c>
      <c r="E4" s="24">
        <v>63</v>
      </c>
      <c r="F4" s="13">
        <v>0.374</v>
      </c>
      <c r="G4" s="24">
        <v>2183.1999999999998</v>
      </c>
      <c r="H4" s="8" t="s">
        <v>76</v>
      </c>
      <c r="I4" s="13">
        <v>2522.944</v>
      </c>
      <c r="J4" s="38">
        <v>3.7894979610697819</v>
      </c>
      <c r="K4" s="103">
        <f t="shared" si="7"/>
        <v>4.0898814936470789</v>
      </c>
      <c r="L4" s="25">
        <v>0.02</v>
      </c>
      <c r="N4">
        <v>13.3</v>
      </c>
      <c r="O4" s="70">
        <v>818.19799999999998</v>
      </c>
      <c r="P4" s="70">
        <v>504.44940000000003</v>
      </c>
      <c r="Q4" s="70">
        <f t="shared" si="0"/>
        <v>0.61653707293344651</v>
      </c>
      <c r="R4" s="23">
        <f t="shared" si="1"/>
        <v>8.1999430700148395</v>
      </c>
      <c r="S4" s="25">
        <v>6.6559999999999997</v>
      </c>
      <c r="T4" s="23">
        <f t="shared" si="2"/>
        <v>0.81171295253735887</v>
      </c>
      <c r="U4" s="23">
        <f t="shared" si="3"/>
        <v>1.2319626006632871</v>
      </c>
      <c r="V4" s="23">
        <f t="shared" si="4"/>
        <v>2.4639252013265743E-2</v>
      </c>
      <c r="W4" s="1">
        <v>995</v>
      </c>
      <c r="X4" s="1">
        <f t="shared" si="5"/>
        <v>2.4763067350015823E-5</v>
      </c>
      <c r="Y4" s="7">
        <v>2000</v>
      </c>
      <c r="Z4" s="1">
        <v>10.116</v>
      </c>
      <c r="AA4" s="1">
        <f t="shared" si="6"/>
        <v>4.8958219355507756E-3</v>
      </c>
      <c r="AB4" s="1">
        <f t="shared" si="8"/>
        <v>2.0023331530400539E-4</v>
      </c>
      <c r="AD4" s="8" t="s">
        <v>65</v>
      </c>
      <c r="AE4" s="1" t="s">
        <v>69</v>
      </c>
      <c r="AF4" s="1" t="s">
        <v>70</v>
      </c>
      <c r="AG4" s="1" t="s">
        <v>71</v>
      </c>
      <c r="AH4" s="1" t="s">
        <v>72</v>
      </c>
      <c r="AI4" s="1" t="s">
        <v>73</v>
      </c>
      <c r="AJ4" s="1" t="s">
        <v>74</v>
      </c>
      <c r="AK4" s="8" t="s">
        <v>65</v>
      </c>
    </row>
    <row r="5" spans="1:37" ht="16">
      <c r="A5" s="8" t="s">
        <v>75</v>
      </c>
      <c r="B5" s="8" t="s">
        <v>65</v>
      </c>
      <c r="C5" s="8" t="s">
        <v>66</v>
      </c>
      <c r="D5" s="11" t="s">
        <v>67</v>
      </c>
      <c r="E5" s="24">
        <v>60</v>
      </c>
      <c r="F5" s="13">
        <v>0.99099999999999999</v>
      </c>
      <c r="G5" s="24">
        <v>2183</v>
      </c>
      <c r="H5" s="8" t="s">
        <v>76</v>
      </c>
      <c r="I5" s="13">
        <v>1189.393</v>
      </c>
      <c r="J5" s="38">
        <v>2.3893210856695042</v>
      </c>
      <c r="K5" s="103">
        <f t="shared" si="7"/>
        <v>2.5816945215924294</v>
      </c>
      <c r="L5" s="25">
        <v>5.8999999999999997E-2</v>
      </c>
      <c r="N5">
        <v>13.3</v>
      </c>
      <c r="O5" s="70">
        <v>818.19799999999998</v>
      </c>
      <c r="P5" s="70">
        <v>504.44940000000003</v>
      </c>
      <c r="Q5" s="70">
        <f t="shared" si="0"/>
        <v>0.61653707293344651</v>
      </c>
      <c r="R5" s="23">
        <f t="shared" si="1"/>
        <v>8.1999430700148395</v>
      </c>
      <c r="S5" s="25">
        <v>6.6559999999999997</v>
      </c>
      <c r="T5" s="23">
        <f t="shared" si="2"/>
        <v>0.81171295253735887</v>
      </c>
      <c r="U5" s="23">
        <f t="shared" si="3"/>
        <v>1.2319626006632871</v>
      </c>
      <c r="V5" s="23">
        <f t="shared" si="4"/>
        <v>7.2685793439133936E-2</v>
      </c>
      <c r="W5" s="1">
        <v>995</v>
      </c>
      <c r="X5" s="1">
        <f t="shared" si="5"/>
        <v>7.3051048682546671E-5</v>
      </c>
      <c r="Y5" s="7">
        <v>2000</v>
      </c>
      <c r="Z5" s="1">
        <v>10.116</v>
      </c>
      <c r="AA5" s="1">
        <f t="shared" si="6"/>
        <v>1.4442674709874787E-2</v>
      </c>
      <c r="AB5" s="1">
        <f t="shared" si="8"/>
        <v>3.7286574175625267E-4</v>
      </c>
      <c r="AD5" s="8" t="s">
        <v>65</v>
      </c>
      <c r="AE5" s="1" t="s">
        <v>69</v>
      </c>
      <c r="AF5" s="1" t="s">
        <v>70</v>
      </c>
      <c r="AG5" s="1" t="s">
        <v>71</v>
      </c>
      <c r="AH5" s="1" t="s">
        <v>72</v>
      </c>
      <c r="AI5" s="1" t="s">
        <v>73</v>
      </c>
      <c r="AJ5" s="1" t="s">
        <v>74</v>
      </c>
      <c r="AK5" s="8" t="s">
        <v>65</v>
      </c>
    </row>
    <row r="6" spans="1:37" ht="16">
      <c r="A6" s="8" t="s">
        <v>64</v>
      </c>
      <c r="B6" s="8" t="s">
        <v>65</v>
      </c>
      <c r="C6" s="8" t="s">
        <v>66</v>
      </c>
      <c r="D6" s="11" t="s">
        <v>67</v>
      </c>
      <c r="E6" s="24">
        <v>52</v>
      </c>
      <c r="F6" s="13">
        <v>0.58399999999999996</v>
      </c>
      <c r="G6" s="24">
        <v>2001.6</v>
      </c>
      <c r="H6" s="8" t="s">
        <v>77</v>
      </c>
      <c r="I6" s="13">
        <v>1834.21</v>
      </c>
      <c r="J6" s="38">
        <v>3.0714071510051277</v>
      </c>
      <c r="K6" s="103">
        <f t="shared" si="7"/>
        <v>3.3168318568794404</v>
      </c>
      <c r="L6" s="25">
        <v>3.1E-2</v>
      </c>
      <c r="N6">
        <v>13.3</v>
      </c>
      <c r="O6" s="70">
        <v>818.19799999999998</v>
      </c>
      <c r="P6" s="70">
        <v>504.44940000000003</v>
      </c>
      <c r="Q6" s="70">
        <f t="shared" si="0"/>
        <v>0.61653707293344651</v>
      </c>
      <c r="R6" s="23">
        <f t="shared" si="1"/>
        <v>8.1999430700148395</v>
      </c>
      <c r="S6" s="25">
        <v>6.6559999999999997</v>
      </c>
      <c r="T6" s="23">
        <f t="shared" si="2"/>
        <v>0.81171295253735887</v>
      </c>
      <c r="U6" s="23">
        <f t="shared" si="3"/>
        <v>1.2319626006632871</v>
      </c>
      <c r="V6" s="23">
        <f t="shared" si="4"/>
        <v>3.8190840620561897E-2</v>
      </c>
      <c r="W6" s="1">
        <v>995</v>
      </c>
      <c r="X6" s="1">
        <f t="shared" si="5"/>
        <v>3.8382754392524523E-5</v>
      </c>
      <c r="Y6" s="7">
        <v>2000</v>
      </c>
      <c r="Z6" s="1">
        <v>10.116</v>
      </c>
      <c r="AA6" s="1">
        <f t="shared" si="6"/>
        <v>7.5885240001037019E-3</v>
      </c>
      <c r="AB6" s="1">
        <f t="shared" si="8"/>
        <v>2.5169858150238158E-4</v>
      </c>
      <c r="AD6" s="8" t="s">
        <v>65</v>
      </c>
      <c r="AE6" s="1" t="s">
        <v>69</v>
      </c>
      <c r="AF6" s="1" t="s">
        <v>70</v>
      </c>
      <c r="AG6" s="1" t="s">
        <v>71</v>
      </c>
      <c r="AH6" s="1" t="s">
        <v>72</v>
      </c>
      <c r="AI6" s="1" t="s">
        <v>73</v>
      </c>
      <c r="AJ6" s="1" t="s">
        <v>74</v>
      </c>
      <c r="AK6" s="8" t="s">
        <v>65</v>
      </c>
    </row>
    <row r="7" spans="1:37" ht="16">
      <c r="A7" s="8" t="s">
        <v>75</v>
      </c>
      <c r="B7" s="8" t="s">
        <v>65</v>
      </c>
      <c r="C7" s="8" t="s">
        <v>66</v>
      </c>
      <c r="D7" s="11" t="s">
        <v>67</v>
      </c>
      <c r="E7" s="24">
        <v>51</v>
      </c>
      <c r="F7" s="13">
        <v>1.8009999999999999</v>
      </c>
      <c r="G7" s="24">
        <v>2001.6</v>
      </c>
      <c r="H7" s="8" t="s">
        <v>77</v>
      </c>
      <c r="I7" s="13">
        <v>3613.27</v>
      </c>
      <c r="J7" s="38">
        <v>4.9047959549245705</v>
      </c>
      <c r="K7" s="103">
        <f t="shared" si="7"/>
        <v>5.2887264742600717</v>
      </c>
      <c r="L7" s="25">
        <v>0.107</v>
      </c>
      <c r="N7">
        <v>13.3</v>
      </c>
      <c r="O7" s="70">
        <v>818.19799999999998</v>
      </c>
      <c r="P7" s="70">
        <v>504.44940000000003</v>
      </c>
      <c r="Q7" s="70">
        <f t="shared" si="0"/>
        <v>0.61653707293344651</v>
      </c>
      <c r="R7" s="23">
        <f t="shared" si="1"/>
        <v>8.1999430700148395</v>
      </c>
      <c r="S7" s="25">
        <v>6.6559999999999997</v>
      </c>
      <c r="T7" s="23">
        <f t="shared" si="2"/>
        <v>0.81171295253735887</v>
      </c>
      <c r="U7" s="23">
        <f t="shared" si="3"/>
        <v>1.2319626006632871</v>
      </c>
      <c r="V7" s="23">
        <f t="shared" si="4"/>
        <v>0.13181999827097171</v>
      </c>
      <c r="W7" s="1">
        <v>995</v>
      </c>
      <c r="X7" s="1">
        <f t="shared" si="5"/>
        <v>1.3248241032258462E-4</v>
      </c>
      <c r="Y7" s="7">
        <v>2000</v>
      </c>
      <c r="Z7" s="1">
        <v>10.116</v>
      </c>
      <c r="AA7" s="1">
        <f t="shared" si="6"/>
        <v>2.6192647355196642E-2</v>
      </c>
      <c r="AB7" s="1">
        <f t="shared" si="8"/>
        <v>1.3852574749838654E-3</v>
      </c>
      <c r="AD7" s="8" t="s">
        <v>65</v>
      </c>
      <c r="AE7" s="1" t="s">
        <v>69</v>
      </c>
      <c r="AF7" s="1" t="s">
        <v>70</v>
      </c>
      <c r="AG7" s="1" t="s">
        <v>71</v>
      </c>
      <c r="AH7" s="1" t="s">
        <v>72</v>
      </c>
      <c r="AI7" s="1" t="s">
        <v>73</v>
      </c>
      <c r="AJ7" s="1" t="s">
        <v>74</v>
      </c>
      <c r="AK7" s="8" t="s">
        <v>65</v>
      </c>
    </row>
    <row r="8" spans="1:37" ht="16">
      <c r="A8" s="8" t="s">
        <v>64</v>
      </c>
      <c r="B8" s="8" t="s">
        <v>65</v>
      </c>
      <c r="C8" s="8" t="s">
        <v>66</v>
      </c>
      <c r="D8" s="11" t="s">
        <v>67</v>
      </c>
      <c r="E8" s="24">
        <v>21</v>
      </c>
      <c r="F8" s="13">
        <v>7.2279999999999998</v>
      </c>
      <c r="G8" s="24">
        <v>1404.3</v>
      </c>
      <c r="H8" s="8" t="s">
        <v>78</v>
      </c>
      <c r="I8" s="13">
        <v>-11.845000000000001</v>
      </c>
      <c r="J8" s="38">
        <v>1.0927147646966402</v>
      </c>
      <c r="K8" s="103">
        <f t="shared" si="7"/>
        <v>1.181957541052709</v>
      </c>
      <c r="L8" s="25">
        <v>0.38900000000000001</v>
      </c>
      <c r="N8">
        <v>13.3</v>
      </c>
      <c r="O8" s="70">
        <v>818.19799999999998</v>
      </c>
      <c r="P8" s="70">
        <v>504.44940000000003</v>
      </c>
      <c r="Q8" s="70">
        <f t="shared" si="0"/>
        <v>0.61653707293344651</v>
      </c>
      <c r="R8" s="23">
        <f t="shared" si="1"/>
        <v>8.1999430700148395</v>
      </c>
      <c r="S8" s="25">
        <v>6.6559999999999997</v>
      </c>
      <c r="T8" s="23">
        <f t="shared" si="2"/>
        <v>0.81171295253735887</v>
      </c>
      <c r="U8" s="23">
        <f t="shared" si="3"/>
        <v>1.2319626006632871</v>
      </c>
      <c r="V8" s="23">
        <f t="shared" si="4"/>
        <v>0.47923345165801873</v>
      </c>
      <c r="W8" s="1">
        <v>995</v>
      </c>
      <c r="X8" s="1">
        <f t="shared" si="5"/>
        <v>4.8164165995780774E-4</v>
      </c>
      <c r="Y8" s="7">
        <v>2000</v>
      </c>
      <c r="Z8" s="1">
        <v>10.116</v>
      </c>
      <c r="AA8" s="1">
        <f t="shared" si="6"/>
        <v>9.5223736646462581E-2</v>
      </c>
      <c r="AB8" s="1">
        <f t="shared" si="8"/>
        <v>1.1255041361650365E-3</v>
      </c>
      <c r="AD8" s="8" t="s">
        <v>65</v>
      </c>
      <c r="AE8" s="1" t="s">
        <v>69</v>
      </c>
      <c r="AF8" s="1" t="s">
        <v>70</v>
      </c>
      <c r="AG8" s="1" t="s">
        <v>71</v>
      </c>
      <c r="AH8" s="1" t="s">
        <v>72</v>
      </c>
      <c r="AI8" s="1" t="s">
        <v>73</v>
      </c>
      <c r="AJ8" s="1" t="s">
        <v>74</v>
      </c>
      <c r="AK8" s="8" t="s">
        <v>65</v>
      </c>
    </row>
    <row r="9" spans="1:37" ht="16">
      <c r="A9" s="8" t="s">
        <v>75</v>
      </c>
      <c r="B9" s="8" t="s">
        <v>65</v>
      </c>
      <c r="C9" s="8" t="s">
        <v>66</v>
      </c>
      <c r="D9" s="11" t="s">
        <v>67</v>
      </c>
      <c r="E9" s="24">
        <v>21</v>
      </c>
      <c r="F9" s="13">
        <v>6.2</v>
      </c>
      <c r="G9" s="24">
        <v>1403.9</v>
      </c>
      <c r="H9" s="8" t="s">
        <v>78</v>
      </c>
      <c r="I9" s="13">
        <v>-12.558999999999999</v>
      </c>
      <c r="J9" s="38">
        <v>1.0919338354979686</v>
      </c>
      <c r="K9" s="103">
        <f t="shared" si="7"/>
        <v>1.1811135944473521</v>
      </c>
      <c r="L9" s="25">
        <v>0.36799999999999999</v>
      </c>
      <c r="N9">
        <v>13.3</v>
      </c>
      <c r="O9" s="70">
        <v>818.19799999999998</v>
      </c>
      <c r="P9" s="70">
        <v>504.44940000000003</v>
      </c>
      <c r="Q9" s="70">
        <f t="shared" si="0"/>
        <v>0.61653707293344651</v>
      </c>
      <c r="R9" s="23">
        <f t="shared" si="1"/>
        <v>8.1999430700148395</v>
      </c>
      <c r="S9" s="25">
        <v>6.6559999999999997</v>
      </c>
      <c r="T9" s="23">
        <f t="shared" si="2"/>
        <v>0.81171295253735887</v>
      </c>
      <c r="U9" s="23">
        <f t="shared" si="3"/>
        <v>1.2319626006632871</v>
      </c>
      <c r="V9" s="23">
        <f t="shared" si="4"/>
        <v>0.45336223704408962</v>
      </c>
      <c r="W9" s="1">
        <v>995</v>
      </c>
      <c r="X9" s="1">
        <f t="shared" si="5"/>
        <v>4.5564043924029105E-4</v>
      </c>
      <c r="Y9" s="7">
        <v>2000</v>
      </c>
      <c r="Z9" s="1">
        <v>10.116</v>
      </c>
      <c r="AA9" s="1">
        <f t="shared" si="6"/>
        <v>9.0083123614134258E-2</v>
      </c>
      <c r="AB9" s="1">
        <f t="shared" si="8"/>
        <v>1.0639840193093525E-3</v>
      </c>
      <c r="AD9" s="8" t="s">
        <v>65</v>
      </c>
      <c r="AE9" s="1" t="s">
        <v>69</v>
      </c>
      <c r="AF9" s="1" t="s">
        <v>70</v>
      </c>
      <c r="AG9" s="1" t="s">
        <v>71</v>
      </c>
      <c r="AH9" s="1" t="s">
        <v>72</v>
      </c>
      <c r="AI9" s="1" t="s">
        <v>73</v>
      </c>
      <c r="AJ9" s="1" t="s">
        <v>74</v>
      </c>
      <c r="AK9" s="8" t="s">
        <v>65</v>
      </c>
    </row>
    <row r="10" spans="1:37" ht="16">
      <c r="A10" s="8" t="s">
        <v>64</v>
      </c>
      <c r="B10" s="8" t="s">
        <v>65</v>
      </c>
      <c r="C10" s="8" t="s">
        <v>66</v>
      </c>
      <c r="D10" s="11" t="s">
        <v>67</v>
      </c>
      <c r="E10" s="24">
        <v>59</v>
      </c>
      <c r="F10" s="13">
        <v>0.98199999999999998</v>
      </c>
      <c r="G10" s="24">
        <v>2107.6</v>
      </c>
      <c r="H10" s="8" t="s">
        <v>79</v>
      </c>
      <c r="I10" s="13">
        <v>584.95699999999999</v>
      </c>
      <c r="J10" s="38">
        <v>1.7411753345749514</v>
      </c>
      <c r="K10" s="103">
        <f t="shared" si="7"/>
        <v>1.8823704162469326</v>
      </c>
      <c r="L10" s="25">
        <v>5.2999999999999999E-2</v>
      </c>
      <c r="N10">
        <v>13.3</v>
      </c>
      <c r="O10" s="70">
        <v>818.19799999999998</v>
      </c>
      <c r="P10" s="70">
        <v>504.44940000000003</v>
      </c>
      <c r="Q10" s="70">
        <f t="shared" si="0"/>
        <v>0.61653707293344651</v>
      </c>
      <c r="R10" s="23">
        <f t="shared" si="1"/>
        <v>8.1999430700148395</v>
      </c>
      <c r="S10" s="25">
        <v>6.6559999999999997</v>
      </c>
      <c r="T10" s="23">
        <f t="shared" si="2"/>
        <v>0.81171295253735887</v>
      </c>
      <c r="U10" s="23">
        <f t="shared" si="3"/>
        <v>1.2319626006632871</v>
      </c>
      <c r="V10" s="23">
        <f t="shared" si="4"/>
        <v>6.5294017835154219E-2</v>
      </c>
      <c r="W10" s="1">
        <v>995</v>
      </c>
      <c r="X10" s="1">
        <f t="shared" si="5"/>
        <v>6.5622128477541936E-5</v>
      </c>
      <c r="Y10" s="7">
        <v>2000</v>
      </c>
      <c r="Z10" s="1">
        <v>10.116</v>
      </c>
      <c r="AA10" s="1">
        <f t="shared" si="6"/>
        <v>1.2973928129209557E-2</v>
      </c>
      <c r="AB10" s="1">
        <f t="shared" si="8"/>
        <v>2.4421738492937984E-4</v>
      </c>
      <c r="AD10" s="8" t="s">
        <v>65</v>
      </c>
      <c r="AE10" s="1" t="s">
        <v>69</v>
      </c>
      <c r="AF10" s="1" t="s">
        <v>70</v>
      </c>
      <c r="AG10" s="1" t="s">
        <v>71</v>
      </c>
      <c r="AH10" s="1" t="s">
        <v>72</v>
      </c>
      <c r="AI10" s="1" t="s">
        <v>73</v>
      </c>
      <c r="AJ10" s="1" t="s">
        <v>74</v>
      </c>
      <c r="AK10" s="8" t="s">
        <v>65</v>
      </c>
    </row>
    <row r="11" spans="1:37" ht="16">
      <c r="A11" s="8" t="s">
        <v>75</v>
      </c>
      <c r="B11" s="8" t="s">
        <v>65</v>
      </c>
      <c r="C11" s="8" t="s">
        <v>66</v>
      </c>
      <c r="D11" s="11" t="s">
        <v>67</v>
      </c>
      <c r="E11" s="24">
        <v>57</v>
      </c>
      <c r="F11" s="13">
        <v>1.1930000000000001</v>
      </c>
      <c r="G11" s="24">
        <v>2107.3000000000002</v>
      </c>
      <c r="H11" s="8" t="s">
        <v>79</v>
      </c>
      <c r="I11" s="13">
        <v>1014.324</v>
      </c>
      <c r="J11" s="38">
        <v>2.2024733181899023</v>
      </c>
      <c r="K11" s="103">
        <f t="shared" si="7"/>
        <v>2.3801697548600491</v>
      </c>
      <c r="L11" s="25">
        <v>7.0999999999999994E-2</v>
      </c>
      <c r="N11">
        <v>13.3</v>
      </c>
      <c r="O11" s="70">
        <v>818.19799999999998</v>
      </c>
      <c r="P11" s="70">
        <v>504.44940000000003</v>
      </c>
      <c r="Q11" s="70">
        <f t="shared" si="0"/>
        <v>0.61653707293344651</v>
      </c>
      <c r="R11" s="23">
        <f t="shared" si="1"/>
        <v>8.1999430700148395</v>
      </c>
      <c r="S11" s="25">
        <v>6.6559999999999997</v>
      </c>
      <c r="T11" s="23">
        <f t="shared" si="2"/>
        <v>0.81171295253735887</v>
      </c>
      <c r="U11" s="23">
        <f t="shared" si="3"/>
        <v>1.2319626006632871</v>
      </c>
      <c r="V11" s="23">
        <f t="shared" si="4"/>
        <v>8.7469344647093383E-2</v>
      </c>
      <c r="W11" s="1">
        <v>995</v>
      </c>
      <c r="X11" s="1">
        <f t="shared" si="5"/>
        <v>8.7908889092556169E-5</v>
      </c>
      <c r="Y11" s="7">
        <v>2000</v>
      </c>
      <c r="Z11" s="1">
        <v>10.116</v>
      </c>
      <c r="AA11" s="1">
        <f t="shared" si="6"/>
        <v>1.7380167871205256E-2</v>
      </c>
      <c r="AB11" s="1">
        <f t="shared" si="8"/>
        <v>4.1367749901433115E-4</v>
      </c>
      <c r="AD11" s="8" t="s">
        <v>65</v>
      </c>
      <c r="AE11" s="1" t="s">
        <v>69</v>
      </c>
      <c r="AF11" s="1" t="s">
        <v>70</v>
      </c>
      <c r="AG11" s="1" t="s">
        <v>71</v>
      </c>
      <c r="AH11" s="1" t="s">
        <v>72</v>
      </c>
      <c r="AI11" s="1" t="s">
        <v>73</v>
      </c>
      <c r="AJ11" s="1" t="s">
        <v>74</v>
      </c>
      <c r="AK11" s="8" t="s">
        <v>65</v>
      </c>
    </row>
    <row r="12" spans="1:37" ht="16">
      <c r="A12" s="8" t="s">
        <v>64</v>
      </c>
      <c r="B12" s="8" t="s">
        <v>65</v>
      </c>
      <c r="C12" s="8" t="s">
        <v>66</v>
      </c>
      <c r="D12" s="11" t="s">
        <v>67</v>
      </c>
      <c r="E12" s="24">
        <v>33</v>
      </c>
      <c r="F12" s="13">
        <v>3.3330000000000002</v>
      </c>
      <c r="G12" s="24">
        <v>1677.4</v>
      </c>
      <c r="H12" s="8" t="s">
        <v>80</v>
      </c>
      <c r="I12" s="13">
        <v>10001.25</v>
      </c>
      <c r="J12" s="38">
        <v>10.952588939623903</v>
      </c>
      <c r="K12" s="103">
        <f t="shared" si="7"/>
        <v>11.751419246429</v>
      </c>
      <c r="L12" s="25">
        <v>0.17899999999999999</v>
      </c>
      <c r="N12">
        <v>13.3</v>
      </c>
      <c r="O12" s="70">
        <v>818.19799999999998</v>
      </c>
      <c r="P12" s="70">
        <v>504.44940000000003</v>
      </c>
      <c r="Q12" s="70">
        <f t="shared" si="0"/>
        <v>0.61653707293344651</v>
      </c>
      <c r="R12" s="23">
        <f t="shared" si="1"/>
        <v>8.1999430700148395</v>
      </c>
      <c r="S12" s="25">
        <v>6.6559999999999997</v>
      </c>
      <c r="T12" s="23">
        <f t="shared" si="2"/>
        <v>0.81171295253735887</v>
      </c>
      <c r="U12" s="23">
        <f t="shared" si="3"/>
        <v>1.2319626006632871</v>
      </c>
      <c r="V12" s="23">
        <f t="shared" si="4"/>
        <v>0.22052130551872839</v>
      </c>
      <c r="W12" s="1">
        <v>995</v>
      </c>
      <c r="X12" s="1">
        <f t="shared" si="5"/>
        <v>2.2162945278264161E-4</v>
      </c>
      <c r="Y12" s="7">
        <v>2000</v>
      </c>
      <c r="Z12" s="1">
        <v>10.116</v>
      </c>
      <c r="AA12" s="1">
        <f t="shared" si="6"/>
        <v>4.3817606323179444E-2</v>
      </c>
      <c r="AB12" s="1">
        <f t="shared" si="8"/>
        <v>5.1491906227865997E-3</v>
      </c>
      <c r="AD12" s="8" t="s">
        <v>65</v>
      </c>
      <c r="AE12" s="1" t="s">
        <v>69</v>
      </c>
      <c r="AF12" s="1" t="s">
        <v>70</v>
      </c>
      <c r="AG12" s="1" t="s">
        <v>71</v>
      </c>
      <c r="AH12" s="1" t="s">
        <v>72</v>
      </c>
      <c r="AI12" s="1" t="s">
        <v>73</v>
      </c>
      <c r="AJ12" s="1" t="s">
        <v>74</v>
      </c>
      <c r="AK12" s="8" t="s">
        <v>65</v>
      </c>
    </row>
    <row r="13" spans="1:37" ht="16">
      <c r="A13" s="8" t="s">
        <v>75</v>
      </c>
      <c r="B13" s="8" t="s">
        <v>65</v>
      </c>
      <c r="C13" s="8" t="s">
        <v>66</v>
      </c>
      <c r="D13" s="11" t="s">
        <v>67</v>
      </c>
      <c r="E13" s="24">
        <v>33</v>
      </c>
      <c r="F13" s="13">
        <v>3.18</v>
      </c>
      <c r="G13" s="24">
        <v>1677.2</v>
      </c>
      <c r="H13" s="8" t="s">
        <v>80</v>
      </c>
      <c r="I13" s="13">
        <v>9694.6830000000009</v>
      </c>
      <c r="J13" s="38">
        <v>10.679974410961744</v>
      </c>
      <c r="K13" s="103">
        <f t="shared" si="7"/>
        <v>11.461480708123597</v>
      </c>
      <c r="L13" s="25">
        <v>0.189</v>
      </c>
      <c r="N13">
        <v>13.3</v>
      </c>
      <c r="O13" s="70">
        <v>818.19799999999998</v>
      </c>
      <c r="P13" s="70">
        <v>504.44940000000003</v>
      </c>
      <c r="Q13" s="70">
        <f t="shared" si="0"/>
        <v>0.61653707293344651</v>
      </c>
      <c r="R13" s="23">
        <f t="shared" si="1"/>
        <v>8.1999430700148395</v>
      </c>
      <c r="S13" s="25">
        <v>6.6559999999999997</v>
      </c>
      <c r="T13" s="23">
        <f t="shared" si="2"/>
        <v>0.81171295253735887</v>
      </c>
      <c r="U13" s="23">
        <f t="shared" si="3"/>
        <v>1.2319626006632871</v>
      </c>
      <c r="V13" s="23">
        <f t="shared" si="4"/>
        <v>0.23284093152536126</v>
      </c>
      <c r="W13" s="1">
        <v>995</v>
      </c>
      <c r="X13" s="1">
        <f t="shared" si="5"/>
        <v>2.340109864576495E-4</v>
      </c>
      <c r="Y13" s="7">
        <v>2000</v>
      </c>
      <c r="Z13" s="1">
        <v>10.116</v>
      </c>
      <c r="AA13" s="1">
        <f t="shared" si="6"/>
        <v>4.6265517290954829E-2</v>
      </c>
      <c r="AB13" s="1">
        <f t="shared" si="8"/>
        <v>5.3027133388163748E-3</v>
      </c>
      <c r="AD13" s="8" t="s">
        <v>65</v>
      </c>
      <c r="AE13" s="1" t="s">
        <v>69</v>
      </c>
      <c r="AF13" s="1" t="s">
        <v>70</v>
      </c>
      <c r="AG13" s="1" t="s">
        <v>71</v>
      </c>
      <c r="AH13" s="1" t="s">
        <v>72</v>
      </c>
      <c r="AI13" s="1" t="s">
        <v>73</v>
      </c>
      <c r="AJ13" s="1" t="s">
        <v>74</v>
      </c>
      <c r="AK13" s="8" t="s">
        <v>65</v>
      </c>
    </row>
    <row r="14" spans="1:37" ht="16">
      <c r="A14" s="8" t="s">
        <v>64</v>
      </c>
      <c r="B14" s="8" t="s">
        <v>65</v>
      </c>
      <c r="C14" s="8" t="s">
        <v>66</v>
      </c>
      <c r="D14" s="11" t="s">
        <v>67</v>
      </c>
      <c r="E14" s="24">
        <v>29</v>
      </c>
      <c r="F14" s="13">
        <v>0.59599999999999997</v>
      </c>
      <c r="G14" s="24">
        <v>1625.2</v>
      </c>
      <c r="H14" s="8" t="s">
        <v>81</v>
      </c>
      <c r="I14" s="13">
        <v>4041.8809999999999</v>
      </c>
      <c r="J14" s="38">
        <v>5.3361753839973112</v>
      </c>
      <c r="K14" s="103">
        <f t="shared" si="7"/>
        <v>5.7518304084175309</v>
      </c>
      <c r="L14" s="25">
        <v>3.2000000000000001E-2</v>
      </c>
      <c r="N14">
        <v>13.3</v>
      </c>
      <c r="O14" s="70">
        <v>818.19799999999998</v>
      </c>
      <c r="P14" s="70">
        <v>504.44940000000003</v>
      </c>
      <c r="Q14" s="70">
        <f t="shared" si="0"/>
        <v>0.61653707293344651</v>
      </c>
      <c r="R14" s="23">
        <f t="shared" si="1"/>
        <v>8.1999430700148395</v>
      </c>
      <c r="S14" s="25">
        <v>6.6559999999999997</v>
      </c>
      <c r="T14" s="23">
        <f t="shared" si="2"/>
        <v>0.81171295253735887</v>
      </c>
      <c r="U14" s="23">
        <f t="shared" si="3"/>
        <v>1.2319626006632871</v>
      </c>
      <c r="V14" s="23">
        <f t="shared" si="4"/>
        <v>3.942280322122519E-2</v>
      </c>
      <c r="W14" s="1">
        <v>995</v>
      </c>
      <c r="X14" s="1">
        <f t="shared" si="5"/>
        <v>3.9620907760025314E-5</v>
      </c>
      <c r="Y14" s="7">
        <v>2000</v>
      </c>
      <c r="Z14" s="1">
        <v>10.116</v>
      </c>
      <c r="AA14" s="1">
        <f t="shared" si="6"/>
        <v>7.8333150968812413E-3</v>
      </c>
      <c r="AB14" s="1">
        <f t="shared" si="8"/>
        <v>4.505589997295764E-4</v>
      </c>
      <c r="AD14" s="8" t="s">
        <v>65</v>
      </c>
      <c r="AE14" s="1" t="s">
        <v>69</v>
      </c>
      <c r="AF14" s="1" t="s">
        <v>70</v>
      </c>
      <c r="AG14" s="1" t="s">
        <v>71</v>
      </c>
      <c r="AH14" s="1" t="s">
        <v>72</v>
      </c>
      <c r="AI14" s="1" t="s">
        <v>73</v>
      </c>
      <c r="AJ14" s="1" t="s">
        <v>74</v>
      </c>
      <c r="AK14" s="8" t="s">
        <v>65</v>
      </c>
    </row>
    <row r="15" spans="1:37" ht="16">
      <c r="A15" s="8" t="s">
        <v>75</v>
      </c>
      <c r="B15" s="8" t="s">
        <v>65</v>
      </c>
      <c r="C15" s="8" t="s">
        <v>66</v>
      </c>
      <c r="D15" s="11" t="s">
        <v>67</v>
      </c>
      <c r="E15" s="24">
        <v>29</v>
      </c>
      <c r="F15" s="13">
        <v>0.53400000000000003</v>
      </c>
      <c r="G15" s="24">
        <v>1625</v>
      </c>
      <c r="H15" s="8" t="s">
        <v>81</v>
      </c>
      <c r="I15" s="13">
        <v>4067.9479999999999</v>
      </c>
      <c r="J15" s="38">
        <v>5.3622845382390638</v>
      </c>
      <c r="K15" s="103">
        <f t="shared" si="7"/>
        <v>5.7798491308313729</v>
      </c>
      <c r="L15" s="25">
        <v>3.2000000000000001E-2</v>
      </c>
      <c r="N15">
        <v>13.3</v>
      </c>
      <c r="O15" s="70">
        <v>818.19799999999998</v>
      </c>
      <c r="P15" s="70">
        <v>504.44940000000003</v>
      </c>
      <c r="Q15" s="70">
        <f t="shared" si="0"/>
        <v>0.61653707293344651</v>
      </c>
      <c r="R15" s="23">
        <f t="shared" si="1"/>
        <v>8.1999430700148395</v>
      </c>
      <c r="S15" s="25">
        <v>6.6559999999999997</v>
      </c>
      <c r="T15" s="23">
        <f t="shared" si="2"/>
        <v>0.81171295253735887</v>
      </c>
      <c r="U15" s="23">
        <f t="shared" si="3"/>
        <v>1.2319626006632871</v>
      </c>
      <c r="V15" s="23">
        <f t="shared" si="4"/>
        <v>3.942280322122519E-2</v>
      </c>
      <c r="W15" s="1">
        <v>995</v>
      </c>
      <c r="X15" s="1">
        <f t="shared" si="5"/>
        <v>3.9620907760025314E-5</v>
      </c>
      <c r="Y15" s="7">
        <v>2000</v>
      </c>
      <c r="Z15" s="1">
        <v>10.116</v>
      </c>
      <c r="AA15" s="1">
        <f t="shared" si="6"/>
        <v>7.8333150968812413E-3</v>
      </c>
      <c r="AB15" s="1">
        <f t="shared" si="8"/>
        <v>4.5275379454237316E-4</v>
      </c>
      <c r="AD15" s="8" t="s">
        <v>65</v>
      </c>
      <c r="AE15" s="1" t="s">
        <v>69</v>
      </c>
      <c r="AF15" s="1" t="s">
        <v>70</v>
      </c>
      <c r="AG15" s="1" t="s">
        <v>71</v>
      </c>
      <c r="AH15" s="1" t="s">
        <v>72</v>
      </c>
      <c r="AI15" s="1" t="s">
        <v>73</v>
      </c>
      <c r="AJ15" s="1" t="s">
        <v>74</v>
      </c>
      <c r="AK15" s="8" t="s">
        <v>65</v>
      </c>
    </row>
    <row r="16" spans="1:37" ht="16">
      <c r="A16" s="8" t="s">
        <v>64</v>
      </c>
      <c r="B16" s="8" t="s">
        <v>65</v>
      </c>
      <c r="C16" s="8" t="s">
        <v>66</v>
      </c>
      <c r="D16" s="11" t="s">
        <v>67</v>
      </c>
      <c r="E16" s="24">
        <v>39</v>
      </c>
      <c r="F16" s="13">
        <v>0.28799999999999998</v>
      </c>
      <c r="G16" s="24">
        <v>1802.8</v>
      </c>
      <c r="H16" s="8" t="s">
        <v>82</v>
      </c>
      <c r="I16" s="13">
        <v>2753.585</v>
      </c>
      <c r="J16" s="38">
        <v>4.0275976436395462</v>
      </c>
      <c r="K16" s="103">
        <f t="shared" si="7"/>
        <v>4.3460021598915217</v>
      </c>
      <c r="L16" s="25">
        <v>1.4999999999999999E-2</v>
      </c>
      <c r="N16">
        <v>13.3</v>
      </c>
      <c r="O16" s="70">
        <v>818.19799999999998</v>
      </c>
      <c r="P16" s="70">
        <v>504.44940000000003</v>
      </c>
      <c r="Q16" s="70">
        <f t="shared" si="0"/>
        <v>0.61653707293344651</v>
      </c>
      <c r="R16" s="23">
        <f t="shared" si="1"/>
        <v>8.1999430700148395</v>
      </c>
      <c r="S16" s="25">
        <v>6.6559999999999997</v>
      </c>
      <c r="T16" s="23">
        <f t="shared" si="2"/>
        <v>0.81171295253735887</v>
      </c>
      <c r="U16" s="23">
        <f t="shared" si="3"/>
        <v>1.2319626006632871</v>
      </c>
      <c r="V16" s="23">
        <f t="shared" si="4"/>
        <v>1.8479439009949306E-2</v>
      </c>
      <c r="W16" s="1">
        <v>995</v>
      </c>
      <c r="X16" s="1">
        <f t="shared" si="5"/>
        <v>1.8572300512511866E-5</v>
      </c>
      <c r="Y16" s="7">
        <v>2000</v>
      </c>
      <c r="Z16" s="1">
        <v>10.116</v>
      </c>
      <c r="AA16" s="1">
        <f t="shared" si="6"/>
        <v>3.6718664516630817E-3</v>
      </c>
      <c r="AB16" s="1">
        <f t="shared" si="8"/>
        <v>1.5957939529760972E-4</v>
      </c>
      <c r="AD16" s="8" t="s">
        <v>65</v>
      </c>
      <c r="AE16" s="1" t="s">
        <v>69</v>
      </c>
      <c r="AF16" s="1" t="s">
        <v>70</v>
      </c>
      <c r="AG16" s="1" t="s">
        <v>71</v>
      </c>
      <c r="AH16" s="1" t="s">
        <v>72</v>
      </c>
      <c r="AI16" s="1" t="s">
        <v>73</v>
      </c>
      <c r="AJ16" s="1" t="s">
        <v>74</v>
      </c>
      <c r="AK16" s="8" t="s">
        <v>65</v>
      </c>
    </row>
    <row r="17" spans="1:37" ht="16">
      <c r="A17" s="8" t="s">
        <v>75</v>
      </c>
      <c r="B17" s="8" t="s">
        <v>65</v>
      </c>
      <c r="C17" s="8" t="s">
        <v>66</v>
      </c>
      <c r="D17" s="11" t="s">
        <v>67</v>
      </c>
      <c r="E17" s="24">
        <v>39</v>
      </c>
      <c r="F17" s="13">
        <v>0.26700000000000002</v>
      </c>
      <c r="G17" s="24">
        <v>1802.4</v>
      </c>
      <c r="H17" s="8" t="s">
        <v>82</v>
      </c>
      <c r="I17" s="13">
        <v>2674.9209999999998</v>
      </c>
      <c r="J17" s="38">
        <v>3.9465222729620728</v>
      </c>
      <c r="K17" s="103">
        <f t="shared" si="7"/>
        <v>4.2588017417030795</v>
      </c>
      <c r="L17" s="25">
        <v>1.6E-2</v>
      </c>
      <c r="N17">
        <v>13.3</v>
      </c>
      <c r="O17" s="70">
        <v>818.19799999999998</v>
      </c>
      <c r="P17" s="70">
        <v>504.44940000000003</v>
      </c>
      <c r="Q17" s="70">
        <f t="shared" si="0"/>
        <v>0.61653707293344651</v>
      </c>
      <c r="R17" s="23">
        <f t="shared" si="1"/>
        <v>8.1999430700148395</v>
      </c>
      <c r="S17" s="25">
        <v>6.6559999999999997</v>
      </c>
      <c r="T17" s="23">
        <f t="shared" si="2"/>
        <v>0.81171295253735887</v>
      </c>
      <c r="U17" s="23">
        <f t="shared" si="3"/>
        <v>1.2319626006632871</v>
      </c>
      <c r="V17" s="23">
        <f t="shared" si="4"/>
        <v>1.9711401610612595E-2</v>
      </c>
      <c r="W17" s="1">
        <v>995</v>
      </c>
      <c r="X17" s="1">
        <f t="shared" si="5"/>
        <v>1.9810453880012657E-5</v>
      </c>
      <c r="Y17" s="7">
        <v>2000</v>
      </c>
      <c r="Z17" s="1">
        <v>10.116</v>
      </c>
      <c r="AA17" s="1">
        <f t="shared" si="6"/>
        <v>3.9166575484406206E-3</v>
      </c>
      <c r="AB17" s="1">
        <f t="shared" si="8"/>
        <v>1.6680267988953429E-4</v>
      </c>
      <c r="AD17" s="8" t="s">
        <v>65</v>
      </c>
      <c r="AE17" s="1" t="s">
        <v>69</v>
      </c>
      <c r="AF17" s="1" t="s">
        <v>70</v>
      </c>
      <c r="AG17" s="1" t="s">
        <v>71</v>
      </c>
      <c r="AH17" s="1" t="s">
        <v>72</v>
      </c>
      <c r="AI17" s="1" t="s">
        <v>73</v>
      </c>
      <c r="AJ17" s="1" t="s">
        <v>74</v>
      </c>
      <c r="AK17" s="8" t="s">
        <v>65</v>
      </c>
    </row>
    <row r="18" spans="1:37" ht="16">
      <c r="A18" s="8" t="s">
        <v>64</v>
      </c>
      <c r="B18" s="8" t="s">
        <v>65</v>
      </c>
      <c r="C18" s="8" t="s">
        <v>66</v>
      </c>
      <c r="D18" s="11" t="s">
        <v>67</v>
      </c>
      <c r="E18" s="24">
        <v>73</v>
      </c>
      <c r="F18" s="13">
        <v>4.1580000000000004</v>
      </c>
      <c r="G18" s="24">
        <v>2297.6999999999998</v>
      </c>
      <c r="H18" s="8" t="s">
        <v>83</v>
      </c>
      <c r="I18" s="13">
        <v>411.35</v>
      </c>
      <c r="J18" s="38">
        <v>1.5534197389296567</v>
      </c>
      <c r="K18" s="103">
        <f t="shared" si="7"/>
        <v>1.6796496429033074</v>
      </c>
      <c r="L18" s="25">
        <v>0.224</v>
      </c>
      <c r="N18">
        <v>13.3</v>
      </c>
      <c r="O18" s="70">
        <v>818.19799999999998</v>
      </c>
      <c r="P18" s="70">
        <v>504.44940000000003</v>
      </c>
      <c r="Q18" s="70">
        <f t="shared" si="0"/>
        <v>0.61653707293344651</v>
      </c>
      <c r="R18" s="23">
        <f t="shared" si="1"/>
        <v>8.1999430700148395</v>
      </c>
      <c r="S18" s="25">
        <v>6.6559999999999997</v>
      </c>
      <c r="T18" s="23">
        <f t="shared" si="2"/>
        <v>0.81171295253735887</v>
      </c>
      <c r="U18" s="23">
        <f t="shared" si="3"/>
        <v>1.2319626006632871</v>
      </c>
      <c r="V18" s="23">
        <f t="shared" si="4"/>
        <v>0.27595962254857631</v>
      </c>
      <c r="W18" s="1">
        <v>995</v>
      </c>
      <c r="X18" s="1">
        <f t="shared" si="5"/>
        <v>2.7734635432017719E-4</v>
      </c>
      <c r="Y18" s="7">
        <v>2000</v>
      </c>
      <c r="Z18" s="1">
        <v>10.116</v>
      </c>
      <c r="AA18" s="1">
        <f t="shared" si="6"/>
        <v>5.4833205678168684E-2</v>
      </c>
      <c r="AB18" s="1">
        <f t="shared" si="8"/>
        <v>9.2100574336579635E-4</v>
      </c>
      <c r="AD18" s="8" t="s">
        <v>65</v>
      </c>
      <c r="AE18" s="1" t="s">
        <v>69</v>
      </c>
      <c r="AF18" s="1" t="s">
        <v>70</v>
      </c>
      <c r="AG18" s="1" t="s">
        <v>71</v>
      </c>
      <c r="AH18" s="1" t="s">
        <v>72</v>
      </c>
      <c r="AI18" s="1" t="s">
        <v>73</v>
      </c>
      <c r="AJ18" s="1" t="s">
        <v>74</v>
      </c>
      <c r="AK18" s="8" t="s">
        <v>65</v>
      </c>
    </row>
    <row r="19" spans="1:37" ht="16">
      <c r="A19" s="8" t="s">
        <v>75</v>
      </c>
      <c r="B19" s="8" t="s">
        <v>65</v>
      </c>
      <c r="C19" s="8" t="s">
        <v>66</v>
      </c>
      <c r="D19" s="11" t="s">
        <v>67</v>
      </c>
      <c r="E19" s="24">
        <v>69</v>
      </c>
      <c r="F19" s="13">
        <v>3.1829999999999998</v>
      </c>
      <c r="G19" s="24">
        <v>2297.5</v>
      </c>
      <c r="H19" s="8" t="s">
        <v>83</v>
      </c>
      <c r="I19" s="13">
        <v>18.824000000000002</v>
      </c>
      <c r="J19" s="38">
        <v>1.1262469898473613</v>
      </c>
      <c r="K19" s="103">
        <f t="shared" si="7"/>
        <v>1.2181946363464247</v>
      </c>
      <c r="L19" s="25">
        <v>0.189</v>
      </c>
      <c r="N19">
        <v>13.3</v>
      </c>
      <c r="O19" s="70">
        <v>818.19799999999998</v>
      </c>
      <c r="P19" s="70">
        <v>504.44940000000003</v>
      </c>
      <c r="Q19" s="70">
        <f t="shared" si="0"/>
        <v>0.61653707293344651</v>
      </c>
      <c r="R19" s="23">
        <f t="shared" si="1"/>
        <v>8.1999430700148395</v>
      </c>
      <c r="S19" s="25">
        <v>6.6559999999999997</v>
      </c>
      <c r="T19" s="23">
        <f t="shared" si="2"/>
        <v>0.81171295253735887</v>
      </c>
      <c r="U19" s="23">
        <f t="shared" si="3"/>
        <v>1.2319626006632871</v>
      </c>
      <c r="V19" s="23">
        <f t="shared" si="4"/>
        <v>0.23284093152536126</v>
      </c>
      <c r="W19" s="1">
        <v>995</v>
      </c>
      <c r="X19" s="1">
        <f t="shared" si="5"/>
        <v>2.340109864576495E-4</v>
      </c>
      <c r="Y19" s="7">
        <v>2000</v>
      </c>
      <c r="Z19" s="1">
        <v>10.116</v>
      </c>
      <c r="AA19" s="1">
        <f t="shared" si="6"/>
        <v>4.6265517290954829E-2</v>
      </c>
      <c r="AB19" s="1">
        <f t="shared" si="8"/>
        <v>5.6360405011633946E-4</v>
      </c>
      <c r="AD19" s="8" t="s">
        <v>65</v>
      </c>
      <c r="AE19" s="1" t="s">
        <v>69</v>
      </c>
      <c r="AF19" s="1" t="s">
        <v>70</v>
      </c>
      <c r="AG19" s="1" t="s">
        <v>71</v>
      </c>
      <c r="AH19" s="1" t="s">
        <v>72</v>
      </c>
      <c r="AI19" s="1" t="s">
        <v>73</v>
      </c>
      <c r="AJ19" s="1" t="s">
        <v>74</v>
      </c>
      <c r="AK19" s="8" t="s">
        <v>65</v>
      </c>
    </row>
    <row r="20" spans="1:37" ht="16">
      <c r="A20" s="8" t="s">
        <v>64</v>
      </c>
      <c r="B20" s="8" t="s">
        <v>65</v>
      </c>
      <c r="C20" s="8" t="s">
        <v>66</v>
      </c>
      <c r="D20" s="11" t="s">
        <v>67</v>
      </c>
      <c r="E20" s="24">
        <v>16</v>
      </c>
      <c r="F20" s="13">
        <v>4.2</v>
      </c>
      <c r="G20" s="24">
        <v>1213.9000000000001</v>
      </c>
      <c r="H20" s="8" t="s">
        <v>84</v>
      </c>
      <c r="I20" s="13">
        <v>-22.997</v>
      </c>
      <c r="J20" s="38">
        <v>1.0805159863031346</v>
      </c>
      <c r="K20" s="103">
        <f t="shared" si="7"/>
        <v>1.1687742528670901</v>
      </c>
      <c r="L20" s="25">
        <v>0.22600000000000001</v>
      </c>
      <c r="N20">
        <v>13.3</v>
      </c>
      <c r="O20" s="70">
        <v>818.19799999999998</v>
      </c>
      <c r="P20" s="70">
        <v>504.44940000000003</v>
      </c>
      <c r="Q20" s="70">
        <f t="shared" si="0"/>
        <v>0.61653707293344651</v>
      </c>
      <c r="R20" s="23">
        <f t="shared" si="1"/>
        <v>8.1999430700148395</v>
      </c>
      <c r="S20" s="25">
        <v>6.6559999999999997</v>
      </c>
      <c r="T20" s="23">
        <f t="shared" si="2"/>
        <v>0.81171295253735887</v>
      </c>
      <c r="U20" s="23">
        <f t="shared" si="3"/>
        <v>1.2319626006632871</v>
      </c>
      <c r="V20" s="23">
        <f t="shared" si="4"/>
        <v>0.27842354774990291</v>
      </c>
      <c r="W20" s="1">
        <v>995</v>
      </c>
      <c r="X20" s="1">
        <f t="shared" si="5"/>
        <v>2.798226610551788E-4</v>
      </c>
      <c r="Y20" s="7">
        <v>2000</v>
      </c>
      <c r="Z20" s="1">
        <v>10.116</v>
      </c>
      <c r="AA20" s="1">
        <f t="shared" si="6"/>
        <v>5.5322787871723761E-2</v>
      </c>
      <c r="AB20" s="1">
        <f t="shared" si="8"/>
        <v>6.4659850061298452E-4</v>
      </c>
      <c r="AD20" s="8" t="s">
        <v>65</v>
      </c>
      <c r="AE20" s="1" t="s">
        <v>69</v>
      </c>
      <c r="AF20" s="1" t="s">
        <v>70</v>
      </c>
      <c r="AG20" s="1" t="s">
        <v>71</v>
      </c>
      <c r="AH20" s="1" t="s">
        <v>72</v>
      </c>
      <c r="AI20" s="1" t="s">
        <v>73</v>
      </c>
      <c r="AJ20" s="1" t="s">
        <v>74</v>
      </c>
      <c r="AK20" s="8" t="s">
        <v>65</v>
      </c>
    </row>
    <row r="21" spans="1:37" ht="16">
      <c r="A21" s="8" t="s">
        <v>75</v>
      </c>
      <c r="B21" s="8" t="s">
        <v>65</v>
      </c>
      <c r="C21" s="8" t="s">
        <v>66</v>
      </c>
      <c r="D21" s="11" t="s">
        <v>67</v>
      </c>
      <c r="E21" s="24">
        <v>15</v>
      </c>
      <c r="F21" s="13">
        <v>3.69</v>
      </c>
      <c r="G21" s="24">
        <v>1213.7</v>
      </c>
      <c r="H21" s="8" t="s">
        <v>84</v>
      </c>
      <c r="I21" s="13">
        <v>-23.597000000000001</v>
      </c>
      <c r="J21" s="38">
        <v>1.0798595822199002</v>
      </c>
      <c r="K21" s="103">
        <f t="shared" si="7"/>
        <v>1.1680648657650288</v>
      </c>
      <c r="L21" s="25">
        <v>0.219</v>
      </c>
      <c r="N21">
        <v>13.3</v>
      </c>
      <c r="O21" s="70">
        <v>818.19799999999998</v>
      </c>
      <c r="P21" s="70">
        <v>504.44940000000003</v>
      </c>
      <c r="Q21" s="70">
        <f t="shared" si="0"/>
        <v>0.61653707293344651</v>
      </c>
      <c r="R21" s="23">
        <f t="shared" si="1"/>
        <v>8.1999430700148395</v>
      </c>
      <c r="S21" s="25">
        <v>6.6559999999999997</v>
      </c>
      <c r="T21" s="23">
        <f t="shared" si="2"/>
        <v>0.81171295253735887</v>
      </c>
      <c r="U21" s="23">
        <f t="shared" si="3"/>
        <v>1.2319626006632871</v>
      </c>
      <c r="V21" s="23">
        <f t="shared" si="4"/>
        <v>0.26979980954525989</v>
      </c>
      <c r="W21" s="1">
        <v>995</v>
      </c>
      <c r="X21" s="1">
        <f t="shared" si="5"/>
        <v>2.7115558748267327E-4</v>
      </c>
      <c r="Y21" s="7">
        <v>2000</v>
      </c>
      <c r="Z21" s="1">
        <v>10.116</v>
      </c>
      <c r="AA21" s="1">
        <f t="shared" si="6"/>
        <v>5.3609250194280998E-2</v>
      </c>
      <c r="AB21" s="1">
        <f t="shared" si="8"/>
        <v>6.2619081631946677E-4</v>
      </c>
      <c r="AD21" s="8" t="s">
        <v>65</v>
      </c>
      <c r="AE21" s="1" t="s">
        <v>69</v>
      </c>
      <c r="AF21" s="1" t="s">
        <v>70</v>
      </c>
      <c r="AG21" s="1" t="s">
        <v>71</v>
      </c>
      <c r="AH21" s="1" t="s">
        <v>72</v>
      </c>
      <c r="AI21" s="1" t="s">
        <v>73</v>
      </c>
      <c r="AJ21" s="1" t="s">
        <v>74</v>
      </c>
      <c r="AK21" s="8" t="s">
        <v>65</v>
      </c>
    </row>
    <row r="22" spans="1:37" ht="16">
      <c r="A22" s="8" t="s">
        <v>64</v>
      </c>
      <c r="B22" s="8" t="s">
        <v>65</v>
      </c>
      <c r="C22" s="8" t="s">
        <v>66</v>
      </c>
      <c r="D22" s="11" t="s">
        <v>67</v>
      </c>
      <c r="E22" s="24">
        <v>27</v>
      </c>
      <c r="F22" s="13">
        <v>0.73399999999999999</v>
      </c>
      <c r="G22" s="24">
        <v>1548.1</v>
      </c>
      <c r="H22" s="8" t="s">
        <v>85</v>
      </c>
      <c r="I22" s="13">
        <v>5488.8670000000002</v>
      </c>
      <c r="J22" s="38">
        <v>6.76403432872105</v>
      </c>
      <c r="K22" s="103">
        <f t="shared" si="7"/>
        <v>7.2823546212315931</v>
      </c>
      <c r="L22" s="25">
        <v>3.9E-2</v>
      </c>
      <c r="N22">
        <v>13.3</v>
      </c>
      <c r="O22" s="70">
        <v>818.19799999999998</v>
      </c>
      <c r="P22" s="70">
        <v>504.44940000000003</v>
      </c>
      <c r="Q22" s="70">
        <f t="shared" si="0"/>
        <v>0.61653707293344651</v>
      </c>
      <c r="R22" s="23">
        <f t="shared" si="1"/>
        <v>8.1999430700148395</v>
      </c>
      <c r="S22" s="25">
        <v>6.6559999999999997</v>
      </c>
      <c r="T22" s="23">
        <f t="shared" si="2"/>
        <v>0.81171295253735887</v>
      </c>
      <c r="U22" s="23">
        <f t="shared" si="3"/>
        <v>1.2319626006632871</v>
      </c>
      <c r="V22" s="23">
        <f t="shared" si="4"/>
        <v>4.80465414258682E-2</v>
      </c>
      <c r="W22" s="1">
        <v>995</v>
      </c>
      <c r="X22" s="1">
        <f t="shared" si="5"/>
        <v>4.8287981332530855E-5</v>
      </c>
      <c r="Y22" s="7">
        <v>2000</v>
      </c>
      <c r="Z22" s="1">
        <v>10.116</v>
      </c>
      <c r="AA22" s="1">
        <f t="shared" si="6"/>
        <v>9.5468527743240127E-3</v>
      </c>
      <c r="AB22" s="1">
        <f t="shared" si="8"/>
        <v>6.9523567419316125E-4</v>
      </c>
      <c r="AD22" s="8" t="s">
        <v>65</v>
      </c>
      <c r="AE22" s="1" t="s">
        <v>69</v>
      </c>
      <c r="AF22" s="1" t="s">
        <v>70</v>
      </c>
      <c r="AG22" s="1" t="s">
        <v>71</v>
      </c>
      <c r="AH22" s="1" t="s">
        <v>72</v>
      </c>
      <c r="AI22" s="1" t="s">
        <v>73</v>
      </c>
      <c r="AJ22" s="1" t="s">
        <v>74</v>
      </c>
      <c r="AK22" s="8" t="s">
        <v>65</v>
      </c>
    </row>
    <row r="23" spans="1:37" ht="16">
      <c r="A23" s="8" t="s">
        <v>75</v>
      </c>
      <c r="B23" s="8" t="s">
        <v>65</v>
      </c>
      <c r="C23" s="8" t="s">
        <v>66</v>
      </c>
      <c r="D23" s="11" t="s">
        <v>67</v>
      </c>
      <c r="E23" s="24">
        <v>27</v>
      </c>
      <c r="F23" s="13">
        <v>0.621</v>
      </c>
      <c r="G23" s="24">
        <v>1547.9</v>
      </c>
      <c r="H23" s="8" t="s">
        <v>85</v>
      </c>
      <c r="I23" s="13">
        <v>5696.8339999999998</v>
      </c>
      <c r="J23" s="38">
        <v>6.9657196818302731</v>
      </c>
      <c r="K23" s="103">
        <f t="shared" si="7"/>
        <v>7.4982519741772915</v>
      </c>
      <c r="L23" s="25">
        <v>3.6999999999999998E-2</v>
      </c>
      <c r="N23">
        <v>13.3</v>
      </c>
      <c r="O23" s="70">
        <v>818.19799999999998</v>
      </c>
      <c r="P23" s="70">
        <v>504.44940000000003</v>
      </c>
      <c r="Q23" s="70">
        <f t="shared" si="0"/>
        <v>0.61653707293344651</v>
      </c>
      <c r="R23" s="23">
        <f t="shared" si="1"/>
        <v>8.1999430700148395</v>
      </c>
      <c r="S23" s="25">
        <v>6.6559999999999997</v>
      </c>
      <c r="T23" s="23">
        <f t="shared" si="2"/>
        <v>0.81171295253735887</v>
      </c>
      <c r="U23" s="23">
        <f t="shared" si="3"/>
        <v>1.2319626006632871</v>
      </c>
      <c r="V23" s="23">
        <f t="shared" si="4"/>
        <v>4.5582616224541621E-2</v>
      </c>
      <c r="W23" s="1">
        <v>995</v>
      </c>
      <c r="X23" s="1">
        <f t="shared" si="5"/>
        <v>4.5811674597529265E-5</v>
      </c>
      <c r="Y23" s="7">
        <v>2000</v>
      </c>
      <c r="Z23" s="1">
        <v>10.116</v>
      </c>
      <c r="AA23" s="1">
        <f t="shared" si="6"/>
        <v>9.0572705807689339E-3</v>
      </c>
      <c r="AB23" s="1">
        <f t="shared" si="8"/>
        <v>6.7913697012908568E-4</v>
      </c>
      <c r="AD23" s="8" t="s">
        <v>65</v>
      </c>
      <c r="AE23" s="1" t="s">
        <v>69</v>
      </c>
      <c r="AF23" s="1" t="s">
        <v>70</v>
      </c>
      <c r="AG23" s="1" t="s">
        <v>71</v>
      </c>
      <c r="AH23" s="1" t="s">
        <v>72</v>
      </c>
      <c r="AI23" s="1" t="s">
        <v>73</v>
      </c>
      <c r="AJ23" s="1" t="s">
        <v>74</v>
      </c>
      <c r="AK23" s="8" t="s">
        <v>65</v>
      </c>
    </row>
    <row r="24" spans="1:37" ht="16">
      <c r="A24" s="8" t="s">
        <v>64</v>
      </c>
      <c r="B24" s="8" t="s">
        <v>65</v>
      </c>
      <c r="C24" s="8" t="s">
        <v>66</v>
      </c>
      <c r="D24" s="11" t="s">
        <v>67</v>
      </c>
      <c r="E24" s="24">
        <v>35</v>
      </c>
      <c r="F24" s="13">
        <v>0.66100000000000003</v>
      </c>
      <c r="G24" s="24">
        <v>1727.2</v>
      </c>
      <c r="H24" s="8" t="s">
        <v>86</v>
      </c>
      <c r="I24" s="13">
        <v>5093.5200000000004</v>
      </c>
      <c r="J24" s="38">
        <v>6.3782075832918812</v>
      </c>
      <c r="K24" s="103">
        <f t="shared" si="7"/>
        <v>6.8691406388158347</v>
      </c>
      <c r="L24" s="25">
        <v>3.5999999999999997E-2</v>
      </c>
      <c r="N24">
        <v>13.3</v>
      </c>
      <c r="O24" s="70">
        <v>818.19799999999998</v>
      </c>
      <c r="P24" s="70">
        <v>504.44940000000003</v>
      </c>
      <c r="Q24" s="70">
        <f t="shared" si="0"/>
        <v>0.61653707293344651</v>
      </c>
      <c r="R24" s="23">
        <f t="shared" si="1"/>
        <v>8.1999430700148395</v>
      </c>
      <c r="S24" s="25">
        <v>6.6559999999999997</v>
      </c>
      <c r="T24" s="23">
        <f t="shared" si="2"/>
        <v>0.81171295253735887</v>
      </c>
      <c r="U24" s="23">
        <f t="shared" si="3"/>
        <v>1.2319626006632871</v>
      </c>
      <c r="V24" s="23">
        <f t="shared" si="4"/>
        <v>4.4350653623878335E-2</v>
      </c>
      <c r="W24" s="1">
        <v>995</v>
      </c>
      <c r="X24" s="1">
        <f t="shared" si="5"/>
        <v>4.457352123002848E-5</v>
      </c>
      <c r="Y24" s="7">
        <v>2000</v>
      </c>
      <c r="Z24" s="1">
        <v>10.116</v>
      </c>
      <c r="AA24" s="1">
        <f t="shared" si="6"/>
        <v>8.8124794839913954E-3</v>
      </c>
      <c r="AB24" s="1">
        <f t="shared" si="8"/>
        <v>6.0534160952216095E-4</v>
      </c>
      <c r="AD24" s="8" t="s">
        <v>65</v>
      </c>
      <c r="AE24" s="1" t="s">
        <v>69</v>
      </c>
      <c r="AF24" s="1" t="s">
        <v>70</v>
      </c>
      <c r="AG24" s="1" t="s">
        <v>71</v>
      </c>
      <c r="AH24" s="1" t="s">
        <v>72</v>
      </c>
      <c r="AI24" s="1" t="s">
        <v>73</v>
      </c>
      <c r="AJ24" s="1" t="s">
        <v>74</v>
      </c>
      <c r="AK24" s="8" t="s">
        <v>65</v>
      </c>
    </row>
    <row r="25" spans="1:37" ht="16">
      <c r="A25" s="8" t="s">
        <v>75</v>
      </c>
      <c r="B25" s="8" t="s">
        <v>65</v>
      </c>
      <c r="C25" s="8" t="s">
        <v>66</v>
      </c>
      <c r="D25" s="11" t="s">
        <v>67</v>
      </c>
      <c r="E25" s="24">
        <v>36</v>
      </c>
      <c r="F25" s="13">
        <v>0.59899999999999998</v>
      </c>
      <c r="G25" s="24">
        <v>1727</v>
      </c>
      <c r="H25" s="8" t="s">
        <v>86</v>
      </c>
      <c r="I25" s="13">
        <v>5041.0730000000003</v>
      </c>
      <c r="J25" s="38">
        <v>6.3267835077560406</v>
      </c>
      <c r="K25" s="103">
        <f t="shared" si="7"/>
        <v>6.8140465161100821</v>
      </c>
      <c r="L25" s="25">
        <v>3.5999999999999997E-2</v>
      </c>
      <c r="N25">
        <v>13.3</v>
      </c>
      <c r="O25" s="70">
        <v>818.19799999999998</v>
      </c>
      <c r="P25" s="70">
        <v>504.44940000000003</v>
      </c>
      <c r="Q25" s="70">
        <f t="shared" si="0"/>
        <v>0.61653707293344651</v>
      </c>
      <c r="R25" s="23">
        <f t="shared" si="1"/>
        <v>8.1999430700148395</v>
      </c>
      <c r="S25" s="25">
        <v>6.6559999999999997</v>
      </c>
      <c r="T25" s="23">
        <f t="shared" si="2"/>
        <v>0.81171295253735887</v>
      </c>
      <c r="U25" s="23">
        <f t="shared" si="3"/>
        <v>1.2319626006632871</v>
      </c>
      <c r="V25" s="23">
        <f t="shared" si="4"/>
        <v>4.4350653623878335E-2</v>
      </c>
      <c r="W25" s="1">
        <v>995</v>
      </c>
      <c r="X25" s="1">
        <f t="shared" si="5"/>
        <v>4.457352123002848E-5</v>
      </c>
      <c r="Y25" s="7">
        <v>2000</v>
      </c>
      <c r="Z25" s="1">
        <v>10.116</v>
      </c>
      <c r="AA25" s="1">
        <f t="shared" si="6"/>
        <v>8.8124794839913954E-3</v>
      </c>
      <c r="AB25" s="1">
        <f t="shared" si="8"/>
        <v>6.0048645126183141E-4</v>
      </c>
      <c r="AD25" s="8" t="s">
        <v>65</v>
      </c>
      <c r="AE25" s="1" t="s">
        <v>69</v>
      </c>
      <c r="AF25" s="1" t="s">
        <v>70</v>
      </c>
      <c r="AG25" s="1" t="s">
        <v>71</v>
      </c>
      <c r="AH25" s="1" t="s">
        <v>72</v>
      </c>
      <c r="AI25" s="1" t="s">
        <v>73</v>
      </c>
      <c r="AJ25" s="1" t="s">
        <v>74</v>
      </c>
      <c r="AK25" s="8" t="s">
        <v>65</v>
      </c>
    </row>
    <row r="26" spans="1:37" ht="16">
      <c r="A26" s="8" t="s">
        <v>64</v>
      </c>
      <c r="B26" s="8" t="s">
        <v>65</v>
      </c>
      <c r="C26" s="8" t="s">
        <v>66</v>
      </c>
      <c r="D26" s="11" t="s">
        <v>67</v>
      </c>
      <c r="E26" s="24">
        <v>47</v>
      </c>
      <c r="F26" s="13">
        <v>9.0719999999999992</v>
      </c>
      <c r="G26" s="24">
        <v>1909.8</v>
      </c>
      <c r="H26" s="8" t="s">
        <v>87</v>
      </c>
      <c r="I26" s="13">
        <v>5917.8530000000001</v>
      </c>
      <c r="J26" s="38">
        <v>7.1791085717142886</v>
      </c>
      <c r="K26" s="103">
        <f t="shared" si="7"/>
        <v>7.7265996687217449</v>
      </c>
      <c r="L26" s="25">
        <v>0.48799999999999999</v>
      </c>
      <c r="N26">
        <v>13.3</v>
      </c>
      <c r="O26" s="70">
        <v>818.19799999999998</v>
      </c>
      <c r="P26" s="70">
        <v>504.44940000000003</v>
      </c>
      <c r="Q26" s="70">
        <f t="shared" si="0"/>
        <v>0.61653707293344651</v>
      </c>
      <c r="R26" s="23">
        <f t="shared" si="1"/>
        <v>8.1999430700148395</v>
      </c>
      <c r="S26" s="25">
        <v>6.6559999999999997</v>
      </c>
      <c r="T26" s="23">
        <f t="shared" si="2"/>
        <v>0.81171295253735887</v>
      </c>
      <c r="U26" s="23">
        <f t="shared" si="3"/>
        <v>1.2319626006632871</v>
      </c>
      <c r="V26" s="23">
        <f t="shared" si="4"/>
        <v>0.60119774912368407</v>
      </c>
      <c r="W26" s="1">
        <v>995</v>
      </c>
      <c r="X26" s="1">
        <f t="shared" si="5"/>
        <v>6.0421884334038603E-4</v>
      </c>
      <c r="Y26" s="7">
        <v>2000</v>
      </c>
      <c r="Z26" s="1">
        <v>10.116</v>
      </c>
      <c r="AA26" s="1">
        <f t="shared" si="6"/>
        <v>0.11945805522743891</v>
      </c>
      <c r="AB26" s="1">
        <f t="shared" si="8"/>
        <v>9.2300456994647336E-3</v>
      </c>
      <c r="AD26" s="8" t="s">
        <v>65</v>
      </c>
      <c r="AE26" s="1" t="s">
        <v>69</v>
      </c>
      <c r="AF26" s="1" t="s">
        <v>70</v>
      </c>
      <c r="AG26" s="1" t="s">
        <v>71</v>
      </c>
      <c r="AH26" s="1" t="s">
        <v>72</v>
      </c>
      <c r="AI26" s="1" t="s">
        <v>73</v>
      </c>
      <c r="AJ26" s="1" t="s">
        <v>74</v>
      </c>
      <c r="AK26" s="8" t="s">
        <v>65</v>
      </c>
    </row>
    <row r="27" spans="1:37" ht="16">
      <c r="A27" s="8" t="s">
        <v>75</v>
      </c>
      <c r="B27" s="8" t="s">
        <v>65</v>
      </c>
      <c r="C27" s="8" t="s">
        <v>66</v>
      </c>
      <c r="D27" s="11" t="s">
        <v>67</v>
      </c>
      <c r="E27" s="24">
        <v>47</v>
      </c>
      <c r="F27" s="13">
        <v>9.1780000000000008</v>
      </c>
      <c r="G27" s="24">
        <v>1909.6</v>
      </c>
      <c r="H27" s="8" t="s">
        <v>87</v>
      </c>
      <c r="I27" s="13">
        <v>5959.277</v>
      </c>
      <c r="J27" s="38">
        <v>7.2189936366995386</v>
      </c>
      <c r="K27" s="103">
        <f t="shared" si="7"/>
        <v>7.769271841059858</v>
      </c>
      <c r="L27" s="25">
        <v>0.54500000000000004</v>
      </c>
      <c r="N27">
        <v>13.3</v>
      </c>
      <c r="O27" s="70">
        <v>818.19799999999998</v>
      </c>
      <c r="P27" s="70">
        <v>504.44940000000003</v>
      </c>
      <c r="Q27" s="70">
        <f t="shared" si="0"/>
        <v>0.61653707293344651</v>
      </c>
      <c r="R27" s="23">
        <f t="shared" si="1"/>
        <v>8.1999430700148395</v>
      </c>
      <c r="S27" s="25">
        <v>6.6559999999999997</v>
      </c>
      <c r="T27" s="23">
        <f t="shared" si="2"/>
        <v>0.81171295253735887</v>
      </c>
      <c r="U27" s="23">
        <f t="shared" si="3"/>
        <v>1.2319626006632871</v>
      </c>
      <c r="V27" s="23">
        <f t="shared" si="4"/>
        <v>0.67141961736149147</v>
      </c>
      <c r="W27" s="1">
        <v>995</v>
      </c>
      <c r="X27" s="1">
        <f t="shared" si="5"/>
        <v>6.7479358528793111E-4</v>
      </c>
      <c r="Y27" s="7">
        <v>2000</v>
      </c>
      <c r="Z27" s="1">
        <v>10.116</v>
      </c>
      <c r="AA27" s="1">
        <f t="shared" si="6"/>
        <v>0.13341114774375862</v>
      </c>
      <c r="AB27" s="1">
        <f t="shared" si="8"/>
        <v>1.0365074734490602E-2</v>
      </c>
      <c r="AD27" s="8" t="s">
        <v>65</v>
      </c>
      <c r="AE27" s="1" t="s">
        <v>69</v>
      </c>
      <c r="AF27" s="1" t="s">
        <v>70</v>
      </c>
      <c r="AG27" s="1" t="s">
        <v>71</v>
      </c>
      <c r="AH27" s="1" t="s">
        <v>72</v>
      </c>
      <c r="AI27" s="1" t="s">
        <v>73</v>
      </c>
      <c r="AJ27" s="1" t="s">
        <v>74</v>
      </c>
      <c r="AK27" s="8" t="s">
        <v>65</v>
      </c>
    </row>
    <row r="28" spans="1:37" ht="16">
      <c r="A28" s="8" t="s">
        <v>64</v>
      </c>
      <c r="B28" s="8" t="s">
        <v>65</v>
      </c>
      <c r="C28" s="8" t="s">
        <v>66</v>
      </c>
      <c r="D28" s="11" t="s">
        <v>67</v>
      </c>
      <c r="E28" s="24">
        <v>46</v>
      </c>
      <c r="F28" s="13">
        <v>2.5089999999999999</v>
      </c>
      <c r="G28" s="24">
        <v>1895.4</v>
      </c>
      <c r="H28" s="8" t="s">
        <v>88</v>
      </c>
      <c r="I28" s="13">
        <v>2755.1329999999998</v>
      </c>
      <c r="J28" s="38">
        <v>4.0291917229753622</v>
      </c>
      <c r="K28" s="103">
        <f t="shared" si="7"/>
        <v>4.3477165512990998</v>
      </c>
      <c r="L28" s="25">
        <v>0.13500000000000001</v>
      </c>
      <c r="N28">
        <v>13.3</v>
      </c>
      <c r="O28" s="70">
        <v>818.19799999999998</v>
      </c>
      <c r="P28" s="70">
        <v>504.44940000000003</v>
      </c>
      <c r="Q28" s="70">
        <f t="shared" si="0"/>
        <v>0.61653707293344651</v>
      </c>
      <c r="R28" s="23">
        <f t="shared" si="1"/>
        <v>8.1999430700148395</v>
      </c>
      <c r="S28" s="25">
        <v>6.6559999999999997</v>
      </c>
      <c r="T28" s="23">
        <f t="shared" si="2"/>
        <v>0.81171295253735887</v>
      </c>
      <c r="U28" s="23">
        <f t="shared" si="3"/>
        <v>1.2319626006632871</v>
      </c>
      <c r="V28" s="23">
        <f t="shared" si="4"/>
        <v>0.16631495108954378</v>
      </c>
      <c r="W28" s="1">
        <v>995</v>
      </c>
      <c r="X28" s="1">
        <f t="shared" si="5"/>
        <v>1.6715070461260681E-4</v>
      </c>
      <c r="Y28" s="7">
        <v>2000</v>
      </c>
      <c r="Z28" s="1">
        <v>10.116</v>
      </c>
      <c r="AA28" s="1">
        <f t="shared" si="6"/>
        <v>3.3046798064967735E-2</v>
      </c>
      <c r="AB28" s="1">
        <f t="shared" si="8"/>
        <v>1.4367811091449928E-3</v>
      </c>
      <c r="AD28" s="8" t="s">
        <v>65</v>
      </c>
      <c r="AE28" s="1" t="s">
        <v>69</v>
      </c>
      <c r="AF28" s="1" t="s">
        <v>70</v>
      </c>
      <c r="AG28" s="1" t="s">
        <v>71</v>
      </c>
      <c r="AH28" s="1" t="s">
        <v>72</v>
      </c>
      <c r="AI28" s="1" t="s">
        <v>73</v>
      </c>
      <c r="AJ28" s="1" t="s">
        <v>74</v>
      </c>
      <c r="AK28" s="8" t="s">
        <v>65</v>
      </c>
    </row>
    <row r="29" spans="1:37" ht="16">
      <c r="A29" s="8" t="s">
        <v>75</v>
      </c>
      <c r="B29" s="8" t="s">
        <v>65</v>
      </c>
      <c r="C29" s="8" t="s">
        <v>66</v>
      </c>
      <c r="D29" s="11" t="s">
        <v>67</v>
      </c>
      <c r="E29" s="24">
        <v>46</v>
      </c>
      <c r="F29" s="13">
        <v>2.2170000000000001</v>
      </c>
      <c r="G29" s="24">
        <v>1895.2</v>
      </c>
      <c r="H29" s="8" t="s">
        <v>88</v>
      </c>
      <c r="I29" s="13">
        <v>2914.3580000000002</v>
      </c>
      <c r="J29" s="38">
        <v>4.192874008147383</v>
      </c>
      <c r="K29" s="103">
        <f t="shared" si="7"/>
        <v>4.523728684533304</v>
      </c>
      <c r="L29" s="25">
        <v>0.13200000000000001</v>
      </c>
      <c r="N29">
        <v>13.3</v>
      </c>
      <c r="O29" s="70">
        <v>818.19799999999998</v>
      </c>
      <c r="P29" s="70">
        <v>504.44940000000003</v>
      </c>
      <c r="Q29" s="70">
        <f t="shared" si="0"/>
        <v>0.61653707293344651</v>
      </c>
      <c r="R29" s="23">
        <f t="shared" si="1"/>
        <v>8.1999430700148395</v>
      </c>
      <c r="S29" s="25">
        <v>6.6559999999999997</v>
      </c>
      <c r="T29" s="23">
        <f t="shared" si="2"/>
        <v>0.81171295253735887</v>
      </c>
      <c r="U29" s="23">
        <f t="shared" si="3"/>
        <v>1.2319626006632871</v>
      </c>
      <c r="V29" s="23">
        <f t="shared" si="4"/>
        <v>0.16261906328755391</v>
      </c>
      <c r="W29" s="1">
        <v>995</v>
      </c>
      <c r="X29" s="1">
        <f t="shared" si="5"/>
        <v>1.6343624451010442E-4</v>
      </c>
      <c r="Y29" s="7">
        <v>2000</v>
      </c>
      <c r="Z29" s="1">
        <v>10.116</v>
      </c>
      <c r="AA29" s="1">
        <f t="shared" si="6"/>
        <v>3.2312424774635119E-2</v>
      </c>
      <c r="AB29" s="1">
        <f t="shared" si="8"/>
        <v>1.4617264281984147E-3</v>
      </c>
      <c r="AD29" s="8" t="s">
        <v>65</v>
      </c>
      <c r="AE29" s="1" t="s">
        <v>69</v>
      </c>
      <c r="AF29" s="1" t="s">
        <v>70</v>
      </c>
      <c r="AG29" s="1" t="s">
        <v>71</v>
      </c>
      <c r="AH29" s="1" t="s">
        <v>72</v>
      </c>
      <c r="AI29" s="1" t="s">
        <v>73</v>
      </c>
      <c r="AJ29" s="1" t="s">
        <v>74</v>
      </c>
      <c r="AK29" s="8" t="s">
        <v>65</v>
      </c>
    </row>
    <row r="30" spans="1:37" ht="16">
      <c r="A30" s="8" t="s">
        <v>64</v>
      </c>
      <c r="B30" s="8" t="s">
        <v>65</v>
      </c>
      <c r="C30" s="8" t="s">
        <v>66</v>
      </c>
      <c r="D30" s="11" t="s">
        <v>67</v>
      </c>
      <c r="E30" s="24">
        <v>44</v>
      </c>
      <c r="F30" s="13">
        <v>4.306</v>
      </c>
      <c r="G30" s="24">
        <v>1879.5</v>
      </c>
      <c r="H30" s="8" t="s">
        <v>89</v>
      </c>
      <c r="I30" s="13">
        <v>7715.0249999999996</v>
      </c>
      <c r="J30" s="38">
        <v>8.8785625100846719</v>
      </c>
      <c r="K30" s="103">
        <f t="shared" si="7"/>
        <v>9.5423331727843461</v>
      </c>
      <c r="L30" s="25">
        <v>0.23200000000000001</v>
      </c>
      <c r="N30">
        <v>13.3</v>
      </c>
      <c r="O30" s="70">
        <v>818.19799999999998</v>
      </c>
      <c r="P30" s="70">
        <v>504.44940000000003</v>
      </c>
      <c r="Q30" s="70">
        <f t="shared" si="0"/>
        <v>0.61653707293344651</v>
      </c>
      <c r="R30" s="23">
        <f t="shared" si="1"/>
        <v>8.1999430700148395</v>
      </c>
      <c r="S30" s="25">
        <v>6.6559999999999997</v>
      </c>
      <c r="T30" s="23">
        <f t="shared" si="2"/>
        <v>0.81171295253735887</v>
      </c>
      <c r="U30" s="23">
        <f t="shared" si="3"/>
        <v>1.2319626006632871</v>
      </c>
      <c r="V30" s="23">
        <f t="shared" si="4"/>
        <v>0.2858153233538826</v>
      </c>
      <c r="W30" s="1">
        <v>995</v>
      </c>
      <c r="X30" s="1">
        <f t="shared" si="5"/>
        <v>2.8725158126018352E-4</v>
      </c>
      <c r="Y30" s="7">
        <v>2000</v>
      </c>
      <c r="Z30" s="1">
        <v>10.116</v>
      </c>
      <c r="AA30" s="1">
        <f t="shared" si="6"/>
        <v>5.6791534452388992E-2</v>
      </c>
      <c r="AB30" s="1">
        <f t="shared" si="8"/>
        <v>5.4192374313835655E-3</v>
      </c>
      <c r="AD30" s="8" t="s">
        <v>65</v>
      </c>
      <c r="AE30" s="1" t="s">
        <v>69</v>
      </c>
      <c r="AF30" s="1" t="s">
        <v>70</v>
      </c>
      <c r="AG30" s="1" t="s">
        <v>71</v>
      </c>
      <c r="AH30" s="1" t="s">
        <v>72</v>
      </c>
      <c r="AI30" s="1" t="s">
        <v>73</v>
      </c>
      <c r="AJ30" s="1" t="s">
        <v>74</v>
      </c>
      <c r="AK30" s="8" t="s">
        <v>65</v>
      </c>
    </row>
    <row r="31" spans="1:37" ht="16">
      <c r="A31" s="8" t="s">
        <v>75</v>
      </c>
      <c r="B31" s="8" t="s">
        <v>65</v>
      </c>
      <c r="C31" s="8" t="s">
        <v>66</v>
      </c>
      <c r="D31" s="11" t="s">
        <v>67</v>
      </c>
      <c r="E31" s="24">
        <v>44</v>
      </c>
      <c r="F31" s="13">
        <v>4</v>
      </c>
      <c r="G31" s="24">
        <v>1879.1</v>
      </c>
      <c r="H31" s="8" t="s">
        <v>89</v>
      </c>
      <c r="I31" s="13">
        <v>7857.7820000000002</v>
      </c>
      <c r="J31" s="38">
        <v>9.010893278283076</v>
      </c>
      <c r="K31" s="103">
        <f t="shared" si="7"/>
        <v>9.683505775928035</v>
      </c>
      <c r="L31" s="25">
        <v>0.23699999999999999</v>
      </c>
      <c r="N31">
        <v>13.3</v>
      </c>
      <c r="O31" s="70">
        <v>818.19799999999998</v>
      </c>
      <c r="P31" s="70">
        <v>504.44940000000003</v>
      </c>
      <c r="Q31" s="70">
        <f t="shared" si="0"/>
        <v>0.61653707293344651</v>
      </c>
      <c r="R31" s="23">
        <f t="shared" si="1"/>
        <v>8.1999430700148395</v>
      </c>
      <c r="S31" s="25">
        <v>6.6559999999999997</v>
      </c>
      <c r="T31" s="23">
        <f t="shared" si="2"/>
        <v>0.81171295253735887</v>
      </c>
      <c r="U31" s="23">
        <f t="shared" si="3"/>
        <v>1.2319626006632871</v>
      </c>
      <c r="V31" s="23">
        <f t="shared" si="4"/>
        <v>0.29197513635719902</v>
      </c>
      <c r="W31" s="1">
        <v>995</v>
      </c>
      <c r="X31" s="1">
        <f t="shared" si="5"/>
        <v>2.9344234809768743E-4</v>
      </c>
      <c r="Y31" s="7">
        <v>2000</v>
      </c>
      <c r="Z31" s="1">
        <v>10.116</v>
      </c>
      <c r="AA31" s="1">
        <f t="shared" si="6"/>
        <v>5.8015489936276678E-2</v>
      </c>
      <c r="AB31" s="1">
        <f t="shared" si="8"/>
        <v>5.6179333189122996E-3</v>
      </c>
      <c r="AD31" s="8" t="s">
        <v>65</v>
      </c>
      <c r="AE31" s="1" t="s">
        <v>69</v>
      </c>
      <c r="AF31" s="1" t="s">
        <v>70</v>
      </c>
      <c r="AG31" s="1" t="s">
        <v>71</v>
      </c>
      <c r="AH31" s="1" t="s">
        <v>72</v>
      </c>
      <c r="AI31" s="1" t="s">
        <v>73</v>
      </c>
      <c r="AJ31" s="1" t="s">
        <v>74</v>
      </c>
      <c r="AK31" s="8" t="s">
        <v>65</v>
      </c>
    </row>
    <row r="32" spans="1:37" ht="16">
      <c r="A32" s="8" t="s">
        <v>64</v>
      </c>
      <c r="B32" s="8" t="s">
        <v>65</v>
      </c>
      <c r="C32" s="8" t="s">
        <v>66</v>
      </c>
      <c r="D32" s="11" t="s">
        <v>67</v>
      </c>
      <c r="E32" s="24">
        <v>58</v>
      </c>
      <c r="F32" s="13">
        <v>3.15</v>
      </c>
      <c r="G32" s="24">
        <v>2095.9</v>
      </c>
      <c r="H32" s="8" t="s">
        <v>90</v>
      </c>
      <c r="I32" s="13">
        <v>2699.4540000000002</v>
      </c>
      <c r="J32" s="38">
        <v>3.9718220036584464</v>
      </c>
      <c r="K32" s="103">
        <f t="shared" si="7"/>
        <v>4.2860140559091553</v>
      </c>
      <c r="L32" s="25">
        <v>0.17</v>
      </c>
      <c r="N32">
        <v>13.3</v>
      </c>
      <c r="O32" s="70">
        <v>818.19799999999998</v>
      </c>
      <c r="P32" s="70">
        <v>504.44940000000003</v>
      </c>
      <c r="Q32" s="70">
        <f t="shared" si="0"/>
        <v>0.61653707293344651</v>
      </c>
      <c r="R32" s="23">
        <f t="shared" si="1"/>
        <v>8.1999430700148395</v>
      </c>
      <c r="S32" s="25">
        <v>6.6559999999999997</v>
      </c>
      <c r="T32" s="23">
        <f t="shared" si="2"/>
        <v>0.81171295253735887</v>
      </c>
      <c r="U32" s="23">
        <f t="shared" si="3"/>
        <v>1.2319626006632871</v>
      </c>
      <c r="V32" s="23">
        <f t="shared" si="4"/>
        <v>0.20943364211275883</v>
      </c>
      <c r="W32" s="1">
        <v>995</v>
      </c>
      <c r="X32" s="1">
        <f t="shared" si="5"/>
        <v>2.104860724751345E-4</v>
      </c>
      <c r="Y32" s="7">
        <v>2000</v>
      </c>
      <c r="Z32" s="1">
        <v>10.116</v>
      </c>
      <c r="AA32" s="1">
        <f t="shared" si="6"/>
        <v>4.1614486452181597E-2</v>
      </c>
      <c r="AB32" s="1">
        <f t="shared" si="8"/>
        <v>1.7836027386349145E-3</v>
      </c>
      <c r="AD32" s="8" t="s">
        <v>65</v>
      </c>
      <c r="AE32" s="1" t="s">
        <v>69</v>
      </c>
      <c r="AF32" s="1" t="s">
        <v>70</v>
      </c>
      <c r="AG32" s="1" t="s">
        <v>71</v>
      </c>
      <c r="AH32" s="1" t="s">
        <v>72</v>
      </c>
      <c r="AI32" s="1" t="s">
        <v>73</v>
      </c>
      <c r="AJ32" s="1" t="s">
        <v>74</v>
      </c>
      <c r="AK32" s="8" t="s">
        <v>65</v>
      </c>
    </row>
    <row r="33" spans="1:37" ht="16">
      <c r="A33" s="8" t="s">
        <v>75</v>
      </c>
      <c r="B33" s="8" t="s">
        <v>65</v>
      </c>
      <c r="C33" s="8" t="s">
        <v>66</v>
      </c>
      <c r="D33" s="11" t="s">
        <v>67</v>
      </c>
      <c r="E33" s="24">
        <v>56</v>
      </c>
      <c r="F33" s="13">
        <v>3.173</v>
      </c>
      <c r="G33" s="24">
        <v>2095.6</v>
      </c>
      <c r="H33" s="8" t="s">
        <v>90</v>
      </c>
      <c r="I33" s="13">
        <v>2704.44</v>
      </c>
      <c r="J33" s="38">
        <v>3.9769622018123449</v>
      </c>
      <c r="K33" s="103">
        <f t="shared" si="7"/>
        <v>4.2915426989391872</v>
      </c>
      <c r="L33" s="25">
        <v>0.188</v>
      </c>
      <c r="N33">
        <v>13.3</v>
      </c>
      <c r="O33" s="70">
        <v>818.19799999999998</v>
      </c>
      <c r="P33" s="70">
        <v>504.44940000000003</v>
      </c>
      <c r="Q33" s="70">
        <f t="shared" si="0"/>
        <v>0.61653707293344651</v>
      </c>
      <c r="R33" s="23">
        <f t="shared" si="1"/>
        <v>8.1999430700148395</v>
      </c>
      <c r="S33" s="25">
        <v>6.6559999999999997</v>
      </c>
      <c r="T33" s="23">
        <f t="shared" si="2"/>
        <v>0.81171295253735887</v>
      </c>
      <c r="U33" s="23">
        <f t="shared" si="3"/>
        <v>1.2319626006632871</v>
      </c>
      <c r="V33" s="23">
        <f t="shared" si="4"/>
        <v>0.23160896892469798</v>
      </c>
      <c r="W33" s="1">
        <v>995</v>
      </c>
      <c r="X33" s="1">
        <f t="shared" si="5"/>
        <v>2.3277283309014872E-4</v>
      </c>
      <c r="Y33" s="7">
        <v>2000</v>
      </c>
      <c r="Z33" s="1">
        <v>10.116</v>
      </c>
      <c r="AA33" s="1">
        <f t="shared" si="6"/>
        <v>4.6020726194177283E-2</v>
      </c>
      <c r="AB33" s="1">
        <f t="shared" si="8"/>
        <v>1.9749991149850092E-3</v>
      </c>
      <c r="AD33" s="8" t="s">
        <v>65</v>
      </c>
      <c r="AE33" s="1" t="s">
        <v>69</v>
      </c>
      <c r="AF33" s="1" t="s">
        <v>70</v>
      </c>
      <c r="AG33" s="1" t="s">
        <v>71</v>
      </c>
      <c r="AH33" s="1" t="s">
        <v>72</v>
      </c>
      <c r="AI33" s="1" t="s">
        <v>73</v>
      </c>
      <c r="AJ33" s="1" t="s">
        <v>74</v>
      </c>
      <c r="AK33" s="8" t="s">
        <v>65</v>
      </c>
    </row>
    <row r="34" spans="1:37" ht="16">
      <c r="A34" s="8" t="s">
        <v>64</v>
      </c>
      <c r="B34" s="8" t="s">
        <v>65</v>
      </c>
      <c r="C34" s="8" t="s">
        <v>66</v>
      </c>
      <c r="D34" s="11" t="s">
        <v>67</v>
      </c>
      <c r="E34" s="24">
        <v>56</v>
      </c>
      <c r="F34" s="13">
        <v>1.2330000000000001</v>
      </c>
      <c r="G34" s="24">
        <v>2057</v>
      </c>
      <c r="H34" s="8" t="s">
        <v>91</v>
      </c>
      <c r="I34" s="13">
        <v>10466.057000000001</v>
      </c>
      <c r="J34" s="38">
        <v>11.362758705889728</v>
      </c>
      <c r="K34" s="103">
        <f t="shared" si="7"/>
        <v>12.187410453757815</v>
      </c>
      <c r="L34" s="25">
        <v>6.6000000000000003E-2</v>
      </c>
      <c r="N34">
        <v>13.3</v>
      </c>
      <c r="O34" s="70">
        <v>818.19799999999998</v>
      </c>
      <c r="P34" s="70">
        <v>504.44940000000003</v>
      </c>
      <c r="Q34" s="70">
        <f t="shared" si="0"/>
        <v>0.61653707293344651</v>
      </c>
      <c r="R34" s="23">
        <f t="shared" si="1"/>
        <v>8.1999430700148395</v>
      </c>
      <c r="S34" s="25">
        <v>6.6559999999999997</v>
      </c>
      <c r="T34" s="23">
        <f t="shared" si="2"/>
        <v>0.81171295253735887</v>
      </c>
      <c r="U34" s="23">
        <f t="shared" si="3"/>
        <v>1.2319626006632871</v>
      </c>
      <c r="V34" s="23">
        <f t="shared" si="4"/>
        <v>8.1309531643776953E-2</v>
      </c>
      <c r="W34" s="1">
        <v>995</v>
      </c>
      <c r="X34" s="1">
        <f t="shared" si="5"/>
        <v>8.1718122255052211E-5</v>
      </c>
      <c r="Y34" s="7">
        <v>2000</v>
      </c>
      <c r="Z34" s="1">
        <v>10.116</v>
      </c>
      <c r="AA34" s="1">
        <f t="shared" si="6"/>
        <v>1.615621238731756E-2</v>
      </c>
      <c r="AB34" s="1">
        <f t="shared" si="8"/>
        <v>1.9690239174232553E-3</v>
      </c>
      <c r="AD34" s="8" t="s">
        <v>65</v>
      </c>
      <c r="AE34" s="1" t="s">
        <v>69</v>
      </c>
      <c r="AF34" s="1" t="s">
        <v>70</v>
      </c>
      <c r="AG34" s="1" t="s">
        <v>71</v>
      </c>
      <c r="AH34" s="1" t="s">
        <v>72</v>
      </c>
      <c r="AI34" s="1" t="s">
        <v>73</v>
      </c>
      <c r="AJ34" s="1" t="s">
        <v>74</v>
      </c>
      <c r="AK34" s="8" t="s">
        <v>65</v>
      </c>
    </row>
    <row r="35" spans="1:37" ht="16">
      <c r="A35" s="8" t="s">
        <v>75</v>
      </c>
      <c r="B35" s="8" t="s">
        <v>65</v>
      </c>
      <c r="C35" s="8" t="s">
        <v>66</v>
      </c>
      <c r="D35" s="11" t="s">
        <v>67</v>
      </c>
      <c r="E35" s="24">
        <v>54</v>
      </c>
      <c r="F35" s="13">
        <v>1.337</v>
      </c>
      <c r="G35" s="24">
        <v>2056.8000000000002</v>
      </c>
      <c r="H35" s="8" t="s">
        <v>91</v>
      </c>
      <c r="I35" s="13">
        <v>9129.3130000000001</v>
      </c>
      <c r="J35" s="38">
        <v>10.172816929410722</v>
      </c>
      <c r="K35" s="103">
        <f t="shared" si="7"/>
        <v>10.921749850120221</v>
      </c>
      <c r="L35" s="25">
        <v>7.9000000000000001E-2</v>
      </c>
      <c r="N35">
        <v>13.3</v>
      </c>
      <c r="O35" s="70">
        <v>818.19799999999998</v>
      </c>
      <c r="P35" s="70">
        <v>504.44940000000003</v>
      </c>
      <c r="Q35" s="70">
        <f t="shared" si="0"/>
        <v>0.61653707293344651</v>
      </c>
      <c r="R35" s="23">
        <f t="shared" si="1"/>
        <v>8.1999430700148395</v>
      </c>
      <c r="S35" s="25">
        <v>6.6559999999999997</v>
      </c>
      <c r="T35" s="23">
        <f t="shared" si="2"/>
        <v>0.81171295253735887</v>
      </c>
      <c r="U35" s="23">
        <f t="shared" si="3"/>
        <v>1.2319626006632871</v>
      </c>
      <c r="V35" s="23">
        <f t="shared" si="4"/>
        <v>9.7325045452399686E-2</v>
      </c>
      <c r="W35" s="1">
        <v>995</v>
      </c>
      <c r="X35" s="1">
        <f t="shared" si="5"/>
        <v>9.7814116032562501E-5</v>
      </c>
      <c r="Y35" s="7">
        <v>2000</v>
      </c>
      <c r="Z35" s="1">
        <v>10.116</v>
      </c>
      <c r="AA35" s="1">
        <f t="shared" si="6"/>
        <v>1.9338496645425564E-2</v>
      </c>
      <c r="AB35" s="1">
        <f t="shared" si="8"/>
        <v>2.1121022283872707E-3</v>
      </c>
      <c r="AD35" s="8" t="s">
        <v>65</v>
      </c>
      <c r="AE35" s="1" t="s">
        <v>69</v>
      </c>
      <c r="AF35" s="1" t="s">
        <v>70</v>
      </c>
      <c r="AG35" s="1" t="s">
        <v>71</v>
      </c>
      <c r="AH35" s="1" t="s">
        <v>72</v>
      </c>
      <c r="AI35" s="1" t="s">
        <v>73</v>
      </c>
      <c r="AJ35" s="1" t="s">
        <v>74</v>
      </c>
      <c r="AK35" s="8" t="s">
        <v>65</v>
      </c>
    </row>
    <row r="36" spans="1:37" ht="16">
      <c r="A36" s="8" t="s">
        <v>64</v>
      </c>
      <c r="B36" s="8" t="s">
        <v>65</v>
      </c>
      <c r="C36" s="8" t="s">
        <v>66</v>
      </c>
      <c r="D36" s="11" t="s">
        <v>67</v>
      </c>
      <c r="E36" s="24">
        <v>71</v>
      </c>
      <c r="F36" s="13">
        <v>3.774</v>
      </c>
      <c r="G36" s="24">
        <v>2271</v>
      </c>
      <c r="H36" s="8" t="s">
        <v>92</v>
      </c>
      <c r="I36" s="13">
        <v>2347.0160000000001</v>
      </c>
      <c r="J36" s="38">
        <v>3.6070848635839492</v>
      </c>
      <c r="K36" s="103">
        <f t="shared" si="7"/>
        <v>3.8935941553124005</v>
      </c>
      <c r="L36" s="25">
        <v>0.20300000000000001</v>
      </c>
      <c r="N36">
        <v>13.3</v>
      </c>
      <c r="O36" s="70">
        <v>818.19799999999998</v>
      </c>
      <c r="P36" s="70">
        <v>504.44940000000003</v>
      </c>
      <c r="Q36" s="70">
        <f t="shared" si="0"/>
        <v>0.61653707293344651</v>
      </c>
      <c r="R36" s="23">
        <f t="shared" si="1"/>
        <v>8.1999430700148395</v>
      </c>
      <c r="S36" s="25">
        <v>6.6559999999999997</v>
      </c>
      <c r="T36" s="23">
        <f t="shared" si="2"/>
        <v>0.81171295253735887</v>
      </c>
      <c r="U36" s="23">
        <f t="shared" si="3"/>
        <v>1.2319626006632871</v>
      </c>
      <c r="V36" s="23">
        <f t="shared" si="4"/>
        <v>0.25008840793464732</v>
      </c>
      <c r="W36" s="1">
        <v>995</v>
      </c>
      <c r="X36" s="1">
        <f t="shared" si="5"/>
        <v>2.5134513360266061E-4</v>
      </c>
      <c r="Y36" s="7">
        <v>2000</v>
      </c>
      <c r="Z36" s="1">
        <v>10.116</v>
      </c>
      <c r="AA36" s="1">
        <f t="shared" si="6"/>
        <v>4.9692592645840368E-2</v>
      </c>
      <c r="AB36" s="1">
        <f t="shared" si="8"/>
        <v>1.9348278828816405E-3</v>
      </c>
      <c r="AD36" s="8" t="s">
        <v>65</v>
      </c>
      <c r="AE36" s="1" t="s">
        <v>69</v>
      </c>
      <c r="AF36" s="1" t="s">
        <v>70</v>
      </c>
      <c r="AG36" s="1" t="s">
        <v>71</v>
      </c>
      <c r="AH36" s="1" t="s">
        <v>72</v>
      </c>
      <c r="AI36" s="1" t="s">
        <v>73</v>
      </c>
      <c r="AJ36" s="1" t="s">
        <v>74</v>
      </c>
      <c r="AK36" s="8" t="s">
        <v>65</v>
      </c>
    </row>
    <row r="37" spans="1:37" ht="16">
      <c r="A37" s="8" t="s">
        <v>75</v>
      </c>
      <c r="B37" s="8" t="s">
        <v>65</v>
      </c>
      <c r="C37" s="8" t="s">
        <v>66</v>
      </c>
      <c r="D37" s="11" t="s">
        <v>67</v>
      </c>
      <c r="E37" s="24">
        <v>67</v>
      </c>
      <c r="F37" s="13">
        <v>3.4969999999999999</v>
      </c>
      <c r="G37" s="24">
        <v>2270.6</v>
      </c>
      <c r="H37" s="8" t="s">
        <v>92</v>
      </c>
      <c r="I37" s="13">
        <v>2405.8330000000001</v>
      </c>
      <c r="J37" s="38">
        <v>3.6681469100712745</v>
      </c>
      <c r="K37" s="103">
        <f t="shared" si="7"/>
        <v>3.9593071178177714</v>
      </c>
      <c r="L37" s="25">
        <v>0.20799999999999999</v>
      </c>
      <c r="N37">
        <v>13.3</v>
      </c>
      <c r="O37" s="70">
        <v>818.19799999999998</v>
      </c>
      <c r="P37" s="70">
        <v>504.44940000000003</v>
      </c>
      <c r="Q37" s="70">
        <f t="shared" si="0"/>
        <v>0.61653707293344651</v>
      </c>
      <c r="R37" s="23">
        <f t="shared" si="1"/>
        <v>8.1999430700148395</v>
      </c>
      <c r="S37" s="25">
        <v>6.6559999999999997</v>
      </c>
      <c r="T37" s="23">
        <f t="shared" si="2"/>
        <v>0.81171295253735887</v>
      </c>
      <c r="U37" s="23">
        <f t="shared" si="3"/>
        <v>1.2319626006632871</v>
      </c>
      <c r="V37" s="23">
        <f t="shared" si="4"/>
        <v>0.25624822093796373</v>
      </c>
      <c r="W37" s="1">
        <v>995</v>
      </c>
      <c r="X37" s="1">
        <f t="shared" si="5"/>
        <v>2.5753590044016458E-4</v>
      </c>
      <c r="Y37" s="7">
        <v>2000</v>
      </c>
      <c r="Z37" s="1">
        <v>10.116</v>
      </c>
      <c r="AA37" s="1">
        <f t="shared" si="6"/>
        <v>5.0916548129728068E-2</v>
      </c>
      <c r="AB37" s="1">
        <f t="shared" si="8"/>
        <v>2.0159425142474347E-3</v>
      </c>
      <c r="AD37" s="8" t="s">
        <v>65</v>
      </c>
      <c r="AE37" s="1" t="s">
        <v>69</v>
      </c>
      <c r="AF37" s="1" t="s">
        <v>70</v>
      </c>
      <c r="AG37" s="1" t="s">
        <v>71</v>
      </c>
      <c r="AH37" s="1" t="s">
        <v>72</v>
      </c>
      <c r="AI37" s="1" t="s">
        <v>73</v>
      </c>
      <c r="AJ37" s="1" t="s">
        <v>74</v>
      </c>
      <c r="AK37" s="8" t="s">
        <v>65</v>
      </c>
    </row>
    <row r="38" spans="1:37" ht="16">
      <c r="A38" s="8" t="s">
        <v>64</v>
      </c>
      <c r="B38" s="8" t="s">
        <v>65</v>
      </c>
      <c r="C38" s="8" t="s">
        <v>66</v>
      </c>
      <c r="D38" s="11" t="s">
        <v>67</v>
      </c>
      <c r="E38" s="24">
        <v>70</v>
      </c>
      <c r="F38" s="13">
        <v>0.68200000000000005</v>
      </c>
      <c r="G38" s="24">
        <v>2258.9</v>
      </c>
      <c r="H38" s="8" t="s">
        <v>93</v>
      </c>
      <c r="I38" s="13">
        <v>4223.3689999999997</v>
      </c>
      <c r="J38" s="38">
        <v>5.5176584328406966</v>
      </c>
      <c r="K38" s="103">
        <f t="shared" si="7"/>
        <v>5.9465618469234869</v>
      </c>
      <c r="L38" s="25">
        <v>3.6999999999999998E-2</v>
      </c>
      <c r="N38">
        <v>13.3</v>
      </c>
      <c r="O38" s="70">
        <v>818.19799999999998</v>
      </c>
      <c r="P38" s="70">
        <v>504.44940000000003</v>
      </c>
      <c r="Q38" s="70">
        <f t="shared" si="0"/>
        <v>0.61653707293344651</v>
      </c>
      <c r="R38" s="23">
        <f t="shared" si="1"/>
        <v>8.1999430700148395</v>
      </c>
      <c r="S38" s="25">
        <v>6.6559999999999997</v>
      </c>
      <c r="T38" s="23">
        <f t="shared" si="2"/>
        <v>0.81171295253735887</v>
      </c>
      <c r="U38" s="23">
        <f t="shared" si="3"/>
        <v>1.2319626006632871</v>
      </c>
      <c r="V38" s="23">
        <f t="shared" si="4"/>
        <v>4.5582616224541621E-2</v>
      </c>
      <c r="W38" s="1">
        <v>995</v>
      </c>
      <c r="X38" s="1">
        <f t="shared" si="5"/>
        <v>4.5811674597529265E-5</v>
      </c>
      <c r="Y38" s="7">
        <v>2000</v>
      </c>
      <c r="Z38" s="1">
        <v>10.116</v>
      </c>
      <c r="AA38" s="1">
        <f t="shared" si="6"/>
        <v>9.0572705807689339E-3</v>
      </c>
      <c r="AB38" s="1">
        <f t="shared" si="8"/>
        <v>5.385961967286308E-4</v>
      </c>
      <c r="AD38" s="8" t="s">
        <v>65</v>
      </c>
      <c r="AE38" s="1" t="s">
        <v>69</v>
      </c>
      <c r="AF38" s="1" t="s">
        <v>70</v>
      </c>
      <c r="AG38" s="1" t="s">
        <v>71</v>
      </c>
      <c r="AH38" s="1" t="s">
        <v>72</v>
      </c>
      <c r="AI38" s="1" t="s">
        <v>73</v>
      </c>
      <c r="AJ38" s="1" t="s">
        <v>74</v>
      </c>
      <c r="AK38" s="8" t="s">
        <v>65</v>
      </c>
    </row>
    <row r="39" spans="1:37" ht="16">
      <c r="A39" s="8" t="s">
        <v>75</v>
      </c>
      <c r="B39" s="8" t="s">
        <v>65</v>
      </c>
      <c r="C39" s="8" t="s">
        <v>66</v>
      </c>
      <c r="D39" s="11" t="s">
        <v>67</v>
      </c>
      <c r="E39" s="24">
        <v>66</v>
      </c>
      <c r="F39" s="13">
        <v>0.64</v>
      </c>
      <c r="G39" s="24">
        <v>2258.5</v>
      </c>
      <c r="H39" s="8" t="s">
        <v>93</v>
      </c>
      <c r="I39" s="13">
        <v>4247.1959999999999</v>
      </c>
      <c r="J39" s="38">
        <v>5.5414331206056362</v>
      </c>
      <c r="K39" s="103">
        <f t="shared" si="7"/>
        <v>5.97206779570182</v>
      </c>
      <c r="L39" s="25">
        <v>3.7999999999999999E-2</v>
      </c>
      <c r="N39">
        <v>13.3</v>
      </c>
      <c r="O39" s="70">
        <v>818.19799999999998</v>
      </c>
      <c r="P39" s="70">
        <v>504.44940000000003</v>
      </c>
      <c r="Q39" s="70">
        <f t="shared" si="0"/>
        <v>0.61653707293344651</v>
      </c>
      <c r="R39" s="23">
        <f t="shared" si="1"/>
        <v>8.1999430700148395</v>
      </c>
      <c r="S39" s="25">
        <v>6.6559999999999997</v>
      </c>
      <c r="T39" s="23">
        <f t="shared" si="2"/>
        <v>0.81171295253735887</v>
      </c>
      <c r="U39" s="23">
        <f t="shared" si="3"/>
        <v>1.2319626006632871</v>
      </c>
      <c r="V39" s="23">
        <f t="shared" si="4"/>
        <v>4.6814578825204907E-2</v>
      </c>
      <c r="W39" s="1">
        <v>995</v>
      </c>
      <c r="X39" s="1">
        <f t="shared" si="5"/>
        <v>4.7049827965030056E-5</v>
      </c>
      <c r="Y39" s="7">
        <v>2000</v>
      </c>
      <c r="Z39" s="1">
        <v>10.116</v>
      </c>
      <c r="AA39" s="1">
        <f t="shared" si="6"/>
        <v>9.3020616775464724E-3</v>
      </c>
      <c r="AB39" s="1">
        <f t="shared" si="8"/>
        <v>5.5552542978107332E-4</v>
      </c>
      <c r="AD39" s="8" t="s">
        <v>65</v>
      </c>
      <c r="AE39" s="1" t="s">
        <v>69</v>
      </c>
      <c r="AF39" s="1" t="s">
        <v>70</v>
      </c>
      <c r="AG39" s="1" t="s">
        <v>71</v>
      </c>
      <c r="AH39" s="1" t="s">
        <v>72</v>
      </c>
      <c r="AI39" s="1" t="s">
        <v>73</v>
      </c>
      <c r="AJ39" s="1" t="s">
        <v>74</v>
      </c>
      <c r="AK39" s="8" t="s">
        <v>65</v>
      </c>
    </row>
    <row r="40" spans="1:37" ht="16">
      <c r="A40" s="8" t="s">
        <v>64</v>
      </c>
      <c r="B40" s="8" t="s">
        <v>65</v>
      </c>
      <c r="C40" s="8" t="s">
        <v>66</v>
      </c>
      <c r="D40" s="11" t="s">
        <v>67</v>
      </c>
      <c r="E40" s="24">
        <v>67</v>
      </c>
      <c r="F40" s="13">
        <v>6.3179999999999996</v>
      </c>
      <c r="G40" s="24">
        <v>2233.6</v>
      </c>
      <c r="H40" s="8" t="s">
        <v>94</v>
      </c>
      <c r="I40" s="13">
        <v>15477.564</v>
      </c>
      <c r="J40" s="38">
        <v>15.556524092180355</v>
      </c>
      <c r="K40" s="103">
        <f t="shared" si="7"/>
        <v>16.628439494732035</v>
      </c>
      <c r="L40" s="25">
        <v>0.34</v>
      </c>
      <c r="N40">
        <v>13.3</v>
      </c>
      <c r="O40" s="70">
        <v>818.19799999999998</v>
      </c>
      <c r="P40" s="70">
        <v>504.44940000000003</v>
      </c>
      <c r="Q40" s="70">
        <f t="shared" si="0"/>
        <v>0.61653707293344651</v>
      </c>
      <c r="R40" s="23">
        <f t="shared" si="1"/>
        <v>8.1999430700148395</v>
      </c>
      <c r="S40" s="25">
        <v>6.6559999999999997</v>
      </c>
      <c r="T40" s="23">
        <f t="shared" si="2"/>
        <v>0.81171295253735887</v>
      </c>
      <c r="U40" s="23">
        <f t="shared" si="3"/>
        <v>1.2319626006632871</v>
      </c>
      <c r="V40" s="23">
        <f t="shared" si="4"/>
        <v>0.41886728422551767</v>
      </c>
      <c r="W40" s="1">
        <v>995</v>
      </c>
      <c r="X40" s="1">
        <f t="shared" si="5"/>
        <v>4.20972144950269E-4</v>
      </c>
      <c r="Y40" s="7">
        <v>2000</v>
      </c>
      <c r="Z40" s="1">
        <v>10.116</v>
      </c>
      <c r="AA40" s="1">
        <f t="shared" si="6"/>
        <v>8.3228972904363194E-2</v>
      </c>
      <c r="AB40" s="1">
        <f t="shared" si="8"/>
        <v>1.3839679401488954E-2</v>
      </c>
      <c r="AD40" s="8" t="s">
        <v>65</v>
      </c>
      <c r="AE40" s="1" t="s">
        <v>69</v>
      </c>
      <c r="AF40" s="1" t="s">
        <v>70</v>
      </c>
      <c r="AG40" s="1" t="s">
        <v>71</v>
      </c>
      <c r="AH40" s="1" t="s">
        <v>72</v>
      </c>
      <c r="AI40" s="1" t="s">
        <v>73</v>
      </c>
      <c r="AJ40" s="1" t="s">
        <v>74</v>
      </c>
      <c r="AK40" s="8" t="s">
        <v>65</v>
      </c>
    </row>
    <row r="41" spans="1:37" ht="16">
      <c r="A41" s="8" t="s">
        <v>75</v>
      </c>
      <c r="B41" s="8" t="s">
        <v>65</v>
      </c>
      <c r="C41" s="8" t="s">
        <v>66</v>
      </c>
      <c r="D41" s="11" t="s">
        <v>67</v>
      </c>
      <c r="E41" s="24">
        <v>64</v>
      </c>
      <c r="F41" s="13">
        <v>5.7469999999999999</v>
      </c>
      <c r="G41" s="24">
        <v>2233.1999999999998</v>
      </c>
      <c r="H41" s="8" t="s">
        <v>94</v>
      </c>
      <c r="I41" s="13">
        <v>15558.564</v>
      </c>
      <c r="J41" s="38">
        <v>15.621050678632848</v>
      </c>
      <c r="K41" s="103">
        <f t="shared" si="7"/>
        <v>16.696533139720692</v>
      </c>
      <c r="L41" s="25">
        <v>0.34100000000000003</v>
      </c>
      <c r="N41">
        <v>13.3</v>
      </c>
      <c r="O41" s="70">
        <v>818.19799999999998</v>
      </c>
      <c r="P41" s="70">
        <v>504.44940000000003</v>
      </c>
      <c r="Q41" s="70">
        <f t="shared" si="0"/>
        <v>0.61653707293344651</v>
      </c>
      <c r="R41" s="23">
        <f t="shared" si="1"/>
        <v>8.1999430700148395</v>
      </c>
      <c r="S41" s="25">
        <v>6.6559999999999997</v>
      </c>
      <c r="T41" s="23">
        <f t="shared" si="2"/>
        <v>0.81171295253735887</v>
      </c>
      <c r="U41" s="23">
        <f t="shared" si="3"/>
        <v>1.2319626006632871</v>
      </c>
      <c r="V41" s="23">
        <f t="shared" si="4"/>
        <v>0.42009924682618094</v>
      </c>
      <c r="W41" s="1">
        <v>995</v>
      </c>
      <c r="X41" s="1">
        <f t="shared" si="5"/>
        <v>4.222102983177698E-4</v>
      </c>
      <c r="Y41" s="7">
        <v>2000</v>
      </c>
      <c r="Z41" s="1">
        <v>10.116</v>
      </c>
      <c r="AA41" s="1">
        <f t="shared" si="6"/>
        <v>8.3473764001140732E-2</v>
      </c>
      <c r="AB41" s="1">
        <f t="shared" si="8"/>
        <v>1.3937224669422705E-2</v>
      </c>
      <c r="AD41" s="8" t="s">
        <v>65</v>
      </c>
      <c r="AE41" s="1" t="s">
        <v>69</v>
      </c>
      <c r="AF41" s="1" t="s">
        <v>70</v>
      </c>
      <c r="AG41" s="1" t="s">
        <v>71</v>
      </c>
      <c r="AH41" s="1" t="s">
        <v>72</v>
      </c>
      <c r="AI41" s="1" t="s">
        <v>73</v>
      </c>
      <c r="AJ41" s="1" t="s">
        <v>74</v>
      </c>
      <c r="AK41" s="8" t="s">
        <v>65</v>
      </c>
    </row>
    <row r="42" spans="1:37" ht="16">
      <c r="A42" s="8" t="s">
        <v>64</v>
      </c>
      <c r="B42" s="8" t="s">
        <v>65</v>
      </c>
      <c r="C42" s="8" t="s">
        <v>66</v>
      </c>
      <c r="D42" s="11" t="s">
        <v>67</v>
      </c>
      <c r="E42" s="24">
        <v>68</v>
      </c>
      <c r="F42" s="13">
        <v>7.6130000000000004</v>
      </c>
      <c r="G42" s="24">
        <v>2242.8000000000002</v>
      </c>
      <c r="H42" s="8" t="s">
        <v>95</v>
      </c>
      <c r="I42" s="13">
        <v>7869.2889999999998</v>
      </c>
      <c r="J42" s="38">
        <v>9.0215431294345496</v>
      </c>
      <c r="K42" s="103">
        <f t="shared" si="7"/>
        <v>9.6948658766876008</v>
      </c>
      <c r="L42" s="25">
        <v>0.41</v>
      </c>
      <c r="N42">
        <v>13.3</v>
      </c>
      <c r="O42" s="70">
        <v>818.19799999999998</v>
      </c>
      <c r="P42" s="70">
        <v>504.44940000000003</v>
      </c>
      <c r="Q42" s="70">
        <f t="shared" si="0"/>
        <v>0.61653707293344651</v>
      </c>
      <c r="R42" s="23">
        <f t="shared" si="1"/>
        <v>8.1999430700148395</v>
      </c>
      <c r="S42" s="25">
        <v>6.6559999999999997</v>
      </c>
      <c r="T42" s="23">
        <f t="shared" si="2"/>
        <v>0.81171295253735887</v>
      </c>
      <c r="U42" s="23">
        <f t="shared" si="3"/>
        <v>1.2319626006632871</v>
      </c>
      <c r="V42" s="23">
        <f t="shared" si="4"/>
        <v>0.50510466627194772</v>
      </c>
      <c r="W42" s="1">
        <v>995</v>
      </c>
      <c r="X42" s="1">
        <f t="shared" si="5"/>
        <v>5.0764288067532432E-4</v>
      </c>
      <c r="Y42" s="7">
        <v>2000</v>
      </c>
      <c r="Z42" s="1">
        <v>10.116</v>
      </c>
      <c r="AA42" s="1">
        <f t="shared" si="6"/>
        <v>0.1003643496787909</v>
      </c>
      <c r="AB42" s="1">
        <f t="shared" si="8"/>
        <v>9.7301890893685215E-3</v>
      </c>
      <c r="AD42" s="8" t="s">
        <v>65</v>
      </c>
      <c r="AE42" s="1" t="s">
        <v>69</v>
      </c>
      <c r="AF42" s="1" t="s">
        <v>70</v>
      </c>
      <c r="AG42" s="1" t="s">
        <v>71</v>
      </c>
      <c r="AH42" s="1" t="s">
        <v>72</v>
      </c>
      <c r="AI42" s="1" t="s">
        <v>73</v>
      </c>
      <c r="AJ42" s="1" t="s">
        <v>74</v>
      </c>
      <c r="AK42" s="8" t="s">
        <v>65</v>
      </c>
    </row>
    <row r="43" spans="1:37" ht="16">
      <c r="A43" s="8" t="s">
        <v>75</v>
      </c>
      <c r="B43" s="8" t="s">
        <v>65</v>
      </c>
      <c r="C43" s="8" t="s">
        <v>66</v>
      </c>
      <c r="D43" s="11" t="s">
        <v>67</v>
      </c>
      <c r="E43" s="24">
        <v>65</v>
      </c>
      <c r="F43" s="13">
        <v>7.6079999999999997</v>
      </c>
      <c r="G43" s="24">
        <v>2242.6</v>
      </c>
      <c r="H43" s="8" t="s">
        <v>95</v>
      </c>
      <c r="I43" s="13">
        <v>8009.4480000000003</v>
      </c>
      <c r="J43" s="38">
        <v>9.1510619463638907</v>
      </c>
      <c r="K43" s="103">
        <f t="shared" si="7"/>
        <v>9.8330065529747284</v>
      </c>
      <c r="L43" s="25">
        <v>0.45100000000000001</v>
      </c>
      <c r="N43">
        <v>13.3</v>
      </c>
      <c r="O43" s="70">
        <v>818.19799999999998</v>
      </c>
      <c r="P43" s="70">
        <v>504.44940000000003</v>
      </c>
      <c r="Q43" s="70">
        <f t="shared" si="0"/>
        <v>0.61653707293344651</v>
      </c>
      <c r="R43" s="23">
        <f t="shared" si="1"/>
        <v>8.1999430700148395</v>
      </c>
      <c r="S43" s="25">
        <v>6.6559999999999997</v>
      </c>
      <c r="T43" s="23">
        <f t="shared" si="2"/>
        <v>0.81171295253735887</v>
      </c>
      <c r="U43" s="23">
        <f t="shared" si="3"/>
        <v>1.2319626006632871</v>
      </c>
      <c r="V43" s="23">
        <f t="shared" si="4"/>
        <v>0.55561513289914255</v>
      </c>
      <c r="W43" s="1">
        <v>995</v>
      </c>
      <c r="X43" s="1">
        <f t="shared" si="5"/>
        <v>5.5840716874285684E-4</v>
      </c>
      <c r="Y43" s="7">
        <v>2000</v>
      </c>
      <c r="Z43" s="1">
        <v>10.116</v>
      </c>
      <c r="AA43" s="1">
        <f t="shared" si="6"/>
        <v>0.11040078464667001</v>
      </c>
      <c r="AB43" s="1">
        <f t="shared" si="8"/>
        <v>1.0855716388842579E-2</v>
      </c>
      <c r="AD43" s="8" t="s">
        <v>65</v>
      </c>
      <c r="AE43" s="1" t="s">
        <v>69</v>
      </c>
      <c r="AF43" s="1" t="s">
        <v>70</v>
      </c>
      <c r="AG43" s="1" t="s">
        <v>71</v>
      </c>
      <c r="AH43" s="1" t="s">
        <v>72</v>
      </c>
      <c r="AI43" s="1" t="s">
        <v>73</v>
      </c>
      <c r="AJ43" s="1" t="s">
        <v>74</v>
      </c>
      <c r="AK43" s="8" t="s">
        <v>65</v>
      </c>
    </row>
    <row r="44" spans="1:37" ht="16">
      <c r="A44" s="8" t="s">
        <v>64</v>
      </c>
      <c r="B44" s="8" t="s">
        <v>65</v>
      </c>
      <c r="C44" s="8" t="s">
        <v>66</v>
      </c>
      <c r="D44" s="11" t="s">
        <v>67</v>
      </c>
      <c r="E44" s="24">
        <v>66</v>
      </c>
      <c r="F44" s="13">
        <v>0.995</v>
      </c>
      <c r="G44" s="24">
        <v>2224.8000000000002</v>
      </c>
      <c r="H44" s="8" t="s">
        <v>96</v>
      </c>
      <c r="I44" s="13">
        <v>31770.35</v>
      </c>
      <c r="J44" s="38">
        <v>26.814042620331545</v>
      </c>
      <c r="K44" s="103">
        <f t="shared" si="7"/>
        <v>28.400764089628556</v>
      </c>
      <c r="L44" s="25">
        <v>5.3999999999999999E-2</v>
      </c>
      <c r="N44">
        <v>13.3</v>
      </c>
      <c r="O44" s="70">
        <v>818.19799999999998</v>
      </c>
      <c r="P44" s="70">
        <v>504.44940000000003</v>
      </c>
      <c r="Q44" s="70">
        <f t="shared" si="0"/>
        <v>0.61653707293344651</v>
      </c>
      <c r="R44" s="23">
        <f t="shared" si="1"/>
        <v>8.1999430700148395</v>
      </c>
      <c r="S44" s="25">
        <v>6.6559999999999997</v>
      </c>
      <c r="T44" s="23">
        <f t="shared" si="2"/>
        <v>0.81171295253735887</v>
      </c>
      <c r="U44" s="23">
        <f t="shared" si="3"/>
        <v>1.2319626006632871</v>
      </c>
      <c r="V44" s="23">
        <f t="shared" si="4"/>
        <v>6.6525980435817506E-2</v>
      </c>
      <c r="W44" s="1">
        <v>995</v>
      </c>
      <c r="X44" s="1">
        <f t="shared" si="5"/>
        <v>6.6860281845042713E-5</v>
      </c>
      <c r="Y44" s="7">
        <v>2000</v>
      </c>
      <c r="Z44" s="1">
        <v>10.116</v>
      </c>
      <c r="AA44" s="1">
        <f t="shared" si="6"/>
        <v>1.3218719225987092E-2</v>
      </c>
      <c r="AB44" s="1">
        <f t="shared" si="8"/>
        <v>3.7542172630429678E-3</v>
      </c>
      <c r="AD44" s="8" t="s">
        <v>65</v>
      </c>
      <c r="AE44" s="1" t="s">
        <v>69</v>
      </c>
      <c r="AF44" s="1" t="s">
        <v>70</v>
      </c>
      <c r="AG44" s="1" t="s">
        <v>71</v>
      </c>
      <c r="AH44" s="1" t="s">
        <v>72</v>
      </c>
      <c r="AI44" s="1" t="s">
        <v>73</v>
      </c>
      <c r="AJ44" s="1" t="s">
        <v>74</v>
      </c>
      <c r="AK44" s="8" t="s">
        <v>65</v>
      </c>
    </row>
    <row r="45" spans="1:37" ht="16">
      <c r="A45" s="8" t="s">
        <v>75</v>
      </c>
      <c r="B45" s="8" t="s">
        <v>65</v>
      </c>
      <c r="C45" s="8" t="s">
        <v>66</v>
      </c>
      <c r="D45" s="11" t="s">
        <v>67</v>
      </c>
      <c r="E45" s="24">
        <v>63</v>
      </c>
      <c r="F45" s="13">
        <v>0.88800000000000001</v>
      </c>
      <c r="G45" s="24">
        <v>2224.6</v>
      </c>
      <c r="H45" s="8" t="s">
        <v>96</v>
      </c>
      <c r="I45" s="13">
        <v>32219.913</v>
      </c>
      <c r="J45" s="38">
        <v>27.082271113411991</v>
      </c>
      <c r="K45" s="103">
        <f t="shared" si="7"/>
        <v>28.678645240759721</v>
      </c>
      <c r="L45" s="25">
        <v>5.2999999999999999E-2</v>
      </c>
      <c r="N45">
        <v>13.3</v>
      </c>
      <c r="O45" s="70">
        <v>818.19799999999998</v>
      </c>
      <c r="P45" s="70">
        <v>504.44940000000003</v>
      </c>
      <c r="Q45" s="70">
        <f t="shared" si="0"/>
        <v>0.61653707293344651</v>
      </c>
      <c r="R45" s="23">
        <f t="shared" si="1"/>
        <v>8.1999430700148395</v>
      </c>
      <c r="S45" s="25">
        <v>6.6559999999999997</v>
      </c>
      <c r="T45" s="23">
        <f t="shared" si="2"/>
        <v>0.81171295253735887</v>
      </c>
      <c r="U45" s="23">
        <f t="shared" si="3"/>
        <v>1.2319626006632871</v>
      </c>
      <c r="V45" s="23">
        <f t="shared" si="4"/>
        <v>6.5294017835154219E-2</v>
      </c>
      <c r="W45" s="1">
        <v>995</v>
      </c>
      <c r="X45" s="1">
        <f t="shared" si="5"/>
        <v>6.5622128477541936E-5</v>
      </c>
      <c r="Y45" s="7">
        <v>2000</v>
      </c>
      <c r="Z45" s="1">
        <v>10.116</v>
      </c>
      <c r="AA45" s="1">
        <f t="shared" si="6"/>
        <v>1.2973928129209557E-2</v>
      </c>
      <c r="AB45" s="1">
        <f t="shared" si="8"/>
        <v>3.7207468219671433E-3</v>
      </c>
      <c r="AD45" s="8" t="s">
        <v>65</v>
      </c>
      <c r="AE45" s="1" t="s">
        <v>69</v>
      </c>
      <c r="AF45" s="1" t="s">
        <v>70</v>
      </c>
      <c r="AG45" s="1" t="s">
        <v>71</v>
      </c>
      <c r="AH45" s="1" t="s">
        <v>72</v>
      </c>
      <c r="AI45" s="1" t="s">
        <v>73</v>
      </c>
      <c r="AJ45" s="1" t="s">
        <v>74</v>
      </c>
      <c r="AK45" s="8" t="s">
        <v>65</v>
      </c>
    </row>
    <row r="46" spans="1:37" ht="16">
      <c r="A46" s="8" t="s">
        <v>64</v>
      </c>
      <c r="B46" s="8" t="s">
        <v>65</v>
      </c>
      <c r="C46" s="8" t="s">
        <v>66</v>
      </c>
      <c r="D46" s="11" t="s">
        <v>67</v>
      </c>
      <c r="E46" s="24">
        <v>65</v>
      </c>
      <c r="F46" s="13">
        <v>0.57099999999999995</v>
      </c>
      <c r="G46" s="24">
        <v>2206</v>
      </c>
      <c r="H46" s="8" t="s">
        <v>97</v>
      </c>
      <c r="I46" s="13">
        <v>10172.958000000001</v>
      </c>
      <c r="J46" s="38">
        <v>11.104554366948117</v>
      </c>
      <c r="K46" s="103">
        <f t="shared" si="7"/>
        <v>11.912985519505664</v>
      </c>
      <c r="L46" s="25">
        <v>3.1E-2</v>
      </c>
      <c r="N46">
        <v>13.3</v>
      </c>
      <c r="O46" s="70">
        <v>818.19799999999998</v>
      </c>
      <c r="P46" s="70">
        <v>504.44940000000003</v>
      </c>
      <c r="Q46" s="70">
        <f t="shared" si="0"/>
        <v>0.61653707293344651</v>
      </c>
      <c r="R46" s="23">
        <f t="shared" si="1"/>
        <v>8.1999430700148395</v>
      </c>
      <c r="S46" s="25">
        <v>6.6559999999999997</v>
      </c>
      <c r="T46" s="23">
        <f t="shared" si="2"/>
        <v>0.81171295253735887</v>
      </c>
      <c r="U46" s="23">
        <f t="shared" si="3"/>
        <v>1.2319626006632871</v>
      </c>
      <c r="V46" s="23">
        <f t="shared" si="4"/>
        <v>3.8190840620561897E-2</v>
      </c>
      <c r="W46" s="1">
        <v>995</v>
      </c>
      <c r="X46" s="1">
        <f t="shared" si="5"/>
        <v>3.8382754392524523E-5</v>
      </c>
      <c r="Y46" s="7">
        <v>2000</v>
      </c>
      <c r="Z46" s="1">
        <v>10.116</v>
      </c>
      <c r="AA46" s="1">
        <f t="shared" si="6"/>
        <v>7.5885240001037019E-3</v>
      </c>
      <c r="AB46" s="1">
        <f t="shared" si="8"/>
        <v>9.0401976527656601E-4</v>
      </c>
      <c r="AD46" s="8" t="s">
        <v>65</v>
      </c>
      <c r="AE46" s="1" t="s">
        <v>69</v>
      </c>
      <c r="AF46" s="1" t="s">
        <v>70</v>
      </c>
      <c r="AG46" s="1" t="s">
        <v>71</v>
      </c>
      <c r="AH46" s="1" t="s">
        <v>72</v>
      </c>
      <c r="AI46" s="1" t="s">
        <v>73</v>
      </c>
      <c r="AJ46" s="1" t="s">
        <v>74</v>
      </c>
      <c r="AK46" s="8" t="s">
        <v>65</v>
      </c>
    </row>
    <row r="47" spans="1:37" ht="16">
      <c r="A47" s="8" t="s">
        <v>75</v>
      </c>
      <c r="B47" s="8" t="s">
        <v>65</v>
      </c>
      <c r="C47" s="8" t="s">
        <v>66</v>
      </c>
      <c r="D47" s="11" t="s">
        <v>67</v>
      </c>
      <c r="E47" s="24">
        <v>62</v>
      </c>
      <c r="F47" s="13">
        <v>0.51400000000000001</v>
      </c>
      <c r="G47" s="24">
        <v>2205.6</v>
      </c>
      <c r="H47" s="8" t="s">
        <v>97</v>
      </c>
      <c r="I47" s="13">
        <v>10111.898999999999</v>
      </c>
      <c r="J47" s="38">
        <v>11.050575247016369</v>
      </c>
      <c r="K47" s="103">
        <f t="shared" si="7"/>
        <v>11.855600721495833</v>
      </c>
      <c r="L47" s="25">
        <v>3.1E-2</v>
      </c>
      <c r="N47">
        <v>13.3</v>
      </c>
      <c r="O47" s="70">
        <v>818.19799999999998</v>
      </c>
      <c r="P47" s="70">
        <v>504.44940000000003</v>
      </c>
      <c r="Q47" s="70">
        <f t="shared" si="0"/>
        <v>0.61653707293344651</v>
      </c>
      <c r="R47" s="23">
        <f t="shared" si="1"/>
        <v>8.1999430700148395</v>
      </c>
      <c r="S47" s="25">
        <v>6.6559999999999997</v>
      </c>
      <c r="T47" s="23">
        <f t="shared" si="2"/>
        <v>0.81171295253735887</v>
      </c>
      <c r="U47" s="23">
        <f t="shared" si="3"/>
        <v>1.2319626006632871</v>
      </c>
      <c r="V47" s="23">
        <f t="shared" si="4"/>
        <v>3.8190840620561897E-2</v>
      </c>
      <c r="W47" s="1">
        <v>995</v>
      </c>
      <c r="X47" s="1">
        <f t="shared" si="5"/>
        <v>3.8382754392524523E-5</v>
      </c>
      <c r="Y47" s="7">
        <v>2000</v>
      </c>
      <c r="Z47" s="1">
        <v>10.116</v>
      </c>
      <c r="AA47" s="1">
        <f t="shared" si="6"/>
        <v>7.5885240001037019E-3</v>
      </c>
      <c r="AB47" s="1">
        <f t="shared" si="8"/>
        <v>8.9966510610717894E-4</v>
      </c>
      <c r="AD47" s="8" t="s">
        <v>65</v>
      </c>
      <c r="AE47" s="1" t="s">
        <v>69</v>
      </c>
      <c r="AF47" s="1" t="s">
        <v>70</v>
      </c>
      <c r="AG47" s="1" t="s">
        <v>71</v>
      </c>
      <c r="AH47" s="1" t="s">
        <v>72</v>
      </c>
      <c r="AI47" s="1" t="s">
        <v>73</v>
      </c>
      <c r="AJ47" s="1" t="s">
        <v>74</v>
      </c>
      <c r="AK47" s="8" t="s">
        <v>65</v>
      </c>
    </row>
    <row r="48" spans="1:37" ht="16">
      <c r="A48" s="8" t="s">
        <v>64</v>
      </c>
      <c r="B48" s="8" t="s">
        <v>65</v>
      </c>
      <c r="C48" s="8" t="s">
        <v>66</v>
      </c>
      <c r="D48" s="11" t="s">
        <v>67</v>
      </c>
      <c r="E48" s="24">
        <v>81</v>
      </c>
      <c r="F48" s="13">
        <v>123.697</v>
      </c>
      <c r="G48" s="24">
        <v>2452.4</v>
      </c>
      <c r="H48" s="8" t="s">
        <v>98</v>
      </c>
      <c r="I48" s="13">
        <v>-35.267000000000003</v>
      </c>
      <c r="J48" s="38">
        <v>1.0670907900758331</v>
      </c>
      <c r="K48" s="103">
        <f t="shared" si="7"/>
        <v>1.1542652610660347</v>
      </c>
      <c r="L48" s="25">
        <v>6.6559999999999997</v>
      </c>
      <c r="N48">
        <v>13.3</v>
      </c>
      <c r="O48" s="70">
        <v>818.19799999999998</v>
      </c>
      <c r="P48" s="70">
        <v>504.44940000000003</v>
      </c>
      <c r="Q48" s="70">
        <f t="shared" si="0"/>
        <v>0.61653707293344651</v>
      </c>
      <c r="R48" s="23">
        <f t="shared" si="1"/>
        <v>8.1999430700148395</v>
      </c>
      <c r="S48" s="25">
        <v>6.6559999999999997</v>
      </c>
      <c r="T48" s="23">
        <f t="shared" si="2"/>
        <v>0.81171295253735887</v>
      </c>
      <c r="U48" s="23">
        <f t="shared" si="3"/>
        <v>1.2319626006632871</v>
      </c>
      <c r="V48" s="23">
        <f t="shared" si="4"/>
        <v>8.1999430700148395</v>
      </c>
      <c r="W48" s="1">
        <v>995</v>
      </c>
      <c r="X48" s="1">
        <f t="shared" si="5"/>
        <v>8.2411488140852664E-3</v>
      </c>
      <c r="Y48" s="7">
        <v>2000</v>
      </c>
      <c r="Z48" s="1">
        <v>10.116</v>
      </c>
      <c r="AA48" s="1">
        <f t="shared" si="6"/>
        <v>1.6293295401512982</v>
      </c>
      <c r="AB48" s="1">
        <f t="shared" si="8"/>
        <v>1.8806784870253404E-2</v>
      </c>
      <c r="AD48" s="8" t="s">
        <v>65</v>
      </c>
      <c r="AE48" s="1" t="s">
        <v>69</v>
      </c>
      <c r="AF48" s="1" t="s">
        <v>70</v>
      </c>
      <c r="AG48" s="1" t="s">
        <v>71</v>
      </c>
      <c r="AH48" s="1" t="s">
        <v>72</v>
      </c>
      <c r="AI48" s="1" t="s">
        <v>73</v>
      </c>
      <c r="AJ48" s="1" t="s">
        <v>74</v>
      </c>
      <c r="AK48" s="8" t="s">
        <v>65</v>
      </c>
    </row>
    <row r="49" spans="1:37" ht="16">
      <c r="A49" s="8" t="s">
        <v>75</v>
      </c>
      <c r="B49" s="8" t="s">
        <v>65</v>
      </c>
      <c r="C49" s="8" t="s">
        <v>66</v>
      </c>
      <c r="D49" s="11" t="s">
        <v>67</v>
      </c>
      <c r="E49" s="24">
        <v>78</v>
      </c>
      <c r="F49" s="13">
        <v>110.759</v>
      </c>
      <c r="G49" s="24">
        <v>2451.6</v>
      </c>
      <c r="H49" s="8" t="s">
        <v>98</v>
      </c>
      <c r="I49" s="13">
        <v>-38.234999999999999</v>
      </c>
      <c r="J49" s="38">
        <v>1.0638428113829108</v>
      </c>
      <c r="K49" s="103">
        <f t="shared" si="7"/>
        <v>1.1507550296893754</v>
      </c>
      <c r="L49" s="25">
        <v>6.5730000000000004</v>
      </c>
      <c r="N49">
        <v>13.3</v>
      </c>
      <c r="O49" s="70">
        <v>818.19799999999998</v>
      </c>
      <c r="P49" s="70">
        <v>504.44940000000003</v>
      </c>
      <c r="Q49" s="70">
        <f t="shared" si="0"/>
        <v>0.61653707293344651</v>
      </c>
      <c r="R49" s="23">
        <f t="shared" si="1"/>
        <v>8.1999430700148395</v>
      </c>
      <c r="S49" s="25">
        <v>6.6559999999999997</v>
      </c>
      <c r="T49" s="23">
        <f t="shared" si="2"/>
        <v>0.81171295253735887</v>
      </c>
      <c r="U49" s="23">
        <f t="shared" si="3"/>
        <v>1.2319626006632871</v>
      </c>
      <c r="V49" s="23">
        <f t="shared" si="4"/>
        <v>8.0976901741597871</v>
      </c>
      <c r="W49" s="1">
        <v>995</v>
      </c>
      <c r="X49" s="1">
        <f t="shared" si="5"/>
        <v>8.1383820845826998E-3</v>
      </c>
      <c r="Y49" s="7">
        <v>2000</v>
      </c>
      <c r="Z49" s="1">
        <v>10.116</v>
      </c>
      <c r="AA49" s="1">
        <f t="shared" si="6"/>
        <v>1.6090118791187624</v>
      </c>
      <c r="AB49" s="1">
        <f t="shared" si="8"/>
        <v>1.8515785127258693E-2</v>
      </c>
      <c r="AD49" s="8" t="s">
        <v>65</v>
      </c>
      <c r="AE49" s="1" t="s">
        <v>69</v>
      </c>
      <c r="AF49" s="1" t="s">
        <v>70</v>
      </c>
      <c r="AG49" s="1" t="s">
        <v>71</v>
      </c>
      <c r="AH49" s="1" t="s">
        <v>72</v>
      </c>
      <c r="AI49" s="1" t="s">
        <v>73</v>
      </c>
      <c r="AJ49" s="1" t="s">
        <v>74</v>
      </c>
      <c r="AK49" s="8" t="s">
        <v>65</v>
      </c>
    </row>
    <row r="50" spans="1:37" ht="16">
      <c r="A50" s="8" t="s">
        <v>64</v>
      </c>
      <c r="B50" s="8" t="s">
        <v>65</v>
      </c>
      <c r="C50" s="8" t="s">
        <v>66</v>
      </c>
      <c r="D50" s="11" t="s">
        <v>67</v>
      </c>
      <c r="E50" s="24">
        <v>79</v>
      </c>
      <c r="F50" s="13">
        <v>0.747</v>
      </c>
      <c r="G50" s="24">
        <v>2408.1</v>
      </c>
      <c r="H50" s="8" t="s">
        <v>99</v>
      </c>
      <c r="I50" s="13">
        <v>5508.0829999999996</v>
      </c>
      <c r="J50" s="38">
        <v>6.782706568231248</v>
      </c>
      <c r="K50" s="103">
        <f t="shared" si="7"/>
        <v>7.3023456288997295</v>
      </c>
      <c r="L50" s="25">
        <v>0.04</v>
      </c>
      <c r="N50">
        <v>13.3</v>
      </c>
      <c r="O50" s="70">
        <v>818.19799999999998</v>
      </c>
      <c r="P50" s="70">
        <v>504.44940000000003</v>
      </c>
      <c r="Q50" s="70">
        <f t="shared" si="0"/>
        <v>0.61653707293344651</v>
      </c>
      <c r="R50" s="23">
        <f t="shared" si="1"/>
        <v>8.1999430700148395</v>
      </c>
      <c r="S50" s="25">
        <v>6.6559999999999997</v>
      </c>
      <c r="T50" s="23">
        <f t="shared" si="2"/>
        <v>0.81171295253735887</v>
      </c>
      <c r="U50" s="23">
        <f t="shared" si="3"/>
        <v>1.2319626006632871</v>
      </c>
      <c r="V50" s="23">
        <f t="shared" si="4"/>
        <v>4.9278504026531486E-2</v>
      </c>
      <c r="W50" s="1">
        <v>995</v>
      </c>
      <c r="X50" s="1">
        <f t="shared" si="5"/>
        <v>4.9526134700031646E-5</v>
      </c>
      <c r="Y50" s="7">
        <v>2000</v>
      </c>
      <c r="Z50" s="1">
        <v>10.116</v>
      </c>
      <c r="AA50" s="1">
        <f t="shared" si="6"/>
        <v>9.7916438711015512E-3</v>
      </c>
      <c r="AB50" s="1">
        <f t="shared" si="8"/>
        <v>7.1501967821881239E-4</v>
      </c>
      <c r="AD50" s="8" t="s">
        <v>65</v>
      </c>
      <c r="AE50" s="1" t="s">
        <v>69</v>
      </c>
      <c r="AF50" s="1" t="s">
        <v>70</v>
      </c>
      <c r="AG50" s="1" t="s">
        <v>71</v>
      </c>
      <c r="AH50" s="1" t="s">
        <v>72</v>
      </c>
      <c r="AI50" s="1" t="s">
        <v>73</v>
      </c>
      <c r="AJ50" s="1" t="s">
        <v>74</v>
      </c>
      <c r="AK50" s="8" t="s">
        <v>65</v>
      </c>
    </row>
    <row r="51" spans="1:37" ht="16">
      <c r="A51" s="8" t="s">
        <v>75</v>
      </c>
      <c r="B51" s="8" t="s">
        <v>65</v>
      </c>
      <c r="C51" s="8" t="s">
        <v>66</v>
      </c>
      <c r="D51" s="11" t="s">
        <v>67</v>
      </c>
      <c r="E51" s="24">
        <v>76</v>
      </c>
      <c r="F51" s="13">
        <v>0.434</v>
      </c>
      <c r="G51" s="24">
        <v>2407.6999999999998</v>
      </c>
      <c r="H51" s="8" t="s">
        <v>99</v>
      </c>
      <c r="I51" s="13">
        <v>8757.4950000000008</v>
      </c>
      <c r="J51" s="38">
        <v>9.8361316064878537</v>
      </c>
      <c r="K51" s="103">
        <f t="shared" si="7"/>
        <v>10.563192248510616</v>
      </c>
      <c r="L51" s="25">
        <v>2.5999999999999999E-2</v>
      </c>
      <c r="N51">
        <v>13.3</v>
      </c>
      <c r="O51" s="70">
        <v>818.19799999999998</v>
      </c>
      <c r="P51" s="70">
        <v>504.44940000000003</v>
      </c>
      <c r="Q51" s="70">
        <f t="shared" si="0"/>
        <v>0.61653707293344651</v>
      </c>
      <c r="R51" s="23">
        <f t="shared" si="1"/>
        <v>8.1999430700148395</v>
      </c>
      <c r="S51" s="25">
        <v>6.6559999999999997</v>
      </c>
      <c r="T51" s="23">
        <f t="shared" si="2"/>
        <v>0.81171295253735887</v>
      </c>
      <c r="U51" s="23">
        <f t="shared" si="3"/>
        <v>1.2319626006632871</v>
      </c>
      <c r="V51" s="23">
        <f t="shared" si="4"/>
        <v>3.2031027617245467E-2</v>
      </c>
      <c r="W51" s="1">
        <v>995</v>
      </c>
      <c r="X51" s="1">
        <f t="shared" si="5"/>
        <v>3.2191987555020572E-5</v>
      </c>
      <c r="Y51" s="7">
        <v>2000</v>
      </c>
      <c r="Z51" s="1">
        <v>10.116</v>
      </c>
      <c r="AA51" s="1">
        <f t="shared" si="6"/>
        <v>6.3645685162160084E-3</v>
      </c>
      <c r="AB51" s="1">
        <f t="shared" si="8"/>
        <v>6.7230160815607654E-4</v>
      </c>
      <c r="AD51" s="8" t="s">
        <v>65</v>
      </c>
      <c r="AE51" s="1" t="s">
        <v>69</v>
      </c>
      <c r="AF51" s="1" t="s">
        <v>70</v>
      </c>
      <c r="AG51" s="1" t="s">
        <v>71</v>
      </c>
      <c r="AH51" s="1" t="s">
        <v>72</v>
      </c>
      <c r="AI51" s="1" t="s">
        <v>73</v>
      </c>
      <c r="AJ51" s="1" t="s">
        <v>74</v>
      </c>
      <c r="AK51" s="8" t="s">
        <v>65</v>
      </c>
    </row>
    <row r="52" spans="1:37" ht="16">
      <c r="A52" s="8" t="s">
        <v>64</v>
      </c>
      <c r="B52" s="8" t="s">
        <v>65</v>
      </c>
      <c r="C52" s="8" t="s">
        <v>66</v>
      </c>
      <c r="D52" s="11" t="s">
        <v>67</v>
      </c>
      <c r="E52" s="24">
        <v>92</v>
      </c>
      <c r="F52" s="13">
        <v>0.88300000000000001</v>
      </c>
      <c r="G52" s="24">
        <v>2617.1</v>
      </c>
      <c r="H52" s="8" t="s">
        <v>100</v>
      </c>
      <c r="I52" s="13">
        <v>1156.5540000000001</v>
      </c>
      <c r="J52" s="38">
        <v>2.3543270752395262</v>
      </c>
      <c r="K52" s="103">
        <f t="shared" si="7"/>
        <v>2.5439564392342455</v>
      </c>
      <c r="L52" s="25">
        <v>4.8000000000000001E-2</v>
      </c>
      <c r="N52">
        <v>13.3</v>
      </c>
      <c r="O52" s="70">
        <v>818.19799999999998</v>
      </c>
      <c r="P52" s="70">
        <v>504.44940000000003</v>
      </c>
      <c r="Q52" s="70">
        <f t="shared" si="0"/>
        <v>0.61653707293344651</v>
      </c>
      <c r="R52" s="23">
        <f t="shared" si="1"/>
        <v>8.1999430700148395</v>
      </c>
      <c r="S52" s="25">
        <v>6.6559999999999997</v>
      </c>
      <c r="T52" s="23">
        <f t="shared" si="2"/>
        <v>0.81171295253735887</v>
      </c>
      <c r="U52" s="23">
        <f t="shared" si="3"/>
        <v>1.2319626006632871</v>
      </c>
      <c r="V52" s="23">
        <f t="shared" si="4"/>
        <v>5.9134204831837782E-2</v>
      </c>
      <c r="W52" s="1">
        <v>995</v>
      </c>
      <c r="X52" s="1">
        <f t="shared" si="5"/>
        <v>5.9431361640037971E-5</v>
      </c>
      <c r="Y52" s="7">
        <v>2000</v>
      </c>
      <c r="Z52" s="1">
        <v>10.116</v>
      </c>
      <c r="AA52" s="1">
        <f t="shared" si="6"/>
        <v>1.1749972645321861E-2</v>
      </c>
      <c r="AB52" s="1">
        <f t="shared" si="8"/>
        <v>2.9891418571892793E-4</v>
      </c>
      <c r="AD52" s="8" t="s">
        <v>65</v>
      </c>
      <c r="AE52" s="1" t="s">
        <v>69</v>
      </c>
      <c r="AF52" s="1" t="s">
        <v>70</v>
      </c>
      <c r="AG52" s="1" t="s">
        <v>71</v>
      </c>
      <c r="AH52" s="1" t="s">
        <v>72</v>
      </c>
      <c r="AI52" s="1" t="s">
        <v>73</v>
      </c>
      <c r="AJ52" s="1" t="s">
        <v>74</v>
      </c>
      <c r="AK52" s="8" t="s">
        <v>65</v>
      </c>
    </row>
    <row r="53" spans="1:37" ht="16">
      <c r="A53" s="8" t="s">
        <v>75</v>
      </c>
      <c r="B53" s="8" t="s">
        <v>65</v>
      </c>
      <c r="C53" s="8" t="s">
        <v>66</v>
      </c>
      <c r="D53" s="11" t="s">
        <v>67</v>
      </c>
      <c r="E53" s="24">
        <v>89</v>
      </c>
      <c r="F53" s="13">
        <v>1.014</v>
      </c>
      <c r="G53" s="24">
        <v>2616.6999999999998</v>
      </c>
      <c r="H53" s="8" t="s">
        <v>100</v>
      </c>
      <c r="I53" s="13">
        <v>613.28399999999999</v>
      </c>
      <c r="J53" s="38">
        <v>1.771742983904667</v>
      </c>
      <c r="K53" s="103">
        <f t="shared" si="7"/>
        <v>1.9153685327620649</v>
      </c>
      <c r="L53" s="25">
        <v>0.06</v>
      </c>
      <c r="N53">
        <v>13.3</v>
      </c>
      <c r="O53" s="70">
        <v>818.19799999999998</v>
      </c>
      <c r="P53" s="70">
        <v>504.44940000000003</v>
      </c>
      <c r="Q53" s="70">
        <f t="shared" si="0"/>
        <v>0.61653707293344651</v>
      </c>
      <c r="R53" s="23">
        <f t="shared" si="1"/>
        <v>8.1999430700148395</v>
      </c>
      <c r="S53" s="25">
        <v>6.6559999999999997</v>
      </c>
      <c r="T53" s="23">
        <f t="shared" si="2"/>
        <v>0.81171295253735887</v>
      </c>
      <c r="U53" s="23">
        <f t="shared" si="3"/>
        <v>1.2319626006632871</v>
      </c>
      <c r="V53" s="23">
        <f t="shared" si="4"/>
        <v>7.3917756039797222E-2</v>
      </c>
      <c r="W53" s="1">
        <v>995</v>
      </c>
      <c r="X53" s="1">
        <f t="shared" si="5"/>
        <v>7.4289202050047462E-5</v>
      </c>
      <c r="Y53" s="7">
        <v>2000</v>
      </c>
      <c r="Z53" s="1">
        <v>10.116</v>
      </c>
      <c r="AA53" s="1">
        <f t="shared" si="6"/>
        <v>1.4687465806652327E-2</v>
      </c>
      <c r="AB53" s="1">
        <f t="shared" si="8"/>
        <v>2.8131909832080666E-4</v>
      </c>
      <c r="AD53" s="8" t="s">
        <v>65</v>
      </c>
      <c r="AE53" s="1" t="s">
        <v>69</v>
      </c>
      <c r="AF53" s="1" t="s">
        <v>70</v>
      </c>
      <c r="AG53" s="1" t="s">
        <v>71</v>
      </c>
      <c r="AH53" s="1" t="s">
        <v>72</v>
      </c>
      <c r="AI53" s="1" t="s">
        <v>73</v>
      </c>
      <c r="AJ53" s="1" t="s">
        <v>74</v>
      </c>
      <c r="AK53" s="8" t="s">
        <v>65</v>
      </c>
    </row>
    <row r="54" spans="1:37" ht="16">
      <c r="A54" s="8" t="s">
        <v>64</v>
      </c>
      <c r="B54" s="8" t="s">
        <v>65</v>
      </c>
      <c r="C54" s="8" t="s">
        <v>66</v>
      </c>
      <c r="D54" s="11" t="s">
        <v>67</v>
      </c>
      <c r="E54" s="24">
        <v>88</v>
      </c>
      <c r="F54" s="13">
        <v>0.85599999999999998</v>
      </c>
      <c r="G54" s="24">
        <v>2581.6</v>
      </c>
      <c r="H54" s="8" t="s">
        <v>101</v>
      </c>
      <c r="I54" s="13">
        <v>5136.6859999999997</v>
      </c>
      <c r="J54" s="38">
        <v>6.4204893363021318</v>
      </c>
      <c r="K54" s="103">
        <f t="shared" si="7"/>
        <v>6.9144364775631058</v>
      </c>
      <c r="L54" s="25">
        <v>4.5999999999999999E-2</v>
      </c>
      <c r="N54">
        <v>13.3</v>
      </c>
      <c r="O54" s="70">
        <v>818.19799999999998</v>
      </c>
      <c r="P54" s="70">
        <v>504.44940000000003</v>
      </c>
      <c r="Q54" s="70">
        <f t="shared" si="0"/>
        <v>0.61653707293344651</v>
      </c>
      <c r="R54" s="23">
        <f t="shared" si="1"/>
        <v>8.1999430700148395</v>
      </c>
      <c r="S54" s="25">
        <v>6.6559999999999997</v>
      </c>
      <c r="T54" s="23">
        <f t="shared" si="2"/>
        <v>0.81171295253735887</v>
      </c>
      <c r="U54" s="23">
        <f t="shared" si="3"/>
        <v>1.2319626006632871</v>
      </c>
      <c r="V54" s="23">
        <f t="shared" si="4"/>
        <v>5.6670279630511203E-2</v>
      </c>
      <c r="W54" s="1">
        <v>995</v>
      </c>
      <c r="X54" s="1">
        <f t="shared" si="5"/>
        <v>5.6955054905036382E-5</v>
      </c>
      <c r="Y54" s="7">
        <v>2000</v>
      </c>
      <c r="Z54" s="1">
        <v>10.116</v>
      </c>
      <c r="AA54" s="1">
        <f t="shared" si="6"/>
        <v>1.1260390451766782E-2</v>
      </c>
      <c r="AB54" s="1">
        <f t="shared" si="8"/>
        <v>7.7859254491299541E-4</v>
      </c>
      <c r="AD54" s="8" t="s">
        <v>65</v>
      </c>
      <c r="AE54" s="1" t="s">
        <v>69</v>
      </c>
      <c r="AF54" s="1" t="s">
        <v>70</v>
      </c>
      <c r="AG54" s="1" t="s">
        <v>71</v>
      </c>
      <c r="AH54" s="1" t="s">
        <v>72</v>
      </c>
      <c r="AI54" s="1" t="s">
        <v>73</v>
      </c>
      <c r="AJ54" s="1" t="s">
        <v>74</v>
      </c>
      <c r="AK54" s="8" t="s">
        <v>65</v>
      </c>
    </row>
    <row r="55" spans="1:37" ht="16">
      <c r="A55" s="8" t="s">
        <v>75</v>
      </c>
      <c r="B55" s="8" t="s">
        <v>65</v>
      </c>
      <c r="C55" s="8" t="s">
        <v>66</v>
      </c>
      <c r="D55" s="11" t="s">
        <v>67</v>
      </c>
      <c r="E55" s="24">
        <v>85</v>
      </c>
      <c r="F55" s="13">
        <v>1.054</v>
      </c>
      <c r="G55" s="24">
        <v>2581.1</v>
      </c>
      <c r="H55" s="8" t="s">
        <v>101</v>
      </c>
      <c r="I55" s="13">
        <v>3275.886</v>
      </c>
      <c r="J55" s="38">
        <v>4.5624574080939215</v>
      </c>
      <c r="K55" s="103">
        <f t="shared" si="7"/>
        <v>4.9209775389127426</v>
      </c>
      <c r="L55" s="25">
        <v>6.3E-2</v>
      </c>
      <c r="N55">
        <v>13.3</v>
      </c>
      <c r="O55" s="70">
        <v>818.19799999999998</v>
      </c>
      <c r="P55" s="70">
        <v>504.44940000000003</v>
      </c>
      <c r="Q55" s="70">
        <f t="shared" si="0"/>
        <v>0.61653707293344651</v>
      </c>
      <c r="R55" s="23">
        <f t="shared" si="1"/>
        <v>8.1999430700148395</v>
      </c>
      <c r="S55" s="25">
        <v>6.6559999999999997</v>
      </c>
      <c r="T55" s="23">
        <f t="shared" si="2"/>
        <v>0.81171295253735887</v>
      </c>
      <c r="U55" s="23">
        <f t="shared" si="3"/>
        <v>1.2319626006632871</v>
      </c>
      <c r="V55" s="23">
        <f t="shared" si="4"/>
        <v>7.7613643841787094E-2</v>
      </c>
      <c r="W55" s="1">
        <v>995</v>
      </c>
      <c r="X55" s="1">
        <f t="shared" si="5"/>
        <v>7.8003662152549837E-5</v>
      </c>
      <c r="Y55" s="7">
        <v>2000</v>
      </c>
      <c r="Z55" s="1">
        <v>10.116</v>
      </c>
      <c r="AA55" s="1">
        <f t="shared" si="6"/>
        <v>1.5421839096984942E-2</v>
      </c>
      <c r="AB55" s="1">
        <f t="shared" si="8"/>
        <v>7.5890523804989277E-4</v>
      </c>
      <c r="AD55" s="8" t="s">
        <v>65</v>
      </c>
      <c r="AE55" s="1" t="s">
        <v>69</v>
      </c>
      <c r="AF55" s="1" t="s">
        <v>70</v>
      </c>
      <c r="AG55" s="1" t="s">
        <v>71</v>
      </c>
      <c r="AH55" s="1" t="s">
        <v>72</v>
      </c>
      <c r="AI55" s="1" t="s">
        <v>73</v>
      </c>
      <c r="AJ55" s="1" t="s">
        <v>74</v>
      </c>
      <c r="AK55" s="8" t="s">
        <v>65</v>
      </c>
    </row>
    <row r="56" spans="1:37" ht="16">
      <c r="A56" s="8" t="s">
        <v>64</v>
      </c>
      <c r="B56" s="8" t="s">
        <v>65</v>
      </c>
      <c r="C56" s="8" t="s">
        <v>66</v>
      </c>
      <c r="D56" s="11" t="s">
        <v>67</v>
      </c>
      <c r="E56" s="24">
        <v>89</v>
      </c>
      <c r="F56" s="13">
        <v>0.41599999999999998</v>
      </c>
      <c r="G56" s="24">
        <v>2588.3000000000002</v>
      </c>
      <c r="H56" s="8" t="s">
        <v>102</v>
      </c>
      <c r="I56" s="13">
        <v>1627.98</v>
      </c>
      <c r="J56" s="38">
        <v>2.854296662886243</v>
      </c>
      <c r="K56" s="103">
        <f t="shared" si="7"/>
        <v>3.0829246668560084</v>
      </c>
      <c r="L56" s="25">
        <v>2.1999999999999999E-2</v>
      </c>
      <c r="N56">
        <v>13.3</v>
      </c>
      <c r="O56" s="70">
        <v>818.19799999999998</v>
      </c>
      <c r="P56" s="70">
        <v>504.44940000000003</v>
      </c>
      <c r="Q56" s="70">
        <f t="shared" si="0"/>
        <v>0.61653707293344651</v>
      </c>
      <c r="R56" s="23">
        <f t="shared" si="1"/>
        <v>8.1999430700148395</v>
      </c>
      <c r="S56" s="25">
        <v>6.6559999999999997</v>
      </c>
      <c r="T56" s="23">
        <f t="shared" si="2"/>
        <v>0.81171295253735887</v>
      </c>
      <c r="U56" s="23">
        <f t="shared" si="3"/>
        <v>1.2319626006632871</v>
      </c>
      <c r="V56" s="23">
        <f t="shared" si="4"/>
        <v>2.7103177214592315E-2</v>
      </c>
      <c r="W56" s="1">
        <v>995</v>
      </c>
      <c r="X56" s="1">
        <f t="shared" si="5"/>
        <v>2.7239374085017403E-5</v>
      </c>
      <c r="Y56" s="7">
        <v>2000</v>
      </c>
      <c r="Z56" s="1">
        <v>10.116</v>
      </c>
      <c r="AA56" s="1">
        <f t="shared" si="6"/>
        <v>5.3854041291058526E-3</v>
      </c>
      <c r="AB56" s="1">
        <f t="shared" si="8"/>
        <v>1.6602795230608633E-4</v>
      </c>
      <c r="AD56" s="8" t="s">
        <v>65</v>
      </c>
      <c r="AE56" s="1" t="s">
        <v>69</v>
      </c>
      <c r="AF56" s="1" t="s">
        <v>70</v>
      </c>
      <c r="AG56" s="1" t="s">
        <v>71</v>
      </c>
      <c r="AH56" s="1" t="s">
        <v>72</v>
      </c>
      <c r="AI56" s="1" t="s">
        <v>73</v>
      </c>
      <c r="AJ56" s="1" t="s">
        <v>74</v>
      </c>
      <c r="AK56" s="8" t="s">
        <v>65</v>
      </c>
    </row>
    <row r="57" spans="1:37" ht="16">
      <c r="A57" s="8" t="s">
        <v>75</v>
      </c>
      <c r="B57" s="8" t="s">
        <v>65</v>
      </c>
      <c r="C57" s="8" t="s">
        <v>66</v>
      </c>
      <c r="D57" s="11" t="s">
        <v>67</v>
      </c>
      <c r="E57" s="24">
        <v>86</v>
      </c>
      <c r="F57" s="13">
        <v>0.55800000000000005</v>
      </c>
      <c r="G57" s="24">
        <v>2587.8000000000002</v>
      </c>
      <c r="H57" s="8" t="s">
        <v>102</v>
      </c>
      <c r="I57" s="13">
        <v>664.30399999999997</v>
      </c>
      <c r="J57" s="38">
        <v>1.8267506874758894</v>
      </c>
      <c r="K57" s="103">
        <f t="shared" si="7"/>
        <v>1.9747457654499694</v>
      </c>
      <c r="L57" s="25">
        <v>3.3000000000000002E-2</v>
      </c>
      <c r="N57">
        <v>13.3</v>
      </c>
      <c r="O57" s="70">
        <v>818.19799999999998</v>
      </c>
      <c r="P57" s="70">
        <v>504.44940000000003</v>
      </c>
      <c r="Q57" s="70">
        <f t="shared" si="0"/>
        <v>0.61653707293344651</v>
      </c>
      <c r="R57" s="23">
        <f t="shared" si="1"/>
        <v>8.1999430700148395</v>
      </c>
      <c r="S57" s="25">
        <v>6.6559999999999997</v>
      </c>
      <c r="T57" s="23">
        <f t="shared" si="2"/>
        <v>0.81171295253735887</v>
      </c>
      <c r="U57" s="23">
        <f t="shared" si="3"/>
        <v>1.2319626006632871</v>
      </c>
      <c r="V57" s="23">
        <f t="shared" si="4"/>
        <v>4.0654765821888476E-2</v>
      </c>
      <c r="W57" s="1">
        <v>995</v>
      </c>
      <c r="X57" s="1">
        <f t="shared" si="5"/>
        <v>4.0859061127526106E-5</v>
      </c>
      <c r="Y57" s="7">
        <v>2000</v>
      </c>
      <c r="Z57" s="1">
        <v>10.116</v>
      </c>
      <c r="AA57" s="1">
        <f t="shared" si="6"/>
        <v>8.0781061936587798E-3</v>
      </c>
      <c r="AB57" s="1">
        <f t="shared" si="8"/>
        <v>1.5952205998782845E-4</v>
      </c>
      <c r="AD57" s="8" t="s">
        <v>65</v>
      </c>
      <c r="AE57" s="1" t="s">
        <v>69</v>
      </c>
      <c r="AF57" s="1" t="s">
        <v>70</v>
      </c>
      <c r="AG57" s="1" t="s">
        <v>71</v>
      </c>
      <c r="AH57" s="1" t="s">
        <v>72</v>
      </c>
      <c r="AI57" s="1" t="s">
        <v>73</v>
      </c>
      <c r="AJ57" s="1" t="s">
        <v>74</v>
      </c>
      <c r="AK57" s="8" t="s">
        <v>65</v>
      </c>
    </row>
    <row r="58" spans="1:37" ht="16">
      <c r="A58" s="8" t="s">
        <v>64</v>
      </c>
      <c r="B58" s="8" t="s">
        <v>65</v>
      </c>
      <c r="C58" s="8" t="s">
        <v>66</v>
      </c>
      <c r="D58" s="11" t="s">
        <v>67</v>
      </c>
      <c r="E58" s="24">
        <v>84</v>
      </c>
      <c r="F58" s="13">
        <v>1.4470000000000001</v>
      </c>
      <c r="G58" s="24">
        <v>2519.5</v>
      </c>
      <c r="H58" s="8" t="s">
        <v>103</v>
      </c>
      <c r="I58" s="13">
        <v>8438.3850000000002</v>
      </c>
      <c r="J58" s="38">
        <v>9.5451548879941086</v>
      </c>
      <c r="K58" s="103">
        <f t="shared" si="7"/>
        <v>10.253153154181241</v>
      </c>
      <c r="L58" s="25">
        <v>7.8E-2</v>
      </c>
      <c r="N58">
        <v>13.3</v>
      </c>
      <c r="O58" s="70">
        <v>818.19799999999998</v>
      </c>
      <c r="P58" s="70">
        <v>504.44940000000003</v>
      </c>
      <c r="Q58" s="70">
        <f t="shared" si="0"/>
        <v>0.61653707293344651</v>
      </c>
      <c r="R58" s="23">
        <f t="shared" si="1"/>
        <v>8.1999430700148395</v>
      </c>
      <c r="S58" s="25">
        <v>6.6559999999999997</v>
      </c>
      <c r="T58" s="23">
        <f t="shared" si="2"/>
        <v>0.81171295253735887</v>
      </c>
      <c r="U58" s="23">
        <f t="shared" si="3"/>
        <v>1.2319626006632871</v>
      </c>
      <c r="V58" s="23">
        <f t="shared" si="4"/>
        <v>9.60930828517364E-2</v>
      </c>
      <c r="W58" s="1">
        <v>995</v>
      </c>
      <c r="X58" s="1">
        <f t="shared" si="5"/>
        <v>9.6575962665061709E-5</v>
      </c>
      <c r="Y58" s="7">
        <v>2000</v>
      </c>
      <c r="Z58" s="1">
        <v>10.116</v>
      </c>
      <c r="AA58" s="1">
        <f t="shared" si="6"/>
        <v>1.9093705548648025E-2</v>
      </c>
      <c r="AB58" s="1">
        <f t="shared" si="8"/>
        <v>1.9577068727112835E-3</v>
      </c>
      <c r="AD58" s="8" t="s">
        <v>65</v>
      </c>
      <c r="AE58" s="1" t="s">
        <v>69</v>
      </c>
      <c r="AF58" s="1" t="s">
        <v>70</v>
      </c>
      <c r="AG58" s="1" t="s">
        <v>71</v>
      </c>
      <c r="AH58" s="1" t="s">
        <v>72</v>
      </c>
      <c r="AI58" s="1" t="s">
        <v>73</v>
      </c>
      <c r="AJ58" s="1" t="s">
        <v>74</v>
      </c>
      <c r="AK58" s="8" t="s">
        <v>65</v>
      </c>
    </row>
    <row r="59" spans="1:37" ht="16">
      <c r="A59" s="8" t="s">
        <v>75</v>
      </c>
      <c r="B59" s="8" t="s">
        <v>65</v>
      </c>
      <c r="C59" s="8" t="s">
        <v>66</v>
      </c>
      <c r="D59" s="11" t="s">
        <v>67</v>
      </c>
      <c r="E59" s="24">
        <v>81</v>
      </c>
      <c r="F59" s="13">
        <v>1.45</v>
      </c>
      <c r="G59" s="24">
        <v>2519.1</v>
      </c>
      <c r="H59" s="8" t="s">
        <v>103</v>
      </c>
      <c r="I59" s="13">
        <v>7227.8680000000004</v>
      </c>
      <c r="J59" s="38">
        <v>8.4240725514078587</v>
      </c>
      <c r="K59" s="103">
        <f t="shared" si="7"/>
        <v>9.0572424098300068</v>
      </c>
      <c r="L59" s="25">
        <v>8.5999999999999993E-2</v>
      </c>
      <c r="N59">
        <v>13.3</v>
      </c>
      <c r="O59" s="70">
        <v>818.19799999999998</v>
      </c>
      <c r="P59" s="70">
        <v>504.44940000000003</v>
      </c>
      <c r="Q59" s="70">
        <f t="shared" si="0"/>
        <v>0.61653707293344651</v>
      </c>
      <c r="R59" s="23">
        <f t="shared" si="1"/>
        <v>8.1999430700148395</v>
      </c>
      <c r="S59" s="25">
        <v>6.6559999999999997</v>
      </c>
      <c r="T59" s="23">
        <f t="shared" si="2"/>
        <v>0.81171295253735887</v>
      </c>
      <c r="U59" s="23">
        <f t="shared" si="3"/>
        <v>1.2319626006632871</v>
      </c>
      <c r="V59" s="23">
        <f t="shared" si="4"/>
        <v>0.10594878365704269</v>
      </c>
      <c r="W59" s="1">
        <v>995</v>
      </c>
      <c r="X59" s="1">
        <f t="shared" si="5"/>
        <v>1.0648118960506803E-4</v>
      </c>
      <c r="Y59" s="7">
        <v>2000</v>
      </c>
      <c r="Z59" s="1">
        <v>10.116</v>
      </c>
      <c r="AA59" s="1">
        <f t="shared" si="6"/>
        <v>2.1052034322868333E-2</v>
      </c>
      <c r="AB59" s="1">
        <f t="shared" si="8"/>
        <v>1.9067337808228002E-3</v>
      </c>
      <c r="AD59" s="8" t="s">
        <v>65</v>
      </c>
      <c r="AE59" s="1" t="s">
        <v>69</v>
      </c>
      <c r="AF59" s="1" t="s">
        <v>70</v>
      </c>
      <c r="AG59" s="1" t="s">
        <v>71</v>
      </c>
      <c r="AH59" s="1" t="s">
        <v>72</v>
      </c>
      <c r="AI59" s="1" t="s">
        <v>73</v>
      </c>
      <c r="AJ59" s="1" t="s">
        <v>74</v>
      </c>
      <c r="AK59" s="8" t="s">
        <v>65</v>
      </c>
    </row>
    <row r="60" spans="1:37" ht="16">
      <c r="A60" s="8" t="s">
        <v>64</v>
      </c>
      <c r="B60" s="8" t="s">
        <v>65</v>
      </c>
      <c r="C60" s="8" t="s">
        <v>66</v>
      </c>
      <c r="D60" s="11" t="s">
        <v>67</v>
      </c>
      <c r="E60" s="24">
        <v>103</v>
      </c>
      <c r="F60" s="13">
        <v>0.56899999999999995</v>
      </c>
      <c r="G60" s="24">
        <v>2782.4</v>
      </c>
      <c r="H60" s="8" t="s">
        <v>104</v>
      </c>
      <c r="I60" s="13">
        <v>63.816000000000003</v>
      </c>
      <c r="J60" s="38">
        <v>1.1753982716447311</v>
      </c>
      <c r="K60" s="103">
        <f t="shared" si="7"/>
        <v>1.2713070701133677</v>
      </c>
      <c r="L60" s="25">
        <v>3.1E-2</v>
      </c>
      <c r="N60">
        <v>13.3</v>
      </c>
      <c r="O60" s="70">
        <v>818.19799999999998</v>
      </c>
      <c r="P60" s="70">
        <v>504.44940000000003</v>
      </c>
      <c r="Q60" s="70">
        <f t="shared" si="0"/>
        <v>0.61653707293344651</v>
      </c>
      <c r="R60" s="23">
        <f t="shared" si="1"/>
        <v>8.1999430700148395</v>
      </c>
      <c r="S60" s="25">
        <v>6.6559999999999997</v>
      </c>
      <c r="T60" s="23">
        <f t="shared" si="2"/>
        <v>0.81171295253735887</v>
      </c>
      <c r="U60" s="23">
        <f t="shared" si="3"/>
        <v>1.2319626006632871</v>
      </c>
      <c r="V60" s="23">
        <f t="shared" si="4"/>
        <v>3.8190840620561897E-2</v>
      </c>
      <c r="W60" s="1">
        <v>995</v>
      </c>
      <c r="X60" s="1">
        <f t="shared" si="5"/>
        <v>3.8382754392524523E-5</v>
      </c>
      <c r="Y60" s="7">
        <v>2000</v>
      </c>
      <c r="Z60" s="1">
        <v>10.116</v>
      </c>
      <c r="AA60" s="1">
        <f t="shared" si="6"/>
        <v>7.5885240001037019E-3</v>
      </c>
      <c r="AB60" s="1">
        <f t="shared" si="8"/>
        <v>9.6473442130568101E-5</v>
      </c>
      <c r="AD60" s="8" t="s">
        <v>65</v>
      </c>
      <c r="AE60" s="1" t="s">
        <v>69</v>
      </c>
      <c r="AF60" s="1" t="s">
        <v>70</v>
      </c>
      <c r="AG60" s="1" t="s">
        <v>71</v>
      </c>
      <c r="AH60" s="1" t="s">
        <v>72</v>
      </c>
      <c r="AI60" s="1" t="s">
        <v>73</v>
      </c>
      <c r="AJ60" s="1" t="s">
        <v>74</v>
      </c>
      <c r="AK60" s="8" t="s">
        <v>65</v>
      </c>
    </row>
    <row r="61" spans="1:37" ht="16">
      <c r="A61" s="8" t="s">
        <v>75</v>
      </c>
      <c r="B61" s="8" t="s">
        <v>65</v>
      </c>
      <c r="C61" s="8" t="s">
        <v>66</v>
      </c>
      <c r="D61" s="11" t="s">
        <v>67</v>
      </c>
      <c r="E61" s="24">
        <v>100</v>
      </c>
      <c r="F61" s="13">
        <v>0.52200000000000002</v>
      </c>
      <c r="G61" s="24">
        <v>2782.2</v>
      </c>
      <c r="H61" s="8" t="s">
        <v>104</v>
      </c>
      <c r="I61" s="13">
        <v>9.2959999999999994</v>
      </c>
      <c r="J61" s="38">
        <v>1.115831900762031</v>
      </c>
      <c r="K61" s="103">
        <f t="shared" si="7"/>
        <v>1.2069396310529965</v>
      </c>
      <c r="L61" s="25">
        <v>3.1E-2</v>
      </c>
      <c r="N61">
        <v>13.3</v>
      </c>
      <c r="O61" s="70">
        <v>818.19799999999998</v>
      </c>
      <c r="P61" s="70">
        <v>504.44940000000003</v>
      </c>
      <c r="Q61" s="70">
        <f t="shared" si="0"/>
        <v>0.61653707293344651</v>
      </c>
      <c r="R61" s="23">
        <f t="shared" si="1"/>
        <v>8.1999430700148395</v>
      </c>
      <c r="S61" s="25">
        <v>6.6559999999999997</v>
      </c>
      <c r="T61" s="23">
        <f t="shared" si="2"/>
        <v>0.81171295253735887</v>
      </c>
      <c r="U61" s="23">
        <f t="shared" si="3"/>
        <v>1.2319626006632871</v>
      </c>
      <c r="V61" s="23">
        <f t="shared" si="4"/>
        <v>3.8190840620561897E-2</v>
      </c>
      <c r="W61" s="1">
        <v>995</v>
      </c>
      <c r="X61" s="1">
        <f t="shared" si="5"/>
        <v>3.8382754392524523E-5</v>
      </c>
      <c r="Y61" s="7">
        <v>2000</v>
      </c>
      <c r="Z61" s="1">
        <v>10.116</v>
      </c>
      <c r="AA61" s="1">
        <f t="shared" si="6"/>
        <v>7.5885240001037019E-3</v>
      </c>
      <c r="AB61" s="1">
        <f t="shared" si="8"/>
        <v>9.1588903569219722E-5</v>
      </c>
      <c r="AD61" s="8" t="s">
        <v>65</v>
      </c>
      <c r="AE61" s="1" t="s">
        <v>69</v>
      </c>
      <c r="AF61" s="1" t="s">
        <v>70</v>
      </c>
      <c r="AG61" s="1" t="s">
        <v>71</v>
      </c>
      <c r="AH61" s="1" t="s">
        <v>72</v>
      </c>
      <c r="AI61" s="1" t="s">
        <v>73</v>
      </c>
      <c r="AJ61" s="1" t="s">
        <v>74</v>
      </c>
      <c r="AK61" s="8" t="s">
        <v>65</v>
      </c>
    </row>
    <row r="62" spans="1:37" ht="16">
      <c r="A62" s="8" t="s">
        <v>64</v>
      </c>
      <c r="B62" s="8" t="s">
        <v>65</v>
      </c>
      <c r="C62" s="8" t="s">
        <v>66</v>
      </c>
      <c r="D62" s="11" t="s">
        <v>67</v>
      </c>
      <c r="E62" s="24">
        <v>114</v>
      </c>
      <c r="F62" s="13">
        <v>1.034</v>
      </c>
      <c r="G62" s="24">
        <v>2956.7</v>
      </c>
      <c r="H62" s="8" t="s">
        <v>105</v>
      </c>
      <c r="I62" s="13">
        <v>310.12900000000002</v>
      </c>
      <c r="J62" s="38">
        <v>1.4436179368776989</v>
      </c>
      <c r="K62" s="103">
        <f t="shared" si="7"/>
        <v>1.5610668988142307</v>
      </c>
      <c r="L62" s="25">
        <v>5.6000000000000001E-2</v>
      </c>
      <c r="N62">
        <v>13.3</v>
      </c>
      <c r="O62" s="70">
        <v>818.19799999999998</v>
      </c>
      <c r="P62" s="70">
        <v>504.44940000000003</v>
      </c>
      <c r="Q62" s="70">
        <f t="shared" si="0"/>
        <v>0.61653707293344651</v>
      </c>
      <c r="R62" s="23">
        <f t="shared" si="1"/>
        <v>8.1999430700148395</v>
      </c>
      <c r="S62" s="25">
        <v>6.6559999999999997</v>
      </c>
      <c r="T62" s="23">
        <f t="shared" si="2"/>
        <v>0.81171295253735887</v>
      </c>
      <c r="U62" s="23">
        <f t="shared" si="3"/>
        <v>1.2319626006632871</v>
      </c>
      <c r="V62" s="23">
        <f t="shared" si="4"/>
        <v>6.8989905637144078E-2</v>
      </c>
      <c r="W62" s="1">
        <v>995</v>
      </c>
      <c r="X62" s="1">
        <f t="shared" si="5"/>
        <v>6.9336588580044296E-5</v>
      </c>
      <c r="Y62" s="7">
        <v>2000</v>
      </c>
      <c r="Z62" s="1">
        <v>10.116</v>
      </c>
      <c r="AA62" s="1">
        <f t="shared" si="6"/>
        <v>1.3708301419542171E-2</v>
      </c>
      <c r="AB62" s="1">
        <f t="shared" si="8"/>
        <v>2.1399575585015414E-4</v>
      </c>
      <c r="AD62" s="8" t="s">
        <v>65</v>
      </c>
      <c r="AE62" s="1" t="s">
        <v>69</v>
      </c>
      <c r="AF62" s="1" t="s">
        <v>70</v>
      </c>
      <c r="AG62" s="1" t="s">
        <v>71</v>
      </c>
      <c r="AH62" s="1" t="s">
        <v>72</v>
      </c>
      <c r="AI62" s="1" t="s">
        <v>73</v>
      </c>
      <c r="AJ62" s="1" t="s">
        <v>74</v>
      </c>
      <c r="AK62" s="8" t="s">
        <v>65</v>
      </c>
    </row>
    <row r="63" spans="1:37" ht="16">
      <c r="A63" s="8" t="s">
        <v>75</v>
      </c>
      <c r="B63" s="8" t="s">
        <v>65</v>
      </c>
      <c r="C63" s="8" t="s">
        <v>66</v>
      </c>
      <c r="D63" s="11" t="s">
        <v>67</v>
      </c>
      <c r="E63" s="24">
        <v>109</v>
      </c>
      <c r="F63" s="13">
        <v>0.85299999999999998</v>
      </c>
      <c r="G63" s="24">
        <v>2956.5</v>
      </c>
      <c r="H63" s="8" t="s">
        <v>105</v>
      </c>
      <c r="I63" s="13">
        <v>355.76799999999997</v>
      </c>
      <c r="J63" s="38">
        <v>1.4931561952443959</v>
      </c>
      <c r="K63" s="103">
        <f t="shared" si="7"/>
        <v>1.6145694345253685</v>
      </c>
      <c r="L63" s="25">
        <v>5.0999999999999997E-2</v>
      </c>
      <c r="N63">
        <v>13.3</v>
      </c>
      <c r="O63" s="70">
        <v>818.19799999999998</v>
      </c>
      <c r="P63" s="70">
        <v>504.44940000000003</v>
      </c>
      <c r="Q63" s="70">
        <f t="shared" si="0"/>
        <v>0.61653707293344651</v>
      </c>
      <c r="R63" s="23">
        <f t="shared" si="1"/>
        <v>8.1999430700148395</v>
      </c>
      <c r="S63" s="25">
        <v>6.6559999999999997</v>
      </c>
      <c r="T63" s="23">
        <f t="shared" si="2"/>
        <v>0.81171295253735887</v>
      </c>
      <c r="U63" s="23">
        <f t="shared" si="3"/>
        <v>1.2319626006632871</v>
      </c>
      <c r="V63" s="23">
        <f t="shared" si="4"/>
        <v>6.2830092633827633E-2</v>
      </c>
      <c r="W63" s="1">
        <v>995</v>
      </c>
      <c r="X63" s="1">
        <f t="shared" si="5"/>
        <v>6.3145821742540339E-5</v>
      </c>
      <c r="Y63" s="7">
        <v>2000</v>
      </c>
      <c r="Z63" s="1">
        <v>10.116</v>
      </c>
      <c r="AA63" s="1">
        <f t="shared" si="6"/>
        <v>1.2484345935654477E-2</v>
      </c>
      <c r="AB63" s="1">
        <f t="shared" si="8"/>
        <v>2.0156843357748731E-4</v>
      </c>
      <c r="AD63" s="8" t="s">
        <v>65</v>
      </c>
      <c r="AE63" s="1" t="s">
        <v>69</v>
      </c>
      <c r="AF63" s="1" t="s">
        <v>70</v>
      </c>
      <c r="AG63" s="1" t="s">
        <v>71</v>
      </c>
      <c r="AH63" s="1" t="s">
        <v>72</v>
      </c>
      <c r="AI63" s="1" t="s">
        <v>73</v>
      </c>
      <c r="AJ63" s="1" t="s">
        <v>74</v>
      </c>
      <c r="AK63" s="8" t="s">
        <v>65</v>
      </c>
    </row>
    <row r="64" spans="1:37" ht="16">
      <c r="A64" s="8" t="s">
        <v>64</v>
      </c>
      <c r="B64" s="8" t="s">
        <v>65</v>
      </c>
      <c r="C64" s="8" t="s">
        <v>66</v>
      </c>
      <c r="D64" s="11" t="s">
        <v>67</v>
      </c>
      <c r="E64" s="24">
        <v>124</v>
      </c>
      <c r="F64" s="13">
        <v>0.91100000000000003</v>
      </c>
      <c r="G64" s="24">
        <v>3394</v>
      </c>
      <c r="H64" s="8" t="s">
        <v>106</v>
      </c>
      <c r="I64" s="13">
        <v>124.98099999999999</v>
      </c>
      <c r="J64" s="38">
        <v>1.2421393444652791</v>
      </c>
      <c r="K64" s="103">
        <f t="shared" si="7"/>
        <v>1.3434199734070995</v>
      </c>
      <c r="L64" s="25">
        <v>4.9000000000000002E-2</v>
      </c>
      <c r="N64">
        <v>13.3</v>
      </c>
      <c r="O64" s="70">
        <v>818.19799999999998</v>
      </c>
      <c r="P64" s="70">
        <v>504.44940000000003</v>
      </c>
      <c r="Q64" s="70">
        <f t="shared" si="0"/>
        <v>0.61653707293344651</v>
      </c>
      <c r="R64" s="23">
        <f t="shared" si="1"/>
        <v>8.1999430700148395</v>
      </c>
      <c r="S64" s="25">
        <v>6.6559999999999997</v>
      </c>
      <c r="T64" s="23">
        <f t="shared" si="2"/>
        <v>0.81171295253735887</v>
      </c>
      <c r="U64" s="23">
        <f t="shared" si="3"/>
        <v>1.2319626006632871</v>
      </c>
      <c r="V64" s="23">
        <f t="shared" si="4"/>
        <v>6.0366167432501068E-2</v>
      </c>
      <c r="W64" s="1">
        <v>995</v>
      </c>
      <c r="X64" s="1">
        <f t="shared" si="5"/>
        <v>6.0669515007538763E-5</v>
      </c>
      <c r="Y64" s="7">
        <v>2000</v>
      </c>
      <c r="Z64" s="1">
        <v>10.116</v>
      </c>
      <c r="AA64" s="1">
        <f t="shared" si="6"/>
        <v>1.19947637420994E-2</v>
      </c>
      <c r="AB64" s="1">
        <f t="shared" si="8"/>
        <v>1.6114005187435618E-4</v>
      </c>
      <c r="AD64" s="8" t="s">
        <v>65</v>
      </c>
      <c r="AE64" s="1" t="s">
        <v>69</v>
      </c>
      <c r="AF64" s="1" t="s">
        <v>70</v>
      </c>
      <c r="AG64" s="1" t="s">
        <v>71</v>
      </c>
      <c r="AH64" s="1" t="s">
        <v>72</v>
      </c>
      <c r="AI64" s="1" t="s">
        <v>73</v>
      </c>
      <c r="AJ64" s="1" t="s">
        <v>74</v>
      </c>
      <c r="AK64" s="8" t="s">
        <v>65</v>
      </c>
    </row>
    <row r="65" spans="1:37" ht="16">
      <c r="A65" s="8" t="s">
        <v>75</v>
      </c>
      <c r="B65" s="8" t="s">
        <v>65</v>
      </c>
      <c r="C65" s="8" t="s">
        <v>66</v>
      </c>
      <c r="D65" s="11" t="s">
        <v>67</v>
      </c>
      <c r="E65" s="24">
        <v>119</v>
      </c>
      <c r="F65" s="13">
        <v>0.84499999999999997</v>
      </c>
      <c r="G65" s="24">
        <v>3393.7</v>
      </c>
      <c r="H65" s="8" t="s">
        <v>106</v>
      </c>
      <c r="I65" s="13">
        <v>121.70699999999999</v>
      </c>
      <c r="J65" s="38">
        <v>1.2385691557006755</v>
      </c>
      <c r="K65" s="103">
        <f t="shared" si="7"/>
        <v>1.3395626298196688</v>
      </c>
      <c r="L65" s="25">
        <v>0.05</v>
      </c>
      <c r="N65">
        <v>13.3</v>
      </c>
      <c r="O65" s="70">
        <v>818.19799999999998</v>
      </c>
      <c r="P65" s="70">
        <v>504.44940000000003</v>
      </c>
      <c r="Q65" s="70">
        <f t="shared" si="0"/>
        <v>0.61653707293344651</v>
      </c>
      <c r="R65" s="23">
        <f t="shared" si="1"/>
        <v>8.1999430700148395</v>
      </c>
      <c r="S65" s="25">
        <v>6.6559999999999997</v>
      </c>
      <c r="T65" s="23">
        <f t="shared" si="2"/>
        <v>0.81171295253735887</v>
      </c>
      <c r="U65" s="23">
        <f t="shared" si="3"/>
        <v>1.2319626006632871</v>
      </c>
      <c r="V65" s="23">
        <f t="shared" si="4"/>
        <v>6.1598130033164361E-2</v>
      </c>
      <c r="W65" s="1">
        <v>995</v>
      </c>
      <c r="X65" s="1">
        <f t="shared" si="5"/>
        <v>6.1907668375039561E-5</v>
      </c>
      <c r="Y65" s="7">
        <v>2000</v>
      </c>
      <c r="Z65" s="1">
        <v>10.116</v>
      </c>
      <c r="AA65" s="1">
        <f t="shared" si="6"/>
        <v>1.223955483887694E-2</v>
      </c>
      <c r="AB65" s="1">
        <f t="shared" si="8"/>
        <v>1.6395650267788048E-4</v>
      </c>
      <c r="AD65" s="8" t="s">
        <v>65</v>
      </c>
      <c r="AE65" s="1" t="s">
        <v>69</v>
      </c>
      <c r="AF65" s="1" t="s">
        <v>70</v>
      </c>
      <c r="AG65" s="1" t="s">
        <v>71</v>
      </c>
      <c r="AH65" s="1" t="s">
        <v>72</v>
      </c>
      <c r="AI65" s="1" t="s">
        <v>73</v>
      </c>
      <c r="AJ65" s="1" t="s">
        <v>74</v>
      </c>
      <c r="AK65" s="8" t="s">
        <v>65</v>
      </c>
    </row>
    <row r="66" spans="1:37" ht="16">
      <c r="A66" s="8" t="s">
        <v>64</v>
      </c>
      <c r="B66" s="8" t="s">
        <v>65</v>
      </c>
      <c r="C66" s="8" t="s">
        <v>66</v>
      </c>
      <c r="D66" s="11" t="s">
        <v>67</v>
      </c>
      <c r="E66" s="24">
        <v>57</v>
      </c>
      <c r="F66" s="13">
        <v>2.7629999999999999</v>
      </c>
      <c r="G66" s="24">
        <v>2073.5</v>
      </c>
      <c r="H66" s="8" t="s">
        <v>107</v>
      </c>
      <c r="I66" s="13">
        <v>7068.174</v>
      </c>
      <c r="J66" s="38">
        <v>8.2740987604163916</v>
      </c>
      <c r="K66" s="103">
        <f t="shared" si="7"/>
        <v>8.8970914604997251</v>
      </c>
      <c r="L66" s="25">
        <v>0.14899999999999999</v>
      </c>
      <c r="N66">
        <v>13.3</v>
      </c>
      <c r="O66" s="70">
        <v>818.19799999999998</v>
      </c>
      <c r="P66" s="70">
        <v>504.44940000000003</v>
      </c>
      <c r="Q66" s="70">
        <f t="shared" ref="Q66:Q129" si="9">P66/O66</f>
        <v>0.61653707293344651</v>
      </c>
      <c r="R66" s="23">
        <f t="shared" ref="R66:R129" si="10">N66*Q66</f>
        <v>8.1999430700148395</v>
      </c>
      <c r="S66" s="25">
        <v>6.6559999999999997</v>
      </c>
      <c r="T66" s="23">
        <f t="shared" ref="T66:T129" si="11">S66/R66</f>
        <v>0.81171295253735887</v>
      </c>
      <c r="U66" s="23">
        <f t="shared" ref="U66:U129" si="12">1/T66</f>
        <v>1.2319626006632871</v>
      </c>
      <c r="V66" s="23">
        <f t="shared" ref="V66:V129" si="13">L66*U66</f>
        <v>0.18356242749882978</v>
      </c>
      <c r="W66" s="1">
        <v>995</v>
      </c>
      <c r="X66" s="1">
        <f t="shared" ref="X66:X129" si="14">V66/W66</f>
        <v>1.8448485175761786E-4</v>
      </c>
      <c r="Y66" s="7">
        <v>2000</v>
      </c>
      <c r="Z66" s="1">
        <v>10.116</v>
      </c>
      <c r="AA66" s="1">
        <f t="shared" ref="AA66:AA129" si="15">X66*Y66/Z66</f>
        <v>3.6473873419853274E-2</v>
      </c>
      <c r="AB66" s="1">
        <f t="shared" si="8"/>
        <v>3.2451138773512446E-3</v>
      </c>
      <c r="AD66" s="8" t="s">
        <v>65</v>
      </c>
      <c r="AE66" s="1" t="s">
        <v>69</v>
      </c>
      <c r="AF66" s="1" t="s">
        <v>70</v>
      </c>
      <c r="AG66" s="1" t="s">
        <v>71</v>
      </c>
      <c r="AH66" s="1" t="s">
        <v>72</v>
      </c>
      <c r="AI66" s="1" t="s">
        <v>73</v>
      </c>
      <c r="AJ66" s="1" t="s">
        <v>74</v>
      </c>
      <c r="AK66" s="8" t="s">
        <v>65</v>
      </c>
    </row>
    <row r="67" spans="1:37" ht="16">
      <c r="A67" s="8" t="s">
        <v>75</v>
      </c>
      <c r="B67" s="8" t="s">
        <v>65</v>
      </c>
      <c r="C67" s="8" t="s">
        <v>66</v>
      </c>
      <c r="D67" s="11" t="s">
        <v>67</v>
      </c>
      <c r="E67" s="24">
        <v>55</v>
      </c>
      <c r="F67" s="13">
        <v>2.7709999999999999</v>
      </c>
      <c r="G67" s="24">
        <v>2073.3000000000002</v>
      </c>
      <c r="H67" s="8" t="s">
        <v>107</v>
      </c>
      <c r="I67" s="13">
        <v>6676.1729999999998</v>
      </c>
      <c r="J67" s="38">
        <v>7.9038667067668174</v>
      </c>
      <c r="K67" s="103">
        <f t="shared" ref="K67:K130" si="16">((J67*13.003355)/(((100-J67)*12.0107)+(J67*13.003355)))*100</f>
        <v>8.5015667403863624</v>
      </c>
      <c r="L67" s="25">
        <v>0.16400000000000001</v>
      </c>
      <c r="N67">
        <v>13.3</v>
      </c>
      <c r="O67" s="70">
        <v>818.19799999999998</v>
      </c>
      <c r="P67" s="70">
        <v>504.44940000000003</v>
      </c>
      <c r="Q67" s="70">
        <f t="shared" si="9"/>
        <v>0.61653707293344651</v>
      </c>
      <c r="R67" s="23">
        <f t="shared" si="10"/>
        <v>8.1999430700148395</v>
      </c>
      <c r="S67" s="25">
        <v>6.6559999999999997</v>
      </c>
      <c r="T67" s="23">
        <f t="shared" si="11"/>
        <v>0.81171295253735887</v>
      </c>
      <c r="U67" s="23">
        <f t="shared" si="12"/>
        <v>1.2319626006632871</v>
      </c>
      <c r="V67" s="23">
        <f t="shared" si="13"/>
        <v>0.20204186650877909</v>
      </c>
      <c r="W67" s="1">
        <v>995</v>
      </c>
      <c r="X67" s="1">
        <f t="shared" si="14"/>
        <v>2.0305715227012975E-4</v>
      </c>
      <c r="Y67" s="7">
        <v>2000</v>
      </c>
      <c r="Z67" s="1">
        <v>10.116</v>
      </c>
      <c r="AA67" s="1">
        <f t="shared" si="15"/>
        <v>4.0145739871516359E-2</v>
      </c>
      <c r="AB67" s="1">
        <f t="shared" ref="AB67:AB130" si="17">AA67*(K67/100)</f>
        <v>3.4130168685988617E-3</v>
      </c>
      <c r="AD67" s="8" t="s">
        <v>65</v>
      </c>
      <c r="AE67" s="1" t="s">
        <v>69</v>
      </c>
      <c r="AF67" s="1" t="s">
        <v>70</v>
      </c>
      <c r="AG67" s="1" t="s">
        <v>71</v>
      </c>
      <c r="AH67" s="1" t="s">
        <v>72</v>
      </c>
      <c r="AI67" s="1" t="s">
        <v>73</v>
      </c>
      <c r="AJ67" s="1" t="s">
        <v>74</v>
      </c>
      <c r="AK67" s="8" t="s">
        <v>65</v>
      </c>
    </row>
    <row r="68" spans="1:37" ht="16">
      <c r="A68" s="8" t="s">
        <v>64</v>
      </c>
      <c r="B68" s="8" t="s">
        <v>65</v>
      </c>
      <c r="C68" s="8" t="s">
        <v>66</v>
      </c>
      <c r="D68" s="11" t="s">
        <v>67</v>
      </c>
      <c r="E68" s="24">
        <v>80</v>
      </c>
      <c r="F68" s="13">
        <v>5.9210000000000003</v>
      </c>
      <c r="G68" s="24">
        <v>2432.1</v>
      </c>
      <c r="H68" s="8" t="s">
        <v>108</v>
      </c>
      <c r="I68" s="13">
        <v>3431.0369999999998</v>
      </c>
      <c r="J68" s="38">
        <v>4.7201924391869357</v>
      </c>
      <c r="K68" s="103">
        <f t="shared" si="16"/>
        <v>5.0904463469843968</v>
      </c>
      <c r="L68" s="25">
        <v>0.31900000000000001</v>
      </c>
      <c r="N68">
        <v>13.3</v>
      </c>
      <c r="O68" s="70">
        <v>818.19799999999998</v>
      </c>
      <c r="P68" s="70">
        <v>504.44940000000003</v>
      </c>
      <c r="Q68" s="70">
        <f t="shared" si="9"/>
        <v>0.61653707293344651</v>
      </c>
      <c r="R68" s="23">
        <f t="shared" si="10"/>
        <v>8.1999430700148395</v>
      </c>
      <c r="S68" s="25">
        <v>6.6559999999999997</v>
      </c>
      <c r="T68" s="23">
        <f t="shared" si="11"/>
        <v>0.81171295253735887</v>
      </c>
      <c r="U68" s="23">
        <f t="shared" si="12"/>
        <v>1.2319626006632871</v>
      </c>
      <c r="V68" s="23">
        <f t="shared" si="13"/>
        <v>0.39299606961158862</v>
      </c>
      <c r="W68" s="1">
        <v>995</v>
      </c>
      <c r="X68" s="1">
        <f t="shared" si="14"/>
        <v>3.9497092423275236E-4</v>
      </c>
      <c r="Y68" s="7">
        <v>2000</v>
      </c>
      <c r="Z68" s="1">
        <v>10.116</v>
      </c>
      <c r="AA68" s="1">
        <f t="shared" si="15"/>
        <v>7.8088359872034871E-2</v>
      </c>
      <c r="AB68" s="1">
        <f t="shared" si="17"/>
        <v>3.9750460625260289E-3</v>
      </c>
      <c r="AD68" s="8" t="s">
        <v>65</v>
      </c>
      <c r="AE68" s="1" t="s">
        <v>69</v>
      </c>
      <c r="AF68" s="1" t="s">
        <v>70</v>
      </c>
      <c r="AG68" s="1" t="s">
        <v>71</v>
      </c>
      <c r="AH68" s="1" t="s">
        <v>72</v>
      </c>
      <c r="AI68" s="1" t="s">
        <v>73</v>
      </c>
      <c r="AJ68" s="1" t="s">
        <v>74</v>
      </c>
      <c r="AK68" s="8" t="s">
        <v>65</v>
      </c>
    </row>
    <row r="69" spans="1:37" ht="16">
      <c r="A69" s="8" t="s">
        <v>75</v>
      </c>
      <c r="B69" s="8" t="s">
        <v>65</v>
      </c>
      <c r="C69" s="8" t="s">
        <v>66</v>
      </c>
      <c r="D69" s="11" t="s">
        <v>67</v>
      </c>
      <c r="E69" s="24">
        <v>77</v>
      </c>
      <c r="F69" s="13">
        <v>5.556</v>
      </c>
      <c r="G69" s="24">
        <v>2431.6999999999998</v>
      </c>
      <c r="H69" s="8" t="s">
        <v>108</v>
      </c>
      <c r="I69" s="13">
        <v>3364.4450000000002</v>
      </c>
      <c r="J69" s="38">
        <v>4.6525552664521506</v>
      </c>
      <c r="K69" s="103">
        <f t="shared" si="16"/>
        <v>5.0177830920122286</v>
      </c>
      <c r="L69" s="25">
        <v>0.33</v>
      </c>
      <c r="N69">
        <v>13.3</v>
      </c>
      <c r="O69" s="70">
        <v>818.19799999999998</v>
      </c>
      <c r="P69" s="70">
        <v>504.44940000000003</v>
      </c>
      <c r="Q69" s="70">
        <f t="shared" si="9"/>
        <v>0.61653707293344651</v>
      </c>
      <c r="R69" s="23">
        <f t="shared" si="10"/>
        <v>8.1999430700148395</v>
      </c>
      <c r="S69" s="25">
        <v>6.6559999999999997</v>
      </c>
      <c r="T69" s="23">
        <f t="shared" si="11"/>
        <v>0.81171295253735887</v>
      </c>
      <c r="U69" s="23">
        <f t="shared" si="12"/>
        <v>1.2319626006632871</v>
      </c>
      <c r="V69" s="23">
        <f t="shared" si="13"/>
        <v>0.40654765821888478</v>
      </c>
      <c r="W69" s="1">
        <v>995</v>
      </c>
      <c r="X69" s="1">
        <f t="shared" si="14"/>
        <v>4.0859061127526106E-4</v>
      </c>
      <c r="Y69" s="7">
        <v>2000</v>
      </c>
      <c r="Z69" s="1">
        <v>10.116</v>
      </c>
      <c r="AA69" s="1">
        <f t="shared" si="15"/>
        <v>8.0781061936587795E-2</v>
      </c>
      <c r="AB69" s="1">
        <f t="shared" si="17"/>
        <v>4.0534184674020281E-3</v>
      </c>
      <c r="AD69" s="8" t="s">
        <v>65</v>
      </c>
      <c r="AE69" s="1" t="s">
        <v>69</v>
      </c>
      <c r="AF69" s="1" t="s">
        <v>70</v>
      </c>
      <c r="AG69" s="1" t="s">
        <v>71</v>
      </c>
      <c r="AH69" s="1" t="s">
        <v>72</v>
      </c>
      <c r="AI69" s="1" t="s">
        <v>73</v>
      </c>
      <c r="AJ69" s="1" t="s">
        <v>74</v>
      </c>
      <c r="AK69" s="8" t="s">
        <v>65</v>
      </c>
    </row>
    <row r="70" spans="1:37" ht="16">
      <c r="A70" s="8" t="s">
        <v>64</v>
      </c>
      <c r="B70" s="8" t="s">
        <v>65</v>
      </c>
      <c r="C70" s="8" t="s">
        <v>66</v>
      </c>
      <c r="D70" s="11" t="s">
        <v>67</v>
      </c>
      <c r="E70" s="24">
        <v>32</v>
      </c>
      <c r="F70" s="13">
        <v>4.7480000000000002</v>
      </c>
      <c r="G70" s="24">
        <v>1661.6</v>
      </c>
      <c r="H70" s="8" t="s">
        <v>109</v>
      </c>
      <c r="I70" s="13">
        <v>3779.8850000000002</v>
      </c>
      <c r="J70" s="38">
        <v>5.0729534147409057</v>
      </c>
      <c r="K70" s="103">
        <f t="shared" si="16"/>
        <v>5.4692896780607221</v>
      </c>
      <c r="L70" s="25">
        <v>0.255</v>
      </c>
      <c r="N70">
        <v>13.3</v>
      </c>
      <c r="O70" s="70">
        <v>818.19799999999998</v>
      </c>
      <c r="P70" s="70">
        <v>504.44940000000003</v>
      </c>
      <c r="Q70" s="70">
        <f t="shared" si="9"/>
        <v>0.61653707293344651</v>
      </c>
      <c r="R70" s="23">
        <f t="shared" si="10"/>
        <v>8.1999430700148395</v>
      </c>
      <c r="S70" s="25">
        <v>6.6559999999999997</v>
      </c>
      <c r="T70" s="23">
        <f t="shared" si="11"/>
        <v>0.81171295253735887</v>
      </c>
      <c r="U70" s="23">
        <f t="shared" si="12"/>
        <v>1.2319626006632871</v>
      </c>
      <c r="V70" s="23">
        <f t="shared" si="13"/>
        <v>0.31415046316913819</v>
      </c>
      <c r="W70" s="1">
        <v>995</v>
      </c>
      <c r="X70" s="1">
        <f t="shared" si="14"/>
        <v>3.1572910871270171E-4</v>
      </c>
      <c r="Y70" s="7">
        <v>2000</v>
      </c>
      <c r="Z70" s="1">
        <v>10.116</v>
      </c>
      <c r="AA70" s="1">
        <f t="shared" si="15"/>
        <v>6.2421729678272385E-2</v>
      </c>
      <c r="AB70" s="1">
        <f t="shared" si="17"/>
        <v>3.414025218160718E-3</v>
      </c>
      <c r="AD70" s="8" t="s">
        <v>65</v>
      </c>
      <c r="AE70" s="1" t="s">
        <v>69</v>
      </c>
      <c r="AF70" s="1" t="s">
        <v>70</v>
      </c>
      <c r="AG70" s="1" t="s">
        <v>71</v>
      </c>
      <c r="AH70" s="1" t="s">
        <v>72</v>
      </c>
      <c r="AI70" s="1" t="s">
        <v>73</v>
      </c>
      <c r="AJ70" s="1" t="s">
        <v>74</v>
      </c>
      <c r="AK70" s="8" t="s">
        <v>65</v>
      </c>
    </row>
    <row r="71" spans="1:37" ht="16">
      <c r="A71" s="8" t="s">
        <v>75</v>
      </c>
      <c r="B71" s="8" t="s">
        <v>65</v>
      </c>
      <c r="C71" s="8" t="s">
        <v>66</v>
      </c>
      <c r="D71" s="11" t="s">
        <v>67</v>
      </c>
      <c r="E71" s="24">
        <v>32</v>
      </c>
      <c r="F71" s="13">
        <v>4.3179999999999996</v>
      </c>
      <c r="G71" s="24">
        <v>1661.1</v>
      </c>
      <c r="H71" s="8" t="s">
        <v>109</v>
      </c>
      <c r="I71" s="13">
        <v>3772.893</v>
      </c>
      <c r="J71" s="38">
        <v>5.0659086410889076</v>
      </c>
      <c r="K71" s="103">
        <f t="shared" si="16"/>
        <v>5.4617261823310814</v>
      </c>
      <c r="L71" s="25">
        <v>0.25600000000000001</v>
      </c>
      <c r="N71">
        <v>13.3</v>
      </c>
      <c r="O71" s="70">
        <v>818.19799999999998</v>
      </c>
      <c r="P71" s="70">
        <v>504.44940000000003</v>
      </c>
      <c r="Q71" s="70">
        <f t="shared" si="9"/>
        <v>0.61653707293344651</v>
      </c>
      <c r="R71" s="23">
        <f t="shared" si="10"/>
        <v>8.1999430700148395</v>
      </c>
      <c r="S71" s="25">
        <v>6.6559999999999997</v>
      </c>
      <c r="T71" s="23">
        <f t="shared" si="11"/>
        <v>0.81171295253735887</v>
      </c>
      <c r="U71" s="23">
        <f t="shared" si="12"/>
        <v>1.2319626006632871</v>
      </c>
      <c r="V71" s="23">
        <f t="shared" si="13"/>
        <v>0.31538242576980152</v>
      </c>
      <c r="W71" s="1">
        <v>995</v>
      </c>
      <c r="X71" s="1">
        <f t="shared" si="14"/>
        <v>3.1696726208020251E-4</v>
      </c>
      <c r="Y71" s="7">
        <v>2000</v>
      </c>
      <c r="Z71" s="1">
        <v>10.116</v>
      </c>
      <c r="AA71" s="1">
        <f t="shared" si="15"/>
        <v>6.266652077504993E-2</v>
      </c>
      <c r="AB71" s="1">
        <f t="shared" si="17"/>
        <v>3.4226737727268489E-3</v>
      </c>
      <c r="AD71" s="8" t="s">
        <v>65</v>
      </c>
      <c r="AE71" s="1" t="s">
        <v>69</v>
      </c>
      <c r="AF71" s="1" t="s">
        <v>70</v>
      </c>
      <c r="AG71" s="1" t="s">
        <v>71</v>
      </c>
      <c r="AH71" s="1" t="s">
        <v>72</v>
      </c>
      <c r="AI71" s="1" t="s">
        <v>73</v>
      </c>
      <c r="AJ71" s="1" t="s">
        <v>74</v>
      </c>
      <c r="AK71" s="8" t="s">
        <v>65</v>
      </c>
    </row>
    <row r="72" spans="1:37" ht="16">
      <c r="A72" s="8" t="s">
        <v>64</v>
      </c>
      <c r="B72" s="8" t="s">
        <v>65</v>
      </c>
      <c r="C72" s="8" t="s">
        <v>66</v>
      </c>
      <c r="D72" s="11" t="s">
        <v>67</v>
      </c>
      <c r="E72" s="24">
        <v>41</v>
      </c>
      <c r="F72" s="13">
        <v>2.6739999999999999</v>
      </c>
      <c r="G72" s="24">
        <v>1842.5</v>
      </c>
      <c r="H72" s="8" t="s">
        <v>110</v>
      </c>
      <c r="I72" s="13">
        <v>8253.7749999999996</v>
      </c>
      <c r="J72" s="38">
        <v>9.3759612897965763</v>
      </c>
      <c r="K72" s="103">
        <f t="shared" si="16"/>
        <v>10.072807361921921</v>
      </c>
      <c r="L72" s="25">
        <v>0.14399999999999999</v>
      </c>
      <c r="N72">
        <v>13.3</v>
      </c>
      <c r="O72" s="70">
        <v>818.19799999999998</v>
      </c>
      <c r="P72" s="70">
        <v>504.44940000000003</v>
      </c>
      <c r="Q72" s="70">
        <f t="shared" si="9"/>
        <v>0.61653707293344651</v>
      </c>
      <c r="R72" s="23">
        <f t="shared" si="10"/>
        <v>8.1999430700148395</v>
      </c>
      <c r="S72" s="25">
        <v>6.6559999999999997</v>
      </c>
      <c r="T72" s="23">
        <f t="shared" si="11"/>
        <v>0.81171295253735887</v>
      </c>
      <c r="U72" s="23">
        <f t="shared" si="12"/>
        <v>1.2319626006632871</v>
      </c>
      <c r="V72" s="23">
        <f t="shared" si="13"/>
        <v>0.17740261449551334</v>
      </c>
      <c r="W72" s="1">
        <v>995</v>
      </c>
      <c r="X72" s="1">
        <f t="shared" si="14"/>
        <v>1.7829408492011392E-4</v>
      </c>
      <c r="Y72" s="7">
        <v>2000</v>
      </c>
      <c r="Z72" s="1">
        <v>10.116</v>
      </c>
      <c r="AA72" s="1">
        <f t="shared" si="15"/>
        <v>3.5249917935965581E-2</v>
      </c>
      <c r="AB72" s="1">
        <f t="shared" si="17"/>
        <v>3.5506563289253766E-3</v>
      </c>
      <c r="AD72" s="8" t="s">
        <v>65</v>
      </c>
      <c r="AE72" s="1" t="s">
        <v>69</v>
      </c>
      <c r="AF72" s="1" t="s">
        <v>70</v>
      </c>
      <c r="AG72" s="1" t="s">
        <v>71</v>
      </c>
      <c r="AH72" s="1" t="s">
        <v>72</v>
      </c>
      <c r="AI72" s="1" t="s">
        <v>73</v>
      </c>
      <c r="AJ72" s="1" t="s">
        <v>74</v>
      </c>
      <c r="AK72" s="8" t="s">
        <v>65</v>
      </c>
    </row>
    <row r="73" spans="1:37" ht="16">
      <c r="A73" s="8" t="s">
        <v>75</v>
      </c>
      <c r="B73" s="8" t="s">
        <v>65</v>
      </c>
      <c r="C73" s="8" t="s">
        <v>66</v>
      </c>
      <c r="D73" s="11" t="s">
        <v>67</v>
      </c>
      <c r="E73" s="24">
        <v>41</v>
      </c>
      <c r="F73" s="13">
        <v>2.339</v>
      </c>
      <c r="G73" s="24">
        <v>1842.3</v>
      </c>
      <c r="H73" s="8" t="s">
        <v>110</v>
      </c>
      <c r="I73" s="13">
        <v>8533.6550000000007</v>
      </c>
      <c r="J73" s="38">
        <v>9.6322221844970315</v>
      </c>
      <c r="K73" s="103">
        <f t="shared" si="16"/>
        <v>10.345939887097426</v>
      </c>
      <c r="L73" s="25">
        <v>0.13900000000000001</v>
      </c>
      <c r="N73">
        <v>13.3</v>
      </c>
      <c r="O73" s="70">
        <v>818.19799999999998</v>
      </c>
      <c r="P73" s="70">
        <v>504.44940000000003</v>
      </c>
      <c r="Q73" s="70">
        <f t="shared" si="9"/>
        <v>0.61653707293344651</v>
      </c>
      <c r="R73" s="23">
        <f t="shared" si="10"/>
        <v>8.1999430700148395</v>
      </c>
      <c r="S73" s="25">
        <v>6.6559999999999997</v>
      </c>
      <c r="T73" s="23">
        <f t="shared" si="11"/>
        <v>0.81171295253735887</v>
      </c>
      <c r="U73" s="23">
        <f t="shared" si="12"/>
        <v>1.2319626006632871</v>
      </c>
      <c r="V73" s="23">
        <f t="shared" si="13"/>
        <v>0.17124280149219692</v>
      </c>
      <c r="W73" s="1">
        <v>995</v>
      </c>
      <c r="X73" s="1">
        <f t="shared" si="14"/>
        <v>1.7210331808260998E-4</v>
      </c>
      <c r="Y73" s="7">
        <v>2000</v>
      </c>
      <c r="Z73" s="1">
        <v>10.116</v>
      </c>
      <c r="AA73" s="1">
        <f t="shared" si="15"/>
        <v>3.4025962452077896E-2</v>
      </c>
      <c r="AB73" s="1">
        <f t="shared" si="17"/>
        <v>3.5203056212983206E-3</v>
      </c>
      <c r="AD73" s="8" t="s">
        <v>65</v>
      </c>
      <c r="AE73" s="1" t="s">
        <v>69</v>
      </c>
      <c r="AF73" s="1" t="s">
        <v>70</v>
      </c>
      <c r="AG73" s="1" t="s">
        <v>71</v>
      </c>
      <c r="AH73" s="1" t="s">
        <v>72</v>
      </c>
      <c r="AI73" s="1" t="s">
        <v>73</v>
      </c>
      <c r="AJ73" s="1" t="s">
        <v>74</v>
      </c>
      <c r="AK73" s="8" t="s">
        <v>65</v>
      </c>
    </row>
    <row r="74" spans="1:37" ht="16">
      <c r="A74" s="8" t="s">
        <v>64</v>
      </c>
      <c r="B74" s="8" t="s">
        <v>65</v>
      </c>
      <c r="C74" s="8" t="s">
        <v>66</v>
      </c>
      <c r="D74" s="11" t="s">
        <v>67</v>
      </c>
      <c r="E74" s="24">
        <v>54</v>
      </c>
      <c r="F74" s="13">
        <v>2.2559999999999998</v>
      </c>
      <c r="G74" s="24">
        <v>2024.8</v>
      </c>
      <c r="H74" s="8" t="s">
        <v>111</v>
      </c>
      <c r="I74" s="13">
        <v>2318.0700000000002</v>
      </c>
      <c r="J74" s="38">
        <v>3.5770055622943495</v>
      </c>
      <c r="K74" s="103">
        <f t="shared" si="16"/>
        <v>3.8612213711978449</v>
      </c>
      <c r="L74" s="25">
        <v>0.121</v>
      </c>
      <c r="N74">
        <v>13.3</v>
      </c>
      <c r="O74" s="70">
        <v>818.19799999999998</v>
      </c>
      <c r="P74" s="70">
        <v>504.44940000000003</v>
      </c>
      <c r="Q74" s="70">
        <f t="shared" si="9"/>
        <v>0.61653707293344651</v>
      </c>
      <c r="R74" s="23">
        <f t="shared" si="10"/>
        <v>8.1999430700148395</v>
      </c>
      <c r="S74" s="25">
        <v>6.6559999999999997</v>
      </c>
      <c r="T74" s="23">
        <f t="shared" si="11"/>
        <v>0.81171295253735887</v>
      </c>
      <c r="U74" s="23">
        <f t="shared" si="12"/>
        <v>1.2319626006632871</v>
      </c>
      <c r="V74" s="23">
        <f t="shared" si="13"/>
        <v>0.14906747468025774</v>
      </c>
      <c r="W74" s="1">
        <v>995</v>
      </c>
      <c r="X74" s="1">
        <f t="shared" si="14"/>
        <v>1.4981655746759573E-4</v>
      </c>
      <c r="Y74" s="7">
        <v>2000</v>
      </c>
      <c r="Z74" s="1">
        <v>10.116</v>
      </c>
      <c r="AA74" s="1">
        <f t="shared" si="15"/>
        <v>2.9619722710082192E-2</v>
      </c>
      <c r="AB74" s="1">
        <f t="shared" si="17"/>
        <v>1.1436830633712351E-3</v>
      </c>
      <c r="AD74" s="8" t="s">
        <v>65</v>
      </c>
      <c r="AE74" s="1" t="s">
        <v>69</v>
      </c>
      <c r="AF74" s="1" t="s">
        <v>70</v>
      </c>
      <c r="AG74" s="1" t="s">
        <v>71</v>
      </c>
      <c r="AH74" s="1" t="s">
        <v>72</v>
      </c>
      <c r="AI74" s="1" t="s">
        <v>73</v>
      </c>
      <c r="AJ74" s="1" t="s">
        <v>74</v>
      </c>
      <c r="AK74" s="8" t="s">
        <v>65</v>
      </c>
    </row>
    <row r="75" spans="1:37" ht="16">
      <c r="A75" s="8" t="s">
        <v>75</v>
      </c>
      <c r="B75" s="8" t="s">
        <v>65</v>
      </c>
      <c r="C75" s="8" t="s">
        <v>66</v>
      </c>
      <c r="D75" s="11" t="s">
        <v>67</v>
      </c>
      <c r="E75" s="24">
        <v>52</v>
      </c>
      <c r="F75" s="13">
        <v>2.2759999999999998</v>
      </c>
      <c r="G75" s="24">
        <v>2024.6</v>
      </c>
      <c r="H75" s="8" t="s">
        <v>111</v>
      </c>
      <c r="I75" s="13">
        <v>2419.3719999999998</v>
      </c>
      <c r="J75" s="38">
        <v>3.6821917421638277</v>
      </c>
      <c r="K75" s="103">
        <f t="shared" si="16"/>
        <v>3.9744207679784926</v>
      </c>
      <c r="L75" s="25">
        <v>0.13500000000000001</v>
      </c>
      <c r="N75">
        <v>13.3</v>
      </c>
      <c r="O75" s="70">
        <v>818.19799999999998</v>
      </c>
      <c r="P75" s="70">
        <v>504.44940000000003</v>
      </c>
      <c r="Q75" s="70">
        <f t="shared" si="9"/>
        <v>0.61653707293344651</v>
      </c>
      <c r="R75" s="23">
        <f t="shared" si="10"/>
        <v>8.1999430700148395</v>
      </c>
      <c r="S75" s="25">
        <v>6.6559999999999997</v>
      </c>
      <c r="T75" s="23">
        <f t="shared" si="11"/>
        <v>0.81171295253735887</v>
      </c>
      <c r="U75" s="23">
        <f t="shared" si="12"/>
        <v>1.2319626006632871</v>
      </c>
      <c r="V75" s="23">
        <f t="shared" si="13"/>
        <v>0.16631495108954378</v>
      </c>
      <c r="W75" s="1">
        <v>995</v>
      </c>
      <c r="X75" s="1">
        <f t="shared" si="14"/>
        <v>1.6715070461260681E-4</v>
      </c>
      <c r="Y75" s="7">
        <v>2000</v>
      </c>
      <c r="Z75" s="1">
        <v>10.116</v>
      </c>
      <c r="AA75" s="1">
        <f t="shared" si="15"/>
        <v>3.3046798064967735E-2</v>
      </c>
      <c r="AB75" s="1">
        <f t="shared" si="17"/>
        <v>1.3134188054459922E-3</v>
      </c>
      <c r="AD75" s="8" t="s">
        <v>65</v>
      </c>
      <c r="AE75" s="1" t="s">
        <v>69</v>
      </c>
      <c r="AF75" s="1" t="s">
        <v>70</v>
      </c>
      <c r="AG75" s="1" t="s">
        <v>71</v>
      </c>
      <c r="AH75" s="1" t="s">
        <v>72</v>
      </c>
      <c r="AI75" s="1" t="s">
        <v>73</v>
      </c>
      <c r="AJ75" s="1" t="s">
        <v>74</v>
      </c>
      <c r="AK75" s="8" t="s">
        <v>65</v>
      </c>
    </row>
    <row r="76" spans="1:37" ht="16">
      <c r="A76" s="8" t="s">
        <v>64</v>
      </c>
      <c r="B76" s="8" t="s">
        <v>65</v>
      </c>
      <c r="C76" s="8" t="s">
        <v>66</v>
      </c>
      <c r="D76" s="11" t="s">
        <v>67</v>
      </c>
      <c r="E76" s="24">
        <v>1</v>
      </c>
      <c r="F76" s="13">
        <v>101.581</v>
      </c>
      <c r="G76" s="24">
        <v>66.7</v>
      </c>
      <c r="I76" s="13">
        <v>-37.575000000000003</v>
      </c>
      <c r="J76" s="38">
        <v>1.064565089234629</v>
      </c>
      <c r="K76" s="103">
        <f t="shared" si="16"/>
        <v>1.1515356283032245</v>
      </c>
      <c r="L76" s="25">
        <v>5.4660000000000002</v>
      </c>
      <c r="N76">
        <v>13.3</v>
      </c>
      <c r="O76" s="70">
        <v>818.19799999999998</v>
      </c>
      <c r="P76" s="70">
        <v>504.44940000000003</v>
      </c>
      <c r="Q76" s="70">
        <f t="shared" si="9"/>
        <v>0.61653707293344651</v>
      </c>
      <c r="R76" s="23">
        <f t="shared" si="10"/>
        <v>8.1999430700148395</v>
      </c>
      <c r="S76" s="25">
        <v>6.6559999999999997</v>
      </c>
      <c r="T76" s="23">
        <f t="shared" si="11"/>
        <v>0.81171295253735887</v>
      </c>
      <c r="U76" s="23">
        <f t="shared" si="12"/>
        <v>1.2319626006632871</v>
      </c>
      <c r="V76" s="23">
        <f t="shared" si="13"/>
        <v>6.733907575225528</v>
      </c>
      <c r="W76" s="1">
        <v>995</v>
      </c>
      <c r="X76" s="1">
        <f t="shared" si="14"/>
        <v>6.7677463067593244E-3</v>
      </c>
      <c r="Y76" s="7">
        <v>2000</v>
      </c>
      <c r="Z76" s="1">
        <v>10.116</v>
      </c>
      <c r="AA76" s="1">
        <f t="shared" si="15"/>
        <v>1.338028134986027</v>
      </c>
      <c r="AB76" s="1">
        <f t="shared" si="17"/>
        <v>1.5407870691085264E-2</v>
      </c>
      <c r="AD76" s="8" t="s">
        <v>65</v>
      </c>
      <c r="AE76" s="1" t="s">
        <v>69</v>
      </c>
      <c r="AF76" s="1" t="s">
        <v>70</v>
      </c>
      <c r="AG76" s="1" t="s">
        <v>71</v>
      </c>
      <c r="AH76" s="1" t="s">
        <v>72</v>
      </c>
      <c r="AI76" s="1" t="s">
        <v>73</v>
      </c>
      <c r="AJ76" s="1" t="s">
        <v>74</v>
      </c>
      <c r="AK76" s="8" t="s">
        <v>65</v>
      </c>
    </row>
    <row r="77" spans="1:37" ht="16">
      <c r="A77" s="8" t="s">
        <v>64</v>
      </c>
      <c r="B77" s="8" t="s">
        <v>65</v>
      </c>
      <c r="C77" s="8" t="s">
        <v>66</v>
      </c>
      <c r="D77" s="11" t="s">
        <v>67</v>
      </c>
      <c r="E77" s="24">
        <v>2</v>
      </c>
      <c r="F77" s="13">
        <v>101.446</v>
      </c>
      <c r="G77" s="24">
        <v>126.4</v>
      </c>
      <c r="I77" s="13">
        <v>-37.646999999999998</v>
      </c>
      <c r="J77" s="38">
        <v>1.0644862957996477</v>
      </c>
      <c r="K77" s="103">
        <f t="shared" si="16"/>
        <v>1.1514504726899117</v>
      </c>
      <c r="L77" s="25">
        <v>5.4589999999999996</v>
      </c>
      <c r="N77">
        <v>13.3</v>
      </c>
      <c r="O77" s="70">
        <v>818.19799999999998</v>
      </c>
      <c r="P77" s="70">
        <v>504.44940000000003</v>
      </c>
      <c r="Q77" s="70">
        <f t="shared" si="9"/>
        <v>0.61653707293344651</v>
      </c>
      <c r="R77" s="23">
        <f t="shared" si="10"/>
        <v>8.1999430700148395</v>
      </c>
      <c r="S77" s="25">
        <v>6.6559999999999997</v>
      </c>
      <c r="T77" s="23">
        <f t="shared" si="11"/>
        <v>0.81171295253735887</v>
      </c>
      <c r="U77" s="23">
        <f t="shared" si="12"/>
        <v>1.2319626006632871</v>
      </c>
      <c r="V77" s="23">
        <f t="shared" si="13"/>
        <v>6.7252838370208838</v>
      </c>
      <c r="W77" s="1">
        <v>995</v>
      </c>
      <c r="X77" s="1">
        <f t="shared" si="14"/>
        <v>6.7590792331868182E-3</v>
      </c>
      <c r="Y77" s="7">
        <v>2000</v>
      </c>
      <c r="Z77" s="1">
        <v>10.116</v>
      </c>
      <c r="AA77" s="1">
        <f t="shared" si="15"/>
        <v>1.3363145973085842</v>
      </c>
      <c r="AB77" s="1">
        <f t="shared" si="17"/>
        <v>1.5387000747333983E-2</v>
      </c>
      <c r="AD77" s="8" t="s">
        <v>65</v>
      </c>
      <c r="AE77" s="1" t="s">
        <v>69</v>
      </c>
      <c r="AF77" s="1" t="s">
        <v>70</v>
      </c>
      <c r="AG77" s="1" t="s">
        <v>71</v>
      </c>
      <c r="AH77" s="1" t="s">
        <v>72</v>
      </c>
      <c r="AI77" s="1" t="s">
        <v>73</v>
      </c>
      <c r="AJ77" s="1" t="s">
        <v>74</v>
      </c>
      <c r="AK77" s="8" t="s">
        <v>65</v>
      </c>
    </row>
    <row r="78" spans="1:37" ht="16">
      <c r="A78" s="8" t="s">
        <v>64</v>
      </c>
      <c r="B78" s="8" t="s">
        <v>65</v>
      </c>
      <c r="C78" s="8" t="s">
        <v>66</v>
      </c>
      <c r="D78" s="11" t="s">
        <v>67</v>
      </c>
      <c r="E78" s="24">
        <v>3</v>
      </c>
      <c r="F78" s="13">
        <v>101.354</v>
      </c>
      <c r="G78" s="24">
        <v>186.2</v>
      </c>
      <c r="I78" s="13">
        <v>-37.698999999999998</v>
      </c>
      <c r="J78" s="38">
        <v>1.0644293893518857</v>
      </c>
      <c r="K78" s="103">
        <f t="shared" si="16"/>
        <v>1.1513889713223833</v>
      </c>
      <c r="L78" s="25">
        <v>5.4539999999999997</v>
      </c>
      <c r="N78">
        <v>13.3</v>
      </c>
      <c r="O78" s="70">
        <v>818.19799999999998</v>
      </c>
      <c r="P78" s="70">
        <v>504.44940000000003</v>
      </c>
      <c r="Q78" s="70">
        <f t="shared" si="9"/>
        <v>0.61653707293344651</v>
      </c>
      <c r="R78" s="23">
        <f t="shared" si="10"/>
        <v>8.1999430700148395</v>
      </c>
      <c r="S78" s="25">
        <v>6.6559999999999997</v>
      </c>
      <c r="T78" s="23">
        <f t="shared" si="11"/>
        <v>0.81171295253735887</v>
      </c>
      <c r="U78" s="23">
        <f t="shared" si="12"/>
        <v>1.2319626006632871</v>
      </c>
      <c r="V78" s="23">
        <f t="shared" si="13"/>
        <v>6.7191240240175674</v>
      </c>
      <c r="W78" s="1">
        <v>995</v>
      </c>
      <c r="X78" s="1">
        <f t="shared" si="14"/>
        <v>6.7528884663493136E-3</v>
      </c>
      <c r="Y78" s="7">
        <v>2000</v>
      </c>
      <c r="Z78" s="1">
        <v>10.116</v>
      </c>
      <c r="AA78" s="1">
        <f t="shared" si="15"/>
        <v>1.3350906418246962</v>
      </c>
      <c r="AB78" s="1">
        <f t="shared" si="17"/>
        <v>1.5372086407126775E-2</v>
      </c>
      <c r="AD78" s="8" t="s">
        <v>65</v>
      </c>
      <c r="AE78" s="1" t="s">
        <v>69</v>
      </c>
      <c r="AF78" s="1" t="s">
        <v>70</v>
      </c>
      <c r="AG78" s="1" t="s">
        <v>71</v>
      </c>
      <c r="AH78" s="1" t="s">
        <v>72</v>
      </c>
      <c r="AI78" s="1" t="s">
        <v>73</v>
      </c>
      <c r="AJ78" s="1" t="s">
        <v>74</v>
      </c>
      <c r="AK78" s="8" t="s">
        <v>65</v>
      </c>
    </row>
    <row r="79" spans="1:37" ht="16">
      <c r="A79" s="8" t="s">
        <v>64</v>
      </c>
      <c r="B79" s="8" t="s">
        <v>65</v>
      </c>
      <c r="C79" s="8" t="s">
        <v>66</v>
      </c>
      <c r="D79" s="11" t="s">
        <v>67</v>
      </c>
      <c r="E79" s="24">
        <v>4</v>
      </c>
      <c r="F79" s="13">
        <v>101.28100000000001</v>
      </c>
      <c r="G79" s="24">
        <v>245.8</v>
      </c>
      <c r="I79" s="13">
        <v>-37.716999999999999</v>
      </c>
      <c r="J79" s="38">
        <v>1.0644096909508702</v>
      </c>
      <c r="K79" s="103">
        <f t="shared" si="16"/>
        <v>1.1513676823696397</v>
      </c>
      <c r="L79" s="25">
        <v>5.45</v>
      </c>
      <c r="N79">
        <v>13.3</v>
      </c>
      <c r="O79" s="70">
        <v>818.19799999999998</v>
      </c>
      <c r="P79" s="70">
        <v>504.44940000000003</v>
      </c>
      <c r="Q79" s="70">
        <f t="shared" si="9"/>
        <v>0.61653707293344651</v>
      </c>
      <c r="R79" s="23">
        <f t="shared" si="10"/>
        <v>8.1999430700148395</v>
      </c>
      <c r="S79" s="25">
        <v>6.6559999999999997</v>
      </c>
      <c r="T79" s="23">
        <f t="shared" si="11"/>
        <v>0.81171295253735887</v>
      </c>
      <c r="U79" s="23">
        <f t="shared" si="12"/>
        <v>1.2319626006632871</v>
      </c>
      <c r="V79" s="23">
        <f t="shared" si="13"/>
        <v>6.7141961736149147</v>
      </c>
      <c r="W79" s="1">
        <v>995</v>
      </c>
      <c r="X79" s="1">
        <f t="shared" si="14"/>
        <v>6.7479358528793115E-3</v>
      </c>
      <c r="Y79" s="7">
        <v>2000</v>
      </c>
      <c r="Z79" s="1">
        <v>10.116</v>
      </c>
      <c r="AA79" s="1">
        <f t="shared" si="15"/>
        <v>1.3341114774375862</v>
      </c>
      <c r="AB79" s="1">
        <f t="shared" si="17"/>
        <v>1.5360528398000494E-2</v>
      </c>
      <c r="AD79" s="8" t="s">
        <v>65</v>
      </c>
      <c r="AE79" s="1" t="s">
        <v>69</v>
      </c>
      <c r="AF79" s="1" t="s">
        <v>70</v>
      </c>
      <c r="AG79" s="1" t="s">
        <v>71</v>
      </c>
      <c r="AH79" s="1" t="s">
        <v>72</v>
      </c>
      <c r="AI79" s="1" t="s">
        <v>73</v>
      </c>
      <c r="AJ79" s="1" t="s">
        <v>74</v>
      </c>
      <c r="AK79" s="8" t="s">
        <v>65</v>
      </c>
    </row>
    <row r="80" spans="1:37" ht="16">
      <c r="A80" s="8" t="s">
        <v>64</v>
      </c>
      <c r="B80" s="8" t="s">
        <v>65</v>
      </c>
      <c r="C80" s="8" t="s">
        <v>66</v>
      </c>
      <c r="D80" s="11" t="s">
        <v>67</v>
      </c>
      <c r="E80" s="24">
        <v>5</v>
      </c>
      <c r="F80" s="13">
        <v>101.276</v>
      </c>
      <c r="G80" s="24">
        <v>305.60000000000002</v>
      </c>
      <c r="I80" s="13">
        <v>-37.701000000000001</v>
      </c>
      <c r="J80" s="38">
        <v>1.0644272006410493</v>
      </c>
      <c r="K80" s="103">
        <f t="shared" si="16"/>
        <v>1.1513866058836428</v>
      </c>
      <c r="L80" s="25">
        <v>5.45</v>
      </c>
      <c r="N80">
        <v>13.3</v>
      </c>
      <c r="O80" s="70">
        <v>818.19799999999998</v>
      </c>
      <c r="P80" s="70">
        <v>504.44940000000003</v>
      </c>
      <c r="Q80" s="70">
        <f t="shared" si="9"/>
        <v>0.61653707293344651</v>
      </c>
      <c r="R80" s="23">
        <f t="shared" si="10"/>
        <v>8.1999430700148395</v>
      </c>
      <c r="S80" s="25">
        <v>6.6559999999999997</v>
      </c>
      <c r="T80" s="23">
        <f t="shared" si="11"/>
        <v>0.81171295253735887</v>
      </c>
      <c r="U80" s="23">
        <f t="shared" si="12"/>
        <v>1.2319626006632871</v>
      </c>
      <c r="V80" s="23">
        <f t="shared" si="13"/>
        <v>6.7141961736149147</v>
      </c>
      <c r="W80" s="1">
        <v>995</v>
      </c>
      <c r="X80" s="1">
        <f t="shared" si="14"/>
        <v>6.7479358528793115E-3</v>
      </c>
      <c r="Y80" s="7">
        <v>2000</v>
      </c>
      <c r="Z80" s="1">
        <v>10.116</v>
      </c>
      <c r="AA80" s="1">
        <f t="shared" si="15"/>
        <v>1.3341114774375862</v>
      </c>
      <c r="AB80" s="1">
        <f t="shared" si="17"/>
        <v>1.5360780858772745E-2</v>
      </c>
      <c r="AD80" s="8" t="s">
        <v>65</v>
      </c>
      <c r="AE80" s="1" t="s">
        <v>69</v>
      </c>
      <c r="AF80" s="1" t="s">
        <v>70</v>
      </c>
      <c r="AG80" s="1" t="s">
        <v>71</v>
      </c>
      <c r="AH80" s="1" t="s">
        <v>72</v>
      </c>
      <c r="AI80" s="1" t="s">
        <v>73</v>
      </c>
      <c r="AJ80" s="1" t="s">
        <v>74</v>
      </c>
      <c r="AK80" s="8" t="s">
        <v>65</v>
      </c>
    </row>
    <row r="81" spans="1:37" ht="16">
      <c r="A81" s="8" t="s">
        <v>64</v>
      </c>
      <c r="B81" s="8" t="s">
        <v>65</v>
      </c>
      <c r="C81" s="8" t="s">
        <v>66</v>
      </c>
      <c r="D81" s="11" t="s">
        <v>67</v>
      </c>
      <c r="E81" s="24">
        <v>6</v>
      </c>
      <c r="F81" s="13">
        <v>101.35599999999999</v>
      </c>
      <c r="G81" s="24">
        <v>365.3</v>
      </c>
      <c r="I81" s="13">
        <v>-37.715000000000003</v>
      </c>
      <c r="J81" s="38">
        <v>1.0644118796624813</v>
      </c>
      <c r="K81" s="103">
        <f t="shared" si="16"/>
        <v>1.1513700478092863</v>
      </c>
      <c r="L81" s="25">
        <v>5.4539999999999997</v>
      </c>
      <c r="N81">
        <v>13.3</v>
      </c>
      <c r="O81" s="70">
        <v>818.19799999999998</v>
      </c>
      <c r="P81" s="70">
        <v>504.44940000000003</v>
      </c>
      <c r="Q81" s="70">
        <f t="shared" si="9"/>
        <v>0.61653707293344651</v>
      </c>
      <c r="R81" s="23">
        <f t="shared" si="10"/>
        <v>8.1999430700148395</v>
      </c>
      <c r="S81" s="25">
        <v>6.6559999999999997</v>
      </c>
      <c r="T81" s="23">
        <f t="shared" si="11"/>
        <v>0.81171295253735887</v>
      </c>
      <c r="U81" s="23">
        <f t="shared" si="12"/>
        <v>1.2319626006632871</v>
      </c>
      <c r="V81" s="23">
        <f t="shared" si="13"/>
        <v>6.7191240240175674</v>
      </c>
      <c r="W81" s="1">
        <v>995</v>
      </c>
      <c r="X81" s="1">
        <f t="shared" si="14"/>
        <v>6.7528884663493136E-3</v>
      </c>
      <c r="Y81" s="7">
        <v>2000</v>
      </c>
      <c r="Z81" s="1">
        <v>10.116</v>
      </c>
      <c r="AA81" s="1">
        <f t="shared" si="15"/>
        <v>1.3350906418246962</v>
      </c>
      <c r="AB81" s="1">
        <f t="shared" si="17"/>
        <v>1.5371833761074313E-2</v>
      </c>
      <c r="AD81" s="8" t="s">
        <v>65</v>
      </c>
      <c r="AE81" s="1" t="s">
        <v>69</v>
      </c>
      <c r="AF81" s="1" t="s">
        <v>70</v>
      </c>
      <c r="AG81" s="1" t="s">
        <v>71</v>
      </c>
      <c r="AH81" s="1" t="s">
        <v>72</v>
      </c>
      <c r="AI81" s="1" t="s">
        <v>73</v>
      </c>
      <c r="AJ81" s="1" t="s">
        <v>74</v>
      </c>
      <c r="AK81" s="8" t="s">
        <v>65</v>
      </c>
    </row>
    <row r="82" spans="1:37" ht="16">
      <c r="A82" s="8" t="s">
        <v>64</v>
      </c>
      <c r="B82" s="8" t="s">
        <v>65</v>
      </c>
      <c r="C82" s="8" t="s">
        <v>66</v>
      </c>
      <c r="D82" s="11" t="s">
        <v>67</v>
      </c>
      <c r="E82" s="24">
        <v>7</v>
      </c>
      <c r="F82" s="13">
        <v>101.404</v>
      </c>
      <c r="G82" s="24">
        <v>425.1</v>
      </c>
      <c r="I82" s="13">
        <v>-37.729999999999997</v>
      </c>
      <c r="J82" s="38">
        <v>1.0643954643230358</v>
      </c>
      <c r="K82" s="103">
        <f t="shared" si="16"/>
        <v>1.1513523070091771</v>
      </c>
      <c r="L82" s="25">
        <v>5.4569999999999999</v>
      </c>
      <c r="N82">
        <v>13.3</v>
      </c>
      <c r="O82" s="70">
        <v>818.19799999999998</v>
      </c>
      <c r="P82" s="70">
        <v>504.44940000000003</v>
      </c>
      <c r="Q82" s="70">
        <f t="shared" si="9"/>
        <v>0.61653707293344651</v>
      </c>
      <c r="R82" s="23">
        <f t="shared" si="10"/>
        <v>8.1999430700148395</v>
      </c>
      <c r="S82" s="25">
        <v>6.6559999999999997</v>
      </c>
      <c r="T82" s="23">
        <f t="shared" si="11"/>
        <v>0.81171295253735887</v>
      </c>
      <c r="U82" s="23">
        <f t="shared" si="12"/>
        <v>1.2319626006632871</v>
      </c>
      <c r="V82" s="23">
        <f t="shared" si="13"/>
        <v>6.722819911819558</v>
      </c>
      <c r="W82" s="1">
        <v>995</v>
      </c>
      <c r="X82" s="1">
        <f t="shared" si="14"/>
        <v>6.7566029264518167E-3</v>
      </c>
      <c r="Y82" s="7">
        <v>2000</v>
      </c>
      <c r="Z82" s="1">
        <v>10.116</v>
      </c>
      <c r="AA82" s="1">
        <f t="shared" si="15"/>
        <v>1.335825015115029</v>
      </c>
      <c r="AB82" s="1">
        <f t="shared" si="17"/>
        <v>1.5380052129132574E-2</v>
      </c>
      <c r="AD82" s="8" t="s">
        <v>65</v>
      </c>
      <c r="AE82" s="1" t="s">
        <v>69</v>
      </c>
      <c r="AF82" s="1" t="s">
        <v>70</v>
      </c>
      <c r="AG82" s="1" t="s">
        <v>71</v>
      </c>
      <c r="AH82" s="1" t="s">
        <v>72</v>
      </c>
      <c r="AI82" s="1" t="s">
        <v>73</v>
      </c>
      <c r="AJ82" s="1" t="s">
        <v>74</v>
      </c>
      <c r="AK82" s="8" t="s">
        <v>65</v>
      </c>
    </row>
    <row r="83" spans="1:37" ht="16">
      <c r="A83" s="8" t="s">
        <v>64</v>
      </c>
      <c r="B83" s="8" t="s">
        <v>65</v>
      </c>
      <c r="C83" s="8" t="s">
        <v>66</v>
      </c>
      <c r="D83" s="11" t="s">
        <v>67</v>
      </c>
      <c r="E83" s="24">
        <v>13</v>
      </c>
      <c r="F83" s="13">
        <v>0.34499999999999997</v>
      </c>
      <c r="G83" s="24">
        <v>1053.4000000000001</v>
      </c>
      <c r="I83" s="13">
        <v>0.88400000000000001</v>
      </c>
      <c r="J83" s="38">
        <v>1.1066348911475976</v>
      </c>
      <c r="K83" s="103">
        <f t="shared" si="16"/>
        <v>1.1970007752893033</v>
      </c>
      <c r="L83" s="25">
        <v>1.9E-2</v>
      </c>
      <c r="N83">
        <v>13.3</v>
      </c>
      <c r="O83" s="70">
        <v>818.19799999999998</v>
      </c>
      <c r="P83" s="70">
        <v>504.44940000000003</v>
      </c>
      <c r="Q83" s="70">
        <f t="shared" si="9"/>
        <v>0.61653707293344651</v>
      </c>
      <c r="R83" s="23">
        <f t="shared" si="10"/>
        <v>8.1999430700148395</v>
      </c>
      <c r="S83" s="25">
        <v>6.6559999999999997</v>
      </c>
      <c r="T83" s="23">
        <f t="shared" si="11"/>
        <v>0.81171295253735887</v>
      </c>
      <c r="U83" s="23">
        <f t="shared" si="12"/>
        <v>1.2319626006632871</v>
      </c>
      <c r="V83" s="23">
        <f t="shared" si="13"/>
        <v>2.3407289412602453E-2</v>
      </c>
      <c r="W83" s="1">
        <v>995</v>
      </c>
      <c r="X83" s="1">
        <f t="shared" si="14"/>
        <v>2.3524913982515028E-5</v>
      </c>
      <c r="Y83" s="7">
        <v>2000</v>
      </c>
      <c r="Z83" s="1">
        <v>10.116</v>
      </c>
      <c r="AA83" s="1">
        <f t="shared" si="15"/>
        <v>4.6510308387732362E-3</v>
      </c>
      <c r="AB83" s="1">
        <f t="shared" si="17"/>
        <v>5.5672875199060222E-5</v>
      </c>
      <c r="AD83" s="8" t="s">
        <v>65</v>
      </c>
      <c r="AE83" s="1" t="s">
        <v>69</v>
      </c>
      <c r="AF83" s="1" t="s">
        <v>70</v>
      </c>
      <c r="AG83" s="1" t="s">
        <v>71</v>
      </c>
      <c r="AH83" s="1" t="s">
        <v>72</v>
      </c>
      <c r="AI83" s="1" t="s">
        <v>73</v>
      </c>
      <c r="AJ83" s="1" t="s">
        <v>74</v>
      </c>
      <c r="AK83" s="8" t="s">
        <v>65</v>
      </c>
    </row>
    <row r="84" spans="1:37" ht="16">
      <c r="A84" s="8" t="s">
        <v>64</v>
      </c>
      <c r="B84" s="8" t="s">
        <v>65</v>
      </c>
      <c r="C84" s="8" t="s">
        <v>66</v>
      </c>
      <c r="D84" s="11" t="s">
        <v>67</v>
      </c>
      <c r="E84" s="24">
        <v>15</v>
      </c>
      <c r="F84" s="13">
        <v>0.66</v>
      </c>
      <c r="G84" s="24">
        <v>1160.4000000000001</v>
      </c>
      <c r="I84" s="13">
        <v>-9.4109999999999996</v>
      </c>
      <c r="J84" s="38">
        <v>1.0953768312277914</v>
      </c>
      <c r="K84" s="103">
        <f t="shared" si="16"/>
        <v>1.1848344159715454</v>
      </c>
      <c r="L84" s="25">
        <v>3.5999999999999997E-2</v>
      </c>
      <c r="N84">
        <v>13.3</v>
      </c>
      <c r="O84" s="70">
        <v>818.19799999999998</v>
      </c>
      <c r="P84" s="70">
        <v>504.44940000000003</v>
      </c>
      <c r="Q84" s="70">
        <f t="shared" si="9"/>
        <v>0.61653707293344651</v>
      </c>
      <c r="R84" s="23">
        <f t="shared" si="10"/>
        <v>8.1999430700148395</v>
      </c>
      <c r="S84" s="25">
        <v>6.6559999999999997</v>
      </c>
      <c r="T84" s="23">
        <f t="shared" si="11"/>
        <v>0.81171295253735887</v>
      </c>
      <c r="U84" s="23">
        <f t="shared" si="12"/>
        <v>1.2319626006632871</v>
      </c>
      <c r="V84" s="23">
        <f t="shared" si="13"/>
        <v>4.4350653623878335E-2</v>
      </c>
      <c r="W84" s="1">
        <v>995</v>
      </c>
      <c r="X84" s="1">
        <f t="shared" si="14"/>
        <v>4.457352123002848E-5</v>
      </c>
      <c r="Y84" s="7">
        <v>2000</v>
      </c>
      <c r="Z84" s="1">
        <v>10.116</v>
      </c>
      <c r="AA84" s="1">
        <f t="shared" si="15"/>
        <v>8.8124794839913954E-3</v>
      </c>
      <c r="AB84" s="1">
        <f t="shared" si="17"/>
        <v>1.044132898267617E-4</v>
      </c>
      <c r="AD84" s="8" t="s">
        <v>65</v>
      </c>
      <c r="AE84" s="1" t="s">
        <v>69</v>
      </c>
      <c r="AF84" s="1" t="s">
        <v>70</v>
      </c>
      <c r="AG84" s="1" t="s">
        <v>71</v>
      </c>
      <c r="AH84" s="1" t="s">
        <v>72</v>
      </c>
      <c r="AI84" s="1" t="s">
        <v>73</v>
      </c>
      <c r="AJ84" s="1" t="s">
        <v>74</v>
      </c>
      <c r="AK84" s="8" t="s">
        <v>65</v>
      </c>
    </row>
    <row r="85" spans="1:37" ht="16">
      <c r="A85" s="8" t="s">
        <v>64</v>
      </c>
      <c r="B85" s="8" t="s">
        <v>65</v>
      </c>
      <c r="C85" s="8" t="s">
        <v>66</v>
      </c>
      <c r="D85" s="11" t="s">
        <v>67</v>
      </c>
      <c r="E85" s="24">
        <v>36</v>
      </c>
      <c r="F85" s="13">
        <v>0.628</v>
      </c>
      <c r="G85" s="24">
        <v>1734.7</v>
      </c>
      <c r="I85" s="13">
        <v>1489.829</v>
      </c>
      <c r="J85" s="38">
        <v>2.7083121366735998</v>
      </c>
      <c r="K85" s="103">
        <f t="shared" si="16"/>
        <v>2.9255989898824519</v>
      </c>
      <c r="L85" s="25">
        <v>3.4000000000000002E-2</v>
      </c>
      <c r="N85">
        <v>13.3</v>
      </c>
      <c r="O85" s="70">
        <v>818.19799999999998</v>
      </c>
      <c r="P85" s="70">
        <v>504.44940000000003</v>
      </c>
      <c r="Q85" s="70">
        <f t="shared" si="9"/>
        <v>0.61653707293344651</v>
      </c>
      <c r="R85" s="23">
        <f t="shared" si="10"/>
        <v>8.1999430700148395</v>
      </c>
      <c r="S85" s="25">
        <v>6.6559999999999997</v>
      </c>
      <c r="T85" s="23">
        <f t="shared" si="11"/>
        <v>0.81171295253735887</v>
      </c>
      <c r="U85" s="23">
        <f t="shared" si="12"/>
        <v>1.2319626006632871</v>
      </c>
      <c r="V85" s="23">
        <f t="shared" si="13"/>
        <v>4.1886728422551762E-2</v>
      </c>
      <c r="W85" s="1">
        <v>995</v>
      </c>
      <c r="X85" s="1">
        <f t="shared" si="14"/>
        <v>4.2097214495026897E-5</v>
      </c>
      <c r="Y85" s="7">
        <v>2000</v>
      </c>
      <c r="Z85" s="1">
        <v>10.116</v>
      </c>
      <c r="AA85" s="1">
        <f t="shared" si="15"/>
        <v>8.3228972904363183E-3</v>
      </c>
      <c r="AB85" s="1">
        <f t="shared" si="17"/>
        <v>2.4349459905795889E-4</v>
      </c>
      <c r="AD85" s="8" t="s">
        <v>65</v>
      </c>
      <c r="AE85" s="1" t="s">
        <v>69</v>
      </c>
      <c r="AF85" s="1" t="s">
        <v>70</v>
      </c>
      <c r="AG85" s="1" t="s">
        <v>71</v>
      </c>
      <c r="AH85" s="1" t="s">
        <v>72</v>
      </c>
      <c r="AI85" s="1" t="s">
        <v>73</v>
      </c>
      <c r="AJ85" s="1" t="s">
        <v>74</v>
      </c>
      <c r="AK85" s="8" t="s">
        <v>65</v>
      </c>
    </row>
    <row r="86" spans="1:37" ht="16">
      <c r="A86" s="8" t="s">
        <v>64</v>
      </c>
      <c r="B86" s="8" t="s">
        <v>65</v>
      </c>
      <c r="C86" s="8" t="s">
        <v>66</v>
      </c>
      <c r="D86" s="11" t="s">
        <v>67</v>
      </c>
      <c r="E86" s="24">
        <v>40</v>
      </c>
      <c r="F86" s="13">
        <v>0.96399999999999997</v>
      </c>
      <c r="G86" s="24">
        <v>1810.8</v>
      </c>
      <c r="I86" s="13">
        <v>5124.9089999999997</v>
      </c>
      <c r="J86" s="38">
        <v>6.4089573747045137</v>
      </c>
      <c r="K86" s="103">
        <f t="shared" si="16"/>
        <v>6.9020827639455637</v>
      </c>
      <c r="L86" s="25">
        <v>5.1999999999999998E-2</v>
      </c>
      <c r="N86">
        <v>13.3</v>
      </c>
      <c r="O86" s="70">
        <v>818.19799999999998</v>
      </c>
      <c r="P86" s="70">
        <v>504.44940000000003</v>
      </c>
      <c r="Q86" s="70">
        <f t="shared" si="9"/>
        <v>0.61653707293344651</v>
      </c>
      <c r="R86" s="23">
        <f t="shared" si="10"/>
        <v>8.1999430700148395</v>
      </c>
      <c r="S86" s="25">
        <v>6.6559999999999997</v>
      </c>
      <c r="T86" s="23">
        <f t="shared" si="11"/>
        <v>0.81171295253735887</v>
      </c>
      <c r="U86" s="23">
        <f t="shared" si="12"/>
        <v>1.2319626006632871</v>
      </c>
      <c r="V86" s="23">
        <f t="shared" si="13"/>
        <v>6.4062055234490933E-2</v>
      </c>
      <c r="W86" s="1">
        <v>995</v>
      </c>
      <c r="X86" s="1">
        <f t="shared" si="14"/>
        <v>6.4383975110041144E-5</v>
      </c>
      <c r="Y86" s="7">
        <v>2000</v>
      </c>
      <c r="Z86" s="1">
        <v>10.116</v>
      </c>
      <c r="AA86" s="1">
        <f t="shared" si="15"/>
        <v>1.2729137032432017E-2</v>
      </c>
      <c r="AB86" s="1">
        <f t="shared" si="17"/>
        <v>8.7857557311450207E-4</v>
      </c>
      <c r="AD86" s="8" t="s">
        <v>65</v>
      </c>
      <c r="AE86" s="1" t="s">
        <v>69</v>
      </c>
      <c r="AF86" s="1" t="s">
        <v>70</v>
      </c>
      <c r="AG86" s="1" t="s">
        <v>71</v>
      </c>
      <c r="AH86" s="1" t="s">
        <v>72</v>
      </c>
      <c r="AI86" s="1" t="s">
        <v>73</v>
      </c>
      <c r="AJ86" s="1" t="s">
        <v>74</v>
      </c>
      <c r="AK86" s="8" t="s">
        <v>65</v>
      </c>
    </row>
    <row r="87" spans="1:37" ht="16">
      <c r="A87" s="8" t="s">
        <v>64</v>
      </c>
      <c r="B87" s="8" t="s">
        <v>65</v>
      </c>
      <c r="C87" s="8" t="s">
        <v>66</v>
      </c>
      <c r="D87" s="11" t="s">
        <v>67</v>
      </c>
      <c r="E87" s="24">
        <v>42</v>
      </c>
      <c r="F87" s="13">
        <v>0.27</v>
      </c>
      <c r="G87" s="24">
        <v>1859.3</v>
      </c>
      <c r="I87" s="13">
        <v>4860.92</v>
      </c>
      <c r="J87" s="38">
        <v>6.1497130975731347</v>
      </c>
      <c r="K87" s="103">
        <f t="shared" si="16"/>
        <v>6.6243032533664898</v>
      </c>
      <c r="L87" s="25">
        <v>1.4999999999999999E-2</v>
      </c>
      <c r="N87">
        <v>13.3</v>
      </c>
      <c r="O87" s="70">
        <v>818.19799999999998</v>
      </c>
      <c r="P87" s="70">
        <v>504.44940000000003</v>
      </c>
      <c r="Q87" s="70">
        <f t="shared" si="9"/>
        <v>0.61653707293344651</v>
      </c>
      <c r="R87" s="23">
        <f t="shared" si="10"/>
        <v>8.1999430700148395</v>
      </c>
      <c r="S87" s="25">
        <v>6.6559999999999997</v>
      </c>
      <c r="T87" s="23">
        <f t="shared" si="11"/>
        <v>0.81171295253735887</v>
      </c>
      <c r="U87" s="23">
        <f t="shared" si="12"/>
        <v>1.2319626006632871</v>
      </c>
      <c r="V87" s="23">
        <f t="shared" si="13"/>
        <v>1.8479439009949306E-2</v>
      </c>
      <c r="W87" s="1">
        <v>995</v>
      </c>
      <c r="X87" s="1">
        <f t="shared" si="14"/>
        <v>1.8572300512511866E-5</v>
      </c>
      <c r="Y87" s="7">
        <v>2000</v>
      </c>
      <c r="Z87" s="1">
        <v>10.116</v>
      </c>
      <c r="AA87" s="1">
        <f t="shared" si="15"/>
        <v>3.6718664516630817E-3</v>
      </c>
      <c r="AB87" s="1">
        <f t="shared" si="17"/>
        <v>2.432355688167902E-4</v>
      </c>
      <c r="AD87" s="8" t="s">
        <v>65</v>
      </c>
      <c r="AE87" s="1" t="s">
        <v>69</v>
      </c>
      <c r="AF87" s="1" t="s">
        <v>70</v>
      </c>
      <c r="AG87" s="1" t="s">
        <v>71</v>
      </c>
      <c r="AH87" s="1" t="s">
        <v>72</v>
      </c>
      <c r="AI87" s="1" t="s">
        <v>73</v>
      </c>
      <c r="AJ87" s="1" t="s">
        <v>74</v>
      </c>
      <c r="AK87" s="8" t="s">
        <v>65</v>
      </c>
    </row>
    <row r="88" spans="1:37" ht="14.25" customHeight="1">
      <c r="A88" s="8" t="s">
        <v>64</v>
      </c>
      <c r="B88" s="8" t="s">
        <v>65</v>
      </c>
      <c r="C88" s="8" t="s">
        <v>66</v>
      </c>
      <c r="D88" s="11" t="s">
        <v>67</v>
      </c>
      <c r="E88" s="24">
        <v>43</v>
      </c>
      <c r="F88" s="13">
        <v>1.036</v>
      </c>
      <c r="G88" s="24">
        <v>1870.6</v>
      </c>
      <c r="I88" s="13">
        <v>6481.5839999999998</v>
      </c>
      <c r="J88" s="38">
        <v>7.7189715369490735</v>
      </c>
      <c r="K88" s="103">
        <f t="shared" si="16"/>
        <v>8.3039502748831033</v>
      </c>
      <c r="L88" s="25">
        <v>5.6000000000000001E-2</v>
      </c>
      <c r="N88">
        <v>13.3</v>
      </c>
      <c r="O88" s="70">
        <v>818.19799999999998</v>
      </c>
      <c r="P88" s="70">
        <v>504.44940000000003</v>
      </c>
      <c r="Q88" s="70">
        <f t="shared" si="9"/>
        <v>0.61653707293344651</v>
      </c>
      <c r="R88" s="23">
        <f t="shared" si="10"/>
        <v>8.1999430700148395</v>
      </c>
      <c r="S88" s="25">
        <v>6.6559999999999997</v>
      </c>
      <c r="T88" s="23">
        <f t="shared" si="11"/>
        <v>0.81171295253735887</v>
      </c>
      <c r="U88" s="23">
        <f t="shared" si="12"/>
        <v>1.2319626006632871</v>
      </c>
      <c r="V88" s="23">
        <f t="shared" si="13"/>
        <v>6.8989905637144078E-2</v>
      </c>
      <c r="W88" s="1">
        <v>995</v>
      </c>
      <c r="X88" s="1">
        <f t="shared" si="14"/>
        <v>6.9336588580044296E-5</v>
      </c>
      <c r="Y88" s="7">
        <v>2000</v>
      </c>
      <c r="Z88" s="1">
        <v>10.116</v>
      </c>
      <c r="AA88" s="1">
        <f t="shared" si="15"/>
        <v>1.3708301419542171E-2</v>
      </c>
      <c r="AB88" s="1">
        <f t="shared" si="17"/>
        <v>1.1383305334098765E-3</v>
      </c>
      <c r="AD88" s="8" t="s">
        <v>65</v>
      </c>
      <c r="AE88" s="1" t="s">
        <v>69</v>
      </c>
      <c r="AF88" s="1" t="s">
        <v>70</v>
      </c>
      <c r="AG88" s="1" t="s">
        <v>71</v>
      </c>
      <c r="AH88" s="1" t="s">
        <v>72</v>
      </c>
      <c r="AI88" s="1" t="s">
        <v>73</v>
      </c>
      <c r="AJ88" s="1" t="s">
        <v>74</v>
      </c>
      <c r="AK88" s="8" t="s">
        <v>65</v>
      </c>
    </row>
    <row r="89" spans="1:37" ht="16">
      <c r="A89" s="8" t="s">
        <v>64</v>
      </c>
      <c r="B89" s="8" t="s">
        <v>65</v>
      </c>
      <c r="C89" s="8" t="s">
        <v>66</v>
      </c>
      <c r="D89" s="11" t="s">
        <v>67</v>
      </c>
      <c r="E89" s="24">
        <v>45</v>
      </c>
      <c r="F89" s="13">
        <v>1.456</v>
      </c>
      <c r="G89" s="24">
        <v>1882.3</v>
      </c>
      <c r="I89" s="13">
        <v>15174.204</v>
      </c>
      <c r="J89" s="38">
        <v>15.313980618051243</v>
      </c>
      <c r="K89" s="103">
        <f t="shared" si="16"/>
        <v>16.372423963966529</v>
      </c>
      <c r="L89" s="25">
        <v>7.8E-2</v>
      </c>
      <c r="N89">
        <v>13.3</v>
      </c>
      <c r="O89" s="70">
        <v>818.19799999999998</v>
      </c>
      <c r="P89" s="70">
        <v>504.44940000000003</v>
      </c>
      <c r="Q89" s="70">
        <f t="shared" si="9"/>
        <v>0.61653707293344651</v>
      </c>
      <c r="R89" s="23">
        <f t="shared" si="10"/>
        <v>8.1999430700148395</v>
      </c>
      <c r="S89" s="25">
        <v>6.6559999999999997</v>
      </c>
      <c r="T89" s="23">
        <f t="shared" si="11"/>
        <v>0.81171295253735887</v>
      </c>
      <c r="U89" s="23">
        <f t="shared" si="12"/>
        <v>1.2319626006632871</v>
      </c>
      <c r="V89" s="23">
        <f t="shared" si="13"/>
        <v>9.60930828517364E-2</v>
      </c>
      <c r="W89" s="1">
        <v>995</v>
      </c>
      <c r="X89" s="1">
        <f t="shared" si="14"/>
        <v>9.6575962665061709E-5</v>
      </c>
      <c r="Y89" s="7">
        <v>2000</v>
      </c>
      <c r="Z89" s="1">
        <v>10.116</v>
      </c>
      <c r="AA89" s="1">
        <f t="shared" si="15"/>
        <v>1.9093705548648025E-2</v>
      </c>
      <c r="AB89" s="1">
        <f t="shared" si="17"/>
        <v>3.1261024228560561E-3</v>
      </c>
      <c r="AD89" s="8" t="s">
        <v>65</v>
      </c>
      <c r="AE89" s="1" t="s">
        <v>69</v>
      </c>
      <c r="AF89" s="1" t="s">
        <v>70</v>
      </c>
      <c r="AG89" s="1" t="s">
        <v>71</v>
      </c>
      <c r="AH89" s="1" t="s">
        <v>72</v>
      </c>
      <c r="AI89" s="1" t="s">
        <v>73</v>
      </c>
      <c r="AJ89" s="1" t="s">
        <v>74</v>
      </c>
      <c r="AK89" s="8" t="s">
        <v>65</v>
      </c>
    </row>
    <row r="90" spans="1:37" ht="16">
      <c r="A90" s="8" t="s">
        <v>64</v>
      </c>
      <c r="B90" s="8" t="s">
        <v>65</v>
      </c>
      <c r="C90" s="8" t="s">
        <v>66</v>
      </c>
      <c r="D90" s="11" t="s">
        <v>67</v>
      </c>
      <c r="E90" s="24">
        <v>48</v>
      </c>
      <c r="F90" s="13">
        <v>1.431</v>
      </c>
      <c r="G90" s="24">
        <v>1916.9</v>
      </c>
      <c r="I90" s="13">
        <v>4506.6859999999997</v>
      </c>
      <c r="J90" s="38">
        <v>5.7995808269393061</v>
      </c>
      <c r="K90" s="103">
        <f t="shared" si="16"/>
        <v>6.2489494693187559</v>
      </c>
      <c r="L90" s="25">
        <v>7.6999999999999999E-2</v>
      </c>
      <c r="N90">
        <v>13.3</v>
      </c>
      <c r="O90" s="70">
        <v>818.19799999999998</v>
      </c>
      <c r="P90" s="70">
        <v>504.44940000000003</v>
      </c>
      <c r="Q90" s="70">
        <f t="shared" si="9"/>
        <v>0.61653707293344651</v>
      </c>
      <c r="R90" s="23">
        <f t="shared" si="10"/>
        <v>8.1999430700148395</v>
      </c>
      <c r="S90" s="25">
        <v>6.6559999999999997</v>
      </c>
      <c r="T90" s="23">
        <f t="shared" si="11"/>
        <v>0.81171295253735887</v>
      </c>
      <c r="U90" s="23">
        <f t="shared" si="12"/>
        <v>1.2319626006632871</v>
      </c>
      <c r="V90" s="23">
        <f t="shared" si="13"/>
        <v>9.48611202510731E-2</v>
      </c>
      <c r="W90" s="1">
        <v>995</v>
      </c>
      <c r="X90" s="1">
        <f t="shared" si="14"/>
        <v>9.5337809297560904E-5</v>
      </c>
      <c r="Y90" s="7">
        <v>2000</v>
      </c>
      <c r="Z90" s="1">
        <v>10.116</v>
      </c>
      <c r="AA90" s="1">
        <f t="shared" si="15"/>
        <v>1.8848914451870483E-2</v>
      </c>
      <c r="AB90" s="1">
        <f t="shared" si="17"/>
        <v>1.177859139612507E-3</v>
      </c>
      <c r="AD90" s="8" t="s">
        <v>65</v>
      </c>
      <c r="AE90" s="1" t="s">
        <v>69</v>
      </c>
      <c r="AF90" s="1" t="s">
        <v>70</v>
      </c>
      <c r="AG90" s="1" t="s">
        <v>71</v>
      </c>
      <c r="AH90" s="1" t="s">
        <v>72</v>
      </c>
      <c r="AI90" s="1" t="s">
        <v>73</v>
      </c>
      <c r="AJ90" s="1" t="s">
        <v>74</v>
      </c>
      <c r="AK90" s="8" t="s">
        <v>65</v>
      </c>
    </row>
    <row r="91" spans="1:37" ht="16">
      <c r="A91" s="8" t="s">
        <v>64</v>
      </c>
      <c r="B91" s="8" t="s">
        <v>65</v>
      </c>
      <c r="C91" s="8" t="s">
        <v>66</v>
      </c>
      <c r="D91" s="11" t="s">
        <v>67</v>
      </c>
      <c r="E91" s="24">
        <v>49</v>
      </c>
      <c r="F91" s="13">
        <v>0.747</v>
      </c>
      <c r="G91" s="24">
        <v>1948.7</v>
      </c>
      <c r="I91" s="13">
        <v>1544.4580000000001</v>
      </c>
      <c r="J91" s="38">
        <v>2.7660911592123267</v>
      </c>
      <c r="K91" s="103">
        <f t="shared" si="16"/>
        <v>2.9878712404242518</v>
      </c>
      <c r="L91" s="25">
        <v>0.04</v>
      </c>
      <c r="N91">
        <v>13.3</v>
      </c>
      <c r="O91" s="70">
        <v>818.19799999999998</v>
      </c>
      <c r="P91" s="70">
        <v>504.44940000000003</v>
      </c>
      <c r="Q91" s="70">
        <f t="shared" si="9"/>
        <v>0.61653707293344651</v>
      </c>
      <c r="R91" s="23">
        <f t="shared" si="10"/>
        <v>8.1999430700148395</v>
      </c>
      <c r="S91" s="25">
        <v>6.6559999999999997</v>
      </c>
      <c r="T91" s="23">
        <f t="shared" si="11"/>
        <v>0.81171295253735887</v>
      </c>
      <c r="U91" s="23">
        <f t="shared" si="12"/>
        <v>1.2319626006632871</v>
      </c>
      <c r="V91" s="23">
        <f t="shared" si="13"/>
        <v>4.9278504026531486E-2</v>
      </c>
      <c r="W91" s="1">
        <v>995</v>
      </c>
      <c r="X91" s="1">
        <f t="shared" si="14"/>
        <v>4.9526134700031646E-5</v>
      </c>
      <c r="Y91" s="7">
        <v>2000</v>
      </c>
      <c r="Z91" s="1">
        <v>10.116</v>
      </c>
      <c r="AA91" s="1">
        <f t="shared" si="15"/>
        <v>9.7916438711015512E-3</v>
      </c>
      <c r="AB91" s="1">
        <f t="shared" si="17"/>
        <v>2.9256171118940711E-4</v>
      </c>
      <c r="AD91" s="8" t="s">
        <v>65</v>
      </c>
      <c r="AE91" s="1" t="s">
        <v>69</v>
      </c>
      <c r="AF91" s="1" t="s">
        <v>70</v>
      </c>
      <c r="AG91" s="1" t="s">
        <v>71</v>
      </c>
      <c r="AH91" s="1" t="s">
        <v>72</v>
      </c>
      <c r="AI91" s="1" t="s">
        <v>73</v>
      </c>
      <c r="AJ91" s="1" t="s">
        <v>74</v>
      </c>
      <c r="AK91" s="8" t="s">
        <v>65</v>
      </c>
    </row>
    <row r="92" spans="1:37" ht="16">
      <c r="A92" s="8" t="s">
        <v>64</v>
      </c>
      <c r="B92" s="8" t="s">
        <v>65</v>
      </c>
      <c r="C92" s="8" t="s">
        <v>66</v>
      </c>
      <c r="D92" s="11" t="s">
        <v>67</v>
      </c>
      <c r="E92" s="24">
        <v>50</v>
      </c>
      <c r="F92" s="13">
        <v>3.2909999999999999</v>
      </c>
      <c r="G92" s="24">
        <v>1969.2</v>
      </c>
      <c r="I92" s="13">
        <v>-54.835999999999999</v>
      </c>
      <c r="J92" s="38">
        <v>1.045671865335841</v>
      </c>
      <c r="K92" s="103">
        <f t="shared" si="16"/>
        <v>1.1311165532288381</v>
      </c>
      <c r="L92" s="25">
        <v>0.17699999999999999</v>
      </c>
      <c r="N92">
        <v>13.3</v>
      </c>
      <c r="O92" s="70">
        <v>818.19799999999998</v>
      </c>
      <c r="P92" s="70">
        <v>504.44940000000003</v>
      </c>
      <c r="Q92" s="70">
        <f t="shared" si="9"/>
        <v>0.61653707293344651</v>
      </c>
      <c r="R92" s="23">
        <f t="shared" si="10"/>
        <v>8.1999430700148395</v>
      </c>
      <c r="S92" s="25">
        <v>6.6559999999999997</v>
      </c>
      <c r="T92" s="23">
        <f t="shared" si="11"/>
        <v>0.81171295253735887</v>
      </c>
      <c r="U92" s="23">
        <f t="shared" si="12"/>
        <v>1.2319626006632871</v>
      </c>
      <c r="V92" s="23">
        <f t="shared" si="13"/>
        <v>0.21805738031740179</v>
      </c>
      <c r="W92" s="1">
        <v>995</v>
      </c>
      <c r="X92" s="1">
        <f t="shared" si="14"/>
        <v>2.1915314604764E-4</v>
      </c>
      <c r="Y92" s="7">
        <v>2000</v>
      </c>
      <c r="Z92" s="1">
        <v>10.116</v>
      </c>
      <c r="AA92" s="1">
        <f t="shared" si="15"/>
        <v>4.332802412962436E-2</v>
      </c>
      <c r="AB92" s="1">
        <f t="shared" si="17"/>
        <v>4.9009045311716639E-4</v>
      </c>
      <c r="AD92" s="8" t="s">
        <v>65</v>
      </c>
      <c r="AE92" s="1" t="s">
        <v>69</v>
      </c>
      <c r="AF92" s="1" t="s">
        <v>70</v>
      </c>
      <c r="AG92" s="1" t="s">
        <v>71</v>
      </c>
      <c r="AH92" s="1" t="s">
        <v>72</v>
      </c>
      <c r="AI92" s="1" t="s">
        <v>73</v>
      </c>
      <c r="AJ92" s="1" t="s">
        <v>74</v>
      </c>
      <c r="AK92" s="8" t="s">
        <v>65</v>
      </c>
    </row>
    <row r="93" spans="1:37" ht="16">
      <c r="A93" s="8" t="s">
        <v>64</v>
      </c>
      <c r="B93" s="8" t="s">
        <v>65</v>
      </c>
      <c r="C93" s="8" t="s">
        <v>66</v>
      </c>
      <c r="D93" s="11" t="s">
        <v>67</v>
      </c>
      <c r="E93" s="24">
        <v>53</v>
      </c>
      <c r="F93" s="13">
        <v>0.93899999999999995</v>
      </c>
      <c r="G93" s="24">
        <v>2009.5</v>
      </c>
      <c r="I93" s="13">
        <v>5090.2579999999998</v>
      </c>
      <c r="J93" s="38">
        <v>6.3750108519007611</v>
      </c>
      <c r="K93" s="103">
        <f t="shared" si="16"/>
        <v>6.86571589803994</v>
      </c>
      <c r="L93" s="25">
        <v>5.0999999999999997E-2</v>
      </c>
      <c r="N93">
        <v>13.3</v>
      </c>
      <c r="O93" s="70">
        <v>818.19799999999998</v>
      </c>
      <c r="P93" s="70">
        <v>504.44940000000003</v>
      </c>
      <c r="Q93" s="70">
        <f t="shared" si="9"/>
        <v>0.61653707293344651</v>
      </c>
      <c r="R93" s="23">
        <f t="shared" si="10"/>
        <v>8.1999430700148395</v>
      </c>
      <c r="S93" s="25">
        <v>6.6559999999999997</v>
      </c>
      <c r="T93" s="23">
        <f t="shared" si="11"/>
        <v>0.81171295253735887</v>
      </c>
      <c r="U93" s="23">
        <f t="shared" si="12"/>
        <v>1.2319626006632871</v>
      </c>
      <c r="V93" s="23">
        <f t="shared" si="13"/>
        <v>6.2830092633827633E-2</v>
      </c>
      <c r="W93" s="1">
        <v>995</v>
      </c>
      <c r="X93" s="1">
        <f t="shared" si="14"/>
        <v>6.3145821742540339E-5</v>
      </c>
      <c r="Y93" s="7">
        <v>2000</v>
      </c>
      <c r="Z93" s="1">
        <v>10.116</v>
      </c>
      <c r="AA93" s="1">
        <f t="shared" si="15"/>
        <v>1.2484345935654477E-2</v>
      </c>
      <c r="AB93" s="1">
        <f t="shared" si="17"/>
        <v>8.571397236705325E-4</v>
      </c>
      <c r="AD93" s="8" t="s">
        <v>65</v>
      </c>
      <c r="AE93" s="1" t="s">
        <v>69</v>
      </c>
      <c r="AF93" s="1" t="s">
        <v>70</v>
      </c>
      <c r="AG93" s="1" t="s">
        <v>71</v>
      </c>
      <c r="AH93" s="1" t="s">
        <v>72</v>
      </c>
      <c r="AI93" s="1" t="s">
        <v>73</v>
      </c>
      <c r="AJ93" s="1" t="s">
        <v>74</v>
      </c>
      <c r="AK93" s="8" t="s">
        <v>65</v>
      </c>
    </row>
    <row r="94" spans="1:37" ht="16">
      <c r="A94" s="8" t="s">
        <v>64</v>
      </c>
      <c r="B94" s="8" t="s">
        <v>65</v>
      </c>
      <c r="C94" s="8" t="s">
        <v>66</v>
      </c>
      <c r="D94" s="11" t="s">
        <v>67</v>
      </c>
      <c r="E94" s="24">
        <v>55</v>
      </c>
      <c r="F94" s="13">
        <v>1.804</v>
      </c>
      <c r="G94" s="24">
        <v>2041.9</v>
      </c>
      <c r="I94" s="13">
        <v>5227.7079999999996</v>
      </c>
      <c r="J94" s="38">
        <v>6.5095217161868328</v>
      </c>
      <c r="K94" s="103">
        <f t="shared" si="16"/>
        <v>7.0098052999630651</v>
      </c>
      <c r="L94" s="25">
        <v>9.7000000000000003E-2</v>
      </c>
      <c r="N94">
        <v>13.3</v>
      </c>
      <c r="O94" s="70">
        <v>818.19799999999998</v>
      </c>
      <c r="P94" s="70">
        <v>504.44940000000003</v>
      </c>
      <c r="Q94" s="70">
        <f t="shared" si="9"/>
        <v>0.61653707293344651</v>
      </c>
      <c r="R94" s="23">
        <f t="shared" si="10"/>
        <v>8.1999430700148395</v>
      </c>
      <c r="S94" s="25">
        <v>6.6559999999999997</v>
      </c>
      <c r="T94" s="23">
        <f t="shared" si="11"/>
        <v>0.81171295253735887</v>
      </c>
      <c r="U94" s="23">
        <f t="shared" si="12"/>
        <v>1.2319626006632871</v>
      </c>
      <c r="V94" s="23">
        <f t="shared" si="13"/>
        <v>0.11950037226433885</v>
      </c>
      <c r="W94" s="1">
        <v>995</v>
      </c>
      <c r="X94" s="1">
        <f t="shared" si="14"/>
        <v>1.2010087664757673E-4</v>
      </c>
      <c r="Y94" s="7">
        <v>2000</v>
      </c>
      <c r="Z94" s="1">
        <v>10.116</v>
      </c>
      <c r="AA94" s="1">
        <f t="shared" si="15"/>
        <v>2.3744736387421261E-2</v>
      </c>
      <c r="AB94" s="1">
        <f t="shared" si="17"/>
        <v>1.6644597897477139E-3</v>
      </c>
      <c r="AD94" s="8" t="s">
        <v>65</v>
      </c>
      <c r="AE94" s="1" t="s">
        <v>69</v>
      </c>
      <c r="AF94" s="1" t="s">
        <v>70</v>
      </c>
      <c r="AG94" s="1" t="s">
        <v>71</v>
      </c>
      <c r="AH94" s="1" t="s">
        <v>72</v>
      </c>
      <c r="AI94" s="1" t="s">
        <v>73</v>
      </c>
      <c r="AJ94" s="1" t="s">
        <v>74</v>
      </c>
      <c r="AK94" s="8" t="s">
        <v>65</v>
      </c>
    </row>
    <row r="95" spans="1:37" ht="16">
      <c r="A95" s="8" t="s">
        <v>64</v>
      </c>
      <c r="B95" s="8" t="s">
        <v>65</v>
      </c>
      <c r="C95" s="8" t="s">
        <v>66</v>
      </c>
      <c r="D95" s="11" t="s">
        <v>67</v>
      </c>
      <c r="E95" s="24">
        <v>60</v>
      </c>
      <c r="F95" s="13">
        <v>0.26200000000000001</v>
      </c>
      <c r="G95" s="24">
        <v>2140.6</v>
      </c>
      <c r="I95" s="13">
        <v>247.524</v>
      </c>
      <c r="J95" s="38">
        <v>1.3755830482486207</v>
      </c>
      <c r="K95" s="103">
        <f t="shared" si="16"/>
        <v>1.487580416158536</v>
      </c>
      <c r="L95" s="25">
        <v>1.4E-2</v>
      </c>
      <c r="N95">
        <v>13.3</v>
      </c>
      <c r="O95" s="70">
        <v>818.19799999999998</v>
      </c>
      <c r="P95" s="70">
        <v>504.44940000000003</v>
      </c>
      <c r="Q95" s="70">
        <f t="shared" si="9"/>
        <v>0.61653707293344651</v>
      </c>
      <c r="R95" s="23">
        <f t="shared" si="10"/>
        <v>8.1999430700148395</v>
      </c>
      <c r="S95" s="25">
        <v>6.6559999999999997</v>
      </c>
      <c r="T95" s="23">
        <f t="shared" si="11"/>
        <v>0.81171295253735887</v>
      </c>
      <c r="U95" s="23">
        <f t="shared" si="12"/>
        <v>1.2319626006632871</v>
      </c>
      <c r="V95" s="23">
        <f t="shared" si="13"/>
        <v>1.7247476409286019E-2</v>
      </c>
      <c r="W95" s="1">
        <v>995</v>
      </c>
      <c r="X95" s="1">
        <f t="shared" si="14"/>
        <v>1.7334147145011074E-5</v>
      </c>
      <c r="Y95" s="7">
        <v>2000</v>
      </c>
      <c r="Z95" s="1">
        <v>10.116</v>
      </c>
      <c r="AA95" s="1">
        <f t="shared" si="15"/>
        <v>3.4270753548855427E-3</v>
      </c>
      <c r="AB95" s="1">
        <f t="shared" si="17"/>
        <v>5.0980501826272976E-5</v>
      </c>
      <c r="AD95" s="8" t="s">
        <v>65</v>
      </c>
      <c r="AE95" s="1" t="s">
        <v>69</v>
      </c>
      <c r="AF95" s="1" t="s">
        <v>70</v>
      </c>
      <c r="AG95" s="1" t="s">
        <v>71</v>
      </c>
      <c r="AH95" s="1" t="s">
        <v>72</v>
      </c>
      <c r="AI95" s="1" t="s">
        <v>73</v>
      </c>
      <c r="AJ95" s="1" t="s">
        <v>74</v>
      </c>
      <c r="AK95" s="8" t="s">
        <v>65</v>
      </c>
    </row>
    <row r="96" spans="1:37" ht="16">
      <c r="A96" s="8" t="s">
        <v>64</v>
      </c>
      <c r="B96" s="8" t="s">
        <v>65</v>
      </c>
      <c r="C96" s="8" t="s">
        <v>66</v>
      </c>
      <c r="D96" s="11" t="s">
        <v>67</v>
      </c>
      <c r="E96" s="24">
        <v>62</v>
      </c>
      <c r="F96" s="13">
        <v>1.0529999999999999</v>
      </c>
      <c r="G96" s="24">
        <v>2162.6999999999998</v>
      </c>
      <c r="I96" s="13">
        <v>10137.106</v>
      </c>
      <c r="J96" s="38">
        <v>11.072867401870164</v>
      </c>
      <c r="K96" s="103">
        <f t="shared" si="16"/>
        <v>11.879299959320406</v>
      </c>
      <c r="L96" s="25">
        <v>5.7000000000000002E-2</v>
      </c>
      <c r="N96">
        <v>13.3</v>
      </c>
      <c r="O96" s="70">
        <v>818.19799999999998</v>
      </c>
      <c r="P96" s="70">
        <v>504.44940000000003</v>
      </c>
      <c r="Q96" s="70">
        <f t="shared" si="9"/>
        <v>0.61653707293344651</v>
      </c>
      <c r="R96" s="23">
        <f t="shared" si="10"/>
        <v>8.1999430700148395</v>
      </c>
      <c r="S96" s="25">
        <v>6.6559999999999997</v>
      </c>
      <c r="T96" s="23">
        <f t="shared" si="11"/>
        <v>0.81171295253735887</v>
      </c>
      <c r="U96" s="23">
        <f t="shared" si="12"/>
        <v>1.2319626006632871</v>
      </c>
      <c r="V96" s="23">
        <f t="shared" si="13"/>
        <v>7.0221868237807364E-2</v>
      </c>
      <c r="W96" s="1">
        <v>995</v>
      </c>
      <c r="X96" s="1">
        <f t="shared" si="14"/>
        <v>7.0574741947545088E-5</v>
      </c>
      <c r="Y96" s="7">
        <v>2000</v>
      </c>
      <c r="Z96" s="1">
        <v>10.116</v>
      </c>
      <c r="AA96" s="1">
        <f t="shared" si="15"/>
        <v>1.3953092516319711E-2</v>
      </c>
      <c r="AB96" s="1">
        <f t="shared" si="17"/>
        <v>1.6575297136151061E-3</v>
      </c>
      <c r="AD96" s="8" t="s">
        <v>65</v>
      </c>
      <c r="AE96" s="1" t="s">
        <v>69</v>
      </c>
      <c r="AF96" s="1" t="s">
        <v>70</v>
      </c>
      <c r="AG96" s="1" t="s">
        <v>71</v>
      </c>
      <c r="AH96" s="1" t="s">
        <v>72</v>
      </c>
      <c r="AI96" s="1" t="s">
        <v>73</v>
      </c>
      <c r="AJ96" s="1" t="s">
        <v>74</v>
      </c>
      <c r="AK96" s="8" t="s">
        <v>65</v>
      </c>
    </row>
    <row r="97" spans="1:37" ht="16">
      <c r="A97" s="8" t="s">
        <v>64</v>
      </c>
      <c r="B97" s="8" t="s">
        <v>65</v>
      </c>
      <c r="C97" s="8" t="s">
        <v>66</v>
      </c>
      <c r="D97" s="11" t="s">
        <v>67</v>
      </c>
      <c r="E97" s="24">
        <v>69</v>
      </c>
      <c r="F97" s="13">
        <v>0.872</v>
      </c>
      <c r="G97" s="24">
        <v>2248.1999999999998</v>
      </c>
      <c r="I97" s="13">
        <v>9257.1139999999996</v>
      </c>
      <c r="J97" s="38">
        <v>10.28796222829097</v>
      </c>
      <c r="K97" s="103">
        <f t="shared" si="16"/>
        <v>11.044329992435634</v>
      </c>
      <c r="L97" s="25">
        <v>4.7E-2</v>
      </c>
      <c r="N97">
        <v>13.3</v>
      </c>
      <c r="O97" s="70">
        <v>818.19799999999998</v>
      </c>
      <c r="P97" s="70">
        <v>504.44940000000003</v>
      </c>
      <c r="Q97" s="70">
        <f t="shared" si="9"/>
        <v>0.61653707293344651</v>
      </c>
      <c r="R97" s="23">
        <f t="shared" si="10"/>
        <v>8.1999430700148395</v>
      </c>
      <c r="S97" s="25">
        <v>6.6559999999999997</v>
      </c>
      <c r="T97" s="23">
        <f t="shared" si="11"/>
        <v>0.81171295253735887</v>
      </c>
      <c r="U97" s="23">
        <f t="shared" si="12"/>
        <v>1.2319626006632871</v>
      </c>
      <c r="V97" s="23">
        <f t="shared" si="13"/>
        <v>5.7902242231174496E-2</v>
      </c>
      <c r="W97" s="1">
        <v>995</v>
      </c>
      <c r="X97" s="1">
        <f t="shared" si="14"/>
        <v>5.819320827253718E-5</v>
      </c>
      <c r="Y97" s="7">
        <v>2000</v>
      </c>
      <c r="Z97" s="1">
        <v>10.116</v>
      </c>
      <c r="AA97" s="1">
        <f t="shared" si="15"/>
        <v>1.1505181548544321E-2</v>
      </c>
      <c r="AB97" s="1">
        <f t="shared" si="17"/>
        <v>1.2706702164500508E-3</v>
      </c>
      <c r="AD97" s="8" t="s">
        <v>65</v>
      </c>
      <c r="AE97" s="1" t="s">
        <v>69</v>
      </c>
      <c r="AF97" s="1" t="s">
        <v>70</v>
      </c>
      <c r="AG97" s="1" t="s">
        <v>71</v>
      </c>
      <c r="AH97" s="1" t="s">
        <v>72</v>
      </c>
      <c r="AI97" s="1" t="s">
        <v>73</v>
      </c>
      <c r="AJ97" s="1" t="s">
        <v>74</v>
      </c>
      <c r="AK97" s="8" t="s">
        <v>65</v>
      </c>
    </row>
    <row r="98" spans="1:37" ht="16">
      <c r="A98" s="8" t="s">
        <v>64</v>
      </c>
      <c r="B98" s="8" t="s">
        <v>65</v>
      </c>
      <c r="C98" s="8" t="s">
        <v>66</v>
      </c>
      <c r="D98" s="11" t="s">
        <v>67</v>
      </c>
      <c r="E98" s="24">
        <v>72</v>
      </c>
      <c r="F98" s="13">
        <v>1.173</v>
      </c>
      <c r="G98" s="24">
        <v>2280.8000000000002</v>
      </c>
      <c r="I98" s="13">
        <v>4070.4290000000001</v>
      </c>
      <c r="J98" s="38">
        <v>5.3647687997841524</v>
      </c>
      <c r="K98" s="103">
        <f t="shared" si="16"/>
        <v>5.7825150232744384</v>
      </c>
      <c r="L98" s="25">
        <v>6.3E-2</v>
      </c>
      <c r="N98">
        <v>13.3</v>
      </c>
      <c r="O98" s="70">
        <v>818.19799999999998</v>
      </c>
      <c r="P98" s="70">
        <v>504.44940000000003</v>
      </c>
      <c r="Q98" s="70">
        <f t="shared" si="9"/>
        <v>0.61653707293344651</v>
      </c>
      <c r="R98" s="23">
        <f t="shared" si="10"/>
        <v>8.1999430700148395</v>
      </c>
      <c r="S98" s="25">
        <v>6.6559999999999997</v>
      </c>
      <c r="T98" s="23">
        <f t="shared" si="11"/>
        <v>0.81171295253735887</v>
      </c>
      <c r="U98" s="23">
        <f t="shared" si="12"/>
        <v>1.2319626006632871</v>
      </c>
      <c r="V98" s="23">
        <f t="shared" si="13"/>
        <v>7.7613643841787094E-2</v>
      </c>
      <c r="W98" s="1">
        <v>995</v>
      </c>
      <c r="X98" s="1">
        <f t="shared" si="14"/>
        <v>7.8003662152549837E-5</v>
      </c>
      <c r="Y98" s="7">
        <v>2000</v>
      </c>
      <c r="Z98" s="1">
        <v>10.116</v>
      </c>
      <c r="AA98" s="1">
        <f t="shared" si="15"/>
        <v>1.5421839096984942E-2</v>
      </c>
      <c r="AB98" s="1">
        <f t="shared" si="17"/>
        <v>8.9177016264836532E-4</v>
      </c>
      <c r="AD98" s="8" t="s">
        <v>65</v>
      </c>
      <c r="AE98" s="1" t="s">
        <v>69</v>
      </c>
      <c r="AF98" s="1" t="s">
        <v>70</v>
      </c>
      <c r="AG98" s="1" t="s">
        <v>71</v>
      </c>
      <c r="AH98" s="1" t="s">
        <v>72</v>
      </c>
      <c r="AI98" s="1" t="s">
        <v>73</v>
      </c>
      <c r="AJ98" s="1" t="s">
        <v>74</v>
      </c>
      <c r="AK98" s="8" t="s">
        <v>65</v>
      </c>
    </row>
    <row r="99" spans="1:37" ht="16">
      <c r="A99" s="8" t="s">
        <v>64</v>
      </c>
      <c r="B99" s="8" t="s">
        <v>65</v>
      </c>
      <c r="C99" s="8" t="s">
        <v>66</v>
      </c>
      <c r="D99" s="11" t="s">
        <v>67</v>
      </c>
      <c r="E99" s="24">
        <v>74</v>
      </c>
      <c r="F99" s="13">
        <v>4.2359999999999998</v>
      </c>
      <c r="G99" s="24">
        <v>2337.9</v>
      </c>
      <c r="I99" s="13">
        <v>14184.951999999999</v>
      </c>
      <c r="J99" s="38">
        <v>14.513278875768005</v>
      </c>
      <c r="K99" s="103">
        <f t="shared" si="16"/>
        <v>15.526527223487612</v>
      </c>
      <c r="L99" s="25">
        <v>0.22800000000000001</v>
      </c>
      <c r="N99">
        <v>13.3</v>
      </c>
      <c r="O99" s="70">
        <v>818.19799999999998</v>
      </c>
      <c r="P99" s="70">
        <v>504.44940000000003</v>
      </c>
      <c r="Q99" s="70">
        <f t="shared" si="9"/>
        <v>0.61653707293344651</v>
      </c>
      <c r="R99" s="23">
        <f t="shared" si="10"/>
        <v>8.1999430700148395</v>
      </c>
      <c r="S99" s="25">
        <v>6.6559999999999997</v>
      </c>
      <c r="T99" s="23">
        <f t="shared" si="11"/>
        <v>0.81171295253735887</v>
      </c>
      <c r="U99" s="23">
        <f t="shared" si="12"/>
        <v>1.2319626006632871</v>
      </c>
      <c r="V99" s="23">
        <f t="shared" si="13"/>
        <v>0.28088747295122946</v>
      </c>
      <c r="W99" s="1">
        <v>995</v>
      </c>
      <c r="X99" s="1">
        <f t="shared" si="14"/>
        <v>2.8229896779018035E-4</v>
      </c>
      <c r="Y99" s="7">
        <v>2000</v>
      </c>
      <c r="Z99" s="1">
        <v>10.116</v>
      </c>
      <c r="AA99" s="1">
        <f t="shared" si="15"/>
        <v>5.5812370065278845E-2</v>
      </c>
      <c r="AB99" s="1">
        <f t="shared" si="17"/>
        <v>8.6657228322591703E-3</v>
      </c>
      <c r="AD99" s="8" t="s">
        <v>65</v>
      </c>
      <c r="AE99" s="1" t="s">
        <v>69</v>
      </c>
      <c r="AF99" s="1" t="s">
        <v>70</v>
      </c>
      <c r="AG99" s="1" t="s">
        <v>71</v>
      </c>
      <c r="AH99" s="1" t="s">
        <v>72</v>
      </c>
      <c r="AI99" s="1" t="s">
        <v>73</v>
      </c>
      <c r="AJ99" s="1" t="s">
        <v>74</v>
      </c>
      <c r="AK99" s="8" t="s">
        <v>65</v>
      </c>
    </row>
    <row r="100" spans="1:37" ht="16">
      <c r="A100" s="8" t="s">
        <v>64</v>
      </c>
      <c r="B100" s="8" t="s">
        <v>65</v>
      </c>
      <c r="C100" s="8" t="s">
        <v>66</v>
      </c>
      <c r="D100" s="11" t="s">
        <v>67</v>
      </c>
      <c r="E100" s="24">
        <v>82</v>
      </c>
      <c r="F100" s="13">
        <v>0.80600000000000005</v>
      </c>
      <c r="G100" s="24">
        <v>2490.6999999999998</v>
      </c>
      <c r="I100" s="13">
        <v>173.81700000000001</v>
      </c>
      <c r="J100" s="38">
        <v>1.2953627637979113</v>
      </c>
      <c r="K100" s="103">
        <f t="shared" si="16"/>
        <v>1.4009215237669168</v>
      </c>
      <c r="L100" s="25">
        <v>4.2999999999999997E-2</v>
      </c>
      <c r="N100">
        <v>13.3</v>
      </c>
      <c r="O100" s="70">
        <v>818.19799999999998</v>
      </c>
      <c r="P100" s="70">
        <v>504.44940000000003</v>
      </c>
      <c r="Q100" s="70">
        <f t="shared" si="9"/>
        <v>0.61653707293344651</v>
      </c>
      <c r="R100" s="23">
        <f t="shared" si="10"/>
        <v>8.1999430700148395</v>
      </c>
      <c r="S100" s="25">
        <v>6.6559999999999997</v>
      </c>
      <c r="T100" s="23">
        <f t="shared" si="11"/>
        <v>0.81171295253735887</v>
      </c>
      <c r="U100" s="23">
        <f t="shared" si="12"/>
        <v>1.2319626006632871</v>
      </c>
      <c r="V100" s="23">
        <f t="shared" si="13"/>
        <v>5.2974391828521344E-2</v>
      </c>
      <c r="W100" s="1">
        <v>995</v>
      </c>
      <c r="X100" s="1">
        <f t="shared" si="14"/>
        <v>5.3240594802534014E-5</v>
      </c>
      <c r="Y100" s="7">
        <v>2000</v>
      </c>
      <c r="Z100" s="1">
        <v>10.116</v>
      </c>
      <c r="AA100" s="1">
        <f t="shared" si="15"/>
        <v>1.0526017161434167E-2</v>
      </c>
      <c r="AB100" s="1">
        <f t="shared" si="17"/>
        <v>1.4746124000993067E-4</v>
      </c>
      <c r="AD100" s="8" t="s">
        <v>65</v>
      </c>
      <c r="AE100" s="1" t="s">
        <v>69</v>
      </c>
      <c r="AF100" s="1" t="s">
        <v>70</v>
      </c>
      <c r="AG100" s="1" t="s">
        <v>71</v>
      </c>
      <c r="AH100" s="1" t="s">
        <v>72</v>
      </c>
      <c r="AI100" s="1" t="s">
        <v>73</v>
      </c>
      <c r="AJ100" s="1" t="s">
        <v>74</v>
      </c>
      <c r="AK100" s="8" t="s">
        <v>65</v>
      </c>
    </row>
    <row r="101" spans="1:37" ht="16">
      <c r="A101" s="8" t="s">
        <v>64</v>
      </c>
      <c r="B101" s="8" t="s">
        <v>65</v>
      </c>
      <c r="C101" s="8" t="s">
        <v>66</v>
      </c>
      <c r="D101" s="11" t="s">
        <v>67</v>
      </c>
      <c r="E101" s="24">
        <v>95</v>
      </c>
      <c r="F101" s="13">
        <v>0.49199999999999999</v>
      </c>
      <c r="G101" s="24">
        <v>2670</v>
      </c>
      <c r="I101" s="13">
        <v>1205.3009999999999</v>
      </c>
      <c r="J101" s="38">
        <v>2.4062640078621427</v>
      </c>
      <c r="K101" s="103">
        <f t="shared" si="16"/>
        <v>2.5999652483254456</v>
      </c>
      <c r="L101" s="25">
        <v>2.5999999999999999E-2</v>
      </c>
      <c r="N101">
        <v>13.3</v>
      </c>
      <c r="O101" s="70">
        <v>818.19799999999998</v>
      </c>
      <c r="P101" s="70">
        <v>504.44940000000003</v>
      </c>
      <c r="Q101" s="70">
        <f t="shared" si="9"/>
        <v>0.61653707293344651</v>
      </c>
      <c r="R101" s="23">
        <f t="shared" si="10"/>
        <v>8.1999430700148395</v>
      </c>
      <c r="S101" s="25">
        <v>6.6559999999999997</v>
      </c>
      <c r="T101" s="23">
        <f t="shared" si="11"/>
        <v>0.81171295253735887</v>
      </c>
      <c r="U101" s="23">
        <f t="shared" si="12"/>
        <v>1.2319626006632871</v>
      </c>
      <c r="V101" s="23">
        <f t="shared" si="13"/>
        <v>3.2031027617245467E-2</v>
      </c>
      <c r="W101" s="1">
        <v>995</v>
      </c>
      <c r="X101" s="1">
        <f t="shared" si="14"/>
        <v>3.2191987555020572E-5</v>
      </c>
      <c r="Y101" s="7">
        <v>2000</v>
      </c>
      <c r="Z101" s="1">
        <v>10.116</v>
      </c>
      <c r="AA101" s="1">
        <f t="shared" si="15"/>
        <v>6.3645685162160084E-3</v>
      </c>
      <c r="AB101" s="1">
        <f t="shared" si="17"/>
        <v>1.6547656962747866E-4</v>
      </c>
      <c r="AD101" s="8" t="s">
        <v>65</v>
      </c>
      <c r="AE101" s="1" t="s">
        <v>69</v>
      </c>
      <c r="AF101" s="1" t="s">
        <v>70</v>
      </c>
      <c r="AG101" s="1" t="s">
        <v>71</v>
      </c>
      <c r="AH101" s="1" t="s">
        <v>72</v>
      </c>
      <c r="AI101" s="1" t="s">
        <v>73</v>
      </c>
      <c r="AJ101" s="1" t="s">
        <v>74</v>
      </c>
      <c r="AK101" s="8" t="s">
        <v>65</v>
      </c>
    </row>
    <row r="102" spans="1:37" ht="16">
      <c r="A102" s="8" t="s">
        <v>64</v>
      </c>
      <c r="B102" s="8" t="s">
        <v>65</v>
      </c>
      <c r="C102" s="8" t="s">
        <v>66</v>
      </c>
      <c r="D102" s="11" t="s">
        <v>67</v>
      </c>
      <c r="E102" s="24">
        <v>96</v>
      </c>
      <c r="F102" s="13">
        <v>0.33500000000000002</v>
      </c>
      <c r="G102" s="24">
        <v>2687.3</v>
      </c>
      <c r="I102" s="13">
        <v>1294.635</v>
      </c>
      <c r="J102" s="38">
        <v>2.5013006324777214</v>
      </c>
      <c r="K102" s="103">
        <f t="shared" si="16"/>
        <v>2.7024403591643487</v>
      </c>
      <c r="L102" s="25">
        <v>1.7999999999999999E-2</v>
      </c>
      <c r="N102">
        <v>13.3</v>
      </c>
      <c r="O102" s="70">
        <v>818.19799999999998</v>
      </c>
      <c r="P102" s="70">
        <v>504.44940000000003</v>
      </c>
      <c r="Q102" s="70">
        <f t="shared" si="9"/>
        <v>0.61653707293344651</v>
      </c>
      <c r="R102" s="23">
        <f t="shared" si="10"/>
        <v>8.1999430700148395</v>
      </c>
      <c r="S102" s="25">
        <v>6.6559999999999997</v>
      </c>
      <c r="T102" s="23">
        <f t="shared" si="11"/>
        <v>0.81171295253735887</v>
      </c>
      <c r="U102" s="23">
        <f t="shared" si="12"/>
        <v>1.2319626006632871</v>
      </c>
      <c r="V102" s="23">
        <f t="shared" si="13"/>
        <v>2.2175326811939167E-2</v>
      </c>
      <c r="W102" s="1">
        <v>995</v>
      </c>
      <c r="X102" s="1">
        <f t="shared" si="14"/>
        <v>2.228676061501424E-5</v>
      </c>
      <c r="Y102" s="7">
        <v>2000</v>
      </c>
      <c r="Z102" s="1">
        <v>10.116</v>
      </c>
      <c r="AA102" s="1">
        <f t="shared" si="15"/>
        <v>4.4062397419956977E-3</v>
      </c>
      <c r="AB102" s="1">
        <f t="shared" si="17"/>
        <v>1.190760011092308E-4</v>
      </c>
      <c r="AD102" s="8" t="s">
        <v>65</v>
      </c>
      <c r="AE102" s="1" t="s">
        <v>69</v>
      </c>
      <c r="AF102" s="1" t="s">
        <v>70</v>
      </c>
      <c r="AG102" s="1" t="s">
        <v>71</v>
      </c>
      <c r="AH102" s="1" t="s">
        <v>72</v>
      </c>
      <c r="AI102" s="1" t="s">
        <v>73</v>
      </c>
      <c r="AJ102" s="1" t="s">
        <v>74</v>
      </c>
      <c r="AK102" s="8" t="s">
        <v>65</v>
      </c>
    </row>
    <row r="103" spans="1:37" ht="16">
      <c r="A103" s="8" t="s">
        <v>64</v>
      </c>
      <c r="B103" s="8" t="s">
        <v>65</v>
      </c>
      <c r="C103" s="8" t="s">
        <v>66</v>
      </c>
      <c r="D103" s="11" t="s">
        <v>67</v>
      </c>
      <c r="E103" s="24">
        <v>97</v>
      </c>
      <c r="F103" s="13">
        <v>0.39</v>
      </c>
      <c r="G103" s="24">
        <v>2696.5</v>
      </c>
      <c r="I103" s="13">
        <v>554.20500000000004</v>
      </c>
      <c r="J103" s="38">
        <v>1.7079693244826162</v>
      </c>
      <c r="K103" s="103">
        <f t="shared" si="16"/>
        <v>1.8465222733245561</v>
      </c>
      <c r="L103" s="25">
        <v>2.1000000000000001E-2</v>
      </c>
      <c r="N103">
        <v>13.3</v>
      </c>
      <c r="O103" s="70">
        <v>818.19799999999998</v>
      </c>
      <c r="P103" s="70">
        <v>504.44940000000003</v>
      </c>
      <c r="Q103" s="70">
        <f t="shared" si="9"/>
        <v>0.61653707293344651</v>
      </c>
      <c r="R103" s="23">
        <f t="shared" si="10"/>
        <v>8.1999430700148395</v>
      </c>
      <c r="S103" s="25">
        <v>6.6559999999999997</v>
      </c>
      <c r="T103" s="23">
        <f t="shared" si="11"/>
        <v>0.81171295253735887</v>
      </c>
      <c r="U103" s="23">
        <f t="shared" si="12"/>
        <v>1.2319626006632871</v>
      </c>
      <c r="V103" s="23">
        <f t="shared" si="13"/>
        <v>2.5871214613929033E-2</v>
      </c>
      <c r="W103" s="1">
        <v>995</v>
      </c>
      <c r="X103" s="1">
        <f t="shared" si="14"/>
        <v>2.6001220717516615E-5</v>
      </c>
      <c r="Y103" s="7">
        <v>2000</v>
      </c>
      <c r="Z103" s="1">
        <v>10.116</v>
      </c>
      <c r="AA103" s="1">
        <f t="shared" si="15"/>
        <v>5.1406130323283141E-3</v>
      </c>
      <c r="AB103" s="1">
        <f t="shared" si="17"/>
        <v>9.4922564627367183E-5</v>
      </c>
      <c r="AD103" s="8" t="s">
        <v>65</v>
      </c>
      <c r="AE103" s="1" t="s">
        <v>69</v>
      </c>
      <c r="AF103" s="1" t="s">
        <v>70</v>
      </c>
      <c r="AG103" s="1" t="s">
        <v>71</v>
      </c>
      <c r="AH103" s="1" t="s">
        <v>72</v>
      </c>
      <c r="AI103" s="1" t="s">
        <v>73</v>
      </c>
      <c r="AJ103" s="1" t="s">
        <v>74</v>
      </c>
      <c r="AK103" s="8" t="s">
        <v>65</v>
      </c>
    </row>
    <row r="104" spans="1:37" ht="16">
      <c r="A104" s="8" t="s">
        <v>64</v>
      </c>
      <c r="B104" s="8" t="s">
        <v>65</v>
      </c>
      <c r="C104" s="8" t="s">
        <v>66</v>
      </c>
      <c r="D104" s="11" t="s">
        <v>67</v>
      </c>
      <c r="E104" s="24">
        <v>100</v>
      </c>
      <c r="F104" s="13">
        <v>0.27200000000000002</v>
      </c>
      <c r="G104" s="24">
        <v>2735.8</v>
      </c>
      <c r="I104" s="13">
        <v>14.458</v>
      </c>
      <c r="J104" s="38">
        <v>1.1214747727976817</v>
      </c>
      <c r="K104" s="103">
        <f t="shared" si="16"/>
        <v>1.213037591845495</v>
      </c>
      <c r="L104" s="25">
        <v>1.4999999999999999E-2</v>
      </c>
      <c r="N104">
        <v>13.3</v>
      </c>
      <c r="O104" s="70">
        <v>818.19799999999998</v>
      </c>
      <c r="P104" s="70">
        <v>504.44940000000003</v>
      </c>
      <c r="Q104" s="70">
        <f t="shared" si="9"/>
        <v>0.61653707293344651</v>
      </c>
      <c r="R104" s="23">
        <f t="shared" si="10"/>
        <v>8.1999430700148395</v>
      </c>
      <c r="S104" s="25">
        <v>6.6559999999999997</v>
      </c>
      <c r="T104" s="23">
        <f t="shared" si="11"/>
        <v>0.81171295253735887</v>
      </c>
      <c r="U104" s="23">
        <f t="shared" si="12"/>
        <v>1.2319626006632871</v>
      </c>
      <c r="V104" s="23">
        <f t="shared" si="13"/>
        <v>1.8479439009949306E-2</v>
      </c>
      <c r="W104" s="1">
        <v>995</v>
      </c>
      <c r="X104" s="1">
        <f t="shared" si="14"/>
        <v>1.8572300512511866E-5</v>
      </c>
      <c r="Y104" s="7">
        <v>2000</v>
      </c>
      <c r="Z104" s="1">
        <v>10.116</v>
      </c>
      <c r="AA104" s="1">
        <f t="shared" si="15"/>
        <v>3.6718664516630817E-3</v>
      </c>
      <c r="AB104" s="1">
        <f t="shared" si="17"/>
        <v>4.4541120381036471E-5</v>
      </c>
      <c r="AD104" s="8" t="s">
        <v>65</v>
      </c>
      <c r="AE104" s="1" t="s">
        <v>69</v>
      </c>
      <c r="AF104" s="1" t="s">
        <v>70</v>
      </c>
      <c r="AG104" s="1" t="s">
        <v>71</v>
      </c>
      <c r="AH104" s="1" t="s">
        <v>72</v>
      </c>
      <c r="AI104" s="1" t="s">
        <v>73</v>
      </c>
      <c r="AJ104" s="1" t="s">
        <v>74</v>
      </c>
      <c r="AK104" s="8" t="s">
        <v>65</v>
      </c>
    </row>
    <row r="105" spans="1:37" ht="16">
      <c r="A105" s="8" t="s">
        <v>64</v>
      </c>
      <c r="B105" s="8" t="s">
        <v>65</v>
      </c>
      <c r="C105" s="8" t="s">
        <v>66</v>
      </c>
      <c r="D105" s="11" t="s">
        <v>67</v>
      </c>
      <c r="E105" s="24">
        <v>101</v>
      </c>
      <c r="F105" s="13">
        <v>0.40600000000000003</v>
      </c>
      <c r="G105" s="24">
        <v>2743.1</v>
      </c>
      <c r="I105" s="13">
        <v>3393.7939999999999</v>
      </c>
      <c r="J105" s="38">
        <v>4.6823767351637873</v>
      </c>
      <c r="K105" s="103">
        <f t="shared" si="16"/>
        <v>5.0498215755928948</v>
      </c>
      <c r="L105" s="25">
        <v>2.1999999999999999E-2</v>
      </c>
      <c r="N105">
        <v>13.3</v>
      </c>
      <c r="O105" s="70">
        <v>818.19799999999998</v>
      </c>
      <c r="P105" s="70">
        <v>504.44940000000003</v>
      </c>
      <c r="Q105" s="70">
        <f t="shared" si="9"/>
        <v>0.61653707293344651</v>
      </c>
      <c r="R105" s="23">
        <f t="shared" si="10"/>
        <v>8.1999430700148395</v>
      </c>
      <c r="S105" s="25">
        <v>6.6559999999999997</v>
      </c>
      <c r="T105" s="23">
        <f t="shared" si="11"/>
        <v>0.81171295253735887</v>
      </c>
      <c r="U105" s="23">
        <f t="shared" si="12"/>
        <v>1.2319626006632871</v>
      </c>
      <c r="V105" s="23">
        <f t="shared" si="13"/>
        <v>2.7103177214592315E-2</v>
      </c>
      <c r="W105" s="1">
        <v>995</v>
      </c>
      <c r="X105" s="1">
        <f t="shared" si="14"/>
        <v>2.7239374085017403E-5</v>
      </c>
      <c r="Y105" s="7">
        <v>2000</v>
      </c>
      <c r="Z105" s="1">
        <v>10.116</v>
      </c>
      <c r="AA105" s="1">
        <f t="shared" si="15"/>
        <v>5.3854041291058526E-3</v>
      </c>
      <c r="AB105" s="1">
        <f t="shared" si="17"/>
        <v>2.7195329964445797E-4</v>
      </c>
      <c r="AD105" s="8" t="s">
        <v>65</v>
      </c>
      <c r="AE105" s="1" t="s">
        <v>69</v>
      </c>
      <c r="AF105" s="1" t="s">
        <v>70</v>
      </c>
      <c r="AG105" s="1" t="s">
        <v>71</v>
      </c>
      <c r="AH105" s="1" t="s">
        <v>72</v>
      </c>
      <c r="AI105" s="1" t="s">
        <v>73</v>
      </c>
      <c r="AJ105" s="1" t="s">
        <v>74</v>
      </c>
      <c r="AK105" s="8" t="s">
        <v>65</v>
      </c>
    </row>
    <row r="106" spans="1:37" ht="16">
      <c r="A106" s="8" t="s">
        <v>64</v>
      </c>
      <c r="B106" s="8" t="s">
        <v>65</v>
      </c>
      <c r="C106" s="8" t="s">
        <v>66</v>
      </c>
      <c r="D106" s="11" t="s">
        <v>67</v>
      </c>
      <c r="E106" s="24">
        <v>102</v>
      </c>
      <c r="F106" s="13">
        <v>0.998</v>
      </c>
      <c r="G106" s="24">
        <v>2764.4</v>
      </c>
      <c r="I106" s="13">
        <v>2957.4209999999998</v>
      </c>
      <c r="J106" s="38">
        <v>4.2370466203794388</v>
      </c>
      <c r="K106" s="103">
        <f t="shared" si="16"/>
        <v>4.5712205968849737</v>
      </c>
      <c r="L106" s="25">
        <v>5.3999999999999999E-2</v>
      </c>
      <c r="N106">
        <v>13.3</v>
      </c>
      <c r="O106" s="70">
        <v>818.19799999999998</v>
      </c>
      <c r="P106" s="70">
        <v>504.44940000000003</v>
      </c>
      <c r="Q106" s="70">
        <f t="shared" si="9"/>
        <v>0.61653707293344651</v>
      </c>
      <c r="R106" s="23">
        <f t="shared" si="10"/>
        <v>8.1999430700148395</v>
      </c>
      <c r="S106" s="25">
        <v>6.6559999999999997</v>
      </c>
      <c r="T106" s="23">
        <f t="shared" si="11"/>
        <v>0.81171295253735887</v>
      </c>
      <c r="U106" s="23">
        <f t="shared" si="12"/>
        <v>1.2319626006632871</v>
      </c>
      <c r="V106" s="23">
        <f t="shared" si="13"/>
        <v>6.6525980435817506E-2</v>
      </c>
      <c r="W106" s="1">
        <v>995</v>
      </c>
      <c r="X106" s="1">
        <f t="shared" si="14"/>
        <v>6.6860281845042713E-5</v>
      </c>
      <c r="Y106" s="7">
        <v>2000</v>
      </c>
      <c r="Z106" s="1">
        <v>10.116</v>
      </c>
      <c r="AA106" s="1">
        <f t="shared" si="15"/>
        <v>1.3218719225987092E-2</v>
      </c>
      <c r="AB106" s="1">
        <f t="shared" si="17"/>
        <v>6.042568159027159E-4</v>
      </c>
      <c r="AD106" s="8" t="s">
        <v>65</v>
      </c>
      <c r="AE106" s="1" t="s">
        <v>69</v>
      </c>
      <c r="AF106" s="1" t="s">
        <v>70</v>
      </c>
      <c r="AG106" s="1" t="s">
        <v>71</v>
      </c>
      <c r="AH106" s="1" t="s">
        <v>72</v>
      </c>
      <c r="AI106" s="1" t="s">
        <v>73</v>
      </c>
      <c r="AJ106" s="1" t="s">
        <v>74</v>
      </c>
      <c r="AK106" s="8" t="s">
        <v>65</v>
      </c>
    </row>
    <row r="107" spans="1:37" ht="16">
      <c r="A107" s="8" t="s">
        <v>64</v>
      </c>
      <c r="B107" s="8" t="s">
        <v>65</v>
      </c>
      <c r="C107" s="8" t="s">
        <v>66</v>
      </c>
      <c r="D107" s="11" t="s">
        <v>67</v>
      </c>
      <c r="E107" s="24">
        <v>104</v>
      </c>
      <c r="F107" s="13">
        <v>0.378</v>
      </c>
      <c r="G107" s="24">
        <v>2792.7</v>
      </c>
      <c r="I107" s="13">
        <v>950.54399999999998</v>
      </c>
      <c r="J107" s="38">
        <v>2.1342242562586216</v>
      </c>
      <c r="K107" s="103">
        <f t="shared" si="16"/>
        <v>2.3065441980085901</v>
      </c>
      <c r="L107" s="25">
        <v>0.02</v>
      </c>
      <c r="N107">
        <v>13.3</v>
      </c>
      <c r="O107" s="70">
        <v>818.19799999999998</v>
      </c>
      <c r="P107" s="70">
        <v>504.44940000000003</v>
      </c>
      <c r="Q107" s="70">
        <f t="shared" si="9"/>
        <v>0.61653707293344651</v>
      </c>
      <c r="R107" s="23">
        <f t="shared" si="10"/>
        <v>8.1999430700148395</v>
      </c>
      <c r="S107" s="25">
        <v>6.6559999999999997</v>
      </c>
      <c r="T107" s="23">
        <f t="shared" si="11"/>
        <v>0.81171295253735887</v>
      </c>
      <c r="U107" s="23">
        <f t="shared" si="12"/>
        <v>1.2319626006632871</v>
      </c>
      <c r="V107" s="23">
        <f t="shared" si="13"/>
        <v>2.4639252013265743E-2</v>
      </c>
      <c r="W107" s="1">
        <v>995</v>
      </c>
      <c r="X107" s="1">
        <f t="shared" si="14"/>
        <v>2.4763067350015823E-5</v>
      </c>
      <c r="Y107" s="7">
        <v>2000</v>
      </c>
      <c r="Z107" s="1">
        <v>10.116</v>
      </c>
      <c r="AA107" s="1">
        <f t="shared" si="15"/>
        <v>4.8958219355507756E-3</v>
      </c>
      <c r="AB107" s="1">
        <f t="shared" si="17"/>
        <v>1.1292429679927826E-4</v>
      </c>
      <c r="AD107" s="8" t="s">
        <v>65</v>
      </c>
      <c r="AE107" s="1" t="s">
        <v>69</v>
      </c>
      <c r="AF107" s="1" t="s">
        <v>70</v>
      </c>
      <c r="AG107" s="1" t="s">
        <v>71</v>
      </c>
      <c r="AH107" s="1" t="s">
        <v>72</v>
      </c>
      <c r="AI107" s="1" t="s">
        <v>73</v>
      </c>
      <c r="AJ107" s="1" t="s">
        <v>74</v>
      </c>
      <c r="AK107" s="8" t="s">
        <v>65</v>
      </c>
    </row>
    <row r="108" spans="1:37" ht="16">
      <c r="A108" s="8" t="s">
        <v>64</v>
      </c>
      <c r="B108" s="8" t="s">
        <v>65</v>
      </c>
      <c r="C108" s="8" t="s">
        <v>66</v>
      </c>
      <c r="D108" s="11" t="s">
        <v>67</v>
      </c>
      <c r="E108" s="24">
        <v>106</v>
      </c>
      <c r="F108" s="13">
        <v>0.83899999999999997</v>
      </c>
      <c r="G108" s="24">
        <v>2826.9</v>
      </c>
      <c r="I108" s="13">
        <v>4730.9889999999996</v>
      </c>
      <c r="J108" s="38">
        <v>6.0215892597349923</v>
      </c>
      <c r="K108" s="103">
        <f t="shared" si="16"/>
        <v>6.4869751891077669</v>
      </c>
      <c r="L108" s="25">
        <v>4.4999999999999998E-2</v>
      </c>
      <c r="N108">
        <v>13.3</v>
      </c>
      <c r="O108" s="70">
        <v>818.19799999999998</v>
      </c>
      <c r="P108" s="70">
        <v>504.44940000000003</v>
      </c>
      <c r="Q108" s="70">
        <f t="shared" si="9"/>
        <v>0.61653707293344651</v>
      </c>
      <c r="R108" s="23">
        <f t="shared" si="10"/>
        <v>8.1999430700148395</v>
      </c>
      <c r="S108" s="25">
        <v>6.6559999999999997</v>
      </c>
      <c r="T108" s="23">
        <f t="shared" si="11"/>
        <v>0.81171295253735887</v>
      </c>
      <c r="U108" s="23">
        <f t="shared" si="12"/>
        <v>1.2319626006632871</v>
      </c>
      <c r="V108" s="23">
        <f t="shared" si="13"/>
        <v>5.5438317029847917E-2</v>
      </c>
      <c r="W108" s="1">
        <v>995</v>
      </c>
      <c r="X108" s="1">
        <f t="shared" si="14"/>
        <v>5.5716901537535597E-5</v>
      </c>
      <c r="Y108" s="7">
        <v>2000</v>
      </c>
      <c r="Z108" s="1">
        <v>10.116</v>
      </c>
      <c r="AA108" s="1">
        <f t="shared" si="15"/>
        <v>1.1015599354989246E-2</v>
      </c>
      <c r="AB108" s="1">
        <f t="shared" si="17"/>
        <v>7.1457919708966763E-4</v>
      </c>
      <c r="AD108" s="8" t="s">
        <v>65</v>
      </c>
      <c r="AE108" s="1" t="s">
        <v>69</v>
      </c>
      <c r="AF108" s="1" t="s">
        <v>70</v>
      </c>
      <c r="AG108" s="1" t="s">
        <v>71</v>
      </c>
      <c r="AH108" s="1" t="s">
        <v>72</v>
      </c>
      <c r="AI108" s="1" t="s">
        <v>73</v>
      </c>
      <c r="AJ108" s="1" t="s">
        <v>74</v>
      </c>
      <c r="AK108" s="8" t="s">
        <v>65</v>
      </c>
    </row>
    <row r="109" spans="1:37" ht="16">
      <c r="A109" s="8" t="s">
        <v>64</v>
      </c>
      <c r="B109" s="8" t="s">
        <v>65</v>
      </c>
      <c r="C109" s="8" t="s">
        <v>66</v>
      </c>
      <c r="D109" s="11" t="s">
        <v>67</v>
      </c>
      <c r="E109" s="24">
        <v>108</v>
      </c>
      <c r="F109" s="13">
        <v>0.36</v>
      </c>
      <c r="G109" s="24">
        <v>2857</v>
      </c>
      <c r="I109" s="13">
        <v>4771.5730000000003</v>
      </c>
      <c r="J109" s="38">
        <v>6.0616463452323712</v>
      </c>
      <c r="K109" s="103">
        <f t="shared" si="16"/>
        <v>6.5299130256242481</v>
      </c>
      <c r="L109" s="25">
        <v>1.9E-2</v>
      </c>
      <c r="N109">
        <v>13.3</v>
      </c>
      <c r="O109" s="70">
        <v>818.19799999999998</v>
      </c>
      <c r="P109" s="70">
        <v>504.44940000000003</v>
      </c>
      <c r="Q109" s="70">
        <f t="shared" si="9"/>
        <v>0.61653707293344651</v>
      </c>
      <c r="R109" s="23">
        <f t="shared" si="10"/>
        <v>8.1999430700148395</v>
      </c>
      <c r="S109" s="25">
        <v>6.6559999999999997</v>
      </c>
      <c r="T109" s="23">
        <f t="shared" si="11"/>
        <v>0.81171295253735887</v>
      </c>
      <c r="U109" s="23">
        <f t="shared" si="12"/>
        <v>1.2319626006632871</v>
      </c>
      <c r="V109" s="23">
        <f t="shared" si="13"/>
        <v>2.3407289412602453E-2</v>
      </c>
      <c r="W109" s="1">
        <v>995</v>
      </c>
      <c r="X109" s="1">
        <f t="shared" si="14"/>
        <v>2.3524913982515028E-5</v>
      </c>
      <c r="Y109" s="7">
        <v>2000</v>
      </c>
      <c r="Z109" s="1">
        <v>10.116</v>
      </c>
      <c r="AA109" s="1">
        <f t="shared" si="15"/>
        <v>4.6510308387732362E-3</v>
      </c>
      <c r="AB109" s="1">
        <f t="shared" si="17"/>
        <v>3.0370826856685428E-4</v>
      </c>
      <c r="AD109" s="8" t="s">
        <v>65</v>
      </c>
      <c r="AE109" s="1" t="s">
        <v>69</v>
      </c>
      <c r="AF109" s="1" t="s">
        <v>70</v>
      </c>
      <c r="AG109" s="1" t="s">
        <v>71</v>
      </c>
      <c r="AH109" s="1" t="s">
        <v>72</v>
      </c>
      <c r="AI109" s="1" t="s">
        <v>73</v>
      </c>
      <c r="AJ109" s="1" t="s">
        <v>74</v>
      </c>
      <c r="AK109" s="8" t="s">
        <v>65</v>
      </c>
    </row>
    <row r="110" spans="1:37" ht="16">
      <c r="A110" s="8" t="s">
        <v>64</v>
      </c>
      <c r="B110" s="8" t="s">
        <v>65</v>
      </c>
      <c r="C110" s="8" t="s">
        <v>66</v>
      </c>
      <c r="D110" s="11" t="s">
        <v>67</v>
      </c>
      <c r="E110" s="24">
        <v>112</v>
      </c>
      <c r="F110" s="13">
        <v>0.59899999999999998</v>
      </c>
      <c r="G110" s="24">
        <v>2914.7</v>
      </c>
      <c r="I110" s="13">
        <v>1541.5150000000001</v>
      </c>
      <c r="J110" s="38">
        <v>2.7629802086911814</v>
      </c>
      <c r="K110" s="103">
        <f t="shared" si="16"/>
        <v>2.9845185157013869</v>
      </c>
      <c r="L110" s="25">
        <v>3.2000000000000001E-2</v>
      </c>
      <c r="N110">
        <v>13.3</v>
      </c>
      <c r="O110" s="70">
        <v>818.19799999999998</v>
      </c>
      <c r="P110" s="70">
        <v>504.44940000000003</v>
      </c>
      <c r="Q110" s="70">
        <f t="shared" si="9"/>
        <v>0.61653707293344651</v>
      </c>
      <c r="R110" s="23">
        <f t="shared" si="10"/>
        <v>8.1999430700148395</v>
      </c>
      <c r="S110" s="25">
        <v>6.6559999999999997</v>
      </c>
      <c r="T110" s="23">
        <f t="shared" si="11"/>
        <v>0.81171295253735887</v>
      </c>
      <c r="U110" s="23">
        <f t="shared" si="12"/>
        <v>1.2319626006632871</v>
      </c>
      <c r="V110" s="23">
        <f t="shared" si="13"/>
        <v>3.942280322122519E-2</v>
      </c>
      <c r="W110" s="1">
        <v>995</v>
      </c>
      <c r="X110" s="1">
        <f t="shared" si="14"/>
        <v>3.9620907760025314E-5</v>
      </c>
      <c r="Y110" s="7">
        <v>2000</v>
      </c>
      <c r="Z110" s="1">
        <v>10.116</v>
      </c>
      <c r="AA110" s="1">
        <f t="shared" si="15"/>
        <v>7.8333150968812413E-3</v>
      </c>
      <c r="AB110" s="1">
        <f t="shared" si="17"/>
        <v>2.337867394596527E-4</v>
      </c>
      <c r="AD110" s="8" t="s">
        <v>65</v>
      </c>
      <c r="AE110" s="1" t="s">
        <v>69</v>
      </c>
      <c r="AF110" s="1" t="s">
        <v>70</v>
      </c>
      <c r="AG110" s="1" t="s">
        <v>71</v>
      </c>
      <c r="AH110" s="1" t="s">
        <v>72</v>
      </c>
      <c r="AI110" s="1" t="s">
        <v>73</v>
      </c>
      <c r="AJ110" s="1" t="s">
        <v>74</v>
      </c>
      <c r="AK110" s="8" t="s">
        <v>65</v>
      </c>
    </row>
    <row r="111" spans="1:37" ht="16">
      <c r="A111" s="8" t="s">
        <v>64</v>
      </c>
      <c r="B111" s="8" t="s">
        <v>65</v>
      </c>
      <c r="C111" s="8" t="s">
        <v>66</v>
      </c>
      <c r="D111" s="11" t="s">
        <v>67</v>
      </c>
      <c r="E111" s="24">
        <v>113</v>
      </c>
      <c r="F111" s="13">
        <v>0.376</v>
      </c>
      <c r="G111" s="24">
        <v>2933.1</v>
      </c>
      <c r="I111" s="13">
        <v>3330.8780000000002</v>
      </c>
      <c r="J111" s="38">
        <v>4.6184250113979974</v>
      </c>
      <c r="K111" s="103">
        <f t="shared" si="16"/>
        <v>4.9811135636792168</v>
      </c>
      <c r="L111" s="25">
        <v>0.02</v>
      </c>
      <c r="N111">
        <v>13.3</v>
      </c>
      <c r="O111" s="70">
        <v>818.19799999999998</v>
      </c>
      <c r="P111" s="70">
        <v>504.44940000000003</v>
      </c>
      <c r="Q111" s="70">
        <f t="shared" si="9"/>
        <v>0.61653707293344651</v>
      </c>
      <c r="R111" s="23">
        <f t="shared" si="10"/>
        <v>8.1999430700148395</v>
      </c>
      <c r="S111" s="25">
        <v>6.6559999999999997</v>
      </c>
      <c r="T111" s="23">
        <f t="shared" si="11"/>
        <v>0.81171295253735887</v>
      </c>
      <c r="U111" s="23">
        <f t="shared" si="12"/>
        <v>1.2319626006632871</v>
      </c>
      <c r="V111" s="23">
        <f t="shared" si="13"/>
        <v>2.4639252013265743E-2</v>
      </c>
      <c r="W111" s="1">
        <v>995</v>
      </c>
      <c r="X111" s="1">
        <f t="shared" si="14"/>
        <v>2.4763067350015823E-5</v>
      </c>
      <c r="Y111" s="7">
        <v>2000</v>
      </c>
      <c r="Z111" s="1">
        <v>10.116</v>
      </c>
      <c r="AA111" s="1">
        <f t="shared" si="15"/>
        <v>4.8958219355507756E-3</v>
      </c>
      <c r="AB111" s="1">
        <f t="shared" si="17"/>
        <v>2.4386645048530206E-4</v>
      </c>
      <c r="AD111" s="8" t="s">
        <v>65</v>
      </c>
      <c r="AE111" s="1" t="s">
        <v>69</v>
      </c>
      <c r="AF111" s="1" t="s">
        <v>70</v>
      </c>
      <c r="AG111" s="1" t="s">
        <v>71</v>
      </c>
      <c r="AH111" s="1" t="s">
        <v>72</v>
      </c>
      <c r="AI111" s="1" t="s">
        <v>73</v>
      </c>
      <c r="AJ111" s="1" t="s">
        <v>74</v>
      </c>
      <c r="AK111" s="8" t="s">
        <v>65</v>
      </c>
    </row>
    <row r="112" spans="1:37" ht="16">
      <c r="A112" s="8" t="s">
        <v>64</v>
      </c>
      <c r="B112" s="8" t="s">
        <v>65</v>
      </c>
      <c r="C112" s="8" t="s">
        <v>66</v>
      </c>
      <c r="D112" s="11" t="s">
        <v>67</v>
      </c>
      <c r="E112" s="24">
        <v>115</v>
      </c>
      <c r="F112" s="13">
        <v>0.45500000000000002</v>
      </c>
      <c r="G112" s="24">
        <v>2990.4</v>
      </c>
      <c r="I112" s="13">
        <v>-41.95</v>
      </c>
      <c r="J112" s="38">
        <v>1.0597770658120389</v>
      </c>
      <c r="K112" s="103">
        <f t="shared" si="16"/>
        <v>1.1463609756597219</v>
      </c>
      <c r="L112" s="25">
        <v>2.4E-2</v>
      </c>
      <c r="N112">
        <v>13.3</v>
      </c>
      <c r="O112" s="70">
        <v>818.19799999999998</v>
      </c>
      <c r="P112" s="70">
        <v>504.44940000000003</v>
      </c>
      <c r="Q112" s="70">
        <f t="shared" si="9"/>
        <v>0.61653707293344651</v>
      </c>
      <c r="R112" s="23">
        <f t="shared" si="10"/>
        <v>8.1999430700148395</v>
      </c>
      <c r="S112" s="25">
        <v>6.6559999999999997</v>
      </c>
      <c r="T112" s="23">
        <f t="shared" si="11"/>
        <v>0.81171295253735887</v>
      </c>
      <c r="U112" s="23">
        <f t="shared" si="12"/>
        <v>1.2319626006632871</v>
      </c>
      <c r="V112" s="23">
        <f t="shared" si="13"/>
        <v>2.9567102415918891E-2</v>
      </c>
      <c r="W112" s="1">
        <v>995</v>
      </c>
      <c r="X112" s="1">
        <f t="shared" si="14"/>
        <v>2.9715680820018986E-5</v>
      </c>
      <c r="Y112" s="7">
        <v>2000</v>
      </c>
      <c r="Z112" s="1">
        <v>10.116</v>
      </c>
      <c r="AA112" s="1">
        <f t="shared" si="15"/>
        <v>5.8749863226609305E-3</v>
      </c>
      <c r="AB112" s="1">
        <f t="shared" si="17"/>
        <v>6.7348550528331072E-5</v>
      </c>
      <c r="AD112" s="8" t="s">
        <v>65</v>
      </c>
      <c r="AE112" s="1" t="s">
        <v>69</v>
      </c>
      <c r="AF112" s="1" t="s">
        <v>70</v>
      </c>
      <c r="AG112" s="1" t="s">
        <v>71</v>
      </c>
      <c r="AH112" s="1" t="s">
        <v>72</v>
      </c>
      <c r="AI112" s="1" t="s">
        <v>73</v>
      </c>
      <c r="AJ112" s="1" t="s">
        <v>74</v>
      </c>
      <c r="AK112" s="8" t="s">
        <v>65</v>
      </c>
    </row>
    <row r="113" spans="1:37" ht="16">
      <c r="A113" s="8" t="s">
        <v>64</v>
      </c>
      <c r="B113" s="8" t="s">
        <v>65</v>
      </c>
      <c r="C113" s="8" t="s">
        <v>66</v>
      </c>
      <c r="D113" s="11" t="s">
        <v>67</v>
      </c>
      <c r="E113" s="24">
        <v>120</v>
      </c>
      <c r="F113" s="13">
        <v>0.251</v>
      </c>
      <c r="G113" s="24">
        <v>3220.5</v>
      </c>
      <c r="I113" s="13">
        <v>-7.6239999999999997</v>
      </c>
      <c r="J113" s="38">
        <v>1.097331182442566</v>
      </c>
      <c r="K113" s="103">
        <f t="shared" si="16"/>
        <v>1.1869464603154694</v>
      </c>
      <c r="L113" s="25">
        <v>1.4E-2</v>
      </c>
      <c r="N113">
        <v>13.3</v>
      </c>
      <c r="O113" s="70">
        <v>818.19799999999998</v>
      </c>
      <c r="P113" s="70">
        <v>504.44940000000003</v>
      </c>
      <c r="Q113" s="70">
        <f t="shared" si="9"/>
        <v>0.61653707293344651</v>
      </c>
      <c r="R113" s="23">
        <f t="shared" si="10"/>
        <v>8.1999430700148395</v>
      </c>
      <c r="S113" s="25">
        <v>6.6559999999999997</v>
      </c>
      <c r="T113" s="23">
        <f t="shared" si="11"/>
        <v>0.81171295253735887</v>
      </c>
      <c r="U113" s="23">
        <f t="shared" si="12"/>
        <v>1.2319626006632871</v>
      </c>
      <c r="V113" s="23">
        <f t="shared" si="13"/>
        <v>1.7247476409286019E-2</v>
      </c>
      <c r="W113" s="1">
        <v>995</v>
      </c>
      <c r="X113" s="1">
        <f t="shared" si="14"/>
        <v>1.7334147145011074E-5</v>
      </c>
      <c r="Y113" s="7">
        <v>2000</v>
      </c>
      <c r="Z113" s="1">
        <v>10.116</v>
      </c>
      <c r="AA113" s="1">
        <f t="shared" si="15"/>
        <v>3.4270753548855427E-3</v>
      </c>
      <c r="AB113" s="1">
        <f t="shared" si="17"/>
        <v>4.0677549617157759E-5</v>
      </c>
      <c r="AD113" s="8" t="s">
        <v>65</v>
      </c>
      <c r="AE113" s="1" t="s">
        <v>69</v>
      </c>
      <c r="AF113" s="1" t="s">
        <v>70</v>
      </c>
      <c r="AG113" s="1" t="s">
        <v>71</v>
      </c>
      <c r="AH113" s="1" t="s">
        <v>72</v>
      </c>
      <c r="AI113" s="1" t="s">
        <v>73</v>
      </c>
      <c r="AJ113" s="1" t="s">
        <v>74</v>
      </c>
      <c r="AK113" s="8" t="s">
        <v>65</v>
      </c>
    </row>
    <row r="114" spans="1:37" ht="16">
      <c r="A114" s="8" t="s">
        <v>64</v>
      </c>
      <c r="B114" s="8" t="s">
        <v>65</v>
      </c>
      <c r="C114" s="8" t="s">
        <v>66</v>
      </c>
      <c r="D114" s="11" t="s">
        <v>67</v>
      </c>
      <c r="E114" s="24">
        <v>122</v>
      </c>
      <c r="F114" s="13">
        <v>0.84599999999999997</v>
      </c>
      <c r="G114" s="24">
        <v>3263.7</v>
      </c>
      <c r="I114" s="13">
        <v>-40.832000000000001</v>
      </c>
      <c r="J114" s="38">
        <v>1.0610006550792561</v>
      </c>
      <c r="K114" s="103">
        <f t="shared" si="16"/>
        <v>1.1476833727145213</v>
      </c>
      <c r="L114" s="25">
        <v>4.5999999999999999E-2</v>
      </c>
      <c r="N114">
        <v>13.3</v>
      </c>
      <c r="O114" s="70">
        <v>818.19799999999998</v>
      </c>
      <c r="P114" s="70">
        <v>504.44940000000003</v>
      </c>
      <c r="Q114" s="70">
        <f t="shared" si="9"/>
        <v>0.61653707293344651</v>
      </c>
      <c r="R114" s="23">
        <f t="shared" si="10"/>
        <v>8.1999430700148395</v>
      </c>
      <c r="S114" s="25">
        <v>6.6559999999999997</v>
      </c>
      <c r="T114" s="23">
        <f t="shared" si="11"/>
        <v>0.81171295253735887</v>
      </c>
      <c r="U114" s="23">
        <f t="shared" si="12"/>
        <v>1.2319626006632871</v>
      </c>
      <c r="V114" s="23">
        <f t="shared" si="13"/>
        <v>5.6670279630511203E-2</v>
      </c>
      <c r="W114" s="1">
        <v>995</v>
      </c>
      <c r="X114" s="1">
        <f t="shared" si="14"/>
        <v>5.6955054905036382E-5</v>
      </c>
      <c r="Y114" s="7">
        <v>2000</v>
      </c>
      <c r="Z114" s="1">
        <v>10.116</v>
      </c>
      <c r="AA114" s="1">
        <f t="shared" si="15"/>
        <v>1.1260390451766782E-2</v>
      </c>
      <c r="AB114" s="1">
        <f t="shared" si="17"/>
        <v>1.2923362891766092E-4</v>
      </c>
      <c r="AD114" s="8" t="s">
        <v>65</v>
      </c>
      <c r="AE114" s="1" t="s">
        <v>69</v>
      </c>
      <c r="AF114" s="1" t="s">
        <v>70</v>
      </c>
      <c r="AG114" s="1" t="s">
        <v>71</v>
      </c>
      <c r="AH114" s="1" t="s">
        <v>72</v>
      </c>
      <c r="AI114" s="1" t="s">
        <v>73</v>
      </c>
      <c r="AJ114" s="1" t="s">
        <v>74</v>
      </c>
      <c r="AK114" s="8" t="s">
        <v>65</v>
      </c>
    </row>
    <row r="115" spans="1:37" ht="16">
      <c r="A115" s="8" t="s">
        <v>64</v>
      </c>
      <c r="B115" s="8" t="s">
        <v>65</v>
      </c>
      <c r="C115" s="8" t="s">
        <v>66</v>
      </c>
      <c r="D115" s="11" t="s">
        <v>67</v>
      </c>
      <c r="E115" s="24">
        <v>123</v>
      </c>
      <c r="F115" s="13">
        <v>0.34499999999999997</v>
      </c>
      <c r="G115" s="24">
        <v>3317.5</v>
      </c>
      <c r="I115" s="13">
        <v>-34.29</v>
      </c>
      <c r="J115" s="38">
        <v>1.0681599062202469</v>
      </c>
      <c r="K115" s="103">
        <f t="shared" si="16"/>
        <v>1.1554206971116441</v>
      </c>
      <c r="L115" s="25">
        <v>1.9E-2</v>
      </c>
      <c r="N115">
        <v>13.3</v>
      </c>
      <c r="O115" s="70">
        <v>818.19799999999998</v>
      </c>
      <c r="P115" s="70">
        <v>504.44940000000003</v>
      </c>
      <c r="Q115" s="70">
        <f t="shared" si="9"/>
        <v>0.61653707293344651</v>
      </c>
      <c r="R115" s="23">
        <f t="shared" si="10"/>
        <v>8.1999430700148395</v>
      </c>
      <c r="S115" s="25">
        <v>6.6559999999999997</v>
      </c>
      <c r="T115" s="23">
        <f t="shared" si="11"/>
        <v>0.81171295253735887</v>
      </c>
      <c r="U115" s="23">
        <f t="shared" si="12"/>
        <v>1.2319626006632871</v>
      </c>
      <c r="V115" s="23">
        <f t="shared" si="13"/>
        <v>2.3407289412602453E-2</v>
      </c>
      <c r="W115" s="1">
        <v>995</v>
      </c>
      <c r="X115" s="1">
        <f t="shared" si="14"/>
        <v>2.3524913982515028E-5</v>
      </c>
      <c r="Y115" s="7">
        <v>2000</v>
      </c>
      <c r="Z115" s="1">
        <v>10.116</v>
      </c>
      <c r="AA115" s="1">
        <f t="shared" si="15"/>
        <v>4.6510308387732362E-3</v>
      </c>
      <c r="AB115" s="1">
        <f t="shared" si="17"/>
        <v>5.3738972940231276E-5</v>
      </c>
      <c r="AD115" s="8" t="s">
        <v>65</v>
      </c>
      <c r="AE115" s="1" t="s">
        <v>69</v>
      </c>
      <c r="AF115" s="1" t="s">
        <v>70</v>
      </c>
      <c r="AG115" s="1" t="s">
        <v>71</v>
      </c>
      <c r="AH115" s="1" t="s">
        <v>72</v>
      </c>
      <c r="AI115" s="1" t="s">
        <v>73</v>
      </c>
      <c r="AJ115" s="1" t="s">
        <v>74</v>
      </c>
      <c r="AK115" s="8" t="s">
        <v>65</v>
      </c>
    </row>
    <row r="116" spans="1:37" ht="16">
      <c r="A116" s="8" t="s">
        <v>64</v>
      </c>
      <c r="B116" s="8" t="s">
        <v>65</v>
      </c>
      <c r="C116" s="8" t="s">
        <v>66</v>
      </c>
      <c r="D116" s="11" t="s">
        <v>67</v>
      </c>
      <c r="E116" s="24">
        <v>125</v>
      </c>
      <c r="F116" s="13">
        <v>0.253</v>
      </c>
      <c r="G116" s="24">
        <v>3443.7</v>
      </c>
      <c r="I116" s="13">
        <v>-21.890999999999998</v>
      </c>
      <c r="J116" s="38">
        <v>1.0817259350010406</v>
      </c>
      <c r="K116" s="103">
        <f t="shared" si="16"/>
        <v>1.1700818630718384</v>
      </c>
      <c r="L116" s="25">
        <v>1.4E-2</v>
      </c>
      <c r="N116">
        <v>13.3</v>
      </c>
      <c r="O116" s="70">
        <v>818.19799999999998</v>
      </c>
      <c r="P116" s="70">
        <v>504.44940000000003</v>
      </c>
      <c r="Q116" s="70">
        <f t="shared" si="9"/>
        <v>0.61653707293344651</v>
      </c>
      <c r="R116" s="23">
        <f t="shared" si="10"/>
        <v>8.1999430700148395</v>
      </c>
      <c r="S116" s="25">
        <v>6.6559999999999997</v>
      </c>
      <c r="T116" s="23">
        <f t="shared" si="11"/>
        <v>0.81171295253735887</v>
      </c>
      <c r="U116" s="23">
        <f t="shared" si="12"/>
        <v>1.2319626006632871</v>
      </c>
      <c r="V116" s="23">
        <f t="shared" si="13"/>
        <v>1.7247476409286019E-2</v>
      </c>
      <c r="W116" s="1">
        <v>995</v>
      </c>
      <c r="X116" s="1">
        <f t="shared" si="14"/>
        <v>1.7334147145011074E-5</v>
      </c>
      <c r="Y116" s="7">
        <v>2000</v>
      </c>
      <c r="Z116" s="1">
        <v>10.116</v>
      </c>
      <c r="AA116" s="1">
        <f t="shared" si="15"/>
        <v>3.4270753548855427E-3</v>
      </c>
      <c r="AB116" s="1">
        <f t="shared" si="17"/>
        <v>4.0099587161320578E-5</v>
      </c>
      <c r="AD116" s="8" t="s">
        <v>65</v>
      </c>
      <c r="AE116" s="1" t="s">
        <v>69</v>
      </c>
      <c r="AF116" s="1" t="s">
        <v>70</v>
      </c>
      <c r="AG116" s="1" t="s">
        <v>71</v>
      </c>
      <c r="AH116" s="1" t="s">
        <v>72</v>
      </c>
      <c r="AI116" s="1" t="s">
        <v>73</v>
      </c>
      <c r="AJ116" s="1" t="s">
        <v>74</v>
      </c>
      <c r="AK116" s="8" t="s">
        <v>65</v>
      </c>
    </row>
    <row r="117" spans="1:37" ht="16">
      <c r="A117" s="8" t="s">
        <v>64</v>
      </c>
      <c r="B117" s="8" t="s">
        <v>65</v>
      </c>
      <c r="C117" s="8" t="s">
        <v>66</v>
      </c>
      <c r="D117" s="11" t="s">
        <v>67</v>
      </c>
      <c r="E117" s="24">
        <v>126</v>
      </c>
      <c r="F117" s="13">
        <v>0.52200000000000002</v>
      </c>
      <c r="G117" s="24">
        <v>3569.3</v>
      </c>
      <c r="I117" s="13">
        <v>-108.151</v>
      </c>
      <c r="J117" s="38">
        <v>0.98726973335826196</v>
      </c>
      <c r="K117" s="103">
        <f t="shared" si="16"/>
        <v>1.0679937297817084</v>
      </c>
      <c r="L117" s="25">
        <v>2.8000000000000001E-2</v>
      </c>
      <c r="N117">
        <v>13.3</v>
      </c>
      <c r="O117" s="70">
        <v>818.19799999999998</v>
      </c>
      <c r="P117" s="70">
        <v>504.44940000000003</v>
      </c>
      <c r="Q117" s="70">
        <f t="shared" si="9"/>
        <v>0.61653707293344651</v>
      </c>
      <c r="R117" s="23">
        <f t="shared" si="10"/>
        <v>8.1999430700148395</v>
      </c>
      <c r="S117" s="25">
        <v>6.6559999999999997</v>
      </c>
      <c r="T117" s="23">
        <f t="shared" si="11"/>
        <v>0.81171295253735887</v>
      </c>
      <c r="U117" s="23">
        <f t="shared" si="12"/>
        <v>1.2319626006632871</v>
      </c>
      <c r="V117" s="23">
        <f t="shared" si="13"/>
        <v>3.4494952818572039E-2</v>
      </c>
      <c r="W117" s="1">
        <v>995</v>
      </c>
      <c r="X117" s="1">
        <f t="shared" si="14"/>
        <v>3.4668294290022148E-5</v>
      </c>
      <c r="Y117" s="7">
        <v>2000</v>
      </c>
      <c r="Z117" s="1">
        <v>10.116</v>
      </c>
      <c r="AA117" s="1">
        <f t="shared" si="15"/>
        <v>6.8541507097710855E-3</v>
      </c>
      <c r="AB117" s="1">
        <f t="shared" si="17"/>
        <v>7.3201899810143651E-5</v>
      </c>
      <c r="AD117" s="8" t="s">
        <v>65</v>
      </c>
      <c r="AE117" s="1" t="s">
        <v>69</v>
      </c>
      <c r="AF117" s="1" t="s">
        <v>70</v>
      </c>
      <c r="AG117" s="1" t="s">
        <v>71</v>
      </c>
      <c r="AH117" s="1" t="s">
        <v>72</v>
      </c>
      <c r="AI117" s="1" t="s">
        <v>73</v>
      </c>
      <c r="AJ117" s="1" t="s">
        <v>74</v>
      </c>
      <c r="AK117" s="8" t="s">
        <v>65</v>
      </c>
    </row>
    <row r="118" spans="1:37" ht="16">
      <c r="A118" s="8" t="s">
        <v>64</v>
      </c>
      <c r="B118" s="8" t="s">
        <v>65</v>
      </c>
      <c r="C118" s="8" t="s">
        <v>66</v>
      </c>
      <c r="D118" s="11" t="s">
        <v>67</v>
      </c>
      <c r="E118" s="24">
        <v>128</v>
      </c>
      <c r="F118" s="13">
        <v>0.754</v>
      </c>
      <c r="G118" s="24">
        <v>3648.1</v>
      </c>
      <c r="I118" s="13">
        <v>-36.28</v>
      </c>
      <c r="J118" s="38">
        <v>1.0659822552823754</v>
      </c>
      <c r="K118" s="103">
        <f t="shared" si="16"/>
        <v>1.1530672215751314</v>
      </c>
      <c r="L118" s="25">
        <v>4.1000000000000002E-2</v>
      </c>
      <c r="N118">
        <v>13.3</v>
      </c>
      <c r="O118" s="70">
        <v>818.19799999999998</v>
      </c>
      <c r="P118" s="70">
        <v>504.44940000000003</v>
      </c>
      <c r="Q118" s="70">
        <f t="shared" si="9"/>
        <v>0.61653707293344651</v>
      </c>
      <c r="R118" s="23">
        <f t="shared" si="10"/>
        <v>8.1999430700148395</v>
      </c>
      <c r="S118" s="25">
        <v>6.6559999999999997</v>
      </c>
      <c r="T118" s="23">
        <f t="shared" si="11"/>
        <v>0.81171295253735887</v>
      </c>
      <c r="U118" s="23">
        <f t="shared" si="12"/>
        <v>1.2319626006632871</v>
      </c>
      <c r="V118" s="23">
        <f t="shared" si="13"/>
        <v>5.0510466627194772E-2</v>
      </c>
      <c r="W118" s="1">
        <v>995</v>
      </c>
      <c r="X118" s="1">
        <f t="shared" si="14"/>
        <v>5.0764288067532438E-5</v>
      </c>
      <c r="Y118" s="7">
        <v>2000</v>
      </c>
      <c r="Z118" s="1">
        <v>10.116</v>
      </c>
      <c r="AA118" s="1">
        <f t="shared" si="15"/>
        <v>1.003643496787909E-2</v>
      </c>
      <c r="AB118" s="1">
        <f t="shared" si="17"/>
        <v>1.1572684182931835E-4</v>
      </c>
      <c r="AD118" s="8" t="s">
        <v>65</v>
      </c>
      <c r="AE118" s="1" t="s">
        <v>69</v>
      </c>
      <c r="AF118" s="1" t="s">
        <v>70</v>
      </c>
      <c r="AG118" s="1" t="s">
        <v>71</v>
      </c>
      <c r="AH118" s="1" t="s">
        <v>72</v>
      </c>
      <c r="AI118" s="1" t="s">
        <v>73</v>
      </c>
      <c r="AJ118" s="1" t="s">
        <v>74</v>
      </c>
      <c r="AK118" s="8" t="s">
        <v>65</v>
      </c>
    </row>
    <row r="119" spans="1:37" ht="16">
      <c r="A119" s="8" t="s">
        <v>64</v>
      </c>
      <c r="B119" s="8" t="s">
        <v>65</v>
      </c>
      <c r="C119" s="8" t="s">
        <v>66</v>
      </c>
      <c r="D119" s="11" t="s">
        <v>67</v>
      </c>
      <c r="E119" s="24">
        <v>129</v>
      </c>
      <c r="F119" s="13">
        <v>0.48499999999999999</v>
      </c>
      <c r="G119" s="24">
        <v>3699.3</v>
      </c>
      <c r="I119" s="13">
        <v>0.91500000000000004</v>
      </c>
      <c r="J119" s="38">
        <v>1.1066687872148289</v>
      </c>
      <c r="K119" s="103">
        <f t="shared" si="16"/>
        <v>1.1970374057470545</v>
      </c>
      <c r="L119" s="25">
        <v>2.5999999999999999E-2</v>
      </c>
      <c r="N119">
        <v>13.3</v>
      </c>
      <c r="O119" s="70">
        <v>818.19799999999998</v>
      </c>
      <c r="P119" s="70">
        <v>504.44940000000003</v>
      </c>
      <c r="Q119" s="70">
        <f t="shared" si="9"/>
        <v>0.61653707293344651</v>
      </c>
      <c r="R119" s="23">
        <f t="shared" si="10"/>
        <v>8.1999430700148395</v>
      </c>
      <c r="S119" s="25">
        <v>6.6559999999999997</v>
      </c>
      <c r="T119" s="23">
        <f t="shared" si="11"/>
        <v>0.81171295253735887</v>
      </c>
      <c r="U119" s="23">
        <f t="shared" si="12"/>
        <v>1.2319626006632871</v>
      </c>
      <c r="V119" s="23">
        <f t="shared" si="13"/>
        <v>3.2031027617245467E-2</v>
      </c>
      <c r="W119" s="1">
        <v>995</v>
      </c>
      <c r="X119" s="1">
        <f t="shared" si="14"/>
        <v>3.2191987555020572E-5</v>
      </c>
      <c r="Y119" s="7">
        <v>2000</v>
      </c>
      <c r="Z119" s="1">
        <v>10.116</v>
      </c>
      <c r="AA119" s="1">
        <f t="shared" si="15"/>
        <v>6.3645685162160084E-3</v>
      </c>
      <c r="AB119" s="1">
        <f t="shared" si="17"/>
        <v>7.6186265853505909E-5</v>
      </c>
      <c r="AD119" s="8" t="s">
        <v>65</v>
      </c>
      <c r="AE119" s="1" t="s">
        <v>69</v>
      </c>
      <c r="AF119" s="1" t="s">
        <v>70</v>
      </c>
      <c r="AG119" s="1" t="s">
        <v>71</v>
      </c>
      <c r="AH119" s="1" t="s">
        <v>72</v>
      </c>
      <c r="AI119" s="1" t="s">
        <v>73</v>
      </c>
      <c r="AJ119" s="1" t="s">
        <v>74</v>
      </c>
      <c r="AK119" s="8" t="s">
        <v>65</v>
      </c>
    </row>
    <row r="120" spans="1:37" ht="16">
      <c r="A120" s="8" t="s">
        <v>64</v>
      </c>
      <c r="B120" s="8" t="s">
        <v>65</v>
      </c>
      <c r="C120" s="8" t="s">
        <v>66</v>
      </c>
      <c r="D120" s="11" t="s">
        <v>67</v>
      </c>
      <c r="E120" s="24">
        <v>130</v>
      </c>
      <c r="F120" s="13">
        <v>0.77700000000000002</v>
      </c>
      <c r="G120" s="24">
        <v>3772</v>
      </c>
      <c r="I120" s="13">
        <v>-25.77</v>
      </c>
      <c r="J120" s="38">
        <v>1.0774822325232727</v>
      </c>
      <c r="K120" s="103">
        <f t="shared" si="16"/>
        <v>1.1654956169140642</v>
      </c>
      <c r="L120" s="25">
        <v>4.2000000000000003E-2</v>
      </c>
      <c r="N120">
        <v>13.3</v>
      </c>
      <c r="O120" s="70">
        <v>818.19799999999998</v>
      </c>
      <c r="P120" s="70">
        <v>504.44940000000003</v>
      </c>
      <c r="Q120" s="70">
        <f t="shared" si="9"/>
        <v>0.61653707293344651</v>
      </c>
      <c r="R120" s="23">
        <f t="shared" si="10"/>
        <v>8.1999430700148395</v>
      </c>
      <c r="S120" s="25">
        <v>6.6559999999999997</v>
      </c>
      <c r="T120" s="23">
        <f t="shared" si="11"/>
        <v>0.81171295253735887</v>
      </c>
      <c r="U120" s="23">
        <f t="shared" si="12"/>
        <v>1.2319626006632871</v>
      </c>
      <c r="V120" s="23">
        <f t="shared" si="13"/>
        <v>5.1742429227858065E-2</v>
      </c>
      <c r="W120" s="1">
        <v>995</v>
      </c>
      <c r="X120" s="1">
        <f t="shared" si="14"/>
        <v>5.2002441435033229E-5</v>
      </c>
      <c r="Y120" s="7">
        <v>2000</v>
      </c>
      <c r="Z120" s="1">
        <v>10.116</v>
      </c>
      <c r="AA120" s="1">
        <f t="shared" si="15"/>
        <v>1.0281226064656628E-2</v>
      </c>
      <c r="AB120" s="1">
        <f t="shared" si="17"/>
        <v>1.1982723914859934E-4</v>
      </c>
      <c r="AD120" s="8" t="s">
        <v>65</v>
      </c>
      <c r="AE120" s="1" t="s">
        <v>69</v>
      </c>
      <c r="AF120" s="1" t="s">
        <v>70</v>
      </c>
      <c r="AG120" s="1" t="s">
        <v>71</v>
      </c>
      <c r="AH120" s="1" t="s">
        <v>72</v>
      </c>
      <c r="AI120" s="1" t="s">
        <v>73</v>
      </c>
      <c r="AJ120" s="1" t="s">
        <v>74</v>
      </c>
      <c r="AK120" s="8" t="s">
        <v>65</v>
      </c>
    </row>
    <row r="121" spans="1:37" ht="16">
      <c r="A121" s="8" t="s">
        <v>64</v>
      </c>
      <c r="B121" s="8" t="s">
        <v>65</v>
      </c>
      <c r="C121" s="8" t="s">
        <v>66</v>
      </c>
      <c r="D121" s="11" t="s">
        <v>67</v>
      </c>
      <c r="E121" s="24">
        <v>131</v>
      </c>
      <c r="F121" s="13">
        <v>2.048</v>
      </c>
      <c r="G121" s="24">
        <v>3837.7</v>
      </c>
      <c r="I121" s="13">
        <v>-29.722000000000001</v>
      </c>
      <c r="J121" s="38">
        <v>1.073158292127729</v>
      </c>
      <c r="K121" s="103">
        <f t="shared" si="16"/>
        <v>1.1608226231250822</v>
      </c>
      <c r="L121" s="25">
        <v>0.11</v>
      </c>
      <c r="N121">
        <v>13.3</v>
      </c>
      <c r="O121" s="70">
        <v>818.19799999999998</v>
      </c>
      <c r="P121" s="70">
        <v>504.44940000000003</v>
      </c>
      <c r="Q121" s="70">
        <f t="shared" si="9"/>
        <v>0.61653707293344651</v>
      </c>
      <c r="R121" s="23">
        <f t="shared" si="10"/>
        <v>8.1999430700148395</v>
      </c>
      <c r="S121" s="25">
        <v>6.6559999999999997</v>
      </c>
      <c r="T121" s="23">
        <f t="shared" si="11"/>
        <v>0.81171295253735887</v>
      </c>
      <c r="U121" s="23">
        <f t="shared" si="12"/>
        <v>1.2319626006632871</v>
      </c>
      <c r="V121" s="23">
        <f t="shared" si="13"/>
        <v>0.13551588607296158</v>
      </c>
      <c r="W121" s="1">
        <v>995</v>
      </c>
      <c r="X121" s="1">
        <f t="shared" si="14"/>
        <v>1.3619687042508701E-4</v>
      </c>
      <c r="Y121" s="7">
        <v>2000</v>
      </c>
      <c r="Z121" s="1">
        <v>10.116</v>
      </c>
      <c r="AA121" s="1">
        <f t="shared" si="15"/>
        <v>2.6927020645529265E-2</v>
      </c>
      <c r="AB121" s="1">
        <f t="shared" si="17"/>
        <v>3.1257494738686523E-4</v>
      </c>
      <c r="AD121" s="8" t="s">
        <v>65</v>
      </c>
      <c r="AE121" s="1" t="s">
        <v>69</v>
      </c>
      <c r="AF121" s="1" t="s">
        <v>70</v>
      </c>
      <c r="AG121" s="1" t="s">
        <v>71</v>
      </c>
      <c r="AH121" s="1" t="s">
        <v>72</v>
      </c>
      <c r="AI121" s="1" t="s">
        <v>73</v>
      </c>
      <c r="AJ121" s="1" t="s">
        <v>74</v>
      </c>
      <c r="AK121" s="8" t="s">
        <v>65</v>
      </c>
    </row>
    <row r="122" spans="1:37" ht="16">
      <c r="A122" s="8" t="s">
        <v>75</v>
      </c>
      <c r="B122" s="8" t="s">
        <v>65</v>
      </c>
      <c r="C122" s="8" t="s">
        <v>66</v>
      </c>
      <c r="D122" s="11" t="s">
        <v>67</v>
      </c>
      <c r="E122" s="24">
        <v>1</v>
      </c>
      <c r="F122" s="13">
        <v>101.018</v>
      </c>
      <c r="G122" s="24">
        <v>66.7</v>
      </c>
      <c r="I122" s="13">
        <v>-37.540999999999997</v>
      </c>
      <c r="J122" s="38">
        <v>1.0646022972019662</v>
      </c>
      <c r="K122" s="103">
        <f t="shared" si="16"/>
        <v>1.1515758406251768</v>
      </c>
      <c r="L122" s="25">
        <v>5.9950000000000001</v>
      </c>
      <c r="N122">
        <v>13.3</v>
      </c>
      <c r="O122" s="70">
        <v>818.19799999999998</v>
      </c>
      <c r="P122" s="70">
        <v>504.44940000000003</v>
      </c>
      <c r="Q122" s="70">
        <f t="shared" si="9"/>
        <v>0.61653707293344651</v>
      </c>
      <c r="R122" s="23">
        <f t="shared" si="10"/>
        <v>8.1999430700148395</v>
      </c>
      <c r="S122" s="25">
        <v>6.6559999999999997</v>
      </c>
      <c r="T122" s="23">
        <f t="shared" si="11"/>
        <v>0.81171295253735887</v>
      </c>
      <c r="U122" s="23">
        <f t="shared" si="12"/>
        <v>1.2319626006632871</v>
      </c>
      <c r="V122" s="23">
        <f t="shared" si="13"/>
        <v>7.3856157909764066</v>
      </c>
      <c r="W122" s="1">
        <v>995</v>
      </c>
      <c r="X122" s="1">
        <f t="shared" si="14"/>
        <v>7.4227294381672432E-3</v>
      </c>
      <c r="Y122" s="7">
        <v>2000</v>
      </c>
      <c r="Z122" s="1">
        <v>10.116</v>
      </c>
      <c r="AA122" s="1">
        <f t="shared" si="15"/>
        <v>1.4675226251813451</v>
      </c>
      <c r="AB122" s="1">
        <f t="shared" si="17"/>
        <v>1.6899636007296739E-2</v>
      </c>
      <c r="AD122" s="8" t="s">
        <v>65</v>
      </c>
      <c r="AE122" s="1" t="s">
        <v>69</v>
      </c>
      <c r="AF122" s="1" t="s">
        <v>70</v>
      </c>
      <c r="AG122" s="1" t="s">
        <v>71</v>
      </c>
      <c r="AH122" s="1" t="s">
        <v>72</v>
      </c>
      <c r="AI122" s="1" t="s">
        <v>73</v>
      </c>
      <c r="AJ122" s="1" t="s">
        <v>74</v>
      </c>
      <c r="AK122" s="8" t="s">
        <v>65</v>
      </c>
    </row>
    <row r="123" spans="1:37" ht="16">
      <c r="A123" s="8" t="s">
        <v>75</v>
      </c>
      <c r="B123" s="8" t="s">
        <v>65</v>
      </c>
      <c r="C123" s="8" t="s">
        <v>66</v>
      </c>
      <c r="D123" s="11" t="s">
        <v>67</v>
      </c>
      <c r="E123" s="24">
        <v>2</v>
      </c>
      <c r="F123" s="13">
        <v>100.807</v>
      </c>
      <c r="G123" s="24">
        <v>126.4</v>
      </c>
      <c r="I123" s="13">
        <v>-37.6</v>
      </c>
      <c r="J123" s="38">
        <v>1.0645377304172619</v>
      </c>
      <c r="K123" s="103">
        <f t="shared" si="16"/>
        <v>1.1515060603985632</v>
      </c>
      <c r="L123" s="25">
        <v>5.9820000000000002</v>
      </c>
      <c r="N123">
        <v>13.3</v>
      </c>
      <c r="O123" s="70">
        <v>818.19799999999998</v>
      </c>
      <c r="P123" s="70">
        <v>504.44940000000003</v>
      </c>
      <c r="Q123" s="70">
        <f t="shared" si="9"/>
        <v>0.61653707293344651</v>
      </c>
      <c r="R123" s="23">
        <f t="shared" si="10"/>
        <v>8.1999430700148395</v>
      </c>
      <c r="S123" s="25">
        <v>6.6559999999999997</v>
      </c>
      <c r="T123" s="23">
        <f t="shared" si="11"/>
        <v>0.81171295253735887</v>
      </c>
      <c r="U123" s="23">
        <f t="shared" si="12"/>
        <v>1.2319626006632871</v>
      </c>
      <c r="V123" s="23">
        <f t="shared" si="13"/>
        <v>7.369600277167784</v>
      </c>
      <c r="W123" s="1">
        <v>995</v>
      </c>
      <c r="X123" s="1">
        <f t="shared" si="14"/>
        <v>7.4066334443897326E-3</v>
      </c>
      <c r="Y123" s="7">
        <v>2000</v>
      </c>
      <c r="Z123" s="1">
        <v>10.116</v>
      </c>
      <c r="AA123" s="1">
        <f t="shared" si="15"/>
        <v>1.4643403409232369</v>
      </c>
      <c r="AB123" s="1">
        <f t="shared" si="17"/>
        <v>1.6861967770592054E-2</v>
      </c>
      <c r="AD123" s="8" t="s">
        <v>65</v>
      </c>
      <c r="AE123" s="1" t="s">
        <v>69</v>
      </c>
      <c r="AF123" s="1" t="s">
        <v>70</v>
      </c>
      <c r="AG123" s="1" t="s">
        <v>71</v>
      </c>
      <c r="AH123" s="1" t="s">
        <v>72</v>
      </c>
      <c r="AI123" s="1" t="s">
        <v>73</v>
      </c>
      <c r="AJ123" s="1" t="s">
        <v>74</v>
      </c>
      <c r="AK123" s="8" t="s">
        <v>65</v>
      </c>
    </row>
    <row r="124" spans="1:37" ht="16">
      <c r="A124" s="8" t="s">
        <v>75</v>
      </c>
      <c r="B124" s="8" t="s">
        <v>65</v>
      </c>
      <c r="C124" s="8" t="s">
        <v>66</v>
      </c>
      <c r="D124" s="11" t="s">
        <v>67</v>
      </c>
      <c r="E124" s="24">
        <v>3</v>
      </c>
      <c r="F124" s="13">
        <v>100.887</v>
      </c>
      <c r="G124" s="24">
        <v>186.2</v>
      </c>
      <c r="I124" s="13">
        <v>-37.624000000000002</v>
      </c>
      <c r="J124" s="38">
        <v>1.0645114659383534</v>
      </c>
      <c r="K124" s="103">
        <f t="shared" si="16"/>
        <v>1.1514776751934459</v>
      </c>
      <c r="L124" s="25">
        <v>5.9870000000000001</v>
      </c>
      <c r="N124">
        <v>13.3</v>
      </c>
      <c r="O124" s="70">
        <v>818.19799999999998</v>
      </c>
      <c r="P124" s="70">
        <v>504.44940000000003</v>
      </c>
      <c r="Q124" s="70">
        <f t="shared" si="9"/>
        <v>0.61653707293344651</v>
      </c>
      <c r="R124" s="23">
        <f t="shared" si="10"/>
        <v>8.1999430700148395</v>
      </c>
      <c r="S124" s="25">
        <v>6.6559999999999997</v>
      </c>
      <c r="T124" s="23">
        <f t="shared" si="11"/>
        <v>0.81171295253735887</v>
      </c>
      <c r="U124" s="23">
        <f t="shared" si="12"/>
        <v>1.2319626006632871</v>
      </c>
      <c r="V124" s="23">
        <f t="shared" si="13"/>
        <v>7.3757600901711005</v>
      </c>
      <c r="W124" s="1">
        <v>995</v>
      </c>
      <c r="X124" s="1">
        <f t="shared" si="14"/>
        <v>7.4128242112272364E-3</v>
      </c>
      <c r="Y124" s="7">
        <v>2000</v>
      </c>
      <c r="Z124" s="1">
        <v>10.116</v>
      </c>
      <c r="AA124" s="1">
        <f t="shared" si="15"/>
        <v>1.4655642964071247</v>
      </c>
      <c r="AB124" s="1">
        <f t="shared" si="17"/>
        <v>1.687564568873394E-2</v>
      </c>
      <c r="AD124" s="8" t="s">
        <v>65</v>
      </c>
      <c r="AE124" s="1" t="s">
        <v>69</v>
      </c>
      <c r="AF124" s="1" t="s">
        <v>70</v>
      </c>
      <c r="AG124" s="1" t="s">
        <v>71</v>
      </c>
      <c r="AH124" s="1" t="s">
        <v>72</v>
      </c>
      <c r="AI124" s="1" t="s">
        <v>73</v>
      </c>
      <c r="AJ124" s="1" t="s">
        <v>74</v>
      </c>
      <c r="AK124" s="8" t="s">
        <v>65</v>
      </c>
    </row>
    <row r="125" spans="1:37" ht="16">
      <c r="A125" s="8" t="s">
        <v>75</v>
      </c>
      <c r="B125" s="8" t="s">
        <v>65</v>
      </c>
      <c r="C125" s="8" t="s">
        <v>66</v>
      </c>
      <c r="D125" s="11" t="s">
        <v>67</v>
      </c>
      <c r="E125" s="24">
        <v>4</v>
      </c>
      <c r="F125" s="13">
        <v>100.786</v>
      </c>
      <c r="G125" s="24">
        <v>245.8</v>
      </c>
      <c r="I125" s="13">
        <v>-37.695</v>
      </c>
      <c r="J125" s="38">
        <v>1.0644337667732688</v>
      </c>
      <c r="K125" s="103">
        <f t="shared" si="16"/>
        <v>1.1513937021995262</v>
      </c>
      <c r="L125" s="25">
        <v>5.9809999999999999</v>
      </c>
      <c r="N125">
        <v>13.3</v>
      </c>
      <c r="O125" s="70">
        <v>818.19799999999998</v>
      </c>
      <c r="P125" s="70">
        <v>504.44940000000003</v>
      </c>
      <c r="Q125" s="70">
        <f t="shared" si="9"/>
        <v>0.61653707293344651</v>
      </c>
      <c r="R125" s="23">
        <f t="shared" si="10"/>
        <v>8.1999430700148395</v>
      </c>
      <c r="S125" s="25">
        <v>6.6559999999999997</v>
      </c>
      <c r="T125" s="23">
        <f t="shared" si="11"/>
        <v>0.81171295253735887</v>
      </c>
      <c r="U125" s="23">
        <f t="shared" si="12"/>
        <v>1.2319626006632871</v>
      </c>
      <c r="V125" s="23">
        <f t="shared" si="13"/>
        <v>7.3683683145671202</v>
      </c>
      <c r="W125" s="1">
        <v>995</v>
      </c>
      <c r="X125" s="1">
        <f t="shared" si="14"/>
        <v>7.405395291022231E-3</v>
      </c>
      <c r="Y125" s="7">
        <v>2000</v>
      </c>
      <c r="Z125" s="1">
        <v>10.116</v>
      </c>
      <c r="AA125" s="1">
        <f t="shared" si="15"/>
        <v>1.4640955498264592</v>
      </c>
      <c r="AB125" s="1">
        <f t="shared" si="17"/>
        <v>1.6857503954885375E-2</v>
      </c>
      <c r="AD125" s="8" t="s">
        <v>65</v>
      </c>
      <c r="AE125" s="1" t="s">
        <v>69</v>
      </c>
      <c r="AF125" s="1" t="s">
        <v>70</v>
      </c>
      <c r="AG125" s="1" t="s">
        <v>71</v>
      </c>
      <c r="AH125" s="1" t="s">
        <v>72</v>
      </c>
      <c r="AI125" s="1" t="s">
        <v>73</v>
      </c>
      <c r="AJ125" s="1" t="s">
        <v>74</v>
      </c>
      <c r="AK125" s="8" t="s">
        <v>65</v>
      </c>
    </row>
    <row r="126" spans="1:37" ht="16">
      <c r="A126" s="8" t="s">
        <v>75</v>
      </c>
      <c r="B126" s="8" t="s">
        <v>65</v>
      </c>
      <c r="C126" s="8" t="s">
        <v>66</v>
      </c>
      <c r="D126" s="11" t="s">
        <v>67</v>
      </c>
      <c r="E126" s="24">
        <v>5</v>
      </c>
      <c r="F126" s="13">
        <v>100.797</v>
      </c>
      <c r="G126" s="24">
        <v>305.60000000000002</v>
      </c>
      <c r="I126" s="13">
        <v>-37.715000000000003</v>
      </c>
      <c r="J126" s="38">
        <v>1.0644118796624813</v>
      </c>
      <c r="K126" s="103">
        <f t="shared" si="16"/>
        <v>1.1513700478092863</v>
      </c>
      <c r="L126" s="25">
        <v>5.9820000000000002</v>
      </c>
      <c r="N126">
        <v>13.3</v>
      </c>
      <c r="O126" s="70">
        <v>818.19799999999998</v>
      </c>
      <c r="P126" s="70">
        <v>504.44940000000003</v>
      </c>
      <c r="Q126" s="70">
        <f t="shared" si="9"/>
        <v>0.61653707293344651</v>
      </c>
      <c r="R126" s="23">
        <f t="shared" si="10"/>
        <v>8.1999430700148395</v>
      </c>
      <c r="S126" s="25">
        <v>6.6559999999999997</v>
      </c>
      <c r="T126" s="23">
        <f t="shared" si="11"/>
        <v>0.81171295253735887</v>
      </c>
      <c r="U126" s="23">
        <f t="shared" si="12"/>
        <v>1.2319626006632871</v>
      </c>
      <c r="V126" s="23">
        <f t="shared" si="13"/>
        <v>7.369600277167784</v>
      </c>
      <c r="W126" s="1">
        <v>995</v>
      </c>
      <c r="X126" s="1">
        <f t="shared" si="14"/>
        <v>7.4066334443897326E-3</v>
      </c>
      <c r="Y126" s="7">
        <v>2000</v>
      </c>
      <c r="Z126" s="1">
        <v>10.116</v>
      </c>
      <c r="AA126" s="1">
        <f t="shared" si="15"/>
        <v>1.4643403409232369</v>
      </c>
      <c r="AB126" s="1">
        <f t="shared" si="17"/>
        <v>1.6859976083378539E-2</v>
      </c>
      <c r="AD126" s="8" t="s">
        <v>65</v>
      </c>
      <c r="AE126" s="1" t="s">
        <v>69</v>
      </c>
      <c r="AF126" s="1" t="s">
        <v>70</v>
      </c>
      <c r="AG126" s="1" t="s">
        <v>71</v>
      </c>
      <c r="AH126" s="1" t="s">
        <v>72</v>
      </c>
      <c r="AI126" s="1" t="s">
        <v>73</v>
      </c>
      <c r="AJ126" s="1" t="s">
        <v>74</v>
      </c>
      <c r="AK126" s="8" t="s">
        <v>65</v>
      </c>
    </row>
    <row r="127" spans="1:37" ht="16">
      <c r="A127" s="8" t="s">
        <v>75</v>
      </c>
      <c r="B127" s="8" t="s">
        <v>65</v>
      </c>
      <c r="C127" s="8" t="s">
        <v>66</v>
      </c>
      <c r="D127" s="11" t="s">
        <v>67</v>
      </c>
      <c r="E127" s="24">
        <v>6</v>
      </c>
      <c r="F127" s="13">
        <v>100.767</v>
      </c>
      <c r="G127" s="24">
        <v>365.3</v>
      </c>
      <c r="I127" s="13">
        <v>-37.723999999999997</v>
      </c>
      <c r="J127" s="38">
        <v>1.0644020304594677</v>
      </c>
      <c r="K127" s="103">
        <f t="shared" si="16"/>
        <v>1.1513594033299848</v>
      </c>
      <c r="L127" s="25">
        <v>5.98</v>
      </c>
      <c r="N127">
        <v>13.3</v>
      </c>
      <c r="O127" s="70">
        <v>818.19799999999998</v>
      </c>
      <c r="P127" s="70">
        <v>504.44940000000003</v>
      </c>
      <c r="Q127" s="70">
        <f t="shared" si="9"/>
        <v>0.61653707293344651</v>
      </c>
      <c r="R127" s="23">
        <f t="shared" si="10"/>
        <v>8.1999430700148395</v>
      </c>
      <c r="S127" s="25">
        <v>6.6559999999999997</v>
      </c>
      <c r="T127" s="23">
        <f t="shared" si="11"/>
        <v>0.81171295253735887</v>
      </c>
      <c r="U127" s="23">
        <f t="shared" si="12"/>
        <v>1.2319626006632871</v>
      </c>
      <c r="V127" s="23">
        <f t="shared" si="13"/>
        <v>7.3671363519664572</v>
      </c>
      <c r="W127" s="1">
        <v>995</v>
      </c>
      <c r="X127" s="1">
        <f t="shared" si="14"/>
        <v>7.4041571376547311E-3</v>
      </c>
      <c r="Y127" s="7">
        <v>2000</v>
      </c>
      <c r="Z127" s="1">
        <v>10.116</v>
      </c>
      <c r="AA127" s="1">
        <f t="shared" si="15"/>
        <v>1.4638507587296818</v>
      </c>
      <c r="AB127" s="1">
        <f t="shared" si="17"/>
        <v>1.685418336135152E-2</v>
      </c>
      <c r="AD127" s="8" t="s">
        <v>65</v>
      </c>
      <c r="AE127" s="1" t="s">
        <v>69</v>
      </c>
      <c r="AF127" s="1" t="s">
        <v>70</v>
      </c>
      <c r="AG127" s="1" t="s">
        <v>71</v>
      </c>
      <c r="AH127" s="1" t="s">
        <v>72</v>
      </c>
      <c r="AI127" s="1" t="s">
        <v>73</v>
      </c>
      <c r="AJ127" s="1" t="s">
        <v>74</v>
      </c>
      <c r="AK127" s="8" t="s">
        <v>65</v>
      </c>
    </row>
    <row r="128" spans="1:37" ht="16">
      <c r="A128" s="8" t="s">
        <v>75</v>
      </c>
      <c r="B128" s="8" t="s">
        <v>65</v>
      </c>
      <c r="C128" s="8" t="s">
        <v>66</v>
      </c>
      <c r="D128" s="11" t="s">
        <v>67</v>
      </c>
      <c r="E128" s="24">
        <v>7</v>
      </c>
      <c r="F128" s="13">
        <v>100.79</v>
      </c>
      <c r="G128" s="24">
        <v>425.1</v>
      </c>
      <c r="I128" s="13">
        <v>-37.729999999999997</v>
      </c>
      <c r="J128" s="38">
        <v>1.0643954643230358</v>
      </c>
      <c r="K128" s="103">
        <f t="shared" si="16"/>
        <v>1.1513523070091771</v>
      </c>
      <c r="L128" s="25">
        <v>5.9809999999999999</v>
      </c>
      <c r="N128">
        <v>13.3</v>
      </c>
      <c r="O128" s="70">
        <v>818.19799999999998</v>
      </c>
      <c r="P128" s="70">
        <v>504.44940000000003</v>
      </c>
      <c r="Q128" s="70">
        <f t="shared" si="9"/>
        <v>0.61653707293344651</v>
      </c>
      <c r="R128" s="23">
        <f t="shared" si="10"/>
        <v>8.1999430700148395</v>
      </c>
      <c r="S128" s="25">
        <v>6.6559999999999997</v>
      </c>
      <c r="T128" s="23">
        <f t="shared" si="11"/>
        <v>0.81171295253735887</v>
      </c>
      <c r="U128" s="23">
        <f t="shared" si="12"/>
        <v>1.2319626006632871</v>
      </c>
      <c r="V128" s="23">
        <f t="shared" si="13"/>
        <v>7.3683683145671202</v>
      </c>
      <c r="W128" s="1">
        <v>995</v>
      </c>
      <c r="X128" s="1">
        <f t="shared" si="14"/>
        <v>7.405395291022231E-3</v>
      </c>
      <c r="Y128" s="7">
        <v>2000</v>
      </c>
      <c r="Z128" s="1">
        <v>10.116</v>
      </c>
      <c r="AA128" s="1">
        <f t="shared" si="15"/>
        <v>1.4640955498264592</v>
      </c>
      <c r="AB128" s="1">
        <f t="shared" si="17"/>
        <v>1.6856897889745634E-2</v>
      </c>
      <c r="AD128" s="8" t="s">
        <v>65</v>
      </c>
      <c r="AE128" s="1" t="s">
        <v>69</v>
      </c>
      <c r="AF128" s="1" t="s">
        <v>70</v>
      </c>
      <c r="AG128" s="1" t="s">
        <v>71</v>
      </c>
      <c r="AH128" s="1" t="s">
        <v>72</v>
      </c>
      <c r="AI128" s="1" t="s">
        <v>73</v>
      </c>
      <c r="AJ128" s="1" t="s">
        <v>74</v>
      </c>
      <c r="AK128" s="8" t="s">
        <v>65</v>
      </c>
    </row>
    <row r="129" spans="1:37" ht="16">
      <c r="A129" s="8" t="s">
        <v>75</v>
      </c>
      <c r="B129" s="8" t="s">
        <v>65</v>
      </c>
      <c r="C129" s="8" t="s">
        <v>66</v>
      </c>
      <c r="D129" s="11" t="s">
        <v>67</v>
      </c>
      <c r="E129" s="24">
        <v>12</v>
      </c>
      <c r="F129" s="13">
        <v>0.27600000000000002</v>
      </c>
      <c r="G129" s="24">
        <v>1053.2</v>
      </c>
      <c r="I129" s="13">
        <v>4.7E-2</v>
      </c>
      <c r="J129" s="38">
        <v>1.1057196885490566</v>
      </c>
      <c r="K129" s="103">
        <f t="shared" si="16"/>
        <v>1.1960117426630774</v>
      </c>
      <c r="L129" s="25">
        <v>1.6E-2</v>
      </c>
      <c r="N129">
        <v>13.3</v>
      </c>
      <c r="O129" s="70">
        <v>818.19799999999998</v>
      </c>
      <c r="P129" s="70">
        <v>504.44940000000003</v>
      </c>
      <c r="Q129" s="70">
        <f t="shared" si="9"/>
        <v>0.61653707293344651</v>
      </c>
      <c r="R129" s="23">
        <f t="shared" si="10"/>
        <v>8.1999430700148395</v>
      </c>
      <c r="S129" s="25">
        <v>6.6559999999999997</v>
      </c>
      <c r="T129" s="23">
        <f t="shared" si="11"/>
        <v>0.81171295253735887</v>
      </c>
      <c r="U129" s="23">
        <f t="shared" si="12"/>
        <v>1.2319626006632871</v>
      </c>
      <c r="V129" s="23">
        <f t="shared" si="13"/>
        <v>1.9711401610612595E-2</v>
      </c>
      <c r="W129" s="1">
        <v>995</v>
      </c>
      <c r="X129" s="1">
        <f t="shared" si="14"/>
        <v>1.9810453880012657E-5</v>
      </c>
      <c r="Y129" s="7">
        <v>2000</v>
      </c>
      <c r="Z129" s="1">
        <v>10.116</v>
      </c>
      <c r="AA129" s="1">
        <f t="shared" si="15"/>
        <v>3.9166575484406206E-3</v>
      </c>
      <c r="AB129" s="1">
        <f t="shared" si="17"/>
        <v>4.684368419924963E-5</v>
      </c>
      <c r="AD129" s="8" t="s">
        <v>65</v>
      </c>
      <c r="AE129" s="1" t="s">
        <v>69</v>
      </c>
      <c r="AF129" s="1" t="s">
        <v>70</v>
      </c>
      <c r="AG129" s="1" t="s">
        <v>71</v>
      </c>
      <c r="AH129" s="1" t="s">
        <v>72</v>
      </c>
      <c r="AI129" s="1" t="s">
        <v>73</v>
      </c>
      <c r="AJ129" s="1" t="s">
        <v>74</v>
      </c>
      <c r="AK129" s="8" t="s">
        <v>65</v>
      </c>
    </row>
    <row r="130" spans="1:37" ht="16">
      <c r="A130" s="8" t="s">
        <v>75</v>
      </c>
      <c r="B130" s="8" t="s">
        <v>65</v>
      </c>
      <c r="C130" s="8" t="s">
        <v>66</v>
      </c>
      <c r="D130" s="11" t="s">
        <v>67</v>
      </c>
      <c r="E130" s="24">
        <v>14</v>
      </c>
      <c r="F130" s="13">
        <v>0.58299999999999996</v>
      </c>
      <c r="G130" s="24">
        <v>1160.2</v>
      </c>
      <c r="I130" s="13">
        <v>-8.7439999999999998</v>
      </c>
      <c r="J130" s="38">
        <v>1.0961063043135975</v>
      </c>
      <c r="K130" s="103">
        <f t="shared" si="16"/>
        <v>1.1856227497426413</v>
      </c>
      <c r="L130" s="25">
        <v>3.5000000000000003E-2</v>
      </c>
      <c r="N130">
        <v>13.3</v>
      </c>
      <c r="O130" s="70">
        <v>818.19799999999998</v>
      </c>
      <c r="P130" s="70">
        <v>504.44940000000003</v>
      </c>
      <c r="Q130" s="70">
        <f t="shared" ref="Q130:Q193" si="18">P130/O130</f>
        <v>0.61653707293344651</v>
      </c>
      <c r="R130" s="23">
        <f t="shared" ref="R130:R193" si="19">N130*Q130</f>
        <v>8.1999430700148395</v>
      </c>
      <c r="S130" s="25">
        <v>6.6559999999999997</v>
      </c>
      <c r="T130" s="23">
        <f t="shared" ref="T130:T193" si="20">S130/R130</f>
        <v>0.81171295253735887</v>
      </c>
      <c r="U130" s="23">
        <f t="shared" ref="U130:U193" si="21">1/T130</f>
        <v>1.2319626006632871</v>
      </c>
      <c r="V130" s="23">
        <f t="shared" ref="V130:V193" si="22">L130*U130</f>
        <v>4.3118691023215056E-2</v>
      </c>
      <c r="W130" s="1">
        <v>995</v>
      </c>
      <c r="X130" s="1">
        <f t="shared" ref="X130:X193" si="23">V130/W130</f>
        <v>4.3335367862527695E-5</v>
      </c>
      <c r="Y130" s="7">
        <v>2000</v>
      </c>
      <c r="Z130" s="1">
        <v>10.116</v>
      </c>
      <c r="AA130" s="1">
        <f t="shared" ref="AA130:AA193" si="24">X130*Y130/Z130</f>
        <v>8.5676883872138586E-3</v>
      </c>
      <c r="AB130" s="1">
        <f t="shared" si="17"/>
        <v>1.0158046264586591E-4</v>
      </c>
      <c r="AD130" s="8" t="s">
        <v>65</v>
      </c>
      <c r="AE130" s="1" t="s">
        <v>69</v>
      </c>
      <c r="AF130" s="1" t="s">
        <v>70</v>
      </c>
      <c r="AG130" s="1" t="s">
        <v>71</v>
      </c>
      <c r="AH130" s="1" t="s">
        <v>72</v>
      </c>
      <c r="AI130" s="1" t="s">
        <v>73</v>
      </c>
      <c r="AJ130" s="1" t="s">
        <v>74</v>
      </c>
      <c r="AK130" s="8" t="s">
        <v>65</v>
      </c>
    </row>
    <row r="131" spans="1:37" ht="16">
      <c r="A131" s="8" t="s">
        <v>75</v>
      </c>
      <c r="B131" s="8" t="s">
        <v>65</v>
      </c>
      <c r="C131" s="8" t="s">
        <v>66</v>
      </c>
      <c r="D131" s="11" t="s">
        <v>67</v>
      </c>
      <c r="E131" s="24">
        <v>37</v>
      </c>
      <c r="F131" s="13">
        <v>0.56499999999999995</v>
      </c>
      <c r="G131" s="24">
        <v>1734.5</v>
      </c>
      <c r="I131" s="13">
        <v>1471.604</v>
      </c>
      <c r="J131" s="38">
        <v>2.6890209664220834</v>
      </c>
      <c r="K131" s="103">
        <f t="shared" ref="K131:K194" si="25">((J131*13.003355)/(((100-J131)*12.0107)+(J131*13.003355)))*100</f>
        <v>2.904806306245121</v>
      </c>
      <c r="L131" s="25">
        <v>3.4000000000000002E-2</v>
      </c>
      <c r="N131">
        <v>13.3</v>
      </c>
      <c r="O131" s="70">
        <v>818.19799999999998</v>
      </c>
      <c r="P131" s="70">
        <v>504.44940000000003</v>
      </c>
      <c r="Q131" s="70">
        <f t="shared" si="18"/>
        <v>0.61653707293344651</v>
      </c>
      <c r="R131" s="23">
        <f t="shared" si="19"/>
        <v>8.1999430700148395</v>
      </c>
      <c r="S131" s="25">
        <v>6.6559999999999997</v>
      </c>
      <c r="T131" s="23">
        <f t="shared" si="20"/>
        <v>0.81171295253735887</v>
      </c>
      <c r="U131" s="23">
        <f t="shared" si="21"/>
        <v>1.2319626006632871</v>
      </c>
      <c r="V131" s="23">
        <f t="shared" si="22"/>
        <v>4.1886728422551762E-2</v>
      </c>
      <c r="W131" s="1">
        <v>995</v>
      </c>
      <c r="X131" s="1">
        <f t="shared" si="23"/>
        <v>4.2097214495026897E-5</v>
      </c>
      <c r="Y131" s="7">
        <v>2000</v>
      </c>
      <c r="Z131" s="1">
        <v>10.116</v>
      </c>
      <c r="AA131" s="1">
        <f t="shared" si="24"/>
        <v>8.3228972904363183E-3</v>
      </c>
      <c r="AB131" s="1">
        <f t="shared" ref="AB131:AB194" si="26">AA131*(K131/100)</f>
        <v>2.4176404535489846E-4</v>
      </c>
      <c r="AD131" s="8" t="s">
        <v>65</v>
      </c>
      <c r="AE131" s="1" t="s">
        <v>69</v>
      </c>
      <c r="AF131" s="1" t="s">
        <v>70</v>
      </c>
      <c r="AG131" s="1" t="s">
        <v>71</v>
      </c>
      <c r="AH131" s="1" t="s">
        <v>72</v>
      </c>
      <c r="AI131" s="1" t="s">
        <v>73</v>
      </c>
      <c r="AJ131" s="1" t="s">
        <v>74</v>
      </c>
      <c r="AK131" s="8" t="s">
        <v>65</v>
      </c>
    </row>
    <row r="132" spans="1:37" ht="16">
      <c r="A132" s="8" t="s">
        <v>75</v>
      </c>
      <c r="B132" s="8" t="s">
        <v>65</v>
      </c>
      <c r="C132" s="8" t="s">
        <v>66</v>
      </c>
      <c r="D132" s="11" t="s">
        <v>67</v>
      </c>
      <c r="E132" s="24">
        <v>40</v>
      </c>
      <c r="F132" s="13">
        <v>0.85099999999999998</v>
      </c>
      <c r="G132" s="24">
        <v>1810.4</v>
      </c>
      <c r="I132" s="13">
        <v>5261.5450000000001</v>
      </c>
      <c r="J132" s="38">
        <v>6.5425759044804215</v>
      </c>
      <c r="K132" s="103">
        <f t="shared" si="25"/>
        <v>7.0452084044489185</v>
      </c>
      <c r="L132" s="25">
        <v>5.0999999999999997E-2</v>
      </c>
      <c r="N132">
        <v>13.3</v>
      </c>
      <c r="O132" s="70">
        <v>818.19799999999998</v>
      </c>
      <c r="P132" s="70">
        <v>504.44940000000003</v>
      </c>
      <c r="Q132" s="70">
        <f t="shared" si="18"/>
        <v>0.61653707293344651</v>
      </c>
      <c r="R132" s="23">
        <f t="shared" si="19"/>
        <v>8.1999430700148395</v>
      </c>
      <c r="S132" s="25">
        <v>6.6559999999999997</v>
      </c>
      <c r="T132" s="23">
        <f t="shared" si="20"/>
        <v>0.81171295253735887</v>
      </c>
      <c r="U132" s="23">
        <f t="shared" si="21"/>
        <v>1.2319626006632871</v>
      </c>
      <c r="V132" s="23">
        <f t="shared" si="22"/>
        <v>6.2830092633827633E-2</v>
      </c>
      <c r="W132" s="1">
        <v>995</v>
      </c>
      <c r="X132" s="1">
        <f t="shared" si="23"/>
        <v>6.3145821742540339E-5</v>
      </c>
      <c r="Y132" s="7">
        <v>2000</v>
      </c>
      <c r="Z132" s="1">
        <v>10.116</v>
      </c>
      <c r="AA132" s="1">
        <f t="shared" si="24"/>
        <v>1.2484345935654477E-2</v>
      </c>
      <c r="AB132" s="1">
        <f t="shared" si="26"/>
        <v>8.795481890992062E-4</v>
      </c>
      <c r="AD132" s="8" t="s">
        <v>65</v>
      </c>
      <c r="AE132" s="1" t="s">
        <v>69</v>
      </c>
      <c r="AF132" s="1" t="s">
        <v>70</v>
      </c>
      <c r="AG132" s="1" t="s">
        <v>71</v>
      </c>
      <c r="AH132" s="1" t="s">
        <v>72</v>
      </c>
      <c r="AI132" s="1" t="s">
        <v>73</v>
      </c>
      <c r="AJ132" s="1" t="s">
        <v>74</v>
      </c>
      <c r="AK132" s="8" t="s">
        <v>65</v>
      </c>
    </row>
    <row r="133" spans="1:37" ht="16">
      <c r="A133" s="8" t="s">
        <v>75</v>
      </c>
      <c r="B133" s="8" t="s">
        <v>65</v>
      </c>
      <c r="C133" s="8" t="s">
        <v>66</v>
      </c>
      <c r="D133" s="11" t="s">
        <v>67</v>
      </c>
      <c r="E133" s="24">
        <v>43</v>
      </c>
      <c r="F133" s="13">
        <v>0.90700000000000003</v>
      </c>
      <c r="G133" s="24">
        <v>1870.6</v>
      </c>
      <c r="I133" s="13">
        <v>6809.3639999999996</v>
      </c>
      <c r="J133" s="38">
        <v>8.0299959931580318</v>
      </c>
      <c r="K133" s="103">
        <f t="shared" si="25"/>
        <v>8.6363396439056661</v>
      </c>
      <c r="L133" s="25">
        <v>5.3999999999999999E-2</v>
      </c>
      <c r="N133">
        <v>13.3</v>
      </c>
      <c r="O133" s="70">
        <v>818.19799999999998</v>
      </c>
      <c r="P133" s="70">
        <v>504.44940000000003</v>
      </c>
      <c r="Q133" s="70">
        <f t="shared" si="18"/>
        <v>0.61653707293344651</v>
      </c>
      <c r="R133" s="23">
        <f t="shared" si="19"/>
        <v>8.1999430700148395</v>
      </c>
      <c r="S133" s="25">
        <v>6.6559999999999997</v>
      </c>
      <c r="T133" s="23">
        <f t="shared" si="20"/>
        <v>0.81171295253735887</v>
      </c>
      <c r="U133" s="23">
        <f t="shared" si="21"/>
        <v>1.2319626006632871</v>
      </c>
      <c r="V133" s="23">
        <f t="shared" si="22"/>
        <v>6.6525980435817506E-2</v>
      </c>
      <c r="W133" s="1">
        <v>995</v>
      </c>
      <c r="X133" s="1">
        <f t="shared" si="23"/>
        <v>6.6860281845042713E-5</v>
      </c>
      <c r="Y133" s="7">
        <v>2000</v>
      </c>
      <c r="Z133" s="1">
        <v>10.116</v>
      </c>
      <c r="AA133" s="1">
        <f t="shared" si="24"/>
        <v>1.3218719225987092E-2</v>
      </c>
      <c r="AB133" s="1">
        <f t="shared" si="26"/>
        <v>1.1416134889305034E-3</v>
      </c>
      <c r="AD133" s="8" t="s">
        <v>65</v>
      </c>
      <c r="AE133" s="1" t="s">
        <v>69</v>
      </c>
      <c r="AF133" s="1" t="s">
        <v>70</v>
      </c>
      <c r="AG133" s="1" t="s">
        <v>71</v>
      </c>
      <c r="AH133" s="1" t="s">
        <v>72</v>
      </c>
      <c r="AI133" s="1" t="s">
        <v>73</v>
      </c>
      <c r="AJ133" s="1" t="s">
        <v>74</v>
      </c>
      <c r="AK133" s="8" t="s">
        <v>65</v>
      </c>
    </row>
    <row r="134" spans="1:37" ht="16">
      <c r="A134" s="8" t="s">
        <v>75</v>
      </c>
      <c r="B134" s="8" t="s">
        <v>65</v>
      </c>
      <c r="C134" s="8" t="s">
        <v>66</v>
      </c>
      <c r="D134" s="11" t="s">
        <v>67</v>
      </c>
      <c r="E134" s="24">
        <v>45</v>
      </c>
      <c r="F134" s="13">
        <v>1.161</v>
      </c>
      <c r="G134" s="24">
        <v>1882</v>
      </c>
      <c r="I134" s="13">
        <v>16918.148000000001</v>
      </c>
      <c r="J134" s="38">
        <v>16.689595778528023</v>
      </c>
      <c r="K134" s="103">
        <f t="shared" si="25"/>
        <v>17.82310629588854</v>
      </c>
      <c r="L134" s="25">
        <v>6.9000000000000006E-2</v>
      </c>
      <c r="N134">
        <v>13.3</v>
      </c>
      <c r="O134" s="70">
        <v>818.19799999999998</v>
      </c>
      <c r="P134" s="70">
        <v>504.44940000000003</v>
      </c>
      <c r="Q134" s="70">
        <f t="shared" si="18"/>
        <v>0.61653707293344651</v>
      </c>
      <c r="R134" s="23">
        <f t="shared" si="19"/>
        <v>8.1999430700148395</v>
      </c>
      <c r="S134" s="25">
        <v>6.6559999999999997</v>
      </c>
      <c r="T134" s="23">
        <f t="shared" si="20"/>
        <v>0.81171295253735887</v>
      </c>
      <c r="U134" s="23">
        <f t="shared" si="21"/>
        <v>1.2319626006632871</v>
      </c>
      <c r="V134" s="23">
        <f t="shared" si="22"/>
        <v>8.5005419445766811E-2</v>
      </c>
      <c r="W134" s="1">
        <v>995</v>
      </c>
      <c r="X134" s="1">
        <f t="shared" si="23"/>
        <v>8.5432582357554586E-5</v>
      </c>
      <c r="Y134" s="7">
        <v>2000</v>
      </c>
      <c r="Z134" s="1">
        <v>10.116</v>
      </c>
      <c r="AA134" s="1">
        <f t="shared" si="24"/>
        <v>1.6890585677650175E-2</v>
      </c>
      <c r="AB134" s="1">
        <f t="shared" si="26"/>
        <v>3.0104270393257163E-3</v>
      </c>
      <c r="AD134" s="8" t="s">
        <v>65</v>
      </c>
      <c r="AE134" s="1" t="s">
        <v>69</v>
      </c>
      <c r="AF134" s="1" t="s">
        <v>70</v>
      </c>
      <c r="AG134" s="1" t="s">
        <v>71</v>
      </c>
      <c r="AH134" s="1" t="s">
        <v>72</v>
      </c>
      <c r="AI134" s="1" t="s">
        <v>73</v>
      </c>
      <c r="AJ134" s="1" t="s">
        <v>74</v>
      </c>
      <c r="AK134" s="8" t="s">
        <v>65</v>
      </c>
    </row>
    <row r="135" spans="1:37" ht="16">
      <c r="A135" s="8" t="s">
        <v>75</v>
      </c>
      <c r="B135" s="8" t="s">
        <v>65</v>
      </c>
      <c r="C135" s="8" t="s">
        <v>66</v>
      </c>
      <c r="D135" s="11" t="s">
        <v>67</v>
      </c>
      <c r="E135" s="24">
        <v>48</v>
      </c>
      <c r="F135" s="13">
        <v>0.57099999999999995</v>
      </c>
      <c r="G135" s="24">
        <v>1948.5</v>
      </c>
      <c r="I135" s="13">
        <v>2004.9590000000001</v>
      </c>
      <c r="J135" s="38">
        <v>3.2504316923845082</v>
      </c>
      <c r="K135" s="103">
        <f t="shared" si="25"/>
        <v>3.509643612623417</v>
      </c>
      <c r="L135" s="25">
        <v>3.4000000000000002E-2</v>
      </c>
      <c r="N135">
        <v>13.3</v>
      </c>
      <c r="O135" s="70">
        <v>818.19799999999998</v>
      </c>
      <c r="P135" s="70">
        <v>504.44940000000003</v>
      </c>
      <c r="Q135" s="70">
        <f t="shared" si="18"/>
        <v>0.61653707293344651</v>
      </c>
      <c r="R135" s="23">
        <f t="shared" si="19"/>
        <v>8.1999430700148395</v>
      </c>
      <c r="S135" s="25">
        <v>6.6559999999999997</v>
      </c>
      <c r="T135" s="23">
        <f t="shared" si="20"/>
        <v>0.81171295253735887</v>
      </c>
      <c r="U135" s="23">
        <f t="shared" si="21"/>
        <v>1.2319626006632871</v>
      </c>
      <c r="V135" s="23">
        <f t="shared" si="22"/>
        <v>4.1886728422551762E-2</v>
      </c>
      <c r="W135" s="1">
        <v>995</v>
      </c>
      <c r="X135" s="1">
        <f t="shared" si="23"/>
        <v>4.2097214495026897E-5</v>
      </c>
      <c r="Y135" s="7">
        <v>2000</v>
      </c>
      <c r="Z135" s="1">
        <v>10.116</v>
      </c>
      <c r="AA135" s="1">
        <f t="shared" si="24"/>
        <v>8.3228972904363183E-3</v>
      </c>
      <c r="AB135" s="1">
        <f t="shared" si="26"/>
        <v>2.9210403313900571E-4</v>
      </c>
      <c r="AD135" s="8" t="s">
        <v>65</v>
      </c>
      <c r="AE135" s="1" t="s">
        <v>69</v>
      </c>
      <c r="AF135" s="1" t="s">
        <v>70</v>
      </c>
      <c r="AG135" s="1" t="s">
        <v>71</v>
      </c>
      <c r="AH135" s="1" t="s">
        <v>72</v>
      </c>
      <c r="AI135" s="1" t="s">
        <v>73</v>
      </c>
      <c r="AJ135" s="1" t="s">
        <v>74</v>
      </c>
      <c r="AK135" s="8" t="s">
        <v>65</v>
      </c>
    </row>
    <row r="136" spans="1:37" ht="16">
      <c r="A136" s="8" t="s">
        <v>75</v>
      </c>
      <c r="B136" s="8" t="s">
        <v>65</v>
      </c>
      <c r="C136" s="8" t="s">
        <v>66</v>
      </c>
      <c r="D136" s="11" t="s">
        <v>67</v>
      </c>
      <c r="E136" s="24">
        <v>49</v>
      </c>
      <c r="F136" s="13">
        <v>3.36</v>
      </c>
      <c r="G136" s="24">
        <v>1968.8</v>
      </c>
      <c r="I136" s="13">
        <v>290.90499999999997</v>
      </c>
      <c r="J136" s="38">
        <v>1.4227365795604949</v>
      </c>
      <c r="K136" s="103">
        <f t="shared" si="25"/>
        <v>1.5385132090500471</v>
      </c>
      <c r="L136" s="25">
        <v>0.19900000000000001</v>
      </c>
      <c r="N136">
        <v>13.3</v>
      </c>
      <c r="O136" s="70">
        <v>818.19799999999998</v>
      </c>
      <c r="P136" s="70">
        <v>504.44940000000003</v>
      </c>
      <c r="Q136" s="70">
        <f t="shared" si="18"/>
        <v>0.61653707293344651</v>
      </c>
      <c r="R136" s="23">
        <f t="shared" si="19"/>
        <v>8.1999430700148395</v>
      </c>
      <c r="S136" s="25">
        <v>6.6559999999999997</v>
      </c>
      <c r="T136" s="23">
        <f t="shared" si="20"/>
        <v>0.81171295253735887</v>
      </c>
      <c r="U136" s="23">
        <f t="shared" si="21"/>
        <v>1.2319626006632871</v>
      </c>
      <c r="V136" s="23">
        <f t="shared" si="22"/>
        <v>0.24516055753199414</v>
      </c>
      <c r="W136" s="1">
        <v>995</v>
      </c>
      <c r="X136" s="1">
        <f t="shared" si="23"/>
        <v>2.4639252013265744E-4</v>
      </c>
      <c r="Y136" s="7">
        <v>2000</v>
      </c>
      <c r="Z136" s="1">
        <v>10.116</v>
      </c>
      <c r="AA136" s="1">
        <f t="shared" si="24"/>
        <v>4.8713428258730221E-2</v>
      </c>
      <c r="AB136" s="1">
        <f t="shared" si="26"/>
        <v>7.494625283416828E-4</v>
      </c>
      <c r="AD136" s="8" t="s">
        <v>65</v>
      </c>
      <c r="AE136" s="1" t="s">
        <v>69</v>
      </c>
      <c r="AF136" s="1" t="s">
        <v>70</v>
      </c>
      <c r="AG136" s="1" t="s">
        <v>71</v>
      </c>
      <c r="AH136" s="1" t="s">
        <v>72</v>
      </c>
      <c r="AI136" s="1" t="s">
        <v>73</v>
      </c>
      <c r="AJ136" s="1" t="s">
        <v>74</v>
      </c>
      <c r="AK136" s="8" t="s">
        <v>65</v>
      </c>
    </row>
    <row r="137" spans="1:37" ht="16">
      <c r="A137" s="8" t="s">
        <v>75</v>
      </c>
      <c r="B137" s="8" t="s">
        <v>65</v>
      </c>
      <c r="C137" s="8" t="s">
        <v>66</v>
      </c>
      <c r="D137" s="11" t="s">
        <v>67</v>
      </c>
      <c r="E137" s="24">
        <v>53</v>
      </c>
      <c r="F137" s="13">
        <v>1.8360000000000001</v>
      </c>
      <c r="G137" s="24">
        <v>2041.5</v>
      </c>
      <c r="I137" s="13">
        <v>5017.7470000000003</v>
      </c>
      <c r="J137" s="38">
        <v>6.3038943031125347</v>
      </c>
      <c r="K137" s="103">
        <f t="shared" si="25"/>
        <v>6.7895222502549881</v>
      </c>
      <c r="L137" s="25">
        <v>0.109</v>
      </c>
      <c r="N137">
        <v>13.3</v>
      </c>
      <c r="O137" s="70">
        <v>818.19799999999998</v>
      </c>
      <c r="P137" s="70">
        <v>504.44940000000003</v>
      </c>
      <c r="Q137" s="70">
        <f t="shared" si="18"/>
        <v>0.61653707293344651</v>
      </c>
      <c r="R137" s="23">
        <f t="shared" si="19"/>
        <v>8.1999430700148395</v>
      </c>
      <c r="S137" s="25">
        <v>6.6559999999999997</v>
      </c>
      <c r="T137" s="23">
        <f t="shared" si="20"/>
        <v>0.81171295253735887</v>
      </c>
      <c r="U137" s="23">
        <f t="shared" si="21"/>
        <v>1.2319626006632871</v>
      </c>
      <c r="V137" s="23">
        <f t="shared" si="22"/>
        <v>0.13428392347229828</v>
      </c>
      <c r="W137" s="1">
        <v>995</v>
      </c>
      <c r="X137" s="1">
        <f t="shared" si="23"/>
        <v>1.349587170575862E-4</v>
      </c>
      <c r="Y137" s="7">
        <v>2000</v>
      </c>
      <c r="Z137" s="1">
        <v>10.116</v>
      </c>
      <c r="AA137" s="1">
        <f t="shared" si="24"/>
        <v>2.6682229548751719E-2</v>
      </c>
      <c r="AB137" s="1">
        <f t="shared" si="26"/>
        <v>1.8115959120766092E-3</v>
      </c>
      <c r="AD137" s="8" t="s">
        <v>65</v>
      </c>
      <c r="AE137" s="1" t="s">
        <v>69</v>
      </c>
      <c r="AF137" s="1" t="s">
        <v>70</v>
      </c>
      <c r="AG137" s="1" t="s">
        <v>71</v>
      </c>
      <c r="AH137" s="1" t="s">
        <v>72</v>
      </c>
      <c r="AI137" s="1" t="s">
        <v>73</v>
      </c>
      <c r="AJ137" s="1" t="s">
        <v>74</v>
      </c>
      <c r="AK137" s="8" t="s">
        <v>65</v>
      </c>
    </row>
    <row r="138" spans="1:37" ht="16">
      <c r="A138" s="8" t="s">
        <v>75</v>
      </c>
      <c r="B138" s="8" t="s">
        <v>65</v>
      </c>
      <c r="C138" s="8" t="s">
        <v>66</v>
      </c>
      <c r="D138" s="11" t="s">
        <v>67</v>
      </c>
      <c r="E138" s="24">
        <v>58</v>
      </c>
      <c r="F138" s="13">
        <v>2.468</v>
      </c>
      <c r="G138" s="24">
        <v>2140.4</v>
      </c>
      <c r="I138" s="13">
        <v>338.95400000000001</v>
      </c>
      <c r="J138" s="38">
        <v>1.4749114527401364</v>
      </c>
      <c r="K138" s="103">
        <f t="shared" si="25"/>
        <v>1.5948651735346093</v>
      </c>
      <c r="L138" s="25">
        <v>0.14599999999999999</v>
      </c>
      <c r="N138">
        <v>13.3</v>
      </c>
      <c r="O138" s="70">
        <v>818.19799999999998</v>
      </c>
      <c r="P138" s="70">
        <v>504.44940000000003</v>
      </c>
      <c r="Q138" s="70">
        <f t="shared" si="18"/>
        <v>0.61653707293344651</v>
      </c>
      <c r="R138" s="23">
        <f t="shared" si="19"/>
        <v>8.1999430700148395</v>
      </c>
      <c r="S138" s="25">
        <v>6.6559999999999997</v>
      </c>
      <c r="T138" s="23">
        <f t="shared" si="20"/>
        <v>0.81171295253735887</v>
      </c>
      <c r="U138" s="23">
        <f t="shared" si="21"/>
        <v>1.2319626006632871</v>
      </c>
      <c r="V138" s="23">
        <f t="shared" si="22"/>
        <v>0.17986653969683991</v>
      </c>
      <c r="W138" s="1">
        <v>995</v>
      </c>
      <c r="X138" s="1">
        <f t="shared" si="23"/>
        <v>1.8077039165511548E-4</v>
      </c>
      <c r="Y138" s="7">
        <v>2000</v>
      </c>
      <c r="Z138" s="1">
        <v>10.116</v>
      </c>
      <c r="AA138" s="1">
        <f t="shared" si="24"/>
        <v>3.5739500129520652E-2</v>
      </c>
      <c r="AB138" s="1">
        <f t="shared" si="26"/>
        <v>5.6999684076108155E-4</v>
      </c>
      <c r="AD138" s="8" t="s">
        <v>65</v>
      </c>
      <c r="AE138" s="1" t="s">
        <v>69</v>
      </c>
      <c r="AF138" s="1" t="s">
        <v>70</v>
      </c>
      <c r="AG138" s="1" t="s">
        <v>71</v>
      </c>
      <c r="AH138" s="1" t="s">
        <v>72</v>
      </c>
      <c r="AI138" s="1" t="s">
        <v>73</v>
      </c>
      <c r="AJ138" s="1" t="s">
        <v>74</v>
      </c>
      <c r="AK138" s="8" t="s">
        <v>65</v>
      </c>
    </row>
    <row r="139" spans="1:37" ht="16">
      <c r="A139" s="8" t="s">
        <v>75</v>
      </c>
      <c r="B139" s="8" t="s">
        <v>65</v>
      </c>
      <c r="C139" s="8" t="s">
        <v>66</v>
      </c>
      <c r="D139" s="11" t="s">
        <v>67</v>
      </c>
      <c r="E139" s="24">
        <v>59</v>
      </c>
      <c r="F139" s="13">
        <v>2.274</v>
      </c>
      <c r="G139" s="24">
        <v>2162.3000000000002</v>
      </c>
      <c r="I139" s="13">
        <v>4248.8100000000004</v>
      </c>
      <c r="J139" s="38">
        <v>5.5430431443810697</v>
      </c>
      <c r="K139" s="103">
        <f t="shared" si="25"/>
        <v>5.9737950245404008</v>
      </c>
      <c r="L139" s="25">
        <v>0.13500000000000001</v>
      </c>
      <c r="N139">
        <v>13.3</v>
      </c>
      <c r="O139" s="70">
        <v>818.19799999999998</v>
      </c>
      <c r="P139" s="70">
        <v>504.44940000000003</v>
      </c>
      <c r="Q139" s="70">
        <f t="shared" si="18"/>
        <v>0.61653707293344651</v>
      </c>
      <c r="R139" s="23">
        <f t="shared" si="19"/>
        <v>8.1999430700148395</v>
      </c>
      <c r="S139" s="25">
        <v>6.6559999999999997</v>
      </c>
      <c r="T139" s="23">
        <f t="shared" si="20"/>
        <v>0.81171295253735887</v>
      </c>
      <c r="U139" s="23">
        <f t="shared" si="21"/>
        <v>1.2319626006632871</v>
      </c>
      <c r="V139" s="23">
        <f t="shared" si="22"/>
        <v>0.16631495108954378</v>
      </c>
      <c r="W139" s="1">
        <v>995</v>
      </c>
      <c r="X139" s="1">
        <f t="shared" si="23"/>
        <v>1.6715070461260681E-4</v>
      </c>
      <c r="Y139" s="7">
        <v>2000</v>
      </c>
      <c r="Z139" s="1">
        <v>10.116</v>
      </c>
      <c r="AA139" s="1">
        <f t="shared" si="24"/>
        <v>3.3046798064967735E-2</v>
      </c>
      <c r="AB139" s="1">
        <f t="shared" si="26"/>
        <v>1.9741479785749562E-3</v>
      </c>
      <c r="AD139" s="8" t="s">
        <v>65</v>
      </c>
      <c r="AE139" s="1" t="s">
        <v>69</v>
      </c>
      <c r="AF139" s="1" t="s">
        <v>70</v>
      </c>
      <c r="AG139" s="1" t="s">
        <v>71</v>
      </c>
      <c r="AH139" s="1" t="s">
        <v>72</v>
      </c>
      <c r="AI139" s="1" t="s">
        <v>73</v>
      </c>
      <c r="AJ139" s="1" t="s">
        <v>74</v>
      </c>
      <c r="AK139" s="8" t="s">
        <v>65</v>
      </c>
    </row>
    <row r="140" spans="1:37" ht="16">
      <c r="A140" s="8" t="s">
        <v>75</v>
      </c>
      <c r="B140" s="8" t="s">
        <v>65</v>
      </c>
      <c r="C140" s="8" t="s">
        <v>66</v>
      </c>
      <c r="D140" s="11" t="s">
        <v>67</v>
      </c>
      <c r="E140" s="24">
        <v>68</v>
      </c>
      <c r="F140" s="13">
        <v>0.95099999999999996</v>
      </c>
      <c r="G140" s="24">
        <v>2280.4</v>
      </c>
      <c r="I140" s="13">
        <v>4352.3130000000001</v>
      </c>
      <c r="J140" s="38">
        <v>5.6461766660311428</v>
      </c>
      <c r="K140" s="103">
        <f t="shared" si="25"/>
        <v>6.084426834056611</v>
      </c>
      <c r="L140" s="25">
        <v>5.6000000000000001E-2</v>
      </c>
      <c r="N140">
        <v>13.3</v>
      </c>
      <c r="O140" s="70">
        <v>818.19799999999998</v>
      </c>
      <c r="P140" s="70">
        <v>504.44940000000003</v>
      </c>
      <c r="Q140" s="70">
        <f t="shared" si="18"/>
        <v>0.61653707293344651</v>
      </c>
      <c r="R140" s="23">
        <f t="shared" si="19"/>
        <v>8.1999430700148395</v>
      </c>
      <c r="S140" s="25">
        <v>6.6559999999999997</v>
      </c>
      <c r="T140" s="23">
        <f t="shared" si="20"/>
        <v>0.81171295253735887</v>
      </c>
      <c r="U140" s="23">
        <f t="shared" si="21"/>
        <v>1.2319626006632871</v>
      </c>
      <c r="V140" s="23">
        <f t="shared" si="22"/>
        <v>6.8989905637144078E-2</v>
      </c>
      <c r="W140" s="1">
        <v>995</v>
      </c>
      <c r="X140" s="1">
        <f t="shared" si="23"/>
        <v>6.9336588580044296E-5</v>
      </c>
      <c r="Y140" s="7">
        <v>2000</v>
      </c>
      <c r="Z140" s="1">
        <v>10.116</v>
      </c>
      <c r="AA140" s="1">
        <f t="shared" si="24"/>
        <v>1.3708301419542171E-2</v>
      </c>
      <c r="AB140" s="1">
        <f t="shared" si="26"/>
        <v>8.3407157006398715E-4</v>
      </c>
      <c r="AD140" s="8" t="s">
        <v>65</v>
      </c>
      <c r="AE140" s="1" t="s">
        <v>69</v>
      </c>
      <c r="AF140" s="1" t="s">
        <v>70</v>
      </c>
      <c r="AG140" s="1" t="s">
        <v>71</v>
      </c>
      <c r="AH140" s="1" t="s">
        <v>72</v>
      </c>
      <c r="AI140" s="1" t="s">
        <v>73</v>
      </c>
      <c r="AJ140" s="1" t="s">
        <v>74</v>
      </c>
      <c r="AK140" s="8" t="s">
        <v>65</v>
      </c>
    </row>
    <row r="141" spans="1:37" ht="16">
      <c r="A141" s="8" t="s">
        <v>75</v>
      </c>
      <c r="B141" s="8" t="s">
        <v>65</v>
      </c>
      <c r="C141" s="8" t="s">
        <v>66</v>
      </c>
      <c r="D141" s="11" t="s">
        <v>67</v>
      </c>
      <c r="E141" s="24">
        <v>70</v>
      </c>
      <c r="F141" s="13">
        <v>4.2649999999999997</v>
      </c>
      <c r="G141" s="24">
        <v>2337.5</v>
      </c>
      <c r="I141" s="13">
        <v>13369.210999999999</v>
      </c>
      <c r="J141" s="38">
        <v>13.841537112023918</v>
      </c>
      <c r="K141" s="103">
        <f t="shared" si="25"/>
        <v>14.816015666872346</v>
      </c>
      <c r="L141" s="25">
        <v>0.253</v>
      </c>
      <c r="N141">
        <v>13.3</v>
      </c>
      <c r="O141" s="70">
        <v>818.19799999999998</v>
      </c>
      <c r="P141" s="70">
        <v>504.44940000000003</v>
      </c>
      <c r="Q141" s="70">
        <f t="shared" si="18"/>
        <v>0.61653707293344651</v>
      </c>
      <c r="R141" s="23">
        <f t="shared" si="19"/>
        <v>8.1999430700148395</v>
      </c>
      <c r="S141" s="25">
        <v>6.6559999999999997</v>
      </c>
      <c r="T141" s="23">
        <f t="shared" si="20"/>
        <v>0.81171295253735887</v>
      </c>
      <c r="U141" s="23">
        <f t="shared" si="21"/>
        <v>1.2319626006632871</v>
      </c>
      <c r="V141" s="23">
        <f t="shared" si="22"/>
        <v>0.31168653796781165</v>
      </c>
      <c r="W141" s="1">
        <v>995</v>
      </c>
      <c r="X141" s="1">
        <f t="shared" si="23"/>
        <v>3.1325280197770015E-4</v>
      </c>
      <c r="Y141" s="7">
        <v>2000</v>
      </c>
      <c r="Z141" s="1">
        <v>10.116</v>
      </c>
      <c r="AA141" s="1">
        <f t="shared" si="24"/>
        <v>6.1932147484717315E-2</v>
      </c>
      <c r="AB141" s="1">
        <f t="shared" si="26"/>
        <v>9.175876674166205E-3</v>
      </c>
      <c r="AD141" s="8" t="s">
        <v>65</v>
      </c>
      <c r="AE141" s="1" t="s">
        <v>69</v>
      </c>
      <c r="AF141" s="1" t="s">
        <v>70</v>
      </c>
      <c r="AG141" s="1" t="s">
        <v>71</v>
      </c>
      <c r="AH141" s="1" t="s">
        <v>72</v>
      </c>
      <c r="AI141" s="1" t="s">
        <v>73</v>
      </c>
      <c r="AJ141" s="1" t="s">
        <v>74</v>
      </c>
      <c r="AK141" s="8" t="s">
        <v>65</v>
      </c>
    </row>
    <row r="142" spans="1:37" ht="16">
      <c r="A142" s="8" t="s">
        <v>75</v>
      </c>
      <c r="B142" s="8" t="s">
        <v>65</v>
      </c>
      <c r="C142" s="8" t="s">
        <v>66</v>
      </c>
      <c r="D142" s="11" t="s">
        <v>67</v>
      </c>
      <c r="E142" s="24">
        <v>79</v>
      </c>
      <c r="F142" s="13">
        <v>0.72499999999999998</v>
      </c>
      <c r="G142" s="24">
        <v>2490.4</v>
      </c>
      <c r="I142" s="13">
        <v>183.477</v>
      </c>
      <c r="J142" s="38">
        <v>1.3058838214992439</v>
      </c>
      <c r="K142" s="103">
        <f t="shared" si="25"/>
        <v>1.4122876723352782</v>
      </c>
      <c r="L142" s="25">
        <v>4.2999999999999997E-2</v>
      </c>
      <c r="N142">
        <v>13.3</v>
      </c>
      <c r="O142" s="70">
        <v>818.19799999999998</v>
      </c>
      <c r="P142" s="70">
        <v>504.44940000000003</v>
      </c>
      <c r="Q142" s="70">
        <f t="shared" si="18"/>
        <v>0.61653707293344651</v>
      </c>
      <c r="R142" s="23">
        <f t="shared" si="19"/>
        <v>8.1999430700148395</v>
      </c>
      <c r="S142" s="25">
        <v>6.6559999999999997</v>
      </c>
      <c r="T142" s="23">
        <f t="shared" si="20"/>
        <v>0.81171295253735887</v>
      </c>
      <c r="U142" s="23">
        <f t="shared" si="21"/>
        <v>1.2319626006632871</v>
      </c>
      <c r="V142" s="23">
        <f t="shared" si="22"/>
        <v>5.2974391828521344E-2</v>
      </c>
      <c r="W142" s="1">
        <v>995</v>
      </c>
      <c r="X142" s="1">
        <f t="shared" si="23"/>
        <v>5.3240594802534014E-5</v>
      </c>
      <c r="Y142" s="7">
        <v>2000</v>
      </c>
      <c r="Z142" s="1">
        <v>10.116</v>
      </c>
      <c r="AA142" s="1">
        <f t="shared" si="24"/>
        <v>1.0526017161434167E-2</v>
      </c>
      <c r="AB142" s="1">
        <f t="shared" si="26"/>
        <v>1.4865764275883052E-4</v>
      </c>
      <c r="AD142" s="8" t="s">
        <v>65</v>
      </c>
      <c r="AE142" s="1" t="s">
        <v>69</v>
      </c>
      <c r="AF142" s="1" t="s">
        <v>70</v>
      </c>
      <c r="AG142" s="1" t="s">
        <v>71</v>
      </c>
      <c r="AH142" s="1" t="s">
        <v>72</v>
      </c>
      <c r="AI142" s="1" t="s">
        <v>73</v>
      </c>
      <c r="AJ142" s="1" t="s">
        <v>74</v>
      </c>
      <c r="AK142" s="8" t="s">
        <v>65</v>
      </c>
    </row>
    <row r="143" spans="1:37" ht="16">
      <c r="A143" s="8" t="s">
        <v>75</v>
      </c>
      <c r="B143" s="8" t="s">
        <v>65</v>
      </c>
      <c r="C143" s="8" t="s">
        <v>66</v>
      </c>
      <c r="D143" s="11" t="s">
        <v>67</v>
      </c>
      <c r="E143" s="24">
        <v>84</v>
      </c>
      <c r="F143" s="13">
        <v>0.29099999999999998</v>
      </c>
      <c r="G143" s="24">
        <v>2556.9</v>
      </c>
      <c r="I143" s="13">
        <v>2930.0610000000001</v>
      </c>
      <c r="J143" s="38">
        <v>4.2089863500565823</v>
      </c>
      <c r="K143" s="103">
        <f t="shared" si="25"/>
        <v>4.5410521701850586</v>
      </c>
      <c r="L143" s="25">
        <v>1.7000000000000001E-2</v>
      </c>
      <c r="N143">
        <v>13.3</v>
      </c>
      <c r="O143" s="70">
        <v>818.19799999999998</v>
      </c>
      <c r="P143" s="70">
        <v>504.44940000000003</v>
      </c>
      <c r="Q143" s="70">
        <f t="shared" si="18"/>
        <v>0.61653707293344651</v>
      </c>
      <c r="R143" s="23">
        <f t="shared" si="19"/>
        <v>8.1999430700148395</v>
      </c>
      <c r="S143" s="25">
        <v>6.6559999999999997</v>
      </c>
      <c r="T143" s="23">
        <f t="shared" si="20"/>
        <v>0.81171295253735887</v>
      </c>
      <c r="U143" s="23">
        <f t="shared" si="21"/>
        <v>1.2319626006632871</v>
      </c>
      <c r="V143" s="23">
        <f t="shared" si="22"/>
        <v>2.0943364211275881E-2</v>
      </c>
      <c r="W143" s="1">
        <v>995</v>
      </c>
      <c r="X143" s="1">
        <f t="shared" si="23"/>
        <v>2.1048607247513449E-5</v>
      </c>
      <c r="Y143" s="7">
        <v>2000</v>
      </c>
      <c r="Z143" s="1">
        <v>10.116</v>
      </c>
      <c r="AA143" s="1">
        <f t="shared" si="24"/>
        <v>4.1614486452181592E-3</v>
      </c>
      <c r="AB143" s="1">
        <f t="shared" si="26"/>
        <v>1.8897355401481595E-4</v>
      </c>
      <c r="AD143" s="8" t="s">
        <v>65</v>
      </c>
      <c r="AE143" s="1" t="s">
        <v>69</v>
      </c>
      <c r="AF143" s="1" t="s">
        <v>70</v>
      </c>
      <c r="AG143" s="1" t="s">
        <v>71</v>
      </c>
      <c r="AH143" s="1" t="s">
        <v>72</v>
      </c>
      <c r="AI143" s="1" t="s">
        <v>73</v>
      </c>
      <c r="AJ143" s="1" t="s">
        <v>74</v>
      </c>
      <c r="AK143" s="8" t="s">
        <v>65</v>
      </c>
    </row>
    <row r="144" spans="1:37" ht="16">
      <c r="A144" s="8" t="s">
        <v>75</v>
      </c>
      <c r="B144" s="8" t="s">
        <v>65</v>
      </c>
      <c r="C144" s="8" t="s">
        <v>66</v>
      </c>
      <c r="D144" s="11" t="s">
        <v>67</v>
      </c>
      <c r="E144" s="24">
        <v>87</v>
      </c>
      <c r="F144" s="13">
        <v>0.29199999999999998</v>
      </c>
      <c r="G144" s="24">
        <v>2601.1999999999998</v>
      </c>
      <c r="I144" s="13">
        <v>745.22400000000005</v>
      </c>
      <c r="J144" s="38">
        <v>1.9138691295057206</v>
      </c>
      <c r="K144" s="103">
        <f t="shared" si="25"/>
        <v>2.0687734198481627</v>
      </c>
      <c r="L144" s="25">
        <v>1.7000000000000001E-2</v>
      </c>
      <c r="N144">
        <v>13.3</v>
      </c>
      <c r="O144" s="70">
        <v>818.19799999999998</v>
      </c>
      <c r="P144" s="70">
        <v>504.44940000000003</v>
      </c>
      <c r="Q144" s="70">
        <f t="shared" si="18"/>
        <v>0.61653707293344651</v>
      </c>
      <c r="R144" s="23">
        <f t="shared" si="19"/>
        <v>8.1999430700148395</v>
      </c>
      <c r="S144" s="25">
        <v>6.6559999999999997</v>
      </c>
      <c r="T144" s="23">
        <f t="shared" si="20"/>
        <v>0.81171295253735887</v>
      </c>
      <c r="U144" s="23">
        <f t="shared" si="21"/>
        <v>1.2319626006632871</v>
      </c>
      <c r="V144" s="23">
        <f t="shared" si="22"/>
        <v>2.0943364211275881E-2</v>
      </c>
      <c r="W144" s="1">
        <v>995</v>
      </c>
      <c r="X144" s="1">
        <f t="shared" si="23"/>
        <v>2.1048607247513449E-5</v>
      </c>
      <c r="Y144" s="7">
        <v>2000</v>
      </c>
      <c r="Z144" s="1">
        <v>10.116</v>
      </c>
      <c r="AA144" s="1">
        <f t="shared" si="24"/>
        <v>4.1614486452181592E-3</v>
      </c>
      <c r="AB144" s="1">
        <f t="shared" si="26"/>
        <v>8.6090943452904746E-5</v>
      </c>
      <c r="AD144" s="8" t="s">
        <v>65</v>
      </c>
      <c r="AE144" s="1" t="s">
        <v>69</v>
      </c>
      <c r="AF144" s="1" t="s">
        <v>70</v>
      </c>
      <c r="AG144" s="1" t="s">
        <v>71</v>
      </c>
      <c r="AH144" s="1" t="s">
        <v>72</v>
      </c>
      <c r="AI144" s="1" t="s">
        <v>73</v>
      </c>
      <c r="AJ144" s="1" t="s">
        <v>74</v>
      </c>
      <c r="AK144" s="8" t="s">
        <v>65</v>
      </c>
    </row>
    <row r="145" spans="1:37" ht="16">
      <c r="A145" s="8" t="s">
        <v>75</v>
      </c>
      <c r="B145" s="8" t="s">
        <v>65</v>
      </c>
      <c r="C145" s="8" t="s">
        <v>66</v>
      </c>
      <c r="D145" s="11" t="s">
        <v>67</v>
      </c>
      <c r="E145" s="24">
        <v>90</v>
      </c>
      <c r="F145" s="13">
        <v>0.35599999999999998</v>
      </c>
      <c r="G145" s="24">
        <v>2634.9</v>
      </c>
      <c r="I145" s="13">
        <v>-654.50699999999995</v>
      </c>
      <c r="J145" s="38">
        <v>0.38478522298812728</v>
      </c>
      <c r="K145" s="103">
        <f t="shared" si="25"/>
        <v>0.41645434225561961</v>
      </c>
      <c r="L145" s="25">
        <v>2.1000000000000001E-2</v>
      </c>
      <c r="N145">
        <v>13.3</v>
      </c>
      <c r="O145" s="70">
        <v>818.19799999999998</v>
      </c>
      <c r="P145" s="70">
        <v>504.44940000000003</v>
      </c>
      <c r="Q145" s="70">
        <f t="shared" si="18"/>
        <v>0.61653707293344651</v>
      </c>
      <c r="R145" s="23">
        <f t="shared" si="19"/>
        <v>8.1999430700148395</v>
      </c>
      <c r="S145" s="25">
        <v>6.6559999999999997</v>
      </c>
      <c r="T145" s="23">
        <f t="shared" si="20"/>
        <v>0.81171295253735887</v>
      </c>
      <c r="U145" s="23">
        <f t="shared" si="21"/>
        <v>1.2319626006632871</v>
      </c>
      <c r="V145" s="23">
        <f t="shared" si="22"/>
        <v>2.5871214613929033E-2</v>
      </c>
      <c r="W145" s="1">
        <v>995</v>
      </c>
      <c r="X145" s="1">
        <f t="shared" si="23"/>
        <v>2.6001220717516615E-5</v>
      </c>
      <c r="Y145" s="7">
        <v>2000</v>
      </c>
      <c r="Z145" s="1">
        <v>10.116</v>
      </c>
      <c r="AA145" s="1">
        <f t="shared" si="24"/>
        <v>5.1406130323283141E-3</v>
      </c>
      <c r="AB145" s="1">
        <f t="shared" si="26"/>
        <v>2.1408306191689546E-5</v>
      </c>
      <c r="AD145" s="8" t="s">
        <v>65</v>
      </c>
      <c r="AE145" s="1" t="s">
        <v>69</v>
      </c>
      <c r="AF145" s="1" t="s">
        <v>70</v>
      </c>
      <c r="AG145" s="1" t="s">
        <v>71</v>
      </c>
      <c r="AH145" s="1" t="s">
        <v>72</v>
      </c>
      <c r="AI145" s="1" t="s">
        <v>73</v>
      </c>
      <c r="AJ145" s="1" t="s">
        <v>74</v>
      </c>
      <c r="AK145" s="8" t="s">
        <v>65</v>
      </c>
    </row>
    <row r="146" spans="1:37" ht="16">
      <c r="A146" s="8" t="s">
        <v>75</v>
      </c>
      <c r="B146" s="8" t="s">
        <v>65</v>
      </c>
      <c r="C146" s="8" t="s">
        <v>66</v>
      </c>
      <c r="D146" s="11" t="s">
        <v>67</v>
      </c>
      <c r="E146" s="24">
        <v>92</v>
      </c>
      <c r="F146" s="13">
        <v>0.41199999999999998</v>
      </c>
      <c r="G146" s="24">
        <v>2669.6</v>
      </c>
      <c r="I146" s="13">
        <v>1283.3399999999999</v>
      </c>
      <c r="J146" s="38">
        <v>2.4892948405675521</v>
      </c>
      <c r="K146" s="103">
        <f t="shared" si="25"/>
        <v>2.6894957642931629</v>
      </c>
      <c r="L146" s="25">
        <v>2.4E-2</v>
      </c>
      <c r="N146">
        <v>13.3</v>
      </c>
      <c r="O146" s="70">
        <v>818.19799999999998</v>
      </c>
      <c r="P146" s="70">
        <v>504.44940000000003</v>
      </c>
      <c r="Q146" s="70">
        <f t="shared" si="18"/>
        <v>0.61653707293344651</v>
      </c>
      <c r="R146" s="23">
        <f t="shared" si="19"/>
        <v>8.1999430700148395</v>
      </c>
      <c r="S146" s="25">
        <v>6.6559999999999997</v>
      </c>
      <c r="T146" s="23">
        <f t="shared" si="20"/>
        <v>0.81171295253735887</v>
      </c>
      <c r="U146" s="23">
        <f t="shared" si="21"/>
        <v>1.2319626006632871</v>
      </c>
      <c r="V146" s="23">
        <f t="shared" si="22"/>
        <v>2.9567102415918891E-2</v>
      </c>
      <c r="W146" s="1">
        <v>995</v>
      </c>
      <c r="X146" s="1">
        <f t="shared" si="23"/>
        <v>2.9715680820018986E-5</v>
      </c>
      <c r="Y146" s="7">
        <v>2000</v>
      </c>
      <c r="Z146" s="1">
        <v>10.116</v>
      </c>
      <c r="AA146" s="1">
        <f t="shared" si="24"/>
        <v>5.8749863226609305E-3</v>
      </c>
      <c r="AB146" s="1">
        <f t="shared" si="26"/>
        <v>1.5800750830076839E-4</v>
      </c>
      <c r="AD146" s="8" t="s">
        <v>65</v>
      </c>
      <c r="AE146" s="1" t="s">
        <v>69</v>
      </c>
      <c r="AF146" s="1" t="s">
        <v>70</v>
      </c>
      <c r="AG146" s="1" t="s">
        <v>71</v>
      </c>
      <c r="AH146" s="1" t="s">
        <v>72</v>
      </c>
      <c r="AI146" s="1" t="s">
        <v>73</v>
      </c>
      <c r="AJ146" s="1" t="s">
        <v>74</v>
      </c>
      <c r="AK146" s="8" t="s">
        <v>65</v>
      </c>
    </row>
    <row r="147" spans="1:37" ht="16">
      <c r="A147" s="8" t="s">
        <v>75</v>
      </c>
      <c r="B147" s="8" t="s">
        <v>65</v>
      </c>
      <c r="C147" s="8" t="s">
        <v>66</v>
      </c>
      <c r="D147" s="11" t="s">
        <v>67</v>
      </c>
      <c r="E147" s="24">
        <v>93</v>
      </c>
      <c r="F147" s="13">
        <v>0.29299999999999998</v>
      </c>
      <c r="G147" s="24">
        <v>2686.9</v>
      </c>
      <c r="I147" s="13">
        <v>1364.0930000000001</v>
      </c>
      <c r="J147" s="38">
        <v>2.5750646698903905</v>
      </c>
      <c r="K147" s="103">
        <f t="shared" si="25"/>
        <v>2.7819668115164737</v>
      </c>
      <c r="L147" s="25">
        <v>1.7000000000000001E-2</v>
      </c>
      <c r="N147">
        <v>13.3</v>
      </c>
      <c r="O147" s="70">
        <v>818.19799999999998</v>
      </c>
      <c r="P147" s="70">
        <v>504.44940000000003</v>
      </c>
      <c r="Q147" s="70">
        <f t="shared" si="18"/>
        <v>0.61653707293344651</v>
      </c>
      <c r="R147" s="23">
        <f t="shared" si="19"/>
        <v>8.1999430700148395</v>
      </c>
      <c r="S147" s="25">
        <v>6.6559999999999997</v>
      </c>
      <c r="T147" s="23">
        <f t="shared" si="20"/>
        <v>0.81171295253735887</v>
      </c>
      <c r="U147" s="23">
        <f t="shared" si="21"/>
        <v>1.2319626006632871</v>
      </c>
      <c r="V147" s="23">
        <f t="shared" si="22"/>
        <v>2.0943364211275881E-2</v>
      </c>
      <c r="W147" s="1">
        <v>995</v>
      </c>
      <c r="X147" s="1">
        <f t="shared" si="23"/>
        <v>2.1048607247513449E-5</v>
      </c>
      <c r="Y147" s="7">
        <v>2000</v>
      </c>
      <c r="Z147" s="1">
        <v>10.116</v>
      </c>
      <c r="AA147" s="1">
        <f t="shared" si="24"/>
        <v>4.1614486452181592E-3</v>
      </c>
      <c r="AB147" s="1">
        <f t="shared" si="26"/>
        <v>1.1577012018827112E-4</v>
      </c>
      <c r="AD147" s="8" t="s">
        <v>65</v>
      </c>
      <c r="AE147" s="1" t="s">
        <v>69</v>
      </c>
      <c r="AF147" s="1" t="s">
        <v>70</v>
      </c>
      <c r="AG147" s="1" t="s">
        <v>71</v>
      </c>
      <c r="AH147" s="1" t="s">
        <v>72</v>
      </c>
      <c r="AI147" s="1" t="s">
        <v>73</v>
      </c>
      <c r="AJ147" s="1" t="s">
        <v>74</v>
      </c>
      <c r="AK147" s="8" t="s">
        <v>65</v>
      </c>
    </row>
    <row r="148" spans="1:37" ht="16">
      <c r="A148" s="8" t="s">
        <v>75</v>
      </c>
      <c r="B148" s="8" t="s">
        <v>65</v>
      </c>
      <c r="C148" s="8" t="s">
        <v>66</v>
      </c>
      <c r="D148" s="11" t="s">
        <v>67</v>
      </c>
      <c r="E148" s="24">
        <v>94</v>
      </c>
      <c r="F148" s="13">
        <v>0.34</v>
      </c>
      <c r="G148" s="24">
        <v>2696.3</v>
      </c>
      <c r="I148" s="13">
        <v>613.12400000000002</v>
      </c>
      <c r="J148" s="38">
        <v>1.7715703814059165</v>
      </c>
      <c r="K148" s="103">
        <f t="shared" si="25"/>
        <v>1.9151822111239316</v>
      </c>
      <c r="L148" s="25">
        <v>0.02</v>
      </c>
      <c r="N148">
        <v>13.3</v>
      </c>
      <c r="O148" s="70">
        <v>818.19799999999998</v>
      </c>
      <c r="P148" s="70">
        <v>504.44940000000003</v>
      </c>
      <c r="Q148" s="70">
        <f t="shared" si="18"/>
        <v>0.61653707293344651</v>
      </c>
      <c r="R148" s="23">
        <f t="shared" si="19"/>
        <v>8.1999430700148395</v>
      </c>
      <c r="S148" s="25">
        <v>6.6559999999999997</v>
      </c>
      <c r="T148" s="23">
        <f t="shared" si="20"/>
        <v>0.81171295253735887</v>
      </c>
      <c r="U148" s="23">
        <f t="shared" si="21"/>
        <v>1.2319626006632871</v>
      </c>
      <c r="V148" s="23">
        <f t="shared" si="22"/>
        <v>2.4639252013265743E-2</v>
      </c>
      <c r="W148" s="1">
        <v>995</v>
      </c>
      <c r="X148" s="1">
        <f t="shared" si="23"/>
        <v>2.4763067350015823E-5</v>
      </c>
      <c r="Y148" s="7">
        <v>2000</v>
      </c>
      <c r="Z148" s="1">
        <v>10.116</v>
      </c>
      <c r="AA148" s="1">
        <f t="shared" si="24"/>
        <v>4.8958219355507756E-3</v>
      </c>
      <c r="AB148" s="1">
        <f t="shared" si="26"/>
        <v>9.3763910797971809E-5</v>
      </c>
      <c r="AD148" s="8" t="s">
        <v>65</v>
      </c>
      <c r="AE148" s="1" t="s">
        <v>69</v>
      </c>
      <c r="AF148" s="1" t="s">
        <v>70</v>
      </c>
      <c r="AG148" s="1" t="s">
        <v>71</v>
      </c>
      <c r="AH148" s="1" t="s">
        <v>72</v>
      </c>
      <c r="AI148" s="1" t="s">
        <v>73</v>
      </c>
      <c r="AJ148" s="1" t="s">
        <v>74</v>
      </c>
      <c r="AK148" s="8" t="s">
        <v>65</v>
      </c>
    </row>
    <row r="149" spans="1:37" ht="16">
      <c r="A149" s="8" t="s">
        <v>75</v>
      </c>
      <c r="B149" s="8" t="s">
        <v>65</v>
      </c>
      <c r="C149" s="8" t="s">
        <v>66</v>
      </c>
      <c r="D149" s="11" t="s">
        <v>67</v>
      </c>
      <c r="E149" s="24">
        <v>98</v>
      </c>
      <c r="F149" s="13">
        <v>0.33100000000000002</v>
      </c>
      <c r="G149" s="24">
        <v>2742.9</v>
      </c>
      <c r="I149" s="13">
        <v>4023.1770000000001</v>
      </c>
      <c r="J149" s="38">
        <v>5.3174322579829152</v>
      </c>
      <c r="K149" s="103">
        <f t="shared" si="25"/>
        <v>5.7317157075663951</v>
      </c>
      <c r="L149" s="25">
        <v>0.02</v>
      </c>
      <c r="N149">
        <v>13.3</v>
      </c>
      <c r="O149" s="70">
        <v>818.19799999999998</v>
      </c>
      <c r="P149" s="70">
        <v>504.44940000000003</v>
      </c>
      <c r="Q149" s="70">
        <f t="shared" si="18"/>
        <v>0.61653707293344651</v>
      </c>
      <c r="R149" s="23">
        <f t="shared" si="19"/>
        <v>8.1999430700148395</v>
      </c>
      <c r="S149" s="25">
        <v>6.6559999999999997</v>
      </c>
      <c r="T149" s="23">
        <f t="shared" si="20"/>
        <v>0.81171295253735887</v>
      </c>
      <c r="U149" s="23">
        <f t="shared" si="21"/>
        <v>1.2319626006632871</v>
      </c>
      <c r="V149" s="23">
        <f t="shared" si="22"/>
        <v>2.4639252013265743E-2</v>
      </c>
      <c r="W149" s="1">
        <v>995</v>
      </c>
      <c r="X149" s="1">
        <f t="shared" si="23"/>
        <v>2.4763067350015823E-5</v>
      </c>
      <c r="Y149" s="7">
        <v>2000</v>
      </c>
      <c r="Z149" s="1">
        <v>10.116</v>
      </c>
      <c r="AA149" s="1">
        <f t="shared" si="24"/>
        <v>4.8958219355507756E-3</v>
      </c>
      <c r="AB149" s="1">
        <f t="shared" si="26"/>
        <v>2.8061459489444495E-4</v>
      </c>
      <c r="AD149" s="8" t="s">
        <v>65</v>
      </c>
      <c r="AE149" s="1" t="s">
        <v>69</v>
      </c>
      <c r="AF149" s="1" t="s">
        <v>70</v>
      </c>
      <c r="AG149" s="1" t="s">
        <v>71</v>
      </c>
      <c r="AH149" s="1" t="s">
        <v>72</v>
      </c>
      <c r="AI149" s="1" t="s">
        <v>73</v>
      </c>
      <c r="AJ149" s="1" t="s">
        <v>74</v>
      </c>
      <c r="AK149" s="8" t="s">
        <v>65</v>
      </c>
    </row>
    <row r="150" spans="1:37" ht="16">
      <c r="A150" s="8" t="s">
        <v>75</v>
      </c>
      <c r="B150" s="8" t="s">
        <v>65</v>
      </c>
      <c r="C150" s="8" t="s">
        <v>66</v>
      </c>
      <c r="D150" s="11" t="s">
        <v>67</v>
      </c>
      <c r="E150" s="24">
        <v>99</v>
      </c>
      <c r="F150" s="13">
        <v>0.90500000000000003</v>
      </c>
      <c r="G150" s="24">
        <v>2764</v>
      </c>
      <c r="I150" s="13">
        <v>2868.4830000000002</v>
      </c>
      <c r="J150" s="38">
        <v>4.14577208709518</v>
      </c>
      <c r="K150" s="103">
        <f t="shared" si="25"/>
        <v>4.4730835366766497</v>
      </c>
      <c r="L150" s="25">
        <v>5.3999999999999999E-2</v>
      </c>
      <c r="N150">
        <v>13.3</v>
      </c>
      <c r="O150" s="70">
        <v>818.19799999999998</v>
      </c>
      <c r="P150" s="70">
        <v>504.44940000000003</v>
      </c>
      <c r="Q150" s="70">
        <f t="shared" si="18"/>
        <v>0.61653707293344651</v>
      </c>
      <c r="R150" s="23">
        <f t="shared" si="19"/>
        <v>8.1999430700148395</v>
      </c>
      <c r="S150" s="25">
        <v>6.6559999999999997</v>
      </c>
      <c r="T150" s="23">
        <f t="shared" si="20"/>
        <v>0.81171295253735887</v>
      </c>
      <c r="U150" s="23">
        <f t="shared" si="21"/>
        <v>1.2319626006632871</v>
      </c>
      <c r="V150" s="23">
        <f t="shared" si="22"/>
        <v>6.6525980435817506E-2</v>
      </c>
      <c r="W150" s="1">
        <v>995</v>
      </c>
      <c r="X150" s="1">
        <f t="shared" si="23"/>
        <v>6.6860281845042713E-5</v>
      </c>
      <c r="Y150" s="7">
        <v>2000</v>
      </c>
      <c r="Z150" s="1">
        <v>10.116</v>
      </c>
      <c r="AA150" s="1">
        <f t="shared" si="24"/>
        <v>1.3218719225987092E-2</v>
      </c>
      <c r="AB150" s="1">
        <f t="shared" si="26"/>
        <v>5.9128435345713961E-4</v>
      </c>
      <c r="AD150" s="8" t="s">
        <v>65</v>
      </c>
      <c r="AE150" s="1" t="s">
        <v>69</v>
      </c>
      <c r="AF150" s="1" t="s">
        <v>70</v>
      </c>
      <c r="AG150" s="1" t="s">
        <v>71</v>
      </c>
      <c r="AH150" s="1" t="s">
        <v>72</v>
      </c>
      <c r="AI150" s="1" t="s">
        <v>73</v>
      </c>
      <c r="AJ150" s="1" t="s">
        <v>74</v>
      </c>
      <c r="AK150" s="8" t="s">
        <v>65</v>
      </c>
    </row>
    <row r="151" spans="1:37" ht="16">
      <c r="A151" s="8" t="s">
        <v>75</v>
      </c>
      <c r="B151" s="8" t="s">
        <v>65</v>
      </c>
      <c r="C151" s="8" t="s">
        <v>66</v>
      </c>
      <c r="D151" s="11" t="s">
        <v>67</v>
      </c>
      <c r="E151" s="24">
        <v>101</v>
      </c>
      <c r="F151" s="13">
        <v>0.39200000000000002</v>
      </c>
      <c r="G151" s="24">
        <v>2792.4</v>
      </c>
      <c r="I151" s="13">
        <v>751.65099999999995</v>
      </c>
      <c r="J151" s="38">
        <v>1.9207818079591152</v>
      </c>
      <c r="K151" s="103">
        <f t="shared" si="25"/>
        <v>2.0762337519253968</v>
      </c>
      <c r="L151" s="25">
        <v>2.3E-2</v>
      </c>
      <c r="N151">
        <v>13.3</v>
      </c>
      <c r="O151" s="70">
        <v>818.19799999999998</v>
      </c>
      <c r="P151" s="70">
        <v>504.44940000000003</v>
      </c>
      <c r="Q151" s="70">
        <f t="shared" si="18"/>
        <v>0.61653707293344651</v>
      </c>
      <c r="R151" s="23">
        <f t="shared" si="19"/>
        <v>8.1999430700148395</v>
      </c>
      <c r="S151" s="25">
        <v>6.6559999999999997</v>
      </c>
      <c r="T151" s="23">
        <f t="shared" si="20"/>
        <v>0.81171295253735887</v>
      </c>
      <c r="U151" s="23">
        <f t="shared" si="21"/>
        <v>1.2319626006632871</v>
      </c>
      <c r="V151" s="23">
        <f t="shared" si="22"/>
        <v>2.8335139815255601E-2</v>
      </c>
      <c r="W151" s="1">
        <v>995</v>
      </c>
      <c r="X151" s="1">
        <f t="shared" si="23"/>
        <v>2.8477527452518191E-5</v>
      </c>
      <c r="Y151" s="7">
        <v>2000</v>
      </c>
      <c r="Z151" s="1">
        <v>10.116</v>
      </c>
      <c r="AA151" s="1">
        <f t="shared" si="24"/>
        <v>5.6301952258833911E-3</v>
      </c>
      <c r="AB151" s="1">
        <f t="shared" si="26"/>
        <v>1.1689601357908331E-4</v>
      </c>
      <c r="AD151" s="8" t="s">
        <v>65</v>
      </c>
      <c r="AE151" s="1" t="s">
        <v>69</v>
      </c>
      <c r="AF151" s="1" t="s">
        <v>70</v>
      </c>
      <c r="AG151" s="1" t="s">
        <v>71</v>
      </c>
      <c r="AH151" s="1" t="s">
        <v>72</v>
      </c>
      <c r="AI151" s="1" t="s">
        <v>73</v>
      </c>
      <c r="AJ151" s="1" t="s">
        <v>74</v>
      </c>
      <c r="AK151" s="8" t="s">
        <v>65</v>
      </c>
    </row>
    <row r="152" spans="1:37" ht="16">
      <c r="A152" s="8" t="s">
        <v>75</v>
      </c>
      <c r="B152" s="8" t="s">
        <v>65</v>
      </c>
      <c r="C152" s="8" t="s">
        <v>66</v>
      </c>
      <c r="D152" s="11" t="s">
        <v>67</v>
      </c>
      <c r="E152" s="24">
        <v>103</v>
      </c>
      <c r="F152" s="13">
        <v>0.74399999999999999</v>
      </c>
      <c r="G152" s="24">
        <v>2826.7</v>
      </c>
      <c r="I152" s="13">
        <v>4841.2349999999997</v>
      </c>
      <c r="J152" s="38">
        <v>6.1303243481435734</v>
      </c>
      <c r="K152" s="103">
        <f t="shared" si="25"/>
        <v>6.603523503107918</v>
      </c>
      <c r="L152" s="25">
        <v>4.3999999999999997E-2</v>
      </c>
      <c r="N152">
        <v>13.3</v>
      </c>
      <c r="O152" s="70">
        <v>818.19799999999998</v>
      </c>
      <c r="P152" s="70">
        <v>504.44940000000003</v>
      </c>
      <c r="Q152" s="70">
        <f t="shared" si="18"/>
        <v>0.61653707293344651</v>
      </c>
      <c r="R152" s="23">
        <f t="shared" si="19"/>
        <v>8.1999430700148395</v>
      </c>
      <c r="S152" s="25">
        <v>6.6559999999999997</v>
      </c>
      <c r="T152" s="23">
        <f t="shared" si="20"/>
        <v>0.81171295253735887</v>
      </c>
      <c r="U152" s="23">
        <f t="shared" si="21"/>
        <v>1.2319626006632871</v>
      </c>
      <c r="V152" s="23">
        <f t="shared" si="22"/>
        <v>5.4206354429184631E-2</v>
      </c>
      <c r="W152" s="1">
        <v>995</v>
      </c>
      <c r="X152" s="1">
        <f t="shared" si="23"/>
        <v>5.4478748170034805E-5</v>
      </c>
      <c r="Y152" s="7">
        <v>2000</v>
      </c>
      <c r="Z152" s="1">
        <v>10.116</v>
      </c>
      <c r="AA152" s="1">
        <f t="shared" si="24"/>
        <v>1.0770808258211705E-2</v>
      </c>
      <c r="AB152" s="1">
        <f t="shared" si="26"/>
        <v>7.1125285480569856E-4</v>
      </c>
      <c r="AD152" s="8" t="s">
        <v>65</v>
      </c>
      <c r="AE152" s="1" t="s">
        <v>69</v>
      </c>
      <c r="AF152" s="1" t="s">
        <v>70</v>
      </c>
      <c r="AG152" s="1" t="s">
        <v>71</v>
      </c>
      <c r="AH152" s="1" t="s">
        <v>72</v>
      </c>
      <c r="AI152" s="1" t="s">
        <v>73</v>
      </c>
      <c r="AJ152" s="1" t="s">
        <v>74</v>
      </c>
      <c r="AK152" s="8" t="s">
        <v>65</v>
      </c>
    </row>
    <row r="153" spans="1:37" ht="16">
      <c r="A153" s="8" t="s">
        <v>75</v>
      </c>
      <c r="B153" s="8" t="s">
        <v>65</v>
      </c>
      <c r="C153" s="8" t="s">
        <v>66</v>
      </c>
      <c r="D153" s="11" t="s">
        <v>67</v>
      </c>
      <c r="E153" s="24">
        <v>105</v>
      </c>
      <c r="F153" s="13">
        <v>0.33200000000000002</v>
      </c>
      <c r="G153" s="24">
        <v>2856.8</v>
      </c>
      <c r="I153" s="13">
        <v>4631.6610000000001</v>
      </c>
      <c r="J153" s="38">
        <v>5.9234065922067751</v>
      </c>
      <c r="K153" s="103">
        <f t="shared" si="25"/>
        <v>6.3817196373041645</v>
      </c>
      <c r="L153" s="25">
        <v>0.02</v>
      </c>
      <c r="N153">
        <v>13.3</v>
      </c>
      <c r="O153" s="70">
        <v>818.19799999999998</v>
      </c>
      <c r="P153" s="70">
        <v>504.44940000000003</v>
      </c>
      <c r="Q153" s="70">
        <f t="shared" si="18"/>
        <v>0.61653707293344651</v>
      </c>
      <c r="R153" s="23">
        <f t="shared" si="19"/>
        <v>8.1999430700148395</v>
      </c>
      <c r="S153" s="25">
        <v>6.6559999999999997</v>
      </c>
      <c r="T153" s="23">
        <f t="shared" si="20"/>
        <v>0.81171295253735887</v>
      </c>
      <c r="U153" s="23">
        <f t="shared" si="21"/>
        <v>1.2319626006632871</v>
      </c>
      <c r="V153" s="23">
        <f t="shared" si="22"/>
        <v>2.4639252013265743E-2</v>
      </c>
      <c r="W153" s="1">
        <v>995</v>
      </c>
      <c r="X153" s="1">
        <f t="shared" si="23"/>
        <v>2.4763067350015823E-5</v>
      </c>
      <c r="Y153" s="7">
        <v>2000</v>
      </c>
      <c r="Z153" s="1">
        <v>10.116</v>
      </c>
      <c r="AA153" s="1">
        <f t="shared" si="24"/>
        <v>4.8958219355507756E-3</v>
      </c>
      <c r="AB153" s="1">
        <f t="shared" si="26"/>
        <v>3.1243762986848868E-4</v>
      </c>
      <c r="AD153" s="8" t="s">
        <v>65</v>
      </c>
      <c r="AE153" s="1" t="s">
        <v>69</v>
      </c>
      <c r="AF153" s="1" t="s">
        <v>70</v>
      </c>
      <c r="AG153" s="1" t="s">
        <v>71</v>
      </c>
      <c r="AH153" s="1" t="s">
        <v>72</v>
      </c>
      <c r="AI153" s="1" t="s">
        <v>73</v>
      </c>
      <c r="AJ153" s="1" t="s">
        <v>74</v>
      </c>
      <c r="AK153" s="8" t="s">
        <v>65</v>
      </c>
    </row>
    <row r="154" spans="1:37" ht="16">
      <c r="A154" s="8" t="s">
        <v>75</v>
      </c>
      <c r="B154" s="8" t="s">
        <v>65</v>
      </c>
      <c r="C154" s="8" t="s">
        <v>66</v>
      </c>
      <c r="D154" s="11" t="s">
        <v>67</v>
      </c>
      <c r="E154" s="24">
        <v>108</v>
      </c>
      <c r="F154" s="13">
        <v>0.40200000000000002</v>
      </c>
      <c r="G154" s="24">
        <v>2932.9</v>
      </c>
      <c r="I154" s="13">
        <v>3406.9290000000001</v>
      </c>
      <c r="J154" s="38">
        <v>4.6957171445312262</v>
      </c>
      <c r="K154" s="103">
        <f t="shared" si="25"/>
        <v>5.0641532405758216</v>
      </c>
      <c r="L154" s="25">
        <v>2.4E-2</v>
      </c>
      <c r="N154">
        <v>13.3</v>
      </c>
      <c r="O154" s="70">
        <v>818.19799999999998</v>
      </c>
      <c r="P154" s="70">
        <v>504.44940000000003</v>
      </c>
      <c r="Q154" s="70">
        <f t="shared" si="18"/>
        <v>0.61653707293344651</v>
      </c>
      <c r="R154" s="23">
        <f t="shared" si="19"/>
        <v>8.1999430700148395</v>
      </c>
      <c r="S154" s="25">
        <v>6.6559999999999997</v>
      </c>
      <c r="T154" s="23">
        <f t="shared" si="20"/>
        <v>0.81171295253735887</v>
      </c>
      <c r="U154" s="23">
        <f t="shared" si="21"/>
        <v>1.2319626006632871</v>
      </c>
      <c r="V154" s="23">
        <f t="shared" si="22"/>
        <v>2.9567102415918891E-2</v>
      </c>
      <c r="W154" s="1">
        <v>995</v>
      </c>
      <c r="X154" s="1">
        <f t="shared" si="23"/>
        <v>2.9715680820018986E-5</v>
      </c>
      <c r="Y154" s="7">
        <v>2000</v>
      </c>
      <c r="Z154" s="1">
        <v>10.116</v>
      </c>
      <c r="AA154" s="1">
        <f t="shared" si="24"/>
        <v>5.8749863226609305E-3</v>
      </c>
      <c r="AB154" s="1">
        <f t="shared" si="26"/>
        <v>2.9751831024241979E-4</v>
      </c>
      <c r="AD154" s="8" t="s">
        <v>65</v>
      </c>
      <c r="AE154" s="1" t="s">
        <v>69</v>
      </c>
      <c r="AF154" s="1" t="s">
        <v>70</v>
      </c>
      <c r="AG154" s="1" t="s">
        <v>71</v>
      </c>
      <c r="AH154" s="1" t="s">
        <v>72</v>
      </c>
      <c r="AI154" s="1" t="s">
        <v>73</v>
      </c>
      <c r="AJ154" s="1" t="s">
        <v>74</v>
      </c>
      <c r="AK154" s="8" t="s">
        <v>65</v>
      </c>
    </row>
    <row r="155" spans="1:37" ht="16">
      <c r="A155" s="8" t="s">
        <v>75</v>
      </c>
      <c r="B155" s="8" t="s">
        <v>65</v>
      </c>
      <c r="C155" s="8" t="s">
        <v>66</v>
      </c>
      <c r="D155" s="11" t="s">
        <v>67</v>
      </c>
      <c r="E155" s="24">
        <v>110</v>
      </c>
      <c r="F155" s="13">
        <v>0.41399999999999998</v>
      </c>
      <c r="G155" s="24">
        <v>2990.2</v>
      </c>
      <c r="I155" s="13">
        <v>-38.201999999999998</v>
      </c>
      <c r="J155" s="38">
        <v>1.0638789255259635</v>
      </c>
      <c r="K155" s="103">
        <f t="shared" si="25"/>
        <v>1.1507940599128734</v>
      </c>
      <c r="L155" s="25">
        <v>2.5000000000000001E-2</v>
      </c>
      <c r="N155">
        <v>13.3</v>
      </c>
      <c r="O155" s="70">
        <v>818.19799999999998</v>
      </c>
      <c r="P155" s="70">
        <v>504.44940000000003</v>
      </c>
      <c r="Q155" s="70">
        <f t="shared" si="18"/>
        <v>0.61653707293344651</v>
      </c>
      <c r="R155" s="23">
        <f t="shared" si="19"/>
        <v>8.1999430700148395</v>
      </c>
      <c r="S155" s="25">
        <v>6.6559999999999997</v>
      </c>
      <c r="T155" s="23">
        <f t="shared" si="20"/>
        <v>0.81171295253735887</v>
      </c>
      <c r="U155" s="23">
        <f t="shared" si="21"/>
        <v>1.2319626006632871</v>
      </c>
      <c r="V155" s="23">
        <f t="shared" si="22"/>
        <v>3.0799065016582181E-2</v>
      </c>
      <c r="W155" s="1">
        <v>995</v>
      </c>
      <c r="X155" s="1">
        <f t="shared" si="23"/>
        <v>3.0953834187519781E-5</v>
      </c>
      <c r="Y155" s="7">
        <v>2000</v>
      </c>
      <c r="Z155" s="1">
        <v>10.116</v>
      </c>
      <c r="AA155" s="1">
        <f t="shared" si="24"/>
        <v>6.1197774194384699E-3</v>
      </c>
      <c r="AB155" s="1">
        <f t="shared" si="26"/>
        <v>7.0426035022787248E-5</v>
      </c>
      <c r="AD155" s="8" t="s">
        <v>65</v>
      </c>
      <c r="AE155" s="1" t="s">
        <v>69</v>
      </c>
      <c r="AF155" s="1" t="s">
        <v>70</v>
      </c>
      <c r="AG155" s="1" t="s">
        <v>71</v>
      </c>
      <c r="AH155" s="1" t="s">
        <v>72</v>
      </c>
      <c r="AI155" s="1" t="s">
        <v>73</v>
      </c>
      <c r="AJ155" s="1" t="s">
        <v>74</v>
      </c>
      <c r="AK155" s="8" t="s">
        <v>65</v>
      </c>
    </row>
    <row r="156" spans="1:37" ht="16">
      <c r="A156" s="8" t="s">
        <v>75</v>
      </c>
      <c r="B156" s="8" t="s">
        <v>65</v>
      </c>
      <c r="C156" s="8" t="s">
        <v>66</v>
      </c>
      <c r="D156" s="11" t="s">
        <v>67</v>
      </c>
      <c r="E156" s="24">
        <v>115</v>
      </c>
      <c r="F156" s="13">
        <v>0.26700000000000002</v>
      </c>
      <c r="G156" s="24">
        <v>3220.3</v>
      </c>
      <c r="I156" s="13">
        <v>-19.048999999999999</v>
      </c>
      <c r="J156" s="38">
        <v>1.0848349079337369</v>
      </c>
      <c r="K156" s="103">
        <f t="shared" si="25"/>
        <v>1.1734417660512004</v>
      </c>
      <c r="L156" s="25">
        <v>1.6E-2</v>
      </c>
      <c r="N156">
        <v>13.3</v>
      </c>
      <c r="O156" s="70">
        <v>818.19799999999998</v>
      </c>
      <c r="P156" s="70">
        <v>504.44940000000003</v>
      </c>
      <c r="Q156" s="70">
        <f t="shared" si="18"/>
        <v>0.61653707293344651</v>
      </c>
      <c r="R156" s="23">
        <f t="shared" si="19"/>
        <v>8.1999430700148395</v>
      </c>
      <c r="S156" s="25">
        <v>6.6559999999999997</v>
      </c>
      <c r="T156" s="23">
        <f t="shared" si="20"/>
        <v>0.81171295253735887</v>
      </c>
      <c r="U156" s="23">
        <f t="shared" si="21"/>
        <v>1.2319626006632871</v>
      </c>
      <c r="V156" s="23">
        <f t="shared" si="22"/>
        <v>1.9711401610612595E-2</v>
      </c>
      <c r="W156" s="1">
        <v>995</v>
      </c>
      <c r="X156" s="1">
        <f t="shared" si="23"/>
        <v>1.9810453880012657E-5</v>
      </c>
      <c r="Y156" s="7">
        <v>2000</v>
      </c>
      <c r="Z156" s="1">
        <v>10.116</v>
      </c>
      <c r="AA156" s="1">
        <f t="shared" si="24"/>
        <v>3.9166575484406206E-3</v>
      </c>
      <c r="AB156" s="1">
        <f t="shared" si="26"/>
        <v>4.5959695506599272E-5</v>
      </c>
      <c r="AD156" s="8" t="s">
        <v>65</v>
      </c>
      <c r="AE156" s="1" t="s">
        <v>69</v>
      </c>
      <c r="AF156" s="1" t="s">
        <v>70</v>
      </c>
      <c r="AG156" s="1" t="s">
        <v>71</v>
      </c>
      <c r="AH156" s="1" t="s">
        <v>72</v>
      </c>
      <c r="AI156" s="1" t="s">
        <v>73</v>
      </c>
      <c r="AJ156" s="1" t="s">
        <v>74</v>
      </c>
      <c r="AK156" s="8" t="s">
        <v>65</v>
      </c>
    </row>
    <row r="157" spans="1:37" ht="16">
      <c r="A157" s="8" t="s">
        <v>75</v>
      </c>
      <c r="B157" s="8" t="s">
        <v>65</v>
      </c>
      <c r="C157" s="8" t="s">
        <v>66</v>
      </c>
      <c r="D157" s="11" t="s">
        <v>67</v>
      </c>
      <c r="E157" s="24">
        <v>116</v>
      </c>
      <c r="F157" s="13">
        <v>0.25900000000000001</v>
      </c>
      <c r="G157" s="24">
        <v>3246.8</v>
      </c>
      <c r="I157" s="13">
        <v>210.55799999999999</v>
      </c>
      <c r="J157" s="38">
        <v>1.3353667705738765</v>
      </c>
      <c r="K157" s="103">
        <f t="shared" si="25"/>
        <v>1.4441377506927913</v>
      </c>
      <c r="L157" s="25">
        <v>1.4999999999999999E-2</v>
      </c>
      <c r="N157">
        <v>13.3</v>
      </c>
      <c r="O157" s="70">
        <v>818.19799999999998</v>
      </c>
      <c r="P157" s="70">
        <v>504.44940000000003</v>
      </c>
      <c r="Q157" s="70">
        <f t="shared" si="18"/>
        <v>0.61653707293344651</v>
      </c>
      <c r="R157" s="23">
        <f t="shared" si="19"/>
        <v>8.1999430700148395</v>
      </c>
      <c r="S157" s="25">
        <v>6.6559999999999997</v>
      </c>
      <c r="T157" s="23">
        <f t="shared" si="20"/>
        <v>0.81171295253735887</v>
      </c>
      <c r="U157" s="23">
        <f t="shared" si="21"/>
        <v>1.2319626006632871</v>
      </c>
      <c r="V157" s="23">
        <f t="shared" si="22"/>
        <v>1.8479439009949306E-2</v>
      </c>
      <c r="W157" s="1">
        <v>995</v>
      </c>
      <c r="X157" s="1">
        <f t="shared" si="23"/>
        <v>1.8572300512511866E-5</v>
      </c>
      <c r="Y157" s="7">
        <v>2000</v>
      </c>
      <c r="Z157" s="1">
        <v>10.116</v>
      </c>
      <c r="AA157" s="1">
        <f t="shared" si="24"/>
        <v>3.6718664516630817E-3</v>
      </c>
      <c r="AB157" s="1">
        <f t="shared" si="26"/>
        <v>5.302680958349044E-5</v>
      </c>
      <c r="AD157" s="8" t="s">
        <v>65</v>
      </c>
      <c r="AE157" s="1" t="s">
        <v>69</v>
      </c>
      <c r="AF157" s="1" t="s">
        <v>70</v>
      </c>
      <c r="AG157" s="1" t="s">
        <v>71</v>
      </c>
      <c r="AH157" s="1" t="s">
        <v>72</v>
      </c>
      <c r="AI157" s="1" t="s">
        <v>73</v>
      </c>
      <c r="AJ157" s="1" t="s">
        <v>74</v>
      </c>
      <c r="AK157" s="8" t="s">
        <v>65</v>
      </c>
    </row>
    <row r="158" spans="1:37" ht="16">
      <c r="A158" s="8" t="s">
        <v>75</v>
      </c>
      <c r="B158" s="8" t="s">
        <v>65</v>
      </c>
      <c r="C158" s="8" t="s">
        <v>66</v>
      </c>
      <c r="D158" s="11" t="s">
        <v>67</v>
      </c>
      <c r="E158" s="24">
        <v>117</v>
      </c>
      <c r="F158" s="13">
        <v>0.8</v>
      </c>
      <c r="G158" s="24">
        <v>3263.3</v>
      </c>
      <c r="I158" s="13">
        <v>-73.605999999999995</v>
      </c>
      <c r="J158" s="38">
        <v>1.0251187569025162</v>
      </c>
      <c r="K158" s="103">
        <f t="shared" si="25"/>
        <v>1.1089028147584545</v>
      </c>
      <c r="L158" s="25">
        <v>4.7E-2</v>
      </c>
      <c r="N158">
        <v>13.3</v>
      </c>
      <c r="O158" s="70">
        <v>818.19799999999998</v>
      </c>
      <c r="P158" s="70">
        <v>504.44940000000003</v>
      </c>
      <c r="Q158" s="70">
        <f t="shared" si="18"/>
        <v>0.61653707293344651</v>
      </c>
      <c r="R158" s="23">
        <f t="shared" si="19"/>
        <v>8.1999430700148395</v>
      </c>
      <c r="S158" s="25">
        <v>6.6559999999999997</v>
      </c>
      <c r="T158" s="23">
        <f t="shared" si="20"/>
        <v>0.81171295253735887</v>
      </c>
      <c r="U158" s="23">
        <f t="shared" si="21"/>
        <v>1.2319626006632871</v>
      </c>
      <c r="V158" s="23">
        <f t="shared" si="22"/>
        <v>5.7902242231174496E-2</v>
      </c>
      <c r="W158" s="1">
        <v>995</v>
      </c>
      <c r="X158" s="1">
        <f t="shared" si="23"/>
        <v>5.819320827253718E-5</v>
      </c>
      <c r="Y158" s="7">
        <v>2000</v>
      </c>
      <c r="Z158" s="1">
        <v>10.116</v>
      </c>
      <c r="AA158" s="1">
        <f t="shared" si="24"/>
        <v>1.1505181548544321E-2</v>
      </c>
      <c r="AB158" s="1">
        <f t="shared" si="26"/>
        <v>1.2758128203487832E-4</v>
      </c>
      <c r="AD158" s="8" t="s">
        <v>65</v>
      </c>
      <c r="AE158" s="1" t="s">
        <v>69</v>
      </c>
      <c r="AF158" s="1" t="s">
        <v>70</v>
      </c>
      <c r="AG158" s="1" t="s">
        <v>71</v>
      </c>
      <c r="AH158" s="1" t="s">
        <v>72</v>
      </c>
      <c r="AI158" s="1" t="s">
        <v>73</v>
      </c>
      <c r="AJ158" s="1" t="s">
        <v>74</v>
      </c>
      <c r="AK158" s="8" t="s">
        <v>65</v>
      </c>
    </row>
    <row r="159" spans="1:37" ht="16">
      <c r="A159" s="8" t="s">
        <v>75</v>
      </c>
      <c r="B159" s="8" t="s">
        <v>65</v>
      </c>
      <c r="C159" s="8" t="s">
        <v>66</v>
      </c>
      <c r="D159" s="11" t="s">
        <v>67</v>
      </c>
      <c r="E159" s="24">
        <v>121</v>
      </c>
      <c r="F159" s="13">
        <v>1.611</v>
      </c>
      <c r="G159" s="24">
        <v>3569.3</v>
      </c>
      <c r="I159" s="13">
        <v>-43.753999999999998</v>
      </c>
      <c r="J159" s="38">
        <v>1.0578026236054374</v>
      </c>
      <c r="K159" s="103">
        <f t="shared" si="25"/>
        <v>1.1442270868426818</v>
      </c>
      <c r="L159" s="25">
        <v>9.6000000000000002E-2</v>
      </c>
      <c r="N159">
        <v>13.3</v>
      </c>
      <c r="O159" s="70">
        <v>818.19799999999998</v>
      </c>
      <c r="P159" s="70">
        <v>504.44940000000003</v>
      </c>
      <c r="Q159" s="70">
        <f t="shared" si="18"/>
        <v>0.61653707293344651</v>
      </c>
      <c r="R159" s="23">
        <f t="shared" si="19"/>
        <v>8.1999430700148395</v>
      </c>
      <c r="S159" s="25">
        <v>6.6559999999999997</v>
      </c>
      <c r="T159" s="23">
        <f t="shared" si="20"/>
        <v>0.81171295253735887</v>
      </c>
      <c r="U159" s="23">
        <f t="shared" si="21"/>
        <v>1.2319626006632871</v>
      </c>
      <c r="V159" s="23">
        <f t="shared" si="22"/>
        <v>0.11826840966367556</v>
      </c>
      <c r="W159" s="1">
        <v>995</v>
      </c>
      <c r="X159" s="1">
        <f t="shared" si="23"/>
        <v>1.1886272328007594E-4</v>
      </c>
      <c r="Y159" s="7">
        <v>2000</v>
      </c>
      <c r="Z159" s="1">
        <v>10.116</v>
      </c>
      <c r="AA159" s="1">
        <f t="shared" si="24"/>
        <v>2.3499945290643722E-2</v>
      </c>
      <c r="AB159" s="1">
        <f t="shared" si="26"/>
        <v>2.6889273940875662E-4</v>
      </c>
      <c r="AD159" s="8" t="s">
        <v>65</v>
      </c>
      <c r="AE159" s="1" t="s">
        <v>69</v>
      </c>
      <c r="AF159" s="1" t="s">
        <v>70</v>
      </c>
      <c r="AG159" s="1" t="s">
        <v>71</v>
      </c>
      <c r="AH159" s="1" t="s">
        <v>72</v>
      </c>
      <c r="AI159" s="1" t="s">
        <v>73</v>
      </c>
      <c r="AJ159" s="1" t="s">
        <v>74</v>
      </c>
      <c r="AK159" s="8" t="s">
        <v>65</v>
      </c>
    </row>
    <row r="160" spans="1:37" ht="16">
      <c r="A160" s="8" t="s">
        <v>75</v>
      </c>
      <c r="B160" s="8" t="s">
        <v>65</v>
      </c>
      <c r="C160" s="8" t="s">
        <v>66</v>
      </c>
      <c r="D160" s="11" t="s">
        <v>67</v>
      </c>
      <c r="E160" s="24">
        <v>122</v>
      </c>
      <c r="F160" s="13">
        <v>0.52800000000000002</v>
      </c>
      <c r="G160" s="24">
        <v>3581.8</v>
      </c>
      <c r="I160" s="13">
        <v>-39.856999999999999</v>
      </c>
      <c r="J160" s="38">
        <v>1.062067714037576</v>
      </c>
      <c r="K160" s="103">
        <f t="shared" si="25"/>
        <v>1.1488365970787175</v>
      </c>
      <c r="L160" s="25">
        <v>3.1E-2</v>
      </c>
      <c r="N160">
        <v>13.3</v>
      </c>
      <c r="O160" s="70">
        <v>818.19799999999998</v>
      </c>
      <c r="P160" s="70">
        <v>504.44940000000003</v>
      </c>
      <c r="Q160" s="70">
        <f t="shared" si="18"/>
        <v>0.61653707293344651</v>
      </c>
      <c r="R160" s="23">
        <f t="shared" si="19"/>
        <v>8.1999430700148395</v>
      </c>
      <c r="S160" s="25">
        <v>6.6559999999999997</v>
      </c>
      <c r="T160" s="23">
        <f t="shared" si="20"/>
        <v>0.81171295253735887</v>
      </c>
      <c r="U160" s="23">
        <f t="shared" si="21"/>
        <v>1.2319626006632871</v>
      </c>
      <c r="V160" s="23">
        <f t="shared" si="22"/>
        <v>3.8190840620561897E-2</v>
      </c>
      <c r="W160" s="1">
        <v>995</v>
      </c>
      <c r="X160" s="1">
        <f t="shared" si="23"/>
        <v>3.8382754392524523E-5</v>
      </c>
      <c r="Y160" s="7">
        <v>2000</v>
      </c>
      <c r="Z160" s="1">
        <v>10.116</v>
      </c>
      <c r="AA160" s="1">
        <f t="shared" si="24"/>
        <v>7.5885240001037019E-3</v>
      </c>
      <c r="AB160" s="1">
        <f t="shared" si="26"/>
        <v>8.717974089129314E-5</v>
      </c>
      <c r="AD160" s="8" t="s">
        <v>65</v>
      </c>
      <c r="AE160" s="1" t="s">
        <v>69</v>
      </c>
      <c r="AF160" s="1" t="s">
        <v>70</v>
      </c>
      <c r="AG160" s="1" t="s">
        <v>71</v>
      </c>
      <c r="AH160" s="1" t="s">
        <v>72</v>
      </c>
      <c r="AI160" s="1" t="s">
        <v>73</v>
      </c>
      <c r="AJ160" s="1" t="s">
        <v>74</v>
      </c>
      <c r="AK160" s="8" t="s">
        <v>65</v>
      </c>
    </row>
    <row r="161" spans="1:37" ht="16">
      <c r="A161" s="8" t="s">
        <v>75</v>
      </c>
      <c r="B161" s="8" t="s">
        <v>65</v>
      </c>
      <c r="C161" s="8" t="s">
        <v>66</v>
      </c>
      <c r="D161" s="11" t="s">
        <v>67</v>
      </c>
      <c r="E161" s="24">
        <v>123</v>
      </c>
      <c r="F161" s="13">
        <v>0.67300000000000004</v>
      </c>
      <c r="G161" s="24">
        <v>3647.9</v>
      </c>
      <c r="I161" s="13">
        <v>-43.52</v>
      </c>
      <c r="J161" s="38">
        <v>1.058058736410536</v>
      </c>
      <c r="K161" s="103">
        <f t="shared" si="25"/>
        <v>1.14450388249886</v>
      </c>
      <c r="L161" s="25">
        <v>0.04</v>
      </c>
      <c r="N161">
        <v>13.3</v>
      </c>
      <c r="O161" s="70">
        <v>818.19799999999998</v>
      </c>
      <c r="P161" s="70">
        <v>504.44940000000003</v>
      </c>
      <c r="Q161" s="70">
        <f t="shared" si="18"/>
        <v>0.61653707293344651</v>
      </c>
      <c r="R161" s="23">
        <f t="shared" si="19"/>
        <v>8.1999430700148395</v>
      </c>
      <c r="S161" s="25">
        <v>6.6559999999999997</v>
      </c>
      <c r="T161" s="23">
        <f t="shared" si="20"/>
        <v>0.81171295253735887</v>
      </c>
      <c r="U161" s="23">
        <f t="shared" si="21"/>
        <v>1.2319626006632871</v>
      </c>
      <c r="V161" s="23">
        <f t="shared" si="22"/>
        <v>4.9278504026531486E-2</v>
      </c>
      <c r="W161" s="1">
        <v>995</v>
      </c>
      <c r="X161" s="1">
        <f t="shared" si="23"/>
        <v>4.9526134700031646E-5</v>
      </c>
      <c r="Y161" s="7">
        <v>2000</v>
      </c>
      <c r="Z161" s="1">
        <v>10.116</v>
      </c>
      <c r="AA161" s="1">
        <f t="shared" si="24"/>
        <v>9.7916438711015512E-3</v>
      </c>
      <c r="AB161" s="1">
        <f t="shared" si="26"/>
        <v>1.1206574426521893E-4</v>
      </c>
      <c r="AD161" s="8" t="s">
        <v>65</v>
      </c>
      <c r="AE161" s="1" t="s">
        <v>69</v>
      </c>
      <c r="AF161" s="1" t="s">
        <v>70</v>
      </c>
      <c r="AG161" s="1" t="s">
        <v>71</v>
      </c>
      <c r="AH161" s="1" t="s">
        <v>72</v>
      </c>
      <c r="AI161" s="1" t="s">
        <v>73</v>
      </c>
      <c r="AJ161" s="1" t="s">
        <v>74</v>
      </c>
      <c r="AK161" s="8" t="s">
        <v>65</v>
      </c>
    </row>
    <row r="162" spans="1:37" ht="16">
      <c r="A162" s="8" t="s">
        <v>75</v>
      </c>
      <c r="B162" s="8" t="s">
        <v>65</v>
      </c>
      <c r="C162" s="8" t="s">
        <v>66</v>
      </c>
      <c r="D162" s="11" t="s">
        <v>67</v>
      </c>
      <c r="E162" s="24">
        <v>124</v>
      </c>
      <c r="F162" s="13">
        <v>0.80800000000000005</v>
      </c>
      <c r="G162" s="24">
        <v>3699.9</v>
      </c>
      <c r="I162" s="13">
        <v>135.923</v>
      </c>
      <c r="J162" s="38">
        <v>1.2540693610713811</v>
      </c>
      <c r="K162" s="103">
        <f t="shared" si="25"/>
        <v>1.3563093714698629</v>
      </c>
      <c r="L162" s="25">
        <v>4.8000000000000001E-2</v>
      </c>
      <c r="N162">
        <v>13.3</v>
      </c>
      <c r="O162" s="70">
        <v>818.19799999999998</v>
      </c>
      <c r="P162" s="70">
        <v>504.44940000000003</v>
      </c>
      <c r="Q162" s="70">
        <f t="shared" si="18"/>
        <v>0.61653707293344651</v>
      </c>
      <c r="R162" s="23">
        <f t="shared" si="19"/>
        <v>8.1999430700148395</v>
      </c>
      <c r="S162" s="25">
        <v>6.6559999999999997</v>
      </c>
      <c r="T162" s="23">
        <f t="shared" si="20"/>
        <v>0.81171295253735887</v>
      </c>
      <c r="U162" s="23">
        <f t="shared" si="21"/>
        <v>1.2319626006632871</v>
      </c>
      <c r="V162" s="23">
        <f t="shared" si="22"/>
        <v>5.9134204831837782E-2</v>
      </c>
      <c r="W162" s="1">
        <v>995</v>
      </c>
      <c r="X162" s="1">
        <f t="shared" si="23"/>
        <v>5.9431361640037971E-5</v>
      </c>
      <c r="Y162" s="7">
        <v>2000</v>
      </c>
      <c r="Z162" s="1">
        <v>10.116</v>
      </c>
      <c r="AA162" s="1">
        <f t="shared" si="24"/>
        <v>1.1749972645321861E-2</v>
      </c>
      <c r="AB162" s="1">
        <f t="shared" si="26"/>
        <v>1.5936598013364576E-4</v>
      </c>
      <c r="AD162" s="8" t="s">
        <v>65</v>
      </c>
      <c r="AE162" s="1" t="s">
        <v>69</v>
      </c>
      <c r="AF162" s="1" t="s">
        <v>70</v>
      </c>
      <c r="AG162" s="1" t="s">
        <v>71</v>
      </c>
      <c r="AH162" s="1" t="s">
        <v>72</v>
      </c>
      <c r="AI162" s="1" t="s">
        <v>73</v>
      </c>
      <c r="AJ162" s="1" t="s">
        <v>74</v>
      </c>
      <c r="AK162" s="8" t="s">
        <v>65</v>
      </c>
    </row>
    <row r="163" spans="1:37" ht="16">
      <c r="A163" s="8" t="s">
        <v>75</v>
      </c>
      <c r="B163" s="8" t="s">
        <v>65</v>
      </c>
      <c r="C163" s="8" t="s">
        <v>66</v>
      </c>
      <c r="D163" s="11" t="s">
        <v>67</v>
      </c>
      <c r="E163" s="24">
        <v>125</v>
      </c>
      <c r="F163" s="13">
        <v>1.0920000000000001</v>
      </c>
      <c r="G163" s="24">
        <v>3771.8</v>
      </c>
      <c r="I163" s="13">
        <v>229.428</v>
      </c>
      <c r="J163" s="38">
        <v>1.3559000339452465</v>
      </c>
      <c r="K163" s="103">
        <f t="shared" si="25"/>
        <v>1.4663186743847156</v>
      </c>
      <c r="L163" s="25">
        <v>6.5000000000000002E-2</v>
      </c>
      <c r="N163">
        <v>13.3</v>
      </c>
      <c r="O163" s="70">
        <v>818.19799999999998</v>
      </c>
      <c r="P163" s="70">
        <v>504.44940000000003</v>
      </c>
      <c r="Q163" s="70">
        <f t="shared" si="18"/>
        <v>0.61653707293344651</v>
      </c>
      <c r="R163" s="23">
        <f t="shared" si="19"/>
        <v>8.1999430700148395</v>
      </c>
      <c r="S163" s="25">
        <v>6.6559999999999997</v>
      </c>
      <c r="T163" s="23">
        <f t="shared" si="20"/>
        <v>0.81171295253735887</v>
      </c>
      <c r="U163" s="23">
        <f t="shared" si="21"/>
        <v>1.2319626006632871</v>
      </c>
      <c r="V163" s="23">
        <f t="shared" si="22"/>
        <v>8.0077569043113667E-2</v>
      </c>
      <c r="W163" s="1">
        <v>995</v>
      </c>
      <c r="X163" s="1">
        <f t="shared" si="23"/>
        <v>8.047996888755142E-5</v>
      </c>
      <c r="Y163" s="7">
        <v>2000</v>
      </c>
      <c r="Z163" s="1">
        <v>10.116</v>
      </c>
      <c r="AA163" s="1">
        <f t="shared" si="24"/>
        <v>1.5911421290540021E-2</v>
      </c>
      <c r="AB163" s="1">
        <f t="shared" si="26"/>
        <v>2.3331214174321385E-4</v>
      </c>
      <c r="AD163" s="8" t="s">
        <v>65</v>
      </c>
      <c r="AE163" s="1" t="s">
        <v>69</v>
      </c>
      <c r="AF163" s="1" t="s">
        <v>70</v>
      </c>
      <c r="AG163" s="1" t="s">
        <v>71</v>
      </c>
      <c r="AH163" s="1" t="s">
        <v>72</v>
      </c>
      <c r="AI163" s="1" t="s">
        <v>73</v>
      </c>
      <c r="AJ163" s="1" t="s">
        <v>74</v>
      </c>
      <c r="AK163" s="8" t="s">
        <v>65</v>
      </c>
    </row>
    <row r="164" spans="1:37" ht="16">
      <c r="A164" s="8" t="s">
        <v>75</v>
      </c>
      <c r="B164" s="8" t="s">
        <v>65</v>
      </c>
      <c r="C164" s="8" t="s">
        <v>66</v>
      </c>
      <c r="D164" s="11" t="s">
        <v>67</v>
      </c>
      <c r="E164" s="24">
        <v>126</v>
      </c>
      <c r="F164" s="13">
        <v>1.81</v>
      </c>
      <c r="G164" s="24">
        <v>3837.2</v>
      </c>
      <c r="I164" s="13">
        <v>-26.158999999999999</v>
      </c>
      <c r="J164" s="38">
        <v>1.0770566387652092</v>
      </c>
      <c r="K164" s="103">
        <f t="shared" si="25"/>
        <v>1.1650356682551681</v>
      </c>
      <c r="L164" s="25">
        <v>0.107</v>
      </c>
      <c r="N164">
        <v>13.3</v>
      </c>
      <c r="O164" s="70">
        <v>818.19799999999998</v>
      </c>
      <c r="P164" s="70">
        <v>504.44940000000003</v>
      </c>
      <c r="Q164" s="70">
        <f t="shared" si="18"/>
        <v>0.61653707293344651</v>
      </c>
      <c r="R164" s="23">
        <f t="shared" si="19"/>
        <v>8.1999430700148395</v>
      </c>
      <c r="S164" s="25">
        <v>6.6559999999999997</v>
      </c>
      <c r="T164" s="23">
        <f t="shared" si="20"/>
        <v>0.81171295253735887</v>
      </c>
      <c r="U164" s="23">
        <f t="shared" si="21"/>
        <v>1.2319626006632871</v>
      </c>
      <c r="V164" s="23">
        <f t="shared" si="22"/>
        <v>0.13181999827097171</v>
      </c>
      <c r="W164" s="1">
        <v>995</v>
      </c>
      <c r="X164" s="1">
        <f t="shared" si="23"/>
        <v>1.3248241032258462E-4</v>
      </c>
      <c r="Y164" s="7">
        <v>2000</v>
      </c>
      <c r="Z164" s="1">
        <v>10.116</v>
      </c>
      <c r="AA164" s="1">
        <f t="shared" si="24"/>
        <v>2.6192647355196642E-2</v>
      </c>
      <c r="AB164" s="1">
        <f t="shared" si="26"/>
        <v>3.0515368414833478E-4</v>
      </c>
      <c r="AD164" s="8" t="s">
        <v>65</v>
      </c>
      <c r="AE164" s="1" t="s">
        <v>69</v>
      </c>
      <c r="AF164" s="1" t="s">
        <v>70</v>
      </c>
      <c r="AG164" s="1" t="s">
        <v>71</v>
      </c>
      <c r="AH164" s="1" t="s">
        <v>72</v>
      </c>
      <c r="AI164" s="1" t="s">
        <v>73</v>
      </c>
      <c r="AJ164" s="1" t="s">
        <v>74</v>
      </c>
      <c r="AK164" s="8" t="s">
        <v>65</v>
      </c>
    </row>
    <row r="165" spans="1:37" ht="16">
      <c r="A165" s="8" t="s">
        <v>112</v>
      </c>
      <c r="B165" s="8" t="s">
        <v>113</v>
      </c>
      <c r="C165" s="8" t="s">
        <v>66</v>
      </c>
      <c r="D165" s="11" t="s">
        <v>67</v>
      </c>
      <c r="E165" s="24">
        <v>39</v>
      </c>
      <c r="F165" s="13">
        <v>3.851</v>
      </c>
      <c r="G165" s="24">
        <v>1987.2</v>
      </c>
      <c r="H165" s="8" t="s">
        <v>68</v>
      </c>
      <c r="I165" s="13">
        <v>-0.496</v>
      </c>
      <c r="J165" s="38">
        <v>1.1051259459042548</v>
      </c>
      <c r="K165" s="103">
        <f t="shared" si="25"/>
        <v>1.1953701015883051</v>
      </c>
      <c r="L165" s="25">
        <v>0.27500000000000002</v>
      </c>
      <c r="N165">
        <v>13.3</v>
      </c>
      <c r="O165" s="70">
        <v>818.19799999999998</v>
      </c>
      <c r="P165" s="70">
        <v>504.44940000000003</v>
      </c>
      <c r="Q165" s="70">
        <f t="shared" si="18"/>
        <v>0.61653707293344651</v>
      </c>
      <c r="R165" s="23">
        <f t="shared" si="19"/>
        <v>8.1999430700148395</v>
      </c>
      <c r="S165" s="25">
        <v>6.609</v>
      </c>
      <c r="T165" s="23">
        <f t="shared" si="20"/>
        <v>0.80598120542659324</v>
      </c>
      <c r="U165" s="23">
        <f t="shared" si="21"/>
        <v>1.2407237206861612</v>
      </c>
      <c r="V165" s="23">
        <f t="shared" si="22"/>
        <v>0.34119902318869438</v>
      </c>
      <c r="W165" s="1">
        <v>995</v>
      </c>
      <c r="X165" s="1">
        <f t="shared" si="23"/>
        <v>3.4291359114441649E-4</v>
      </c>
      <c r="Y165" s="7">
        <v>2000</v>
      </c>
      <c r="Z165" s="1">
        <v>10.411</v>
      </c>
      <c r="AA165" s="1">
        <f t="shared" si="24"/>
        <v>6.5875245633352508E-2</v>
      </c>
      <c r="AB165" s="1">
        <f t="shared" si="26"/>
        <v>7.8745299064895133E-4</v>
      </c>
      <c r="AD165" s="8" t="s">
        <v>113</v>
      </c>
      <c r="AE165" s="1" t="s">
        <v>69</v>
      </c>
      <c r="AF165" s="1" t="s">
        <v>70</v>
      </c>
      <c r="AG165" s="1" t="s">
        <v>71</v>
      </c>
      <c r="AH165" s="1" t="s">
        <v>114</v>
      </c>
      <c r="AI165" s="1" t="s">
        <v>73</v>
      </c>
      <c r="AJ165" s="1" t="s">
        <v>74</v>
      </c>
      <c r="AK165" s="8" t="s">
        <v>113</v>
      </c>
    </row>
    <row r="166" spans="1:37" ht="16">
      <c r="A166" s="8" t="s">
        <v>115</v>
      </c>
      <c r="B166" s="8" t="s">
        <v>113</v>
      </c>
      <c r="C166" s="8" t="s">
        <v>66</v>
      </c>
      <c r="D166" s="11" t="s">
        <v>67</v>
      </c>
      <c r="E166" s="24">
        <v>38</v>
      </c>
      <c r="F166" s="13">
        <v>3.907</v>
      </c>
      <c r="G166" s="24">
        <v>1986.8</v>
      </c>
      <c r="H166" s="8" t="s">
        <v>68</v>
      </c>
      <c r="I166" s="13">
        <v>-0.34200000000000003</v>
      </c>
      <c r="J166" s="38">
        <v>1.1052943377285152</v>
      </c>
      <c r="K166" s="103">
        <f t="shared" si="25"/>
        <v>1.1955520779883422</v>
      </c>
      <c r="L166" s="25">
        <v>0.27400000000000002</v>
      </c>
      <c r="N166">
        <v>13.3</v>
      </c>
      <c r="O166" s="70">
        <v>818.19799999999998</v>
      </c>
      <c r="P166" s="70">
        <v>504.44940000000003</v>
      </c>
      <c r="Q166" s="70">
        <f t="shared" si="18"/>
        <v>0.61653707293344651</v>
      </c>
      <c r="R166" s="23">
        <f t="shared" si="19"/>
        <v>8.1999430700148395</v>
      </c>
      <c r="S166" s="25">
        <v>6.609</v>
      </c>
      <c r="T166" s="23">
        <f t="shared" si="20"/>
        <v>0.80598120542659324</v>
      </c>
      <c r="U166" s="23">
        <f t="shared" si="21"/>
        <v>1.2407237206861612</v>
      </c>
      <c r="V166" s="23">
        <f t="shared" si="22"/>
        <v>0.33995829946800821</v>
      </c>
      <c r="W166" s="1">
        <v>995</v>
      </c>
      <c r="X166" s="1">
        <f t="shared" si="23"/>
        <v>3.4166663263116405E-4</v>
      </c>
      <c r="Y166" s="7">
        <v>2000</v>
      </c>
      <c r="Z166" s="1">
        <v>10.411</v>
      </c>
      <c r="AA166" s="1">
        <f t="shared" si="24"/>
        <v>6.5635699285594859E-2</v>
      </c>
      <c r="AB166" s="1">
        <f t="shared" si="26"/>
        <v>7.847089667111088E-4</v>
      </c>
      <c r="AD166" s="8" t="s">
        <v>113</v>
      </c>
      <c r="AE166" s="1" t="s">
        <v>69</v>
      </c>
      <c r="AF166" s="1" t="s">
        <v>70</v>
      </c>
      <c r="AG166" s="1" t="s">
        <v>71</v>
      </c>
      <c r="AH166" s="1" t="s">
        <v>114</v>
      </c>
      <c r="AI166" s="1" t="s">
        <v>73</v>
      </c>
      <c r="AJ166" s="1" t="s">
        <v>74</v>
      </c>
      <c r="AK166" s="8" t="s">
        <v>113</v>
      </c>
    </row>
    <row r="167" spans="1:37" ht="16">
      <c r="A167" s="8" t="s">
        <v>112</v>
      </c>
      <c r="B167" s="8" t="s">
        <v>113</v>
      </c>
      <c r="C167" s="8" t="s">
        <v>66</v>
      </c>
      <c r="D167" s="11" t="s">
        <v>67</v>
      </c>
      <c r="E167" s="24">
        <v>40</v>
      </c>
      <c r="F167" s="13">
        <v>0.41199999999999998</v>
      </c>
      <c r="G167" s="24">
        <v>2002</v>
      </c>
      <c r="H167" s="8" t="s">
        <v>77</v>
      </c>
      <c r="I167" s="13">
        <v>-5.5359999999999996</v>
      </c>
      <c r="J167" s="38">
        <v>1.099614624238999</v>
      </c>
      <c r="K167" s="103">
        <f t="shared" si="25"/>
        <v>1.1894141403406504</v>
      </c>
      <c r="L167" s="25">
        <v>2.9000000000000001E-2</v>
      </c>
      <c r="N167">
        <v>13.3</v>
      </c>
      <c r="O167" s="70">
        <v>818.19799999999998</v>
      </c>
      <c r="P167" s="70">
        <v>504.44940000000003</v>
      </c>
      <c r="Q167" s="70">
        <f t="shared" si="18"/>
        <v>0.61653707293344651</v>
      </c>
      <c r="R167" s="23">
        <f t="shared" si="19"/>
        <v>8.1999430700148395</v>
      </c>
      <c r="S167" s="25">
        <v>6.609</v>
      </c>
      <c r="T167" s="23">
        <f t="shared" si="20"/>
        <v>0.80598120542659324</v>
      </c>
      <c r="U167" s="23">
        <f t="shared" si="21"/>
        <v>1.2407237206861612</v>
      </c>
      <c r="V167" s="23">
        <f t="shared" si="22"/>
        <v>3.5980987899898675E-2</v>
      </c>
      <c r="W167" s="1">
        <v>995</v>
      </c>
      <c r="X167" s="1">
        <f t="shared" si="23"/>
        <v>3.6161796884320278E-5</v>
      </c>
      <c r="Y167" s="7">
        <v>2000</v>
      </c>
      <c r="Z167" s="1">
        <v>10.411</v>
      </c>
      <c r="AA167" s="1">
        <f t="shared" si="24"/>
        <v>6.9468440849717187E-3</v>
      </c>
      <c r="AB167" s="1">
        <f t="shared" si="26"/>
        <v>8.2626745854071692E-5</v>
      </c>
      <c r="AD167" s="8" t="s">
        <v>113</v>
      </c>
      <c r="AE167" s="1" t="s">
        <v>69</v>
      </c>
      <c r="AF167" s="1" t="s">
        <v>70</v>
      </c>
      <c r="AG167" s="1" t="s">
        <v>71</v>
      </c>
      <c r="AH167" s="1" t="s">
        <v>114</v>
      </c>
      <c r="AI167" s="1" t="s">
        <v>73</v>
      </c>
      <c r="AJ167" s="1" t="s">
        <v>74</v>
      </c>
      <c r="AK167" s="8" t="s">
        <v>113</v>
      </c>
    </row>
    <row r="168" spans="1:37" ht="16">
      <c r="A168" s="8" t="s">
        <v>115</v>
      </c>
      <c r="B168" s="8" t="s">
        <v>113</v>
      </c>
      <c r="C168" s="8" t="s">
        <v>66</v>
      </c>
      <c r="D168" s="11" t="s">
        <v>67</v>
      </c>
      <c r="E168" s="24">
        <v>39</v>
      </c>
      <c r="F168" s="13">
        <v>0.41299999999999998</v>
      </c>
      <c r="G168" s="24">
        <v>2001.8</v>
      </c>
      <c r="H168" s="8" t="s">
        <v>77</v>
      </c>
      <c r="I168" s="13">
        <v>-4.3970000000000002</v>
      </c>
      <c r="J168" s="38">
        <v>1.1008601929190114</v>
      </c>
      <c r="K168" s="103">
        <f t="shared" si="25"/>
        <v>1.1907602031130105</v>
      </c>
      <c r="L168" s="25">
        <v>2.9000000000000001E-2</v>
      </c>
      <c r="N168">
        <v>13.3</v>
      </c>
      <c r="O168" s="70">
        <v>818.19799999999998</v>
      </c>
      <c r="P168" s="70">
        <v>504.44940000000003</v>
      </c>
      <c r="Q168" s="70">
        <f t="shared" si="18"/>
        <v>0.61653707293344651</v>
      </c>
      <c r="R168" s="23">
        <f t="shared" si="19"/>
        <v>8.1999430700148395</v>
      </c>
      <c r="S168" s="25">
        <v>6.609</v>
      </c>
      <c r="T168" s="23">
        <f t="shared" si="20"/>
        <v>0.80598120542659324</v>
      </c>
      <c r="U168" s="23">
        <f t="shared" si="21"/>
        <v>1.2407237206861612</v>
      </c>
      <c r="V168" s="23">
        <f t="shared" si="22"/>
        <v>3.5980987899898675E-2</v>
      </c>
      <c r="W168" s="1">
        <v>995</v>
      </c>
      <c r="X168" s="1">
        <f t="shared" si="23"/>
        <v>3.6161796884320278E-5</v>
      </c>
      <c r="Y168" s="7">
        <v>2000</v>
      </c>
      <c r="Z168" s="1">
        <v>10.411</v>
      </c>
      <c r="AA168" s="1">
        <f t="shared" si="24"/>
        <v>6.9468440849717187E-3</v>
      </c>
      <c r="AB168" s="1">
        <f t="shared" si="26"/>
        <v>8.2720254736153389E-5</v>
      </c>
      <c r="AD168" s="8" t="s">
        <v>113</v>
      </c>
      <c r="AE168" s="1" t="s">
        <v>69</v>
      </c>
      <c r="AF168" s="1" t="s">
        <v>70</v>
      </c>
      <c r="AG168" s="1" t="s">
        <v>71</v>
      </c>
      <c r="AH168" s="1" t="s">
        <v>114</v>
      </c>
      <c r="AI168" s="1" t="s">
        <v>73</v>
      </c>
      <c r="AJ168" s="1" t="s">
        <v>74</v>
      </c>
      <c r="AK168" s="8" t="s">
        <v>113</v>
      </c>
    </row>
    <row r="169" spans="1:37" ht="16">
      <c r="A169" s="8" t="s">
        <v>112</v>
      </c>
      <c r="B169" s="8" t="s">
        <v>113</v>
      </c>
      <c r="C169" s="8" t="s">
        <v>66</v>
      </c>
      <c r="D169" s="11" t="s">
        <v>67</v>
      </c>
      <c r="E169" s="24">
        <v>18</v>
      </c>
      <c r="F169" s="13">
        <v>5.9169999999999998</v>
      </c>
      <c r="G169" s="24">
        <v>1403.9</v>
      </c>
      <c r="H169" s="8" t="s">
        <v>78</v>
      </c>
      <c r="I169" s="13">
        <v>-29.805</v>
      </c>
      <c r="J169" s="38">
        <v>1.0730674765737327</v>
      </c>
      <c r="K169" s="103">
        <f t="shared" si="25"/>
        <v>1.1607244760582851</v>
      </c>
      <c r="L169" s="25">
        <v>0.42199999999999999</v>
      </c>
      <c r="N169">
        <v>13.3</v>
      </c>
      <c r="O169" s="70">
        <v>818.19799999999998</v>
      </c>
      <c r="P169" s="70">
        <v>504.44940000000003</v>
      </c>
      <c r="Q169" s="70">
        <f t="shared" si="18"/>
        <v>0.61653707293344651</v>
      </c>
      <c r="R169" s="23">
        <f t="shared" si="19"/>
        <v>8.1999430700148395</v>
      </c>
      <c r="S169" s="25">
        <v>6.609</v>
      </c>
      <c r="T169" s="23">
        <f t="shared" si="20"/>
        <v>0.80598120542659324</v>
      </c>
      <c r="U169" s="23">
        <f t="shared" si="21"/>
        <v>1.2407237206861612</v>
      </c>
      <c r="V169" s="23">
        <f t="shared" si="22"/>
        <v>0.52358541012956006</v>
      </c>
      <c r="W169" s="1">
        <v>995</v>
      </c>
      <c r="X169" s="1">
        <f t="shared" si="23"/>
        <v>5.2621649259252268E-4</v>
      </c>
      <c r="Y169" s="7">
        <v>2000</v>
      </c>
      <c r="Z169" s="1">
        <v>10.411</v>
      </c>
      <c r="AA169" s="1">
        <f t="shared" si="24"/>
        <v>0.10108855875372638</v>
      </c>
      <c r="AB169" s="1">
        <f t="shared" si="26"/>
        <v>1.1733596439490622E-3</v>
      </c>
      <c r="AD169" s="8" t="s">
        <v>113</v>
      </c>
      <c r="AE169" s="1" t="s">
        <v>69</v>
      </c>
      <c r="AF169" s="1" t="s">
        <v>70</v>
      </c>
      <c r="AG169" s="1" t="s">
        <v>71</v>
      </c>
      <c r="AH169" s="1" t="s">
        <v>114</v>
      </c>
      <c r="AI169" s="1" t="s">
        <v>73</v>
      </c>
      <c r="AJ169" s="1" t="s">
        <v>74</v>
      </c>
      <c r="AK169" s="8" t="s">
        <v>113</v>
      </c>
    </row>
    <row r="170" spans="1:37" ht="16">
      <c r="A170" s="8" t="s">
        <v>115</v>
      </c>
      <c r="B170" s="8" t="s">
        <v>113</v>
      </c>
      <c r="C170" s="8" t="s">
        <v>66</v>
      </c>
      <c r="D170" s="11" t="s">
        <v>67</v>
      </c>
      <c r="E170" s="24">
        <v>17</v>
      </c>
      <c r="F170" s="13">
        <v>4.9180000000000001</v>
      </c>
      <c r="G170" s="24">
        <v>1403.9</v>
      </c>
      <c r="H170" s="8" t="s">
        <v>78</v>
      </c>
      <c r="I170" s="13">
        <v>-22.331</v>
      </c>
      <c r="J170" s="38">
        <v>1.0812445846341188</v>
      </c>
      <c r="K170" s="103">
        <f t="shared" si="25"/>
        <v>1.1695616606250256</v>
      </c>
      <c r="L170" s="25">
        <v>0.34499999999999997</v>
      </c>
      <c r="N170">
        <v>13.3</v>
      </c>
      <c r="O170" s="70">
        <v>818.19799999999998</v>
      </c>
      <c r="P170" s="70">
        <v>504.44940000000003</v>
      </c>
      <c r="Q170" s="70">
        <f t="shared" si="18"/>
        <v>0.61653707293344651</v>
      </c>
      <c r="R170" s="23">
        <f t="shared" si="19"/>
        <v>8.1999430700148395</v>
      </c>
      <c r="S170" s="25">
        <v>6.609</v>
      </c>
      <c r="T170" s="23">
        <f t="shared" si="20"/>
        <v>0.80598120542659324</v>
      </c>
      <c r="U170" s="23">
        <f t="shared" si="21"/>
        <v>1.2407237206861612</v>
      </c>
      <c r="V170" s="23">
        <f t="shared" si="22"/>
        <v>0.42804968363672558</v>
      </c>
      <c r="W170" s="1">
        <v>995</v>
      </c>
      <c r="X170" s="1">
        <f t="shared" si="23"/>
        <v>4.3020068707208601E-4</v>
      </c>
      <c r="Y170" s="7">
        <v>2000</v>
      </c>
      <c r="Z170" s="1">
        <v>10.411</v>
      </c>
      <c r="AA170" s="1">
        <f t="shared" si="24"/>
        <v>8.264348997638768E-2</v>
      </c>
      <c r="AB170" s="1">
        <f t="shared" si="26"/>
        <v>9.6656657376631644E-4</v>
      </c>
      <c r="AD170" s="8" t="s">
        <v>113</v>
      </c>
      <c r="AE170" s="1" t="s">
        <v>69</v>
      </c>
      <c r="AF170" s="1" t="s">
        <v>70</v>
      </c>
      <c r="AG170" s="1" t="s">
        <v>71</v>
      </c>
      <c r="AH170" s="1" t="s">
        <v>114</v>
      </c>
      <c r="AI170" s="1" t="s">
        <v>73</v>
      </c>
      <c r="AJ170" s="1" t="s">
        <v>74</v>
      </c>
      <c r="AK170" s="8" t="s">
        <v>113</v>
      </c>
    </row>
    <row r="171" spans="1:37" ht="16">
      <c r="A171" s="8" t="s">
        <v>112</v>
      </c>
      <c r="B171" s="8" t="s">
        <v>113</v>
      </c>
      <c r="C171" s="8" t="s">
        <v>66</v>
      </c>
      <c r="D171" s="11" t="s">
        <v>67</v>
      </c>
      <c r="E171" s="24">
        <v>24</v>
      </c>
      <c r="F171" s="13">
        <v>0.94399999999999995</v>
      </c>
      <c r="G171" s="24">
        <v>1677.6</v>
      </c>
      <c r="H171" s="8" t="s">
        <v>80</v>
      </c>
      <c r="I171" s="13">
        <v>171.387</v>
      </c>
      <c r="J171" s="38">
        <v>1.2927158092103648</v>
      </c>
      <c r="K171" s="103">
        <f t="shared" si="25"/>
        <v>1.398061924758524</v>
      </c>
      <c r="L171" s="25">
        <v>6.7000000000000004E-2</v>
      </c>
      <c r="N171">
        <v>13.3</v>
      </c>
      <c r="O171" s="70">
        <v>818.19799999999998</v>
      </c>
      <c r="P171" s="70">
        <v>504.44940000000003</v>
      </c>
      <c r="Q171" s="70">
        <f t="shared" si="18"/>
        <v>0.61653707293344651</v>
      </c>
      <c r="R171" s="23">
        <f t="shared" si="19"/>
        <v>8.1999430700148395</v>
      </c>
      <c r="S171" s="25">
        <v>6.609</v>
      </c>
      <c r="T171" s="23">
        <f t="shared" si="20"/>
        <v>0.80598120542659324</v>
      </c>
      <c r="U171" s="23">
        <f t="shared" si="21"/>
        <v>1.2407237206861612</v>
      </c>
      <c r="V171" s="23">
        <f t="shared" si="22"/>
        <v>8.3128489285972801E-2</v>
      </c>
      <c r="W171" s="1">
        <v>995</v>
      </c>
      <c r="X171" s="1">
        <f t="shared" si="23"/>
        <v>8.3546220387912363E-5</v>
      </c>
      <c r="Y171" s="7">
        <v>2000</v>
      </c>
      <c r="Z171" s="1">
        <v>10.411</v>
      </c>
      <c r="AA171" s="1">
        <f t="shared" si="24"/>
        <v>1.6049605299762244E-2</v>
      </c>
      <c r="AB171" s="1">
        <f t="shared" si="26"/>
        <v>2.243834207700021E-4</v>
      </c>
      <c r="AD171" s="8" t="s">
        <v>113</v>
      </c>
      <c r="AE171" s="1" t="s">
        <v>69</v>
      </c>
      <c r="AF171" s="1" t="s">
        <v>70</v>
      </c>
      <c r="AG171" s="1" t="s">
        <v>71</v>
      </c>
      <c r="AH171" s="1" t="s">
        <v>114</v>
      </c>
      <c r="AI171" s="1" t="s">
        <v>73</v>
      </c>
      <c r="AJ171" s="1" t="s">
        <v>74</v>
      </c>
      <c r="AK171" s="8" t="s">
        <v>113</v>
      </c>
    </row>
    <row r="172" spans="1:37" ht="16">
      <c r="A172" s="8" t="s">
        <v>115</v>
      </c>
      <c r="B172" s="8" t="s">
        <v>113</v>
      </c>
      <c r="C172" s="8" t="s">
        <v>66</v>
      </c>
      <c r="D172" s="11" t="s">
        <v>67</v>
      </c>
      <c r="E172" s="24">
        <v>23</v>
      </c>
      <c r="F172" s="13">
        <v>0.96299999999999997</v>
      </c>
      <c r="G172" s="24">
        <v>1677.4</v>
      </c>
      <c r="H172" s="8" t="s">
        <v>80</v>
      </c>
      <c r="I172" s="13">
        <v>171.453</v>
      </c>
      <c r="J172" s="38">
        <v>1.2927877036796738</v>
      </c>
      <c r="K172" s="103">
        <f t="shared" si="25"/>
        <v>1.3981395950711109</v>
      </c>
      <c r="L172" s="25">
        <v>6.8000000000000005E-2</v>
      </c>
      <c r="N172">
        <v>13.3</v>
      </c>
      <c r="O172" s="70">
        <v>818.19799999999998</v>
      </c>
      <c r="P172" s="70">
        <v>504.44940000000003</v>
      </c>
      <c r="Q172" s="70">
        <f t="shared" si="18"/>
        <v>0.61653707293344651</v>
      </c>
      <c r="R172" s="23">
        <f t="shared" si="19"/>
        <v>8.1999430700148395</v>
      </c>
      <c r="S172" s="25">
        <v>6.609</v>
      </c>
      <c r="T172" s="23">
        <f t="shared" si="20"/>
        <v>0.80598120542659324</v>
      </c>
      <c r="U172" s="23">
        <f t="shared" si="21"/>
        <v>1.2407237206861612</v>
      </c>
      <c r="V172" s="23">
        <f t="shared" si="22"/>
        <v>8.4369213006658964E-2</v>
      </c>
      <c r="W172" s="1">
        <v>995</v>
      </c>
      <c r="X172" s="1">
        <f t="shared" si="23"/>
        <v>8.4793178901164783E-5</v>
      </c>
      <c r="Y172" s="7">
        <v>2000</v>
      </c>
      <c r="Z172" s="1">
        <v>10.411</v>
      </c>
      <c r="AA172" s="1">
        <f t="shared" si="24"/>
        <v>1.628915164751989E-2</v>
      </c>
      <c r="AB172" s="1">
        <f t="shared" si="26"/>
        <v>2.2774507888515376E-4</v>
      </c>
      <c r="AD172" s="8" t="s">
        <v>113</v>
      </c>
      <c r="AE172" s="1" t="s">
        <v>69</v>
      </c>
      <c r="AF172" s="1" t="s">
        <v>70</v>
      </c>
      <c r="AG172" s="1" t="s">
        <v>71</v>
      </c>
      <c r="AH172" s="1" t="s">
        <v>114</v>
      </c>
      <c r="AI172" s="1" t="s">
        <v>73</v>
      </c>
      <c r="AJ172" s="1" t="s">
        <v>74</v>
      </c>
      <c r="AK172" s="8" t="s">
        <v>113</v>
      </c>
    </row>
    <row r="173" spans="1:37" ht="16">
      <c r="A173" s="8" t="s">
        <v>112</v>
      </c>
      <c r="B173" s="8" t="s">
        <v>113</v>
      </c>
      <c r="C173" s="8" t="s">
        <v>66</v>
      </c>
      <c r="D173" s="11" t="s">
        <v>67</v>
      </c>
      <c r="E173" s="24">
        <v>29</v>
      </c>
      <c r="F173" s="13">
        <v>0.32700000000000001</v>
      </c>
      <c r="G173" s="24">
        <v>1811</v>
      </c>
      <c r="H173" s="8" t="s">
        <v>82</v>
      </c>
      <c r="I173" s="13">
        <v>34.787999999999997</v>
      </c>
      <c r="J173" s="38">
        <v>1.1436923757427455</v>
      </c>
      <c r="K173" s="103">
        <f t="shared" si="25"/>
        <v>1.2370464572143953</v>
      </c>
      <c r="L173" s="25">
        <v>2.3E-2</v>
      </c>
      <c r="N173">
        <v>13.3</v>
      </c>
      <c r="O173" s="70">
        <v>818.19799999999998</v>
      </c>
      <c r="P173" s="70">
        <v>504.44940000000003</v>
      </c>
      <c r="Q173" s="70">
        <f t="shared" si="18"/>
        <v>0.61653707293344651</v>
      </c>
      <c r="R173" s="23">
        <f t="shared" si="19"/>
        <v>8.1999430700148395</v>
      </c>
      <c r="S173" s="25">
        <v>6.609</v>
      </c>
      <c r="T173" s="23">
        <f t="shared" si="20"/>
        <v>0.80598120542659324</v>
      </c>
      <c r="U173" s="23">
        <f t="shared" si="21"/>
        <v>1.2407237206861612</v>
      </c>
      <c r="V173" s="23">
        <f t="shared" si="22"/>
        <v>2.8536645575781706E-2</v>
      </c>
      <c r="W173" s="1">
        <v>995</v>
      </c>
      <c r="X173" s="1">
        <f t="shared" si="23"/>
        <v>2.8680045804805735E-5</v>
      </c>
      <c r="Y173" s="7">
        <v>2000</v>
      </c>
      <c r="Z173" s="1">
        <v>10.411</v>
      </c>
      <c r="AA173" s="1">
        <f t="shared" si="24"/>
        <v>5.5095659984258447E-3</v>
      </c>
      <c r="AB173" s="1">
        <f t="shared" si="26"/>
        <v>6.8155890991415834E-5</v>
      </c>
      <c r="AD173" s="8" t="s">
        <v>113</v>
      </c>
      <c r="AE173" s="1" t="s">
        <v>69</v>
      </c>
      <c r="AF173" s="1" t="s">
        <v>70</v>
      </c>
      <c r="AG173" s="1" t="s">
        <v>71</v>
      </c>
      <c r="AH173" s="1" t="s">
        <v>114</v>
      </c>
      <c r="AI173" s="1" t="s">
        <v>73</v>
      </c>
      <c r="AJ173" s="1" t="s">
        <v>74</v>
      </c>
      <c r="AK173" s="8" t="s">
        <v>113</v>
      </c>
    </row>
    <row r="174" spans="1:37" ht="16">
      <c r="A174" s="8" t="s">
        <v>115</v>
      </c>
      <c r="B174" s="8" t="s">
        <v>113</v>
      </c>
      <c r="C174" s="8" t="s">
        <v>66</v>
      </c>
      <c r="D174" s="11" t="s">
        <v>67</v>
      </c>
      <c r="E174" s="24">
        <v>28</v>
      </c>
      <c r="F174" s="13">
        <v>0.32900000000000001</v>
      </c>
      <c r="G174" s="24">
        <v>1810.8</v>
      </c>
      <c r="H174" s="8" t="s">
        <v>82</v>
      </c>
      <c r="I174" s="13">
        <v>37.640999999999998</v>
      </c>
      <c r="J174" s="38">
        <v>1.1468094726538451</v>
      </c>
      <c r="K174" s="103">
        <f t="shared" si="25"/>
        <v>1.2404147951378814</v>
      </c>
      <c r="L174" s="25">
        <v>2.3E-2</v>
      </c>
      <c r="N174">
        <v>13.3</v>
      </c>
      <c r="O174" s="70">
        <v>818.19799999999998</v>
      </c>
      <c r="P174" s="70">
        <v>504.44940000000003</v>
      </c>
      <c r="Q174" s="70">
        <f t="shared" si="18"/>
        <v>0.61653707293344651</v>
      </c>
      <c r="R174" s="23">
        <f t="shared" si="19"/>
        <v>8.1999430700148395</v>
      </c>
      <c r="S174" s="25">
        <v>6.609</v>
      </c>
      <c r="T174" s="23">
        <f t="shared" si="20"/>
        <v>0.80598120542659324</v>
      </c>
      <c r="U174" s="23">
        <f t="shared" si="21"/>
        <v>1.2407237206861612</v>
      </c>
      <c r="V174" s="23">
        <f t="shared" si="22"/>
        <v>2.8536645575781706E-2</v>
      </c>
      <c r="W174" s="1">
        <v>995</v>
      </c>
      <c r="X174" s="1">
        <f t="shared" si="23"/>
        <v>2.8680045804805735E-5</v>
      </c>
      <c r="Y174" s="7">
        <v>2000</v>
      </c>
      <c r="Z174" s="1">
        <v>10.411</v>
      </c>
      <c r="AA174" s="1">
        <f t="shared" si="24"/>
        <v>5.5095659984258447E-3</v>
      </c>
      <c r="AB174" s="1">
        <f t="shared" si="26"/>
        <v>6.8341471792360322E-5</v>
      </c>
      <c r="AD174" s="8" t="s">
        <v>113</v>
      </c>
      <c r="AE174" s="1" t="s">
        <v>69</v>
      </c>
      <c r="AF174" s="1" t="s">
        <v>70</v>
      </c>
      <c r="AG174" s="1" t="s">
        <v>71</v>
      </c>
      <c r="AH174" s="1" t="s">
        <v>114</v>
      </c>
      <c r="AI174" s="1" t="s">
        <v>73</v>
      </c>
      <c r="AJ174" s="1" t="s">
        <v>74</v>
      </c>
      <c r="AK174" s="8" t="s">
        <v>113</v>
      </c>
    </row>
    <row r="175" spans="1:37" ht="16">
      <c r="A175" s="8" t="s">
        <v>112</v>
      </c>
      <c r="B175" s="8" t="s">
        <v>113</v>
      </c>
      <c r="C175" s="8" t="s">
        <v>66</v>
      </c>
      <c r="D175" s="11" t="s">
        <v>67</v>
      </c>
      <c r="E175" s="24">
        <v>56</v>
      </c>
      <c r="F175" s="13">
        <v>1.8759999999999999</v>
      </c>
      <c r="G175" s="24">
        <v>2297.6999999999998</v>
      </c>
      <c r="H175" s="8" t="s">
        <v>83</v>
      </c>
      <c r="I175" s="13">
        <v>-32.409999999999997</v>
      </c>
      <c r="J175" s="38">
        <v>1.0702170964320281</v>
      </c>
      <c r="K175" s="103">
        <f t="shared" si="25"/>
        <v>1.1576439780896828</v>
      </c>
      <c r="L175" s="25">
        <v>0.13400000000000001</v>
      </c>
      <c r="N175">
        <v>13.3</v>
      </c>
      <c r="O175" s="70">
        <v>818.19799999999998</v>
      </c>
      <c r="P175" s="70">
        <v>504.44940000000003</v>
      </c>
      <c r="Q175" s="70">
        <f t="shared" si="18"/>
        <v>0.61653707293344651</v>
      </c>
      <c r="R175" s="23">
        <f t="shared" si="19"/>
        <v>8.1999430700148395</v>
      </c>
      <c r="S175" s="25">
        <v>6.609</v>
      </c>
      <c r="T175" s="23">
        <f t="shared" si="20"/>
        <v>0.80598120542659324</v>
      </c>
      <c r="U175" s="23">
        <f t="shared" si="21"/>
        <v>1.2407237206861612</v>
      </c>
      <c r="V175" s="23">
        <f t="shared" si="22"/>
        <v>0.1662569785719456</v>
      </c>
      <c r="W175" s="1">
        <v>995</v>
      </c>
      <c r="X175" s="1">
        <f t="shared" si="23"/>
        <v>1.6709244077582473E-4</v>
      </c>
      <c r="Y175" s="7">
        <v>2000</v>
      </c>
      <c r="Z175" s="1">
        <v>10.411</v>
      </c>
      <c r="AA175" s="1">
        <f t="shared" si="24"/>
        <v>3.2099210599524489E-2</v>
      </c>
      <c r="AB175" s="1">
        <f t="shared" si="26"/>
        <v>3.715945785197204E-4</v>
      </c>
      <c r="AD175" s="8" t="s">
        <v>113</v>
      </c>
      <c r="AE175" s="1" t="s">
        <v>69</v>
      </c>
      <c r="AF175" s="1" t="s">
        <v>70</v>
      </c>
      <c r="AG175" s="1" t="s">
        <v>71</v>
      </c>
      <c r="AH175" s="1" t="s">
        <v>114</v>
      </c>
      <c r="AI175" s="1" t="s">
        <v>73</v>
      </c>
      <c r="AJ175" s="1" t="s">
        <v>74</v>
      </c>
      <c r="AK175" s="8" t="s">
        <v>113</v>
      </c>
    </row>
    <row r="176" spans="1:37" ht="16">
      <c r="A176" s="8" t="s">
        <v>115</v>
      </c>
      <c r="B176" s="8" t="s">
        <v>113</v>
      </c>
      <c r="C176" s="8" t="s">
        <v>66</v>
      </c>
      <c r="D176" s="11" t="s">
        <v>67</v>
      </c>
      <c r="E176" s="24">
        <v>57</v>
      </c>
      <c r="F176" s="13">
        <v>1.8959999999999999</v>
      </c>
      <c r="G176" s="24">
        <v>2297.5</v>
      </c>
      <c r="H176" s="8" t="s">
        <v>83</v>
      </c>
      <c r="I176" s="13">
        <v>-32.173999999999999</v>
      </c>
      <c r="J176" s="38">
        <v>1.0704753334146244</v>
      </c>
      <c r="K176" s="103">
        <f t="shared" si="25"/>
        <v>1.1579230637426421</v>
      </c>
      <c r="L176" s="25">
        <v>0.13300000000000001</v>
      </c>
      <c r="N176">
        <v>13.3</v>
      </c>
      <c r="O176" s="70">
        <v>818.19799999999998</v>
      </c>
      <c r="P176" s="70">
        <v>504.44940000000003</v>
      </c>
      <c r="Q176" s="70">
        <f t="shared" si="18"/>
        <v>0.61653707293344651</v>
      </c>
      <c r="R176" s="23">
        <f t="shared" si="19"/>
        <v>8.1999430700148395</v>
      </c>
      <c r="S176" s="25">
        <v>6.609</v>
      </c>
      <c r="T176" s="23">
        <f t="shared" si="20"/>
        <v>0.80598120542659324</v>
      </c>
      <c r="U176" s="23">
        <f t="shared" si="21"/>
        <v>1.2407237206861612</v>
      </c>
      <c r="V176" s="23">
        <f t="shared" si="22"/>
        <v>0.16501625485125945</v>
      </c>
      <c r="W176" s="1">
        <v>995</v>
      </c>
      <c r="X176" s="1">
        <f t="shared" si="23"/>
        <v>1.6584548226257232E-4</v>
      </c>
      <c r="Y176" s="7">
        <v>2000</v>
      </c>
      <c r="Z176" s="1">
        <v>10.411</v>
      </c>
      <c r="AA176" s="1">
        <f t="shared" si="24"/>
        <v>3.1859664251766846E-2</v>
      </c>
      <c r="AB176" s="1">
        <f t="shared" si="26"/>
        <v>3.6891040040217796E-4</v>
      </c>
      <c r="AD176" s="8" t="s">
        <v>113</v>
      </c>
      <c r="AE176" s="1" t="s">
        <v>69</v>
      </c>
      <c r="AF176" s="1" t="s">
        <v>70</v>
      </c>
      <c r="AG176" s="1" t="s">
        <v>71</v>
      </c>
      <c r="AH176" s="1" t="s">
        <v>114</v>
      </c>
      <c r="AI176" s="1" t="s">
        <v>73</v>
      </c>
      <c r="AJ176" s="1" t="s">
        <v>74</v>
      </c>
      <c r="AK176" s="8" t="s">
        <v>113</v>
      </c>
    </row>
    <row r="177" spans="1:37" ht="16">
      <c r="A177" s="8" t="s">
        <v>112</v>
      </c>
      <c r="B177" s="8" t="s">
        <v>113</v>
      </c>
      <c r="C177" s="8" t="s">
        <v>66</v>
      </c>
      <c r="D177" s="11" t="s">
        <v>67</v>
      </c>
      <c r="E177" s="24">
        <v>14</v>
      </c>
      <c r="F177" s="13">
        <v>4.03</v>
      </c>
      <c r="G177" s="24">
        <v>1213.2</v>
      </c>
      <c r="H177" s="8" t="s">
        <v>84</v>
      </c>
      <c r="I177" s="13">
        <v>-25.216999999999999</v>
      </c>
      <c r="J177" s="38">
        <v>1.0780872476806684</v>
      </c>
      <c r="K177" s="103">
        <f t="shared" si="25"/>
        <v>1.1661494697212702</v>
      </c>
      <c r="L177" s="25">
        <v>0.28799999999999998</v>
      </c>
      <c r="N177">
        <v>13.3</v>
      </c>
      <c r="O177" s="70">
        <v>818.19799999999998</v>
      </c>
      <c r="P177" s="70">
        <v>504.44940000000003</v>
      </c>
      <c r="Q177" s="70">
        <f t="shared" si="18"/>
        <v>0.61653707293344651</v>
      </c>
      <c r="R177" s="23">
        <f t="shared" si="19"/>
        <v>8.1999430700148395</v>
      </c>
      <c r="S177" s="25">
        <v>6.609</v>
      </c>
      <c r="T177" s="23">
        <f t="shared" si="20"/>
        <v>0.80598120542659324</v>
      </c>
      <c r="U177" s="23">
        <f t="shared" si="21"/>
        <v>1.2407237206861612</v>
      </c>
      <c r="V177" s="23">
        <f t="shared" si="22"/>
        <v>0.3573284315576144</v>
      </c>
      <c r="W177" s="1">
        <v>995</v>
      </c>
      <c r="X177" s="1">
        <f t="shared" si="23"/>
        <v>3.591240518166979E-4</v>
      </c>
      <c r="Y177" s="7">
        <v>2000</v>
      </c>
      <c r="Z177" s="1">
        <v>10.411</v>
      </c>
      <c r="AA177" s="1">
        <f t="shared" si="24"/>
        <v>6.8989348154201893E-2</v>
      </c>
      <c r="AB177" s="1">
        <f t="shared" si="26"/>
        <v>8.0451891766438626E-4</v>
      </c>
      <c r="AD177" s="8" t="s">
        <v>113</v>
      </c>
      <c r="AE177" s="1" t="s">
        <v>69</v>
      </c>
      <c r="AF177" s="1" t="s">
        <v>70</v>
      </c>
      <c r="AG177" s="1" t="s">
        <v>71</v>
      </c>
      <c r="AH177" s="1" t="s">
        <v>114</v>
      </c>
      <c r="AI177" s="1" t="s">
        <v>73</v>
      </c>
      <c r="AJ177" s="1" t="s">
        <v>74</v>
      </c>
      <c r="AK177" s="8" t="s">
        <v>113</v>
      </c>
    </row>
    <row r="178" spans="1:37" ht="16">
      <c r="A178" s="8" t="s">
        <v>115</v>
      </c>
      <c r="B178" s="8" t="s">
        <v>113</v>
      </c>
      <c r="C178" s="8" t="s">
        <v>66</v>
      </c>
      <c r="D178" s="11" t="s">
        <v>67</v>
      </c>
      <c r="E178" s="24">
        <v>13</v>
      </c>
      <c r="F178" s="13">
        <v>4.0919999999999996</v>
      </c>
      <c r="G178" s="24">
        <v>1213.2</v>
      </c>
      <c r="H178" s="8" t="s">
        <v>84</v>
      </c>
      <c r="I178" s="13">
        <v>-25.254999999999999</v>
      </c>
      <c r="J178" s="38">
        <v>1.0780456736390196</v>
      </c>
      <c r="K178" s="103">
        <f t="shared" si="25"/>
        <v>1.1661045397871033</v>
      </c>
      <c r="L178" s="25">
        <v>0.28699999999999998</v>
      </c>
      <c r="N178">
        <v>13.3</v>
      </c>
      <c r="O178" s="70">
        <v>818.19799999999998</v>
      </c>
      <c r="P178" s="70">
        <v>504.44940000000003</v>
      </c>
      <c r="Q178" s="70">
        <f t="shared" si="18"/>
        <v>0.61653707293344651</v>
      </c>
      <c r="R178" s="23">
        <f t="shared" si="19"/>
        <v>8.1999430700148395</v>
      </c>
      <c r="S178" s="25">
        <v>6.609</v>
      </c>
      <c r="T178" s="23">
        <f t="shared" si="20"/>
        <v>0.80598120542659324</v>
      </c>
      <c r="U178" s="23">
        <f t="shared" si="21"/>
        <v>1.2407237206861612</v>
      </c>
      <c r="V178" s="23">
        <f t="shared" si="22"/>
        <v>0.35608770783692822</v>
      </c>
      <c r="W178" s="1">
        <v>995</v>
      </c>
      <c r="X178" s="1">
        <f t="shared" si="23"/>
        <v>3.5787709330344547E-4</v>
      </c>
      <c r="Y178" s="7">
        <v>2000</v>
      </c>
      <c r="Z178" s="1">
        <v>10.411</v>
      </c>
      <c r="AA178" s="1">
        <f t="shared" si="24"/>
        <v>6.8749801806444244E-2</v>
      </c>
      <c r="AB178" s="1">
        <f t="shared" si="26"/>
        <v>8.0169455995958232E-4</v>
      </c>
      <c r="AD178" s="8" t="s">
        <v>113</v>
      </c>
      <c r="AE178" s="1" t="s">
        <v>69</v>
      </c>
      <c r="AF178" s="1" t="s">
        <v>70</v>
      </c>
      <c r="AG178" s="1" t="s">
        <v>71</v>
      </c>
      <c r="AH178" s="1" t="s">
        <v>114</v>
      </c>
      <c r="AI178" s="1" t="s">
        <v>73</v>
      </c>
      <c r="AJ178" s="1" t="s">
        <v>74</v>
      </c>
      <c r="AK178" s="8" t="s">
        <v>113</v>
      </c>
    </row>
    <row r="179" spans="1:37" ht="16">
      <c r="A179" s="8" t="s">
        <v>112</v>
      </c>
      <c r="B179" s="8" t="s">
        <v>113</v>
      </c>
      <c r="C179" s="8" t="s">
        <v>66</v>
      </c>
      <c r="D179" s="11" t="s">
        <v>67</v>
      </c>
      <c r="E179" s="24">
        <v>21</v>
      </c>
      <c r="F179" s="13">
        <v>0.27800000000000002</v>
      </c>
      <c r="G179" s="24">
        <v>1548.3</v>
      </c>
      <c r="H179" s="8" t="s">
        <v>85</v>
      </c>
      <c r="I179" s="13">
        <v>2.31</v>
      </c>
      <c r="J179" s="38">
        <v>1.1081940861913455</v>
      </c>
      <c r="K179" s="103">
        <f t="shared" si="25"/>
        <v>1.1986857482347826</v>
      </c>
      <c r="L179" s="25">
        <v>0.02</v>
      </c>
      <c r="N179">
        <v>13.3</v>
      </c>
      <c r="O179" s="70">
        <v>818.19799999999998</v>
      </c>
      <c r="P179" s="70">
        <v>504.44940000000003</v>
      </c>
      <c r="Q179" s="70">
        <f t="shared" si="18"/>
        <v>0.61653707293344651</v>
      </c>
      <c r="R179" s="23">
        <f t="shared" si="19"/>
        <v>8.1999430700148395</v>
      </c>
      <c r="S179" s="25">
        <v>6.609</v>
      </c>
      <c r="T179" s="23">
        <f t="shared" si="20"/>
        <v>0.80598120542659324</v>
      </c>
      <c r="U179" s="23">
        <f t="shared" si="21"/>
        <v>1.2407237206861612</v>
      </c>
      <c r="V179" s="23">
        <f t="shared" si="22"/>
        <v>2.4814474413723225E-2</v>
      </c>
      <c r="W179" s="1">
        <v>995</v>
      </c>
      <c r="X179" s="1">
        <f t="shared" si="23"/>
        <v>2.4939170265048469E-5</v>
      </c>
      <c r="Y179" s="7">
        <v>2000</v>
      </c>
      <c r="Z179" s="1">
        <v>10.411</v>
      </c>
      <c r="AA179" s="1">
        <f t="shared" si="24"/>
        <v>4.7909269551529091E-3</v>
      </c>
      <c r="AB179" s="1">
        <f t="shared" si="26"/>
        <v>5.742815861975653E-5</v>
      </c>
      <c r="AD179" s="8" t="s">
        <v>113</v>
      </c>
      <c r="AE179" s="1" t="s">
        <v>69</v>
      </c>
      <c r="AF179" s="1" t="s">
        <v>70</v>
      </c>
      <c r="AG179" s="1" t="s">
        <v>71</v>
      </c>
      <c r="AH179" s="1" t="s">
        <v>114</v>
      </c>
      <c r="AI179" s="1" t="s">
        <v>73</v>
      </c>
      <c r="AJ179" s="1" t="s">
        <v>74</v>
      </c>
      <c r="AK179" s="8" t="s">
        <v>113</v>
      </c>
    </row>
    <row r="180" spans="1:37" ht="16">
      <c r="A180" s="8" t="s">
        <v>115</v>
      </c>
      <c r="B180" s="8" t="s">
        <v>113</v>
      </c>
      <c r="C180" s="8" t="s">
        <v>66</v>
      </c>
      <c r="D180" s="11" t="s">
        <v>67</v>
      </c>
      <c r="E180" s="24">
        <v>20</v>
      </c>
      <c r="F180" s="13">
        <v>0.28199999999999997</v>
      </c>
      <c r="G180" s="24">
        <v>1548.1</v>
      </c>
      <c r="H180" s="8" t="s">
        <v>85</v>
      </c>
      <c r="I180" s="13">
        <v>3.9409999999999998</v>
      </c>
      <c r="J180" s="38">
        <v>1.1099773689153241</v>
      </c>
      <c r="K180" s="103">
        <f t="shared" si="25"/>
        <v>1.2006128803553335</v>
      </c>
      <c r="L180" s="25">
        <v>0.02</v>
      </c>
      <c r="N180">
        <v>13.3</v>
      </c>
      <c r="O180" s="70">
        <v>818.19799999999998</v>
      </c>
      <c r="P180" s="70">
        <v>504.44940000000003</v>
      </c>
      <c r="Q180" s="70">
        <f t="shared" si="18"/>
        <v>0.61653707293344651</v>
      </c>
      <c r="R180" s="23">
        <f t="shared" si="19"/>
        <v>8.1999430700148395</v>
      </c>
      <c r="S180" s="25">
        <v>6.609</v>
      </c>
      <c r="T180" s="23">
        <f t="shared" si="20"/>
        <v>0.80598120542659324</v>
      </c>
      <c r="U180" s="23">
        <f t="shared" si="21"/>
        <v>1.2407237206861612</v>
      </c>
      <c r="V180" s="23">
        <f t="shared" si="22"/>
        <v>2.4814474413723225E-2</v>
      </c>
      <c r="W180" s="1">
        <v>995</v>
      </c>
      <c r="X180" s="1">
        <f t="shared" si="23"/>
        <v>2.4939170265048469E-5</v>
      </c>
      <c r="Y180" s="7">
        <v>2000</v>
      </c>
      <c r="Z180" s="1">
        <v>10.411</v>
      </c>
      <c r="AA180" s="1">
        <f t="shared" si="24"/>
        <v>4.7909269551529091E-3</v>
      </c>
      <c r="AB180" s="1">
        <f t="shared" si="26"/>
        <v>5.7520486111981416E-5</v>
      </c>
      <c r="AD180" s="8" t="s">
        <v>113</v>
      </c>
      <c r="AE180" s="1" t="s">
        <v>69</v>
      </c>
      <c r="AF180" s="1" t="s">
        <v>70</v>
      </c>
      <c r="AG180" s="1" t="s">
        <v>71</v>
      </c>
      <c r="AH180" s="1" t="s">
        <v>114</v>
      </c>
      <c r="AI180" s="1" t="s">
        <v>73</v>
      </c>
      <c r="AJ180" s="1" t="s">
        <v>74</v>
      </c>
      <c r="AK180" s="8" t="s">
        <v>113</v>
      </c>
    </row>
    <row r="181" spans="1:37" ht="16">
      <c r="A181" s="8" t="s">
        <v>112</v>
      </c>
      <c r="B181" s="8" t="s">
        <v>113</v>
      </c>
      <c r="C181" s="8" t="s">
        <v>66</v>
      </c>
      <c r="D181" s="11" t="s">
        <v>67</v>
      </c>
      <c r="E181" s="24">
        <v>25</v>
      </c>
      <c r="F181" s="13">
        <v>0.34399999999999997</v>
      </c>
      <c r="G181" s="24">
        <v>1727.6</v>
      </c>
      <c r="H181" s="8" t="s">
        <v>86</v>
      </c>
      <c r="I181" s="13">
        <v>16.239999999999998</v>
      </c>
      <c r="J181" s="38">
        <v>1.1234226275170518</v>
      </c>
      <c r="K181" s="103">
        <f t="shared" si="25"/>
        <v>1.215142524791949</v>
      </c>
      <c r="L181" s="25">
        <v>2.5000000000000001E-2</v>
      </c>
      <c r="N181">
        <v>13.3</v>
      </c>
      <c r="O181" s="70">
        <v>818.19799999999998</v>
      </c>
      <c r="P181" s="70">
        <v>504.44940000000003</v>
      </c>
      <c r="Q181" s="70">
        <f t="shared" si="18"/>
        <v>0.61653707293344651</v>
      </c>
      <c r="R181" s="23">
        <f t="shared" si="19"/>
        <v>8.1999430700148395</v>
      </c>
      <c r="S181" s="25">
        <v>6.609</v>
      </c>
      <c r="T181" s="23">
        <f t="shared" si="20"/>
        <v>0.80598120542659324</v>
      </c>
      <c r="U181" s="23">
        <f t="shared" si="21"/>
        <v>1.2407237206861612</v>
      </c>
      <c r="V181" s="23">
        <f t="shared" si="22"/>
        <v>3.1018093017154032E-2</v>
      </c>
      <c r="W181" s="1">
        <v>995</v>
      </c>
      <c r="X181" s="1">
        <f t="shared" si="23"/>
        <v>3.1173962831310585E-5</v>
      </c>
      <c r="Y181" s="7">
        <v>2000</v>
      </c>
      <c r="Z181" s="1">
        <v>10.411</v>
      </c>
      <c r="AA181" s="1">
        <f t="shared" si="24"/>
        <v>5.9886586939411363E-3</v>
      </c>
      <c r="AB181" s="1">
        <f t="shared" si="26"/>
        <v>7.277073845472888E-5</v>
      </c>
      <c r="AD181" s="8" t="s">
        <v>113</v>
      </c>
      <c r="AE181" s="1" t="s">
        <v>69</v>
      </c>
      <c r="AF181" s="1" t="s">
        <v>70</v>
      </c>
      <c r="AG181" s="1" t="s">
        <v>71</v>
      </c>
      <c r="AH181" s="1" t="s">
        <v>114</v>
      </c>
      <c r="AI181" s="1" t="s">
        <v>73</v>
      </c>
      <c r="AJ181" s="1" t="s">
        <v>74</v>
      </c>
      <c r="AK181" s="8" t="s">
        <v>113</v>
      </c>
    </row>
    <row r="182" spans="1:37" ht="16">
      <c r="A182" s="8" t="s">
        <v>115</v>
      </c>
      <c r="B182" s="8" t="s">
        <v>113</v>
      </c>
      <c r="C182" s="8" t="s">
        <v>66</v>
      </c>
      <c r="D182" s="11" t="s">
        <v>67</v>
      </c>
      <c r="E182" s="24">
        <v>24</v>
      </c>
      <c r="F182" s="13">
        <v>0.34899999999999998</v>
      </c>
      <c r="G182" s="24">
        <v>1727.4</v>
      </c>
      <c r="H182" s="8" t="s">
        <v>86</v>
      </c>
      <c r="I182" s="13">
        <v>15.159000000000001</v>
      </c>
      <c r="J182" s="38">
        <v>1.1222410255898985</v>
      </c>
      <c r="K182" s="103">
        <f t="shared" si="25"/>
        <v>1.2138656373384482</v>
      </c>
      <c r="L182" s="25">
        <v>2.5000000000000001E-2</v>
      </c>
      <c r="N182">
        <v>13.3</v>
      </c>
      <c r="O182" s="70">
        <v>818.19799999999998</v>
      </c>
      <c r="P182" s="70">
        <v>504.44940000000003</v>
      </c>
      <c r="Q182" s="70">
        <f t="shared" si="18"/>
        <v>0.61653707293344651</v>
      </c>
      <c r="R182" s="23">
        <f t="shared" si="19"/>
        <v>8.1999430700148395</v>
      </c>
      <c r="S182" s="25">
        <v>6.609</v>
      </c>
      <c r="T182" s="23">
        <f t="shared" si="20"/>
        <v>0.80598120542659324</v>
      </c>
      <c r="U182" s="23">
        <f t="shared" si="21"/>
        <v>1.2407237206861612</v>
      </c>
      <c r="V182" s="23">
        <f t="shared" si="22"/>
        <v>3.1018093017154032E-2</v>
      </c>
      <c r="W182" s="1">
        <v>995</v>
      </c>
      <c r="X182" s="1">
        <f t="shared" si="23"/>
        <v>3.1173962831310585E-5</v>
      </c>
      <c r="Y182" s="7">
        <v>2000</v>
      </c>
      <c r="Z182" s="1">
        <v>10.411</v>
      </c>
      <c r="AA182" s="1">
        <f t="shared" si="24"/>
        <v>5.9886586939411363E-3</v>
      </c>
      <c r="AB182" s="1">
        <f t="shared" si="26"/>
        <v>7.2694270023232959E-5</v>
      </c>
      <c r="AD182" s="8" t="s">
        <v>113</v>
      </c>
      <c r="AE182" s="1" t="s">
        <v>69</v>
      </c>
      <c r="AF182" s="1" t="s">
        <v>70</v>
      </c>
      <c r="AG182" s="1" t="s">
        <v>71</v>
      </c>
      <c r="AH182" s="1" t="s">
        <v>114</v>
      </c>
      <c r="AI182" s="1" t="s">
        <v>73</v>
      </c>
      <c r="AJ182" s="1" t="s">
        <v>74</v>
      </c>
      <c r="AK182" s="8" t="s">
        <v>113</v>
      </c>
    </row>
    <row r="183" spans="1:37" ht="16">
      <c r="A183" s="8" t="s">
        <v>112</v>
      </c>
      <c r="B183" s="8" t="s">
        <v>113</v>
      </c>
      <c r="C183" s="8" t="s">
        <v>66</v>
      </c>
      <c r="D183" s="11" t="s">
        <v>67</v>
      </c>
      <c r="E183" s="24">
        <v>35</v>
      </c>
      <c r="F183" s="13">
        <v>4.7649999999999997</v>
      </c>
      <c r="G183" s="24">
        <v>1909.8</v>
      </c>
      <c r="H183" s="8" t="s">
        <v>87</v>
      </c>
      <c r="I183" s="13">
        <v>37.103999999999999</v>
      </c>
      <c r="J183" s="38">
        <v>1.1462227785790813</v>
      </c>
      <c r="K183" s="103">
        <f t="shared" si="25"/>
        <v>1.2397808142803852</v>
      </c>
      <c r="L183" s="25">
        <v>0.34</v>
      </c>
      <c r="N183">
        <v>13.3</v>
      </c>
      <c r="O183" s="70">
        <v>818.19799999999998</v>
      </c>
      <c r="P183" s="70">
        <v>504.44940000000003</v>
      </c>
      <c r="Q183" s="70">
        <f t="shared" si="18"/>
        <v>0.61653707293344651</v>
      </c>
      <c r="R183" s="23">
        <f t="shared" si="19"/>
        <v>8.1999430700148395</v>
      </c>
      <c r="S183" s="25">
        <v>6.609</v>
      </c>
      <c r="T183" s="23">
        <f t="shared" si="20"/>
        <v>0.80598120542659324</v>
      </c>
      <c r="U183" s="23">
        <f t="shared" si="21"/>
        <v>1.2407237206861612</v>
      </c>
      <c r="V183" s="23">
        <f t="shared" si="22"/>
        <v>0.42184606503329486</v>
      </c>
      <c r="W183" s="1">
        <v>995</v>
      </c>
      <c r="X183" s="1">
        <f t="shared" si="23"/>
        <v>4.2396589450582396E-4</v>
      </c>
      <c r="Y183" s="7">
        <v>2000</v>
      </c>
      <c r="Z183" s="1">
        <v>10.411</v>
      </c>
      <c r="AA183" s="1">
        <f t="shared" si="24"/>
        <v>8.1445758237599461E-2</v>
      </c>
      <c r="AB183" s="1">
        <f t="shared" si="26"/>
        <v>1.0097488846749444E-3</v>
      </c>
      <c r="AD183" s="8" t="s">
        <v>113</v>
      </c>
      <c r="AE183" s="1" t="s">
        <v>69</v>
      </c>
      <c r="AF183" s="1" t="s">
        <v>70</v>
      </c>
      <c r="AG183" s="1" t="s">
        <v>71</v>
      </c>
      <c r="AH183" s="1" t="s">
        <v>114</v>
      </c>
      <c r="AI183" s="1" t="s">
        <v>73</v>
      </c>
      <c r="AJ183" s="1" t="s">
        <v>74</v>
      </c>
      <c r="AK183" s="8" t="s">
        <v>113</v>
      </c>
    </row>
    <row r="184" spans="1:37" ht="16">
      <c r="A184" s="8" t="s">
        <v>115</v>
      </c>
      <c r="B184" s="8" t="s">
        <v>113</v>
      </c>
      <c r="C184" s="8" t="s">
        <v>66</v>
      </c>
      <c r="D184" s="11" t="s">
        <v>67</v>
      </c>
      <c r="E184" s="24">
        <v>34</v>
      </c>
      <c r="F184" s="13">
        <v>4.8289999999999997</v>
      </c>
      <c r="G184" s="24">
        <v>1909.6</v>
      </c>
      <c r="H184" s="8" t="s">
        <v>87</v>
      </c>
      <c r="I184" s="13">
        <v>37.554000000000002</v>
      </c>
      <c r="J184" s="38">
        <v>1.1467144221312229</v>
      </c>
      <c r="K184" s="103">
        <f t="shared" si="25"/>
        <v>1.2403120837079096</v>
      </c>
      <c r="L184" s="25">
        <v>0.33900000000000002</v>
      </c>
      <c r="N184">
        <v>13.3</v>
      </c>
      <c r="O184" s="70">
        <v>818.19799999999998</v>
      </c>
      <c r="P184" s="70">
        <v>504.44940000000003</v>
      </c>
      <c r="Q184" s="70">
        <f t="shared" si="18"/>
        <v>0.61653707293344651</v>
      </c>
      <c r="R184" s="23">
        <f t="shared" si="19"/>
        <v>8.1999430700148395</v>
      </c>
      <c r="S184" s="25">
        <v>6.609</v>
      </c>
      <c r="T184" s="23">
        <f t="shared" si="20"/>
        <v>0.80598120542659324</v>
      </c>
      <c r="U184" s="23">
        <f t="shared" si="21"/>
        <v>1.2407237206861612</v>
      </c>
      <c r="V184" s="23">
        <f t="shared" si="22"/>
        <v>0.42060534131260868</v>
      </c>
      <c r="W184" s="1">
        <v>995</v>
      </c>
      <c r="X184" s="1">
        <f t="shared" si="23"/>
        <v>4.2271893599257152E-4</v>
      </c>
      <c r="Y184" s="7">
        <v>2000</v>
      </c>
      <c r="Z184" s="1">
        <v>10.411</v>
      </c>
      <c r="AA184" s="1">
        <f t="shared" si="24"/>
        <v>8.1206211889841812E-2</v>
      </c>
      <c r="AB184" s="1">
        <f t="shared" si="26"/>
        <v>1.0072104587911571E-3</v>
      </c>
      <c r="AD184" s="8" t="s">
        <v>113</v>
      </c>
      <c r="AE184" s="1" t="s">
        <v>69</v>
      </c>
      <c r="AF184" s="1" t="s">
        <v>70</v>
      </c>
      <c r="AG184" s="1" t="s">
        <v>71</v>
      </c>
      <c r="AH184" s="1" t="s">
        <v>114</v>
      </c>
      <c r="AI184" s="1" t="s">
        <v>73</v>
      </c>
      <c r="AJ184" s="1" t="s">
        <v>74</v>
      </c>
      <c r="AK184" s="8" t="s">
        <v>113</v>
      </c>
    </row>
    <row r="185" spans="1:37" ht="16">
      <c r="A185" s="8" t="s">
        <v>112</v>
      </c>
      <c r="B185" s="8" t="s">
        <v>113</v>
      </c>
      <c r="C185" s="8" t="s">
        <v>66</v>
      </c>
      <c r="D185" s="11" t="s">
        <v>67</v>
      </c>
      <c r="E185" s="24">
        <v>34</v>
      </c>
      <c r="F185" s="13">
        <v>0.95099999999999996</v>
      </c>
      <c r="G185" s="24">
        <v>1895.4</v>
      </c>
      <c r="H185" s="8" t="s">
        <v>88</v>
      </c>
      <c r="I185" s="13">
        <v>7.1470000000000002</v>
      </c>
      <c r="J185" s="38">
        <v>1.1134825183171777</v>
      </c>
      <c r="K185" s="103">
        <f t="shared" si="25"/>
        <v>1.2044007578533737</v>
      </c>
      <c r="L185" s="25">
        <v>6.8000000000000005E-2</v>
      </c>
      <c r="N185">
        <v>13.3</v>
      </c>
      <c r="O185" s="70">
        <v>818.19799999999998</v>
      </c>
      <c r="P185" s="70">
        <v>504.44940000000003</v>
      </c>
      <c r="Q185" s="70">
        <f t="shared" si="18"/>
        <v>0.61653707293344651</v>
      </c>
      <c r="R185" s="23">
        <f t="shared" si="19"/>
        <v>8.1999430700148395</v>
      </c>
      <c r="S185" s="25">
        <v>6.609</v>
      </c>
      <c r="T185" s="23">
        <f t="shared" si="20"/>
        <v>0.80598120542659324</v>
      </c>
      <c r="U185" s="23">
        <f t="shared" si="21"/>
        <v>1.2407237206861612</v>
      </c>
      <c r="V185" s="23">
        <f t="shared" si="22"/>
        <v>8.4369213006658964E-2</v>
      </c>
      <c r="W185" s="1">
        <v>995</v>
      </c>
      <c r="X185" s="1">
        <f t="shared" si="23"/>
        <v>8.4793178901164783E-5</v>
      </c>
      <c r="Y185" s="7">
        <v>2000</v>
      </c>
      <c r="Z185" s="1">
        <v>10.411</v>
      </c>
      <c r="AA185" s="1">
        <f t="shared" si="24"/>
        <v>1.628915164751989E-2</v>
      </c>
      <c r="AB185" s="1">
        <f t="shared" si="26"/>
        <v>1.9618666589061486E-4</v>
      </c>
      <c r="AD185" s="8" t="s">
        <v>113</v>
      </c>
      <c r="AE185" s="1" t="s">
        <v>69</v>
      </c>
      <c r="AF185" s="1" t="s">
        <v>70</v>
      </c>
      <c r="AG185" s="1" t="s">
        <v>71</v>
      </c>
      <c r="AH185" s="1" t="s">
        <v>114</v>
      </c>
      <c r="AI185" s="1" t="s">
        <v>73</v>
      </c>
      <c r="AJ185" s="1" t="s">
        <v>74</v>
      </c>
      <c r="AK185" s="8" t="s">
        <v>113</v>
      </c>
    </row>
    <row r="186" spans="1:37" ht="16">
      <c r="A186" s="8" t="s">
        <v>115</v>
      </c>
      <c r="B186" s="8" t="s">
        <v>113</v>
      </c>
      <c r="C186" s="8" t="s">
        <v>66</v>
      </c>
      <c r="D186" s="11" t="s">
        <v>67</v>
      </c>
      <c r="E186" s="24">
        <v>33</v>
      </c>
      <c r="F186" s="13">
        <v>0.96</v>
      </c>
      <c r="G186" s="24">
        <v>1895.2</v>
      </c>
      <c r="H186" s="8" t="s">
        <v>88</v>
      </c>
      <c r="I186" s="13">
        <v>7.9139999999999997</v>
      </c>
      <c r="J186" s="38">
        <v>1.114321049665524</v>
      </c>
      <c r="K186" s="103">
        <f t="shared" si="25"/>
        <v>1.2053069225469624</v>
      </c>
      <c r="L186" s="25">
        <v>6.7000000000000004E-2</v>
      </c>
      <c r="N186">
        <v>13.3</v>
      </c>
      <c r="O186" s="70">
        <v>818.19799999999998</v>
      </c>
      <c r="P186" s="70">
        <v>504.44940000000003</v>
      </c>
      <c r="Q186" s="70">
        <f t="shared" si="18"/>
        <v>0.61653707293344651</v>
      </c>
      <c r="R186" s="23">
        <f t="shared" si="19"/>
        <v>8.1999430700148395</v>
      </c>
      <c r="S186" s="25">
        <v>6.609</v>
      </c>
      <c r="T186" s="23">
        <f t="shared" si="20"/>
        <v>0.80598120542659324</v>
      </c>
      <c r="U186" s="23">
        <f t="shared" si="21"/>
        <v>1.2407237206861612</v>
      </c>
      <c r="V186" s="23">
        <f t="shared" si="22"/>
        <v>8.3128489285972801E-2</v>
      </c>
      <c r="W186" s="1">
        <v>995</v>
      </c>
      <c r="X186" s="1">
        <f t="shared" si="23"/>
        <v>8.3546220387912363E-5</v>
      </c>
      <c r="Y186" s="7">
        <v>2000</v>
      </c>
      <c r="Z186" s="1">
        <v>10.411</v>
      </c>
      <c r="AA186" s="1">
        <f t="shared" si="24"/>
        <v>1.6049605299762244E-2</v>
      </c>
      <c r="AB186" s="1">
        <f t="shared" si="26"/>
        <v>1.9344700371949847E-4</v>
      </c>
      <c r="AD186" s="8" t="s">
        <v>113</v>
      </c>
      <c r="AE186" s="1" t="s">
        <v>69</v>
      </c>
      <c r="AF186" s="1" t="s">
        <v>70</v>
      </c>
      <c r="AG186" s="1" t="s">
        <v>71</v>
      </c>
      <c r="AH186" s="1" t="s">
        <v>114</v>
      </c>
      <c r="AI186" s="1" t="s">
        <v>73</v>
      </c>
      <c r="AJ186" s="1" t="s">
        <v>74</v>
      </c>
      <c r="AK186" s="8" t="s">
        <v>113</v>
      </c>
    </row>
    <row r="187" spans="1:37" ht="16">
      <c r="A187" s="8" t="s">
        <v>112</v>
      </c>
      <c r="B187" s="8" t="s">
        <v>113</v>
      </c>
      <c r="C187" s="8" t="s">
        <v>66</v>
      </c>
      <c r="D187" s="11" t="s">
        <v>67</v>
      </c>
      <c r="E187" s="24">
        <v>32</v>
      </c>
      <c r="F187" s="13">
        <v>1.7949999999999999</v>
      </c>
      <c r="G187" s="24">
        <v>1879.5</v>
      </c>
      <c r="H187" s="8" t="s">
        <v>89</v>
      </c>
      <c r="I187" s="13">
        <v>100.08199999999999</v>
      </c>
      <c r="J187" s="38">
        <v>1.2149813233257372</v>
      </c>
      <c r="K187" s="103">
        <f t="shared" si="25"/>
        <v>1.3140770266393631</v>
      </c>
      <c r="L187" s="25">
        <v>0.128</v>
      </c>
      <c r="N187">
        <v>13.3</v>
      </c>
      <c r="O187" s="70">
        <v>818.19799999999998</v>
      </c>
      <c r="P187" s="70">
        <v>504.44940000000003</v>
      </c>
      <c r="Q187" s="70">
        <f t="shared" si="18"/>
        <v>0.61653707293344651</v>
      </c>
      <c r="R187" s="23">
        <f t="shared" si="19"/>
        <v>8.1999430700148395</v>
      </c>
      <c r="S187" s="25">
        <v>6.609</v>
      </c>
      <c r="T187" s="23">
        <f t="shared" si="20"/>
        <v>0.80598120542659324</v>
      </c>
      <c r="U187" s="23">
        <f t="shared" si="21"/>
        <v>1.2407237206861612</v>
      </c>
      <c r="V187" s="23">
        <f t="shared" si="22"/>
        <v>0.15881263624782863</v>
      </c>
      <c r="W187" s="1">
        <v>995</v>
      </c>
      <c r="X187" s="1">
        <f t="shared" si="23"/>
        <v>1.5961068969631018E-4</v>
      </c>
      <c r="Y187" s="7">
        <v>2000</v>
      </c>
      <c r="Z187" s="1">
        <v>10.411</v>
      </c>
      <c r="AA187" s="1">
        <f t="shared" si="24"/>
        <v>3.0661932512978614E-2</v>
      </c>
      <c r="AB187" s="1">
        <f t="shared" si="26"/>
        <v>4.0292141107671752E-4</v>
      </c>
      <c r="AD187" s="8" t="s">
        <v>113</v>
      </c>
      <c r="AE187" s="1" t="s">
        <v>69</v>
      </c>
      <c r="AF187" s="1" t="s">
        <v>70</v>
      </c>
      <c r="AG187" s="1" t="s">
        <v>71</v>
      </c>
      <c r="AH187" s="1" t="s">
        <v>114</v>
      </c>
      <c r="AI187" s="1" t="s">
        <v>73</v>
      </c>
      <c r="AJ187" s="1" t="s">
        <v>74</v>
      </c>
      <c r="AK187" s="8" t="s">
        <v>113</v>
      </c>
    </row>
    <row r="188" spans="1:37" ht="16">
      <c r="A188" s="8" t="s">
        <v>115</v>
      </c>
      <c r="B188" s="8" t="s">
        <v>113</v>
      </c>
      <c r="C188" s="8" t="s">
        <v>66</v>
      </c>
      <c r="D188" s="11" t="s">
        <v>67</v>
      </c>
      <c r="E188" s="24">
        <v>31</v>
      </c>
      <c r="F188" s="13">
        <v>1.823</v>
      </c>
      <c r="G188" s="24">
        <v>1879.3</v>
      </c>
      <c r="H188" s="8" t="s">
        <v>89</v>
      </c>
      <c r="I188" s="13">
        <v>100.384</v>
      </c>
      <c r="J188" s="38">
        <v>1.2153108124803891</v>
      </c>
      <c r="K188" s="103">
        <f t="shared" si="25"/>
        <v>1.3144330318444015</v>
      </c>
      <c r="L188" s="25">
        <v>0.128</v>
      </c>
      <c r="N188">
        <v>13.3</v>
      </c>
      <c r="O188" s="70">
        <v>818.19799999999998</v>
      </c>
      <c r="P188" s="70">
        <v>504.44940000000003</v>
      </c>
      <c r="Q188" s="70">
        <f t="shared" si="18"/>
        <v>0.61653707293344651</v>
      </c>
      <c r="R188" s="23">
        <f t="shared" si="19"/>
        <v>8.1999430700148395</v>
      </c>
      <c r="S188" s="25">
        <v>6.609</v>
      </c>
      <c r="T188" s="23">
        <f t="shared" si="20"/>
        <v>0.80598120542659324</v>
      </c>
      <c r="U188" s="23">
        <f t="shared" si="21"/>
        <v>1.2407237206861612</v>
      </c>
      <c r="V188" s="23">
        <f t="shared" si="22"/>
        <v>0.15881263624782863</v>
      </c>
      <c r="W188" s="1">
        <v>995</v>
      </c>
      <c r="X188" s="1">
        <f t="shared" si="23"/>
        <v>1.5961068969631018E-4</v>
      </c>
      <c r="Y188" s="7">
        <v>2000</v>
      </c>
      <c r="Z188" s="1">
        <v>10.411</v>
      </c>
      <c r="AA188" s="1">
        <f t="shared" si="24"/>
        <v>3.0661932512978614E-2</v>
      </c>
      <c r="AB188" s="1">
        <f t="shared" si="26"/>
        <v>4.0303056915242909E-4</v>
      </c>
      <c r="AD188" s="8" t="s">
        <v>113</v>
      </c>
      <c r="AE188" s="1" t="s">
        <v>69</v>
      </c>
      <c r="AF188" s="1" t="s">
        <v>70</v>
      </c>
      <c r="AG188" s="1" t="s">
        <v>71</v>
      </c>
      <c r="AH188" s="1" t="s">
        <v>114</v>
      </c>
      <c r="AI188" s="1" t="s">
        <v>73</v>
      </c>
      <c r="AJ188" s="1" t="s">
        <v>74</v>
      </c>
      <c r="AK188" s="8" t="s">
        <v>113</v>
      </c>
    </row>
    <row r="189" spans="1:37" ht="16">
      <c r="A189" s="8" t="s">
        <v>112</v>
      </c>
      <c r="B189" s="8" t="s">
        <v>113</v>
      </c>
      <c r="C189" s="8" t="s">
        <v>66</v>
      </c>
      <c r="D189" s="11" t="s">
        <v>67</v>
      </c>
      <c r="E189" s="24">
        <v>46</v>
      </c>
      <c r="F189" s="13">
        <v>1.206</v>
      </c>
      <c r="G189" s="24">
        <v>2096.1</v>
      </c>
      <c r="H189" s="8" t="s">
        <v>90</v>
      </c>
      <c r="I189" s="13">
        <v>-1.165</v>
      </c>
      <c r="J189" s="38">
        <v>1.1043944189201214</v>
      </c>
      <c r="K189" s="103">
        <f t="shared" si="25"/>
        <v>1.1945795599654734</v>
      </c>
      <c r="L189" s="25">
        <v>8.5999999999999993E-2</v>
      </c>
      <c r="N189">
        <v>13.3</v>
      </c>
      <c r="O189" s="70">
        <v>818.19799999999998</v>
      </c>
      <c r="P189" s="70">
        <v>504.44940000000003</v>
      </c>
      <c r="Q189" s="70">
        <f t="shared" si="18"/>
        <v>0.61653707293344651</v>
      </c>
      <c r="R189" s="23">
        <f t="shared" si="19"/>
        <v>8.1999430700148395</v>
      </c>
      <c r="S189" s="25">
        <v>6.609</v>
      </c>
      <c r="T189" s="23">
        <f t="shared" si="20"/>
        <v>0.80598120542659324</v>
      </c>
      <c r="U189" s="23">
        <f t="shared" si="21"/>
        <v>1.2407237206861612</v>
      </c>
      <c r="V189" s="23">
        <f t="shared" si="22"/>
        <v>0.10670223997900985</v>
      </c>
      <c r="W189" s="1">
        <v>995</v>
      </c>
      <c r="X189" s="1">
        <f t="shared" si="23"/>
        <v>1.072384321397084E-4</v>
      </c>
      <c r="Y189" s="7">
        <v>2000</v>
      </c>
      <c r="Z189" s="1">
        <v>10.411</v>
      </c>
      <c r="AA189" s="1">
        <f t="shared" si="24"/>
        <v>2.0600985907157504E-2</v>
      </c>
      <c r="AB189" s="1">
        <f t="shared" si="26"/>
        <v>2.4609516679827132E-4</v>
      </c>
      <c r="AD189" s="8" t="s">
        <v>113</v>
      </c>
      <c r="AE189" s="1" t="s">
        <v>69</v>
      </c>
      <c r="AF189" s="1" t="s">
        <v>70</v>
      </c>
      <c r="AG189" s="1" t="s">
        <v>71</v>
      </c>
      <c r="AH189" s="1" t="s">
        <v>114</v>
      </c>
      <c r="AI189" s="1" t="s">
        <v>73</v>
      </c>
      <c r="AJ189" s="1" t="s">
        <v>74</v>
      </c>
      <c r="AK189" s="8" t="s">
        <v>113</v>
      </c>
    </row>
    <row r="190" spans="1:37" ht="16">
      <c r="A190" s="8" t="s">
        <v>115</v>
      </c>
      <c r="B190" s="8" t="s">
        <v>113</v>
      </c>
      <c r="C190" s="8" t="s">
        <v>66</v>
      </c>
      <c r="D190" s="11" t="s">
        <v>67</v>
      </c>
      <c r="E190" s="24">
        <v>45</v>
      </c>
      <c r="F190" s="13">
        <v>1.2390000000000001</v>
      </c>
      <c r="G190" s="24">
        <v>2095.9</v>
      </c>
      <c r="H190" s="8" t="s">
        <v>90</v>
      </c>
      <c r="I190" s="13">
        <v>0.67200000000000004</v>
      </c>
      <c r="J190" s="38">
        <v>1.1064030851617921</v>
      </c>
      <c r="K190" s="103">
        <f t="shared" si="25"/>
        <v>1.1967502694953847</v>
      </c>
      <c r="L190" s="25">
        <v>8.6999999999999994E-2</v>
      </c>
      <c r="N190">
        <v>13.3</v>
      </c>
      <c r="O190" s="70">
        <v>818.19799999999998</v>
      </c>
      <c r="P190" s="70">
        <v>504.44940000000003</v>
      </c>
      <c r="Q190" s="70">
        <f t="shared" si="18"/>
        <v>0.61653707293344651</v>
      </c>
      <c r="R190" s="23">
        <f t="shared" si="19"/>
        <v>8.1999430700148395</v>
      </c>
      <c r="S190" s="25">
        <v>6.609</v>
      </c>
      <c r="T190" s="23">
        <f t="shared" si="20"/>
        <v>0.80598120542659324</v>
      </c>
      <c r="U190" s="23">
        <f t="shared" si="21"/>
        <v>1.2407237206861612</v>
      </c>
      <c r="V190" s="23">
        <f t="shared" si="22"/>
        <v>0.10794296369969601</v>
      </c>
      <c r="W190" s="1">
        <v>995</v>
      </c>
      <c r="X190" s="1">
        <f t="shared" si="23"/>
        <v>1.0848539065296082E-4</v>
      </c>
      <c r="Y190" s="7">
        <v>2000</v>
      </c>
      <c r="Z190" s="1">
        <v>10.411</v>
      </c>
      <c r="AA190" s="1">
        <f t="shared" si="24"/>
        <v>2.084053225491515E-2</v>
      </c>
      <c r="AB190" s="1">
        <f t="shared" si="26"/>
        <v>2.4940912592496959E-4</v>
      </c>
      <c r="AD190" s="8" t="s">
        <v>113</v>
      </c>
      <c r="AE190" s="1" t="s">
        <v>69</v>
      </c>
      <c r="AF190" s="1" t="s">
        <v>70</v>
      </c>
      <c r="AG190" s="1" t="s">
        <v>71</v>
      </c>
      <c r="AH190" s="1" t="s">
        <v>114</v>
      </c>
      <c r="AI190" s="1" t="s">
        <v>73</v>
      </c>
      <c r="AJ190" s="1" t="s">
        <v>74</v>
      </c>
      <c r="AK190" s="8" t="s">
        <v>113</v>
      </c>
    </row>
    <row r="191" spans="1:37" ht="16">
      <c r="A191" s="8" t="s">
        <v>112</v>
      </c>
      <c r="B191" s="8" t="s">
        <v>113</v>
      </c>
      <c r="C191" s="8" t="s">
        <v>66</v>
      </c>
      <c r="D191" s="11" t="s">
        <v>67</v>
      </c>
      <c r="E191" s="24">
        <v>44</v>
      </c>
      <c r="F191" s="13">
        <v>0.29599999999999999</v>
      </c>
      <c r="G191" s="24">
        <v>2057.1999999999998</v>
      </c>
      <c r="H191" s="8" t="s">
        <v>91</v>
      </c>
      <c r="I191" s="13">
        <v>526.51199999999994</v>
      </c>
      <c r="J191" s="38">
        <v>1.6780472109899236</v>
      </c>
      <c r="K191" s="103">
        <f t="shared" si="25"/>
        <v>1.814217636756309</v>
      </c>
      <c r="L191" s="25">
        <v>2.1000000000000001E-2</v>
      </c>
      <c r="N191">
        <v>13.3</v>
      </c>
      <c r="O191" s="70">
        <v>818.19799999999998</v>
      </c>
      <c r="P191" s="70">
        <v>504.44940000000003</v>
      </c>
      <c r="Q191" s="70">
        <f t="shared" si="18"/>
        <v>0.61653707293344651</v>
      </c>
      <c r="R191" s="23">
        <f t="shared" si="19"/>
        <v>8.1999430700148395</v>
      </c>
      <c r="S191" s="25">
        <v>6.609</v>
      </c>
      <c r="T191" s="23">
        <f t="shared" si="20"/>
        <v>0.80598120542659324</v>
      </c>
      <c r="U191" s="23">
        <f t="shared" si="21"/>
        <v>1.2407237206861612</v>
      </c>
      <c r="V191" s="23">
        <f t="shared" si="22"/>
        <v>2.6055198134409388E-2</v>
      </c>
      <c r="W191" s="1">
        <v>995</v>
      </c>
      <c r="X191" s="1">
        <f t="shared" si="23"/>
        <v>2.6186128778300892E-5</v>
      </c>
      <c r="Y191" s="7">
        <v>2000</v>
      </c>
      <c r="Z191" s="1">
        <v>10.411</v>
      </c>
      <c r="AA191" s="1">
        <f t="shared" si="24"/>
        <v>5.0304733029105549E-3</v>
      </c>
      <c r="AB191" s="1">
        <f t="shared" si="26"/>
        <v>9.1263733873720918E-5</v>
      </c>
      <c r="AD191" s="8" t="s">
        <v>113</v>
      </c>
      <c r="AE191" s="1" t="s">
        <v>69</v>
      </c>
      <c r="AF191" s="1" t="s">
        <v>70</v>
      </c>
      <c r="AG191" s="1" t="s">
        <v>71</v>
      </c>
      <c r="AH191" s="1" t="s">
        <v>114</v>
      </c>
      <c r="AI191" s="1" t="s">
        <v>73</v>
      </c>
      <c r="AJ191" s="1" t="s">
        <v>74</v>
      </c>
      <c r="AK191" s="8" t="s">
        <v>113</v>
      </c>
    </row>
    <row r="192" spans="1:37" ht="16">
      <c r="A192" s="8" t="s">
        <v>115</v>
      </c>
      <c r="B192" s="8" t="s">
        <v>113</v>
      </c>
      <c r="C192" s="8" t="s">
        <v>66</v>
      </c>
      <c r="D192" s="11" t="s">
        <v>67</v>
      </c>
      <c r="E192" s="24">
        <v>43</v>
      </c>
      <c r="F192" s="13">
        <v>0.30599999999999999</v>
      </c>
      <c r="G192" s="24">
        <v>2057</v>
      </c>
      <c r="H192" s="8" t="s">
        <v>91</v>
      </c>
      <c r="I192" s="13">
        <v>521.29</v>
      </c>
      <c r="J192" s="38">
        <v>1.6724028309607659</v>
      </c>
      <c r="K192" s="103">
        <f t="shared" si="25"/>
        <v>1.8081236488438026</v>
      </c>
      <c r="L192" s="25">
        <v>2.1000000000000001E-2</v>
      </c>
      <c r="N192">
        <v>13.3</v>
      </c>
      <c r="O192" s="70">
        <v>818.19799999999998</v>
      </c>
      <c r="P192" s="70">
        <v>504.44940000000003</v>
      </c>
      <c r="Q192" s="70">
        <f t="shared" si="18"/>
        <v>0.61653707293344651</v>
      </c>
      <c r="R192" s="23">
        <f t="shared" si="19"/>
        <v>8.1999430700148395</v>
      </c>
      <c r="S192" s="25">
        <v>6.609</v>
      </c>
      <c r="T192" s="23">
        <f t="shared" si="20"/>
        <v>0.80598120542659324</v>
      </c>
      <c r="U192" s="23">
        <f t="shared" si="21"/>
        <v>1.2407237206861612</v>
      </c>
      <c r="V192" s="23">
        <f t="shared" si="22"/>
        <v>2.6055198134409388E-2</v>
      </c>
      <c r="W192" s="1">
        <v>995</v>
      </c>
      <c r="X192" s="1">
        <f t="shared" si="23"/>
        <v>2.6186128778300892E-5</v>
      </c>
      <c r="Y192" s="7">
        <v>2000</v>
      </c>
      <c r="Z192" s="1">
        <v>10.411</v>
      </c>
      <c r="AA192" s="1">
        <f t="shared" si="24"/>
        <v>5.0304733029105549E-3</v>
      </c>
      <c r="AB192" s="1">
        <f t="shared" si="26"/>
        <v>9.0957177438699682E-5</v>
      </c>
      <c r="AD192" s="8" t="s">
        <v>113</v>
      </c>
      <c r="AE192" s="1" t="s">
        <v>69</v>
      </c>
      <c r="AF192" s="1" t="s">
        <v>70</v>
      </c>
      <c r="AG192" s="1" t="s">
        <v>71</v>
      </c>
      <c r="AH192" s="1" t="s">
        <v>114</v>
      </c>
      <c r="AI192" s="1" t="s">
        <v>73</v>
      </c>
      <c r="AJ192" s="1" t="s">
        <v>74</v>
      </c>
      <c r="AK192" s="8" t="s">
        <v>113</v>
      </c>
    </row>
    <row r="193" spans="1:37" ht="16">
      <c r="A193" s="8" t="s">
        <v>112</v>
      </c>
      <c r="B193" s="8" t="s">
        <v>113</v>
      </c>
      <c r="C193" s="8" t="s">
        <v>66</v>
      </c>
      <c r="D193" s="11" t="s">
        <v>67</v>
      </c>
      <c r="E193" s="24">
        <v>54</v>
      </c>
      <c r="F193" s="13">
        <v>2.7589999999999999</v>
      </c>
      <c r="G193" s="24">
        <v>2271</v>
      </c>
      <c r="H193" s="8" t="s">
        <v>92</v>
      </c>
      <c r="I193" s="13">
        <v>-3.67</v>
      </c>
      <c r="J193" s="38">
        <v>1.1016551970866642</v>
      </c>
      <c r="K193" s="103">
        <f t="shared" si="25"/>
        <v>1.191619347797694</v>
      </c>
      <c r="L193" s="25">
        <v>0.19700000000000001</v>
      </c>
      <c r="N193">
        <v>13.3</v>
      </c>
      <c r="O193" s="70">
        <v>818.19799999999998</v>
      </c>
      <c r="P193" s="70">
        <v>504.44940000000003</v>
      </c>
      <c r="Q193" s="70">
        <f t="shared" si="18"/>
        <v>0.61653707293344651</v>
      </c>
      <c r="R193" s="23">
        <f t="shared" si="19"/>
        <v>8.1999430700148395</v>
      </c>
      <c r="S193" s="25">
        <v>6.609</v>
      </c>
      <c r="T193" s="23">
        <f t="shared" si="20"/>
        <v>0.80598120542659324</v>
      </c>
      <c r="U193" s="23">
        <f t="shared" si="21"/>
        <v>1.2407237206861612</v>
      </c>
      <c r="V193" s="23">
        <f t="shared" si="22"/>
        <v>0.24442257297517378</v>
      </c>
      <c r="W193" s="1">
        <v>995</v>
      </c>
      <c r="X193" s="1">
        <f t="shared" si="23"/>
        <v>2.4565082711072744E-4</v>
      </c>
      <c r="Y193" s="7">
        <v>2000</v>
      </c>
      <c r="Z193" s="1">
        <v>10.411</v>
      </c>
      <c r="AA193" s="1">
        <f t="shared" si="24"/>
        <v>4.7190630508256164E-2</v>
      </c>
      <c r="AB193" s="1">
        <f t="shared" si="26"/>
        <v>5.623326834841017E-4</v>
      </c>
      <c r="AD193" s="8" t="s">
        <v>113</v>
      </c>
      <c r="AE193" s="1" t="s">
        <v>69</v>
      </c>
      <c r="AF193" s="1" t="s">
        <v>70</v>
      </c>
      <c r="AG193" s="1" t="s">
        <v>71</v>
      </c>
      <c r="AH193" s="1" t="s">
        <v>114</v>
      </c>
      <c r="AI193" s="1" t="s">
        <v>73</v>
      </c>
      <c r="AJ193" s="1" t="s">
        <v>74</v>
      </c>
      <c r="AK193" s="8" t="s">
        <v>113</v>
      </c>
    </row>
    <row r="194" spans="1:37" ht="16">
      <c r="A194" s="8" t="s">
        <v>115</v>
      </c>
      <c r="B194" s="8" t="s">
        <v>113</v>
      </c>
      <c r="C194" s="8" t="s">
        <v>66</v>
      </c>
      <c r="D194" s="11" t="s">
        <v>67</v>
      </c>
      <c r="E194" s="24">
        <v>55</v>
      </c>
      <c r="F194" s="13">
        <v>2.7759999999999998</v>
      </c>
      <c r="G194" s="24">
        <v>2270.8000000000002</v>
      </c>
      <c r="H194" s="8" t="s">
        <v>92</v>
      </c>
      <c r="I194" s="13">
        <v>-3.8069999999999999</v>
      </c>
      <c r="J194" s="38">
        <v>1.1015053829732748</v>
      </c>
      <c r="K194" s="103">
        <f t="shared" si="25"/>
        <v>1.1914574468468877</v>
      </c>
      <c r="L194" s="25">
        <v>0.19500000000000001</v>
      </c>
      <c r="N194">
        <v>13.3</v>
      </c>
      <c r="O194" s="70">
        <v>818.19799999999998</v>
      </c>
      <c r="P194" s="70">
        <v>504.44940000000003</v>
      </c>
      <c r="Q194" s="70">
        <f t="shared" ref="Q194:Q257" si="27">P194/O194</f>
        <v>0.61653707293344651</v>
      </c>
      <c r="R194" s="23">
        <f t="shared" ref="R194:R257" si="28">N194*Q194</f>
        <v>8.1999430700148395</v>
      </c>
      <c r="S194" s="25">
        <v>6.609</v>
      </c>
      <c r="T194" s="23">
        <f t="shared" ref="T194:T257" si="29">S194/R194</f>
        <v>0.80598120542659324</v>
      </c>
      <c r="U194" s="23">
        <f t="shared" ref="U194:U257" si="30">1/T194</f>
        <v>1.2407237206861612</v>
      </c>
      <c r="V194" s="23">
        <f t="shared" ref="V194:V257" si="31">L194*U194</f>
        <v>0.24194112553380145</v>
      </c>
      <c r="W194" s="1">
        <v>995</v>
      </c>
      <c r="X194" s="1">
        <f t="shared" ref="X194:X257" si="32">V194/W194</f>
        <v>2.4315691008422257E-4</v>
      </c>
      <c r="Y194" s="7">
        <v>2000</v>
      </c>
      <c r="Z194" s="1">
        <v>10.411</v>
      </c>
      <c r="AA194" s="1">
        <f t="shared" ref="AA194:AA257" si="33">X194*Y194/Z194</f>
        <v>4.6711537812740865E-2</v>
      </c>
      <c r="AB194" s="1">
        <f t="shared" si="26"/>
        <v>5.5654809580660085E-4</v>
      </c>
      <c r="AD194" s="8" t="s">
        <v>113</v>
      </c>
      <c r="AE194" s="1" t="s">
        <v>69</v>
      </c>
      <c r="AF194" s="1" t="s">
        <v>70</v>
      </c>
      <c r="AG194" s="1" t="s">
        <v>71</v>
      </c>
      <c r="AH194" s="1" t="s">
        <v>114</v>
      </c>
      <c r="AI194" s="1" t="s">
        <v>73</v>
      </c>
      <c r="AJ194" s="1" t="s">
        <v>74</v>
      </c>
      <c r="AK194" s="8" t="s">
        <v>113</v>
      </c>
    </row>
    <row r="195" spans="1:37" ht="16">
      <c r="A195" s="8" t="s">
        <v>112</v>
      </c>
      <c r="B195" s="8" t="s">
        <v>113</v>
      </c>
      <c r="C195" s="8" t="s">
        <v>66</v>
      </c>
      <c r="D195" s="11" t="s">
        <v>67</v>
      </c>
      <c r="E195" s="24">
        <v>53</v>
      </c>
      <c r="F195" s="13">
        <v>0.30199999999999999</v>
      </c>
      <c r="G195" s="24">
        <v>2259.1</v>
      </c>
      <c r="H195" s="8" t="s">
        <v>93</v>
      </c>
      <c r="I195" s="13">
        <v>10.452</v>
      </c>
      <c r="J195" s="38">
        <v>1.1170956452352245</v>
      </c>
      <c r="K195" s="103">
        <f t="shared" ref="K195:K258" si="34">((J195*13.003355)/(((100-J195)*12.0107)+(J195*13.003355)))*100</f>
        <v>1.2083052994689545</v>
      </c>
      <c r="L195" s="25">
        <v>2.1999999999999999E-2</v>
      </c>
      <c r="N195">
        <v>13.3</v>
      </c>
      <c r="O195" s="70">
        <v>818.19799999999998</v>
      </c>
      <c r="P195" s="70">
        <v>504.44940000000003</v>
      </c>
      <c r="Q195" s="70">
        <f t="shared" si="27"/>
        <v>0.61653707293344651</v>
      </c>
      <c r="R195" s="23">
        <f t="shared" si="28"/>
        <v>8.1999430700148395</v>
      </c>
      <c r="S195" s="25">
        <v>6.609</v>
      </c>
      <c r="T195" s="23">
        <f t="shared" si="29"/>
        <v>0.80598120542659324</v>
      </c>
      <c r="U195" s="23">
        <f t="shared" si="30"/>
        <v>1.2407237206861612</v>
      </c>
      <c r="V195" s="23">
        <f t="shared" si="31"/>
        <v>2.7295921855095544E-2</v>
      </c>
      <c r="W195" s="1">
        <v>995</v>
      </c>
      <c r="X195" s="1">
        <f t="shared" si="32"/>
        <v>2.7433087291553309E-5</v>
      </c>
      <c r="Y195" s="7">
        <v>2000</v>
      </c>
      <c r="Z195" s="1">
        <v>10.411</v>
      </c>
      <c r="AA195" s="1">
        <f t="shared" si="33"/>
        <v>5.2700196506681989E-3</v>
      </c>
      <c r="AB195" s="1">
        <f t="shared" ref="AB195:AB258" si="35">AA195*(K195/100)</f>
        <v>6.3677926722079128E-5</v>
      </c>
      <c r="AD195" s="8" t="s">
        <v>113</v>
      </c>
      <c r="AE195" s="1" t="s">
        <v>69</v>
      </c>
      <c r="AF195" s="1" t="s">
        <v>70</v>
      </c>
      <c r="AG195" s="1" t="s">
        <v>71</v>
      </c>
      <c r="AH195" s="1" t="s">
        <v>114</v>
      </c>
      <c r="AI195" s="1" t="s">
        <v>73</v>
      </c>
      <c r="AJ195" s="1" t="s">
        <v>74</v>
      </c>
      <c r="AK195" s="8" t="s">
        <v>113</v>
      </c>
    </row>
    <row r="196" spans="1:37" ht="16">
      <c r="A196" s="8" t="s">
        <v>115</v>
      </c>
      <c r="B196" s="8" t="s">
        <v>113</v>
      </c>
      <c r="C196" s="8" t="s">
        <v>66</v>
      </c>
      <c r="D196" s="11" t="s">
        <v>67</v>
      </c>
      <c r="E196" s="24">
        <v>54</v>
      </c>
      <c r="F196" s="13">
        <v>0.29699999999999999</v>
      </c>
      <c r="G196" s="24">
        <v>2258.6999999999998</v>
      </c>
      <c r="H196" s="8" t="s">
        <v>93</v>
      </c>
      <c r="I196" s="13">
        <v>7.8840000000000003</v>
      </c>
      <c r="J196" s="38">
        <v>1.1142882520964525</v>
      </c>
      <c r="K196" s="103">
        <f t="shared" si="34"/>
        <v>1.2052714796509827</v>
      </c>
      <c r="L196" s="25">
        <v>2.1000000000000001E-2</v>
      </c>
      <c r="N196">
        <v>13.3</v>
      </c>
      <c r="O196" s="70">
        <v>818.19799999999998</v>
      </c>
      <c r="P196" s="70">
        <v>504.44940000000003</v>
      </c>
      <c r="Q196" s="70">
        <f t="shared" si="27"/>
        <v>0.61653707293344651</v>
      </c>
      <c r="R196" s="23">
        <f t="shared" si="28"/>
        <v>8.1999430700148395</v>
      </c>
      <c r="S196" s="25">
        <v>6.609</v>
      </c>
      <c r="T196" s="23">
        <f t="shared" si="29"/>
        <v>0.80598120542659324</v>
      </c>
      <c r="U196" s="23">
        <f t="shared" si="30"/>
        <v>1.2407237206861612</v>
      </c>
      <c r="V196" s="23">
        <f t="shared" si="31"/>
        <v>2.6055198134409388E-2</v>
      </c>
      <c r="W196" s="1">
        <v>995</v>
      </c>
      <c r="X196" s="1">
        <f t="shared" si="32"/>
        <v>2.6186128778300892E-5</v>
      </c>
      <c r="Y196" s="7">
        <v>2000</v>
      </c>
      <c r="Z196" s="1">
        <v>10.411</v>
      </c>
      <c r="AA196" s="1">
        <f t="shared" si="33"/>
        <v>5.0304733029105549E-3</v>
      </c>
      <c r="AB196" s="1">
        <f t="shared" si="35"/>
        <v>6.0630860011437709E-5</v>
      </c>
      <c r="AD196" s="8" t="s">
        <v>113</v>
      </c>
      <c r="AE196" s="1" t="s">
        <v>69</v>
      </c>
      <c r="AF196" s="1" t="s">
        <v>70</v>
      </c>
      <c r="AG196" s="1" t="s">
        <v>71</v>
      </c>
      <c r="AH196" s="1" t="s">
        <v>114</v>
      </c>
      <c r="AI196" s="1" t="s">
        <v>73</v>
      </c>
      <c r="AJ196" s="1" t="s">
        <v>74</v>
      </c>
      <c r="AK196" s="8" t="s">
        <v>113</v>
      </c>
    </row>
    <row r="197" spans="1:37" ht="16">
      <c r="A197" s="8" t="s">
        <v>112</v>
      </c>
      <c r="B197" s="8" t="s">
        <v>113</v>
      </c>
      <c r="C197" s="8" t="s">
        <v>66</v>
      </c>
      <c r="D197" s="11" t="s">
        <v>67</v>
      </c>
      <c r="E197" s="24">
        <v>51</v>
      </c>
      <c r="F197" s="13">
        <v>3.101</v>
      </c>
      <c r="G197" s="24">
        <v>2233.6</v>
      </c>
      <c r="H197" s="8" t="s">
        <v>94</v>
      </c>
      <c r="I197" s="13">
        <v>166.239</v>
      </c>
      <c r="J197" s="38">
        <v>1.2871077179120942</v>
      </c>
      <c r="K197" s="103">
        <f t="shared" si="34"/>
        <v>1.3920032633489567</v>
      </c>
      <c r="L197" s="25">
        <v>0.221</v>
      </c>
      <c r="N197">
        <v>13.3</v>
      </c>
      <c r="O197" s="70">
        <v>818.19799999999998</v>
      </c>
      <c r="P197" s="70">
        <v>504.44940000000003</v>
      </c>
      <c r="Q197" s="70">
        <f t="shared" si="27"/>
        <v>0.61653707293344651</v>
      </c>
      <c r="R197" s="23">
        <f t="shared" si="28"/>
        <v>8.1999430700148395</v>
      </c>
      <c r="S197" s="25">
        <v>6.609</v>
      </c>
      <c r="T197" s="23">
        <f t="shared" si="29"/>
        <v>0.80598120542659324</v>
      </c>
      <c r="U197" s="23">
        <f t="shared" si="30"/>
        <v>1.2407237206861612</v>
      </c>
      <c r="V197" s="23">
        <f t="shared" si="31"/>
        <v>0.27419994227164163</v>
      </c>
      <c r="W197" s="1">
        <v>995</v>
      </c>
      <c r="X197" s="1">
        <f t="shared" si="32"/>
        <v>2.7557783142878557E-4</v>
      </c>
      <c r="Y197" s="7">
        <v>2000</v>
      </c>
      <c r="Z197" s="1">
        <v>10.411</v>
      </c>
      <c r="AA197" s="1">
        <f t="shared" si="33"/>
        <v>5.2939742854439642E-2</v>
      </c>
      <c r="AB197" s="1">
        <f t="shared" si="35"/>
        <v>7.3692294814234598E-4</v>
      </c>
      <c r="AD197" s="8" t="s">
        <v>113</v>
      </c>
      <c r="AE197" s="1" t="s">
        <v>69</v>
      </c>
      <c r="AF197" s="1" t="s">
        <v>70</v>
      </c>
      <c r="AG197" s="1" t="s">
        <v>71</v>
      </c>
      <c r="AH197" s="1" t="s">
        <v>114</v>
      </c>
      <c r="AI197" s="1" t="s">
        <v>73</v>
      </c>
      <c r="AJ197" s="1" t="s">
        <v>74</v>
      </c>
      <c r="AK197" s="8" t="s">
        <v>113</v>
      </c>
    </row>
    <row r="198" spans="1:37" ht="16">
      <c r="A198" s="8" t="s">
        <v>115</v>
      </c>
      <c r="B198" s="8" t="s">
        <v>113</v>
      </c>
      <c r="C198" s="8" t="s">
        <v>66</v>
      </c>
      <c r="D198" s="11" t="s">
        <v>67</v>
      </c>
      <c r="E198" s="24">
        <v>52</v>
      </c>
      <c r="F198" s="13">
        <v>3.1560000000000001</v>
      </c>
      <c r="G198" s="24">
        <v>2233.4</v>
      </c>
      <c r="H198" s="8" t="s">
        <v>94</v>
      </c>
      <c r="I198" s="13">
        <v>166.691</v>
      </c>
      <c r="J198" s="38">
        <v>1.2876001399478392</v>
      </c>
      <c r="K198" s="103">
        <f t="shared" si="34"/>
        <v>1.3925352502277226</v>
      </c>
      <c r="L198" s="25">
        <v>0.222</v>
      </c>
      <c r="N198">
        <v>13.3</v>
      </c>
      <c r="O198" s="70">
        <v>818.19799999999998</v>
      </c>
      <c r="P198" s="70">
        <v>504.44940000000003</v>
      </c>
      <c r="Q198" s="70">
        <f t="shared" si="27"/>
        <v>0.61653707293344651</v>
      </c>
      <c r="R198" s="23">
        <f t="shared" si="28"/>
        <v>8.1999430700148395</v>
      </c>
      <c r="S198" s="25">
        <v>6.609</v>
      </c>
      <c r="T198" s="23">
        <f t="shared" si="29"/>
        <v>0.80598120542659324</v>
      </c>
      <c r="U198" s="23">
        <f t="shared" si="30"/>
        <v>1.2407237206861612</v>
      </c>
      <c r="V198" s="23">
        <f t="shared" si="31"/>
        <v>0.2754406659923278</v>
      </c>
      <c r="W198" s="1">
        <v>995</v>
      </c>
      <c r="X198" s="1">
        <f t="shared" si="32"/>
        <v>2.76824789942038E-4</v>
      </c>
      <c r="Y198" s="7">
        <v>2000</v>
      </c>
      <c r="Z198" s="1">
        <v>10.411</v>
      </c>
      <c r="AA198" s="1">
        <f t="shared" si="33"/>
        <v>5.3179289202197298E-2</v>
      </c>
      <c r="AB198" s="1">
        <f t="shared" si="35"/>
        <v>7.4054034796114246E-4</v>
      </c>
      <c r="AD198" s="8" t="s">
        <v>113</v>
      </c>
      <c r="AE198" s="1" t="s">
        <v>69</v>
      </c>
      <c r="AF198" s="1" t="s">
        <v>70</v>
      </c>
      <c r="AG198" s="1" t="s">
        <v>71</v>
      </c>
      <c r="AH198" s="1" t="s">
        <v>114</v>
      </c>
      <c r="AI198" s="1" t="s">
        <v>73</v>
      </c>
      <c r="AJ198" s="1" t="s">
        <v>74</v>
      </c>
      <c r="AK198" s="8" t="s">
        <v>113</v>
      </c>
    </row>
    <row r="199" spans="1:37" ht="16">
      <c r="A199" s="8" t="s">
        <v>112</v>
      </c>
      <c r="B199" s="8" t="s">
        <v>113</v>
      </c>
      <c r="C199" s="8" t="s">
        <v>66</v>
      </c>
      <c r="D199" s="11" t="s">
        <v>67</v>
      </c>
      <c r="E199" s="24">
        <v>52</v>
      </c>
      <c r="F199" s="13">
        <v>3.585</v>
      </c>
      <c r="G199" s="24">
        <v>2242.8000000000002</v>
      </c>
      <c r="H199" s="8" t="s">
        <v>95</v>
      </c>
      <c r="I199" s="13">
        <v>63.116999999999997</v>
      </c>
      <c r="J199" s="38">
        <v>1.174635026355451</v>
      </c>
      <c r="K199" s="103">
        <f t="shared" si="34"/>
        <v>1.2704823470584325</v>
      </c>
      <c r="L199" s="25">
        <v>0.25600000000000001</v>
      </c>
      <c r="N199">
        <v>13.3</v>
      </c>
      <c r="O199" s="70">
        <v>818.19799999999998</v>
      </c>
      <c r="P199" s="70">
        <v>504.44940000000003</v>
      </c>
      <c r="Q199" s="70">
        <f t="shared" si="27"/>
        <v>0.61653707293344651</v>
      </c>
      <c r="R199" s="23">
        <f t="shared" si="28"/>
        <v>8.1999430700148395</v>
      </c>
      <c r="S199" s="25">
        <v>6.609</v>
      </c>
      <c r="T199" s="23">
        <f t="shared" si="29"/>
        <v>0.80598120542659324</v>
      </c>
      <c r="U199" s="23">
        <f t="shared" si="30"/>
        <v>1.2407237206861612</v>
      </c>
      <c r="V199" s="23">
        <f t="shared" si="31"/>
        <v>0.31762527249565725</v>
      </c>
      <c r="W199" s="1">
        <v>995</v>
      </c>
      <c r="X199" s="1">
        <f t="shared" si="32"/>
        <v>3.1922137939262036E-4</v>
      </c>
      <c r="Y199" s="7">
        <v>2000</v>
      </c>
      <c r="Z199" s="1">
        <v>10.411</v>
      </c>
      <c r="AA199" s="1">
        <f t="shared" si="33"/>
        <v>6.1323865025957228E-2</v>
      </c>
      <c r="AB199" s="1">
        <f t="shared" si="35"/>
        <v>7.7910887968872663E-4</v>
      </c>
      <c r="AD199" s="8" t="s">
        <v>113</v>
      </c>
      <c r="AE199" s="1" t="s">
        <v>69</v>
      </c>
      <c r="AF199" s="1" t="s">
        <v>70</v>
      </c>
      <c r="AG199" s="1" t="s">
        <v>71</v>
      </c>
      <c r="AH199" s="1" t="s">
        <v>114</v>
      </c>
      <c r="AI199" s="1" t="s">
        <v>73</v>
      </c>
      <c r="AJ199" s="1" t="s">
        <v>74</v>
      </c>
      <c r="AK199" s="8" t="s">
        <v>113</v>
      </c>
    </row>
    <row r="200" spans="1:37" ht="16">
      <c r="A200" s="8" t="s">
        <v>115</v>
      </c>
      <c r="B200" s="8" t="s">
        <v>113</v>
      </c>
      <c r="C200" s="8" t="s">
        <v>66</v>
      </c>
      <c r="D200" s="11" t="s">
        <v>67</v>
      </c>
      <c r="E200" s="24">
        <v>53</v>
      </c>
      <c r="F200" s="13">
        <v>3.6139999999999999</v>
      </c>
      <c r="G200" s="24">
        <v>2242.6</v>
      </c>
      <c r="H200" s="8" t="s">
        <v>95</v>
      </c>
      <c r="I200" s="13">
        <v>63.332999999999998</v>
      </c>
      <c r="J200" s="38">
        <v>1.1748708802356918</v>
      </c>
      <c r="K200" s="103">
        <f t="shared" si="34"/>
        <v>1.2707371985721783</v>
      </c>
      <c r="L200" s="25">
        <v>0.254</v>
      </c>
      <c r="N200">
        <v>13.3</v>
      </c>
      <c r="O200" s="70">
        <v>818.19799999999998</v>
      </c>
      <c r="P200" s="70">
        <v>504.44940000000003</v>
      </c>
      <c r="Q200" s="70">
        <f t="shared" si="27"/>
        <v>0.61653707293344651</v>
      </c>
      <c r="R200" s="23">
        <f t="shared" si="28"/>
        <v>8.1999430700148395</v>
      </c>
      <c r="S200" s="25">
        <v>6.609</v>
      </c>
      <c r="T200" s="23">
        <f t="shared" si="29"/>
        <v>0.80598120542659324</v>
      </c>
      <c r="U200" s="23">
        <f t="shared" si="30"/>
        <v>1.2407237206861612</v>
      </c>
      <c r="V200" s="23">
        <f t="shared" si="31"/>
        <v>0.31514382505428495</v>
      </c>
      <c r="W200" s="1">
        <v>995</v>
      </c>
      <c r="X200" s="1">
        <f t="shared" si="32"/>
        <v>3.1672746236611555E-4</v>
      </c>
      <c r="Y200" s="7">
        <v>2000</v>
      </c>
      <c r="Z200" s="1">
        <v>10.411</v>
      </c>
      <c r="AA200" s="1">
        <f t="shared" si="33"/>
        <v>6.084477233044195E-2</v>
      </c>
      <c r="AB200" s="1">
        <f t="shared" si="35"/>
        <v>7.7317715538947787E-4</v>
      </c>
      <c r="AD200" s="8" t="s">
        <v>113</v>
      </c>
      <c r="AE200" s="1" t="s">
        <v>69</v>
      </c>
      <c r="AF200" s="1" t="s">
        <v>70</v>
      </c>
      <c r="AG200" s="1" t="s">
        <v>71</v>
      </c>
      <c r="AH200" s="1" t="s">
        <v>114</v>
      </c>
      <c r="AI200" s="1" t="s">
        <v>73</v>
      </c>
      <c r="AJ200" s="1" t="s">
        <v>74</v>
      </c>
      <c r="AK200" s="8" t="s">
        <v>113</v>
      </c>
    </row>
    <row r="201" spans="1:37" ht="16">
      <c r="A201" s="8" t="s">
        <v>112</v>
      </c>
      <c r="B201" s="8" t="s">
        <v>113</v>
      </c>
      <c r="C201" s="8" t="s">
        <v>66</v>
      </c>
      <c r="D201" s="11" t="s">
        <v>67</v>
      </c>
      <c r="E201" s="24">
        <v>50</v>
      </c>
      <c r="F201" s="13">
        <v>0.43099999999999999</v>
      </c>
      <c r="G201" s="24">
        <v>2225</v>
      </c>
      <c r="H201" s="8" t="s">
        <v>96</v>
      </c>
      <c r="I201" s="13">
        <v>60.273000000000003</v>
      </c>
      <c r="J201" s="38">
        <v>1.1715295119355369</v>
      </c>
      <c r="K201" s="103">
        <f t="shared" si="34"/>
        <v>1.2671266794155063</v>
      </c>
      <c r="L201" s="25">
        <v>3.1E-2</v>
      </c>
      <c r="N201">
        <v>13.3</v>
      </c>
      <c r="O201" s="70">
        <v>818.19799999999998</v>
      </c>
      <c r="P201" s="70">
        <v>504.44940000000003</v>
      </c>
      <c r="Q201" s="70">
        <f t="shared" si="27"/>
        <v>0.61653707293344651</v>
      </c>
      <c r="R201" s="23">
        <f t="shared" si="28"/>
        <v>8.1999430700148395</v>
      </c>
      <c r="S201" s="25">
        <v>6.609</v>
      </c>
      <c r="T201" s="23">
        <f t="shared" si="29"/>
        <v>0.80598120542659324</v>
      </c>
      <c r="U201" s="23">
        <f t="shared" si="30"/>
        <v>1.2407237206861612</v>
      </c>
      <c r="V201" s="23">
        <f t="shared" si="31"/>
        <v>3.8462435341271001E-2</v>
      </c>
      <c r="W201" s="1">
        <v>995</v>
      </c>
      <c r="X201" s="1">
        <f t="shared" si="32"/>
        <v>3.8655713910825125E-5</v>
      </c>
      <c r="Y201" s="7">
        <v>2000</v>
      </c>
      <c r="Z201" s="1">
        <v>10.411</v>
      </c>
      <c r="AA201" s="1">
        <f t="shared" si="33"/>
        <v>7.4259367804870094E-3</v>
      </c>
      <c r="AB201" s="1">
        <f t="shared" si="35"/>
        <v>9.4096026142079795E-5</v>
      </c>
      <c r="AD201" s="8" t="s">
        <v>113</v>
      </c>
      <c r="AE201" s="1" t="s">
        <v>69</v>
      </c>
      <c r="AF201" s="1" t="s">
        <v>70</v>
      </c>
      <c r="AG201" s="1" t="s">
        <v>71</v>
      </c>
      <c r="AH201" s="1" t="s">
        <v>114</v>
      </c>
      <c r="AI201" s="1" t="s">
        <v>73</v>
      </c>
      <c r="AJ201" s="1" t="s">
        <v>74</v>
      </c>
      <c r="AK201" s="8" t="s">
        <v>113</v>
      </c>
    </row>
    <row r="202" spans="1:37" ht="16">
      <c r="A202" s="8" t="s">
        <v>115</v>
      </c>
      <c r="B202" s="8" t="s">
        <v>113</v>
      </c>
      <c r="C202" s="8" t="s">
        <v>66</v>
      </c>
      <c r="D202" s="11" t="s">
        <v>67</v>
      </c>
      <c r="E202" s="24">
        <v>51</v>
      </c>
      <c r="F202" s="13">
        <v>0.442</v>
      </c>
      <c r="G202" s="24">
        <v>2224.8000000000002</v>
      </c>
      <c r="H202" s="8" t="s">
        <v>96</v>
      </c>
      <c r="I202" s="13">
        <v>60.526000000000003</v>
      </c>
      <c r="J202" s="38">
        <v>1.1718057839614422</v>
      </c>
      <c r="K202" s="103">
        <f t="shared" si="34"/>
        <v>1.2674252062095592</v>
      </c>
      <c r="L202" s="25">
        <v>3.1E-2</v>
      </c>
      <c r="N202">
        <v>13.3</v>
      </c>
      <c r="O202" s="70">
        <v>818.19799999999998</v>
      </c>
      <c r="P202" s="70">
        <v>504.44940000000003</v>
      </c>
      <c r="Q202" s="70">
        <f t="shared" si="27"/>
        <v>0.61653707293344651</v>
      </c>
      <c r="R202" s="23">
        <f t="shared" si="28"/>
        <v>8.1999430700148395</v>
      </c>
      <c r="S202" s="25">
        <v>6.609</v>
      </c>
      <c r="T202" s="23">
        <f t="shared" si="29"/>
        <v>0.80598120542659324</v>
      </c>
      <c r="U202" s="23">
        <f t="shared" si="30"/>
        <v>1.2407237206861612</v>
      </c>
      <c r="V202" s="23">
        <f t="shared" si="31"/>
        <v>3.8462435341271001E-2</v>
      </c>
      <c r="W202" s="1">
        <v>995</v>
      </c>
      <c r="X202" s="1">
        <f t="shared" si="32"/>
        <v>3.8655713910825125E-5</v>
      </c>
      <c r="Y202" s="7">
        <v>2000</v>
      </c>
      <c r="Z202" s="1">
        <v>10.411</v>
      </c>
      <c r="AA202" s="1">
        <f t="shared" si="33"/>
        <v>7.4259367804870094E-3</v>
      </c>
      <c r="AB202" s="1">
        <f t="shared" si="35"/>
        <v>9.4118194553078992E-5</v>
      </c>
      <c r="AD202" s="8" t="s">
        <v>113</v>
      </c>
      <c r="AE202" s="1" t="s">
        <v>69</v>
      </c>
      <c r="AF202" s="1" t="s">
        <v>70</v>
      </c>
      <c r="AG202" s="1" t="s">
        <v>71</v>
      </c>
      <c r="AH202" s="1" t="s">
        <v>114</v>
      </c>
      <c r="AI202" s="1" t="s">
        <v>73</v>
      </c>
      <c r="AJ202" s="1" t="s">
        <v>74</v>
      </c>
      <c r="AK202" s="8" t="s">
        <v>113</v>
      </c>
    </row>
    <row r="203" spans="1:37" ht="16">
      <c r="A203" s="8" t="s">
        <v>112</v>
      </c>
      <c r="B203" s="8" t="s">
        <v>113</v>
      </c>
      <c r="C203" s="8" t="s">
        <v>66</v>
      </c>
      <c r="D203" s="11" t="s">
        <v>67</v>
      </c>
      <c r="E203" s="24">
        <v>64</v>
      </c>
      <c r="F203" s="13">
        <v>92.570999999999998</v>
      </c>
      <c r="G203" s="24">
        <v>2451.4</v>
      </c>
      <c r="H203" s="8" t="s">
        <v>98</v>
      </c>
      <c r="I203" s="13">
        <v>-28.651</v>
      </c>
      <c r="J203" s="38">
        <v>1.07433012606643</v>
      </c>
      <c r="K203" s="103">
        <f t="shared" si="34"/>
        <v>1.1620890575504794</v>
      </c>
      <c r="L203" s="25">
        <v>6.609</v>
      </c>
      <c r="N203">
        <v>13.3</v>
      </c>
      <c r="O203" s="70">
        <v>818.19799999999998</v>
      </c>
      <c r="P203" s="70">
        <v>504.44940000000003</v>
      </c>
      <c r="Q203" s="70">
        <f t="shared" si="27"/>
        <v>0.61653707293344651</v>
      </c>
      <c r="R203" s="23">
        <f t="shared" si="28"/>
        <v>8.1999430700148395</v>
      </c>
      <c r="S203" s="25">
        <v>6.609</v>
      </c>
      <c r="T203" s="23">
        <f t="shared" si="29"/>
        <v>0.80598120542659324</v>
      </c>
      <c r="U203" s="23">
        <f t="shared" si="30"/>
        <v>1.2407237206861612</v>
      </c>
      <c r="V203" s="23">
        <f t="shared" si="31"/>
        <v>8.1999430700148395</v>
      </c>
      <c r="W203" s="1">
        <v>995</v>
      </c>
      <c r="X203" s="1">
        <f t="shared" si="32"/>
        <v>8.2411488140852664E-3</v>
      </c>
      <c r="Y203" s="7">
        <v>2000</v>
      </c>
      <c r="Z203" s="1">
        <v>10.411</v>
      </c>
      <c r="AA203" s="1">
        <f t="shared" si="33"/>
        <v>1.5831618123302789</v>
      </c>
      <c r="AB203" s="1">
        <f t="shared" si="35"/>
        <v>1.8397750184408028E-2</v>
      </c>
      <c r="AD203" s="8" t="s">
        <v>113</v>
      </c>
      <c r="AE203" s="1" t="s">
        <v>69</v>
      </c>
      <c r="AF203" s="1" t="s">
        <v>70</v>
      </c>
      <c r="AG203" s="1" t="s">
        <v>71</v>
      </c>
      <c r="AH203" s="1" t="s">
        <v>114</v>
      </c>
      <c r="AI203" s="1" t="s">
        <v>73</v>
      </c>
      <c r="AJ203" s="1" t="s">
        <v>74</v>
      </c>
      <c r="AK203" s="8" t="s">
        <v>113</v>
      </c>
    </row>
    <row r="204" spans="1:37" ht="16">
      <c r="A204" s="8" t="s">
        <v>115</v>
      </c>
      <c r="B204" s="8" t="s">
        <v>113</v>
      </c>
      <c r="C204" s="8" t="s">
        <v>66</v>
      </c>
      <c r="D204" s="11" t="s">
        <v>67</v>
      </c>
      <c r="E204" s="24">
        <v>65</v>
      </c>
      <c r="F204" s="13">
        <v>94.277000000000001</v>
      </c>
      <c r="G204" s="24">
        <v>2451.1999999999998</v>
      </c>
      <c r="H204" s="8" t="s">
        <v>98</v>
      </c>
      <c r="I204" s="13">
        <v>-28.867000000000001</v>
      </c>
      <c r="J204" s="38">
        <v>1.074093792044795</v>
      </c>
      <c r="K204" s="103">
        <f t="shared" si="34"/>
        <v>1.1618336448168136</v>
      </c>
      <c r="L204" s="25">
        <v>6.6230000000000002</v>
      </c>
      <c r="N204">
        <v>13.3</v>
      </c>
      <c r="O204" s="70">
        <v>818.19799999999998</v>
      </c>
      <c r="P204" s="70">
        <v>504.44940000000003</v>
      </c>
      <c r="Q204" s="70">
        <f t="shared" si="27"/>
        <v>0.61653707293344651</v>
      </c>
      <c r="R204" s="23">
        <f t="shared" si="28"/>
        <v>8.1999430700148395</v>
      </c>
      <c r="S204" s="25">
        <v>6.609</v>
      </c>
      <c r="T204" s="23">
        <f t="shared" si="29"/>
        <v>0.80598120542659324</v>
      </c>
      <c r="U204" s="23">
        <f t="shared" si="30"/>
        <v>1.2407237206861612</v>
      </c>
      <c r="V204" s="23">
        <f t="shared" si="31"/>
        <v>8.2173132021044459</v>
      </c>
      <c r="W204" s="1">
        <v>995</v>
      </c>
      <c r="X204" s="1">
        <f t="shared" si="32"/>
        <v>8.2586062332708002E-3</v>
      </c>
      <c r="Y204" s="7">
        <v>2000</v>
      </c>
      <c r="Z204" s="1">
        <v>10.411</v>
      </c>
      <c r="AA204" s="1">
        <f t="shared" si="33"/>
        <v>1.5865154611988859</v>
      </c>
      <c r="AB204" s="1">
        <f t="shared" si="35"/>
        <v>1.8432670408429296E-2</v>
      </c>
      <c r="AD204" s="8" t="s">
        <v>113</v>
      </c>
      <c r="AE204" s="1" t="s">
        <v>69</v>
      </c>
      <c r="AF204" s="1" t="s">
        <v>70</v>
      </c>
      <c r="AG204" s="1" t="s">
        <v>71</v>
      </c>
      <c r="AH204" s="1" t="s">
        <v>114</v>
      </c>
      <c r="AI204" s="1" t="s">
        <v>73</v>
      </c>
      <c r="AJ204" s="1" t="s">
        <v>74</v>
      </c>
      <c r="AK204" s="8" t="s">
        <v>113</v>
      </c>
    </row>
    <row r="205" spans="1:37" ht="16">
      <c r="A205" s="8" t="s">
        <v>112</v>
      </c>
      <c r="B205" s="8" t="s">
        <v>113</v>
      </c>
      <c r="C205" s="8" t="s">
        <v>66</v>
      </c>
      <c r="D205" s="11" t="s">
        <v>67</v>
      </c>
      <c r="E205" s="24">
        <v>71</v>
      </c>
      <c r="F205" s="13">
        <v>0.754</v>
      </c>
      <c r="G205" s="24">
        <v>2617.1</v>
      </c>
      <c r="H205" s="8" t="s">
        <v>100</v>
      </c>
      <c r="I205" s="13">
        <v>-19.498999999999999</v>
      </c>
      <c r="J205" s="38">
        <v>1.0843426486759744</v>
      </c>
      <c r="K205" s="103">
        <f t="shared" si="34"/>
        <v>1.1729097769316803</v>
      </c>
      <c r="L205" s="25">
        <v>5.3999999999999999E-2</v>
      </c>
      <c r="N205">
        <v>13.3</v>
      </c>
      <c r="O205" s="70">
        <v>818.19799999999998</v>
      </c>
      <c r="P205" s="70">
        <v>504.44940000000003</v>
      </c>
      <c r="Q205" s="70">
        <f t="shared" si="27"/>
        <v>0.61653707293344651</v>
      </c>
      <c r="R205" s="23">
        <f t="shared" si="28"/>
        <v>8.1999430700148395</v>
      </c>
      <c r="S205" s="25">
        <v>6.609</v>
      </c>
      <c r="T205" s="23">
        <f t="shared" si="29"/>
        <v>0.80598120542659324</v>
      </c>
      <c r="U205" s="23">
        <f t="shared" si="30"/>
        <v>1.2407237206861612</v>
      </c>
      <c r="V205" s="23">
        <f t="shared" si="31"/>
        <v>6.69990809170527E-2</v>
      </c>
      <c r="W205" s="1">
        <v>995</v>
      </c>
      <c r="X205" s="1">
        <f t="shared" si="32"/>
        <v>6.733575971563085E-5</v>
      </c>
      <c r="Y205" s="7">
        <v>2000</v>
      </c>
      <c r="Z205" s="1">
        <v>10.411</v>
      </c>
      <c r="AA205" s="1">
        <f t="shared" si="33"/>
        <v>1.2935502778912854E-2</v>
      </c>
      <c r="AB205" s="1">
        <f t="shared" si="35"/>
        <v>1.5172177678913806E-4</v>
      </c>
      <c r="AD205" s="8" t="s">
        <v>113</v>
      </c>
      <c r="AE205" s="1" t="s">
        <v>69</v>
      </c>
      <c r="AF205" s="1" t="s">
        <v>70</v>
      </c>
      <c r="AG205" s="1" t="s">
        <v>71</v>
      </c>
      <c r="AH205" s="1" t="s">
        <v>114</v>
      </c>
      <c r="AI205" s="1" t="s">
        <v>73</v>
      </c>
      <c r="AJ205" s="1" t="s">
        <v>74</v>
      </c>
      <c r="AK205" s="8" t="s">
        <v>113</v>
      </c>
    </row>
    <row r="206" spans="1:37" ht="16">
      <c r="A206" s="8" t="s">
        <v>115</v>
      </c>
      <c r="B206" s="8" t="s">
        <v>113</v>
      </c>
      <c r="C206" s="8" t="s">
        <v>66</v>
      </c>
      <c r="D206" s="11" t="s">
        <v>67</v>
      </c>
      <c r="E206" s="24">
        <v>71</v>
      </c>
      <c r="F206" s="13">
        <v>0.76500000000000001</v>
      </c>
      <c r="G206" s="24">
        <v>2616.9</v>
      </c>
      <c r="H206" s="8" t="s">
        <v>100</v>
      </c>
      <c r="I206" s="13">
        <v>-22.292999999999999</v>
      </c>
      <c r="J206" s="38">
        <v>1.0812861559869915</v>
      </c>
      <c r="K206" s="103">
        <f t="shared" si="34"/>
        <v>1.1696065874160304</v>
      </c>
      <c r="L206" s="25">
        <v>5.3999999999999999E-2</v>
      </c>
      <c r="N206">
        <v>13.3</v>
      </c>
      <c r="O206" s="70">
        <v>818.19799999999998</v>
      </c>
      <c r="P206" s="70">
        <v>504.44940000000003</v>
      </c>
      <c r="Q206" s="70">
        <f t="shared" si="27"/>
        <v>0.61653707293344651</v>
      </c>
      <c r="R206" s="23">
        <f t="shared" si="28"/>
        <v>8.1999430700148395</v>
      </c>
      <c r="S206" s="25">
        <v>6.609</v>
      </c>
      <c r="T206" s="23">
        <f t="shared" si="29"/>
        <v>0.80598120542659324</v>
      </c>
      <c r="U206" s="23">
        <f t="shared" si="30"/>
        <v>1.2407237206861612</v>
      </c>
      <c r="V206" s="23">
        <f t="shared" si="31"/>
        <v>6.69990809170527E-2</v>
      </c>
      <c r="W206" s="1">
        <v>995</v>
      </c>
      <c r="X206" s="1">
        <f t="shared" si="32"/>
        <v>6.733575971563085E-5</v>
      </c>
      <c r="Y206" s="7">
        <v>2000</v>
      </c>
      <c r="Z206" s="1">
        <v>10.411</v>
      </c>
      <c r="AA206" s="1">
        <f t="shared" si="33"/>
        <v>1.2935502778912854E-2</v>
      </c>
      <c r="AB206" s="1">
        <f t="shared" si="35"/>
        <v>1.512944926175484E-4</v>
      </c>
      <c r="AD206" s="8" t="s">
        <v>113</v>
      </c>
      <c r="AE206" s="1" t="s">
        <v>69</v>
      </c>
      <c r="AF206" s="1" t="s">
        <v>70</v>
      </c>
      <c r="AG206" s="1" t="s">
        <v>71</v>
      </c>
      <c r="AH206" s="1" t="s">
        <v>114</v>
      </c>
      <c r="AI206" s="1" t="s">
        <v>73</v>
      </c>
      <c r="AJ206" s="1" t="s">
        <v>74</v>
      </c>
      <c r="AK206" s="8" t="s">
        <v>113</v>
      </c>
    </row>
    <row r="207" spans="1:37" ht="16">
      <c r="A207" s="8" t="s">
        <v>112</v>
      </c>
      <c r="B207" s="8" t="s">
        <v>113</v>
      </c>
      <c r="C207" s="8" t="s">
        <v>66</v>
      </c>
      <c r="D207" s="11" t="s">
        <v>67</v>
      </c>
      <c r="E207" s="24">
        <v>69</v>
      </c>
      <c r="F207" s="13">
        <v>0.38300000000000001</v>
      </c>
      <c r="G207" s="24">
        <v>2581.6</v>
      </c>
      <c r="H207" s="8" t="s">
        <v>101</v>
      </c>
      <c r="I207" s="13">
        <v>-1.788</v>
      </c>
      <c r="J207" s="38">
        <v>1.1037131815186039</v>
      </c>
      <c r="K207" s="103">
        <f t="shared" si="34"/>
        <v>1.1938433640891049</v>
      </c>
      <c r="L207" s="25">
        <v>2.7E-2</v>
      </c>
      <c r="N207">
        <v>13.3</v>
      </c>
      <c r="O207" s="70">
        <v>818.19799999999998</v>
      </c>
      <c r="P207" s="70">
        <v>504.44940000000003</v>
      </c>
      <c r="Q207" s="70">
        <f t="shared" si="27"/>
        <v>0.61653707293344651</v>
      </c>
      <c r="R207" s="23">
        <f t="shared" si="28"/>
        <v>8.1999430700148395</v>
      </c>
      <c r="S207" s="25">
        <v>6.609</v>
      </c>
      <c r="T207" s="23">
        <f t="shared" si="29"/>
        <v>0.80598120542659324</v>
      </c>
      <c r="U207" s="23">
        <f t="shared" si="30"/>
        <v>1.2407237206861612</v>
      </c>
      <c r="V207" s="23">
        <f t="shared" si="31"/>
        <v>3.349954045852635E-2</v>
      </c>
      <c r="W207" s="1">
        <v>995</v>
      </c>
      <c r="X207" s="1">
        <f t="shared" si="32"/>
        <v>3.3667879857815425E-5</v>
      </c>
      <c r="Y207" s="7">
        <v>2000</v>
      </c>
      <c r="Z207" s="1">
        <v>10.411</v>
      </c>
      <c r="AA207" s="1">
        <f t="shared" si="33"/>
        <v>6.4677513894564271E-3</v>
      </c>
      <c r="AB207" s="1">
        <f t="shared" si="35"/>
        <v>7.7214820768806432E-5</v>
      </c>
      <c r="AD207" s="8" t="s">
        <v>113</v>
      </c>
      <c r="AE207" s="1" t="s">
        <v>69</v>
      </c>
      <c r="AF207" s="1" t="s">
        <v>70</v>
      </c>
      <c r="AG207" s="1" t="s">
        <v>71</v>
      </c>
      <c r="AH207" s="1" t="s">
        <v>114</v>
      </c>
      <c r="AI207" s="1" t="s">
        <v>73</v>
      </c>
      <c r="AJ207" s="1" t="s">
        <v>74</v>
      </c>
      <c r="AK207" s="8" t="s">
        <v>113</v>
      </c>
    </row>
    <row r="208" spans="1:37" ht="16">
      <c r="A208" s="8" t="s">
        <v>115</v>
      </c>
      <c r="B208" s="8" t="s">
        <v>113</v>
      </c>
      <c r="C208" s="8" t="s">
        <v>66</v>
      </c>
      <c r="D208" s="11" t="s">
        <v>67</v>
      </c>
      <c r="E208" s="24">
        <v>69</v>
      </c>
      <c r="F208" s="13">
        <v>0.39800000000000002</v>
      </c>
      <c r="G208" s="24">
        <v>2581.6</v>
      </c>
      <c r="H208" s="8" t="s">
        <v>101</v>
      </c>
      <c r="I208" s="13">
        <v>-0.442</v>
      </c>
      <c r="J208" s="38">
        <v>1.1051849924533723</v>
      </c>
      <c r="K208" s="103">
        <f t="shared" si="34"/>
        <v>1.1954339115711259</v>
      </c>
      <c r="L208" s="25">
        <v>2.8000000000000001E-2</v>
      </c>
      <c r="N208">
        <v>13.3</v>
      </c>
      <c r="O208" s="70">
        <v>818.19799999999998</v>
      </c>
      <c r="P208" s="70">
        <v>504.44940000000003</v>
      </c>
      <c r="Q208" s="70">
        <f t="shared" si="27"/>
        <v>0.61653707293344651</v>
      </c>
      <c r="R208" s="23">
        <f t="shared" si="28"/>
        <v>8.1999430700148395</v>
      </c>
      <c r="S208" s="25">
        <v>6.609</v>
      </c>
      <c r="T208" s="23">
        <f t="shared" si="29"/>
        <v>0.80598120542659324</v>
      </c>
      <c r="U208" s="23">
        <f t="shared" si="30"/>
        <v>1.2407237206861612</v>
      </c>
      <c r="V208" s="23">
        <f t="shared" si="31"/>
        <v>3.4740264179212513E-2</v>
      </c>
      <c r="W208" s="1">
        <v>995</v>
      </c>
      <c r="X208" s="1">
        <f t="shared" si="32"/>
        <v>3.4914838371067852E-5</v>
      </c>
      <c r="Y208" s="7">
        <v>2000</v>
      </c>
      <c r="Z208" s="1">
        <v>10.411</v>
      </c>
      <c r="AA208" s="1">
        <f t="shared" si="33"/>
        <v>6.7072977372140729E-3</v>
      </c>
      <c r="AB208" s="1">
        <f t="shared" si="35"/>
        <v>8.0181311700699807E-5</v>
      </c>
      <c r="AD208" s="8" t="s">
        <v>113</v>
      </c>
      <c r="AE208" s="1" t="s">
        <v>69</v>
      </c>
      <c r="AF208" s="1" t="s">
        <v>70</v>
      </c>
      <c r="AG208" s="1" t="s">
        <v>71</v>
      </c>
      <c r="AH208" s="1" t="s">
        <v>114</v>
      </c>
      <c r="AI208" s="1" t="s">
        <v>73</v>
      </c>
      <c r="AJ208" s="1" t="s">
        <v>74</v>
      </c>
      <c r="AK208" s="8" t="s">
        <v>113</v>
      </c>
    </row>
    <row r="209" spans="1:37" ht="16">
      <c r="A209" s="8" t="s">
        <v>112</v>
      </c>
      <c r="B209" s="8" t="s">
        <v>113</v>
      </c>
      <c r="C209" s="8" t="s">
        <v>66</v>
      </c>
      <c r="D209" s="11" t="s">
        <v>67</v>
      </c>
      <c r="E209" s="24">
        <v>70</v>
      </c>
      <c r="F209" s="13">
        <v>0.58799999999999997</v>
      </c>
      <c r="G209" s="24">
        <v>2588</v>
      </c>
      <c r="H209" s="8" t="s">
        <v>102</v>
      </c>
      <c r="I209" s="13">
        <v>-23.431999999999999</v>
      </c>
      <c r="J209" s="38">
        <v>1.0800400942112112</v>
      </c>
      <c r="K209" s="103">
        <f t="shared" si="34"/>
        <v>1.1682599482332736</v>
      </c>
      <c r="L209" s="25">
        <v>4.2000000000000003E-2</v>
      </c>
      <c r="N209">
        <v>13.3</v>
      </c>
      <c r="O209" s="70">
        <v>818.19799999999998</v>
      </c>
      <c r="P209" s="70">
        <v>504.44940000000003</v>
      </c>
      <c r="Q209" s="70">
        <f t="shared" si="27"/>
        <v>0.61653707293344651</v>
      </c>
      <c r="R209" s="23">
        <f t="shared" si="28"/>
        <v>8.1999430700148395</v>
      </c>
      <c r="S209" s="25">
        <v>6.609</v>
      </c>
      <c r="T209" s="23">
        <f t="shared" si="29"/>
        <v>0.80598120542659324</v>
      </c>
      <c r="U209" s="23">
        <f t="shared" si="30"/>
        <v>1.2407237206861612</v>
      </c>
      <c r="V209" s="23">
        <f t="shared" si="31"/>
        <v>5.2110396268818776E-2</v>
      </c>
      <c r="W209" s="1">
        <v>995</v>
      </c>
      <c r="X209" s="1">
        <f t="shared" si="32"/>
        <v>5.2372257556601784E-5</v>
      </c>
      <c r="Y209" s="7">
        <v>2000</v>
      </c>
      <c r="Z209" s="1">
        <v>10.411</v>
      </c>
      <c r="AA209" s="1">
        <f t="shared" si="33"/>
        <v>1.006094660582111E-2</v>
      </c>
      <c r="AB209" s="1">
        <f t="shared" si="35"/>
        <v>1.1753800960894299E-4</v>
      </c>
      <c r="AD209" s="8" t="s">
        <v>113</v>
      </c>
      <c r="AE209" s="1" t="s">
        <v>69</v>
      </c>
      <c r="AF209" s="1" t="s">
        <v>70</v>
      </c>
      <c r="AG209" s="1" t="s">
        <v>71</v>
      </c>
      <c r="AH209" s="1" t="s">
        <v>114</v>
      </c>
      <c r="AI209" s="1" t="s">
        <v>73</v>
      </c>
      <c r="AJ209" s="1" t="s">
        <v>74</v>
      </c>
      <c r="AK209" s="8" t="s">
        <v>113</v>
      </c>
    </row>
    <row r="210" spans="1:37" ht="16">
      <c r="A210" s="8" t="s">
        <v>115</v>
      </c>
      <c r="B210" s="8" t="s">
        <v>113</v>
      </c>
      <c r="C210" s="8" t="s">
        <v>66</v>
      </c>
      <c r="D210" s="11" t="s">
        <v>67</v>
      </c>
      <c r="E210" s="24">
        <v>70</v>
      </c>
      <c r="F210" s="13">
        <v>0.52100000000000002</v>
      </c>
      <c r="G210" s="24">
        <v>2587.8000000000002</v>
      </c>
      <c r="H210" s="8" t="s">
        <v>102</v>
      </c>
      <c r="I210" s="13">
        <v>-17.690999999999999</v>
      </c>
      <c r="J210" s="38">
        <v>1.0863204072804664</v>
      </c>
      <c r="K210" s="103">
        <f t="shared" si="34"/>
        <v>1.1750471562728393</v>
      </c>
      <c r="L210" s="25">
        <v>3.6999999999999998E-2</v>
      </c>
      <c r="N210">
        <v>13.3</v>
      </c>
      <c r="O210" s="70">
        <v>818.19799999999998</v>
      </c>
      <c r="P210" s="70">
        <v>504.44940000000003</v>
      </c>
      <c r="Q210" s="70">
        <f t="shared" si="27"/>
        <v>0.61653707293344651</v>
      </c>
      <c r="R210" s="23">
        <f t="shared" si="28"/>
        <v>8.1999430700148395</v>
      </c>
      <c r="S210" s="25">
        <v>6.609</v>
      </c>
      <c r="T210" s="23">
        <f t="shared" si="29"/>
        <v>0.80598120542659324</v>
      </c>
      <c r="U210" s="23">
        <f t="shared" si="30"/>
        <v>1.2407237206861612</v>
      </c>
      <c r="V210" s="23">
        <f t="shared" si="31"/>
        <v>4.5906777665387963E-2</v>
      </c>
      <c r="W210" s="1">
        <v>995</v>
      </c>
      <c r="X210" s="1">
        <f t="shared" si="32"/>
        <v>4.6137464990339658E-5</v>
      </c>
      <c r="Y210" s="7">
        <v>2000</v>
      </c>
      <c r="Z210" s="1">
        <v>10.411</v>
      </c>
      <c r="AA210" s="1">
        <f t="shared" si="33"/>
        <v>8.8632148670328807E-3</v>
      </c>
      <c r="AB210" s="1">
        <f t="shared" si="35"/>
        <v>1.0414695424942139E-4</v>
      </c>
      <c r="AD210" s="8" t="s">
        <v>113</v>
      </c>
      <c r="AE210" s="1" t="s">
        <v>69</v>
      </c>
      <c r="AF210" s="1" t="s">
        <v>70</v>
      </c>
      <c r="AG210" s="1" t="s">
        <v>71</v>
      </c>
      <c r="AH210" s="1" t="s">
        <v>114</v>
      </c>
      <c r="AI210" s="1" t="s">
        <v>73</v>
      </c>
      <c r="AJ210" s="1" t="s">
        <v>74</v>
      </c>
      <c r="AK210" s="8" t="s">
        <v>113</v>
      </c>
    </row>
    <row r="211" spans="1:37" ht="16">
      <c r="A211" s="8" t="s">
        <v>112</v>
      </c>
      <c r="B211" s="8" t="s">
        <v>113</v>
      </c>
      <c r="C211" s="8" t="s">
        <v>66</v>
      </c>
      <c r="D211" s="11" t="s">
        <v>67</v>
      </c>
      <c r="E211" s="24">
        <v>66</v>
      </c>
      <c r="F211" s="13">
        <v>1.222</v>
      </c>
      <c r="G211" s="24">
        <v>2518.4</v>
      </c>
      <c r="H211" s="8" t="s">
        <v>103</v>
      </c>
      <c r="I211" s="13">
        <v>-24.323</v>
      </c>
      <c r="J211" s="38">
        <v>1.0790653216314414</v>
      </c>
      <c r="K211" s="103">
        <f t="shared" si="34"/>
        <v>1.1672064937554001</v>
      </c>
      <c r="L211" s="25">
        <v>8.6999999999999994E-2</v>
      </c>
      <c r="N211">
        <v>13.3</v>
      </c>
      <c r="O211" s="70">
        <v>818.19799999999998</v>
      </c>
      <c r="P211" s="70">
        <v>504.44940000000003</v>
      </c>
      <c r="Q211" s="70">
        <f t="shared" si="27"/>
        <v>0.61653707293344651</v>
      </c>
      <c r="R211" s="23">
        <f t="shared" si="28"/>
        <v>8.1999430700148395</v>
      </c>
      <c r="S211" s="25">
        <v>6.609</v>
      </c>
      <c r="T211" s="23">
        <f t="shared" si="29"/>
        <v>0.80598120542659324</v>
      </c>
      <c r="U211" s="23">
        <f t="shared" si="30"/>
        <v>1.2407237206861612</v>
      </c>
      <c r="V211" s="23">
        <f t="shared" si="31"/>
        <v>0.10794296369969601</v>
      </c>
      <c r="W211" s="1">
        <v>995</v>
      </c>
      <c r="X211" s="1">
        <f t="shared" si="32"/>
        <v>1.0848539065296082E-4</v>
      </c>
      <c r="Y211" s="7">
        <v>2000</v>
      </c>
      <c r="Z211" s="1">
        <v>10.411</v>
      </c>
      <c r="AA211" s="1">
        <f t="shared" si="33"/>
        <v>2.084053225491515E-2</v>
      </c>
      <c r="AB211" s="1">
        <f t="shared" si="35"/>
        <v>2.4325204581255834E-4</v>
      </c>
      <c r="AD211" s="8" t="s">
        <v>113</v>
      </c>
      <c r="AE211" s="1" t="s">
        <v>69</v>
      </c>
      <c r="AF211" s="1" t="s">
        <v>70</v>
      </c>
      <c r="AG211" s="1" t="s">
        <v>71</v>
      </c>
      <c r="AH211" s="1" t="s">
        <v>114</v>
      </c>
      <c r="AI211" s="1" t="s">
        <v>73</v>
      </c>
      <c r="AJ211" s="1" t="s">
        <v>74</v>
      </c>
      <c r="AK211" s="8" t="s">
        <v>113</v>
      </c>
    </row>
    <row r="212" spans="1:37" ht="16">
      <c r="A212" s="8" t="s">
        <v>115</v>
      </c>
      <c r="B212" s="8" t="s">
        <v>113</v>
      </c>
      <c r="C212" s="8" t="s">
        <v>66</v>
      </c>
      <c r="D212" s="11" t="s">
        <v>67</v>
      </c>
      <c r="E212" s="24">
        <v>67</v>
      </c>
      <c r="F212" s="13">
        <v>1.24</v>
      </c>
      <c r="G212" s="24">
        <v>2518.1999999999998</v>
      </c>
      <c r="H212" s="8" t="s">
        <v>103</v>
      </c>
      <c r="I212" s="13">
        <v>-25.341999999999999</v>
      </c>
      <c r="J212" s="38">
        <v>1.0779504908331312</v>
      </c>
      <c r="K212" s="103">
        <f t="shared" si="34"/>
        <v>1.1660016737313696</v>
      </c>
      <c r="L212" s="25">
        <v>8.6999999999999994E-2</v>
      </c>
      <c r="N212">
        <v>13.3</v>
      </c>
      <c r="O212" s="70">
        <v>818.19799999999998</v>
      </c>
      <c r="P212" s="70">
        <v>504.44940000000003</v>
      </c>
      <c r="Q212" s="70">
        <f t="shared" si="27"/>
        <v>0.61653707293344651</v>
      </c>
      <c r="R212" s="23">
        <f t="shared" si="28"/>
        <v>8.1999430700148395</v>
      </c>
      <c r="S212" s="25">
        <v>6.609</v>
      </c>
      <c r="T212" s="23">
        <f t="shared" si="29"/>
        <v>0.80598120542659324</v>
      </c>
      <c r="U212" s="23">
        <f t="shared" si="30"/>
        <v>1.2407237206861612</v>
      </c>
      <c r="V212" s="23">
        <f t="shared" si="31"/>
        <v>0.10794296369969601</v>
      </c>
      <c r="W212" s="1">
        <v>995</v>
      </c>
      <c r="X212" s="1">
        <f t="shared" si="32"/>
        <v>1.0848539065296082E-4</v>
      </c>
      <c r="Y212" s="7">
        <v>2000</v>
      </c>
      <c r="Z212" s="1">
        <v>10.411</v>
      </c>
      <c r="AA212" s="1">
        <f t="shared" si="33"/>
        <v>2.084053225491515E-2</v>
      </c>
      <c r="AB212" s="1">
        <f t="shared" si="35"/>
        <v>2.430009549068366E-4</v>
      </c>
      <c r="AD212" s="8" t="s">
        <v>113</v>
      </c>
      <c r="AE212" s="1" t="s">
        <v>69</v>
      </c>
      <c r="AF212" s="1" t="s">
        <v>70</v>
      </c>
      <c r="AG212" s="1" t="s">
        <v>71</v>
      </c>
      <c r="AH212" s="1" t="s">
        <v>114</v>
      </c>
      <c r="AI212" s="1" t="s">
        <v>73</v>
      </c>
      <c r="AJ212" s="1" t="s">
        <v>74</v>
      </c>
      <c r="AK212" s="8" t="s">
        <v>113</v>
      </c>
    </row>
    <row r="213" spans="1:37" ht="16">
      <c r="A213" s="8" t="s">
        <v>112</v>
      </c>
      <c r="B213" s="8" t="s">
        <v>113</v>
      </c>
      <c r="C213" s="8" t="s">
        <v>66</v>
      </c>
      <c r="D213" s="11" t="s">
        <v>67</v>
      </c>
      <c r="E213" s="24">
        <v>81</v>
      </c>
      <c r="F213" s="13">
        <v>0.41899999999999998</v>
      </c>
      <c r="G213" s="24">
        <v>2782.6</v>
      </c>
      <c r="H213" s="8" t="s">
        <v>104</v>
      </c>
      <c r="I213" s="13">
        <v>-32.268000000000001</v>
      </c>
      <c r="J213" s="38">
        <v>1.0703724764729354</v>
      </c>
      <c r="K213" s="103">
        <f t="shared" si="34"/>
        <v>1.1578119026968423</v>
      </c>
      <c r="L213" s="25">
        <v>0.03</v>
      </c>
      <c r="N213">
        <v>13.3</v>
      </c>
      <c r="O213" s="70">
        <v>818.19799999999998</v>
      </c>
      <c r="P213" s="70">
        <v>504.44940000000003</v>
      </c>
      <c r="Q213" s="70">
        <f t="shared" si="27"/>
        <v>0.61653707293344651</v>
      </c>
      <c r="R213" s="23">
        <f t="shared" si="28"/>
        <v>8.1999430700148395</v>
      </c>
      <c r="S213" s="25">
        <v>6.609</v>
      </c>
      <c r="T213" s="23">
        <f t="shared" si="29"/>
        <v>0.80598120542659324</v>
      </c>
      <c r="U213" s="23">
        <f t="shared" si="30"/>
        <v>1.2407237206861612</v>
      </c>
      <c r="V213" s="23">
        <f t="shared" si="31"/>
        <v>3.7221711620584838E-2</v>
      </c>
      <c r="W213" s="1">
        <v>995</v>
      </c>
      <c r="X213" s="1">
        <f t="shared" si="32"/>
        <v>3.7408755397572698E-5</v>
      </c>
      <c r="Y213" s="7">
        <v>2000</v>
      </c>
      <c r="Z213" s="1">
        <v>10.411</v>
      </c>
      <c r="AA213" s="1">
        <f t="shared" si="33"/>
        <v>7.1863904327293636E-3</v>
      </c>
      <c r="AB213" s="1">
        <f t="shared" si="35"/>
        <v>8.3204883804407682E-5</v>
      </c>
      <c r="AD213" s="8" t="s">
        <v>113</v>
      </c>
      <c r="AE213" s="1" t="s">
        <v>69</v>
      </c>
      <c r="AF213" s="1" t="s">
        <v>70</v>
      </c>
      <c r="AG213" s="1" t="s">
        <v>71</v>
      </c>
      <c r="AH213" s="1" t="s">
        <v>114</v>
      </c>
      <c r="AI213" s="1" t="s">
        <v>73</v>
      </c>
      <c r="AJ213" s="1" t="s">
        <v>74</v>
      </c>
      <c r="AK213" s="8" t="s">
        <v>113</v>
      </c>
    </row>
    <row r="214" spans="1:37" ht="16">
      <c r="A214" s="8" t="s">
        <v>115</v>
      </c>
      <c r="B214" s="8" t="s">
        <v>113</v>
      </c>
      <c r="C214" s="8" t="s">
        <v>66</v>
      </c>
      <c r="D214" s="11" t="s">
        <v>67</v>
      </c>
      <c r="E214" s="24">
        <v>81</v>
      </c>
      <c r="F214" s="13">
        <v>0.42699999999999999</v>
      </c>
      <c r="G214" s="24">
        <v>2782.2</v>
      </c>
      <c r="H214" s="8" t="s">
        <v>104</v>
      </c>
      <c r="I214" s="13">
        <v>-35.002000000000002</v>
      </c>
      <c r="J214" s="38">
        <v>1.0673807778030557</v>
      </c>
      <c r="K214" s="103">
        <f t="shared" si="34"/>
        <v>1.1545786624585164</v>
      </c>
      <c r="L214" s="25">
        <v>0.03</v>
      </c>
      <c r="N214">
        <v>13.3</v>
      </c>
      <c r="O214" s="70">
        <v>818.19799999999998</v>
      </c>
      <c r="P214" s="70">
        <v>504.44940000000003</v>
      </c>
      <c r="Q214" s="70">
        <f t="shared" si="27"/>
        <v>0.61653707293344651</v>
      </c>
      <c r="R214" s="23">
        <f t="shared" si="28"/>
        <v>8.1999430700148395</v>
      </c>
      <c r="S214" s="25">
        <v>6.609</v>
      </c>
      <c r="T214" s="23">
        <f t="shared" si="29"/>
        <v>0.80598120542659324</v>
      </c>
      <c r="U214" s="23">
        <f t="shared" si="30"/>
        <v>1.2407237206861612</v>
      </c>
      <c r="V214" s="23">
        <f t="shared" si="31"/>
        <v>3.7221711620584838E-2</v>
      </c>
      <c r="W214" s="1">
        <v>995</v>
      </c>
      <c r="X214" s="1">
        <f t="shared" si="32"/>
        <v>3.7408755397572698E-5</v>
      </c>
      <c r="Y214" s="7">
        <v>2000</v>
      </c>
      <c r="Z214" s="1">
        <v>10.411</v>
      </c>
      <c r="AA214" s="1">
        <f t="shared" si="33"/>
        <v>7.1863904327293636E-3</v>
      </c>
      <c r="AB214" s="1">
        <f t="shared" si="35"/>
        <v>8.297253053725347E-5</v>
      </c>
      <c r="AD214" s="8" t="s">
        <v>113</v>
      </c>
      <c r="AE214" s="1" t="s">
        <v>69</v>
      </c>
      <c r="AF214" s="1" t="s">
        <v>70</v>
      </c>
      <c r="AG214" s="1" t="s">
        <v>71</v>
      </c>
      <c r="AH214" s="1" t="s">
        <v>114</v>
      </c>
      <c r="AI214" s="1" t="s">
        <v>73</v>
      </c>
      <c r="AJ214" s="1" t="s">
        <v>74</v>
      </c>
      <c r="AK214" s="8" t="s">
        <v>113</v>
      </c>
    </row>
    <row r="215" spans="1:37" ht="16">
      <c r="A215" s="8" t="s">
        <v>112</v>
      </c>
      <c r="B215" s="8" t="s">
        <v>113</v>
      </c>
      <c r="C215" s="8" t="s">
        <v>66</v>
      </c>
      <c r="D215" s="11" t="s">
        <v>67</v>
      </c>
      <c r="E215" s="24">
        <v>88</v>
      </c>
      <c r="F215" s="13">
        <v>0.83299999999999996</v>
      </c>
      <c r="G215" s="24">
        <v>2957.4</v>
      </c>
      <c r="H215" s="8" t="s">
        <v>105</v>
      </c>
      <c r="I215" s="13">
        <v>-27.193000000000001</v>
      </c>
      <c r="J215" s="38">
        <v>1.0759253511771987</v>
      </c>
      <c r="K215" s="103">
        <f t="shared" si="34"/>
        <v>1.163813058975768</v>
      </c>
      <c r="L215" s="25">
        <v>5.8999999999999997E-2</v>
      </c>
      <c r="N215">
        <v>13.3</v>
      </c>
      <c r="O215" s="70">
        <v>818.19799999999998</v>
      </c>
      <c r="P215" s="70">
        <v>504.44940000000003</v>
      </c>
      <c r="Q215" s="70">
        <f t="shared" si="27"/>
        <v>0.61653707293344651</v>
      </c>
      <c r="R215" s="23">
        <f t="shared" si="28"/>
        <v>8.1999430700148395</v>
      </c>
      <c r="S215" s="25">
        <v>6.609</v>
      </c>
      <c r="T215" s="23">
        <f t="shared" si="29"/>
        <v>0.80598120542659324</v>
      </c>
      <c r="U215" s="23">
        <f t="shared" si="30"/>
        <v>1.2407237206861612</v>
      </c>
      <c r="V215" s="23">
        <f t="shared" si="31"/>
        <v>7.3202699520483513E-2</v>
      </c>
      <c r="W215" s="1">
        <v>995</v>
      </c>
      <c r="X215" s="1">
        <f t="shared" si="32"/>
        <v>7.3570552281892977E-5</v>
      </c>
      <c r="Y215" s="7">
        <v>2000</v>
      </c>
      <c r="Z215" s="1">
        <v>10.411</v>
      </c>
      <c r="AA215" s="1">
        <f t="shared" si="33"/>
        <v>1.4133234517701081E-2</v>
      </c>
      <c r="AB215" s="1">
        <f t="shared" si="35"/>
        <v>1.644844289726761E-4</v>
      </c>
      <c r="AD215" s="8" t="s">
        <v>113</v>
      </c>
      <c r="AE215" s="1" t="s">
        <v>69</v>
      </c>
      <c r="AF215" s="1" t="s">
        <v>70</v>
      </c>
      <c r="AG215" s="1" t="s">
        <v>71</v>
      </c>
      <c r="AH215" s="1" t="s">
        <v>114</v>
      </c>
      <c r="AI215" s="1" t="s">
        <v>73</v>
      </c>
      <c r="AJ215" s="1" t="s">
        <v>74</v>
      </c>
      <c r="AK215" s="8" t="s">
        <v>113</v>
      </c>
    </row>
    <row r="216" spans="1:37" ht="16">
      <c r="A216" s="8" t="s">
        <v>115</v>
      </c>
      <c r="B216" s="8" t="s">
        <v>113</v>
      </c>
      <c r="C216" s="8" t="s">
        <v>66</v>
      </c>
      <c r="D216" s="11" t="s">
        <v>67</v>
      </c>
      <c r="E216" s="24">
        <v>88</v>
      </c>
      <c r="F216" s="13">
        <v>0.876</v>
      </c>
      <c r="G216" s="24">
        <v>2956.5</v>
      </c>
      <c r="H216" s="8" t="s">
        <v>105</v>
      </c>
      <c r="I216" s="13">
        <v>-24.777999999999999</v>
      </c>
      <c r="J216" s="38">
        <v>1.0785675347333243</v>
      </c>
      <c r="K216" s="103">
        <f t="shared" si="34"/>
        <v>1.1666685257356066</v>
      </c>
      <c r="L216" s="25">
        <v>6.2E-2</v>
      </c>
      <c r="N216">
        <v>13.3</v>
      </c>
      <c r="O216" s="70">
        <v>818.19799999999998</v>
      </c>
      <c r="P216" s="70">
        <v>504.44940000000003</v>
      </c>
      <c r="Q216" s="70">
        <f t="shared" si="27"/>
        <v>0.61653707293344651</v>
      </c>
      <c r="R216" s="23">
        <f t="shared" si="28"/>
        <v>8.1999430700148395</v>
      </c>
      <c r="S216" s="25">
        <v>6.609</v>
      </c>
      <c r="T216" s="23">
        <f t="shared" si="29"/>
        <v>0.80598120542659324</v>
      </c>
      <c r="U216" s="23">
        <f t="shared" si="30"/>
        <v>1.2407237206861612</v>
      </c>
      <c r="V216" s="23">
        <f t="shared" si="31"/>
        <v>7.6924870682542001E-2</v>
      </c>
      <c r="W216" s="1">
        <v>995</v>
      </c>
      <c r="X216" s="1">
        <f t="shared" si="32"/>
        <v>7.731142782165025E-5</v>
      </c>
      <c r="Y216" s="7">
        <v>2000</v>
      </c>
      <c r="Z216" s="1">
        <v>10.411</v>
      </c>
      <c r="AA216" s="1">
        <f t="shared" si="33"/>
        <v>1.4851873560974019E-2</v>
      </c>
      <c r="AB216" s="1">
        <f t="shared" si="35"/>
        <v>1.7327213431793194E-4</v>
      </c>
      <c r="AD216" s="8" t="s">
        <v>113</v>
      </c>
      <c r="AE216" s="1" t="s">
        <v>69</v>
      </c>
      <c r="AF216" s="1" t="s">
        <v>70</v>
      </c>
      <c r="AG216" s="1" t="s">
        <v>71</v>
      </c>
      <c r="AH216" s="1" t="s">
        <v>114</v>
      </c>
      <c r="AI216" s="1" t="s">
        <v>73</v>
      </c>
      <c r="AJ216" s="1" t="s">
        <v>74</v>
      </c>
      <c r="AK216" s="8" t="s">
        <v>113</v>
      </c>
    </row>
    <row r="217" spans="1:37" ht="16">
      <c r="A217" s="8" t="s">
        <v>112</v>
      </c>
      <c r="B217" s="8" t="s">
        <v>113</v>
      </c>
      <c r="C217" s="8" t="s">
        <v>66</v>
      </c>
      <c r="D217" s="11" t="s">
        <v>67</v>
      </c>
      <c r="E217" s="24">
        <v>97</v>
      </c>
      <c r="F217" s="13">
        <v>0.745</v>
      </c>
      <c r="G217" s="24">
        <v>3395.6</v>
      </c>
      <c r="H217" s="8" t="s">
        <v>106</v>
      </c>
      <c r="I217" s="13">
        <v>-24.867999999999999</v>
      </c>
      <c r="J217" s="38">
        <v>1.078469070797347</v>
      </c>
      <c r="K217" s="103">
        <f t="shared" si="34"/>
        <v>1.1665621137851536</v>
      </c>
      <c r="L217" s="25">
        <v>5.2999999999999999E-2</v>
      </c>
      <c r="N217">
        <v>13.3</v>
      </c>
      <c r="O217" s="70">
        <v>818.19799999999998</v>
      </c>
      <c r="P217" s="70">
        <v>504.44940000000003</v>
      </c>
      <c r="Q217" s="70">
        <f t="shared" si="27"/>
        <v>0.61653707293344651</v>
      </c>
      <c r="R217" s="23">
        <f t="shared" si="28"/>
        <v>8.1999430700148395</v>
      </c>
      <c r="S217" s="25">
        <v>6.609</v>
      </c>
      <c r="T217" s="23">
        <f t="shared" si="29"/>
        <v>0.80598120542659324</v>
      </c>
      <c r="U217" s="23">
        <f t="shared" si="30"/>
        <v>1.2407237206861612</v>
      </c>
      <c r="V217" s="23">
        <f t="shared" si="31"/>
        <v>6.5758357196366538E-2</v>
      </c>
      <c r="W217" s="1">
        <v>995</v>
      </c>
      <c r="X217" s="1">
        <f t="shared" si="32"/>
        <v>6.608880120237843E-5</v>
      </c>
      <c r="Y217" s="7">
        <v>2000</v>
      </c>
      <c r="Z217" s="1">
        <v>10.411</v>
      </c>
      <c r="AA217" s="1">
        <f t="shared" si="33"/>
        <v>1.2695956431155208E-2</v>
      </c>
      <c r="AB217" s="1">
        <f t="shared" si="35"/>
        <v>1.4810621770852634E-4</v>
      </c>
      <c r="AD217" s="8" t="s">
        <v>113</v>
      </c>
      <c r="AE217" s="1" t="s">
        <v>69</v>
      </c>
      <c r="AF217" s="1" t="s">
        <v>70</v>
      </c>
      <c r="AG217" s="1" t="s">
        <v>71</v>
      </c>
      <c r="AH217" s="1" t="s">
        <v>114</v>
      </c>
      <c r="AI217" s="1" t="s">
        <v>73</v>
      </c>
      <c r="AJ217" s="1" t="s">
        <v>74</v>
      </c>
      <c r="AK217" s="8" t="s">
        <v>113</v>
      </c>
    </row>
    <row r="218" spans="1:37" ht="16">
      <c r="A218" s="8" t="s">
        <v>115</v>
      </c>
      <c r="B218" s="8" t="s">
        <v>113</v>
      </c>
      <c r="C218" s="8" t="s">
        <v>66</v>
      </c>
      <c r="D218" s="11" t="s">
        <v>67</v>
      </c>
      <c r="E218" s="24">
        <v>97</v>
      </c>
      <c r="F218" s="13">
        <v>0.76500000000000001</v>
      </c>
      <c r="G218" s="24">
        <v>3393.7</v>
      </c>
      <c r="H218" s="8" t="s">
        <v>106</v>
      </c>
      <c r="I218" s="13">
        <v>-25.789000000000001</v>
      </c>
      <c r="J218" s="38">
        <v>1.0774614452525451</v>
      </c>
      <c r="K218" s="103">
        <f t="shared" si="34"/>
        <v>1.165473151654844</v>
      </c>
      <c r="L218" s="25">
        <v>5.3999999999999999E-2</v>
      </c>
      <c r="N218">
        <v>13.3</v>
      </c>
      <c r="O218" s="70">
        <v>818.19799999999998</v>
      </c>
      <c r="P218" s="70">
        <v>504.44940000000003</v>
      </c>
      <c r="Q218" s="70">
        <f t="shared" si="27"/>
        <v>0.61653707293344651</v>
      </c>
      <c r="R218" s="23">
        <f t="shared" si="28"/>
        <v>8.1999430700148395</v>
      </c>
      <c r="S218" s="25">
        <v>6.609</v>
      </c>
      <c r="T218" s="23">
        <f t="shared" si="29"/>
        <v>0.80598120542659324</v>
      </c>
      <c r="U218" s="23">
        <f t="shared" si="30"/>
        <v>1.2407237206861612</v>
      </c>
      <c r="V218" s="23">
        <f t="shared" si="31"/>
        <v>6.69990809170527E-2</v>
      </c>
      <c r="W218" s="1">
        <v>995</v>
      </c>
      <c r="X218" s="1">
        <f t="shared" si="32"/>
        <v>6.733575971563085E-5</v>
      </c>
      <c r="Y218" s="7">
        <v>2000</v>
      </c>
      <c r="Z218" s="1">
        <v>10.411</v>
      </c>
      <c r="AA218" s="1">
        <f t="shared" si="33"/>
        <v>1.2935502778912854E-2</v>
      </c>
      <c r="AB218" s="1">
        <f t="shared" si="35"/>
        <v>1.5075981191979557E-4</v>
      </c>
      <c r="AD218" s="8" t="s">
        <v>113</v>
      </c>
      <c r="AE218" s="1" t="s">
        <v>69</v>
      </c>
      <c r="AF218" s="1" t="s">
        <v>70</v>
      </c>
      <c r="AG218" s="1" t="s">
        <v>71</v>
      </c>
      <c r="AH218" s="1" t="s">
        <v>114</v>
      </c>
      <c r="AI218" s="1" t="s">
        <v>73</v>
      </c>
      <c r="AJ218" s="1" t="s">
        <v>74</v>
      </c>
      <c r="AK218" s="8" t="s">
        <v>113</v>
      </c>
    </row>
    <row r="219" spans="1:37" ht="16">
      <c r="A219" s="8" t="s">
        <v>112</v>
      </c>
      <c r="B219" s="8" t="s">
        <v>113</v>
      </c>
      <c r="C219" s="8" t="s">
        <v>66</v>
      </c>
      <c r="D219" s="11" t="s">
        <v>67</v>
      </c>
      <c r="E219" s="24">
        <v>45</v>
      </c>
      <c r="F219" s="13">
        <v>0.84199999999999997</v>
      </c>
      <c r="G219" s="24">
        <v>2073.6999999999998</v>
      </c>
      <c r="H219" s="8" t="s">
        <v>107</v>
      </c>
      <c r="I219" s="13">
        <v>51.572000000000003</v>
      </c>
      <c r="J219" s="38">
        <v>1.1620272164971062</v>
      </c>
      <c r="K219" s="103">
        <f t="shared" si="34"/>
        <v>1.2568588548411637</v>
      </c>
      <c r="L219" s="25">
        <v>0.06</v>
      </c>
      <c r="N219">
        <v>13.3</v>
      </c>
      <c r="O219" s="70">
        <v>818.19799999999998</v>
      </c>
      <c r="P219" s="70">
        <v>504.44940000000003</v>
      </c>
      <c r="Q219" s="70">
        <f t="shared" si="27"/>
        <v>0.61653707293344651</v>
      </c>
      <c r="R219" s="23">
        <f t="shared" si="28"/>
        <v>8.1999430700148395</v>
      </c>
      <c r="S219" s="25">
        <v>6.609</v>
      </c>
      <c r="T219" s="23">
        <f t="shared" si="29"/>
        <v>0.80598120542659324</v>
      </c>
      <c r="U219" s="23">
        <f t="shared" si="30"/>
        <v>1.2407237206861612</v>
      </c>
      <c r="V219" s="23">
        <f t="shared" si="31"/>
        <v>7.4443423241169676E-2</v>
      </c>
      <c r="W219" s="1">
        <v>995</v>
      </c>
      <c r="X219" s="1">
        <f t="shared" si="32"/>
        <v>7.4817510795145397E-5</v>
      </c>
      <c r="Y219" s="7">
        <v>2000</v>
      </c>
      <c r="Z219" s="1">
        <v>10.411</v>
      </c>
      <c r="AA219" s="1">
        <f t="shared" si="33"/>
        <v>1.4372780865458727E-2</v>
      </c>
      <c r="AB219" s="1">
        <f t="shared" si="35"/>
        <v>1.8064556899443444E-4</v>
      </c>
      <c r="AD219" s="8" t="s">
        <v>113</v>
      </c>
      <c r="AE219" s="1" t="s">
        <v>69</v>
      </c>
      <c r="AF219" s="1" t="s">
        <v>70</v>
      </c>
      <c r="AG219" s="1" t="s">
        <v>71</v>
      </c>
      <c r="AH219" s="1" t="s">
        <v>114</v>
      </c>
      <c r="AI219" s="1" t="s">
        <v>73</v>
      </c>
      <c r="AJ219" s="1" t="s">
        <v>74</v>
      </c>
      <c r="AK219" s="8" t="s">
        <v>113</v>
      </c>
    </row>
    <row r="220" spans="1:37" ht="16">
      <c r="A220" s="8" t="s">
        <v>115</v>
      </c>
      <c r="B220" s="8" t="s">
        <v>113</v>
      </c>
      <c r="C220" s="8" t="s">
        <v>66</v>
      </c>
      <c r="D220" s="11" t="s">
        <v>67</v>
      </c>
      <c r="E220" s="24">
        <v>44</v>
      </c>
      <c r="F220" s="13">
        <v>0.85899999999999999</v>
      </c>
      <c r="G220" s="24">
        <v>2073.5</v>
      </c>
      <c r="H220" s="8" t="s">
        <v>107</v>
      </c>
      <c r="I220" s="13">
        <v>51.798000000000002</v>
      </c>
      <c r="J220" s="38">
        <v>1.1622740524800947</v>
      </c>
      <c r="K220" s="103">
        <f t="shared" si="34"/>
        <v>1.2571255785982778</v>
      </c>
      <c r="L220" s="25">
        <v>0.06</v>
      </c>
      <c r="N220">
        <v>13.3</v>
      </c>
      <c r="O220" s="70">
        <v>818.19799999999998</v>
      </c>
      <c r="P220" s="70">
        <v>504.44940000000003</v>
      </c>
      <c r="Q220" s="70">
        <f t="shared" si="27"/>
        <v>0.61653707293344651</v>
      </c>
      <c r="R220" s="23">
        <f t="shared" si="28"/>
        <v>8.1999430700148395</v>
      </c>
      <c r="S220" s="25">
        <v>6.609</v>
      </c>
      <c r="T220" s="23">
        <f t="shared" si="29"/>
        <v>0.80598120542659324</v>
      </c>
      <c r="U220" s="23">
        <f t="shared" si="30"/>
        <v>1.2407237206861612</v>
      </c>
      <c r="V220" s="23">
        <f t="shared" si="31"/>
        <v>7.4443423241169676E-2</v>
      </c>
      <c r="W220" s="1">
        <v>995</v>
      </c>
      <c r="X220" s="1">
        <f t="shared" si="32"/>
        <v>7.4817510795145397E-5</v>
      </c>
      <c r="Y220" s="7">
        <v>2000</v>
      </c>
      <c r="Z220" s="1">
        <v>10.411</v>
      </c>
      <c r="AA220" s="1">
        <f t="shared" si="33"/>
        <v>1.4372780865458727E-2</v>
      </c>
      <c r="AB220" s="1">
        <f t="shared" si="35"/>
        <v>1.8068390461556058E-4</v>
      </c>
      <c r="AD220" s="8" t="s">
        <v>113</v>
      </c>
      <c r="AE220" s="1" t="s">
        <v>69</v>
      </c>
      <c r="AF220" s="1" t="s">
        <v>70</v>
      </c>
      <c r="AG220" s="1" t="s">
        <v>71</v>
      </c>
      <c r="AH220" s="1" t="s">
        <v>114</v>
      </c>
      <c r="AI220" s="1" t="s">
        <v>73</v>
      </c>
      <c r="AJ220" s="1" t="s">
        <v>74</v>
      </c>
      <c r="AK220" s="8" t="s">
        <v>113</v>
      </c>
    </row>
    <row r="221" spans="1:37" ht="16">
      <c r="A221" s="8" t="s">
        <v>112</v>
      </c>
      <c r="B221" s="8" t="s">
        <v>113</v>
      </c>
      <c r="C221" s="8" t="s">
        <v>66</v>
      </c>
      <c r="D221" s="11" t="s">
        <v>67</v>
      </c>
      <c r="E221" s="24">
        <v>63</v>
      </c>
      <c r="F221" s="13">
        <v>2.2850000000000001</v>
      </c>
      <c r="G221" s="24">
        <v>2432.1</v>
      </c>
      <c r="H221" s="8" t="s">
        <v>108</v>
      </c>
      <c r="I221" s="13">
        <v>-0.98</v>
      </c>
      <c r="J221" s="38">
        <v>1.1045967107232537</v>
      </c>
      <c r="K221" s="103">
        <f t="shared" si="34"/>
        <v>1.1947981713956568</v>
      </c>
      <c r="L221" s="25">
        <v>0.16300000000000001</v>
      </c>
      <c r="N221">
        <v>13.3</v>
      </c>
      <c r="O221" s="70">
        <v>818.19799999999998</v>
      </c>
      <c r="P221" s="70">
        <v>504.44940000000003</v>
      </c>
      <c r="Q221" s="70">
        <f t="shared" si="27"/>
        <v>0.61653707293344651</v>
      </c>
      <c r="R221" s="23">
        <f t="shared" si="28"/>
        <v>8.1999430700148395</v>
      </c>
      <c r="S221" s="25">
        <v>6.609</v>
      </c>
      <c r="T221" s="23">
        <f t="shared" si="29"/>
        <v>0.80598120542659324</v>
      </c>
      <c r="U221" s="23">
        <f t="shared" si="30"/>
        <v>1.2407237206861612</v>
      </c>
      <c r="V221" s="23">
        <f t="shared" si="31"/>
        <v>0.20223796647184428</v>
      </c>
      <c r="W221" s="1">
        <v>995</v>
      </c>
      <c r="X221" s="1">
        <f t="shared" si="32"/>
        <v>2.03254237660145E-4</v>
      </c>
      <c r="Y221" s="7">
        <v>2000</v>
      </c>
      <c r="Z221" s="1">
        <v>10.411</v>
      </c>
      <c r="AA221" s="1">
        <f t="shared" si="33"/>
        <v>3.9046054684496206E-2</v>
      </c>
      <c r="AB221" s="1">
        <f t="shared" si="35"/>
        <v>4.6652154737250882E-4</v>
      </c>
      <c r="AD221" s="8" t="s">
        <v>113</v>
      </c>
      <c r="AE221" s="1" t="s">
        <v>69</v>
      </c>
      <c r="AF221" s="1" t="s">
        <v>70</v>
      </c>
      <c r="AG221" s="1" t="s">
        <v>71</v>
      </c>
      <c r="AH221" s="1" t="s">
        <v>114</v>
      </c>
      <c r="AI221" s="1" t="s">
        <v>73</v>
      </c>
      <c r="AJ221" s="1" t="s">
        <v>74</v>
      </c>
      <c r="AK221" s="8" t="s">
        <v>113</v>
      </c>
    </row>
    <row r="222" spans="1:37" ht="16">
      <c r="A222" s="8" t="s">
        <v>115</v>
      </c>
      <c r="B222" s="8" t="s">
        <v>113</v>
      </c>
      <c r="C222" s="8" t="s">
        <v>66</v>
      </c>
      <c r="D222" s="11" t="s">
        <v>67</v>
      </c>
      <c r="E222" s="24">
        <v>64</v>
      </c>
      <c r="F222" s="13">
        <v>2.633</v>
      </c>
      <c r="G222" s="24">
        <v>2431.9</v>
      </c>
      <c r="H222" s="8" t="s">
        <v>108</v>
      </c>
      <c r="I222" s="13">
        <v>-2.0289999999999999</v>
      </c>
      <c r="J222" s="38">
        <v>1.1034496505680564</v>
      </c>
      <c r="K222" s="103">
        <f t="shared" si="34"/>
        <v>1.1935585726933196</v>
      </c>
      <c r="L222" s="25">
        <v>0.185</v>
      </c>
      <c r="N222">
        <v>13.3</v>
      </c>
      <c r="O222" s="70">
        <v>818.19799999999998</v>
      </c>
      <c r="P222" s="70">
        <v>504.44940000000003</v>
      </c>
      <c r="Q222" s="70">
        <f t="shared" si="27"/>
        <v>0.61653707293344651</v>
      </c>
      <c r="R222" s="23">
        <f t="shared" si="28"/>
        <v>8.1999430700148395</v>
      </c>
      <c r="S222" s="25">
        <v>6.609</v>
      </c>
      <c r="T222" s="23">
        <f t="shared" si="29"/>
        <v>0.80598120542659324</v>
      </c>
      <c r="U222" s="23">
        <f t="shared" si="30"/>
        <v>1.2407237206861612</v>
      </c>
      <c r="V222" s="23">
        <f t="shared" si="31"/>
        <v>0.22953388832693983</v>
      </c>
      <c r="W222" s="1">
        <v>995</v>
      </c>
      <c r="X222" s="1">
        <f t="shared" si="32"/>
        <v>2.3068732495169832E-4</v>
      </c>
      <c r="Y222" s="7">
        <v>2000</v>
      </c>
      <c r="Z222" s="1">
        <v>10.411</v>
      </c>
      <c r="AA222" s="1">
        <f t="shared" si="33"/>
        <v>4.4316074335164414E-2</v>
      </c>
      <c r="AB222" s="1">
        <f t="shared" si="35"/>
        <v>5.2893830430849893E-4</v>
      </c>
      <c r="AD222" s="8" t="s">
        <v>113</v>
      </c>
      <c r="AE222" s="1" t="s">
        <v>69</v>
      </c>
      <c r="AF222" s="1" t="s">
        <v>70</v>
      </c>
      <c r="AG222" s="1" t="s">
        <v>71</v>
      </c>
      <c r="AH222" s="1" t="s">
        <v>114</v>
      </c>
      <c r="AI222" s="1" t="s">
        <v>73</v>
      </c>
      <c r="AJ222" s="1" t="s">
        <v>74</v>
      </c>
      <c r="AK222" s="8" t="s">
        <v>113</v>
      </c>
    </row>
    <row r="223" spans="1:37" ht="16">
      <c r="A223" s="8" t="s">
        <v>112</v>
      </c>
      <c r="B223" s="8" t="s">
        <v>113</v>
      </c>
      <c r="C223" s="8" t="s">
        <v>66</v>
      </c>
      <c r="D223" s="11" t="s">
        <v>67</v>
      </c>
      <c r="E223" s="24">
        <v>23</v>
      </c>
      <c r="F223" s="13">
        <v>1.5940000000000001</v>
      </c>
      <c r="G223" s="24">
        <v>1661.3</v>
      </c>
      <c r="H223" s="8" t="s">
        <v>109</v>
      </c>
      <c r="I223" s="13">
        <v>26.021999999999998</v>
      </c>
      <c r="J223" s="38">
        <v>1.1341136933655023</v>
      </c>
      <c r="K223" s="103">
        <f t="shared" si="34"/>
        <v>1.2266956153085753</v>
      </c>
      <c r="L223" s="25">
        <v>0.114</v>
      </c>
      <c r="N223">
        <v>13.3</v>
      </c>
      <c r="O223" s="70">
        <v>818.19799999999998</v>
      </c>
      <c r="P223" s="70">
        <v>504.44940000000003</v>
      </c>
      <c r="Q223" s="70">
        <f t="shared" si="27"/>
        <v>0.61653707293344651</v>
      </c>
      <c r="R223" s="23">
        <f t="shared" si="28"/>
        <v>8.1999430700148395</v>
      </c>
      <c r="S223" s="25">
        <v>6.609</v>
      </c>
      <c r="T223" s="23">
        <f t="shared" si="29"/>
        <v>0.80598120542659324</v>
      </c>
      <c r="U223" s="23">
        <f t="shared" si="30"/>
        <v>1.2407237206861612</v>
      </c>
      <c r="V223" s="23">
        <f t="shared" si="31"/>
        <v>0.14144250415822238</v>
      </c>
      <c r="W223" s="1">
        <v>995</v>
      </c>
      <c r="X223" s="1">
        <f t="shared" si="32"/>
        <v>1.4215327051077625E-4</v>
      </c>
      <c r="Y223" s="7">
        <v>2000</v>
      </c>
      <c r="Z223" s="1">
        <v>10.411</v>
      </c>
      <c r="AA223" s="1">
        <f t="shared" si="33"/>
        <v>2.730828364437158E-2</v>
      </c>
      <c r="AB223" s="1">
        <f t="shared" si="35"/>
        <v>3.3498951808153498E-4</v>
      </c>
      <c r="AD223" s="8" t="s">
        <v>113</v>
      </c>
      <c r="AE223" s="1" t="s">
        <v>69</v>
      </c>
      <c r="AF223" s="1" t="s">
        <v>70</v>
      </c>
      <c r="AG223" s="1" t="s">
        <v>71</v>
      </c>
      <c r="AH223" s="1" t="s">
        <v>114</v>
      </c>
      <c r="AI223" s="1" t="s">
        <v>73</v>
      </c>
      <c r="AJ223" s="1" t="s">
        <v>74</v>
      </c>
      <c r="AK223" s="8" t="s">
        <v>113</v>
      </c>
    </row>
    <row r="224" spans="1:37" ht="16">
      <c r="A224" s="8" t="s">
        <v>115</v>
      </c>
      <c r="B224" s="8" t="s">
        <v>113</v>
      </c>
      <c r="C224" s="8" t="s">
        <v>66</v>
      </c>
      <c r="D224" s="11" t="s">
        <v>67</v>
      </c>
      <c r="E224" s="24">
        <v>22</v>
      </c>
      <c r="F224" s="13">
        <v>1.631</v>
      </c>
      <c r="G224" s="24">
        <v>1661.3</v>
      </c>
      <c r="H224" s="8" t="s">
        <v>109</v>
      </c>
      <c r="I224" s="13">
        <v>26.091000000000001</v>
      </c>
      <c r="J224" s="38">
        <v>1.1341890974974465</v>
      </c>
      <c r="K224" s="103">
        <f t="shared" si="34"/>
        <v>1.2267770985797095</v>
      </c>
      <c r="L224" s="25">
        <v>0.115</v>
      </c>
      <c r="N224">
        <v>13.3</v>
      </c>
      <c r="O224" s="70">
        <v>818.19799999999998</v>
      </c>
      <c r="P224" s="70">
        <v>504.44940000000003</v>
      </c>
      <c r="Q224" s="70">
        <f t="shared" si="27"/>
        <v>0.61653707293344651</v>
      </c>
      <c r="R224" s="23">
        <f t="shared" si="28"/>
        <v>8.1999430700148395</v>
      </c>
      <c r="S224" s="25">
        <v>6.609</v>
      </c>
      <c r="T224" s="23">
        <f t="shared" si="29"/>
        <v>0.80598120542659324</v>
      </c>
      <c r="U224" s="23">
        <f t="shared" si="30"/>
        <v>1.2407237206861612</v>
      </c>
      <c r="V224" s="23">
        <f t="shared" si="31"/>
        <v>0.14268322787890855</v>
      </c>
      <c r="W224" s="1">
        <v>995</v>
      </c>
      <c r="X224" s="1">
        <f t="shared" si="32"/>
        <v>1.4340022902402871E-4</v>
      </c>
      <c r="Y224" s="7">
        <v>2000</v>
      </c>
      <c r="Z224" s="1">
        <v>10.411</v>
      </c>
      <c r="AA224" s="1">
        <f t="shared" si="33"/>
        <v>2.7547829992129232E-2</v>
      </c>
      <c r="AB224" s="1">
        <f t="shared" si="35"/>
        <v>3.3795046949911401E-4</v>
      </c>
      <c r="AD224" s="8" t="s">
        <v>113</v>
      </c>
      <c r="AE224" s="1" t="s">
        <v>69</v>
      </c>
      <c r="AF224" s="1" t="s">
        <v>70</v>
      </c>
      <c r="AG224" s="1" t="s">
        <v>71</v>
      </c>
      <c r="AH224" s="1" t="s">
        <v>114</v>
      </c>
      <c r="AI224" s="1" t="s">
        <v>73</v>
      </c>
      <c r="AJ224" s="1" t="s">
        <v>74</v>
      </c>
      <c r="AK224" s="8" t="s">
        <v>113</v>
      </c>
    </row>
    <row r="225" spans="1:37" ht="16">
      <c r="A225" s="8" t="s">
        <v>112</v>
      </c>
      <c r="B225" s="8" t="s">
        <v>113</v>
      </c>
      <c r="C225" s="8" t="s">
        <v>66</v>
      </c>
      <c r="D225" s="11" t="s">
        <v>67</v>
      </c>
      <c r="E225" s="24">
        <v>30</v>
      </c>
      <c r="F225" s="13">
        <v>0.94199999999999995</v>
      </c>
      <c r="G225" s="24">
        <v>1842.8</v>
      </c>
      <c r="H225" s="8" t="s">
        <v>110</v>
      </c>
      <c r="I225" s="13">
        <v>107.304</v>
      </c>
      <c r="J225" s="38">
        <v>1.2228600942673018</v>
      </c>
      <c r="K225" s="103">
        <f t="shared" si="34"/>
        <v>1.3225897984319146</v>
      </c>
      <c r="L225" s="25">
        <v>6.7000000000000004E-2</v>
      </c>
      <c r="N225">
        <v>13.3</v>
      </c>
      <c r="O225" s="70">
        <v>818.19799999999998</v>
      </c>
      <c r="P225" s="70">
        <v>504.44940000000003</v>
      </c>
      <c r="Q225" s="70">
        <f t="shared" si="27"/>
        <v>0.61653707293344651</v>
      </c>
      <c r="R225" s="23">
        <f t="shared" si="28"/>
        <v>8.1999430700148395</v>
      </c>
      <c r="S225" s="25">
        <v>6.609</v>
      </c>
      <c r="T225" s="23">
        <f t="shared" si="29"/>
        <v>0.80598120542659324</v>
      </c>
      <c r="U225" s="23">
        <f t="shared" si="30"/>
        <v>1.2407237206861612</v>
      </c>
      <c r="V225" s="23">
        <f t="shared" si="31"/>
        <v>8.3128489285972801E-2</v>
      </c>
      <c r="W225" s="1">
        <v>995</v>
      </c>
      <c r="X225" s="1">
        <f t="shared" si="32"/>
        <v>8.3546220387912363E-5</v>
      </c>
      <c r="Y225" s="7">
        <v>2000</v>
      </c>
      <c r="Z225" s="1">
        <v>10.411</v>
      </c>
      <c r="AA225" s="1">
        <f t="shared" si="33"/>
        <v>1.6049605299762244E-2</v>
      </c>
      <c r="AB225" s="1">
        <f t="shared" si="35"/>
        <v>2.1227044238324334E-4</v>
      </c>
      <c r="AD225" s="8" t="s">
        <v>113</v>
      </c>
      <c r="AE225" s="1" t="s">
        <v>69</v>
      </c>
      <c r="AF225" s="1" t="s">
        <v>70</v>
      </c>
      <c r="AG225" s="1" t="s">
        <v>71</v>
      </c>
      <c r="AH225" s="1" t="s">
        <v>114</v>
      </c>
      <c r="AI225" s="1" t="s">
        <v>73</v>
      </c>
      <c r="AJ225" s="1" t="s">
        <v>74</v>
      </c>
      <c r="AK225" s="8" t="s">
        <v>113</v>
      </c>
    </row>
    <row r="226" spans="1:37" ht="16">
      <c r="A226" s="8" t="s">
        <v>115</v>
      </c>
      <c r="B226" s="8" t="s">
        <v>113</v>
      </c>
      <c r="C226" s="8" t="s">
        <v>66</v>
      </c>
      <c r="D226" s="11" t="s">
        <v>67</v>
      </c>
      <c r="E226" s="24">
        <v>29</v>
      </c>
      <c r="F226" s="13">
        <v>0.97199999999999998</v>
      </c>
      <c r="G226" s="24">
        <v>1842.5</v>
      </c>
      <c r="H226" s="8" t="s">
        <v>110</v>
      </c>
      <c r="I226" s="13">
        <v>106.59</v>
      </c>
      <c r="J226" s="38">
        <v>1.2220812188672168</v>
      </c>
      <c r="K226" s="103">
        <f t="shared" si="34"/>
        <v>1.3217482522418047</v>
      </c>
      <c r="L226" s="25">
        <v>6.8000000000000005E-2</v>
      </c>
      <c r="N226">
        <v>13.3</v>
      </c>
      <c r="O226" s="70">
        <v>818.19799999999998</v>
      </c>
      <c r="P226" s="70">
        <v>504.44940000000003</v>
      </c>
      <c r="Q226" s="70">
        <f t="shared" si="27"/>
        <v>0.61653707293344651</v>
      </c>
      <c r="R226" s="23">
        <f t="shared" si="28"/>
        <v>8.1999430700148395</v>
      </c>
      <c r="S226" s="25">
        <v>6.609</v>
      </c>
      <c r="T226" s="23">
        <f t="shared" si="29"/>
        <v>0.80598120542659324</v>
      </c>
      <c r="U226" s="23">
        <f t="shared" si="30"/>
        <v>1.2407237206861612</v>
      </c>
      <c r="V226" s="23">
        <f t="shared" si="31"/>
        <v>8.4369213006658964E-2</v>
      </c>
      <c r="W226" s="1">
        <v>995</v>
      </c>
      <c r="X226" s="1">
        <f t="shared" si="32"/>
        <v>8.4793178901164783E-5</v>
      </c>
      <c r="Y226" s="7">
        <v>2000</v>
      </c>
      <c r="Z226" s="1">
        <v>10.411</v>
      </c>
      <c r="AA226" s="1">
        <f t="shared" si="33"/>
        <v>1.628915164751989E-2</v>
      </c>
      <c r="AB226" s="1">
        <f t="shared" si="35"/>
        <v>2.1530157720611129E-4</v>
      </c>
      <c r="AD226" s="8" t="s">
        <v>113</v>
      </c>
      <c r="AE226" s="1" t="s">
        <v>69</v>
      </c>
      <c r="AF226" s="1" t="s">
        <v>70</v>
      </c>
      <c r="AG226" s="1" t="s">
        <v>71</v>
      </c>
      <c r="AH226" s="1" t="s">
        <v>114</v>
      </c>
      <c r="AI226" s="1" t="s">
        <v>73</v>
      </c>
      <c r="AJ226" s="1" t="s">
        <v>74</v>
      </c>
      <c r="AK226" s="8" t="s">
        <v>113</v>
      </c>
    </row>
    <row r="227" spans="1:37" ht="16">
      <c r="A227" s="8" t="s">
        <v>112</v>
      </c>
      <c r="B227" s="8" t="s">
        <v>113</v>
      </c>
      <c r="C227" s="8" t="s">
        <v>66</v>
      </c>
      <c r="D227" s="11" t="s">
        <v>67</v>
      </c>
      <c r="E227" s="24">
        <v>42</v>
      </c>
      <c r="F227" s="13">
        <v>1.0389999999999999</v>
      </c>
      <c r="G227" s="24">
        <v>2025</v>
      </c>
      <c r="H227" s="8" t="s">
        <v>111</v>
      </c>
      <c r="I227" s="13">
        <v>9.5370000000000008</v>
      </c>
      <c r="J227" s="38">
        <v>1.1160953657265045</v>
      </c>
      <c r="K227" s="103">
        <f t="shared" si="34"/>
        <v>1.2072243453172367</v>
      </c>
      <c r="L227" s="25">
        <v>7.3999999999999996E-2</v>
      </c>
      <c r="N227">
        <v>13.3</v>
      </c>
      <c r="O227" s="70">
        <v>818.19799999999998</v>
      </c>
      <c r="P227" s="70">
        <v>504.44940000000003</v>
      </c>
      <c r="Q227" s="70">
        <f t="shared" si="27"/>
        <v>0.61653707293344651</v>
      </c>
      <c r="R227" s="23">
        <f t="shared" si="28"/>
        <v>8.1999430700148395</v>
      </c>
      <c r="S227" s="25">
        <v>6.609</v>
      </c>
      <c r="T227" s="23">
        <f t="shared" si="29"/>
        <v>0.80598120542659324</v>
      </c>
      <c r="U227" s="23">
        <f t="shared" si="30"/>
        <v>1.2407237206861612</v>
      </c>
      <c r="V227" s="23">
        <f t="shared" si="31"/>
        <v>9.1813555330775926E-2</v>
      </c>
      <c r="W227" s="1">
        <v>995</v>
      </c>
      <c r="X227" s="1">
        <f t="shared" si="32"/>
        <v>9.2274929980679316E-5</v>
      </c>
      <c r="Y227" s="7">
        <v>2000</v>
      </c>
      <c r="Z227" s="1">
        <v>10.411</v>
      </c>
      <c r="AA227" s="1">
        <f t="shared" si="33"/>
        <v>1.7726429734065761E-2</v>
      </c>
      <c r="AB227" s="1">
        <f t="shared" si="35"/>
        <v>2.1399777530519535E-4</v>
      </c>
      <c r="AD227" s="8" t="s">
        <v>113</v>
      </c>
      <c r="AE227" s="1" t="s">
        <v>69</v>
      </c>
      <c r="AF227" s="1" t="s">
        <v>70</v>
      </c>
      <c r="AG227" s="1" t="s">
        <v>71</v>
      </c>
      <c r="AH227" s="1" t="s">
        <v>114</v>
      </c>
      <c r="AI227" s="1" t="s">
        <v>73</v>
      </c>
      <c r="AJ227" s="1" t="s">
        <v>74</v>
      </c>
      <c r="AK227" s="8" t="s">
        <v>113</v>
      </c>
    </row>
    <row r="228" spans="1:37" ht="16">
      <c r="A228" s="8" t="s">
        <v>115</v>
      </c>
      <c r="B228" s="8" t="s">
        <v>113</v>
      </c>
      <c r="C228" s="8" t="s">
        <v>66</v>
      </c>
      <c r="D228" s="11" t="s">
        <v>67</v>
      </c>
      <c r="E228" s="24">
        <v>41</v>
      </c>
      <c r="F228" s="13">
        <v>1.0449999999999999</v>
      </c>
      <c r="G228" s="24">
        <v>2024.8</v>
      </c>
      <c r="H228" s="8" t="s">
        <v>111</v>
      </c>
      <c r="I228" s="13">
        <v>10.365</v>
      </c>
      <c r="J228" s="38">
        <v>1.117000537562385</v>
      </c>
      <c r="K228" s="103">
        <f t="shared" si="34"/>
        <v>1.208202521239389</v>
      </c>
      <c r="L228" s="25">
        <v>7.2999999999999995E-2</v>
      </c>
      <c r="N228">
        <v>13.3</v>
      </c>
      <c r="O228" s="70">
        <v>818.19799999999998</v>
      </c>
      <c r="P228" s="70">
        <v>504.44940000000003</v>
      </c>
      <c r="Q228" s="70">
        <f t="shared" si="27"/>
        <v>0.61653707293344651</v>
      </c>
      <c r="R228" s="23">
        <f t="shared" si="28"/>
        <v>8.1999430700148395</v>
      </c>
      <c r="S228" s="25">
        <v>6.609</v>
      </c>
      <c r="T228" s="23">
        <f t="shared" si="29"/>
        <v>0.80598120542659324</v>
      </c>
      <c r="U228" s="23">
        <f t="shared" si="30"/>
        <v>1.2407237206861612</v>
      </c>
      <c r="V228" s="23">
        <f t="shared" si="31"/>
        <v>9.0572831610089763E-2</v>
      </c>
      <c r="W228" s="1">
        <v>995</v>
      </c>
      <c r="X228" s="1">
        <f t="shared" si="32"/>
        <v>9.1027971467426896E-5</v>
      </c>
      <c r="Y228" s="7">
        <v>2000</v>
      </c>
      <c r="Z228" s="1">
        <v>10.411</v>
      </c>
      <c r="AA228" s="1">
        <f t="shared" si="33"/>
        <v>1.7486883386308119E-2</v>
      </c>
      <c r="AB228" s="1">
        <f t="shared" si="35"/>
        <v>2.1127696595956655E-4</v>
      </c>
      <c r="AD228" s="8" t="s">
        <v>113</v>
      </c>
      <c r="AE228" s="1" t="s">
        <v>69</v>
      </c>
      <c r="AF228" s="1" t="s">
        <v>70</v>
      </c>
      <c r="AG228" s="1" t="s">
        <v>71</v>
      </c>
      <c r="AH228" s="1" t="s">
        <v>114</v>
      </c>
      <c r="AI228" s="1" t="s">
        <v>73</v>
      </c>
      <c r="AJ228" s="1" t="s">
        <v>74</v>
      </c>
      <c r="AK228" s="8" t="s">
        <v>113</v>
      </c>
    </row>
    <row r="229" spans="1:37" ht="16">
      <c r="A229" s="8" t="s">
        <v>112</v>
      </c>
      <c r="B229" s="8" t="s">
        <v>113</v>
      </c>
      <c r="C229" s="8" t="s">
        <v>66</v>
      </c>
      <c r="D229" s="11" t="s">
        <v>67</v>
      </c>
      <c r="E229" s="24">
        <v>1</v>
      </c>
      <c r="F229" s="13">
        <v>99.950999999999993</v>
      </c>
      <c r="G229" s="24">
        <v>66.7</v>
      </c>
      <c r="I229" s="13">
        <v>-37.575000000000003</v>
      </c>
      <c r="J229" s="38">
        <v>1.064565089234629</v>
      </c>
      <c r="K229" s="103">
        <f t="shared" si="34"/>
        <v>1.1515356283032245</v>
      </c>
      <c r="L229" s="25">
        <v>7.1360000000000001</v>
      </c>
      <c r="N229">
        <v>13.3</v>
      </c>
      <c r="O229" s="70">
        <v>818.19799999999998</v>
      </c>
      <c r="P229" s="70">
        <v>504.44940000000003</v>
      </c>
      <c r="Q229" s="70">
        <f t="shared" si="27"/>
        <v>0.61653707293344651</v>
      </c>
      <c r="R229" s="23">
        <f t="shared" si="28"/>
        <v>8.1999430700148395</v>
      </c>
      <c r="S229" s="25">
        <v>6.609</v>
      </c>
      <c r="T229" s="23">
        <f t="shared" si="29"/>
        <v>0.80598120542659324</v>
      </c>
      <c r="U229" s="23">
        <f t="shared" si="30"/>
        <v>1.2407237206861612</v>
      </c>
      <c r="V229" s="23">
        <f t="shared" si="31"/>
        <v>8.8538044708164474</v>
      </c>
      <c r="W229" s="1">
        <v>995</v>
      </c>
      <c r="X229" s="1">
        <f t="shared" si="32"/>
        <v>8.8982959505692939E-3</v>
      </c>
      <c r="Y229" s="7">
        <v>2000</v>
      </c>
      <c r="Z229" s="1">
        <v>10.411</v>
      </c>
      <c r="AA229" s="1">
        <f t="shared" si="33"/>
        <v>1.7094027375985581</v>
      </c>
      <c r="AB229" s="1">
        <f t="shared" si="35"/>
        <v>1.9684381554638079E-2</v>
      </c>
      <c r="AD229" s="8" t="s">
        <v>113</v>
      </c>
      <c r="AE229" s="1" t="s">
        <v>69</v>
      </c>
      <c r="AF229" s="1" t="s">
        <v>70</v>
      </c>
      <c r="AG229" s="1" t="s">
        <v>71</v>
      </c>
      <c r="AH229" s="1" t="s">
        <v>114</v>
      </c>
      <c r="AI229" s="1" t="s">
        <v>73</v>
      </c>
      <c r="AJ229" s="1" t="s">
        <v>74</v>
      </c>
      <c r="AK229" s="8" t="s">
        <v>113</v>
      </c>
    </row>
    <row r="230" spans="1:37" ht="16">
      <c r="A230" s="8" t="s">
        <v>112</v>
      </c>
      <c r="B230" s="8" t="s">
        <v>113</v>
      </c>
      <c r="C230" s="8" t="s">
        <v>66</v>
      </c>
      <c r="D230" s="11" t="s">
        <v>67</v>
      </c>
      <c r="E230" s="24">
        <v>2</v>
      </c>
      <c r="F230" s="13">
        <v>99.804000000000002</v>
      </c>
      <c r="G230" s="24">
        <v>126.4</v>
      </c>
      <c r="I230" s="13">
        <v>-37.64</v>
      </c>
      <c r="J230" s="38">
        <v>1.0644939562780005</v>
      </c>
      <c r="K230" s="103">
        <f t="shared" si="34"/>
        <v>1.1514587517143111</v>
      </c>
      <c r="L230" s="25">
        <v>7.125</v>
      </c>
      <c r="N230">
        <v>13.3</v>
      </c>
      <c r="O230" s="70">
        <v>818.19799999999998</v>
      </c>
      <c r="P230" s="70">
        <v>504.44940000000003</v>
      </c>
      <c r="Q230" s="70">
        <f t="shared" si="27"/>
        <v>0.61653707293344651</v>
      </c>
      <c r="R230" s="23">
        <f t="shared" si="28"/>
        <v>8.1999430700148395</v>
      </c>
      <c r="S230" s="25">
        <v>6.609</v>
      </c>
      <c r="T230" s="23">
        <f t="shared" si="29"/>
        <v>0.80598120542659324</v>
      </c>
      <c r="U230" s="23">
        <f t="shared" si="30"/>
        <v>1.2407237206861612</v>
      </c>
      <c r="V230" s="23">
        <f t="shared" si="31"/>
        <v>8.8401565098888994</v>
      </c>
      <c r="W230" s="1">
        <v>995</v>
      </c>
      <c r="X230" s="1">
        <f t="shared" si="32"/>
        <v>8.8845794069235175E-3</v>
      </c>
      <c r="Y230" s="7">
        <v>2000</v>
      </c>
      <c r="Z230" s="1">
        <v>10.411</v>
      </c>
      <c r="AA230" s="1">
        <f t="shared" si="33"/>
        <v>1.7067677277732241</v>
      </c>
      <c r="AB230" s="1">
        <f t="shared" si="35"/>
        <v>1.9652726372880278E-2</v>
      </c>
      <c r="AD230" s="8" t="s">
        <v>113</v>
      </c>
      <c r="AE230" s="1" t="s">
        <v>69</v>
      </c>
      <c r="AF230" s="1" t="s">
        <v>70</v>
      </c>
      <c r="AG230" s="1" t="s">
        <v>71</v>
      </c>
      <c r="AH230" s="1" t="s">
        <v>114</v>
      </c>
      <c r="AI230" s="1" t="s">
        <v>73</v>
      </c>
      <c r="AJ230" s="1" t="s">
        <v>74</v>
      </c>
      <c r="AK230" s="8" t="s">
        <v>113</v>
      </c>
    </row>
    <row r="231" spans="1:37" ht="16">
      <c r="A231" s="8" t="s">
        <v>112</v>
      </c>
      <c r="B231" s="8" t="s">
        <v>113</v>
      </c>
      <c r="C231" s="8" t="s">
        <v>66</v>
      </c>
      <c r="D231" s="11" t="s">
        <v>67</v>
      </c>
      <c r="E231" s="24">
        <v>3</v>
      </c>
      <c r="F231" s="13">
        <v>99.813999999999993</v>
      </c>
      <c r="G231" s="24">
        <v>186.2</v>
      </c>
      <c r="I231" s="13">
        <v>-37.673999999999999</v>
      </c>
      <c r="J231" s="38">
        <v>1.0644567482291731</v>
      </c>
      <c r="K231" s="103">
        <f t="shared" si="34"/>
        <v>1.1514185392970937</v>
      </c>
      <c r="L231" s="25">
        <v>7.1260000000000003</v>
      </c>
      <c r="N231">
        <v>13.3</v>
      </c>
      <c r="O231" s="70">
        <v>818.19799999999998</v>
      </c>
      <c r="P231" s="70">
        <v>504.44940000000003</v>
      </c>
      <c r="Q231" s="70">
        <f t="shared" si="27"/>
        <v>0.61653707293344651</v>
      </c>
      <c r="R231" s="23">
        <f t="shared" si="28"/>
        <v>8.1999430700148395</v>
      </c>
      <c r="S231" s="25">
        <v>6.609</v>
      </c>
      <c r="T231" s="23">
        <f t="shared" si="29"/>
        <v>0.80598120542659324</v>
      </c>
      <c r="U231" s="23">
        <f t="shared" si="30"/>
        <v>1.2407237206861612</v>
      </c>
      <c r="V231" s="23">
        <f t="shared" si="31"/>
        <v>8.8413972336095856</v>
      </c>
      <c r="W231" s="1">
        <v>995</v>
      </c>
      <c r="X231" s="1">
        <f t="shared" si="32"/>
        <v>8.8858263654367688E-3</v>
      </c>
      <c r="Y231" s="7">
        <v>2000</v>
      </c>
      <c r="Z231" s="1">
        <v>10.411</v>
      </c>
      <c r="AA231" s="1">
        <f t="shared" si="33"/>
        <v>1.7070072741209814</v>
      </c>
      <c r="AB231" s="1">
        <f t="shared" si="35"/>
        <v>1.9654798221378941E-2</v>
      </c>
      <c r="AD231" s="8" t="s">
        <v>113</v>
      </c>
      <c r="AE231" s="1" t="s">
        <v>69</v>
      </c>
      <c r="AF231" s="1" t="s">
        <v>70</v>
      </c>
      <c r="AG231" s="1" t="s">
        <v>71</v>
      </c>
      <c r="AH231" s="1" t="s">
        <v>114</v>
      </c>
      <c r="AI231" s="1" t="s">
        <v>73</v>
      </c>
      <c r="AJ231" s="1" t="s">
        <v>74</v>
      </c>
      <c r="AK231" s="8" t="s">
        <v>113</v>
      </c>
    </row>
    <row r="232" spans="1:37" ht="16">
      <c r="A232" s="8" t="s">
        <v>112</v>
      </c>
      <c r="B232" s="8" t="s">
        <v>113</v>
      </c>
      <c r="C232" s="8" t="s">
        <v>66</v>
      </c>
      <c r="D232" s="11" t="s">
        <v>67</v>
      </c>
      <c r="E232" s="24">
        <v>4</v>
      </c>
      <c r="F232" s="13">
        <v>99.837000000000003</v>
      </c>
      <c r="G232" s="24">
        <v>245.8</v>
      </c>
      <c r="I232" s="13">
        <v>-37.704000000000001</v>
      </c>
      <c r="J232" s="38">
        <v>1.0644239175746129</v>
      </c>
      <c r="K232" s="103">
        <f t="shared" si="34"/>
        <v>1.1513830577253192</v>
      </c>
      <c r="L232" s="25">
        <v>7.1280000000000001</v>
      </c>
      <c r="N232">
        <v>13.3</v>
      </c>
      <c r="O232" s="70">
        <v>818.19799999999998</v>
      </c>
      <c r="P232" s="70">
        <v>504.44940000000003</v>
      </c>
      <c r="Q232" s="70">
        <f t="shared" si="27"/>
        <v>0.61653707293344651</v>
      </c>
      <c r="R232" s="23">
        <f t="shared" si="28"/>
        <v>8.1999430700148395</v>
      </c>
      <c r="S232" s="25">
        <v>6.609</v>
      </c>
      <c r="T232" s="23">
        <f t="shared" si="29"/>
        <v>0.80598120542659324</v>
      </c>
      <c r="U232" s="23">
        <f t="shared" si="30"/>
        <v>1.2407237206861612</v>
      </c>
      <c r="V232" s="23">
        <f t="shared" si="31"/>
        <v>8.843878681050958</v>
      </c>
      <c r="W232" s="1">
        <v>995</v>
      </c>
      <c r="X232" s="1">
        <f t="shared" si="32"/>
        <v>8.8883202824632749E-3</v>
      </c>
      <c r="Y232" s="7">
        <v>2000</v>
      </c>
      <c r="Z232" s="1">
        <v>10.411</v>
      </c>
      <c r="AA232" s="1">
        <f t="shared" si="33"/>
        <v>1.707486366816497</v>
      </c>
      <c r="AB232" s="1">
        <f t="shared" si="35"/>
        <v>1.9659708740494743E-2</v>
      </c>
      <c r="AD232" s="8" t="s">
        <v>113</v>
      </c>
      <c r="AE232" s="1" t="s">
        <v>69</v>
      </c>
      <c r="AF232" s="1" t="s">
        <v>70</v>
      </c>
      <c r="AG232" s="1" t="s">
        <v>71</v>
      </c>
      <c r="AH232" s="1" t="s">
        <v>114</v>
      </c>
      <c r="AI232" s="1" t="s">
        <v>73</v>
      </c>
      <c r="AJ232" s="1" t="s">
        <v>74</v>
      </c>
      <c r="AK232" s="8" t="s">
        <v>113</v>
      </c>
    </row>
    <row r="233" spans="1:37" ht="16">
      <c r="A233" s="8" t="s">
        <v>112</v>
      </c>
      <c r="B233" s="8" t="s">
        <v>113</v>
      </c>
      <c r="C233" s="8" t="s">
        <v>66</v>
      </c>
      <c r="D233" s="11" t="s">
        <v>67</v>
      </c>
      <c r="E233" s="24">
        <v>5</v>
      </c>
      <c r="F233" s="13">
        <v>99.805000000000007</v>
      </c>
      <c r="G233" s="24">
        <v>305.60000000000002</v>
      </c>
      <c r="I233" s="13">
        <v>-37.685000000000002</v>
      </c>
      <c r="J233" s="38">
        <v>1.0644447103250312</v>
      </c>
      <c r="K233" s="103">
        <f t="shared" si="34"/>
        <v>1.1514055293904009</v>
      </c>
      <c r="L233" s="25">
        <v>7.125</v>
      </c>
      <c r="N233">
        <v>13.3</v>
      </c>
      <c r="O233" s="70">
        <v>818.19799999999998</v>
      </c>
      <c r="P233" s="70">
        <v>504.44940000000003</v>
      </c>
      <c r="Q233" s="70">
        <f t="shared" si="27"/>
        <v>0.61653707293344651</v>
      </c>
      <c r="R233" s="23">
        <f t="shared" si="28"/>
        <v>8.1999430700148395</v>
      </c>
      <c r="S233" s="25">
        <v>6.609</v>
      </c>
      <c r="T233" s="23">
        <f t="shared" si="29"/>
        <v>0.80598120542659324</v>
      </c>
      <c r="U233" s="23">
        <f t="shared" si="30"/>
        <v>1.2407237206861612</v>
      </c>
      <c r="V233" s="23">
        <f t="shared" si="31"/>
        <v>8.8401565098888994</v>
      </c>
      <c r="W233" s="1">
        <v>995</v>
      </c>
      <c r="X233" s="1">
        <f t="shared" si="32"/>
        <v>8.8845794069235175E-3</v>
      </c>
      <c r="Y233" s="7">
        <v>2000</v>
      </c>
      <c r="Z233" s="1">
        <v>10.411</v>
      </c>
      <c r="AA233" s="1">
        <f t="shared" si="33"/>
        <v>1.7067677277732241</v>
      </c>
      <c r="AB233" s="1">
        <f t="shared" si="35"/>
        <v>1.9651817991431807E-2</v>
      </c>
      <c r="AD233" s="8" t="s">
        <v>113</v>
      </c>
      <c r="AE233" s="1" t="s">
        <v>69</v>
      </c>
      <c r="AF233" s="1" t="s">
        <v>70</v>
      </c>
      <c r="AG233" s="1" t="s">
        <v>71</v>
      </c>
      <c r="AH233" s="1" t="s">
        <v>114</v>
      </c>
      <c r="AI233" s="1" t="s">
        <v>73</v>
      </c>
      <c r="AJ233" s="1" t="s">
        <v>74</v>
      </c>
      <c r="AK233" s="8" t="s">
        <v>113</v>
      </c>
    </row>
    <row r="234" spans="1:37" ht="16">
      <c r="A234" s="8" t="s">
        <v>112</v>
      </c>
      <c r="B234" s="8" t="s">
        <v>113</v>
      </c>
      <c r="C234" s="8" t="s">
        <v>66</v>
      </c>
      <c r="D234" s="11" t="s">
        <v>67</v>
      </c>
      <c r="E234" s="24">
        <v>6</v>
      </c>
      <c r="F234" s="13">
        <v>99.757999999999996</v>
      </c>
      <c r="G234" s="24">
        <v>365.3</v>
      </c>
      <c r="I234" s="13">
        <v>-37.709000000000003</v>
      </c>
      <c r="J234" s="38">
        <v>1.0644184457967347</v>
      </c>
      <c r="K234" s="103">
        <f t="shared" si="34"/>
        <v>1.1513771441275471</v>
      </c>
      <c r="L234" s="25">
        <v>7.1219999999999999</v>
      </c>
      <c r="N234">
        <v>13.3</v>
      </c>
      <c r="O234" s="70">
        <v>818.19799999999998</v>
      </c>
      <c r="P234" s="70">
        <v>504.44940000000003</v>
      </c>
      <c r="Q234" s="70">
        <f t="shared" si="27"/>
        <v>0.61653707293344651</v>
      </c>
      <c r="R234" s="23">
        <f t="shared" si="28"/>
        <v>8.1999430700148395</v>
      </c>
      <c r="S234" s="25">
        <v>6.609</v>
      </c>
      <c r="T234" s="23">
        <f t="shared" si="29"/>
        <v>0.80598120542659324</v>
      </c>
      <c r="U234" s="23">
        <f t="shared" si="30"/>
        <v>1.2407237206861612</v>
      </c>
      <c r="V234" s="23">
        <f t="shared" si="31"/>
        <v>8.8364343387268391</v>
      </c>
      <c r="W234" s="1">
        <v>995</v>
      </c>
      <c r="X234" s="1">
        <f t="shared" si="32"/>
        <v>8.8808385313837584E-3</v>
      </c>
      <c r="Y234" s="7">
        <v>2000</v>
      </c>
      <c r="Z234" s="1">
        <v>10.411</v>
      </c>
      <c r="AA234" s="1">
        <f t="shared" si="33"/>
        <v>1.7060490887299509</v>
      </c>
      <c r="AB234" s="1">
        <f t="shared" si="35"/>
        <v>1.9643059275232952E-2</v>
      </c>
      <c r="AD234" s="8" t="s">
        <v>113</v>
      </c>
      <c r="AE234" s="1" t="s">
        <v>69</v>
      </c>
      <c r="AF234" s="1" t="s">
        <v>70</v>
      </c>
      <c r="AG234" s="1" t="s">
        <v>71</v>
      </c>
      <c r="AH234" s="1" t="s">
        <v>114</v>
      </c>
      <c r="AI234" s="1" t="s">
        <v>73</v>
      </c>
      <c r="AJ234" s="1" t="s">
        <v>74</v>
      </c>
      <c r="AK234" s="8" t="s">
        <v>113</v>
      </c>
    </row>
    <row r="235" spans="1:37" ht="16">
      <c r="A235" s="8" t="s">
        <v>112</v>
      </c>
      <c r="B235" s="8" t="s">
        <v>113</v>
      </c>
      <c r="C235" s="8" t="s">
        <v>66</v>
      </c>
      <c r="D235" s="11" t="s">
        <v>67</v>
      </c>
      <c r="E235" s="24">
        <v>7</v>
      </c>
      <c r="F235" s="13">
        <v>99.83</v>
      </c>
      <c r="G235" s="24">
        <v>425.1</v>
      </c>
      <c r="I235" s="13">
        <v>-37.729999999999997</v>
      </c>
      <c r="J235" s="38">
        <v>1.0643954643230358</v>
      </c>
      <c r="K235" s="103">
        <f t="shared" si="34"/>
        <v>1.1513523070091771</v>
      </c>
      <c r="L235" s="25">
        <v>7.1269999999999998</v>
      </c>
      <c r="N235">
        <v>13.3</v>
      </c>
      <c r="O235" s="70">
        <v>818.19799999999998</v>
      </c>
      <c r="P235" s="70">
        <v>504.44940000000003</v>
      </c>
      <c r="Q235" s="70">
        <f t="shared" si="27"/>
        <v>0.61653707293344651</v>
      </c>
      <c r="R235" s="23">
        <f t="shared" si="28"/>
        <v>8.1999430700148395</v>
      </c>
      <c r="S235" s="25">
        <v>6.609</v>
      </c>
      <c r="T235" s="23">
        <f t="shared" si="29"/>
        <v>0.80598120542659324</v>
      </c>
      <c r="U235" s="23">
        <f t="shared" si="30"/>
        <v>1.2407237206861612</v>
      </c>
      <c r="V235" s="23">
        <f t="shared" si="31"/>
        <v>8.84263795733027</v>
      </c>
      <c r="W235" s="1">
        <v>995</v>
      </c>
      <c r="X235" s="1">
        <f t="shared" si="32"/>
        <v>8.8870733239500201E-3</v>
      </c>
      <c r="Y235" s="7">
        <v>2000</v>
      </c>
      <c r="Z235" s="1">
        <v>10.411</v>
      </c>
      <c r="AA235" s="1">
        <f t="shared" si="33"/>
        <v>1.7072468204687388</v>
      </c>
      <c r="AB235" s="1">
        <f t="shared" si="35"/>
        <v>1.9656425653807645E-2</v>
      </c>
      <c r="AD235" s="8" t="s">
        <v>113</v>
      </c>
      <c r="AE235" s="1" t="s">
        <v>69</v>
      </c>
      <c r="AF235" s="1" t="s">
        <v>70</v>
      </c>
      <c r="AG235" s="1" t="s">
        <v>71</v>
      </c>
      <c r="AH235" s="1" t="s">
        <v>114</v>
      </c>
      <c r="AI235" s="1" t="s">
        <v>73</v>
      </c>
      <c r="AJ235" s="1" t="s">
        <v>74</v>
      </c>
      <c r="AK235" s="8" t="s">
        <v>113</v>
      </c>
    </row>
    <row r="236" spans="1:37" ht="16">
      <c r="A236" s="8" t="s">
        <v>112</v>
      </c>
      <c r="B236" s="8" t="s">
        <v>113</v>
      </c>
      <c r="C236" s="8" t="s">
        <v>66</v>
      </c>
      <c r="D236" s="11" t="s">
        <v>67</v>
      </c>
      <c r="E236" s="24">
        <v>13</v>
      </c>
      <c r="F236" s="13">
        <v>0.47399999999999998</v>
      </c>
      <c r="G236" s="24">
        <v>1160.5999999999999</v>
      </c>
      <c r="I236" s="13">
        <v>-21.081</v>
      </c>
      <c r="J236" s="38">
        <v>1.082612045017598</v>
      </c>
      <c r="K236" s="103">
        <f t="shared" si="34"/>
        <v>1.1710394941654034</v>
      </c>
      <c r="L236" s="25">
        <v>3.4000000000000002E-2</v>
      </c>
      <c r="N236">
        <v>13.3</v>
      </c>
      <c r="O236" s="70">
        <v>818.19799999999998</v>
      </c>
      <c r="P236" s="70">
        <v>504.44940000000003</v>
      </c>
      <c r="Q236" s="70">
        <f t="shared" si="27"/>
        <v>0.61653707293344651</v>
      </c>
      <c r="R236" s="23">
        <f t="shared" si="28"/>
        <v>8.1999430700148395</v>
      </c>
      <c r="S236" s="25">
        <v>6.609</v>
      </c>
      <c r="T236" s="23">
        <f t="shared" si="29"/>
        <v>0.80598120542659324</v>
      </c>
      <c r="U236" s="23">
        <f t="shared" si="30"/>
        <v>1.2407237206861612</v>
      </c>
      <c r="V236" s="23">
        <f t="shared" si="31"/>
        <v>4.2184606503329482E-2</v>
      </c>
      <c r="W236" s="1">
        <v>995</v>
      </c>
      <c r="X236" s="1">
        <f t="shared" si="32"/>
        <v>4.2396589450582391E-5</v>
      </c>
      <c r="Y236" s="7">
        <v>2000</v>
      </c>
      <c r="Z236" s="1">
        <v>10.411</v>
      </c>
      <c r="AA236" s="1">
        <f t="shared" si="33"/>
        <v>8.1445758237599451E-3</v>
      </c>
      <c r="AB236" s="1">
        <f t="shared" si="35"/>
        <v>9.537619952847621E-5</v>
      </c>
      <c r="AD236" s="8" t="s">
        <v>113</v>
      </c>
      <c r="AE236" s="1" t="s">
        <v>69</v>
      </c>
      <c r="AF236" s="1" t="s">
        <v>70</v>
      </c>
      <c r="AG236" s="1" t="s">
        <v>71</v>
      </c>
      <c r="AH236" s="1" t="s">
        <v>114</v>
      </c>
      <c r="AI236" s="1" t="s">
        <v>73</v>
      </c>
      <c r="AJ236" s="1" t="s">
        <v>74</v>
      </c>
      <c r="AK236" s="8" t="s">
        <v>113</v>
      </c>
    </row>
    <row r="237" spans="1:37" ht="16">
      <c r="A237" s="8" t="s">
        <v>112</v>
      </c>
      <c r="B237" s="8" t="s">
        <v>113</v>
      </c>
      <c r="C237" s="8" t="s">
        <v>66</v>
      </c>
      <c r="D237" s="11" t="s">
        <v>67</v>
      </c>
      <c r="E237" s="24">
        <v>31</v>
      </c>
      <c r="F237" s="13">
        <v>0.29599999999999999</v>
      </c>
      <c r="G237" s="24">
        <v>1871</v>
      </c>
      <c r="I237" s="13">
        <v>26.451000000000001</v>
      </c>
      <c r="J237" s="38">
        <v>1.1345825084942276</v>
      </c>
      <c r="K237" s="103">
        <f t="shared" si="34"/>
        <v>1.2272022265094704</v>
      </c>
      <c r="L237" s="25">
        <v>2.1000000000000001E-2</v>
      </c>
      <c r="N237">
        <v>13.3</v>
      </c>
      <c r="O237" s="70">
        <v>818.19799999999998</v>
      </c>
      <c r="P237" s="70">
        <v>504.44940000000003</v>
      </c>
      <c r="Q237" s="70">
        <f t="shared" si="27"/>
        <v>0.61653707293344651</v>
      </c>
      <c r="R237" s="23">
        <f t="shared" si="28"/>
        <v>8.1999430700148395</v>
      </c>
      <c r="S237" s="25">
        <v>6.609</v>
      </c>
      <c r="T237" s="23">
        <f t="shared" si="29"/>
        <v>0.80598120542659324</v>
      </c>
      <c r="U237" s="23">
        <f t="shared" si="30"/>
        <v>1.2407237206861612</v>
      </c>
      <c r="V237" s="23">
        <f t="shared" si="31"/>
        <v>2.6055198134409388E-2</v>
      </c>
      <c r="W237" s="1">
        <v>995</v>
      </c>
      <c r="X237" s="1">
        <f t="shared" si="32"/>
        <v>2.6186128778300892E-5</v>
      </c>
      <c r="Y237" s="7">
        <v>2000</v>
      </c>
      <c r="Z237" s="1">
        <v>10.411</v>
      </c>
      <c r="AA237" s="1">
        <f t="shared" si="33"/>
        <v>5.0304733029105549E-3</v>
      </c>
      <c r="AB237" s="1">
        <f t="shared" si="35"/>
        <v>6.1734080377282821E-5</v>
      </c>
      <c r="AD237" s="8" t="s">
        <v>113</v>
      </c>
      <c r="AE237" s="1" t="s">
        <v>69</v>
      </c>
      <c r="AF237" s="1" t="s">
        <v>70</v>
      </c>
      <c r="AG237" s="1" t="s">
        <v>71</v>
      </c>
      <c r="AH237" s="1" t="s">
        <v>114</v>
      </c>
      <c r="AI237" s="1" t="s">
        <v>73</v>
      </c>
      <c r="AJ237" s="1" t="s">
        <v>74</v>
      </c>
      <c r="AK237" s="8" t="s">
        <v>113</v>
      </c>
    </row>
    <row r="238" spans="1:37" ht="16">
      <c r="A238" s="8" t="s">
        <v>112</v>
      </c>
      <c r="B238" s="8" t="s">
        <v>113</v>
      </c>
      <c r="C238" s="8" t="s">
        <v>66</v>
      </c>
      <c r="D238" s="11" t="s">
        <v>67</v>
      </c>
      <c r="E238" s="24">
        <v>33</v>
      </c>
      <c r="F238" s="13">
        <v>0.26500000000000001</v>
      </c>
      <c r="G238" s="24">
        <v>1886</v>
      </c>
      <c r="I238" s="13">
        <v>149.43100000000001</v>
      </c>
      <c r="J238" s="38">
        <v>1.2687931018285667</v>
      </c>
      <c r="K238" s="103">
        <f t="shared" si="34"/>
        <v>1.3722168077820971</v>
      </c>
      <c r="L238" s="25">
        <v>1.9E-2</v>
      </c>
      <c r="N238">
        <v>13.3</v>
      </c>
      <c r="O238" s="70">
        <v>818.19799999999998</v>
      </c>
      <c r="P238" s="70">
        <v>504.44940000000003</v>
      </c>
      <c r="Q238" s="70">
        <f t="shared" si="27"/>
        <v>0.61653707293344651</v>
      </c>
      <c r="R238" s="23">
        <f t="shared" si="28"/>
        <v>8.1999430700148395</v>
      </c>
      <c r="S238" s="25">
        <v>6.609</v>
      </c>
      <c r="T238" s="23">
        <f t="shared" si="29"/>
        <v>0.80598120542659324</v>
      </c>
      <c r="U238" s="23">
        <f t="shared" si="30"/>
        <v>1.2407237206861612</v>
      </c>
      <c r="V238" s="23">
        <f t="shared" si="31"/>
        <v>2.3573750693037063E-2</v>
      </c>
      <c r="W238" s="1">
        <v>995</v>
      </c>
      <c r="X238" s="1">
        <f t="shared" si="32"/>
        <v>2.3692211751796042E-5</v>
      </c>
      <c r="Y238" s="7">
        <v>2000</v>
      </c>
      <c r="Z238" s="1">
        <v>10.411</v>
      </c>
      <c r="AA238" s="1">
        <f t="shared" si="33"/>
        <v>4.5513806073952633E-3</v>
      </c>
      <c r="AB238" s="1">
        <f t="shared" si="35"/>
        <v>6.2454809680812708E-5</v>
      </c>
      <c r="AD238" s="8" t="s">
        <v>113</v>
      </c>
      <c r="AE238" s="1" t="s">
        <v>69</v>
      </c>
      <c r="AF238" s="1" t="s">
        <v>70</v>
      </c>
      <c r="AG238" s="1" t="s">
        <v>71</v>
      </c>
      <c r="AH238" s="1" t="s">
        <v>114</v>
      </c>
      <c r="AI238" s="1" t="s">
        <v>73</v>
      </c>
      <c r="AJ238" s="1" t="s">
        <v>74</v>
      </c>
      <c r="AK238" s="8" t="s">
        <v>113</v>
      </c>
    </row>
    <row r="239" spans="1:37" ht="16">
      <c r="A239" s="8" t="s">
        <v>112</v>
      </c>
      <c r="B239" s="8" t="s">
        <v>113</v>
      </c>
      <c r="C239" s="8" t="s">
        <v>66</v>
      </c>
      <c r="D239" s="11" t="s">
        <v>67</v>
      </c>
      <c r="E239" s="24">
        <v>37</v>
      </c>
      <c r="F239" s="13">
        <v>0.33400000000000002</v>
      </c>
      <c r="G239" s="24">
        <v>1948.9</v>
      </c>
      <c r="I239" s="13">
        <v>-26.045999999999999</v>
      </c>
      <c r="J239" s="38">
        <v>1.0771802692059891</v>
      </c>
      <c r="K239" s="103">
        <f t="shared" si="34"/>
        <v>1.1651692784609959</v>
      </c>
      <c r="L239" s="25">
        <v>2.4E-2</v>
      </c>
      <c r="N239">
        <v>13.3</v>
      </c>
      <c r="O239" s="70">
        <v>818.19799999999998</v>
      </c>
      <c r="P239" s="70">
        <v>504.44940000000003</v>
      </c>
      <c r="Q239" s="70">
        <f t="shared" si="27"/>
        <v>0.61653707293344651</v>
      </c>
      <c r="R239" s="23">
        <f t="shared" si="28"/>
        <v>8.1999430700148395</v>
      </c>
      <c r="S239" s="25">
        <v>6.609</v>
      </c>
      <c r="T239" s="23">
        <f t="shared" si="29"/>
        <v>0.80598120542659324</v>
      </c>
      <c r="U239" s="23">
        <f t="shared" si="30"/>
        <v>1.2407237206861612</v>
      </c>
      <c r="V239" s="23">
        <f t="shared" si="31"/>
        <v>2.9777369296467869E-2</v>
      </c>
      <c r="W239" s="1">
        <v>995</v>
      </c>
      <c r="X239" s="1">
        <f t="shared" si="32"/>
        <v>2.9927004318058159E-5</v>
      </c>
      <c r="Y239" s="7">
        <v>2000</v>
      </c>
      <c r="Z239" s="1">
        <v>10.411</v>
      </c>
      <c r="AA239" s="1">
        <f t="shared" si="33"/>
        <v>5.7491123461834905E-3</v>
      </c>
      <c r="AB239" s="1">
        <f t="shared" si="35"/>
        <v>6.6986890841938207E-5</v>
      </c>
      <c r="AD239" s="8" t="s">
        <v>113</v>
      </c>
      <c r="AE239" s="1" t="s">
        <v>69</v>
      </c>
      <c r="AF239" s="1" t="s">
        <v>70</v>
      </c>
      <c r="AG239" s="1" t="s">
        <v>71</v>
      </c>
      <c r="AH239" s="1" t="s">
        <v>114</v>
      </c>
      <c r="AI239" s="1" t="s">
        <v>73</v>
      </c>
      <c r="AJ239" s="1" t="s">
        <v>74</v>
      </c>
      <c r="AK239" s="8" t="s">
        <v>113</v>
      </c>
    </row>
    <row r="240" spans="1:37" ht="16">
      <c r="A240" s="8" t="s">
        <v>112</v>
      </c>
      <c r="B240" s="8" t="s">
        <v>113</v>
      </c>
      <c r="C240" s="8" t="s">
        <v>66</v>
      </c>
      <c r="D240" s="11" t="s">
        <v>67</v>
      </c>
      <c r="E240" s="24">
        <v>38</v>
      </c>
      <c r="F240" s="13">
        <v>4.4429999999999996</v>
      </c>
      <c r="G240" s="24">
        <v>1969.2</v>
      </c>
      <c r="I240" s="13">
        <v>-27.372</v>
      </c>
      <c r="J240" s="38">
        <v>1.0757295066946424</v>
      </c>
      <c r="K240" s="103">
        <f t="shared" si="34"/>
        <v>1.1636014049749408</v>
      </c>
      <c r="L240" s="25">
        <v>0.317</v>
      </c>
      <c r="N240">
        <v>13.3</v>
      </c>
      <c r="O240" s="70">
        <v>818.19799999999998</v>
      </c>
      <c r="P240" s="70">
        <v>504.44940000000003</v>
      </c>
      <c r="Q240" s="70">
        <f t="shared" si="27"/>
        <v>0.61653707293344651</v>
      </c>
      <c r="R240" s="23">
        <f t="shared" si="28"/>
        <v>8.1999430700148395</v>
      </c>
      <c r="S240" s="25">
        <v>6.609</v>
      </c>
      <c r="T240" s="23">
        <f t="shared" si="29"/>
        <v>0.80598120542659324</v>
      </c>
      <c r="U240" s="23">
        <f t="shared" si="30"/>
        <v>1.2407237206861612</v>
      </c>
      <c r="V240" s="23">
        <f t="shared" si="31"/>
        <v>0.39330941945751313</v>
      </c>
      <c r="W240" s="1">
        <v>995</v>
      </c>
      <c r="X240" s="1">
        <f t="shared" si="32"/>
        <v>3.952858487010182E-4</v>
      </c>
      <c r="Y240" s="7">
        <v>2000</v>
      </c>
      <c r="Z240" s="1">
        <v>10.411</v>
      </c>
      <c r="AA240" s="1">
        <f t="shared" si="33"/>
        <v>7.5936192239173611E-2</v>
      </c>
      <c r="AB240" s="1">
        <f t="shared" si="35"/>
        <v>8.8359459977949606E-4</v>
      </c>
      <c r="AD240" s="8" t="s">
        <v>113</v>
      </c>
      <c r="AE240" s="1" t="s">
        <v>69</v>
      </c>
      <c r="AF240" s="1" t="s">
        <v>70</v>
      </c>
      <c r="AG240" s="1" t="s">
        <v>71</v>
      </c>
      <c r="AH240" s="1" t="s">
        <v>114</v>
      </c>
      <c r="AI240" s="1" t="s">
        <v>73</v>
      </c>
      <c r="AJ240" s="1" t="s">
        <v>74</v>
      </c>
      <c r="AK240" s="8" t="s">
        <v>113</v>
      </c>
    </row>
    <row r="241" spans="1:37" ht="16">
      <c r="A241" s="8" t="s">
        <v>112</v>
      </c>
      <c r="B241" s="8" t="s">
        <v>113</v>
      </c>
      <c r="C241" s="8" t="s">
        <v>66</v>
      </c>
      <c r="D241" s="11" t="s">
        <v>67</v>
      </c>
      <c r="E241" s="24">
        <v>41</v>
      </c>
      <c r="F241" s="13">
        <v>0.42899999999999999</v>
      </c>
      <c r="G241" s="24">
        <v>2009.7</v>
      </c>
      <c r="I241" s="13">
        <v>41.209000000000003</v>
      </c>
      <c r="J241" s="38">
        <v>1.1507074791545524</v>
      </c>
      <c r="K241" s="103">
        <f t="shared" si="34"/>
        <v>1.2446269603175331</v>
      </c>
      <c r="L241" s="25">
        <v>3.1E-2</v>
      </c>
      <c r="N241">
        <v>13.3</v>
      </c>
      <c r="O241" s="70">
        <v>818.19799999999998</v>
      </c>
      <c r="P241" s="70">
        <v>504.44940000000003</v>
      </c>
      <c r="Q241" s="70">
        <f t="shared" si="27"/>
        <v>0.61653707293344651</v>
      </c>
      <c r="R241" s="23">
        <f t="shared" si="28"/>
        <v>8.1999430700148395</v>
      </c>
      <c r="S241" s="25">
        <v>6.609</v>
      </c>
      <c r="T241" s="23">
        <f t="shared" si="29"/>
        <v>0.80598120542659324</v>
      </c>
      <c r="U241" s="23">
        <f t="shared" si="30"/>
        <v>1.2407237206861612</v>
      </c>
      <c r="V241" s="23">
        <f t="shared" si="31"/>
        <v>3.8462435341271001E-2</v>
      </c>
      <c r="W241" s="1">
        <v>995</v>
      </c>
      <c r="X241" s="1">
        <f t="shared" si="32"/>
        <v>3.8655713910825125E-5</v>
      </c>
      <c r="Y241" s="7">
        <v>2000</v>
      </c>
      <c r="Z241" s="1">
        <v>10.411</v>
      </c>
      <c r="AA241" s="1">
        <f t="shared" si="33"/>
        <v>7.4259367804870094E-3</v>
      </c>
      <c r="AB241" s="1">
        <f t="shared" si="35"/>
        <v>9.242521122607714E-5</v>
      </c>
      <c r="AD241" s="8" t="s">
        <v>113</v>
      </c>
      <c r="AE241" s="1" t="s">
        <v>69</v>
      </c>
      <c r="AF241" s="1" t="s">
        <v>70</v>
      </c>
      <c r="AG241" s="1" t="s">
        <v>71</v>
      </c>
      <c r="AH241" s="1" t="s">
        <v>114</v>
      </c>
      <c r="AI241" s="1" t="s">
        <v>73</v>
      </c>
      <c r="AJ241" s="1" t="s">
        <v>74</v>
      </c>
      <c r="AK241" s="8" t="s">
        <v>113</v>
      </c>
    </row>
    <row r="242" spans="1:37" ht="16">
      <c r="A242" s="8" t="s">
        <v>112</v>
      </c>
      <c r="B242" s="8" t="s">
        <v>113</v>
      </c>
      <c r="C242" s="8" t="s">
        <v>66</v>
      </c>
      <c r="D242" s="11" t="s">
        <v>67</v>
      </c>
      <c r="E242" s="24">
        <v>43</v>
      </c>
      <c r="F242" s="13">
        <v>0.92400000000000004</v>
      </c>
      <c r="G242" s="24">
        <v>2042.1</v>
      </c>
      <c r="I242" s="13">
        <v>49.067</v>
      </c>
      <c r="J242" s="38">
        <v>1.1592911864172184</v>
      </c>
      <c r="K242" s="103">
        <f t="shared" si="34"/>
        <v>1.2539023733306858</v>
      </c>
      <c r="L242" s="25">
        <v>6.6000000000000003E-2</v>
      </c>
      <c r="N242">
        <v>13.3</v>
      </c>
      <c r="O242" s="70">
        <v>818.19799999999998</v>
      </c>
      <c r="P242" s="70">
        <v>504.44940000000003</v>
      </c>
      <c r="Q242" s="70">
        <f t="shared" si="27"/>
        <v>0.61653707293344651</v>
      </c>
      <c r="R242" s="23">
        <f t="shared" si="28"/>
        <v>8.1999430700148395</v>
      </c>
      <c r="S242" s="25">
        <v>6.609</v>
      </c>
      <c r="T242" s="23">
        <f t="shared" si="29"/>
        <v>0.80598120542659324</v>
      </c>
      <c r="U242" s="23">
        <f t="shared" si="30"/>
        <v>1.2407237206861612</v>
      </c>
      <c r="V242" s="23">
        <f t="shared" si="31"/>
        <v>8.1887765565286638E-2</v>
      </c>
      <c r="W242" s="1">
        <v>995</v>
      </c>
      <c r="X242" s="1">
        <f t="shared" si="32"/>
        <v>8.2299261874659943E-5</v>
      </c>
      <c r="Y242" s="7">
        <v>2000</v>
      </c>
      <c r="Z242" s="1">
        <v>10.411</v>
      </c>
      <c r="AA242" s="1">
        <f t="shared" si="33"/>
        <v>1.5810058952004599E-2</v>
      </c>
      <c r="AB242" s="1">
        <f t="shared" si="35"/>
        <v>1.9824270442416622E-4</v>
      </c>
      <c r="AD242" s="8" t="s">
        <v>113</v>
      </c>
      <c r="AE242" s="1" t="s">
        <v>69</v>
      </c>
      <c r="AF242" s="1" t="s">
        <v>70</v>
      </c>
      <c r="AG242" s="1" t="s">
        <v>71</v>
      </c>
      <c r="AH242" s="1" t="s">
        <v>114</v>
      </c>
      <c r="AI242" s="1" t="s">
        <v>73</v>
      </c>
      <c r="AJ242" s="1" t="s">
        <v>74</v>
      </c>
      <c r="AK242" s="8" t="s">
        <v>113</v>
      </c>
    </row>
    <row r="243" spans="1:37" ht="16">
      <c r="A243" s="8" t="s">
        <v>112</v>
      </c>
      <c r="B243" s="8" t="s">
        <v>113</v>
      </c>
      <c r="C243" s="8" t="s">
        <v>66</v>
      </c>
      <c r="D243" s="11" t="s">
        <v>67</v>
      </c>
      <c r="E243" s="24">
        <v>47</v>
      </c>
      <c r="F243" s="13">
        <v>0.496</v>
      </c>
      <c r="G243" s="24">
        <v>2162.9</v>
      </c>
      <c r="I243" s="13">
        <v>61.335999999999999</v>
      </c>
      <c r="J243" s="38">
        <v>1.1726902808492619</v>
      </c>
      <c r="K243" s="103">
        <f t="shared" si="34"/>
        <v>1.2683809517879945</v>
      </c>
      <c r="L243" s="25">
        <v>3.5000000000000003E-2</v>
      </c>
      <c r="N243">
        <v>13.3</v>
      </c>
      <c r="O243" s="70">
        <v>818.19799999999998</v>
      </c>
      <c r="P243" s="70">
        <v>504.44940000000003</v>
      </c>
      <c r="Q243" s="70">
        <f t="shared" si="27"/>
        <v>0.61653707293344651</v>
      </c>
      <c r="R243" s="23">
        <f t="shared" si="28"/>
        <v>8.1999430700148395</v>
      </c>
      <c r="S243" s="25">
        <v>6.609</v>
      </c>
      <c r="T243" s="23">
        <f t="shared" si="29"/>
        <v>0.80598120542659324</v>
      </c>
      <c r="U243" s="23">
        <f t="shared" si="30"/>
        <v>1.2407237206861612</v>
      </c>
      <c r="V243" s="23">
        <f t="shared" si="31"/>
        <v>4.3425330224015644E-2</v>
      </c>
      <c r="W243" s="1">
        <v>995</v>
      </c>
      <c r="X243" s="1">
        <f t="shared" si="32"/>
        <v>4.3643547963834818E-5</v>
      </c>
      <c r="Y243" s="7">
        <v>2000</v>
      </c>
      <c r="Z243" s="1">
        <v>10.411</v>
      </c>
      <c r="AA243" s="1">
        <f t="shared" si="33"/>
        <v>8.3841221715175909E-3</v>
      </c>
      <c r="AB243" s="1">
        <f t="shared" si="35"/>
        <v>1.0634260859816308E-4</v>
      </c>
      <c r="AD243" s="8" t="s">
        <v>113</v>
      </c>
      <c r="AE243" s="1" t="s">
        <v>69</v>
      </c>
      <c r="AF243" s="1" t="s">
        <v>70</v>
      </c>
      <c r="AG243" s="1" t="s">
        <v>71</v>
      </c>
      <c r="AH243" s="1" t="s">
        <v>114</v>
      </c>
      <c r="AI243" s="1" t="s">
        <v>73</v>
      </c>
      <c r="AJ243" s="1" t="s">
        <v>74</v>
      </c>
      <c r="AK243" s="8" t="s">
        <v>113</v>
      </c>
    </row>
    <row r="244" spans="1:37" ht="16">
      <c r="A244" s="8" t="s">
        <v>112</v>
      </c>
      <c r="B244" s="8" t="s">
        <v>113</v>
      </c>
      <c r="C244" s="8" t="s">
        <v>66</v>
      </c>
      <c r="D244" s="11" t="s">
        <v>67</v>
      </c>
      <c r="E244" s="24">
        <v>55</v>
      </c>
      <c r="F244" s="13">
        <v>0.66300000000000003</v>
      </c>
      <c r="G244" s="24">
        <v>2280.8000000000002</v>
      </c>
      <c r="I244" s="13">
        <v>-7.8959999999999999</v>
      </c>
      <c r="J244" s="38">
        <v>1.0970337148291625</v>
      </c>
      <c r="K244" s="103">
        <f t="shared" si="34"/>
        <v>1.1866249910083715</v>
      </c>
      <c r="L244" s="25">
        <v>4.7E-2</v>
      </c>
      <c r="N244">
        <v>13.3</v>
      </c>
      <c r="O244" s="70">
        <v>818.19799999999998</v>
      </c>
      <c r="P244" s="70">
        <v>504.44940000000003</v>
      </c>
      <c r="Q244" s="70">
        <f t="shared" si="27"/>
        <v>0.61653707293344651</v>
      </c>
      <c r="R244" s="23">
        <f t="shared" si="28"/>
        <v>8.1999430700148395</v>
      </c>
      <c r="S244" s="25">
        <v>6.609</v>
      </c>
      <c r="T244" s="23">
        <f t="shared" si="29"/>
        <v>0.80598120542659324</v>
      </c>
      <c r="U244" s="23">
        <f t="shared" si="30"/>
        <v>1.2407237206861612</v>
      </c>
      <c r="V244" s="23">
        <f t="shared" si="31"/>
        <v>5.8314014872249575E-2</v>
      </c>
      <c r="W244" s="1">
        <v>995</v>
      </c>
      <c r="X244" s="1">
        <f t="shared" si="32"/>
        <v>5.8607050122863897E-5</v>
      </c>
      <c r="Y244" s="7">
        <v>2000</v>
      </c>
      <c r="Z244" s="1">
        <v>10.411</v>
      </c>
      <c r="AA244" s="1">
        <f t="shared" si="33"/>
        <v>1.1258678344609337E-2</v>
      </c>
      <c r="AB244" s="1">
        <f t="shared" si="35"/>
        <v>1.3359829089438203E-4</v>
      </c>
      <c r="AD244" s="8" t="s">
        <v>113</v>
      </c>
      <c r="AE244" s="1" t="s">
        <v>69</v>
      </c>
      <c r="AF244" s="1" t="s">
        <v>70</v>
      </c>
      <c r="AG244" s="1" t="s">
        <v>71</v>
      </c>
      <c r="AH244" s="1" t="s">
        <v>114</v>
      </c>
      <c r="AI244" s="1" t="s">
        <v>73</v>
      </c>
      <c r="AJ244" s="1" t="s">
        <v>74</v>
      </c>
      <c r="AK244" s="8" t="s">
        <v>113</v>
      </c>
    </row>
    <row r="245" spans="1:37" ht="16">
      <c r="A245" s="8" t="s">
        <v>112</v>
      </c>
      <c r="B245" s="8" t="s">
        <v>113</v>
      </c>
      <c r="C245" s="8" t="s">
        <v>66</v>
      </c>
      <c r="D245" s="11" t="s">
        <v>67</v>
      </c>
      <c r="E245" s="24">
        <v>57</v>
      </c>
      <c r="F245" s="13">
        <v>1.742</v>
      </c>
      <c r="G245" s="24">
        <v>2332.1999999999998</v>
      </c>
      <c r="I245" s="13">
        <v>-13.145</v>
      </c>
      <c r="J245" s="38">
        <v>1.0912928955972272</v>
      </c>
      <c r="K245" s="103">
        <f t="shared" si="34"/>
        <v>1.1804209328213406</v>
      </c>
      <c r="L245" s="25">
        <v>0.124</v>
      </c>
      <c r="N245">
        <v>13.3</v>
      </c>
      <c r="O245" s="70">
        <v>818.19799999999998</v>
      </c>
      <c r="P245" s="70">
        <v>504.44940000000003</v>
      </c>
      <c r="Q245" s="70">
        <f t="shared" si="27"/>
        <v>0.61653707293344651</v>
      </c>
      <c r="R245" s="23">
        <f t="shared" si="28"/>
        <v>8.1999430700148395</v>
      </c>
      <c r="S245" s="25">
        <v>6.609</v>
      </c>
      <c r="T245" s="23">
        <f t="shared" si="29"/>
        <v>0.80598120542659324</v>
      </c>
      <c r="U245" s="23">
        <f t="shared" si="30"/>
        <v>1.2407237206861612</v>
      </c>
      <c r="V245" s="23">
        <f t="shared" si="31"/>
        <v>0.153849741365084</v>
      </c>
      <c r="W245" s="1">
        <v>995</v>
      </c>
      <c r="X245" s="1">
        <f t="shared" si="32"/>
        <v>1.546228556433005E-4</v>
      </c>
      <c r="Y245" s="7">
        <v>2000</v>
      </c>
      <c r="Z245" s="1">
        <v>10.411</v>
      </c>
      <c r="AA245" s="1">
        <f t="shared" si="33"/>
        <v>2.9703747121948038E-2</v>
      </c>
      <c r="AB245" s="1">
        <f t="shared" si="35"/>
        <v>3.5062924885979115E-4</v>
      </c>
      <c r="AD245" s="8" t="s">
        <v>113</v>
      </c>
      <c r="AE245" s="1" t="s">
        <v>69</v>
      </c>
      <c r="AF245" s="1" t="s">
        <v>70</v>
      </c>
      <c r="AG245" s="1" t="s">
        <v>71</v>
      </c>
      <c r="AH245" s="1" t="s">
        <v>114</v>
      </c>
      <c r="AI245" s="1" t="s">
        <v>73</v>
      </c>
      <c r="AJ245" s="1" t="s">
        <v>74</v>
      </c>
      <c r="AK245" s="8" t="s">
        <v>113</v>
      </c>
    </row>
    <row r="246" spans="1:37" ht="16">
      <c r="A246" s="8" t="s">
        <v>112</v>
      </c>
      <c r="B246" s="8" t="s">
        <v>113</v>
      </c>
      <c r="C246" s="8" t="s">
        <v>66</v>
      </c>
      <c r="D246" s="11" t="s">
        <v>67</v>
      </c>
      <c r="E246" s="24">
        <v>58</v>
      </c>
      <c r="F246" s="13">
        <v>1.6220000000000001</v>
      </c>
      <c r="G246" s="24">
        <v>2337.9</v>
      </c>
      <c r="I246" s="13">
        <v>44.031999999999996</v>
      </c>
      <c r="J246" s="38">
        <v>1.153791362323342</v>
      </c>
      <c r="K246" s="103">
        <f t="shared" si="34"/>
        <v>1.2479593689255628</v>
      </c>
      <c r="L246" s="25">
        <v>0.11600000000000001</v>
      </c>
      <c r="N246">
        <v>13.3</v>
      </c>
      <c r="O246" s="70">
        <v>818.19799999999998</v>
      </c>
      <c r="P246" s="70">
        <v>504.44940000000003</v>
      </c>
      <c r="Q246" s="70">
        <f t="shared" si="27"/>
        <v>0.61653707293344651</v>
      </c>
      <c r="R246" s="23">
        <f t="shared" si="28"/>
        <v>8.1999430700148395</v>
      </c>
      <c r="S246" s="25">
        <v>6.609</v>
      </c>
      <c r="T246" s="23">
        <f t="shared" si="29"/>
        <v>0.80598120542659324</v>
      </c>
      <c r="U246" s="23">
        <f t="shared" si="30"/>
        <v>1.2407237206861612</v>
      </c>
      <c r="V246" s="23">
        <f t="shared" si="31"/>
        <v>0.1439239515995947</v>
      </c>
      <c r="W246" s="1">
        <v>995</v>
      </c>
      <c r="X246" s="1">
        <f t="shared" si="32"/>
        <v>1.4464718753728111E-4</v>
      </c>
      <c r="Y246" s="7">
        <v>2000</v>
      </c>
      <c r="Z246" s="1">
        <v>10.411</v>
      </c>
      <c r="AA246" s="1">
        <f t="shared" si="33"/>
        <v>2.7787376339886875E-2</v>
      </c>
      <c r="AB246" s="1">
        <f t="shared" si="35"/>
        <v>3.4677516641222342E-4</v>
      </c>
      <c r="AD246" s="8" t="s">
        <v>113</v>
      </c>
      <c r="AE246" s="1" t="s">
        <v>69</v>
      </c>
      <c r="AF246" s="1" t="s">
        <v>70</v>
      </c>
      <c r="AG246" s="1" t="s">
        <v>71</v>
      </c>
      <c r="AH246" s="1" t="s">
        <v>114</v>
      </c>
      <c r="AI246" s="1" t="s">
        <v>73</v>
      </c>
      <c r="AJ246" s="1" t="s">
        <v>74</v>
      </c>
      <c r="AK246" s="8" t="s">
        <v>113</v>
      </c>
    </row>
    <row r="247" spans="1:37" ht="16">
      <c r="A247" s="8" t="s">
        <v>112</v>
      </c>
      <c r="B247" s="8" t="s">
        <v>113</v>
      </c>
      <c r="C247" s="8" t="s">
        <v>66</v>
      </c>
      <c r="D247" s="11" t="s">
        <v>67</v>
      </c>
      <c r="E247" s="24">
        <v>59</v>
      </c>
      <c r="F247" s="13">
        <v>0.56399999999999995</v>
      </c>
      <c r="G247" s="24">
        <v>2343.6999999999998</v>
      </c>
      <c r="I247" s="13">
        <v>-4.9249999999999998</v>
      </c>
      <c r="J247" s="38">
        <v>1.1002827953598431</v>
      </c>
      <c r="K247" s="103">
        <f t="shared" si="34"/>
        <v>1.1901362207161248</v>
      </c>
      <c r="L247" s="25">
        <v>0.04</v>
      </c>
      <c r="N247">
        <v>13.3</v>
      </c>
      <c r="O247" s="70">
        <v>818.19799999999998</v>
      </c>
      <c r="P247" s="70">
        <v>504.44940000000003</v>
      </c>
      <c r="Q247" s="70">
        <f t="shared" si="27"/>
        <v>0.61653707293344651</v>
      </c>
      <c r="R247" s="23">
        <f t="shared" si="28"/>
        <v>8.1999430700148395</v>
      </c>
      <c r="S247" s="25">
        <v>6.609</v>
      </c>
      <c r="T247" s="23">
        <f t="shared" si="29"/>
        <v>0.80598120542659324</v>
      </c>
      <c r="U247" s="23">
        <f t="shared" si="30"/>
        <v>1.2407237206861612</v>
      </c>
      <c r="V247" s="23">
        <f t="shared" si="31"/>
        <v>4.9628948827446451E-2</v>
      </c>
      <c r="W247" s="1">
        <v>995</v>
      </c>
      <c r="X247" s="1">
        <f t="shared" si="32"/>
        <v>4.9878340530096938E-5</v>
      </c>
      <c r="Y247" s="7">
        <v>2000</v>
      </c>
      <c r="Z247" s="1">
        <v>10.411</v>
      </c>
      <c r="AA247" s="1">
        <f t="shared" si="33"/>
        <v>9.5818539103058181E-3</v>
      </c>
      <c r="AB247" s="1">
        <f t="shared" si="35"/>
        <v>1.1403711400265389E-4</v>
      </c>
      <c r="AD247" s="8" t="s">
        <v>113</v>
      </c>
      <c r="AE247" s="1" t="s">
        <v>69</v>
      </c>
      <c r="AF247" s="1" t="s">
        <v>70</v>
      </c>
      <c r="AG247" s="1" t="s">
        <v>71</v>
      </c>
      <c r="AH247" s="1" t="s">
        <v>114</v>
      </c>
      <c r="AI247" s="1" t="s">
        <v>73</v>
      </c>
      <c r="AJ247" s="1" t="s">
        <v>74</v>
      </c>
      <c r="AK247" s="8" t="s">
        <v>113</v>
      </c>
    </row>
    <row r="248" spans="1:37" ht="16">
      <c r="A248" s="8" t="s">
        <v>112</v>
      </c>
      <c r="B248" s="8" t="s">
        <v>113</v>
      </c>
      <c r="C248" s="8" t="s">
        <v>66</v>
      </c>
      <c r="D248" s="11" t="s">
        <v>67</v>
      </c>
      <c r="E248" s="24">
        <v>65</v>
      </c>
      <c r="F248" s="13">
        <v>0.91700000000000004</v>
      </c>
      <c r="G248" s="24">
        <v>2490.9</v>
      </c>
      <c r="I248" s="13">
        <v>-32.052999999999997</v>
      </c>
      <c r="J248" s="38">
        <v>1.0706077340566267</v>
      </c>
      <c r="K248" s="103">
        <f t="shared" si="34"/>
        <v>1.1580661536569319</v>
      </c>
      <c r="L248" s="25">
        <v>6.5000000000000002E-2</v>
      </c>
      <c r="N248">
        <v>13.3</v>
      </c>
      <c r="O248" s="70">
        <v>818.19799999999998</v>
      </c>
      <c r="P248" s="70">
        <v>504.44940000000003</v>
      </c>
      <c r="Q248" s="70">
        <f t="shared" si="27"/>
        <v>0.61653707293344651</v>
      </c>
      <c r="R248" s="23">
        <f t="shared" si="28"/>
        <v>8.1999430700148395</v>
      </c>
      <c r="S248" s="25">
        <v>6.609</v>
      </c>
      <c r="T248" s="23">
        <f t="shared" si="29"/>
        <v>0.80598120542659324</v>
      </c>
      <c r="U248" s="23">
        <f t="shared" si="30"/>
        <v>1.2407237206861612</v>
      </c>
      <c r="V248" s="23">
        <f t="shared" si="31"/>
        <v>8.0647041844600476E-2</v>
      </c>
      <c r="W248" s="1">
        <v>995</v>
      </c>
      <c r="X248" s="1">
        <f t="shared" si="32"/>
        <v>8.105230336140751E-5</v>
      </c>
      <c r="Y248" s="7">
        <v>2000</v>
      </c>
      <c r="Z248" s="1">
        <v>10.411</v>
      </c>
      <c r="AA248" s="1">
        <f t="shared" si="33"/>
        <v>1.5570512604246953E-2</v>
      </c>
      <c r="AB248" s="1">
        <f t="shared" si="35"/>
        <v>1.8031683642067046E-4</v>
      </c>
      <c r="AD248" s="8" t="s">
        <v>113</v>
      </c>
      <c r="AE248" s="1" t="s">
        <v>69</v>
      </c>
      <c r="AF248" s="1" t="s">
        <v>70</v>
      </c>
      <c r="AG248" s="1" t="s">
        <v>71</v>
      </c>
      <c r="AH248" s="1" t="s">
        <v>114</v>
      </c>
      <c r="AI248" s="1" t="s">
        <v>73</v>
      </c>
      <c r="AJ248" s="1" t="s">
        <v>74</v>
      </c>
      <c r="AK248" s="8" t="s">
        <v>113</v>
      </c>
    </row>
    <row r="249" spans="1:37" ht="16">
      <c r="A249" s="8" t="s">
        <v>112</v>
      </c>
      <c r="B249" s="8" t="s">
        <v>113</v>
      </c>
      <c r="C249" s="8" t="s">
        <v>66</v>
      </c>
      <c r="D249" s="11" t="s">
        <v>67</v>
      </c>
      <c r="E249" s="24">
        <v>74</v>
      </c>
      <c r="F249" s="13">
        <v>0.29599999999999999</v>
      </c>
      <c r="G249" s="24">
        <v>2670.4</v>
      </c>
      <c r="I249" s="13">
        <v>-12.798999999999999</v>
      </c>
      <c r="J249" s="38">
        <v>1.091671335519099</v>
      </c>
      <c r="K249" s="103">
        <f t="shared" si="34"/>
        <v>1.1808299116790246</v>
      </c>
      <c r="L249" s="25">
        <v>2.1000000000000001E-2</v>
      </c>
      <c r="N249">
        <v>13.3</v>
      </c>
      <c r="O249" s="70">
        <v>818.19799999999998</v>
      </c>
      <c r="P249" s="70">
        <v>504.44940000000003</v>
      </c>
      <c r="Q249" s="70">
        <f t="shared" si="27"/>
        <v>0.61653707293344651</v>
      </c>
      <c r="R249" s="23">
        <f t="shared" si="28"/>
        <v>8.1999430700148395</v>
      </c>
      <c r="S249" s="25">
        <v>6.609</v>
      </c>
      <c r="T249" s="23">
        <f t="shared" si="29"/>
        <v>0.80598120542659324</v>
      </c>
      <c r="U249" s="23">
        <f t="shared" si="30"/>
        <v>1.2407237206861612</v>
      </c>
      <c r="V249" s="23">
        <f t="shared" si="31"/>
        <v>2.6055198134409388E-2</v>
      </c>
      <c r="W249" s="1">
        <v>995</v>
      </c>
      <c r="X249" s="1">
        <f t="shared" si="32"/>
        <v>2.6186128778300892E-5</v>
      </c>
      <c r="Y249" s="7">
        <v>2000</v>
      </c>
      <c r="Z249" s="1">
        <v>10.411</v>
      </c>
      <c r="AA249" s="1">
        <f t="shared" si="33"/>
        <v>5.0304733029105549E-3</v>
      </c>
      <c r="AB249" s="1">
        <f t="shared" si="35"/>
        <v>5.9401333459795613E-5</v>
      </c>
      <c r="AD249" s="8" t="s">
        <v>113</v>
      </c>
      <c r="AE249" s="1" t="s">
        <v>69</v>
      </c>
      <c r="AF249" s="1" t="s">
        <v>70</v>
      </c>
      <c r="AG249" s="1" t="s">
        <v>71</v>
      </c>
      <c r="AH249" s="1" t="s">
        <v>114</v>
      </c>
      <c r="AI249" s="1" t="s">
        <v>73</v>
      </c>
      <c r="AJ249" s="1" t="s">
        <v>74</v>
      </c>
      <c r="AK249" s="8" t="s">
        <v>113</v>
      </c>
    </row>
    <row r="250" spans="1:37" ht="16">
      <c r="A250" s="8" t="s">
        <v>112</v>
      </c>
      <c r="B250" s="8" t="s">
        <v>113</v>
      </c>
      <c r="C250" s="8" t="s">
        <v>66</v>
      </c>
      <c r="D250" s="11" t="s">
        <v>67</v>
      </c>
      <c r="E250" s="24">
        <v>75</v>
      </c>
      <c r="F250" s="13">
        <v>0.26100000000000001</v>
      </c>
      <c r="G250" s="24">
        <v>2677.1</v>
      </c>
      <c r="I250" s="13">
        <v>-13.465999999999999</v>
      </c>
      <c r="J250" s="38">
        <v>1.0909417970106949</v>
      </c>
      <c r="K250" s="103">
        <f t="shared" si="34"/>
        <v>1.1800415014319565</v>
      </c>
      <c r="L250" s="25">
        <v>1.9E-2</v>
      </c>
      <c r="N250">
        <v>13.3</v>
      </c>
      <c r="O250" s="70">
        <v>818.19799999999998</v>
      </c>
      <c r="P250" s="70">
        <v>504.44940000000003</v>
      </c>
      <c r="Q250" s="70">
        <f t="shared" si="27"/>
        <v>0.61653707293344651</v>
      </c>
      <c r="R250" s="23">
        <f t="shared" si="28"/>
        <v>8.1999430700148395</v>
      </c>
      <c r="S250" s="25">
        <v>6.609</v>
      </c>
      <c r="T250" s="23">
        <f t="shared" si="29"/>
        <v>0.80598120542659324</v>
      </c>
      <c r="U250" s="23">
        <f t="shared" si="30"/>
        <v>1.2407237206861612</v>
      </c>
      <c r="V250" s="23">
        <f t="shared" si="31"/>
        <v>2.3573750693037063E-2</v>
      </c>
      <c r="W250" s="1">
        <v>995</v>
      </c>
      <c r="X250" s="1">
        <f t="shared" si="32"/>
        <v>2.3692211751796042E-5</v>
      </c>
      <c r="Y250" s="7">
        <v>2000</v>
      </c>
      <c r="Z250" s="1">
        <v>10.411</v>
      </c>
      <c r="AA250" s="1">
        <f t="shared" si="33"/>
        <v>4.5513806073952633E-3</v>
      </c>
      <c r="AB250" s="1">
        <f t="shared" si="35"/>
        <v>5.3708180055389965E-5</v>
      </c>
      <c r="AD250" s="8" t="s">
        <v>113</v>
      </c>
      <c r="AE250" s="1" t="s">
        <v>69</v>
      </c>
      <c r="AF250" s="1" t="s">
        <v>70</v>
      </c>
      <c r="AG250" s="1" t="s">
        <v>71</v>
      </c>
      <c r="AH250" s="1" t="s">
        <v>114</v>
      </c>
      <c r="AI250" s="1" t="s">
        <v>73</v>
      </c>
      <c r="AJ250" s="1" t="s">
        <v>74</v>
      </c>
      <c r="AK250" s="8" t="s">
        <v>113</v>
      </c>
    </row>
    <row r="251" spans="1:37" ht="16">
      <c r="A251" s="8" t="s">
        <v>112</v>
      </c>
      <c r="B251" s="8" t="s">
        <v>113</v>
      </c>
      <c r="C251" s="8" t="s">
        <v>66</v>
      </c>
      <c r="D251" s="11" t="s">
        <v>67</v>
      </c>
      <c r="E251" s="24">
        <v>79</v>
      </c>
      <c r="F251" s="13">
        <v>0.41099999999999998</v>
      </c>
      <c r="G251" s="24">
        <v>2764.7</v>
      </c>
      <c r="I251" s="13">
        <v>-19.663</v>
      </c>
      <c r="J251" s="38">
        <v>1.0841632463060722</v>
      </c>
      <c r="K251" s="103">
        <f t="shared" si="34"/>
        <v>1.1727158950285337</v>
      </c>
      <c r="L251" s="25">
        <v>2.9000000000000001E-2</v>
      </c>
      <c r="N251">
        <v>13.3</v>
      </c>
      <c r="O251" s="70">
        <v>818.19799999999998</v>
      </c>
      <c r="P251" s="70">
        <v>504.44940000000003</v>
      </c>
      <c r="Q251" s="70">
        <f t="shared" si="27"/>
        <v>0.61653707293344651</v>
      </c>
      <c r="R251" s="23">
        <f t="shared" si="28"/>
        <v>8.1999430700148395</v>
      </c>
      <c r="S251" s="25">
        <v>6.609</v>
      </c>
      <c r="T251" s="23">
        <f t="shared" si="29"/>
        <v>0.80598120542659324</v>
      </c>
      <c r="U251" s="23">
        <f t="shared" si="30"/>
        <v>1.2407237206861612</v>
      </c>
      <c r="V251" s="23">
        <f t="shared" si="31"/>
        <v>3.5980987899898675E-2</v>
      </c>
      <c r="W251" s="1">
        <v>995</v>
      </c>
      <c r="X251" s="1">
        <f t="shared" si="32"/>
        <v>3.6161796884320278E-5</v>
      </c>
      <c r="Y251" s="7">
        <v>2000</v>
      </c>
      <c r="Z251" s="1">
        <v>10.411</v>
      </c>
      <c r="AA251" s="1">
        <f t="shared" si="33"/>
        <v>6.9468440849717187E-3</v>
      </c>
      <c r="AB251" s="1">
        <f t="shared" si="35"/>
        <v>8.1466744787312833E-5</v>
      </c>
      <c r="AD251" s="8" t="s">
        <v>113</v>
      </c>
      <c r="AE251" s="1" t="s">
        <v>69</v>
      </c>
      <c r="AF251" s="1" t="s">
        <v>70</v>
      </c>
      <c r="AG251" s="1" t="s">
        <v>71</v>
      </c>
      <c r="AH251" s="1" t="s">
        <v>114</v>
      </c>
      <c r="AI251" s="1" t="s">
        <v>73</v>
      </c>
      <c r="AJ251" s="1" t="s">
        <v>74</v>
      </c>
      <c r="AK251" s="8" t="s">
        <v>113</v>
      </c>
    </row>
    <row r="252" spans="1:37" ht="16">
      <c r="A252" s="8" t="s">
        <v>112</v>
      </c>
      <c r="B252" s="8" t="s">
        <v>113</v>
      </c>
      <c r="C252" s="8" t="s">
        <v>66</v>
      </c>
      <c r="D252" s="11" t="s">
        <v>67</v>
      </c>
      <c r="E252" s="24">
        <v>83</v>
      </c>
      <c r="F252" s="13">
        <v>0.53100000000000003</v>
      </c>
      <c r="G252" s="24">
        <v>2827.1</v>
      </c>
      <c r="I252" s="13">
        <v>-38.969000000000001</v>
      </c>
      <c r="J252" s="38">
        <v>1.0630395384769658</v>
      </c>
      <c r="K252" s="103">
        <f t="shared" si="34"/>
        <v>1.1498868949330339</v>
      </c>
      <c r="L252" s="25">
        <v>3.7999999999999999E-2</v>
      </c>
      <c r="N252">
        <v>13.3</v>
      </c>
      <c r="O252" s="70">
        <v>818.19799999999998</v>
      </c>
      <c r="P252" s="70">
        <v>504.44940000000003</v>
      </c>
      <c r="Q252" s="70">
        <f t="shared" si="27"/>
        <v>0.61653707293344651</v>
      </c>
      <c r="R252" s="23">
        <f t="shared" si="28"/>
        <v>8.1999430700148395</v>
      </c>
      <c r="S252" s="25">
        <v>6.609</v>
      </c>
      <c r="T252" s="23">
        <f t="shared" si="29"/>
        <v>0.80598120542659324</v>
      </c>
      <c r="U252" s="23">
        <f t="shared" si="30"/>
        <v>1.2407237206861612</v>
      </c>
      <c r="V252" s="23">
        <f t="shared" si="31"/>
        <v>4.7147501386074125E-2</v>
      </c>
      <c r="W252" s="1">
        <v>995</v>
      </c>
      <c r="X252" s="1">
        <f t="shared" si="32"/>
        <v>4.7384423503592085E-5</v>
      </c>
      <c r="Y252" s="7">
        <v>2000</v>
      </c>
      <c r="Z252" s="1">
        <v>10.411</v>
      </c>
      <c r="AA252" s="1">
        <f t="shared" si="33"/>
        <v>9.1027612147905265E-3</v>
      </c>
      <c r="AB252" s="1">
        <f t="shared" si="35"/>
        <v>1.046714582859233E-4</v>
      </c>
      <c r="AD252" s="8" t="s">
        <v>113</v>
      </c>
      <c r="AE252" s="1" t="s">
        <v>69</v>
      </c>
      <c r="AF252" s="1" t="s">
        <v>70</v>
      </c>
      <c r="AG252" s="1" t="s">
        <v>71</v>
      </c>
      <c r="AH252" s="1" t="s">
        <v>114</v>
      </c>
      <c r="AI252" s="1" t="s">
        <v>73</v>
      </c>
      <c r="AJ252" s="1" t="s">
        <v>74</v>
      </c>
      <c r="AK252" s="8" t="s">
        <v>113</v>
      </c>
    </row>
    <row r="253" spans="1:37" ht="16">
      <c r="A253" s="8" t="s">
        <v>112</v>
      </c>
      <c r="B253" s="8" t="s">
        <v>113</v>
      </c>
      <c r="C253" s="8" t="s">
        <v>66</v>
      </c>
      <c r="D253" s="11" t="s">
        <v>67</v>
      </c>
      <c r="E253" s="24">
        <v>84</v>
      </c>
      <c r="F253" s="13">
        <v>0.33700000000000002</v>
      </c>
      <c r="G253" s="24">
        <v>2857.4</v>
      </c>
      <c r="I253" s="13">
        <v>-27.974</v>
      </c>
      <c r="J253" s="38">
        <v>1.0750708508460498</v>
      </c>
      <c r="K253" s="103">
        <f t="shared" si="34"/>
        <v>1.1628895787234756</v>
      </c>
      <c r="L253" s="25">
        <v>2.4E-2</v>
      </c>
      <c r="N253">
        <v>13.3</v>
      </c>
      <c r="O253" s="70">
        <v>818.19799999999998</v>
      </c>
      <c r="P253" s="70">
        <v>504.44940000000003</v>
      </c>
      <c r="Q253" s="70">
        <f t="shared" si="27"/>
        <v>0.61653707293344651</v>
      </c>
      <c r="R253" s="23">
        <f t="shared" si="28"/>
        <v>8.1999430700148395</v>
      </c>
      <c r="S253" s="25">
        <v>6.609</v>
      </c>
      <c r="T253" s="23">
        <f t="shared" si="29"/>
        <v>0.80598120542659324</v>
      </c>
      <c r="U253" s="23">
        <f t="shared" si="30"/>
        <v>1.2407237206861612</v>
      </c>
      <c r="V253" s="23">
        <f t="shared" si="31"/>
        <v>2.9777369296467869E-2</v>
      </c>
      <c r="W253" s="1">
        <v>995</v>
      </c>
      <c r="X253" s="1">
        <f t="shared" si="32"/>
        <v>2.9927004318058159E-5</v>
      </c>
      <c r="Y253" s="7">
        <v>2000</v>
      </c>
      <c r="Z253" s="1">
        <v>10.411</v>
      </c>
      <c r="AA253" s="1">
        <f t="shared" si="33"/>
        <v>5.7491123461834905E-3</v>
      </c>
      <c r="AB253" s="1">
        <f t="shared" si="35"/>
        <v>6.6855828342872521E-5</v>
      </c>
      <c r="AD253" s="8" t="s">
        <v>113</v>
      </c>
      <c r="AE253" s="1" t="s">
        <v>69</v>
      </c>
      <c r="AF253" s="1" t="s">
        <v>70</v>
      </c>
      <c r="AG253" s="1" t="s">
        <v>71</v>
      </c>
      <c r="AH253" s="1" t="s">
        <v>114</v>
      </c>
      <c r="AI253" s="1" t="s">
        <v>73</v>
      </c>
      <c r="AJ253" s="1" t="s">
        <v>74</v>
      </c>
      <c r="AK253" s="8" t="s">
        <v>113</v>
      </c>
    </row>
    <row r="254" spans="1:37" ht="16">
      <c r="A254" s="8" t="s">
        <v>112</v>
      </c>
      <c r="B254" s="8" t="s">
        <v>113</v>
      </c>
      <c r="C254" s="8" t="s">
        <v>66</v>
      </c>
      <c r="D254" s="11" t="s">
        <v>67</v>
      </c>
      <c r="E254" s="24">
        <v>90</v>
      </c>
      <c r="F254" s="13">
        <v>0.40600000000000003</v>
      </c>
      <c r="G254" s="24">
        <v>2991.2</v>
      </c>
      <c r="I254" s="13">
        <v>-32.021000000000001</v>
      </c>
      <c r="J254" s="38">
        <v>1.0706427490431902</v>
      </c>
      <c r="K254" s="103">
        <f t="shared" si="34"/>
        <v>1.1581039955484655</v>
      </c>
      <c r="L254" s="25">
        <v>2.9000000000000001E-2</v>
      </c>
      <c r="N254">
        <v>13.3</v>
      </c>
      <c r="O254" s="70">
        <v>818.19799999999998</v>
      </c>
      <c r="P254" s="70">
        <v>504.44940000000003</v>
      </c>
      <c r="Q254" s="70">
        <f t="shared" si="27"/>
        <v>0.61653707293344651</v>
      </c>
      <c r="R254" s="23">
        <f t="shared" si="28"/>
        <v>8.1999430700148395</v>
      </c>
      <c r="S254" s="25">
        <v>6.609</v>
      </c>
      <c r="T254" s="23">
        <f t="shared" si="29"/>
        <v>0.80598120542659324</v>
      </c>
      <c r="U254" s="23">
        <f t="shared" si="30"/>
        <v>1.2407237206861612</v>
      </c>
      <c r="V254" s="23">
        <f t="shared" si="31"/>
        <v>3.5980987899898675E-2</v>
      </c>
      <c r="W254" s="1">
        <v>995</v>
      </c>
      <c r="X254" s="1">
        <f t="shared" si="32"/>
        <v>3.6161796884320278E-5</v>
      </c>
      <c r="Y254" s="7">
        <v>2000</v>
      </c>
      <c r="Z254" s="1">
        <v>10.411</v>
      </c>
      <c r="AA254" s="1">
        <f t="shared" si="33"/>
        <v>6.9468440849717187E-3</v>
      </c>
      <c r="AB254" s="1">
        <f t="shared" si="35"/>
        <v>8.0451678912579725E-5</v>
      </c>
      <c r="AD254" s="8" t="s">
        <v>113</v>
      </c>
      <c r="AE254" s="1" t="s">
        <v>69</v>
      </c>
      <c r="AF254" s="1" t="s">
        <v>70</v>
      </c>
      <c r="AG254" s="1" t="s">
        <v>71</v>
      </c>
      <c r="AH254" s="1" t="s">
        <v>114</v>
      </c>
      <c r="AI254" s="1" t="s">
        <v>73</v>
      </c>
      <c r="AJ254" s="1" t="s">
        <v>74</v>
      </c>
      <c r="AK254" s="8" t="s">
        <v>113</v>
      </c>
    </row>
    <row r="255" spans="1:37" ht="16">
      <c r="A255" s="8" t="s">
        <v>112</v>
      </c>
      <c r="B255" s="8" t="s">
        <v>113</v>
      </c>
      <c r="C255" s="8" t="s">
        <v>66</v>
      </c>
      <c r="D255" s="11" t="s">
        <v>67</v>
      </c>
      <c r="E255" s="24">
        <v>93</v>
      </c>
      <c r="F255" s="13">
        <v>0.255</v>
      </c>
      <c r="G255" s="24">
        <v>3221.5</v>
      </c>
      <c r="I255" s="13">
        <v>-29.18</v>
      </c>
      <c r="J255" s="38">
        <v>1.0737513245374997</v>
      </c>
      <c r="K255" s="103">
        <f t="shared" si="34"/>
        <v>1.1614635305038987</v>
      </c>
      <c r="L255" s="25">
        <v>1.7999999999999999E-2</v>
      </c>
      <c r="N255">
        <v>13.3</v>
      </c>
      <c r="O255" s="70">
        <v>818.19799999999998</v>
      </c>
      <c r="P255" s="70">
        <v>504.44940000000003</v>
      </c>
      <c r="Q255" s="70">
        <f t="shared" si="27"/>
        <v>0.61653707293344651</v>
      </c>
      <c r="R255" s="23">
        <f t="shared" si="28"/>
        <v>8.1999430700148395</v>
      </c>
      <c r="S255" s="25">
        <v>6.609</v>
      </c>
      <c r="T255" s="23">
        <f t="shared" si="29"/>
        <v>0.80598120542659324</v>
      </c>
      <c r="U255" s="23">
        <f t="shared" si="30"/>
        <v>1.2407237206861612</v>
      </c>
      <c r="V255" s="23">
        <f t="shared" si="31"/>
        <v>2.23330269723509E-2</v>
      </c>
      <c r="W255" s="1">
        <v>995</v>
      </c>
      <c r="X255" s="1">
        <f t="shared" si="32"/>
        <v>2.2445253238543619E-5</v>
      </c>
      <c r="Y255" s="7">
        <v>2000</v>
      </c>
      <c r="Z255" s="1">
        <v>10.411</v>
      </c>
      <c r="AA255" s="1">
        <f t="shared" si="33"/>
        <v>4.3118342596376183E-3</v>
      </c>
      <c r="AB255" s="1">
        <f t="shared" si="35"/>
        <v>5.0080382421463726E-5</v>
      </c>
      <c r="AD255" s="8" t="s">
        <v>113</v>
      </c>
      <c r="AE255" s="1" t="s">
        <v>69</v>
      </c>
      <c r="AF255" s="1" t="s">
        <v>70</v>
      </c>
      <c r="AG255" s="1" t="s">
        <v>71</v>
      </c>
      <c r="AH255" s="1" t="s">
        <v>114</v>
      </c>
      <c r="AI255" s="1" t="s">
        <v>73</v>
      </c>
      <c r="AJ255" s="1" t="s">
        <v>74</v>
      </c>
      <c r="AK255" s="8" t="s">
        <v>113</v>
      </c>
    </row>
    <row r="256" spans="1:37" ht="16">
      <c r="A256" s="8" t="s">
        <v>112</v>
      </c>
      <c r="B256" s="8" t="s">
        <v>113</v>
      </c>
      <c r="C256" s="8" t="s">
        <v>66</v>
      </c>
      <c r="D256" s="11" t="s">
        <v>67</v>
      </c>
      <c r="E256" s="24">
        <v>95</v>
      </c>
      <c r="F256" s="13">
        <v>0.83199999999999996</v>
      </c>
      <c r="G256" s="24">
        <v>3265</v>
      </c>
      <c r="I256" s="13">
        <v>-36.155999999999999</v>
      </c>
      <c r="J256" s="38">
        <v>1.0661179509053373</v>
      </c>
      <c r="K256" s="103">
        <f t="shared" si="34"/>
        <v>1.1532138735761377</v>
      </c>
      <c r="L256" s="25">
        <v>5.8999999999999997E-2</v>
      </c>
      <c r="N256">
        <v>13.3</v>
      </c>
      <c r="O256" s="70">
        <v>818.19799999999998</v>
      </c>
      <c r="P256" s="70">
        <v>504.44940000000003</v>
      </c>
      <c r="Q256" s="70">
        <f t="shared" si="27"/>
        <v>0.61653707293344651</v>
      </c>
      <c r="R256" s="23">
        <f t="shared" si="28"/>
        <v>8.1999430700148395</v>
      </c>
      <c r="S256" s="25">
        <v>6.609</v>
      </c>
      <c r="T256" s="23">
        <f t="shared" si="29"/>
        <v>0.80598120542659324</v>
      </c>
      <c r="U256" s="23">
        <f t="shared" si="30"/>
        <v>1.2407237206861612</v>
      </c>
      <c r="V256" s="23">
        <f t="shared" si="31"/>
        <v>7.3202699520483513E-2</v>
      </c>
      <c r="W256" s="1">
        <v>995</v>
      </c>
      <c r="X256" s="1">
        <f t="shared" si="32"/>
        <v>7.3570552281892977E-5</v>
      </c>
      <c r="Y256" s="7">
        <v>2000</v>
      </c>
      <c r="Z256" s="1">
        <v>10.411</v>
      </c>
      <c r="AA256" s="1">
        <f t="shared" si="33"/>
        <v>1.4133234517701081E-2</v>
      </c>
      <c r="AB256" s="1">
        <f t="shared" si="35"/>
        <v>1.6298642124318039E-4</v>
      </c>
      <c r="AD256" s="8" t="s">
        <v>113</v>
      </c>
      <c r="AE256" s="1" t="s">
        <v>69</v>
      </c>
      <c r="AF256" s="1" t="s">
        <v>70</v>
      </c>
      <c r="AG256" s="1" t="s">
        <v>71</v>
      </c>
      <c r="AH256" s="1" t="s">
        <v>114</v>
      </c>
      <c r="AI256" s="1" t="s">
        <v>73</v>
      </c>
      <c r="AJ256" s="1" t="s">
        <v>74</v>
      </c>
      <c r="AK256" s="8" t="s">
        <v>113</v>
      </c>
    </row>
    <row r="257" spans="1:37" ht="16">
      <c r="A257" s="8" t="s">
        <v>112</v>
      </c>
      <c r="B257" s="8" t="s">
        <v>113</v>
      </c>
      <c r="C257" s="8" t="s">
        <v>66</v>
      </c>
      <c r="D257" s="11" t="s">
        <v>67</v>
      </c>
      <c r="E257" s="24">
        <v>99</v>
      </c>
      <c r="F257" s="13">
        <v>0.44700000000000001</v>
      </c>
      <c r="G257" s="24">
        <v>3570.8</v>
      </c>
      <c r="I257" s="13">
        <v>-28.443000000000001</v>
      </c>
      <c r="J257" s="38">
        <v>1.0745577059089102</v>
      </c>
      <c r="K257" s="103">
        <f t="shared" si="34"/>
        <v>1.162335009305653</v>
      </c>
      <c r="L257" s="25">
        <v>3.2000000000000001E-2</v>
      </c>
      <c r="N257">
        <v>13.3</v>
      </c>
      <c r="O257" s="70">
        <v>818.19799999999998</v>
      </c>
      <c r="P257" s="70">
        <v>504.44940000000003</v>
      </c>
      <c r="Q257" s="70">
        <f t="shared" si="27"/>
        <v>0.61653707293344651</v>
      </c>
      <c r="R257" s="23">
        <f t="shared" si="28"/>
        <v>8.1999430700148395</v>
      </c>
      <c r="S257" s="25">
        <v>6.609</v>
      </c>
      <c r="T257" s="23">
        <f t="shared" si="29"/>
        <v>0.80598120542659324</v>
      </c>
      <c r="U257" s="23">
        <f t="shared" si="30"/>
        <v>1.2407237206861612</v>
      </c>
      <c r="V257" s="23">
        <f t="shared" si="31"/>
        <v>3.9703159061957156E-2</v>
      </c>
      <c r="W257" s="1">
        <v>995</v>
      </c>
      <c r="X257" s="1">
        <f t="shared" si="32"/>
        <v>3.9902672424077545E-5</v>
      </c>
      <c r="Y257" s="7">
        <v>2000</v>
      </c>
      <c r="Z257" s="1">
        <v>10.411</v>
      </c>
      <c r="AA257" s="1">
        <f t="shared" si="33"/>
        <v>7.6654831282446535E-3</v>
      </c>
      <c r="AB257" s="1">
        <f t="shared" si="35"/>
        <v>8.9098594032005761E-5</v>
      </c>
      <c r="AD257" s="8" t="s">
        <v>113</v>
      </c>
      <c r="AE257" s="1" t="s">
        <v>69</v>
      </c>
      <c r="AF257" s="1" t="s">
        <v>70</v>
      </c>
      <c r="AG257" s="1" t="s">
        <v>71</v>
      </c>
      <c r="AH257" s="1" t="s">
        <v>114</v>
      </c>
      <c r="AI257" s="1" t="s">
        <v>73</v>
      </c>
      <c r="AJ257" s="1" t="s">
        <v>74</v>
      </c>
      <c r="AK257" s="8" t="s">
        <v>113</v>
      </c>
    </row>
    <row r="258" spans="1:37" ht="16">
      <c r="A258" s="8" t="s">
        <v>112</v>
      </c>
      <c r="B258" s="8" t="s">
        <v>113</v>
      </c>
      <c r="C258" s="8" t="s">
        <v>66</v>
      </c>
      <c r="D258" s="11" t="s">
        <v>67</v>
      </c>
      <c r="E258" s="24">
        <v>100</v>
      </c>
      <c r="F258" s="13">
        <v>0.46700000000000003</v>
      </c>
      <c r="G258" s="24">
        <v>3649.6</v>
      </c>
      <c r="I258" s="13">
        <v>-26.146000000000001</v>
      </c>
      <c r="J258" s="38">
        <v>1.0770708617520028</v>
      </c>
      <c r="K258" s="103">
        <f t="shared" si="34"/>
        <v>1.1650510393591833</v>
      </c>
      <c r="L258" s="25">
        <v>3.3000000000000002E-2</v>
      </c>
      <c r="N258">
        <v>13.3</v>
      </c>
      <c r="O258" s="70">
        <v>818.19799999999998</v>
      </c>
      <c r="P258" s="70">
        <v>504.44940000000003</v>
      </c>
      <c r="Q258" s="70">
        <f t="shared" ref="Q258:Q321" si="36">P258/O258</f>
        <v>0.61653707293344651</v>
      </c>
      <c r="R258" s="23">
        <f t="shared" ref="R258:R321" si="37">N258*Q258</f>
        <v>8.1999430700148395</v>
      </c>
      <c r="S258" s="25">
        <v>6.609</v>
      </c>
      <c r="T258" s="23">
        <f t="shared" ref="T258:T321" si="38">S258/R258</f>
        <v>0.80598120542659324</v>
      </c>
      <c r="U258" s="23">
        <f t="shared" ref="U258:U321" si="39">1/T258</f>
        <v>1.2407237206861612</v>
      </c>
      <c r="V258" s="23">
        <f t="shared" ref="V258:V321" si="40">L258*U258</f>
        <v>4.0943882782643319E-2</v>
      </c>
      <c r="W258" s="1">
        <v>995</v>
      </c>
      <c r="X258" s="1">
        <f t="shared" ref="X258:X321" si="41">V258/W258</f>
        <v>4.1149630937329972E-5</v>
      </c>
      <c r="Y258" s="7">
        <v>2000</v>
      </c>
      <c r="Z258" s="1">
        <v>10.411</v>
      </c>
      <c r="AA258" s="1">
        <f t="shared" ref="AA258:AA321" si="42">X258*Y258/Z258</f>
        <v>7.9050294760022993E-3</v>
      </c>
      <c r="AB258" s="1">
        <f t="shared" si="35"/>
        <v>9.2097628071814591E-5</v>
      </c>
      <c r="AD258" s="8" t="s">
        <v>113</v>
      </c>
      <c r="AE258" s="1" t="s">
        <v>69</v>
      </c>
      <c r="AF258" s="1" t="s">
        <v>70</v>
      </c>
      <c r="AG258" s="1" t="s">
        <v>71</v>
      </c>
      <c r="AH258" s="1" t="s">
        <v>114</v>
      </c>
      <c r="AI258" s="1" t="s">
        <v>73</v>
      </c>
      <c r="AJ258" s="1" t="s">
        <v>74</v>
      </c>
      <c r="AK258" s="8" t="s">
        <v>113</v>
      </c>
    </row>
    <row r="259" spans="1:37" ht="16">
      <c r="A259" s="8" t="s">
        <v>112</v>
      </c>
      <c r="B259" s="8" t="s">
        <v>113</v>
      </c>
      <c r="C259" s="8" t="s">
        <v>66</v>
      </c>
      <c r="D259" s="11" t="s">
        <v>67</v>
      </c>
      <c r="E259" s="24">
        <v>101</v>
      </c>
      <c r="F259" s="13">
        <v>0.67500000000000004</v>
      </c>
      <c r="G259" s="24">
        <v>3773.9</v>
      </c>
      <c r="I259" s="13">
        <v>-25.265999999999998</v>
      </c>
      <c r="J259" s="38">
        <v>1.0780336390414944</v>
      </c>
      <c r="K259" s="103">
        <f t="shared" ref="K259:K322" si="43">((J259*13.003355)/(((100-J259)*12.0107)+(J259*13.003355)))*100</f>
        <v>1.166091533745905</v>
      </c>
      <c r="L259" s="25">
        <v>4.8000000000000001E-2</v>
      </c>
      <c r="N259">
        <v>13.3</v>
      </c>
      <c r="O259" s="70">
        <v>818.19799999999998</v>
      </c>
      <c r="P259" s="70">
        <v>504.44940000000003</v>
      </c>
      <c r="Q259" s="70">
        <f t="shared" si="36"/>
        <v>0.61653707293344651</v>
      </c>
      <c r="R259" s="23">
        <f t="shared" si="37"/>
        <v>8.1999430700148395</v>
      </c>
      <c r="S259" s="25">
        <v>6.609</v>
      </c>
      <c r="T259" s="23">
        <f t="shared" si="38"/>
        <v>0.80598120542659324</v>
      </c>
      <c r="U259" s="23">
        <f t="shared" si="39"/>
        <v>1.2407237206861612</v>
      </c>
      <c r="V259" s="23">
        <f t="shared" si="40"/>
        <v>5.9554738592935738E-2</v>
      </c>
      <c r="W259" s="1">
        <v>995</v>
      </c>
      <c r="X259" s="1">
        <f t="shared" si="41"/>
        <v>5.9854008636116317E-5</v>
      </c>
      <c r="Y259" s="7">
        <v>2000</v>
      </c>
      <c r="Z259" s="1">
        <v>10.411</v>
      </c>
      <c r="AA259" s="1">
        <f t="shared" si="42"/>
        <v>1.1498224692366981E-2</v>
      </c>
      <c r="AB259" s="1">
        <f t="shared" ref="AB259:AB322" si="44">AA259*(K259/100)</f>
        <v>1.3407982466877248E-4</v>
      </c>
      <c r="AD259" s="8" t="s">
        <v>113</v>
      </c>
      <c r="AE259" s="1" t="s">
        <v>69</v>
      </c>
      <c r="AF259" s="1" t="s">
        <v>70</v>
      </c>
      <c r="AG259" s="1" t="s">
        <v>71</v>
      </c>
      <c r="AH259" s="1" t="s">
        <v>114</v>
      </c>
      <c r="AI259" s="1" t="s">
        <v>73</v>
      </c>
      <c r="AJ259" s="1" t="s">
        <v>74</v>
      </c>
      <c r="AK259" s="8" t="s">
        <v>113</v>
      </c>
    </row>
    <row r="260" spans="1:37" ht="16">
      <c r="A260" s="8" t="s">
        <v>112</v>
      </c>
      <c r="B260" s="8" t="s">
        <v>113</v>
      </c>
      <c r="C260" s="8" t="s">
        <v>66</v>
      </c>
      <c r="D260" s="11" t="s">
        <v>67</v>
      </c>
      <c r="E260" s="24">
        <v>102</v>
      </c>
      <c r="F260" s="13">
        <v>1.913</v>
      </c>
      <c r="G260" s="24">
        <v>3839.5</v>
      </c>
      <c r="I260" s="13">
        <v>-33.250999999999998</v>
      </c>
      <c r="J260" s="38">
        <v>1.0692968426630769</v>
      </c>
      <c r="K260" s="103">
        <f t="shared" si="43"/>
        <v>1.1566494269942371</v>
      </c>
      <c r="L260" s="25">
        <v>0.13700000000000001</v>
      </c>
      <c r="N260">
        <v>13.3</v>
      </c>
      <c r="O260" s="70">
        <v>818.19799999999998</v>
      </c>
      <c r="P260" s="70">
        <v>504.44940000000003</v>
      </c>
      <c r="Q260" s="70">
        <f t="shared" si="36"/>
        <v>0.61653707293344651</v>
      </c>
      <c r="R260" s="23">
        <f t="shared" si="37"/>
        <v>8.1999430700148395</v>
      </c>
      <c r="S260" s="25">
        <v>6.609</v>
      </c>
      <c r="T260" s="23">
        <f t="shared" si="38"/>
        <v>0.80598120542659324</v>
      </c>
      <c r="U260" s="23">
        <f t="shared" si="39"/>
        <v>1.2407237206861612</v>
      </c>
      <c r="V260" s="23">
        <f t="shared" si="40"/>
        <v>0.1699791497340041</v>
      </c>
      <c r="W260" s="1">
        <v>995</v>
      </c>
      <c r="X260" s="1">
        <f t="shared" si="41"/>
        <v>1.7083331631558203E-4</v>
      </c>
      <c r="Y260" s="7">
        <v>2000</v>
      </c>
      <c r="Z260" s="1">
        <v>10.411</v>
      </c>
      <c r="AA260" s="1">
        <f t="shared" si="42"/>
        <v>3.2817849642797429E-2</v>
      </c>
      <c r="AB260" s="1">
        <f t="shared" si="44"/>
        <v>3.7958746984524672E-4</v>
      </c>
      <c r="AD260" s="8" t="s">
        <v>113</v>
      </c>
      <c r="AE260" s="1" t="s">
        <v>69</v>
      </c>
      <c r="AF260" s="1" t="s">
        <v>70</v>
      </c>
      <c r="AG260" s="1" t="s">
        <v>71</v>
      </c>
      <c r="AH260" s="1" t="s">
        <v>114</v>
      </c>
      <c r="AI260" s="1" t="s">
        <v>73</v>
      </c>
      <c r="AJ260" s="1" t="s">
        <v>74</v>
      </c>
      <c r="AK260" s="8" t="s">
        <v>113</v>
      </c>
    </row>
    <row r="261" spans="1:37" ht="16">
      <c r="A261" s="8" t="s">
        <v>115</v>
      </c>
      <c r="B261" s="8" t="s">
        <v>113</v>
      </c>
      <c r="C261" s="8" t="s">
        <v>66</v>
      </c>
      <c r="D261" s="11" t="s">
        <v>67</v>
      </c>
      <c r="E261" s="24">
        <v>1</v>
      </c>
      <c r="F261" s="13">
        <v>99.873999999999995</v>
      </c>
      <c r="G261" s="24">
        <v>66.7</v>
      </c>
      <c r="I261" s="13">
        <v>-37.585999999999999</v>
      </c>
      <c r="J261" s="38">
        <v>1.0645530513568515</v>
      </c>
      <c r="K261" s="103">
        <f t="shared" si="43"/>
        <v>1.1515226184273526</v>
      </c>
      <c r="L261" s="25">
        <v>7.016</v>
      </c>
      <c r="N261">
        <v>13.3</v>
      </c>
      <c r="O261" s="70">
        <v>818.19799999999998</v>
      </c>
      <c r="P261" s="70">
        <v>504.44940000000003</v>
      </c>
      <c r="Q261" s="70">
        <f t="shared" si="36"/>
        <v>0.61653707293344651</v>
      </c>
      <c r="R261" s="23">
        <f t="shared" si="37"/>
        <v>8.1999430700148395</v>
      </c>
      <c r="S261" s="25">
        <v>6.609</v>
      </c>
      <c r="T261" s="23">
        <f t="shared" si="38"/>
        <v>0.80598120542659324</v>
      </c>
      <c r="U261" s="23">
        <f t="shared" si="39"/>
        <v>1.2407237206861612</v>
      </c>
      <c r="V261" s="23">
        <f t="shared" si="40"/>
        <v>8.7049176243341062</v>
      </c>
      <c r="W261" s="1">
        <v>995</v>
      </c>
      <c r="X261" s="1">
        <f t="shared" si="41"/>
        <v>8.7486609289790015E-3</v>
      </c>
      <c r="Y261" s="7">
        <v>2000</v>
      </c>
      <c r="Z261" s="1">
        <v>10.411</v>
      </c>
      <c r="AA261" s="1">
        <f t="shared" si="42"/>
        <v>1.6806571758676403</v>
      </c>
      <c r="AB261" s="1">
        <f t="shared" si="44"/>
        <v>1.9353147518338245E-2</v>
      </c>
      <c r="AD261" s="8" t="s">
        <v>113</v>
      </c>
      <c r="AE261" s="1" t="s">
        <v>69</v>
      </c>
      <c r="AF261" s="1" t="s">
        <v>70</v>
      </c>
      <c r="AG261" s="1" t="s">
        <v>71</v>
      </c>
      <c r="AH261" s="1" t="s">
        <v>114</v>
      </c>
      <c r="AI261" s="1" t="s">
        <v>73</v>
      </c>
      <c r="AJ261" s="1" t="s">
        <v>74</v>
      </c>
      <c r="AK261" s="8" t="s">
        <v>113</v>
      </c>
    </row>
    <row r="262" spans="1:37" ht="16">
      <c r="A262" s="8" t="s">
        <v>115</v>
      </c>
      <c r="B262" s="8" t="s">
        <v>113</v>
      </c>
      <c r="C262" s="8" t="s">
        <v>66</v>
      </c>
      <c r="D262" s="11" t="s">
        <v>67</v>
      </c>
      <c r="E262" s="24">
        <v>2</v>
      </c>
      <c r="F262" s="13">
        <v>99.784000000000006</v>
      </c>
      <c r="G262" s="24">
        <v>126.4</v>
      </c>
      <c r="I262" s="13">
        <v>-37.652000000000001</v>
      </c>
      <c r="J262" s="38">
        <v>1.0644808240286689</v>
      </c>
      <c r="K262" s="103">
        <f t="shared" si="43"/>
        <v>1.1514445591002056</v>
      </c>
      <c r="L262" s="25">
        <v>7.01</v>
      </c>
      <c r="N262">
        <v>13.3</v>
      </c>
      <c r="O262" s="70">
        <v>818.19799999999998</v>
      </c>
      <c r="P262" s="70">
        <v>504.44940000000003</v>
      </c>
      <c r="Q262" s="70">
        <f t="shared" si="36"/>
        <v>0.61653707293344651</v>
      </c>
      <c r="R262" s="23">
        <f t="shared" si="37"/>
        <v>8.1999430700148395</v>
      </c>
      <c r="S262" s="25">
        <v>6.609</v>
      </c>
      <c r="T262" s="23">
        <f t="shared" si="38"/>
        <v>0.80598120542659324</v>
      </c>
      <c r="U262" s="23">
        <f t="shared" si="39"/>
        <v>1.2407237206861612</v>
      </c>
      <c r="V262" s="23">
        <f t="shared" si="40"/>
        <v>8.6974732820099891</v>
      </c>
      <c r="W262" s="1">
        <v>995</v>
      </c>
      <c r="X262" s="1">
        <f t="shared" si="41"/>
        <v>8.7411791778994868E-3</v>
      </c>
      <c r="Y262" s="7">
        <v>2000</v>
      </c>
      <c r="Z262" s="1">
        <v>10.411</v>
      </c>
      <c r="AA262" s="1">
        <f t="shared" si="42"/>
        <v>1.6792198977810944</v>
      </c>
      <c r="AB262" s="1">
        <f t="shared" si="44"/>
        <v>1.9335286148328447E-2</v>
      </c>
      <c r="AD262" s="8" t="s">
        <v>113</v>
      </c>
      <c r="AE262" s="1" t="s">
        <v>69</v>
      </c>
      <c r="AF262" s="1" t="s">
        <v>70</v>
      </c>
      <c r="AG262" s="1" t="s">
        <v>71</v>
      </c>
      <c r="AH262" s="1" t="s">
        <v>114</v>
      </c>
      <c r="AI262" s="1" t="s">
        <v>73</v>
      </c>
      <c r="AJ262" s="1" t="s">
        <v>74</v>
      </c>
      <c r="AK262" s="8" t="s">
        <v>113</v>
      </c>
    </row>
    <row r="263" spans="1:37" ht="16">
      <c r="A263" s="8" t="s">
        <v>115</v>
      </c>
      <c r="B263" s="8" t="s">
        <v>113</v>
      </c>
      <c r="C263" s="8" t="s">
        <v>66</v>
      </c>
      <c r="D263" s="11" t="s">
        <v>67</v>
      </c>
      <c r="E263" s="24">
        <v>3</v>
      </c>
      <c r="F263" s="13">
        <v>99.76</v>
      </c>
      <c r="G263" s="24">
        <v>186.2</v>
      </c>
      <c r="I263" s="13">
        <v>-37.673999999999999</v>
      </c>
      <c r="J263" s="38">
        <v>1.0644567482291731</v>
      </c>
      <c r="K263" s="103">
        <f t="shared" si="43"/>
        <v>1.1514185392970937</v>
      </c>
      <c r="L263" s="25">
        <v>7.008</v>
      </c>
      <c r="N263">
        <v>13.3</v>
      </c>
      <c r="O263" s="70">
        <v>818.19799999999998</v>
      </c>
      <c r="P263" s="70">
        <v>504.44940000000003</v>
      </c>
      <c r="Q263" s="70">
        <f t="shared" si="36"/>
        <v>0.61653707293344651</v>
      </c>
      <c r="R263" s="23">
        <f t="shared" si="37"/>
        <v>8.1999430700148395</v>
      </c>
      <c r="S263" s="25">
        <v>6.609</v>
      </c>
      <c r="T263" s="23">
        <f t="shared" si="38"/>
        <v>0.80598120542659324</v>
      </c>
      <c r="U263" s="23">
        <f t="shared" si="39"/>
        <v>1.2407237206861612</v>
      </c>
      <c r="V263" s="23">
        <f t="shared" si="40"/>
        <v>8.6949918345686186</v>
      </c>
      <c r="W263" s="1">
        <v>995</v>
      </c>
      <c r="X263" s="1">
        <f t="shared" si="41"/>
        <v>8.7386852608729842E-3</v>
      </c>
      <c r="Y263" s="7">
        <v>2000</v>
      </c>
      <c r="Z263" s="1">
        <v>10.411</v>
      </c>
      <c r="AA263" s="1">
        <f t="shared" si="42"/>
        <v>1.6787408050855794</v>
      </c>
      <c r="AB263" s="1">
        <f t="shared" si="44"/>
        <v>1.9329332856500649E-2</v>
      </c>
      <c r="AD263" s="8" t="s">
        <v>113</v>
      </c>
      <c r="AE263" s="1" t="s">
        <v>69</v>
      </c>
      <c r="AF263" s="1" t="s">
        <v>70</v>
      </c>
      <c r="AG263" s="1" t="s">
        <v>71</v>
      </c>
      <c r="AH263" s="1" t="s">
        <v>114</v>
      </c>
      <c r="AI263" s="1" t="s">
        <v>73</v>
      </c>
      <c r="AJ263" s="1" t="s">
        <v>74</v>
      </c>
      <c r="AK263" s="8" t="s">
        <v>113</v>
      </c>
    </row>
    <row r="264" spans="1:37" ht="16">
      <c r="A264" s="8" t="s">
        <v>115</v>
      </c>
      <c r="B264" s="8" t="s">
        <v>113</v>
      </c>
      <c r="C264" s="8" t="s">
        <v>66</v>
      </c>
      <c r="D264" s="11" t="s">
        <v>67</v>
      </c>
      <c r="E264" s="24">
        <v>4</v>
      </c>
      <c r="F264" s="13">
        <v>99.631</v>
      </c>
      <c r="G264" s="24">
        <v>245.8</v>
      </c>
      <c r="I264" s="13">
        <v>-37.668999999999997</v>
      </c>
      <c r="J264" s="38">
        <v>1.0644622200028147</v>
      </c>
      <c r="K264" s="103">
        <f t="shared" si="43"/>
        <v>1.1514244528899127</v>
      </c>
      <c r="L264" s="25">
        <v>6.9989999999999997</v>
      </c>
      <c r="N264">
        <v>13.3</v>
      </c>
      <c r="O264" s="70">
        <v>818.19799999999998</v>
      </c>
      <c r="P264" s="70">
        <v>504.44940000000003</v>
      </c>
      <c r="Q264" s="70">
        <f t="shared" si="36"/>
        <v>0.61653707293344651</v>
      </c>
      <c r="R264" s="23">
        <f t="shared" si="37"/>
        <v>8.1999430700148395</v>
      </c>
      <c r="S264" s="25">
        <v>6.609</v>
      </c>
      <c r="T264" s="23">
        <f t="shared" si="38"/>
        <v>0.80598120542659324</v>
      </c>
      <c r="U264" s="23">
        <f t="shared" si="39"/>
        <v>1.2407237206861612</v>
      </c>
      <c r="V264" s="23">
        <f t="shared" si="40"/>
        <v>8.6838253210824412</v>
      </c>
      <c r="W264" s="1">
        <v>995</v>
      </c>
      <c r="X264" s="1">
        <f t="shared" si="41"/>
        <v>8.7274626342537104E-3</v>
      </c>
      <c r="Y264" s="7">
        <v>2000</v>
      </c>
      <c r="Z264" s="1">
        <v>10.411</v>
      </c>
      <c r="AA264" s="1">
        <f t="shared" si="42"/>
        <v>1.6765848879557603</v>
      </c>
      <c r="AB264" s="1">
        <f t="shared" si="44"/>
        <v>1.9304608373379571E-2</v>
      </c>
      <c r="AD264" s="8" t="s">
        <v>113</v>
      </c>
      <c r="AE264" s="1" t="s">
        <v>69</v>
      </c>
      <c r="AF264" s="1" t="s">
        <v>70</v>
      </c>
      <c r="AG264" s="1" t="s">
        <v>71</v>
      </c>
      <c r="AH264" s="1" t="s">
        <v>114</v>
      </c>
      <c r="AI264" s="1" t="s">
        <v>73</v>
      </c>
      <c r="AJ264" s="1" t="s">
        <v>74</v>
      </c>
      <c r="AK264" s="8" t="s">
        <v>113</v>
      </c>
    </row>
    <row r="265" spans="1:37" ht="16">
      <c r="A265" s="8" t="s">
        <v>115</v>
      </c>
      <c r="B265" s="8" t="s">
        <v>113</v>
      </c>
      <c r="C265" s="8" t="s">
        <v>66</v>
      </c>
      <c r="D265" s="11" t="s">
        <v>67</v>
      </c>
      <c r="E265" s="24">
        <v>5</v>
      </c>
      <c r="F265" s="13">
        <v>99.622</v>
      </c>
      <c r="G265" s="24">
        <v>305.60000000000002</v>
      </c>
      <c r="I265" s="13">
        <v>-37.658999999999999</v>
      </c>
      <c r="J265" s="38">
        <v>1.0644731635482823</v>
      </c>
      <c r="K265" s="103">
        <f t="shared" si="43"/>
        <v>1.1514362800734284</v>
      </c>
      <c r="L265" s="25">
        <v>6.9989999999999997</v>
      </c>
      <c r="N265">
        <v>13.3</v>
      </c>
      <c r="O265" s="70">
        <v>818.19799999999998</v>
      </c>
      <c r="P265" s="70">
        <v>504.44940000000003</v>
      </c>
      <c r="Q265" s="70">
        <f t="shared" si="36"/>
        <v>0.61653707293344651</v>
      </c>
      <c r="R265" s="23">
        <f t="shared" si="37"/>
        <v>8.1999430700148395</v>
      </c>
      <c r="S265" s="25">
        <v>6.609</v>
      </c>
      <c r="T265" s="23">
        <f t="shared" si="38"/>
        <v>0.80598120542659324</v>
      </c>
      <c r="U265" s="23">
        <f t="shared" si="39"/>
        <v>1.2407237206861612</v>
      </c>
      <c r="V265" s="23">
        <f t="shared" si="40"/>
        <v>8.6838253210824412</v>
      </c>
      <c r="W265" s="1">
        <v>995</v>
      </c>
      <c r="X265" s="1">
        <f t="shared" si="41"/>
        <v>8.7274626342537104E-3</v>
      </c>
      <c r="Y265" s="7">
        <v>2000</v>
      </c>
      <c r="Z265" s="1">
        <v>10.411</v>
      </c>
      <c r="AA265" s="1">
        <f t="shared" si="42"/>
        <v>1.6765848879557603</v>
      </c>
      <c r="AB265" s="1">
        <f t="shared" si="44"/>
        <v>1.9304806666151062E-2</v>
      </c>
      <c r="AD265" s="8" t="s">
        <v>113</v>
      </c>
      <c r="AE265" s="1" t="s">
        <v>69</v>
      </c>
      <c r="AF265" s="1" t="s">
        <v>70</v>
      </c>
      <c r="AG265" s="1" t="s">
        <v>71</v>
      </c>
      <c r="AH265" s="1" t="s">
        <v>114</v>
      </c>
      <c r="AI265" s="1" t="s">
        <v>73</v>
      </c>
      <c r="AJ265" s="1" t="s">
        <v>74</v>
      </c>
      <c r="AK265" s="8" t="s">
        <v>113</v>
      </c>
    </row>
    <row r="266" spans="1:37" ht="16">
      <c r="A266" s="8" t="s">
        <v>115</v>
      </c>
      <c r="B266" s="8" t="s">
        <v>113</v>
      </c>
      <c r="C266" s="8" t="s">
        <v>66</v>
      </c>
      <c r="D266" s="11" t="s">
        <v>67</v>
      </c>
      <c r="E266" s="24">
        <v>6</v>
      </c>
      <c r="F266" s="13">
        <v>99.697999999999993</v>
      </c>
      <c r="G266" s="24">
        <v>365.3</v>
      </c>
      <c r="I266" s="13">
        <v>-37.679000000000002</v>
      </c>
      <c r="J266" s="38">
        <v>1.0644512764549261</v>
      </c>
      <c r="K266" s="103">
        <f t="shared" si="43"/>
        <v>1.1514126257035666</v>
      </c>
      <c r="L266" s="25">
        <v>7.0039999999999996</v>
      </c>
      <c r="N266">
        <v>13.3</v>
      </c>
      <c r="O266" s="70">
        <v>818.19799999999998</v>
      </c>
      <c r="P266" s="70">
        <v>504.44940000000003</v>
      </c>
      <c r="Q266" s="70">
        <f t="shared" si="36"/>
        <v>0.61653707293344651</v>
      </c>
      <c r="R266" s="23">
        <f t="shared" si="37"/>
        <v>8.1999430700148395</v>
      </c>
      <c r="S266" s="25">
        <v>6.609</v>
      </c>
      <c r="T266" s="23">
        <f t="shared" si="38"/>
        <v>0.80598120542659324</v>
      </c>
      <c r="U266" s="23">
        <f t="shared" si="39"/>
        <v>1.2407237206861612</v>
      </c>
      <c r="V266" s="23">
        <f t="shared" si="40"/>
        <v>8.6900289396858721</v>
      </c>
      <c r="W266" s="1">
        <v>995</v>
      </c>
      <c r="X266" s="1">
        <f t="shared" si="41"/>
        <v>8.7336974268199721E-3</v>
      </c>
      <c r="Y266" s="7">
        <v>2000</v>
      </c>
      <c r="Z266" s="1">
        <v>10.411</v>
      </c>
      <c r="AA266" s="1">
        <f t="shared" si="42"/>
        <v>1.6777826196945487</v>
      </c>
      <c r="AB266" s="1">
        <f t="shared" si="44"/>
        <v>1.9318200915023089E-2</v>
      </c>
      <c r="AD266" s="8" t="s">
        <v>113</v>
      </c>
      <c r="AE266" s="1" t="s">
        <v>69</v>
      </c>
      <c r="AF266" s="1" t="s">
        <v>70</v>
      </c>
      <c r="AG266" s="1" t="s">
        <v>71</v>
      </c>
      <c r="AH266" s="1" t="s">
        <v>114</v>
      </c>
      <c r="AI266" s="1" t="s">
        <v>73</v>
      </c>
      <c r="AJ266" s="1" t="s">
        <v>74</v>
      </c>
      <c r="AK266" s="8" t="s">
        <v>113</v>
      </c>
    </row>
    <row r="267" spans="1:37" ht="16">
      <c r="A267" s="8" t="s">
        <v>115</v>
      </c>
      <c r="B267" s="8" t="s">
        <v>113</v>
      </c>
      <c r="C267" s="8" t="s">
        <v>66</v>
      </c>
      <c r="D267" s="11" t="s">
        <v>67</v>
      </c>
      <c r="E267" s="24">
        <v>7</v>
      </c>
      <c r="F267" s="13">
        <v>99.655000000000001</v>
      </c>
      <c r="G267" s="24">
        <v>425.1</v>
      </c>
      <c r="I267" s="13">
        <v>-37.729999999999997</v>
      </c>
      <c r="J267" s="38">
        <v>1.0643954643230358</v>
      </c>
      <c r="K267" s="103">
        <f t="shared" si="43"/>
        <v>1.1513523070091771</v>
      </c>
      <c r="L267" s="25">
        <v>7.0010000000000003</v>
      </c>
      <c r="N267">
        <v>13.3</v>
      </c>
      <c r="O267" s="70">
        <v>818.19799999999998</v>
      </c>
      <c r="P267" s="70">
        <v>504.44940000000003</v>
      </c>
      <c r="Q267" s="70">
        <f t="shared" si="36"/>
        <v>0.61653707293344651</v>
      </c>
      <c r="R267" s="23">
        <f t="shared" si="37"/>
        <v>8.1999430700148395</v>
      </c>
      <c r="S267" s="25">
        <v>6.609</v>
      </c>
      <c r="T267" s="23">
        <f t="shared" si="38"/>
        <v>0.80598120542659324</v>
      </c>
      <c r="U267" s="23">
        <f t="shared" si="39"/>
        <v>1.2407237206861612</v>
      </c>
      <c r="V267" s="23">
        <f t="shared" si="40"/>
        <v>8.6863067685238153</v>
      </c>
      <c r="W267" s="1">
        <v>995</v>
      </c>
      <c r="X267" s="1">
        <f t="shared" si="41"/>
        <v>8.7299565512802164E-3</v>
      </c>
      <c r="Y267" s="7">
        <v>2000</v>
      </c>
      <c r="Z267" s="1">
        <v>10.411</v>
      </c>
      <c r="AA267" s="1">
        <f t="shared" si="42"/>
        <v>1.6770639806512757</v>
      </c>
      <c r="AB267" s="1">
        <f t="shared" si="44"/>
        <v>1.93089148312484E-2</v>
      </c>
      <c r="AD267" s="8" t="s">
        <v>113</v>
      </c>
      <c r="AE267" s="1" t="s">
        <v>69</v>
      </c>
      <c r="AF267" s="1" t="s">
        <v>70</v>
      </c>
      <c r="AG267" s="1" t="s">
        <v>71</v>
      </c>
      <c r="AH267" s="1" t="s">
        <v>114</v>
      </c>
      <c r="AI267" s="1" t="s">
        <v>73</v>
      </c>
      <c r="AJ267" s="1" t="s">
        <v>74</v>
      </c>
      <c r="AK267" s="8" t="s">
        <v>113</v>
      </c>
    </row>
    <row r="268" spans="1:37" ht="16">
      <c r="A268" s="8" t="s">
        <v>115</v>
      </c>
      <c r="B268" s="8" t="s">
        <v>113</v>
      </c>
      <c r="C268" s="8" t="s">
        <v>66</v>
      </c>
      <c r="D268" s="11" t="s">
        <v>67</v>
      </c>
      <c r="E268" s="24">
        <v>12</v>
      </c>
      <c r="F268" s="13">
        <v>0.47899999999999998</v>
      </c>
      <c r="G268" s="24">
        <v>1160.5999999999999</v>
      </c>
      <c r="I268" s="13">
        <v>-20.091999999999999</v>
      </c>
      <c r="J268" s="38">
        <v>1.0836939528827754</v>
      </c>
      <c r="K268" s="103">
        <f t="shared" si="43"/>
        <v>1.1722087247451627</v>
      </c>
      <c r="L268" s="25">
        <v>3.4000000000000002E-2</v>
      </c>
      <c r="N268">
        <v>13.3</v>
      </c>
      <c r="O268" s="70">
        <v>818.19799999999998</v>
      </c>
      <c r="P268" s="70">
        <v>504.44940000000003</v>
      </c>
      <c r="Q268" s="70">
        <f t="shared" si="36"/>
        <v>0.61653707293344651</v>
      </c>
      <c r="R268" s="23">
        <f t="shared" si="37"/>
        <v>8.1999430700148395</v>
      </c>
      <c r="S268" s="25">
        <v>6.609</v>
      </c>
      <c r="T268" s="23">
        <f t="shared" si="38"/>
        <v>0.80598120542659324</v>
      </c>
      <c r="U268" s="23">
        <f t="shared" si="39"/>
        <v>1.2407237206861612</v>
      </c>
      <c r="V268" s="23">
        <f t="shared" si="40"/>
        <v>4.2184606503329482E-2</v>
      </c>
      <c r="W268" s="1">
        <v>995</v>
      </c>
      <c r="X268" s="1">
        <f t="shared" si="41"/>
        <v>4.2396589450582391E-5</v>
      </c>
      <c r="Y268" s="7">
        <v>2000</v>
      </c>
      <c r="Z268" s="1">
        <v>10.411</v>
      </c>
      <c r="AA268" s="1">
        <f t="shared" si="42"/>
        <v>8.1445758237599451E-3</v>
      </c>
      <c r="AB268" s="1">
        <f t="shared" si="44"/>
        <v>9.5471428399599291E-5</v>
      </c>
      <c r="AD268" s="8" t="s">
        <v>113</v>
      </c>
      <c r="AE268" s="1" t="s">
        <v>69</v>
      </c>
      <c r="AF268" s="1" t="s">
        <v>70</v>
      </c>
      <c r="AG268" s="1" t="s">
        <v>71</v>
      </c>
      <c r="AH268" s="1" t="s">
        <v>114</v>
      </c>
      <c r="AI268" s="1" t="s">
        <v>73</v>
      </c>
      <c r="AJ268" s="1" t="s">
        <v>74</v>
      </c>
      <c r="AK268" s="8" t="s">
        <v>113</v>
      </c>
    </row>
    <row r="269" spans="1:37" ht="16">
      <c r="A269" s="8" t="s">
        <v>115</v>
      </c>
      <c r="B269" s="8" t="s">
        <v>113</v>
      </c>
      <c r="C269" s="8" t="s">
        <v>66</v>
      </c>
      <c r="D269" s="11" t="s">
        <v>67</v>
      </c>
      <c r="E269" s="24">
        <v>30</v>
      </c>
      <c r="F269" s="13">
        <v>0.30199999999999999</v>
      </c>
      <c r="G269" s="24">
        <v>1870.6</v>
      </c>
      <c r="I269" s="13">
        <v>25.934999999999999</v>
      </c>
      <c r="J269" s="38">
        <v>1.1340186184265004</v>
      </c>
      <c r="K269" s="103">
        <f t="shared" si="43"/>
        <v>1.2265928753403066</v>
      </c>
      <c r="L269" s="25">
        <v>2.1000000000000001E-2</v>
      </c>
      <c r="N269">
        <v>13.3</v>
      </c>
      <c r="O269" s="70">
        <v>818.19799999999998</v>
      </c>
      <c r="P269" s="70">
        <v>504.44940000000003</v>
      </c>
      <c r="Q269" s="70">
        <f t="shared" si="36"/>
        <v>0.61653707293344651</v>
      </c>
      <c r="R269" s="23">
        <f t="shared" si="37"/>
        <v>8.1999430700148395</v>
      </c>
      <c r="S269" s="25">
        <v>6.609</v>
      </c>
      <c r="T269" s="23">
        <f t="shared" si="38"/>
        <v>0.80598120542659324</v>
      </c>
      <c r="U269" s="23">
        <f t="shared" si="39"/>
        <v>1.2407237206861612</v>
      </c>
      <c r="V269" s="23">
        <f t="shared" si="40"/>
        <v>2.6055198134409388E-2</v>
      </c>
      <c r="W269" s="1">
        <v>995</v>
      </c>
      <c r="X269" s="1">
        <f t="shared" si="41"/>
        <v>2.6186128778300892E-5</v>
      </c>
      <c r="Y269" s="7">
        <v>2000</v>
      </c>
      <c r="Z269" s="1">
        <v>10.411</v>
      </c>
      <c r="AA269" s="1">
        <f t="shared" si="42"/>
        <v>5.0304733029105549E-3</v>
      </c>
      <c r="AB269" s="1">
        <f t="shared" si="44"/>
        <v>6.1703427129397066E-5</v>
      </c>
      <c r="AD269" s="8" t="s">
        <v>113</v>
      </c>
      <c r="AE269" s="1" t="s">
        <v>69</v>
      </c>
      <c r="AF269" s="1" t="s">
        <v>70</v>
      </c>
      <c r="AG269" s="1" t="s">
        <v>71</v>
      </c>
      <c r="AH269" s="1" t="s">
        <v>114</v>
      </c>
      <c r="AI269" s="1" t="s">
        <v>73</v>
      </c>
      <c r="AJ269" s="1" t="s">
        <v>74</v>
      </c>
      <c r="AK269" s="8" t="s">
        <v>113</v>
      </c>
    </row>
    <row r="270" spans="1:37" ht="16">
      <c r="A270" s="8" t="s">
        <v>115</v>
      </c>
      <c r="B270" s="8" t="s">
        <v>113</v>
      </c>
      <c r="C270" s="8" t="s">
        <v>66</v>
      </c>
      <c r="D270" s="11" t="s">
        <v>67</v>
      </c>
      <c r="E270" s="24">
        <v>32</v>
      </c>
      <c r="F270" s="13">
        <v>0.27400000000000002</v>
      </c>
      <c r="G270" s="24">
        <v>1885.8</v>
      </c>
      <c r="I270" s="13">
        <v>149.09399999999999</v>
      </c>
      <c r="J270" s="38">
        <v>1.268425824716126</v>
      </c>
      <c r="K270" s="103">
        <f t="shared" si="43"/>
        <v>1.3718200086179475</v>
      </c>
      <c r="L270" s="25">
        <v>1.9E-2</v>
      </c>
      <c r="N270">
        <v>13.3</v>
      </c>
      <c r="O270" s="70">
        <v>818.19799999999998</v>
      </c>
      <c r="P270" s="70">
        <v>504.44940000000003</v>
      </c>
      <c r="Q270" s="70">
        <f t="shared" si="36"/>
        <v>0.61653707293344651</v>
      </c>
      <c r="R270" s="23">
        <f t="shared" si="37"/>
        <v>8.1999430700148395</v>
      </c>
      <c r="S270" s="25">
        <v>6.609</v>
      </c>
      <c r="T270" s="23">
        <f t="shared" si="38"/>
        <v>0.80598120542659324</v>
      </c>
      <c r="U270" s="23">
        <f t="shared" si="39"/>
        <v>1.2407237206861612</v>
      </c>
      <c r="V270" s="23">
        <f t="shared" si="40"/>
        <v>2.3573750693037063E-2</v>
      </c>
      <c r="W270" s="1">
        <v>995</v>
      </c>
      <c r="X270" s="1">
        <f t="shared" si="41"/>
        <v>2.3692211751796042E-5</v>
      </c>
      <c r="Y270" s="7">
        <v>2000</v>
      </c>
      <c r="Z270" s="1">
        <v>10.411</v>
      </c>
      <c r="AA270" s="1">
        <f t="shared" si="42"/>
        <v>4.5513806073952633E-3</v>
      </c>
      <c r="AB270" s="1">
        <f t="shared" si="44"/>
        <v>6.2436749840605294E-5</v>
      </c>
      <c r="AD270" s="8" t="s">
        <v>113</v>
      </c>
      <c r="AE270" s="1" t="s">
        <v>69</v>
      </c>
      <c r="AF270" s="1" t="s">
        <v>70</v>
      </c>
      <c r="AG270" s="1" t="s">
        <v>71</v>
      </c>
      <c r="AH270" s="1" t="s">
        <v>114</v>
      </c>
      <c r="AI270" s="1" t="s">
        <v>73</v>
      </c>
      <c r="AJ270" s="1" t="s">
        <v>74</v>
      </c>
      <c r="AK270" s="8" t="s">
        <v>113</v>
      </c>
    </row>
    <row r="271" spans="1:37" ht="16">
      <c r="A271" s="8" t="s">
        <v>115</v>
      </c>
      <c r="B271" s="8" t="s">
        <v>113</v>
      </c>
      <c r="C271" s="8" t="s">
        <v>66</v>
      </c>
      <c r="D271" s="11" t="s">
        <v>67</v>
      </c>
      <c r="E271" s="24">
        <v>36</v>
      </c>
      <c r="F271" s="13">
        <v>0.34499999999999997</v>
      </c>
      <c r="G271" s="24">
        <v>1948.7</v>
      </c>
      <c r="I271" s="13">
        <v>-26.524000000000001</v>
      </c>
      <c r="J271" s="38">
        <v>1.0766572993895889</v>
      </c>
      <c r="K271" s="103">
        <f t="shared" si="43"/>
        <v>1.1646040929984889</v>
      </c>
      <c r="L271" s="25">
        <v>2.4E-2</v>
      </c>
      <c r="N271">
        <v>13.3</v>
      </c>
      <c r="O271" s="70">
        <v>818.19799999999998</v>
      </c>
      <c r="P271" s="70">
        <v>504.44940000000003</v>
      </c>
      <c r="Q271" s="70">
        <f t="shared" si="36"/>
        <v>0.61653707293344651</v>
      </c>
      <c r="R271" s="23">
        <f t="shared" si="37"/>
        <v>8.1999430700148395</v>
      </c>
      <c r="S271" s="25">
        <v>6.609</v>
      </c>
      <c r="T271" s="23">
        <f t="shared" si="38"/>
        <v>0.80598120542659324</v>
      </c>
      <c r="U271" s="23">
        <f t="shared" si="39"/>
        <v>1.2407237206861612</v>
      </c>
      <c r="V271" s="23">
        <f t="shared" si="40"/>
        <v>2.9777369296467869E-2</v>
      </c>
      <c r="W271" s="1">
        <v>995</v>
      </c>
      <c r="X271" s="1">
        <f t="shared" si="41"/>
        <v>2.9927004318058159E-5</v>
      </c>
      <c r="Y271" s="7">
        <v>2000</v>
      </c>
      <c r="Z271" s="1">
        <v>10.411</v>
      </c>
      <c r="AA271" s="1">
        <f t="shared" si="42"/>
        <v>5.7491123461834905E-3</v>
      </c>
      <c r="AB271" s="1">
        <f t="shared" si="44"/>
        <v>6.6954397694734386E-5</v>
      </c>
      <c r="AD271" s="8" t="s">
        <v>113</v>
      </c>
      <c r="AE271" s="1" t="s">
        <v>69</v>
      </c>
      <c r="AF271" s="1" t="s">
        <v>70</v>
      </c>
      <c r="AG271" s="1" t="s">
        <v>71</v>
      </c>
      <c r="AH271" s="1" t="s">
        <v>114</v>
      </c>
      <c r="AI271" s="1" t="s">
        <v>73</v>
      </c>
      <c r="AJ271" s="1" t="s">
        <v>74</v>
      </c>
      <c r="AK271" s="8" t="s">
        <v>113</v>
      </c>
    </row>
    <row r="272" spans="1:37" ht="16">
      <c r="A272" s="8" t="s">
        <v>115</v>
      </c>
      <c r="B272" s="8" t="s">
        <v>113</v>
      </c>
      <c r="C272" s="8" t="s">
        <v>66</v>
      </c>
      <c r="D272" s="11" t="s">
        <v>67</v>
      </c>
      <c r="E272" s="24">
        <v>37</v>
      </c>
      <c r="F272" s="13">
        <v>4.4550000000000001</v>
      </c>
      <c r="G272" s="24">
        <v>1969</v>
      </c>
      <c r="I272" s="13">
        <v>-27.533999999999999</v>
      </c>
      <c r="J272" s="38">
        <v>1.0755522612989383</v>
      </c>
      <c r="K272" s="103">
        <f t="shared" si="43"/>
        <v>1.1634098514106195</v>
      </c>
      <c r="L272" s="25">
        <v>0.313</v>
      </c>
      <c r="N272">
        <v>13.3</v>
      </c>
      <c r="O272" s="70">
        <v>818.19799999999998</v>
      </c>
      <c r="P272" s="70">
        <v>504.44940000000003</v>
      </c>
      <c r="Q272" s="70">
        <f t="shared" si="36"/>
        <v>0.61653707293344651</v>
      </c>
      <c r="R272" s="23">
        <f t="shared" si="37"/>
        <v>8.1999430700148395</v>
      </c>
      <c r="S272" s="25">
        <v>6.609</v>
      </c>
      <c r="T272" s="23">
        <f t="shared" si="38"/>
        <v>0.80598120542659324</v>
      </c>
      <c r="U272" s="23">
        <f t="shared" si="39"/>
        <v>1.2407237206861612</v>
      </c>
      <c r="V272" s="23">
        <f t="shared" si="40"/>
        <v>0.38834652457476848</v>
      </c>
      <c r="W272" s="1">
        <v>995</v>
      </c>
      <c r="X272" s="1">
        <f t="shared" si="41"/>
        <v>3.9029801464800852E-4</v>
      </c>
      <c r="Y272" s="7">
        <v>2000</v>
      </c>
      <c r="Z272" s="1">
        <v>10.411</v>
      </c>
      <c r="AA272" s="1">
        <f t="shared" si="42"/>
        <v>7.4978006848143028E-2</v>
      </c>
      <c r="AB272" s="1">
        <f t="shared" si="44"/>
        <v>8.7230151806262483E-4</v>
      </c>
      <c r="AD272" s="8" t="s">
        <v>113</v>
      </c>
      <c r="AE272" s="1" t="s">
        <v>69</v>
      </c>
      <c r="AF272" s="1" t="s">
        <v>70</v>
      </c>
      <c r="AG272" s="1" t="s">
        <v>71</v>
      </c>
      <c r="AH272" s="1" t="s">
        <v>114</v>
      </c>
      <c r="AI272" s="1" t="s">
        <v>73</v>
      </c>
      <c r="AJ272" s="1" t="s">
        <v>74</v>
      </c>
      <c r="AK272" s="8" t="s">
        <v>113</v>
      </c>
    </row>
    <row r="273" spans="1:37" ht="16">
      <c r="A273" s="8" t="s">
        <v>115</v>
      </c>
      <c r="B273" s="8" t="s">
        <v>113</v>
      </c>
      <c r="C273" s="8" t="s">
        <v>66</v>
      </c>
      <c r="D273" s="11" t="s">
        <v>67</v>
      </c>
      <c r="E273" s="24">
        <v>40</v>
      </c>
      <c r="F273" s="13">
        <v>0.434</v>
      </c>
      <c r="G273" s="24">
        <v>2009.5</v>
      </c>
      <c r="I273" s="13">
        <v>42.866</v>
      </c>
      <c r="J273" s="38">
        <v>1.1525176315661698</v>
      </c>
      <c r="K273" s="103">
        <f t="shared" si="43"/>
        <v>1.2465829922072724</v>
      </c>
      <c r="L273" s="25">
        <v>0.03</v>
      </c>
      <c r="N273">
        <v>13.3</v>
      </c>
      <c r="O273" s="70">
        <v>818.19799999999998</v>
      </c>
      <c r="P273" s="70">
        <v>504.44940000000003</v>
      </c>
      <c r="Q273" s="70">
        <f t="shared" si="36"/>
        <v>0.61653707293344651</v>
      </c>
      <c r="R273" s="23">
        <f t="shared" si="37"/>
        <v>8.1999430700148395</v>
      </c>
      <c r="S273" s="25">
        <v>6.609</v>
      </c>
      <c r="T273" s="23">
        <f t="shared" si="38"/>
        <v>0.80598120542659324</v>
      </c>
      <c r="U273" s="23">
        <f t="shared" si="39"/>
        <v>1.2407237206861612</v>
      </c>
      <c r="V273" s="23">
        <f t="shared" si="40"/>
        <v>3.7221711620584838E-2</v>
      </c>
      <c r="W273" s="1">
        <v>995</v>
      </c>
      <c r="X273" s="1">
        <f t="shared" si="41"/>
        <v>3.7408755397572698E-5</v>
      </c>
      <c r="Y273" s="7">
        <v>2000</v>
      </c>
      <c r="Z273" s="1">
        <v>10.411</v>
      </c>
      <c r="AA273" s="1">
        <f t="shared" si="42"/>
        <v>7.1863904327293636E-3</v>
      </c>
      <c r="AB273" s="1">
        <f t="shared" si="44"/>
        <v>8.9584320888014865E-5</v>
      </c>
      <c r="AD273" s="8" t="s">
        <v>113</v>
      </c>
      <c r="AE273" s="1" t="s">
        <v>69</v>
      </c>
      <c r="AF273" s="1" t="s">
        <v>70</v>
      </c>
      <c r="AG273" s="1" t="s">
        <v>71</v>
      </c>
      <c r="AH273" s="1" t="s">
        <v>114</v>
      </c>
      <c r="AI273" s="1" t="s">
        <v>73</v>
      </c>
      <c r="AJ273" s="1" t="s">
        <v>74</v>
      </c>
      <c r="AK273" s="8" t="s">
        <v>113</v>
      </c>
    </row>
    <row r="274" spans="1:37" ht="16">
      <c r="A274" s="8" t="s">
        <v>115</v>
      </c>
      <c r="B274" s="8" t="s">
        <v>113</v>
      </c>
      <c r="C274" s="8" t="s">
        <v>66</v>
      </c>
      <c r="D274" s="11" t="s">
        <v>67</v>
      </c>
      <c r="E274" s="24">
        <v>42</v>
      </c>
      <c r="F274" s="13">
        <v>0.93100000000000005</v>
      </c>
      <c r="G274" s="24">
        <v>2041.7</v>
      </c>
      <c r="I274" s="13">
        <v>50.545999999999999</v>
      </c>
      <c r="J274" s="38">
        <v>1.1609066093184748</v>
      </c>
      <c r="K274" s="103">
        <f t="shared" si="43"/>
        <v>1.255647958071628</v>
      </c>
      <c r="L274" s="25">
        <v>6.5000000000000002E-2</v>
      </c>
      <c r="N274">
        <v>13.3</v>
      </c>
      <c r="O274" s="70">
        <v>818.19799999999998</v>
      </c>
      <c r="P274" s="70">
        <v>504.44940000000003</v>
      </c>
      <c r="Q274" s="70">
        <f t="shared" si="36"/>
        <v>0.61653707293344651</v>
      </c>
      <c r="R274" s="23">
        <f t="shared" si="37"/>
        <v>8.1999430700148395</v>
      </c>
      <c r="S274" s="25">
        <v>6.609</v>
      </c>
      <c r="T274" s="23">
        <f t="shared" si="38"/>
        <v>0.80598120542659324</v>
      </c>
      <c r="U274" s="23">
        <f t="shared" si="39"/>
        <v>1.2407237206861612</v>
      </c>
      <c r="V274" s="23">
        <f t="shared" si="40"/>
        <v>8.0647041844600476E-2</v>
      </c>
      <c r="W274" s="1">
        <v>995</v>
      </c>
      <c r="X274" s="1">
        <f t="shared" si="41"/>
        <v>8.105230336140751E-5</v>
      </c>
      <c r="Y274" s="7">
        <v>2000</v>
      </c>
      <c r="Z274" s="1">
        <v>10.411</v>
      </c>
      <c r="AA274" s="1">
        <f t="shared" si="42"/>
        <v>1.5570512604246953E-2</v>
      </c>
      <c r="AB274" s="1">
        <f t="shared" si="44"/>
        <v>1.9551082357651233E-4</v>
      </c>
      <c r="AD274" s="8" t="s">
        <v>113</v>
      </c>
      <c r="AE274" s="1" t="s">
        <v>69</v>
      </c>
      <c r="AF274" s="1" t="s">
        <v>70</v>
      </c>
      <c r="AG274" s="1" t="s">
        <v>71</v>
      </c>
      <c r="AH274" s="1" t="s">
        <v>114</v>
      </c>
      <c r="AI274" s="1" t="s">
        <v>73</v>
      </c>
      <c r="AJ274" s="1" t="s">
        <v>74</v>
      </c>
      <c r="AK274" s="8" t="s">
        <v>113</v>
      </c>
    </row>
    <row r="275" spans="1:37" ht="16">
      <c r="A275" s="8" t="s">
        <v>115</v>
      </c>
      <c r="B275" s="8" t="s">
        <v>113</v>
      </c>
      <c r="C275" s="8" t="s">
        <v>66</v>
      </c>
      <c r="D275" s="11" t="s">
        <v>67</v>
      </c>
      <c r="E275" s="24">
        <v>47</v>
      </c>
      <c r="F275" s="13">
        <v>0.755</v>
      </c>
      <c r="G275" s="24">
        <v>2147.6999999999998</v>
      </c>
      <c r="I275" s="13">
        <v>-46.03</v>
      </c>
      <c r="J275" s="38">
        <v>1.0553114743328014</v>
      </c>
      <c r="K275" s="103">
        <f t="shared" si="43"/>
        <v>1.1415347542138761</v>
      </c>
      <c r="L275" s="25">
        <v>5.2999999999999999E-2</v>
      </c>
      <c r="N275">
        <v>13.3</v>
      </c>
      <c r="O275" s="70">
        <v>818.19799999999998</v>
      </c>
      <c r="P275" s="70">
        <v>504.44940000000003</v>
      </c>
      <c r="Q275" s="70">
        <f t="shared" si="36"/>
        <v>0.61653707293344651</v>
      </c>
      <c r="R275" s="23">
        <f t="shared" si="37"/>
        <v>8.1999430700148395</v>
      </c>
      <c r="S275" s="25">
        <v>6.609</v>
      </c>
      <c r="T275" s="23">
        <f t="shared" si="38"/>
        <v>0.80598120542659324</v>
      </c>
      <c r="U275" s="23">
        <f t="shared" si="39"/>
        <v>1.2407237206861612</v>
      </c>
      <c r="V275" s="23">
        <f t="shared" si="40"/>
        <v>6.5758357196366538E-2</v>
      </c>
      <c r="W275" s="1">
        <v>995</v>
      </c>
      <c r="X275" s="1">
        <f t="shared" si="41"/>
        <v>6.608880120237843E-5</v>
      </c>
      <c r="Y275" s="7">
        <v>2000</v>
      </c>
      <c r="Z275" s="1">
        <v>10.411</v>
      </c>
      <c r="AA275" s="1">
        <f t="shared" si="42"/>
        <v>1.2695956431155208E-2</v>
      </c>
      <c r="AB275" s="1">
        <f t="shared" si="44"/>
        <v>1.449287550414884E-4</v>
      </c>
      <c r="AD275" s="8" t="s">
        <v>113</v>
      </c>
      <c r="AE275" s="1" t="s">
        <v>69</v>
      </c>
      <c r="AF275" s="1" t="s">
        <v>70</v>
      </c>
      <c r="AG275" s="1" t="s">
        <v>71</v>
      </c>
      <c r="AH275" s="1" t="s">
        <v>114</v>
      </c>
      <c r="AI275" s="1" t="s">
        <v>73</v>
      </c>
      <c r="AJ275" s="1" t="s">
        <v>74</v>
      </c>
      <c r="AK275" s="8" t="s">
        <v>113</v>
      </c>
    </row>
    <row r="276" spans="1:37" ht="16">
      <c r="A276" s="8" t="s">
        <v>115</v>
      </c>
      <c r="B276" s="8" t="s">
        <v>113</v>
      </c>
      <c r="C276" s="8" t="s">
        <v>66</v>
      </c>
      <c r="D276" s="11" t="s">
        <v>67</v>
      </c>
      <c r="E276" s="24">
        <v>48</v>
      </c>
      <c r="F276" s="13">
        <v>0.33</v>
      </c>
      <c r="G276" s="24">
        <v>2162.5</v>
      </c>
      <c r="I276" s="13">
        <v>92.454999999999998</v>
      </c>
      <c r="J276" s="38">
        <v>1.2066593568702908</v>
      </c>
      <c r="K276" s="103">
        <f t="shared" si="43"/>
        <v>1.3050852753326916</v>
      </c>
      <c r="L276" s="25">
        <v>2.3E-2</v>
      </c>
      <c r="N276">
        <v>13.3</v>
      </c>
      <c r="O276" s="70">
        <v>818.19799999999998</v>
      </c>
      <c r="P276" s="70">
        <v>504.44940000000003</v>
      </c>
      <c r="Q276" s="70">
        <f t="shared" si="36"/>
        <v>0.61653707293344651</v>
      </c>
      <c r="R276" s="23">
        <f t="shared" si="37"/>
        <v>8.1999430700148395</v>
      </c>
      <c r="S276" s="25">
        <v>6.609</v>
      </c>
      <c r="T276" s="23">
        <f t="shared" si="38"/>
        <v>0.80598120542659324</v>
      </c>
      <c r="U276" s="23">
        <f t="shared" si="39"/>
        <v>1.2407237206861612</v>
      </c>
      <c r="V276" s="23">
        <f t="shared" si="40"/>
        <v>2.8536645575781706E-2</v>
      </c>
      <c r="W276" s="1">
        <v>995</v>
      </c>
      <c r="X276" s="1">
        <f t="shared" si="41"/>
        <v>2.8680045804805735E-5</v>
      </c>
      <c r="Y276" s="7">
        <v>2000</v>
      </c>
      <c r="Z276" s="1">
        <v>10.411</v>
      </c>
      <c r="AA276" s="1">
        <f t="shared" si="42"/>
        <v>5.5095659984258447E-3</v>
      </c>
      <c r="AB276" s="1">
        <f t="shared" si="44"/>
        <v>7.1904534580192296E-5</v>
      </c>
      <c r="AD276" s="8" t="s">
        <v>113</v>
      </c>
      <c r="AE276" s="1" t="s">
        <v>69</v>
      </c>
      <c r="AF276" s="1" t="s">
        <v>70</v>
      </c>
      <c r="AG276" s="1" t="s">
        <v>71</v>
      </c>
      <c r="AH276" s="1" t="s">
        <v>114</v>
      </c>
      <c r="AI276" s="1" t="s">
        <v>73</v>
      </c>
      <c r="AJ276" s="1" t="s">
        <v>74</v>
      </c>
      <c r="AK276" s="8" t="s">
        <v>113</v>
      </c>
    </row>
    <row r="277" spans="1:37" ht="16">
      <c r="A277" s="8" t="s">
        <v>115</v>
      </c>
      <c r="B277" s="8" t="s">
        <v>113</v>
      </c>
      <c r="C277" s="8" t="s">
        <v>66</v>
      </c>
      <c r="D277" s="11" t="s">
        <v>67</v>
      </c>
      <c r="E277" s="24">
        <v>56</v>
      </c>
      <c r="F277" s="13">
        <v>0.63</v>
      </c>
      <c r="G277" s="24">
        <v>2280.8000000000002</v>
      </c>
      <c r="I277" s="13">
        <v>-7.6989999999999998</v>
      </c>
      <c r="J277" s="38">
        <v>1.0972491603013672</v>
      </c>
      <c r="K277" s="103">
        <f t="shared" si="43"/>
        <v>1.1868578200903863</v>
      </c>
      <c r="L277" s="25">
        <v>4.3999999999999997E-2</v>
      </c>
      <c r="N277">
        <v>13.3</v>
      </c>
      <c r="O277" s="70">
        <v>818.19799999999998</v>
      </c>
      <c r="P277" s="70">
        <v>504.44940000000003</v>
      </c>
      <c r="Q277" s="70">
        <f t="shared" si="36"/>
        <v>0.61653707293344651</v>
      </c>
      <c r="R277" s="23">
        <f t="shared" si="37"/>
        <v>8.1999430700148395</v>
      </c>
      <c r="S277" s="25">
        <v>6.609</v>
      </c>
      <c r="T277" s="23">
        <f t="shared" si="38"/>
        <v>0.80598120542659324</v>
      </c>
      <c r="U277" s="23">
        <f t="shared" si="39"/>
        <v>1.2407237206861612</v>
      </c>
      <c r="V277" s="23">
        <f t="shared" si="40"/>
        <v>5.4591843710191088E-2</v>
      </c>
      <c r="W277" s="1">
        <v>995</v>
      </c>
      <c r="X277" s="1">
        <f t="shared" si="41"/>
        <v>5.4866174583106617E-5</v>
      </c>
      <c r="Y277" s="7">
        <v>2000</v>
      </c>
      <c r="Z277" s="1">
        <v>10.411</v>
      </c>
      <c r="AA277" s="1">
        <f t="shared" si="42"/>
        <v>1.0540039301336398E-2</v>
      </c>
      <c r="AB277" s="1">
        <f t="shared" si="44"/>
        <v>1.2509528068851115E-4</v>
      </c>
      <c r="AD277" s="8" t="s">
        <v>113</v>
      </c>
      <c r="AE277" s="1" t="s">
        <v>69</v>
      </c>
      <c r="AF277" s="1" t="s">
        <v>70</v>
      </c>
      <c r="AG277" s="1" t="s">
        <v>71</v>
      </c>
      <c r="AH277" s="1" t="s">
        <v>114</v>
      </c>
      <c r="AI277" s="1" t="s">
        <v>73</v>
      </c>
      <c r="AJ277" s="1" t="s">
        <v>74</v>
      </c>
      <c r="AK277" s="8" t="s">
        <v>113</v>
      </c>
    </row>
    <row r="278" spans="1:37" ht="16">
      <c r="A278" s="8" t="s">
        <v>115</v>
      </c>
      <c r="B278" s="8" t="s">
        <v>113</v>
      </c>
      <c r="C278" s="8" t="s">
        <v>66</v>
      </c>
      <c r="D278" s="11" t="s">
        <v>67</v>
      </c>
      <c r="E278" s="24">
        <v>58</v>
      </c>
      <c r="F278" s="13">
        <v>1.73</v>
      </c>
      <c r="G278" s="24">
        <v>2332</v>
      </c>
      <c r="I278" s="13">
        <v>-12.782999999999999</v>
      </c>
      <c r="J278" s="38">
        <v>1.0916888355610386</v>
      </c>
      <c r="K278" s="103">
        <f t="shared" si="43"/>
        <v>1.1808488239142525</v>
      </c>
      <c r="L278" s="25">
        <v>0.122</v>
      </c>
      <c r="N278">
        <v>13.3</v>
      </c>
      <c r="O278" s="70">
        <v>818.19799999999998</v>
      </c>
      <c r="P278" s="70">
        <v>504.44940000000003</v>
      </c>
      <c r="Q278" s="70">
        <f t="shared" si="36"/>
        <v>0.61653707293344651</v>
      </c>
      <c r="R278" s="23">
        <f t="shared" si="37"/>
        <v>8.1999430700148395</v>
      </c>
      <c r="S278" s="25">
        <v>6.609</v>
      </c>
      <c r="T278" s="23">
        <f t="shared" si="38"/>
        <v>0.80598120542659324</v>
      </c>
      <c r="U278" s="23">
        <f t="shared" si="39"/>
        <v>1.2407237206861612</v>
      </c>
      <c r="V278" s="23">
        <f t="shared" si="40"/>
        <v>0.15136829392371168</v>
      </c>
      <c r="W278" s="1">
        <v>995</v>
      </c>
      <c r="X278" s="1">
        <f t="shared" si="41"/>
        <v>1.5212893861679566E-4</v>
      </c>
      <c r="Y278" s="7">
        <v>2000</v>
      </c>
      <c r="Z278" s="1">
        <v>10.411</v>
      </c>
      <c r="AA278" s="1">
        <f t="shared" si="42"/>
        <v>2.9224654426432746E-2</v>
      </c>
      <c r="AB278" s="1">
        <f t="shared" si="44"/>
        <v>3.4509898808753557E-4</v>
      </c>
      <c r="AD278" s="8" t="s">
        <v>113</v>
      </c>
      <c r="AE278" s="1" t="s">
        <v>69</v>
      </c>
      <c r="AF278" s="1" t="s">
        <v>70</v>
      </c>
      <c r="AG278" s="1" t="s">
        <v>71</v>
      </c>
      <c r="AH278" s="1" t="s">
        <v>114</v>
      </c>
      <c r="AI278" s="1" t="s">
        <v>73</v>
      </c>
      <c r="AJ278" s="1" t="s">
        <v>74</v>
      </c>
      <c r="AK278" s="8" t="s">
        <v>113</v>
      </c>
    </row>
    <row r="279" spans="1:37" ht="16">
      <c r="A279" s="8" t="s">
        <v>115</v>
      </c>
      <c r="B279" s="8" t="s">
        <v>113</v>
      </c>
      <c r="C279" s="8" t="s">
        <v>66</v>
      </c>
      <c r="D279" s="11" t="s">
        <v>67</v>
      </c>
      <c r="E279" s="24">
        <v>59</v>
      </c>
      <c r="F279" s="13">
        <v>1.613</v>
      </c>
      <c r="G279" s="24">
        <v>2337.6999999999998</v>
      </c>
      <c r="I279" s="13">
        <v>43.813000000000002</v>
      </c>
      <c r="J279" s="38">
        <v>1.1535521306625616</v>
      </c>
      <c r="K279" s="103">
        <f t="shared" si="43"/>
        <v>1.2477008585574445</v>
      </c>
      <c r="L279" s="25">
        <v>0.113</v>
      </c>
      <c r="N279">
        <v>13.3</v>
      </c>
      <c r="O279" s="70">
        <v>818.19799999999998</v>
      </c>
      <c r="P279" s="70">
        <v>504.44940000000003</v>
      </c>
      <c r="Q279" s="70">
        <f t="shared" si="36"/>
        <v>0.61653707293344651</v>
      </c>
      <c r="R279" s="23">
        <f t="shared" si="37"/>
        <v>8.1999430700148395</v>
      </c>
      <c r="S279" s="25">
        <v>6.609</v>
      </c>
      <c r="T279" s="23">
        <f t="shared" si="38"/>
        <v>0.80598120542659324</v>
      </c>
      <c r="U279" s="23">
        <f t="shared" si="39"/>
        <v>1.2407237206861612</v>
      </c>
      <c r="V279" s="23">
        <f t="shared" si="40"/>
        <v>0.14020178043753623</v>
      </c>
      <c r="W279" s="1">
        <v>995</v>
      </c>
      <c r="X279" s="1">
        <f t="shared" si="41"/>
        <v>1.4090631199752384E-4</v>
      </c>
      <c r="Y279" s="7">
        <v>2000</v>
      </c>
      <c r="Z279" s="1">
        <v>10.411</v>
      </c>
      <c r="AA279" s="1">
        <f t="shared" si="42"/>
        <v>2.7068737296613937E-2</v>
      </c>
      <c r="AB279" s="1">
        <f t="shared" si="44"/>
        <v>3.3773686765051127E-4</v>
      </c>
      <c r="AD279" s="8" t="s">
        <v>113</v>
      </c>
      <c r="AE279" s="1" t="s">
        <v>69</v>
      </c>
      <c r="AF279" s="1" t="s">
        <v>70</v>
      </c>
      <c r="AG279" s="1" t="s">
        <v>71</v>
      </c>
      <c r="AH279" s="1" t="s">
        <v>114</v>
      </c>
      <c r="AI279" s="1" t="s">
        <v>73</v>
      </c>
      <c r="AJ279" s="1" t="s">
        <v>74</v>
      </c>
      <c r="AK279" s="8" t="s">
        <v>113</v>
      </c>
    </row>
    <row r="280" spans="1:37" ht="16">
      <c r="A280" s="8" t="s">
        <v>115</v>
      </c>
      <c r="B280" s="8" t="s">
        <v>113</v>
      </c>
      <c r="C280" s="8" t="s">
        <v>66</v>
      </c>
      <c r="D280" s="11" t="s">
        <v>67</v>
      </c>
      <c r="E280" s="24">
        <v>60</v>
      </c>
      <c r="F280" s="13">
        <v>0.59199999999999997</v>
      </c>
      <c r="G280" s="24">
        <v>2343.5</v>
      </c>
      <c r="I280" s="13">
        <v>-17.068999999999999</v>
      </c>
      <c r="J280" s="38">
        <v>1.0870007904629768</v>
      </c>
      <c r="K280" s="103">
        <f t="shared" si="43"/>
        <v>1.1757824501368814</v>
      </c>
      <c r="L280" s="25">
        <v>4.2000000000000003E-2</v>
      </c>
      <c r="N280">
        <v>13.3</v>
      </c>
      <c r="O280" s="70">
        <v>818.19799999999998</v>
      </c>
      <c r="P280" s="70">
        <v>504.44940000000003</v>
      </c>
      <c r="Q280" s="70">
        <f t="shared" si="36"/>
        <v>0.61653707293344651</v>
      </c>
      <c r="R280" s="23">
        <f t="shared" si="37"/>
        <v>8.1999430700148395</v>
      </c>
      <c r="S280" s="25">
        <v>6.609</v>
      </c>
      <c r="T280" s="23">
        <f t="shared" si="38"/>
        <v>0.80598120542659324</v>
      </c>
      <c r="U280" s="23">
        <f t="shared" si="39"/>
        <v>1.2407237206861612</v>
      </c>
      <c r="V280" s="23">
        <f t="shared" si="40"/>
        <v>5.2110396268818776E-2</v>
      </c>
      <c r="W280" s="1">
        <v>995</v>
      </c>
      <c r="X280" s="1">
        <f t="shared" si="41"/>
        <v>5.2372257556601784E-5</v>
      </c>
      <c r="Y280" s="7">
        <v>2000</v>
      </c>
      <c r="Z280" s="1">
        <v>10.411</v>
      </c>
      <c r="AA280" s="1">
        <f t="shared" si="42"/>
        <v>1.006094660582111E-2</v>
      </c>
      <c r="AB280" s="1">
        <f t="shared" si="44"/>
        <v>1.1829484450888686E-4</v>
      </c>
      <c r="AD280" s="8" t="s">
        <v>113</v>
      </c>
      <c r="AE280" s="1" t="s">
        <v>69</v>
      </c>
      <c r="AF280" s="1" t="s">
        <v>70</v>
      </c>
      <c r="AG280" s="1" t="s">
        <v>71</v>
      </c>
      <c r="AH280" s="1" t="s">
        <v>114</v>
      </c>
      <c r="AI280" s="1" t="s">
        <v>73</v>
      </c>
      <c r="AJ280" s="1" t="s">
        <v>74</v>
      </c>
      <c r="AK280" s="8" t="s">
        <v>113</v>
      </c>
    </row>
    <row r="281" spans="1:37" ht="16">
      <c r="A281" s="8" t="s">
        <v>115</v>
      </c>
      <c r="B281" s="8" t="s">
        <v>113</v>
      </c>
      <c r="C281" s="8" t="s">
        <v>66</v>
      </c>
      <c r="D281" s="11" t="s">
        <v>67</v>
      </c>
      <c r="E281" s="24">
        <v>66</v>
      </c>
      <c r="F281" s="13">
        <v>0.875</v>
      </c>
      <c r="G281" s="24">
        <v>2490.4</v>
      </c>
      <c r="I281" s="13">
        <v>-36.915999999999997</v>
      </c>
      <c r="J281" s="38">
        <v>1.0652862622041008</v>
      </c>
      <c r="K281" s="103">
        <f t="shared" si="43"/>
        <v>1.1523150318914481</v>
      </c>
      <c r="L281" s="25">
        <v>6.0999999999999999E-2</v>
      </c>
      <c r="N281">
        <v>13.3</v>
      </c>
      <c r="O281" s="70">
        <v>818.19799999999998</v>
      </c>
      <c r="P281" s="70">
        <v>504.44940000000003</v>
      </c>
      <c r="Q281" s="70">
        <f t="shared" si="36"/>
        <v>0.61653707293344651</v>
      </c>
      <c r="R281" s="23">
        <f t="shared" si="37"/>
        <v>8.1999430700148395</v>
      </c>
      <c r="S281" s="25">
        <v>6.609</v>
      </c>
      <c r="T281" s="23">
        <f t="shared" si="38"/>
        <v>0.80598120542659324</v>
      </c>
      <c r="U281" s="23">
        <f t="shared" si="39"/>
        <v>1.2407237206861612</v>
      </c>
      <c r="V281" s="23">
        <f t="shared" si="40"/>
        <v>7.5684146961855839E-2</v>
      </c>
      <c r="W281" s="1">
        <v>995</v>
      </c>
      <c r="X281" s="1">
        <f t="shared" si="41"/>
        <v>7.606446930839783E-5</v>
      </c>
      <c r="Y281" s="7">
        <v>2000</v>
      </c>
      <c r="Z281" s="1">
        <v>10.411</v>
      </c>
      <c r="AA281" s="1">
        <f t="shared" si="42"/>
        <v>1.4612327213216373E-2</v>
      </c>
      <c r="AB281" s="1">
        <f t="shared" si="44"/>
        <v>1.6838004298705699E-4</v>
      </c>
      <c r="AD281" s="8" t="s">
        <v>113</v>
      </c>
      <c r="AE281" s="1" t="s">
        <v>69</v>
      </c>
      <c r="AF281" s="1" t="s">
        <v>70</v>
      </c>
      <c r="AG281" s="1" t="s">
        <v>71</v>
      </c>
      <c r="AH281" s="1" t="s">
        <v>114</v>
      </c>
      <c r="AI281" s="1" t="s">
        <v>73</v>
      </c>
      <c r="AJ281" s="1" t="s">
        <v>74</v>
      </c>
      <c r="AK281" s="8" t="s">
        <v>113</v>
      </c>
    </row>
    <row r="282" spans="1:37" ht="16">
      <c r="A282" s="8" t="s">
        <v>115</v>
      </c>
      <c r="B282" s="8" t="s">
        <v>113</v>
      </c>
      <c r="C282" s="8" t="s">
        <v>66</v>
      </c>
      <c r="D282" s="11" t="s">
        <v>67</v>
      </c>
      <c r="E282" s="24">
        <v>74</v>
      </c>
      <c r="F282" s="13">
        <v>0.26700000000000002</v>
      </c>
      <c r="G282" s="24">
        <v>2669.8</v>
      </c>
      <c r="I282" s="13">
        <v>-11.667</v>
      </c>
      <c r="J282" s="38">
        <v>1.0929094482067765</v>
      </c>
      <c r="K282" s="103">
        <f t="shared" si="43"/>
        <v>1.1821679344602254</v>
      </c>
      <c r="L282" s="25">
        <v>1.9E-2</v>
      </c>
      <c r="N282">
        <v>13.3</v>
      </c>
      <c r="O282" s="70">
        <v>818.19799999999998</v>
      </c>
      <c r="P282" s="70">
        <v>504.44940000000003</v>
      </c>
      <c r="Q282" s="70">
        <f t="shared" si="36"/>
        <v>0.61653707293344651</v>
      </c>
      <c r="R282" s="23">
        <f t="shared" si="37"/>
        <v>8.1999430700148395</v>
      </c>
      <c r="S282" s="25">
        <v>6.609</v>
      </c>
      <c r="T282" s="23">
        <f t="shared" si="38"/>
        <v>0.80598120542659324</v>
      </c>
      <c r="U282" s="23">
        <f t="shared" si="39"/>
        <v>1.2407237206861612</v>
      </c>
      <c r="V282" s="23">
        <f t="shared" si="40"/>
        <v>2.3573750693037063E-2</v>
      </c>
      <c r="W282" s="1">
        <v>995</v>
      </c>
      <c r="X282" s="1">
        <f t="shared" si="41"/>
        <v>2.3692211751796042E-5</v>
      </c>
      <c r="Y282" s="7">
        <v>2000</v>
      </c>
      <c r="Z282" s="1">
        <v>10.411</v>
      </c>
      <c r="AA282" s="1">
        <f t="shared" si="42"/>
        <v>4.5513806073952633E-3</v>
      </c>
      <c r="AB282" s="1">
        <f t="shared" si="44"/>
        <v>5.3804962115867846E-5</v>
      </c>
      <c r="AD282" s="8" t="s">
        <v>113</v>
      </c>
      <c r="AE282" s="1" t="s">
        <v>69</v>
      </c>
      <c r="AF282" s="1" t="s">
        <v>70</v>
      </c>
      <c r="AG282" s="1" t="s">
        <v>71</v>
      </c>
      <c r="AH282" s="1" t="s">
        <v>114</v>
      </c>
      <c r="AI282" s="1" t="s">
        <v>73</v>
      </c>
      <c r="AJ282" s="1" t="s">
        <v>74</v>
      </c>
      <c r="AK282" s="8" t="s">
        <v>113</v>
      </c>
    </row>
    <row r="283" spans="1:37" ht="16">
      <c r="A283" s="8" t="s">
        <v>115</v>
      </c>
      <c r="B283" s="8" t="s">
        <v>113</v>
      </c>
      <c r="C283" s="8" t="s">
        <v>66</v>
      </c>
      <c r="D283" s="11" t="s">
        <v>67</v>
      </c>
      <c r="E283" s="24">
        <v>75</v>
      </c>
      <c r="F283" s="13">
        <v>0.25700000000000001</v>
      </c>
      <c r="G283" s="24">
        <v>2677.1</v>
      </c>
      <c r="I283" s="13">
        <v>-9.1509999999999998</v>
      </c>
      <c r="J283" s="38">
        <v>1.095661184834827</v>
      </c>
      <c r="K283" s="103">
        <f t="shared" si="43"/>
        <v>1.1851417139899538</v>
      </c>
      <c r="L283" s="25">
        <v>1.7999999999999999E-2</v>
      </c>
      <c r="N283">
        <v>13.3</v>
      </c>
      <c r="O283" s="70">
        <v>818.19799999999998</v>
      </c>
      <c r="P283" s="70">
        <v>504.44940000000003</v>
      </c>
      <c r="Q283" s="70">
        <f t="shared" si="36"/>
        <v>0.61653707293344651</v>
      </c>
      <c r="R283" s="23">
        <f t="shared" si="37"/>
        <v>8.1999430700148395</v>
      </c>
      <c r="S283" s="25">
        <v>6.609</v>
      </c>
      <c r="T283" s="23">
        <f t="shared" si="38"/>
        <v>0.80598120542659324</v>
      </c>
      <c r="U283" s="23">
        <f t="shared" si="39"/>
        <v>1.2407237206861612</v>
      </c>
      <c r="V283" s="23">
        <f t="shared" si="40"/>
        <v>2.23330269723509E-2</v>
      </c>
      <c r="W283" s="1">
        <v>995</v>
      </c>
      <c r="X283" s="1">
        <f t="shared" si="41"/>
        <v>2.2445253238543619E-5</v>
      </c>
      <c r="Y283" s="7">
        <v>2000</v>
      </c>
      <c r="Z283" s="1">
        <v>10.411</v>
      </c>
      <c r="AA283" s="1">
        <f t="shared" si="42"/>
        <v>4.3118342596376183E-3</v>
      </c>
      <c r="AB283" s="1">
        <f t="shared" si="44"/>
        <v>5.1101346449075304E-5</v>
      </c>
      <c r="AD283" s="8" t="s">
        <v>113</v>
      </c>
      <c r="AE283" s="1" t="s">
        <v>69</v>
      </c>
      <c r="AF283" s="1" t="s">
        <v>70</v>
      </c>
      <c r="AG283" s="1" t="s">
        <v>71</v>
      </c>
      <c r="AH283" s="1" t="s">
        <v>114</v>
      </c>
      <c r="AI283" s="1" t="s">
        <v>73</v>
      </c>
      <c r="AJ283" s="1" t="s">
        <v>74</v>
      </c>
      <c r="AK283" s="8" t="s">
        <v>113</v>
      </c>
    </row>
    <row r="284" spans="1:37" ht="16">
      <c r="A284" s="8" t="s">
        <v>115</v>
      </c>
      <c r="B284" s="8" t="s">
        <v>113</v>
      </c>
      <c r="C284" s="8" t="s">
        <v>66</v>
      </c>
      <c r="D284" s="11" t="s">
        <v>67</v>
      </c>
      <c r="E284" s="24">
        <v>79</v>
      </c>
      <c r="F284" s="13">
        <v>0.40100000000000002</v>
      </c>
      <c r="G284" s="24">
        <v>2764.2</v>
      </c>
      <c r="I284" s="13">
        <v>-19.64</v>
      </c>
      <c r="J284" s="38">
        <v>1.084188406433767</v>
      </c>
      <c r="K284" s="103">
        <f t="shared" si="43"/>
        <v>1.1727430858291057</v>
      </c>
      <c r="L284" s="25">
        <v>2.8000000000000001E-2</v>
      </c>
      <c r="N284">
        <v>13.3</v>
      </c>
      <c r="O284" s="70">
        <v>818.19799999999998</v>
      </c>
      <c r="P284" s="70">
        <v>504.44940000000003</v>
      </c>
      <c r="Q284" s="70">
        <f t="shared" si="36"/>
        <v>0.61653707293344651</v>
      </c>
      <c r="R284" s="23">
        <f t="shared" si="37"/>
        <v>8.1999430700148395</v>
      </c>
      <c r="S284" s="25">
        <v>6.609</v>
      </c>
      <c r="T284" s="23">
        <f t="shared" si="38"/>
        <v>0.80598120542659324</v>
      </c>
      <c r="U284" s="23">
        <f t="shared" si="39"/>
        <v>1.2407237206861612</v>
      </c>
      <c r="V284" s="23">
        <f t="shared" si="40"/>
        <v>3.4740264179212513E-2</v>
      </c>
      <c r="W284" s="1">
        <v>995</v>
      </c>
      <c r="X284" s="1">
        <f t="shared" si="41"/>
        <v>3.4914838371067852E-5</v>
      </c>
      <c r="Y284" s="7">
        <v>2000</v>
      </c>
      <c r="Z284" s="1">
        <v>10.411</v>
      </c>
      <c r="AA284" s="1">
        <f t="shared" si="42"/>
        <v>6.7072977372140729E-3</v>
      </c>
      <c r="AB284" s="1">
        <f t="shared" si="44"/>
        <v>7.8659370459150098E-5</v>
      </c>
      <c r="AD284" s="8" t="s">
        <v>113</v>
      </c>
      <c r="AE284" s="1" t="s">
        <v>69</v>
      </c>
      <c r="AF284" s="1" t="s">
        <v>70</v>
      </c>
      <c r="AG284" s="1" t="s">
        <v>71</v>
      </c>
      <c r="AH284" s="1" t="s">
        <v>114</v>
      </c>
      <c r="AI284" s="1" t="s">
        <v>73</v>
      </c>
      <c r="AJ284" s="1" t="s">
        <v>74</v>
      </c>
      <c r="AK284" s="8" t="s">
        <v>113</v>
      </c>
    </row>
    <row r="285" spans="1:37" ht="16">
      <c r="A285" s="8" t="s">
        <v>115</v>
      </c>
      <c r="B285" s="8" t="s">
        <v>113</v>
      </c>
      <c r="C285" s="8" t="s">
        <v>66</v>
      </c>
      <c r="D285" s="11" t="s">
        <v>67</v>
      </c>
      <c r="E285" s="24">
        <v>83</v>
      </c>
      <c r="F285" s="13">
        <v>0.52400000000000002</v>
      </c>
      <c r="G285" s="24">
        <v>2826.7</v>
      </c>
      <c r="I285" s="13">
        <v>-39.052999999999997</v>
      </c>
      <c r="J285" s="38">
        <v>1.0629476099556703</v>
      </c>
      <c r="K285" s="103">
        <f t="shared" si="43"/>
        <v>1.1497875433890703</v>
      </c>
      <c r="L285" s="25">
        <v>3.6999999999999998E-2</v>
      </c>
      <c r="N285">
        <v>13.3</v>
      </c>
      <c r="O285" s="70">
        <v>818.19799999999998</v>
      </c>
      <c r="P285" s="70">
        <v>504.44940000000003</v>
      </c>
      <c r="Q285" s="70">
        <f t="shared" si="36"/>
        <v>0.61653707293344651</v>
      </c>
      <c r="R285" s="23">
        <f t="shared" si="37"/>
        <v>8.1999430700148395</v>
      </c>
      <c r="S285" s="25">
        <v>6.609</v>
      </c>
      <c r="T285" s="23">
        <f t="shared" si="38"/>
        <v>0.80598120542659324</v>
      </c>
      <c r="U285" s="23">
        <f t="shared" si="39"/>
        <v>1.2407237206861612</v>
      </c>
      <c r="V285" s="23">
        <f t="shared" si="40"/>
        <v>4.5906777665387963E-2</v>
      </c>
      <c r="W285" s="1">
        <v>995</v>
      </c>
      <c r="X285" s="1">
        <f t="shared" si="41"/>
        <v>4.6137464990339658E-5</v>
      </c>
      <c r="Y285" s="7">
        <v>2000</v>
      </c>
      <c r="Z285" s="1">
        <v>10.411</v>
      </c>
      <c r="AA285" s="1">
        <f t="shared" si="42"/>
        <v>8.8632148670328807E-3</v>
      </c>
      <c r="AB285" s="1">
        <f t="shared" si="44"/>
        <v>1.019081404849522E-4</v>
      </c>
      <c r="AD285" s="8" t="s">
        <v>113</v>
      </c>
      <c r="AE285" s="1" t="s">
        <v>69</v>
      </c>
      <c r="AF285" s="1" t="s">
        <v>70</v>
      </c>
      <c r="AG285" s="1" t="s">
        <v>71</v>
      </c>
      <c r="AH285" s="1" t="s">
        <v>114</v>
      </c>
      <c r="AI285" s="1" t="s">
        <v>73</v>
      </c>
      <c r="AJ285" s="1" t="s">
        <v>74</v>
      </c>
      <c r="AK285" s="8" t="s">
        <v>113</v>
      </c>
    </row>
    <row r="286" spans="1:37" ht="16">
      <c r="A286" s="8" t="s">
        <v>115</v>
      </c>
      <c r="B286" s="8" t="s">
        <v>113</v>
      </c>
      <c r="C286" s="8" t="s">
        <v>66</v>
      </c>
      <c r="D286" s="11" t="s">
        <v>67</v>
      </c>
      <c r="E286" s="24">
        <v>84</v>
      </c>
      <c r="F286" s="13">
        <v>0.33300000000000002</v>
      </c>
      <c r="G286" s="24">
        <v>2856.8</v>
      </c>
      <c r="I286" s="13">
        <v>-29.385999999999999</v>
      </c>
      <c r="J286" s="38">
        <v>1.073525929293186</v>
      </c>
      <c r="K286" s="103">
        <f t="shared" si="43"/>
        <v>1.1612199393797087</v>
      </c>
      <c r="L286" s="25">
        <v>2.3E-2</v>
      </c>
      <c r="N286">
        <v>13.3</v>
      </c>
      <c r="O286" s="70">
        <v>818.19799999999998</v>
      </c>
      <c r="P286" s="70">
        <v>504.44940000000003</v>
      </c>
      <c r="Q286" s="70">
        <f t="shared" si="36"/>
        <v>0.61653707293344651</v>
      </c>
      <c r="R286" s="23">
        <f t="shared" si="37"/>
        <v>8.1999430700148395</v>
      </c>
      <c r="S286" s="25">
        <v>6.609</v>
      </c>
      <c r="T286" s="23">
        <f t="shared" si="38"/>
        <v>0.80598120542659324</v>
      </c>
      <c r="U286" s="23">
        <f t="shared" si="39"/>
        <v>1.2407237206861612</v>
      </c>
      <c r="V286" s="23">
        <f t="shared" si="40"/>
        <v>2.8536645575781706E-2</v>
      </c>
      <c r="W286" s="1">
        <v>995</v>
      </c>
      <c r="X286" s="1">
        <f t="shared" si="41"/>
        <v>2.8680045804805735E-5</v>
      </c>
      <c r="Y286" s="7">
        <v>2000</v>
      </c>
      <c r="Z286" s="1">
        <v>10.411</v>
      </c>
      <c r="AA286" s="1">
        <f t="shared" si="42"/>
        <v>5.5095659984258447E-3</v>
      </c>
      <c r="AB286" s="1">
        <f t="shared" si="44"/>
        <v>6.397817894700564E-5</v>
      </c>
      <c r="AD286" s="8" t="s">
        <v>113</v>
      </c>
      <c r="AE286" s="1" t="s">
        <v>69</v>
      </c>
      <c r="AF286" s="1" t="s">
        <v>70</v>
      </c>
      <c r="AG286" s="1" t="s">
        <v>71</v>
      </c>
      <c r="AH286" s="1" t="s">
        <v>114</v>
      </c>
      <c r="AI286" s="1" t="s">
        <v>73</v>
      </c>
      <c r="AJ286" s="1" t="s">
        <v>74</v>
      </c>
      <c r="AK286" s="8" t="s">
        <v>113</v>
      </c>
    </row>
    <row r="287" spans="1:37" ht="16">
      <c r="A287" s="8" t="s">
        <v>115</v>
      </c>
      <c r="B287" s="8" t="s">
        <v>113</v>
      </c>
      <c r="C287" s="8" t="s">
        <v>66</v>
      </c>
      <c r="D287" s="11" t="s">
        <v>67</v>
      </c>
      <c r="E287" s="24">
        <v>90</v>
      </c>
      <c r="F287" s="13">
        <v>0.377</v>
      </c>
      <c r="G287" s="24">
        <v>2990.4</v>
      </c>
      <c r="I287" s="13">
        <v>-28.984999999999999</v>
      </c>
      <c r="J287" s="38">
        <v>1.0739646831671452</v>
      </c>
      <c r="K287" s="103">
        <f t="shared" si="43"/>
        <v>1.1616941132288356</v>
      </c>
      <c r="L287" s="25">
        <v>2.5999999999999999E-2</v>
      </c>
      <c r="N287">
        <v>13.3</v>
      </c>
      <c r="O287" s="70">
        <v>818.19799999999998</v>
      </c>
      <c r="P287" s="70">
        <v>504.44940000000003</v>
      </c>
      <c r="Q287" s="70">
        <f t="shared" si="36"/>
        <v>0.61653707293344651</v>
      </c>
      <c r="R287" s="23">
        <f t="shared" si="37"/>
        <v>8.1999430700148395</v>
      </c>
      <c r="S287" s="25">
        <v>6.609</v>
      </c>
      <c r="T287" s="23">
        <f t="shared" si="38"/>
        <v>0.80598120542659324</v>
      </c>
      <c r="U287" s="23">
        <f t="shared" si="39"/>
        <v>1.2407237206861612</v>
      </c>
      <c r="V287" s="23">
        <f t="shared" si="40"/>
        <v>3.2258816737840187E-2</v>
      </c>
      <c r="W287" s="1">
        <v>995</v>
      </c>
      <c r="X287" s="1">
        <f t="shared" si="41"/>
        <v>3.2420921344563005E-5</v>
      </c>
      <c r="Y287" s="7">
        <v>2000</v>
      </c>
      <c r="Z287" s="1">
        <v>10.411</v>
      </c>
      <c r="AA287" s="1">
        <f t="shared" si="42"/>
        <v>6.2282050416987821E-3</v>
      </c>
      <c r="AB287" s="1">
        <f t="shared" si="44"/>
        <v>7.2352691329236304E-5</v>
      </c>
      <c r="AD287" s="8" t="s">
        <v>113</v>
      </c>
      <c r="AE287" s="1" t="s">
        <v>69</v>
      </c>
      <c r="AF287" s="1" t="s">
        <v>70</v>
      </c>
      <c r="AG287" s="1" t="s">
        <v>71</v>
      </c>
      <c r="AH287" s="1" t="s">
        <v>114</v>
      </c>
      <c r="AI287" s="1" t="s">
        <v>73</v>
      </c>
      <c r="AJ287" s="1" t="s">
        <v>74</v>
      </c>
      <c r="AK287" s="8" t="s">
        <v>113</v>
      </c>
    </row>
    <row r="288" spans="1:37" ht="16">
      <c r="A288" s="8" t="s">
        <v>115</v>
      </c>
      <c r="B288" s="8" t="s">
        <v>113</v>
      </c>
      <c r="C288" s="8" t="s">
        <v>66</v>
      </c>
      <c r="D288" s="11" t="s">
        <v>67</v>
      </c>
      <c r="E288" s="24">
        <v>93</v>
      </c>
      <c r="F288" s="13">
        <v>0.26500000000000001</v>
      </c>
      <c r="G288" s="24">
        <v>3219.9</v>
      </c>
      <c r="I288" s="13">
        <v>-22.42</v>
      </c>
      <c r="J288" s="38">
        <v>1.0811472200130057</v>
      </c>
      <c r="K288" s="103">
        <f t="shared" si="43"/>
        <v>1.1694564371914933</v>
      </c>
      <c r="L288" s="25">
        <v>1.9E-2</v>
      </c>
      <c r="N288">
        <v>13.3</v>
      </c>
      <c r="O288" s="70">
        <v>818.19799999999998</v>
      </c>
      <c r="P288" s="70">
        <v>504.44940000000003</v>
      </c>
      <c r="Q288" s="70">
        <f t="shared" si="36"/>
        <v>0.61653707293344651</v>
      </c>
      <c r="R288" s="23">
        <f t="shared" si="37"/>
        <v>8.1999430700148395</v>
      </c>
      <c r="S288" s="25">
        <v>6.609</v>
      </c>
      <c r="T288" s="23">
        <f t="shared" si="38"/>
        <v>0.80598120542659324</v>
      </c>
      <c r="U288" s="23">
        <f t="shared" si="39"/>
        <v>1.2407237206861612</v>
      </c>
      <c r="V288" s="23">
        <f t="shared" si="40"/>
        <v>2.3573750693037063E-2</v>
      </c>
      <c r="W288" s="1">
        <v>995</v>
      </c>
      <c r="X288" s="1">
        <f t="shared" si="41"/>
        <v>2.3692211751796042E-5</v>
      </c>
      <c r="Y288" s="7">
        <v>2000</v>
      </c>
      <c r="Z288" s="1">
        <v>10.411</v>
      </c>
      <c r="AA288" s="1">
        <f t="shared" si="42"/>
        <v>4.5513806073952633E-3</v>
      </c>
      <c r="AB288" s="1">
        <f t="shared" si="44"/>
        <v>5.3226413494269188E-5</v>
      </c>
      <c r="AD288" s="8" t="s">
        <v>113</v>
      </c>
      <c r="AE288" s="1" t="s">
        <v>69</v>
      </c>
      <c r="AF288" s="1" t="s">
        <v>70</v>
      </c>
      <c r="AG288" s="1" t="s">
        <v>71</v>
      </c>
      <c r="AH288" s="1" t="s">
        <v>114</v>
      </c>
      <c r="AI288" s="1" t="s">
        <v>73</v>
      </c>
      <c r="AJ288" s="1" t="s">
        <v>74</v>
      </c>
      <c r="AK288" s="8" t="s">
        <v>113</v>
      </c>
    </row>
    <row r="289" spans="1:37" ht="16">
      <c r="A289" s="8" t="s">
        <v>115</v>
      </c>
      <c r="B289" s="8" t="s">
        <v>113</v>
      </c>
      <c r="C289" s="8" t="s">
        <v>66</v>
      </c>
      <c r="D289" s="11" t="s">
        <v>67</v>
      </c>
      <c r="E289" s="24">
        <v>95</v>
      </c>
      <c r="F289" s="13">
        <v>0.81399999999999995</v>
      </c>
      <c r="G289" s="24">
        <v>3263.3</v>
      </c>
      <c r="I289" s="13">
        <v>-30.242000000000001</v>
      </c>
      <c r="J289" s="38">
        <v>1.0725893244610984</v>
      </c>
      <c r="K289" s="103">
        <f t="shared" si="43"/>
        <v>1.1602077226243073</v>
      </c>
      <c r="L289" s="25">
        <v>5.7000000000000002E-2</v>
      </c>
      <c r="N289">
        <v>13.3</v>
      </c>
      <c r="O289" s="70">
        <v>818.19799999999998</v>
      </c>
      <c r="P289" s="70">
        <v>504.44940000000003</v>
      </c>
      <c r="Q289" s="70">
        <f t="shared" si="36"/>
        <v>0.61653707293344651</v>
      </c>
      <c r="R289" s="23">
        <f t="shared" si="37"/>
        <v>8.1999430700148395</v>
      </c>
      <c r="S289" s="25">
        <v>6.609</v>
      </c>
      <c r="T289" s="23">
        <f t="shared" si="38"/>
        <v>0.80598120542659324</v>
      </c>
      <c r="U289" s="23">
        <f t="shared" si="39"/>
        <v>1.2407237206861612</v>
      </c>
      <c r="V289" s="23">
        <f t="shared" si="40"/>
        <v>7.0721252079111188E-2</v>
      </c>
      <c r="W289" s="1">
        <v>995</v>
      </c>
      <c r="X289" s="1">
        <f t="shared" si="41"/>
        <v>7.1076635255388124E-5</v>
      </c>
      <c r="Y289" s="7">
        <v>2000</v>
      </c>
      <c r="Z289" s="1">
        <v>10.411</v>
      </c>
      <c r="AA289" s="1">
        <f t="shared" si="42"/>
        <v>1.365414182218579E-2</v>
      </c>
      <c r="AB289" s="1">
        <f t="shared" si="44"/>
        <v>1.5841640787907484E-4</v>
      </c>
      <c r="AD289" s="8" t="s">
        <v>113</v>
      </c>
      <c r="AE289" s="1" t="s">
        <v>69</v>
      </c>
      <c r="AF289" s="1" t="s">
        <v>70</v>
      </c>
      <c r="AG289" s="1" t="s">
        <v>71</v>
      </c>
      <c r="AH289" s="1" t="s">
        <v>114</v>
      </c>
      <c r="AI289" s="1" t="s">
        <v>73</v>
      </c>
      <c r="AJ289" s="1" t="s">
        <v>74</v>
      </c>
      <c r="AK289" s="8" t="s">
        <v>113</v>
      </c>
    </row>
    <row r="290" spans="1:37" ht="16">
      <c r="A290" s="8" t="s">
        <v>115</v>
      </c>
      <c r="B290" s="8" t="s">
        <v>113</v>
      </c>
      <c r="C290" s="8" t="s">
        <v>66</v>
      </c>
      <c r="D290" s="11" t="s">
        <v>67</v>
      </c>
      <c r="E290" s="24">
        <v>99</v>
      </c>
      <c r="F290" s="13">
        <v>0.28799999999999998</v>
      </c>
      <c r="G290" s="24">
        <v>3568.9</v>
      </c>
      <c r="I290" s="13">
        <v>-12.249000000000001</v>
      </c>
      <c r="J290" s="38">
        <v>1.0922728959084977</v>
      </c>
      <c r="K290" s="103">
        <f t="shared" si="43"/>
        <v>1.1814800156125091</v>
      </c>
      <c r="L290" s="25">
        <v>0.02</v>
      </c>
      <c r="N290">
        <v>13.3</v>
      </c>
      <c r="O290" s="70">
        <v>818.19799999999998</v>
      </c>
      <c r="P290" s="70">
        <v>504.44940000000003</v>
      </c>
      <c r="Q290" s="70">
        <f t="shared" si="36"/>
        <v>0.61653707293344651</v>
      </c>
      <c r="R290" s="23">
        <f t="shared" si="37"/>
        <v>8.1999430700148395</v>
      </c>
      <c r="S290" s="25">
        <v>6.609</v>
      </c>
      <c r="T290" s="23">
        <f t="shared" si="38"/>
        <v>0.80598120542659324</v>
      </c>
      <c r="U290" s="23">
        <f t="shared" si="39"/>
        <v>1.2407237206861612</v>
      </c>
      <c r="V290" s="23">
        <f t="shared" si="40"/>
        <v>2.4814474413723225E-2</v>
      </c>
      <c r="W290" s="1">
        <v>995</v>
      </c>
      <c r="X290" s="1">
        <f t="shared" si="41"/>
        <v>2.4939170265048469E-5</v>
      </c>
      <c r="Y290" s="7">
        <v>2000</v>
      </c>
      <c r="Z290" s="1">
        <v>10.411</v>
      </c>
      <c r="AA290" s="1">
        <f t="shared" si="42"/>
        <v>4.7909269551529091E-3</v>
      </c>
      <c r="AB290" s="1">
        <f t="shared" si="44"/>
        <v>5.6603844537724503E-5</v>
      </c>
      <c r="AD290" s="8" t="s">
        <v>113</v>
      </c>
      <c r="AE290" s="1" t="s">
        <v>69</v>
      </c>
      <c r="AF290" s="1" t="s">
        <v>70</v>
      </c>
      <c r="AG290" s="1" t="s">
        <v>71</v>
      </c>
      <c r="AH290" s="1" t="s">
        <v>114</v>
      </c>
      <c r="AI290" s="1" t="s">
        <v>73</v>
      </c>
      <c r="AJ290" s="1" t="s">
        <v>74</v>
      </c>
      <c r="AK290" s="8" t="s">
        <v>113</v>
      </c>
    </row>
    <row r="291" spans="1:37" ht="16">
      <c r="A291" s="8" t="s">
        <v>115</v>
      </c>
      <c r="B291" s="8" t="s">
        <v>113</v>
      </c>
      <c r="C291" s="8" t="s">
        <v>66</v>
      </c>
      <c r="D291" s="11" t="s">
        <v>67</v>
      </c>
      <c r="E291" s="24">
        <v>100</v>
      </c>
      <c r="F291" s="13">
        <v>0.39800000000000002</v>
      </c>
      <c r="G291" s="24">
        <v>3647.1</v>
      </c>
      <c r="I291" s="13">
        <v>-26.425000000000001</v>
      </c>
      <c r="J291" s="38">
        <v>1.0767656136758756</v>
      </c>
      <c r="K291" s="103">
        <f t="shared" si="43"/>
        <v>1.1647211507693813</v>
      </c>
      <c r="L291" s="25">
        <v>2.8000000000000001E-2</v>
      </c>
      <c r="N291">
        <v>13.3</v>
      </c>
      <c r="O291" s="70">
        <v>818.19799999999998</v>
      </c>
      <c r="P291" s="70">
        <v>504.44940000000003</v>
      </c>
      <c r="Q291" s="70">
        <f t="shared" si="36"/>
        <v>0.61653707293344651</v>
      </c>
      <c r="R291" s="23">
        <f t="shared" si="37"/>
        <v>8.1999430700148395</v>
      </c>
      <c r="S291" s="25">
        <v>6.609</v>
      </c>
      <c r="T291" s="23">
        <f t="shared" si="38"/>
        <v>0.80598120542659324</v>
      </c>
      <c r="U291" s="23">
        <f t="shared" si="39"/>
        <v>1.2407237206861612</v>
      </c>
      <c r="V291" s="23">
        <f t="shared" si="40"/>
        <v>3.4740264179212513E-2</v>
      </c>
      <c r="W291" s="1">
        <v>995</v>
      </c>
      <c r="X291" s="1">
        <f t="shared" si="41"/>
        <v>3.4914838371067852E-5</v>
      </c>
      <c r="Y291" s="7">
        <v>2000</v>
      </c>
      <c r="Z291" s="1">
        <v>10.411</v>
      </c>
      <c r="AA291" s="1">
        <f t="shared" si="42"/>
        <v>6.7072977372140729E-3</v>
      </c>
      <c r="AB291" s="1">
        <f t="shared" si="44"/>
        <v>7.812131539040843E-5</v>
      </c>
      <c r="AD291" s="8" t="s">
        <v>113</v>
      </c>
      <c r="AE291" s="1" t="s">
        <v>69</v>
      </c>
      <c r="AF291" s="1" t="s">
        <v>70</v>
      </c>
      <c r="AG291" s="1" t="s">
        <v>71</v>
      </c>
      <c r="AH291" s="1" t="s">
        <v>114</v>
      </c>
      <c r="AI291" s="1" t="s">
        <v>73</v>
      </c>
      <c r="AJ291" s="1" t="s">
        <v>74</v>
      </c>
      <c r="AK291" s="8" t="s">
        <v>113</v>
      </c>
    </row>
    <row r="292" spans="1:37" ht="16">
      <c r="A292" s="8" t="s">
        <v>115</v>
      </c>
      <c r="B292" s="8" t="s">
        <v>113</v>
      </c>
      <c r="C292" s="8" t="s">
        <v>66</v>
      </c>
      <c r="D292" s="11" t="s">
        <v>67</v>
      </c>
      <c r="E292" s="24">
        <v>101</v>
      </c>
      <c r="F292" s="13">
        <v>0.64800000000000002</v>
      </c>
      <c r="G292" s="24">
        <v>3701.8</v>
      </c>
      <c r="I292" s="13">
        <v>-30.509</v>
      </c>
      <c r="J292" s="38">
        <v>1.0722971789046833</v>
      </c>
      <c r="K292" s="103">
        <f t="shared" si="43"/>
        <v>1.1598919918944088</v>
      </c>
      <c r="L292" s="25">
        <v>4.5999999999999999E-2</v>
      </c>
      <c r="N292">
        <v>13.3</v>
      </c>
      <c r="O292" s="70">
        <v>818.19799999999998</v>
      </c>
      <c r="P292" s="70">
        <v>504.44940000000003</v>
      </c>
      <c r="Q292" s="70">
        <f t="shared" si="36"/>
        <v>0.61653707293344651</v>
      </c>
      <c r="R292" s="23">
        <f t="shared" si="37"/>
        <v>8.1999430700148395</v>
      </c>
      <c r="S292" s="25">
        <v>6.609</v>
      </c>
      <c r="T292" s="23">
        <f t="shared" si="38"/>
        <v>0.80598120542659324</v>
      </c>
      <c r="U292" s="23">
        <f t="shared" si="39"/>
        <v>1.2407237206861612</v>
      </c>
      <c r="V292" s="23">
        <f t="shared" si="40"/>
        <v>5.7073291151563413E-2</v>
      </c>
      <c r="W292" s="1">
        <v>995</v>
      </c>
      <c r="X292" s="1">
        <f t="shared" si="41"/>
        <v>5.7360091609611471E-5</v>
      </c>
      <c r="Y292" s="7">
        <v>2000</v>
      </c>
      <c r="Z292" s="1">
        <v>10.411</v>
      </c>
      <c r="AA292" s="1">
        <f t="shared" si="42"/>
        <v>1.1019131996851689E-2</v>
      </c>
      <c r="AB292" s="1">
        <f t="shared" si="44"/>
        <v>1.278100296077572E-4</v>
      </c>
      <c r="AD292" s="8" t="s">
        <v>113</v>
      </c>
      <c r="AE292" s="1" t="s">
        <v>69</v>
      </c>
      <c r="AF292" s="1" t="s">
        <v>70</v>
      </c>
      <c r="AG292" s="1" t="s">
        <v>71</v>
      </c>
      <c r="AH292" s="1" t="s">
        <v>114</v>
      </c>
      <c r="AI292" s="1" t="s">
        <v>73</v>
      </c>
      <c r="AJ292" s="1" t="s">
        <v>74</v>
      </c>
      <c r="AK292" s="8" t="s">
        <v>113</v>
      </c>
    </row>
    <row r="293" spans="1:37" ht="16">
      <c r="A293" s="8" t="s">
        <v>115</v>
      </c>
      <c r="B293" s="8" t="s">
        <v>113</v>
      </c>
      <c r="C293" s="8" t="s">
        <v>66</v>
      </c>
      <c r="D293" s="11" t="s">
        <v>67</v>
      </c>
      <c r="E293" s="24">
        <v>102</v>
      </c>
      <c r="F293" s="13">
        <v>0.68300000000000005</v>
      </c>
      <c r="G293" s="24">
        <v>3771</v>
      </c>
      <c r="I293" s="13">
        <v>-23.838000000000001</v>
      </c>
      <c r="J293" s="38">
        <v>1.0795959241275075</v>
      </c>
      <c r="K293" s="103">
        <f t="shared" si="43"/>
        <v>1.167779925745654</v>
      </c>
      <c r="L293" s="25">
        <v>4.8000000000000001E-2</v>
      </c>
      <c r="N293">
        <v>13.3</v>
      </c>
      <c r="O293" s="70">
        <v>818.19799999999998</v>
      </c>
      <c r="P293" s="70">
        <v>504.44940000000003</v>
      </c>
      <c r="Q293" s="70">
        <f t="shared" si="36"/>
        <v>0.61653707293344651</v>
      </c>
      <c r="R293" s="23">
        <f t="shared" si="37"/>
        <v>8.1999430700148395</v>
      </c>
      <c r="S293" s="25">
        <v>6.609</v>
      </c>
      <c r="T293" s="23">
        <f t="shared" si="38"/>
        <v>0.80598120542659324</v>
      </c>
      <c r="U293" s="23">
        <f t="shared" si="39"/>
        <v>1.2407237206861612</v>
      </c>
      <c r="V293" s="23">
        <f t="shared" si="40"/>
        <v>5.9554738592935738E-2</v>
      </c>
      <c r="W293" s="1">
        <v>995</v>
      </c>
      <c r="X293" s="1">
        <f t="shared" si="41"/>
        <v>5.9854008636116317E-5</v>
      </c>
      <c r="Y293" s="7">
        <v>2000</v>
      </c>
      <c r="Z293" s="1">
        <v>10.411</v>
      </c>
      <c r="AA293" s="1">
        <f t="shared" si="42"/>
        <v>1.1498224692366981E-2</v>
      </c>
      <c r="AB293" s="1">
        <f t="shared" si="44"/>
        <v>1.3427395977459158E-4</v>
      </c>
      <c r="AD293" s="8" t="s">
        <v>113</v>
      </c>
      <c r="AE293" s="1" t="s">
        <v>69</v>
      </c>
      <c r="AF293" s="1" t="s">
        <v>70</v>
      </c>
      <c r="AG293" s="1" t="s">
        <v>71</v>
      </c>
      <c r="AH293" s="1" t="s">
        <v>114</v>
      </c>
      <c r="AI293" s="1" t="s">
        <v>73</v>
      </c>
      <c r="AJ293" s="1" t="s">
        <v>74</v>
      </c>
      <c r="AK293" s="8" t="s">
        <v>113</v>
      </c>
    </row>
    <row r="294" spans="1:37" ht="16">
      <c r="A294" s="8" t="s">
        <v>115</v>
      </c>
      <c r="B294" s="8" t="s">
        <v>113</v>
      </c>
      <c r="C294" s="8" t="s">
        <v>66</v>
      </c>
      <c r="D294" s="11" t="s">
        <v>67</v>
      </c>
      <c r="E294" s="24">
        <v>103</v>
      </c>
      <c r="F294" s="13">
        <v>1.8420000000000001</v>
      </c>
      <c r="G294" s="24">
        <v>3836.6</v>
      </c>
      <c r="I294" s="13">
        <v>-32.179000000000002</v>
      </c>
      <c r="J294" s="38">
        <v>1.0704698623060906</v>
      </c>
      <c r="K294" s="103">
        <f t="shared" si="43"/>
        <v>1.1579171509273531</v>
      </c>
      <c r="L294" s="25">
        <v>0.129</v>
      </c>
      <c r="N294">
        <v>13.3</v>
      </c>
      <c r="O294" s="70">
        <v>818.19799999999998</v>
      </c>
      <c r="P294" s="70">
        <v>504.44940000000003</v>
      </c>
      <c r="Q294" s="70">
        <f t="shared" si="36"/>
        <v>0.61653707293344651</v>
      </c>
      <c r="R294" s="23">
        <f t="shared" si="37"/>
        <v>8.1999430700148395</v>
      </c>
      <c r="S294" s="25">
        <v>6.609</v>
      </c>
      <c r="T294" s="23">
        <f t="shared" si="38"/>
        <v>0.80598120542659324</v>
      </c>
      <c r="U294" s="23">
        <f t="shared" si="39"/>
        <v>1.2407237206861612</v>
      </c>
      <c r="V294" s="23">
        <f t="shared" si="40"/>
        <v>0.1600533599685148</v>
      </c>
      <c r="W294" s="1">
        <v>995</v>
      </c>
      <c r="X294" s="1">
        <f t="shared" si="41"/>
        <v>1.6085764820956261E-4</v>
      </c>
      <c r="Y294" s="7">
        <v>2000</v>
      </c>
      <c r="Z294" s="1">
        <v>10.411</v>
      </c>
      <c r="AA294" s="1">
        <f t="shared" si="42"/>
        <v>3.0901478860736263E-2</v>
      </c>
      <c r="AB294" s="1">
        <f t="shared" si="44"/>
        <v>3.5781352361865566E-4</v>
      </c>
      <c r="AD294" s="8" t="s">
        <v>113</v>
      </c>
      <c r="AE294" s="1" t="s">
        <v>69</v>
      </c>
      <c r="AF294" s="1" t="s">
        <v>70</v>
      </c>
      <c r="AG294" s="1" t="s">
        <v>71</v>
      </c>
      <c r="AH294" s="1" t="s">
        <v>114</v>
      </c>
      <c r="AI294" s="1" t="s">
        <v>73</v>
      </c>
      <c r="AJ294" s="1" t="s">
        <v>74</v>
      </c>
      <c r="AK294" s="8" t="s">
        <v>113</v>
      </c>
    </row>
    <row r="295" spans="1:37" ht="16">
      <c r="A295" s="8" t="s">
        <v>116</v>
      </c>
      <c r="B295" s="8" t="s">
        <v>117</v>
      </c>
      <c r="C295" s="8" t="s">
        <v>66</v>
      </c>
      <c r="D295" s="11" t="s">
        <v>67</v>
      </c>
      <c r="E295" s="24">
        <v>21</v>
      </c>
      <c r="F295" s="13">
        <v>2.4180000000000001</v>
      </c>
      <c r="G295" s="24">
        <v>1404.3</v>
      </c>
      <c r="H295" s="8" t="s">
        <v>118</v>
      </c>
      <c r="I295" s="13">
        <v>-14.294</v>
      </c>
      <c r="J295" s="38">
        <v>1.0900361480280008</v>
      </c>
      <c r="K295" s="103">
        <f t="shared" si="43"/>
        <v>1.17906276776119</v>
      </c>
      <c r="L295" s="25">
        <v>0.13500000000000001</v>
      </c>
      <c r="N295">
        <v>13.3</v>
      </c>
      <c r="O295" s="70">
        <v>818.19799999999998</v>
      </c>
      <c r="P295" s="70">
        <v>504.44940000000003</v>
      </c>
      <c r="Q295" s="70">
        <f t="shared" si="36"/>
        <v>0.61653707293344651</v>
      </c>
      <c r="R295" s="23">
        <f t="shared" si="37"/>
        <v>8.1999430700148395</v>
      </c>
      <c r="S295" s="25">
        <v>7.4029999999999996</v>
      </c>
      <c r="T295" s="23">
        <f t="shared" si="38"/>
        <v>0.90281114597867596</v>
      </c>
      <c r="U295" s="23">
        <f t="shared" si="39"/>
        <v>1.1076513670153776</v>
      </c>
      <c r="V295" s="23">
        <f t="shared" si="40"/>
        <v>0.14953293454707597</v>
      </c>
      <c r="W295" s="1">
        <v>995</v>
      </c>
      <c r="X295" s="1">
        <f t="shared" si="41"/>
        <v>1.5028435632871958E-4</v>
      </c>
      <c r="Y295" s="7">
        <v>2000</v>
      </c>
      <c r="Z295" s="1">
        <v>10.256</v>
      </c>
      <c r="AA295" s="1">
        <f t="shared" si="42"/>
        <v>2.9306621748970276E-2</v>
      </c>
      <c r="AB295" s="1">
        <f t="shared" si="44"/>
        <v>3.4554346553071182E-4</v>
      </c>
      <c r="AD295" s="8" t="s">
        <v>117</v>
      </c>
      <c r="AE295" s="1" t="s">
        <v>119</v>
      </c>
      <c r="AF295" s="1" t="s">
        <v>120</v>
      </c>
      <c r="AG295" s="1" t="s">
        <v>71</v>
      </c>
      <c r="AH295" s="1" t="s">
        <v>72</v>
      </c>
      <c r="AI295" s="1" t="s">
        <v>73</v>
      </c>
      <c r="AJ295" s="1" t="s">
        <v>74</v>
      </c>
      <c r="AK295" s="8" t="s">
        <v>117</v>
      </c>
    </row>
    <row r="296" spans="1:37" ht="16">
      <c r="A296" s="8" t="s">
        <v>116</v>
      </c>
      <c r="B296" s="8" t="s">
        <v>117</v>
      </c>
      <c r="C296" s="8" t="s">
        <v>66</v>
      </c>
      <c r="D296" s="11" t="s">
        <v>67</v>
      </c>
      <c r="E296" s="24">
        <v>74</v>
      </c>
      <c r="F296" s="13">
        <v>1.8959999999999999</v>
      </c>
      <c r="G296" s="24">
        <v>2399.5</v>
      </c>
      <c r="H296" s="8" t="s">
        <v>118</v>
      </c>
      <c r="I296" s="13">
        <v>1484.4169999999999</v>
      </c>
      <c r="J296" s="38">
        <v>2.7025843308340458</v>
      </c>
      <c r="K296" s="103">
        <f t="shared" si="43"/>
        <v>2.919425433735555</v>
      </c>
      <c r="L296" s="25">
        <v>0.106</v>
      </c>
      <c r="N296">
        <v>13.3</v>
      </c>
      <c r="O296" s="70">
        <v>818.19799999999998</v>
      </c>
      <c r="P296" s="70">
        <v>504.44940000000003</v>
      </c>
      <c r="Q296" s="70">
        <f t="shared" si="36"/>
        <v>0.61653707293344651</v>
      </c>
      <c r="R296" s="23">
        <f t="shared" si="37"/>
        <v>8.1999430700148395</v>
      </c>
      <c r="S296" s="25">
        <v>7.4029999999999996</v>
      </c>
      <c r="T296" s="23">
        <f t="shared" si="38"/>
        <v>0.90281114597867596</v>
      </c>
      <c r="U296" s="23">
        <f t="shared" si="39"/>
        <v>1.1076513670153776</v>
      </c>
      <c r="V296" s="23">
        <f t="shared" si="40"/>
        <v>0.11741104490363002</v>
      </c>
      <c r="W296" s="1">
        <v>995</v>
      </c>
      <c r="X296" s="1">
        <f t="shared" si="41"/>
        <v>1.1800105015440203E-4</v>
      </c>
      <c r="Y296" s="7">
        <v>2000</v>
      </c>
      <c r="Z296" s="1">
        <v>10.256</v>
      </c>
      <c r="AA296" s="1">
        <f t="shared" si="42"/>
        <v>2.3011125225117401E-2</v>
      </c>
      <c r="AB296" s="1">
        <f t="shared" si="44"/>
        <v>6.7179264241081535E-4</v>
      </c>
      <c r="AD296" s="8" t="s">
        <v>117</v>
      </c>
      <c r="AE296" s="1" t="s">
        <v>119</v>
      </c>
      <c r="AF296" s="1" t="s">
        <v>120</v>
      </c>
      <c r="AG296" s="1" t="s">
        <v>71</v>
      </c>
      <c r="AH296" s="1" t="s">
        <v>72</v>
      </c>
      <c r="AI296" s="1" t="s">
        <v>73</v>
      </c>
      <c r="AJ296" s="1" t="s">
        <v>74</v>
      </c>
      <c r="AK296" s="8" t="s">
        <v>117</v>
      </c>
    </row>
    <row r="297" spans="1:37" ht="16">
      <c r="A297" s="8" t="s">
        <v>116</v>
      </c>
      <c r="B297" s="8" t="s">
        <v>117</v>
      </c>
      <c r="C297" s="8" t="s">
        <v>66</v>
      </c>
      <c r="D297" s="11" t="s">
        <v>67</v>
      </c>
      <c r="E297" s="24">
        <v>79</v>
      </c>
      <c r="F297" s="13">
        <v>1.4870000000000001</v>
      </c>
      <c r="G297" s="24">
        <v>2515.1</v>
      </c>
      <c r="H297" s="8" t="s">
        <v>118</v>
      </c>
      <c r="I297" s="13">
        <v>1035.8510000000001</v>
      </c>
      <c r="J297" s="38">
        <v>2.2254872329331241</v>
      </c>
      <c r="K297" s="103">
        <f t="shared" si="43"/>
        <v>2.4049947805996807</v>
      </c>
      <c r="L297" s="25">
        <v>8.3000000000000004E-2</v>
      </c>
      <c r="N297">
        <v>13.3</v>
      </c>
      <c r="O297" s="70">
        <v>818.19799999999998</v>
      </c>
      <c r="P297" s="70">
        <v>504.44940000000003</v>
      </c>
      <c r="Q297" s="70">
        <f t="shared" si="36"/>
        <v>0.61653707293344651</v>
      </c>
      <c r="R297" s="23">
        <f t="shared" si="37"/>
        <v>8.1999430700148395</v>
      </c>
      <c r="S297" s="25">
        <v>7.4029999999999996</v>
      </c>
      <c r="T297" s="23">
        <f t="shared" si="38"/>
        <v>0.90281114597867596</v>
      </c>
      <c r="U297" s="23">
        <f t="shared" si="39"/>
        <v>1.1076513670153776</v>
      </c>
      <c r="V297" s="23">
        <f t="shared" si="40"/>
        <v>9.193506346227634E-2</v>
      </c>
      <c r="W297" s="1">
        <v>995</v>
      </c>
      <c r="X297" s="1">
        <f t="shared" si="41"/>
        <v>9.239704870580537E-5</v>
      </c>
      <c r="Y297" s="7">
        <v>2000</v>
      </c>
      <c r="Z297" s="1">
        <v>10.256</v>
      </c>
      <c r="AA297" s="1">
        <f t="shared" si="42"/>
        <v>1.8018145223440984E-2</v>
      </c>
      <c r="AB297" s="1">
        <f t="shared" si="44"/>
        <v>4.333354521846263E-4</v>
      </c>
      <c r="AD297" s="8" t="s">
        <v>117</v>
      </c>
      <c r="AE297" s="1" t="s">
        <v>119</v>
      </c>
      <c r="AF297" s="1" t="s">
        <v>120</v>
      </c>
      <c r="AG297" s="1" t="s">
        <v>71</v>
      </c>
      <c r="AH297" s="1" t="s">
        <v>72</v>
      </c>
      <c r="AI297" s="1" t="s">
        <v>73</v>
      </c>
      <c r="AJ297" s="1" t="s">
        <v>74</v>
      </c>
      <c r="AK297" s="8" t="s">
        <v>117</v>
      </c>
    </row>
    <row r="298" spans="1:37" ht="16">
      <c r="A298" s="8" t="s">
        <v>116</v>
      </c>
      <c r="B298" s="8" t="s">
        <v>117</v>
      </c>
      <c r="C298" s="8" t="s">
        <v>66</v>
      </c>
      <c r="D298" s="11" t="s">
        <v>67</v>
      </c>
      <c r="E298" s="24">
        <v>87</v>
      </c>
      <c r="F298" s="13">
        <v>0.93600000000000005</v>
      </c>
      <c r="G298" s="24">
        <v>2608.6999999999998</v>
      </c>
      <c r="H298" s="8" t="s">
        <v>118</v>
      </c>
      <c r="I298" s="13">
        <v>1573.9929999999999</v>
      </c>
      <c r="J298" s="38">
        <v>2.7973006370679618</v>
      </c>
      <c r="K298" s="103">
        <f t="shared" si="43"/>
        <v>3.0215052780301352</v>
      </c>
      <c r="L298" s="25">
        <v>5.1999999999999998E-2</v>
      </c>
      <c r="N298">
        <v>13.3</v>
      </c>
      <c r="O298" s="70">
        <v>818.19799999999998</v>
      </c>
      <c r="P298" s="70">
        <v>504.44940000000003</v>
      </c>
      <c r="Q298" s="70">
        <f t="shared" si="36"/>
        <v>0.61653707293344651</v>
      </c>
      <c r="R298" s="23">
        <f t="shared" si="37"/>
        <v>8.1999430700148395</v>
      </c>
      <c r="S298" s="25">
        <v>7.4029999999999996</v>
      </c>
      <c r="T298" s="23">
        <f t="shared" si="38"/>
        <v>0.90281114597867596</v>
      </c>
      <c r="U298" s="23">
        <f t="shared" si="39"/>
        <v>1.1076513670153776</v>
      </c>
      <c r="V298" s="23">
        <f t="shared" si="40"/>
        <v>5.7597871084799634E-2</v>
      </c>
      <c r="W298" s="1">
        <v>995</v>
      </c>
      <c r="X298" s="1">
        <f t="shared" si="41"/>
        <v>5.7887307622914206E-5</v>
      </c>
      <c r="Y298" s="7">
        <v>2000</v>
      </c>
      <c r="Z298" s="1">
        <v>10.256</v>
      </c>
      <c r="AA298" s="1">
        <f t="shared" si="42"/>
        <v>1.1288476525529291E-2</v>
      </c>
      <c r="AB298" s="1">
        <f t="shared" si="44"/>
        <v>3.4108191402806035E-4</v>
      </c>
      <c r="AD298" s="8" t="s">
        <v>117</v>
      </c>
      <c r="AE298" s="1" t="s">
        <v>119</v>
      </c>
      <c r="AF298" s="1" t="s">
        <v>120</v>
      </c>
      <c r="AG298" s="1" t="s">
        <v>71</v>
      </c>
      <c r="AH298" s="1" t="s">
        <v>72</v>
      </c>
      <c r="AI298" s="1" t="s">
        <v>73</v>
      </c>
      <c r="AJ298" s="1" t="s">
        <v>74</v>
      </c>
      <c r="AK298" s="8" t="s">
        <v>117</v>
      </c>
    </row>
    <row r="299" spans="1:37" ht="16">
      <c r="A299" s="8" t="s">
        <v>116</v>
      </c>
      <c r="B299" s="8" t="s">
        <v>117</v>
      </c>
      <c r="C299" s="8" t="s">
        <v>66</v>
      </c>
      <c r="D299" s="11" t="s">
        <v>67</v>
      </c>
      <c r="E299" s="24">
        <v>107</v>
      </c>
      <c r="F299" s="13">
        <v>0.51500000000000001</v>
      </c>
      <c r="G299" s="24">
        <v>2912.2</v>
      </c>
      <c r="H299" s="8" t="s">
        <v>118</v>
      </c>
      <c r="I299" s="13">
        <v>1462.0319999999999</v>
      </c>
      <c r="J299" s="38">
        <v>2.678885935903407</v>
      </c>
      <c r="K299" s="103">
        <f t="shared" si="43"/>
        <v>2.8938821583458449</v>
      </c>
      <c r="L299" s="25">
        <v>2.9000000000000001E-2</v>
      </c>
      <c r="N299">
        <v>13.3</v>
      </c>
      <c r="O299" s="70">
        <v>818.19799999999998</v>
      </c>
      <c r="P299" s="70">
        <v>504.44940000000003</v>
      </c>
      <c r="Q299" s="70">
        <f t="shared" si="36"/>
        <v>0.61653707293344651</v>
      </c>
      <c r="R299" s="23">
        <f t="shared" si="37"/>
        <v>8.1999430700148395</v>
      </c>
      <c r="S299" s="25">
        <v>7.4029999999999996</v>
      </c>
      <c r="T299" s="23">
        <f t="shared" si="38"/>
        <v>0.90281114597867596</v>
      </c>
      <c r="U299" s="23">
        <f t="shared" si="39"/>
        <v>1.1076513670153776</v>
      </c>
      <c r="V299" s="23">
        <f t="shared" si="40"/>
        <v>3.212188964344595E-2</v>
      </c>
      <c r="W299" s="1">
        <v>995</v>
      </c>
      <c r="X299" s="1">
        <f t="shared" si="41"/>
        <v>3.2283306174317537E-5</v>
      </c>
      <c r="Y299" s="7">
        <v>2000</v>
      </c>
      <c r="Z299" s="1">
        <v>10.256</v>
      </c>
      <c r="AA299" s="1">
        <f t="shared" si="42"/>
        <v>6.2954965238528737E-3</v>
      </c>
      <c r="AB299" s="1">
        <f t="shared" si="44"/>
        <v>1.8218425068306117E-4</v>
      </c>
      <c r="AD299" s="8" t="s">
        <v>117</v>
      </c>
      <c r="AE299" s="1" t="s">
        <v>119</v>
      </c>
      <c r="AF299" s="1" t="s">
        <v>120</v>
      </c>
      <c r="AG299" s="1" t="s">
        <v>71</v>
      </c>
      <c r="AH299" s="1" t="s">
        <v>72</v>
      </c>
      <c r="AI299" s="1" t="s">
        <v>73</v>
      </c>
      <c r="AJ299" s="1" t="s">
        <v>74</v>
      </c>
      <c r="AK299" s="8" t="s">
        <v>117</v>
      </c>
    </row>
    <row r="300" spans="1:37" ht="16">
      <c r="A300" s="8" t="s">
        <v>116</v>
      </c>
      <c r="B300" s="8" t="s">
        <v>117</v>
      </c>
      <c r="C300" s="8" t="s">
        <v>66</v>
      </c>
      <c r="D300" s="11" t="s">
        <v>67</v>
      </c>
      <c r="E300" s="24">
        <v>51</v>
      </c>
      <c r="F300" s="13">
        <v>36.463000000000001</v>
      </c>
      <c r="G300" s="24">
        <v>1988.8</v>
      </c>
      <c r="H300" s="8" t="s">
        <v>68</v>
      </c>
      <c r="I300" s="13">
        <v>1769.646</v>
      </c>
      <c r="J300" s="38">
        <v>3.0035412416357268</v>
      </c>
      <c r="K300" s="103">
        <f t="shared" si="43"/>
        <v>3.2437245137251223</v>
      </c>
      <c r="L300" s="25">
        <v>2.0350000000000001</v>
      </c>
      <c r="N300">
        <v>13.3</v>
      </c>
      <c r="O300" s="70">
        <v>818.19799999999998</v>
      </c>
      <c r="P300" s="70">
        <v>504.44940000000003</v>
      </c>
      <c r="Q300" s="70">
        <f t="shared" si="36"/>
        <v>0.61653707293344651</v>
      </c>
      <c r="R300" s="23">
        <f t="shared" si="37"/>
        <v>8.1999430700148395</v>
      </c>
      <c r="S300" s="25">
        <v>7.4029999999999996</v>
      </c>
      <c r="T300" s="23">
        <f t="shared" si="38"/>
        <v>0.90281114597867596</v>
      </c>
      <c r="U300" s="23">
        <f t="shared" si="39"/>
        <v>1.1076513670153776</v>
      </c>
      <c r="V300" s="23">
        <f t="shared" si="40"/>
        <v>2.2540705318762937</v>
      </c>
      <c r="W300" s="1">
        <v>995</v>
      </c>
      <c r="X300" s="1">
        <f t="shared" si="41"/>
        <v>2.2653975194736622E-3</v>
      </c>
      <c r="Y300" s="7">
        <v>2000</v>
      </c>
      <c r="Z300" s="1">
        <v>10.256</v>
      </c>
      <c r="AA300" s="1">
        <f t="shared" si="42"/>
        <v>0.44177018710484828</v>
      </c>
      <c r="AB300" s="1">
        <f t="shared" si="44"/>
        <v>1.4329807853449303E-2</v>
      </c>
      <c r="AD300" s="8" t="s">
        <v>117</v>
      </c>
      <c r="AE300" s="1" t="s">
        <v>119</v>
      </c>
      <c r="AF300" s="1" t="s">
        <v>120</v>
      </c>
      <c r="AG300" s="1" t="s">
        <v>71</v>
      </c>
      <c r="AH300" s="1" t="s">
        <v>72</v>
      </c>
      <c r="AI300" s="1" t="s">
        <v>73</v>
      </c>
      <c r="AJ300" s="1" t="s">
        <v>74</v>
      </c>
      <c r="AK300" s="8" t="s">
        <v>117</v>
      </c>
    </row>
    <row r="301" spans="1:37" ht="16">
      <c r="A301" s="8" t="s">
        <v>116</v>
      </c>
      <c r="B301" s="8" t="s">
        <v>117</v>
      </c>
      <c r="C301" s="8" t="s">
        <v>66</v>
      </c>
      <c r="D301" s="11" t="s">
        <v>67</v>
      </c>
      <c r="E301" s="24">
        <v>61</v>
      </c>
      <c r="F301" s="13">
        <v>2.944</v>
      </c>
      <c r="G301" s="24">
        <v>2183.8000000000002</v>
      </c>
      <c r="H301" s="8" t="s">
        <v>76</v>
      </c>
      <c r="I301" s="13">
        <v>1194.8309999999999</v>
      </c>
      <c r="J301" s="38">
        <v>2.395113525809847</v>
      </c>
      <c r="K301" s="103">
        <f t="shared" si="43"/>
        <v>2.5879409685215808</v>
      </c>
      <c r="L301" s="25">
        <v>0.16400000000000001</v>
      </c>
      <c r="N301">
        <v>13.3</v>
      </c>
      <c r="O301" s="70">
        <v>818.19799999999998</v>
      </c>
      <c r="P301" s="70">
        <v>504.44940000000003</v>
      </c>
      <c r="Q301" s="70">
        <f t="shared" si="36"/>
        <v>0.61653707293344651</v>
      </c>
      <c r="R301" s="23">
        <f t="shared" si="37"/>
        <v>8.1999430700148395</v>
      </c>
      <c r="S301" s="25">
        <v>7.4029999999999996</v>
      </c>
      <c r="T301" s="23">
        <f t="shared" si="38"/>
        <v>0.90281114597867596</v>
      </c>
      <c r="U301" s="23">
        <f t="shared" si="39"/>
        <v>1.1076513670153776</v>
      </c>
      <c r="V301" s="23">
        <f t="shared" si="40"/>
        <v>0.18165482419052192</v>
      </c>
      <c r="W301" s="1">
        <v>995</v>
      </c>
      <c r="X301" s="1">
        <f t="shared" si="41"/>
        <v>1.8256766250303712E-4</v>
      </c>
      <c r="Y301" s="7">
        <v>2000</v>
      </c>
      <c r="Z301" s="1">
        <v>10.256</v>
      </c>
      <c r="AA301" s="1">
        <f t="shared" si="42"/>
        <v>3.5602118272823155E-2</v>
      </c>
      <c r="AB301" s="1">
        <f t="shared" si="44"/>
        <v>9.213618044438982E-4</v>
      </c>
      <c r="AD301" s="8" t="s">
        <v>117</v>
      </c>
      <c r="AE301" s="1" t="s">
        <v>119</v>
      </c>
      <c r="AF301" s="1" t="s">
        <v>120</v>
      </c>
      <c r="AG301" s="1" t="s">
        <v>71</v>
      </c>
      <c r="AH301" s="1" t="s">
        <v>72</v>
      </c>
      <c r="AI301" s="1" t="s">
        <v>73</v>
      </c>
      <c r="AJ301" s="1" t="s">
        <v>74</v>
      </c>
      <c r="AK301" s="8" t="s">
        <v>117</v>
      </c>
    </row>
    <row r="302" spans="1:37" ht="16">
      <c r="A302" s="8" t="s">
        <v>116</v>
      </c>
      <c r="B302" s="8" t="s">
        <v>117</v>
      </c>
      <c r="C302" s="8" t="s">
        <v>66</v>
      </c>
      <c r="D302" s="11" t="s">
        <v>67</v>
      </c>
      <c r="E302" s="24">
        <v>52</v>
      </c>
      <c r="F302" s="13">
        <v>6.11</v>
      </c>
      <c r="G302" s="24">
        <v>2002.4</v>
      </c>
      <c r="H302" s="8" t="s">
        <v>77</v>
      </c>
      <c r="I302" s="13">
        <v>2608.933</v>
      </c>
      <c r="J302" s="38">
        <v>3.8784057483314225</v>
      </c>
      <c r="K302" s="103">
        <f t="shared" si="43"/>
        <v>4.1855301742698634</v>
      </c>
      <c r="L302" s="25">
        <v>0.34100000000000003</v>
      </c>
      <c r="N302">
        <v>13.3</v>
      </c>
      <c r="O302" s="70">
        <v>818.19799999999998</v>
      </c>
      <c r="P302" s="70">
        <v>504.44940000000003</v>
      </c>
      <c r="Q302" s="70">
        <f t="shared" si="36"/>
        <v>0.61653707293344651</v>
      </c>
      <c r="R302" s="23">
        <f t="shared" si="37"/>
        <v>8.1999430700148395</v>
      </c>
      <c r="S302" s="25">
        <v>7.4029999999999996</v>
      </c>
      <c r="T302" s="23">
        <f t="shared" si="38"/>
        <v>0.90281114597867596</v>
      </c>
      <c r="U302" s="23">
        <f t="shared" si="39"/>
        <v>1.1076513670153776</v>
      </c>
      <c r="V302" s="23">
        <f t="shared" si="40"/>
        <v>0.37770911615224378</v>
      </c>
      <c r="W302" s="1">
        <v>995</v>
      </c>
      <c r="X302" s="1">
        <f t="shared" si="41"/>
        <v>3.7960715191180281E-4</v>
      </c>
      <c r="Y302" s="7">
        <v>2000</v>
      </c>
      <c r="Z302" s="1">
        <v>10.256</v>
      </c>
      <c r="AA302" s="1">
        <f t="shared" si="42"/>
        <v>7.402635567702863E-2</v>
      </c>
      <c r="AB302" s="1">
        <f t="shared" si="44"/>
        <v>3.0983954537743656E-3</v>
      </c>
      <c r="AD302" s="8" t="s">
        <v>117</v>
      </c>
      <c r="AE302" s="1" t="s">
        <v>119</v>
      </c>
      <c r="AF302" s="1" t="s">
        <v>120</v>
      </c>
      <c r="AG302" s="1" t="s">
        <v>71</v>
      </c>
      <c r="AH302" s="1" t="s">
        <v>72</v>
      </c>
      <c r="AI302" s="1" t="s">
        <v>73</v>
      </c>
      <c r="AJ302" s="1" t="s">
        <v>74</v>
      </c>
      <c r="AK302" s="8" t="s">
        <v>117</v>
      </c>
    </row>
    <row r="303" spans="1:37" ht="16">
      <c r="A303" s="8" t="s">
        <v>116</v>
      </c>
      <c r="B303" s="8" t="s">
        <v>117</v>
      </c>
      <c r="C303" s="8" t="s">
        <v>66</v>
      </c>
      <c r="D303" s="11" t="s">
        <v>67</v>
      </c>
      <c r="E303" s="24">
        <v>22</v>
      </c>
      <c r="F303" s="13">
        <v>4.43</v>
      </c>
      <c r="G303" s="24">
        <v>1410.1</v>
      </c>
      <c r="H303" s="8" t="s">
        <v>78</v>
      </c>
      <c r="I303" s="13">
        <v>6.9909999999999997</v>
      </c>
      <c r="J303" s="38">
        <v>1.1133119678279917</v>
      </c>
      <c r="K303" s="103">
        <f t="shared" si="43"/>
        <v>1.2042164511356224</v>
      </c>
      <c r="L303" s="25">
        <v>0.247</v>
      </c>
      <c r="N303">
        <v>13.3</v>
      </c>
      <c r="O303" s="70">
        <v>818.19799999999998</v>
      </c>
      <c r="P303" s="70">
        <v>504.44940000000003</v>
      </c>
      <c r="Q303" s="70">
        <f t="shared" si="36"/>
        <v>0.61653707293344651</v>
      </c>
      <c r="R303" s="23">
        <f t="shared" si="37"/>
        <v>8.1999430700148395</v>
      </c>
      <c r="S303" s="25">
        <v>7.4029999999999996</v>
      </c>
      <c r="T303" s="23">
        <f t="shared" si="38"/>
        <v>0.90281114597867596</v>
      </c>
      <c r="U303" s="23">
        <f t="shared" si="39"/>
        <v>1.1076513670153776</v>
      </c>
      <c r="V303" s="23">
        <f t="shared" si="40"/>
        <v>0.27358988765279824</v>
      </c>
      <c r="W303" s="1">
        <v>995</v>
      </c>
      <c r="X303" s="1">
        <f t="shared" si="41"/>
        <v>2.7496471120884246E-4</v>
      </c>
      <c r="Y303" s="7">
        <v>2000</v>
      </c>
      <c r="Z303" s="1">
        <v>10.256</v>
      </c>
      <c r="AA303" s="1">
        <f t="shared" si="42"/>
        <v>5.3620263496264128E-2</v>
      </c>
      <c r="AB303" s="1">
        <f t="shared" si="44"/>
        <v>6.4570403416428152E-4</v>
      </c>
      <c r="AD303" s="8" t="s">
        <v>117</v>
      </c>
      <c r="AE303" s="1" t="s">
        <v>119</v>
      </c>
      <c r="AF303" s="1" t="s">
        <v>120</v>
      </c>
      <c r="AG303" s="1" t="s">
        <v>71</v>
      </c>
      <c r="AH303" s="1" t="s">
        <v>72</v>
      </c>
      <c r="AI303" s="1" t="s">
        <v>73</v>
      </c>
      <c r="AJ303" s="1" t="s">
        <v>74</v>
      </c>
      <c r="AK303" s="8" t="s">
        <v>117</v>
      </c>
    </row>
    <row r="304" spans="1:37" ht="16">
      <c r="A304" s="8" t="s">
        <v>116</v>
      </c>
      <c r="B304" s="8" t="s">
        <v>117</v>
      </c>
      <c r="C304" s="8" t="s">
        <v>66</v>
      </c>
      <c r="D304" s="11" t="s">
        <v>67</v>
      </c>
      <c r="E304" s="24">
        <v>58</v>
      </c>
      <c r="F304" s="13">
        <v>2.2290000000000001</v>
      </c>
      <c r="G304" s="24">
        <v>2108</v>
      </c>
      <c r="H304" s="8" t="s">
        <v>79</v>
      </c>
      <c r="I304" s="13">
        <v>2535.0819999999999</v>
      </c>
      <c r="J304" s="38">
        <v>3.8020579383119819</v>
      </c>
      <c r="K304" s="103">
        <f t="shared" si="43"/>
        <v>4.1033946048808794</v>
      </c>
      <c r="L304" s="25">
        <v>0.124</v>
      </c>
      <c r="N304">
        <v>13.3</v>
      </c>
      <c r="O304" s="70">
        <v>818.19799999999998</v>
      </c>
      <c r="P304" s="70">
        <v>504.44940000000003</v>
      </c>
      <c r="Q304" s="70">
        <f t="shared" si="36"/>
        <v>0.61653707293344651</v>
      </c>
      <c r="R304" s="23">
        <f t="shared" si="37"/>
        <v>8.1999430700148395</v>
      </c>
      <c r="S304" s="25">
        <v>7.4029999999999996</v>
      </c>
      <c r="T304" s="23">
        <f t="shared" si="38"/>
        <v>0.90281114597867596</v>
      </c>
      <c r="U304" s="23">
        <f t="shared" si="39"/>
        <v>1.1076513670153776</v>
      </c>
      <c r="V304" s="23">
        <f t="shared" si="40"/>
        <v>0.13734876950990682</v>
      </c>
      <c r="W304" s="1">
        <v>995</v>
      </c>
      <c r="X304" s="1">
        <f t="shared" si="41"/>
        <v>1.3803896433156466E-4</v>
      </c>
      <c r="Y304" s="7">
        <v>2000</v>
      </c>
      <c r="Z304" s="1">
        <v>10.256</v>
      </c>
      <c r="AA304" s="1">
        <f t="shared" si="42"/>
        <v>2.6918674791646773E-2</v>
      </c>
      <c r="AB304" s="1">
        <f t="shared" si="44"/>
        <v>1.1045794491058628E-3</v>
      </c>
      <c r="AD304" s="8" t="s">
        <v>117</v>
      </c>
      <c r="AE304" s="1" t="s">
        <v>119</v>
      </c>
      <c r="AF304" s="1" t="s">
        <v>120</v>
      </c>
      <c r="AG304" s="1" t="s">
        <v>71</v>
      </c>
      <c r="AH304" s="1" t="s">
        <v>72</v>
      </c>
      <c r="AI304" s="1" t="s">
        <v>73</v>
      </c>
      <c r="AJ304" s="1" t="s">
        <v>74</v>
      </c>
      <c r="AK304" s="8" t="s">
        <v>117</v>
      </c>
    </row>
    <row r="305" spans="1:37" ht="16">
      <c r="A305" s="8" t="s">
        <v>116</v>
      </c>
      <c r="B305" s="8" t="s">
        <v>117</v>
      </c>
      <c r="C305" s="8" t="s">
        <v>66</v>
      </c>
      <c r="D305" s="11" t="s">
        <v>67</v>
      </c>
      <c r="E305" s="24">
        <v>34</v>
      </c>
      <c r="F305" s="13">
        <v>19.067</v>
      </c>
      <c r="G305" s="24">
        <v>1678.5</v>
      </c>
      <c r="H305" s="8" t="s">
        <v>80</v>
      </c>
      <c r="I305" s="13">
        <v>4741.893</v>
      </c>
      <c r="J305" s="38">
        <v>6.0323550456401867</v>
      </c>
      <c r="K305" s="103">
        <f t="shared" si="43"/>
        <v>6.4985154867740604</v>
      </c>
      <c r="L305" s="25">
        <v>1.0640000000000001</v>
      </c>
      <c r="N305">
        <v>13.3</v>
      </c>
      <c r="O305" s="70">
        <v>818.19799999999998</v>
      </c>
      <c r="P305" s="70">
        <v>504.44940000000003</v>
      </c>
      <c r="Q305" s="70">
        <f t="shared" si="36"/>
        <v>0.61653707293344651</v>
      </c>
      <c r="R305" s="23">
        <f t="shared" si="37"/>
        <v>8.1999430700148395</v>
      </c>
      <c r="S305" s="25">
        <v>7.4029999999999996</v>
      </c>
      <c r="T305" s="23">
        <f t="shared" si="38"/>
        <v>0.90281114597867596</v>
      </c>
      <c r="U305" s="23">
        <f t="shared" si="39"/>
        <v>1.1076513670153776</v>
      </c>
      <c r="V305" s="23">
        <f t="shared" si="40"/>
        <v>1.1785410545043618</v>
      </c>
      <c r="W305" s="1">
        <v>995</v>
      </c>
      <c r="X305" s="1">
        <f t="shared" si="41"/>
        <v>1.1844633713611677E-3</v>
      </c>
      <c r="Y305" s="7">
        <v>2000</v>
      </c>
      <c r="Z305" s="1">
        <v>10.256</v>
      </c>
      <c r="AA305" s="1">
        <f t="shared" si="42"/>
        <v>0.23097959659929165</v>
      </c>
      <c r="AB305" s="1">
        <f t="shared" si="44"/>
        <v>1.5010244856293219E-2</v>
      </c>
      <c r="AD305" s="8" t="s">
        <v>117</v>
      </c>
      <c r="AE305" s="1" t="s">
        <v>119</v>
      </c>
      <c r="AF305" s="1" t="s">
        <v>120</v>
      </c>
      <c r="AG305" s="1" t="s">
        <v>71</v>
      </c>
      <c r="AH305" s="1" t="s">
        <v>72</v>
      </c>
      <c r="AI305" s="1" t="s">
        <v>73</v>
      </c>
      <c r="AJ305" s="1" t="s">
        <v>74</v>
      </c>
      <c r="AK305" s="8" t="s">
        <v>117</v>
      </c>
    </row>
    <row r="306" spans="1:37" ht="16">
      <c r="A306" s="8" t="s">
        <v>116</v>
      </c>
      <c r="B306" s="8" t="s">
        <v>117</v>
      </c>
      <c r="C306" s="8" t="s">
        <v>66</v>
      </c>
      <c r="D306" s="11" t="s">
        <v>67</v>
      </c>
      <c r="E306" s="24">
        <v>30</v>
      </c>
      <c r="F306" s="13">
        <v>2.2559999999999998</v>
      </c>
      <c r="G306" s="24">
        <v>1625.4</v>
      </c>
      <c r="H306" s="8" t="s">
        <v>81</v>
      </c>
      <c r="I306" s="13">
        <v>2737.384</v>
      </c>
      <c r="J306" s="38">
        <v>4.0109112104398825</v>
      </c>
      <c r="K306" s="103">
        <f t="shared" si="43"/>
        <v>4.3280560590689481</v>
      </c>
      <c r="L306" s="25">
        <v>0.126</v>
      </c>
      <c r="N306">
        <v>13.3</v>
      </c>
      <c r="O306" s="70">
        <v>818.19799999999998</v>
      </c>
      <c r="P306" s="70">
        <v>504.44940000000003</v>
      </c>
      <c r="Q306" s="70">
        <f t="shared" si="36"/>
        <v>0.61653707293344651</v>
      </c>
      <c r="R306" s="23">
        <f t="shared" si="37"/>
        <v>8.1999430700148395</v>
      </c>
      <c r="S306" s="25">
        <v>7.4029999999999996</v>
      </c>
      <c r="T306" s="23">
        <f t="shared" si="38"/>
        <v>0.90281114597867596</v>
      </c>
      <c r="U306" s="23">
        <f t="shared" si="39"/>
        <v>1.1076513670153776</v>
      </c>
      <c r="V306" s="23">
        <f t="shared" si="40"/>
        <v>0.13956407224393758</v>
      </c>
      <c r="W306" s="1">
        <v>995</v>
      </c>
      <c r="X306" s="1">
        <f t="shared" si="41"/>
        <v>1.4026539924013828E-4</v>
      </c>
      <c r="Y306" s="7">
        <v>2000</v>
      </c>
      <c r="Z306" s="1">
        <v>10.256</v>
      </c>
      <c r="AA306" s="1">
        <f t="shared" si="42"/>
        <v>2.7352846965705592E-2</v>
      </c>
      <c r="AB306" s="1">
        <f t="shared" si="44"/>
        <v>1.1838465504270777E-3</v>
      </c>
      <c r="AD306" s="8" t="s">
        <v>117</v>
      </c>
      <c r="AE306" s="1" t="s">
        <v>119</v>
      </c>
      <c r="AF306" s="1" t="s">
        <v>120</v>
      </c>
      <c r="AG306" s="1" t="s">
        <v>71</v>
      </c>
      <c r="AH306" s="1" t="s">
        <v>72</v>
      </c>
      <c r="AI306" s="1" t="s">
        <v>73</v>
      </c>
      <c r="AJ306" s="1" t="s">
        <v>74</v>
      </c>
      <c r="AK306" s="8" t="s">
        <v>117</v>
      </c>
    </row>
    <row r="307" spans="1:37" ht="16">
      <c r="A307" s="8" t="s">
        <v>116</v>
      </c>
      <c r="B307" s="8" t="s">
        <v>117</v>
      </c>
      <c r="C307" s="8" t="s">
        <v>66</v>
      </c>
      <c r="D307" s="11" t="s">
        <v>67</v>
      </c>
      <c r="E307" s="24">
        <v>41</v>
      </c>
      <c r="F307" s="13">
        <v>0.85</v>
      </c>
      <c r="G307" s="24">
        <v>1802.4</v>
      </c>
      <c r="H307" s="8" t="s">
        <v>82</v>
      </c>
      <c r="I307" s="13">
        <v>1557.2460000000001</v>
      </c>
      <c r="J307" s="38">
        <v>2.7796066307899774</v>
      </c>
      <c r="K307" s="103">
        <f t="shared" si="43"/>
        <v>3.0024368962097654</v>
      </c>
      <c r="L307" s="25">
        <v>4.7E-2</v>
      </c>
      <c r="N307">
        <v>13.3</v>
      </c>
      <c r="O307" s="70">
        <v>818.19799999999998</v>
      </c>
      <c r="P307" s="70">
        <v>504.44940000000003</v>
      </c>
      <c r="Q307" s="70">
        <f t="shared" si="36"/>
        <v>0.61653707293344651</v>
      </c>
      <c r="R307" s="23">
        <f t="shared" si="37"/>
        <v>8.1999430700148395</v>
      </c>
      <c r="S307" s="25">
        <v>7.4029999999999996</v>
      </c>
      <c r="T307" s="23">
        <f t="shared" si="38"/>
        <v>0.90281114597867596</v>
      </c>
      <c r="U307" s="23">
        <f t="shared" si="39"/>
        <v>1.1076513670153776</v>
      </c>
      <c r="V307" s="23">
        <f t="shared" si="40"/>
        <v>5.2059614249722747E-2</v>
      </c>
      <c r="W307" s="1">
        <v>995</v>
      </c>
      <c r="X307" s="1">
        <f t="shared" si="41"/>
        <v>5.2321220351480148E-5</v>
      </c>
      <c r="Y307" s="7">
        <v>2000</v>
      </c>
      <c r="Z307" s="1">
        <v>10.256</v>
      </c>
      <c r="AA307" s="1">
        <f t="shared" si="42"/>
        <v>1.0203046090382244E-2</v>
      </c>
      <c r="AB307" s="1">
        <f t="shared" si="44"/>
        <v>3.0634002035492445E-4</v>
      </c>
      <c r="AD307" s="8" t="s">
        <v>117</v>
      </c>
      <c r="AE307" s="1" t="s">
        <v>119</v>
      </c>
      <c r="AF307" s="1" t="s">
        <v>120</v>
      </c>
      <c r="AG307" s="1" t="s">
        <v>71</v>
      </c>
      <c r="AH307" s="1" t="s">
        <v>72</v>
      </c>
      <c r="AI307" s="1" t="s">
        <v>73</v>
      </c>
      <c r="AJ307" s="1" t="s">
        <v>74</v>
      </c>
      <c r="AK307" s="8" t="s">
        <v>117</v>
      </c>
    </row>
    <row r="308" spans="1:37" ht="16">
      <c r="A308" s="8" t="s">
        <v>116</v>
      </c>
      <c r="B308" s="8" t="s">
        <v>117</v>
      </c>
      <c r="C308" s="8" t="s">
        <v>66</v>
      </c>
      <c r="D308" s="11" t="s">
        <v>67</v>
      </c>
      <c r="E308" s="24">
        <v>70</v>
      </c>
      <c r="F308" s="13">
        <v>5.5289999999999999</v>
      </c>
      <c r="G308" s="24">
        <v>2298.4</v>
      </c>
      <c r="H308" s="8" t="s">
        <v>83</v>
      </c>
      <c r="I308" s="13">
        <v>1735.7059999999999</v>
      </c>
      <c r="J308" s="38">
        <v>2.9678273703003133</v>
      </c>
      <c r="K308" s="103">
        <f t="shared" si="43"/>
        <v>3.2052490959855677</v>
      </c>
      <c r="L308" s="25">
        <v>0.309</v>
      </c>
      <c r="N308">
        <v>13.3</v>
      </c>
      <c r="O308" s="70">
        <v>818.19799999999998</v>
      </c>
      <c r="P308" s="70">
        <v>504.44940000000003</v>
      </c>
      <c r="Q308" s="70">
        <f t="shared" si="36"/>
        <v>0.61653707293344651</v>
      </c>
      <c r="R308" s="23">
        <f t="shared" si="37"/>
        <v>8.1999430700148395</v>
      </c>
      <c r="S308" s="25">
        <v>7.4029999999999996</v>
      </c>
      <c r="T308" s="23">
        <f t="shared" si="38"/>
        <v>0.90281114597867596</v>
      </c>
      <c r="U308" s="23">
        <f t="shared" si="39"/>
        <v>1.1076513670153776</v>
      </c>
      <c r="V308" s="23">
        <f t="shared" si="40"/>
        <v>0.34226427240775165</v>
      </c>
      <c r="W308" s="1">
        <v>995</v>
      </c>
      <c r="X308" s="1">
        <f t="shared" si="41"/>
        <v>3.4398419337462478E-4</v>
      </c>
      <c r="Y308" s="7">
        <v>2000</v>
      </c>
      <c r="Z308" s="1">
        <v>10.256</v>
      </c>
      <c r="AA308" s="1">
        <f t="shared" si="42"/>
        <v>6.7079600892087518E-2</v>
      </c>
      <c r="AB308" s="1">
        <f t="shared" si="44"/>
        <v>2.1500683011843619E-3</v>
      </c>
      <c r="AD308" s="8" t="s">
        <v>117</v>
      </c>
      <c r="AE308" s="1" t="s">
        <v>119</v>
      </c>
      <c r="AF308" s="1" t="s">
        <v>120</v>
      </c>
      <c r="AG308" s="1" t="s">
        <v>71</v>
      </c>
      <c r="AH308" s="1" t="s">
        <v>72</v>
      </c>
      <c r="AI308" s="1" t="s">
        <v>73</v>
      </c>
      <c r="AJ308" s="1" t="s">
        <v>74</v>
      </c>
      <c r="AK308" s="8" t="s">
        <v>117</v>
      </c>
    </row>
    <row r="309" spans="1:37" ht="16">
      <c r="A309" s="8" t="s">
        <v>116</v>
      </c>
      <c r="B309" s="8" t="s">
        <v>117</v>
      </c>
      <c r="C309" s="8" t="s">
        <v>66</v>
      </c>
      <c r="D309" s="11" t="s">
        <v>67</v>
      </c>
      <c r="E309" s="24">
        <v>14</v>
      </c>
      <c r="F309" s="13">
        <v>8.4090000000000007</v>
      </c>
      <c r="G309" s="24">
        <v>1213.5</v>
      </c>
      <c r="H309" s="8" t="s">
        <v>84</v>
      </c>
      <c r="I309" s="13">
        <v>-27.097000000000001</v>
      </c>
      <c r="J309" s="38">
        <v>1.0760303847701704</v>
      </c>
      <c r="K309" s="103">
        <f t="shared" si="43"/>
        <v>1.1639265713625371</v>
      </c>
      <c r="L309" s="25">
        <v>0.46899999999999997</v>
      </c>
      <c r="N309">
        <v>13.3</v>
      </c>
      <c r="O309" s="70">
        <v>818.19799999999998</v>
      </c>
      <c r="P309" s="70">
        <v>504.44940000000003</v>
      </c>
      <c r="Q309" s="70">
        <f t="shared" si="36"/>
        <v>0.61653707293344651</v>
      </c>
      <c r="R309" s="23">
        <f t="shared" si="37"/>
        <v>8.1999430700148395</v>
      </c>
      <c r="S309" s="25">
        <v>7.4029999999999996</v>
      </c>
      <c r="T309" s="23">
        <f t="shared" si="38"/>
        <v>0.90281114597867596</v>
      </c>
      <c r="U309" s="23">
        <f t="shared" si="39"/>
        <v>1.1076513670153776</v>
      </c>
      <c r="V309" s="23">
        <f t="shared" si="40"/>
        <v>0.519488491130212</v>
      </c>
      <c r="W309" s="1">
        <v>995</v>
      </c>
      <c r="X309" s="1">
        <f t="shared" si="41"/>
        <v>5.2209898606051463E-4</v>
      </c>
      <c r="Y309" s="7">
        <v>2000</v>
      </c>
      <c r="Z309" s="1">
        <v>10.256</v>
      </c>
      <c r="AA309" s="1">
        <f t="shared" si="42"/>
        <v>0.10181337481679302</v>
      </c>
      <c r="AB309" s="1">
        <f t="shared" si="44"/>
        <v>1.1850329226935877E-3</v>
      </c>
      <c r="AD309" s="8" t="s">
        <v>117</v>
      </c>
      <c r="AE309" s="1" t="s">
        <v>119</v>
      </c>
      <c r="AF309" s="1" t="s">
        <v>120</v>
      </c>
      <c r="AG309" s="1" t="s">
        <v>71</v>
      </c>
      <c r="AH309" s="1" t="s">
        <v>72</v>
      </c>
      <c r="AI309" s="1" t="s">
        <v>73</v>
      </c>
      <c r="AJ309" s="1" t="s">
        <v>74</v>
      </c>
      <c r="AK309" s="8" t="s">
        <v>117</v>
      </c>
    </row>
    <row r="310" spans="1:37" ht="16">
      <c r="A310" s="8" t="s">
        <v>116</v>
      </c>
      <c r="B310" s="8" t="s">
        <v>117</v>
      </c>
      <c r="C310" s="8" t="s">
        <v>66</v>
      </c>
      <c r="D310" s="11" t="s">
        <v>67</v>
      </c>
      <c r="E310" s="24">
        <v>27</v>
      </c>
      <c r="F310" s="13">
        <v>1.726</v>
      </c>
      <c r="G310" s="24">
        <v>1548.1</v>
      </c>
      <c r="H310" s="8" t="s">
        <v>85</v>
      </c>
      <c r="I310" s="13">
        <v>4855.8149999999996</v>
      </c>
      <c r="J310" s="38">
        <v>6.1446856948443118</v>
      </c>
      <c r="K310" s="103">
        <f t="shared" si="43"/>
        <v>6.618915234926483</v>
      </c>
      <c r="L310" s="25">
        <v>9.6000000000000002E-2</v>
      </c>
      <c r="N310">
        <v>13.3</v>
      </c>
      <c r="O310" s="70">
        <v>818.19799999999998</v>
      </c>
      <c r="P310" s="70">
        <v>504.44940000000003</v>
      </c>
      <c r="Q310" s="70">
        <f t="shared" si="36"/>
        <v>0.61653707293344651</v>
      </c>
      <c r="R310" s="23">
        <f t="shared" si="37"/>
        <v>8.1999430700148395</v>
      </c>
      <c r="S310" s="25">
        <v>7.4029999999999996</v>
      </c>
      <c r="T310" s="23">
        <f t="shared" si="38"/>
        <v>0.90281114597867596</v>
      </c>
      <c r="U310" s="23">
        <f t="shared" si="39"/>
        <v>1.1076513670153776</v>
      </c>
      <c r="V310" s="23">
        <f t="shared" si="40"/>
        <v>0.10633453123347625</v>
      </c>
      <c r="W310" s="1">
        <v>995</v>
      </c>
      <c r="X310" s="1">
        <f t="shared" si="41"/>
        <v>1.0686887561153392E-4</v>
      </c>
      <c r="Y310" s="7">
        <v>2000</v>
      </c>
      <c r="Z310" s="1">
        <v>10.256</v>
      </c>
      <c r="AA310" s="1">
        <f t="shared" si="42"/>
        <v>2.0840264354823307E-2</v>
      </c>
      <c r="AB310" s="1">
        <f t="shared" si="44"/>
        <v>1.3793994323803532E-3</v>
      </c>
      <c r="AD310" s="8" t="s">
        <v>117</v>
      </c>
      <c r="AE310" s="1" t="s">
        <v>119</v>
      </c>
      <c r="AF310" s="1" t="s">
        <v>120</v>
      </c>
      <c r="AG310" s="1" t="s">
        <v>71</v>
      </c>
      <c r="AH310" s="1" t="s">
        <v>72</v>
      </c>
      <c r="AI310" s="1" t="s">
        <v>73</v>
      </c>
      <c r="AJ310" s="1" t="s">
        <v>74</v>
      </c>
      <c r="AK310" s="8" t="s">
        <v>117</v>
      </c>
    </row>
    <row r="311" spans="1:37" ht="16">
      <c r="A311" s="8" t="s">
        <v>116</v>
      </c>
      <c r="B311" s="8" t="s">
        <v>117</v>
      </c>
      <c r="C311" s="8" t="s">
        <v>66</v>
      </c>
      <c r="D311" s="11" t="s">
        <v>67</v>
      </c>
      <c r="E311" s="24">
        <v>36</v>
      </c>
      <c r="F311" s="13">
        <v>1.518</v>
      </c>
      <c r="G311" s="24">
        <v>1727.4</v>
      </c>
      <c r="H311" s="8" t="s">
        <v>86</v>
      </c>
      <c r="I311" s="13">
        <v>4956.277</v>
      </c>
      <c r="J311" s="38">
        <v>6.2435217563594962</v>
      </c>
      <c r="K311" s="103">
        <f t="shared" si="43"/>
        <v>6.7248326390547053</v>
      </c>
      <c r="L311" s="25">
        <v>8.5000000000000006E-2</v>
      </c>
      <c r="N311">
        <v>13.3</v>
      </c>
      <c r="O311" s="70">
        <v>818.19799999999998</v>
      </c>
      <c r="P311" s="70">
        <v>504.44940000000003</v>
      </c>
      <c r="Q311" s="70">
        <f t="shared" si="36"/>
        <v>0.61653707293344651</v>
      </c>
      <c r="R311" s="23">
        <f t="shared" si="37"/>
        <v>8.1999430700148395</v>
      </c>
      <c r="S311" s="25">
        <v>7.4029999999999996</v>
      </c>
      <c r="T311" s="23">
        <f t="shared" si="38"/>
        <v>0.90281114597867596</v>
      </c>
      <c r="U311" s="23">
        <f t="shared" si="39"/>
        <v>1.1076513670153776</v>
      </c>
      <c r="V311" s="23">
        <f t="shared" si="40"/>
        <v>9.4150366196307095E-2</v>
      </c>
      <c r="W311" s="1">
        <v>995</v>
      </c>
      <c r="X311" s="1">
        <f t="shared" si="41"/>
        <v>9.462348361437899E-5</v>
      </c>
      <c r="Y311" s="7">
        <v>2000</v>
      </c>
      <c r="Z311" s="1">
        <v>10.256</v>
      </c>
      <c r="AA311" s="1">
        <f t="shared" si="42"/>
        <v>1.8452317397499803E-2</v>
      </c>
      <c r="AB311" s="1">
        <f t="shared" si="44"/>
        <v>1.2408874630090365E-3</v>
      </c>
      <c r="AD311" s="8" t="s">
        <v>117</v>
      </c>
      <c r="AE311" s="1" t="s">
        <v>119</v>
      </c>
      <c r="AF311" s="1" t="s">
        <v>120</v>
      </c>
      <c r="AG311" s="1" t="s">
        <v>71</v>
      </c>
      <c r="AH311" s="1" t="s">
        <v>72</v>
      </c>
      <c r="AI311" s="1" t="s">
        <v>73</v>
      </c>
      <c r="AJ311" s="1" t="s">
        <v>74</v>
      </c>
      <c r="AK311" s="8" t="s">
        <v>117</v>
      </c>
    </row>
    <row r="312" spans="1:37" ht="16">
      <c r="A312" s="8" t="s">
        <v>116</v>
      </c>
      <c r="B312" s="8" t="s">
        <v>117</v>
      </c>
      <c r="C312" s="8" t="s">
        <v>66</v>
      </c>
      <c r="D312" s="11" t="s">
        <v>67</v>
      </c>
      <c r="E312" s="24">
        <v>35</v>
      </c>
      <c r="F312" s="13">
        <v>1.032</v>
      </c>
      <c r="G312" s="24">
        <v>1703.8</v>
      </c>
      <c r="H312" s="8" t="s">
        <v>121</v>
      </c>
      <c r="I312" s="13">
        <v>4137.9620000000004</v>
      </c>
      <c r="J312" s="38">
        <v>5.4323405219593681</v>
      </c>
      <c r="K312" s="103">
        <f t="shared" si="43"/>
        <v>5.8550229121965565</v>
      </c>
      <c r="L312" s="25">
        <v>5.8000000000000003E-2</v>
      </c>
      <c r="N312">
        <v>13.3</v>
      </c>
      <c r="O312" s="70">
        <v>818.19799999999998</v>
      </c>
      <c r="P312" s="70">
        <v>504.44940000000003</v>
      </c>
      <c r="Q312" s="70">
        <f t="shared" si="36"/>
        <v>0.61653707293344651</v>
      </c>
      <c r="R312" s="23">
        <f t="shared" si="37"/>
        <v>8.1999430700148395</v>
      </c>
      <c r="S312" s="25">
        <v>7.4029999999999996</v>
      </c>
      <c r="T312" s="23">
        <f t="shared" si="38"/>
        <v>0.90281114597867596</v>
      </c>
      <c r="U312" s="23">
        <f t="shared" si="39"/>
        <v>1.1076513670153776</v>
      </c>
      <c r="V312" s="23">
        <f t="shared" si="40"/>
        <v>6.42437792868919E-2</v>
      </c>
      <c r="W312" s="1">
        <v>995</v>
      </c>
      <c r="X312" s="1">
        <f t="shared" si="41"/>
        <v>6.4566612348635074E-5</v>
      </c>
      <c r="Y312" s="7">
        <v>2000</v>
      </c>
      <c r="Z312" s="1">
        <v>10.256</v>
      </c>
      <c r="AA312" s="1">
        <f t="shared" si="42"/>
        <v>1.2590993047705747E-2</v>
      </c>
      <c r="AB312" s="1">
        <f t="shared" si="44"/>
        <v>7.3720552781624698E-4</v>
      </c>
      <c r="AD312" s="8" t="s">
        <v>117</v>
      </c>
      <c r="AE312" s="1" t="s">
        <v>119</v>
      </c>
      <c r="AF312" s="1" t="s">
        <v>120</v>
      </c>
      <c r="AG312" s="1" t="s">
        <v>71</v>
      </c>
      <c r="AH312" s="1" t="s">
        <v>72</v>
      </c>
      <c r="AI312" s="1" t="s">
        <v>73</v>
      </c>
      <c r="AJ312" s="1" t="s">
        <v>74</v>
      </c>
      <c r="AK312" s="8" t="s">
        <v>117</v>
      </c>
    </row>
    <row r="313" spans="1:37" ht="16">
      <c r="A313" s="8" t="s">
        <v>116</v>
      </c>
      <c r="B313" s="8" t="s">
        <v>117</v>
      </c>
      <c r="C313" s="8" t="s">
        <v>66</v>
      </c>
      <c r="D313" s="11" t="s">
        <v>67</v>
      </c>
      <c r="E313" s="24">
        <v>49</v>
      </c>
      <c r="F313" s="13">
        <v>29.88</v>
      </c>
      <c r="G313" s="24">
        <v>1911.3</v>
      </c>
      <c r="H313" s="8" t="s">
        <v>87</v>
      </c>
      <c r="I313" s="13">
        <v>4678.375</v>
      </c>
      <c r="J313" s="38">
        <v>5.9696074825905185</v>
      </c>
      <c r="K313" s="103">
        <f t="shared" si="43"/>
        <v>6.4312508654344249</v>
      </c>
      <c r="L313" s="25">
        <v>1.6679999999999999</v>
      </c>
      <c r="N313">
        <v>13.3</v>
      </c>
      <c r="O313" s="70">
        <v>818.19799999999998</v>
      </c>
      <c r="P313" s="70">
        <v>504.44940000000003</v>
      </c>
      <c r="Q313" s="70">
        <f t="shared" si="36"/>
        <v>0.61653707293344651</v>
      </c>
      <c r="R313" s="23">
        <f t="shared" si="37"/>
        <v>8.1999430700148395</v>
      </c>
      <c r="S313" s="25">
        <v>7.4029999999999996</v>
      </c>
      <c r="T313" s="23">
        <f t="shared" si="38"/>
        <v>0.90281114597867596</v>
      </c>
      <c r="U313" s="23">
        <f t="shared" si="39"/>
        <v>1.1076513670153776</v>
      </c>
      <c r="V313" s="23">
        <f t="shared" si="40"/>
        <v>1.8475624801816497</v>
      </c>
      <c r="W313" s="1">
        <v>995</v>
      </c>
      <c r="X313" s="1">
        <f t="shared" si="41"/>
        <v>1.8568467137504018E-3</v>
      </c>
      <c r="Y313" s="7">
        <v>2000</v>
      </c>
      <c r="Z313" s="1">
        <v>10.256</v>
      </c>
      <c r="AA313" s="1">
        <f t="shared" si="42"/>
        <v>0.36209959316505491</v>
      </c>
      <c r="AB313" s="1">
        <f t="shared" si="44"/>
        <v>2.3287533219162125E-2</v>
      </c>
      <c r="AD313" s="8" t="s">
        <v>117</v>
      </c>
      <c r="AE313" s="1" t="s">
        <v>119</v>
      </c>
      <c r="AF313" s="1" t="s">
        <v>120</v>
      </c>
      <c r="AG313" s="1" t="s">
        <v>71</v>
      </c>
      <c r="AH313" s="1" t="s">
        <v>72</v>
      </c>
      <c r="AI313" s="1" t="s">
        <v>73</v>
      </c>
      <c r="AJ313" s="1" t="s">
        <v>74</v>
      </c>
      <c r="AK313" s="8" t="s">
        <v>117</v>
      </c>
    </row>
    <row r="314" spans="1:37" ht="16">
      <c r="A314" s="8" t="s">
        <v>116</v>
      </c>
      <c r="B314" s="8" t="s">
        <v>117</v>
      </c>
      <c r="C314" s="8" t="s">
        <v>66</v>
      </c>
      <c r="D314" s="11" t="s">
        <v>67</v>
      </c>
      <c r="E314" s="24">
        <v>47</v>
      </c>
      <c r="F314" s="13">
        <v>17.628</v>
      </c>
      <c r="G314" s="24">
        <v>1880.6</v>
      </c>
      <c r="H314" s="8" t="s">
        <v>89</v>
      </c>
      <c r="I314" s="13">
        <v>4403.6170000000002</v>
      </c>
      <c r="J314" s="38">
        <v>5.6972140857699953</v>
      </c>
      <c r="K314" s="103">
        <f t="shared" si="43"/>
        <v>6.1391679689377234</v>
      </c>
      <c r="L314" s="25">
        <v>0.98399999999999999</v>
      </c>
      <c r="N314">
        <v>13.3</v>
      </c>
      <c r="O314" s="70">
        <v>818.19799999999998</v>
      </c>
      <c r="P314" s="70">
        <v>504.44940000000003</v>
      </c>
      <c r="Q314" s="70">
        <f t="shared" si="36"/>
        <v>0.61653707293344651</v>
      </c>
      <c r="R314" s="23">
        <f t="shared" si="37"/>
        <v>8.1999430700148395</v>
      </c>
      <c r="S314" s="25">
        <v>7.4029999999999996</v>
      </c>
      <c r="T314" s="23">
        <f t="shared" si="38"/>
        <v>0.90281114597867596</v>
      </c>
      <c r="U314" s="23">
        <f t="shared" si="39"/>
        <v>1.1076513670153776</v>
      </c>
      <c r="V314" s="23">
        <f t="shared" si="40"/>
        <v>1.0899289451431315</v>
      </c>
      <c r="W314" s="1">
        <v>995</v>
      </c>
      <c r="X314" s="1">
        <f t="shared" si="41"/>
        <v>1.0954059750182227E-3</v>
      </c>
      <c r="Y314" s="7">
        <v>2000</v>
      </c>
      <c r="Z314" s="1">
        <v>10.256</v>
      </c>
      <c r="AA314" s="1">
        <f t="shared" si="42"/>
        <v>0.21361270963693887</v>
      </c>
      <c r="AB314" s="1">
        <f t="shared" si="44"/>
        <v>1.3114043047610897E-2</v>
      </c>
      <c r="AD314" s="8" t="s">
        <v>117</v>
      </c>
      <c r="AE314" s="1" t="s">
        <v>119</v>
      </c>
      <c r="AF314" s="1" t="s">
        <v>120</v>
      </c>
      <c r="AG314" s="1" t="s">
        <v>71</v>
      </c>
      <c r="AH314" s="1" t="s">
        <v>72</v>
      </c>
      <c r="AI314" s="1" t="s">
        <v>73</v>
      </c>
      <c r="AJ314" s="1" t="s">
        <v>74</v>
      </c>
      <c r="AK314" s="8" t="s">
        <v>117</v>
      </c>
    </row>
    <row r="315" spans="1:37" ht="16">
      <c r="A315" s="8" t="s">
        <v>116</v>
      </c>
      <c r="B315" s="8" t="s">
        <v>117</v>
      </c>
      <c r="C315" s="8" t="s">
        <v>66</v>
      </c>
      <c r="D315" s="11" t="s">
        <v>67</v>
      </c>
      <c r="E315" s="24">
        <v>57</v>
      </c>
      <c r="F315" s="13">
        <v>10.545</v>
      </c>
      <c r="G315" s="24">
        <v>2096.6999999999998</v>
      </c>
      <c r="H315" s="8" t="s">
        <v>90</v>
      </c>
      <c r="I315" s="13">
        <v>2877.5709999999999</v>
      </c>
      <c r="J315" s="38">
        <v>4.1551068228060775</v>
      </c>
      <c r="K315" s="103">
        <f t="shared" si="43"/>
        <v>4.4831207870850589</v>
      </c>
      <c r="L315" s="25">
        <v>0.58899999999999997</v>
      </c>
      <c r="N315">
        <v>13.3</v>
      </c>
      <c r="O315" s="70">
        <v>818.19799999999998</v>
      </c>
      <c r="P315" s="70">
        <v>504.44940000000003</v>
      </c>
      <c r="Q315" s="70">
        <f t="shared" si="36"/>
        <v>0.61653707293344651</v>
      </c>
      <c r="R315" s="23">
        <f t="shared" si="37"/>
        <v>8.1999430700148395</v>
      </c>
      <c r="S315" s="25">
        <v>7.4029999999999996</v>
      </c>
      <c r="T315" s="23">
        <f t="shared" si="38"/>
        <v>0.90281114597867596</v>
      </c>
      <c r="U315" s="23">
        <f t="shared" si="39"/>
        <v>1.1076513670153776</v>
      </c>
      <c r="V315" s="23">
        <f t="shared" si="40"/>
        <v>0.65240665517205731</v>
      </c>
      <c r="W315" s="1">
        <v>995</v>
      </c>
      <c r="X315" s="1">
        <f t="shared" si="41"/>
        <v>6.5568508057493196E-4</v>
      </c>
      <c r="Y315" s="7">
        <v>2000</v>
      </c>
      <c r="Z315" s="1">
        <v>10.256</v>
      </c>
      <c r="AA315" s="1">
        <f t="shared" si="42"/>
        <v>0.12786370526032212</v>
      </c>
      <c r="AB315" s="1">
        <f t="shared" si="44"/>
        <v>5.7322843496626728E-3</v>
      </c>
      <c r="AD315" s="8" t="s">
        <v>117</v>
      </c>
      <c r="AE315" s="1" t="s">
        <v>119</v>
      </c>
      <c r="AF315" s="1" t="s">
        <v>120</v>
      </c>
      <c r="AG315" s="1" t="s">
        <v>71</v>
      </c>
      <c r="AH315" s="1" t="s">
        <v>72</v>
      </c>
      <c r="AI315" s="1" t="s">
        <v>73</v>
      </c>
      <c r="AJ315" s="1" t="s">
        <v>74</v>
      </c>
      <c r="AK315" s="8" t="s">
        <v>117</v>
      </c>
    </row>
    <row r="316" spans="1:37" ht="16">
      <c r="A316" s="8" t="s">
        <v>116</v>
      </c>
      <c r="B316" s="8" t="s">
        <v>117</v>
      </c>
      <c r="C316" s="8" t="s">
        <v>66</v>
      </c>
      <c r="D316" s="11" t="s">
        <v>67</v>
      </c>
      <c r="E316" s="24">
        <v>55</v>
      </c>
      <c r="F316" s="13">
        <v>3.532</v>
      </c>
      <c r="G316" s="24">
        <v>2057.6</v>
      </c>
      <c r="H316" s="8" t="s">
        <v>91</v>
      </c>
      <c r="I316" s="13">
        <v>10412.763999999999</v>
      </c>
      <c r="J316" s="38">
        <v>11.315922089679319</v>
      </c>
      <c r="K316" s="103">
        <f t="shared" si="43"/>
        <v>12.137640140587681</v>
      </c>
      <c r="L316" s="25">
        <v>0.19700000000000001</v>
      </c>
      <c r="N316">
        <v>13.3</v>
      </c>
      <c r="O316" s="70">
        <v>818.19799999999998</v>
      </c>
      <c r="P316" s="70">
        <v>504.44940000000003</v>
      </c>
      <c r="Q316" s="70">
        <f t="shared" si="36"/>
        <v>0.61653707293344651</v>
      </c>
      <c r="R316" s="23">
        <f t="shared" si="37"/>
        <v>8.1999430700148395</v>
      </c>
      <c r="S316" s="25">
        <v>7.4029999999999996</v>
      </c>
      <c r="T316" s="23">
        <f t="shared" si="38"/>
        <v>0.90281114597867596</v>
      </c>
      <c r="U316" s="23">
        <f t="shared" si="39"/>
        <v>1.1076513670153776</v>
      </c>
      <c r="V316" s="23">
        <f t="shared" si="40"/>
        <v>0.21820731930202938</v>
      </c>
      <c r="W316" s="1">
        <v>995</v>
      </c>
      <c r="X316" s="1">
        <f t="shared" si="41"/>
        <v>2.193038384945019E-4</v>
      </c>
      <c r="Y316" s="7">
        <v>2000</v>
      </c>
      <c r="Z316" s="1">
        <v>10.256</v>
      </c>
      <c r="AA316" s="1">
        <f t="shared" si="42"/>
        <v>4.2765959144793655E-2</v>
      </c>
      <c r="AB316" s="1">
        <f t="shared" si="44"/>
        <v>5.190778223665803E-3</v>
      </c>
      <c r="AD316" s="8" t="s">
        <v>117</v>
      </c>
      <c r="AE316" s="1" t="s">
        <v>119</v>
      </c>
      <c r="AF316" s="1" t="s">
        <v>120</v>
      </c>
      <c r="AG316" s="1" t="s">
        <v>71</v>
      </c>
      <c r="AH316" s="1" t="s">
        <v>72</v>
      </c>
      <c r="AI316" s="1" t="s">
        <v>73</v>
      </c>
      <c r="AJ316" s="1" t="s">
        <v>74</v>
      </c>
      <c r="AK316" s="8" t="s">
        <v>117</v>
      </c>
    </row>
    <row r="317" spans="1:37" ht="16">
      <c r="A317" s="8" t="s">
        <v>116</v>
      </c>
      <c r="B317" s="8" t="s">
        <v>117</v>
      </c>
      <c r="C317" s="8" t="s">
        <v>66</v>
      </c>
      <c r="D317" s="11" t="s">
        <v>67</v>
      </c>
      <c r="E317" s="24">
        <v>68</v>
      </c>
      <c r="F317" s="13">
        <v>10.657</v>
      </c>
      <c r="G317" s="24">
        <v>2271.8000000000002</v>
      </c>
      <c r="H317" s="8" t="s">
        <v>92</v>
      </c>
      <c r="I317" s="13">
        <v>2792.2420000000002</v>
      </c>
      <c r="J317" s="38">
        <v>4.0673895030074467</v>
      </c>
      <c r="K317" s="103">
        <f t="shared" si="43"/>
        <v>4.388795936737119</v>
      </c>
      <c r="L317" s="25">
        <v>0.59499999999999997</v>
      </c>
      <c r="N317">
        <v>13.3</v>
      </c>
      <c r="O317" s="70">
        <v>818.19799999999998</v>
      </c>
      <c r="P317" s="70">
        <v>504.44940000000003</v>
      </c>
      <c r="Q317" s="70">
        <f t="shared" si="36"/>
        <v>0.61653707293344651</v>
      </c>
      <c r="R317" s="23">
        <f t="shared" si="37"/>
        <v>8.1999430700148395</v>
      </c>
      <c r="S317" s="25">
        <v>7.4029999999999996</v>
      </c>
      <c r="T317" s="23">
        <f t="shared" si="38"/>
        <v>0.90281114597867596</v>
      </c>
      <c r="U317" s="23">
        <f t="shared" si="39"/>
        <v>1.1076513670153776</v>
      </c>
      <c r="V317" s="23">
        <f t="shared" si="40"/>
        <v>0.65905256337414964</v>
      </c>
      <c r="W317" s="1">
        <v>995</v>
      </c>
      <c r="X317" s="1">
        <f t="shared" si="41"/>
        <v>6.6236438530065285E-4</v>
      </c>
      <c r="Y317" s="7">
        <v>2000</v>
      </c>
      <c r="Z317" s="1">
        <v>10.256</v>
      </c>
      <c r="AA317" s="1">
        <f t="shared" si="42"/>
        <v>0.12916622178249862</v>
      </c>
      <c r="AB317" s="1">
        <f t="shared" si="44"/>
        <v>5.6688418932271554E-3</v>
      </c>
      <c r="AD317" s="8" t="s">
        <v>117</v>
      </c>
      <c r="AE317" s="1" t="s">
        <v>119</v>
      </c>
      <c r="AF317" s="1" t="s">
        <v>120</v>
      </c>
      <c r="AG317" s="1" t="s">
        <v>71</v>
      </c>
      <c r="AH317" s="1" t="s">
        <v>72</v>
      </c>
      <c r="AI317" s="1" t="s">
        <v>73</v>
      </c>
      <c r="AJ317" s="1" t="s">
        <v>74</v>
      </c>
      <c r="AK317" s="8" t="s">
        <v>117</v>
      </c>
    </row>
    <row r="318" spans="1:37" ht="16">
      <c r="A318" s="8" t="s">
        <v>116</v>
      </c>
      <c r="B318" s="8" t="s">
        <v>117</v>
      </c>
      <c r="C318" s="8" t="s">
        <v>66</v>
      </c>
      <c r="D318" s="11" t="s">
        <v>67</v>
      </c>
      <c r="E318" s="24">
        <v>67</v>
      </c>
      <c r="F318" s="13">
        <v>2.996</v>
      </c>
      <c r="G318" s="24">
        <v>2259.6999999999998</v>
      </c>
      <c r="H318" s="8" t="s">
        <v>93</v>
      </c>
      <c r="I318" s="13">
        <v>2318.422</v>
      </c>
      <c r="J318" s="38">
        <v>3.5773714566428052</v>
      </c>
      <c r="K318" s="103">
        <f t="shared" si="43"/>
        <v>3.8616151738551165</v>
      </c>
      <c r="L318" s="25">
        <v>0.16700000000000001</v>
      </c>
      <c r="N318">
        <v>13.3</v>
      </c>
      <c r="O318" s="70">
        <v>818.19799999999998</v>
      </c>
      <c r="P318" s="70">
        <v>504.44940000000003</v>
      </c>
      <c r="Q318" s="70">
        <f t="shared" si="36"/>
        <v>0.61653707293344651</v>
      </c>
      <c r="R318" s="23">
        <f t="shared" si="37"/>
        <v>8.1999430700148395</v>
      </c>
      <c r="S318" s="25">
        <v>7.4029999999999996</v>
      </c>
      <c r="T318" s="23">
        <f t="shared" si="38"/>
        <v>0.90281114597867596</v>
      </c>
      <c r="U318" s="23">
        <f t="shared" si="39"/>
        <v>1.1076513670153776</v>
      </c>
      <c r="V318" s="23">
        <f t="shared" si="40"/>
        <v>0.18497777829156806</v>
      </c>
      <c r="W318" s="1">
        <v>995</v>
      </c>
      <c r="X318" s="1">
        <f t="shared" si="41"/>
        <v>1.8590731486589754E-4</v>
      </c>
      <c r="Y318" s="7">
        <v>2000</v>
      </c>
      <c r="Z318" s="1">
        <v>10.256</v>
      </c>
      <c r="AA318" s="1">
        <f t="shared" si="42"/>
        <v>3.6253376533911377E-2</v>
      </c>
      <c r="AB318" s="1">
        <f t="shared" si="44"/>
        <v>1.3999658892683519E-3</v>
      </c>
      <c r="AD318" s="8" t="s">
        <v>117</v>
      </c>
      <c r="AE318" s="1" t="s">
        <v>119</v>
      </c>
      <c r="AF318" s="1" t="s">
        <v>120</v>
      </c>
      <c r="AG318" s="1" t="s">
        <v>71</v>
      </c>
      <c r="AH318" s="1" t="s">
        <v>72</v>
      </c>
      <c r="AI318" s="1" t="s">
        <v>73</v>
      </c>
      <c r="AJ318" s="1" t="s">
        <v>74</v>
      </c>
      <c r="AK318" s="8" t="s">
        <v>117</v>
      </c>
    </row>
    <row r="319" spans="1:37" ht="16">
      <c r="A319" s="8" t="s">
        <v>116</v>
      </c>
      <c r="B319" s="8" t="s">
        <v>117</v>
      </c>
      <c r="C319" s="8" t="s">
        <v>66</v>
      </c>
      <c r="D319" s="11" t="s">
        <v>67</v>
      </c>
      <c r="E319" s="24">
        <v>65</v>
      </c>
      <c r="F319" s="13">
        <v>24.245000000000001</v>
      </c>
      <c r="G319" s="24">
        <v>2235.3000000000002</v>
      </c>
      <c r="H319" s="8" t="s">
        <v>94</v>
      </c>
      <c r="I319" s="13">
        <v>8411.1959999999999</v>
      </c>
      <c r="J319" s="38">
        <v>9.5202760671360505</v>
      </c>
      <c r="K319" s="103">
        <f t="shared" si="43"/>
        <v>10.226637613803751</v>
      </c>
      <c r="L319" s="25">
        <v>1.353</v>
      </c>
      <c r="N319">
        <v>13.3</v>
      </c>
      <c r="O319" s="70">
        <v>818.19799999999998</v>
      </c>
      <c r="P319" s="70">
        <v>504.44940000000003</v>
      </c>
      <c r="Q319" s="70">
        <f t="shared" si="36"/>
        <v>0.61653707293344651</v>
      </c>
      <c r="R319" s="23">
        <f t="shared" si="37"/>
        <v>8.1999430700148395</v>
      </c>
      <c r="S319" s="25">
        <v>7.4029999999999996</v>
      </c>
      <c r="T319" s="23">
        <f t="shared" si="38"/>
        <v>0.90281114597867596</v>
      </c>
      <c r="U319" s="23">
        <f t="shared" si="39"/>
        <v>1.1076513670153776</v>
      </c>
      <c r="V319" s="23">
        <f t="shared" si="40"/>
        <v>1.4986522995718059</v>
      </c>
      <c r="W319" s="1">
        <v>995</v>
      </c>
      <c r="X319" s="1">
        <f t="shared" si="41"/>
        <v>1.5061832156500561E-3</v>
      </c>
      <c r="Y319" s="7">
        <v>2000</v>
      </c>
      <c r="Z319" s="1">
        <v>10.256</v>
      </c>
      <c r="AA319" s="1">
        <f t="shared" si="42"/>
        <v>0.29371747575079094</v>
      </c>
      <c r="AB319" s="1">
        <f t="shared" si="44"/>
        <v>3.0037421853445299E-2</v>
      </c>
      <c r="AD319" s="8" t="s">
        <v>117</v>
      </c>
      <c r="AE319" s="1" t="s">
        <v>119</v>
      </c>
      <c r="AF319" s="1" t="s">
        <v>120</v>
      </c>
      <c r="AG319" s="1" t="s">
        <v>71</v>
      </c>
      <c r="AH319" s="1" t="s">
        <v>72</v>
      </c>
      <c r="AI319" s="1" t="s">
        <v>73</v>
      </c>
      <c r="AJ319" s="1" t="s">
        <v>74</v>
      </c>
      <c r="AK319" s="8" t="s">
        <v>117</v>
      </c>
    </row>
    <row r="320" spans="1:37" ht="16">
      <c r="A320" s="8" t="s">
        <v>116</v>
      </c>
      <c r="B320" s="8" t="s">
        <v>117</v>
      </c>
      <c r="C320" s="8" t="s">
        <v>66</v>
      </c>
      <c r="D320" s="11" t="s">
        <v>67</v>
      </c>
      <c r="E320" s="24">
        <v>66</v>
      </c>
      <c r="F320" s="13">
        <v>32.073999999999998</v>
      </c>
      <c r="G320" s="24">
        <v>2244.6999999999998</v>
      </c>
      <c r="H320" s="8" t="s">
        <v>95</v>
      </c>
      <c r="I320" s="13">
        <v>4810.2669999999998</v>
      </c>
      <c r="J320" s="38">
        <v>6.0998061828216583</v>
      </c>
      <c r="K320" s="103">
        <f t="shared" si="43"/>
        <v>6.5708145405246805</v>
      </c>
      <c r="L320" s="25">
        <v>1.79</v>
      </c>
      <c r="N320">
        <v>13.3</v>
      </c>
      <c r="O320" s="70">
        <v>818.19799999999998</v>
      </c>
      <c r="P320" s="70">
        <v>504.44940000000003</v>
      </c>
      <c r="Q320" s="70">
        <f t="shared" si="36"/>
        <v>0.61653707293344651</v>
      </c>
      <c r="R320" s="23">
        <f t="shared" si="37"/>
        <v>8.1999430700148395</v>
      </c>
      <c r="S320" s="25">
        <v>7.4029999999999996</v>
      </c>
      <c r="T320" s="23">
        <f t="shared" si="38"/>
        <v>0.90281114597867596</v>
      </c>
      <c r="U320" s="23">
        <f t="shared" si="39"/>
        <v>1.1076513670153776</v>
      </c>
      <c r="V320" s="23">
        <f t="shared" si="40"/>
        <v>1.9826959469575258</v>
      </c>
      <c r="W320" s="1">
        <v>995</v>
      </c>
      <c r="X320" s="1">
        <f t="shared" si="41"/>
        <v>1.9926592431733928E-3</v>
      </c>
      <c r="Y320" s="7">
        <v>2000</v>
      </c>
      <c r="Z320" s="1">
        <v>10.256</v>
      </c>
      <c r="AA320" s="1">
        <f t="shared" si="42"/>
        <v>0.38858409578264286</v>
      </c>
      <c r="AB320" s="1">
        <f t="shared" si="44"/>
        <v>2.5533140267852247E-2</v>
      </c>
      <c r="AD320" s="8" t="s">
        <v>117</v>
      </c>
      <c r="AE320" s="1" t="s">
        <v>119</v>
      </c>
      <c r="AF320" s="1" t="s">
        <v>120</v>
      </c>
      <c r="AG320" s="1" t="s">
        <v>71</v>
      </c>
      <c r="AH320" s="1" t="s">
        <v>72</v>
      </c>
      <c r="AI320" s="1" t="s">
        <v>73</v>
      </c>
      <c r="AJ320" s="1" t="s">
        <v>74</v>
      </c>
      <c r="AK320" s="8" t="s">
        <v>117</v>
      </c>
    </row>
    <row r="321" spans="1:37" ht="16">
      <c r="A321" s="8" t="s">
        <v>116</v>
      </c>
      <c r="B321" s="8" t="s">
        <v>117</v>
      </c>
      <c r="C321" s="8" t="s">
        <v>66</v>
      </c>
      <c r="D321" s="11" t="s">
        <v>67</v>
      </c>
      <c r="E321" s="24">
        <v>64</v>
      </c>
      <c r="F321" s="13">
        <v>3.5609999999999999</v>
      </c>
      <c r="G321" s="24">
        <v>2225.6</v>
      </c>
      <c r="H321" s="8" t="s">
        <v>96</v>
      </c>
      <c r="I321" s="13">
        <v>28352.296999999999</v>
      </c>
      <c r="J321" s="38">
        <v>24.708290902421624</v>
      </c>
      <c r="K321" s="103">
        <f t="shared" si="43"/>
        <v>26.21503873196102</v>
      </c>
      <c r="L321" s="25">
        <v>0.19900000000000001</v>
      </c>
      <c r="N321">
        <v>13.3</v>
      </c>
      <c r="O321" s="70">
        <v>818.19799999999998</v>
      </c>
      <c r="P321" s="70">
        <v>504.44940000000003</v>
      </c>
      <c r="Q321" s="70">
        <f t="shared" si="36"/>
        <v>0.61653707293344651</v>
      </c>
      <c r="R321" s="23">
        <f t="shared" si="37"/>
        <v>8.1999430700148395</v>
      </c>
      <c r="S321" s="25">
        <v>7.4029999999999996</v>
      </c>
      <c r="T321" s="23">
        <f t="shared" si="38"/>
        <v>0.90281114597867596</v>
      </c>
      <c r="U321" s="23">
        <f t="shared" si="39"/>
        <v>1.1076513670153776</v>
      </c>
      <c r="V321" s="23">
        <f t="shared" si="40"/>
        <v>0.22042262203606014</v>
      </c>
      <c r="W321" s="1">
        <v>995</v>
      </c>
      <c r="X321" s="1">
        <f t="shared" si="41"/>
        <v>2.2153027340307552E-4</v>
      </c>
      <c r="Y321" s="7">
        <v>2000</v>
      </c>
      <c r="Z321" s="1">
        <v>10.256</v>
      </c>
      <c r="AA321" s="1">
        <f t="shared" si="42"/>
        <v>4.3200131318852482E-2</v>
      </c>
      <c r="AB321" s="1">
        <f t="shared" si="44"/>
        <v>1.1324931157495201E-2</v>
      </c>
      <c r="AD321" s="8" t="s">
        <v>117</v>
      </c>
      <c r="AE321" s="1" t="s">
        <v>119</v>
      </c>
      <c r="AF321" s="1" t="s">
        <v>120</v>
      </c>
      <c r="AG321" s="1" t="s">
        <v>71</v>
      </c>
      <c r="AH321" s="1" t="s">
        <v>72</v>
      </c>
      <c r="AI321" s="1" t="s">
        <v>73</v>
      </c>
      <c r="AJ321" s="1" t="s">
        <v>74</v>
      </c>
      <c r="AK321" s="8" t="s">
        <v>117</v>
      </c>
    </row>
    <row r="322" spans="1:37" ht="16">
      <c r="A322" s="8" t="s">
        <v>116</v>
      </c>
      <c r="B322" s="8" t="s">
        <v>117</v>
      </c>
      <c r="C322" s="8" t="s">
        <v>66</v>
      </c>
      <c r="D322" s="11" t="s">
        <v>67</v>
      </c>
      <c r="E322" s="24">
        <v>62</v>
      </c>
      <c r="F322" s="13">
        <v>0.46500000000000002</v>
      </c>
      <c r="G322" s="24">
        <v>2201.1999999999998</v>
      </c>
      <c r="H322" s="8" t="s">
        <v>97</v>
      </c>
      <c r="I322" s="13">
        <v>7374.0379999999996</v>
      </c>
      <c r="J322" s="38">
        <v>8.5609162788531386</v>
      </c>
      <c r="K322" s="103">
        <f t="shared" si="43"/>
        <v>9.2033378986468612</v>
      </c>
      <c r="L322" s="25">
        <v>2.5999999999999999E-2</v>
      </c>
      <c r="N322">
        <v>13.3</v>
      </c>
      <c r="O322" s="70">
        <v>818.19799999999998</v>
      </c>
      <c r="P322" s="70">
        <v>504.44940000000003</v>
      </c>
      <c r="Q322" s="70">
        <f t="shared" ref="Q322:Q385" si="45">P322/O322</f>
        <v>0.61653707293344651</v>
      </c>
      <c r="R322" s="23">
        <f t="shared" ref="R322:R385" si="46">N322*Q322</f>
        <v>8.1999430700148395</v>
      </c>
      <c r="S322" s="25">
        <v>7.4029999999999996</v>
      </c>
      <c r="T322" s="23">
        <f t="shared" ref="T322:T385" si="47">S322/R322</f>
        <v>0.90281114597867596</v>
      </c>
      <c r="U322" s="23">
        <f t="shared" ref="U322:U385" si="48">1/T322</f>
        <v>1.1076513670153776</v>
      </c>
      <c r="V322" s="23">
        <f t="shared" ref="V322:V385" si="49">L322*U322</f>
        <v>2.8798935542399817E-2</v>
      </c>
      <c r="W322" s="1">
        <v>995</v>
      </c>
      <c r="X322" s="1">
        <f t="shared" ref="X322:X385" si="50">V322/W322</f>
        <v>2.8943653811457103E-5</v>
      </c>
      <c r="Y322" s="7">
        <v>2000</v>
      </c>
      <c r="Z322" s="1">
        <v>10.256</v>
      </c>
      <c r="AA322" s="1">
        <f t="shared" ref="AA322:AA385" si="51">X322*Y322/Z322</f>
        <v>5.6442382627646453E-3</v>
      </c>
      <c r="AB322" s="1">
        <f t="shared" si="44"/>
        <v>5.1945831912694578E-4</v>
      </c>
      <c r="AD322" s="8" t="s">
        <v>117</v>
      </c>
      <c r="AE322" s="1" t="s">
        <v>119</v>
      </c>
      <c r="AF322" s="1" t="s">
        <v>120</v>
      </c>
      <c r="AG322" s="1" t="s">
        <v>71</v>
      </c>
      <c r="AH322" s="1" t="s">
        <v>72</v>
      </c>
      <c r="AI322" s="1" t="s">
        <v>73</v>
      </c>
      <c r="AJ322" s="1" t="s">
        <v>74</v>
      </c>
      <c r="AK322" s="8" t="s">
        <v>117</v>
      </c>
    </row>
    <row r="323" spans="1:37" ht="16">
      <c r="A323" s="8" t="s">
        <v>116</v>
      </c>
      <c r="B323" s="8" t="s">
        <v>117</v>
      </c>
      <c r="C323" s="8" t="s">
        <v>66</v>
      </c>
      <c r="D323" s="11" t="s">
        <v>67</v>
      </c>
      <c r="E323" s="24">
        <v>77</v>
      </c>
      <c r="F323" s="13">
        <v>132.619</v>
      </c>
      <c r="G323" s="24">
        <v>2453</v>
      </c>
      <c r="H323" s="8" t="s">
        <v>98</v>
      </c>
      <c r="I323" s="13">
        <v>15.247999999999999</v>
      </c>
      <c r="J323" s="38">
        <v>1.1223383093315908</v>
      </c>
      <c r="K323" s="103">
        <f t="shared" ref="K323:K386" si="52">((J323*13.003355)/(((100-J323)*12.0107)+(J323*13.003355)))*100</f>
        <v>1.2139707662296262</v>
      </c>
      <c r="L323" s="25">
        <v>7.4029999999999996</v>
      </c>
      <c r="N323">
        <v>13.3</v>
      </c>
      <c r="O323" s="70">
        <v>818.19799999999998</v>
      </c>
      <c r="P323" s="70">
        <v>504.44940000000003</v>
      </c>
      <c r="Q323" s="70">
        <f t="shared" si="45"/>
        <v>0.61653707293344651</v>
      </c>
      <c r="R323" s="23">
        <f t="shared" si="46"/>
        <v>8.1999430700148395</v>
      </c>
      <c r="S323" s="25">
        <v>7.4029999999999996</v>
      </c>
      <c r="T323" s="23">
        <f t="shared" si="47"/>
        <v>0.90281114597867596</v>
      </c>
      <c r="U323" s="23">
        <f t="shared" si="48"/>
        <v>1.1076513670153776</v>
      </c>
      <c r="V323" s="23">
        <f t="shared" si="49"/>
        <v>8.1999430700148395</v>
      </c>
      <c r="W323" s="1">
        <v>995</v>
      </c>
      <c r="X323" s="1">
        <f t="shared" si="50"/>
        <v>8.2411488140852664E-3</v>
      </c>
      <c r="Y323" s="7">
        <v>2000</v>
      </c>
      <c r="Z323" s="1">
        <v>10.256</v>
      </c>
      <c r="AA323" s="1">
        <f t="shared" si="51"/>
        <v>1.6070883022787179</v>
      </c>
      <c r="AB323" s="1">
        <f t="shared" ref="AB323:AB386" si="53">AA323*(K323/100)</f>
        <v>1.9509582177159646E-2</v>
      </c>
      <c r="AD323" s="8" t="s">
        <v>117</v>
      </c>
      <c r="AE323" s="1" t="s">
        <v>119</v>
      </c>
      <c r="AF323" s="1" t="s">
        <v>120</v>
      </c>
      <c r="AG323" s="1" t="s">
        <v>71</v>
      </c>
      <c r="AH323" s="1" t="s">
        <v>72</v>
      </c>
      <c r="AI323" s="1" t="s">
        <v>73</v>
      </c>
      <c r="AJ323" s="1" t="s">
        <v>74</v>
      </c>
      <c r="AK323" s="8" t="s">
        <v>117</v>
      </c>
    </row>
    <row r="324" spans="1:37" ht="16">
      <c r="A324" s="8" t="s">
        <v>116</v>
      </c>
      <c r="B324" s="8" t="s">
        <v>117</v>
      </c>
      <c r="C324" s="8" t="s">
        <v>66</v>
      </c>
      <c r="D324" s="11" t="s">
        <v>67</v>
      </c>
      <c r="E324" s="24">
        <v>75</v>
      </c>
      <c r="F324" s="13">
        <v>3.1190000000000002</v>
      </c>
      <c r="G324" s="24">
        <v>2408.3000000000002</v>
      </c>
      <c r="H324" s="8" t="s">
        <v>99</v>
      </c>
      <c r="I324" s="13">
        <v>4417.9049999999997</v>
      </c>
      <c r="J324" s="38">
        <v>5.711418015856224</v>
      </c>
      <c r="K324" s="103">
        <f t="shared" si="52"/>
        <v>6.1544018410344989</v>
      </c>
      <c r="L324" s="25">
        <v>0.17399999999999999</v>
      </c>
      <c r="N324">
        <v>13.3</v>
      </c>
      <c r="O324" s="70">
        <v>818.19799999999998</v>
      </c>
      <c r="P324" s="70">
        <v>504.44940000000003</v>
      </c>
      <c r="Q324" s="70">
        <f t="shared" si="45"/>
        <v>0.61653707293344651</v>
      </c>
      <c r="R324" s="23">
        <f t="shared" si="46"/>
        <v>8.1999430700148395</v>
      </c>
      <c r="S324" s="25">
        <v>7.4029999999999996</v>
      </c>
      <c r="T324" s="23">
        <f t="shared" si="47"/>
        <v>0.90281114597867596</v>
      </c>
      <c r="U324" s="23">
        <f t="shared" si="48"/>
        <v>1.1076513670153776</v>
      </c>
      <c r="V324" s="23">
        <f t="shared" si="49"/>
        <v>0.1927313378606757</v>
      </c>
      <c r="W324" s="1">
        <v>995</v>
      </c>
      <c r="X324" s="1">
        <f t="shared" si="50"/>
        <v>1.9369983704590522E-4</v>
      </c>
      <c r="Y324" s="7">
        <v>2000</v>
      </c>
      <c r="Z324" s="1">
        <v>10.256</v>
      </c>
      <c r="AA324" s="1">
        <f t="shared" si="51"/>
        <v>3.7772979143117238E-2</v>
      </c>
      <c r="AB324" s="1">
        <f t="shared" si="53"/>
        <v>2.3247009237975843E-3</v>
      </c>
      <c r="AD324" s="8" t="s">
        <v>117</v>
      </c>
      <c r="AE324" s="1" t="s">
        <v>119</v>
      </c>
      <c r="AF324" s="1" t="s">
        <v>120</v>
      </c>
      <c r="AG324" s="1" t="s">
        <v>71</v>
      </c>
      <c r="AH324" s="1" t="s">
        <v>72</v>
      </c>
      <c r="AI324" s="1" t="s">
        <v>73</v>
      </c>
      <c r="AJ324" s="1" t="s">
        <v>74</v>
      </c>
      <c r="AK324" s="8" t="s">
        <v>117</v>
      </c>
    </row>
    <row r="325" spans="1:37" ht="16">
      <c r="A325" s="8" t="s">
        <v>116</v>
      </c>
      <c r="B325" s="8" t="s">
        <v>117</v>
      </c>
      <c r="C325" s="8" t="s">
        <v>66</v>
      </c>
      <c r="D325" s="11" t="s">
        <v>67</v>
      </c>
      <c r="E325" s="24">
        <v>88</v>
      </c>
      <c r="F325" s="13">
        <v>3.3420000000000001</v>
      </c>
      <c r="G325" s="24">
        <v>2617.3000000000002</v>
      </c>
      <c r="H325" s="8" t="s">
        <v>100</v>
      </c>
      <c r="I325" s="13">
        <v>784.97500000000002</v>
      </c>
      <c r="J325" s="38">
        <v>1.9566084334916269</v>
      </c>
      <c r="K325" s="103">
        <f t="shared" si="52"/>
        <v>2.1148973610671988</v>
      </c>
      <c r="L325" s="25">
        <v>0.187</v>
      </c>
      <c r="N325">
        <v>13.3</v>
      </c>
      <c r="O325" s="70">
        <v>818.19799999999998</v>
      </c>
      <c r="P325" s="70">
        <v>504.44940000000003</v>
      </c>
      <c r="Q325" s="70">
        <f t="shared" si="45"/>
        <v>0.61653707293344651</v>
      </c>
      <c r="R325" s="23">
        <f t="shared" si="46"/>
        <v>8.1999430700148395</v>
      </c>
      <c r="S325" s="25">
        <v>7.4029999999999996</v>
      </c>
      <c r="T325" s="23">
        <f t="shared" si="47"/>
        <v>0.90281114597867596</v>
      </c>
      <c r="U325" s="23">
        <f t="shared" si="48"/>
        <v>1.1076513670153776</v>
      </c>
      <c r="V325" s="23">
        <f t="shared" si="49"/>
        <v>0.20713080563187561</v>
      </c>
      <c r="W325" s="1">
        <v>995</v>
      </c>
      <c r="X325" s="1">
        <f t="shared" si="50"/>
        <v>2.0817166395163377E-4</v>
      </c>
      <c r="Y325" s="7">
        <v>2000</v>
      </c>
      <c r="Z325" s="1">
        <v>10.256</v>
      </c>
      <c r="AA325" s="1">
        <f t="shared" si="51"/>
        <v>4.0595098274499565E-2</v>
      </c>
      <c r="AB325" s="1">
        <f t="shared" si="53"/>
        <v>8.5854466213002717E-4</v>
      </c>
      <c r="AD325" s="8" t="s">
        <v>117</v>
      </c>
      <c r="AE325" s="1" t="s">
        <v>119</v>
      </c>
      <c r="AF325" s="1" t="s">
        <v>120</v>
      </c>
      <c r="AG325" s="1" t="s">
        <v>71</v>
      </c>
      <c r="AH325" s="1" t="s">
        <v>72</v>
      </c>
      <c r="AI325" s="1" t="s">
        <v>73</v>
      </c>
      <c r="AJ325" s="1" t="s">
        <v>74</v>
      </c>
      <c r="AK325" s="8" t="s">
        <v>117</v>
      </c>
    </row>
    <row r="326" spans="1:37" ht="16">
      <c r="A326" s="8" t="s">
        <v>116</v>
      </c>
      <c r="B326" s="8" t="s">
        <v>117</v>
      </c>
      <c r="C326" s="8" t="s">
        <v>66</v>
      </c>
      <c r="D326" s="11" t="s">
        <v>67</v>
      </c>
      <c r="E326" s="24">
        <v>84</v>
      </c>
      <c r="F326" s="13">
        <v>4.8499999999999996</v>
      </c>
      <c r="G326" s="24">
        <v>2578.1999999999998</v>
      </c>
      <c r="H326" s="8" t="s">
        <v>122</v>
      </c>
      <c r="I326" s="13">
        <v>1521.952</v>
      </c>
      <c r="J326" s="38">
        <v>2.7422957306738684</v>
      </c>
      <c r="K326" s="103">
        <f t="shared" si="52"/>
        <v>2.9622260616360325</v>
      </c>
      <c r="L326" s="25">
        <v>0.27100000000000002</v>
      </c>
      <c r="N326">
        <v>13.3</v>
      </c>
      <c r="O326" s="70">
        <v>818.19799999999998</v>
      </c>
      <c r="P326" s="70">
        <v>504.44940000000003</v>
      </c>
      <c r="Q326" s="70">
        <f t="shared" si="45"/>
        <v>0.61653707293344651</v>
      </c>
      <c r="R326" s="23">
        <f t="shared" si="46"/>
        <v>8.1999430700148395</v>
      </c>
      <c r="S326" s="25">
        <v>7.4029999999999996</v>
      </c>
      <c r="T326" s="23">
        <f t="shared" si="47"/>
        <v>0.90281114597867596</v>
      </c>
      <c r="U326" s="23">
        <f t="shared" si="48"/>
        <v>1.1076513670153776</v>
      </c>
      <c r="V326" s="23">
        <f t="shared" si="49"/>
        <v>0.30017352046116735</v>
      </c>
      <c r="W326" s="1">
        <v>995</v>
      </c>
      <c r="X326" s="1">
        <f t="shared" si="50"/>
        <v>3.0168193011172596E-4</v>
      </c>
      <c r="Y326" s="7">
        <v>2000</v>
      </c>
      <c r="Z326" s="1">
        <v>10.256</v>
      </c>
      <c r="AA326" s="1">
        <f t="shared" si="51"/>
        <v>5.8830329584969955E-2</v>
      </c>
      <c r="AB326" s="1">
        <f t="shared" si="53"/>
        <v>1.7426873551123531E-3</v>
      </c>
      <c r="AD326" s="8" t="s">
        <v>117</v>
      </c>
      <c r="AE326" s="1" t="s">
        <v>119</v>
      </c>
      <c r="AF326" s="1" t="s">
        <v>120</v>
      </c>
      <c r="AG326" s="1" t="s">
        <v>71</v>
      </c>
      <c r="AH326" s="1" t="s">
        <v>72</v>
      </c>
      <c r="AI326" s="1" t="s">
        <v>73</v>
      </c>
      <c r="AJ326" s="1" t="s">
        <v>74</v>
      </c>
      <c r="AK326" s="8" t="s">
        <v>117</v>
      </c>
    </row>
    <row r="327" spans="1:37" ht="16">
      <c r="A327" s="8" t="s">
        <v>116</v>
      </c>
      <c r="B327" s="8" t="s">
        <v>117</v>
      </c>
      <c r="C327" s="8" t="s">
        <v>66</v>
      </c>
      <c r="D327" s="11" t="s">
        <v>67</v>
      </c>
      <c r="E327" s="24">
        <v>85</v>
      </c>
      <c r="F327" s="13">
        <v>1.7350000000000001</v>
      </c>
      <c r="G327" s="24">
        <v>2588.6999999999998</v>
      </c>
      <c r="H327" s="8" t="s">
        <v>102</v>
      </c>
      <c r="I327" s="13">
        <v>559.13</v>
      </c>
      <c r="J327" s="38">
        <v>1.7132888488483109</v>
      </c>
      <c r="K327" s="103">
        <f t="shared" si="52"/>
        <v>1.8522651932971776</v>
      </c>
      <c r="L327" s="25">
        <v>9.7000000000000003E-2</v>
      </c>
      <c r="N327">
        <v>13.3</v>
      </c>
      <c r="O327" s="70">
        <v>818.19799999999998</v>
      </c>
      <c r="P327" s="70">
        <v>504.44940000000003</v>
      </c>
      <c r="Q327" s="70">
        <f t="shared" si="45"/>
        <v>0.61653707293344651</v>
      </c>
      <c r="R327" s="23">
        <f t="shared" si="46"/>
        <v>8.1999430700148395</v>
      </c>
      <c r="S327" s="25">
        <v>7.4029999999999996</v>
      </c>
      <c r="T327" s="23">
        <f t="shared" si="47"/>
        <v>0.90281114597867596</v>
      </c>
      <c r="U327" s="23">
        <f t="shared" si="48"/>
        <v>1.1076513670153776</v>
      </c>
      <c r="V327" s="23">
        <f t="shared" si="49"/>
        <v>0.10744218260049163</v>
      </c>
      <c r="W327" s="1">
        <v>995</v>
      </c>
      <c r="X327" s="1">
        <f t="shared" si="50"/>
        <v>1.0798209306582073E-4</v>
      </c>
      <c r="Y327" s="7">
        <v>2000</v>
      </c>
      <c r="Z327" s="1">
        <v>10.256</v>
      </c>
      <c r="AA327" s="1">
        <f t="shared" si="51"/>
        <v>2.1057350441852717E-2</v>
      </c>
      <c r="AB327" s="1">
        <f t="shared" si="53"/>
        <v>3.9003797286504734E-4</v>
      </c>
      <c r="AD327" s="8" t="s">
        <v>117</v>
      </c>
      <c r="AE327" s="1" t="s">
        <v>119</v>
      </c>
      <c r="AF327" s="1" t="s">
        <v>120</v>
      </c>
      <c r="AG327" s="1" t="s">
        <v>71</v>
      </c>
      <c r="AH327" s="1" t="s">
        <v>72</v>
      </c>
      <c r="AI327" s="1" t="s">
        <v>73</v>
      </c>
      <c r="AJ327" s="1" t="s">
        <v>74</v>
      </c>
      <c r="AK327" s="8" t="s">
        <v>117</v>
      </c>
    </row>
    <row r="328" spans="1:37" ht="16">
      <c r="A328" s="8" t="s">
        <v>116</v>
      </c>
      <c r="B328" s="8" t="s">
        <v>117</v>
      </c>
      <c r="C328" s="8" t="s">
        <v>66</v>
      </c>
      <c r="D328" s="11" t="s">
        <v>67</v>
      </c>
      <c r="E328" s="24">
        <v>82</v>
      </c>
      <c r="F328" s="13">
        <v>1.095</v>
      </c>
      <c r="G328" s="24">
        <v>2547.6999999999998</v>
      </c>
      <c r="H328" s="8" t="s">
        <v>123</v>
      </c>
      <c r="I328" s="13">
        <v>1036.527</v>
      </c>
      <c r="J328" s="38">
        <v>2.2262097502569143</v>
      </c>
      <c r="K328" s="103">
        <f t="shared" si="52"/>
        <v>2.4057741421353347</v>
      </c>
      <c r="L328" s="25">
        <v>6.0999999999999999E-2</v>
      </c>
      <c r="N328">
        <v>13.3</v>
      </c>
      <c r="O328" s="70">
        <v>818.19799999999998</v>
      </c>
      <c r="P328" s="70">
        <v>504.44940000000003</v>
      </c>
      <c r="Q328" s="70">
        <f t="shared" si="45"/>
        <v>0.61653707293344651</v>
      </c>
      <c r="R328" s="23">
        <f t="shared" si="46"/>
        <v>8.1999430700148395</v>
      </c>
      <c r="S328" s="25">
        <v>7.4029999999999996</v>
      </c>
      <c r="T328" s="23">
        <f t="shared" si="47"/>
        <v>0.90281114597867596</v>
      </c>
      <c r="U328" s="23">
        <f t="shared" si="48"/>
        <v>1.1076513670153776</v>
      </c>
      <c r="V328" s="23">
        <f t="shared" si="49"/>
        <v>6.7566733387938033E-2</v>
      </c>
      <c r="W328" s="1">
        <v>995</v>
      </c>
      <c r="X328" s="1">
        <f t="shared" si="50"/>
        <v>6.7906264711495504E-5</v>
      </c>
      <c r="Y328" s="7">
        <v>2000</v>
      </c>
      <c r="Z328" s="1">
        <v>10.256</v>
      </c>
      <c r="AA328" s="1">
        <f t="shared" si="51"/>
        <v>1.3242251308793977E-2</v>
      </c>
      <c r="AB328" s="1">
        <f t="shared" si="53"/>
        <v>3.1857865782354344E-4</v>
      </c>
      <c r="AD328" s="8" t="s">
        <v>117</v>
      </c>
      <c r="AE328" s="1" t="s">
        <v>119</v>
      </c>
      <c r="AF328" s="1" t="s">
        <v>120</v>
      </c>
      <c r="AG328" s="1" t="s">
        <v>71</v>
      </c>
      <c r="AH328" s="1" t="s">
        <v>72</v>
      </c>
      <c r="AI328" s="1" t="s">
        <v>73</v>
      </c>
      <c r="AJ328" s="1" t="s">
        <v>74</v>
      </c>
      <c r="AK328" s="8" t="s">
        <v>117</v>
      </c>
    </row>
    <row r="329" spans="1:37" ht="16">
      <c r="A329" s="8" t="s">
        <v>116</v>
      </c>
      <c r="B329" s="8" t="s">
        <v>117</v>
      </c>
      <c r="C329" s="8" t="s">
        <v>66</v>
      </c>
      <c r="D329" s="11" t="s">
        <v>67</v>
      </c>
      <c r="E329" s="24">
        <v>80</v>
      </c>
      <c r="F329" s="13">
        <v>2.7570000000000001</v>
      </c>
      <c r="G329" s="24">
        <v>2521</v>
      </c>
      <c r="H329" s="8" t="s">
        <v>103</v>
      </c>
      <c r="I329" s="13">
        <v>1417.277</v>
      </c>
      <c r="J329" s="38">
        <v>2.6314703957933792</v>
      </c>
      <c r="K329" s="103">
        <f t="shared" si="52"/>
        <v>2.8427724004154999</v>
      </c>
      <c r="L329" s="25">
        <v>0.154</v>
      </c>
      <c r="N329">
        <v>13.3</v>
      </c>
      <c r="O329" s="70">
        <v>818.19799999999998</v>
      </c>
      <c r="P329" s="70">
        <v>504.44940000000003</v>
      </c>
      <c r="Q329" s="70">
        <f t="shared" si="45"/>
        <v>0.61653707293344651</v>
      </c>
      <c r="R329" s="23">
        <f t="shared" si="46"/>
        <v>8.1999430700148395</v>
      </c>
      <c r="S329" s="25">
        <v>7.4029999999999996</v>
      </c>
      <c r="T329" s="23">
        <f t="shared" si="47"/>
        <v>0.90281114597867596</v>
      </c>
      <c r="U329" s="23">
        <f t="shared" si="48"/>
        <v>1.1076513670153776</v>
      </c>
      <c r="V329" s="23">
        <f t="shared" si="49"/>
        <v>0.17057831052036815</v>
      </c>
      <c r="W329" s="1">
        <v>995</v>
      </c>
      <c r="X329" s="1">
        <f t="shared" si="50"/>
        <v>1.7143548796016899E-4</v>
      </c>
      <c r="Y329" s="7">
        <v>2000</v>
      </c>
      <c r="Z329" s="1">
        <v>10.256</v>
      </c>
      <c r="AA329" s="1">
        <f t="shared" si="51"/>
        <v>3.3431257402529058E-2</v>
      </c>
      <c r="AB329" s="1">
        <f t="shared" si="53"/>
        <v>9.5037455855095986E-4</v>
      </c>
      <c r="AD329" s="8" t="s">
        <v>117</v>
      </c>
      <c r="AE329" s="1" t="s">
        <v>119</v>
      </c>
      <c r="AF329" s="1" t="s">
        <v>120</v>
      </c>
      <c r="AG329" s="1" t="s">
        <v>71</v>
      </c>
      <c r="AH329" s="1" t="s">
        <v>72</v>
      </c>
      <c r="AI329" s="1" t="s">
        <v>73</v>
      </c>
      <c r="AJ329" s="1" t="s">
        <v>74</v>
      </c>
      <c r="AK329" s="8" t="s">
        <v>117</v>
      </c>
    </row>
    <row r="330" spans="1:37" ht="16">
      <c r="A330" s="8" t="s">
        <v>116</v>
      </c>
      <c r="B330" s="8" t="s">
        <v>117</v>
      </c>
      <c r="C330" s="8" t="s">
        <v>66</v>
      </c>
      <c r="D330" s="11" t="s">
        <v>67</v>
      </c>
      <c r="E330" s="24">
        <v>81</v>
      </c>
      <c r="F330" s="13">
        <v>1.97</v>
      </c>
      <c r="G330" s="24">
        <v>2534.3000000000002</v>
      </c>
      <c r="H330" s="8" t="s">
        <v>124</v>
      </c>
      <c r="I330" s="13">
        <v>1285.8579999999999</v>
      </c>
      <c r="J330" s="38">
        <v>2.4919715538581286</v>
      </c>
      <c r="K330" s="103">
        <f t="shared" si="52"/>
        <v>2.692381807629197</v>
      </c>
      <c r="L330" s="25">
        <v>0.11</v>
      </c>
      <c r="N330">
        <v>13.3</v>
      </c>
      <c r="O330" s="70">
        <v>818.19799999999998</v>
      </c>
      <c r="P330" s="70">
        <v>504.44940000000003</v>
      </c>
      <c r="Q330" s="70">
        <f t="shared" si="45"/>
        <v>0.61653707293344651</v>
      </c>
      <c r="R330" s="23">
        <f t="shared" si="46"/>
        <v>8.1999430700148395</v>
      </c>
      <c r="S330" s="25">
        <v>7.4029999999999996</v>
      </c>
      <c r="T330" s="23">
        <f t="shared" si="47"/>
        <v>0.90281114597867596</v>
      </c>
      <c r="U330" s="23">
        <f t="shared" si="48"/>
        <v>1.1076513670153776</v>
      </c>
      <c r="V330" s="23">
        <f t="shared" si="49"/>
        <v>0.12184165037169153</v>
      </c>
      <c r="W330" s="1">
        <v>995</v>
      </c>
      <c r="X330" s="1">
        <f t="shared" si="50"/>
        <v>1.2245391997154929E-4</v>
      </c>
      <c r="Y330" s="7">
        <v>2000</v>
      </c>
      <c r="Z330" s="1">
        <v>10.256</v>
      </c>
      <c r="AA330" s="1">
        <f t="shared" si="51"/>
        <v>2.387946957323504E-2</v>
      </c>
      <c r="AB330" s="1">
        <f t="shared" si="53"/>
        <v>6.4292649454812971E-4</v>
      </c>
      <c r="AD330" s="8" t="s">
        <v>117</v>
      </c>
      <c r="AE330" s="1" t="s">
        <v>119</v>
      </c>
      <c r="AF330" s="1" t="s">
        <v>120</v>
      </c>
      <c r="AG330" s="1" t="s">
        <v>71</v>
      </c>
      <c r="AH330" s="1" t="s">
        <v>72</v>
      </c>
      <c r="AI330" s="1" t="s">
        <v>73</v>
      </c>
      <c r="AJ330" s="1" t="s">
        <v>74</v>
      </c>
      <c r="AK330" s="8" t="s">
        <v>117</v>
      </c>
    </row>
    <row r="331" spans="1:37" ht="16">
      <c r="A331" s="8" t="s">
        <v>116</v>
      </c>
      <c r="B331" s="8" t="s">
        <v>117</v>
      </c>
      <c r="C331" s="8" t="s">
        <v>66</v>
      </c>
      <c r="D331" s="11" t="s">
        <v>67</v>
      </c>
      <c r="E331" s="24">
        <v>97</v>
      </c>
      <c r="F331" s="13">
        <v>1.669</v>
      </c>
      <c r="G331" s="24">
        <v>2782.6</v>
      </c>
      <c r="H331" s="8" t="s">
        <v>104</v>
      </c>
      <c r="I331" s="13">
        <v>24.288</v>
      </c>
      <c r="J331" s="38">
        <v>1.1322187169795022</v>
      </c>
      <c r="K331" s="103">
        <f t="shared" si="52"/>
        <v>1.224647861135328</v>
      </c>
      <c r="L331" s="25">
        <v>9.2999999999999999E-2</v>
      </c>
      <c r="N331">
        <v>13.3</v>
      </c>
      <c r="O331" s="70">
        <v>818.19799999999998</v>
      </c>
      <c r="P331" s="70">
        <v>504.44940000000003</v>
      </c>
      <c r="Q331" s="70">
        <f t="shared" si="45"/>
        <v>0.61653707293344651</v>
      </c>
      <c r="R331" s="23">
        <f t="shared" si="46"/>
        <v>8.1999430700148395</v>
      </c>
      <c r="S331" s="25">
        <v>7.4029999999999996</v>
      </c>
      <c r="T331" s="23">
        <f t="shared" si="47"/>
        <v>0.90281114597867596</v>
      </c>
      <c r="U331" s="23">
        <f t="shared" si="48"/>
        <v>1.1076513670153776</v>
      </c>
      <c r="V331" s="23">
        <f t="shared" si="49"/>
        <v>0.10301157713243012</v>
      </c>
      <c r="W331" s="1">
        <v>995</v>
      </c>
      <c r="X331" s="1">
        <f t="shared" si="50"/>
        <v>1.0352922324867349E-4</v>
      </c>
      <c r="Y331" s="7">
        <v>2000</v>
      </c>
      <c r="Z331" s="1">
        <v>10.256</v>
      </c>
      <c r="AA331" s="1">
        <f t="shared" si="51"/>
        <v>2.0189006093735078E-2</v>
      </c>
      <c r="AB331" s="1">
        <f t="shared" si="53"/>
        <v>2.4724423131140767E-4</v>
      </c>
      <c r="AD331" s="8" t="s">
        <v>117</v>
      </c>
      <c r="AE331" s="1" t="s">
        <v>119</v>
      </c>
      <c r="AF331" s="1" t="s">
        <v>120</v>
      </c>
      <c r="AG331" s="1" t="s">
        <v>71</v>
      </c>
      <c r="AH331" s="1" t="s">
        <v>72</v>
      </c>
      <c r="AI331" s="1" t="s">
        <v>73</v>
      </c>
      <c r="AJ331" s="1" t="s">
        <v>74</v>
      </c>
      <c r="AK331" s="8" t="s">
        <v>117</v>
      </c>
    </row>
    <row r="332" spans="1:37" ht="16">
      <c r="A332" s="8" t="s">
        <v>116</v>
      </c>
      <c r="B332" s="8" t="s">
        <v>117</v>
      </c>
      <c r="C332" s="8" t="s">
        <v>66</v>
      </c>
      <c r="D332" s="11" t="s">
        <v>67</v>
      </c>
      <c r="E332" s="24">
        <v>110</v>
      </c>
      <c r="F332" s="13">
        <v>1.4970000000000001</v>
      </c>
      <c r="G332" s="24">
        <v>2957.1</v>
      </c>
      <c r="H332" s="8" t="s">
        <v>105</v>
      </c>
      <c r="I332" s="13">
        <v>702.06200000000001</v>
      </c>
      <c r="J332" s="38">
        <v>1.8674201863229229</v>
      </c>
      <c r="K332" s="103">
        <f t="shared" si="52"/>
        <v>2.0186423741155921</v>
      </c>
      <c r="L332" s="25">
        <v>8.4000000000000005E-2</v>
      </c>
      <c r="N332">
        <v>13.3</v>
      </c>
      <c r="O332" s="70">
        <v>818.19799999999998</v>
      </c>
      <c r="P332" s="70">
        <v>504.44940000000003</v>
      </c>
      <c r="Q332" s="70">
        <f t="shared" si="45"/>
        <v>0.61653707293344651</v>
      </c>
      <c r="R332" s="23">
        <f t="shared" si="46"/>
        <v>8.1999430700148395</v>
      </c>
      <c r="S332" s="25">
        <v>7.4029999999999996</v>
      </c>
      <c r="T332" s="23">
        <f t="shared" si="47"/>
        <v>0.90281114597867596</v>
      </c>
      <c r="U332" s="23">
        <f t="shared" si="48"/>
        <v>1.1076513670153776</v>
      </c>
      <c r="V332" s="23">
        <f t="shared" si="49"/>
        <v>9.3042714829291717E-2</v>
      </c>
      <c r="W332" s="1">
        <v>995</v>
      </c>
      <c r="X332" s="1">
        <f t="shared" si="50"/>
        <v>9.351026616009218E-5</v>
      </c>
      <c r="Y332" s="7">
        <v>2000</v>
      </c>
      <c r="Z332" s="1">
        <v>10.256</v>
      </c>
      <c r="AA332" s="1">
        <f t="shared" si="51"/>
        <v>1.8235231310470394E-2</v>
      </c>
      <c r="AB332" s="1">
        <f t="shared" si="53"/>
        <v>3.6810410625114933E-4</v>
      </c>
      <c r="AD332" s="8" t="s">
        <v>117</v>
      </c>
      <c r="AE332" s="1" t="s">
        <v>119</v>
      </c>
      <c r="AF332" s="1" t="s">
        <v>120</v>
      </c>
      <c r="AG332" s="1" t="s">
        <v>71</v>
      </c>
      <c r="AH332" s="1" t="s">
        <v>72</v>
      </c>
      <c r="AI332" s="1" t="s">
        <v>73</v>
      </c>
      <c r="AJ332" s="1" t="s">
        <v>74</v>
      </c>
      <c r="AK332" s="8" t="s">
        <v>117</v>
      </c>
    </row>
    <row r="333" spans="1:37" ht="16">
      <c r="A333" s="8" t="s">
        <v>116</v>
      </c>
      <c r="B333" s="8" t="s">
        <v>117</v>
      </c>
      <c r="C333" s="8" t="s">
        <v>66</v>
      </c>
      <c r="D333" s="11" t="s">
        <v>67</v>
      </c>
      <c r="E333" s="24">
        <v>120</v>
      </c>
      <c r="F333" s="13">
        <v>0.48099999999999998</v>
      </c>
      <c r="G333" s="24">
        <v>3158</v>
      </c>
      <c r="H333" s="8" t="s">
        <v>125</v>
      </c>
      <c r="I333" s="13">
        <v>677.053</v>
      </c>
      <c r="J333" s="38">
        <v>1.8404865248635272</v>
      </c>
      <c r="K333" s="103">
        <f t="shared" si="52"/>
        <v>1.9895718660175212</v>
      </c>
      <c r="L333" s="25">
        <v>2.7E-2</v>
      </c>
      <c r="N333">
        <v>13.3</v>
      </c>
      <c r="O333" s="70">
        <v>818.19799999999998</v>
      </c>
      <c r="P333" s="70">
        <v>504.44940000000003</v>
      </c>
      <c r="Q333" s="70">
        <f t="shared" si="45"/>
        <v>0.61653707293344651</v>
      </c>
      <c r="R333" s="23">
        <f t="shared" si="46"/>
        <v>8.1999430700148395</v>
      </c>
      <c r="S333" s="25">
        <v>7.4029999999999996</v>
      </c>
      <c r="T333" s="23">
        <f t="shared" si="47"/>
        <v>0.90281114597867596</v>
      </c>
      <c r="U333" s="23">
        <f t="shared" si="48"/>
        <v>1.1076513670153776</v>
      </c>
      <c r="V333" s="23">
        <f t="shared" si="49"/>
        <v>2.9906586909415195E-2</v>
      </c>
      <c r="W333" s="1">
        <v>995</v>
      </c>
      <c r="X333" s="1">
        <f t="shared" si="50"/>
        <v>3.0056871265743913E-5</v>
      </c>
      <c r="Y333" s="7">
        <v>2000</v>
      </c>
      <c r="Z333" s="1">
        <v>10.256</v>
      </c>
      <c r="AA333" s="1">
        <f t="shared" si="51"/>
        <v>5.8613243497940542E-3</v>
      </c>
      <c r="AB333" s="1">
        <f t="shared" si="53"/>
        <v>1.166152602395369E-4</v>
      </c>
      <c r="AD333" s="8" t="s">
        <v>117</v>
      </c>
      <c r="AE333" s="1" t="s">
        <v>119</v>
      </c>
      <c r="AF333" s="1" t="s">
        <v>120</v>
      </c>
      <c r="AG333" s="1" t="s">
        <v>71</v>
      </c>
      <c r="AH333" s="1" t="s">
        <v>72</v>
      </c>
      <c r="AI333" s="1" t="s">
        <v>73</v>
      </c>
      <c r="AJ333" s="1" t="s">
        <v>74</v>
      </c>
      <c r="AK333" s="8" t="s">
        <v>117</v>
      </c>
    </row>
    <row r="334" spans="1:37" ht="16">
      <c r="A334" s="8" t="s">
        <v>116</v>
      </c>
      <c r="B334" s="8" t="s">
        <v>117</v>
      </c>
      <c r="C334" s="8" t="s">
        <v>66</v>
      </c>
      <c r="D334" s="11" t="s">
        <v>67</v>
      </c>
      <c r="E334" s="24">
        <v>126</v>
      </c>
      <c r="F334" s="13">
        <v>1.5409999999999999</v>
      </c>
      <c r="G334" s="24">
        <v>3394.4</v>
      </c>
      <c r="H334" s="8" t="s">
        <v>106</v>
      </c>
      <c r="I334" s="13">
        <v>181.04400000000001</v>
      </c>
      <c r="J334" s="38">
        <v>1.3032341639376988</v>
      </c>
      <c r="K334" s="103">
        <f t="shared" si="52"/>
        <v>1.4094252029293799</v>
      </c>
      <c r="L334" s="25">
        <v>8.5999999999999993E-2</v>
      </c>
      <c r="N334">
        <v>13.3</v>
      </c>
      <c r="O334" s="70">
        <v>818.19799999999998</v>
      </c>
      <c r="P334" s="70">
        <v>504.44940000000003</v>
      </c>
      <c r="Q334" s="70">
        <f t="shared" si="45"/>
        <v>0.61653707293344651</v>
      </c>
      <c r="R334" s="23">
        <f t="shared" si="46"/>
        <v>8.1999430700148395</v>
      </c>
      <c r="S334" s="25">
        <v>7.4029999999999996</v>
      </c>
      <c r="T334" s="23">
        <f t="shared" si="47"/>
        <v>0.90281114597867596</v>
      </c>
      <c r="U334" s="23">
        <f t="shared" si="48"/>
        <v>1.1076513670153776</v>
      </c>
      <c r="V334" s="23">
        <f t="shared" si="49"/>
        <v>9.5258017563322459E-2</v>
      </c>
      <c r="W334" s="1">
        <v>995</v>
      </c>
      <c r="X334" s="1">
        <f t="shared" si="50"/>
        <v>9.5736701068665787E-5</v>
      </c>
      <c r="Y334" s="7">
        <v>2000</v>
      </c>
      <c r="Z334" s="1">
        <v>10.256</v>
      </c>
      <c r="AA334" s="1">
        <f t="shared" si="51"/>
        <v>1.866940348452921E-2</v>
      </c>
      <c r="AB334" s="1">
        <f t="shared" si="53"/>
        <v>2.631312779475305E-4</v>
      </c>
      <c r="AD334" s="8" t="s">
        <v>117</v>
      </c>
      <c r="AE334" s="1" t="s">
        <v>119</v>
      </c>
      <c r="AF334" s="1" t="s">
        <v>120</v>
      </c>
      <c r="AG334" s="1" t="s">
        <v>71</v>
      </c>
      <c r="AH334" s="1" t="s">
        <v>72</v>
      </c>
      <c r="AI334" s="1" t="s">
        <v>73</v>
      </c>
      <c r="AJ334" s="1" t="s">
        <v>74</v>
      </c>
      <c r="AK334" s="8" t="s">
        <v>117</v>
      </c>
    </row>
    <row r="335" spans="1:37" ht="16">
      <c r="A335" s="8" t="s">
        <v>116</v>
      </c>
      <c r="B335" s="8" t="s">
        <v>117</v>
      </c>
      <c r="C335" s="8" t="s">
        <v>66</v>
      </c>
      <c r="D335" s="11" t="s">
        <v>67</v>
      </c>
      <c r="E335" s="24">
        <v>56</v>
      </c>
      <c r="F335" s="13">
        <v>11.413</v>
      </c>
      <c r="G335" s="24">
        <v>2074.5</v>
      </c>
      <c r="H335" s="8" t="s">
        <v>107</v>
      </c>
      <c r="I335" s="13">
        <v>4120.2330000000002</v>
      </c>
      <c r="J335" s="38">
        <v>5.4146106992323126</v>
      </c>
      <c r="K335" s="103">
        <f t="shared" si="52"/>
        <v>5.835998692366771</v>
      </c>
      <c r="L335" s="25">
        <v>0.63700000000000001</v>
      </c>
      <c r="N335">
        <v>13.3</v>
      </c>
      <c r="O335" s="70">
        <v>818.19799999999998</v>
      </c>
      <c r="P335" s="70">
        <v>504.44940000000003</v>
      </c>
      <c r="Q335" s="70">
        <f t="shared" si="45"/>
        <v>0.61653707293344651</v>
      </c>
      <c r="R335" s="23">
        <f t="shared" si="46"/>
        <v>8.1999430700148395</v>
      </c>
      <c r="S335" s="25">
        <v>7.4029999999999996</v>
      </c>
      <c r="T335" s="23">
        <f t="shared" si="47"/>
        <v>0.90281114597867596</v>
      </c>
      <c r="U335" s="23">
        <f t="shared" si="48"/>
        <v>1.1076513670153776</v>
      </c>
      <c r="V335" s="23">
        <f t="shared" si="49"/>
        <v>0.70557392078879555</v>
      </c>
      <c r="W335" s="1">
        <v>995</v>
      </c>
      <c r="X335" s="1">
        <f t="shared" si="50"/>
        <v>7.0911951838069907E-4</v>
      </c>
      <c r="Y335" s="7">
        <v>2000</v>
      </c>
      <c r="Z335" s="1">
        <v>10.256</v>
      </c>
      <c r="AA335" s="1">
        <f t="shared" si="51"/>
        <v>0.13828383743773384</v>
      </c>
      <c r="AB335" s="1">
        <f t="shared" si="53"/>
        <v>8.0702429446207376E-3</v>
      </c>
      <c r="AD335" s="8" t="s">
        <v>117</v>
      </c>
      <c r="AE335" s="1" t="s">
        <v>119</v>
      </c>
      <c r="AF335" s="1" t="s">
        <v>120</v>
      </c>
      <c r="AG335" s="1" t="s">
        <v>71</v>
      </c>
      <c r="AH335" s="1" t="s">
        <v>72</v>
      </c>
      <c r="AI335" s="1" t="s">
        <v>73</v>
      </c>
      <c r="AJ335" s="1" t="s">
        <v>74</v>
      </c>
      <c r="AK335" s="8" t="s">
        <v>117</v>
      </c>
    </row>
    <row r="336" spans="1:37" ht="16">
      <c r="A336" s="8" t="s">
        <v>116</v>
      </c>
      <c r="B336" s="8" t="s">
        <v>117</v>
      </c>
      <c r="C336" s="8" t="s">
        <v>66</v>
      </c>
      <c r="D336" s="11" t="s">
        <v>67</v>
      </c>
      <c r="E336" s="24">
        <v>76</v>
      </c>
      <c r="F336" s="13">
        <v>30.564</v>
      </c>
      <c r="G336" s="24">
        <v>2434</v>
      </c>
      <c r="H336" s="8" t="s">
        <v>108</v>
      </c>
      <c r="I336" s="13">
        <v>1926.385</v>
      </c>
      <c r="J336" s="38">
        <v>3.1681317243133611</v>
      </c>
      <c r="K336" s="103">
        <f t="shared" si="52"/>
        <v>3.4210125455967284</v>
      </c>
      <c r="L336" s="25">
        <v>1.706</v>
      </c>
      <c r="N336">
        <v>13.3</v>
      </c>
      <c r="O336" s="70">
        <v>818.19799999999998</v>
      </c>
      <c r="P336" s="70">
        <v>504.44940000000003</v>
      </c>
      <c r="Q336" s="70">
        <f t="shared" si="45"/>
        <v>0.61653707293344651</v>
      </c>
      <c r="R336" s="23">
        <f t="shared" si="46"/>
        <v>8.1999430700148395</v>
      </c>
      <c r="S336" s="25">
        <v>7.4029999999999996</v>
      </c>
      <c r="T336" s="23">
        <f t="shared" si="47"/>
        <v>0.90281114597867596</v>
      </c>
      <c r="U336" s="23">
        <f t="shared" si="48"/>
        <v>1.1076513670153776</v>
      </c>
      <c r="V336" s="23">
        <f t="shared" si="49"/>
        <v>1.8896532321282342</v>
      </c>
      <c r="W336" s="1">
        <v>995</v>
      </c>
      <c r="X336" s="1">
        <f t="shared" si="50"/>
        <v>1.8991489770133008E-3</v>
      </c>
      <c r="Y336" s="7">
        <v>2000</v>
      </c>
      <c r="Z336" s="1">
        <v>10.256</v>
      </c>
      <c r="AA336" s="1">
        <f t="shared" si="51"/>
        <v>0.37034886447217252</v>
      </c>
      <c r="AB336" s="1">
        <f t="shared" si="53"/>
        <v>1.2669681116068048E-2</v>
      </c>
      <c r="AD336" s="8" t="s">
        <v>117</v>
      </c>
      <c r="AE336" s="1" t="s">
        <v>119</v>
      </c>
      <c r="AF336" s="1" t="s">
        <v>120</v>
      </c>
      <c r="AG336" s="1" t="s">
        <v>71</v>
      </c>
      <c r="AH336" s="1" t="s">
        <v>72</v>
      </c>
      <c r="AI336" s="1" t="s">
        <v>73</v>
      </c>
      <c r="AJ336" s="1" t="s">
        <v>74</v>
      </c>
      <c r="AK336" s="8" t="s">
        <v>117</v>
      </c>
    </row>
    <row r="337" spans="1:37" ht="16">
      <c r="A337" s="8" t="s">
        <v>116</v>
      </c>
      <c r="B337" s="8" t="s">
        <v>117</v>
      </c>
      <c r="C337" s="8" t="s">
        <v>66</v>
      </c>
      <c r="D337" s="11" t="s">
        <v>67</v>
      </c>
      <c r="E337" s="24">
        <v>33</v>
      </c>
      <c r="F337" s="13">
        <v>22.068000000000001</v>
      </c>
      <c r="G337" s="24">
        <v>1662.6</v>
      </c>
      <c r="H337" s="8" t="s">
        <v>109</v>
      </c>
      <c r="I337" s="13">
        <v>2584.2649999999999</v>
      </c>
      <c r="J337" s="38">
        <v>3.8529172368363191</v>
      </c>
      <c r="K337" s="103">
        <f t="shared" si="52"/>
        <v>4.1581105837845627</v>
      </c>
      <c r="L337" s="25">
        <v>1.232</v>
      </c>
      <c r="N337">
        <v>13.3</v>
      </c>
      <c r="O337" s="70">
        <v>818.19799999999998</v>
      </c>
      <c r="P337" s="70">
        <v>504.44940000000003</v>
      </c>
      <c r="Q337" s="70">
        <f t="shared" si="45"/>
        <v>0.61653707293344651</v>
      </c>
      <c r="R337" s="23">
        <f t="shared" si="46"/>
        <v>8.1999430700148395</v>
      </c>
      <c r="S337" s="25">
        <v>7.4029999999999996</v>
      </c>
      <c r="T337" s="23">
        <f t="shared" si="47"/>
        <v>0.90281114597867596</v>
      </c>
      <c r="U337" s="23">
        <f t="shared" si="48"/>
        <v>1.1076513670153776</v>
      </c>
      <c r="V337" s="23">
        <f t="shared" si="49"/>
        <v>1.3646264841629452</v>
      </c>
      <c r="W337" s="1">
        <v>995</v>
      </c>
      <c r="X337" s="1">
        <f t="shared" si="50"/>
        <v>1.3714839036813519E-3</v>
      </c>
      <c r="Y337" s="7">
        <v>2000</v>
      </c>
      <c r="Z337" s="1">
        <v>10.256</v>
      </c>
      <c r="AA337" s="1">
        <f t="shared" si="51"/>
        <v>0.26745005922023246</v>
      </c>
      <c r="AB337" s="1">
        <f t="shared" si="53"/>
        <v>1.1120869218774566E-2</v>
      </c>
      <c r="AD337" s="8" t="s">
        <v>117</v>
      </c>
      <c r="AE337" s="1" t="s">
        <v>119</v>
      </c>
      <c r="AF337" s="1" t="s">
        <v>120</v>
      </c>
      <c r="AG337" s="1" t="s">
        <v>71</v>
      </c>
      <c r="AH337" s="1" t="s">
        <v>72</v>
      </c>
      <c r="AI337" s="1" t="s">
        <v>73</v>
      </c>
      <c r="AJ337" s="1" t="s">
        <v>74</v>
      </c>
      <c r="AK337" s="8" t="s">
        <v>117</v>
      </c>
    </row>
    <row r="338" spans="1:37" ht="16">
      <c r="A338" s="8" t="s">
        <v>116</v>
      </c>
      <c r="B338" s="8" t="s">
        <v>117</v>
      </c>
      <c r="C338" s="8" t="s">
        <v>66</v>
      </c>
      <c r="D338" s="11" t="s">
        <v>67</v>
      </c>
      <c r="E338" s="24">
        <v>44</v>
      </c>
      <c r="F338" s="13">
        <v>11.226000000000001</v>
      </c>
      <c r="G338" s="24">
        <v>1843.4</v>
      </c>
      <c r="H338" s="8" t="s">
        <v>110</v>
      </c>
      <c r="I338" s="13">
        <v>5738.402</v>
      </c>
      <c r="J338" s="38">
        <v>7.0059275322864423</v>
      </c>
      <c r="K338" s="103">
        <f t="shared" si="52"/>
        <v>7.541284563748742</v>
      </c>
      <c r="L338" s="25">
        <v>0.627</v>
      </c>
      <c r="N338">
        <v>13.3</v>
      </c>
      <c r="O338" s="70">
        <v>818.19799999999998</v>
      </c>
      <c r="P338" s="70">
        <v>504.44940000000003</v>
      </c>
      <c r="Q338" s="70">
        <f t="shared" si="45"/>
        <v>0.61653707293344651</v>
      </c>
      <c r="R338" s="23">
        <f t="shared" si="46"/>
        <v>8.1999430700148395</v>
      </c>
      <c r="S338" s="25">
        <v>7.4029999999999996</v>
      </c>
      <c r="T338" s="23">
        <f t="shared" si="47"/>
        <v>0.90281114597867596</v>
      </c>
      <c r="U338" s="23">
        <f t="shared" si="48"/>
        <v>1.1076513670153776</v>
      </c>
      <c r="V338" s="23">
        <f t="shared" si="49"/>
        <v>0.69449740711864172</v>
      </c>
      <c r="W338" s="1">
        <v>995</v>
      </c>
      <c r="X338" s="1">
        <f t="shared" si="50"/>
        <v>6.9798734383783089E-4</v>
      </c>
      <c r="Y338" s="7">
        <v>2000</v>
      </c>
      <c r="Z338" s="1">
        <v>10.256</v>
      </c>
      <c r="AA338" s="1">
        <f t="shared" si="51"/>
        <v>0.13611297656743973</v>
      </c>
      <c r="AB338" s="1">
        <f t="shared" si="53"/>
        <v>1.0264666891139274E-2</v>
      </c>
      <c r="AD338" s="8" t="s">
        <v>117</v>
      </c>
      <c r="AE338" s="1" t="s">
        <v>119</v>
      </c>
      <c r="AF338" s="1" t="s">
        <v>120</v>
      </c>
      <c r="AG338" s="1" t="s">
        <v>71</v>
      </c>
      <c r="AH338" s="1" t="s">
        <v>72</v>
      </c>
      <c r="AI338" s="1" t="s">
        <v>73</v>
      </c>
      <c r="AJ338" s="1" t="s">
        <v>74</v>
      </c>
      <c r="AK338" s="8" t="s">
        <v>117</v>
      </c>
    </row>
    <row r="339" spans="1:37" ht="16">
      <c r="A339" s="8" t="s">
        <v>116</v>
      </c>
      <c r="B339" s="8" t="s">
        <v>117</v>
      </c>
      <c r="C339" s="8" t="s">
        <v>66</v>
      </c>
      <c r="D339" s="11" t="s">
        <v>67</v>
      </c>
      <c r="E339" s="24">
        <v>53</v>
      </c>
      <c r="F339" s="13">
        <v>8.9079999999999995</v>
      </c>
      <c r="G339" s="24">
        <v>2025.6</v>
      </c>
      <c r="H339" s="8" t="s">
        <v>111</v>
      </c>
      <c r="I339" s="13">
        <v>1737.81</v>
      </c>
      <c r="J339" s="38">
        <v>2.9700421003141599</v>
      </c>
      <c r="K339" s="103">
        <f t="shared" si="52"/>
        <v>3.2076351441152284</v>
      </c>
      <c r="L339" s="25">
        <v>0.497</v>
      </c>
      <c r="N339">
        <v>13.3</v>
      </c>
      <c r="O339" s="70">
        <v>818.19799999999998</v>
      </c>
      <c r="P339" s="70">
        <v>504.44940000000003</v>
      </c>
      <c r="Q339" s="70">
        <f t="shared" si="45"/>
        <v>0.61653707293344651</v>
      </c>
      <c r="R339" s="23">
        <f t="shared" si="46"/>
        <v>8.1999430700148395</v>
      </c>
      <c r="S339" s="25">
        <v>7.4029999999999996</v>
      </c>
      <c r="T339" s="23">
        <f t="shared" si="47"/>
        <v>0.90281114597867596</v>
      </c>
      <c r="U339" s="23">
        <f t="shared" si="48"/>
        <v>1.1076513670153776</v>
      </c>
      <c r="V339" s="23">
        <f t="shared" si="49"/>
        <v>0.55050272940664269</v>
      </c>
      <c r="W339" s="1">
        <v>995</v>
      </c>
      <c r="X339" s="1">
        <f t="shared" si="50"/>
        <v>5.5326907478054537E-4</v>
      </c>
      <c r="Y339" s="7">
        <v>2000</v>
      </c>
      <c r="Z339" s="1">
        <v>10.256</v>
      </c>
      <c r="AA339" s="1">
        <f t="shared" si="51"/>
        <v>0.10789178525361648</v>
      </c>
      <c r="AB339" s="1">
        <f t="shared" si="53"/>
        <v>3.4607748214083335E-3</v>
      </c>
      <c r="AD339" s="8" t="s">
        <v>117</v>
      </c>
      <c r="AE339" s="1" t="s">
        <v>119</v>
      </c>
      <c r="AF339" s="1" t="s">
        <v>120</v>
      </c>
      <c r="AG339" s="1" t="s">
        <v>71</v>
      </c>
      <c r="AH339" s="1" t="s">
        <v>72</v>
      </c>
      <c r="AI339" s="1" t="s">
        <v>73</v>
      </c>
      <c r="AJ339" s="1" t="s">
        <v>74</v>
      </c>
      <c r="AK339" s="8" t="s">
        <v>117</v>
      </c>
    </row>
    <row r="340" spans="1:37" ht="16">
      <c r="A340" s="8" t="s">
        <v>116</v>
      </c>
      <c r="B340" s="8" t="s">
        <v>117</v>
      </c>
      <c r="C340" s="8" t="s">
        <v>66</v>
      </c>
      <c r="D340" s="11" t="s">
        <v>67</v>
      </c>
      <c r="E340" s="24">
        <v>1</v>
      </c>
      <c r="F340" s="13">
        <v>101.20699999999999</v>
      </c>
      <c r="G340" s="24">
        <v>66.7</v>
      </c>
      <c r="I340" s="13">
        <v>-37.549999999999997</v>
      </c>
      <c r="J340" s="38">
        <v>1.0645924480368654</v>
      </c>
      <c r="K340" s="103">
        <f t="shared" si="52"/>
        <v>1.1515651961901974</v>
      </c>
      <c r="L340" s="25">
        <v>5.65</v>
      </c>
      <c r="N340">
        <v>13.3</v>
      </c>
      <c r="O340" s="70">
        <v>818.19799999999998</v>
      </c>
      <c r="P340" s="70">
        <v>504.44940000000003</v>
      </c>
      <c r="Q340" s="70">
        <f t="shared" si="45"/>
        <v>0.61653707293344651</v>
      </c>
      <c r="R340" s="23">
        <f t="shared" si="46"/>
        <v>8.1999430700148395</v>
      </c>
      <c r="S340" s="25">
        <v>7.4029999999999996</v>
      </c>
      <c r="T340" s="23">
        <f t="shared" si="47"/>
        <v>0.90281114597867596</v>
      </c>
      <c r="U340" s="23">
        <f t="shared" si="48"/>
        <v>1.1076513670153776</v>
      </c>
      <c r="V340" s="23">
        <f t="shared" si="49"/>
        <v>6.2582302236368834</v>
      </c>
      <c r="W340" s="1">
        <v>995</v>
      </c>
      <c r="X340" s="1">
        <f t="shared" si="50"/>
        <v>6.2896786167204862E-3</v>
      </c>
      <c r="Y340" s="7">
        <v>2000</v>
      </c>
      <c r="Z340" s="1">
        <v>10.256</v>
      </c>
      <c r="AA340" s="1">
        <f t="shared" si="51"/>
        <v>1.2265363917161636</v>
      </c>
      <c r="AB340" s="1">
        <f t="shared" si="53"/>
        <v>1.4124366205610406E-2</v>
      </c>
      <c r="AD340" s="8" t="s">
        <v>117</v>
      </c>
      <c r="AE340" s="1" t="s">
        <v>119</v>
      </c>
      <c r="AF340" s="1" t="s">
        <v>120</v>
      </c>
      <c r="AG340" s="1" t="s">
        <v>71</v>
      </c>
      <c r="AH340" s="1" t="s">
        <v>72</v>
      </c>
      <c r="AI340" s="1" t="s">
        <v>73</v>
      </c>
      <c r="AJ340" s="1" t="s">
        <v>74</v>
      </c>
      <c r="AK340" s="8" t="s">
        <v>117</v>
      </c>
    </row>
    <row r="341" spans="1:37" ht="16">
      <c r="A341" s="8" t="s">
        <v>116</v>
      </c>
      <c r="B341" s="8" t="s">
        <v>117</v>
      </c>
      <c r="C341" s="8" t="s">
        <v>66</v>
      </c>
      <c r="D341" s="11" t="s">
        <v>67</v>
      </c>
      <c r="E341" s="24">
        <v>2</v>
      </c>
      <c r="F341" s="13">
        <v>101.107</v>
      </c>
      <c r="G341" s="24">
        <v>126.4</v>
      </c>
      <c r="I341" s="13">
        <v>-37.616</v>
      </c>
      <c r="J341" s="38">
        <v>1.0645202207662057</v>
      </c>
      <c r="K341" s="103">
        <f t="shared" si="52"/>
        <v>1.1514871369302966</v>
      </c>
      <c r="L341" s="25">
        <v>5.6440000000000001</v>
      </c>
      <c r="N341">
        <v>13.3</v>
      </c>
      <c r="O341" s="70">
        <v>818.19799999999998</v>
      </c>
      <c r="P341" s="70">
        <v>504.44940000000003</v>
      </c>
      <c r="Q341" s="70">
        <f t="shared" si="45"/>
        <v>0.61653707293344651</v>
      </c>
      <c r="R341" s="23">
        <f t="shared" si="46"/>
        <v>8.1999430700148395</v>
      </c>
      <c r="S341" s="25">
        <v>7.4029999999999996</v>
      </c>
      <c r="T341" s="23">
        <f t="shared" si="47"/>
        <v>0.90281114597867596</v>
      </c>
      <c r="U341" s="23">
        <f t="shared" si="48"/>
        <v>1.1076513670153776</v>
      </c>
      <c r="V341" s="23">
        <f t="shared" si="49"/>
        <v>6.2515843154347914</v>
      </c>
      <c r="W341" s="1">
        <v>995</v>
      </c>
      <c r="X341" s="1">
        <f t="shared" si="50"/>
        <v>6.2829993119947651E-3</v>
      </c>
      <c r="Y341" s="7">
        <v>2000</v>
      </c>
      <c r="Z341" s="1">
        <v>10.256</v>
      </c>
      <c r="AA341" s="1">
        <f t="shared" si="51"/>
        <v>1.2252338751939871</v>
      </c>
      <c r="AB341" s="1">
        <f t="shared" si="53"/>
        <v>1.4108410470171365E-2</v>
      </c>
      <c r="AD341" s="8" t="s">
        <v>117</v>
      </c>
      <c r="AE341" s="1" t="s">
        <v>119</v>
      </c>
      <c r="AF341" s="1" t="s">
        <v>120</v>
      </c>
      <c r="AG341" s="1" t="s">
        <v>71</v>
      </c>
      <c r="AH341" s="1" t="s">
        <v>72</v>
      </c>
      <c r="AI341" s="1" t="s">
        <v>73</v>
      </c>
      <c r="AJ341" s="1" t="s">
        <v>74</v>
      </c>
      <c r="AK341" s="8" t="s">
        <v>117</v>
      </c>
    </row>
    <row r="342" spans="1:37" ht="16">
      <c r="A342" s="8" t="s">
        <v>116</v>
      </c>
      <c r="B342" s="8" t="s">
        <v>117</v>
      </c>
      <c r="C342" s="8" t="s">
        <v>66</v>
      </c>
      <c r="D342" s="11" t="s">
        <v>67</v>
      </c>
      <c r="E342" s="24">
        <v>3</v>
      </c>
      <c r="F342" s="13">
        <v>100.991</v>
      </c>
      <c r="G342" s="24">
        <v>186.2</v>
      </c>
      <c r="I342" s="13">
        <v>-37.659999999999997</v>
      </c>
      <c r="J342" s="38">
        <v>1.0644720691938445</v>
      </c>
      <c r="K342" s="103">
        <f t="shared" si="52"/>
        <v>1.1514350973552043</v>
      </c>
      <c r="L342" s="25">
        <v>5.6379999999999999</v>
      </c>
      <c r="N342">
        <v>13.3</v>
      </c>
      <c r="O342" s="70">
        <v>818.19799999999998</v>
      </c>
      <c r="P342" s="70">
        <v>504.44940000000003</v>
      </c>
      <c r="Q342" s="70">
        <f t="shared" si="45"/>
        <v>0.61653707293344651</v>
      </c>
      <c r="R342" s="23">
        <f t="shared" si="46"/>
        <v>8.1999430700148395</v>
      </c>
      <c r="S342" s="25">
        <v>7.4029999999999996</v>
      </c>
      <c r="T342" s="23">
        <f t="shared" si="47"/>
        <v>0.90281114597867596</v>
      </c>
      <c r="U342" s="23">
        <f t="shared" si="48"/>
        <v>1.1076513670153776</v>
      </c>
      <c r="V342" s="23">
        <f t="shared" si="49"/>
        <v>6.2449384072326986</v>
      </c>
      <c r="W342" s="1">
        <v>995</v>
      </c>
      <c r="X342" s="1">
        <f t="shared" si="50"/>
        <v>6.276320007269044E-3</v>
      </c>
      <c r="Y342" s="7">
        <v>2000</v>
      </c>
      <c r="Z342" s="1">
        <v>10.256</v>
      </c>
      <c r="AA342" s="1">
        <f t="shared" si="51"/>
        <v>1.2239313586718104</v>
      </c>
      <c r="AB342" s="1">
        <f t="shared" si="53"/>
        <v>1.4092775231283636E-2</v>
      </c>
      <c r="AD342" s="8" t="s">
        <v>117</v>
      </c>
      <c r="AE342" s="1" t="s">
        <v>119</v>
      </c>
      <c r="AF342" s="1" t="s">
        <v>120</v>
      </c>
      <c r="AG342" s="1" t="s">
        <v>71</v>
      </c>
      <c r="AH342" s="1" t="s">
        <v>72</v>
      </c>
      <c r="AI342" s="1" t="s">
        <v>73</v>
      </c>
      <c r="AJ342" s="1" t="s">
        <v>74</v>
      </c>
      <c r="AK342" s="8" t="s">
        <v>117</v>
      </c>
    </row>
    <row r="343" spans="1:37" ht="16">
      <c r="A343" s="8" t="s">
        <v>116</v>
      </c>
      <c r="B343" s="8" t="s">
        <v>117</v>
      </c>
      <c r="C343" s="8" t="s">
        <v>66</v>
      </c>
      <c r="D343" s="11" t="s">
        <v>67</v>
      </c>
      <c r="E343" s="24">
        <v>4</v>
      </c>
      <c r="F343" s="13">
        <v>100.91500000000001</v>
      </c>
      <c r="G343" s="24">
        <v>245.8</v>
      </c>
      <c r="I343" s="13">
        <v>-37.700000000000003</v>
      </c>
      <c r="J343" s="38">
        <v>1.0644282949964798</v>
      </c>
      <c r="K343" s="103">
        <f t="shared" si="52"/>
        <v>1.1513877886030275</v>
      </c>
      <c r="L343" s="25">
        <v>5.633</v>
      </c>
      <c r="N343">
        <v>13.3</v>
      </c>
      <c r="O343" s="70">
        <v>818.19799999999998</v>
      </c>
      <c r="P343" s="70">
        <v>504.44940000000003</v>
      </c>
      <c r="Q343" s="70">
        <f t="shared" si="45"/>
        <v>0.61653707293344651</v>
      </c>
      <c r="R343" s="23">
        <f t="shared" si="46"/>
        <v>8.1999430700148395</v>
      </c>
      <c r="S343" s="25">
        <v>7.4029999999999996</v>
      </c>
      <c r="T343" s="23">
        <f t="shared" si="47"/>
        <v>0.90281114597867596</v>
      </c>
      <c r="U343" s="23">
        <f t="shared" si="48"/>
        <v>1.1076513670153776</v>
      </c>
      <c r="V343" s="23">
        <f t="shared" si="49"/>
        <v>6.2394001503976222</v>
      </c>
      <c r="W343" s="1">
        <v>995</v>
      </c>
      <c r="X343" s="1">
        <f t="shared" si="50"/>
        <v>6.2707539199976106E-3</v>
      </c>
      <c r="Y343" s="7">
        <v>2000</v>
      </c>
      <c r="Z343" s="1">
        <v>10.256</v>
      </c>
      <c r="AA343" s="1">
        <f t="shared" si="51"/>
        <v>1.2228459282366635</v>
      </c>
      <c r="AB343" s="1">
        <f t="shared" si="53"/>
        <v>1.4079698691146286E-2</v>
      </c>
      <c r="AD343" s="8" t="s">
        <v>117</v>
      </c>
      <c r="AE343" s="1" t="s">
        <v>119</v>
      </c>
      <c r="AF343" s="1" t="s">
        <v>120</v>
      </c>
      <c r="AG343" s="1" t="s">
        <v>71</v>
      </c>
      <c r="AH343" s="1" t="s">
        <v>72</v>
      </c>
      <c r="AI343" s="1" t="s">
        <v>73</v>
      </c>
      <c r="AJ343" s="1" t="s">
        <v>74</v>
      </c>
      <c r="AK343" s="8" t="s">
        <v>117</v>
      </c>
    </row>
    <row r="344" spans="1:37" ht="16">
      <c r="A344" s="8" t="s">
        <v>116</v>
      </c>
      <c r="B344" s="8" t="s">
        <v>117</v>
      </c>
      <c r="C344" s="8" t="s">
        <v>66</v>
      </c>
      <c r="D344" s="11" t="s">
        <v>67</v>
      </c>
      <c r="E344" s="24">
        <v>5</v>
      </c>
      <c r="F344" s="13">
        <v>100.92400000000001</v>
      </c>
      <c r="G344" s="24">
        <v>305.60000000000002</v>
      </c>
      <c r="I344" s="13">
        <v>-37.74</v>
      </c>
      <c r="J344" s="38">
        <v>1.0643845207603793</v>
      </c>
      <c r="K344" s="103">
        <f t="shared" si="52"/>
        <v>1.1513404798055666</v>
      </c>
      <c r="L344" s="25">
        <v>5.6340000000000003</v>
      </c>
      <c r="N344">
        <v>13.3</v>
      </c>
      <c r="O344" s="70">
        <v>818.19799999999998</v>
      </c>
      <c r="P344" s="70">
        <v>504.44940000000003</v>
      </c>
      <c r="Q344" s="70">
        <f t="shared" si="45"/>
        <v>0.61653707293344651</v>
      </c>
      <c r="R344" s="23">
        <f t="shared" si="46"/>
        <v>8.1999430700148395</v>
      </c>
      <c r="S344" s="25">
        <v>7.4029999999999996</v>
      </c>
      <c r="T344" s="23">
        <f t="shared" si="47"/>
        <v>0.90281114597867596</v>
      </c>
      <c r="U344" s="23">
        <f t="shared" si="48"/>
        <v>1.1076513670153776</v>
      </c>
      <c r="V344" s="23">
        <f t="shared" si="49"/>
        <v>6.2405078017646378</v>
      </c>
      <c r="W344" s="1">
        <v>995</v>
      </c>
      <c r="X344" s="1">
        <f t="shared" si="50"/>
        <v>6.2718671374518975E-3</v>
      </c>
      <c r="Y344" s="7">
        <v>2000</v>
      </c>
      <c r="Z344" s="1">
        <v>10.256</v>
      </c>
      <c r="AA344" s="1">
        <f t="shared" si="51"/>
        <v>1.2230630143236929</v>
      </c>
      <c r="AB344" s="1">
        <f t="shared" si="53"/>
        <v>1.4081619577438833E-2</v>
      </c>
      <c r="AD344" s="8" t="s">
        <v>117</v>
      </c>
      <c r="AE344" s="1" t="s">
        <v>119</v>
      </c>
      <c r="AF344" s="1" t="s">
        <v>120</v>
      </c>
      <c r="AG344" s="1" t="s">
        <v>71</v>
      </c>
      <c r="AH344" s="1" t="s">
        <v>72</v>
      </c>
      <c r="AI344" s="1" t="s">
        <v>73</v>
      </c>
      <c r="AJ344" s="1" t="s">
        <v>74</v>
      </c>
      <c r="AK344" s="8" t="s">
        <v>117</v>
      </c>
    </row>
    <row r="345" spans="1:37" ht="16">
      <c r="A345" s="8" t="s">
        <v>116</v>
      </c>
      <c r="B345" s="8" t="s">
        <v>117</v>
      </c>
      <c r="C345" s="8" t="s">
        <v>66</v>
      </c>
      <c r="D345" s="11" t="s">
        <v>67</v>
      </c>
      <c r="E345" s="24">
        <v>6</v>
      </c>
      <c r="F345" s="13">
        <v>100.834</v>
      </c>
      <c r="G345" s="24">
        <v>365.3</v>
      </c>
      <c r="I345" s="13">
        <v>-37.732999999999997</v>
      </c>
      <c r="J345" s="38">
        <v>1.064392181254493</v>
      </c>
      <c r="K345" s="103">
        <f t="shared" si="52"/>
        <v>1.1513487588483913</v>
      </c>
      <c r="L345" s="25">
        <v>5.6289999999999996</v>
      </c>
      <c r="N345">
        <v>13.3</v>
      </c>
      <c r="O345" s="70">
        <v>818.19799999999998</v>
      </c>
      <c r="P345" s="70">
        <v>504.44940000000003</v>
      </c>
      <c r="Q345" s="70">
        <f t="shared" si="45"/>
        <v>0.61653707293344651</v>
      </c>
      <c r="R345" s="23">
        <f t="shared" si="46"/>
        <v>8.1999430700148395</v>
      </c>
      <c r="S345" s="25">
        <v>7.4029999999999996</v>
      </c>
      <c r="T345" s="23">
        <f t="shared" si="47"/>
        <v>0.90281114597867596</v>
      </c>
      <c r="U345" s="23">
        <f t="shared" si="48"/>
        <v>1.1076513670153776</v>
      </c>
      <c r="V345" s="23">
        <f t="shared" si="49"/>
        <v>6.2349695449295597</v>
      </c>
      <c r="W345" s="1">
        <v>995</v>
      </c>
      <c r="X345" s="1">
        <f t="shared" si="50"/>
        <v>6.2663010501804624E-3</v>
      </c>
      <c r="Y345" s="7">
        <v>2000</v>
      </c>
      <c r="Z345" s="1">
        <v>10.256</v>
      </c>
      <c r="AA345" s="1">
        <f t="shared" si="51"/>
        <v>1.2219775838885458</v>
      </c>
      <c r="AB345" s="1">
        <f t="shared" si="53"/>
        <v>1.4069223745506331E-2</v>
      </c>
      <c r="AD345" s="8" t="s">
        <v>117</v>
      </c>
      <c r="AE345" s="1" t="s">
        <v>119</v>
      </c>
      <c r="AF345" s="1" t="s">
        <v>120</v>
      </c>
      <c r="AG345" s="1" t="s">
        <v>71</v>
      </c>
      <c r="AH345" s="1" t="s">
        <v>72</v>
      </c>
      <c r="AI345" s="1" t="s">
        <v>73</v>
      </c>
      <c r="AJ345" s="1" t="s">
        <v>74</v>
      </c>
      <c r="AK345" s="8" t="s">
        <v>117</v>
      </c>
    </row>
    <row r="346" spans="1:37" ht="16">
      <c r="A346" s="8" t="s">
        <v>116</v>
      </c>
      <c r="B346" s="8" t="s">
        <v>117</v>
      </c>
      <c r="C346" s="8" t="s">
        <v>66</v>
      </c>
      <c r="D346" s="11" t="s">
        <v>67</v>
      </c>
      <c r="E346" s="24">
        <v>7</v>
      </c>
      <c r="F346" s="13">
        <v>101.098</v>
      </c>
      <c r="G346" s="24">
        <v>425.1</v>
      </c>
      <c r="I346" s="13">
        <v>-37.729999999999997</v>
      </c>
      <c r="J346" s="38">
        <v>1.0643954643230358</v>
      </c>
      <c r="K346" s="103">
        <f t="shared" si="52"/>
        <v>1.1513523070091771</v>
      </c>
      <c r="L346" s="25">
        <v>5.6429999999999998</v>
      </c>
      <c r="N346">
        <v>13.3</v>
      </c>
      <c r="O346" s="70">
        <v>818.19799999999998</v>
      </c>
      <c r="P346" s="70">
        <v>504.44940000000003</v>
      </c>
      <c r="Q346" s="70">
        <f t="shared" si="45"/>
        <v>0.61653707293344651</v>
      </c>
      <c r="R346" s="23">
        <f t="shared" si="46"/>
        <v>8.1999430700148395</v>
      </c>
      <c r="S346" s="25">
        <v>7.4029999999999996</v>
      </c>
      <c r="T346" s="23">
        <f t="shared" si="47"/>
        <v>0.90281114597867596</v>
      </c>
      <c r="U346" s="23">
        <f t="shared" si="48"/>
        <v>1.1076513670153776</v>
      </c>
      <c r="V346" s="23">
        <f t="shared" si="49"/>
        <v>6.2504766640677758</v>
      </c>
      <c r="W346" s="1">
        <v>995</v>
      </c>
      <c r="X346" s="1">
        <f t="shared" si="50"/>
        <v>6.2818860945404783E-3</v>
      </c>
      <c r="Y346" s="7">
        <v>2000</v>
      </c>
      <c r="Z346" s="1">
        <v>10.256</v>
      </c>
      <c r="AA346" s="1">
        <f t="shared" si="51"/>
        <v>1.2250167891069577</v>
      </c>
      <c r="AB346" s="1">
        <f t="shared" si="53"/>
        <v>1.4104259062632702E-2</v>
      </c>
      <c r="AD346" s="8" t="s">
        <v>117</v>
      </c>
      <c r="AE346" s="1" t="s">
        <v>119</v>
      </c>
      <c r="AF346" s="1" t="s">
        <v>120</v>
      </c>
      <c r="AG346" s="1" t="s">
        <v>71</v>
      </c>
      <c r="AH346" s="1" t="s">
        <v>72</v>
      </c>
      <c r="AI346" s="1" t="s">
        <v>73</v>
      </c>
      <c r="AJ346" s="1" t="s">
        <v>74</v>
      </c>
      <c r="AK346" s="8" t="s">
        <v>117</v>
      </c>
    </row>
    <row r="347" spans="1:37" ht="16">
      <c r="A347" s="8" t="s">
        <v>116</v>
      </c>
      <c r="B347" s="8" t="s">
        <v>117</v>
      </c>
      <c r="C347" s="8" t="s">
        <v>66</v>
      </c>
      <c r="D347" s="11" t="s">
        <v>67</v>
      </c>
      <c r="E347" s="24">
        <v>13</v>
      </c>
      <c r="F347" s="13">
        <v>0.629</v>
      </c>
      <c r="G347" s="24">
        <v>1160.4000000000001</v>
      </c>
      <c r="I347" s="13">
        <v>-18.905999999999999</v>
      </c>
      <c r="J347" s="38">
        <v>1.0849913359609005</v>
      </c>
      <c r="K347" s="103">
        <f t="shared" si="52"/>
        <v>1.1736108191721959</v>
      </c>
      <c r="L347" s="25">
        <v>3.5000000000000003E-2</v>
      </c>
      <c r="N347">
        <v>13.3</v>
      </c>
      <c r="O347" s="70">
        <v>818.19799999999998</v>
      </c>
      <c r="P347" s="70">
        <v>504.44940000000003</v>
      </c>
      <c r="Q347" s="70">
        <f t="shared" si="45"/>
        <v>0.61653707293344651</v>
      </c>
      <c r="R347" s="23">
        <f t="shared" si="46"/>
        <v>8.1999430700148395</v>
      </c>
      <c r="S347" s="25">
        <v>7.4029999999999996</v>
      </c>
      <c r="T347" s="23">
        <f t="shared" si="47"/>
        <v>0.90281114597867596</v>
      </c>
      <c r="U347" s="23">
        <f t="shared" si="48"/>
        <v>1.1076513670153776</v>
      </c>
      <c r="V347" s="23">
        <f t="shared" si="49"/>
        <v>3.8767797845538222E-2</v>
      </c>
      <c r="W347" s="1">
        <v>995</v>
      </c>
      <c r="X347" s="1">
        <f t="shared" si="50"/>
        <v>3.8962610900038412E-5</v>
      </c>
      <c r="Y347" s="7">
        <v>2000</v>
      </c>
      <c r="Z347" s="1">
        <v>10.256</v>
      </c>
      <c r="AA347" s="1">
        <f t="shared" si="51"/>
        <v>7.5980130460293321E-3</v>
      </c>
      <c r="AB347" s="1">
        <f t="shared" si="53"/>
        <v>8.9171103150315171E-5</v>
      </c>
      <c r="AD347" s="8" t="s">
        <v>117</v>
      </c>
      <c r="AE347" s="1" t="s">
        <v>119</v>
      </c>
      <c r="AF347" s="1" t="s">
        <v>120</v>
      </c>
      <c r="AG347" s="1" t="s">
        <v>71</v>
      </c>
      <c r="AH347" s="1" t="s">
        <v>72</v>
      </c>
      <c r="AI347" s="1" t="s">
        <v>73</v>
      </c>
      <c r="AJ347" s="1" t="s">
        <v>74</v>
      </c>
      <c r="AK347" s="8" t="s">
        <v>117</v>
      </c>
    </row>
    <row r="348" spans="1:37" ht="16">
      <c r="A348" s="8" t="s">
        <v>116</v>
      </c>
      <c r="B348" s="8" t="s">
        <v>117</v>
      </c>
      <c r="C348" s="8" t="s">
        <v>66</v>
      </c>
      <c r="D348" s="11" t="s">
        <v>67</v>
      </c>
      <c r="E348" s="24">
        <v>23</v>
      </c>
      <c r="F348" s="13">
        <v>1.0229999999999999</v>
      </c>
      <c r="G348" s="24">
        <v>1484.3</v>
      </c>
      <c r="I348" s="13">
        <v>6303.2190000000001</v>
      </c>
      <c r="J348" s="38">
        <v>7.5488387988153942</v>
      </c>
      <c r="K348" s="103">
        <f t="shared" si="52"/>
        <v>8.1220589123915641</v>
      </c>
      <c r="L348" s="25">
        <v>5.7000000000000002E-2</v>
      </c>
      <c r="N348">
        <v>13.3</v>
      </c>
      <c r="O348" s="70">
        <v>818.19799999999998</v>
      </c>
      <c r="P348" s="70">
        <v>504.44940000000003</v>
      </c>
      <c r="Q348" s="70">
        <f t="shared" si="45"/>
        <v>0.61653707293344651</v>
      </c>
      <c r="R348" s="23">
        <f t="shared" si="46"/>
        <v>8.1999430700148395</v>
      </c>
      <c r="S348" s="25">
        <v>7.4029999999999996</v>
      </c>
      <c r="T348" s="23">
        <f t="shared" si="47"/>
        <v>0.90281114597867596</v>
      </c>
      <c r="U348" s="23">
        <f t="shared" si="48"/>
        <v>1.1076513670153776</v>
      </c>
      <c r="V348" s="23">
        <f t="shared" si="49"/>
        <v>6.3136127919876522E-2</v>
      </c>
      <c r="W348" s="1">
        <v>995</v>
      </c>
      <c r="X348" s="1">
        <f t="shared" si="50"/>
        <v>6.3453394894348264E-5</v>
      </c>
      <c r="Y348" s="7">
        <v>2000</v>
      </c>
      <c r="Z348" s="1">
        <v>10.256</v>
      </c>
      <c r="AA348" s="1">
        <f t="shared" si="51"/>
        <v>1.2373906960676338E-2</v>
      </c>
      <c r="AB348" s="1">
        <f t="shared" si="53"/>
        <v>1.0050160131106526E-3</v>
      </c>
      <c r="AD348" s="8" t="s">
        <v>117</v>
      </c>
      <c r="AE348" s="1" t="s">
        <v>119</v>
      </c>
      <c r="AF348" s="1" t="s">
        <v>120</v>
      </c>
      <c r="AG348" s="1" t="s">
        <v>71</v>
      </c>
      <c r="AH348" s="1" t="s">
        <v>72</v>
      </c>
      <c r="AI348" s="1" t="s">
        <v>73</v>
      </c>
      <c r="AJ348" s="1" t="s">
        <v>74</v>
      </c>
      <c r="AK348" s="8" t="s">
        <v>117</v>
      </c>
    </row>
    <row r="349" spans="1:37" ht="16">
      <c r="A349" s="8" t="s">
        <v>116</v>
      </c>
      <c r="B349" s="8" t="s">
        <v>117</v>
      </c>
      <c r="C349" s="8" t="s">
        <v>66</v>
      </c>
      <c r="D349" s="11" t="s">
        <v>67</v>
      </c>
      <c r="E349" s="24">
        <v>31</v>
      </c>
      <c r="F349" s="13">
        <v>0.76900000000000002</v>
      </c>
      <c r="G349" s="24">
        <v>1637.5</v>
      </c>
      <c r="I349" s="13">
        <v>1401.3140000000001</v>
      </c>
      <c r="J349" s="38">
        <v>2.6145472665990179</v>
      </c>
      <c r="K349" s="103">
        <f t="shared" si="52"/>
        <v>2.824529796243413</v>
      </c>
      <c r="L349" s="25">
        <v>4.2999999999999997E-2</v>
      </c>
      <c r="N349">
        <v>13.3</v>
      </c>
      <c r="O349" s="70">
        <v>818.19799999999998</v>
      </c>
      <c r="P349" s="70">
        <v>504.44940000000003</v>
      </c>
      <c r="Q349" s="70">
        <f t="shared" si="45"/>
        <v>0.61653707293344651</v>
      </c>
      <c r="R349" s="23">
        <f t="shared" si="46"/>
        <v>8.1999430700148395</v>
      </c>
      <c r="S349" s="25">
        <v>7.4029999999999996</v>
      </c>
      <c r="T349" s="23">
        <f t="shared" si="47"/>
        <v>0.90281114597867596</v>
      </c>
      <c r="U349" s="23">
        <f t="shared" si="48"/>
        <v>1.1076513670153776</v>
      </c>
      <c r="V349" s="23">
        <f t="shared" si="49"/>
        <v>4.7629008781661229E-2</v>
      </c>
      <c r="W349" s="1">
        <v>995</v>
      </c>
      <c r="X349" s="1">
        <f t="shared" si="50"/>
        <v>4.7868350534332893E-5</v>
      </c>
      <c r="Y349" s="7">
        <v>2000</v>
      </c>
      <c r="Z349" s="1">
        <v>10.256</v>
      </c>
      <c r="AA349" s="1">
        <f t="shared" si="51"/>
        <v>9.3347017422646048E-3</v>
      </c>
      <c r="AB349" s="1">
        <f t="shared" si="53"/>
        <v>2.636614321007168E-4</v>
      </c>
      <c r="AD349" s="8" t="s">
        <v>117</v>
      </c>
      <c r="AE349" s="1" t="s">
        <v>119</v>
      </c>
      <c r="AF349" s="1" t="s">
        <v>120</v>
      </c>
      <c r="AG349" s="1" t="s">
        <v>71</v>
      </c>
      <c r="AH349" s="1" t="s">
        <v>72</v>
      </c>
      <c r="AI349" s="1" t="s">
        <v>73</v>
      </c>
      <c r="AJ349" s="1" t="s">
        <v>74</v>
      </c>
      <c r="AK349" s="8" t="s">
        <v>117</v>
      </c>
    </row>
    <row r="350" spans="1:37" ht="16">
      <c r="A350" s="8" t="s">
        <v>116</v>
      </c>
      <c r="B350" s="8" t="s">
        <v>117</v>
      </c>
      <c r="C350" s="8" t="s">
        <v>66</v>
      </c>
      <c r="D350" s="11" t="s">
        <v>67</v>
      </c>
      <c r="E350" s="24">
        <v>32</v>
      </c>
      <c r="F350" s="13">
        <v>0.67600000000000005</v>
      </c>
      <c r="G350" s="24">
        <v>1645.9</v>
      </c>
      <c r="I350" s="13">
        <v>7144.2820000000002</v>
      </c>
      <c r="J350" s="38">
        <v>8.3456354608520069</v>
      </c>
      <c r="K350" s="103">
        <f t="shared" si="52"/>
        <v>8.9734875295552481</v>
      </c>
      <c r="L350" s="25">
        <v>3.7999999999999999E-2</v>
      </c>
      <c r="N350">
        <v>13.3</v>
      </c>
      <c r="O350" s="70">
        <v>818.19799999999998</v>
      </c>
      <c r="P350" s="70">
        <v>504.44940000000003</v>
      </c>
      <c r="Q350" s="70">
        <f t="shared" si="45"/>
        <v>0.61653707293344651</v>
      </c>
      <c r="R350" s="23">
        <f t="shared" si="46"/>
        <v>8.1999430700148395</v>
      </c>
      <c r="S350" s="25">
        <v>7.4029999999999996</v>
      </c>
      <c r="T350" s="23">
        <f t="shared" si="47"/>
        <v>0.90281114597867596</v>
      </c>
      <c r="U350" s="23">
        <f t="shared" si="48"/>
        <v>1.1076513670153776</v>
      </c>
      <c r="V350" s="23">
        <f t="shared" si="49"/>
        <v>4.2090751946584348E-2</v>
      </c>
      <c r="W350" s="1">
        <v>995</v>
      </c>
      <c r="X350" s="1">
        <f t="shared" si="50"/>
        <v>4.2302263262898842E-5</v>
      </c>
      <c r="Y350" s="7">
        <v>2000</v>
      </c>
      <c r="Z350" s="1">
        <v>10.256</v>
      </c>
      <c r="AA350" s="1">
        <f t="shared" si="51"/>
        <v>8.2492713071175578E-3</v>
      </c>
      <c r="AB350" s="1">
        <f t="shared" si="53"/>
        <v>7.4024733202337318E-4</v>
      </c>
      <c r="AD350" s="8" t="s">
        <v>117</v>
      </c>
      <c r="AE350" s="1" t="s">
        <v>119</v>
      </c>
      <c r="AF350" s="1" t="s">
        <v>120</v>
      </c>
      <c r="AG350" s="1" t="s">
        <v>71</v>
      </c>
      <c r="AH350" s="1" t="s">
        <v>72</v>
      </c>
      <c r="AI350" s="1" t="s">
        <v>73</v>
      </c>
      <c r="AJ350" s="1" t="s">
        <v>74</v>
      </c>
      <c r="AK350" s="8" t="s">
        <v>117</v>
      </c>
    </row>
    <row r="351" spans="1:37" ht="16">
      <c r="A351" s="8" t="s">
        <v>116</v>
      </c>
      <c r="B351" s="8" t="s">
        <v>117</v>
      </c>
      <c r="C351" s="8" t="s">
        <v>66</v>
      </c>
      <c r="D351" s="11" t="s">
        <v>67</v>
      </c>
      <c r="E351" s="24">
        <v>37</v>
      </c>
      <c r="F351" s="13">
        <v>3.9929999999999999</v>
      </c>
      <c r="G351" s="24">
        <v>1734.9</v>
      </c>
      <c r="I351" s="13">
        <v>683.84299999999996</v>
      </c>
      <c r="J351" s="38">
        <v>1.8478005367962433</v>
      </c>
      <c r="K351" s="103">
        <f t="shared" si="52"/>
        <v>1.9974662804432541</v>
      </c>
      <c r="L351" s="25">
        <v>0.223</v>
      </c>
      <c r="N351">
        <v>13.3</v>
      </c>
      <c r="O351" s="70">
        <v>818.19799999999998</v>
      </c>
      <c r="P351" s="70">
        <v>504.44940000000003</v>
      </c>
      <c r="Q351" s="70">
        <f t="shared" si="45"/>
        <v>0.61653707293344651</v>
      </c>
      <c r="R351" s="23">
        <f t="shared" si="46"/>
        <v>8.1999430700148395</v>
      </c>
      <c r="S351" s="25">
        <v>7.4029999999999996</v>
      </c>
      <c r="T351" s="23">
        <f t="shared" si="47"/>
        <v>0.90281114597867596</v>
      </c>
      <c r="U351" s="23">
        <f t="shared" si="48"/>
        <v>1.1076513670153776</v>
      </c>
      <c r="V351" s="23">
        <f t="shared" si="49"/>
        <v>0.2470062548444292</v>
      </c>
      <c r="W351" s="1">
        <v>995</v>
      </c>
      <c r="X351" s="1">
        <f t="shared" si="50"/>
        <v>2.4824749230595902E-4</v>
      </c>
      <c r="Y351" s="7">
        <v>2000</v>
      </c>
      <c r="Z351" s="1">
        <v>10.256</v>
      </c>
      <c r="AA351" s="1">
        <f t="shared" si="51"/>
        <v>4.8410197407558309E-2</v>
      </c>
      <c r="AB351" s="1">
        <f t="shared" si="53"/>
        <v>9.6697736951199158E-4</v>
      </c>
      <c r="AD351" s="8" t="s">
        <v>117</v>
      </c>
      <c r="AE351" s="1" t="s">
        <v>119</v>
      </c>
      <c r="AF351" s="1" t="s">
        <v>120</v>
      </c>
      <c r="AG351" s="1" t="s">
        <v>71</v>
      </c>
      <c r="AH351" s="1" t="s">
        <v>72</v>
      </c>
      <c r="AI351" s="1" t="s">
        <v>73</v>
      </c>
      <c r="AJ351" s="1" t="s">
        <v>74</v>
      </c>
      <c r="AK351" s="8" t="s">
        <v>117</v>
      </c>
    </row>
    <row r="352" spans="1:37" ht="16">
      <c r="A352" s="8" t="s">
        <v>116</v>
      </c>
      <c r="B352" s="8" t="s">
        <v>117</v>
      </c>
      <c r="C352" s="8" t="s">
        <v>66</v>
      </c>
      <c r="D352" s="11" t="s">
        <v>67</v>
      </c>
      <c r="E352" s="24">
        <v>38</v>
      </c>
      <c r="F352" s="13">
        <v>0.32500000000000001</v>
      </c>
      <c r="G352" s="24">
        <v>1754.1</v>
      </c>
      <c r="I352" s="13">
        <v>-828.58399999999995</v>
      </c>
      <c r="J352" s="38">
        <v>0.19128164259673036</v>
      </c>
      <c r="K352" s="103">
        <f t="shared" si="52"/>
        <v>0.20705786915525226</v>
      </c>
      <c r="L352" s="25">
        <v>1.7999999999999999E-2</v>
      </c>
      <c r="N352">
        <v>13.3</v>
      </c>
      <c r="O352" s="70">
        <v>818.19799999999998</v>
      </c>
      <c r="P352" s="70">
        <v>504.44940000000003</v>
      </c>
      <c r="Q352" s="70">
        <f t="shared" si="45"/>
        <v>0.61653707293344651</v>
      </c>
      <c r="R352" s="23">
        <f t="shared" si="46"/>
        <v>8.1999430700148395</v>
      </c>
      <c r="S352" s="25">
        <v>7.4029999999999996</v>
      </c>
      <c r="T352" s="23">
        <f t="shared" si="47"/>
        <v>0.90281114597867596</v>
      </c>
      <c r="U352" s="23">
        <f t="shared" si="48"/>
        <v>1.1076513670153776</v>
      </c>
      <c r="V352" s="23">
        <f t="shared" si="49"/>
        <v>1.9937724606276797E-2</v>
      </c>
      <c r="W352" s="1">
        <v>995</v>
      </c>
      <c r="X352" s="1">
        <f t="shared" si="50"/>
        <v>2.0037914177162611E-5</v>
      </c>
      <c r="Y352" s="7">
        <v>2000</v>
      </c>
      <c r="Z352" s="1">
        <v>10.256</v>
      </c>
      <c r="AA352" s="1">
        <f t="shared" si="51"/>
        <v>3.90754956652937E-3</v>
      </c>
      <c r="AB352" s="1">
        <f t="shared" si="53"/>
        <v>8.0908888686410097E-6</v>
      </c>
      <c r="AD352" s="8" t="s">
        <v>117</v>
      </c>
      <c r="AE352" s="1" t="s">
        <v>119</v>
      </c>
      <c r="AF352" s="1" t="s">
        <v>120</v>
      </c>
      <c r="AG352" s="1" t="s">
        <v>71</v>
      </c>
      <c r="AH352" s="1" t="s">
        <v>72</v>
      </c>
      <c r="AI352" s="1" t="s">
        <v>73</v>
      </c>
      <c r="AJ352" s="1" t="s">
        <v>74</v>
      </c>
      <c r="AK352" s="8" t="s">
        <v>117</v>
      </c>
    </row>
    <row r="353" spans="1:37" ht="16">
      <c r="A353" s="8" t="s">
        <v>116</v>
      </c>
      <c r="B353" s="8" t="s">
        <v>117</v>
      </c>
      <c r="C353" s="8" t="s">
        <v>66</v>
      </c>
      <c r="D353" s="11" t="s">
        <v>67</v>
      </c>
      <c r="E353" s="24">
        <v>40</v>
      </c>
      <c r="F353" s="13">
        <v>0.39700000000000002</v>
      </c>
      <c r="G353" s="24">
        <v>1767.9</v>
      </c>
      <c r="I353" s="13">
        <v>-778.83699999999999</v>
      </c>
      <c r="J353" s="38">
        <v>0.24665696792850419</v>
      </c>
      <c r="K353" s="103">
        <f t="shared" si="52"/>
        <v>0.26698813635907526</v>
      </c>
      <c r="L353" s="25">
        <v>2.1999999999999999E-2</v>
      </c>
      <c r="N353">
        <v>13.3</v>
      </c>
      <c r="O353" s="70">
        <v>818.19799999999998</v>
      </c>
      <c r="P353" s="70">
        <v>504.44940000000003</v>
      </c>
      <c r="Q353" s="70">
        <f t="shared" si="45"/>
        <v>0.61653707293344651</v>
      </c>
      <c r="R353" s="23">
        <f t="shared" si="46"/>
        <v>8.1999430700148395</v>
      </c>
      <c r="S353" s="25">
        <v>7.4029999999999996</v>
      </c>
      <c r="T353" s="23">
        <f t="shared" si="47"/>
        <v>0.90281114597867596</v>
      </c>
      <c r="U353" s="23">
        <f t="shared" si="48"/>
        <v>1.1076513670153776</v>
      </c>
      <c r="V353" s="23">
        <f t="shared" si="49"/>
        <v>2.4368330074338307E-2</v>
      </c>
      <c r="W353" s="1">
        <v>995</v>
      </c>
      <c r="X353" s="1">
        <f t="shared" si="50"/>
        <v>2.4490783994309855E-5</v>
      </c>
      <c r="Y353" s="7">
        <v>2000</v>
      </c>
      <c r="Z353" s="1">
        <v>10.256</v>
      </c>
      <c r="AA353" s="1">
        <f t="shared" si="51"/>
        <v>4.7758939146470072E-3</v>
      </c>
      <c r="AB353" s="1">
        <f t="shared" si="53"/>
        <v>1.2751070157202529E-5</v>
      </c>
      <c r="AD353" s="8" t="s">
        <v>117</v>
      </c>
      <c r="AE353" s="1" t="s">
        <v>119</v>
      </c>
      <c r="AF353" s="1" t="s">
        <v>120</v>
      </c>
      <c r="AG353" s="1" t="s">
        <v>71</v>
      </c>
      <c r="AH353" s="1" t="s">
        <v>72</v>
      </c>
      <c r="AI353" s="1" t="s">
        <v>73</v>
      </c>
      <c r="AJ353" s="1" t="s">
        <v>74</v>
      </c>
      <c r="AK353" s="8" t="s">
        <v>117</v>
      </c>
    </row>
    <row r="354" spans="1:37" ht="16">
      <c r="A354" s="8" t="s">
        <v>116</v>
      </c>
      <c r="B354" s="8" t="s">
        <v>117</v>
      </c>
      <c r="C354" s="8" t="s">
        <v>66</v>
      </c>
      <c r="D354" s="11" t="s">
        <v>67</v>
      </c>
      <c r="E354" s="24">
        <v>42</v>
      </c>
      <c r="F354" s="13">
        <v>3.7090000000000001</v>
      </c>
      <c r="G354" s="24">
        <v>1811</v>
      </c>
      <c r="I354" s="13">
        <v>3497.8560000000002</v>
      </c>
      <c r="J354" s="38">
        <v>4.7879637917543878</v>
      </c>
      <c r="K354" s="103">
        <f t="shared" si="52"/>
        <v>5.1632456367262485</v>
      </c>
      <c r="L354" s="25">
        <v>0.20699999999999999</v>
      </c>
      <c r="N354">
        <v>13.3</v>
      </c>
      <c r="O354" s="70">
        <v>818.19799999999998</v>
      </c>
      <c r="P354" s="70">
        <v>504.44940000000003</v>
      </c>
      <c r="Q354" s="70">
        <f t="shared" si="45"/>
        <v>0.61653707293344651</v>
      </c>
      <c r="R354" s="23">
        <f t="shared" si="46"/>
        <v>8.1999430700148395</v>
      </c>
      <c r="S354" s="25">
        <v>7.4029999999999996</v>
      </c>
      <c r="T354" s="23">
        <f t="shared" si="47"/>
        <v>0.90281114597867596</v>
      </c>
      <c r="U354" s="23">
        <f t="shared" si="48"/>
        <v>1.1076513670153776</v>
      </c>
      <c r="V354" s="23">
        <f t="shared" si="49"/>
        <v>0.22928383297218316</v>
      </c>
      <c r="W354" s="1">
        <v>995</v>
      </c>
      <c r="X354" s="1">
        <f t="shared" si="50"/>
        <v>2.3043601303737E-4</v>
      </c>
      <c r="Y354" s="7">
        <v>2000</v>
      </c>
      <c r="Z354" s="1">
        <v>10.256</v>
      </c>
      <c r="AA354" s="1">
        <f t="shared" si="51"/>
        <v>4.4936820015087753E-2</v>
      </c>
      <c r="AB354" s="1">
        <f t="shared" si="53"/>
        <v>2.3201983987125459E-3</v>
      </c>
      <c r="AD354" s="8" t="s">
        <v>117</v>
      </c>
      <c r="AE354" s="1" t="s">
        <v>119</v>
      </c>
      <c r="AF354" s="1" t="s">
        <v>120</v>
      </c>
      <c r="AG354" s="1" t="s">
        <v>71</v>
      </c>
      <c r="AH354" s="1" t="s">
        <v>72</v>
      </c>
      <c r="AI354" s="1" t="s">
        <v>73</v>
      </c>
      <c r="AJ354" s="1" t="s">
        <v>74</v>
      </c>
      <c r="AK354" s="8" t="s">
        <v>117</v>
      </c>
    </row>
    <row r="355" spans="1:37" ht="16">
      <c r="A355" s="8" t="s">
        <v>116</v>
      </c>
      <c r="B355" s="8" t="s">
        <v>117</v>
      </c>
      <c r="C355" s="8" t="s">
        <v>66</v>
      </c>
      <c r="D355" s="11" t="s">
        <v>67</v>
      </c>
      <c r="E355" s="24">
        <v>45</v>
      </c>
      <c r="F355" s="13">
        <v>0.80400000000000005</v>
      </c>
      <c r="G355" s="24">
        <v>1859.5</v>
      </c>
      <c r="I355" s="13">
        <v>2186.3530000000001</v>
      </c>
      <c r="J355" s="38">
        <v>3.4398941401672709</v>
      </c>
      <c r="K355" s="103">
        <f t="shared" si="52"/>
        <v>3.7136351616970193</v>
      </c>
      <c r="L355" s="25">
        <v>4.4999999999999998E-2</v>
      </c>
      <c r="N355">
        <v>13.3</v>
      </c>
      <c r="O355" s="70">
        <v>818.19799999999998</v>
      </c>
      <c r="P355" s="70">
        <v>504.44940000000003</v>
      </c>
      <c r="Q355" s="70">
        <f t="shared" si="45"/>
        <v>0.61653707293344651</v>
      </c>
      <c r="R355" s="23">
        <f t="shared" si="46"/>
        <v>8.1999430700148395</v>
      </c>
      <c r="S355" s="25">
        <v>7.4029999999999996</v>
      </c>
      <c r="T355" s="23">
        <f t="shared" si="47"/>
        <v>0.90281114597867596</v>
      </c>
      <c r="U355" s="23">
        <f t="shared" si="48"/>
        <v>1.1076513670153776</v>
      </c>
      <c r="V355" s="23">
        <f t="shared" si="49"/>
        <v>4.9844311515691991E-2</v>
      </c>
      <c r="W355" s="1">
        <v>995</v>
      </c>
      <c r="X355" s="1">
        <f t="shared" si="50"/>
        <v>5.0094785442906521E-5</v>
      </c>
      <c r="Y355" s="7">
        <v>2000</v>
      </c>
      <c r="Z355" s="1">
        <v>10.256</v>
      </c>
      <c r="AA355" s="1">
        <f t="shared" si="51"/>
        <v>9.7688739163234242E-3</v>
      </c>
      <c r="AB355" s="1">
        <f t="shared" si="53"/>
        <v>3.6278033665843533E-4</v>
      </c>
      <c r="AD355" s="8" t="s">
        <v>117</v>
      </c>
      <c r="AE355" s="1" t="s">
        <v>119</v>
      </c>
      <c r="AF355" s="1" t="s">
        <v>120</v>
      </c>
      <c r="AG355" s="1" t="s">
        <v>71</v>
      </c>
      <c r="AH355" s="1" t="s">
        <v>72</v>
      </c>
      <c r="AI355" s="1" t="s">
        <v>73</v>
      </c>
      <c r="AJ355" s="1" t="s">
        <v>74</v>
      </c>
      <c r="AK355" s="8" t="s">
        <v>117</v>
      </c>
    </row>
    <row r="356" spans="1:37" ht="16">
      <c r="A356" s="8" t="s">
        <v>116</v>
      </c>
      <c r="B356" s="8" t="s">
        <v>117</v>
      </c>
      <c r="C356" s="8" t="s">
        <v>66</v>
      </c>
      <c r="D356" s="11" t="s">
        <v>67</v>
      </c>
      <c r="E356" s="24">
        <v>46</v>
      </c>
      <c r="F356" s="13">
        <v>3.74</v>
      </c>
      <c r="G356" s="24">
        <v>1871.2</v>
      </c>
      <c r="I356" s="13">
        <v>2641.1959999999999</v>
      </c>
      <c r="J356" s="38">
        <v>3.9117214974693595</v>
      </c>
      <c r="K356" s="103">
        <f t="shared" si="52"/>
        <v>4.2213682790079172</v>
      </c>
      <c r="L356" s="25">
        <v>0.20899999999999999</v>
      </c>
      <c r="N356">
        <v>13.3</v>
      </c>
      <c r="O356" s="70">
        <v>818.19799999999998</v>
      </c>
      <c r="P356" s="70">
        <v>504.44940000000003</v>
      </c>
      <c r="Q356" s="70">
        <f t="shared" si="45"/>
        <v>0.61653707293344651</v>
      </c>
      <c r="R356" s="23">
        <f t="shared" si="46"/>
        <v>8.1999430700148395</v>
      </c>
      <c r="S356" s="25">
        <v>7.4029999999999996</v>
      </c>
      <c r="T356" s="23">
        <f t="shared" si="47"/>
        <v>0.90281114597867596</v>
      </c>
      <c r="U356" s="23">
        <f t="shared" si="48"/>
        <v>1.1076513670153776</v>
      </c>
      <c r="V356" s="23">
        <f t="shared" si="49"/>
        <v>0.23149913570621392</v>
      </c>
      <c r="W356" s="1">
        <v>995</v>
      </c>
      <c r="X356" s="1">
        <f t="shared" si="50"/>
        <v>2.3266244794594365E-4</v>
      </c>
      <c r="Y356" s="7">
        <v>2000</v>
      </c>
      <c r="Z356" s="1">
        <v>10.256</v>
      </c>
      <c r="AA356" s="1">
        <f t="shared" si="51"/>
        <v>4.5370992189146579E-2</v>
      </c>
      <c r="AB356" s="1">
        <f t="shared" si="53"/>
        <v>1.9152766721437934E-3</v>
      </c>
      <c r="AD356" s="8" t="s">
        <v>117</v>
      </c>
      <c r="AE356" s="1" t="s">
        <v>119</v>
      </c>
      <c r="AF356" s="1" t="s">
        <v>120</v>
      </c>
      <c r="AG356" s="1" t="s">
        <v>71</v>
      </c>
      <c r="AH356" s="1" t="s">
        <v>72</v>
      </c>
      <c r="AI356" s="1" t="s">
        <v>73</v>
      </c>
      <c r="AJ356" s="1" t="s">
        <v>74</v>
      </c>
      <c r="AK356" s="8" t="s">
        <v>117</v>
      </c>
    </row>
    <row r="357" spans="1:37" ht="16">
      <c r="A357" s="8" t="s">
        <v>116</v>
      </c>
      <c r="B357" s="8" t="s">
        <v>117</v>
      </c>
      <c r="C357" s="8" t="s">
        <v>66</v>
      </c>
      <c r="D357" s="11" t="s">
        <v>67</v>
      </c>
      <c r="E357" s="24">
        <v>50</v>
      </c>
      <c r="F357" s="13">
        <v>1.3520000000000001</v>
      </c>
      <c r="G357" s="24">
        <v>1969.4</v>
      </c>
      <c r="I357" s="13">
        <v>-125.89100000000001</v>
      </c>
      <c r="J357" s="38">
        <v>0.96782175598782072</v>
      </c>
      <c r="K357" s="103">
        <f t="shared" si="52"/>
        <v>1.0469724053325167</v>
      </c>
      <c r="L357" s="25">
        <v>7.4999999999999997E-2</v>
      </c>
      <c r="N357">
        <v>13.3</v>
      </c>
      <c r="O357" s="70">
        <v>818.19799999999998</v>
      </c>
      <c r="P357" s="70">
        <v>504.44940000000003</v>
      </c>
      <c r="Q357" s="70">
        <f t="shared" si="45"/>
        <v>0.61653707293344651</v>
      </c>
      <c r="R357" s="23">
        <f t="shared" si="46"/>
        <v>8.1999430700148395</v>
      </c>
      <c r="S357" s="25">
        <v>7.4029999999999996</v>
      </c>
      <c r="T357" s="23">
        <f t="shared" si="47"/>
        <v>0.90281114597867596</v>
      </c>
      <c r="U357" s="23">
        <f t="shared" si="48"/>
        <v>1.1076513670153776</v>
      </c>
      <c r="V357" s="23">
        <f t="shared" si="49"/>
        <v>8.3073852526153319E-2</v>
      </c>
      <c r="W357" s="1">
        <v>995</v>
      </c>
      <c r="X357" s="1">
        <f t="shared" si="50"/>
        <v>8.3491309071510874E-5</v>
      </c>
      <c r="Y357" s="7">
        <v>2000</v>
      </c>
      <c r="Z357" s="1">
        <v>10.256</v>
      </c>
      <c r="AA357" s="1">
        <f t="shared" si="51"/>
        <v>1.6281456527205709E-2</v>
      </c>
      <c r="AB357" s="1">
        <f t="shared" si="53"/>
        <v>1.7046235702605365E-4</v>
      </c>
      <c r="AD357" s="8" t="s">
        <v>117</v>
      </c>
      <c r="AE357" s="1" t="s">
        <v>119</v>
      </c>
      <c r="AF357" s="1" t="s">
        <v>120</v>
      </c>
      <c r="AG357" s="1" t="s">
        <v>71</v>
      </c>
      <c r="AH357" s="1" t="s">
        <v>72</v>
      </c>
      <c r="AI357" s="1" t="s">
        <v>73</v>
      </c>
      <c r="AJ357" s="1" t="s">
        <v>74</v>
      </c>
      <c r="AK357" s="8" t="s">
        <v>117</v>
      </c>
    </row>
    <row r="358" spans="1:37" ht="16">
      <c r="A358" s="8" t="s">
        <v>116</v>
      </c>
      <c r="B358" s="8" t="s">
        <v>117</v>
      </c>
      <c r="C358" s="8" t="s">
        <v>66</v>
      </c>
      <c r="D358" s="11" t="s">
        <v>67</v>
      </c>
      <c r="E358" s="24">
        <v>54</v>
      </c>
      <c r="F358" s="13">
        <v>6.83</v>
      </c>
      <c r="G358" s="24">
        <v>2042.8</v>
      </c>
      <c r="I358" s="13">
        <v>3611.61</v>
      </c>
      <c r="J358" s="38">
        <v>4.9031175898279589</v>
      </c>
      <c r="K358" s="103">
        <f t="shared" si="52"/>
        <v>5.2869240365600696</v>
      </c>
      <c r="L358" s="25">
        <v>0.38100000000000001</v>
      </c>
      <c r="N358">
        <v>13.3</v>
      </c>
      <c r="O358" s="70">
        <v>818.19799999999998</v>
      </c>
      <c r="P358" s="70">
        <v>504.44940000000003</v>
      </c>
      <c r="Q358" s="70">
        <f t="shared" si="45"/>
        <v>0.61653707293344651</v>
      </c>
      <c r="R358" s="23">
        <f t="shared" si="46"/>
        <v>8.1999430700148395</v>
      </c>
      <c r="S358" s="25">
        <v>7.4029999999999996</v>
      </c>
      <c r="T358" s="23">
        <f t="shared" si="47"/>
        <v>0.90281114597867596</v>
      </c>
      <c r="U358" s="23">
        <f t="shared" si="48"/>
        <v>1.1076513670153776</v>
      </c>
      <c r="V358" s="23">
        <f t="shared" si="49"/>
        <v>0.42201517083285889</v>
      </c>
      <c r="W358" s="1">
        <v>995</v>
      </c>
      <c r="X358" s="1">
        <f t="shared" si="50"/>
        <v>4.2413585008327527E-4</v>
      </c>
      <c r="Y358" s="7">
        <v>2000</v>
      </c>
      <c r="Z358" s="1">
        <v>10.256</v>
      </c>
      <c r="AA358" s="1">
        <f t="shared" si="51"/>
        <v>8.2709799158205005E-2</v>
      </c>
      <c r="AB358" s="1">
        <f t="shared" si="53"/>
        <v>4.3728042522856985E-3</v>
      </c>
      <c r="AD358" s="8" t="s">
        <v>117</v>
      </c>
      <c r="AE358" s="1" t="s">
        <v>119</v>
      </c>
      <c r="AF358" s="1" t="s">
        <v>120</v>
      </c>
      <c r="AG358" s="1" t="s">
        <v>71</v>
      </c>
      <c r="AH358" s="1" t="s">
        <v>72</v>
      </c>
      <c r="AI358" s="1" t="s">
        <v>73</v>
      </c>
      <c r="AJ358" s="1" t="s">
        <v>74</v>
      </c>
      <c r="AK358" s="8" t="s">
        <v>117</v>
      </c>
    </row>
    <row r="359" spans="1:37" ht="16">
      <c r="A359" s="8" t="s">
        <v>116</v>
      </c>
      <c r="B359" s="8" t="s">
        <v>117</v>
      </c>
      <c r="C359" s="8" t="s">
        <v>66</v>
      </c>
      <c r="D359" s="11" t="s">
        <v>67</v>
      </c>
      <c r="E359" s="24">
        <v>60</v>
      </c>
      <c r="F359" s="13">
        <v>5.3170000000000002</v>
      </c>
      <c r="G359" s="24">
        <v>2163.4</v>
      </c>
      <c r="I359" s="13">
        <v>6741.933</v>
      </c>
      <c r="J359" s="38">
        <v>7.9661833556325119</v>
      </c>
      <c r="K359" s="103">
        <f t="shared" si="52"/>
        <v>8.5681574267116432</v>
      </c>
      <c r="L359" s="25">
        <v>0.29699999999999999</v>
      </c>
      <c r="N359">
        <v>13.3</v>
      </c>
      <c r="O359" s="70">
        <v>818.19799999999998</v>
      </c>
      <c r="P359" s="70">
        <v>504.44940000000003</v>
      </c>
      <c r="Q359" s="70">
        <f t="shared" si="45"/>
        <v>0.61653707293344651</v>
      </c>
      <c r="R359" s="23">
        <f t="shared" si="46"/>
        <v>8.1999430700148395</v>
      </c>
      <c r="S359" s="25">
        <v>7.4029999999999996</v>
      </c>
      <c r="T359" s="23">
        <f t="shared" si="47"/>
        <v>0.90281114597867596</v>
      </c>
      <c r="U359" s="23">
        <f t="shared" si="48"/>
        <v>1.1076513670153776</v>
      </c>
      <c r="V359" s="23">
        <f t="shared" si="49"/>
        <v>0.32897245600356712</v>
      </c>
      <c r="W359" s="1">
        <v>995</v>
      </c>
      <c r="X359" s="1">
        <f t="shared" si="50"/>
        <v>3.3062558392318305E-4</v>
      </c>
      <c r="Y359" s="7">
        <v>2000</v>
      </c>
      <c r="Z359" s="1">
        <v>10.256</v>
      </c>
      <c r="AA359" s="1">
        <f t="shared" si="51"/>
        <v>6.4474567847734601E-2</v>
      </c>
      <c r="AB359" s="1">
        <f t="shared" si="53"/>
        <v>5.5242824733859096E-3</v>
      </c>
      <c r="AD359" s="8" t="s">
        <v>117</v>
      </c>
      <c r="AE359" s="1" t="s">
        <v>119</v>
      </c>
      <c r="AF359" s="1" t="s">
        <v>120</v>
      </c>
      <c r="AG359" s="1" t="s">
        <v>71</v>
      </c>
      <c r="AH359" s="1" t="s">
        <v>72</v>
      </c>
      <c r="AI359" s="1" t="s">
        <v>73</v>
      </c>
      <c r="AJ359" s="1" t="s">
        <v>74</v>
      </c>
      <c r="AK359" s="8" t="s">
        <v>117</v>
      </c>
    </row>
    <row r="360" spans="1:37" ht="16">
      <c r="A360" s="8" t="s">
        <v>116</v>
      </c>
      <c r="B360" s="8" t="s">
        <v>117</v>
      </c>
      <c r="C360" s="8" t="s">
        <v>66</v>
      </c>
      <c r="D360" s="11" t="s">
        <v>67</v>
      </c>
      <c r="E360" s="24">
        <v>63</v>
      </c>
      <c r="F360" s="13">
        <v>1.4710000000000001</v>
      </c>
      <c r="G360" s="24">
        <v>2206.4</v>
      </c>
      <c r="I360" s="13">
        <v>3041.3629999999998</v>
      </c>
      <c r="J360" s="38">
        <v>4.3230345898086719</v>
      </c>
      <c r="K360" s="103">
        <f t="shared" si="52"/>
        <v>4.6636601235371673</v>
      </c>
      <c r="L360" s="25">
        <v>8.2000000000000003E-2</v>
      </c>
      <c r="N360">
        <v>13.3</v>
      </c>
      <c r="O360" s="70">
        <v>818.19799999999998</v>
      </c>
      <c r="P360" s="70">
        <v>504.44940000000003</v>
      </c>
      <c r="Q360" s="70">
        <f t="shared" si="45"/>
        <v>0.61653707293344651</v>
      </c>
      <c r="R360" s="23">
        <f t="shared" si="46"/>
        <v>8.1999430700148395</v>
      </c>
      <c r="S360" s="25">
        <v>7.4029999999999996</v>
      </c>
      <c r="T360" s="23">
        <f t="shared" si="47"/>
        <v>0.90281114597867596</v>
      </c>
      <c r="U360" s="23">
        <f t="shared" si="48"/>
        <v>1.1076513670153776</v>
      </c>
      <c r="V360" s="23">
        <f t="shared" si="49"/>
        <v>9.0827412095260962E-2</v>
      </c>
      <c r="W360" s="1">
        <v>995</v>
      </c>
      <c r="X360" s="1">
        <f t="shared" si="50"/>
        <v>9.128383125151856E-5</v>
      </c>
      <c r="Y360" s="7">
        <v>2000</v>
      </c>
      <c r="Z360" s="1">
        <v>10.256</v>
      </c>
      <c r="AA360" s="1">
        <f t="shared" si="51"/>
        <v>1.7801059136411577E-2</v>
      </c>
      <c r="AB360" s="1">
        <f t="shared" si="53"/>
        <v>8.3018089651209635E-4</v>
      </c>
      <c r="AD360" s="8" t="s">
        <v>117</v>
      </c>
      <c r="AE360" s="1" t="s">
        <v>119</v>
      </c>
      <c r="AF360" s="1" t="s">
        <v>120</v>
      </c>
      <c r="AG360" s="1" t="s">
        <v>71</v>
      </c>
      <c r="AH360" s="1" t="s">
        <v>72</v>
      </c>
      <c r="AI360" s="1" t="s">
        <v>73</v>
      </c>
      <c r="AJ360" s="1" t="s">
        <v>74</v>
      </c>
      <c r="AK360" s="8" t="s">
        <v>117</v>
      </c>
    </row>
    <row r="361" spans="1:37" ht="16">
      <c r="A361" s="8" t="s">
        <v>116</v>
      </c>
      <c r="B361" s="8" t="s">
        <v>117</v>
      </c>
      <c r="C361" s="8" t="s">
        <v>66</v>
      </c>
      <c r="D361" s="11" t="s">
        <v>67</v>
      </c>
      <c r="E361" s="24">
        <v>69</v>
      </c>
      <c r="F361" s="13">
        <v>4.0549999999999997</v>
      </c>
      <c r="G361" s="24">
        <v>2281.4</v>
      </c>
      <c r="I361" s="13">
        <v>3421.5219999999999</v>
      </c>
      <c r="J361" s="38">
        <v>4.7105339763230107</v>
      </c>
      <c r="K361" s="103">
        <f t="shared" si="52"/>
        <v>5.0800706641729523</v>
      </c>
      <c r="L361" s="25">
        <v>0.22600000000000001</v>
      </c>
      <c r="N361">
        <v>13.3</v>
      </c>
      <c r="O361" s="70">
        <v>818.19799999999998</v>
      </c>
      <c r="P361" s="70">
        <v>504.44940000000003</v>
      </c>
      <c r="Q361" s="70">
        <f t="shared" si="45"/>
        <v>0.61653707293344651</v>
      </c>
      <c r="R361" s="23">
        <f t="shared" si="46"/>
        <v>8.1999430700148395</v>
      </c>
      <c r="S361" s="25">
        <v>7.4029999999999996</v>
      </c>
      <c r="T361" s="23">
        <f t="shared" si="47"/>
        <v>0.90281114597867596</v>
      </c>
      <c r="U361" s="23">
        <f t="shared" si="48"/>
        <v>1.1076513670153776</v>
      </c>
      <c r="V361" s="23">
        <f t="shared" si="49"/>
        <v>0.25032920894547533</v>
      </c>
      <c r="W361" s="1">
        <v>995</v>
      </c>
      <c r="X361" s="1">
        <f t="shared" si="50"/>
        <v>2.5158714466881941E-4</v>
      </c>
      <c r="Y361" s="7">
        <v>2000</v>
      </c>
      <c r="Z361" s="1">
        <v>10.256</v>
      </c>
      <c r="AA361" s="1">
        <f t="shared" si="51"/>
        <v>4.9061455668646531E-2</v>
      </c>
      <c r="AB361" s="1">
        <f t="shared" si="53"/>
        <v>2.4923566168391304E-3</v>
      </c>
      <c r="AD361" s="8" t="s">
        <v>117</v>
      </c>
      <c r="AE361" s="1" t="s">
        <v>119</v>
      </c>
      <c r="AF361" s="1" t="s">
        <v>120</v>
      </c>
      <c r="AG361" s="1" t="s">
        <v>71</v>
      </c>
      <c r="AH361" s="1" t="s">
        <v>72</v>
      </c>
      <c r="AI361" s="1" t="s">
        <v>73</v>
      </c>
      <c r="AJ361" s="1" t="s">
        <v>74</v>
      </c>
      <c r="AK361" s="8" t="s">
        <v>117</v>
      </c>
    </row>
    <row r="362" spans="1:37" ht="16">
      <c r="A362" s="8" t="s">
        <v>116</v>
      </c>
      <c r="B362" s="8" t="s">
        <v>117</v>
      </c>
      <c r="C362" s="8" t="s">
        <v>66</v>
      </c>
      <c r="D362" s="11" t="s">
        <v>67</v>
      </c>
      <c r="E362" s="24">
        <v>71</v>
      </c>
      <c r="F362" s="13">
        <v>2.1560000000000001</v>
      </c>
      <c r="G362" s="24">
        <v>2320.1</v>
      </c>
      <c r="I362" s="13">
        <v>1865.2909999999999</v>
      </c>
      <c r="J362" s="38">
        <v>3.1040438330945164</v>
      </c>
      <c r="K362" s="103">
        <f t="shared" si="52"/>
        <v>3.3519862290764708</v>
      </c>
      <c r="L362" s="25">
        <v>0.12</v>
      </c>
      <c r="N362">
        <v>13.3</v>
      </c>
      <c r="O362" s="70">
        <v>818.19799999999998</v>
      </c>
      <c r="P362" s="70">
        <v>504.44940000000003</v>
      </c>
      <c r="Q362" s="70">
        <f t="shared" si="45"/>
        <v>0.61653707293344651</v>
      </c>
      <c r="R362" s="23">
        <f t="shared" si="46"/>
        <v>8.1999430700148395</v>
      </c>
      <c r="S362" s="25">
        <v>7.4029999999999996</v>
      </c>
      <c r="T362" s="23">
        <f t="shared" si="47"/>
        <v>0.90281114597867596</v>
      </c>
      <c r="U362" s="23">
        <f t="shared" si="48"/>
        <v>1.1076513670153776</v>
      </c>
      <c r="V362" s="23">
        <f t="shared" si="49"/>
        <v>0.13291816404184531</v>
      </c>
      <c r="W362" s="1">
        <v>995</v>
      </c>
      <c r="X362" s="1">
        <f t="shared" si="50"/>
        <v>1.3358609451441739E-4</v>
      </c>
      <c r="Y362" s="7">
        <v>2000</v>
      </c>
      <c r="Z362" s="1">
        <v>10.256</v>
      </c>
      <c r="AA362" s="1">
        <f t="shared" si="51"/>
        <v>2.605033044352913E-2</v>
      </c>
      <c r="AB362" s="1">
        <f t="shared" si="53"/>
        <v>8.7320348909601198E-4</v>
      </c>
      <c r="AD362" s="8" t="s">
        <v>117</v>
      </c>
      <c r="AE362" s="1" t="s">
        <v>119</v>
      </c>
      <c r="AF362" s="1" t="s">
        <v>120</v>
      </c>
      <c r="AG362" s="1" t="s">
        <v>71</v>
      </c>
      <c r="AH362" s="1" t="s">
        <v>72</v>
      </c>
      <c r="AI362" s="1" t="s">
        <v>73</v>
      </c>
      <c r="AJ362" s="1" t="s">
        <v>74</v>
      </c>
      <c r="AK362" s="8" t="s">
        <v>117</v>
      </c>
    </row>
    <row r="363" spans="1:37" ht="16">
      <c r="A363" s="8" t="s">
        <v>116</v>
      </c>
      <c r="B363" s="8" t="s">
        <v>117</v>
      </c>
      <c r="C363" s="8" t="s">
        <v>66</v>
      </c>
      <c r="D363" s="11" t="s">
        <v>67</v>
      </c>
      <c r="E363" s="24">
        <v>72</v>
      </c>
      <c r="F363" s="13">
        <v>19.350000000000001</v>
      </c>
      <c r="G363" s="24">
        <v>2338.9</v>
      </c>
      <c r="I363" s="13">
        <v>7782.357</v>
      </c>
      <c r="J363" s="38">
        <v>8.9410248561664414</v>
      </c>
      <c r="K363" s="103">
        <f t="shared" si="52"/>
        <v>9.6089728331563951</v>
      </c>
      <c r="L363" s="25">
        <v>1.08</v>
      </c>
      <c r="N363">
        <v>13.3</v>
      </c>
      <c r="O363" s="70">
        <v>818.19799999999998</v>
      </c>
      <c r="P363" s="70">
        <v>504.44940000000003</v>
      </c>
      <c r="Q363" s="70">
        <f t="shared" si="45"/>
        <v>0.61653707293344651</v>
      </c>
      <c r="R363" s="23">
        <f t="shared" si="46"/>
        <v>8.1999430700148395</v>
      </c>
      <c r="S363" s="25">
        <v>7.4029999999999996</v>
      </c>
      <c r="T363" s="23">
        <f t="shared" si="47"/>
        <v>0.90281114597867596</v>
      </c>
      <c r="U363" s="23">
        <f t="shared" si="48"/>
        <v>1.1076513670153776</v>
      </c>
      <c r="V363" s="23">
        <f t="shared" si="49"/>
        <v>1.1962634763766078</v>
      </c>
      <c r="W363" s="1">
        <v>995</v>
      </c>
      <c r="X363" s="1">
        <f t="shared" si="50"/>
        <v>1.2022748506297567E-3</v>
      </c>
      <c r="Y363" s="7">
        <v>2000</v>
      </c>
      <c r="Z363" s="1">
        <v>10.256</v>
      </c>
      <c r="AA363" s="1">
        <f t="shared" si="51"/>
        <v>0.23445297399176221</v>
      </c>
      <c r="AB363" s="1">
        <f t="shared" si="53"/>
        <v>2.2528522577395661E-2</v>
      </c>
      <c r="AD363" s="8" t="s">
        <v>117</v>
      </c>
      <c r="AE363" s="1" t="s">
        <v>119</v>
      </c>
      <c r="AF363" s="1" t="s">
        <v>120</v>
      </c>
      <c r="AG363" s="1" t="s">
        <v>71</v>
      </c>
      <c r="AH363" s="1" t="s">
        <v>72</v>
      </c>
      <c r="AI363" s="1" t="s">
        <v>73</v>
      </c>
      <c r="AJ363" s="1" t="s">
        <v>74</v>
      </c>
      <c r="AK363" s="8" t="s">
        <v>117</v>
      </c>
    </row>
    <row r="364" spans="1:37" ht="16">
      <c r="A364" s="8" t="s">
        <v>116</v>
      </c>
      <c r="B364" s="8" t="s">
        <v>117</v>
      </c>
      <c r="C364" s="8" t="s">
        <v>66</v>
      </c>
      <c r="D364" s="11" t="s">
        <v>67</v>
      </c>
      <c r="E364" s="24">
        <v>73</v>
      </c>
      <c r="F364" s="13">
        <v>1.43</v>
      </c>
      <c r="G364" s="24">
        <v>2383</v>
      </c>
      <c r="I364" s="13">
        <v>2335.9589999999998</v>
      </c>
      <c r="J364" s="38">
        <v>3.5955971724597076</v>
      </c>
      <c r="K364" s="103">
        <f t="shared" si="52"/>
        <v>3.8812307415538081</v>
      </c>
      <c r="L364" s="25">
        <v>0.08</v>
      </c>
      <c r="N364">
        <v>13.3</v>
      </c>
      <c r="O364" s="70">
        <v>818.19799999999998</v>
      </c>
      <c r="P364" s="70">
        <v>504.44940000000003</v>
      </c>
      <c r="Q364" s="70">
        <f t="shared" si="45"/>
        <v>0.61653707293344651</v>
      </c>
      <c r="R364" s="23">
        <f t="shared" si="46"/>
        <v>8.1999430700148395</v>
      </c>
      <c r="S364" s="25">
        <v>7.4029999999999996</v>
      </c>
      <c r="T364" s="23">
        <f t="shared" si="47"/>
        <v>0.90281114597867596</v>
      </c>
      <c r="U364" s="23">
        <f t="shared" si="48"/>
        <v>1.1076513670153776</v>
      </c>
      <c r="V364" s="23">
        <f t="shared" si="49"/>
        <v>8.8612109361230207E-2</v>
      </c>
      <c r="W364" s="1">
        <v>995</v>
      </c>
      <c r="X364" s="1">
        <f t="shared" si="50"/>
        <v>8.9057396342944926E-5</v>
      </c>
      <c r="Y364" s="7">
        <v>2000</v>
      </c>
      <c r="Z364" s="1">
        <v>10.256</v>
      </c>
      <c r="AA364" s="1">
        <f t="shared" si="51"/>
        <v>1.7366886962352755E-2</v>
      </c>
      <c r="AB364" s="1">
        <f t="shared" si="53"/>
        <v>6.7404895563373546E-4</v>
      </c>
      <c r="AD364" s="8" t="s">
        <v>117</v>
      </c>
      <c r="AE364" s="1" t="s">
        <v>119</v>
      </c>
      <c r="AF364" s="1" t="s">
        <v>120</v>
      </c>
      <c r="AG364" s="1" t="s">
        <v>71</v>
      </c>
      <c r="AH364" s="1" t="s">
        <v>72</v>
      </c>
      <c r="AI364" s="1" t="s">
        <v>73</v>
      </c>
      <c r="AJ364" s="1" t="s">
        <v>74</v>
      </c>
      <c r="AK364" s="8" t="s">
        <v>117</v>
      </c>
    </row>
    <row r="365" spans="1:37" ht="16">
      <c r="A365" s="8" t="s">
        <v>116</v>
      </c>
      <c r="B365" s="8" t="s">
        <v>117</v>
      </c>
      <c r="C365" s="8" t="s">
        <v>66</v>
      </c>
      <c r="D365" s="11" t="s">
        <v>67</v>
      </c>
      <c r="E365" s="24">
        <v>78</v>
      </c>
      <c r="F365" s="13">
        <v>3.9350000000000001</v>
      </c>
      <c r="G365" s="24">
        <v>2496.6999999999998</v>
      </c>
      <c r="I365" s="13">
        <v>827.11199999999997</v>
      </c>
      <c r="J365" s="38">
        <v>2.0018724588201091</v>
      </c>
      <c r="K365" s="103">
        <f t="shared" si="52"/>
        <v>2.1637424158959981</v>
      </c>
      <c r="L365" s="25">
        <v>0.22</v>
      </c>
      <c r="N365">
        <v>13.3</v>
      </c>
      <c r="O365" s="70">
        <v>818.19799999999998</v>
      </c>
      <c r="P365" s="70">
        <v>504.44940000000003</v>
      </c>
      <c r="Q365" s="70">
        <f t="shared" si="45"/>
        <v>0.61653707293344651</v>
      </c>
      <c r="R365" s="23">
        <f t="shared" si="46"/>
        <v>8.1999430700148395</v>
      </c>
      <c r="S365" s="25">
        <v>7.4029999999999996</v>
      </c>
      <c r="T365" s="23">
        <f t="shared" si="47"/>
        <v>0.90281114597867596</v>
      </c>
      <c r="U365" s="23">
        <f t="shared" si="48"/>
        <v>1.1076513670153776</v>
      </c>
      <c r="V365" s="23">
        <f t="shared" si="49"/>
        <v>0.24368330074338307</v>
      </c>
      <c r="W365" s="1">
        <v>995</v>
      </c>
      <c r="X365" s="1">
        <f t="shared" si="50"/>
        <v>2.4490783994309857E-4</v>
      </c>
      <c r="Y365" s="7">
        <v>2000</v>
      </c>
      <c r="Z365" s="1">
        <v>10.256</v>
      </c>
      <c r="AA365" s="1">
        <f t="shared" si="51"/>
        <v>4.7758939146470079E-2</v>
      </c>
      <c r="AB365" s="1">
        <f t="shared" si="53"/>
        <v>1.0333804236941314E-3</v>
      </c>
      <c r="AD365" s="8" t="s">
        <v>117</v>
      </c>
      <c r="AE365" s="1" t="s">
        <v>119</v>
      </c>
      <c r="AF365" s="1" t="s">
        <v>120</v>
      </c>
      <c r="AG365" s="1" t="s">
        <v>71</v>
      </c>
      <c r="AH365" s="1" t="s">
        <v>72</v>
      </c>
      <c r="AI365" s="1" t="s">
        <v>73</v>
      </c>
      <c r="AJ365" s="1" t="s">
        <v>74</v>
      </c>
      <c r="AK365" s="8" t="s">
        <v>117</v>
      </c>
    </row>
    <row r="366" spans="1:37" ht="16">
      <c r="A366" s="8" t="s">
        <v>116</v>
      </c>
      <c r="B366" s="8" t="s">
        <v>117</v>
      </c>
      <c r="C366" s="8" t="s">
        <v>66</v>
      </c>
      <c r="D366" s="11" t="s">
        <v>67</v>
      </c>
      <c r="E366" s="24">
        <v>83</v>
      </c>
      <c r="F366" s="13">
        <v>2.2639999999999998</v>
      </c>
      <c r="G366" s="24">
        <v>2556.6999999999998</v>
      </c>
      <c r="I366" s="13">
        <v>446.93400000000003</v>
      </c>
      <c r="J366" s="38">
        <v>1.591962198864161</v>
      </c>
      <c r="K366" s="103">
        <f t="shared" si="52"/>
        <v>1.7212692790193231</v>
      </c>
      <c r="L366" s="25">
        <v>0.126</v>
      </c>
      <c r="N366">
        <v>13.3</v>
      </c>
      <c r="O366" s="70">
        <v>818.19799999999998</v>
      </c>
      <c r="P366" s="70">
        <v>504.44940000000003</v>
      </c>
      <c r="Q366" s="70">
        <f t="shared" si="45"/>
        <v>0.61653707293344651</v>
      </c>
      <c r="R366" s="23">
        <f t="shared" si="46"/>
        <v>8.1999430700148395</v>
      </c>
      <c r="S366" s="25">
        <v>7.4029999999999996</v>
      </c>
      <c r="T366" s="23">
        <f t="shared" si="47"/>
        <v>0.90281114597867596</v>
      </c>
      <c r="U366" s="23">
        <f t="shared" si="48"/>
        <v>1.1076513670153776</v>
      </c>
      <c r="V366" s="23">
        <f t="shared" si="49"/>
        <v>0.13956407224393758</v>
      </c>
      <c r="W366" s="1">
        <v>995</v>
      </c>
      <c r="X366" s="1">
        <f t="shared" si="50"/>
        <v>1.4026539924013828E-4</v>
      </c>
      <c r="Y366" s="7">
        <v>2000</v>
      </c>
      <c r="Z366" s="1">
        <v>10.256</v>
      </c>
      <c r="AA366" s="1">
        <f t="shared" si="51"/>
        <v>2.7352846965705592E-2</v>
      </c>
      <c r="AB366" s="1">
        <f t="shared" si="53"/>
        <v>4.7081615175785947E-4</v>
      </c>
      <c r="AD366" s="8" t="s">
        <v>117</v>
      </c>
      <c r="AE366" s="1" t="s">
        <v>119</v>
      </c>
      <c r="AF366" s="1" t="s">
        <v>120</v>
      </c>
      <c r="AG366" s="1" t="s">
        <v>71</v>
      </c>
      <c r="AH366" s="1" t="s">
        <v>72</v>
      </c>
      <c r="AI366" s="1" t="s">
        <v>73</v>
      </c>
      <c r="AJ366" s="1" t="s">
        <v>74</v>
      </c>
      <c r="AK366" s="8" t="s">
        <v>117</v>
      </c>
    </row>
    <row r="367" spans="1:37" ht="16">
      <c r="A367" s="8" t="s">
        <v>116</v>
      </c>
      <c r="B367" s="8" t="s">
        <v>117</v>
      </c>
      <c r="C367" s="8" t="s">
        <v>66</v>
      </c>
      <c r="D367" s="11" t="s">
        <v>67</v>
      </c>
      <c r="E367" s="24">
        <v>86</v>
      </c>
      <c r="F367" s="13">
        <v>0.98099999999999998</v>
      </c>
      <c r="G367" s="24">
        <v>2601.8000000000002</v>
      </c>
      <c r="I367" s="13">
        <v>624.74800000000005</v>
      </c>
      <c r="J367" s="38">
        <v>1.7841083744056019</v>
      </c>
      <c r="K367" s="103">
        <f t="shared" si="52"/>
        <v>1.9287166360161085</v>
      </c>
      <c r="L367" s="25">
        <v>5.5E-2</v>
      </c>
      <c r="N367">
        <v>13.3</v>
      </c>
      <c r="O367" s="70">
        <v>818.19799999999998</v>
      </c>
      <c r="P367" s="70">
        <v>504.44940000000003</v>
      </c>
      <c r="Q367" s="70">
        <f t="shared" si="45"/>
        <v>0.61653707293344651</v>
      </c>
      <c r="R367" s="23">
        <f t="shared" si="46"/>
        <v>8.1999430700148395</v>
      </c>
      <c r="S367" s="25">
        <v>7.4029999999999996</v>
      </c>
      <c r="T367" s="23">
        <f t="shared" si="47"/>
        <v>0.90281114597867596</v>
      </c>
      <c r="U367" s="23">
        <f t="shared" si="48"/>
        <v>1.1076513670153776</v>
      </c>
      <c r="V367" s="23">
        <f t="shared" si="49"/>
        <v>6.0920825185845767E-2</v>
      </c>
      <c r="W367" s="1">
        <v>995</v>
      </c>
      <c r="X367" s="1">
        <f t="shared" si="50"/>
        <v>6.1226959985774643E-5</v>
      </c>
      <c r="Y367" s="7">
        <v>2000</v>
      </c>
      <c r="Z367" s="1">
        <v>10.256</v>
      </c>
      <c r="AA367" s="1">
        <f t="shared" si="51"/>
        <v>1.193973478661752E-2</v>
      </c>
      <c r="AB367" s="1">
        <f t="shared" si="53"/>
        <v>2.3028365112569453E-4</v>
      </c>
      <c r="AD367" s="8" t="s">
        <v>117</v>
      </c>
      <c r="AE367" s="1" t="s">
        <v>119</v>
      </c>
      <c r="AF367" s="1" t="s">
        <v>120</v>
      </c>
      <c r="AG367" s="1" t="s">
        <v>71</v>
      </c>
      <c r="AH367" s="1" t="s">
        <v>72</v>
      </c>
      <c r="AI367" s="1" t="s">
        <v>73</v>
      </c>
      <c r="AJ367" s="1" t="s">
        <v>74</v>
      </c>
      <c r="AK367" s="8" t="s">
        <v>117</v>
      </c>
    </row>
    <row r="368" spans="1:37" ht="16">
      <c r="A368" s="8" t="s">
        <v>116</v>
      </c>
      <c r="B368" s="8" t="s">
        <v>117</v>
      </c>
      <c r="C368" s="8" t="s">
        <v>66</v>
      </c>
      <c r="D368" s="11" t="s">
        <v>67</v>
      </c>
      <c r="E368" s="24">
        <v>89</v>
      </c>
      <c r="F368" s="13">
        <v>1.405</v>
      </c>
      <c r="G368" s="24">
        <v>2630.1</v>
      </c>
      <c r="I368" s="13">
        <v>32.634999999999998</v>
      </c>
      <c r="J368" s="38">
        <v>1.1413399463793088</v>
      </c>
      <c r="K368" s="103">
        <f t="shared" si="52"/>
        <v>1.2345044082989147</v>
      </c>
      <c r="L368" s="25">
        <v>7.8E-2</v>
      </c>
      <c r="N368">
        <v>13.3</v>
      </c>
      <c r="O368" s="70">
        <v>818.19799999999998</v>
      </c>
      <c r="P368" s="70">
        <v>504.44940000000003</v>
      </c>
      <c r="Q368" s="70">
        <f t="shared" si="45"/>
        <v>0.61653707293344651</v>
      </c>
      <c r="R368" s="23">
        <f t="shared" si="46"/>
        <v>8.1999430700148395</v>
      </c>
      <c r="S368" s="25">
        <v>7.4029999999999996</v>
      </c>
      <c r="T368" s="23">
        <f t="shared" si="47"/>
        <v>0.90281114597867596</v>
      </c>
      <c r="U368" s="23">
        <f t="shared" si="48"/>
        <v>1.1076513670153776</v>
      </c>
      <c r="V368" s="23">
        <f t="shared" si="49"/>
        <v>8.6396806627199452E-2</v>
      </c>
      <c r="W368" s="1">
        <v>995</v>
      </c>
      <c r="X368" s="1">
        <f t="shared" si="50"/>
        <v>8.6830961434371305E-5</v>
      </c>
      <c r="Y368" s="7">
        <v>2000</v>
      </c>
      <c r="Z368" s="1">
        <v>10.256</v>
      </c>
      <c r="AA368" s="1">
        <f t="shared" si="51"/>
        <v>1.6932714788293935E-2</v>
      </c>
      <c r="AB368" s="1">
        <f t="shared" si="53"/>
        <v>2.0903511050617088E-4</v>
      </c>
      <c r="AD368" s="8" t="s">
        <v>117</v>
      </c>
      <c r="AE368" s="1" t="s">
        <v>119</v>
      </c>
      <c r="AF368" s="1" t="s">
        <v>120</v>
      </c>
      <c r="AG368" s="1" t="s">
        <v>71</v>
      </c>
      <c r="AH368" s="1" t="s">
        <v>72</v>
      </c>
      <c r="AI368" s="1" t="s">
        <v>73</v>
      </c>
      <c r="AJ368" s="1" t="s">
        <v>74</v>
      </c>
      <c r="AK368" s="8" t="s">
        <v>117</v>
      </c>
    </row>
    <row r="369" spans="1:37" ht="16">
      <c r="A369" s="8" t="s">
        <v>116</v>
      </c>
      <c r="B369" s="8" t="s">
        <v>117</v>
      </c>
      <c r="C369" s="8" t="s">
        <v>66</v>
      </c>
      <c r="D369" s="11" t="s">
        <v>67</v>
      </c>
      <c r="E369" s="24">
        <v>90</v>
      </c>
      <c r="F369" s="13">
        <v>1.921</v>
      </c>
      <c r="G369" s="24">
        <v>2644.7</v>
      </c>
      <c r="I369" s="13">
        <v>282.29000000000002</v>
      </c>
      <c r="J369" s="38">
        <v>1.4133759837797399</v>
      </c>
      <c r="K369" s="103">
        <f t="shared" si="52"/>
        <v>1.5284026956114025</v>
      </c>
      <c r="L369" s="25">
        <v>0.107</v>
      </c>
      <c r="N369">
        <v>13.3</v>
      </c>
      <c r="O369" s="70">
        <v>818.19799999999998</v>
      </c>
      <c r="P369" s="70">
        <v>504.44940000000003</v>
      </c>
      <c r="Q369" s="70">
        <f t="shared" si="45"/>
        <v>0.61653707293344651</v>
      </c>
      <c r="R369" s="23">
        <f t="shared" si="46"/>
        <v>8.1999430700148395</v>
      </c>
      <c r="S369" s="25">
        <v>7.4029999999999996</v>
      </c>
      <c r="T369" s="23">
        <f t="shared" si="47"/>
        <v>0.90281114597867596</v>
      </c>
      <c r="U369" s="23">
        <f t="shared" si="48"/>
        <v>1.1076513670153776</v>
      </c>
      <c r="V369" s="23">
        <f t="shared" si="49"/>
        <v>0.1185186962706454</v>
      </c>
      <c r="W369" s="1">
        <v>995</v>
      </c>
      <c r="X369" s="1">
        <f t="shared" si="50"/>
        <v>1.1911426760868884E-4</v>
      </c>
      <c r="Y369" s="7">
        <v>2000</v>
      </c>
      <c r="Z369" s="1">
        <v>10.256</v>
      </c>
      <c r="AA369" s="1">
        <f t="shared" si="51"/>
        <v>2.322821131214681E-2</v>
      </c>
      <c r="AB369" s="1">
        <f t="shared" si="53"/>
        <v>3.5502060783716461E-4</v>
      </c>
      <c r="AD369" s="8" t="s">
        <v>117</v>
      </c>
      <c r="AE369" s="1" t="s">
        <v>119</v>
      </c>
      <c r="AF369" s="1" t="s">
        <v>120</v>
      </c>
      <c r="AG369" s="1" t="s">
        <v>71</v>
      </c>
      <c r="AH369" s="1" t="s">
        <v>72</v>
      </c>
      <c r="AI369" s="1" t="s">
        <v>73</v>
      </c>
      <c r="AJ369" s="1" t="s">
        <v>74</v>
      </c>
      <c r="AK369" s="8" t="s">
        <v>117</v>
      </c>
    </row>
    <row r="370" spans="1:37" ht="16">
      <c r="A370" s="8" t="s">
        <v>116</v>
      </c>
      <c r="B370" s="8" t="s">
        <v>117</v>
      </c>
      <c r="C370" s="8" t="s">
        <v>66</v>
      </c>
      <c r="D370" s="11" t="s">
        <v>67</v>
      </c>
      <c r="E370" s="24">
        <v>91</v>
      </c>
      <c r="F370" s="13">
        <v>6.125</v>
      </c>
      <c r="G370" s="24">
        <v>2684</v>
      </c>
      <c r="I370" s="13">
        <v>444.61700000000002</v>
      </c>
      <c r="J370" s="38">
        <v>1.5894534816673018</v>
      </c>
      <c r="K370" s="103">
        <f t="shared" si="52"/>
        <v>1.7185603499157684</v>
      </c>
      <c r="L370" s="25">
        <v>0.34200000000000003</v>
      </c>
      <c r="N370">
        <v>13.3</v>
      </c>
      <c r="O370" s="70">
        <v>818.19799999999998</v>
      </c>
      <c r="P370" s="70">
        <v>504.44940000000003</v>
      </c>
      <c r="Q370" s="70">
        <f t="shared" si="45"/>
        <v>0.61653707293344651</v>
      </c>
      <c r="R370" s="23">
        <f t="shared" si="46"/>
        <v>8.1999430700148395</v>
      </c>
      <c r="S370" s="25">
        <v>7.4029999999999996</v>
      </c>
      <c r="T370" s="23">
        <f t="shared" si="47"/>
        <v>0.90281114597867596</v>
      </c>
      <c r="U370" s="23">
        <f t="shared" si="48"/>
        <v>1.1076513670153776</v>
      </c>
      <c r="V370" s="23">
        <f t="shared" si="49"/>
        <v>0.37881676751925919</v>
      </c>
      <c r="W370" s="1">
        <v>995</v>
      </c>
      <c r="X370" s="1">
        <f t="shared" si="50"/>
        <v>3.8072036936608966E-4</v>
      </c>
      <c r="Y370" s="7">
        <v>2000</v>
      </c>
      <c r="Z370" s="1">
        <v>10.256</v>
      </c>
      <c r="AA370" s="1">
        <f t="shared" si="51"/>
        <v>7.4243441764058046E-2</v>
      </c>
      <c r="AB370" s="1">
        <f t="shared" si="53"/>
        <v>1.2759183525699058E-3</v>
      </c>
      <c r="AD370" s="8" t="s">
        <v>117</v>
      </c>
      <c r="AE370" s="1" t="s">
        <v>119</v>
      </c>
      <c r="AF370" s="1" t="s">
        <v>120</v>
      </c>
      <c r="AG370" s="1" t="s">
        <v>71</v>
      </c>
      <c r="AH370" s="1" t="s">
        <v>72</v>
      </c>
      <c r="AI370" s="1" t="s">
        <v>73</v>
      </c>
      <c r="AJ370" s="1" t="s">
        <v>74</v>
      </c>
      <c r="AK370" s="8" t="s">
        <v>117</v>
      </c>
    </row>
    <row r="371" spans="1:37" ht="16">
      <c r="A371" s="8" t="s">
        <v>116</v>
      </c>
      <c r="B371" s="8" t="s">
        <v>117</v>
      </c>
      <c r="C371" s="8" t="s">
        <v>66</v>
      </c>
      <c r="D371" s="11" t="s">
        <v>67</v>
      </c>
      <c r="E371" s="24">
        <v>92</v>
      </c>
      <c r="F371" s="13">
        <v>1.0920000000000001</v>
      </c>
      <c r="G371" s="24">
        <v>2695.5</v>
      </c>
      <c r="I371" s="13">
        <v>220.727</v>
      </c>
      <c r="J371" s="38">
        <v>1.3464331613539675</v>
      </c>
      <c r="K371" s="103">
        <f t="shared" si="52"/>
        <v>1.4560922405076191</v>
      </c>
      <c r="L371" s="25">
        <v>6.0999999999999999E-2</v>
      </c>
      <c r="N371">
        <v>13.3</v>
      </c>
      <c r="O371" s="70">
        <v>818.19799999999998</v>
      </c>
      <c r="P371" s="70">
        <v>504.44940000000003</v>
      </c>
      <c r="Q371" s="70">
        <f t="shared" si="45"/>
        <v>0.61653707293344651</v>
      </c>
      <c r="R371" s="23">
        <f t="shared" si="46"/>
        <v>8.1999430700148395</v>
      </c>
      <c r="S371" s="25">
        <v>7.4029999999999996</v>
      </c>
      <c r="T371" s="23">
        <f t="shared" si="47"/>
        <v>0.90281114597867596</v>
      </c>
      <c r="U371" s="23">
        <f t="shared" si="48"/>
        <v>1.1076513670153776</v>
      </c>
      <c r="V371" s="23">
        <f t="shared" si="49"/>
        <v>6.7566733387938033E-2</v>
      </c>
      <c r="W371" s="1">
        <v>995</v>
      </c>
      <c r="X371" s="1">
        <f t="shared" si="50"/>
        <v>6.7906264711495504E-5</v>
      </c>
      <c r="Y371" s="7">
        <v>2000</v>
      </c>
      <c r="Z371" s="1">
        <v>10.256</v>
      </c>
      <c r="AA371" s="1">
        <f t="shared" si="51"/>
        <v>1.3242251308793977E-2</v>
      </c>
      <c r="AB371" s="1">
        <f t="shared" si="53"/>
        <v>1.9281939377586773E-4</v>
      </c>
      <c r="AD371" s="8" t="s">
        <v>117</v>
      </c>
      <c r="AE371" s="1" t="s">
        <v>119</v>
      </c>
      <c r="AF371" s="1" t="s">
        <v>120</v>
      </c>
      <c r="AG371" s="1" t="s">
        <v>71</v>
      </c>
      <c r="AH371" s="1" t="s">
        <v>72</v>
      </c>
      <c r="AI371" s="1" t="s">
        <v>73</v>
      </c>
      <c r="AJ371" s="1" t="s">
        <v>74</v>
      </c>
      <c r="AK371" s="8" t="s">
        <v>117</v>
      </c>
    </row>
    <row r="372" spans="1:37" ht="16">
      <c r="A372" s="8" t="s">
        <v>116</v>
      </c>
      <c r="B372" s="8" t="s">
        <v>117</v>
      </c>
      <c r="C372" s="8" t="s">
        <v>66</v>
      </c>
      <c r="D372" s="11" t="s">
        <v>67</v>
      </c>
      <c r="E372" s="24">
        <v>93</v>
      </c>
      <c r="F372" s="13">
        <v>1.0529999999999999</v>
      </c>
      <c r="G372" s="24">
        <v>2700.5</v>
      </c>
      <c r="I372" s="13">
        <v>500.73200000000003</v>
      </c>
      <c r="J372" s="38">
        <v>1.6501757038235165</v>
      </c>
      <c r="K372" s="103">
        <f t="shared" si="52"/>
        <v>1.7841254489876137</v>
      </c>
      <c r="L372" s="25">
        <v>5.8999999999999997E-2</v>
      </c>
      <c r="N372">
        <v>13.3</v>
      </c>
      <c r="O372" s="70">
        <v>818.19799999999998</v>
      </c>
      <c r="P372" s="70">
        <v>504.44940000000003</v>
      </c>
      <c r="Q372" s="70">
        <f t="shared" si="45"/>
        <v>0.61653707293344651</v>
      </c>
      <c r="R372" s="23">
        <f t="shared" si="46"/>
        <v>8.1999430700148395</v>
      </c>
      <c r="S372" s="25">
        <v>7.4029999999999996</v>
      </c>
      <c r="T372" s="23">
        <f t="shared" si="47"/>
        <v>0.90281114597867596</v>
      </c>
      <c r="U372" s="23">
        <f t="shared" si="48"/>
        <v>1.1076513670153776</v>
      </c>
      <c r="V372" s="23">
        <f t="shared" si="49"/>
        <v>6.5351430653907278E-2</v>
      </c>
      <c r="W372" s="1">
        <v>995</v>
      </c>
      <c r="X372" s="1">
        <f t="shared" si="50"/>
        <v>6.5679829802921884E-5</v>
      </c>
      <c r="Y372" s="7">
        <v>2000</v>
      </c>
      <c r="Z372" s="1">
        <v>10.256</v>
      </c>
      <c r="AA372" s="1">
        <f t="shared" si="51"/>
        <v>1.2808079134735157E-2</v>
      </c>
      <c r="AB372" s="1">
        <f t="shared" si="53"/>
        <v>2.285121993692825E-4</v>
      </c>
      <c r="AD372" s="8" t="s">
        <v>117</v>
      </c>
      <c r="AE372" s="1" t="s">
        <v>119</v>
      </c>
      <c r="AF372" s="1" t="s">
        <v>120</v>
      </c>
      <c r="AG372" s="1" t="s">
        <v>71</v>
      </c>
      <c r="AH372" s="1" t="s">
        <v>72</v>
      </c>
      <c r="AI372" s="1" t="s">
        <v>73</v>
      </c>
      <c r="AJ372" s="1" t="s">
        <v>74</v>
      </c>
      <c r="AK372" s="8" t="s">
        <v>117</v>
      </c>
    </row>
    <row r="373" spans="1:37" ht="16">
      <c r="A373" s="8" t="s">
        <v>116</v>
      </c>
      <c r="B373" s="8" t="s">
        <v>117</v>
      </c>
      <c r="C373" s="8" t="s">
        <v>66</v>
      </c>
      <c r="D373" s="11" t="s">
        <v>67</v>
      </c>
      <c r="E373" s="24">
        <v>94</v>
      </c>
      <c r="F373" s="13">
        <v>1.8440000000000001</v>
      </c>
      <c r="G373" s="24">
        <v>2720.6</v>
      </c>
      <c r="I373" s="13">
        <v>704.53200000000004</v>
      </c>
      <c r="J373" s="38">
        <v>1.8700794724849672</v>
      </c>
      <c r="K373" s="103">
        <f t="shared" si="52"/>
        <v>2.021512571032011</v>
      </c>
      <c r="L373" s="25">
        <v>0.10299999999999999</v>
      </c>
      <c r="N373">
        <v>13.3</v>
      </c>
      <c r="O373" s="70">
        <v>818.19799999999998</v>
      </c>
      <c r="P373" s="70">
        <v>504.44940000000003</v>
      </c>
      <c r="Q373" s="70">
        <f t="shared" si="45"/>
        <v>0.61653707293344651</v>
      </c>
      <c r="R373" s="23">
        <f t="shared" si="46"/>
        <v>8.1999430700148395</v>
      </c>
      <c r="S373" s="25">
        <v>7.4029999999999996</v>
      </c>
      <c r="T373" s="23">
        <f t="shared" si="47"/>
        <v>0.90281114597867596</v>
      </c>
      <c r="U373" s="23">
        <f t="shared" si="48"/>
        <v>1.1076513670153776</v>
      </c>
      <c r="V373" s="23">
        <f t="shared" si="49"/>
        <v>0.11408809080258389</v>
      </c>
      <c r="W373" s="1">
        <v>995</v>
      </c>
      <c r="X373" s="1">
        <f t="shared" si="50"/>
        <v>1.146613977915416E-4</v>
      </c>
      <c r="Y373" s="7">
        <v>2000</v>
      </c>
      <c r="Z373" s="1">
        <v>10.256</v>
      </c>
      <c r="AA373" s="1">
        <f t="shared" si="51"/>
        <v>2.2359866964029172E-2</v>
      </c>
      <c r="AB373" s="1">
        <f t="shared" si="53"/>
        <v>4.5200752154388331E-4</v>
      </c>
      <c r="AD373" s="8" t="s">
        <v>117</v>
      </c>
      <c r="AE373" s="1" t="s">
        <v>119</v>
      </c>
      <c r="AF373" s="1" t="s">
        <v>120</v>
      </c>
      <c r="AG373" s="1" t="s">
        <v>71</v>
      </c>
      <c r="AH373" s="1" t="s">
        <v>72</v>
      </c>
      <c r="AI373" s="1" t="s">
        <v>73</v>
      </c>
      <c r="AJ373" s="1" t="s">
        <v>74</v>
      </c>
      <c r="AK373" s="8" t="s">
        <v>117</v>
      </c>
    </row>
    <row r="374" spans="1:37" ht="16">
      <c r="A374" s="8" t="s">
        <v>116</v>
      </c>
      <c r="B374" s="8" t="s">
        <v>117</v>
      </c>
      <c r="C374" s="8" t="s">
        <v>66</v>
      </c>
      <c r="D374" s="11" t="s">
        <v>67</v>
      </c>
      <c r="E374" s="24">
        <v>95</v>
      </c>
      <c r="F374" s="13">
        <v>4.9080000000000004</v>
      </c>
      <c r="G374" s="24">
        <v>2743.8</v>
      </c>
      <c r="I374" s="13">
        <v>1203.123</v>
      </c>
      <c r="J374" s="38">
        <v>2.4039446618665758</v>
      </c>
      <c r="K374" s="103">
        <f t="shared" si="52"/>
        <v>2.5974641670326868</v>
      </c>
      <c r="L374" s="25">
        <v>0.27400000000000002</v>
      </c>
      <c r="N374">
        <v>13.3</v>
      </c>
      <c r="O374" s="70">
        <v>818.19799999999998</v>
      </c>
      <c r="P374" s="70">
        <v>504.44940000000003</v>
      </c>
      <c r="Q374" s="70">
        <f t="shared" si="45"/>
        <v>0.61653707293344651</v>
      </c>
      <c r="R374" s="23">
        <f t="shared" si="46"/>
        <v>8.1999430700148395</v>
      </c>
      <c r="S374" s="25">
        <v>7.4029999999999996</v>
      </c>
      <c r="T374" s="23">
        <f t="shared" si="47"/>
        <v>0.90281114597867596</v>
      </c>
      <c r="U374" s="23">
        <f t="shared" si="48"/>
        <v>1.1076513670153776</v>
      </c>
      <c r="V374" s="23">
        <f t="shared" si="49"/>
        <v>0.30349647456221346</v>
      </c>
      <c r="W374" s="1">
        <v>995</v>
      </c>
      <c r="X374" s="1">
        <f t="shared" si="50"/>
        <v>3.0502158247458641E-4</v>
      </c>
      <c r="Y374" s="7">
        <v>2000</v>
      </c>
      <c r="Z374" s="1">
        <v>10.256</v>
      </c>
      <c r="AA374" s="1">
        <f t="shared" si="51"/>
        <v>5.9481587846058184E-2</v>
      </c>
      <c r="AB374" s="1">
        <f t="shared" si="53"/>
        <v>1.5450129302834309E-3</v>
      </c>
      <c r="AD374" s="8" t="s">
        <v>117</v>
      </c>
      <c r="AE374" s="1" t="s">
        <v>119</v>
      </c>
      <c r="AF374" s="1" t="s">
        <v>120</v>
      </c>
      <c r="AG374" s="1" t="s">
        <v>71</v>
      </c>
      <c r="AH374" s="1" t="s">
        <v>72</v>
      </c>
      <c r="AI374" s="1" t="s">
        <v>73</v>
      </c>
      <c r="AJ374" s="1" t="s">
        <v>74</v>
      </c>
      <c r="AK374" s="8" t="s">
        <v>117</v>
      </c>
    </row>
    <row r="375" spans="1:37" ht="16">
      <c r="A375" s="8" t="s">
        <v>116</v>
      </c>
      <c r="B375" s="8" t="s">
        <v>117</v>
      </c>
      <c r="C375" s="8" t="s">
        <v>66</v>
      </c>
      <c r="D375" s="11" t="s">
        <v>67</v>
      </c>
      <c r="E375" s="24">
        <v>96</v>
      </c>
      <c r="F375" s="13">
        <v>4.8220000000000001</v>
      </c>
      <c r="G375" s="24">
        <v>2764.7</v>
      </c>
      <c r="I375" s="13">
        <v>1293.8979999999999</v>
      </c>
      <c r="J375" s="38">
        <v>2.5005173433860044</v>
      </c>
      <c r="K375" s="103">
        <f t="shared" si="52"/>
        <v>2.7015958279426449</v>
      </c>
      <c r="L375" s="25">
        <v>0.26900000000000002</v>
      </c>
      <c r="N375">
        <v>13.3</v>
      </c>
      <c r="O375" s="70">
        <v>818.19799999999998</v>
      </c>
      <c r="P375" s="70">
        <v>504.44940000000003</v>
      </c>
      <c r="Q375" s="70">
        <f t="shared" si="45"/>
        <v>0.61653707293344651</v>
      </c>
      <c r="R375" s="23">
        <f t="shared" si="46"/>
        <v>8.1999430700148395</v>
      </c>
      <c r="S375" s="25">
        <v>7.4029999999999996</v>
      </c>
      <c r="T375" s="23">
        <f t="shared" si="47"/>
        <v>0.90281114597867596</v>
      </c>
      <c r="U375" s="23">
        <f t="shared" si="48"/>
        <v>1.1076513670153776</v>
      </c>
      <c r="V375" s="23">
        <f t="shared" si="49"/>
        <v>0.2979582177271366</v>
      </c>
      <c r="W375" s="1">
        <v>995</v>
      </c>
      <c r="X375" s="1">
        <f t="shared" si="50"/>
        <v>2.9945549520315237E-4</v>
      </c>
      <c r="Y375" s="7">
        <v>2000</v>
      </c>
      <c r="Z375" s="1">
        <v>10.256</v>
      </c>
      <c r="AA375" s="1">
        <f t="shared" si="51"/>
        <v>5.8396157410911143E-2</v>
      </c>
      <c r="AB375" s="1">
        <f t="shared" si="53"/>
        <v>1.577628152291995E-3</v>
      </c>
      <c r="AD375" s="8" t="s">
        <v>117</v>
      </c>
      <c r="AE375" s="1" t="s">
        <v>119</v>
      </c>
      <c r="AF375" s="1" t="s">
        <v>120</v>
      </c>
      <c r="AG375" s="1" t="s">
        <v>71</v>
      </c>
      <c r="AH375" s="1" t="s">
        <v>72</v>
      </c>
      <c r="AI375" s="1" t="s">
        <v>73</v>
      </c>
      <c r="AJ375" s="1" t="s">
        <v>74</v>
      </c>
      <c r="AK375" s="8" t="s">
        <v>117</v>
      </c>
    </row>
    <row r="376" spans="1:37" ht="16">
      <c r="A376" s="8" t="s">
        <v>116</v>
      </c>
      <c r="B376" s="8" t="s">
        <v>117</v>
      </c>
      <c r="C376" s="8" t="s">
        <v>66</v>
      </c>
      <c r="D376" s="11" t="s">
        <v>67</v>
      </c>
      <c r="E376" s="24">
        <v>98</v>
      </c>
      <c r="F376" s="13">
        <v>2.516</v>
      </c>
      <c r="G376" s="24">
        <v>2792.9</v>
      </c>
      <c r="I376" s="13">
        <v>215.625</v>
      </c>
      <c r="J376" s="38">
        <v>1.3408812319493373</v>
      </c>
      <c r="K376" s="103">
        <f t="shared" si="52"/>
        <v>1.4500947854487771</v>
      </c>
      <c r="L376" s="25">
        <v>0.14000000000000001</v>
      </c>
      <c r="N376">
        <v>13.3</v>
      </c>
      <c r="O376" s="70">
        <v>818.19799999999998</v>
      </c>
      <c r="P376" s="70">
        <v>504.44940000000003</v>
      </c>
      <c r="Q376" s="70">
        <f t="shared" si="45"/>
        <v>0.61653707293344651</v>
      </c>
      <c r="R376" s="23">
        <f t="shared" si="46"/>
        <v>8.1999430700148395</v>
      </c>
      <c r="S376" s="25">
        <v>7.4029999999999996</v>
      </c>
      <c r="T376" s="23">
        <f t="shared" si="47"/>
        <v>0.90281114597867596</v>
      </c>
      <c r="U376" s="23">
        <f t="shared" si="48"/>
        <v>1.1076513670153776</v>
      </c>
      <c r="V376" s="23">
        <f t="shared" si="49"/>
        <v>0.15507119138215289</v>
      </c>
      <c r="W376" s="1">
        <v>995</v>
      </c>
      <c r="X376" s="1">
        <f t="shared" si="50"/>
        <v>1.5585044360015365E-4</v>
      </c>
      <c r="Y376" s="7">
        <v>2000</v>
      </c>
      <c r="Z376" s="1">
        <v>10.256</v>
      </c>
      <c r="AA376" s="1">
        <f t="shared" si="51"/>
        <v>3.0392052184117328E-2</v>
      </c>
      <c r="AB376" s="1">
        <f t="shared" si="53"/>
        <v>4.4071356391275652E-4</v>
      </c>
      <c r="AD376" s="8" t="s">
        <v>117</v>
      </c>
      <c r="AE376" s="1" t="s">
        <v>119</v>
      </c>
      <c r="AF376" s="1" t="s">
        <v>120</v>
      </c>
      <c r="AG376" s="1" t="s">
        <v>71</v>
      </c>
      <c r="AH376" s="1" t="s">
        <v>72</v>
      </c>
      <c r="AI376" s="1" t="s">
        <v>73</v>
      </c>
      <c r="AJ376" s="1" t="s">
        <v>74</v>
      </c>
      <c r="AK376" s="8" t="s">
        <v>117</v>
      </c>
    </row>
    <row r="377" spans="1:37" ht="16">
      <c r="A377" s="8" t="s">
        <v>116</v>
      </c>
      <c r="B377" s="8" t="s">
        <v>117</v>
      </c>
      <c r="C377" s="8" t="s">
        <v>66</v>
      </c>
      <c r="D377" s="11" t="s">
        <v>67</v>
      </c>
      <c r="E377" s="24">
        <v>99</v>
      </c>
      <c r="F377" s="13">
        <v>0.28499999999999998</v>
      </c>
      <c r="G377" s="24">
        <v>2821.5</v>
      </c>
      <c r="I377" s="13">
        <v>549.54399999999998</v>
      </c>
      <c r="J377" s="38">
        <v>1.7029344178573051</v>
      </c>
      <c r="K377" s="103">
        <f t="shared" si="52"/>
        <v>1.8410865781516035</v>
      </c>
      <c r="L377" s="25">
        <v>1.6E-2</v>
      </c>
      <c r="N377">
        <v>13.3</v>
      </c>
      <c r="O377" s="70">
        <v>818.19799999999998</v>
      </c>
      <c r="P377" s="70">
        <v>504.44940000000003</v>
      </c>
      <c r="Q377" s="70">
        <f t="shared" si="45"/>
        <v>0.61653707293344651</v>
      </c>
      <c r="R377" s="23">
        <f t="shared" si="46"/>
        <v>8.1999430700148395</v>
      </c>
      <c r="S377" s="25">
        <v>7.4029999999999996</v>
      </c>
      <c r="T377" s="23">
        <f t="shared" si="47"/>
        <v>0.90281114597867596</v>
      </c>
      <c r="U377" s="23">
        <f t="shared" si="48"/>
        <v>1.1076513670153776</v>
      </c>
      <c r="V377" s="23">
        <f t="shared" si="49"/>
        <v>1.7722421872246041E-2</v>
      </c>
      <c r="W377" s="1">
        <v>995</v>
      </c>
      <c r="X377" s="1">
        <f t="shared" si="50"/>
        <v>1.7811479268588987E-5</v>
      </c>
      <c r="Y377" s="7">
        <v>2000</v>
      </c>
      <c r="Z377" s="1">
        <v>10.256</v>
      </c>
      <c r="AA377" s="1">
        <f t="shared" si="51"/>
        <v>3.473377392470551E-3</v>
      </c>
      <c r="AB377" s="1">
        <f t="shared" si="53"/>
        <v>6.3947884981327454E-5</v>
      </c>
      <c r="AD377" s="8" t="s">
        <v>117</v>
      </c>
      <c r="AE377" s="1" t="s">
        <v>119</v>
      </c>
      <c r="AF377" s="1" t="s">
        <v>120</v>
      </c>
      <c r="AG377" s="1" t="s">
        <v>71</v>
      </c>
      <c r="AH377" s="1" t="s">
        <v>72</v>
      </c>
      <c r="AI377" s="1" t="s">
        <v>73</v>
      </c>
      <c r="AJ377" s="1" t="s">
        <v>74</v>
      </c>
      <c r="AK377" s="8" t="s">
        <v>117</v>
      </c>
    </row>
    <row r="378" spans="1:37" ht="16">
      <c r="A378" s="8" t="s">
        <v>116</v>
      </c>
      <c r="B378" s="8" t="s">
        <v>117</v>
      </c>
      <c r="C378" s="8" t="s">
        <v>66</v>
      </c>
      <c r="D378" s="11" t="s">
        <v>67</v>
      </c>
      <c r="E378" s="24">
        <v>105</v>
      </c>
      <c r="F378" s="13">
        <v>0.35799999999999998</v>
      </c>
      <c r="G378" s="24">
        <v>2879.4</v>
      </c>
      <c r="I378" s="13">
        <v>1212.0820000000001</v>
      </c>
      <c r="J378" s="38">
        <v>2.4134843696085517</v>
      </c>
      <c r="K378" s="103">
        <f t="shared" si="52"/>
        <v>2.6077513094081426</v>
      </c>
      <c r="L378" s="25">
        <v>0.02</v>
      </c>
      <c r="N378">
        <v>13.3</v>
      </c>
      <c r="O378" s="70">
        <v>818.19799999999998</v>
      </c>
      <c r="P378" s="70">
        <v>504.44940000000003</v>
      </c>
      <c r="Q378" s="70">
        <f t="shared" si="45"/>
        <v>0.61653707293344651</v>
      </c>
      <c r="R378" s="23">
        <f t="shared" si="46"/>
        <v>8.1999430700148395</v>
      </c>
      <c r="S378" s="25">
        <v>7.4029999999999996</v>
      </c>
      <c r="T378" s="23">
        <f t="shared" si="47"/>
        <v>0.90281114597867596</v>
      </c>
      <c r="U378" s="23">
        <f t="shared" si="48"/>
        <v>1.1076513670153776</v>
      </c>
      <c r="V378" s="23">
        <f t="shared" si="49"/>
        <v>2.2153027340307552E-2</v>
      </c>
      <c r="W378" s="1">
        <v>995</v>
      </c>
      <c r="X378" s="1">
        <f t="shared" si="50"/>
        <v>2.2264349085736231E-5</v>
      </c>
      <c r="Y378" s="7">
        <v>2000</v>
      </c>
      <c r="Z378" s="1">
        <v>10.256</v>
      </c>
      <c r="AA378" s="1">
        <f t="shared" si="51"/>
        <v>4.3417217405881886E-3</v>
      </c>
      <c r="AB378" s="1">
        <f t="shared" si="53"/>
        <v>1.1322130554104649E-4</v>
      </c>
      <c r="AD378" s="8" t="s">
        <v>117</v>
      </c>
      <c r="AE378" s="1" t="s">
        <v>119</v>
      </c>
      <c r="AF378" s="1" t="s">
        <v>120</v>
      </c>
      <c r="AG378" s="1" t="s">
        <v>71</v>
      </c>
      <c r="AH378" s="1" t="s">
        <v>72</v>
      </c>
      <c r="AI378" s="1" t="s">
        <v>73</v>
      </c>
      <c r="AJ378" s="1" t="s">
        <v>74</v>
      </c>
      <c r="AK378" s="8" t="s">
        <v>117</v>
      </c>
    </row>
    <row r="379" spans="1:37" ht="16">
      <c r="A379" s="8" t="s">
        <v>116</v>
      </c>
      <c r="B379" s="8" t="s">
        <v>117</v>
      </c>
      <c r="C379" s="8" t="s">
        <v>66</v>
      </c>
      <c r="D379" s="11" t="s">
        <v>67</v>
      </c>
      <c r="E379" s="24">
        <v>109</v>
      </c>
      <c r="F379" s="13">
        <v>1.365</v>
      </c>
      <c r="G379" s="24">
        <v>2933.3</v>
      </c>
      <c r="I379" s="13">
        <v>3113.819</v>
      </c>
      <c r="J379" s="38">
        <v>4.3971325278236053</v>
      </c>
      <c r="K379" s="103">
        <f t="shared" si="52"/>
        <v>4.7433070252512106</v>
      </c>
      <c r="L379" s="25">
        <v>7.5999999999999998E-2</v>
      </c>
      <c r="N379">
        <v>13.3</v>
      </c>
      <c r="O379" s="70">
        <v>818.19799999999998</v>
      </c>
      <c r="P379" s="70">
        <v>504.44940000000003</v>
      </c>
      <c r="Q379" s="70">
        <f t="shared" si="45"/>
        <v>0.61653707293344651</v>
      </c>
      <c r="R379" s="23">
        <f t="shared" si="46"/>
        <v>8.1999430700148395</v>
      </c>
      <c r="S379" s="25">
        <v>7.4029999999999996</v>
      </c>
      <c r="T379" s="23">
        <f t="shared" si="47"/>
        <v>0.90281114597867596</v>
      </c>
      <c r="U379" s="23">
        <f t="shared" si="48"/>
        <v>1.1076513670153776</v>
      </c>
      <c r="V379" s="23">
        <f t="shared" si="49"/>
        <v>8.4181503893168697E-2</v>
      </c>
      <c r="W379" s="1">
        <v>995</v>
      </c>
      <c r="X379" s="1">
        <f t="shared" si="50"/>
        <v>8.4604526525797685E-5</v>
      </c>
      <c r="Y379" s="7">
        <v>2000</v>
      </c>
      <c r="Z379" s="1">
        <v>10.256</v>
      </c>
      <c r="AA379" s="1">
        <f t="shared" si="51"/>
        <v>1.6498542614235116E-2</v>
      </c>
      <c r="AB379" s="1">
        <f t="shared" si="53"/>
        <v>7.8257653088507906E-4</v>
      </c>
      <c r="AD379" s="8" t="s">
        <v>117</v>
      </c>
      <c r="AE379" s="1" t="s">
        <v>119</v>
      </c>
      <c r="AF379" s="1" t="s">
        <v>120</v>
      </c>
      <c r="AG379" s="1" t="s">
        <v>71</v>
      </c>
      <c r="AH379" s="1" t="s">
        <v>72</v>
      </c>
      <c r="AI379" s="1" t="s">
        <v>73</v>
      </c>
      <c r="AJ379" s="1" t="s">
        <v>74</v>
      </c>
      <c r="AK379" s="8" t="s">
        <v>117</v>
      </c>
    </row>
    <row r="380" spans="1:37" ht="16">
      <c r="A380" s="8" t="s">
        <v>116</v>
      </c>
      <c r="B380" s="8" t="s">
        <v>117</v>
      </c>
      <c r="C380" s="8" t="s">
        <v>66</v>
      </c>
      <c r="D380" s="11" t="s">
        <v>67</v>
      </c>
      <c r="E380" s="24">
        <v>112</v>
      </c>
      <c r="F380" s="13">
        <v>0.27500000000000002</v>
      </c>
      <c r="G380" s="24">
        <v>2990.6</v>
      </c>
      <c r="I380" s="13">
        <v>-144.434</v>
      </c>
      <c r="J380" s="38">
        <v>0.94748529899133582</v>
      </c>
      <c r="K380" s="103">
        <f t="shared" si="52"/>
        <v>1.0249900007835635</v>
      </c>
      <c r="L380" s="25">
        <v>1.4999999999999999E-2</v>
      </c>
      <c r="N380">
        <v>13.3</v>
      </c>
      <c r="O380" s="70">
        <v>818.19799999999998</v>
      </c>
      <c r="P380" s="70">
        <v>504.44940000000003</v>
      </c>
      <c r="Q380" s="70">
        <f t="shared" si="45"/>
        <v>0.61653707293344651</v>
      </c>
      <c r="R380" s="23">
        <f t="shared" si="46"/>
        <v>8.1999430700148395</v>
      </c>
      <c r="S380" s="25">
        <v>7.4029999999999996</v>
      </c>
      <c r="T380" s="23">
        <f t="shared" si="47"/>
        <v>0.90281114597867596</v>
      </c>
      <c r="U380" s="23">
        <f t="shared" si="48"/>
        <v>1.1076513670153776</v>
      </c>
      <c r="V380" s="23">
        <f t="shared" si="49"/>
        <v>1.6614770505230664E-2</v>
      </c>
      <c r="W380" s="1">
        <v>995</v>
      </c>
      <c r="X380" s="1">
        <f t="shared" si="50"/>
        <v>1.6698261814302174E-5</v>
      </c>
      <c r="Y380" s="7">
        <v>2000</v>
      </c>
      <c r="Z380" s="1">
        <v>10.256</v>
      </c>
      <c r="AA380" s="1">
        <f t="shared" si="51"/>
        <v>3.2562913054411413E-3</v>
      </c>
      <c r="AB380" s="1">
        <f t="shared" si="53"/>
        <v>3.3376660277156261E-5</v>
      </c>
      <c r="AD380" s="8" t="s">
        <v>117</v>
      </c>
      <c r="AE380" s="1" t="s">
        <v>119</v>
      </c>
      <c r="AF380" s="1" t="s">
        <v>120</v>
      </c>
      <c r="AG380" s="1" t="s">
        <v>71</v>
      </c>
      <c r="AH380" s="1" t="s">
        <v>72</v>
      </c>
      <c r="AI380" s="1" t="s">
        <v>73</v>
      </c>
      <c r="AJ380" s="1" t="s">
        <v>74</v>
      </c>
      <c r="AK380" s="8" t="s">
        <v>117</v>
      </c>
    </row>
    <row r="381" spans="1:37" ht="16">
      <c r="A381" s="8" t="s">
        <v>116</v>
      </c>
      <c r="B381" s="8" t="s">
        <v>117</v>
      </c>
      <c r="C381" s="8" t="s">
        <v>66</v>
      </c>
      <c r="D381" s="11" t="s">
        <v>67</v>
      </c>
      <c r="E381" s="24">
        <v>116</v>
      </c>
      <c r="F381" s="13">
        <v>0.38200000000000001</v>
      </c>
      <c r="G381" s="24">
        <v>3073.1</v>
      </c>
      <c r="I381" s="13">
        <v>1600.5429999999999</v>
      </c>
      <c r="J381" s="38">
        <v>2.825338786327352</v>
      </c>
      <c r="K381" s="103">
        <f t="shared" si="52"/>
        <v>3.0517201410004189</v>
      </c>
      <c r="L381" s="25">
        <v>2.1000000000000001E-2</v>
      </c>
      <c r="N381">
        <v>13.3</v>
      </c>
      <c r="O381" s="70">
        <v>818.19799999999998</v>
      </c>
      <c r="P381" s="70">
        <v>504.44940000000003</v>
      </c>
      <c r="Q381" s="70">
        <f t="shared" si="45"/>
        <v>0.61653707293344651</v>
      </c>
      <c r="R381" s="23">
        <f t="shared" si="46"/>
        <v>8.1999430700148395</v>
      </c>
      <c r="S381" s="25">
        <v>7.4029999999999996</v>
      </c>
      <c r="T381" s="23">
        <f t="shared" si="47"/>
        <v>0.90281114597867596</v>
      </c>
      <c r="U381" s="23">
        <f t="shared" si="48"/>
        <v>1.1076513670153776</v>
      </c>
      <c r="V381" s="23">
        <f t="shared" si="49"/>
        <v>2.3260678707322929E-2</v>
      </c>
      <c r="W381" s="1">
        <v>995</v>
      </c>
      <c r="X381" s="1">
        <f t="shared" si="50"/>
        <v>2.3377566540023045E-5</v>
      </c>
      <c r="Y381" s="7">
        <v>2000</v>
      </c>
      <c r="Z381" s="1">
        <v>10.256</v>
      </c>
      <c r="AA381" s="1">
        <f t="shared" si="51"/>
        <v>4.5588078276175984E-3</v>
      </c>
      <c r="AB381" s="1">
        <f t="shared" si="53"/>
        <v>1.3912205666490989E-4</v>
      </c>
      <c r="AD381" s="8" t="s">
        <v>117</v>
      </c>
      <c r="AE381" s="1" t="s">
        <v>119</v>
      </c>
      <c r="AF381" s="1" t="s">
        <v>120</v>
      </c>
      <c r="AG381" s="1" t="s">
        <v>71</v>
      </c>
      <c r="AH381" s="1" t="s">
        <v>72</v>
      </c>
      <c r="AI381" s="1" t="s">
        <v>73</v>
      </c>
      <c r="AJ381" s="1" t="s">
        <v>74</v>
      </c>
      <c r="AK381" s="8" t="s">
        <v>117</v>
      </c>
    </row>
    <row r="382" spans="1:37" ht="16">
      <c r="A382" s="8" t="s">
        <v>116</v>
      </c>
      <c r="B382" s="8" t="s">
        <v>117</v>
      </c>
      <c r="C382" s="8" t="s">
        <v>66</v>
      </c>
      <c r="D382" s="11" t="s">
        <v>67</v>
      </c>
      <c r="E382" s="24">
        <v>119</v>
      </c>
      <c r="F382" s="13">
        <v>0.91500000000000004</v>
      </c>
      <c r="G382" s="24">
        <v>3127.1</v>
      </c>
      <c r="I382" s="13">
        <v>2893.01</v>
      </c>
      <c r="J382" s="38">
        <v>4.1709608184945832</v>
      </c>
      <c r="K382" s="103">
        <f t="shared" si="52"/>
        <v>4.5001675710808176</v>
      </c>
      <c r="L382" s="25">
        <v>5.0999999999999997E-2</v>
      </c>
      <c r="N382">
        <v>13.3</v>
      </c>
      <c r="O382" s="70">
        <v>818.19799999999998</v>
      </c>
      <c r="P382" s="70">
        <v>504.44940000000003</v>
      </c>
      <c r="Q382" s="70">
        <f t="shared" si="45"/>
        <v>0.61653707293344651</v>
      </c>
      <c r="R382" s="23">
        <f t="shared" si="46"/>
        <v>8.1999430700148395</v>
      </c>
      <c r="S382" s="25">
        <v>7.4029999999999996</v>
      </c>
      <c r="T382" s="23">
        <f t="shared" si="47"/>
        <v>0.90281114597867596</v>
      </c>
      <c r="U382" s="23">
        <f t="shared" si="48"/>
        <v>1.1076513670153776</v>
      </c>
      <c r="V382" s="23">
        <f t="shared" si="49"/>
        <v>5.649021971778425E-2</v>
      </c>
      <c r="W382" s="1">
        <v>995</v>
      </c>
      <c r="X382" s="1">
        <f t="shared" si="50"/>
        <v>5.6774090168627389E-5</v>
      </c>
      <c r="Y382" s="7">
        <v>2000</v>
      </c>
      <c r="Z382" s="1">
        <v>10.256</v>
      </c>
      <c r="AA382" s="1">
        <f t="shared" si="51"/>
        <v>1.1071390438499881E-2</v>
      </c>
      <c r="AB382" s="1">
        <f t="shared" si="53"/>
        <v>4.9823112218111399E-4</v>
      </c>
      <c r="AD382" s="8" t="s">
        <v>117</v>
      </c>
      <c r="AE382" s="1" t="s">
        <v>119</v>
      </c>
      <c r="AF382" s="1" t="s">
        <v>120</v>
      </c>
      <c r="AG382" s="1" t="s">
        <v>71</v>
      </c>
      <c r="AH382" s="1" t="s">
        <v>72</v>
      </c>
      <c r="AI382" s="1" t="s">
        <v>73</v>
      </c>
      <c r="AJ382" s="1" t="s">
        <v>74</v>
      </c>
      <c r="AK382" s="8" t="s">
        <v>117</v>
      </c>
    </row>
    <row r="383" spans="1:37" ht="16">
      <c r="A383" s="8" t="s">
        <v>116</v>
      </c>
      <c r="B383" s="8" t="s">
        <v>117</v>
      </c>
      <c r="C383" s="8" t="s">
        <v>66</v>
      </c>
      <c r="D383" s="11" t="s">
        <v>67</v>
      </c>
      <c r="E383" s="24">
        <v>123</v>
      </c>
      <c r="F383" s="13">
        <v>0.26</v>
      </c>
      <c r="G383" s="24">
        <v>3247.4</v>
      </c>
      <c r="I383" s="13">
        <v>982.53499999999997</v>
      </c>
      <c r="J383" s="38">
        <v>2.1684687670907357</v>
      </c>
      <c r="K383" s="103">
        <f t="shared" si="52"/>
        <v>2.3434874443864779</v>
      </c>
      <c r="L383" s="25">
        <v>1.4999999999999999E-2</v>
      </c>
      <c r="N383">
        <v>13.3</v>
      </c>
      <c r="O383" s="70">
        <v>818.19799999999998</v>
      </c>
      <c r="P383" s="70">
        <v>504.44940000000003</v>
      </c>
      <c r="Q383" s="70">
        <f t="shared" si="45"/>
        <v>0.61653707293344651</v>
      </c>
      <c r="R383" s="23">
        <f t="shared" si="46"/>
        <v>8.1999430700148395</v>
      </c>
      <c r="S383" s="25">
        <v>7.4029999999999996</v>
      </c>
      <c r="T383" s="23">
        <f t="shared" si="47"/>
        <v>0.90281114597867596</v>
      </c>
      <c r="U383" s="23">
        <f t="shared" si="48"/>
        <v>1.1076513670153776</v>
      </c>
      <c r="V383" s="23">
        <f t="shared" si="49"/>
        <v>1.6614770505230664E-2</v>
      </c>
      <c r="W383" s="1">
        <v>995</v>
      </c>
      <c r="X383" s="1">
        <f t="shared" si="50"/>
        <v>1.6698261814302174E-5</v>
      </c>
      <c r="Y383" s="7">
        <v>2000</v>
      </c>
      <c r="Z383" s="1">
        <v>10.256</v>
      </c>
      <c r="AA383" s="1">
        <f t="shared" si="51"/>
        <v>3.2562913054411413E-3</v>
      </c>
      <c r="AB383" s="1">
        <f t="shared" si="53"/>
        <v>7.6310777895661683E-5</v>
      </c>
      <c r="AD383" s="8" t="s">
        <v>117</v>
      </c>
      <c r="AE383" s="1" t="s">
        <v>119</v>
      </c>
      <c r="AF383" s="1" t="s">
        <v>120</v>
      </c>
      <c r="AG383" s="1" t="s">
        <v>71</v>
      </c>
      <c r="AH383" s="1" t="s">
        <v>72</v>
      </c>
      <c r="AI383" s="1" t="s">
        <v>73</v>
      </c>
      <c r="AJ383" s="1" t="s">
        <v>74</v>
      </c>
      <c r="AK383" s="8" t="s">
        <v>117</v>
      </c>
    </row>
    <row r="384" spans="1:37" ht="16">
      <c r="A384" s="8" t="s">
        <v>116</v>
      </c>
      <c r="B384" s="8" t="s">
        <v>117</v>
      </c>
      <c r="C384" s="8" t="s">
        <v>66</v>
      </c>
      <c r="D384" s="11" t="s">
        <v>67</v>
      </c>
      <c r="E384" s="24">
        <v>124</v>
      </c>
      <c r="F384" s="13">
        <v>0.55200000000000005</v>
      </c>
      <c r="G384" s="24">
        <v>3264</v>
      </c>
      <c r="I384" s="13">
        <v>-20.847000000000001</v>
      </c>
      <c r="J384" s="38">
        <v>1.0828680294001265</v>
      </c>
      <c r="K384" s="103">
        <f t="shared" si="52"/>
        <v>1.171316139692949</v>
      </c>
      <c r="L384" s="25">
        <v>3.1E-2</v>
      </c>
      <c r="N384">
        <v>13.3</v>
      </c>
      <c r="O384" s="70">
        <v>818.19799999999998</v>
      </c>
      <c r="P384" s="70">
        <v>504.44940000000003</v>
      </c>
      <c r="Q384" s="70">
        <f t="shared" si="45"/>
        <v>0.61653707293344651</v>
      </c>
      <c r="R384" s="23">
        <f t="shared" si="46"/>
        <v>8.1999430700148395</v>
      </c>
      <c r="S384" s="25">
        <v>7.4029999999999996</v>
      </c>
      <c r="T384" s="23">
        <f t="shared" si="47"/>
        <v>0.90281114597867596</v>
      </c>
      <c r="U384" s="23">
        <f t="shared" si="48"/>
        <v>1.1076513670153776</v>
      </c>
      <c r="V384" s="23">
        <f t="shared" si="49"/>
        <v>3.4337192377476705E-2</v>
      </c>
      <c r="W384" s="1">
        <v>995</v>
      </c>
      <c r="X384" s="1">
        <f t="shared" si="50"/>
        <v>3.4509741082891164E-5</v>
      </c>
      <c r="Y384" s="7">
        <v>2000</v>
      </c>
      <c r="Z384" s="1">
        <v>10.256</v>
      </c>
      <c r="AA384" s="1">
        <f t="shared" si="51"/>
        <v>6.7296686979116931E-3</v>
      </c>
      <c r="AB384" s="1">
        <f t="shared" si="53"/>
        <v>7.8825695606503989E-5</v>
      </c>
      <c r="AD384" s="8" t="s">
        <v>117</v>
      </c>
      <c r="AE384" s="1" t="s">
        <v>119</v>
      </c>
      <c r="AF384" s="1" t="s">
        <v>120</v>
      </c>
      <c r="AG384" s="1" t="s">
        <v>71</v>
      </c>
      <c r="AH384" s="1" t="s">
        <v>72</v>
      </c>
      <c r="AI384" s="1" t="s">
        <v>73</v>
      </c>
      <c r="AJ384" s="1" t="s">
        <v>74</v>
      </c>
      <c r="AK384" s="8" t="s">
        <v>117</v>
      </c>
    </row>
    <row r="385" spans="1:37" ht="16">
      <c r="A385" s="8" t="s">
        <v>116</v>
      </c>
      <c r="B385" s="8" t="s">
        <v>117</v>
      </c>
      <c r="C385" s="8" t="s">
        <v>66</v>
      </c>
      <c r="D385" s="11" t="s">
        <v>67</v>
      </c>
      <c r="E385" s="24">
        <v>125</v>
      </c>
      <c r="F385" s="13">
        <v>0.252</v>
      </c>
      <c r="G385" s="24">
        <v>3317.5</v>
      </c>
      <c r="I385" s="13">
        <v>-112.709</v>
      </c>
      <c r="J385" s="38">
        <v>0.98227362597609436</v>
      </c>
      <c r="K385" s="103">
        <f t="shared" si="52"/>
        <v>1.0625935002950033</v>
      </c>
      <c r="L385" s="25">
        <v>1.4E-2</v>
      </c>
      <c r="N385">
        <v>13.3</v>
      </c>
      <c r="O385" s="70">
        <v>818.19799999999998</v>
      </c>
      <c r="P385" s="70">
        <v>504.44940000000003</v>
      </c>
      <c r="Q385" s="70">
        <f t="shared" si="45"/>
        <v>0.61653707293344651</v>
      </c>
      <c r="R385" s="23">
        <f t="shared" si="46"/>
        <v>8.1999430700148395</v>
      </c>
      <c r="S385" s="25">
        <v>7.4029999999999996</v>
      </c>
      <c r="T385" s="23">
        <f t="shared" si="47"/>
        <v>0.90281114597867596</v>
      </c>
      <c r="U385" s="23">
        <f t="shared" si="48"/>
        <v>1.1076513670153776</v>
      </c>
      <c r="V385" s="23">
        <f t="shared" si="49"/>
        <v>1.5507119138215286E-2</v>
      </c>
      <c r="W385" s="1">
        <v>995</v>
      </c>
      <c r="X385" s="1">
        <f t="shared" si="50"/>
        <v>1.5585044360015363E-5</v>
      </c>
      <c r="Y385" s="7">
        <v>2000</v>
      </c>
      <c r="Z385" s="1">
        <v>10.256</v>
      </c>
      <c r="AA385" s="1">
        <f t="shared" si="51"/>
        <v>3.0392052184117324E-3</v>
      </c>
      <c r="AB385" s="1">
        <f t="shared" si="53"/>
        <v>3.229439711146963E-5</v>
      </c>
      <c r="AD385" s="8" t="s">
        <v>117</v>
      </c>
      <c r="AE385" s="1" t="s">
        <v>119</v>
      </c>
      <c r="AF385" s="1" t="s">
        <v>120</v>
      </c>
      <c r="AG385" s="1" t="s">
        <v>71</v>
      </c>
      <c r="AH385" s="1" t="s">
        <v>72</v>
      </c>
      <c r="AI385" s="1" t="s">
        <v>73</v>
      </c>
      <c r="AJ385" s="1" t="s">
        <v>74</v>
      </c>
      <c r="AK385" s="8" t="s">
        <v>117</v>
      </c>
    </row>
    <row r="386" spans="1:37" ht="16">
      <c r="A386" s="8" t="s">
        <v>116</v>
      </c>
      <c r="B386" s="8" t="s">
        <v>117</v>
      </c>
      <c r="C386" s="8" t="s">
        <v>66</v>
      </c>
      <c r="D386" s="11" t="s">
        <v>67</v>
      </c>
      <c r="E386" s="24">
        <v>127</v>
      </c>
      <c r="F386" s="13">
        <v>0.45700000000000002</v>
      </c>
      <c r="G386" s="24">
        <v>3569.3</v>
      </c>
      <c r="I386" s="13">
        <v>-90.519000000000005</v>
      </c>
      <c r="J386" s="38">
        <v>1.0065917453563484</v>
      </c>
      <c r="K386" s="103">
        <f t="shared" si="52"/>
        <v>1.0888782295672745</v>
      </c>
      <c r="L386" s="25">
        <v>2.5999999999999999E-2</v>
      </c>
      <c r="N386">
        <v>13.3</v>
      </c>
      <c r="O386" s="70">
        <v>818.19799999999998</v>
      </c>
      <c r="P386" s="70">
        <v>504.44940000000003</v>
      </c>
      <c r="Q386" s="70">
        <f t="shared" ref="Q386:Q449" si="54">P386/O386</f>
        <v>0.61653707293344651</v>
      </c>
      <c r="R386" s="23">
        <f t="shared" ref="R386:R449" si="55">N386*Q386</f>
        <v>8.1999430700148395</v>
      </c>
      <c r="S386" s="25">
        <v>7.4029999999999996</v>
      </c>
      <c r="T386" s="23">
        <f t="shared" ref="T386:T449" si="56">S386/R386</f>
        <v>0.90281114597867596</v>
      </c>
      <c r="U386" s="23">
        <f t="shared" ref="U386:U449" si="57">1/T386</f>
        <v>1.1076513670153776</v>
      </c>
      <c r="V386" s="23">
        <f t="shared" ref="V386:V449" si="58">L386*U386</f>
        <v>2.8798935542399817E-2</v>
      </c>
      <c r="W386" s="1">
        <v>995</v>
      </c>
      <c r="X386" s="1">
        <f t="shared" ref="X386:X449" si="59">V386/W386</f>
        <v>2.8943653811457103E-5</v>
      </c>
      <c r="Y386" s="7">
        <v>2000</v>
      </c>
      <c r="Z386" s="1">
        <v>10.256</v>
      </c>
      <c r="AA386" s="1">
        <f t="shared" ref="AA386:AA449" si="60">X386*Y386/Z386</f>
        <v>5.6442382627646453E-3</v>
      </c>
      <c r="AB386" s="1">
        <f t="shared" si="53"/>
        <v>6.145888166815036E-5</v>
      </c>
      <c r="AD386" s="8" t="s">
        <v>117</v>
      </c>
      <c r="AE386" s="1" t="s">
        <v>119</v>
      </c>
      <c r="AF386" s="1" t="s">
        <v>120</v>
      </c>
      <c r="AG386" s="1" t="s">
        <v>71</v>
      </c>
      <c r="AH386" s="1" t="s">
        <v>72</v>
      </c>
      <c r="AI386" s="1" t="s">
        <v>73</v>
      </c>
      <c r="AJ386" s="1" t="s">
        <v>74</v>
      </c>
      <c r="AK386" s="8" t="s">
        <v>117</v>
      </c>
    </row>
    <row r="387" spans="1:37" ht="16">
      <c r="A387" s="8" t="s">
        <v>116</v>
      </c>
      <c r="B387" s="8" t="s">
        <v>117</v>
      </c>
      <c r="C387" s="8" t="s">
        <v>66</v>
      </c>
      <c r="D387" s="11" t="s">
        <v>67</v>
      </c>
      <c r="E387" s="24">
        <v>129</v>
      </c>
      <c r="F387" s="13">
        <v>0.98599999999999999</v>
      </c>
      <c r="G387" s="24">
        <v>3647.7</v>
      </c>
      <c r="I387" s="13">
        <v>-92.71</v>
      </c>
      <c r="J387" s="38">
        <v>1.0041911502306384</v>
      </c>
      <c r="K387" s="103">
        <f t="shared" ref="K387:K450" si="61">((J387*13.003355)/(((100-J387)*12.0107)+(J387*13.003355)))*100</f>
        <v>1.086283544923333</v>
      </c>
      <c r="L387" s="25">
        <v>5.5E-2</v>
      </c>
      <c r="N387">
        <v>13.3</v>
      </c>
      <c r="O387" s="70">
        <v>818.19799999999998</v>
      </c>
      <c r="P387" s="70">
        <v>504.44940000000003</v>
      </c>
      <c r="Q387" s="70">
        <f t="shared" si="54"/>
        <v>0.61653707293344651</v>
      </c>
      <c r="R387" s="23">
        <f t="shared" si="55"/>
        <v>8.1999430700148395</v>
      </c>
      <c r="S387" s="25">
        <v>7.4029999999999996</v>
      </c>
      <c r="T387" s="23">
        <f t="shared" si="56"/>
        <v>0.90281114597867596</v>
      </c>
      <c r="U387" s="23">
        <f t="shared" si="57"/>
        <v>1.1076513670153776</v>
      </c>
      <c r="V387" s="23">
        <f t="shared" si="58"/>
        <v>6.0920825185845767E-2</v>
      </c>
      <c r="W387" s="1">
        <v>995</v>
      </c>
      <c r="X387" s="1">
        <f t="shared" si="59"/>
        <v>6.1226959985774643E-5</v>
      </c>
      <c r="Y387" s="7">
        <v>2000</v>
      </c>
      <c r="Z387" s="1">
        <v>10.256</v>
      </c>
      <c r="AA387" s="1">
        <f t="shared" si="60"/>
        <v>1.193973478661752E-2</v>
      </c>
      <c r="AB387" s="1">
        <f t="shared" ref="AB387:AB450" si="62">AA387*(K387/100)</f>
        <v>1.2969937429451316E-4</v>
      </c>
      <c r="AD387" s="8" t="s">
        <v>117</v>
      </c>
      <c r="AE387" s="1" t="s">
        <v>119</v>
      </c>
      <c r="AF387" s="1" t="s">
        <v>120</v>
      </c>
      <c r="AG387" s="1" t="s">
        <v>71</v>
      </c>
      <c r="AH387" s="1" t="s">
        <v>72</v>
      </c>
      <c r="AI387" s="1" t="s">
        <v>73</v>
      </c>
      <c r="AJ387" s="1" t="s">
        <v>74</v>
      </c>
      <c r="AK387" s="8" t="s">
        <v>117</v>
      </c>
    </row>
    <row r="388" spans="1:37" ht="16">
      <c r="A388" s="8" t="s">
        <v>116</v>
      </c>
      <c r="B388" s="8" t="s">
        <v>117</v>
      </c>
      <c r="C388" s="8" t="s">
        <v>66</v>
      </c>
      <c r="D388" s="11" t="s">
        <v>67</v>
      </c>
      <c r="E388" s="24">
        <v>131</v>
      </c>
      <c r="F388" s="13">
        <v>0.51900000000000002</v>
      </c>
      <c r="G388" s="24">
        <v>3772</v>
      </c>
      <c r="I388" s="13">
        <v>-19.504000000000001</v>
      </c>
      <c r="J388" s="38">
        <v>1.0843371791011436</v>
      </c>
      <c r="K388" s="103">
        <f t="shared" si="61"/>
        <v>1.1729038659092905</v>
      </c>
      <c r="L388" s="25">
        <v>2.9000000000000001E-2</v>
      </c>
      <c r="N388">
        <v>13.3</v>
      </c>
      <c r="O388" s="70">
        <v>818.19799999999998</v>
      </c>
      <c r="P388" s="70">
        <v>504.44940000000003</v>
      </c>
      <c r="Q388" s="70">
        <f t="shared" si="54"/>
        <v>0.61653707293344651</v>
      </c>
      <c r="R388" s="23">
        <f t="shared" si="55"/>
        <v>8.1999430700148395</v>
      </c>
      <c r="S388" s="25">
        <v>7.4029999999999996</v>
      </c>
      <c r="T388" s="23">
        <f t="shared" si="56"/>
        <v>0.90281114597867596</v>
      </c>
      <c r="U388" s="23">
        <f t="shared" si="57"/>
        <v>1.1076513670153776</v>
      </c>
      <c r="V388" s="23">
        <f t="shared" si="58"/>
        <v>3.212188964344595E-2</v>
      </c>
      <c r="W388" s="1">
        <v>995</v>
      </c>
      <c r="X388" s="1">
        <f t="shared" si="59"/>
        <v>3.2283306174317537E-5</v>
      </c>
      <c r="Y388" s="7">
        <v>2000</v>
      </c>
      <c r="Z388" s="1">
        <v>10.256</v>
      </c>
      <c r="AA388" s="1">
        <f t="shared" si="60"/>
        <v>6.2954965238528737E-3</v>
      </c>
      <c r="AB388" s="1">
        <f t="shared" si="62"/>
        <v>7.3840122106455356E-5</v>
      </c>
      <c r="AD388" s="8" t="s">
        <v>117</v>
      </c>
      <c r="AE388" s="1" t="s">
        <v>119</v>
      </c>
      <c r="AF388" s="1" t="s">
        <v>120</v>
      </c>
      <c r="AG388" s="1" t="s">
        <v>71</v>
      </c>
      <c r="AH388" s="1" t="s">
        <v>72</v>
      </c>
      <c r="AI388" s="1" t="s">
        <v>73</v>
      </c>
      <c r="AJ388" s="1" t="s">
        <v>74</v>
      </c>
      <c r="AK388" s="8" t="s">
        <v>117</v>
      </c>
    </row>
    <row r="389" spans="1:37" ht="16">
      <c r="A389" s="8" t="s">
        <v>116</v>
      </c>
      <c r="B389" s="8" t="s">
        <v>117</v>
      </c>
      <c r="C389" s="8" t="s">
        <v>66</v>
      </c>
      <c r="D389" s="11" t="s">
        <v>67</v>
      </c>
      <c r="E389" s="24">
        <v>132</v>
      </c>
      <c r="F389" s="13">
        <v>1.4430000000000001</v>
      </c>
      <c r="G389" s="24">
        <v>3837.4</v>
      </c>
      <c r="I389" s="13">
        <v>-32.713999999999999</v>
      </c>
      <c r="J389" s="38">
        <v>1.0698844501964524</v>
      </c>
      <c r="K389" s="103">
        <f t="shared" si="61"/>
        <v>1.1572844756039284</v>
      </c>
      <c r="L389" s="25">
        <v>8.1000000000000003E-2</v>
      </c>
      <c r="N389">
        <v>13.3</v>
      </c>
      <c r="O389" s="70">
        <v>818.19799999999998</v>
      </c>
      <c r="P389" s="70">
        <v>504.44940000000003</v>
      </c>
      <c r="Q389" s="70">
        <f t="shared" si="54"/>
        <v>0.61653707293344651</v>
      </c>
      <c r="R389" s="23">
        <f t="shared" si="55"/>
        <v>8.1999430700148395</v>
      </c>
      <c r="S389" s="25">
        <v>7.4029999999999996</v>
      </c>
      <c r="T389" s="23">
        <f t="shared" si="56"/>
        <v>0.90281114597867596</v>
      </c>
      <c r="U389" s="23">
        <f t="shared" si="57"/>
        <v>1.1076513670153776</v>
      </c>
      <c r="V389" s="23">
        <f t="shared" si="58"/>
        <v>8.9719760728245584E-2</v>
      </c>
      <c r="W389" s="1">
        <v>995</v>
      </c>
      <c r="X389" s="1">
        <f t="shared" si="59"/>
        <v>9.0170613797231749E-5</v>
      </c>
      <c r="Y389" s="7">
        <v>2000</v>
      </c>
      <c r="Z389" s="1">
        <v>10.256</v>
      </c>
      <c r="AA389" s="1">
        <f t="shared" si="60"/>
        <v>1.7583973049382168E-2</v>
      </c>
      <c r="AB389" s="1">
        <f t="shared" si="62"/>
        <v>2.0349659029487852E-4</v>
      </c>
      <c r="AD389" s="8" t="s">
        <v>117</v>
      </c>
      <c r="AE389" s="1" t="s">
        <v>119</v>
      </c>
      <c r="AF389" s="1" t="s">
        <v>120</v>
      </c>
      <c r="AG389" s="1" t="s">
        <v>71</v>
      </c>
      <c r="AH389" s="1" t="s">
        <v>72</v>
      </c>
      <c r="AI389" s="1" t="s">
        <v>73</v>
      </c>
      <c r="AJ389" s="1" t="s">
        <v>74</v>
      </c>
      <c r="AK389" s="8" t="s">
        <v>117</v>
      </c>
    </row>
    <row r="390" spans="1:37" ht="16">
      <c r="A390" s="8" t="s">
        <v>126</v>
      </c>
      <c r="B390" s="8" t="s">
        <v>127</v>
      </c>
      <c r="C390" s="8" t="s">
        <v>66</v>
      </c>
      <c r="D390" s="11" t="s">
        <v>67</v>
      </c>
      <c r="E390" s="24">
        <v>76</v>
      </c>
      <c r="F390" s="13">
        <v>0.372</v>
      </c>
      <c r="G390" s="24">
        <v>2399.6999999999998</v>
      </c>
      <c r="H390" s="8" t="s">
        <v>118</v>
      </c>
      <c r="I390" s="13">
        <v>-11.45</v>
      </c>
      <c r="J390" s="38">
        <v>1.0931467860560469</v>
      </c>
      <c r="K390" s="103">
        <f t="shared" si="61"/>
        <v>1.1824244240878909</v>
      </c>
      <c r="L390" s="25">
        <v>2.1999999999999999E-2</v>
      </c>
      <c r="N390">
        <v>13.3</v>
      </c>
      <c r="O390" s="70">
        <v>818.19799999999998</v>
      </c>
      <c r="P390" s="70">
        <v>504.44940000000003</v>
      </c>
      <c r="Q390" s="70">
        <f t="shared" si="54"/>
        <v>0.61653707293344651</v>
      </c>
      <c r="R390" s="23">
        <f t="shared" si="55"/>
        <v>8.1999430700148395</v>
      </c>
      <c r="S390" s="25">
        <v>6.4210000000000003</v>
      </c>
      <c r="T390" s="23">
        <f t="shared" si="56"/>
        <v>0.78305421698353084</v>
      </c>
      <c r="U390" s="23">
        <f t="shared" si="57"/>
        <v>1.277050781811998</v>
      </c>
      <c r="V390" s="23">
        <f t="shared" si="58"/>
        <v>2.8095117199863955E-2</v>
      </c>
      <c r="W390" s="1">
        <v>995</v>
      </c>
      <c r="X390" s="1">
        <f t="shared" si="59"/>
        <v>2.8236298693330607E-5</v>
      </c>
      <c r="Y390" s="7">
        <v>2000</v>
      </c>
      <c r="Z390" s="1">
        <v>10.188000000000001</v>
      </c>
      <c r="AA390" s="1">
        <f t="shared" si="60"/>
        <v>5.5430503913095029E-3</v>
      </c>
      <c r="AB390" s="1">
        <f t="shared" si="62"/>
        <v>6.5542381666342984E-5</v>
      </c>
      <c r="AD390" s="8" t="s">
        <v>127</v>
      </c>
      <c r="AE390" s="1" t="s">
        <v>119</v>
      </c>
      <c r="AF390" s="1" t="s">
        <v>120</v>
      </c>
      <c r="AG390" s="1" t="s">
        <v>71</v>
      </c>
      <c r="AH390" s="1" t="s">
        <v>114</v>
      </c>
      <c r="AI390" s="1" t="s">
        <v>73</v>
      </c>
      <c r="AJ390" s="1" t="s">
        <v>74</v>
      </c>
      <c r="AK390" s="8" t="s">
        <v>127</v>
      </c>
    </row>
    <row r="391" spans="1:37" ht="16">
      <c r="A391" s="8" t="s">
        <v>126</v>
      </c>
      <c r="B391" s="8" t="s">
        <v>127</v>
      </c>
      <c r="C391" s="8" t="s">
        <v>66</v>
      </c>
      <c r="D391" s="11" t="s">
        <v>67</v>
      </c>
      <c r="E391" s="24">
        <v>50</v>
      </c>
      <c r="F391" s="13">
        <v>12.531000000000001</v>
      </c>
      <c r="G391" s="24">
        <v>1988</v>
      </c>
      <c r="H391" s="8" t="s">
        <v>68</v>
      </c>
      <c r="I391" s="13">
        <v>-13.551</v>
      </c>
      <c r="J391" s="38">
        <v>1.0908488265625871</v>
      </c>
      <c r="K391" s="103">
        <f t="shared" si="61"/>
        <v>1.1799410284577392</v>
      </c>
      <c r="L391" s="25">
        <v>0.75600000000000001</v>
      </c>
      <c r="N391">
        <v>13.3</v>
      </c>
      <c r="O391" s="70">
        <v>818.19799999999998</v>
      </c>
      <c r="P391" s="70">
        <v>504.44940000000003</v>
      </c>
      <c r="Q391" s="70">
        <f t="shared" si="54"/>
        <v>0.61653707293344651</v>
      </c>
      <c r="R391" s="23">
        <f t="shared" si="55"/>
        <v>8.1999430700148395</v>
      </c>
      <c r="S391" s="25">
        <v>6.4210000000000003</v>
      </c>
      <c r="T391" s="23">
        <f t="shared" si="56"/>
        <v>0.78305421698353084</v>
      </c>
      <c r="U391" s="23">
        <f t="shared" si="57"/>
        <v>1.277050781811998</v>
      </c>
      <c r="V391" s="23">
        <f t="shared" si="58"/>
        <v>0.96545039104987052</v>
      </c>
      <c r="W391" s="1">
        <v>995</v>
      </c>
      <c r="X391" s="1">
        <f t="shared" si="59"/>
        <v>9.7030190055263368E-4</v>
      </c>
      <c r="Y391" s="7">
        <v>2000</v>
      </c>
      <c r="Z391" s="1">
        <v>10.188000000000001</v>
      </c>
      <c r="AA391" s="1">
        <f t="shared" si="60"/>
        <v>0.190479367992272</v>
      </c>
      <c r="AB391" s="1">
        <f t="shared" si="62"/>
        <v>2.2475442136878159E-3</v>
      </c>
      <c r="AD391" s="8" t="s">
        <v>127</v>
      </c>
      <c r="AE391" s="1" t="s">
        <v>119</v>
      </c>
      <c r="AF391" s="1" t="s">
        <v>120</v>
      </c>
      <c r="AG391" s="1" t="s">
        <v>71</v>
      </c>
      <c r="AH391" s="1" t="s">
        <v>114</v>
      </c>
      <c r="AI391" s="1" t="s">
        <v>73</v>
      </c>
      <c r="AJ391" s="1" t="s">
        <v>74</v>
      </c>
      <c r="AK391" s="8" t="s">
        <v>127</v>
      </c>
    </row>
    <row r="392" spans="1:37" ht="16">
      <c r="A392" s="8" t="s">
        <v>126</v>
      </c>
      <c r="B392" s="8" t="s">
        <v>127</v>
      </c>
      <c r="C392" s="8" t="s">
        <v>66</v>
      </c>
      <c r="D392" s="11" t="s">
        <v>67</v>
      </c>
      <c r="E392" s="24">
        <v>63</v>
      </c>
      <c r="F392" s="13">
        <v>0.79800000000000004</v>
      </c>
      <c r="G392" s="24">
        <v>2183.6</v>
      </c>
      <c r="H392" s="8" t="s">
        <v>76</v>
      </c>
      <c r="I392" s="13">
        <v>-20.021000000000001</v>
      </c>
      <c r="J392" s="38">
        <v>1.083771621798796</v>
      </c>
      <c r="K392" s="103">
        <f t="shared" si="61"/>
        <v>1.1722926623776337</v>
      </c>
      <c r="L392" s="25">
        <v>4.8000000000000001E-2</v>
      </c>
      <c r="N392">
        <v>13.3</v>
      </c>
      <c r="O392" s="70">
        <v>818.19799999999998</v>
      </c>
      <c r="P392" s="70">
        <v>504.44940000000003</v>
      </c>
      <c r="Q392" s="70">
        <f t="shared" si="54"/>
        <v>0.61653707293344651</v>
      </c>
      <c r="R392" s="23">
        <f t="shared" si="55"/>
        <v>8.1999430700148395</v>
      </c>
      <c r="S392" s="25">
        <v>6.4210000000000003</v>
      </c>
      <c r="T392" s="23">
        <f t="shared" si="56"/>
        <v>0.78305421698353084</v>
      </c>
      <c r="U392" s="23">
        <f t="shared" si="57"/>
        <v>1.277050781811998</v>
      </c>
      <c r="V392" s="23">
        <f t="shared" si="58"/>
        <v>6.1298437526975905E-2</v>
      </c>
      <c r="W392" s="1">
        <v>995</v>
      </c>
      <c r="X392" s="1">
        <f t="shared" si="59"/>
        <v>6.1606469876357691E-5</v>
      </c>
      <c r="Y392" s="7">
        <v>2000</v>
      </c>
      <c r="Z392" s="1">
        <v>10.188000000000001</v>
      </c>
      <c r="AA392" s="1">
        <f t="shared" si="60"/>
        <v>1.209392812649346E-2</v>
      </c>
      <c r="AB392" s="1">
        <f t="shared" si="62"/>
        <v>1.4177623202010767E-4</v>
      </c>
      <c r="AD392" s="8" t="s">
        <v>127</v>
      </c>
      <c r="AE392" s="1" t="s">
        <v>119</v>
      </c>
      <c r="AF392" s="1" t="s">
        <v>120</v>
      </c>
      <c r="AG392" s="1" t="s">
        <v>71</v>
      </c>
      <c r="AH392" s="1" t="s">
        <v>114</v>
      </c>
      <c r="AI392" s="1" t="s">
        <v>73</v>
      </c>
      <c r="AJ392" s="1" t="s">
        <v>74</v>
      </c>
      <c r="AK392" s="8" t="s">
        <v>127</v>
      </c>
    </row>
    <row r="393" spans="1:37" ht="16">
      <c r="A393" s="8" t="s">
        <v>126</v>
      </c>
      <c r="B393" s="8" t="s">
        <v>127</v>
      </c>
      <c r="C393" s="8" t="s">
        <v>66</v>
      </c>
      <c r="D393" s="11" t="s">
        <v>67</v>
      </c>
      <c r="E393" s="24">
        <v>51</v>
      </c>
      <c r="F393" s="13">
        <v>1.083</v>
      </c>
      <c r="G393" s="24">
        <v>2002.2</v>
      </c>
      <c r="H393" s="8" t="s">
        <v>77</v>
      </c>
      <c r="I393" s="13">
        <v>-10.41</v>
      </c>
      <c r="J393" s="38">
        <v>1.0942842419653644</v>
      </c>
      <c r="K393" s="103">
        <f t="shared" si="61"/>
        <v>1.1836536646509606</v>
      </c>
      <c r="L393" s="25">
        <v>6.5000000000000002E-2</v>
      </c>
      <c r="N393">
        <v>13.3</v>
      </c>
      <c r="O393" s="70">
        <v>818.19799999999998</v>
      </c>
      <c r="P393" s="70">
        <v>504.44940000000003</v>
      </c>
      <c r="Q393" s="70">
        <f t="shared" si="54"/>
        <v>0.61653707293344651</v>
      </c>
      <c r="R393" s="23">
        <f t="shared" si="55"/>
        <v>8.1999430700148395</v>
      </c>
      <c r="S393" s="25">
        <v>6.4210000000000003</v>
      </c>
      <c r="T393" s="23">
        <f t="shared" si="56"/>
        <v>0.78305421698353084</v>
      </c>
      <c r="U393" s="23">
        <f t="shared" si="57"/>
        <v>1.277050781811998</v>
      </c>
      <c r="V393" s="23">
        <f t="shared" si="58"/>
        <v>8.3008300817779879E-2</v>
      </c>
      <c r="W393" s="1">
        <v>995</v>
      </c>
      <c r="X393" s="1">
        <f t="shared" si="59"/>
        <v>8.3425427957567721E-5</v>
      </c>
      <c r="Y393" s="7">
        <v>2000</v>
      </c>
      <c r="Z393" s="1">
        <v>10.188000000000001</v>
      </c>
      <c r="AA393" s="1">
        <f t="shared" si="60"/>
        <v>1.6377194337959897E-2</v>
      </c>
      <c r="AB393" s="1">
        <f t="shared" si="62"/>
        <v>1.9384926094827195E-4</v>
      </c>
      <c r="AD393" s="8" t="s">
        <v>127</v>
      </c>
      <c r="AE393" s="1" t="s">
        <v>119</v>
      </c>
      <c r="AF393" s="1" t="s">
        <v>120</v>
      </c>
      <c r="AG393" s="1" t="s">
        <v>71</v>
      </c>
      <c r="AH393" s="1" t="s">
        <v>114</v>
      </c>
      <c r="AI393" s="1" t="s">
        <v>73</v>
      </c>
      <c r="AJ393" s="1" t="s">
        <v>74</v>
      </c>
      <c r="AK393" s="8" t="s">
        <v>127</v>
      </c>
    </row>
    <row r="394" spans="1:37" ht="16">
      <c r="A394" s="8" t="s">
        <v>126</v>
      </c>
      <c r="B394" s="8" t="s">
        <v>127</v>
      </c>
      <c r="C394" s="8" t="s">
        <v>66</v>
      </c>
      <c r="D394" s="11" t="s">
        <v>67</v>
      </c>
      <c r="E394" s="24">
        <v>20</v>
      </c>
      <c r="F394" s="13">
        <v>7.3109999999999999</v>
      </c>
      <c r="G394" s="24">
        <v>1404.5</v>
      </c>
      <c r="H394" s="8" t="s">
        <v>78</v>
      </c>
      <c r="I394" s="13">
        <v>-25.099</v>
      </c>
      <c r="J394" s="38">
        <v>1.0782163457977887</v>
      </c>
      <c r="K394" s="103">
        <f t="shared" si="61"/>
        <v>1.1662889887301469</v>
      </c>
      <c r="L394" s="25">
        <v>0.441</v>
      </c>
      <c r="N394">
        <v>13.3</v>
      </c>
      <c r="O394" s="70">
        <v>818.19799999999998</v>
      </c>
      <c r="P394" s="70">
        <v>504.44940000000003</v>
      </c>
      <c r="Q394" s="70">
        <f t="shared" si="54"/>
        <v>0.61653707293344651</v>
      </c>
      <c r="R394" s="23">
        <f t="shared" si="55"/>
        <v>8.1999430700148395</v>
      </c>
      <c r="S394" s="25">
        <v>6.4210000000000003</v>
      </c>
      <c r="T394" s="23">
        <f t="shared" si="56"/>
        <v>0.78305421698353084</v>
      </c>
      <c r="U394" s="23">
        <f t="shared" si="57"/>
        <v>1.277050781811998</v>
      </c>
      <c r="V394" s="23">
        <f t="shared" si="58"/>
        <v>0.56317939477909118</v>
      </c>
      <c r="W394" s="1">
        <v>995</v>
      </c>
      <c r="X394" s="1">
        <f t="shared" si="59"/>
        <v>5.6600944198903632E-4</v>
      </c>
      <c r="Y394" s="7">
        <v>2000</v>
      </c>
      <c r="Z394" s="1">
        <v>10.188000000000001</v>
      </c>
      <c r="AA394" s="1">
        <f t="shared" si="60"/>
        <v>0.11111296466215868</v>
      </c>
      <c r="AB394" s="1">
        <f t="shared" si="62"/>
        <v>1.2958982719063761E-3</v>
      </c>
      <c r="AD394" s="8" t="s">
        <v>127</v>
      </c>
      <c r="AE394" s="1" t="s">
        <v>119</v>
      </c>
      <c r="AF394" s="1" t="s">
        <v>120</v>
      </c>
      <c r="AG394" s="1" t="s">
        <v>71</v>
      </c>
      <c r="AH394" s="1" t="s">
        <v>114</v>
      </c>
      <c r="AI394" s="1" t="s">
        <v>73</v>
      </c>
      <c r="AJ394" s="1" t="s">
        <v>74</v>
      </c>
      <c r="AK394" s="8" t="s">
        <v>127</v>
      </c>
    </row>
    <row r="395" spans="1:37" ht="16">
      <c r="A395" s="8" t="s">
        <v>126</v>
      </c>
      <c r="B395" s="8" t="s">
        <v>127</v>
      </c>
      <c r="C395" s="8" t="s">
        <v>66</v>
      </c>
      <c r="D395" s="11" t="s">
        <v>67</v>
      </c>
      <c r="E395" s="24">
        <v>58</v>
      </c>
      <c r="F395" s="13">
        <v>0.71199999999999997</v>
      </c>
      <c r="G395" s="24">
        <v>2108</v>
      </c>
      <c r="H395" s="8" t="s">
        <v>79</v>
      </c>
      <c r="I395" s="13">
        <v>-33.831000000000003</v>
      </c>
      <c r="J395" s="38">
        <v>1.0686621749162002</v>
      </c>
      <c r="K395" s="103">
        <f t="shared" si="61"/>
        <v>1.1559635180258077</v>
      </c>
      <c r="L395" s="25">
        <v>4.2999999999999997E-2</v>
      </c>
      <c r="N395">
        <v>13.3</v>
      </c>
      <c r="O395" s="70">
        <v>818.19799999999998</v>
      </c>
      <c r="P395" s="70">
        <v>504.44940000000003</v>
      </c>
      <c r="Q395" s="70">
        <f t="shared" si="54"/>
        <v>0.61653707293344651</v>
      </c>
      <c r="R395" s="23">
        <f t="shared" si="55"/>
        <v>8.1999430700148395</v>
      </c>
      <c r="S395" s="25">
        <v>6.4210000000000003</v>
      </c>
      <c r="T395" s="23">
        <f t="shared" si="56"/>
        <v>0.78305421698353084</v>
      </c>
      <c r="U395" s="23">
        <f t="shared" si="57"/>
        <v>1.277050781811998</v>
      </c>
      <c r="V395" s="23">
        <f t="shared" si="58"/>
        <v>5.491318361791591E-2</v>
      </c>
      <c r="W395" s="1">
        <v>995</v>
      </c>
      <c r="X395" s="1">
        <f t="shared" si="59"/>
        <v>5.5189129264237094E-5</v>
      </c>
      <c r="Y395" s="7">
        <v>2000</v>
      </c>
      <c r="Z395" s="1">
        <v>10.188000000000001</v>
      </c>
      <c r="AA395" s="1">
        <f t="shared" si="60"/>
        <v>1.0834143946650391E-2</v>
      </c>
      <c r="AB395" s="1">
        <f t="shared" si="62"/>
        <v>1.2523875151367994E-4</v>
      </c>
      <c r="AD395" s="8" t="s">
        <v>127</v>
      </c>
      <c r="AE395" s="1" t="s">
        <v>119</v>
      </c>
      <c r="AF395" s="1" t="s">
        <v>120</v>
      </c>
      <c r="AG395" s="1" t="s">
        <v>71</v>
      </c>
      <c r="AH395" s="1" t="s">
        <v>114</v>
      </c>
      <c r="AI395" s="1" t="s">
        <v>73</v>
      </c>
      <c r="AJ395" s="1" t="s">
        <v>74</v>
      </c>
      <c r="AK395" s="8" t="s">
        <v>127</v>
      </c>
    </row>
    <row r="396" spans="1:37" ht="16">
      <c r="A396" s="8" t="s">
        <v>126</v>
      </c>
      <c r="B396" s="8" t="s">
        <v>127</v>
      </c>
      <c r="C396" s="8" t="s">
        <v>66</v>
      </c>
      <c r="D396" s="11" t="s">
        <v>67</v>
      </c>
      <c r="E396" s="24">
        <v>32</v>
      </c>
      <c r="F396" s="13">
        <v>6.226</v>
      </c>
      <c r="G396" s="24">
        <v>1678.1</v>
      </c>
      <c r="H396" s="8" t="s">
        <v>80</v>
      </c>
      <c r="I396" s="13">
        <v>35.965000000000003</v>
      </c>
      <c r="J396" s="38">
        <v>1.1449783522672119</v>
      </c>
      <c r="K396" s="103">
        <f t="shared" si="61"/>
        <v>1.238436086786</v>
      </c>
      <c r="L396" s="25">
        <v>0.375</v>
      </c>
      <c r="N396">
        <v>13.3</v>
      </c>
      <c r="O396" s="70">
        <v>818.19799999999998</v>
      </c>
      <c r="P396" s="70">
        <v>504.44940000000003</v>
      </c>
      <c r="Q396" s="70">
        <f t="shared" si="54"/>
        <v>0.61653707293344651</v>
      </c>
      <c r="R396" s="23">
        <f t="shared" si="55"/>
        <v>8.1999430700148395</v>
      </c>
      <c r="S396" s="25">
        <v>6.4210000000000003</v>
      </c>
      <c r="T396" s="23">
        <f t="shared" si="56"/>
        <v>0.78305421698353084</v>
      </c>
      <c r="U396" s="23">
        <f t="shared" si="57"/>
        <v>1.277050781811998</v>
      </c>
      <c r="V396" s="23">
        <f t="shared" si="58"/>
        <v>0.47889404317949924</v>
      </c>
      <c r="W396" s="1">
        <v>995</v>
      </c>
      <c r="X396" s="1">
        <f t="shared" si="59"/>
        <v>4.8130054590904447E-4</v>
      </c>
      <c r="Y396" s="7">
        <v>2000</v>
      </c>
      <c r="Z396" s="1">
        <v>10.188000000000001</v>
      </c>
      <c r="AA396" s="1">
        <f t="shared" si="60"/>
        <v>9.4483813488230164E-2</v>
      </c>
      <c r="AB396" s="1">
        <f t="shared" si="62"/>
        <v>1.1701216424098205E-3</v>
      </c>
      <c r="AD396" s="8" t="s">
        <v>127</v>
      </c>
      <c r="AE396" s="1" t="s">
        <v>119</v>
      </c>
      <c r="AF396" s="1" t="s">
        <v>120</v>
      </c>
      <c r="AG396" s="1" t="s">
        <v>71</v>
      </c>
      <c r="AH396" s="1" t="s">
        <v>114</v>
      </c>
      <c r="AI396" s="1" t="s">
        <v>73</v>
      </c>
      <c r="AJ396" s="1" t="s">
        <v>74</v>
      </c>
      <c r="AK396" s="8" t="s">
        <v>127</v>
      </c>
    </row>
    <row r="397" spans="1:37" ht="16">
      <c r="A397" s="8" t="s">
        <v>126</v>
      </c>
      <c r="B397" s="8" t="s">
        <v>127</v>
      </c>
      <c r="C397" s="8" t="s">
        <v>66</v>
      </c>
      <c r="D397" s="11" t="s">
        <v>67</v>
      </c>
      <c r="E397" s="24">
        <v>27</v>
      </c>
      <c r="F397" s="13">
        <v>0.47399999999999998</v>
      </c>
      <c r="G397" s="24">
        <v>1625.6</v>
      </c>
      <c r="H397" s="8" t="s">
        <v>81</v>
      </c>
      <c r="I397" s="13">
        <v>-12.090999999999999</v>
      </c>
      <c r="J397" s="38">
        <v>1.0924457064492044</v>
      </c>
      <c r="K397" s="103">
        <f t="shared" si="61"/>
        <v>1.1816667711609217</v>
      </c>
      <c r="L397" s="25">
        <v>2.9000000000000001E-2</v>
      </c>
      <c r="N397">
        <v>13.3</v>
      </c>
      <c r="O397" s="70">
        <v>818.19799999999998</v>
      </c>
      <c r="P397" s="70">
        <v>504.44940000000003</v>
      </c>
      <c r="Q397" s="70">
        <f t="shared" si="54"/>
        <v>0.61653707293344651</v>
      </c>
      <c r="R397" s="23">
        <f t="shared" si="55"/>
        <v>8.1999430700148395</v>
      </c>
      <c r="S397" s="25">
        <v>6.4210000000000003</v>
      </c>
      <c r="T397" s="23">
        <f t="shared" si="56"/>
        <v>0.78305421698353084</v>
      </c>
      <c r="U397" s="23">
        <f t="shared" si="57"/>
        <v>1.277050781811998</v>
      </c>
      <c r="V397" s="23">
        <f t="shared" si="58"/>
        <v>3.7034472672547947E-2</v>
      </c>
      <c r="W397" s="1">
        <v>995</v>
      </c>
      <c r="X397" s="1">
        <f t="shared" si="59"/>
        <v>3.7220575550299443E-5</v>
      </c>
      <c r="Y397" s="7">
        <v>2000</v>
      </c>
      <c r="Z397" s="1">
        <v>10.188000000000001</v>
      </c>
      <c r="AA397" s="1">
        <f t="shared" si="60"/>
        <v>7.3067482430898001E-3</v>
      </c>
      <c r="AB397" s="1">
        <f t="shared" si="62"/>
        <v>8.6341416040976618E-5</v>
      </c>
      <c r="AD397" s="8" t="s">
        <v>127</v>
      </c>
      <c r="AE397" s="1" t="s">
        <v>119</v>
      </c>
      <c r="AF397" s="1" t="s">
        <v>120</v>
      </c>
      <c r="AG397" s="1" t="s">
        <v>71</v>
      </c>
      <c r="AH397" s="1" t="s">
        <v>114</v>
      </c>
      <c r="AI397" s="1" t="s">
        <v>73</v>
      </c>
      <c r="AJ397" s="1" t="s">
        <v>74</v>
      </c>
      <c r="AK397" s="8" t="s">
        <v>127</v>
      </c>
    </row>
    <row r="398" spans="1:37" ht="16">
      <c r="A398" s="8" t="s">
        <v>126</v>
      </c>
      <c r="B398" s="8" t="s">
        <v>127</v>
      </c>
      <c r="C398" s="8" t="s">
        <v>66</v>
      </c>
      <c r="D398" s="11" t="s">
        <v>67</v>
      </c>
      <c r="E398" s="24">
        <v>38</v>
      </c>
      <c r="F398" s="13">
        <v>0.48399999999999999</v>
      </c>
      <c r="G398" s="24">
        <v>1802.8</v>
      </c>
      <c r="H398" s="8" t="s">
        <v>82</v>
      </c>
      <c r="I398" s="13">
        <v>-15.72</v>
      </c>
      <c r="J398" s="38">
        <v>1.0884763803465221</v>
      </c>
      <c r="K398" s="103">
        <f t="shared" si="61"/>
        <v>1.1773771254368275</v>
      </c>
      <c r="L398" s="25">
        <v>2.9000000000000001E-2</v>
      </c>
      <c r="N398">
        <v>13.3</v>
      </c>
      <c r="O398" s="70">
        <v>818.19799999999998</v>
      </c>
      <c r="P398" s="70">
        <v>504.44940000000003</v>
      </c>
      <c r="Q398" s="70">
        <f t="shared" si="54"/>
        <v>0.61653707293344651</v>
      </c>
      <c r="R398" s="23">
        <f t="shared" si="55"/>
        <v>8.1999430700148395</v>
      </c>
      <c r="S398" s="25">
        <v>6.4210000000000003</v>
      </c>
      <c r="T398" s="23">
        <f t="shared" si="56"/>
        <v>0.78305421698353084</v>
      </c>
      <c r="U398" s="23">
        <f t="shared" si="57"/>
        <v>1.277050781811998</v>
      </c>
      <c r="V398" s="23">
        <f t="shared" si="58"/>
        <v>3.7034472672547947E-2</v>
      </c>
      <c r="W398" s="1">
        <v>995</v>
      </c>
      <c r="X398" s="1">
        <f t="shared" si="59"/>
        <v>3.7220575550299443E-5</v>
      </c>
      <c r="Y398" s="7">
        <v>2000</v>
      </c>
      <c r="Z398" s="1">
        <v>10.188000000000001</v>
      </c>
      <c r="AA398" s="1">
        <f t="shared" si="60"/>
        <v>7.3067482430898001E-3</v>
      </c>
      <c r="AB398" s="1">
        <f t="shared" si="62"/>
        <v>8.602798242739659E-5</v>
      </c>
      <c r="AD398" s="8" t="s">
        <v>127</v>
      </c>
      <c r="AE398" s="1" t="s">
        <v>119</v>
      </c>
      <c r="AF398" s="1" t="s">
        <v>120</v>
      </c>
      <c r="AG398" s="1" t="s">
        <v>71</v>
      </c>
      <c r="AH398" s="1" t="s">
        <v>114</v>
      </c>
      <c r="AI398" s="1" t="s">
        <v>73</v>
      </c>
      <c r="AJ398" s="1" t="s">
        <v>74</v>
      </c>
      <c r="AK398" s="8" t="s">
        <v>127</v>
      </c>
    </row>
    <row r="399" spans="1:37" ht="16">
      <c r="A399" s="8" t="s">
        <v>126</v>
      </c>
      <c r="B399" s="8" t="s">
        <v>127</v>
      </c>
      <c r="C399" s="8" t="s">
        <v>66</v>
      </c>
      <c r="D399" s="11" t="s">
        <v>67</v>
      </c>
      <c r="E399" s="24">
        <v>71</v>
      </c>
      <c r="F399" s="13">
        <v>3.4079999999999999</v>
      </c>
      <c r="G399" s="24">
        <v>2298.4</v>
      </c>
      <c r="H399" s="8" t="s">
        <v>83</v>
      </c>
      <c r="I399" s="13">
        <v>-35.055</v>
      </c>
      <c r="J399" s="38">
        <v>1.0673227803936109</v>
      </c>
      <c r="K399" s="103">
        <f t="shared" si="61"/>
        <v>1.1545159823390079</v>
      </c>
      <c r="L399" s="25">
        <v>0.20599999999999999</v>
      </c>
      <c r="N399">
        <v>13.3</v>
      </c>
      <c r="O399" s="70">
        <v>818.19799999999998</v>
      </c>
      <c r="P399" s="70">
        <v>504.44940000000003</v>
      </c>
      <c r="Q399" s="70">
        <f t="shared" si="54"/>
        <v>0.61653707293344651</v>
      </c>
      <c r="R399" s="23">
        <f t="shared" si="55"/>
        <v>8.1999430700148395</v>
      </c>
      <c r="S399" s="25">
        <v>6.4210000000000003</v>
      </c>
      <c r="T399" s="23">
        <f t="shared" si="56"/>
        <v>0.78305421698353084</v>
      </c>
      <c r="U399" s="23">
        <f t="shared" si="57"/>
        <v>1.277050781811998</v>
      </c>
      <c r="V399" s="23">
        <f t="shared" si="58"/>
        <v>0.26307246105327159</v>
      </c>
      <c r="W399" s="1">
        <v>995</v>
      </c>
      <c r="X399" s="1">
        <f t="shared" si="59"/>
        <v>2.6439443321936841E-4</v>
      </c>
      <c r="Y399" s="7">
        <v>2000</v>
      </c>
      <c r="Z399" s="1">
        <v>10.188000000000001</v>
      </c>
      <c r="AA399" s="1">
        <f t="shared" si="60"/>
        <v>5.1903108209534428E-2</v>
      </c>
      <c r="AB399" s="1">
        <f t="shared" si="62"/>
        <v>5.9922967960978463E-4</v>
      </c>
      <c r="AD399" s="8" t="s">
        <v>127</v>
      </c>
      <c r="AE399" s="1" t="s">
        <v>119</v>
      </c>
      <c r="AF399" s="1" t="s">
        <v>120</v>
      </c>
      <c r="AG399" s="1" t="s">
        <v>71</v>
      </c>
      <c r="AH399" s="1" t="s">
        <v>114</v>
      </c>
      <c r="AI399" s="1" t="s">
        <v>73</v>
      </c>
      <c r="AJ399" s="1" t="s">
        <v>74</v>
      </c>
      <c r="AK399" s="8" t="s">
        <v>127</v>
      </c>
    </row>
    <row r="400" spans="1:37" ht="16">
      <c r="A400" s="8" t="s">
        <v>126</v>
      </c>
      <c r="B400" s="8" t="s">
        <v>127</v>
      </c>
      <c r="C400" s="8" t="s">
        <v>66</v>
      </c>
      <c r="D400" s="11" t="s">
        <v>67</v>
      </c>
      <c r="E400" s="24">
        <v>14</v>
      </c>
      <c r="F400" s="13">
        <v>8.8789999999999996</v>
      </c>
      <c r="G400" s="24">
        <v>1213.9000000000001</v>
      </c>
      <c r="H400" s="8" t="s">
        <v>84</v>
      </c>
      <c r="I400" s="13">
        <v>-25.684000000000001</v>
      </c>
      <c r="J400" s="38">
        <v>1.0775763221657217</v>
      </c>
      <c r="K400" s="103">
        <f t="shared" si="61"/>
        <v>1.1655973016438554</v>
      </c>
      <c r="L400" s="25">
        <v>0.53500000000000003</v>
      </c>
      <c r="N400">
        <v>13.3</v>
      </c>
      <c r="O400" s="70">
        <v>818.19799999999998</v>
      </c>
      <c r="P400" s="70">
        <v>504.44940000000003</v>
      </c>
      <c r="Q400" s="70">
        <f t="shared" si="54"/>
        <v>0.61653707293344651</v>
      </c>
      <c r="R400" s="23">
        <f t="shared" si="55"/>
        <v>8.1999430700148395</v>
      </c>
      <c r="S400" s="25">
        <v>6.4210000000000003</v>
      </c>
      <c r="T400" s="23">
        <f t="shared" si="56"/>
        <v>0.78305421698353084</v>
      </c>
      <c r="U400" s="23">
        <f t="shared" si="57"/>
        <v>1.277050781811998</v>
      </c>
      <c r="V400" s="23">
        <f t="shared" si="58"/>
        <v>0.68322216826941895</v>
      </c>
      <c r="W400" s="1">
        <v>995</v>
      </c>
      <c r="X400" s="1">
        <f t="shared" si="59"/>
        <v>6.8665544549690346E-4</v>
      </c>
      <c r="Y400" s="7">
        <v>2000</v>
      </c>
      <c r="Z400" s="1">
        <v>10.188000000000001</v>
      </c>
      <c r="AA400" s="1">
        <f t="shared" si="60"/>
        <v>0.13479690724320836</v>
      </c>
      <c r="AB400" s="1">
        <f t="shared" si="62"/>
        <v>1.5711891135262073E-3</v>
      </c>
      <c r="AD400" s="8" t="s">
        <v>127</v>
      </c>
      <c r="AE400" s="1" t="s">
        <v>119</v>
      </c>
      <c r="AF400" s="1" t="s">
        <v>120</v>
      </c>
      <c r="AG400" s="1" t="s">
        <v>71</v>
      </c>
      <c r="AH400" s="1" t="s">
        <v>114</v>
      </c>
      <c r="AI400" s="1" t="s">
        <v>73</v>
      </c>
      <c r="AJ400" s="1" t="s">
        <v>74</v>
      </c>
      <c r="AK400" s="8" t="s">
        <v>127</v>
      </c>
    </row>
    <row r="401" spans="1:37" ht="16">
      <c r="A401" s="8" t="s">
        <v>126</v>
      </c>
      <c r="B401" s="8" t="s">
        <v>127</v>
      </c>
      <c r="C401" s="8" t="s">
        <v>66</v>
      </c>
      <c r="D401" s="11" t="s">
        <v>67</v>
      </c>
      <c r="E401" s="24">
        <v>24</v>
      </c>
      <c r="F401" s="13">
        <v>0.82699999999999996</v>
      </c>
      <c r="G401" s="24">
        <v>1548.3</v>
      </c>
      <c r="H401" s="8" t="s">
        <v>85</v>
      </c>
      <c r="I401" s="13">
        <v>-0.92300000000000004</v>
      </c>
      <c r="J401" s="38">
        <v>1.1046590383012294</v>
      </c>
      <c r="K401" s="103">
        <f t="shared" si="61"/>
        <v>1.1948655271548767</v>
      </c>
      <c r="L401" s="25">
        <v>0.05</v>
      </c>
      <c r="N401">
        <v>13.3</v>
      </c>
      <c r="O401" s="70">
        <v>818.19799999999998</v>
      </c>
      <c r="P401" s="70">
        <v>504.44940000000003</v>
      </c>
      <c r="Q401" s="70">
        <f t="shared" si="54"/>
        <v>0.61653707293344651</v>
      </c>
      <c r="R401" s="23">
        <f t="shared" si="55"/>
        <v>8.1999430700148395</v>
      </c>
      <c r="S401" s="25">
        <v>6.4210000000000003</v>
      </c>
      <c r="T401" s="23">
        <f t="shared" si="56"/>
        <v>0.78305421698353084</v>
      </c>
      <c r="U401" s="23">
        <f t="shared" si="57"/>
        <v>1.277050781811998</v>
      </c>
      <c r="V401" s="23">
        <f t="shared" si="58"/>
        <v>6.3852539090599902E-2</v>
      </c>
      <c r="W401" s="1">
        <v>995</v>
      </c>
      <c r="X401" s="1">
        <f t="shared" si="59"/>
        <v>6.417340612120593E-5</v>
      </c>
      <c r="Y401" s="7">
        <v>2000</v>
      </c>
      <c r="Z401" s="1">
        <v>10.188000000000001</v>
      </c>
      <c r="AA401" s="1">
        <f t="shared" si="60"/>
        <v>1.259784179843069E-2</v>
      </c>
      <c r="AB401" s="1">
        <f t="shared" si="62"/>
        <v>1.5052726881495626E-4</v>
      </c>
      <c r="AD401" s="8" t="s">
        <v>127</v>
      </c>
      <c r="AE401" s="1" t="s">
        <v>119</v>
      </c>
      <c r="AF401" s="1" t="s">
        <v>120</v>
      </c>
      <c r="AG401" s="1" t="s">
        <v>71</v>
      </c>
      <c r="AH401" s="1" t="s">
        <v>114</v>
      </c>
      <c r="AI401" s="1" t="s">
        <v>73</v>
      </c>
      <c r="AJ401" s="1" t="s">
        <v>74</v>
      </c>
      <c r="AK401" s="8" t="s">
        <v>127</v>
      </c>
    </row>
    <row r="402" spans="1:37" ht="16">
      <c r="A402" s="8" t="s">
        <v>126</v>
      </c>
      <c r="B402" s="8" t="s">
        <v>127</v>
      </c>
      <c r="C402" s="8" t="s">
        <v>66</v>
      </c>
      <c r="D402" s="11" t="s">
        <v>67</v>
      </c>
      <c r="E402" s="24">
        <v>34</v>
      </c>
      <c r="F402" s="13">
        <v>0.86</v>
      </c>
      <c r="G402" s="24">
        <v>1727.6</v>
      </c>
      <c r="H402" s="8" t="s">
        <v>86</v>
      </c>
      <c r="I402" s="13">
        <v>0.748</v>
      </c>
      <c r="J402" s="38">
        <v>1.1064861855458121</v>
      </c>
      <c r="K402" s="103">
        <f t="shared" si="61"/>
        <v>1.1968400736053073</v>
      </c>
      <c r="L402" s="25">
        <v>5.1999999999999998E-2</v>
      </c>
      <c r="N402">
        <v>13.3</v>
      </c>
      <c r="O402" s="70">
        <v>818.19799999999998</v>
      </c>
      <c r="P402" s="70">
        <v>504.44940000000003</v>
      </c>
      <c r="Q402" s="70">
        <f t="shared" si="54"/>
        <v>0.61653707293344651</v>
      </c>
      <c r="R402" s="23">
        <f t="shared" si="55"/>
        <v>8.1999430700148395</v>
      </c>
      <c r="S402" s="25">
        <v>6.4210000000000003</v>
      </c>
      <c r="T402" s="23">
        <f t="shared" si="56"/>
        <v>0.78305421698353084</v>
      </c>
      <c r="U402" s="23">
        <f t="shared" si="57"/>
        <v>1.277050781811998</v>
      </c>
      <c r="V402" s="23">
        <f t="shared" si="58"/>
        <v>6.64066406542239E-2</v>
      </c>
      <c r="W402" s="1">
        <v>995</v>
      </c>
      <c r="X402" s="1">
        <f t="shared" si="59"/>
        <v>6.6740342366054169E-5</v>
      </c>
      <c r="Y402" s="7">
        <v>2000</v>
      </c>
      <c r="Z402" s="1">
        <v>10.188000000000001</v>
      </c>
      <c r="AA402" s="1">
        <f t="shared" si="60"/>
        <v>1.3101755470367916E-2</v>
      </c>
      <c r="AB402" s="1">
        <f t="shared" si="62"/>
        <v>1.5680705981513875E-4</v>
      </c>
      <c r="AD402" s="8" t="s">
        <v>127</v>
      </c>
      <c r="AE402" s="1" t="s">
        <v>119</v>
      </c>
      <c r="AF402" s="1" t="s">
        <v>120</v>
      </c>
      <c r="AG402" s="1" t="s">
        <v>71</v>
      </c>
      <c r="AH402" s="1" t="s">
        <v>114</v>
      </c>
      <c r="AI402" s="1" t="s">
        <v>73</v>
      </c>
      <c r="AJ402" s="1" t="s">
        <v>74</v>
      </c>
      <c r="AK402" s="8" t="s">
        <v>127</v>
      </c>
    </row>
    <row r="403" spans="1:37" ht="16">
      <c r="A403" s="8" t="s">
        <v>126</v>
      </c>
      <c r="B403" s="8" t="s">
        <v>127</v>
      </c>
      <c r="C403" s="8" t="s">
        <v>66</v>
      </c>
      <c r="D403" s="11" t="s">
        <v>67</v>
      </c>
      <c r="E403" s="24">
        <v>46</v>
      </c>
      <c r="F403" s="13">
        <v>15.061999999999999</v>
      </c>
      <c r="G403" s="24">
        <v>1910.7</v>
      </c>
      <c r="H403" s="8" t="s">
        <v>87</v>
      </c>
      <c r="I403" s="13">
        <v>1.3129999999999999</v>
      </c>
      <c r="J403" s="38">
        <v>1.1071039669170433</v>
      </c>
      <c r="K403" s="103">
        <f t="shared" si="61"/>
        <v>1.1975076911466316</v>
      </c>
      <c r="L403" s="25">
        <v>0.90800000000000003</v>
      </c>
      <c r="N403">
        <v>13.3</v>
      </c>
      <c r="O403" s="70">
        <v>818.19799999999998</v>
      </c>
      <c r="P403" s="70">
        <v>504.44940000000003</v>
      </c>
      <c r="Q403" s="70">
        <f t="shared" si="54"/>
        <v>0.61653707293344651</v>
      </c>
      <c r="R403" s="23">
        <f t="shared" si="55"/>
        <v>8.1999430700148395</v>
      </c>
      <c r="S403" s="25">
        <v>6.4210000000000003</v>
      </c>
      <c r="T403" s="23">
        <f t="shared" si="56"/>
        <v>0.78305421698353084</v>
      </c>
      <c r="U403" s="23">
        <f t="shared" si="57"/>
        <v>1.277050781811998</v>
      </c>
      <c r="V403" s="23">
        <f t="shared" si="58"/>
        <v>1.1595621098852942</v>
      </c>
      <c r="W403" s="1">
        <v>995</v>
      </c>
      <c r="X403" s="1">
        <f t="shared" si="59"/>
        <v>1.1653890551610996E-3</v>
      </c>
      <c r="Y403" s="7">
        <v>2000</v>
      </c>
      <c r="Z403" s="1">
        <v>10.188000000000001</v>
      </c>
      <c r="AA403" s="1">
        <f t="shared" si="60"/>
        <v>0.22877680705950129</v>
      </c>
      <c r="AB403" s="1">
        <f t="shared" si="62"/>
        <v>2.7396198600972178E-3</v>
      </c>
      <c r="AD403" s="8" t="s">
        <v>127</v>
      </c>
      <c r="AE403" s="1" t="s">
        <v>119</v>
      </c>
      <c r="AF403" s="1" t="s">
        <v>120</v>
      </c>
      <c r="AG403" s="1" t="s">
        <v>71</v>
      </c>
      <c r="AH403" s="1" t="s">
        <v>114</v>
      </c>
      <c r="AI403" s="1" t="s">
        <v>73</v>
      </c>
      <c r="AJ403" s="1" t="s">
        <v>74</v>
      </c>
      <c r="AK403" s="8" t="s">
        <v>127</v>
      </c>
    </row>
    <row r="404" spans="1:37" ht="16">
      <c r="A404" s="8" t="s">
        <v>126</v>
      </c>
      <c r="B404" s="8" t="s">
        <v>127</v>
      </c>
      <c r="C404" s="8" t="s">
        <v>66</v>
      </c>
      <c r="D404" s="11" t="s">
        <v>67</v>
      </c>
      <c r="E404" s="24">
        <v>45</v>
      </c>
      <c r="F404" s="13">
        <v>2.6749999999999998</v>
      </c>
      <c r="G404" s="24">
        <v>1895.8</v>
      </c>
      <c r="H404" s="8" t="s">
        <v>88</v>
      </c>
      <c r="I404" s="13">
        <v>-7.04</v>
      </c>
      <c r="J404" s="38">
        <v>1.0979698568613632</v>
      </c>
      <c r="K404" s="103">
        <f t="shared" si="61"/>
        <v>1.1876366667611915</v>
      </c>
      <c r="L404" s="25">
        <v>0.161</v>
      </c>
      <c r="N404">
        <v>13.3</v>
      </c>
      <c r="O404" s="70">
        <v>818.19799999999998</v>
      </c>
      <c r="P404" s="70">
        <v>504.44940000000003</v>
      </c>
      <c r="Q404" s="70">
        <f t="shared" si="54"/>
        <v>0.61653707293344651</v>
      </c>
      <c r="R404" s="23">
        <f t="shared" si="55"/>
        <v>8.1999430700148395</v>
      </c>
      <c r="S404" s="25">
        <v>6.4210000000000003</v>
      </c>
      <c r="T404" s="23">
        <f t="shared" si="56"/>
        <v>0.78305421698353084</v>
      </c>
      <c r="U404" s="23">
        <f t="shared" si="57"/>
        <v>1.277050781811998</v>
      </c>
      <c r="V404" s="23">
        <f t="shared" si="58"/>
        <v>0.20560517587173169</v>
      </c>
      <c r="W404" s="1">
        <v>995</v>
      </c>
      <c r="X404" s="1">
        <f t="shared" si="59"/>
        <v>2.066383677102831E-4</v>
      </c>
      <c r="Y404" s="7">
        <v>2000</v>
      </c>
      <c r="Z404" s="1">
        <v>10.188000000000001</v>
      </c>
      <c r="AA404" s="1">
        <f t="shared" si="60"/>
        <v>4.0565050590946818E-2</v>
      </c>
      <c r="AB404" s="1">
        <f t="shared" si="62"/>
        <v>4.8176541470831179E-4</v>
      </c>
      <c r="AD404" s="8" t="s">
        <v>127</v>
      </c>
      <c r="AE404" s="1" t="s">
        <v>119</v>
      </c>
      <c r="AF404" s="1" t="s">
        <v>120</v>
      </c>
      <c r="AG404" s="1" t="s">
        <v>71</v>
      </c>
      <c r="AH404" s="1" t="s">
        <v>114</v>
      </c>
      <c r="AI404" s="1" t="s">
        <v>73</v>
      </c>
      <c r="AJ404" s="1" t="s">
        <v>74</v>
      </c>
      <c r="AK404" s="8" t="s">
        <v>127</v>
      </c>
    </row>
    <row r="405" spans="1:37" ht="16">
      <c r="A405" s="8" t="s">
        <v>126</v>
      </c>
      <c r="B405" s="8" t="s">
        <v>127</v>
      </c>
      <c r="C405" s="8" t="s">
        <v>66</v>
      </c>
      <c r="D405" s="11" t="s">
        <v>67</v>
      </c>
      <c r="E405" s="24">
        <v>44</v>
      </c>
      <c r="F405" s="13">
        <v>6.7290000000000001</v>
      </c>
      <c r="G405" s="24">
        <v>1880.2</v>
      </c>
      <c r="H405" s="8" t="s">
        <v>89</v>
      </c>
      <c r="I405" s="13">
        <v>35.634999999999998</v>
      </c>
      <c r="J405" s="38">
        <v>1.1446178014767372</v>
      </c>
      <c r="K405" s="103">
        <f t="shared" si="61"/>
        <v>1.2380464749632889</v>
      </c>
      <c r="L405" s="25">
        <v>0.40600000000000003</v>
      </c>
      <c r="N405">
        <v>13.3</v>
      </c>
      <c r="O405" s="70">
        <v>818.19799999999998</v>
      </c>
      <c r="P405" s="70">
        <v>504.44940000000003</v>
      </c>
      <c r="Q405" s="70">
        <f t="shared" si="54"/>
        <v>0.61653707293344651</v>
      </c>
      <c r="R405" s="23">
        <f t="shared" si="55"/>
        <v>8.1999430700148395</v>
      </c>
      <c r="S405" s="25">
        <v>6.4210000000000003</v>
      </c>
      <c r="T405" s="23">
        <f t="shared" si="56"/>
        <v>0.78305421698353084</v>
      </c>
      <c r="U405" s="23">
        <f t="shared" si="57"/>
        <v>1.277050781811998</v>
      </c>
      <c r="V405" s="23">
        <f t="shared" si="58"/>
        <v>0.51848261741567125</v>
      </c>
      <c r="W405" s="1">
        <v>995</v>
      </c>
      <c r="X405" s="1">
        <f t="shared" si="59"/>
        <v>5.2108805770419218E-4</v>
      </c>
      <c r="Y405" s="7">
        <v>2000</v>
      </c>
      <c r="Z405" s="1">
        <v>10.188000000000001</v>
      </c>
      <c r="AA405" s="1">
        <f t="shared" si="60"/>
        <v>0.1022944754032572</v>
      </c>
      <c r="AB405" s="1">
        <f t="shared" si="62"/>
        <v>1.2664531468122144E-3</v>
      </c>
      <c r="AD405" s="8" t="s">
        <v>127</v>
      </c>
      <c r="AE405" s="1" t="s">
        <v>119</v>
      </c>
      <c r="AF405" s="1" t="s">
        <v>120</v>
      </c>
      <c r="AG405" s="1" t="s">
        <v>71</v>
      </c>
      <c r="AH405" s="1" t="s">
        <v>114</v>
      </c>
      <c r="AI405" s="1" t="s">
        <v>73</v>
      </c>
      <c r="AJ405" s="1" t="s">
        <v>74</v>
      </c>
      <c r="AK405" s="8" t="s">
        <v>127</v>
      </c>
    </row>
    <row r="406" spans="1:37" ht="16">
      <c r="A406" s="8" t="s">
        <v>126</v>
      </c>
      <c r="B406" s="8" t="s">
        <v>127</v>
      </c>
      <c r="C406" s="8" t="s">
        <v>66</v>
      </c>
      <c r="D406" s="11" t="s">
        <v>67</v>
      </c>
      <c r="E406" s="24">
        <v>57</v>
      </c>
      <c r="F406" s="13">
        <v>4.2610000000000001</v>
      </c>
      <c r="G406" s="24">
        <v>2096.5</v>
      </c>
      <c r="H406" s="8" t="s">
        <v>90</v>
      </c>
      <c r="I406" s="13">
        <v>-15.493</v>
      </c>
      <c r="J406" s="38">
        <v>1.0887246776525223</v>
      </c>
      <c r="K406" s="103">
        <f t="shared" si="61"/>
        <v>1.1776454608474383</v>
      </c>
      <c r="L406" s="25">
        <v>0.25700000000000001</v>
      </c>
      <c r="N406">
        <v>13.3</v>
      </c>
      <c r="O406" s="70">
        <v>818.19799999999998</v>
      </c>
      <c r="P406" s="70">
        <v>504.44940000000003</v>
      </c>
      <c r="Q406" s="70">
        <f t="shared" si="54"/>
        <v>0.61653707293344651</v>
      </c>
      <c r="R406" s="23">
        <f t="shared" si="55"/>
        <v>8.1999430700148395</v>
      </c>
      <c r="S406" s="25">
        <v>6.4210000000000003</v>
      </c>
      <c r="T406" s="23">
        <f t="shared" si="56"/>
        <v>0.78305421698353084</v>
      </c>
      <c r="U406" s="23">
        <f t="shared" si="57"/>
        <v>1.277050781811998</v>
      </c>
      <c r="V406" s="23">
        <f t="shared" si="58"/>
        <v>0.3282020509256835</v>
      </c>
      <c r="W406" s="1">
        <v>995</v>
      </c>
      <c r="X406" s="1">
        <f t="shared" si="59"/>
        <v>3.2985130746299851E-4</v>
      </c>
      <c r="Y406" s="7">
        <v>2000</v>
      </c>
      <c r="Z406" s="1">
        <v>10.188000000000001</v>
      </c>
      <c r="AA406" s="1">
        <f t="shared" si="60"/>
        <v>6.4752906843933741E-2</v>
      </c>
      <c r="AB406" s="1">
        <f t="shared" si="62"/>
        <v>7.6255966821435592E-4</v>
      </c>
      <c r="AD406" s="8" t="s">
        <v>127</v>
      </c>
      <c r="AE406" s="1" t="s">
        <v>119</v>
      </c>
      <c r="AF406" s="1" t="s">
        <v>120</v>
      </c>
      <c r="AG406" s="1" t="s">
        <v>71</v>
      </c>
      <c r="AH406" s="1" t="s">
        <v>114</v>
      </c>
      <c r="AI406" s="1" t="s">
        <v>73</v>
      </c>
      <c r="AJ406" s="1" t="s">
        <v>74</v>
      </c>
      <c r="AK406" s="8" t="s">
        <v>127</v>
      </c>
    </row>
    <row r="407" spans="1:37" ht="16">
      <c r="A407" s="8" t="s">
        <v>126</v>
      </c>
      <c r="B407" s="8" t="s">
        <v>127</v>
      </c>
      <c r="C407" s="8" t="s">
        <v>66</v>
      </c>
      <c r="D407" s="11" t="s">
        <v>67</v>
      </c>
      <c r="E407" s="24">
        <v>55</v>
      </c>
      <c r="F407" s="13">
        <v>1.659</v>
      </c>
      <c r="G407" s="24">
        <v>2057.6</v>
      </c>
      <c r="H407" s="8" t="s">
        <v>91</v>
      </c>
      <c r="I407" s="13">
        <v>94.436999999999998</v>
      </c>
      <c r="J407" s="38">
        <v>1.2088220900448106</v>
      </c>
      <c r="K407" s="103">
        <f t="shared" si="61"/>
        <v>1.307422085730348</v>
      </c>
      <c r="L407" s="25">
        <v>0.1</v>
      </c>
      <c r="N407">
        <v>13.3</v>
      </c>
      <c r="O407" s="70">
        <v>818.19799999999998</v>
      </c>
      <c r="P407" s="70">
        <v>504.44940000000003</v>
      </c>
      <c r="Q407" s="70">
        <f t="shared" si="54"/>
        <v>0.61653707293344651</v>
      </c>
      <c r="R407" s="23">
        <f t="shared" si="55"/>
        <v>8.1999430700148395</v>
      </c>
      <c r="S407" s="25">
        <v>6.4210000000000003</v>
      </c>
      <c r="T407" s="23">
        <f t="shared" si="56"/>
        <v>0.78305421698353084</v>
      </c>
      <c r="U407" s="23">
        <f t="shared" si="57"/>
        <v>1.277050781811998</v>
      </c>
      <c r="V407" s="23">
        <f t="shared" si="58"/>
        <v>0.1277050781811998</v>
      </c>
      <c r="W407" s="1">
        <v>995</v>
      </c>
      <c r="X407" s="1">
        <f t="shared" si="59"/>
        <v>1.2834681224241186E-4</v>
      </c>
      <c r="Y407" s="7">
        <v>2000</v>
      </c>
      <c r="Z407" s="1">
        <v>10.188000000000001</v>
      </c>
      <c r="AA407" s="1">
        <f t="shared" si="60"/>
        <v>2.519568359686138E-2</v>
      </c>
      <c r="AB407" s="1">
        <f t="shared" si="62"/>
        <v>3.2941393199610423E-4</v>
      </c>
      <c r="AD407" s="8" t="s">
        <v>127</v>
      </c>
      <c r="AE407" s="1" t="s">
        <v>119</v>
      </c>
      <c r="AF407" s="1" t="s">
        <v>120</v>
      </c>
      <c r="AG407" s="1" t="s">
        <v>71</v>
      </c>
      <c r="AH407" s="1" t="s">
        <v>114</v>
      </c>
      <c r="AI407" s="1" t="s">
        <v>73</v>
      </c>
      <c r="AJ407" s="1" t="s">
        <v>74</v>
      </c>
      <c r="AK407" s="8" t="s">
        <v>127</v>
      </c>
    </row>
    <row r="408" spans="1:37" ht="16">
      <c r="A408" s="8" t="s">
        <v>126</v>
      </c>
      <c r="B408" s="8" t="s">
        <v>127</v>
      </c>
      <c r="C408" s="8" t="s">
        <v>66</v>
      </c>
      <c r="D408" s="11" t="s">
        <v>67</v>
      </c>
      <c r="E408" s="24">
        <v>69</v>
      </c>
      <c r="F408" s="13">
        <v>5.4050000000000002</v>
      </c>
      <c r="G408" s="24">
        <v>2271.6</v>
      </c>
      <c r="H408" s="8" t="s">
        <v>92</v>
      </c>
      <c r="I408" s="13">
        <v>-11.362</v>
      </c>
      <c r="J408" s="38">
        <v>1.0932430333385084</v>
      </c>
      <c r="K408" s="103">
        <f t="shared" si="61"/>
        <v>1.1825284379353169</v>
      </c>
      <c r="L408" s="25">
        <v>0.32600000000000001</v>
      </c>
      <c r="N408">
        <v>13.3</v>
      </c>
      <c r="O408" s="70">
        <v>818.19799999999998</v>
      </c>
      <c r="P408" s="70">
        <v>504.44940000000003</v>
      </c>
      <c r="Q408" s="70">
        <f t="shared" si="54"/>
        <v>0.61653707293344651</v>
      </c>
      <c r="R408" s="23">
        <f t="shared" si="55"/>
        <v>8.1999430700148395</v>
      </c>
      <c r="S408" s="25">
        <v>6.4210000000000003</v>
      </c>
      <c r="T408" s="23">
        <f t="shared" si="56"/>
        <v>0.78305421698353084</v>
      </c>
      <c r="U408" s="23">
        <f t="shared" si="57"/>
        <v>1.277050781811998</v>
      </c>
      <c r="V408" s="23">
        <f t="shared" si="58"/>
        <v>0.4163185548707114</v>
      </c>
      <c r="W408" s="1">
        <v>995</v>
      </c>
      <c r="X408" s="1">
        <f t="shared" si="59"/>
        <v>4.1841060791026274E-4</v>
      </c>
      <c r="Y408" s="7">
        <v>2000</v>
      </c>
      <c r="Z408" s="1">
        <v>10.188000000000001</v>
      </c>
      <c r="AA408" s="1">
        <f t="shared" si="60"/>
        <v>8.2137928525768109E-2</v>
      </c>
      <c r="AB408" s="1">
        <f t="shared" si="62"/>
        <v>9.7130436314819271E-4</v>
      </c>
      <c r="AD408" s="8" t="s">
        <v>127</v>
      </c>
      <c r="AE408" s="1" t="s">
        <v>119</v>
      </c>
      <c r="AF408" s="1" t="s">
        <v>120</v>
      </c>
      <c r="AG408" s="1" t="s">
        <v>71</v>
      </c>
      <c r="AH408" s="1" t="s">
        <v>114</v>
      </c>
      <c r="AI408" s="1" t="s">
        <v>73</v>
      </c>
      <c r="AJ408" s="1" t="s">
        <v>74</v>
      </c>
      <c r="AK408" s="8" t="s">
        <v>127</v>
      </c>
    </row>
    <row r="409" spans="1:37" ht="16">
      <c r="A409" s="8" t="s">
        <v>126</v>
      </c>
      <c r="B409" s="8" t="s">
        <v>127</v>
      </c>
      <c r="C409" s="8" t="s">
        <v>66</v>
      </c>
      <c r="D409" s="11" t="s">
        <v>67</v>
      </c>
      <c r="E409" s="24">
        <v>68</v>
      </c>
      <c r="F409" s="13">
        <v>0.91900000000000004</v>
      </c>
      <c r="G409" s="24">
        <v>2259.3000000000002</v>
      </c>
      <c r="H409" s="8" t="s">
        <v>93</v>
      </c>
      <c r="I409" s="13">
        <v>-8.1519999999999992</v>
      </c>
      <c r="J409" s="38">
        <v>1.0967537436760757</v>
      </c>
      <c r="K409" s="103">
        <f t="shared" si="61"/>
        <v>1.1863224297497728</v>
      </c>
      <c r="L409" s="25">
        <v>5.5E-2</v>
      </c>
      <c r="N409">
        <v>13.3</v>
      </c>
      <c r="O409" s="70">
        <v>818.19799999999998</v>
      </c>
      <c r="P409" s="70">
        <v>504.44940000000003</v>
      </c>
      <c r="Q409" s="70">
        <f t="shared" si="54"/>
        <v>0.61653707293344651</v>
      </c>
      <c r="R409" s="23">
        <f t="shared" si="55"/>
        <v>8.1999430700148395</v>
      </c>
      <c r="S409" s="25">
        <v>6.4210000000000003</v>
      </c>
      <c r="T409" s="23">
        <f t="shared" si="56"/>
        <v>0.78305421698353084</v>
      </c>
      <c r="U409" s="23">
        <f t="shared" si="57"/>
        <v>1.277050781811998</v>
      </c>
      <c r="V409" s="23">
        <f t="shared" si="58"/>
        <v>7.023779299965989E-2</v>
      </c>
      <c r="W409" s="1">
        <v>995</v>
      </c>
      <c r="X409" s="1">
        <f t="shared" si="59"/>
        <v>7.0590746733326527E-5</v>
      </c>
      <c r="Y409" s="7">
        <v>2000</v>
      </c>
      <c r="Z409" s="1">
        <v>10.188000000000001</v>
      </c>
      <c r="AA409" s="1">
        <f t="shared" si="60"/>
        <v>1.3857625978273757E-2</v>
      </c>
      <c r="AB409" s="1">
        <f t="shared" si="62"/>
        <v>1.6439612521109296E-4</v>
      </c>
      <c r="AD409" s="8" t="s">
        <v>127</v>
      </c>
      <c r="AE409" s="1" t="s">
        <v>119</v>
      </c>
      <c r="AF409" s="1" t="s">
        <v>120</v>
      </c>
      <c r="AG409" s="1" t="s">
        <v>71</v>
      </c>
      <c r="AH409" s="1" t="s">
        <v>114</v>
      </c>
      <c r="AI409" s="1" t="s">
        <v>73</v>
      </c>
      <c r="AJ409" s="1" t="s">
        <v>74</v>
      </c>
      <c r="AK409" s="8" t="s">
        <v>127</v>
      </c>
    </row>
    <row r="410" spans="1:37" ht="16">
      <c r="A410" s="8" t="s">
        <v>126</v>
      </c>
      <c r="B410" s="8" t="s">
        <v>127</v>
      </c>
      <c r="C410" s="8" t="s">
        <v>66</v>
      </c>
      <c r="D410" s="11" t="s">
        <v>67</v>
      </c>
      <c r="E410" s="24">
        <v>66</v>
      </c>
      <c r="F410" s="13">
        <v>9.0370000000000008</v>
      </c>
      <c r="G410" s="24">
        <v>2234.4</v>
      </c>
      <c r="H410" s="8" t="s">
        <v>94</v>
      </c>
      <c r="I410" s="13">
        <v>52.22</v>
      </c>
      <c r="J410" s="38">
        <v>1.1627349553072588</v>
      </c>
      <c r="K410" s="103">
        <f t="shared" si="61"/>
        <v>1.2576236164467265</v>
      </c>
      <c r="L410" s="25">
        <v>0.54500000000000004</v>
      </c>
      <c r="N410">
        <v>13.3</v>
      </c>
      <c r="O410" s="70">
        <v>818.19799999999998</v>
      </c>
      <c r="P410" s="70">
        <v>504.44940000000003</v>
      </c>
      <c r="Q410" s="70">
        <f t="shared" si="54"/>
        <v>0.61653707293344651</v>
      </c>
      <c r="R410" s="23">
        <f t="shared" si="55"/>
        <v>8.1999430700148395</v>
      </c>
      <c r="S410" s="25">
        <v>6.4210000000000003</v>
      </c>
      <c r="T410" s="23">
        <f t="shared" si="56"/>
        <v>0.78305421698353084</v>
      </c>
      <c r="U410" s="23">
        <f t="shared" si="57"/>
        <v>1.277050781811998</v>
      </c>
      <c r="V410" s="23">
        <f t="shared" si="58"/>
        <v>0.69599267608753901</v>
      </c>
      <c r="W410" s="1">
        <v>995</v>
      </c>
      <c r="X410" s="1">
        <f t="shared" si="59"/>
        <v>6.9949012672114474E-4</v>
      </c>
      <c r="Y410" s="7">
        <v>2000</v>
      </c>
      <c r="Z410" s="1">
        <v>10.188000000000001</v>
      </c>
      <c r="AA410" s="1">
        <f t="shared" si="60"/>
        <v>0.13731647560289453</v>
      </c>
      <c r="AB410" s="1">
        <f t="shared" si="62"/>
        <v>1.7269244264543093E-3</v>
      </c>
      <c r="AD410" s="8" t="s">
        <v>127</v>
      </c>
      <c r="AE410" s="1" t="s">
        <v>119</v>
      </c>
      <c r="AF410" s="1" t="s">
        <v>120</v>
      </c>
      <c r="AG410" s="1" t="s">
        <v>71</v>
      </c>
      <c r="AH410" s="1" t="s">
        <v>114</v>
      </c>
      <c r="AI410" s="1" t="s">
        <v>73</v>
      </c>
      <c r="AJ410" s="1" t="s">
        <v>74</v>
      </c>
      <c r="AK410" s="8" t="s">
        <v>127</v>
      </c>
    </row>
    <row r="411" spans="1:37" ht="16">
      <c r="A411" s="8" t="s">
        <v>126</v>
      </c>
      <c r="B411" s="8" t="s">
        <v>127</v>
      </c>
      <c r="C411" s="8" t="s">
        <v>66</v>
      </c>
      <c r="D411" s="11" t="s">
        <v>67</v>
      </c>
      <c r="E411" s="24">
        <v>67</v>
      </c>
      <c r="F411" s="13">
        <v>10.834</v>
      </c>
      <c r="G411" s="24">
        <v>2243.4</v>
      </c>
      <c r="H411" s="8" t="s">
        <v>95</v>
      </c>
      <c r="I411" s="13">
        <v>10.372999999999999</v>
      </c>
      <c r="J411" s="38">
        <v>1.1170092831031577</v>
      </c>
      <c r="K411" s="103">
        <f t="shared" si="61"/>
        <v>1.2082119721200011</v>
      </c>
      <c r="L411" s="25">
        <v>0.65300000000000002</v>
      </c>
      <c r="N411">
        <v>13.3</v>
      </c>
      <c r="O411" s="70">
        <v>818.19799999999998</v>
      </c>
      <c r="P411" s="70">
        <v>504.44940000000003</v>
      </c>
      <c r="Q411" s="70">
        <f t="shared" si="54"/>
        <v>0.61653707293344651</v>
      </c>
      <c r="R411" s="23">
        <f t="shared" si="55"/>
        <v>8.1999430700148395</v>
      </c>
      <c r="S411" s="25">
        <v>6.4210000000000003</v>
      </c>
      <c r="T411" s="23">
        <f t="shared" si="56"/>
        <v>0.78305421698353084</v>
      </c>
      <c r="U411" s="23">
        <f t="shared" si="57"/>
        <v>1.277050781811998</v>
      </c>
      <c r="V411" s="23">
        <f t="shared" si="58"/>
        <v>0.83391416052323475</v>
      </c>
      <c r="W411" s="1">
        <v>995</v>
      </c>
      <c r="X411" s="1">
        <f t="shared" si="59"/>
        <v>8.3810468394294947E-4</v>
      </c>
      <c r="Y411" s="7">
        <v>2000</v>
      </c>
      <c r="Z411" s="1">
        <v>10.188000000000001</v>
      </c>
      <c r="AA411" s="1">
        <f t="shared" si="60"/>
        <v>0.16452781388750479</v>
      </c>
      <c r="AB411" s="1">
        <f t="shared" si="62"/>
        <v>1.9878447448561467E-3</v>
      </c>
      <c r="AD411" s="8" t="s">
        <v>127</v>
      </c>
      <c r="AE411" s="1" t="s">
        <v>119</v>
      </c>
      <c r="AF411" s="1" t="s">
        <v>120</v>
      </c>
      <c r="AG411" s="1" t="s">
        <v>71</v>
      </c>
      <c r="AH411" s="1" t="s">
        <v>114</v>
      </c>
      <c r="AI411" s="1" t="s">
        <v>73</v>
      </c>
      <c r="AJ411" s="1" t="s">
        <v>74</v>
      </c>
      <c r="AK411" s="8" t="s">
        <v>127</v>
      </c>
    </row>
    <row r="412" spans="1:37" ht="16">
      <c r="A412" s="8" t="s">
        <v>126</v>
      </c>
      <c r="B412" s="8" t="s">
        <v>127</v>
      </c>
      <c r="C412" s="8" t="s">
        <v>66</v>
      </c>
      <c r="D412" s="11" t="s">
        <v>67</v>
      </c>
      <c r="E412" s="24">
        <v>65</v>
      </c>
      <c r="F412" s="13">
        <v>1.2929999999999999</v>
      </c>
      <c r="G412" s="24">
        <v>2225.4</v>
      </c>
      <c r="H412" s="8" t="s">
        <v>96</v>
      </c>
      <c r="I412" s="13">
        <v>18.853999999999999</v>
      </c>
      <c r="J412" s="38">
        <v>1.1262797794841697</v>
      </c>
      <c r="K412" s="103">
        <f t="shared" si="61"/>
        <v>1.2182300699705728</v>
      </c>
      <c r="L412" s="25">
        <v>7.8E-2</v>
      </c>
      <c r="N412">
        <v>13.3</v>
      </c>
      <c r="O412" s="70">
        <v>818.19799999999998</v>
      </c>
      <c r="P412" s="70">
        <v>504.44940000000003</v>
      </c>
      <c r="Q412" s="70">
        <f t="shared" si="54"/>
        <v>0.61653707293344651</v>
      </c>
      <c r="R412" s="23">
        <f t="shared" si="55"/>
        <v>8.1999430700148395</v>
      </c>
      <c r="S412" s="25">
        <v>6.4210000000000003</v>
      </c>
      <c r="T412" s="23">
        <f t="shared" si="56"/>
        <v>0.78305421698353084</v>
      </c>
      <c r="U412" s="23">
        <f t="shared" si="57"/>
        <v>1.277050781811998</v>
      </c>
      <c r="V412" s="23">
        <f t="shared" si="58"/>
        <v>9.9609960981335843E-2</v>
      </c>
      <c r="W412" s="1">
        <v>995</v>
      </c>
      <c r="X412" s="1">
        <f t="shared" si="59"/>
        <v>1.0011051354908125E-4</v>
      </c>
      <c r="Y412" s="7">
        <v>2000</v>
      </c>
      <c r="Z412" s="1">
        <v>10.188000000000001</v>
      </c>
      <c r="AA412" s="1">
        <f t="shared" si="60"/>
        <v>1.9652633205551873E-2</v>
      </c>
      <c r="AB412" s="1">
        <f t="shared" si="62"/>
        <v>2.3941428725105459E-4</v>
      </c>
      <c r="AD412" s="8" t="s">
        <v>127</v>
      </c>
      <c r="AE412" s="1" t="s">
        <v>119</v>
      </c>
      <c r="AF412" s="1" t="s">
        <v>120</v>
      </c>
      <c r="AG412" s="1" t="s">
        <v>71</v>
      </c>
      <c r="AH412" s="1" t="s">
        <v>114</v>
      </c>
      <c r="AI412" s="1" t="s">
        <v>73</v>
      </c>
      <c r="AJ412" s="1" t="s">
        <v>74</v>
      </c>
      <c r="AK412" s="8" t="s">
        <v>127</v>
      </c>
    </row>
    <row r="413" spans="1:37" ht="16">
      <c r="A413" s="8" t="s">
        <v>126</v>
      </c>
      <c r="B413" s="8" t="s">
        <v>127</v>
      </c>
      <c r="C413" s="8" t="s">
        <v>66</v>
      </c>
      <c r="D413" s="11" t="s">
        <v>67</v>
      </c>
      <c r="E413" s="24">
        <v>64</v>
      </c>
      <c r="F413" s="13">
        <v>0.54100000000000004</v>
      </c>
      <c r="G413" s="24">
        <v>2206.1999999999998</v>
      </c>
      <c r="H413" s="8" t="s">
        <v>97</v>
      </c>
      <c r="I413" s="13">
        <v>5.7839999999999998</v>
      </c>
      <c r="J413" s="38">
        <v>1.1119923681963964</v>
      </c>
      <c r="K413" s="103">
        <f t="shared" si="61"/>
        <v>1.2027904137360041</v>
      </c>
      <c r="L413" s="25">
        <v>3.3000000000000002E-2</v>
      </c>
      <c r="N413">
        <v>13.3</v>
      </c>
      <c r="O413" s="70">
        <v>818.19799999999998</v>
      </c>
      <c r="P413" s="70">
        <v>504.44940000000003</v>
      </c>
      <c r="Q413" s="70">
        <f t="shared" si="54"/>
        <v>0.61653707293344651</v>
      </c>
      <c r="R413" s="23">
        <f t="shared" si="55"/>
        <v>8.1999430700148395</v>
      </c>
      <c r="S413" s="25">
        <v>6.4210000000000003</v>
      </c>
      <c r="T413" s="23">
        <f t="shared" si="56"/>
        <v>0.78305421698353084</v>
      </c>
      <c r="U413" s="23">
        <f t="shared" si="57"/>
        <v>1.277050781811998</v>
      </c>
      <c r="V413" s="23">
        <f t="shared" si="58"/>
        <v>4.2142675799795935E-2</v>
      </c>
      <c r="W413" s="1">
        <v>995</v>
      </c>
      <c r="X413" s="1">
        <f t="shared" si="59"/>
        <v>4.2354448039995913E-5</v>
      </c>
      <c r="Y413" s="7">
        <v>2000</v>
      </c>
      <c r="Z413" s="1">
        <v>10.188000000000001</v>
      </c>
      <c r="AA413" s="1">
        <f t="shared" si="60"/>
        <v>8.3145755869642544E-3</v>
      </c>
      <c r="AB413" s="1">
        <f t="shared" si="62"/>
        <v>1.0000691810284015E-4</v>
      </c>
      <c r="AD413" s="8" t="s">
        <v>127</v>
      </c>
      <c r="AE413" s="1" t="s">
        <v>119</v>
      </c>
      <c r="AF413" s="1" t="s">
        <v>120</v>
      </c>
      <c r="AG413" s="1" t="s">
        <v>71</v>
      </c>
      <c r="AH413" s="1" t="s">
        <v>114</v>
      </c>
      <c r="AI413" s="1" t="s">
        <v>73</v>
      </c>
      <c r="AJ413" s="1" t="s">
        <v>74</v>
      </c>
      <c r="AK413" s="8" t="s">
        <v>127</v>
      </c>
    </row>
    <row r="414" spans="1:37" ht="16">
      <c r="A414" s="8" t="s">
        <v>126</v>
      </c>
      <c r="B414" s="8" t="s">
        <v>127</v>
      </c>
      <c r="C414" s="8" t="s">
        <v>66</v>
      </c>
      <c r="D414" s="11" t="s">
        <v>67</v>
      </c>
      <c r="E414" s="24">
        <v>79</v>
      </c>
      <c r="F414" s="13">
        <v>106.474</v>
      </c>
      <c r="G414" s="24">
        <v>2452.1999999999998</v>
      </c>
      <c r="H414" s="8" t="s">
        <v>98</v>
      </c>
      <c r="I414" s="13">
        <v>-29.457000000000001</v>
      </c>
      <c r="J414" s="38">
        <v>1.0734482442865121</v>
      </c>
      <c r="K414" s="103">
        <f t="shared" si="61"/>
        <v>1.161135982937318</v>
      </c>
      <c r="L414" s="25">
        <v>6.4210000000000003</v>
      </c>
      <c r="N414">
        <v>13.3</v>
      </c>
      <c r="O414" s="70">
        <v>818.19799999999998</v>
      </c>
      <c r="P414" s="70">
        <v>504.44940000000003</v>
      </c>
      <c r="Q414" s="70">
        <f t="shared" si="54"/>
        <v>0.61653707293344651</v>
      </c>
      <c r="R414" s="23">
        <f t="shared" si="55"/>
        <v>8.1999430700148395</v>
      </c>
      <c r="S414" s="25">
        <v>6.4210000000000003</v>
      </c>
      <c r="T414" s="23">
        <f t="shared" si="56"/>
        <v>0.78305421698353084</v>
      </c>
      <c r="U414" s="23">
        <f t="shared" si="57"/>
        <v>1.277050781811998</v>
      </c>
      <c r="V414" s="23">
        <f t="shared" si="58"/>
        <v>8.1999430700148395</v>
      </c>
      <c r="W414" s="1">
        <v>995</v>
      </c>
      <c r="X414" s="1">
        <f t="shared" si="59"/>
        <v>8.2411488140852664E-3</v>
      </c>
      <c r="Y414" s="7">
        <v>2000</v>
      </c>
      <c r="Z414" s="1">
        <v>10.188000000000001</v>
      </c>
      <c r="AA414" s="1">
        <f t="shared" si="60"/>
        <v>1.617814843754469</v>
      </c>
      <c r="AB414" s="1">
        <f t="shared" si="62"/>
        <v>1.8785030288134288E-2</v>
      </c>
      <c r="AD414" s="8" t="s">
        <v>127</v>
      </c>
      <c r="AE414" s="1" t="s">
        <v>119</v>
      </c>
      <c r="AF414" s="1" t="s">
        <v>120</v>
      </c>
      <c r="AG414" s="1" t="s">
        <v>71</v>
      </c>
      <c r="AH414" s="1" t="s">
        <v>114</v>
      </c>
      <c r="AI414" s="1" t="s">
        <v>73</v>
      </c>
      <c r="AJ414" s="1" t="s">
        <v>74</v>
      </c>
      <c r="AK414" s="8" t="s">
        <v>127</v>
      </c>
    </row>
    <row r="415" spans="1:37" ht="16">
      <c r="A415" s="8" t="s">
        <v>126</v>
      </c>
      <c r="B415" s="8" t="s">
        <v>127</v>
      </c>
      <c r="C415" s="8" t="s">
        <v>66</v>
      </c>
      <c r="D415" s="11" t="s">
        <v>67</v>
      </c>
      <c r="E415" s="24">
        <v>77</v>
      </c>
      <c r="F415" s="13">
        <v>0.85099999999999998</v>
      </c>
      <c r="G415" s="24">
        <v>2408.1</v>
      </c>
      <c r="H415" s="8" t="s">
        <v>99</v>
      </c>
      <c r="I415" s="13">
        <v>32.899000000000001</v>
      </c>
      <c r="J415" s="38">
        <v>1.1416284063506728</v>
      </c>
      <c r="K415" s="103">
        <f t="shared" si="61"/>
        <v>1.2348161203606778</v>
      </c>
      <c r="L415" s="25">
        <v>5.0999999999999997E-2</v>
      </c>
      <c r="N415">
        <v>13.3</v>
      </c>
      <c r="O415" s="70">
        <v>818.19799999999998</v>
      </c>
      <c r="P415" s="70">
        <v>504.44940000000003</v>
      </c>
      <c r="Q415" s="70">
        <f t="shared" si="54"/>
        <v>0.61653707293344651</v>
      </c>
      <c r="R415" s="23">
        <f t="shared" si="55"/>
        <v>8.1999430700148395</v>
      </c>
      <c r="S415" s="25">
        <v>6.4210000000000003</v>
      </c>
      <c r="T415" s="23">
        <f t="shared" si="56"/>
        <v>0.78305421698353084</v>
      </c>
      <c r="U415" s="23">
        <f t="shared" si="57"/>
        <v>1.277050781811998</v>
      </c>
      <c r="V415" s="23">
        <f t="shared" si="58"/>
        <v>6.5129589872411894E-2</v>
      </c>
      <c r="W415" s="1">
        <v>995</v>
      </c>
      <c r="X415" s="1">
        <f t="shared" si="59"/>
        <v>6.5456874243630049E-5</v>
      </c>
      <c r="Y415" s="7">
        <v>2000</v>
      </c>
      <c r="Z415" s="1">
        <v>10.188000000000001</v>
      </c>
      <c r="AA415" s="1">
        <f t="shared" si="60"/>
        <v>1.2849798634399301E-2</v>
      </c>
      <c r="AB415" s="1">
        <f t="shared" si="62"/>
        <v>1.586713849714488E-4</v>
      </c>
      <c r="AD415" s="8" t="s">
        <v>127</v>
      </c>
      <c r="AE415" s="1" t="s">
        <v>119</v>
      </c>
      <c r="AF415" s="1" t="s">
        <v>120</v>
      </c>
      <c r="AG415" s="1" t="s">
        <v>71</v>
      </c>
      <c r="AH415" s="1" t="s">
        <v>114</v>
      </c>
      <c r="AI415" s="1" t="s">
        <v>73</v>
      </c>
      <c r="AJ415" s="1" t="s">
        <v>74</v>
      </c>
      <c r="AK415" s="8" t="s">
        <v>127</v>
      </c>
    </row>
    <row r="416" spans="1:37" ht="16">
      <c r="A416" s="8" t="s">
        <v>126</v>
      </c>
      <c r="B416" s="8" t="s">
        <v>127</v>
      </c>
      <c r="C416" s="8" t="s">
        <v>66</v>
      </c>
      <c r="D416" s="11" t="s">
        <v>67</v>
      </c>
      <c r="E416" s="24">
        <v>90</v>
      </c>
      <c r="F416" s="13">
        <v>1.7470000000000001</v>
      </c>
      <c r="G416" s="24">
        <v>2617.5</v>
      </c>
      <c r="H416" s="8" t="s">
        <v>100</v>
      </c>
      <c r="I416" s="13">
        <v>-22.356999999999999</v>
      </c>
      <c r="J416" s="38">
        <v>1.0812161410567576</v>
      </c>
      <c r="K416" s="103">
        <f t="shared" si="61"/>
        <v>1.1695309212181719</v>
      </c>
      <c r="L416" s="25">
        <v>0.105</v>
      </c>
      <c r="N416">
        <v>13.3</v>
      </c>
      <c r="O416" s="70">
        <v>818.19799999999998</v>
      </c>
      <c r="P416" s="70">
        <v>504.44940000000003</v>
      </c>
      <c r="Q416" s="70">
        <f t="shared" si="54"/>
        <v>0.61653707293344651</v>
      </c>
      <c r="R416" s="23">
        <f t="shared" si="55"/>
        <v>8.1999430700148395</v>
      </c>
      <c r="S416" s="25">
        <v>6.4210000000000003</v>
      </c>
      <c r="T416" s="23">
        <f t="shared" si="56"/>
        <v>0.78305421698353084</v>
      </c>
      <c r="U416" s="23">
        <f t="shared" si="57"/>
        <v>1.277050781811998</v>
      </c>
      <c r="V416" s="23">
        <f t="shared" si="58"/>
        <v>0.13409033209025978</v>
      </c>
      <c r="W416" s="1">
        <v>995</v>
      </c>
      <c r="X416" s="1">
        <f t="shared" si="59"/>
        <v>1.3476415285453244E-4</v>
      </c>
      <c r="Y416" s="7">
        <v>2000</v>
      </c>
      <c r="Z416" s="1">
        <v>10.188000000000001</v>
      </c>
      <c r="AA416" s="1">
        <f t="shared" si="60"/>
        <v>2.6455467776704444E-2</v>
      </c>
      <c r="AB416" s="1">
        <f t="shared" si="62"/>
        <v>3.0940487600146814E-4</v>
      </c>
      <c r="AD416" s="8" t="s">
        <v>127</v>
      </c>
      <c r="AE416" s="1" t="s">
        <v>119</v>
      </c>
      <c r="AF416" s="1" t="s">
        <v>120</v>
      </c>
      <c r="AG416" s="1" t="s">
        <v>71</v>
      </c>
      <c r="AH416" s="1" t="s">
        <v>114</v>
      </c>
      <c r="AI416" s="1" t="s">
        <v>73</v>
      </c>
      <c r="AJ416" s="1" t="s">
        <v>74</v>
      </c>
      <c r="AK416" s="8" t="s">
        <v>127</v>
      </c>
    </row>
    <row r="417" spans="1:37" ht="16">
      <c r="A417" s="8" t="s">
        <v>126</v>
      </c>
      <c r="B417" s="8" t="s">
        <v>127</v>
      </c>
      <c r="C417" s="8" t="s">
        <v>66</v>
      </c>
      <c r="D417" s="11" t="s">
        <v>67</v>
      </c>
      <c r="E417" s="24">
        <v>86</v>
      </c>
      <c r="F417" s="13">
        <v>0.92800000000000005</v>
      </c>
      <c r="G417" s="24">
        <v>2581.8000000000002</v>
      </c>
      <c r="H417" s="8" t="s">
        <v>101</v>
      </c>
      <c r="I417" s="13">
        <v>-14.917</v>
      </c>
      <c r="J417" s="38">
        <v>1.0893547127989891</v>
      </c>
      <c r="K417" s="103">
        <f t="shared" si="61"/>
        <v>1.1783263406356057</v>
      </c>
      <c r="L417" s="25">
        <v>5.6000000000000001E-2</v>
      </c>
      <c r="N417">
        <v>13.3</v>
      </c>
      <c r="O417" s="70">
        <v>818.19799999999998</v>
      </c>
      <c r="P417" s="70">
        <v>504.44940000000003</v>
      </c>
      <c r="Q417" s="70">
        <f t="shared" si="54"/>
        <v>0.61653707293344651</v>
      </c>
      <c r="R417" s="23">
        <f t="shared" si="55"/>
        <v>8.1999430700148395</v>
      </c>
      <c r="S417" s="25">
        <v>6.4210000000000003</v>
      </c>
      <c r="T417" s="23">
        <f t="shared" si="56"/>
        <v>0.78305421698353084</v>
      </c>
      <c r="U417" s="23">
        <f t="shared" si="57"/>
        <v>1.277050781811998</v>
      </c>
      <c r="V417" s="23">
        <f t="shared" si="58"/>
        <v>7.1514843781471896E-2</v>
      </c>
      <c r="W417" s="1">
        <v>995</v>
      </c>
      <c r="X417" s="1">
        <f t="shared" si="59"/>
        <v>7.1874214855750646E-5</v>
      </c>
      <c r="Y417" s="7">
        <v>2000</v>
      </c>
      <c r="Z417" s="1">
        <v>10.188000000000001</v>
      </c>
      <c r="AA417" s="1">
        <f t="shared" si="60"/>
        <v>1.410958281424237E-2</v>
      </c>
      <c r="AB417" s="1">
        <f t="shared" si="62"/>
        <v>1.6625693085401243E-4</v>
      </c>
      <c r="AD417" s="8" t="s">
        <v>127</v>
      </c>
      <c r="AE417" s="1" t="s">
        <v>119</v>
      </c>
      <c r="AF417" s="1" t="s">
        <v>120</v>
      </c>
      <c r="AG417" s="1" t="s">
        <v>71</v>
      </c>
      <c r="AH417" s="1" t="s">
        <v>114</v>
      </c>
      <c r="AI417" s="1" t="s">
        <v>73</v>
      </c>
      <c r="AJ417" s="1" t="s">
        <v>74</v>
      </c>
      <c r="AK417" s="8" t="s">
        <v>127</v>
      </c>
    </row>
    <row r="418" spans="1:37" ht="16">
      <c r="A418" s="8" t="s">
        <v>126</v>
      </c>
      <c r="B418" s="8" t="s">
        <v>127</v>
      </c>
      <c r="C418" s="8" t="s">
        <v>66</v>
      </c>
      <c r="D418" s="11" t="s">
        <v>67</v>
      </c>
      <c r="E418" s="24">
        <v>87</v>
      </c>
      <c r="F418" s="13">
        <v>0.93200000000000005</v>
      </c>
      <c r="G418" s="24">
        <v>2588.6999999999998</v>
      </c>
      <c r="H418" s="8" t="s">
        <v>102</v>
      </c>
      <c r="I418" s="13">
        <v>-18.826000000000001</v>
      </c>
      <c r="J418" s="38">
        <v>1.0850788479281104</v>
      </c>
      <c r="K418" s="103">
        <f t="shared" si="61"/>
        <v>1.1737053940924942</v>
      </c>
      <c r="L418" s="25">
        <v>5.6000000000000001E-2</v>
      </c>
      <c r="N418">
        <v>13.3</v>
      </c>
      <c r="O418" s="70">
        <v>818.19799999999998</v>
      </c>
      <c r="P418" s="70">
        <v>504.44940000000003</v>
      </c>
      <c r="Q418" s="70">
        <f t="shared" si="54"/>
        <v>0.61653707293344651</v>
      </c>
      <c r="R418" s="23">
        <f t="shared" si="55"/>
        <v>8.1999430700148395</v>
      </c>
      <c r="S418" s="25">
        <v>6.4210000000000003</v>
      </c>
      <c r="T418" s="23">
        <f t="shared" si="56"/>
        <v>0.78305421698353084</v>
      </c>
      <c r="U418" s="23">
        <f t="shared" si="57"/>
        <v>1.277050781811998</v>
      </c>
      <c r="V418" s="23">
        <f t="shared" si="58"/>
        <v>7.1514843781471896E-2</v>
      </c>
      <c r="W418" s="1">
        <v>995</v>
      </c>
      <c r="X418" s="1">
        <f t="shared" si="59"/>
        <v>7.1874214855750646E-5</v>
      </c>
      <c r="Y418" s="7">
        <v>2000</v>
      </c>
      <c r="Z418" s="1">
        <v>10.188000000000001</v>
      </c>
      <c r="AA418" s="1">
        <f t="shared" si="60"/>
        <v>1.410958281424237E-2</v>
      </c>
      <c r="AB418" s="1">
        <f t="shared" si="62"/>
        <v>1.6560493457471023E-4</v>
      </c>
      <c r="AD418" s="8" t="s">
        <v>127</v>
      </c>
      <c r="AE418" s="1" t="s">
        <v>119</v>
      </c>
      <c r="AF418" s="1" t="s">
        <v>120</v>
      </c>
      <c r="AG418" s="1" t="s">
        <v>71</v>
      </c>
      <c r="AH418" s="1" t="s">
        <v>114</v>
      </c>
      <c r="AI418" s="1" t="s">
        <v>73</v>
      </c>
      <c r="AJ418" s="1" t="s">
        <v>74</v>
      </c>
      <c r="AK418" s="8" t="s">
        <v>127</v>
      </c>
    </row>
    <row r="419" spans="1:37" ht="16">
      <c r="A419" s="8" t="s">
        <v>126</v>
      </c>
      <c r="B419" s="8" t="s">
        <v>127</v>
      </c>
      <c r="C419" s="8" t="s">
        <v>66</v>
      </c>
      <c r="D419" s="11" t="s">
        <v>67</v>
      </c>
      <c r="E419" s="24">
        <v>83</v>
      </c>
      <c r="F419" s="13">
        <v>1.7649999999999999</v>
      </c>
      <c r="G419" s="24">
        <v>2518.6999999999998</v>
      </c>
      <c r="H419" s="8" t="s">
        <v>103</v>
      </c>
      <c r="I419" s="13">
        <v>-28.199000000000002</v>
      </c>
      <c r="J419" s="38">
        <v>1.074824673235657</v>
      </c>
      <c r="K419" s="103">
        <f t="shared" si="61"/>
        <v>1.1626235280736501</v>
      </c>
      <c r="L419" s="25">
        <v>0.106</v>
      </c>
      <c r="N419">
        <v>13.3</v>
      </c>
      <c r="O419" s="70">
        <v>818.19799999999998</v>
      </c>
      <c r="P419" s="70">
        <v>504.44940000000003</v>
      </c>
      <c r="Q419" s="70">
        <f t="shared" si="54"/>
        <v>0.61653707293344651</v>
      </c>
      <c r="R419" s="23">
        <f t="shared" si="55"/>
        <v>8.1999430700148395</v>
      </c>
      <c r="S419" s="25">
        <v>6.4210000000000003</v>
      </c>
      <c r="T419" s="23">
        <f t="shared" si="56"/>
        <v>0.78305421698353084</v>
      </c>
      <c r="U419" s="23">
        <f t="shared" si="57"/>
        <v>1.277050781811998</v>
      </c>
      <c r="V419" s="23">
        <f t="shared" si="58"/>
        <v>0.13536738287207178</v>
      </c>
      <c r="W419" s="1">
        <v>995</v>
      </c>
      <c r="X419" s="1">
        <f t="shared" si="59"/>
        <v>1.3604762097695658E-4</v>
      </c>
      <c r="Y419" s="7">
        <v>2000</v>
      </c>
      <c r="Z419" s="1">
        <v>10.188000000000001</v>
      </c>
      <c r="AA419" s="1">
        <f t="shared" si="60"/>
        <v>2.6707424612673062E-2</v>
      </c>
      <c r="AB419" s="1">
        <f t="shared" si="62"/>
        <v>3.1050680228946994E-4</v>
      </c>
      <c r="AD419" s="8" t="s">
        <v>127</v>
      </c>
      <c r="AE419" s="1" t="s">
        <v>119</v>
      </c>
      <c r="AF419" s="1" t="s">
        <v>120</v>
      </c>
      <c r="AG419" s="1" t="s">
        <v>71</v>
      </c>
      <c r="AH419" s="1" t="s">
        <v>114</v>
      </c>
      <c r="AI419" s="1" t="s">
        <v>73</v>
      </c>
      <c r="AJ419" s="1" t="s">
        <v>74</v>
      </c>
      <c r="AK419" s="8" t="s">
        <v>127</v>
      </c>
    </row>
    <row r="420" spans="1:37" ht="16">
      <c r="A420" s="8" t="s">
        <v>126</v>
      </c>
      <c r="B420" s="8" t="s">
        <v>127</v>
      </c>
      <c r="C420" s="8" t="s">
        <v>66</v>
      </c>
      <c r="D420" s="11" t="s">
        <v>67</v>
      </c>
      <c r="E420" s="24">
        <v>100</v>
      </c>
      <c r="F420" s="13">
        <v>0.51100000000000001</v>
      </c>
      <c r="G420" s="24">
        <v>2783</v>
      </c>
      <c r="H420" s="8" t="s">
        <v>104</v>
      </c>
      <c r="I420" s="13">
        <v>-31.661999999999999</v>
      </c>
      <c r="J420" s="38">
        <v>1.0710355717248636</v>
      </c>
      <c r="K420" s="103">
        <f t="shared" si="61"/>
        <v>1.1585285322831338</v>
      </c>
      <c r="L420" s="25">
        <v>3.1E-2</v>
      </c>
      <c r="N420">
        <v>13.3</v>
      </c>
      <c r="O420" s="70">
        <v>818.19799999999998</v>
      </c>
      <c r="P420" s="70">
        <v>504.44940000000003</v>
      </c>
      <c r="Q420" s="70">
        <f t="shared" si="54"/>
        <v>0.61653707293344651</v>
      </c>
      <c r="R420" s="23">
        <f t="shared" si="55"/>
        <v>8.1999430700148395</v>
      </c>
      <c r="S420" s="25">
        <v>6.4210000000000003</v>
      </c>
      <c r="T420" s="23">
        <f t="shared" si="56"/>
        <v>0.78305421698353084</v>
      </c>
      <c r="U420" s="23">
        <f t="shared" si="57"/>
        <v>1.277050781811998</v>
      </c>
      <c r="V420" s="23">
        <f t="shared" si="58"/>
        <v>3.9588574236171938E-2</v>
      </c>
      <c r="W420" s="1">
        <v>995</v>
      </c>
      <c r="X420" s="1">
        <f t="shared" si="59"/>
        <v>3.9787511795147675E-5</v>
      </c>
      <c r="Y420" s="7">
        <v>2000</v>
      </c>
      <c r="Z420" s="1">
        <v>10.188000000000001</v>
      </c>
      <c r="AA420" s="1">
        <f t="shared" si="60"/>
        <v>7.8106619150270264E-3</v>
      </c>
      <c r="AB420" s="1">
        <f t="shared" si="62"/>
        <v>9.048874684576033E-5</v>
      </c>
      <c r="AD420" s="8" t="s">
        <v>127</v>
      </c>
      <c r="AE420" s="1" t="s">
        <v>119</v>
      </c>
      <c r="AF420" s="1" t="s">
        <v>120</v>
      </c>
      <c r="AG420" s="1" t="s">
        <v>71</v>
      </c>
      <c r="AH420" s="1" t="s">
        <v>114</v>
      </c>
      <c r="AI420" s="1" t="s">
        <v>73</v>
      </c>
      <c r="AJ420" s="1" t="s">
        <v>74</v>
      </c>
      <c r="AK420" s="8" t="s">
        <v>127</v>
      </c>
    </row>
    <row r="421" spans="1:37" ht="16">
      <c r="A421" s="8" t="s">
        <v>126</v>
      </c>
      <c r="B421" s="8" t="s">
        <v>127</v>
      </c>
      <c r="C421" s="8" t="s">
        <v>66</v>
      </c>
      <c r="D421" s="11" t="s">
        <v>67</v>
      </c>
      <c r="E421" s="24">
        <v>111</v>
      </c>
      <c r="F421" s="13">
        <v>1.36</v>
      </c>
      <c r="G421" s="24">
        <v>2957.8</v>
      </c>
      <c r="H421" s="8" t="s">
        <v>105</v>
      </c>
      <c r="I421" s="13">
        <v>-25.879000000000001</v>
      </c>
      <c r="J421" s="38">
        <v>1.077362979114606</v>
      </c>
      <c r="K421" s="103">
        <f t="shared" si="61"/>
        <v>1.1653667371303011</v>
      </c>
      <c r="L421" s="25">
        <v>8.2000000000000003E-2</v>
      </c>
      <c r="N421">
        <v>13.3</v>
      </c>
      <c r="O421" s="70">
        <v>818.19799999999998</v>
      </c>
      <c r="P421" s="70">
        <v>504.44940000000003</v>
      </c>
      <c r="Q421" s="70">
        <f t="shared" si="54"/>
        <v>0.61653707293344651</v>
      </c>
      <c r="R421" s="23">
        <f t="shared" si="55"/>
        <v>8.1999430700148395</v>
      </c>
      <c r="S421" s="25">
        <v>6.4210000000000003</v>
      </c>
      <c r="T421" s="23">
        <f t="shared" si="56"/>
        <v>0.78305421698353084</v>
      </c>
      <c r="U421" s="23">
        <f t="shared" si="57"/>
        <v>1.277050781811998</v>
      </c>
      <c r="V421" s="23">
        <f t="shared" si="58"/>
        <v>0.10471816410858384</v>
      </c>
      <c r="W421" s="1">
        <v>995</v>
      </c>
      <c r="X421" s="1">
        <f t="shared" si="59"/>
        <v>1.0524438603877772E-4</v>
      </c>
      <c r="Y421" s="7">
        <v>2000</v>
      </c>
      <c r="Z421" s="1">
        <v>10.188000000000001</v>
      </c>
      <c r="AA421" s="1">
        <f t="shared" si="60"/>
        <v>2.0660460549426329E-2</v>
      </c>
      <c r="AB421" s="1">
        <f t="shared" si="62"/>
        <v>2.4077013498094272E-4</v>
      </c>
      <c r="AD421" s="8" t="s">
        <v>127</v>
      </c>
      <c r="AE421" s="1" t="s">
        <v>119</v>
      </c>
      <c r="AF421" s="1" t="s">
        <v>120</v>
      </c>
      <c r="AG421" s="1" t="s">
        <v>71</v>
      </c>
      <c r="AH421" s="1" t="s">
        <v>114</v>
      </c>
      <c r="AI421" s="1" t="s">
        <v>73</v>
      </c>
      <c r="AJ421" s="1" t="s">
        <v>74</v>
      </c>
      <c r="AK421" s="8" t="s">
        <v>127</v>
      </c>
    </row>
    <row r="422" spans="1:37" ht="16">
      <c r="A422" s="8" t="s">
        <v>126</v>
      </c>
      <c r="B422" s="8" t="s">
        <v>127</v>
      </c>
      <c r="C422" s="8" t="s">
        <v>66</v>
      </c>
      <c r="D422" s="11" t="s">
        <v>67</v>
      </c>
      <c r="E422" s="24">
        <v>117</v>
      </c>
      <c r="F422" s="13">
        <v>0.35299999999999998</v>
      </c>
      <c r="G422" s="24">
        <v>3158.8</v>
      </c>
      <c r="H422" s="8" t="s">
        <v>125</v>
      </c>
      <c r="I422" s="13">
        <v>-26.213999999999999</v>
      </c>
      <c r="J422" s="38">
        <v>1.0769964645450578</v>
      </c>
      <c r="K422" s="103">
        <f t="shared" si="61"/>
        <v>1.1649706366083545</v>
      </c>
      <c r="L422" s="25">
        <v>2.1000000000000001E-2</v>
      </c>
      <c r="N422">
        <v>13.3</v>
      </c>
      <c r="O422" s="70">
        <v>818.19799999999998</v>
      </c>
      <c r="P422" s="70">
        <v>504.44940000000003</v>
      </c>
      <c r="Q422" s="70">
        <f t="shared" si="54"/>
        <v>0.61653707293344651</v>
      </c>
      <c r="R422" s="23">
        <f t="shared" si="55"/>
        <v>8.1999430700148395</v>
      </c>
      <c r="S422" s="25">
        <v>6.4210000000000003</v>
      </c>
      <c r="T422" s="23">
        <f t="shared" si="56"/>
        <v>0.78305421698353084</v>
      </c>
      <c r="U422" s="23">
        <f t="shared" si="57"/>
        <v>1.277050781811998</v>
      </c>
      <c r="V422" s="23">
        <f t="shared" si="58"/>
        <v>2.6818066418051959E-2</v>
      </c>
      <c r="W422" s="1">
        <v>995</v>
      </c>
      <c r="X422" s="1">
        <f t="shared" si="59"/>
        <v>2.6952830570906491E-5</v>
      </c>
      <c r="Y422" s="7">
        <v>2000</v>
      </c>
      <c r="Z422" s="1">
        <v>10.188000000000001</v>
      </c>
      <c r="AA422" s="1">
        <f t="shared" si="60"/>
        <v>5.2910935553408889E-3</v>
      </c>
      <c r="AB422" s="1">
        <f t="shared" si="62"/>
        <v>6.1639686275198369E-5</v>
      </c>
      <c r="AD422" s="8" t="s">
        <v>127</v>
      </c>
      <c r="AE422" s="1" t="s">
        <v>119</v>
      </c>
      <c r="AF422" s="1" t="s">
        <v>120</v>
      </c>
      <c r="AG422" s="1" t="s">
        <v>71</v>
      </c>
      <c r="AH422" s="1" t="s">
        <v>114</v>
      </c>
      <c r="AI422" s="1" t="s">
        <v>73</v>
      </c>
      <c r="AJ422" s="1" t="s">
        <v>74</v>
      </c>
      <c r="AK422" s="8" t="s">
        <v>127</v>
      </c>
    </row>
    <row r="423" spans="1:37" ht="16">
      <c r="A423" s="8" t="s">
        <v>126</v>
      </c>
      <c r="B423" s="8" t="s">
        <v>127</v>
      </c>
      <c r="C423" s="8" t="s">
        <v>66</v>
      </c>
      <c r="D423" s="11" t="s">
        <v>67</v>
      </c>
      <c r="E423" s="24">
        <v>122</v>
      </c>
      <c r="F423" s="13">
        <v>1.36</v>
      </c>
      <c r="G423" s="24">
        <v>3395.8</v>
      </c>
      <c r="H423" s="8" t="s">
        <v>106</v>
      </c>
      <c r="I423" s="13">
        <v>-27.131</v>
      </c>
      <c r="J423" s="38">
        <v>1.0759931853981679</v>
      </c>
      <c r="K423" s="103">
        <f t="shared" si="61"/>
        <v>1.1638863690887089</v>
      </c>
      <c r="L423" s="25">
        <v>8.2000000000000003E-2</v>
      </c>
      <c r="N423">
        <v>13.3</v>
      </c>
      <c r="O423" s="70">
        <v>818.19799999999998</v>
      </c>
      <c r="P423" s="70">
        <v>504.44940000000003</v>
      </c>
      <c r="Q423" s="70">
        <f t="shared" si="54"/>
        <v>0.61653707293344651</v>
      </c>
      <c r="R423" s="23">
        <f t="shared" si="55"/>
        <v>8.1999430700148395</v>
      </c>
      <c r="S423" s="25">
        <v>6.4210000000000003</v>
      </c>
      <c r="T423" s="23">
        <f t="shared" si="56"/>
        <v>0.78305421698353084</v>
      </c>
      <c r="U423" s="23">
        <f t="shared" si="57"/>
        <v>1.277050781811998</v>
      </c>
      <c r="V423" s="23">
        <f t="shared" si="58"/>
        <v>0.10471816410858384</v>
      </c>
      <c r="W423" s="1">
        <v>995</v>
      </c>
      <c r="X423" s="1">
        <f t="shared" si="59"/>
        <v>1.0524438603877772E-4</v>
      </c>
      <c r="Y423" s="7">
        <v>2000</v>
      </c>
      <c r="Z423" s="1">
        <v>10.188000000000001</v>
      </c>
      <c r="AA423" s="1">
        <f t="shared" si="60"/>
        <v>2.0660460549426329E-2</v>
      </c>
      <c r="AB423" s="1">
        <f t="shared" si="62"/>
        <v>2.4046428412572324E-4</v>
      </c>
      <c r="AD423" s="8" t="s">
        <v>127</v>
      </c>
      <c r="AE423" s="1" t="s">
        <v>119</v>
      </c>
      <c r="AF423" s="1" t="s">
        <v>120</v>
      </c>
      <c r="AG423" s="1" t="s">
        <v>71</v>
      </c>
      <c r="AH423" s="1" t="s">
        <v>114</v>
      </c>
      <c r="AI423" s="1" t="s">
        <v>73</v>
      </c>
      <c r="AJ423" s="1" t="s">
        <v>74</v>
      </c>
      <c r="AK423" s="8" t="s">
        <v>127</v>
      </c>
    </row>
    <row r="424" spans="1:37" ht="16">
      <c r="A424" s="8" t="s">
        <v>126</v>
      </c>
      <c r="B424" s="8" t="s">
        <v>127</v>
      </c>
      <c r="C424" s="8" t="s">
        <v>66</v>
      </c>
      <c r="D424" s="11" t="s">
        <v>67</v>
      </c>
      <c r="E424" s="24">
        <v>56</v>
      </c>
      <c r="F424" s="13">
        <v>3.9289999999999998</v>
      </c>
      <c r="G424" s="24">
        <v>2074.1</v>
      </c>
      <c r="H424" s="8" t="s">
        <v>107</v>
      </c>
      <c r="I424" s="13">
        <v>-4.5430000000000001</v>
      </c>
      <c r="J424" s="38">
        <v>1.1007005344198322</v>
      </c>
      <c r="K424" s="103">
        <f t="shared" si="61"/>
        <v>1.190587663314296</v>
      </c>
      <c r="L424" s="25">
        <v>0.23699999999999999</v>
      </c>
      <c r="N424">
        <v>13.3</v>
      </c>
      <c r="O424" s="70">
        <v>818.19799999999998</v>
      </c>
      <c r="P424" s="70">
        <v>504.44940000000003</v>
      </c>
      <c r="Q424" s="70">
        <f t="shared" si="54"/>
        <v>0.61653707293344651</v>
      </c>
      <c r="R424" s="23">
        <f t="shared" si="55"/>
        <v>8.1999430700148395</v>
      </c>
      <c r="S424" s="25">
        <v>6.4210000000000003</v>
      </c>
      <c r="T424" s="23">
        <f t="shared" si="56"/>
        <v>0.78305421698353084</v>
      </c>
      <c r="U424" s="23">
        <f t="shared" si="57"/>
        <v>1.277050781811998</v>
      </c>
      <c r="V424" s="23">
        <f t="shared" si="58"/>
        <v>0.30266103528944355</v>
      </c>
      <c r="W424" s="1">
        <v>995</v>
      </c>
      <c r="X424" s="1">
        <f t="shared" si="59"/>
        <v>3.0418194501451612E-4</v>
      </c>
      <c r="Y424" s="7">
        <v>2000</v>
      </c>
      <c r="Z424" s="1">
        <v>10.188000000000001</v>
      </c>
      <c r="AA424" s="1">
        <f t="shared" si="60"/>
        <v>5.9713770124561465E-2</v>
      </c>
      <c r="AB424" s="1">
        <f t="shared" si="62"/>
        <v>7.1094478040288644E-4</v>
      </c>
      <c r="AD424" s="8" t="s">
        <v>127</v>
      </c>
      <c r="AE424" s="1" t="s">
        <v>119</v>
      </c>
      <c r="AF424" s="1" t="s">
        <v>120</v>
      </c>
      <c r="AG424" s="1" t="s">
        <v>71</v>
      </c>
      <c r="AH424" s="1" t="s">
        <v>114</v>
      </c>
      <c r="AI424" s="1" t="s">
        <v>73</v>
      </c>
      <c r="AJ424" s="1" t="s">
        <v>74</v>
      </c>
      <c r="AK424" s="8" t="s">
        <v>127</v>
      </c>
    </row>
    <row r="425" spans="1:37" ht="16">
      <c r="A425" s="8" t="s">
        <v>126</v>
      </c>
      <c r="B425" s="8" t="s">
        <v>127</v>
      </c>
      <c r="C425" s="8" t="s">
        <v>66</v>
      </c>
      <c r="D425" s="11" t="s">
        <v>67</v>
      </c>
      <c r="E425" s="24">
        <v>78</v>
      </c>
      <c r="F425" s="13">
        <v>8.5410000000000004</v>
      </c>
      <c r="G425" s="24">
        <v>2432.8000000000002</v>
      </c>
      <c r="H425" s="8" t="s">
        <v>108</v>
      </c>
      <c r="I425" s="13">
        <v>-18.053000000000001</v>
      </c>
      <c r="J425" s="38">
        <v>1.0859244243346806</v>
      </c>
      <c r="K425" s="103">
        <f t="shared" si="61"/>
        <v>1.1746192149354127</v>
      </c>
      <c r="L425" s="25">
        <v>0.51500000000000001</v>
      </c>
      <c r="N425">
        <v>13.3</v>
      </c>
      <c r="O425" s="70">
        <v>818.19799999999998</v>
      </c>
      <c r="P425" s="70">
        <v>504.44940000000003</v>
      </c>
      <c r="Q425" s="70">
        <f t="shared" si="54"/>
        <v>0.61653707293344651</v>
      </c>
      <c r="R425" s="23">
        <f t="shared" si="55"/>
        <v>8.1999430700148395</v>
      </c>
      <c r="S425" s="25">
        <v>6.4210000000000003</v>
      </c>
      <c r="T425" s="23">
        <f t="shared" si="56"/>
        <v>0.78305421698353084</v>
      </c>
      <c r="U425" s="23">
        <f t="shared" si="57"/>
        <v>1.277050781811998</v>
      </c>
      <c r="V425" s="23">
        <f t="shared" si="58"/>
        <v>0.65768115263317906</v>
      </c>
      <c r="W425" s="1">
        <v>995</v>
      </c>
      <c r="X425" s="1">
        <f t="shared" si="59"/>
        <v>6.6098608304842113E-4</v>
      </c>
      <c r="Y425" s="7">
        <v>2000</v>
      </c>
      <c r="Z425" s="1">
        <v>10.188000000000001</v>
      </c>
      <c r="AA425" s="1">
        <f t="shared" si="60"/>
        <v>0.12975777052383608</v>
      </c>
      <c r="AB425" s="1">
        <f t="shared" si="62"/>
        <v>1.5241597054447777E-3</v>
      </c>
      <c r="AD425" s="8" t="s">
        <v>127</v>
      </c>
      <c r="AE425" s="1" t="s">
        <v>119</v>
      </c>
      <c r="AF425" s="1" t="s">
        <v>120</v>
      </c>
      <c r="AG425" s="1" t="s">
        <v>71</v>
      </c>
      <c r="AH425" s="1" t="s">
        <v>114</v>
      </c>
      <c r="AI425" s="1" t="s">
        <v>73</v>
      </c>
      <c r="AJ425" s="1" t="s">
        <v>74</v>
      </c>
      <c r="AK425" s="8" t="s">
        <v>127</v>
      </c>
    </row>
    <row r="426" spans="1:37" ht="16">
      <c r="A426" s="8" t="s">
        <v>126</v>
      </c>
      <c r="B426" s="8" t="s">
        <v>127</v>
      </c>
      <c r="C426" s="8" t="s">
        <v>66</v>
      </c>
      <c r="D426" s="11" t="s">
        <v>67</v>
      </c>
      <c r="E426" s="24">
        <v>31</v>
      </c>
      <c r="F426" s="13">
        <v>7.7069999999999999</v>
      </c>
      <c r="G426" s="24">
        <v>1662</v>
      </c>
      <c r="H426" s="8" t="s">
        <v>109</v>
      </c>
      <c r="I426" s="13">
        <v>-4.0579999999999998</v>
      </c>
      <c r="J426" s="38">
        <v>1.1012309048434499</v>
      </c>
      <c r="K426" s="103">
        <f t="shared" si="61"/>
        <v>1.1911608240203884</v>
      </c>
      <c r="L426" s="25">
        <v>0.46500000000000002</v>
      </c>
      <c r="N426">
        <v>13.3</v>
      </c>
      <c r="O426" s="70">
        <v>818.19799999999998</v>
      </c>
      <c r="P426" s="70">
        <v>504.44940000000003</v>
      </c>
      <c r="Q426" s="70">
        <f t="shared" si="54"/>
        <v>0.61653707293344651</v>
      </c>
      <c r="R426" s="23">
        <f t="shared" si="55"/>
        <v>8.1999430700148395</v>
      </c>
      <c r="S426" s="25">
        <v>6.4210000000000003</v>
      </c>
      <c r="T426" s="23">
        <f t="shared" si="56"/>
        <v>0.78305421698353084</v>
      </c>
      <c r="U426" s="23">
        <f t="shared" si="57"/>
        <v>1.277050781811998</v>
      </c>
      <c r="V426" s="23">
        <f t="shared" si="58"/>
        <v>0.5938286135425791</v>
      </c>
      <c r="W426" s="1">
        <v>995</v>
      </c>
      <c r="X426" s="1">
        <f t="shared" si="59"/>
        <v>5.9681267692721519E-4</v>
      </c>
      <c r="Y426" s="7">
        <v>2000</v>
      </c>
      <c r="Z426" s="1">
        <v>10.188000000000001</v>
      </c>
      <c r="AA426" s="1">
        <f t="shared" si="60"/>
        <v>0.11715992872540541</v>
      </c>
      <c r="AB426" s="1">
        <f t="shared" si="62"/>
        <v>1.3955631724272388E-3</v>
      </c>
      <c r="AD426" s="8" t="s">
        <v>127</v>
      </c>
      <c r="AE426" s="1" t="s">
        <v>119</v>
      </c>
      <c r="AF426" s="1" t="s">
        <v>120</v>
      </c>
      <c r="AG426" s="1" t="s">
        <v>71</v>
      </c>
      <c r="AH426" s="1" t="s">
        <v>114</v>
      </c>
      <c r="AI426" s="1" t="s">
        <v>73</v>
      </c>
      <c r="AJ426" s="1" t="s">
        <v>74</v>
      </c>
      <c r="AK426" s="8" t="s">
        <v>127</v>
      </c>
    </row>
    <row r="427" spans="1:37" ht="16">
      <c r="A427" s="8" t="s">
        <v>126</v>
      </c>
      <c r="B427" s="8" t="s">
        <v>127</v>
      </c>
      <c r="C427" s="8" t="s">
        <v>66</v>
      </c>
      <c r="D427" s="11" t="s">
        <v>67</v>
      </c>
      <c r="E427" s="24">
        <v>41</v>
      </c>
      <c r="F427" s="13">
        <v>3.59</v>
      </c>
      <c r="G427" s="24">
        <v>1843.2</v>
      </c>
      <c r="H427" s="8" t="s">
        <v>110</v>
      </c>
      <c r="I427" s="13">
        <v>32.828000000000003</v>
      </c>
      <c r="J427" s="38">
        <v>1.1415508282662854</v>
      </c>
      <c r="K427" s="103">
        <f t="shared" si="61"/>
        <v>1.2347322889011274</v>
      </c>
      <c r="L427" s="25">
        <v>0.216</v>
      </c>
      <c r="N427">
        <v>13.3</v>
      </c>
      <c r="O427" s="70">
        <v>818.19799999999998</v>
      </c>
      <c r="P427" s="70">
        <v>504.44940000000003</v>
      </c>
      <c r="Q427" s="70">
        <f t="shared" si="54"/>
        <v>0.61653707293344651</v>
      </c>
      <c r="R427" s="23">
        <f t="shared" si="55"/>
        <v>8.1999430700148395</v>
      </c>
      <c r="S427" s="25">
        <v>6.4210000000000003</v>
      </c>
      <c r="T427" s="23">
        <f t="shared" si="56"/>
        <v>0.78305421698353084</v>
      </c>
      <c r="U427" s="23">
        <f t="shared" si="57"/>
        <v>1.277050781811998</v>
      </c>
      <c r="V427" s="23">
        <f t="shared" si="58"/>
        <v>0.27584296887139159</v>
      </c>
      <c r="W427" s="1">
        <v>995</v>
      </c>
      <c r="X427" s="1">
        <f t="shared" si="59"/>
        <v>2.7722911444360963E-4</v>
      </c>
      <c r="Y427" s="7">
        <v>2000</v>
      </c>
      <c r="Z427" s="1">
        <v>10.188000000000001</v>
      </c>
      <c r="AA427" s="1">
        <f t="shared" si="60"/>
        <v>5.4422676569220577E-2</v>
      </c>
      <c r="AB427" s="1">
        <f t="shared" si="62"/>
        <v>6.719743600843948E-4</v>
      </c>
      <c r="AD427" s="8" t="s">
        <v>127</v>
      </c>
      <c r="AE427" s="1" t="s">
        <v>119</v>
      </c>
      <c r="AF427" s="1" t="s">
        <v>120</v>
      </c>
      <c r="AG427" s="1" t="s">
        <v>71</v>
      </c>
      <c r="AH427" s="1" t="s">
        <v>114</v>
      </c>
      <c r="AI427" s="1" t="s">
        <v>73</v>
      </c>
      <c r="AJ427" s="1" t="s">
        <v>74</v>
      </c>
      <c r="AK427" s="8" t="s">
        <v>127</v>
      </c>
    </row>
    <row r="428" spans="1:37" ht="16">
      <c r="A428" s="8" t="s">
        <v>126</v>
      </c>
      <c r="B428" s="8" t="s">
        <v>127</v>
      </c>
      <c r="C428" s="8" t="s">
        <v>66</v>
      </c>
      <c r="D428" s="11" t="s">
        <v>67</v>
      </c>
      <c r="E428" s="24">
        <v>53</v>
      </c>
      <c r="F428" s="13">
        <v>3.2959999999999998</v>
      </c>
      <c r="G428" s="24">
        <v>2025.4</v>
      </c>
      <c r="H428" s="8" t="s">
        <v>111</v>
      </c>
      <c r="I428" s="13">
        <v>-9.7880000000000003</v>
      </c>
      <c r="J428" s="38">
        <v>1.094964515593313</v>
      </c>
      <c r="K428" s="103">
        <f t="shared" si="61"/>
        <v>1.1843888304499035</v>
      </c>
      <c r="L428" s="25">
        <v>0.19900000000000001</v>
      </c>
      <c r="N428">
        <v>13.3</v>
      </c>
      <c r="O428" s="70">
        <v>818.19799999999998</v>
      </c>
      <c r="P428" s="70">
        <v>504.44940000000003</v>
      </c>
      <c r="Q428" s="70">
        <f t="shared" si="54"/>
        <v>0.61653707293344651</v>
      </c>
      <c r="R428" s="23">
        <f t="shared" si="55"/>
        <v>8.1999430700148395</v>
      </c>
      <c r="S428" s="25">
        <v>6.4210000000000003</v>
      </c>
      <c r="T428" s="23">
        <f t="shared" si="56"/>
        <v>0.78305421698353084</v>
      </c>
      <c r="U428" s="23">
        <f t="shared" si="57"/>
        <v>1.277050781811998</v>
      </c>
      <c r="V428" s="23">
        <f t="shared" si="58"/>
        <v>0.2541331055805876</v>
      </c>
      <c r="W428" s="1">
        <v>995</v>
      </c>
      <c r="X428" s="1">
        <f t="shared" si="59"/>
        <v>2.5541015636239961E-4</v>
      </c>
      <c r="Y428" s="7">
        <v>2000</v>
      </c>
      <c r="Z428" s="1">
        <v>10.188000000000001</v>
      </c>
      <c r="AA428" s="1">
        <f t="shared" si="60"/>
        <v>5.0139410357754141E-2</v>
      </c>
      <c r="AB428" s="1">
        <f t="shared" si="62"/>
        <v>5.9384557593068212E-4</v>
      </c>
      <c r="AD428" s="8" t="s">
        <v>127</v>
      </c>
      <c r="AE428" s="1" t="s">
        <v>119</v>
      </c>
      <c r="AF428" s="1" t="s">
        <v>120</v>
      </c>
      <c r="AG428" s="1" t="s">
        <v>71</v>
      </c>
      <c r="AH428" s="1" t="s">
        <v>114</v>
      </c>
      <c r="AI428" s="1" t="s">
        <v>73</v>
      </c>
      <c r="AJ428" s="1" t="s">
        <v>74</v>
      </c>
      <c r="AK428" s="8" t="s">
        <v>127</v>
      </c>
    </row>
    <row r="429" spans="1:37" ht="16">
      <c r="A429" s="8" t="s">
        <v>126</v>
      </c>
      <c r="B429" s="8" t="s">
        <v>127</v>
      </c>
      <c r="C429" s="8" t="s">
        <v>66</v>
      </c>
      <c r="D429" s="11" t="s">
        <v>67</v>
      </c>
      <c r="E429" s="24">
        <v>1</v>
      </c>
      <c r="F429" s="13">
        <v>101.85299999999999</v>
      </c>
      <c r="G429" s="24">
        <v>66.7</v>
      </c>
      <c r="I429" s="13">
        <v>-37.567</v>
      </c>
      <c r="J429" s="38">
        <v>1.064573844052991</v>
      </c>
      <c r="K429" s="103">
        <f t="shared" si="61"/>
        <v>1.1515450900289805</v>
      </c>
      <c r="L429" s="25">
        <v>6.1420000000000003</v>
      </c>
      <c r="N429">
        <v>13.3</v>
      </c>
      <c r="O429" s="70">
        <v>818.19799999999998</v>
      </c>
      <c r="P429" s="70">
        <v>504.44940000000003</v>
      </c>
      <c r="Q429" s="70">
        <f t="shared" si="54"/>
        <v>0.61653707293344651</v>
      </c>
      <c r="R429" s="23">
        <f t="shared" si="55"/>
        <v>8.1999430700148395</v>
      </c>
      <c r="S429" s="25">
        <v>6.4210000000000003</v>
      </c>
      <c r="T429" s="23">
        <f t="shared" si="56"/>
        <v>0.78305421698353084</v>
      </c>
      <c r="U429" s="23">
        <f t="shared" si="57"/>
        <v>1.277050781811998</v>
      </c>
      <c r="V429" s="23">
        <f t="shared" si="58"/>
        <v>7.8436459018892926</v>
      </c>
      <c r="W429" s="1">
        <v>995</v>
      </c>
      <c r="X429" s="1">
        <f t="shared" si="59"/>
        <v>7.8830612079289365E-3</v>
      </c>
      <c r="Y429" s="7">
        <v>2000</v>
      </c>
      <c r="Z429" s="1">
        <v>10.188000000000001</v>
      </c>
      <c r="AA429" s="1">
        <f t="shared" si="60"/>
        <v>1.5475188865192258</v>
      </c>
      <c r="AB429" s="1">
        <f t="shared" si="62"/>
        <v>1.7820377754983293E-2</v>
      </c>
      <c r="AD429" s="8" t="s">
        <v>127</v>
      </c>
      <c r="AE429" s="1" t="s">
        <v>119</v>
      </c>
      <c r="AF429" s="1" t="s">
        <v>120</v>
      </c>
      <c r="AG429" s="1" t="s">
        <v>71</v>
      </c>
      <c r="AH429" s="1" t="s">
        <v>114</v>
      </c>
      <c r="AI429" s="1" t="s">
        <v>73</v>
      </c>
      <c r="AJ429" s="1" t="s">
        <v>74</v>
      </c>
      <c r="AK429" s="8" t="s">
        <v>127</v>
      </c>
    </row>
    <row r="430" spans="1:37" ht="16">
      <c r="A430" s="8" t="s">
        <v>126</v>
      </c>
      <c r="B430" s="8" t="s">
        <v>127</v>
      </c>
      <c r="C430" s="8" t="s">
        <v>66</v>
      </c>
      <c r="D430" s="11" t="s">
        <v>67</v>
      </c>
      <c r="E430" s="24">
        <v>2</v>
      </c>
      <c r="F430" s="13">
        <v>101.59</v>
      </c>
      <c r="G430" s="24">
        <v>126.4</v>
      </c>
      <c r="I430" s="13">
        <v>-37.631999999999998</v>
      </c>
      <c r="J430" s="38">
        <v>1.0645027111089518</v>
      </c>
      <c r="K430" s="103">
        <f t="shared" si="61"/>
        <v>1.1514682134547847</v>
      </c>
      <c r="L430" s="25">
        <v>6.1260000000000003</v>
      </c>
      <c r="N430">
        <v>13.3</v>
      </c>
      <c r="O430" s="70">
        <v>818.19799999999998</v>
      </c>
      <c r="P430" s="70">
        <v>504.44940000000003</v>
      </c>
      <c r="Q430" s="70">
        <f t="shared" si="54"/>
        <v>0.61653707293344651</v>
      </c>
      <c r="R430" s="23">
        <f t="shared" si="55"/>
        <v>8.1999430700148395</v>
      </c>
      <c r="S430" s="25">
        <v>6.4210000000000003</v>
      </c>
      <c r="T430" s="23">
        <f t="shared" si="56"/>
        <v>0.78305421698353084</v>
      </c>
      <c r="U430" s="23">
        <f t="shared" si="57"/>
        <v>1.277050781811998</v>
      </c>
      <c r="V430" s="23">
        <f t="shared" si="58"/>
        <v>7.8232130893803005</v>
      </c>
      <c r="W430" s="1">
        <v>995</v>
      </c>
      <c r="X430" s="1">
        <f t="shared" si="59"/>
        <v>7.8625257179701508E-3</v>
      </c>
      <c r="Y430" s="7">
        <v>2000</v>
      </c>
      <c r="Z430" s="1">
        <v>10.188000000000001</v>
      </c>
      <c r="AA430" s="1">
        <f t="shared" si="60"/>
        <v>1.543487577143728</v>
      </c>
      <c r="AB430" s="1">
        <f t="shared" si="62"/>
        <v>1.7772768829433426E-2</v>
      </c>
      <c r="AD430" s="8" t="s">
        <v>127</v>
      </c>
      <c r="AE430" s="1" t="s">
        <v>119</v>
      </c>
      <c r="AF430" s="1" t="s">
        <v>120</v>
      </c>
      <c r="AG430" s="1" t="s">
        <v>71</v>
      </c>
      <c r="AH430" s="1" t="s">
        <v>114</v>
      </c>
      <c r="AI430" s="1" t="s">
        <v>73</v>
      </c>
      <c r="AJ430" s="1" t="s">
        <v>74</v>
      </c>
      <c r="AK430" s="8" t="s">
        <v>127</v>
      </c>
    </row>
    <row r="431" spans="1:37" ht="16">
      <c r="A431" s="8" t="s">
        <v>126</v>
      </c>
      <c r="B431" s="8" t="s">
        <v>127</v>
      </c>
      <c r="C431" s="8" t="s">
        <v>66</v>
      </c>
      <c r="D431" s="11" t="s">
        <v>67</v>
      </c>
      <c r="E431" s="24">
        <v>3</v>
      </c>
      <c r="F431" s="13">
        <v>101.572</v>
      </c>
      <c r="G431" s="24">
        <v>186.2</v>
      </c>
      <c r="I431" s="13">
        <v>-37.686999999999998</v>
      </c>
      <c r="J431" s="38">
        <v>1.0644425216148721</v>
      </c>
      <c r="K431" s="103">
        <f t="shared" si="61"/>
        <v>1.151403163952452</v>
      </c>
      <c r="L431" s="25">
        <v>6.125</v>
      </c>
      <c r="N431">
        <v>13.3</v>
      </c>
      <c r="O431" s="70">
        <v>818.19799999999998</v>
      </c>
      <c r="P431" s="70">
        <v>504.44940000000003</v>
      </c>
      <c r="Q431" s="70">
        <f t="shared" si="54"/>
        <v>0.61653707293344651</v>
      </c>
      <c r="R431" s="23">
        <f t="shared" si="55"/>
        <v>8.1999430700148395</v>
      </c>
      <c r="S431" s="25">
        <v>6.4210000000000003</v>
      </c>
      <c r="T431" s="23">
        <f t="shared" si="56"/>
        <v>0.78305421698353084</v>
      </c>
      <c r="U431" s="23">
        <f t="shared" si="57"/>
        <v>1.277050781811998</v>
      </c>
      <c r="V431" s="23">
        <f t="shared" si="58"/>
        <v>7.821936038598488</v>
      </c>
      <c r="W431" s="1">
        <v>995</v>
      </c>
      <c r="X431" s="1">
        <f t="shared" si="59"/>
        <v>7.8612422498477268E-3</v>
      </c>
      <c r="Y431" s="7">
        <v>2000</v>
      </c>
      <c r="Z431" s="1">
        <v>10.188000000000001</v>
      </c>
      <c r="AA431" s="1">
        <f t="shared" si="60"/>
        <v>1.5432356203077593</v>
      </c>
      <c r="AB431" s="1">
        <f t="shared" si="62"/>
        <v>1.7768863759464789E-2</v>
      </c>
      <c r="AD431" s="8" t="s">
        <v>127</v>
      </c>
      <c r="AE431" s="1" t="s">
        <v>119</v>
      </c>
      <c r="AF431" s="1" t="s">
        <v>120</v>
      </c>
      <c r="AG431" s="1" t="s">
        <v>71</v>
      </c>
      <c r="AH431" s="1" t="s">
        <v>114</v>
      </c>
      <c r="AI431" s="1" t="s">
        <v>73</v>
      </c>
      <c r="AJ431" s="1" t="s">
        <v>74</v>
      </c>
      <c r="AK431" s="8" t="s">
        <v>127</v>
      </c>
    </row>
    <row r="432" spans="1:37" ht="16">
      <c r="A432" s="8" t="s">
        <v>126</v>
      </c>
      <c r="B432" s="8" t="s">
        <v>127</v>
      </c>
      <c r="C432" s="8" t="s">
        <v>66</v>
      </c>
      <c r="D432" s="11" t="s">
        <v>67</v>
      </c>
      <c r="E432" s="24">
        <v>4</v>
      </c>
      <c r="F432" s="13">
        <v>101.62</v>
      </c>
      <c r="G432" s="24">
        <v>245.8</v>
      </c>
      <c r="I432" s="13">
        <v>-37.712000000000003</v>
      </c>
      <c r="J432" s="38">
        <v>1.0644151627297169</v>
      </c>
      <c r="K432" s="103">
        <f t="shared" si="61"/>
        <v>1.1513735959685438</v>
      </c>
      <c r="L432" s="25">
        <v>6.1280000000000001</v>
      </c>
      <c r="N432">
        <v>13.3</v>
      </c>
      <c r="O432" s="70">
        <v>818.19799999999998</v>
      </c>
      <c r="P432" s="70">
        <v>504.44940000000003</v>
      </c>
      <c r="Q432" s="70">
        <f t="shared" si="54"/>
        <v>0.61653707293344651</v>
      </c>
      <c r="R432" s="23">
        <f t="shared" si="55"/>
        <v>8.1999430700148395</v>
      </c>
      <c r="S432" s="25">
        <v>6.4210000000000003</v>
      </c>
      <c r="T432" s="23">
        <f t="shared" si="56"/>
        <v>0.78305421698353084</v>
      </c>
      <c r="U432" s="23">
        <f t="shared" si="57"/>
        <v>1.277050781811998</v>
      </c>
      <c r="V432" s="23">
        <f t="shared" si="58"/>
        <v>7.8257671909439246</v>
      </c>
      <c r="W432" s="1">
        <v>995</v>
      </c>
      <c r="X432" s="1">
        <f t="shared" si="59"/>
        <v>7.8650926542149988E-3</v>
      </c>
      <c r="Y432" s="7">
        <v>2000</v>
      </c>
      <c r="Z432" s="1">
        <v>10.188000000000001</v>
      </c>
      <c r="AA432" s="1">
        <f t="shared" si="60"/>
        <v>1.5439914908156651</v>
      </c>
      <c r="AB432" s="1">
        <f t="shared" si="62"/>
        <v>1.777711034925265E-2</v>
      </c>
      <c r="AD432" s="8" t="s">
        <v>127</v>
      </c>
      <c r="AE432" s="1" t="s">
        <v>119</v>
      </c>
      <c r="AF432" s="1" t="s">
        <v>120</v>
      </c>
      <c r="AG432" s="1" t="s">
        <v>71</v>
      </c>
      <c r="AH432" s="1" t="s">
        <v>114</v>
      </c>
      <c r="AI432" s="1" t="s">
        <v>73</v>
      </c>
      <c r="AJ432" s="1" t="s">
        <v>74</v>
      </c>
      <c r="AK432" s="8" t="s">
        <v>127</v>
      </c>
    </row>
    <row r="433" spans="1:37" ht="16">
      <c r="A433" s="8" t="s">
        <v>126</v>
      </c>
      <c r="B433" s="8" t="s">
        <v>127</v>
      </c>
      <c r="C433" s="8" t="s">
        <v>66</v>
      </c>
      <c r="D433" s="11" t="s">
        <v>67</v>
      </c>
      <c r="E433" s="24">
        <v>5</v>
      </c>
      <c r="F433" s="13">
        <v>101.598</v>
      </c>
      <c r="G433" s="24">
        <v>305.60000000000002</v>
      </c>
      <c r="I433" s="13">
        <v>-37.716999999999999</v>
      </c>
      <c r="J433" s="38">
        <v>1.0644096909508702</v>
      </c>
      <c r="K433" s="103">
        <f t="shared" si="61"/>
        <v>1.1513676823696397</v>
      </c>
      <c r="L433" s="25">
        <v>6.1269999999999998</v>
      </c>
      <c r="N433">
        <v>13.3</v>
      </c>
      <c r="O433" s="70">
        <v>818.19799999999998</v>
      </c>
      <c r="P433" s="70">
        <v>504.44940000000003</v>
      </c>
      <c r="Q433" s="70">
        <f t="shared" si="54"/>
        <v>0.61653707293344651</v>
      </c>
      <c r="R433" s="23">
        <f t="shared" si="55"/>
        <v>8.1999430700148395</v>
      </c>
      <c r="S433" s="25">
        <v>6.4210000000000003</v>
      </c>
      <c r="T433" s="23">
        <f t="shared" si="56"/>
        <v>0.78305421698353084</v>
      </c>
      <c r="U433" s="23">
        <f t="shared" si="57"/>
        <v>1.277050781811998</v>
      </c>
      <c r="V433" s="23">
        <f t="shared" si="58"/>
        <v>7.8244901401621121</v>
      </c>
      <c r="W433" s="1">
        <v>995</v>
      </c>
      <c r="X433" s="1">
        <f t="shared" si="59"/>
        <v>7.8638091860925748E-3</v>
      </c>
      <c r="Y433" s="7">
        <v>2000</v>
      </c>
      <c r="Z433" s="1">
        <v>10.188000000000001</v>
      </c>
      <c r="AA433" s="1">
        <f t="shared" si="60"/>
        <v>1.5437395339796967</v>
      </c>
      <c r="AB433" s="1">
        <f t="shared" si="62"/>
        <v>1.7774118094205909E-2</v>
      </c>
      <c r="AD433" s="8" t="s">
        <v>127</v>
      </c>
      <c r="AE433" s="1" t="s">
        <v>119</v>
      </c>
      <c r="AF433" s="1" t="s">
        <v>120</v>
      </c>
      <c r="AG433" s="1" t="s">
        <v>71</v>
      </c>
      <c r="AH433" s="1" t="s">
        <v>114</v>
      </c>
      <c r="AI433" s="1" t="s">
        <v>73</v>
      </c>
      <c r="AJ433" s="1" t="s">
        <v>74</v>
      </c>
      <c r="AK433" s="8" t="s">
        <v>127</v>
      </c>
    </row>
    <row r="434" spans="1:37" ht="16">
      <c r="A434" s="8" t="s">
        <v>126</v>
      </c>
      <c r="B434" s="8" t="s">
        <v>127</v>
      </c>
      <c r="C434" s="8" t="s">
        <v>66</v>
      </c>
      <c r="D434" s="11" t="s">
        <v>67</v>
      </c>
      <c r="E434" s="24">
        <v>6</v>
      </c>
      <c r="F434" s="13">
        <v>101.628</v>
      </c>
      <c r="G434" s="24">
        <v>365.3</v>
      </c>
      <c r="I434" s="13">
        <v>-37.729999999999997</v>
      </c>
      <c r="J434" s="38">
        <v>1.0643954643230358</v>
      </c>
      <c r="K434" s="103">
        <f t="shared" si="61"/>
        <v>1.1513523070091771</v>
      </c>
      <c r="L434" s="25">
        <v>6.1289999999999996</v>
      </c>
      <c r="N434">
        <v>13.3</v>
      </c>
      <c r="O434" s="70">
        <v>818.19799999999998</v>
      </c>
      <c r="P434" s="70">
        <v>504.44940000000003</v>
      </c>
      <c r="Q434" s="70">
        <f t="shared" si="54"/>
        <v>0.61653707293344651</v>
      </c>
      <c r="R434" s="23">
        <f t="shared" si="55"/>
        <v>8.1999430700148395</v>
      </c>
      <c r="S434" s="25">
        <v>6.4210000000000003</v>
      </c>
      <c r="T434" s="23">
        <f t="shared" si="56"/>
        <v>0.78305421698353084</v>
      </c>
      <c r="U434" s="23">
        <f t="shared" si="57"/>
        <v>1.277050781811998</v>
      </c>
      <c r="V434" s="23">
        <f t="shared" si="58"/>
        <v>7.8270442417257353</v>
      </c>
      <c r="W434" s="1">
        <v>995</v>
      </c>
      <c r="X434" s="1">
        <f t="shared" si="59"/>
        <v>7.8663761223374228E-3</v>
      </c>
      <c r="Y434" s="7">
        <v>2000</v>
      </c>
      <c r="Z434" s="1">
        <v>10.188000000000001</v>
      </c>
      <c r="AA434" s="1">
        <f t="shared" si="60"/>
        <v>1.5442434476516338</v>
      </c>
      <c r="AB434" s="1">
        <f t="shared" si="62"/>
        <v>1.777968256037514E-2</v>
      </c>
      <c r="AD434" s="8" t="s">
        <v>127</v>
      </c>
      <c r="AE434" s="1" t="s">
        <v>119</v>
      </c>
      <c r="AF434" s="1" t="s">
        <v>120</v>
      </c>
      <c r="AG434" s="1" t="s">
        <v>71</v>
      </c>
      <c r="AH434" s="1" t="s">
        <v>114</v>
      </c>
      <c r="AI434" s="1" t="s">
        <v>73</v>
      </c>
      <c r="AJ434" s="1" t="s">
        <v>74</v>
      </c>
      <c r="AK434" s="8" t="s">
        <v>127</v>
      </c>
    </row>
    <row r="435" spans="1:37" ht="16">
      <c r="A435" s="8" t="s">
        <v>126</v>
      </c>
      <c r="B435" s="8" t="s">
        <v>127</v>
      </c>
      <c r="C435" s="8" t="s">
        <v>66</v>
      </c>
      <c r="D435" s="11" t="s">
        <v>67</v>
      </c>
      <c r="E435" s="24">
        <v>7</v>
      </c>
      <c r="F435" s="13">
        <v>101.503</v>
      </c>
      <c r="G435" s="24">
        <v>425.1</v>
      </c>
      <c r="I435" s="13">
        <v>-37.729999999999997</v>
      </c>
      <c r="J435" s="38">
        <v>1.0643954643230358</v>
      </c>
      <c r="K435" s="103">
        <f t="shared" si="61"/>
        <v>1.1513523070091771</v>
      </c>
      <c r="L435" s="25">
        <v>6.1210000000000004</v>
      </c>
      <c r="N435">
        <v>13.3</v>
      </c>
      <c r="O435" s="70">
        <v>818.19799999999998</v>
      </c>
      <c r="P435" s="70">
        <v>504.44940000000003</v>
      </c>
      <c r="Q435" s="70">
        <f t="shared" si="54"/>
        <v>0.61653707293344651</v>
      </c>
      <c r="R435" s="23">
        <f t="shared" si="55"/>
        <v>8.1999430700148395</v>
      </c>
      <c r="S435" s="25">
        <v>6.4210000000000003</v>
      </c>
      <c r="T435" s="23">
        <f t="shared" si="56"/>
        <v>0.78305421698353084</v>
      </c>
      <c r="U435" s="23">
        <f t="shared" si="57"/>
        <v>1.277050781811998</v>
      </c>
      <c r="V435" s="23">
        <f t="shared" si="58"/>
        <v>7.8168278354712406</v>
      </c>
      <c r="W435" s="1">
        <v>995</v>
      </c>
      <c r="X435" s="1">
        <f t="shared" si="59"/>
        <v>7.8561083773580308E-3</v>
      </c>
      <c r="Y435" s="7">
        <v>2000</v>
      </c>
      <c r="Z435" s="1">
        <v>10.188000000000001</v>
      </c>
      <c r="AA435" s="1">
        <f t="shared" si="60"/>
        <v>1.542227792963885</v>
      </c>
      <c r="AB435" s="1">
        <f t="shared" si="62"/>
        <v>1.7756475273626404E-2</v>
      </c>
      <c r="AD435" s="8" t="s">
        <v>127</v>
      </c>
      <c r="AE435" s="1" t="s">
        <v>119</v>
      </c>
      <c r="AF435" s="1" t="s">
        <v>120</v>
      </c>
      <c r="AG435" s="1" t="s">
        <v>71</v>
      </c>
      <c r="AH435" s="1" t="s">
        <v>114</v>
      </c>
      <c r="AI435" s="1" t="s">
        <v>73</v>
      </c>
      <c r="AJ435" s="1" t="s">
        <v>74</v>
      </c>
      <c r="AK435" s="8" t="s">
        <v>127</v>
      </c>
    </row>
    <row r="436" spans="1:37" ht="16">
      <c r="A436" s="8" t="s">
        <v>126</v>
      </c>
      <c r="B436" s="8" t="s">
        <v>127</v>
      </c>
      <c r="C436" s="8" t="s">
        <v>66</v>
      </c>
      <c r="D436" s="11" t="s">
        <v>67</v>
      </c>
      <c r="E436" s="24">
        <v>13</v>
      </c>
      <c r="F436" s="13">
        <v>0.54900000000000004</v>
      </c>
      <c r="G436" s="24">
        <v>1160.8</v>
      </c>
      <c r="I436" s="13">
        <v>-21.47</v>
      </c>
      <c r="J436" s="38">
        <v>1.0821864953984088</v>
      </c>
      <c r="K436" s="103">
        <f t="shared" si="61"/>
        <v>1.1705795971045472</v>
      </c>
      <c r="L436" s="25">
        <v>3.3000000000000002E-2</v>
      </c>
      <c r="N436">
        <v>13.3</v>
      </c>
      <c r="O436" s="70">
        <v>818.19799999999998</v>
      </c>
      <c r="P436" s="70">
        <v>504.44940000000003</v>
      </c>
      <c r="Q436" s="70">
        <f t="shared" si="54"/>
        <v>0.61653707293344651</v>
      </c>
      <c r="R436" s="23">
        <f t="shared" si="55"/>
        <v>8.1999430700148395</v>
      </c>
      <c r="S436" s="25">
        <v>6.4210000000000003</v>
      </c>
      <c r="T436" s="23">
        <f t="shared" si="56"/>
        <v>0.78305421698353084</v>
      </c>
      <c r="U436" s="23">
        <f t="shared" si="57"/>
        <v>1.277050781811998</v>
      </c>
      <c r="V436" s="23">
        <f t="shared" si="58"/>
        <v>4.2142675799795935E-2</v>
      </c>
      <c r="W436" s="1">
        <v>995</v>
      </c>
      <c r="X436" s="1">
        <f t="shared" si="59"/>
        <v>4.2354448039995913E-5</v>
      </c>
      <c r="Y436" s="7">
        <v>2000</v>
      </c>
      <c r="Z436" s="1">
        <v>10.188000000000001</v>
      </c>
      <c r="AA436" s="1">
        <f t="shared" si="60"/>
        <v>8.3145755869642544E-3</v>
      </c>
      <c r="AB436" s="1">
        <f t="shared" si="62"/>
        <v>9.7328725406839198E-5</v>
      </c>
      <c r="AD436" s="8" t="s">
        <v>127</v>
      </c>
      <c r="AE436" s="1" t="s">
        <v>119</v>
      </c>
      <c r="AF436" s="1" t="s">
        <v>120</v>
      </c>
      <c r="AG436" s="1" t="s">
        <v>71</v>
      </c>
      <c r="AH436" s="1" t="s">
        <v>114</v>
      </c>
      <c r="AI436" s="1" t="s">
        <v>73</v>
      </c>
      <c r="AJ436" s="1" t="s">
        <v>74</v>
      </c>
      <c r="AK436" s="8" t="s">
        <v>127</v>
      </c>
    </row>
    <row r="437" spans="1:37" ht="16">
      <c r="A437" s="8" t="s">
        <v>126</v>
      </c>
      <c r="B437" s="8" t="s">
        <v>127</v>
      </c>
      <c r="C437" s="8" t="s">
        <v>66</v>
      </c>
      <c r="D437" s="11" t="s">
        <v>67</v>
      </c>
      <c r="E437" s="24">
        <v>21</v>
      </c>
      <c r="F437" s="13">
        <v>0.40200000000000002</v>
      </c>
      <c r="G437" s="24">
        <v>1484.3</v>
      </c>
      <c r="I437" s="13">
        <v>27.905000000000001</v>
      </c>
      <c r="J437" s="38">
        <v>1.1361714199385697</v>
      </c>
      <c r="K437" s="103">
        <f t="shared" si="61"/>
        <v>1.2289192337430943</v>
      </c>
      <c r="L437" s="25">
        <v>2.4E-2</v>
      </c>
      <c r="N437">
        <v>13.3</v>
      </c>
      <c r="O437" s="70">
        <v>818.19799999999998</v>
      </c>
      <c r="P437" s="70">
        <v>504.44940000000003</v>
      </c>
      <c r="Q437" s="70">
        <f t="shared" si="54"/>
        <v>0.61653707293344651</v>
      </c>
      <c r="R437" s="23">
        <f t="shared" si="55"/>
        <v>8.1999430700148395</v>
      </c>
      <c r="S437" s="25">
        <v>6.4210000000000003</v>
      </c>
      <c r="T437" s="23">
        <f t="shared" si="56"/>
        <v>0.78305421698353084</v>
      </c>
      <c r="U437" s="23">
        <f t="shared" si="57"/>
        <v>1.277050781811998</v>
      </c>
      <c r="V437" s="23">
        <f t="shared" si="58"/>
        <v>3.0649218763487952E-2</v>
      </c>
      <c r="W437" s="1">
        <v>995</v>
      </c>
      <c r="X437" s="1">
        <f t="shared" si="59"/>
        <v>3.0803234938178846E-5</v>
      </c>
      <c r="Y437" s="7">
        <v>2000</v>
      </c>
      <c r="Z437" s="1">
        <v>10.188000000000001</v>
      </c>
      <c r="AA437" s="1">
        <f t="shared" si="60"/>
        <v>6.0469640632467301E-3</v>
      </c>
      <c r="AB437" s="1">
        <f t="shared" si="62"/>
        <v>7.4312304430772003E-5</v>
      </c>
      <c r="AD437" s="8" t="s">
        <v>127</v>
      </c>
      <c r="AE437" s="1" t="s">
        <v>119</v>
      </c>
      <c r="AF437" s="1" t="s">
        <v>120</v>
      </c>
      <c r="AG437" s="1" t="s">
        <v>71</v>
      </c>
      <c r="AH437" s="1" t="s">
        <v>114</v>
      </c>
      <c r="AI437" s="1" t="s">
        <v>73</v>
      </c>
      <c r="AJ437" s="1" t="s">
        <v>74</v>
      </c>
      <c r="AK437" s="8" t="s">
        <v>127</v>
      </c>
    </row>
    <row r="438" spans="1:37" ht="16">
      <c r="A438" s="8" t="s">
        <v>126</v>
      </c>
      <c r="B438" s="8" t="s">
        <v>127</v>
      </c>
      <c r="C438" s="8" t="s">
        <v>66</v>
      </c>
      <c r="D438" s="11" t="s">
        <v>67</v>
      </c>
      <c r="E438" s="24">
        <v>28</v>
      </c>
      <c r="F438" s="13">
        <v>0.26800000000000002</v>
      </c>
      <c r="G438" s="24">
        <v>1630.2</v>
      </c>
      <c r="I438" s="13">
        <v>5.2809999999999997</v>
      </c>
      <c r="J438" s="38">
        <v>1.1114424335123896</v>
      </c>
      <c r="K438" s="103">
        <f t="shared" si="61"/>
        <v>1.2021961208773368</v>
      </c>
      <c r="L438" s="25">
        <v>1.6E-2</v>
      </c>
      <c r="N438">
        <v>13.3</v>
      </c>
      <c r="O438" s="70">
        <v>818.19799999999998</v>
      </c>
      <c r="P438" s="70">
        <v>504.44940000000003</v>
      </c>
      <c r="Q438" s="70">
        <f t="shared" si="54"/>
        <v>0.61653707293344651</v>
      </c>
      <c r="R438" s="23">
        <f t="shared" si="55"/>
        <v>8.1999430700148395</v>
      </c>
      <c r="S438" s="25">
        <v>6.4210000000000003</v>
      </c>
      <c r="T438" s="23">
        <f t="shared" si="56"/>
        <v>0.78305421698353084</v>
      </c>
      <c r="U438" s="23">
        <f t="shared" si="57"/>
        <v>1.277050781811998</v>
      </c>
      <c r="V438" s="23">
        <f t="shared" si="58"/>
        <v>2.0432812508991968E-2</v>
      </c>
      <c r="W438" s="1">
        <v>995</v>
      </c>
      <c r="X438" s="1">
        <f t="shared" si="59"/>
        <v>2.0535489958785897E-5</v>
      </c>
      <c r="Y438" s="7">
        <v>2000</v>
      </c>
      <c r="Z438" s="1">
        <v>10.188000000000001</v>
      </c>
      <c r="AA438" s="1">
        <f t="shared" si="60"/>
        <v>4.0313093754978206E-3</v>
      </c>
      <c r="AB438" s="1">
        <f t="shared" si="62"/>
        <v>4.846424493279919E-5</v>
      </c>
      <c r="AD438" s="8" t="s">
        <v>127</v>
      </c>
      <c r="AE438" s="1" t="s">
        <v>119</v>
      </c>
      <c r="AF438" s="1" t="s">
        <v>120</v>
      </c>
      <c r="AG438" s="1" t="s">
        <v>71</v>
      </c>
      <c r="AH438" s="1" t="s">
        <v>114</v>
      </c>
      <c r="AI438" s="1" t="s">
        <v>73</v>
      </c>
      <c r="AJ438" s="1" t="s">
        <v>74</v>
      </c>
      <c r="AK438" s="8" t="s">
        <v>127</v>
      </c>
    </row>
    <row r="439" spans="1:37" ht="16">
      <c r="A439" s="8" t="s">
        <v>126</v>
      </c>
      <c r="B439" s="8" t="s">
        <v>127</v>
      </c>
      <c r="C439" s="8" t="s">
        <v>66</v>
      </c>
      <c r="D439" s="11" t="s">
        <v>67</v>
      </c>
      <c r="E439" s="24">
        <v>29</v>
      </c>
      <c r="F439" s="13">
        <v>0.28499999999999998</v>
      </c>
      <c r="G439" s="24">
        <v>1637.7</v>
      </c>
      <c r="I439" s="13">
        <v>-10.718999999999999</v>
      </c>
      <c r="J439" s="38">
        <v>1.0939462890472129</v>
      </c>
      <c r="K439" s="103">
        <f t="shared" si="61"/>
        <v>1.1832884415616574</v>
      </c>
      <c r="L439" s="25">
        <v>1.7000000000000001E-2</v>
      </c>
      <c r="N439">
        <v>13.3</v>
      </c>
      <c r="O439" s="70">
        <v>818.19799999999998</v>
      </c>
      <c r="P439" s="70">
        <v>504.44940000000003</v>
      </c>
      <c r="Q439" s="70">
        <f t="shared" si="54"/>
        <v>0.61653707293344651</v>
      </c>
      <c r="R439" s="23">
        <f t="shared" si="55"/>
        <v>8.1999430700148395</v>
      </c>
      <c r="S439" s="25">
        <v>6.4210000000000003</v>
      </c>
      <c r="T439" s="23">
        <f t="shared" si="56"/>
        <v>0.78305421698353084</v>
      </c>
      <c r="U439" s="23">
        <f t="shared" si="57"/>
        <v>1.277050781811998</v>
      </c>
      <c r="V439" s="23">
        <f t="shared" si="58"/>
        <v>2.1709863290803967E-2</v>
      </c>
      <c r="W439" s="1">
        <v>995</v>
      </c>
      <c r="X439" s="1">
        <f t="shared" si="59"/>
        <v>2.1818958081210016E-5</v>
      </c>
      <c r="Y439" s="7">
        <v>2000</v>
      </c>
      <c r="Z439" s="1">
        <v>10.188000000000001</v>
      </c>
      <c r="AA439" s="1">
        <f t="shared" si="60"/>
        <v>4.2832662114664346E-3</v>
      </c>
      <c r="AB439" s="1">
        <f t="shared" si="62"/>
        <v>5.0683394001598223E-5</v>
      </c>
      <c r="AD439" s="8" t="s">
        <v>127</v>
      </c>
      <c r="AE439" s="1" t="s">
        <v>119</v>
      </c>
      <c r="AF439" s="1" t="s">
        <v>120</v>
      </c>
      <c r="AG439" s="1" t="s">
        <v>71</v>
      </c>
      <c r="AH439" s="1" t="s">
        <v>114</v>
      </c>
      <c r="AI439" s="1" t="s">
        <v>73</v>
      </c>
      <c r="AJ439" s="1" t="s">
        <v>74</v>
      </c>
      <c r="AK439" s="8" t="s">
        <v>127</v>
      </c>
    </row>
    <row r="440" spans="1:37" ht="16">
      <c r="A440" s="8" t="s">
        <v>126</v>
      </c>
      <c r="B440" s="8" t="s">
        <v>127</v>
      </c>
      <c r="C440" s="8" t="s">
        <v>66</v>
      </c>
      <c r="D440" s="11" t="s">
        <v>67</v>
      </c>
      <c r="E440" s="24">
        <v>35</v>
      </c>
      <c r="F440" s="13">
        <v>1.391</v>
      </c>
      <c r="G440" s="24">
        <v>1735.1</v>
      </c>
      <c r="I440" s="13">
        <v>-21.047000000000001</v>
      </c>
      <c r="J440" s="38">
        <v>1.0826492394118576</v>
      </c>
      <c r="K440" s="103">
        <f t="shared" si="61"/>
        <v>1.1710796906202774</v>
      </c>
      <c r="L440" s="25">
        <v>8.4000000000000005E-2</v>
      </c>
      <c r="N440">
        <v>13.3</v>
      </c>
      <c r="O440" s="70">
        <v>818.19799999999998</v>
      </c>
      <c r="P440" s="70">
        <v>504.44940000000003</v>
      </c>
      <c r="Q440" s="70">
        <f t="shared" si="54"/>
        <v>0.61653707293344651</v>
      </c>
      <c r="R440" s="23">
        <f t="shared" si="55"/>
        <v>8.1999430700148395</v>
      </c>
      <c r="S440" s="25">
        <v>6.4210000000000003</v>
      </c>
      <c r="T440" s="23">
        <f t="shared" si="56"/>
        <v>0.78305421698353084</v>
      </c>
      <c r="U440" s="23">
        <f t="shared" si="57"/>
        <v>1.277050781811998</v>
      </c>
      <c r="V440" s="23">
        <f t="shared" si="58"/>
        <v>0.10727226567220784</v>
      </c>
      <c r="W440" s="1">
        <v>995</v>
      </c>
      <c r="X440" s="1">
        <f t="shared" si="59"/>
        <v>1.0781132228362596E-4</v>
      </c>
      <c r="Y440" s="7">
        <v>2000</v>
      </c>
      <c r="Z440" s="1">
        <v>10.188000000000001</v>
      </c>
      <c r="AA440" s="1">
        <f t="shared" si="60"/>
        <v>2.1164374221363556E-2</v>
      </c>
      <c r="AB440" s="1">
        <f t="shared" si="62"/>
        <v>2.4785168815326207E-4</v>
      </c>
      <c r="AD440" s="8" t="s">
        <v>127</v>
      </c>
      <c r="AE440" s="1" t="s">
        <v>119</v>
      </c>
      <c r="AF440" s="1" t="s">
        <v>120</v>
      </c>
      <c r="AG440" s="1" t="s">
        <v>71</v>
      </c>
      <c r="AH440" s="1" t="s">
        <v>114</v>
      </c>
      <c r="AI440" s="1" t="s">
        <v>73</v>
      </c>
      <c r="AJ440" s="1" t="s">
        <v>74</v>
      </c>
      <c r="AK440" s="8" t="s">
        <v>127</v>
      </c>
    </row>
    <row r="441" spans="1:37" ht="16">
      <c r="A441" s="8" t="s">
        <v>126</v>
      </c>
      <c r="B441" s="8" t="s">
        <v>127</v>
      </c>
      <c r="C441" s="8" t="s">
        <v>66</v>
      </c>
      <c r="D441" s="11" t="s">
        <v>67</v>
      </c>
      <c r="E441" s="24">
        <v>36</v>
      </c>
      <c r="F441" s="13">
        <v>0.55900000000000005</v>
      </c>
      <c r="G441" s="24">
        <v>1754.3</v>
      </c>
      <c r="I441" s="13">
        <v>-31.295999999999999</v>
      </c>
      <c r="J441" s="38">
        <v>1.0714360506903082</v>
      </c>
      <c r="K441" s="103">
        <f t="shared" si="61"/>
        <v>1.1589613431386476</v>
      </c>
      <c r="L441" s="25">
        <v>3.4000000000000002E-2</v>
      </c>
      <c r="N441">
        <v>13.3</v>
      </c>
      <c r="O441" s="70">
        <v>818.19799999999998</v>
      </c>
      <c r="P441" s="70">
        <v>504.44940000000003</v>
      </c>
      <c r="Q441" s="70">
        <f t="shared" si="54"/>
        <v>0.61653707293344651</v>
      </c>
      <c r="R441" s="23">
        <f t="shared" si="55"/>
        <v>8.1999430700148395</v>
      </c>
      <c r="S441" s="25">
        <v>6.4210000000000003</v>
      </c>
      <c r="T441" s="23">
        <f t="shared" si="56"/>
        <v>0.78305421698353084</v>
      </c>
      <c r="U441" s="23">
        <f t="shared" si="57"/>
        <v>1.277050781811998</v>
      </c>
      <c r="V441" s="23">
        <f t="shared" si="58"/>
        <v>4.3419726581607934E-2</v>
      </c>
      <c r="W441" s="1">
        <v>995</v>
      </c>
      <c r="X441" s="1">
        <f t="shared" si="59"/>
        <v>4.3637916162420033E-5</v>
      </c>
      <c r="Y441" s="7">
        <v>2000</v>
      </c>
      <c r="Z441" s="1">
        <v>10.188000000000001</v>
      </c>
      <c r="AA441" s="1">
        <f t="shared" si="60"/>
        <v>8.5665324229328692E-3</v>
      </c>
      <c r="AB441" s="1">
        <f t="shared" si="62"/>
        <v>9.9282799229230515E-5</v>
      </c>
      <c r="AD441" s="8" t="s">
        <v>127</v>
      </c>
      <c r="AE441" s="1" t="s">
        <v>119</v>
      </c>
      <c r="AF441" s="1" t="s">
        <v>120</v>
      </c>
      <c r="AG441" s="1" t="s">
        <v>71</v>
      </c>
      <c r="AH441" s="1" t="s">
        <v>114</v>
      </c>
      <c r="AI441" s="1" t="s">
        <v>73</v>
      </c>
      <c r="AJ441" s="1" t="s">
        <v>74</v>
      </c>
      <c r="AK441" s="8" t="s">
        <v>127</v>
      </c>
    </row>
    <row r="442" spans="1:37" ht="16">
      <c r="A442" s="8" t="s">
        <v>126</v>
      </c>
      <c r="B442" s="8" t="s">
        <v>127</v>
      </c>
      <c r="C442" s="8" t="s">
        <v>66</v>
      </c>
      <c r="D442" s="11" t="s">
        <v>67</v>
      </c>
      <c r="E442" s="24">
        <v>37</v>
      </c>
      <c r="F442" s="13">
        <v>0.373</v>
      </c>
      <c r="G442" s="24">
        <v>1767.7</v>
      </c>
      <c r="I442" s="13">
        <v>-27.132000000000001</v>
      </c>
      <c r="J442" s="38">
        <v>1.0759920912985679</v>
      </c>
      <c r="K442" s="103">
        <f t="shared" si="61"/>
        <v>1.1638851866683955</v>
      </c>
      <c r="L442" s="25">
        <v>2.1999999999999999E-2</v>
      </c>
      <c r="N442">
        <v>13.3</v>
      </c>
      <c r="O442" s="70">
        <v>818.19799999999998</v>
      </c>
      <c r="P442" s="70">
        <v>504.44940000000003</v>
      </c>
      <c r="Q442" s="70">
        <f t="shared" si="54"/>
        <v>0.61653707293344651</v>
      </c>
      <c r="R442" s="23">
        <f t="shared" si="55"/>
        <v>8.1999430700148395</v>
      </c>
      <c r="S442" s="25">
        <v>6.4210000000000003</v>
      </c>
      <c r="T442" s="23">
        <f t="shared" si="56"/>
        <v>0.78305421698353084</v>
      </c>
      <c r="U442" s="23">
        <f t="shared" si="57"/>
        <v>1.277050781811998</v>
      </c>
      <c r="V442" s="23">
        <f t="shared" si="58"/>
        <v>2.8095117199863955E-2</v>
      </c>
      <c r="W442" s="1">
        <v>995</v>
      </c>
      <c r="X442" s="1">
        <f t="shared" si="59"/>
        <v>2.8236298693330607E-5</v>
      </c>
      <c r="Y442" s="7">
        <v>2000</v>
      </c>
      <c r="Z442" s="1">
        <v>10.188000000000001</v>
      </c>
      <c r="AA442" s="1">
        <f t="shared" si="60"/>
        <v>5.5430503913095029E-3</v>
      </c>
      <c r="AB442" s="1">
        <f t="shared" si="62"/>
        <v>6.4514742394015836E-5</v>
      </c>
      <c r="AD442" s="8" t="s">
        <v>127</v>
      </c>
      <c r="AE442" s="1" t="s">
        <v>119</v>
      </c>
      <c r="AF442" s="1" t="s">
        <v>120</v>
      </c>
      <c r="AG442" s="1" t="s">
        <v>71</v>
      </c>
      <c r="AH442" s="1" t="s">
        <v>114</v>
      </c>
      <c r="AI442" s="1" t="s">
        <v>73</v>
      </c>
      <c r="AJ442" s="1" t="s">
        <v>74</v>
      </c>
      <c r="AK442" s="8" t="s">
        <v>127</v>
      </c>
    </row>
    <row r="443" spans="1:37" ht="16">
      <c r="A443" s="8" t="s">
        <v>126</v>
      </c>
      <c r="B443" s="8" t="s">
        <v>127</v>
      </c>
      <c r="C443" s="8" t="s">
        <v>66</v>
      </c>
      <c r="D443" s="11" t="s">
        <v>67</v>
      </c>
      <c r="E443" s="24">
        <v>39</v>
      </c>
      <c r="F443" s="13">
        <v>1.331</v>
      </c>
      <c r="G443" s="24">
        <v>1811.2</v>
      </c>
      <c r="I443" s="13">
        <v>3.234</v>
      </c>
      <c r="J443" s="38">
        <v>1.1092043658462234</v>
      </c>
      <c r="K443" s="103">
        <f t="shared" si="61"/>
        <v>1.1997775233022889</v>
      </c>
      <c r="L443" s="25">
        <v>0.08</v>
      </c>
      <c r="N443">
        <v>13.3</v>
      </c>
      <c r="O443" s="70">
        <v>818.19799999999998</v>
      </c>
      <c r="P443" s="70">
        <v>504.44940000000003</v>
      </c>
      <c r="Q443" s="70">
        <f t="shared" si="54"/>
        <v>0.61653707293344651</v>
      </c>
      <c r="R443" s="23">
        <f t="shared" si="55"/>
        <v>8.1999430700148395</v>
      </c>
      <c r="S443" s="25">
        <v>6.4210000000000003</v>
      </c>
      <c r="T443" s="23">
        <f t="shared" si="56"/>
        <v>0.78305421698353084</v>
      </c>
      <c r="U443" s="23">
        <f t="shared" si="57"/>
        <v>1.277050781811998</v>
      </c>
      <c r="V443" s="23">
        <f t="shared" si="58"/>
        <v>0.10216406254495984</v>
      </c>
      <c r="W443" s="1">
        <v>995</v>
      </c>
      <c r="X443" s="1">
        <f t="shared" si="59"/>
        <v>1.0267744979392949E-4</v>
      </c>
      <c r="Y443" s="7">
        <v>2000</v>
      </c>
      <c r="Z443" s="1">
        <v>10.188000000000001</v>
      </c>
      <c r="AA443" s="1">
        <f t="shared" si="60"/>
        <v>2.01565468774891E-2</v>
      </c>
      <c r="AB443" s="1">
        <f t="shared" si="62"/>
        <v>2.4183371891000358E-4</v>
      </c>
      <c r="AD443" s="8" t="s">
        <v>127</v>
      </c>
      <c r="AE443" s="1" t="s">
        <v>119</v>
      </c>
      <c r="AF443" s="1" t="s">
        <v>120</v>
      </c>
      <c r="AG443" s="1" t="s">
        <v>71</v>
      </c>
      <c r="AH443" s="1" t="s">
        <v>114</v>
      </c>
      <c r="AI443" s="1" t="s">
        <v>73</v>
      </c>
      <c r="AJ443" s="1" t="s">
        <v>74</v>
      </c>
      <c r="AK443" s="8" t="s">
        <v>127</v>
      </c>
    </row>
    <row r="444" spans="1:37" ht="16">
      <c r="A444" s="8" t="s">
        <v>126</v>
      </c>
      <c r="B444" s="8" t="s">
        <v>127</v>
      </c>
      <c r="C444" s="8" t="s">
        <v>66</v>
      </c>
      <c r="D444" s="11" t="s">
        <v>67</v>
      </c>
      <c r="E444" s="24">
        <v>40</v>
      </c>
      <c r="F444" s="13">
        <v>0.29399999999999998</v>
      </c>
      <c r="G444" s="24">
        <v>1834</v>
      </c>
      <c r="I444" s="13">
        <v>-28.244</v>
      </c>
      <c r="J444" s="38">
        <v>1.0747754375665497</v>
      </c>
      <c r="K444" s="103">
        <f t="shared" si="61"/>
        <v>1.1625703177718074</v>
      </c>
      <c r="L444" s="25">
        <v>1.7999999999999999E-2</v>
      </c>
      <c r="N444">
        <v>13.3</v>
      </c>
      <c r="O444" s="70">
        <v>818.19799999999998</v>
      </c>
      <c r="P444" s="70">
        <v>504.44940000000003</v>
      </c>
      <c r="Q444" s="70">
        <f t="shared" si="54"/>
        <v>0.61653707293344651</v>
      </c>
      <c r="R444" s="23">
        <f t="shared" si="55"/>
        <v>8.1999430700148395</v>
      </c>
      <c r="S444" s="25">
        <v>6.4210000000000003</v>
      </c>
      <c r="T444" s="23">
        <f t="shared" si="56"/>
        <v>0.78305421698353084</v>
      </c>
      <c r="U444" s="23">
        <f t="shared" si="57"/>
        <v>1.277050781811998</v>
      </c>
      <c r="V444" s="23">
        <f t="shared" si="58"/>
        <v>2.2986914072615963E-2</v>
      </c>
      <c r="W444" s="1">
        <v>995</v>
      </c>
      <c r="X444" s="1">
        <f t="shared" si="59"/>
        <v>2.3102426203634132E-5</v>
      </c>
      <c r="Y444" s="7">
        <v>2000</v>
      </c>
      <c r="Z444" s="1">
        <v>10.188000000000001</v>
      </c>
      <c r="AA444" s="1">
        <f t="shared" si="60"/>
        <v>4.5352230474350478E-3</v>
      </c>
      <c r="AB444" s="1">
        <f t="shared" si="62"/>
        <v>5.2725156994225882E-5</v>
      </c>
      <c r="AD444" s="8" t="s">
        <v>127</v>
      </c>
      <c r="AE444" s="1" t="s">
        <v>119</v>
      </c>
      <c r="AF444" s="1" t="s">
        <v>120</v>
      </c>
      <c r="AG444" s="1" t="s">
        <v>71</v>
      </c>
      <c r="AH444" s="1" t="s">
        <v>114</v>
      </c>
      <c r="AI444" s="1" t="s">
        <v>73</v>
      </c>
      <c r="AJ444" s="1" t="s">
        <v>74</v>
      </c>
      <c r="AK444" s="8" t="s">
        <v>127</v>
      </c>
    </row>
    <row r="445" spans="1:37" ht="16">
      <c r="A445" s="8" t="s">
        <v>126</v>
      </c>
      <c r="B445" s="8" t="s">
        <v>127</v>
      </c>
      <c r="C445" s="8" t="s">
        <v>66</v>
      </c>
      <c r="D445" s="11" t="s">
        <v>67</v>
      </c>
      <c r="E445" s="24">
        <v>43</v>
      </c>
      <c r="F445" s="13">
        <v>1.256</v>
      </c>
      <c r="G445" s="24">
        <v>1871</v>
      </c>
      <c r="I445" s="13">
        <v>-1.9339999999999999</v>
      </c>
      <c r="J445" s="38">
        <v>1.1035535322307823</v>
      </c>
      <c r="K445" s="103">
        <f t="shared" si="61"/>
        <v>1.1936708350578078</v>
      </c>
      <c r="L445" s="25">
        <v>7.5999999999999998E-2</v>
      </c>
      <c r="N445">
        <v>13.3</v>
      </c>
      <c r="O445" s="70">
        <v>818.19799999999998</v>
      </c>
      <c r="P445" s="70">
        <v>504.44940000000003</v>
      </c>
      <c r="Q445" s="70">
        <f t="shared" si="54"/>
        <v>0.61653707293344651</v>
      </c>
      <c r="R445" s="23">
        <f t="shared" si="55"/>
        <v>8.1999430700148395</v>
      </c>
      <c r="S445" s="25">
        <v>6.4210000000000003</v>
      </c>
      <c r="T445" s="23">
        <f t="shared" si="56"/>
        <v>0.78305421698353084</v>
      </c>
      <c r="U445" s="23">
        <f t="shared" si="57"/>
        <v>1.277050781811998</v>
      </c>
      <c r="V445" s="23">
        <f t="shared" si="58"/>
        <v>9.7055859417711846E-2</v>
      </c>
      <c r="W445" s="1">
        <v>995</v>
      </c>
      <c r="X445" s="1">
        <f t="shared" si="59"/>
        <v>9.7543577304233007E-5</v>
      </c>
      <c r="Y445" s="7">
        <v>2000</v>
      </c>
      <c r="Z445" s="1">
        <v>10.188000000000001</v>
      </c>
      <c r="AA445" s="1">
        <f t="shared" si="60"/>
        <v>1.9148719533614644E-2</v>
      </c>
      <c r="AB445" s="1">
        <f t="shared" si="62"/>
        <v>2.2857268035977548E-4</v>
      </c>
      <c r="AD445" s="8" t="s">
        <v>127</v>
      </c>
      <c r="AE445" s="1" t="s">
        <v>119</v>
      </c>
      <c r="AF445" s="1" t="s">
        <v>120</v>
      </c>
      <c r="AG445" s="1" t="s">
        <v>71</v>
      </c>
      <c r="AH445" s="1" t="s">
        <v>114</v>
      </c>
      <c r="AI445" s="1" t="s">
        <v>73</v>
      </c>
      <c r="AJ445" s="1" t="s">
        <v>74</v>
      </c>
      <c r="AK445" s="8" t="s">
        <v>127</v>
      </c>
    </row>
    <row r="446" spans="1:37" ht="16">
      <c r="A446" s="8" t="s">
        <v>126</v>
      </c>
      <c r="B446" s="8" t="s">
        <v>127</v>
      </c>
      <c r="C446" s="8" t="s">
        <v>66</v>
      </c>
      <c r="D446" s="11" t="s">
        <v>67</v>
      </c>
      <c r="E446" s="24">
        <v>48</v>
      </c>
      <c r="F446" s="13">
        <v>0.32200000000000001</v>
      </c>
      <c r="G446" s="24">
        <v>1949.1</v>
      </c>
      <c r="I446" s="13">
        <v>-18.696999999999999</v>
      </c>
      <c r="J446" s="38">
        <v>1.085219960649078</v>
      </c>
      <c r="K446" s="103">
        <f t="shared" si="61"/>
        <v>1.1738578957702024</v>
      </c>
      <c r="L446" s="25">
        <v>1.9E-2</v>
      </c>
      <c r="N446">
        <v>13.3</v>
      </c>
      <c r="O446" s="70">
        <v>818.19799999999998</v>
      </c>
      <c r="P446" s="70">
        <v>504.44940000000003</v>
      </c>
      <c r="Q446" s="70">
        <f t="shared" si="54"/>
        <v>0.61653707293344651</v>
      </c>
      <c r="R446" s="23">
        <f t="shared" si="55"/>
        <v>8.1999430700148395</v>
      </c>
      <c r="S446" s="25">
        <v>6.4210000000000003</v>
      </c>
      <c r="T446" s="23">
        <f t="shared" si="56"/>
        <v>0.78305421698353084</v>
      </c>
      <c r="U446" s="23">
        <f t="shared" si="57"/>
        <v>1.277050781811998</v>
      </c>
      <c r="V446" s="23">
        <f t="shared" si="58"/>
        <v>2.4263964854427961E-2</v>
      </c>
      <c r="W446" s="1">
        <v>995</v>
      </c>
      <c r="X446" s="1">
        <f t="shared" si="59"/>
        <v>2.4385894326058252E-5</v>
      </c>
      <c r="Y446" s="7">
        <v>2000</v>
      </c>
      <c r="Z446" s="1">
        <v>10.188000000000001</v>
      </c>
      <c r="AA446" s="1">
        <f t="shared" si="60"/>
        <v>4.7871798834036609E-3</v>
      </c>
      <c r="AB446" s="1">
        <f t="shared" si="62"/>
        <v>5.619468904605664E-5</v>
      </c>
      <c r="AD446" s="8" t="s">
        <v>127</v>
      </c>
      <c r="AE446" s="1" t="s">
        <v>119</v>
      </c>
      <c r="AF446" s="1" t="s">
        <v>120</v>
      </c>
      <c r="AG446" s="1" t="s">
        <v>71</v>
      </c>
      <c r="AH446" s="1" t="s">
        <v>114</v>
      </c>
      <c r="AI446" s="1" t="s">
        <v>73</v>
      </c>
      <c r="AJ446" s="1" t="s">
        <v>74</v>
      </c>
      <c r="AK446" s="8" t="s">
        <v>127</v>
      </c>
    </row>
    <row r="447" spans="1:37" ht="16">
      <c r="A447" s="8" t="s">
        <v>126</v>
      </c>
      <c r="B447" s="8" t="s">
        <v>127</v>
      </c>
      <c r="C447" s="8" t="s">
        <v>66</v>
      </c>
      <c r="D447" s="11" t="s">
        <v>67</v>
      </c>
      <c r="E447" s="24">
        <v>49</v>
      </c>
      <c r="F447" s="13">
        <v>3.6019999999999999</v>
      </c>
      <c r="G447" s="24">
        <v>1969.6</v>
      </c>
      <c r="I447" s="13">
        <v>-30.661000000000001</v>
      </c>
      <c r="J447" s="38">
        <v>1.0721308630606106</v>
      </c>
      <c r="K447" s="103">
        <f t="shared" si="61"/>
        <v>1.1597122491546381</v>
      </c>
      <c r="L447" s="25">
        <v>0.217</v>
      </c>
      <c r="N447">
        <v>13.3</v>
      </c>
      <c r="O447" s="70">
        <v>818.19799999999998</v>
      </c>
      <c r="P447" s="70">
        <v>504.44940000000003</v>
      </c>
      <c r="Q447" s="70">
        <f t="shared" si="54"/>
        <v>0.61653707293344651</v>
      </c>
      <c r="R447" s="23">
        <f t="shared" si="55"/>
        <v>8.1999430700148395</v>
      </c>
      <c r="S447" s="25">
        <v>6.4210000000000003</v>
      </c>
      <c r="T447" s="23">
        <f t="shared" si="56"/>
        <v>0.78305421698353084</v>
      </c>
      <c r="U447" s="23">
        <f t="shared" si="57"/>
        <v>1.277050781811998</v>
      </c>
      <c r="V447" s="23">
        <f t="shared" si="58"/>
        <v>0.2771200196532036</v>
      </c>
      <c r="W447" s="1">
        <v>995</v>
      </c>
      <c r="X447" s="1">
        <f t="shared" si="59"/>
        <v>2.7851258256603379E-4</v>
      </c>
      <c r="Y447" s="7">
        <v>2000</v>
      </c>
      <c r="Z447" s="1">
        <v>10.188000000000001</v>
      </c>
      <c r="AA447" s="1">
        <f t="shared" si="60"/>
        <v>5.4674633405189195E-2</v>
      </c>
      <c r="AB447" s="1">
        <f t="shared" si="62"/>
        <v>6.3406842078037268E-4</v>
      </c>
      <c r="AD447" s="8" t="s">
        <v>127</v>
      </c>
      <c r="AE447" s="1" t="s">
        <v>119</v>
      </c>
      <c r="AF447" s="1" t="s">
        <v>120</v>
      </c>
      <c r="AG447" s="1" t="s">
        <v>71</v>
      </c>
      <c r="AH447" s="1" t="s">
        <v>114</v>
      </c>
      <c r="AI447" s="1" t="s">
        <v>73</v>
      </c>
      <c r="AJ447" s="1" t="s">
        <v>74</v>
      </c>
      <c r="AK447" s="8" t="s">
        <v>127</v>
      </c>
    </row>
    <row r="448" spans="1:37" ht="16">
      <c r="A448" s="8" t="s">
        <v>126</v>
      </c>
      <c r="B448" s="8" t="s">
        <v>127</v>
      </c>
      <c r="C448" s="8" t="s">
        <v>66</v>
      </c>
      <c r="D448" s="11" t="s">
        <v>67</v>
      </c>
      <c r="E448" s="24">
        <v>52</v>
      </c>
      <c r="F448" s="13">
        <v>1.107</v>
      </c>
      <c r="G448" s="24">
        <v>2010</v>
      </c>
      <c r="I448" s="13">
        <v>10.645</v>
      </c>
      <c r="J448" s="38">
        <v>1.1173066305689896</v>
      </c>
      <c r="K448" s="103">
        <f t="shared" si="61"/>
        <v>1.208533300984926</v>
      </c>
      <c r="L448" s="25">
        <v>6.7000000000000004E-2</v>
      </c>
      <c r="N448">
        <v>13.3</v>
      </c>
      <c r="O448" s="70">
        <v>818.19799999999998</v>
      </c>
      <c r="P448" s="70">
        <v>504.44940000000003</v>
      </c>
      <c r="Q448" s="70">
        <f t="shared" si="54"/>
        <v>0.61653707293344651</v>
      </c>
      <c r="R448" s="23">
        <f t="shared" si="55"/>
        <v>8.1999430700148395</v>
      </c>
      <c r="S448" s="25">
        <v>6.4210000000000003</v>
      </c>
      <c r="T448" s="23">
        <f t="shared" si="56"/>
        <v>0.78305421698353084</v>
      </c>
      <c r="U448" s="23">
        <f t="shared" si="57"/>
        <v>1.277050781811998</v>
      </c>
      <c r="V448" s="23">
        <f t="shared" si="58"/>
        <v>8.5562402381403876E-2</v>
      </c>
      <c r="W448" s="1">
        <v>995</v>
      </c>
      <c r="X448" s="1">
        <f t="shared" si="59"/>
        <v>8.599236420241596E-5</v>
      </c>
      <c r="Y448" s="7">
        <v>2000</v>
      </c>
      <c r="Z448" s="1">
        <v>10.188000000000001</v>
      </c>
      <c r="AA448" s="1">
        <f t="shared" si="60"/>
        <v>1.6881108009897124E-2</v>
      </c>
      <c r="AB448" s="1">
        <f t="shared" si="62"/>
        <v>2.0401381187484043E-4</v>
      </c>
      <c r="AD448" s="8" t="s">
        <v>127</v>
      </c>
      <c r="AE448" s="1" t="s">
        <v>119</v>
      </c>
      <c r="AF448" s="1" t="s">
        <v>120</v>
      </c>
      <c r="AG448" s="1" t="s">
        <v>71</v>
      </c>
      <c r="AH448" s="1" t="s">
        <v>114</v>
      </c>
      <c r="AI448" s="1" t="s">
        <v>73</v>
      </c>
      <c r="AJ448" s="1" t="s">
        <v>74</v>
      </c>
      <c r="AK448" s="8" t="s">
        <v>127</v>
      </c>
    </row>
    <row r="449" spans="1:37" ht="16">
      <c r="A449" s="8" t="s">
        <v>126</v>
      </c>
      <c r="B449" s="8" t="s">
        <v>127</v>
      </c>
      <c r="C449" s="8" t="s">
        <v>66</v>
      </c>
      <c r="D449" s="11" t="s">
        <v>67</v>
      </c>
      <c r="E449" s="24">
        <v>54</v>
      </c>
      <c r="F449" s="13">
        <v>2.6440000000000001</v>
      </c>
      <c r="G449" s="24">
        <v>2042.3</v>
      </c>
      <c r="I449" s="13">
        <v>8.0530000000000008</v>
      </c>
      <c r="J449" s="38">
        <v>1.1144730114516297</v>
      </c>
      <c r="K449" s="103">
        <f t="shared" si="61"/>
        <v>1.2054711409664565</v>
      </c>
      <c r="L449" s="25">
        <v>0.159</v>
      </c>
      <c r="N449">
        <v>13.3</v>
      </c>
      <c r="O449" s="70">
        <v>818.19799999999998</v>
      </c>
      <c r="P449" s="70">
        <v>504.44940000000003</v>
      </c>
      <c r="Q449" s="70">
        <f t="shared" si="54"/>
        <v>0.61653707293344651</v>
      </c>
      <c r="R449" s="23">
        <f t="shared" si="55"/>
        <v>8.1999430700148395</v>
      </c>
      <c r="S449" s="25">
        <v>6.4210000000000003</v>
      </c>
      <c r="T449" s="23">
        <f t="shared" si="56"/>
        <v>0.78305421698353084</v>
      </c>
      <c r="U449" s="23">
        <f t="shared" si="57"/>
        <v>1.277050781811998</v>
      </c>
      <c r="V449" s="23">
        <f t="shared" si="58"/>
        <v>0.2030510743081077</v>
      </c>
      <c r="W449" s="1">
        <v>995</v>
      </c>
      <c r="X449" s="1">
        <f t="shared" si="59"/>
        <v>2.0407143146543489E-4</v>
      </c>
      <c r="Y449" s="7">
        <v>2000</v>
      </c>
      <c r="Z449" s="1">
        <v>10.188000000000001</v>
      </c>
      <c r="AA449" s="1">
        <f t="shared" si="60"/>
        <v>4.0061136919009595E-2</v>
      </c>
      <c r="AB449" s="1">
        <f t="shared" si="62"/>
        <v>4.8292544430171932E-4</v>
      </c>
      <c r="AD449" s="8" t="s">
        <v>127</v>
      </c>
      <c r="AE449" s="1" t="s">
        <v>119</v>
      </c>
      <c r="AF449" s="1" t="s">
        <v>120</v>
      </c>
      <c r="AG449" s="1" t="s">
        <v>71</v>
      </c>
      <c r="AH449" s="1" t="s">
        <v>114</v>
      </c>
      <c r="AI449" s="1" t="s">
        <v>73</v>
      </c>
      <c r="AJ449" s="1" t="s">
        <v>74</v>
      </c>
      <c r="AK449" s="8" t="s">
        <v>127</v>
      </c>
    </row>
    <row r="450" spans="1:37" ht="16">
      <c r="A450" s="8" t="s">
        <v>126</v>
      </c>
      <c r="B450" s="8" t="s">
        <v>127</v>
      </c>
      <c r="C450" s="8" t="s">
        <v>66</v>
      </c>
      <c r="D450" s="11" t="s">
        <v>67</v>
      </c>
      <c r="E450" s="24">
        <v>62</v>
      </c>
      <c r="F450" s="13">
        <v>1.89</v>
      </c>
      <c r="G450" s="24">
        <v>2163.1</v>
      </c>
      <c r="I450" s="13">
        <v>9.5310000000000006</v>
      </c>
      <c r="J450" s="38">
        <v>1.1160888064498247</v>
      </c>
      <c r="K450" s="103">
        <f t="shared" si="61"/>
        <v>1.2072172570152249</v>
      </c>
      <c r="L450" s="25">
        <v>0.114</v>
      </c>
      <c r="N450">
        <v>13.3</v>
      </c>
      <c r="O450" s="70">
        <v>818.19799999999998</v>
      </c>
      <c r="P450" s="70">
        <v>504.44940000000003</v>
      </c>
      <c r="Q450" s="70">
        <f t="shared" ref="Q450:Q513" si="63">P450/O450</f>
        <v>0.61653707293344651</v>
      </c>
      <c r="R450" s="23">
        <f t="shared" ref="R450:R513" si="64">N450*Q450</f>
        <v>8.1999430700148395</v>
      </c>
      <c r="S450" s="25">
        <v>6.4210000000000003</v>
      </c>
      <c r="T450" s="23">
        <f t="shared" ref="T450:T513" si="65">S450/R450</f>
        <v>0.78305421698353084</v>
      </c>
      <c r="U450" s="23">
        <f t="shared" ref="U450:U513" si="66">1/T450</f>
        <v>1.277050781811998</v>
      </c>
      <c r="V450" s="23">
        <f t="shared" ref="V450:V513" si="67">L450*U450</f>
        <v>0.14558378912656778</v>
      </c>
      <c r="W450" s="1">
        <v>995</v>
      </c>
      <c r="X450" s="1">
        <f t="shared" ref="X450:X513" si="68">V450/W450</f>
        <v>1.4631536595634953E-4</v>
      </c>
      <c r="Y450" s="7">
        <v>2000</v>
      </c>
      <c r="Z450" s="1">
        <v>10.188000000000001</v>
      </c>
      <c r="AA450" s="1">
        <f t="shared" ref="AA450:AA513" si="69">X450*Y450/Z450</f>
        <v>2.8723079300421971E-2</v>
      </c>
      <c r="AB450" s="1">
        <f t="shared" si="62"/>
        <v>3.4674997006086197E-4</v>
      </c>
      <c r="AD450" s="8" t="s">
        <v>127</v>
      </c>
      <c r="AE450" s="1" t="s">
        <v>119</v>
      </c>
      <c r="AF450" s="1" t="s">
        <v>120</v>
      </c>
      <c r="AG450" s="1" t="s">
        <v>71</v>
      </c>
      <c r="AH450" s="1" t="s">
        <v>114</v>
      </c>
      <c r="AI450" s="1" t="s">
        <v>73</v>
      </c>
      <c r="AJ450" s="1" t="s">
        <v>74</v>
      </c>
      <c r="AK450" s="8" t="s">
        <v>127</v>
      </c>
    </row>
    <row r="451" spans="1:37" ht="16">
      <c r="A451" s="8" t="s">
        <v>126</v>
      </c>
      <c r="B451" s="8" t="s">
        <v>127</v>
      </c>
      <c r="C451" s="8" t="s">
        <v>66</v>
      </c>
      <c r="D451" s="11" t="s">
        <v>67</v>
      </c>
      <c r="E451" s="24">
        <v>70</v>
      </c>
      <c r="F451" s="13">
        <v>1.502</v>
      </c>
      <c r="G451" s="24">
        <v>2281</v>
      </c>
      <c r="I451" s="13">
        <v>-7.1340000000000003</v>
      </c>
      <c r="J451" s="38">
        <v>1.0978670570838236</v>
      </c>
      <c r="K451" s="103">
        <f t="shared" ref="K451:K514" si="70">((J451*13.003355)/(((100-J451)*12.0107)+(J451*13.003355)))*100</f>
        <v>1.1875255725391705</v>
      </c>
      <c r="L451" s="25">
        <v>9.0999999999999998E-2</v>
      </c>
      <c r="N451">
        <v>13.3</v>
      </c>
      <c r="O451" s="70">
        <v>818.19799999999998</v>
      </c>
      <c r="P451" s="70">
        <v>504.44940000000003</v>
      </c>
      <c r="Q451" s="70">
        <f t="shared" si="63"/>
        <v>0.61653707293344651</v>
      </c>
      <c r="R451" s="23">
        <f t="shared" si="64"/>
        <v>8.1999430700148395</v>
      </c>
      <c r="S451" s="25">
        <v>6.4210000000000003</v>
      </c>
      <c r="T451" s="23">
        <f t="shared" si="65"/>
        <v>0.78305421698353084</v>
      </c>
      <c r="U451" s="23">
        <f t="shared" si="66"/>
        <v>1.277050781811998</v>
      </c>
      <c r="V451" s="23">
        <f t="shared" si="67"/>
        <v>0.11621162114489182</v>
      </c>
      <c r="W451" s="1">
        <v>995</v>
      </c>
      <c r="X451" s="1">
        <f t="shared" si="68"/>
        <v>1.167955991405948E-4</v>
      </c>
      <c r="Y451" s="7">
        <v>2000</v>
      </c>
      <c r="Z451" s="1">
        <v>10.188000000000001</v>
      </c>
      <c r="AA451" s="1">
        <f t="shared" si="69"/>
        <v>2.2928072073143853E-2</v>
      </c>
      <c r="AB451" s="1">
        <f t="shared" ref="AB451:AB514" si="71">AA451*(K451/100)</f>
        <v>2.7227671915879518E-4</v>
      </c>
      <c r="AD451" s="8" t="s">
        <v>127</v>
      </c>
      <c r="AE451" s="1" t="s">
        <v>119</v>
      </c>
      <c r="AF451" s="1" t="s">
        <v>120</v>
      </c>
      <c r="AG451" s="1" t="s">
        <v>71</v>
      </c>
      <c r="AH451" s="1" t="s">
        <v>114</v>
      </c>
      <c r="AI451" s="1" t="s">
        <v>73</v>
      </c>
      <c r="AJ451" s="1" t="s">
        <v>74</v>
      </c>
      <c r="AK451" s="8" t="s">
        <v>127</v>
      </c>
    </row>
    <row r="452" spans="1:37" ht="16">
      <c r="A452" s="8" t="s">
        <v>126</v>
      </c>
      <c r="B452" s="8" t="s">
        <v>127</v>
      </c>
      <c r="C452" s="8" t="s">
        <v>66</v>
      </c>
      <c r="D452" s="11" t="s">
        <v>67</v>
      </c>
      <c r="E452" s="24">
        <v>72</v>
      </c>
      <c r="F452" s="13">
        <v>0.56499999999999995</v>
      </c>
      <c r="G452" s="24">
        <v>2320.1</v>
      </c>
      <c r="I452" s="13">
        <v>-35.131</v>
      </c>
      <c r="J452" s="38">
        <v>1.0672396141783822</v>
      </c>
      <c r="K452" s="103">
        <f t="shared" si="70"/>
        <v>1.1544261012741954</v>
      </c>
      <c r="L452" s="25">
        <v>3.4000000000000002E-2</v>
      </c>
      <c r="N452">
        <v>13.3</v>
      </c>
      <c r="O452" s="70">
        <v>818.19799999999998</v>
      </c>
      <c r="P452" s="70">
        <v>504.44940000000003</v>
      </c>
      <c r="Q452" s="70">
        <f t="shared" si="63"/>
        <v>0.61653707293344651</v>
      </c>
      <c r="R452" s="23">
        <f t="shared" si="64"/>
        <v>8.1999430700148395</v>
      </c>
      <c r="S452" s="25">
        <v>6.4210000000000003</v>
      </c>
      <c r="T452" s="23">
        <f t="shared" si="65"/>
        <v>0.78305421698353084</v>
      </c>
      <c r="U452" s="23">
        <f t="shared" si="66"/>
        <v>1.277050781811998</v>
      </c>
      <c r="V452" s="23">
        <f t="shared" si="67"/>
        <v>4.3419726581607934E-2</v>
      </c>
      <c r="W452" s="1">
        <v>995</v>
      </c>
      <c r="X452" s="1">
        <f t="shared" si="68"/>
        <v>4.3637916162420033E-5</v>
      </c>
      <c r="Y452" s="7">
        <v>2000</v>
      </c>
      <c r="Z452" s="1">
        <v>10.188000000000001</v>
      </c>
      <c r="AA452" s="1">
        <f t="shared" si="69"/>
        <v>8.5665324229328692E-3</v>
      </c>
      <c r="AB452" s="1">
        <f t="shared" si="71"/>
        <v>9.8894286264453784E-5</v>
      </c>
      <c r="AD452" s="8" t="s">
        <v>127</v>
      </c>
      <c r="AE452" s="1" t="s">
        <v>119</v>
      </c>
      <c r="AF452" s="1" t="s">
        <v>120</v>
      </c>
      <c r="AG452" s="1" t="s">
        <v>71</v>
      </c>
      <c r="AH452" s="1" t="s">
        <v>114</v>
      </c>
      <c r="AI452" s="1" t="s">
        <v>73</v>
      </c>
      <c r="AJ452" s="1" t="s">
        <v>74</v>
      </c>
      <c r="AK452" s="8" t="s">
        <v>127</v>
      </c>
    </row>
    <row r="453" spans="1:37" ht="16">
      <c r="A453" s="8" t="s">
        <v>126</v>
      </c>
      <c r="B453" s="8" t="s">
        <v>127</v>
      </c>
      <c r="C453" s="8" t="s">
        <v>66</v>
      </c>
      <c r="D453" s="11" t="s">
        <v>67</v>
      </c>
      <c r="E453" s="24">
        <v>73</v>
      </c>
      <c r="F453" s="13">
        <v>4.726</v>
      </c>
      <c r="G453" s="24">
        <v>2338.5</v>
      </c>
      <c r="I453" s="13">
        <v>6.2610000000000001</v>
      </c>
      <c r="J453" s="38">
        <v>1.112513871182677</v>
      </c>
      <c r="K453" s="103">
        <f t="shared" si="70"/>
        <v>1.2033539810747111</v>
      </c>
      <c r="L453" s="25">
        <v>0.28499999999999998</v>
      </c>
      <c r="N453">
        <v>13.3</v>
      </c>
      <c r="O453" s="70">
        <v>818.19799999999998</v>
      </c>
      <c r="P453" s="70">
        <v>504.44940000000003</v>
      </c>
      <c r="Q453" s="70">
        <f t="shared" si="63"/>
        <v>0.61653707293344651</v>
      </c>
      <c r="R453" s="23">
        <f t="shared" si="64"/>
        <v>8.1999430700148395</v>
      </c>
      <c r="S453" s="25">
        <v>6.4210000000000003</v>
      </c>
      <c r="T453" s="23">
        <f t="shared" si="65"/>
        <v>0.78305421698353084</v>
      </c>
      <c r="U453" s="23">
        <f t="shared" si="66"/>
        <v>1.277050781811998</v>
      </c>
      <c r="V453" s="23">
        <f t="shared" si="67"/>
        <v>0.36395947281641944</v>
      </c>
      <c r="W453" s="1">
        <v>995</v>
      </c>
      <c r="X453" s="1">
        <f t="shared" si="68"/>
        <v>3.657884148908738E-4</v>
      </c>
      <c r="Y453" s="7">
        <v>2000</v>
      </c>
      <c r="Z453" s="1">
        <v>10.188000000000001</v>
      </c>
      <c r="AA453" s="1">
        <f t="shared" si="69"/>
        <v>7.180769825105493E-2</v>
      </c>
      <c r="AB453" s="1">
        <f t="shared" si="71"/>
        <v>8.6410079562218524E-4</v>
      </c>
      <c r="AD453" s="8" t="s">
        <v>127</v>
      </c>
      <c r="AE453" s="1" t="s">
        <v>119</v>
      </c>
      <c r="AF453" s="1" t="s">
        <v>120</v>
      </c>
      <c r="AG453" s="1" t="s">
        <v>71</v>
      </c>
      <c r="AH453" s="1" t="s">
        <v>114</v>
      </c>
      <c r="AI453" s="1" t="s">
        <v>73</v>
      </c>
      <c r="AJ453" s="1" t="s">
        <v>74</v>
      </c>
      <c r="AK453" s="8" t="s">
        <v>127</v>
      </c>
    </row>
    <row r="454" spans="1:37" ht="16">
      <c r="A454" s="8" t="s">
        <v>126</v>
      </c>
      <c r="B454" s="8" t="s">
        <v>127</v>
      </c>
      <c r="C454" s="8" t="s">
        <v>66</v>
      </c>
      <c r="D454" s="11" t="s">
        <v>67</v>
      </c>
      <c r="E454" s="24">
        <v>75</v>
      </c>
      <c r="F454" s="13">
        <v>0.29199999999999998</v>
      </c>
      <c r="G454" s="24">
        <v>2383.4</v>
      </c>
      <c r="I454" s="13">
        <v>40.768999999999998</v>
      </c>
      <c r="J454" s="38">
        <v>1.1502267999031532</v>
      </c>
      <c r="K454" s="103">
        <f t="shared" si="70"/>
        <v>1.2441075423299153</v>
      </c>
      <c r="L454" s="25">
        <v>1.7999999999999999E-2</v>
      </c>
      <c r="N454">
        <v>13.3</v>
      </c>
      <c r="O454" s="70">
        <v>818.19799999999998</v>
      </c>
      <c r="P454" s="70">
        <v>504.44940000000003</v>
      </c>
      <c r="Q454" s="70">
        <f t="shared" si="63"/>
        <v>0.61653707293344651</v>
      </c>
      <c r="R454" s="23">
        <f t="shared" si="64"/>
        <v>8.1999430700148395</v>
      </c>
      <c r="S454" s="25">
        <v>6.4210000000000003</v>
      </c>
      <c r="T454" s="23">
        <f t="shared" si="65"/>
        <v>0.78305421698353084</v>
      </c>
      <c r="U454" s="23">
        <f t="shared" si="66"/>
        <v>1.277050781811998</v>
      </c>
      <c r="V454" s="23">
        <f t="shared" si="67"/>
        <v>2.2986914072615963E-2</v>
      </c>
      <c r="W454" s="1">
        <v>995</v>
      </c>
      <c r="X454" s="1">
        <f t="shared" si="68"/>
        <v>2.3102426203634132E-5</v>
      </c>
      <c r="Y454" s="7">
        <v>2000</v>
      </c>
      <c r="Z454" s="1">
        <v>10.188000000000001</v>
      </c>
      <c r="AA454" s="1">
        <f t="shared" si="69"/>
        <v>4.5352230474350478E-3</v>
      </c>
      <c r="AB454" s="1">
        <f t="shared" si="71"/>
        <v>5.6423051994624059E-5</v>
      </c>
      <c r="AD454" s="8" t="s">
        <v>127</v>
      </c>
      <c r="AE454" s="1" t="s">
        <v>119</v>
      </c>
      <c r="AF454" s="1" t="s">
        <v>120</v>
      </c>
      <c r="AG454" s="1" t="s">
        <v>71</v>
      </c>
      <c r="AH454" s="1" t="s">
        <v>114</v>
      </c>
      <c r="AI454" s="1" t="s">
        <v>73</v>
      </c>
      <c r="AJ454" s="1" t="s">
        <v>74</v>
      </c>
      <c r="AK454" s="8" t="s">
        <v>127</v>
      </c>
    </row>
    <row r="455" spans="1:37" ht="16">
      <c r="A455" s="8" t="s">
        <v>126</v>
      </c>
      <c r="B455" s="8" t="s">
        <v>127</v>
      </c>
      <c r="C455" s="8" t="s">
        <v>66</v>
      </c>
      <c r="D455" s="11" t="s">
        <v>67</v>
      </c>
      <c r="E455" s="24">
        <v>80</v>
      </c>
      <c r="F455" s="13">
        <v>0.77200000000000002</v>
      </c>
      <c r="G455" s="24">
        <v>2491.1</v>
      </c>
      <c r="I455" s="13">
        <v>-31.283999999999999</v>
      </c>
      <c r="J455" s="38">
        <v>1.0714491810932947</v>
      </c>
      <c r="K455" s="103">
        <f t="shared" si="70"/>
        <v>1.158975533594325</v>
      </c>
      <c r="L455" s="25">
        <v>4.7E-2</v>
      </c>
      <c r="N455">
        <v>13.3</v>
      </c>
      <c r="O455" s="70">
        <v>818.19799999999998</v>
      </c>
      <c r="P455" s="70">
        <v>504.44940000000003</v>
      </c>
      <c r="Q455" s="70">
        <f t="shared" si="63"/>
        <v>0.61653707293344651</v>
      </c>
      <c r="R455" s="23">
        <f t="shared" si="64"/>
        <v>8.1999430700148395</v>
      </c>
      <c r="S455" s="25">
        <v>6.4210000000000003</v>
      </c>
      <c r="T455" s="23">
        <f t="shared" si="65"/>
        <v>0.78305421698353084</v>
      </c>
      <c r="U455" s="23">
        <f t="shared" si="66"/>
        <v>1.277050781811998</v>
      </c>
      <c r="V455" s="23">
        <f t="shared" si="67"/>
        <v>6.0021386745163906E-2</v>
      </c>
      <c r="W455" s="1">
        <v>995</v>
      </c>
      <c r="X455" s="1">
        <f t="shared" si="68"/>
        <v>6.0323001753933572E-5</v>
      </c>
      <c r="Y455" s="7">
        <v>2000</v>
      </c>
      <c r="Z455" s="1">
        <v>10.188000000000001</v>
      </c>
      <c r="AA455" s="1">
        <f t="shared" si="69"/>
        <v>1.1841971290524845E-2</v>
      </c>
      <c r="AB455" s="1">
        <f t="shared" si="71"/>
        <v>1.3724554995244711E-4</v>
      </c>
      <c r="AD455" s="8" t="s">
        <v>127</v>
      </c>
      <c r="AE455" s="1" t="s">
        <v>119</v>
      </c>
      <c r="AF455" s="1" t="s">
        <v>120</v>
      </c>
      <c r="AG455" s="1" t="s">
        <v>71</v>
      </c>
      <c r="AH455" s="1" t="s">
        <v>114</v>
      </c>
      <c r="AI455" s="1" t="s">
        <v>73</v>
      </c>
      <c r="AJ455" s="1" t="s">
        <v>74</v>
      </c>
      <c r="AK455" s="8" t="s">
        <v>127</v>
      </c>
    </row>
    <row r="456" spans="1:37" ht="16">
      <c r="A456" s="8" t="s">
        <v>126</v>
      </c>
      <c r="B456" s="8" t="s">
        <v>127</v>
      </c>
      <c r="C456" s="8" t="s">
        <v>66</v>
      </c>
      <c r="D456" s="11" t="s">
        <v>67</v>
      </c>
      <c r="E456" s="24">
        <v>81</v>
      </c>
      <c r="F456" s="13">
        <v>0.61399999999999999</v>
      </c>
      <c r="G456" s="24">
        <v>2496.6999999999998</v>
      </c>
      <c r="I456" s="13">
        <v>-27.526</v>
      </c>
      <c r="J456" s="38">
        <v>1.0755610141728935</v>
      </c>
      <c r="K456" s="103">
        <f t="shared" si="70"/>
        <v>1.1634193108633217</v>
      </c>
      <c r="L456" s="25">
        <v>3.6999999999999998E-2</v>
      </c>
      <c r="N456">
        <v>13.3</v>
      </c>
      <c r="O456" s="70">
        <v>818.19799999999998</v>
      </c>
      <c r="P456" s="70">
        <v>504.44940000000003</v>
      </c>
      <c r="Q456" s="70">
        <f t="shared" si="63"/>
        <v>0.61653707293344651</v>
      </c>
      <c r="R456" s="23">
        <f t="shared" si="64"/>
        <v>8.1999430700148395</v>
      </c>
      <c r="S456" s="25">
        <v>6.4210000000000003</v>
      </c>
      <c r="T456" s="23">
        <f t="shared" si="65"/>
        <v>0.78305421698353084</v>
      </c>
      <c r="U456" s="23">
        <f t="shared" si="66"/>
        <v>1.277050781811998</v>
      </c>
      <c r="V456" s="23">
        <f t="shared" si="67"/>
        <v>4.7250878927043924E-2</v>
      </c>
      <c r="W456" s="1">
        <v>995</v>
      </c>
      <c r="X456" s="1">
        <f t="shared" si="68"/>
        <v>4.7488320529692384E-5</v>
      </c>
      <c r="Y456" s="7">
        <v>2000</v>
      </c>
      <c r="Z456" s="1">
        <v>10.188000000000001</v>
      </c>
      <c r="AA456" s="1">
        <f t="shared" si="69"/>
        <v>9.3224029308387087E-3</v>
      </c>
      <c r="AB456" s="1">
        <f t="shared" si="71"/>
        <v>1.0845863593386581E-4</v>
      </c>
      <c r="AD456" s="8" t="s">
        <v>127</v>
      </c>
      <c r="AE456" s="1" t="s">
        <v>119</v>
      </c>
      <c r="AF456" s="1" t="s">
        <v>120</v>
      </c>
      <c r="AG456" s="1" t="s">
        <v>71</v>
      </c>
      <c r="AH456" s="1" t="s">
        <v>114</v>
      </c>
      <c r="AI456" s="1" t="s">
        <v>73</v>
      </c>
      <c r="AJ456" s="1" t="s">
        <v>74</v>
      </c>
      <c r="AK456" s="8" t="s">
        <v>127</v>
      </c>
    </row>
    <row r="457" spans="1:37" ht="16">
      <c r="A457" s="8" t="s">
        <v>126</v>
      </c>
      <c r="B457" s="8" t="s">
        <v>127</v>
      </c>
      <c r="C457" s="8" t="s">
        <v>66</v>
      </c>
      <c r="D457" s="11" t="s">
        <v>67</v>
      </c>
      <c r="E457" s="24">
        <v>91</v>
      </c>
      <c r="F457" s="13">
        <v>0.41899999999999998</v>
      </c>
      <c r="G457" s="24">
        <v>2630.1</v>
      </c>
      <c r="I457" s="13">
        <v>-19.489000000000001</v>
      </c>
      <c r="J457" s="38">
        <v>1.0843535878238206</v>
      </c>
      <c r="K457" s="103">
        <f t="shared" si="70"/>
        <v>1.1729215989743382</v>
      </c>
      <c r="L457" s="25">
        <v>2.5000000000000001E-2</v>
      </c>
      <c r="N457">
        <v>13.3</v>
      </c>
      <c r="O457" s="70">
        <v>818.19799999999998</v>
      </c>
      <c r="P457" s="70">
        <v>504.44940000000003</v>
      </c>
      <c r="Q457" s="70">
        <f t="shared" si="63"/>
        <v>0.61653707293344651</v>
      </c>
      <c r="R457" s="23">
        <f t="shared" si="64"/>
        <v>8.1999430700148395</v>
      </c>
      <c r="S457" s="25">
        <v>6.4210000000000003</v>
      </c>
      <c r="T457" s="23">
        <f t="shared" si="65"/>
        <v>0.78305421698353084</v>
      </c>
      <c r="U457" s="23">
        <f t="shared" si="66"/>
        <v>1.277050781811998</v>
      </c>
      <c r="V457" s="23">
        <f t="shared" si="67"/>
        <v>3.1926269545299951E-2</v>
      </c>
      <c r="W457" s="1">
        <v>995</v>
      </c>
      <c r="X457" s="1">
        <f t="shared" si="68"/>
        <v>3.2086703060602965E-5</v>
      </c>
      <c r="Y457" s="7">
        <v>2000</v>
      </c>
      <c r="Z457" s="1">
        <v>10.188000000000001</v>
      </c>
      <c r="AA457" s="1">
        <f t="shared" si="69"/>
        <v>6.2989208992153449E-3</v>
      </c>
      <c r="AB457" s="1">
        <f t="shared" si="71"/>
        <v>7.3881403729205388E-5</v>
      </c>
      <c r="AD457" s="8" t="s">
        <v>127</v>
      </c>
      <c r="AE457" s="1" t="s">
        <v>119</v>
      </c>
      <c r="AF457" s="1" t="s">
        <v>120</v>
      </c>
      <c r="AG457" s="1" t="s">
        <v>71</v>
      </c>
      <c r="AH457" s="1" t="s">
        <v>114</v>
      </c>
      <c r="AI457" s="1" t="s">
        <v>73</v>
      </c>
      <c r="AJ457" s="1" t="s">
        <v>74</v>
      </c>
      <c r="AK457" s="8" t="s">
        <v>127</v>
      </c>
    </row>
    <row r="458" spans="1:37" ht="16">
      <c r="A458" s="8" t="s">
        <v>126</v>
      </c>
      <c r="B458" s="8" t="s">
        <v>127</v>
      </c>
      <c r="C458" s="8" t="s">
        <v>66</v>
      </c>
      <c r="D458" s="11" t="s">
        <v>67</v>
      </c>
      <c r="E458" s="24">
        <v>93</v>
      </c>
      <c r="F458" s="13">
        <v>0.29899999999999999</v>
      </c>
      <c r="G458" s="24">
        <v>2645.1</v>
      </c>
      <c r="I458" s="13">
        <v>-43.164000000000001</v>
      </c>
      <c r="J458" s="38">
        <v>1.058448375571001</v>
      </c>
      <c r="K458" s="103">
        <f t="shared" si="70"/>
        <v>1.1449249874472935</v>
      </c>
      <c r="L458" s="25">
        <v>1.7999999999999999E-2</v>
      </c>
      <c r="N458">
        <v>13.3</v>
      </c>
      <c r="O458" s="70">
        <v>818.19799999999998</v>
      </c>
      <c r="P458" s="70">
        <v>504.44940000000003</v>
      </c>
      <c r="Q458" s="70">
        <f t="shared" si="63"/>
        <v>0.61653707293344651</v>
      </c>
      <c r="R458" s="23">
        <f t="shared" si="64"/>
        <v>8.1999430700148395</v>
      </c>
      <c r="S458" s="25">
        <v>6.4210000000000003</v>
      </c>
      <c r="T458" s="23">
        <f t="shared" si="65"/>
        <v>0.78305421698353084</v>
      </c>
      <c r="U458" s="23">
        <f t="shared" si="66"/>
        <v>1.277050781811998</v>
      </c>
      <c r="V458" s="23">
        <f t="shared" si="67"/>
        <v>2.2986914072615963E-2</v>
      </c>
      <c r="W458" s="1">
        <v>995</v>
      </c>
      <c r="X458" s="1">
        <f t="shared" si="68"/>
        <v>2.3102426203634132E-5</v>
      </c>
      <c r="Y458" s="7">
        <v>2000</v>
      </c>
      <c r="Z458" s="1">
        <v>10.188000000000001</v>
      </c>
      <c r="AA458" s="1">
        <f t="shared" si="69"/>
        <v>4.5352230474350478E-3</v>
      </c>
      <c r="AB458" s="1">
        <f t="shared" si="71"/>
        <v>5.192490190655248E-5</v>
      </c>
      <c r="AD458" s="8" t="s">
        <v>127</v>
      </c>
      <c r="AE458" s="1" t="s">
        <v>119</v>
      </c>
      <c r="AF458" s="1" t="s">
        <v>120</v>
      </c>
      <c r="AG458" s="1" t="s">
        <v>71</v>
      </c>
      <c r="AH458" s="1" t="s">
        <v>114</v>
      </c>
      <c r="AI458" s="1" t="s">
        <v>73</v>
      </c>
      <c r="AJ458" s="1" t="s">
        <v>74</v>
      </c>
      <c r="AK458" s="8" t="s">
        <v>127</v>
      </c>
    </row>
    <row r="459" spans="1:37" ht="16">
      <c r="A459" s="8" t="s">
        <v>126</v>
      </c>
      <c r="B459" s="8" t="s">
        <v>127</v>
      </c>
      <c r="C459" s="8" t="s">
        <v>66</v>
      </c>
      <c r="D459" s="11" t="s">
        <v>67</v>
      </c>
      <c r="E459" s="24">
        <v>94</v>
      </c>
      <c r="F459" s="13">
        <v>1.452</v>
      </c>
      <c r="G459" s="24">
        <v>2684.4</v>
      </c>
      <c r="I459" s="13">
        <v>-16.343</v>
      </c>
      <c r="J459" s="38">
        <v>1.0877949236253843</v>
      </c>
      <c r="K459" s="103">
        <f t="shared" si="70"/>
        <v>1.1766406731876611</v>
      </c>
      <c r="L459" s="25">
        <v>8.7999999999999995E-2</v>
      </c>
      <c r="N459">
        <v>13.3</v>
      </c>
      <c r="O459" s="70">
        <v>818.19799999999998</v>
      </c>
      <c r="P459" s="70">
        <v>504.44940000000003</v>
      </c>
      <c r="Q459" s="70">
        <f t="shared" si="63"/>
        <v>0.61653707293344651</v>
      </c>
      <c r="R459" s="23">
        <f t="shared" si="64"/>
        <v>8.1999430700148395</v>
      </c>
      <c r="S459" s="25">
        <v>6.4210000000000003</v>
      </c>
      <c r="T459" s="23">
        <f t="shared" si="65"/>
        <v>0.78305421698353084</v>
      </c>
      <c r="U459" s="23">
        <f t="shared" si="66"/>
        <v>1.277050781811998</v>
      </c>
      <c r="V459" s="23">
        <f t="shared" si="67"/>
        <v>0.11238046879945582</v>
      </c>
      <c r="W459" s="1">
        <v>995</v>
      </c>
      <c r="X459" s="1">
        <f t="shared" si="68"/>
        <v>1.1294519477332243E-4</v>
      </c>
      <c r="Y459" s="7">
        <v>2000</v>
      </c>
      <c r="Z459" s="1">
        <v>10.188000000000001</v>
      </c>
      <c r="AA459" s="1">
        <f t="shared" si="69"/>
        <v>2.2172201565238012E-2</v>
      </c>
      <c r="AB459" s="1">
        <f t="shared" si="71"/>
        <v>2.6088714175774168E-4</v>
      </c>
      <c r="AD459" s="8" t="s">
        <v>127</v>
      </c>
      <c r="AE459" s="1" t="s">
        <v>119</v>
      </c>
      <c r="AF459" s="1" t="s">
        <v>120</v>
      </c>
      <c r="AG459" s="1" t="s">
        <v>71</v>
      </c>
      <c r="AH459" s="1" t="s">
        <v>114</v>
      </c>
      <c r="AI459" s="1" t="s">
        <v>73</v>
      </c>
      <c r="AJ459" s="1" t="s">
        <v>74</v>
      </c>
      <c r="AK459" s="8" t="s">
        <v>127</v>
      </c>
    </row>
    <row r="460" spans="1:37" ht="16">
      <c r="A460" s="8" t="s">
        <v>126</v>
      </c>
      <c r="B460" s="8" t="s">
        <v>127</v>
      </c>
      <c r="C460" s="8" t="s">
        <v>66</v>
      </c>
      <c r="D460" s="11" t="s">
        <v>67</v>
      </c>
      <c r="E460" s="24">
        <v>95</v>
      </c>
      <c r="F460" s="13">
        <v>0.30199999999999999</v>
      </c>
      <c r="G460" s="24">
        <v>2696.9</v>
      </c>
      <c r="I460" s="13">
        <v>-17.716000000000001</v>
      </c>
      <c r="J460" s="38">
        <v>1.0862930604938625</v>
      </c>
      <c r="K460" s="103">
        <f t="shared" si="70"/>
        <v>1.1750176024322105</v>
      </c>
      <c r="L460" s="25">
        <v>1.7999999999999999E-2</v>
      </c>
      <c r="N460">
        <v>13.3</v>
      </c>
      <c r="O460" s="70">
        <v>818.19799999999998</v>
      </c>
      <c r="P460" s="70">
        <v>504.44940000000003</v>
      </c>
      <c r="Q460" s="70">
        <f t="shared" si="63"/>
        <v>0.61653707293344651</v>
      </c>
      <c r="R460" s="23">
        <f t="shared" si="64"/>
        <v>8.1999430700148395</v>
      </c>
      <c r="S460" s="25">
        <v>6.4210000000000003</v>
      </c>
      <c r="T460" s="23">
        <f t="shared" si="65"/>
        <v>0.78305421698353084</v>
      </c>
      <c r="U460" s="23">
        <f t="shared" si="66"/>
        <v>1.277050781811998</v>
      </c>
      <c r="V460" s="23">
        <f t="shared" si="67"/>
        <v>2.2986914072615963E-2</v>
      </c>
      <c r="W460" s="1">
        <v>995</v>
      </c>
      <c r="X460" s="1">
        <f t="shared" si="68"/>
        <v>2.3102426203634132E-5</v>
      </c>
      <c r="Y460" s="7">
        <v>2000</v>
      </c>
      <c r="Z460" s="1">
        <v>10.188000000000001</v>
      </c>
      <c r="AA460" s="1">
        <f t="shared" si="69"/>
        <v>4.5352230474350478E-3</v>
      </c>
      <c r="AB460" s="1">
        <f t="shared" si="71"/>
        <v>5.3289669116924334E-5</v>
      </c>
      <c r="AD460" s="8" t="s">
        <v>127</v>
      </c>
      <c r="AE460" s="1" t="s">
        <v>119</v>
      </c>
      <c r="AF460" s="1" t="s">
        <v>120</v>
      </c>
      <c r="AG460" s="1" t="s">
        <v>71</v>
      </c>
      <c r="AH460" s="1" t="s">
        <v>114</v>
      </c>
      <c r="AI460" s="1" t="s">
        <v>73</v>
      </c>
      <c r="AJ460" s="1" t="s">
        <v>74</v>
      </c>
      <c r="AK460" s="8" t="s">
        <v>127</v>
      </c>
    </row>
    <row r="461" spans="1:37" ht="16">
      <c r="A461" s="8" t="s">
        <v>126</v>
      </c>
      <c r="B461" s="8" t="s">
        <v>127</v>
      </c>
      <c r="C461" s="8" t="s">
        <v>66</v>
      </c>
      <c r="D461" s="11" t="s">
        <v>67</v>
      </c>
      <c r="E461" s="24">
        <v>97</v>
      </c>
      <c r="F461" s="13">
        <v>0.49099999999999999</v>
      </c>
      <c r="G461" s="24">
        <v>2735.8</v>
      </c>
      <c r="I461" s="13">
        <v>-24.103000000000002</v>
      </c>
      <c r="J461" s="38">
        <v>1.0793060080051622</v>
      </c>
      <c r="K461" s="103">
        <f t="shared" si="70"/>
        <v>1.1674666080601268</v>
      </c>
      <c r="L461" s="25">
        <v>0.03</v>
      </c>
      <c r="N461">
        <v>13.3</v>
      </c>
      <c r="O461" s="70">
        <v>818.19799999999998</v>
      </c>
      <c r="P461" s="70">
        <v>504.44940000000003</v>
      </c>
      <c r="Q461" s="70">
        <f t="shared" si="63"/>
        <v>0.61653707293344651</v>
      </c>
      <c r="R461" s="23">
        <f t="shared" si="64"/>
        <v>8.1999430700148395</v>
      </c>
      <c r="S461" s="25">
        <v>6.4210000000000003</v>
      </c>
      <c r="T461" s="23">
        <f t="shared" si="65"/>
        <v>0.78305421698353084</v>
      </c>
      <c r="U461" s="23">
        <f t="shared" si="66"/>
        <v>1.277050781811998</v>
      </c>
      <c r="V461" s="23">
        <f t="shared" si="67"/>
        <v>3.8311523454359939E-2</v>
      </c>
      <c r="W461" s="1">
        <v>995</v>
      </c>
      <c r="X461" s="1">
        <f t="shared" si="68"/>
        <v>3.8504043672723555E-5</v>
      </c>
      <c r="Y461" s="7">
        <v>2000</v>
      </c>
      <c r="Z461" s="1">
        <v>10.188000000000001</v>
      </c>
      <c r="AA461" s="1">
        <f t="shared" si="69"/>
        <v>7.5587050790584115E-3</v>
      </c>
      <c r="AB461" s="1">
        <f t="shared" si="71"/>
        <v>8.8245357799751774E-5</v>
      </c>
      <c r="AD461" s="8" t="s">
        <v>127</v>
      </c>
      <c r="AE461" s="1" t="s">
        <v>119</v>
      </c>
      <c r="AF461" s="1" t="s">
        <v>120</v>
      </c>
      <c r="AG461" s="1" t="s">
        <v>71</v>
      </c>
      <c r="AH461" s="1" t="s">
        <v>114</v>
      </c>
      <c r="AI461" s="1" t="s">
        <v>73</v>
      </c>
      <c r="AJ461" s="1" t="s">
        <v>74</v>
      </c>
      <c r="AK461" s="8" t="s">
        <v>127</v>
      </c>
    </row>
    <row r="462" spans="1:37" ht="16">
      <c r="A462" s="8" t="s">
        <v>126</v>
      </c>
      <c r="B462" s="8" t="s">
        <v>127</v>
      </c>
      <c r="C462" s="8" t="s">
        <v>66</v>
      </c>
      <c r="D462" s="11" t="s">
        <v>67</v>
      </c>
      <c r="E462" s="24">
        <v>98</v>
      </c>
      <c r="F462" s="13">
        <v>0.61</v>
      </c>
      <c r="G462" s="24">
        <v>2744</v>
      </c>
      <c r="I462" s="13">
        <v>-17.381</v>
      </c>
      <c r="J462" s="38">
        <v>1.0866595061780893</v>
      </c>
      <c r="K462" s="103">
        <f t="shared" si="70"/>
        <v>1.1754136224280893</v>
      </c>
      <c r="L462" s="25">
        <v>3.6999999999999998E-2</v>
      </c>
      <c r="N462">
        <v>13.3</v>
      </c>
      <c r="O462" s="70">
        <v>818.19799999999998</v>
      </c>
      <c r="P462" s="70">
        <v>504.44940000000003</v>
      </c>
      <c r="Q462" s="70">
        <f t="shared" si="63"/>
        <v>0.61653707293344651</v>
      </c>
      <c r="R462" s="23">
        <f t="shared" si="64"/>
        <v>8.1999430700148395</v>
      </c>
      <c r="S462" s="25">
        <v>6.4210000000000003</v>
      </c>
      <c r="T462" s="23">
        <f t="shared" si="65"/>
        <v>0.78305421698353084</v>
      </c>
      <c r="U462" s="23">
        <f t="shared" si="66"/>
        <v>1.277050781811998</v>
      </c>
      <c r="V462" s="23">
        <f t="shared" si="67"/>
        <v>4.7250878927043924E-2</v>
      </c>
      <c r="W462" s="1">
        <v>995</v>
      </c>
      <c r="X462" s="1">
        <f t="shared" si="68"/>
        <v>4.7488320529692384E-5</v>
      </c>
      <c r="Y462" s="7">
        <v>2000</v>
      </c>
      <c r="Z462" s="1">
        <v>10.188000000000001</v>
      </c>
      <c r="AA462" s="1">
        <f t="shared" si="69"/>
        <v>9.3224029308387087E-3</v>
      </c>
      <c r="AB462" s="1">
        <f t="shared" si="71"/>
        <v>1.0957679398671363E-4</v>
      </c>
      <c r="AD462" s="8" t="s">
        <v>127</v>
      </c>
      <c r="AE462" s="1" t="s">
        <v>119</v>
      </c>
      <c r="AF462" s="1" t="s">
        <v>120</v>
      </c>
      <c r="AG462" s="1" t="s">
        <v>71</v>
      </c>
      <c r="AH462" s="1" t="s">
        <v>114</v>
      </c>
      <c r="AI462" s="1" t="s">
        <v>73</v>
      </c>
      <c r="AJ462" s="1" t="s">
        <v>74</v>
      </c>
      <c r="AK462" s="8" t="s">
        <v>127</v>
      </c>
    </row>
    <row r="463" spans="1:37" ht="16">
      <c r="A463" s="8" t="s">
        <v>126</v>
      </c>
      <c r="B463" s="8" t="s">
        <v>127</v>
      </c>
      <c r="C463" s="8" t="s">
        <v>66</v>
      </c>
      <c r="D463" s="11" t="s">
        <v>67</v>
      </c>
      <c r="E463" s="24">
        <v>99</v>
      </c>
      <c r="F463" s="13">
        <v>1.4239999999999999</v>
      </c>
      <c r="G463" s="24">
        <v>2765.1</v>
      </c>
      <c r="I463" s="13">
        <v>-20.474</v>
      </c>
      <c r="J463" s="38">
        <v>1.0832760701425119</v>
      </c>
      <c r="K463" s="103">
        <f t="shared" si="70"/>
        <v>1.1717571141907979</v>
      </c>
      <c r="L463" s="25">
        <v>8.5999999999999993E-2</v>
      </c>
      <c r="N463">
        <v>13.3</v>
      </c>
      <c r="O463" s="70">
        <v>818.19799999999998</v>
      </c>
      <c r="P463" s="70">
        <v>504.44940000000003</v>
      </c>
      <c r="Q463" s="70">
        <f t="shared" si="63"/>
        <v>0.61653707293344651</v>
      </c>
      <c r="R463" s="23">
        <f t="shared" si="64"/>
        <v>8.1999430700148395</v>
      </c>
      <c r="S463" s="25">
        <v>6.4210000000000003</v>
      </c>
      <c r="T463" s="23">
        <f t="shared" si="65"/>
        <v>0.78305421698353084</v>
      </c>
      <c r="U463" s="23">
        <f t="shared" si="66"/>
        <v>1.277050781811998</v>
      </c>
      <c r="V463" s="23">
        <f t="shared" si="67"/>
        <v>0.10982636723583182</v>
      </c>
      <c r="W463" s="1">
        <v>995</v>
      </c>
      <c r="X463" s="1">
        <f t="shared" si="68"/>
        <v>1.1037825852847419E-4</v>
      </c>
      <c r="Y463" s="7">
        <v>2000</v>
      </c>
      <c r="Z463" s="1">
        <v>10.188000000000001</v>
      </c>
      <c r="AA463" s="1">
        <f t="shared" si="69"/>
        <v>2.1668287893300782E-2</v>
      </c>
      <c r="AB463" s="1">
        <f t="shared" si="71"/>
        <v>2.5389970491309526E-4</v>
      </c>
      <c r="AD463" s="8" t="s">
        <v>127</v>
      </c>
      <c r="AE463" s="1" t="s">
        <v>119</v>
      </c>
      <c r="AF463" s="1" t="s">
        <v>120</v>
      </c>
      <c r="AG463" s="1" t="s">
        <v>71</v>
      </c>
      <c r="AH463" s="1" t="s">
        <v>114</v>
      </c>
      <c r="AI463" s="1" t="s">
        <v>73</v>
      </c>
      <c r="AJ463" s="1" t="s">
        <v>74</v>
      </c>
      <c r="AK463" s="8" t="s">
        <v>127</v>
      </c>
    </row>
    <row r="464" spans="1:37" ht="16">
      <c r="A464" s="8" t="s">
        <v>126</v>
      </c>
      <c r="B464" s="8" t="s">
        <v>127</v>
      </c>
      <c r="C464" s="8" t="s">
        <v>66</v>
      </c>
      <c r="D464" s="11" t="s">
        <v>67</v>
      </c>
      <c r="E464" s="24">
        <v>101</v>
      </c>
      <c r="F464" s="13">
        <v>0.33900000000000002</v>
      </c>
      <c r="G464" s="24">
        <v>2793.3</v>
      </c>
      <c r="I464" s="13">
        <v>-27.510999999999999</v>
      </c>
      <c r="J464" s="38">
        <v>1.0755774258073854</v>
      </c>
      <c r="K464" s="103">
        <f t="shared" si="70"/>
        <v>1.1634370473322599</v>
      </c>
      <c r="L464" s="25">
        <v>0.02</v>
      </c>
      <c r="N464">
        <v>13.3</v>
      </c>
      <c r="O464" s="70">
        <v>818.19799999999998</v>
      </c>
      <c r="P464" s="70">
        <v>504.44940000000003</v>
      </c>
      <c r="Q464" s="70">
        <f t="shared" si="63"/>
        <v>0.61653707293344651</v>
      </c>
      <c r="R464" s="23">
        <f t="shared" si="64"/>
        <v>8.1999430700148395</v>
      </c>
      <c r="S464" s="25">
        <v>6.4210000000000003</v>
      </c>
      <c r="T464" s="23">
        <f t="shared" si="65"/>
        <v>0.78305421698353084</v>
      </c>
      <c r="U464" s="23">
        <f t="shared" si="66"/>
        <v>1.277050781811998</v>
      </c>
      <c r="V464" s="23">
        <f t="shared" si="67"/>
        <v>2.554101563623996E-2</v>
      </c>
      <c r="W464" s="1">
        <v>995</v>
      </c>
      <c r="X464" s="1">
        <f t="shared" si="68"/>
        <v>2.5669362448482371E-5</v>
      </c>
      <c r="Y464" s="7">
        <v>2000</v>
      </c>
      <c r="Z464" s="1">
        <v>10.188000000000001</v>
      </c>
      <c r="AA464" s="1">
        <f t="shared" si="69"/>
        <v>5.0391367193722749E-3</v>
      </c>
      <c r="AB464" s="1">
        <f t="shared" si="71"/>
        <v>5.8627183458900503E-5</v>
      </c>
      <c r="AD464" s="8" t="s">
        <v>127</v>
      </c>
      <c r="AE464" s="1" t="s">
        <v>119</v>
      </c>
      <c r="AF464" s="1" t="s">
        <v>120</v>
      </c>
      <c r="AG464" s="1" t="s">
        <v>71</v>
      </c>
      <c r="AH464" s="1" t="s">
        <v>114</v>
      </c>
      <c r="AI464" s="1" t="s">
        <v>73</v>
      </c>
      <c r="AJ464" s="1" t="s">
        <v>74</v>
      </c>
      <c r="AK464" s="8" t="s">
        <v>127</v>
      </c>
    </row>
    <row r="465" spans="1:37" ht="16">
      <c r="A465" s="8" t="s">
        <v>126</v>
      </c>
      <c r="B465" s="8" t="s">
        <v>127</v>
      </c>
      <c r="C465" s="8" t="s">
        <v>66</v>
      </c>
      <c r="D465" s="11" t="s">
        <v>67</v>
      </c>
      <c r="E465" s="24">
        <v>103</v>
      </c>
      <c r="F465" s="13">
        <v>0.36599999999999999</v>
      </c>
      <c r="G465" s="24">
        <v>2827.6</v>
      </c>
      <c r="I465" s="13">
        <v>-47.850999999999999</v>
      </c>
      <c r="J465" s="38">
        <v>1.0533182456733556</v>
      </c>
      <c r="K465" s="103">
        <f t="shared" si="70"/>
        <v>1.1393805459183801</v>
      </c>
      <c r="L465" s="25">
        <v>2.1999999999999999E-2</v>
      </c>
      <c r="N465">
        <v>13.3</v>
      </c>
      <c r="O465" s="70">
        <v>818.19799999999998</v>
      </c>
      <c r="P465" s="70">
        <v>504.44940000000003</v>
      </c>
      <c r="Q465" s="70">
        <f t="shared" si="63"/>
        <v>0.61653707293344651</v>
      </c>
      <c r="R465" s="23">
        <f t="shared" si="64"/>
        <v>8.1999430700148395</v>
      </c>
      <c r="S465" s="25">
        <v>6.4210000000000003</v>
      </c>
      <c r="T465" s="23">
        <f t="shared" si="65"/>
        <v>0.78305421698353084</v>
      </c>
      <c r="U465" s="23">
        <f t="shared" si="66"/>
        <v>1.277050781811998</v>
      </c>
      <c r="V465" s="23">
        <f t="shared" si="67"/>
        <v>2.8095117199863955E-2</v>
      </c>
      <c r="W465" s="1">
        <v>995</v>
      </c>
      <c r="X465" s="1">
        <f t="shared" si="68"/>
        <v>2.8236298693330607E-5</v>
      </c>
      <c r="Y465" s="7">
        <v>2000</v>
      </c>
      <c r="Z465" s="1">
        <v>10.188000000000001</v>
      </c>
      <c r="AA465" s="1">
        <f t="shared" si="69"/>
        <v>5.5430503913095029E-3</v>
      </c>
      <c r="AB465" s="1">
        <f t="shared" si="71"/>
        <v>6.315643780903313E-5</v>
      </c>
      <c r="AD465" s="8" t="s">
        <v>127</v>
      </c>
      <c r="AE465" s="1" t="s">
        <v>119</v>
      </c>
      <c r="AF465" s="1" t="s">
        <v>120</v>
      </c>
      <c r="AG465" s="1" t="s">
        <v>71</v>
      </c>
      <c r="AH465" s="1" t="s">
        <v>114</v>
      </c>
      <c r="AI465" s="1" t="s">
        <v>73</v>
      </c>
      <c r="AJ465" s="1" t="s">
        <v>74</v>
      </c>
      <c r="AK465" s="8" t="s">
        <v>127</v>
      </c>
    </row>
    <row r="466" spans="1:37" ht="16">
      <c r="A466" s="8" t="s">
        <v>126</v>
      </c>
      <c r="B466" s="8" t="s">
        <v>127</v>
      </c>
      <c r="C466" s="8" t="s">
        <v>66</v>
      </c>
      <c r="D466" s="11" t="s">
        <v>67</v>
      </c>
      <c r="E466" s="24">
        <v>104</v>
      </c>
      <c r="F466" s="13">
        <v>0.31</v>
      </c>
      <c r="G466" s="24">
        <v>2857.7</v>
      </c>
      <c r="I466" s="13">
        <v>-31.361000000000001</v>
      </c>
      <c r="J466" s="38">
        <v>1.0713649276135575</v>
      </c>
      <c r="K466" s="103">
        <f t="shared" si="70"/>
        <v>1.1588844780995831</v>
      </c>
      <c r="L466" s="25">
        <v>1.9E-2</v>
      </c>
      <c r="N466">
        <v>13.3</v>
      </c>
      <c r="O466" s="70">
        <v>818.19799999999998</v>
      </c>
      <c r="P466" s="70">
        <v>504.44940000000003</v>
      </c>
      <c r="Q466" s="70">
        <f t="shared" si="63"/>
        <v>0.61653707293344651</v>
      </c>
      <c r="R466" s="23">
        <f t="shared" si="64"/>
        <v>8.1999430700148395</v>
      </c>
      <c r="S466" s="25">
        <v>6.4210000000000003</v>
      </c>
      <c r="T466" s="23">
        <f t="shared" si="65"/>
        <v>0.78305421698353084</v>
      </c>
      <c r="U466" s="23">
        <f t="shared" si="66"/>
        <v>1.277050781811998</v>
      </c>
      <c r="V466" s="23">
        <f t="shared" si="67"/>
        <v>2.4263964854427961E-2</v>
      </c>
      <c r="W466" s="1">
        <v>995</v>
      </c>
      <c r="X466" s="1">
        <f t="shared" si="68"/>
        <v>2.4385894326058252E-5</v>
      </c>
      <c r="Y466" s="7">
        <v>2000</v>
      </c>
      <c r="Z466" s="1">
        <v>10.188000000000001</v>
      </c>
      <c r="AA466" s="1">
        <f t="shared" si="69"/>
        <v>4.7871798834036609E-3</v>
      </c>
      <c r="AB466" s="1">
        <f t="shared" si="71"/>
        <v>5.5477884607470748E-5</v>
      </c>
      <c r="AD466" s="8" t="s">
        <v>127</v>
      </c>
      <c r="AE466" s="1" t="s">
        <v>119</v>
      </c>
      <c r="AF466" s="1" t="s">
        <v>120</v>
      </c>
      <c r="AG466" s="1" t="s">
        <v>71</v>
      </c>
      <c r="AH466" s="1" t="s">
        <v>114</v>
      </c>
      <c r="AI466" s="1" t="s">
        <v>73</v>
      </c>
      <c r="AJ466" s="1" t="s">
        <v>74</v>
      </c>
      <c r="AK466" s="8" t="s">
        <v>127</v>
      </c>
    </row>
    <row r="467" spans="1:37" ht="16">
      <c r="A467" s="8" t="s">
        <v>126</v>
      </c>
      <c r="B467" s="8" t="s">
        <v>127</v>
      </c>
      <c r="C467" s="8" t="s">
        <v>66</v>
      </c>
      <c r="D467" s="11" t="s">
        <v>67</v>
      </c>
      <c r="E467" s="24">
        <v>109</v>
      </c>
      <c r="F467" s="13">
        <v>0.28799999999999998</v>
      </c>
      <c r="G467" s="24">
        <v>2913.5</v>
      </c>
      <c r="I467" s="13">
        <v>-13.8</v>
      </c>
      <c r="J467" s="38">
        <v>1.090576476832211</v>
      </c>
      <c r="K467" s="103">
        <f t="shared" si="70"/>
        <v>1.1796467005691522</v>
      </c>
      <c r="L467" s="25">
        <v>1.7000000000000001E-2</v>
      </c>
      <c r="N467">
        <v>13.3</v>
      </c>
      <c r="O467" s="70">
        <v>818.19799999999998</v>
      </c>
      <c r="P467" s="70">
        <v>504.44940000000003</v>
      </c>
      <c r="Q467" s="70">
        <f t="shared" si="63"/>
        <v>0.61653707293344651</v>
      </c>
      <c r="R467" s="23">
        <f t="shared" si="64"/>
        <v>8.1999430700148395</v>
      </c>
      <c r="S467" s="25">
        <v>6.4210000000000003</v>
      </c>
      <c r="T467" s="23">
        <f t="shared" si="65"/>
        <v>0.78305421698353084</v>
      </c>
      <c r="U467" s="23">
        <f t="shared" si="66"/>
        <v>1.277050781811998</v>
      </c>
      <c r="V467" s="23">
        <f t="shared" si="67"/>
        <v>2.1709863290803967E-2</v>
      </c>
      <c r="W467" s="1">
        <v>995</v>
      </c>
      <c r="X467" s="1">
        <f t="shared" si="68"/>
        <v>2.1818958081210016E-5</v>
      </c>
      <c r="Y467" s="7">
        <v>2000</v>
      </c>
      <c r="Z467" s="1">
        <v>10.188000000000001</v>
      </c>
      <c r="AA467" s="1">
        <f t="shared" si="69"/>
        <v>4.2832662114664346E-3</v>
      </c>
      <c r="AB467" s="1">
        <f t="shared" si="71"/>
        <v>5.0527408540157121E-5</v>
      </c>
      <c r="AD467" s="8" t="s">
        <v>127</v>
      </c>
      <c r="AE467" s="1" t="s">
        <v>119</v>
      </c>
      <c r="AF467" s="1" t="s">
        <v>120</v>
      </c>
      <c r="AG467" s="1" t="s">
        <v>71</v>
      </c>
      <c r="AH467" s="1" t="s">
        <v>114</v>
      </c>
      <c r="AI467" s="1" t="s">
        <v>73</v>
      </c>
      <c r="AJ467" s="1" t="s">
        <v>74</v>
      </c>
      <c r="AK467" s="8" t="s">
        <v>127</v>
      </c>
    </row>
    <row r="468" spans="1:37" ht="16">
      <c r="A468" s="8" t="s">
        <v>126</v>
      </c>
      <c r="B468" s="8" t="s">
        <v>127</v>
      </c>
      <c r="C468" s="8" t="s">
        <v>66</v>
      </c>
      <c r="D468" s="11" t="s">
        <v>67</v>
      </c>
      <c r="E468" s="24">
        <v>110</v>
      </c>
      <c r="F468" s="13">
        <v>0.502</v>
      </c>
      <c r="G468" s="24">
        <v>2933.9</v>
      </c>
      <c r="I468" s="13">
        <v>-17.888999999999999</v>
      </c>
      <c r="J468" s="38">
        <v>1.0861038203161937</v>
      </c>
      <c r="K468" s="103">
        <f t="shared" si="70"/>
        <v>1.1748130893706747</v>
      </c>
      <c r="L468" s="25">
        <v>0.03</v>
      </c>
      <c r="N468">
        <v>13.3</v>
      </c>
      <c r="O468" s="70">
        <v>818.19799999999998</v>
      </c>
      <c r="P468" s="70">
        <v>504.44940000000003</v>
      </c>
      <c r="Q468" s="70">
        <f t="shared" si="63"/>
        <v>0.61653707293344651</v>
      </c>
      <c r="R468" s="23">
        <f t="shared" si="64"/>
        <v>8.1999430700148395</v>
      </c>
      <c r="S468" s="25">
        <v>6.4210000000000003</v>
      </c>
      <c r="T468" s="23">
        <f t="shared" si="65"/>
        <v>0.78305421698353084</v>
      </c>
      <c r="U468" s="23">
        <f t="shared" si="66"/>
        <v>1.277050781811998</v>
      </c>
      <c r="V468" s="23">
        <f t="shared" si="67"/>
        <v>3.8311523454359939E-2</v>
      </c>
      <c r="W468" s="1">
        <v>995</v>
      </c>
      <c r="X468" s="1">
        <f t="shared" si="68"/>
        <v>3.8504043672723555E-5</v>
      </c>
      <c r="Y468" s="7">
        <v>2000</v>
      </c>
      <c r="Z468" s="1">
        <v>10.188000000000001</v>
      </c>
      <c r="AA468" s="1">
        <f t="shared" si="69"/>
        <v>7.5587050790584115E-3</v>
      </c>
      <c r="AB468" s="1">
        <f t="shared" si="71"/>
        <v>8.8800656655704235E-5</v>
      </c>
      <c r="AD468" s="8" t="s">
        <v>127</v>
      </c>
      <c r="AE468" s="1" t="s">
        <v>119</v>
      </c>
      <c r="AF468" s="1" t="s">
        <v>120</v>
      </c>
      <c r="AG468" s="1" t="s">
        <v>71</v>
      </c>
      <c r="AH468" s="1" t="s">
        <v>114</v>
      </c>
      <c r="AI468" s="1" t="s">
        <v>73</v>
      </c>
      <c r="AJ468" s="1" t="s">
        <v>74</v>
      </c>
      <c r="AK468" s="8" t="s">
        <v>127</v>
      </c>
    </row>
    <row r="469" spans="1:37" ht="16">
      <c r="A469" s="8" t="s">
        <v>126</v>
      </c>
      <c r="B469" s="8" t="s">
        <v>127</v>
      </c>
      <c r="C469" s="8" t="s">
        <v>66</v>
      </c>
      <c r="D469" s="11" t="s">
        <v>67</v>
      </c>
      <c r="E469" s="24">
        <v>112</v>
      </c>
      <c r="F469" s="13">
        <v>0.314</v>
      </c>
      <c r="G469" s="24">
        <v>2977</v>
      </c>
      <c r="I469" s="13">
        <v>-29.934999999999999</v>
      </c>
      <c r="J469" s="38">
        <v>1.0729252350094824</v>
      </c>
      <c r="K469" s="103">
        <f t="shared" si="70"/>
        <v>1.1605707513450605</v>
      </c>
      <c r="L469" s="25">
        <v>1.9E-2</v>
      </c>
      <c r="N469">
        <v>13.3</v>
      </c>
      <c r="O469" s="70">
        <v>818.19799999999998</v>
      </c>
      <c r="P469" s="70">
        <v>504.44940000000003</v>
      </c>
      <c r="Q469" s="70">
        <f t="shared" si="63"/>
        <v>0.61653707293344651</v>
      </c>
      <c r="R469" s="23">
        <f t="shared" si="64"/>
        <v>8.1999430700148395</v>
      </c>
      <c r="S469" s="25">
        <v>6.4210000000000003</v>
      </c>
      <c r="T469" s="23">
        <f t="shared" si="65"/>
        <v>0.78305421698353084</v>
      </c>
      <c r="U469" s="23">
        <f t="shared" si="66"/>
        <v>1.277050781811998</v>
      </c>
      <c r="V469" s="23">
        <f t="shared" si="67"/>
        <v>2.4263964854427961E-2</v>
      </c>
      <c r="W469" s="1">
        <v>995</v>
      </c>
      <c r="X469" s="1">
        <f t="shared" si="68"/>
        <v>2.4385894326058252E-5</v>
      </c>
      <c r="Y469" s="7">
        <v>2000</v>
      </c>
      <c r="Z469" s="1">
        <v>10.188000000000001</v>
      </c>
      <c r="AA469" s="1">
        <f t="shared" si="69"/>
        <v>4.7871798834036609E-3</v>
      </c>
      <c r="AB469" s="1">
        <f t="shared" si="71"/>
        <v>5.5558609541057459E-5</v>
      </c>
      <c r="AD469" s="8" t="s">
        <v>127</v>
      </c>
      <c r="AE469" s="1" t="s">
        <v>119</v>
      </c>
      <c r="AF469" s="1" t="s">
        <v>120</v>
      </c>
      <c r="AG469" s="1" t="s">
        <v>71</v>
      </c>
      <c r="AH469" s="1" t="s">
        <v>114</v>
      </c>
      <c r="AI469" s="1" t="s">
        <v>73</v>
      </c>
      <c r="AJ469" s="1" t="s">
        <v>74</v>
      </c>
      <c r="AK469" s="8" t="s">
        <v>127</v>
      </c>
    </row>
    <row r="470" spans="1:37" ht="16">
      <c r="A470" s="8" t="s">
        <v>126</v>
      </c>
      <c r="B470" s="8" t="s">
        <v>127</v>
      </c>
      <c r="C470" s="8" t="s">
        <v>66</v>
      </c>
      <c r="D470" s="11" t="s">
        <v>67</v>
      </c>
      <c r="E470" s="24">
        <v>113</v>
      </c>
      <c r="F470" s="13">
        <v>0.42199999999999999</v>
      </c>
      <c r="G470" s="24">
        <v>2991.4</v>
      </c>
      <c r="I470" s="13">
        <v>-34.293999999999997</v>
      </c>
      <c r="J470" s="38">
        <v>1.0681555291285856</v>
      </c>
      <c r="K470" s="103">
        <f t="shared" si="70"/>
        <v>1.1554159666199568</v>
      </c>
      <c r="L470" s="25">
        <v>2.5000000000000001E-2</v>
      </c>
      <c r="N470">
        <v>13.3</v>
      </c>
      <c r="O470" s="70">
        <v>818.19799999999998</v>
      </c>
      <c r="P470" s="70">
        <v>504.44940000000003</v>
      </c>
      <c r="Q470" s="70">
        <f t="shared" si="63"/>
        <v>0.61653707293344651</v>
      </c>
      <c r="R470" s="23">
        <f t="shared" si="64"/>
        <v>8.1999430700148395</v>
      </c>
      <c r="S470" s="25">
        <v>6.4210000000000003</v>
      </c>
      <c r="T470" s="23">
        <f t="shared" si="65"/>
        <v>0.78305421698353084</v>
      </c>
      <c r="U470" s="23">
        <f t="shared" si="66"/>
        <v>1.277050781811998</v>
      </c>
      <c r="V470" s="23">
        <f t="shared" si="67"/>
        <v>3.1926269545299951E-2</v>
      </c>
      <c r="W470" s="1">
        <v>995</v>
      </c>
      <c r="X470" s="1">
        <f t="shared" si="68"/>
        <v>3.2086703060602965E-5</v>
      </c>
      <c r="Y470" s="7">
        <v>2000</v>
      </c>
      <c r="Z470" s="1">
        <v>10.188000000000001</v>
      </c>
      <c r="AA470" s="1">
        <f t="shared" si="69"/>
        <v>6.2989208992153449E-3</v>
      </c>
      <c r="AB470" s="1">
        <f t="shared" si="71"/>
        <v>7.2778737794295466E-5</v>
      </c>
      <c r="AD470" s="8" t="s">
        <v>127</v>
      </c>
      <c r="AE470" s="1" t="s">
        <v>119</v>
      </c>
      <c r="AF470" s="1" t="s">
        <v>120</v>
      </c>
      <c r="AG470" s="1" t="s">
        <v>71</v>
      </c>
      <c r="AH470" s="1" t="s">
        <v>114</v>
      </c>
      <c r="AI470" s="1" t="s">
        <v>73</v>
      </c>
      <c r="AJ470" s="1" t="s">
        <v>74</v>
      </c>
      <c r="AK470" s="8" t="s">
        <v>127</v>
      </c>
    </row>
    <row r="471" spans="1:37" ht="16">
      <c r="A471" s="8" t="s">
        <v>126</v>
      </c>
      <c r="B471" s="8" t="s">
        <v>127</v>
      </c>
      <c r="C471" s="8" t="s">
        <v>66</v>
      </c>
      <c r="D471" s="11" t="s">
        <v>67</v>
      </c>
      <c r="E471" s="24">
        <v>116</v>
      </c>
      <c r="F471" s="13">
        <v>0.32600000000000001</v>
      </c>
      <c r="G471" s="24">
        <v>3127.9</v>
      </c>
      <c r="I471" s="13">
        <v>-25.314</v>
      </c>
      <c r="J471" s="38">
        <v>1.0779811243998434</v>
      </c>
      <c r="K471" s="103">
        <f t="shared" si="70"/>
        <v>1.1660347800715252</v>
      </c>
      <c r="L471" s="25">
        <v>0.02</v>
      </c>
      <c r="N471">
        <v>13.3</v>
      </c>
      <c r="O471" s="70">
        <v>818.19799999999998</v>
      </c>
      <c r="P471" s="70">
        <v>504.44940000000003</v>
      </c>
      <c r="Q471" s="70">
        <f t="shared" si="63"/>
        <v>0.61653707293344651</v>
      </c>
      <c r="R471" s="23">
        <f t="shared" si="64"/>
        <v>8.1999430700148395</v>
      </c>
      <c r="S471" s="25">
        <v>6.4210000000000003</v>
      </c>
      <c r="T471" s="23">
        <f t="shared" si="65"/>
        <v>0.78305421698353084</v>
      </c>
      <c r="U471" s="23">
        <f t="shared" si="66"/>
        <v>1.277050781811998</v>
      </c>
      <c r="V471" s="23">
        <f t="shared" si="67"/>
        <v>2.554101563623996E-2</v>
      </c>
      <c r="W471" s="1">
        <v>995</v>
      </c>
      <c r="X471" s="1">
        <f t="shared" si="68"/>
        <v>2.5669362448482371E-5</v>
      </c>
      <c r="Y471" s="7">
        <v>2000</v>
      </c>
      <c r="Z471" s="1">
        <v>10.188000000000001</v>
      </c>
      <c r="AA471" s="1">
        <f t="shared" si="69"/>
        <v>5.0391367193722749E-3</v>
      </c>
      <c r="AB471" s="1">
        <f t="shared" si="71"/>
        <v>5.8758086763235975E-5</v>
      </c>
      <c r="AD471" s="8" t="s">
        <v>127</v>
      </c>
      <c r="AE471" s="1" t="s">
        <v>119</v>
      </c>
      <c r="AF471" s="1" t="s">
        <v>120</v>
      </c>
      <c r="AG471" s="1" t="s">
        <v>71</v>
      </c>
      <c r="AH471" s="1" t="s">
        <v>114</v>
      </c>
      <c r="AI471" s="1" t="s">
        <v>73</v>
      </c>
      <c r="AJ471" s="1" t="s">
        <v>74</v>
      </c>
      <c r="AK471" s="8" t="s">
        <v>127</v>
      </c>
    </row>
    <row r="472" spans="1:37" ht="16">
      <c r="A472" s="8" t="s">
        <v>126</v>
      </c>
      <c r="B472" s="8" t="s">
        <v>127</v>
      </c>
      <c r="C472" s="8" t="s">
        <v>66</v>
      </c>
      <c r="D472" s="11" t="s">
        <v>67</v>
      </c>
      <c r="E472" s="24">
        <v>120</v>
      </c>
      <c r="F472" s="13">
        <v>1.1000000000000001</v>
      </c>
      <c r="G472" s="24">
        <v>3265.2</v>
      </c>
      <c r="I472" s="13">
        <v>-31.417999999999999</v>
      </c>
      <c r="J472" s="38">
        <v>1.0713025580620932</v>
      </c>
      <c r="K472" s="103">
        <f t="shared" si="70"/>
        <v>1.1588170732746343</v>
      </c>
      <c r="L472" s="25">
        <v>6.6000000000000003E-2</v>
      </c>
      <c r="N472">
        <v>13.3</v>
      </c>
      <c r="O472" s="70">
        <v>818.19799999999998</v>
      </c>
      <c r="P472" s="70">
        <v>504.44940000000003</v>
      </c>
      <c r="Q472" s="70">
        <f t="shared" si="63"/>
        <v>0.61653707293344651</v>
      </c>
      <c r="R472" s="23">
        <f t="shared" si="64"/>
        <v>8.1999430700148395</v>
      </c>
      <c r="S472" s="25">
        <v>6.4210000000000003</v>
      </c>
      <c r="T472" s="23">
        <f t="shared" si="65"/>
        <v>0.78305421698353084</v>
      </c>
      <c r="U472" s="23">
        <f t="shared" si="66"/>
        <v>1.277050781811998</v>
      </c>
      <c r="V472" s="23">
        <f t="shared" si="67"/>
        <v>8.4285351599591871E-2</v>
      </c>
      <c r="W472" s="1">
        <v>995</v>
      </c>
      <c r="X472" s="1">
        <f t="shared" si="68"/>
        <v>8.4708896079991827E-5</v>
      </c>
      <c r="Y472" s="7">
        <v>2000</v>
      </c>
      <c r="Z472" s="1">
        <v>10.188000000000001</v>
      </c>
      <c r="AA472" s="1">
        <f t="shared" si="69"/>
        <v>1.6629151173928509E-2</v>
      </c>
      <c r="AB472" s="1">
        <f t="shared" si="71"/>
        <v>1.9270144294413283E-4</v>
      </c>
      <c r="AD472" s="8" t="s">
        <v>127</v>
      </c>
      <c r="AE472" s="1" t="s">
        <v>119</v>
      </c>
      <c r="AF472" s="1" t="s">
        <v>120</v>
      </c>
      <c r="AG472" s="1" t="s">
        <v>71</v>
      </c>
      <c r="AH472" s="1" t="s">
        <v>114</v>
      </c>
      <c r="AI472" s="1" t="s">
        <v>73</v>
      </c>
      <c r="AJ472" s="1" t="s">
        <v>74</v>
      </c>
      <c r="AK472" s="8" t="s">
        <v>127</v>
      </c>
    </row>
    <row r="473" spans="1:37" ht="16">
      <c r="A473" s="8" t="s">
        <v>126</v>
      </c>
      <c r="B473" s="8" t="s">
        <v>127</v>
      </c>
      <c r="C473" s="8" t="s">
        <v>66</v>
      </c>
      <c r="D473" s="11" t="s">
        <v>67</v>
      </c>
      <c r="E473" s="24">
        <v>124</v>
      </c>
      <c r="F473" s="13">
        <v>0.56899999999999995</v>
      </c>
      <c r="G473" s="24">
        <v>3571.6</v>
      </c>
      <c r="I473" s="13">
        <v>-23.064</v>
      </c>
      <c r="J473" s="38">
        <v>1.0804426882792471</v>
      </c>
      <c r="K473" s="103">
        <f t="shared" si="70"/>
        <v>1.1686950384791173</v>
      </c>
      <c r="L473" s="25">
        <v>3.4000000000000002E-2</v>
      </c>
      <c r="N473">
        <v>13.3</v>
      </c>
      <c r="O473" s="70">
        <v>818.19799999999998</v>
      </c>
      <c r="P473" s="70">
        <v>504.44940000000003</v>
      </c>
      <c r="Q473" s="70">
        <f t="shared" si="63"/>
        <v>0.61653707293344651</v>
      </c>
      <c r="R473" s="23">
        <f t="shared" si="64"/>
        <v>8.1999430700148395</v>
      </c>
      <c r="S473" s="25">
        <v>6.4210000000000003</v>
      </c>
      <c r="T473" s="23">
        <f t="shared" si="65"/>
        <v>0.78305421698353084</v>
      </c>
      <c r="U473" s="23">
        <f t="shared" si="66"/>
        <v>1.277050781811998</v>
      </c>
      <c r="V473" s="23">
        <f t="shared" si="67"/>
        <v>4.3419726581607934E-2</v>
      </c>
      <c r="W473" s="1">
        <v>995</v>
      </c>
      <c r="X473" s="1">
        <f t="shared" si="68"/>
        <v>4.3637916162420033E-5</v>
      </c>
      <c r="Y473" s="7">
        <v>2000</v>
      </c>
      <c r="Z473" s="1">
        <v>10.188000000000001</v>
      </c>
      <c r="AA473" s="1">
        <f t="shared" si="69"/>
        <v>8.5665324229328692E-3</v>
      </c>
      <c r="AB473" s="1">
        <f t="shared" si="71"/>
        <v>1.0011663939652135E-4</v>
      </c>
      <c r="AD473" s="8" t="s">
        <v>127</v>
      </c>
      <c r="AE473" s="1" t="s">
        <v>119</v>
      </c>
      <c r="AF473" s="1" t="s">
        <v>120</v>
      </c>
      <c r="AG473" s="1" t="s">
        <v>71</v>
      </c>
      <c r="AH473" s="1" t="s">
        <v>114</v>
      </c>
      <c r="AI473" s="1" t="s">
        <v>73</v>
      </c>
      <c r="AJ473" s="1" t="s">
        <v>74</v>
      </c>
      <c r="AK473" s="8" t="s">
        <v>127</v>
      </c>
    </row>
    <row r="474" spans="1:37" ht="16">
      <c r="A474" s="8" t="s">
        <v>126</v>
      </c>
      <c r="B474" s="8" t="s">
        <v>127</v>
      </c>
      <c r="C474" s="8" t="s">
        <v>66</v>
      </c>
      <c r="D474" s="11" t="s">
        <v>67</v>
      </c>
      <c r="E474" s="24">
        <v>125</v>
      </c>
      <c r="F474" s="13">
        <v>0.73099999999999998</v>
      </c>
      <c r="G474" s="24">
        <v>3650</v>
      </c>
      <c r="I474" s="13">
        <v>-28.297000000000001</v>
      </c>
      <c r="J474" s="38">
        <v>1.074717448826747</v>
      </c>
      <c r="K474" s="103">
        <f t="shared" si="70"/>
        <v>1.1625076477872711</v>
      </c>
      <c r="L474" s="25">
        <v>4.3999999999999997E-2</v>
      </c>
      <c r="N474">
        <v>13.3</v>
      </c>
      <c r="O474" s="70">
        <v>818.19799999999998</v>
      </c>
      <c r="P474" s="70">
        <v>504.44940000000003</v>
      </c>
      <c r="Q474" s="70">
        <f t="shared" si="63"/>
        <v>0.61653707293344651</v>
      </c>
      <c r="R474" s="23">
        <f t="shared" si="64"/>
        <v>8.1999430700148395</v>
      </c>
      <c r="S474" s="25">
        <v>6.4210000000000003</v>
      </c>
      <c r="T474" s="23">
        <f t="shared" si="65"/>
        <v>0.78305421698353084</v>
      </c>
      <c r="U474" s="23">
        <f t="shared" si="66"/>
        <v>1.277050781811998</v>
      </c>
      <c r="V474" s="23">
        <f t="shared" si="67"/>
        <v>5.6190234399727909E-2</v>
      </c>
      <c r="W474" s="1">
        <v>995</v>
      </c>
      <c r="X474" s="1">
        <f t="shared" si="68"/>
        <v>5.6472597386661213E-5</v>
      </c>
      <c r="Y474" s="7">
        <v>2000</v>
      </c>
      <c r="Z474" s="1">
        <v>10.188000000000001</v>
      </c>
      <c r="AA474" s="1">
        <f t="shared" si="69"/>
        <v>1.1086100782619006E-2</v>
      </c>
      <c r="AB474" s="1">
        <f t="shared" si="71"/>
        <v>1.2887676943935047E-4</v>
      </c>
      <c r="AD474" s="8" t="s">
        <v>127</v>
      </c>
      <c r="AE474" s="1" t="s">
        <v>119</v>
      </c>
      <c r="AF474" s="1" t="s">
        <v>120</v>
      </c>
      <c r="AG474" s="1" t="s">
        <v>71</v>
      </c>
      <c r="AH474" s="1" t="s">
        <v>114</v>
      </c>
      <c r="AI474" s="1" t="s">
        <v>73</v>
      </c>
      <c r="AJ474" s="1" t="s">
        <v>74</v>
      </c>
      <c r="AK474" s="8" t="s">
        <v>127</v>
      </c>
    </row>
    <row r="475" spans="1:37" ht="16">
      <c r="A475" s="8" t="s">
        <v>126</v>
      </c>
      <c r="B475" s="8" t="s">
        <v>127</v>
      </c>
      <c r="C475" s="8" t="s">
        <v>66</v>
      </c>
      <c r="D475" s="11" t="s">
        <v>67</v>
      </c>
      <c r="E475" s="24">
        <v>127</v>
      </c>
      <c r="F475" s="13">
        <v>0.63100000000000001</v>
      </c>
      <c r="G475" s="24">
        <v>3774.1</v>
      </c>
      <c r="I475" s="13">
        <v>-31.79</v>
      </c>
      <c r="J475" s="38">
        <v>1.0708955127421731</v>
      </c>
      <c r="K475" s="103">
        <f t="shared" si="70"/>
        <v>1.1583771658434243</v>
      </c>
      <c r="L475" s="25">
        <v>3.7999999999999999E-2</v>
      </c>
      <c r="N475">
        <v>13.3</v>
      </c>
      <c r="O475" s="70">
        <v>818.19799999999998</v>
      </c>
      <c r="P475" s="70">
        <v>504.44940000000003</v>
      </c>
      <c r="Q475" s="70">
        <f t="shared" si="63"/>
        <v>0.61653707293344651</v>
      </c>
      <c r="R475" s="23">
        <f t="shared" si="64"/>
        <v>8.1999430700148395</v>
      </c>
      <c r="S475" s="25">
        <v>6.4210000000000003</v>
      </c>
      <c r="T475" s="23">
        <f t="shared" si="65"/>
        <v>0.78305421698353084</v>
      </c>
      <c r="U475" s="23">
        <f t="shared" si="66"/>
        <v>1.277050781811998</v>
      </c>
      <c r="V475" s="23">
        <f t="shared" si="67"/>
        <v>4.8527929708855923E-2</v>
      </c>
      <c r="W475" s="1">
        <v>995</v>
      </c>
      <c r="X475" s="1">
        <f t="shared" si="68"/>
        <v>4.8771788652116504E-5</v>
      </c>
      <c r="Y475" s="7">
        <v>2000</v>
      </c>
      <c r="Z475" s="1">
        <v>10.188000000000001</v>
      </c>
      <c r="AA475" s="1">
        <f t="shared" si="69"/>
        <v>9.5743597668073218E-3</v>
      </c>
      <c r="AB475" s="1">
        <f t="shared" si="71"/>
        <v>1.1090719731439574E-4</v>
      </c>
      <c r="AD475" s="8" t="s">
        <v>127</v>
      </c>
      <c r="AE475" s="1" t="s">
        <v>119</v>
      </c>
      <c r="AF475" s="1" t="s">
        <v>120</v>
      </c>
      <c r="AG475" s="1" t="s">
        <v>71</v>
      </c>
      <c r="AH475" s="1" t="s">
        <v>114</v>
      </c>
      <c r="AI475" s="1" t="s">
        <v>73</v>
      </c>
      <c r="AJ475" s="1" t="s">
        <v>74</v>
      </c>
      <c r="AK475" s="8" t="s">
        <v>127</v>
      </c>
    </row>
    <row r="476" spans="1:37" ht="16">
      <c r="A476" s="8" t="s">
        <v>126</v>
      </c>
      <c r="B476" s="8" t="s">
        <v>127</v>
      </c>
      <c r="C476" s="8" t="s">
        <v>66</v>
      </c>
      <c r="D476" s="11" t="s">
        <v>67</v>
      </c>
      <c r="E476" s="24">
        <v>128</v>
      </c>
      <c r="F476" s="13">
        <v>1.9410000000000001</v>
      </c>
      <c r="G476" s="24">
        <v>3839.7</v>
      </c>
      <c r="I476" s="13">
        <v>-30.812000000000001</v>
      </c>
      <c r="J476" s="38">
        <v>1.0719656408460128</v>
      </c>
      <c r="K476" s="103">
        <f t="shared" si="70"/>
        <v>1.1595336882855969</v>
      </c>
      <c r="L476" s="25">
        <v>0.11700000000000001</v>
      </c>
      <c r="N476">
        <v>13.3</v>
      </c>
      <c r="O476" s="70">
        <v>818.19799999999998</v>
      </c>
      <c r="P476" s="70">
        <v>504.44940000000003</v>
      </c>
      <c r="Q476" s="70">
        <f t="shared" si="63"/>
        <v>0.61653707293344651</v>
      </c>
      <c r="R476" s="23">
        <f t="shared" si="64"/>
        <v>8.1999430700148395</v>
      </c>
      <c r="S476" s="25">
        <v>6.4210000000000003</v>
      </c>
      <c r="T476" s="23">
        <f t="shared" si="65"/>
        <v>0.78305421698353084</v>
      </c>
      <c r="U476" s="23">
        <f t="shared" si="66"/>
        <v>1.277050781811998</v>
      </c>
      <c r="V476" s="23">
        <f t="shared" si="67"/>
        <v>0.14941494147200379</v>
      </c>
      <c r="W476" s="1">
        <v>995</v>
      </c>
      <c r="X476" s="1">
        <f t="shared" si="68"/>
        <v>1.501657703236219E-4</v>
      </c>
      <c r="Y476" s="7">
        <v>2000</v>
      </c>
      <c r="Z476" s="1">
        <v>10.188000000000001</v>
      </c>
      <c r="AA476" s="1">
        <f t="shared" si="69"/>
        <v>2.9478949808327819E-2</v>
      </c>
      <c r="AB476" s="1">
        <f t="shared" si="71"/>
        <v>3.4181835398036344E-4</v>
      </c>
      <c r="AD476" s="8" t="s">
        <v>127</v>
      </c>
      <c r="AE476" s="1" t="s">
        <v>119</v>
      </c>
      <c r="AF476" s="1" t="s">
        <v>120</v>
      </c>
      <c r="AG476" s="1" t="s">
        <v>71</v>
      </c>
      <c r="AH476" s="1" t="s">
        <v>114</v>
      </c>
      <c r="AI476" s="1" t="s">
        <v>73</v>
      </c>
      <c r="AJ476" s="1" t="s">
        <v>74</v>
      </c>
      <c r="AK476" s="8" t="s">
        <v>127</v>
      </c>
    </row>
    <row r="477" spans="1:37" ht="16">
      <c r="A477" s="8" t="s">
        <v>128</v>
      </c>
      <c r="B477" s="8" t="s">
        <v>129</v>
      </c>
      <c r="C477" s="8" t="s">
        <v>66</v>
      </c>
      <c r="D477" s="11" t="s">
        <v>67</v>
      </c>
      <c r="E477" s="24">
        <v>43</v>
      </c>
      <c r="F477" s="13">
        <v>3.79</v>
      </c>
      <c r="G477" s="24">
        <v>1986.3</v>
      </c>
      <c r="H477" s="8" t="s">
        <v>68</v>
      </c>
      <c r="I477" s="13">
        <v>3701.0309999999999</v>
      </c>
      <c r="J477" s="38">
        <v>4.9934436018025794</v>
      </c>
      <c r="K477" s="103">
        <f t="shared" si="70"/>
        <v>5.3839202923526175</v>
      </c>
      <c r="L477" s="25">
        <v>0.245</v>
      </c>
      <c r="N477">
        <v>13.3</v>
      </c>
      <c r="O477" s="70">
        <v>818.19799999999998</v>
      </c>
      <c r="P477" s="70">
        <v>504.44940000000003</v>
      </c>
      <c r="Q477" s="70">
        <f t="shared" si="63"/>
        <v>0.61653707293344651</v>
      </c>
      <c r="R477" s="23">
        <f t="shared" si="64"/>
        <v>8.1999430700148395</v>
      </c>
      <c r="S477" s="25">
        <v>4.9630000000000001</v>
      </c>
      <c r="T477" s="23">
        <f t="shared" si="65"/>
        <v>0.60524810448361055</v>
      </c>
      <c r="U477" s="23">
        <f t="shared" si="66"/>
        <v>1.652215005040266</v>
      </c>
      <c r="V477" s="23">
        <f t="shared" si="67"/>
        <v>0.40479267623486515</v>
      </c>
      <c r="W477" s="1">
        <v>995</v>
      </c>
      <c r="X477" s="1">
        <f t="shared" si="68"/>
        <v>4.0682681028629661E-4</v>
      </c>
      <c r="Y477" s="7">
        <v>2000</v>
      </c>
      <c r="Z477" s="1">
        <v>10.321999999999999</v>
      </c>
      <c r="AA477" s="1">
        <f t="shared" si="69"/>
        <v>7.8827128518949158E-2</v>
      </c>
      <c r="AB477" s="1">
        <f t="shared" si="71"/>
        <v>4.2439897682105812E-3</v>
      </c>
      <c r="AD477" s="8" t="s">
        <v>129</v>
      </c>
      <c r="AE477" s="1" t="s">
        <v>69</v>
      </c>
      <c r="AF477" s="1" t="s">
        <v>70</v>
      </c>
      <c r="AG477" s="1" t="s">
        <v>71</v>
      </c>
      <c r="AH477" s="1" t="s">
        <v>72</v>
      </c>
      <c r="AI477" s="1" t="s">
        <v>130</v>
      </c>
      <c r="AJ477" s="1" t="s">
        <v>131</v>
      </c>
      <c r="AK477" s="8" t="s">
        <v>129</v>
      </c>
    </row>
    <row r="478" spans="1:37" ht="16">
      <c r="A478" s="8" t="s">
        <v>128</v>
      </c>
      <c r="B478" s="8" t="s">
        <v>129</v>
      </c>
      <c r="C478" s="8" t="s">
        <v>66</v>
      </c>
      <c r="D478" s="11" t="s">
        <v>67</v>
      </c>
      <c r="E478" s="24">
        <v>52</v>
      </c>
      <c r="F478" s="13">
        <v>0.625</v>
      </c>
      <c r="G478" s="24">
        <v>2182.6</v>
      </c>
      <c r="H478" s="8" t="s">
        <v>76</v>
      </c>
      <c r="I478" s="13">
        <v>2985.88</v>
      </c>
      <c r="J478" s="38">
        <v>4.2662165812727455</v>
      </c>
      <c r="K478" s="103">
        <f t="shared" si="70"/>
        <v>4.602580606576665</v>
      </c>
      <c r="L478" s="25">
        <v>0.04</v>
      </c>
      <c r="N478">
        <v>13.3</v>
      </c>
      <c r="O478" s="70">
        <v>818.19799999999998</v>
      </c>
      <c r="P478" s="70">
        <v>504.44940000000003</v>
      </c>
      <c r="Q478" s="70">
        <f t="shared" si="63"/>
        <v>0.61653707293344651</v>
      </c>
      <c r="R478" s="23">
        <f t="shared" si="64"/>
        <v>8.1999430700148395</v>
      </c>
      <c r="S478" s="25">
        <v>4.9630000000000001</v>
      </c>
      <c r="T478" s="23">
        <f t="shared" si="65"/>
        <v>0.60524810448361055</v>
      </c>
      <c r="U478" s="23">
        <f t="shared" si="66"/>
        <v>1.652215005040266</v>
      </c>
      <c r="V478" s="23">
        <f t="shared" si="67"/>
        <v>6.6088600201610642E-2</v>
      </c>
      <c r="W478" s="1">
        <v>995</v>
      </c>
      <c r="X478" s="1">
        <f t="shared" si="68"/>
        <v>6.6420703720211706E-5</v>
      </c>
      <c r="Y478" s="7">
        <v>2000</v>
      </c>
      <c r="Z478" s="1">
        <v>10.321999999999999</v>
      </c>
      <c r="AA478" s="1">
        <f t="shared" si="69"/>
        <v>1.2869735268399867E-2</v>
      </c>
      <c r="AB478" s="1">
        <f t="shared" si="71"/>
        <v>5.9233993958112958E-4</v>
      </c>
      <c r="AD478" s="8" t="s">
        <v>129</v>
      </c>
      <c r="AE478" s="1" t="s">
        <v>69</v>
      </c>
      <c r="AF478" s="1" t="s">
        <v>70</v>
      </c>
      <c r="AG478" s="1" t="s">
        <v>71</v>
      </c>
      <c r="AH478" s="1" t="s">
        <v>72</v>
      </c>
      <c r="AI478" s="1" t="s">
        <v>130</v>
      </c>
      <c r="AJ478" s="1" t="s">
        <v>131</v>
      </c>
      <c r="AK478" s="8" t="s">
        <v>129</v>
      </c>
    </row>
    <row r="479" spans="1:37" ht="16">
      <c r="A479" s="8" t="s">
        <v>128</v>
      </c>
      <c r="B479" s="8" t="s">
        <v>129</v>
      </c>
      <c r="C479" s="8" t="s">
        <v>66</v>
      </c>
      <c r="D479" s="11" t="s">
        <v>67</v>
      </c>
      <c r="E479" s="24">
        <v>44</v>
      </c>
      <c r="F479" s="13">
        <v>0.32900000000000001</v>
      </c>
      <c r="G479" s="24">
        <v>2001</v>
      </c>
      <c r="H479" s="8" t="s">
        <v>77</v>
      </c>
      <c r="I479" s="13">
        <v>1944.306</v>
      </c>
      <c r="J479" s="38">
        <v>3.186914858804065</v>
      </c>
      <c r="K479" s="103">
        <f t="shared" si="70"/>
        <v>3.4412416714846654</v>
      </c>
      <c r="L479" s="25">
        <v>2.1000000000000001E-2</v>
      </c>
      <c r="N479">
        <v>13.3</v>
      </c>
      <c r="O479" s="70">
        <v>818.19799999999998</v>
      </c>
      <c r="P479" s="70">
        <v>504.44940000000003</v>
      </c>
      <c r="Q479" s="70">
        <f t="shared" si="63"/>
        <v>0.61653707293344651</v>
      </c>
      <c r="R479" s="23">
        <f t="shared" si="64"/>
        <v>8.1999430700148395</v>
      </c>
      <c r="S479" s="25">
        <v>4.9630000000000001</v>
      </c>
      <c r="T479" s="23">
        <f t="shared" si="65"/>
        <v>0.60524810448361055</v>
      </c>
      <c r="U479" s="23">
        <f t="shared" si="66"/>
        <v>1.652215005040266</v>
      </c>
      <c r="V479" s="23">
        <f t="shared" si="67"/>
        <v>3.4696515105845586E-2</v>
      </c>
      <c r="W479" s="1">
        <v>995</v>
      </c>
      <c r="X479" s="1">
        <f t="shared" si="68"/>
        <v>3.4870869453111141E-5</v>
      </c>
      <c r="Y479" s="7">
        <v>2000</v>
      </c>
      <c r="Z479" s="1">
        <v>10.321999999999999</v>
      </c>
      <c r="AA479" s="1">
        <f t="shared" si="69"/>
        <v>6.7566110159099288E-3</v>
      </c>
      <c r="AB479" s="1">
        <f t="shared" si="71"/>
        <v>2.3251131385961587E-4</v>
      </c>
      <c r="AD479" s="8" t="s">
        <v>129</v>
      </c>
      <c r="AE479" s="1" t="s">
        <v>69</v>
      </c>
      <c r="AF479" s="1" t="s">
        <v>70</v>
      </c>
      <c r="AG479" s="1" t="s">
        <v>71</v>
      </c>
      <c r="AH479" s="1" t="s">
        <v>72</v>
      </c>
      <c r="AI479" s="1" t="s">
        <v>130</v>
      </c>
      <c r="AJ479" s="1" t="s">
        <v>131</v>
      </c>
      <c r="AK479" s="8" t="s">
        <v>129</v>
      </c>
    </row>
    <row r="480" spans="1:37" ht="16">
      <c r="A480" s="8" t="s">
        <v>128</v>
      </c>
      <c r="B480" s="8" t="s">
        <v>129</v>
      </c>
      <c r="C480" s="8" t="s">
        <v>66</v>
      </c>
      <c r="D480" s="11" t="s">
        <v>67</v>
      </c>
      <c r="E480" s="24">
        <v>19</v>
      </c>
      <c r="F480" s="13">
        <v>3.9950000000000001</v>
      </c>
      <c r="G480" s="24">
        <v>1408.2</v>
      </c>
      <c r="H480" s="8" t="s">
        <v>78</v>
      </c>
      <c r="I480" s="13">
        <v>107.35</v>
      </c>
      <c r="J480" s="38">
        <v>1.2229102734937627</v>
      </c>
      <c r="K480" s="103">
        <f t="shared" si="70"/>
        <v>1.3226440152012988</v>
      </c>
      <c r="L480" s="25">
        <v>0.25800000000000001</v>
      </c>
      <c r="N480">
        <v>13.3</v>
      </c>
      <c r="O480" s="70">
        <v>818.19799999999998</v>
      </c>
      <c r="P480" s="70">
        <v>504.44940000000003</v>
      </c>
      <c r="Q480" s="70">
        <f t="shared" si="63"/>
        <v>0.61653707293344651</v>
      </c>
      <c r="R480" s="23">
        <f t="shared" si="64"/>
        <v>8.1999430700148395</v>
      </c>
      <c r="S480" s="25">
        <v>4.9630000000000001</v>
      </c>
      <c r="T480" s="23">
        <f t="shared" si="65"/>
        <v>0.60524810448361055</v>
      </c>
      <c r="U480" s="23">
        <f t="shared" si="66"/>
        <v>1.652215005040266</v>
      </c>
      <c r="V480" s="23">
        <f t="shared" si="67"/>
        <v>0.42627147130038862</v>
      </c>
      <c r="W480" s="1">
        <v>995</v>
      </c>
      <c r="X480" s="1">
        <f t="shared" si="68"/>
        <v>4.2841353899536542E-4</v>
      </c>
      <c r="Y480" s="7">
        <v>2000</v>
      </c>
      <c r="Z480" s="1">
        <v>10.321999999999999</v>
      </c>
      <c r="AA480" s="1">
        <f t="shared" si="69"/>
        <v>8.3009792481179123E-2</v>
      </c>
      <c r="AB480" s="1">
        <f t="shared" si="71"/>
        <v>1.0979240522833334E-3</v>
      </c>
      <c r="AD480" s="8" t="s">
        <v>129</v>
      </c>
      <c r="AE480" s="1" t="s">
        <v>69</v>
      </c>
      <c r="AF480" s="1" t="s">
        <v>70</v>
      </c>
      <c r="AG480" s="1" t="s">
        <v>71</v>
      </c>
      <c r="AH480" s="1" t="s">
        <v>72</v>
      </c>
      <c r="AI480" s="1" t="s">
        <v>130</v>
      </c>
      <c r="AJ480" s="1" t="s">
        <v>131</v>
      </c>
      <c r="AK480" s="8" t="s">
        <v>129</v>
      </c>
    </row>
    <row r="481" spans="1:37" ht="16">
      <c r="A481" s="8" t="s">
        <v>128</v>
      </c>
      <c r="B481" s="8" t="s">
        <v>129</v>
      </c>
      <c r="C481" s="8" t="s">
        <v>66</v>
      </c>
      <c r="D481" s="11" t="s">
        <v>67</v>
      </c>
      <c r="E481" s="24">
        <v>28</v>
      </c>
      <c r="F481" s="13">
        <v>0.86799999999999999</v>
      </c>
      <c r="G481" s="24">
        <v>1676.8</v>
      </c>
      <c r="H481" s="8" t="s">
        <v>80</v>
      </c>
      <c r="I481" s="13">
        <v>12787.362999999999</v>
      </c>
      <c r="J481" s="38">
        <v>13.355913412695523</v>
      </c>
      <c r="K481" s="103">
        <f t="shared" si="70"/>
        <v>14.301878077696406</v>
      </c>
      <c r="L481" s="25">
        <v>5.6000000000000001E-2</v>
      </c>
      <c r="N481">
        <v>13.3</v>
      </c>
      <c r="O481" s="70">
        <v>818.19799999999998</v>
      </c>
      <c r="P481" s="70">
        <v>504.44940000000003</v>
      </c>
      <c r="Q481" s="70">
        <f t="shared" si="63"/>
        <v>0.61653707293344651</v>
      </c>
      <c r="R481" s="23">
        <f t="shared" si="64"/>
        <v>8.1999430700148395</v>
      </c>
      <c r="S481" s="25">
        <v>4.9630000000000001</v>
      </c>
      <c r="T481" s="23">
        <f t="shared" si="65"/>
        <v>0.60524810448361055</v>
      </c>
      <c r="U481" s="23">
        <f t="shared" si="66"/>
        <v>1.652215005040266</v>
      </c>
      <c r="V481" s="23">
        <f t="shared" si="67"/>
        <v>9.2524040282254902E-2</v>
      </c>
      <c r="W481" s="1">
        <v>995</v>
      </c>
      <c r="X481" s="1">
        <f t="shared" si="68"/>
        <v>9.2988985208296385E-5</v>
      </c>
      <c r="Y481" s="7">
        <v>2000</v>
      </c>
      <c r="Z481" s="1">
        <v>10.321999999999999</v>
      </c>
      <c r="AA481" s="1">
        <f t="shared" si="69"/>
        <v>1.8017629375759812E-2</v>
      </c>
      <c r="AB481" s="1">
        <f t="shared" si="71"/>
        <v>2.5768593858123802E-3</v>
      </c>
      <c r="AD481" s="8" t="s">
        <v>129</v>
      </c>
      <c r="AE481" s="1" t="s">
        <v>69</v>
      </c>
      <c r="AF481" s="1" t="s">
        <v>70</v>
      </c>
      <c r="AG481" s="1" t="s">
        <v>71</v>
      </c>
      <c r="AH481" s="1" t="s">
        <v>72</v>
      </c>
      <c r="AI481" s="1" t="s">
        <v>130</v>
      </c>
      <c r="AJ481" s="1" t="s">
        <v>131</v>
      </c>
      <c r="AK481" s="8" t="s">
        <v>129</v>
      </c>
    </row>
    <row r="482" spans="1:37" ht="16">
      <c r="A482" s="8" t="s">
        <v>128</v>
      </c>
      <c r="B482" s="8" t="s">
        <v>129</v>
      </c>
      <c r="C482" s="8" t="s">
        <v>66</v>
      </c>
      <c r="D482" s="11" t="s">
        <v>67</v>
      </c>
      <c r="E482" s="24">
        <v>33</v>
      </c>
      <c r="F482" s="13">
        <v>0.313</v>
      </c>
      <c r="G482" s="24">
        <v>1810.4</v>
      </c>
      <c r="H482" s="8" t="s">
        <v>82</v>
      </c>
      <c r="I482" s="13">
        <v>4729.299</v>
      </c>
      <c r="J482" s="38">
        <v>6.0199204605983763</v>
      </c>
      <c r="K482" s="103">
        <f t="shared" si="70"/>
        <v>6.4851863149941389</v>
      </c>
      <c r="L482" s="25">
        <v>0.02</v>
      </c>
      <c r="N482">
        <v>13.3</v>
      </c>
      <c r="O482" s="70">
        <v>818.19799999999998</v>
      </c>
      <c r="P482" s="70">
        <v>504.44940000000003</v>
      </c>
      <c r="Q482" s="70">
        <f t="shared" si="63"/>
        <v>0.61653707293344651</v>
      </c>
      <c r="R482" s="23">
        <f t="shared" si="64"/>
        <v>8.1999430700148395</v>
      </c>
      <c r="S482" s="25">
        <v>4.9630000000000001</v>
      </c>
      <c r="T482" s="23">
        <f t="shared" si="65"/>
        <v>0.60524810448361055</v>
      </c>
      <c r="U482" s="23">
        <f t="shared" si="66"/>
        <v>1.652215005040266</v>
      </c>
      <c r="V482" s="23">
        <f t="shared" si="67"/>
        <v>3.3044300100805321E-2</v>
      </c>
      <c r="W482" s="1">
        <v>995</v>
      </c>
      <c r="X482" s="1">
        <f t="shared" si="68"/>
        <v>3.3210351860105853E-5</v>
      </c>
      <c r="Y482" s="7">
        <v>2000</v>
      </c>
      <c r="Z482" s="1">
        <v>10.321999999999999</v>
      </c>
      <c r="AA482" s="1">
        <f t="shared" si="69"/>
        <v>6.4348676341999334E-3</v>
      </c>
      <c r="AB482" s="1">
        <f t="shared" si="71"/>
        <v>4.1731315520112115E-4</v>
      </c>
      <c r="AD482" s="8" t="s">
        <v>129</v>
      </c>
      <c r="AE482" s="1" t="s">
        <v>69</v>
      </c>
      <c r="AF482" s="1" t="s">
        <v>70</v>
      </c>
      <c r="AG482" s="1" t="s">
        <v>71</v>
      </c>
      <c r="AH482" s="1" t="s">
        <v>72</v>
      </c>
      <c r="AI482" s="1" t="s">
        <v>130</v>
      </c>
      <c r="AJ482" s="1" t="s">
        <v>131</v>
      </c>
      <c r="AK482" s="8" t="s">
        <v>129</v>
      </c>
    </row>
    <row r="483" spans="1:37" ht="16">
      <c r="A483" s="8" t="s">
        <v>128</v>
      </c>
      <c r="B483" s="8" t="s">
        <v>129</v>
      </c>
      <c r="C483" s="8" t="s">
        <v>66</v>
      </c>
      <c r="D483" s="11" t="s">
        <v>67</v>
      </c>
      <c r="E483" s="24">
        <v>61</v>
      </c>
      <c r="F483" s="13">
        <v>1.302</v>
      </c>
      <c r="G483" s="24">
        <v>2296.9</v>
      </c>
      <c r="H483" s="8" t="s">
        <v>83</v>
      </c>
      <c r="I483" s="13">
        <v>18.911999999999999</v>
      </c>
      <c r="J483" s="38">
        <v>1.1263431727203321</v>
      </c>
      <c r="K483" s="103">
        <f t="shared" si="70"/>
        <v>1.2182985749051785</v>
      </c>
      <c r="L483" s="25">
        <v>8.4000000000000005E-2</v>
      </c>
      <c r="N483">
        <v>13.3</v>
      </c>
      <c r="O483" s="70">
        <v>818.19799999999998</v>
      </c>
      <c r="P483" s="70">
        <v>504.44940000000003</v>
      </c>
      <c r="Q483" s="70">
        <f t="shared" si="63"/>
        <v>0.61653707293344651</v>
      </c>
      <c r="R483" s="23">
        <f t="shared" si="64"/>
        <v>8.1999430700148395</v>
      </c>
      <c r="S483" s="25">
        <v>4.9630000000000001</v>
      </c>
      <c r="T483" s="23">
        <f t="shared" si="65"/>
        <v>0.60524810448361055</v>
      </c>
      <c r="U483" s="23">
        <f t="shared" si="66"/>
        <v>1.652215005040266</v>
      </c>
      <c r="V483" s="23">
        <f t="shared" si="67"/>
        <v>0.13878606042338235</v>
      </c>
      <c r="W483" s="1">
        <v>995</v>
      </c>
      <c r="X483" s="1">
        <f t="shared" si="68"/>
        <v>1.3948347781244456E-4</v>
      </c>
      <c r="Y483" s="7">
        <v>2000</v>
      </c>
      <c r="Z483" s="1">
        <v>10.321999999999999</v>
      </c>
      <c r="AA483" s="1">
        <f t="shared" si="69"/>
        <v>2.7026444063639715E-2</v>
      </c>
      <c r="AB483" s="1">
        <f t="shared" si="71"/>
        <v>3.2926278287486783E-4</v>
      </c>
      <c r="AD483" s="8" t="s">
        <v>129</v>
      </c>
      <c r="AE483" s="1" t="s">
        <v>69</v>
      </c>
      <c r="AF483" s="1" t="s">
        <v>70</v>
      </c>
      <c r="AG483" s="1" t="s">
        <v>71</v>
      </c>
      <c r="AH483" s="1" t="s">
        <v>72</v>
      </c>
      <c r="AI483" s="1" t="s">
        <v>130</v>
      </c>
      <c r="AJ483" s="1" t="s">
        <v>131</v>
      </c>
      <c r="AK483" s="8" t="s">
        <v>129</v>
      </c>
    </row>
    <row r="484" spans="1:37" ht="16">
      <c r="A484" s="8" t="s">
        <v>128</v>
      </c>
      <c r="B484" s="8" t="s">
        <v>129</v>
      </c>
      <c r="C484" s="8" t="s">
        <v>66</v>
      </c>
      <c r="D484" s="11" t="s">
        <v>67</v>
      </c>
      <c r="E484" s="24">
        <v>14</v>
      </c>
      <c r="F484" s="13">
        <v>2.145</v>
      </c>
      <c r="G484" s="24">
        <v>1213.2</v>
      </c>
      <c r="H484" s="8" t="s">
        <v>84</v>
      </c>
      <c r="I484" s="13">
        <v>-22.914000000000001</v>
      </c>
      <c r="J484" s="38">
        <v>1.0806067881820935</v>
      </c>
      <c r="K484" s="103">
        <f t="shared" si="70"/>
        <v>1.168872383947744</v>
      </c>
      <c r="L484" s="25">
        <v>0.13900000000000001</v>
      </c>
      <c r="N484">
        <v>13.3</v>
      </c>
      <c r="O484" s="70">
        <v>818.19799999999998</v>
      </c>
      <c r="P484" s="70">
        <v>504.44940000000003</v>
      </c>
      <c r="Q484" s="70">
        <f t="shared" si="63"/>
        <v>0.61653707293344651</v>
      </c>
      <c r="R484" s="23">
        <f t="shared" si="64"/>
        <v>8.1999430700148395</v>
      </c>
      <c r="S484" s="25">
        <v>4.9630000000000001</v>
      </c>
      <c r="T484" s="23">
        <f t="shared" si="65"/>
        <v>0.60524810448361055</v>
      </c>
      <c r="U484" s="23">
        <f t="shared" si="66"/>
        <v>1.652215005040266</v>
      </c>
      <c r="V484" s="23">
        <f t="shared" si="67"/>
        <v>0.229657885700597</v>
      </c>
      <c r="W484" s="1">
        <v>995</v>
      </c>
      <c r="X484" s="1">
        <f t="shared" si="68"/>
        <v>2.3081194542773567E-4</v>
      </c>
      <c r="Y484" s="7">
        <v>2000</v>
      </c>
      <c r="Z484" s="1">
        <v>10.321999999999999</v>
      </c>
      <c r="AA484" s="1">
        <f t="shared" si="69"/>
        <v>4.4722330057689538E-2</v>
      </c>
      <c r="AB484" s="1">
        <f t="shared" si="71"/>
        <v>5.2274696550229415E-4</v>
      </c>
      <c r="AD484" s="8" t="s">
        <v>129</v>
      </c>
      <c r="AE484" s="1" t="s">
        <v>69</v>
      </c>
      <c r="AF484" s="1" t="s">
        <v>70</v>
      </c>
      <c r="AG484" s="1" t="s">
        <v>71</v>
      </c>
      <c r="AH484" s="1" t="s">
        <v>72</v>
      </c>
      <c r="AI484" s="1" t="s">
        <v>130</v>
      </c>
      <c r="AJ484" s="1" t="s">
        <v>131</v>
      </c>
      <c r="AK484" s="8" t="s">
        <v>129</v>
      </c>
    </row>
    <row r="485" spans="1:37" ht="16">
      <c r="A485" s="8" t="s">
        <v>128</v>
      </c>
      <c r="B485" s="8" t="s">
        <v>129</v>
      </c>
      <c r="C485" s="8" t="s">
        <v>66</v>
      </c>
      <c r="D485" s="11" t="s">
        <v>67</v>
      </c>
      <c r="E485" s="24">
        <v>22</v>
      </c>
      <c r="F485" s="13">
        <v>0.28899999999999998</v>
      </c>
      <c r="G485" s="24">
        <v>1547.6</v>
      </c>
      <c r="H485" s="8" t="s">
        <v>85</v>
      </c>
      <c r="I485" s="13">
        <v>2970.806</v>
      </c>
      <c r="J485" s="38">
        <v>4.2507682174504957</v>
      </c>
      <c r="K485" s="103">
        <f t="shared" si="70"/>
        <v>4.5859725841616541</v>
      </c>
      <c r="L485" s="25">
        <v>1.9E-2</v>
      </c>
      <c r="N485">
        <v>13.3</v>
      </c>
      <c r="O485" s="70">
        <v>818.19799999999998</v>
      </c>
      <c r="P485" s="70">
        <v>504.44940000000003</v>
      </c>
      <c r="Q485" s="70">
        <f t="shared" si="63"/>
        <v>0.61653707293344651</v>
      </c>
      <c r="R485" s="23">
        <f t="shared" si="64"/>
        <v>8.1999430700148395</v>
      </c>
      <c r="S485" s="25">
        <v>4.9630000000000001</v>
      </c>
      <c r="T485" s="23">
        <f t="shared" si="65"/>
        <v>0.60524810448361055</v>
      </c>
      <c r="U485" s="23">
        <f t="shared" si="66"/>
        <v>1.652215005040266</v>
      </c>
      <c r="V485" s="23">
        <f t="shared" si="67"/>
        <v>3.1392085095765056E-2</v>
      </c>
      <c r="W485" s="1">
        <v>995</v>
      </c>
      <c r="X485" s="1">
        <f t="shared" si="68"/>
        <v>3.1549834267100558E-5</v>
      </c>
      <c r="Y485" s="7">
        <v>2000</v>
      </c>
      <c r="Z485" s="1">
        <v>10.321999999999999</v>
      </c>
      <c r="AA485" s="1">
        <f t="shared" si="69"/>
        <v>6.1131242524899354E-3</v>
      </c>
      <c r="AB485" s="1">
        <f t="shared" si="71"/>
        <v>2.8034620225492548E-4</v>
      </c>
      <c r="AD485" s="8" t="s">
        <v>129</v>
      </c>
      <c r="AE485" s="1" t="s">
        <v>69</v>
      </c>
      <c r="AF485" s="1" t="s">
        <v>70</v>
      </c>
      <c r="AG485" s="1" t="s">
        <v>71</v>
      </c>
      <c r="AH485" s="1" t="s">
        <v>72</v>
      </c>
      <c r="AI485" s="1" t="s">
        <v>130</v>
      </c>
      <c r="AJ485" s="1" t="s">
        <v>131</v>
      </c>
      <c r="AK485" s="8" t="s">
        <v>129</v>
      </c>
    </row>
    <row r="486" spans="1:37" ht="16">
      <c r="A486" s="8" t="s">
        <v>128</v>
      </c>
      <c r="B486" s="8" t="s">
        <v>129</v>
      </c>
      <c r="C486" s="8" t="s">
        <v>66</v>
      </c>
      <c r="D486" s="11" t="s">
        <v>67</v>
      </c>
      <c r="E486" s="24">
        <v>30</v>
      </c>
      <c r="F486" s="13">
        <v>0.32100000000000001</v>
      </c>
      <c r="G486" s="24">
        <v>1726.8</v>
      </c>
      <c r="H486" s="8" t="s">
        <v>86</v>
      </c>
      <c r="I486" s="13">
        <v>4133.5079999999998</v>
      </c>
      <c r="J486" s="38">
        <v>5.4278869404718453</v>
      </c>
      <c r="K486" s="103">
        <f t="shared" si="70"/>
        <v>5.8502442413068092</v>
      </c>
      <c r="L486" s="25">
        <v>2.1000000000000001E-2</v>
      </c>
      <c r="N486">
        <v>13.3</v>
      </c>
      <c r="O486" s="70">
        <v>818.19799999999998</v>
      </c>
      <c r="P486" s="70">
        <v>504.44940000000003</v>
      </c>
      <c r="Q486" s="70">
        <f t="shared" si="63"/>
        <v>0.61653707293344651</v>
      </c>
      <c r="R486" s="23">
        <f t="shared" si="64"/>
        <v>8.1999430700148395</v>
      </c>
      <c r="S486" s="25">
        <v>4.9630000000000001</v>
      </c>
      <c r="T486" s="23">
        <f t="shared" si="65"/>
        <v>0.60524810448361055</v>
      </c>
      <c r="U486" s="23">
        <f t="shared" si="66"/>
        <v>1.652215005040266</v>
      </c>
      <c r="V486" s="23">
        <f t="shared" si="67"/>
        <v>3.4696515105845586E-2</v>
      </c>
      <c r="W486" s="1">
        <v>995</v>
      </c>
      <c r="X486" s="1">
        <f t="shared" si="68"/>
        <v>3.4870869453111141E-5</v>
      </c>
      <c r="Y486" s="7">
        <v>2000</v>
      </c>
      <c r="Z486" s="1">
        <v>10.321999999999999</v>
      </c>
      <c r="AA486" s="1">
        <f t="shared" si="69"/>
        <v>6.7566110159099288E-3</v>
      </c>
      <c r="AB486" s="1">
        <f t="shared" si="71"/>
        <v>3.9527824686577212E-4</v>
      </c>
      <c r="AD486" s="8" t="s">
        <v>129</v>
      </c>
      <c r="AE486" s="1" t="s">
        <v>69</v>
      </c>
      <c r="AF486" s="1" t="s">
        <v>70</v>
      </c>
      <c r="AG486" s="1" t="s">
        <v>71</v>
      </c>
      <c r="AH486" s="1" t="s">
        <v>72</v>
      </c>
      <c r="AI486" s="1" t="s">
        <v>130</v>
      </c>
      <c r="AJ486" s="1" t="s">
        <v>131</v>
      </c>
      <c r="AK486" s="8" t="s">
        <v>129</v>
      </c>
    </row>
    <row r="487" spans="1:37" ht="16">
      <c r="A487" s="8" t="s">
        <v>128</v>
      </c>
      <c r="B487" s="8" t="s">
        <v>129</v>
      </c>
      <c r="C487" s="8" t="s">
        <v>66</v>
      </c>
      <c r="D487" s="11" t="s">
        <v>67</v>
      </c>
      <c r="E487" s="24">
        <v>40</v>
      </c>
      <c r="F487" s="13">
        <v>5.17</v>
      </c>
      <c r="G487" s="24">
        <v>1909</v>
      </c>
      <c r="H487" s="8" t="s">
        <v>87</v>
      </c>
      <c r="I487" s="13">
        <v>7771.2060000000001</v>
      </c>
      <c r="J487" s="38">
        <v>8.9306862475451716</v>
      </c>
      <c r="K487" s="103">
        <f t="shared" si="70"/>
        <v>9.5979432777817539</v>
      </c>
      <c r="L487" s="25">
        <v>0.33400000000000002</v>
      </c>
      <c r="N487">
        <v>13.3</v>
      </c>
      <c r="O487" s="70">
        <v>818.19799999999998</v>
      </c>
      <c r="P487" s="70">
        <v>504.44940000000003</v>
      </c>
      <c r="Q487" s="70">
        <f t="shared" si="63"/>
        <v>0.61653707293344651</v>
      </c>
      <c r="R487" s="23">
        <f t="shared" si="64"/>
        <v>8.1999430700148395</v>
      </c>
      <c r="S487" s="25">
        <v>4.9630000000000001</v>
      </c>
      <c r="T487" s="23">
        <f t="shared" si="65"/>
        <v>0.60524810448361055</v>
      </c>
      <c r="U487" s="23">
        <f t="shared" si="66"/>
        <v>1.652215005040266</v>
      </c>
      <c r="V487" s="23">
        <f t="shared" si="67"/>
        <v>0.55183981168344887</v>
      </c>
      <c r="W487" s="1">
        <v>995</v>
      </c>
      <c r="X487" s="1">
        <f t="shared" si="68"/>
        <v>5.5461287606376765E-4</v>
      </c>
      <c r="Y487" s="7">
        <v>2000</v>
      </c>
      <c r="Z487" s="1">
        <v>10.321999999999999</v>
      </c>
      <c r="AA487" s="1">
        <f t="shared" si="69"/>
        <v>0.10746228949113887</v>
      </c>
      <c r="AB487" s="1">
        <f t="shared" si="71"/>
        <v>1.0314169590365132E-2</v>
      </c>
      <c r="AD487" s="8" t="s">
        <v>129</v>
      </c>
      <c r="AE487" s="1" t="s">
        <v>69</v>
      </c>
      <c r="AF487" s="1" t="s">
        <v>70</v>
      </c>
      <c r="AG487" s="1" t="s">
        <v>71</v>
      </c>
      <c r="AH487" s="1" t="s">
        <v>72</v>
      </c>
      <c r="AI487" s="1" t="s">
        <v>130</v>
      </c>
      <c r="AJ487" s="1" t="s">
        <v>131</v>
      </c>
      <c r="AK487" s="8" t="s">
        <v>129</v>
      </c>
    </row>
    <row r="488" spans="1:37" ht="16">
      <c r="A488" s="8" t="s">
        <v>128</v>
      </c>
      <c r="B488" s="8" t="s">
        <v>129</v>
      </c>
      <c r="C488" s="8" t="s">
        <v>66</v>
      </c>
      <c r="D488" s="11" t="s">
        <v>67</v>
      </c>
      <c r="E488" s="24">
        <v>39</v>
      </c>
      <c r="F488" s="13">
        <v>0.90600000000000003</v>
      </c>
      <c r="G488" s="24">
        <v>1894.6</v>
      </c>
      <c r="H488" s="8" t="s">
        <v>88</v>
      </c>
      <c r="I488" s="13">
        <v>4541.0720000000001</v>
      </c>
      <c r="J488" s="38">
        <v>5.8336831163309348</v>
      </c>
      <c r="K488" s="103">
        <f t="shared" si="70"/>
        <v>6.2855177943647496</v>
      </c>
      <c r="L488" s="25">
        <v>5.8999999999999997E-2</v>
      </c>
      <c r="N488">
        <v>13.3</v>
      </c>
      <c r="O488" s="70">
        <v>818.19799999999998</v>
      </c>
      <c r="P488" s="70">
        <v>504.44940000000003</v>
      </c>
      <c r="Q488" s="70">
        <f t="shared" si="63"/>
        <v>0.61653707293344651</v>
      </c>
      <c r="R488" s="23">
        <f t="shared" si="64"/>
        <v>8.1999430700148395</v>
      </c>
      <c r="S488" s="25">
        <v>4.9630000000000001</v>
      </c>
      <c r="T488" s="23">
        <f t="shared" si="65"/>
        <v>0.60524810448361055</v>
      </c>
      <c r="U488" s="23">
        <f t="shared" si="66"/>
        <v>1.652215005040266</v>
      </c>
      <c r="V488" s="23">
        <f t="shared" si="67"/>
        <v>9.7480685297375691E-2</v>
      </c>
      <c r="W488" s="1">
        <v>995</v>
      </c>
      <c r="X488" s="1">
        <f t="shared" si="68"/>
        <v>9.797053798731225E-5</v>
      </c>
      <c r="Y488" s="7">
        <v>2000</v>
      </c>
      <c r="Z488" s="1">
        <v>10.321999999999999</v>
      </c>
      <c r="AA488" s="1">
        <f t="shared" si="69"/>
        <v>1.8982859520889801E-2</v>
      </c>
      <c r="AB488" s="1">
        <f t="shared" si="71"/>
        <v>1.1931710130647915E-3</v>
      </c>
      <c r="AD488" s="8" t="s">
        <v>129</v>
      </c>
      <c r="AE488" s="1" t="s">
        <v>69</v>
      </c>
      <c r="AF488" s="1" t="s">
        <v>70</v>
      </c>
      <c r="AG488" s="1" t="s">
        <v>71</v>
      </c>
      <c r="AH488" s="1" t="s">
        <v>72</v>
      </c>
      <c r="AI488" s="1" t="s">
        <v>130</v>
      </c>
      <c r="AJ488" s="1" t="s">
        <v>131</v>
      </c>
      <c r="AK488" s="8" t="s">
        <v>129</v>
      </c>
    </row>
    <row r="489" spans="1:37" ht="16">
      <c r="A489" s="8" t="s">
        <v>128</v>
      </c>
      <c r="B489" s="8" t="s">
        <v>129</v>
      </c>
      <c r="C489" s="8" t="s">
        <v>66</v>
      </c>
      <c r="D489" s="11" t="s">
        <v>67</v>
      </c>
      <c r="E489" s="24">
        <v>37</v>
      </c>
      <c r="F489" s="13">
        <v>1.63</v>
      </c>
      <c r="G489" s="24">
        <v>1878.7</v>
      </c>
      <c r="H489" s="8" t="s">
        <v>89</v>
      </c>
      <c r="I489" s="13">
        <v>10893.75</v>
      </c>
      <c r="J489" s="38">
        <v>11.736853132146493</v>
      </c>
      <c r="K489" s="103">
        <f t="shared" si="70"/>
        <v>12.584800000755681</v>
      </c>
      <c r="L489" s="25">
        <v>0.105</v>
      </c>
      <c r="N489">
        <v>13.3</v>
      </c>
      <c r="O489" s="70">
        <v>818.19799999999998</v>
      </c>
      <c r="P489" s="70">
        <v>504.44940000000003</v>
      </c>
      <c r="Q489" s="70">
        <f t="shared" si="63"/>
        <v>0.61653707293344651</v>
      </c>
      <c r="R489" s="23">
        <f t="shared" si="64"/>
        <v>8.1999430700148395</v>
      </c>
      <c r="S489" s="25">
        <v>4.9630000000000001</v>
      </c>
      <c r="T489" s="23">
        <f t="shared" si="65"/>
        <v>0.60524810448361055</v>
      </c>
      <c r="U489" s="23">
        <f t="shared" si="66"/>
        <v>1.652215005040266</v>
      </c>
      <c r="V489" s="23">
        <f t="shared" si="67"/>
        <v>0.17348257552922791</v>
      </c>
      <c r="W489" s="1">
        <v>995</v>
      </c>
      <c r="X489" s="1">
        <f t="shared" si="68"/>
        <v>1.7435434726555569E-4</v>
      </c>
      <c r="Y489" s="7">
        <v>2000</v>
      </c>
      <c r="Z489" s="1">
        <v>10.321999999999999</v>
      </c>
      <c r="AA489" s="1">
        <f t="shared" si="69"/>
        <v>3.3783055079549644E-2</v>
      </c>
      <c r="AB489" s="1">
        <f t="shared" si="71"/>
        <v>4.2515299159064553E-3</v>
      </c>
      <c r="AD489" s="8" t="s">
        <v>129</v>
      </c>
      <c r="AE489" s="1" t="s">
        <v>69</v>
      </c>
      <c r="AF489" s="1" t="s">
        <v>70</v>
      </c>
      <c r="AG489" s="1" t="s">
        <v>71</v>
      </c>
      <c r="AH489" s="1" t="s">
        <v>72</v>
      </c>
      <c r="AI489" s="1" t="s">
        <v>130</v>
      </c>
      <c r="AJ489" s="1" t="s">
        <v>131</v>
      </c>
      <c r="AK489" s="8" t="s">
        <v>129</v>
      </c>
    </row>
    <row r="490" spans="1:37" ht="16">
      <c r="A490" s="8" t="s">
        <v>128</v>
      </c>
      <c r="B490" s="8" t="s">
        <v>129</v>
      </c>
      <c r="C490" s="8" t="s">
        <v>66</v>
      </c>
      <c r="D490" s="11" t="s">
        <v>67</v>
      </c>
      <c r="E490" s="24">
        <v>50</v>
      </c>
      <c r="F490" s="13">
        <v>1.97</v>
      </c>
      <c r="G490" s="24">
        <v>2095.1999999999998</v>
      </c>
      <c r="H490" s="8" t="s">
        <v>90</v>
      </c>
      <c r="I490" s="13">
        <v>3836.5790000000002</v>
      </c>
      <c r="J490" s="38">
        <v>5.1300367392056625</v>
      </c>
      <c r="K490" s="103">
        <f t="shared" si="70"/>
        <v>5.5305729379502964</v>
      </c>
      <c r="L490" s="25">
        <v>0.127</v>
      </c>
      <c r="N490">
        <v>13.3</v>
      </c>
      <c r="O490" s="70">
        <v>818.19799999999998</v>
      </c>
      <c r="P490" s="70">
        <v>504.44940000000003</v>
      </c>
      <c r="Q490" s="70">
        <f t="shared" si="63"/>
        <v>0.61653707293344651</v>
      </c>
      <c r="R490" s="23">
        <f t="shared" si="64"/>
        <v>8.1999430700148395</v>
      </c>
      <c r="S490" s="25">
        <v>4.9630000000000001</v>
      </c>
      <c r="T490" s="23">
        <f t="shared" si="65"/>
        <v>0.60524810448361055</v>
      </c>
      <c r="U490" s="23">
        <f t="shared" si="66"/>
        <v>1.652215005040266</v>
      </c>
      <c r="V490" s="23">
        <f t="shared" si="67"/>
        <v>0.20983130564011379</v>
      </c>
      <c r="W490" s="1">
        <v>995</v>
      </c>
      <c r="X490" s="1">
        <f t="shared" si="68"/>
        <v>2.1088573431167216E-4</v>
      </c>
      <c r="Y490" s="7">
        <v>2000</v>
      </c>
      <c r="Z490" s="1">
        <v>10.321999999999999</v>
      </c>
      <c r="AA490" s="1">
        <f t="shared" si="69"/>
        <v>4.0861409477169576E-2</v>
      </c>
      <c r="AB490" s="1">
        <f t="shared" si="71"/>
        <v>2.2598700546093984E-3</v>
      </c>
      <c r="AD490" s="8" t="s">
        <v>129</v>
      </c>
      <c r="AE490" s="1" t="s">
        <v>69</v>
      </c>
      <c r="AF490" s="1" t="s">
        <v>70</v>
      </c>
      <c r="AG490" s="1" t="s">
        <v>71</v>
      </c>
      <c r="AH490" s="1" t="s">
        <v>72</v>
      </c>
      <c r="AI490" s="1" t="s">
        <v>130</v>
      </c>
      <c r="AJ490" s="1" t="s">
        <v>131</v>
      </c>
      <c r="AK490" s="8" t="s">
        <v>129</v>
      </c>
    </row>
    <row r="491" spans="1:37" ht="16">
      <c r="A491" s="8" t="s">
        <v>128</v>
      </c>
      <c r="B491" s="8" t="s">
        <v>129</v>
      </c>
      <c r="C491" s="8" t="s">
        <v>66</v>
      </c>
      <c r="D491" s="11" t="s">
        <v>67</v>
      </c>
      <c r="E491" s="24">
        <v>48</v>
      </c>
      <c r="F491" s="13">
        <v>0.59799999999999998</v>
      </c>
      <c r="G491" s="24">
        <v>2056.1</v>
      </c>
      <c r="H491" s="8" t="s">
        <v>91</v>
      </c>
      <c r="I491" s="13">
        <v>13472.263999999999</v>
      </c>
      <c r="J491" s="38">
        <v>13.926980621188816</v>
      </c>
      <c r="K491" s="103">
        <f t="shared" si="70"/>
        <v>14.906433869614217</v>
      </c>
      <c r="L491" s="25">
        <v>3.9E-2</v>
      </c>
      <c r="N491">
        <v>13.3</v>
      </c>
      <c r="O491" s="70">
        <v>818.19799999999998</v>
      </c>
      <c r="P491" s="70">
        <v>504.44940000000003</v>
      </c>
      <c r="Q491" s="70">
        <f t="shared" si="63"/>
        <v>0.61653707293344651</v>
      </c>
      <c r="R491" s="23">
        <f t="shared" si="64"/>
        <v>8.1999430700148395</v>
      </c>
      <c r="S491" s="25">
        <v>4.9630000000000001</v>
      </c>
      <c r="T491" s="23">
        <f t="shared" si="65"/>
        <v>0.60524810448361055</v>
      </c>
      <c r="U491" s="23">
        <f t="shared" si="66"/>
        <v>1.652215005040266</v>
      </c>
      <c r="V491" s="23">
        <f t="shared" si="67"/>
        <v>6.443638519657037E-2</v>
      </c>
      <c r="W491" s="1">
        <v>995</v>
      </c>
      <c r="X491" s="1">
        <f t="shared" si="68"/>
        <v>6.4760186127206404E-5</v>
      </c>
      <c r="Y491" s="7">
        <v>2000</v>
      </c>
      <c r="Z491" s="1">
        <v>10.321999999999999</v>
      </c>
      <c r="AA491" s="1">
        <f t="shared" si="69"/>
        <v>1.2547991886689869E-2</v>
      </c>
      <c r="AB491" s="1">
        <f t="shared" si="71"/>
        <v>1.8704581125539826E-3</v>
      </c>
      <c r="AD491" s="8" t="s">
        <v>129</v>
      </c>
      <c r="AE491" s="1" t="s">
        <v>69</v>
      </c>
      <c r="AF491" s="1" t="s">
        <v>70</v>
      </c>
      <c r="AG491" s="1" t="s">
        <v>71</v>
      </c>
      <c r="AH491" s="1" t="s">
        <v>72</v>
      </c>
      <c r="AI491" s="1" t="s">
        <v>130</v>
      </c>
      <c r="AJ491" s="1" t="s">
        <v>131</v>
      </c>
      <c r="AK491" s="8" t="s">
        <v>129</v>
      </c>
    </row>
    <row r="492" spans="1:37" ht="16">
      <c r="A492" s="8" t="s">
        <v>128</v>
      </c>
      <c r="B492" s="8" t="s">
        <v>129</v>
      </c>
      <c r="C492" s="8" t="s">
        <v>66</v>
      </c>
      <c r="D492" s="11" t="s">
        <v>67</v>
      </c>
      <c r="E492" s="24">
        <v>59</v>
      </c>
      <c r="F492" s="13">
        <v>2.5979999999999999</v>
      </c>
      <c r="G492" s="24">
        <v>2270.1999999999998</v>
      </c>
      <c r="H492" s="8" t="s">
        <v>92</v>
      </c>
      <c r="I492" s="13">
        <v>2516.4259999999999</v>
      </c>
      <c r="J492" s="38">
        <v>3.7827520094049469</v>
      </c>
      <c r="K492" s="103">
        <f t="shared" si="70"/>
        <v>4.0826234991895767</v>
      </c>
      <c r="L492" s="25">
        <v>0.16800000000000001</v>
      </c>
      <c r="N492">
        <v>13.3</v>
      </c>
      <c r="O492" s="70">
        <v>818.19799999999998</v>
      </c>
      <c r="P492" s="70">
        <v>504.44940000000003</v>
      </c>
      <c r="Q492" s="70">
        <f t="shared" si="63"/>
        <v>0.61653707293344651</v>
      </c>
      <c r="R492" s="23">
        <f t="shared" si="64"/>
        <v>8.1999430700148395</v>
      </c>
      <c r="S492" s="25">
        <v>4.9630000000000001</v>
      </c>
      <c r="T492" s="23">
        <f t="shared" si="65"/>
        <v>0.60524810448361055</v>
      </c>
      <c r="U492" s="23">
        <f t="shared" si="66"/>
        <v>1.652215005040266</v>
      </c>
      <c r="V492" s="23">
        <f t="shared" si="67"/>
        <v>0.27757212084676469</v>
      </c>
      <c r="W492" s="1">
        <v>995</v>
      </c>
      <c r="X492" s="1">
        <f t="shared" si="68"/>
        <v>2.7896695562488913E-4</v>
      </c>
      <c r="Y492" s="7">
        <v>2000</v>
      </c>
      <c r="Z492" s="1">
        <v>10.321999999999999</v>
      </c>
      <c r="AA492" s="1">
        <f t="shared" si="69"/>
        <v>5.405288812727943E-2</v>
      </c>
      <c r="AB492" s="1">
        <f t="shared" si="71"/>
        <v>2.2067759126749627E-3</v>
      </c>
      <c r="AD492" s="8" t="s">
        <v>129</v>
      </c>
      <c r="AE492" s="1" t="s">
        <v>69</v>
      </c>
      <c r="AF492" s="1" t="s">
        <v>70</v>
      </c>
      <c r="AG492" s="1" t="s">
        <v>71</v>
      </c>
      <c r="AH492" s="1" t="s">
        <v>72</v>
      </c>
      <c r="AI492" s="1" t="s">
        <v>130</v>
      </c>
      <c r="AJ492" s="1" t="s">
        <v>131</v>
      </c>
      <c r="AK492" s="8" t="s">
        <v>129</v>
      </c>
    </row>
    <row r="493" spans="1:37" ht="16">
      <c r="A493" s="8" t="s">
        <v>128</v>
      </c>
      <c r="B493" s="8" t="s">
        <v>129</v>
      </c>
      <c r="C493" s="8" t="s">
        <v>66</v>
      </c>
      <c r="D493" s="11" t="s">
        <v>67</v>
      </c>
      <c r="E493" s="24">
        <v>58</v>
      </c>
      <c r="F493" s="13">
        <v>0.41899999999999998</v>
      </c>
      <c r="G493" s="24">
        <v>2258</v>
      </c>
      <c r="H493" s="8" t="s">
        <v>93</v>
      </c>
      <c r="I493" s="13">
        <v>4928.7700000000004</v>
      </c>
      <c r="J493" s="38">
        <v>6.2164806475067707</v>
      </c>
      <c r="K493" s="103">
        <f t="shared" si="70"/>
        <v>6.6958558169177911</v>
      </c>
      <c r="L493" s="25">
        <v>2.7E-2</v>
      </c>
      <c r="N493">
        <v>13.3</v>
      </c>
      <c r="O493" s="70">
        <v>818.19799999999998</v>
      </c>
      <c r="P493" s="70">
        <v>504.44940000000003</v>
      </c>
      <c r="Q493" s="70">
        <f t="shared" si="63"/>
        <v>0.61653707293344651</v>
      </c>
      <c r="R493" s="23">
        <f t="shared" si="64"/>
        <v>8.1999430700148395</v>
      </c>
      <c r="S493" s="25">
        <v>4.9630000000000001</v>
      </c>
      <c r="T493" s="23">
        <f t="shared" si="65"/>
        <v>0.60524810448361055</v>
      </c>
      <c r="U493" s="23">
        <f t="shared" si="66"/>
        <v>1.652215005040266</v>
      </c>
      <c r="V493" s="23">
        <f t="shared" si="67"/>
        <v>4.4609805136087179E-2</v>
      </c>
      <c r="W493" s="1">
        <v>995</v>
      </c>
      <c r="X493" s="1">
        <f t="shared" si="68"/>
        <v>4.4833975011142891E-5</v>
      </c>
      <c r="Y493" s="7">
        <v>2000</v>
      </c>
      <c r="Z493" s="1">
        <v>10.321999999999999</v>
      </c>
      <c r="AA493" s="1">
        <f t="shared" si="69"/>
        <v>8.6870713061699082E-3</v>
      </c>
      <c r="AB493" s="1">
        <f t="shared" si="71"/>
        <v>5.8167376937397414E-4</v>
      </c>
      <c r="AD493" s="8" t="s">
        <v>129</v>
      </c>
      <c r="AE493" s="1" t="s">
        <v>69</v>
      </c>
      <c r="AF493" s="1" t="s">
        <v>70</v>
      </c>
      <c r="AG493" s="1" t="s">
        <v>71</v>
      </c>
      <c r="AH493" s="1" t="s">
        <v>72</v>
      </c>
      <c r="AI493" s="1" t="s">
        <v>130</v>
      </c>
      <c r="AJ493" s="1" t="s">
        <v>131</v>
      </c>
      <c r="AK493" s="8" t="s">
        <v>129</v>
      </c>
    </row>
    <row r="494" spans="1:37" ht="16">
      <c r="A494" s="8" t="s">
        <v>128</v>
      </c>
      <c r="B494" s="8" t="s">
        <v>129</v>
      </c>
      <c r="C494" s="8" t="s">
        <v>66</v>
      </c>
      <c r="D494" s="11" t="s">
        <v>67</v>
      </c>
      <c r="E494" s="24">
        <v>56</v>
      </c>
      <c r="F494" s="13">
        <v>3.524</v>
      </c>
      <c r="G494" s="24">
        <v>2232.6999999999998</v>
      </c>
      <c r="H494" s="8" t="s">
        <v>94</v>
      </c>
      <c r="I494" s="13">
        <v>21227.633000000002</v>
      </c>
      <c r="J494" s="38">
        <v>19.904629175164072</v>
      </c>
      <c r="K494" s="103">
        <f t="shared" si="70"/>
        <v>21.20092823994586</v>
      </c>
      <c r="L494" s="25">
        <v>0.22800000000000001</v>
      </c>
      <c r="N494">
        <v>13.3</v>
      </c>
      <c r="O494" s="70">
        <v>818.19799999999998</v>
      </c>
      <c r="P494" s="70">
        <v>504.44940000000003</v>
      </c>
      <c r="Q494" s="70">
        <f t="shared" si="63"/>
        <v>0.61653707293344651</v>
      </c>
      <c r="R494" s="23">
        <f t="shared" si="64"/>
        <v>8.1999430700148395</v>
      </c>
      <c r="S494" s="25">
        <v>4.9630000000000001</v>
      </c>
      <c r="T494" s="23">
        <f t="shared" si="65"/>
        <v>0.60524810448361055</v>
      </c>
      <c r="U494" s="23">
        <f t="shared" si="66"/>
        <v>1.652215005040266</v>
      </c>
      <c r="V494" s="23">
        <f t="shared" si="67"/>
        <v>0.37670502114918064</v>
      </c>
      <c r="W494" s="1">
        <v>995</v>
      </c>
      <c r="X494" s="1">
        <f t="shared" si="68"/>
        <v>3.7859801120520669E-4</v>
      </c>
      <c r="Y494" s="7">
        <v>2000</v>
      </c>
      <c r="Z494" s="1">
        <v>10.321999999999999</v>
      </c>
      <c r="AA494" s="1">
        <f t="shared" si="69"/>
        <v>7.3357491029879235E-2</v>
      </c>
      <c r="AB494" s="1">
        <f t="shared" si="71"/>
        <v>1.5552469031869418E-2</v>
      </c>
      <c r="AD494" s="8" t="s">
        <v>129</v>
      </c>
      <c r="AE494" s="1" t="s">
        <v>69</v>
      </c>
      <c r="AF494" s="1" t="s">
        <v>70</v>
      </c>
      <c r="AG494" s="1" t="s">
        <v>71</v>
      </c>
      <c r="AH494" s="1" t="s">
        <v>72</v>
      </c>
      <c r="AI494" s="1" t="s">
        <v>130</v>
      </c>
      <c r="AJ494" s="1" t="s">
        <v>131</v>
      </c>
      <c r="AK494" s="8" t="s">
        <v>129</v>
      </c>
    </row>
    <row r="495" spans="1:37" ht="16">
      <c r="A495" s="8" t="s">
        <v>128</v>
      </c>
      <c r="B495" s="8" t="s">
        <v>129</v>
      </c>
      <c r="C495" s="8" t="s">
        <v>66</v>
      </c>
      <c r="D495" s="11" t="s">
        <v>67</v>
      </c>
      <c r="E495" s="24">
        <v>57</v>
      </c>
      <c r="F495" s="13">
        <v>4.5880000000000001</v>
      </c>
      <c r="G495" s="24">
        <v>2241.6999999999998</v>
      </c>
      <c r="H495" s="8" t="s">
        <v>95</v>
      </c>
      <c r="I495" s="13">
        <v>9879.6830000000009</v>
      </c>
      <c r="J495" s="38">
        <v>10.844684902624397</v>
      </c>
      <c r="K495" s="103">
        <f t="shared" si="70"/>
        <v>11.636673646200672</v>
      </c>
      <c r="L495" s="25">
        <v>0.29699999999999999</v>
      </c>
      <c r="N495">
        <v>13.3</v>
      </c>
      <c r="O495" s="70">
        <v>818.19799999999998</v>
      </c>
      <c r="P495" s="70">
        <v>504.44940000000003</v>
      </c>
      <c r="Q495" s="70">
        <f t="shared" si="63"/>
        <v>0.61653707293344651</v>
      </c>
      <c r="R495" s="23">
        <f t="shared" si="64"/>
        <v>8.1999430700148395</v>
      </c>
      <c r="S495" s="25">
        <v>4.9630000000000001</v>
      </c>
      <c r="T495" s="23">
        <f t="shared" si="65"/>
        <v>0.60524810448361055</v>
      </c>
      <c r="U495" s="23">
        <f t="shared" si="66"/>
        <v>1.652215005040266</v>
      </c>
      <c r="V495" s="23">
        <f t="shared" si="67"/>
        <v>0.49070785649695897</v>
      </c>
      <c r="W495" s="1">
        <v>995</v>
      </c>
      <c r="X495" s="1">
        <f t="shared" si="68"/>
        <v>4.9317372512257187E-4</v>
      </c>
      <c r="Y495" s="7">
        <v>2000</v>
      </c>
      <c r="Z495" s="1">
        <v>10.321999999999999</v>
      </c>
      <c r="AA495" s="1">
        <f t="shared" si="69"/>
        <v>9.5557784367868992E-2</v>
      </c>
      <c r="AB495" s="1">
        <f t="shared" si="71"/>
        <v>1.1119747510429077E-2</v>
      </c>
      <c r="AD495" s="8" t="s">
        <v>129</v>
      </c>
      <c r="AE495" s="1" t="s">
        <v>69</v>
      </c>
      <c r="AF495" s="1" t="s">
        <v>70</v>
      </c>
      <c r="AG495" s="1" t="s">
        <v>71</v>
      </c>
      <c r="AH495" s="1" t="s">
        <v>72</v>
      </c>
      <c r="AI495" s="1" t="s">
        <v>130</v>
      </c>
      <c r="AJ495" s="1" t="s">
        <v>131</v>
      </c>
      <c r="AK495" s="8" t="s">
        <v>129</v>
      </c>
    </row>
    <row r="496" spans="1:37" ht="16">
      <c r="A496" s="8" t="s">
        <v>128</v>
      </c>
      <c r="B496" s="8" t="s">
        <v>129</v>
      </c>
      <c r="C496" s="8" t="s">
        <v>66</v>
      </c>
      <c r="D496" s="11" t="s">
        <v>67</v>
      </c>
      <c r="E496" s="24">
        <v>55</v>
      </c>
      <c r="F496" s="13">
        <v>1.081</v>
      </c>
      <c r="G496" s="24">
        <v>2224.1999999999998</v>
      </c>
      <c r="H496" s="8" t="s">
        <v>96</v>
      </c>
      <c r="I496" s="13">
        <v>39937.419000000002</v>
      </c>
      <c r="J496" s="38">
        <v>31.398431849990345</v>
      </c>
      <c r="K496" s="103">
        <f t="shared" si="70"/>
        <v>33.133616932820964</v>
      </c>
      <c r="L496" s="25">
        <v>7.0000000000000007E-2</v>
      </c>
      <c r="N496">
        <v>13.3</v>
      </c>
      <c r="O496" s="70">
        <v>818.19799999999998</v>
      </c>
      <c r="P496" s="70">
        <v>504.44940000000003</v>
      </c>
      <c r="Q496" s="70">
        <f t="shared" si="63"/>
        <v>0.61653707293344651</v>
      </c>
      <c r="R496" s="23">
        <f t="shared" si="64"/>
        <v>8.1999430700148395</v>
      </c>
      <c r="S496" s="25">
        <v>4.9630000000000001</v>
      </c>
      <c r="T496" s="23">
        <f t="shared" si="65"/>
        <v>0.60524810448361055</v>
      </c>
      <c r="U496" s="23">
        <f t="shared" si="66"/>
        <v>1.652215005040266</v>
      </c>
      <c r="V496" s="23">
        <f t="shared" si="67"/>
        <v>0.11565505035281863</v>
      </c>
      <c r="W496" s="1">
        <v>995</v>
      </c>
      <c r="X496" s="1">
        <f t="shared" si="68"/>
        <v>1.1623623151037049E-4</v>
      </c>
      <c r="Y496" s="7">
        <v>2000</v>
      </c>
      <c r="Z496" s="1">
        <v>10.321999999999999</v>
      </c>
      <c r="AA496" s="1">
        <f t="shared" si="69"/>
        <v>2.2522036719699767E-2</v>
      </c>
      <c r="AB496" s="1">
        <f t="shared" si="71"/>
        <v>7.462365372174597E-3</v>
      </c>
      <c r="AD496" s="8" t="s">
        <v>129</v>
      </c>
      <c r="AE496" s="1" t="s">
        <v>69</v>
      </c>
      <c r="AF496" s="1" t="s">
        <v>70</v>
      </c>
      <c r="AG496" s="1" t="s">
        <v>71</v>
      </c>
      <c r="AH496" s="1" t="s">
        <v>72</v>
      </c>
      <c r="AI496" s="1" t="s">
        <v>130</v>
      </c>
      <c r="AJ496" s="1" t="s">
        <v>131</v>
      </c>
      <c r="AK496" s="8" t="s">
        <v>129</v>
      </c>
    </row>
    <row r="497" spans="1:37" ht="16">
      <c r="A497" s="8" t="s">
        <v>128</v>
      </c>
      <c r="B497" s="8" t="s">
        <v>129</v>
      </c>
      <c r="C497" s="8" t="s">
        <v>66</v>
      </c>
      <c r="D497" s="11" t="s">
        <v>67</v>
      </c>
      <c r="E497" s="24">
        <v>70</v>
      </c>
      <c r="F497" s="13">
        <v>76.748000000000005</v>
      </c>
      <c r="G497" s="24">
        <v>2449.6999999999998</v>
      </c>
      <c r="H497" s="8" t="s">
        <v>98</v>
      </c>
      <c r="I497" s="13">
        <v>-25.462</v>
      </c>
      <c r="J497" s="38">
        <v>1.0778192039037549</v>
      </c>
      <c r="K497" s="103">
        <f t="shared" si="70"/>
        <v>1.1658597891652047</v>
      </c>
      <c r="L497" s="25">
        <v>4.9630000000000001</v>
      </c>
      <c r="N497">
        <v>13.3</v>
      </c>
      <c r="O497" s="70">
        <v>818.19799999999998</v>
      </c>
      <c r="P497" s="70">
        <v>504.44940000000003</v>
      </c>
      <c r="Q497" s="70">
        <f t="shared" si="63"/>
        <v>0.61653707293344651</v>
      </c>
      <c r="R497" s="23">
        <f t="shared" si="64"/>
        <v>8.1999430700148395</v>
      </c>
      <c r="S497" s="25">
        <v>4.9630000000000001</v>
      </c>
      <c r="T497" s="23">
        <f t="shared" si="65"/>
        <v>0.60524810448361055</v>
      </c>
      <c r="U497" s="23">
        <f t="shared" si="66"/>
        <v>1.652215005040266</v>
      </c>
      <c r="V497" s="23">
        <f t="shared" si="67"/>
        <v>8.1999430700148395</v>
      </c>
      <c r="W497" s="1">
        <v>995</v>
      </c>
      <c r="X497" s="1">
        <f t="shared" si="68"/>
        <v>8.2411488140852664E-3</v>
      </c>
      <c r="Y497" s="7">
        <v>2000</v>
      </c>
      <c r="Z497" s="1">
        <v>10.321999999999999</v>
      </c>
      <c r="AA497" s="1">
        <f t="shared" si="69"/>
        <v>1.596812403426713</v>
      </c>
      <c r="AB497" s="1">
        <f t="shared" si="71"/>
        <v>1.8616593719954513E-2</v>
      </c>
      <c r="AD497" s="8" t="s">
        <v>129</v>
      </c>
      <c r="AE497" s="1" t="s">
        <v>69</v>
      </c>
      <c r="AF497" s="1" t="s">
        <v>70</v>
      </c>
      <c r="AG497" s="1" t="s">
        <v>71</v>
      </c>
      <c r="AH497" s="1" t="s">
        <v>72</v>
      </c>
      <c r="AI497" s="1" t="s">
        <v>130</v>
      </c>
      <c r="AJ497" s="1" t="s">
        <v>131</v>
      </c>
      <c r="AK497" s="8" t="s">
        <v>129</v>
      </c>
    </row>
    <row r="498" spans="1:37" ht="16">
      <c r="A498" s="8" t="s">
        <v>128</v>
      </c>
      <c r="B498" s="8" t="s">
        <v>129</v>
      </c>
      <c r="C498" s="8" t="s">
        <v>66</v>
      </c>
      <c r="D498" s="11" t="s">
        <v>67</v>
      </c>
      <c r="E498" s="24">
        <v>80</v>
      </c>
      <c r="F498" s="13">
        <v>0.65200000000000002</v>
      </c>
      <c r="G498" s="24">
        <v>2616.3000000000002</v>
      </c>
      <c r="H498" s="8" t="s">
        <v>100</v>
      </c>
      <c r="I498" s="13">
        <v>650.37300000000005</v>
      </c>
      <c r="J498" s="38">
        <v>1.8117369612564025</v>
      </c>
      <c r="K498" s="103">
        <f t="shared" si="70"/>
        <v>1.9585399609058189</v>
      </c>
      <c r="L498" s="25">
        <v>4.2000000000000003E-2</v>
      </c>
      <c r="N498">
        <v>13.3</v>
      </c>
      <c r="O498" s="70">
        <v>818.19799999999998</v>
      </c>
      <c r="P498" s="70">
        <v>504.44940000000003</v>
      </c>
      <c r="Q498" s="70">
        <f t="shared" si="63"/>
        <v>0.61653707293344651</v>
      </c>
      <c r="R498" s="23">
        <f t="shared" si="64"/>
        <v>8.1999430700148395</v>
      </c>
      <c r="S498" s="25">
        <v>4.9630000000000001</v>
      </c>
      <c r="T498" s="23">
        <f t="shared" si="65"/>
        <v>0.60524810448361055</v>
      </c>
      <c r="U498" s="23">
        <f t="shared" si="66"/>
        <v>1.652215005040266</v>
      </c>
      <c r="V498" s="23">
        <f t="shared" si="67"/>
        <v>6.9393030211691173E-2</v>
      </c>
      <c r="W498" s="1">
        <v>995</v>
      </c>
      <c r="X498" s="1">
        <f t="shared" si="68"/>
        <v>6.9741738906222282E-5</v>
      </c>
      <c r="Y498" s="7">
        <v>2000</v>
      </c>
      <c r="Z498" s="1">
        <v>10.321999999999999</v>
      </c>
      <c r="AA498" s="1">
        <f t="shared" si="69"/>
        <v>1.3513222031819858E-2</v>
      </c>
      <c r="AB498" s="1">
        <f t="shared" si="71"/>
        <v>2.6466185349912117E-4</v>
      </c>
      <c r="AD498" s="8" t="s">
        <v>129</v>
      </c>
      <c r="AE498" s="1" t="s">
        <v>69</v>
      </c>
      <c r="AF498" s="1" t="s">
        <v>70</v>
      </c>
      <c r="AG498" s="1" t="s">
        <v>71</v>
      </c>
      <c r="AH498" s="1" t="s">
        <v>72</v>
      </c>
      <c r="AI498" s="1" t="s">
        <v>130</v>
      </c>
      <c r="AJ498" s="1" t="s">
        <v>131</v>
      </c>
      <c r="AK498" s="8" t="s">
        <v>129</v>
      </c>
    </row>
    <row r="499" spans="1:37" ht="16">
      <c r="A499" s="8" t="s">
        <v>128</v>
      </c>
      <c r="B499" s="8" t="s">
        <v>129</v>
      </c>
      <c r="C499" s="8" t="s">
        <v>66</v>
      </c>
      <c r="D499" s="11" t="s">
        <v>67</v>
      </c>
      <c r="E499" s="24">
        <v>76</v>
      </c>
      <c r="F499" s="13">
        <v>0.56899999999999995</v>
      </c>
      <c r="G499" s="24">
        <v>2580.6999999999998</v>
      </c>
      <c r="H499" s="8" t="s">
        <v>101</v>
      </c>
      <c r="I499" s="13">
        <v>4594.9369999999999</v>
      </c>
      <c r="J499" s="38">
        <v>5.8870540835490885</v>
      </c>
      <c r="K499" s="103">
        <f t="shared" si="70"/>
        <v>6.3427440539210469</v>
      </c>
      <c r="L499" s="25">
        <v>3.6999999999999998E-2</v>
      </c>
      <c r="N499">
        <v>13.3</v>
      </c>
      <c r="O499" s="70">
        <v>818.19799999999998</v>
      </c>
      <c r="P499" s="70">
        <v>504.44940000000003</v>
      </c>
      <c r="Q499" s="70">
        <f t="shared" si="63"/>
        <v>0.61653707293344651</v>
      </c>
      <c r="R499" s="23">
        <f t="shared" si="64"/>
        <v>8.1999430700148395</v>
      </c>
      <c r="S499" s="25">
        <v>4.9630000000000001</v>
      </c>
      <c r="T499" s="23">
        <f t="shared" si="65"/>
        <v>0.60524810448361055</v>
      </c>
      <c r="U499" s="23">
        <f t="shared" si="66"/>
        <v>1.652215005040266</v>
      </c>
      <c r="V499" s="23">
        <f t="shared" si="67"/>
        <v>6.1131955186489839E-2</v>
      </c>
      <c r="W499" s="1">
        <v>995</v>
      </c>
      <c r="X499" s="1">
        <f t="shared" si="68"/>
        <v>6.1439150941195814E-5</v>
      </c>
      <c r="Y499" s="7">
        <v>2000</v>
      </c>
      <c r="Z499" s="1">
        <v>10.321999999999999</v>
      </c>
      <c r="AA499" s="1">
        <f t="shared" si="69"/>
        <v>1.1904505123269874E-2</v>
      </c>
      <c r="AB499" s="1">
        <f t="shared" si="71"/>
        <v>7.5507229085492638E-4</v>
      </c>
      <c r="AD499" s="8" t="s">
        <v>129</v>
      </c>
      <c r="AE499" s="1" t="s">
        <v>69</v>
      </c>
      <c r="AF499" s="1" t="s">
        <v>70</v>
      </c>
      <c r="AG499" s="1" t="s">
        <v>71</v>
      </c>
      <c r="AH499" s="1" t="s">
        <v>72</v>
      </c>
      <c r="AI499" s="1" t="s">
        <v>130</v>
      </c>
      <c r="AJ499" s="1" t="s">
        <v>131</v>
      </c>
      <c r="AK499" s="8" t="s">
        <v>129</v>
      </c>
    </row>
    <row r="500" spans="1:37" ht="16">
      <c r="A500" s="8" t="s">
        <v>128</v>
      </c>
      <c r="B500" s="8" t="s">
        <v>129</v>
      </c>
      <c r="C500" s="8" t="s">
        <v>66</v>
      </c>
      <c r="D500" s="11" t="s">
        <v>67</v>
      </c>
      <c r="E500" s="24">
        <v>77</v>
      </c>
      <c r="F500" s="13">
        <v>0.307</v>
      </c>
      <c r="G500" s="24">
        <v>2587.1999999999998</v>
      </c>
      <c r="H500" s="8" t="s">
        <v>102</v>
      </c>
      <c r="I500" s="13">
        <v>1195.2619999999999</v>
      </c>
      <c r="J500" s="38">
        <v>2.3955725882976724</v>
      </c>
      <c r="K500" s="103">
        <f t="shared" si="70"/>
        <v>2.5884360094044494</v>
      </c>
      <c r="L500" s="25">
        <v>0.02</v>
      </c>
      <c r="N500">
        <v>13.3</v>
      </c>
      <c r="O500" s="70">
        <v>818.19799999999998</v>
      </c>
      <c r="P500" s="70">
        <v>504.44940000000003</v>
      </c>
      <c r="Q500" s="70">
        <f t="shared" si="63"/>
        <v>0.61653707293344651</v>
      </c>
      <c r="R500" s="23">
        <f t="shared" si="64"/>
        <v>8.1999430700148395</v>
      </c>
      <c r="S500" s="25">
        <v>4.9630000000000001</v>
      </c>
      <c r="T500" s="23">
        <f t="shared" si="65"/>
        <v>0.60524810448361055</v>
      </c>
      <c r="U500" s="23">
        <f t="shared" si="66"/>
        <v>1.652215005040266</v>
      </c>
      <c r="V500" s="23">
        <f t="shared" si="67"/>
        <v>3.3044300100805321E-2</v>
      </c>
      <c r="W500" s="1">
        <v>995</v>
      </c>
      <c r="X500" s="1">
        <f t="shared" si="68"/>
        <v>3.3210351860105853E-5</v>
      </c>
      <c r="Y500" s="7">
        <v>2000</v>
      </c>
      <c r="Z500" s="1">
        <v>10.321999999999999</v>
      </c>
      <c r="AA500" s="1">
        <f t="shared" si="69"/>
        <v>6.4348676341999334E-3</v>
      </c>
      <c r="AB500" s="1">
        <f t="shared" si="71"/>
        <v>1.6656243100114326E-4</v>
      </c>
      <c r="AD500" s="8" t="s">
        <v>129</v>
      </c>
      <c r="AE500" s="1" t="s">
        <v>69</v>
      </c>
      <c r="AF500" s="1" t="s">
        <v>70</v>
      </c>
      <c r="AG500" s="1" t="s">
        <v>71</v>
      </c>
      <c r="AH500" s="1" t="s">
        <v>72</v>
      </c>
      <c r="AI500" s="1" t="s">
        <v>130</v>
      </c>
      <c r="AJ500" s="1" t="s">
        <v>131</v>
      </c>
      <c r="AK500" s="8" t="s">
        <v>129</v>
      </c>
    </row>
    <row r="501" spans="1:37" ht="16">
      <c r="A501" s="8" t="s">
        <v>128</v>
      </c>
      <c r="B501" s="8" t="s">
        <v>129</v>
      </c>
      <c r="C501" s="8" t="s">
        <v>66</v>
      </c>
      <c r="D501" s="11" t="s">
        <v>67</v>
      </c>
      <c r="E501" s="24">
        <v>75</v>
      </c>
      <c r="F501" s="13">
        <v>0.25900000000000001</v>
      </c>
      <c r="G501" s="24">
        <v>2556.5</v>
      </c>
      <c r="H501" s="8" t="s">
        <v>123</v>
      </c>
      <c r="I501" s="13">
        <v>4291.2340000000004</v>
      </c>
      <c r="J501" s="38">
        <v>5.5853429567355182</v>
      </c>
      <c r="K501" s="103">
        <f t="shared" si="70"/>
        <v>6.0191725013411466</v>
      </c>
      <c r="L501" s="25">
        <v>1.7000000000000001E-2</v>
      </c>
      <c r="N501">
        <v>13.3</v>
      </c>
      <c r="O501" s="70">
        <v>818.19799999999998</v>
      </c>
      <c r="P501" s="70">
        <v>504.44940000000003</v>
      </c>
      <c r="Q501" s="70">
        <f t="shared" si="63"/>
        <v>0.61653707293344651</v>
      </c>
      <c r="R501" s="23">
        <f t="shared" si="64"/>
        <v>8.1999430700148395</v>
      </c>
      <c r="S501" s="25">
        <v>4.9630000000000001</v>
      </c>
      <c r="T501" s="23">
        <f t="shared" si="65"/>
        <v>0.60524810448361055</v>
      </c>
      <c r="U501" s="23">
        <f t="shared" si="66"/>
        <v>1.652215005040266</v>
      </c>
      <c r="V501" s="23">
        <f t="shared" si="67"/>
        <v>2.8087655085684525E-2</v>
      </c>
      <c r="W501" s="1">
        <v>995</v>
      </c>
      <c r="X501" s="1">
        <f t="shared" si="68"/>
        <v>2.8228799081089975E-5</v>
      </c>
      <c r="Y501" s="7">
        <v>2000</v>
      </c>
      <c r="Z501" s="1">
        <v>10.321999999999999</v>
      </c>
      <c r="AA501" s="1">
        <f t="shared" si="69"/>
        <v>5.4696374890699428E-3</v>
      </c>
      <c r="AB501" s="1">
        <f t="shared" si="71"/>
        <v>3.2922691566514436E-4</v>
      </c>
      <c r="AD501" s="8" t="s">
        <v>129</v>
      </c>
      <c r="AE501" s="1" t="s">
        <v>69</v>
      </c>
      <c r="AF501" s="1" t="s">
        <v>70</v>
      </c>
      <c r="AG501" s="1" t="s">
        <v>71</v>
      </c>
      <c r="AH501" s="1" t="s">
        <v>72</v>
      </c>
      <c r="AI501" s="1" t="s">
        <v>130</v>
      </c>
      <c r="AJ501" s="1" t="s">
        <v>131</v>
      </c>
      <c r="AK501" s="8" t="s">
        <v>129</v>
      </c>
    </row>
    <row r="502" spans="1:37" ht="16">
      <c r="A502" s="8" t="s">
        <v>128</v>
      </c>
      <c r="B502" s="8" t="s">
        <v>129</v>
      </c>
      <c r="C502" s="8" t="s">
        <v>66</v>
      </c>
      <c r="D502" s="11" t="s">
        <v>67</v>
      </c>
      <c r="E502" s="24">
        <v>72</v>
      </c>
      <c r="F502" s="13">
        <v>0.752</v>
      </c>
      <c r="G502" s="24">
        <v>2518.1999999999998</v>
      </c>
      <c r="H502" s="8" t="s">
        <v>103</v>
      </c>
      <c r="I502" s="13">
        <v>14879.322</v>
      </c>
      <c r="J502" s="38">
        <v>15.07687633440529</v>
      </c>
      <c r="K502" s="103">
        <f t="shared" si="70"/>
        <v>16.122051751109051</v>
      </c>
      <c r="L502" s="25">
        <v>4.9000000000000002E-2</v>
      </c>
      <c r="N502">
        <v>13.3</v>
      </c>
      <c r="O502" s="70">
        <v>818.19799999999998</v>
      </c>
      <c r="P502" s="70">
        <v>504.44940000000003</v>
      </c>
      <c r="Q502" s="70">
        <f t="shared" si="63"/>
        <v>0.61653707293344651</v>
      </c>
      <c r="R502" s="23">
        <f t="shared" si="64"/>
        <v>8.1999430700148395</v>
      </c>
      <c r="S502" s="25">
        <v>4.9630000000000001</v>
      </c>
      <c r="T502" s="23">
        <f t="shared" si="65"/>
        <v>0.60524810448361055</v>
      </c>
      <c r="U502" s="23">
        <f t="shared" si="66"/>
        <v>1.652215005040266</v>
      </c>
      <c r="V502" s="23">
        <f t="shared" si="67"/>
        <v>8.0958535246973037E-2</v>
      </c>
      <c r="W502" s="1">
        <v>995</v>
      </c>
      <c r="X502" s="1">
        <f t="shared" si="68"/>
        <v>8.136536205725934E-5</v>
      </c>
      <c r="Y502" s="7">
        <v>2000</v>
      </c>
      <c r="Z502" s="1">
        <v>10.321999999999999</v>
      </c>
      <c r="AA502" s="1">
        <f t="shared" si="69"/>
        <v>1.5765425703789838E-2</v>
      </c>
      <c r="AB502" s="1">
        <f t="shared" si="71"/>
        <v>2.5417100907476459E-3</v>
      </c>
      <c r="AD502" s="8" t="s">
        <v>129</v>
      </c>
      <c r="AE502" s="1" t="s">
        <v>69</v>
      </c>
      <c r="AF502" s="1" t="s">
        <v>70</v>
      </c>
      <c r="AG502" s="1" t="s">
        <v>71</v>
      </c>
      <c r="AH502" s="1" t="s">
        <v>72</v>
      </c>
      <c r="AI502" s="1" t="s">
        <v>130</v>
      </c>
      <c r="AJ502" s="1" t="s">
        <v>131</v>
      </c>
      <c r="AK502" s="8" t="s">
        <v>129</v>
      </c>
    </row>
    <row r="503" spans="1:37" ht="16">
      <c r="A503" s="8" t="s">
        <v>128</v>
      </c>
      <c r="B503" s="8" t="s">
        <v>129</v>
      </c>
      <c r="C503" s="8" t="s">
        <v>66</v>
      </c>
      <c r="D503" s="11" t="s">
        <v>67</v>
      </c>
      <c r="E503" s="24">
        <v>89</v>
      </c>
      <c r="F503" s="13">
        <v>0.30099999999999999</v>
      </c>
      <c r="G503" s="24">
        <v>2781.6</v>
      </c>
      <c r="H503" s="8" t="s">
        <v>104</v>
      </c>
      <c r="I503" s="13">
        <v>61.18</v>
      </c>
      <c r="J503" s="38">
        <v>1.1725199345314592</v>
      </c>
      <c r="K503" s="103">
        <f t="shared" si="70"/>
        <v>1.2681968837078417</v>
      </c>
      <c r="L503" s="25">
        <v>1.9E-2</v>
      </c>
      <c r="N503">
        <v>13.3</v>
      </c>
      <c r="O503" s="70">
        <v>818.19799999999998</v>
      </c>
      <c r="P503" s="70">
        <v>504.44940000000003</v>
      </c>
      <c r="Q503" s="70">
        <f t="shared" si="63"/>
        <v>0.61653707293344651</v>
      </c>
      <c r="R503" s="23">
        <f t="shared" si="64"/>
        <v>8.1999430700148395</v>
      </c>
      <c r="S503" s="25">
        <v>4.9630000000000001</v>
      </c>
      <c r="T503" s="23">
        <f t="shared" si="65"/>
        <v>0.60524810448361055</v>
      </c>
      <c r="U503" s="23">
        <f t="shared" si="66"/>
        <v>1.652215005040266</v>
      </c>
      <c r="V503" s="23">
        <f t="shared" si="67"/>
        <v>3.1392085095765056E-2</v>
      </c>
      <c r="W503" s="1">
        <v>995</v>
      </c>
      <c r="X503" s="1">
        <f t="shared" si="68"/>
        <v>3.1549834267100558E-5</v>
      </c>
      <c r="Y503" s="7">
        <v>2000</v>
      </c>
      <c r="Z503" s="1">
        <v>10.321999999999999</v>
      </c>
      <c r="AA503" s="1">
        <f t="shared" si="69"/>
        <v>6.1131242524899354E-3</v>
      </c>
      <c r="AB503" s="1">
        <f t="shared" si="71"/>
        <v>7.7526451267265651E-5</v>
      </c>
      <c r="AD503" s="8" t="s">
        <v>129</v>
      </c>
      <c r="AE503" s="1" t="s">
        <v>69</v>
      </c>
      <c r="AF503" s="1" t="s">
        <v>70</v>
      </c>
      <c r="AG503" s="1" t="s">
        <v>71</v>
      </c>
      <c r="AH503" s="1" t="s">
        <v>72</v>
      </c>
      <c r="AI503" s="1" t="s">
        <v>130</v>
      </c>
      <c r="AJ503" s="1" t="s">
        <v>131</v>
      </c>
      <c r="AK503" s="8" t="s">
        <v>129</v>
      </c>
    </row>
    <row r="504" spans="1:37" ht="16">
      <c r="A504" s="8" t="s">
        <v>128</v>
      </c>
      <c r="B504" s="8" t="s">
        <v>129</v>
      </c>
      <c r="C504" s="8" t="s">
        <v>66</v>
      </c>
      <c r="D504" s="11" t="s">
        <v>67</v>
      </c>
      <c r="E504" s="24">
        <v>96</v>
      </c>
      <c r="F504" s="13">
        <v>0.629</v>
      </c>
      <c r="G504" s="24">
        <v>2955.5</v>
      </c>
      <c r="H504" s="8" t="s">
        <v>105</v>
      </c>
      <c r="I504" s="13">
        <v>331.31</v>
      </c>
      <c r="J504" s="38">
        <v>1.466614772105354</v>
      </c>
      <c r="K504" s="103">
        <f t="shared" si="70"/>
        <v>1.5859045898335831</v>
      </c>
      <c r="L504" s="25">
        <v>4.1000000000000002E-2</v>
      </c>
      <c r="N504">
        <v>13.3</v>
      </c>
      <c r="O504" s="70">
        <v>818.19799999999998</v>
      </c>
      <c r="P504" s="70">
        <v>504.44940000000003</v>
      </c>
      <c r="Q504" s="70">
        <f t="shared" si="63"/>
        <v>0.61653707293344651</v>
      </c>
      <c r="R504" s="23">
        <f t="shared" si="64"/>
        <v>8.1999430700148395</v>
      </c>
      <c r="S504" s="25">
        <v>4.9630000000000001</v>
      </c>
      <c r="T504" s="23">
        <f t="shared" si="65"/>
        <v>0.60524810448361055</v>
      </c>
      <c r="U504" s="23">
        <f t="shared" si="66"/>
        <v>1.652215005040266</v>
      </c>
      <c r="V504" s="23">
        <f t="shared" si="67"/>
        <v>6.7740815206650914E-2</v>
      </c>
      <c r="W504" s="1">
        <v>995</v>
      </c>
      <c r="X504" s="1">
        <f t="shared" si="68"/>
        <v>6.8081221313216994E-5</v>
      </c>
      <c r="Y504" s="7">
        <v>2000</v>
      </c>
      <c r="Z504" s="1">
        <v>10.321999999999999</v>
      </c>
      <c r="AA504" s="1">
        <f t="shared" si="69"/>
        <v>1.3191478650109861E-2</v>
      </c>
      <c r="AB504" s="1">
        <f t="shared" si="71"/>
        <v>2.0920426537900948E-4</v>
      </c>
      <c r="AD504" s="8" t="s">
        <v>129</v>
      </c>
      <c r="AE504" s="1" t="s">
        <v>69</v>
      </c>
      <c r="AF504" s="1" t="s">
        <v>70</v>
      </c>
      <c r="AG504" s="1" t="s">
        <v>71</v>
      </c>
      <c r="AH504" s="1" t="s">
        <v>72</v>
      </c>
      <c r="AI504" s="1" t="s">
        <v>130</v>
      </c>
      <c r="AJ504" s="1" t="s">
        <v>131</v>
      </c>
      <c r="AK504" s="8" t="s">
        <v>129</v>
      </c>
    </row>
    <row r="505" spans="1:37" ht="16">
      <c r="A505" s="8" t="s">
        <v>128</v>
      </c>
      <c r="B505" s="8" t="s">
        <v>129</v>
      </c>
      <c r="C505" s="8" t="s">
        <v>66</v>
      </c>
      <c r="D505" s="11" t="s">
        <v>67</v>
      </c>
      <c r="E505" s="24">
        <v>105</v>
      </c>
      <c r="F505" s="13">
        <v>0.68</v>
      </c>
      <c r="G505" s="24">
        <v>3392.3</v>
      </c>
      <c r="H505" s="8" t="s">
        <v>106</v>
      </c>
      <c r="I505" s="13">
        <v>135.69499999999999</v>
      </c>
      <c r="J505" s="38">
        <v>1.2538208030336382</v>
      </c>
      <c r="K505" s="103">
        <f t="shared" si="70"/>
        <v>1.356040827619722</v>
      </c>
      <c r="L505" s="25">
        <v>4.3999999999999997E-2</v>
      </c>
      <c r="N505">
        <v>13.3</v>
      </c>
      <c r="O505" s="70">
        <v>818.19799999999998</v>
      </c>
      <c r="P505" s="70">
        <v>504.44940000000003</v>
      </c>
      <c r="Q505" s="70">
        <f t="shared" si="63"/>
        <v>0.61653707293344651</v>
      </c>
      <c r="R505" s="23">
        <f t="shared" si="64"/>
        <v>8.1999430700148395</v>
      </c>
      <c r="S505" s="25">
        <v>4.9630000000000001</v>
      </c>
      <c r="T505" s="23">
        <f t="shared" si="65"/>
        <v>0.60524810448361055</v>
      </c>
      <c r="U505" s="23">
        <f t="shared" si="66"/>
        <v>1.652215005040266</v>
      </c>
      <c r="V505" s="23">
        <f t="shared" si="67"/>
        <v>7.2697460221771704E-2</v>
      </c>
      <c r="W505" s="1">
        <v>995</v>
      </c>
      <c r="X505" s="1">
        <f t="shared" si="68"/>
        <v>7.3062774092232872E-5</v>
      </c>
      <c r="Y505" s="7">
        <v>2000</v>
      </c>
      <c r="Z505" s="1">
        <v>10.321999999999999</v>
      </c>
      <c r="AA505" s="1">
        <f t="shared" si="69"/>
        <v>1.4156708795239852E-2</v>
      </c>
      <c r="AB505" s="1">
        <f t="shared" si="71"/>
        <v>1.9197075111068447E-4</v>
      </c>
      <c r="AD505" s="8" t="s">
        <v>129</v>
      </c>
      <c r="AE505" s="1" t="s">
        <v>69</v>
      </c>
      <c r="AF505" s="1" t="s">
        <v>70</v>
      </c>
      <c r="AG505" s="1" t="s">
        <v>71</v>
      </c>
      <c r="AH505" s="1" t="s">
        <v>72</v>
      </c>
      <c r="AI505" s="1" t="s">
        <v>130</v>
      </c>
      <c r="AJ505" s="1" t="s">
        <v>131</v>
      </c>
      <c r="AK505" s="8" t="s">
        <v>129</v>
      </c>
    </row>
    <row r="506" spans="1:37" ht="16">
      <c r="A506" s="8" t="s">
        <v>128</v>
      </c>
      <c r="B506" s="8" t="s">
        <v>129</v>
      </c>
      <c r="C506" s="8" t="s">
        <v>66</v>
      </c>
      <c r="D506" s="11" t="s">
        <v>67</v>
      </c>
      <c r="E506" s="24">
        <v>49</v>
      </c>
      <c r="F506" s="13">
        <v>1.554</v>
      </c>
      <c r="G506" s="24">
        <v>2072.9</v>
      </c>
      <c r="H506" s="8" t="s">
        <v>107</v>
      </c>
      <c r="I506" s="13">
        <v>8221.0840000000007</v>
      </c>
      <c r="J506" s="38">
        <v>9.3459342608889866</v>
      </c>
      <c r="K506" s="103">
        <f t="shared" si="70"/>
        <v>10.040795907783732</v>
      </c>
      <c r="L506" s="25">
        <v>0.1</v>
      </c>
      <c r="N506">
        <v>13.3</v>
      </c>
      <c r="O506" s="70">
        <v>818.19799999999998</v>
      </c>
      <c r="P506" s="70">
        <v>504.44940000000003</v>
      </c>
      <c r="Q506" s="70">
        <f t="shared" si="63"/>
        <v>0.61653707293344651</v>
      </c>
      <c r="R506" s="23">
        <f t="shared" si="64"/>
        <v>8.1999430700148395</v>
      </c>
      <c r="S506" s="25">
        <v>4.9630000000000001</v>
      </c>
      <c r="T506" s="23">
        <f t="shared" si="65"/>
        <v>0.60524810448361055</v>
      </c>
      <c r="U506" s="23">
        <f t="shared" si="66"/>
        <v>1.652215005040266</v>
      </c>
      <c r="V506" s="23">
        <f t="shared" si="67"/>
        <v>0.16522150050402662</v>
      </c>
      <c r="W506" s="1">
        <v>995</v>
      </c>
      <c r="X506" s="1">
        <f t="shared" si="68"/>
        <v>1.6605175930052926E-4</v>
      </c>
      <c r="Y506" s="7">
        <v>2000</v>
      </c>
      <c r="Z506" s="1">
        <v>10.321999999999999</v>
      </c>
      <c r="AA506" s="1">
        <f t="shared" si="69"/>
        <v>3.2174338170999663E-2</v>
      </c>
      <c r="AB506" s="1">
        <f t="shared" si="71"/>
        <v>3.2305596304302337E-3</v>
      </c>
      <c r="AD506" s="8" t="s">
        <v>129</v>
      </c>
      <c r="AE506" s="1" t="s">
        <v>69</v>
      </c>
      <c r="AF506" s="1" t="s">
        <v>70</v>
      </c>
      <c r="AG506" s="1" t="s">
        <v>71</v>
      </c>
      <c r="AH506" s="1" t="s">
        <v>72</v>
      </c>
      <c r="AI506" s="1" t="s">
        <v>130</v>
      </c>
      <c r="AJ506" s="1" t="s">
        <v>131</v>
      </c>
      <c r="AK506" s="8" t="s">
        <v>129</v>
      </c>
    </row>
    <row r="507" spans="1:37" ht="16">
      <c r="A507" s="8" t="s">
        <v>128</v>
      </c>
      <c r="B507" s="8" t="s">
        <v>129</v>
      </c>
      <c r="C507" s="8" t="s">
        <v>66</v>
      </c>
      <c r="D507" s="11" t="s">
        <v>67</v>
      </c>
      <c r="E507" s="24">
        <v>69</v>
      </c>
      <c r="F507" s="13">
        <v>3.8180000000000001</v>
      </c>
      <c r="G507" s="24">
        <v>2431.3000000000002</v>
      </c>
      <c r="H507" s="8" t="s">
        <v>108</v>
      </c>
      <c r="I507" s="13">
        <v>4234.9859999999999</v>
      </c>
      <c r="J507" s="38">
        <v>5.5292514225682199</v>
      </c>
      <c r="K507" s="103">
        <f t="shared" si="70"/>
        <v>5.9589991570800462</v>
      </c>
      <c r="L507" s="25">
        <v>0.247</v>
      </c>
      <c r="N507">
        <v>13.3</v>
      </c>
      <c r="O507" s="70">
        <v>818.19799999999998</v>
      </c>
      <c r="P507" s="70">
        <v>504.44940000000003</v>
      </c>
      <c r="Q507" s="70">
        <f t="shared" si="63"/>
        <v>0.61653707293344651</v>
      </c>
      <c r="R507" s="23">
        <f t="shared" si="64"/>
        <v>8.1999430700148395</v>
      </c>
      <c r="S507" s="25">
        <v>4.9630000000000001</v>
      </c>
      <c r="T507" s="23">
        <f t="shared" si="65"/>
        <v>0.60524810448361055</v>
      </c>
      <c r="U507" s="23">
        <f t="shared" si="66"/>
        <v>1.652215005040266</v>
      </c>
      <c r="V507" s="23">
        <f t="shared" si="67"/>
        <v>0.40809710624494572</v>
      </c>
      <c r="W507" s="1">
        <v>995</v>
      </c>
      <c r="X507" s="1">
        <f t="shared" si="68"/>
        <v>4.1014784547230727E-4</v>
      </c>
      <c r="Y507" s="7">
        <v>2000</v>
      </c>
      <c r="Z507" s="1">
        <v>10.321999999999999</v>
      </c>
      <c r="AA507" s="1">
        <f t="shared" si="69"/>
        <v>7.9470615282369178E-2</v>
      </c>
      <c r="AB507" s="1">
        <f t="shared" si="71"/>
        <v>4.7356532948027059E-3</v>
      </c>
      <c r="AD507" s="8" t="s">
        <v>129</v>
      </c>
      <c r="AE507" s="1" t="s">
        <v>69</v>
      </c>
      <c r="AF507" s="1" t="s">
        <v>70</v>
      </c>
      <c r="AG507" s="1" t="s">
        <v>71</v>
      </c>
      <c r="AH507" s="1" t="s">
        <v>72</v>
      </c>
      <c r="AI507" s="1" t="s">
        <v>130</v>
      </c>
      <c r="AJ507" s="1" t="s">
        <v>131</v>
      </c>
      <c r="AK507" s="8" t="s">
        <v>129</v>
      </c>
    </row>
    <row r="508" spans="1:37" ht="16">
      <c r="A508" s="8" t="s">
        <v>128</v>
      </c>
      <c r="B508" s="8" t="s">
        <v>129</v>
      </c>
      <c r="C508" s="8" t="s">
        <v>66</v>
      </c>
      <c r="D508" s="11" t="s">
        <v>67</v>
      </c>
      <c r="E508" s="24">
        <v>27</v>
      </c>
      <c r="F508" s="13">
        <v>1.151</v>
      </c>
      <c r="G508" s="24">
        <v>1660.7</v>
      </c>
      <c r="H508" s="8" t="s">
        <v>109</v>
      </c>
      <c r="I508" s="13">
        <v>5868.4160000000002</v>
      </c>
      <c r="J508" s="38">
        <v>7.1314632895658363</v>
      </c>
      <c r="K508" s="103">
        <f t="shared" si="70"/>
        <v>7.6756213411251659</v>
      </c>
      <c r="L508" s="25">
        <v>7.3999999999999996E-2</v>
      </c>
      <c r="N508">
        <v>13.3</v>
      </c>
      <c r="O508" s="70">
        <v>818.19799999999998</v>
      </c>
      <c r="P508" s="70">
        <v>504.44940000000003</v>
      </c>
      <c r="Q508" s="70">
        <f t="shared" si="63"/>
        <v>0.61653707293344651</v>
      </c>
      <c r="R508" s="23">
        <f t="shared" si="64"/>
        <v>8.1999430700148395</v>
      </c>
      <c r="S508" s="25">
        <v>4.9630000000000001</v>
      </c>
      <c r="T508" s="23">
        <f t="shared" si="65"/>
        <v>0.60524810448361055</v>
      </c>
      <c r="U508" s="23">
        <f t="shared" si="66"/>
        <v>1.652215005040266</v>
      </c>
      <c r="V508" s="23">
        <f t="shared" si="67"/>
        <v>0.12226391037297968</v>
      </c>
      <c r="W508" s="1">
        <v>995</v>
      </c>
      <c r="X508" s="1">
        <f t="shared" si="68"/>
        <v>1.2287830188239163E-4</v>
      </c>
      <c r="Y508" s="7">
        <v>2000</v>
      </c>
      <c r="Z508" s="1">
        <v>10.321999999999999</v>
      </c>
      <c r="AA508" s="1">
        <f t="shared" si="69"/>
        <v>2.3809010246539749E-2</v>
      </c>
      <c r="AB508" s="1">
        <f t="shared" si="71"/>
        <v>1.8274894715940824E-3</v>
      </c>
      <c r="AD508" s="8" t="s">
        <v>129</v>
      </c>
      <c r="AE508" s="1" t="s">
        <v>69</v>
      </c>
      <c r="AF508" s="1" t="s">
        <v>70</v>
      </c>
      <c r="AG508" s="1" t="s">
        <v>71</v>
      </c>
      <c r="AH508" s="1" t="s">
        <v>72</v>
      </c>
      <c r="AI508" s="1" t="s">
        <v>130</v>
      </c>
      <c r="AJ508" s="1" t="s">
        <v>131</v>
      </c>
      <c r="AK508" s="8" t="s">
        <v>129</v>
      </c>
    </row>
    <row r="509" spans="1:37" ht="16">
      <c r="A509" s="8" t="s">
        <v>128</v>
      </c>
      <c r="B509" s="8" t="s">
        <v>129</v>
      </c>
      <c r="C509" s="8" t="s">
        <v>66</v>
      </c>
      <c r="D509" s="11" t="s">
        <v>67</v>
      </c>
      <c r="E509" s="24">
        <v>34</v>
      </c>
      <c r="F509" s="13">
        <v>0.94099999999999995</v>
      </c>
      <c r="G509" s="24">
        <v>1841.9</v>
      </c>
      <c r="H509" s="8" t="s">
        <v>110</v>
      </c>
      <c r="I509" s="13">
        <v>12288.641</v>
      </c>
      <c r="J509" s="38">
        <v>12.935290363534635</v>
      </c>
      <c r="K509" s="103">
        <f t="shared" si="70"/>
        <v>13.856227705250904</v>
      </c>
      <c r="L509" s="25">
        <v>6.0999999999999999E-2</v>
      </c>
      <c r="N509">
        <v>13.3</v>
      </c>
      <c r="O509" s="70">
        <v>818.19799999999998</v>
      </c>
      <c r="P509" s="70">
        <v>504.44940000000003</v>
      </c>
      <c r="Q509" s="70">
        <f t="shared" si="63"/>
        <v>0.61653707293344651</v>
      </c>
      <c r="R509" s="23">
        <f t="shared" si="64"/>
        <v>8.1999430700148395</v>
      </c>
      <c r="S509" s="25">
        <v>4.9630000000000001</v>
      </c>
      <c r="T509" s="23">
        <f t="shared" si="65"/>
        <v>0.60524810448361055</v>
      </c>
      <c r="U509" s="23">
        <f t="shared" si="66"/>
        <v>1.652215005040266</v>
      </c>
      <c r="V509" s="23">
        <f t="shared" si="67"/>
        <v>0.10078511530745622</v>
      </c>
      <c r="W509" s="1">
        <v>995</v>
      </c>
      <c r="X509" s="1">
        <f t="shared" si="68"/>
        <v>1.0129157317332284E-4</v>
      </c>
      <c r="Y509" s="7">
        <v>2000</v>
      </c>
      <c r="Z509" s="1">
        <v>10.321999999999999</v>
      </c>
      <c r="AA509" s="1">
        <f t="shared" si="69"/>
        <v>1.9626346284309794E-2</v>
      </c>
      <c r="AB509" s="1">
        <f t="shared" si="71"/>
        <v>2.7194712313750148E-3</v>
      </c>
      <c r="AD509" s="8" t="s">
        <v>129</v>
      </c>
      <c r="AE509" s="1" t="s">
        <v>69</v>
      </c>
      <c r="AF509" s="1" t="s">
        <v>70</v>
      </c>
      <c r="AG509" s="1" t="s">
        <v>71</v>
      </c>
      <c r="AH509" s="1" t="s">
        <v>72</v>
      </c>
      <c r="AI509" s="1" t="s">
        <v>130</v>
      </c>
      <c r="AJ509" s="1" t="s">
        <v>131</v>
      </c>
      <c r="AK509" s="8" t="s">
        <v>129</v>
      </c>
    </row>
    <row r="510" spans="1:37" ht="16">
      <c r="A510" s="8" t="s">
        <v>128</v>
      </c>
      <c r="B510" s="8" t="s">
        <v>129</v>
      </c>
      <c r="C510" s="8" t="s">
        <v>66</v>
      </c>
      <c r="D510" s="11" t="s">
        <v>67</v>
      </c>
      <c r="E510" s="24">
        <v>46</v>
      </c>
      <c r="F510" s="13">
        <v>1.119</v>
      </c>
      <c r="G510" s="24">
        <v>2024.2</v>
      </c>
      <c r="H510" s="8" t="s">
        <v>111</v>
      </c>
      <c r="I510" s="13">
        <v>3271.5720000000001</v>
      </c>
      <c r="J510" s="38">
        <v>4.5580640956972971</v>
      </c>
      <c r="K510" s="103">
        <f t="shared" si="70"/>
        <v>4.9162567815827103</v>
      </c>
      <c r="L510" s="25">
        <v>7.1999999999999995E-2</v>
      </c>
      <c r="N510">
        <v>13.3</v>
      </c>
      <c r="O510" s="70">
        <v>818.19799999999998</v>
      </c>
      <c r="P510" s="70">
        <v>504.44940000000003</v>
      </c>
      <c r="Q510" s="70">
        <f t="shared" si="63"/>
        <v>0.61653707293344651</v>
      </c>
      <c r="R510" s="23">
        <f t="shared" si="64"/>
        <v>8.1999430700148395</v>
      </c>
      <c r="S510" s="25">
        <v>4.9630000000000001</v>
      </c>
      <c r="T510" s="23">
        <f t="shared" si="65"/>
        <v>0.60524810448361055</v>
      </c>
      <c r="U510" s="23">
        <f t="shared" si="66"/>
        <v>1.652215005040266</v>
      </c>
      <c r="V510" s="23">
        <f t="shared" si="67"/>
        <v>0.11895948036289915</v>
      </c>
      <c r="W510" s="1">
        <v>995</v>
      </c>
      <c r="X510" s="1">
        <f t="shared" si="68"/>
        <v>1.1955726669638105E-4</v>
      </c>
      <c r="Y510" s="7">
        <v>2000</v>
      </c>
      <c r="Z510" s="1">
        <v>10.321999999999999</v>
      </c>
      <c r="AA510" s="1">
        <f t="shared" si="69"/>
        <v>2.3165523483119756E-2</v>
      </c>
      <c r="AB510" s="1">
        <f t="shared" si="71"/>
        <v>1.1388766192280103E-3</v>
      </c>
      <c r="AD510" s="8" t="s">
        <v>129</v>
      </c>
      <c r="AE510" s="1" t="s">
        <v>69</v>
      </c>
      <c r="AF510" s="1" t="s">
        <v>70</v>
      </c>
      <c r="AG510" s="1" t="s">
        <v>71</v>
      </c>
      <c r="AH510" s="1" t="s">
        <v>72</v>
      </c>
      <c r="AI510" s="1" t="s">
        <v>130</v>
      </c>
      <c r="AJ510" s="1" t="s">
        <v>131</v>
      </c>
      <c r="AK510" s="8" t="s">
        <v>129</v>
      </c>
    </row>
    <row r="511" spans="1:37" ht="16">
      <c r="A511" s="8" t="s">
        <v>128</v>
      </c>
      <c r="B511" s="8" t="s">
        <v>129</v>
      </c>
      <c r="C511" s="8" t="s">
        <v>66</v>
      </c>
      <c r="D511" s="11" t="s">
        <v>67</v>
      </c>
      <c r="E511" s="24">
        <v>1</v>
      </c>
      <c r="F511" s="13">
        <v>100.86499999999999</v>
      </c>
      <c r="G511" s="24">
        <v>66.7</v>
      </c>
      <c r="I511" s="13">
        <v>-37.51</v>
      </c>
      <c r="J511" s="38">
        <v>1.0646362220889707</v>
      </c>
      <c r="K511" s="103">
        <f t="shared" si="70"/>
        <v>1.1516125047725605</v>
      </c>
      <c r="L511" s="25">
        <v>6.5229999999999997</v>
      </c>
      <c r="N511">
        <v>13.3</v>
      </c>
      <c r="O511" s="70">
        <v>818.19799999999998</v>
      </c>
      <c r="P511" s="70">
        <v>504.44940000000003</v>
      </c>
      <c r="Q511" s="70">
        <f t="shared" si="63"/>
        <v>0.61653707293344651</v>
      </c>
      <c r="R511" s="23">
        <f t="shared" si="64"/>
        <v>8.1999430700148395</v>
      </c>
      <c r="S511" s="25">
        <v>4.9630000000000001</v>
      </c>
      <c r="T511" s="23">
        <f t="shared" si="65"/>
        <v>0.60524810448361055</v>
      </c>
      <c r="U511" s="23">
        <f t="shared" si="66"/>
        <v>1.652215005040266</v>
      </c>
      <c r="V511" s="23">
        <f t="shared" si="67"/>
        <v>10.777398477877654</v>
      </c>
      <c r="W511" s="1">
        <v>995</v>
      </c>
      <c r="X511" s="1">
        <f t="shared" si="68"/>
        <v>1.0831556259173522E-2</v>
      </c>
      <c r="Y511" s="7">
        <v>2000</v>
      </c>
      <c r="Z511" s="1">
        <v>10.321999999999999</v>
      </c>
      <c r="AA511" s="1">
        <f t="shared" si="69"/>
        <v>2.098732078894308</v>
      </c>
      <c r="AB511" s="1">
        <f t="shared" si="71"/>
        <v>2.416926106221997E-2</v>
      </c>
      <c r="AD511" s="8" t="s">
        <v>129</v>
      </c>
      <c r="AE511" s="1" t="s">
        <v>69</v>
      </c>
      <c r="AF511" s="1" t="s">
        <v>70</v>
      </c>
      <c r="AG511" s="1" t="s">
        <v>71</v>
      </c>
      <c r="AH511" s="1" t="s">
        <v>72</v>
      </c>
      <c r="AI511" s="1" t="s">
        <v>130</v>
      </c>
      <c r="AJ511" s="1" t="s">
        <v>131</v>
      </c>
      <c r="AK511" s="8" t="s">
        <v>129</v>
      </c>
    </row>
    <row r="512" spans="1:37" ht="16">
      <c r="A512" s="8" t="s">
        <v>128</v>
      </c>
      <c r="B512" s="8" t="s">
        <v>129</v>
      </c>
      <c r="C512" s="8" t="s">
        <v>66</v>
      </c>
      <c r="D512" s="11" t="s">
        <v>67</v>
      </c>
      <c r="E512" s="24">
        <v>2</v>
      </c>
      <c r="F512" s="13">
        <v>100.76900000000001</v>
      </c>
      <c r="G512" s="24">
        <v>126.4</v>
      </c>
      <c r="I512" s="13">
        <v>-37.570999999999998</v>
      </c>
      <c r="J512" s="38">
        <v>1.0645694666440038</v>
      </c>
      <c r="K512" s="103">
        <f t="shared" si="70"/>
        <v>1.1515403591663289</v>
      </c>
      <c r="L512" s="25">
        <v>6.5170000000000003</v>
      </c>
      <c r="N512">
        <v>13.3</v>
      </c>
      <c r="O512" s="70">
        <v>818.19799999999998</v>
      </c>
      <c r="P512" s="70">
        <v>504.44940000000003</v>
      </c>
      <c r="Q512" s="70">
        <f t="shared" si="63"/>
        <v>0.61653707293344651</v>
      </c>
      <c r="R512" s="23">
        <f t="shared" si="64"/>
        <v>8.1999430700148395</v>
      </c>
      <c r="S512" s="25">
        <v>4.9630000000000001</v>
      </c>
      <c r="T512" s="23">
        <f t="shared" si="65"/>
        <v>0.60524810448361055</v>
      </c>
      <c r="U512" s="23">
        <f t="shared" si="66"/>
        <v>1.652215005040266</v>
      </c>
      <c r="V512" s="23">
        <f t="shared" si="67"/>
        <v>10.767485187847415</v>
      </c>
      <c r="W512" s="1">
        <v>995</v>
      </c>
      <c r="X512" s="1">
        <f t="shared" si="68"/>
        <v>1.0821593153615493E-2</v>
      </c>
      <c r="Y512" s="7">
        <v>2000</v>
      </c>
      <c r="Z512" s="1">
        <v>10.321999999999999</v>
      </c>
      <c r="AA512" s="1">
        <f t="shared" si="69"/>
        <v>2.0968016186040481</v>
      </c>
      <c r="AB512" s="1">
        <f t="shared" si="71"/>
        <v>2.4145516889878451E-2</v>
      </c>
      <c r="AD512" s="8" t="s">
        <v>129</v>
      </c>
      <c r="AE512" s="1" t="s">
        <v>69</v>
      </c>
      <c r="AF512" s="1" t="s">
        <v>70</v>
      </c>
      <c r="AG512" s="1" t="s">
        <v>71</v>
      </c>
      <c r="AH512" s="1" t="s">
        <v>72</v>
      </c>
      <c r="AI512" s="1" t="s">
        <v>130</v>
      </c>
      <c r="AJ512" s="1" t="s">
        <v>131</v>
      </c>
      <c r="AK512" s="8" t="s">
        <v>129</v>
      </c>
    </row>
    <row r="513" spans="1:37" ht="16">
      <c r="A513" s="8" t="s">
        <v>128</v>
      </c>
      <c r="B513" s="8" t="s">
        <v>129</v>
      </c>
      <c r="C513" s="8" t="s">
        <v>66</v>
      </c>
      <c r="D513" s="11" t="s">
        <v>67</v>
      </c>
      <c r="E513" s="24">
        <v>3</v>
      </c>
      <c r="F513" s="13">
        <v>100.79300000000001</v>
      </c>
      <c r="G513" s="24">
        <v>186.2</v>
      </c>
      <c r="I513" s="13">
        <v>-37.6</v>
      </c>
      <c r="J513" s="38">
        <v>1.0645377304172619</v>
      </c>
      <c r="K513" s="103">
        <f t="shared" si="70"/>
        <v>1.1515060603985632</v>
      </c>
      <c r="L513" s="25">
        <v>6.5179999999999998</v>
      </c>
      <c r="N513">
        <v>13.3</v>
      </c>
      <c r="O513" s="70">
        <v>818.19799999999998</v>
      </c>
      <c r="P513" s="70">
        <v>504.44940000000003</v>
      </c>
      <c r="Q513" s="70">
        <f t="shared" si="63"/>
        <v>0.61653707293344651</v>
      </c>
      <c r="R513" s="23">
        <f t="shared" si="64"/>
        <v>8.1999430700148395</v>
      </c>
      <c r="S513" s="25">
        <v>4.9630000000000001</v>
      </c>
      <c r="T513" s="23">
        <f t="shared" si="65"/>
        <v>0.60524810448361055</v>
      </c>
      <c r="U513" s="23">
        <f t="shared" si="66"/>
        <v>1.652215005040266</v>
      </c>
      <c r="V513" s="23">
        <f t="shared" si="67"/>
        <v>10.769137402852452</v>
      </c>
      <c r="W513" s="1">
        <v>995</v>
      </c>
      <c r="X513" s="1">
        <f t="shared" si="68"/>
        <v>1.0823253671208495E-2</v>
      </c>
      <c r="Y513" s="7">
        <v>2000</v>
      </c>
      <c r="Z513" s="1">
        <v>10.321999999999999</v>
      </c>
      <c r="AA513" s="1">
        <f t="shared" si="69"/>
        <v>2.0971233619857577</v>
      </c>
      <c r="AB513" s="1">
        <f t="shared" si="71"/>
        <v>2.4148502607300094E-2</v>
      </c>
      <c r="AD513" s="8" t="s">
        <v>129</v>
      </c>
      <c r="AE513" s="1" t="s">
        <v>69</v>
      </c>
      <c r="AF513" s="1" t="s">
        <v>70</v>
      </c>
      <c r="AG513" s="1" t="s">
        <v>71</v>
      </c>
      <c r="AH513" s="1" t="s">
        <v>72</v>
      </c>
      <c r="AI513" s="1" t="s">
        <v>130</v>
      </c>
      <c r="AJ513" s="1" t="s">
        <v>131</v>
      </c>
      <c r="AK513" s="8" t="s">
        <v>129</v>
      </c>
    </row>
    <row r="514" spans="1:37" ht="16">
      <c r="A514" s="8" t="s">
        <v>128</v>
      </c>
      <c r="B514" s="8" t="s">
        <v>129</v>
      </c>
      <c r="C514" s="8" t="s">
        <v>66</v>
      </c>
      <c r="D514" s="11" t="s">
        <v>67</v>
      </c>
      <c r="E514" s="24">
        <v>4</v>
      </c>
      <c r="F514" s="13">
        <v>100.85299999999999</v>
      </c>
      <c r="G514" s="24">
        <v>245.8</v>
      </c>
      <c r="I514" s="13">
        <v>-37.631999999999998</v>
      </c>
      <c r="J514" s="38">
        <v>1.0645027111089518</v>
      </c>
      <c r="K514" s="103">
        <f t="shared" si="70"/>
        <v>1.1514682134547847</v>
      </c>
      <c r="L514" s="25">
        <v>6.5220000000000002</v>
      </c>
      <c r="N514">
        <v>13.3</v>
      </c>
      <c r="O514" s="70">
        <v>818.19799999999998</v>
      </c>
      <c r="P514" s="70">
        <v>504.44940000000003</v>
      </c>
      <c r="Q514" s="70">
        <f t="shared" ref="Q514:Q577" si="72">P514/O514</f>
        <v>0.61653707293344651</v>
      </c>
      <c r="R514" s="23">
        <f t="shared" ref="R514:R577" si="73">N514*Q514</f>
        <v>8.1999430700148395</v>
      </c>
      <c r="S514" s="25">
        <v>4.9630000000000001</v>
      </c>
      <c r="T514" s="23">
        <f t="shared" ref="T514:T577" si="74">S514/R514</f>
        <v>0.60524810448361055</v>
      </c>
      <c r="U514" s="23">
        <f t="shared" ref="U514:U577" si="75">1/T514</f>
        <v>1.652215005040266</v>
      </c>
      <c r="V514" s="23">
        <f t="shared" ref="V514:V577" si="76">L514*U514</f>
        <v>10.775746262872616</v>
      </c>
      <c r="W514" s="1">
        <v>995</v>
      </c>
      <c r="X514" s="1">
        <f t="shared" ref="X514:X577" si="77">V514/W514</f>
        <v>1.0829895741580518E-2</v>
      </c>
      <c r="Y514" s="7">
        <v>2000</v>
      </c>
      <c r="Z514" s="1">
        <v>10.321999999999999</v>
      </c>
      <c r="AA514" s="1">
        <f t="shared" ref="AA514:AA577" si="78">X514*Y514/Z514</f>
        <v>2.098410335512598</v>
      </c>
      <c r="AB514" s="1">
        <f t="shared" si="71"/>
        <v>2.4162528001277467E-2</v>
      </c>
      <c r="AD514" s="8" t="s">
        <v>129</v>
      </c>
      <c r="AE514" s="1" t="s">
        <v>69</v>
      </c>
      <c r="AF514" s="1" t="s">
        <v>70</v>
      </c>
      <c r="AG514" s="1" t="s">
        <v>71</v>
      </c>
      <c r="AH514" s="1" t="s">
        <v>72</v>
      </c>
      <c r="AI514" s="1" t="s">
        <v>130</v>
      </c>
      <c r="AJ514" s="1" t="s">
        <v>131</v>
      </c>
      <c r="AK514" s="8" t="s">
        <v>129</v>
      </c>
    </row>
    <row r="515" spans="1:37" ht="16">
      <c r="A515" s="8" t="s">
        <v>128</v>
      </c>
      <c r="B515" s="8" t="s">
        <v>129</v>
      </c>
      <c r="C515" s="8" t="s">
        <v>66</v>
      </c>
      <c r="D515" s="11" t="s">
        <v>67</v>
      </c>
      <c r="E515" s="24">
        <v>5</v>
      </c>
      <c r="F515" s="13">
        <v>100.729</v>
      </c>
      <c r="G515" s="24">
        <v>305.60000000000002</v>
      </c>
      <c r="I515" s="13">
        <v>-37.662999999999997</v>
      </c>
      <c r="J515" s="38">
        <v>1.0644687861303856</v>
      </c>
      <c r="K515" s="103">
        <f t="shared" ref="K515:K578" si="79">((J515*13.003355)/(((100-J515)*12.0107)+(J515*13.003355)))*100</f>
        <v>1.1514315492003619</v>
      </c>
      <c r="L515" s="25">
        <v>6.5140000000000002</v>
      </c>
      <c r="N515">
        <v>13.3</v>
      </c>
      <c r="O515" s="70">
        <v>818.19799999999998</v>
      </c>
      <c r="P515" s="70">
        <v>504.44940000000003</v>
      </c>
      <c r="Q515" s="70">
        <f t="shared" si="72"/>
        <v>0.61653707293344651</v>
      </c>
      <c r="R515" s="23">
        <f t="shared" si="73"/>
        <v>8.1999430700148395</v>
      </c>
      <c r="S515" s="25">
        <v>4.9630000000000001</v>
      </c>
      <c r="T515" s="23">
        <f t="shared" si="74"/>
        <v>0.60524810448361055</v>
      </c>
      <c r="U515" s="23">
        <f t="shared" si="75"/>
        <v>1.652215005040266</v>
      </c>
      <c r="V515" s="23">
        <f t="shared" si="76"/>
        <v>10.762528542832293</v>
      </c>
      <c r="W515" s="1">
        <v>995</v>
      </c>
      <c r="X515" s="1">
        <f t="shared" si="77"/>
        <v>1.0816611600836475E-2</v>
      </c>
      <c r="Y515" s="7">
        <v>2000</v>
      </c>
      <c r="Z515" s="1">
        <v>10.321999999999999</v>
      </c>
      <c r="AA515" s="1">
        <f t="shared" si="78"/>
        <v>2.0958363884589177</v>
      </c>
      <c r="AB515" s="1">
        <f t="shared" ref="AB515:AB578" si="80">AA515*(K515/100)</f>
        <v>2.4132121396337431E-2</v>
      </c>
      <c r="AD515" s="8" t="s">
        <v>129</v>
      </c>
      <c r="AE515" s="1" t="s">
        <v>69</v>
      </c>
      <c r="AF515" s="1" t="s">
        <v>70</v>
      </c>
      <c r="AG515" s="1" t="s">
        <v>71</v>
      </c>
      <c r="AH515" s="1" t="s">
        <v>72</v>
      </c>
      <c r="AI515" s="1" t="s">
        <v>130</v>
      </c>
      <c r="AJ515" s="1" t="s">
        <v>131</v>
      </c>
      <c r="AK515" s="8" t="s">
        <v>129</v>
      </c>
    </row>
    <row r="516" spans="1:37" ht="16">
      <c r="A516" s="8" t="s">
        <v>128</v>
      </c>
      <c r="B516" s="8" t="s">
        <v>129</v>
      </c>
      <c r="C516" s="8" t="s">
        <v>66</v>
      </c>
      <c r="D516" s="11" t="s">
        <v>67</v>
      </c>
      <c r="E516" s="24">
        <v>6</v>
      </c>
      <c r="F516" s="13">
        <v>100.753</v>
      </c>
      <c r="G516" s="24">
        <v>365.3</v>
      </c>
      <c r="I516" s="13">
        <v>-37.703000000000003</v>
      </c>
      <c r="J516" s="38">
        <v>1.064425011930116</v>
      </c>
      <c r="K516" s="103">
        <f t="shared" si="79"/>
        <v>1.1513842404447887</v>
      </c>
      <c r="L516" s="25">
        <v>6.516</v>
      </c>
      <c r="N516">
        <v>13.3</v>
      </c>
      <c r="O516" s="70">
        <v>818.19799999999998</v>
      </c>
      <c r="P516" s="70">
        <v>504.44940000000003</v>
      </c>
      <c r="Q516" s="70">
        <f t="shared" si="72"/>
        <v>0.61653707293344651</v>
      </c>
      <c r="R516" s="23">
        <f t="shared" si="73"/>
        <v>8.1999430700148395</v>
      </c>
      <c r="S516" s="25">
        <v>4.9630000000000001</v>
      </c>
      <c r="T516" s="23">
        <f t="shared" si="74"/>
        <v>0.60524810448361055</v>
      </c>
      <c r="U516" s="23">
        <f t="shared" si="75"/>
        <v>1.652215005040266</v>
      </c>
      <c r="V516" s="23">
        <f t="shared" si="76"/>
        <v>10.765832972842373</v>
      </c>
      <c r="W516" s="1">
        <v>995</v>
      </c>
      <c r="X516" s="1">
        <f t="shared" si="77"/>
        <v>1.0819932636022486E-2</v>
      </c>
      <c r="Y516" s="7">
        <v>2000</v>
      </c>
      <c r="Z516" s="1">
        <v>10.321999999999999</v>
      </c>
      <c r="AA516" s="1">
        <f t="shared" si="78"/>
        <v>2.0964798752223381</v>
      </c>
      <c r="AB516" s="1">
        <f t="shared" si="80"/>
        <v>2.4138538887406569E-2</v>
      </c>
      <c r="AD516" s="8" t="s">
        <v>129</v>
      </c>
      <c r="AE516" s="1" t="s">
        <v>69</v>
      </c>
      <c r="AF516" s="1" t="s">
        <v>70</v>
      </c>
      <c r="AG516" s="1" t="s">
        <v>71</v>
      </c>
      <c r="AH516" s="1" t="s">
        <v>72</v>
      </c>
      <c r="AI516" s="1" t="s">
        <v>130</v>
      </c>
      <c r="AJ516" s="1" t="s">
        <v>131</v>
      </c>
      <c r="AK516" s="8" t="s">
        <v>129</v>
      </c>
    </row>
    <row r="517" spans="1:37" ht="16">
      <c r="A517" s="8" t="s">
        <v>128</v>
      </c>
      <c r="B517" s="8" t="s">
        <v>129</v>
      </c>
      <c r="C517" s="8" t="s">
        <v>66</v>
      </c>
      <c r="D517" s="11" t="s">
        <v>67</v>
      </c>
      <c r="E517" s="24">
        <v>7</v>
      </c>
      <c r="F517" s="13">
        <v>100.67700000000001</v>
      </c>
      <c r="G517" s="24">
        <v>425.1</v>
      </c>
      <c r="I517" s="13">
        <v>-37.729999999999997</v>
      </c>
      <c r="J517" s="38">
        <v>1.0643954643230358</v>
      </c>
      <c r="K517" s="103">
        <f t="shared" si="79"/>
        <v>1.1513523070091771</v>
      </c>
      <c r="L517" s="25">
        <v>6.5110000000000001</v>
      </c>
      <c r="N517">
        <v>13.3</v>
      </c>
      <c r="O517" s="70">
        <v>818.19799999999998</v>
      </c>
      <c r="P517" s="70">
        <v>504.44940000000003</v>
      </c>
      <c r="Q517" s="70">
        <f t="shared" si="72"/>
        <v>0.61653707293344651</v>
      </c>
      <c r="R517" s="23">
        <f t="shared" si="73"/>
        <v>8.1999430700148395</v>
      </c>
      <c r="S517" s="25">
        <v>4.9630000000000001</v>
      </c>
      <c r="T517" s="23">
        <f t="shared" si="74"/>
        <v>0.60524810448361055</v>
      </c>
      <c r="U517" s="23">
        <f t="shared" si="75"/>
        <v>1.652215005040266</v>
      </c>
      <c r="V517" s="23">
        <f t="shared" si="76"/>
        <v>10.757571897817172</v>
      </c>
      <c r="W517" s="1">
        <v>995</v>
      </c>
      <c r="X517" s="1">
        <f t="shared" si="77"/>
        <v>1.081163004805746E-2</v>
      </c>
      <c r="Y517" s="7">
        <v>2000</v>
      </c>
      <c r="Z517" s="1">
        <v>10.321999999999999</v>
      </c>
      <c r="AA517" s="1">
        <f t="shared" si="78"/>
        <v>2.0948711583137882</v>
      </c>
      <c r="AB517" s="1">
        <f t="shared" si="80"/>
        <v>2.411934741011567E-2</v>
      </c>
      <c r="AD517" s="8" t="s">
        <v>129</v>
      </c>
      <c r="AE517" s="1" t="s">
        <v>69</v>
      </c>
      <c r="AF517" s="1" t="s">
        <v>70</v>
      </c>
      <c r="AG517" s="1" t="s">
        <v>71</v>
      </c>
      <c r="AH517" s="1" t="s">
        <v>72</v>
      </c>
      <c r="AI517" s="1" t="s">
        <v>130</v>
      </c>
      <c r="AJ517" s="1" t="s">
        <v>131</v>
      </c>
      <c r="AK517" s="8" t="s">
        <v>129</v>
      </c>
    </row>
    <row r="518" spans="1:37" ht="16">
      <c r="A518" s="8" t="s">
        <v>128</v>
      </c>
      <c r="B518" s="8" t="s">
        <v>129</v>
      </c>
      <c r="C518" s="8" t="s">
        <v>66</v>
      </c>
      <c r="D518" s="11" t="s">
        <v>67</v>
      </c>
      <c r="E518" s="24">
        <v>13</v>
      </c>
      <c r="F518" s="13">
        <v>0.499</v>
      </c>
      <c r="G518" s="24">
        <v>1160.2</v>
      </c>
      <c r="I518" s="13">
        <v>-19.353000000000002</v>
      </c>
      <c r="J518" s="38">
        <v>1.0845023599943215</v>
      </c>
      <c r="K518" s="103">
        <f t="shared" si="79"/>
        <v>1.1730823784736852</v>
      </c>
      <c r="L518" s="25">
        <v>3.2000000000000001E-2</v>
      </c>
      <c r="N518">
        <v>13.3</v>
      </c>
      <c r="O518" s="70">
        <v>818.19799999999998</v>
      </c>
      <c r="P518" s="70">
        <v>504.44940000000003</v>
      </c>
      <c r="Q518" s="70">
        <f t="shared" si="72"/>
        <v>0.61653707293344651</v>
      </c>
      <c r="R518" s="23">
        <f t="shared" si="73"/>
        <v>8.1999430700148395</v>
      </c>
      <c r="S518" s="25">
        <v>4.9630000000000001</v>
      </c>
      <c r="T518" s="23">
        <f t="shared" si="74"/>
        <v>0.60524810448361055</v>
      </c>
      <c r="U518" s="23">
        <f t="shared" si="75"/>
        <v>1.652215005040266</v>
      </c>
      <c r="V518" s="23">
        <f t="shared" si="76"/>
        <v>5.2870880161288512E-2</v>
      </c>
      <c r="W518" s="1">
        <v>995</v>
      </c>
      <c r="X518" s="1">
        <f t="shared" si="77"/>
        <v>5.3136562976169359E-5</v>
      </c>
      <c r="Y518" s="7">
        <v>2000</v>
      </c>
      <c r="Z518" s="1">
        <v>10.321999999999999</v>
      </c>
      <c r="AA518" s="1">
        <f t="shared" si="78"/>
        <v>1.0295788214719891E-2</v>
      </c>
      <c r="AB518" s="1">
        <f t="shared" si="80"/>
        <v>1.2077807727184948E-4</v>
      </c>
      <c r="AD518" s="8" t="s">
        <v>129</v>
      </c>
      <c r="AE518" s="1" t="s">
        <v>69</v>
      </c>
      <c r="AF518" s="1" t="s">
        <v>70</v>
      </c>
      <c r="AG518" s="1" t="s">
        <v>71</v>
      </c>
      <c r="AH518" s="1" t="s">
        <v>72</v>
      </c>
      <c r="AI518" s="1" t="s">
        <v>130</v>
      </c>
      <c r="AJ518" s="1" t="s">
        <v>131</v>
      </c>
      <c r="AK518" s="8" t="s">
        <v>129</v>
      </c>
    </row>
    <row r="519" spans="1:37" ht="16">
      <c r="A519" s="8" t="s">
        <v>128</v>
      </c>
      <c r="B519" s="8" t="s">
        <v>129</v>
      </c>
      <c r="C519" s="8" t="s">
        <v>66</v>
      </c>
      <c r="D519" s="11" t="s">
        <v>67</v>
      </c>
      <c r="E519" s="24">
        <v>36</v>
      </c>
      <c r="F519" s="13">
        <v>0.33800000000000002</v>
      </c>
      <c r="G519" s="24">
        <v>1869.9</v>
      </c>
      <c r="I519" s="13">
        <v>8225.348</v>
      </c>
      <c r="J519" s="38">
        <v>9.3498519183190325</v>
      </c>
      <c r="K519" s="103">
        <f t="shared" si="79"/>
        <v>10.0449725646543</v>
      </c>
      <c r="L519" s="25">
        <v>2.1999999999999999E-2</v>
      </c>
      <c r="N519">
        <v>13.3</v>
      </c>
      <c r="O519" s="70">
        <v>818.19799999999998</v>
      </c>
      <c r="P519" s="70">
        <v>504.44940000000003</v>
      </c>
      <c r="Q519" s="70">
        <f t="shared" si="72"/>
        <v>0.61653707293344651</v>
      </c>
      <c r="R519" s="23">
        <f t="shared" si="73"/>
        <v>8.1999430700148395</v>
      </c>
      <c r="S519" s="25">
        <v>4.9630000000000001</v>
      </c>
      <c r="T519" s="23">
        <f t="shared" si="74"/>
        <v>0.60524810448361055</v>
      </c>
      <c r="U519" s="23">
        <f t="shared" si="75"/>
        <v>1.652215005040266</v>
      </c>
      <c r="V519" s="23">
        <f t="shared" si="76"/>
        <v>3.6348730110885852E-2</v>
      </c>
      <c r="W519" s="1">
        <v>995</v>
      </c>
      <c r="X519" s="1">
        <f t="shared" si="77"/>
        <v>3.6531387046116436E-5</v>
      </c>
      <c r="Y519" s="7">
        <v>2000</v>
      </c>
      <c r="Z519" s="1">
        <v>10.321999999999999</v>
      </c>
      <c r="AA519" s="1">
        <f t="shared" si="78"/>
        <v>7.0783543976199259E-3</v>
      </c>
      <c r="AB519" s="1">
        <f t="shared" si="80"/>
        <v>7.1101875726992277E-4</v>
      </c>
      <c r="AD519" s="8" t="s">
        <v>129</v>
      </c>
      <c r="AE519" s="1" t="s">
        <v>69</v>
      </c>
      <c r="AF519" s="1" t="s">
        <v>70</v>
      </c>
      <c r="AG519" s="1" t="s">
        <v>71</v>
      </c>
      <c r="AH519" s="1" t="s">
        <v>72</v>
      </c>
      <c r="AI519" s="1" t="s">
        <v>130</v>
      </c>
      <c r="AJ519" s="1" t="s">
        <v>131</v>
      </c>
      <c r="AK519" s="8" t="s">
        <v>129</v>
      </c>
    </row>
    <row r="520" spans="1:37" ht="16">
      <c r="A520" s="8" t="s">
        <v>128</v>
      </c>
      <c r="B520" s="8" t="s">
        <v>129</v>
      </c>
      <c r="C520" s="8" t="s">
        <v>66</v>
      </c>
      <c r="D520" s="11" t="s">
        <v>67</v>
      </c>
      <c r="E520" s="24">
        <v>38</v>
      </c>
      <c r="F520" s="13">
        <v>0.34</v>
      </c>
      <c r="G520" s="24">
        <v>1882</v>
      </c>
      <c r="I520" s="13">
        <v>20290.576000000001</v>
      </c>
      <c r="J520" s="38">
        <v>19.226841057793589</v>
      </c>
      <c r="K520" s="103">
        <f t="shared" si="79"/>
        <v>20.490291215595999</v>
      </c>
      <c r="L520" s="25">
        <v>2.1999999999999999E-2</v>
      </c>
      <c r="N520">
        <v>13.3</v>
      </c>
      <c r="O520" s="70">
        <v>818.19799999999998</v>
      </c>
      <c r="P520" s="70">
        <v>504.44940000000003</v>
      </c>
      <c r="Q520" s="70">
        <f t="shared" si="72"/>
        <v>0.61653707293344651</v>
      </c>
      <c r="R520" s="23">
        <f t="shared" si="73"/>
        <v>8.1999430700148395</v>
      </c>
      <c r="S520" s="25">
        <v>4.9630000000000001</v>
      </c>
      <c r="T520" s="23">
        <f t="shared" si="74"/>
        <v>0.60524810448361055</v>
      </c>
      <c r="U520" s="23">
        <f t="shared" si="75"/>
        <v>1.652215005040266</v>
      </c>
      <c r="V520" s="23">
        <f t="shared" si="76"/>
        <v>3.6348730110885852E-2</v>
      </c>
      <c r="W520" s="1">
        <v>995</v>
      </c>
      <c r="X520" s="1">
        <f t="shared" si="77"/>
        <v>3.6531387046116436E-5</v>
      </c>
      <c r="Y520" s="7">
        <v>2000</v>
      </c>
      <c r="Z520" s="1">
        <v>10.321999999999999</v>
      </c>
      <c r="AA520" s="1">
        <f t="shared" si="78"/>
        <v>7.0783543976199259E-3</v>
      </c>
      <c r="AB520" s="1">
        <f t="shared" si="80"/>
        <v>1.4503754293442687E-3</v>
      </c>
      <c r="AD520" s="8" t="s">
        <v>129</v>
      </c>
      <c r="AE520" s="1" t="s">
        <v>69</v>
      </c>
      <c r="AF520" s="1" t="s">
        <v>70</v>
      </c>
      <c r="AG520" s="1" t="s">
        <v>71</v>
      </c>
      <c r="AH520" s="1" t="s">
        <v>72</v>
      </c>
      <c r="AI520" s="1" t="s">
        <v>130</v>
      </c>
      <c r="AJ520" s="1" t="s">
        <v>131</v>
      </c>
      <c r="AK520" s="8" t="s">
        <v>129</v>
      </c>
    </row>
    <row r="521" spans="1:37" ht="16">
      <c r="A521" s="8" t="s">
        <v>128</v>
      </c>
      <c r="B521" s="8" t="s">
        <v>129</v>
      </c>
      <c r="C521" s="8" t="s">
        <v>66</v>
      </c>
      <c r="D521" s="11" t="s">
        <v>67</v>
      </c>
      <c r="E521" s="24">
        <v>41</v>
      </c>
      <c r="F521" s="13">
        <v>0.37</v>
      </c>
      <c r="G521" s="24">
        <v>1948.1</v>
      </c>
      <c r="I521" s="13">
        <v>1139.1099999999999</v>
      </c>
      <c r="J521" s="38">
        <v>2.3357281326294568</v>
      </c>
      <c r="K521" s="103">
        <f t="shared" si="79"/>
        <v>2.5238981650210039</v>
      </c>
      <c r="L521" s="25">
        <v>2.4E-2</v>
      </c>
      <c r="N521">
        <v>13.3</v>
      </c>
      <c r="O521" s="70">
        <v>818.19799999999998</v>
      </c>
      <c r="P521" s="70">
        <v>504.44940000000003</v>
      </c>
      <c r="Q521" s="70">
        <f t="shared" si="72"/>
        <v>0.61653707293344651</v>
      </c>
      <c r="R521" s="23">
        <f t="shared" si="73"/>
        <v>8.1999430700148395</v>
      </c>
      <c r="S521" s="25">
        <v>4.9630000000000001</v>
      </c>
      <c r="T521" s="23">
        <f t="shared" si="74"/>
        <v>0.60524810448361055</v>
      </c>
      <c r="U521" s="23">
        <f t="shared" si="75"/>
        <v>1.652215005040266</v>
      </c>
      <c r="V521" s="23">
        <f t="shared" si="76"/>
        <v>3.9653160120966383E-2</v>
      </c>
      <c r="W521" s="1">
        <v>995</v>
      </c>
      <c r="X521" s="1">
        <f t="shared" si="77"/>
        <v>3.9852422232127019E-5</v>
      </c>
      <c r="Y521" s="7">
        <v>2000</v>
      </c>
      <c r="Z521" s="1">
        <v>10.321999999999999</v>
      </c>
      <c r="AA521" s="1">
        <f t="shared" si="78"/>
        <v>7.7218411610399185E-3</v>
      </c>
      <c r="AB521" s="1">
        <f t="shared" si="80"/>
        <v>1.9489140736932308E-4</v>
      </c>
      <c r="AD521" s="8" t="s">
        <v>129</v>
      </c>
      <c r="AE521" s="1" t="s">
        <v>69</v>
      </c>
      <c r="AF521" s="1" t="s">
        <v>70</v>
      </c>
      <c r="AG521" s="1" t="s">
        <v>71</v>
      </c>
      <c r="AH521" s="1" t="s">
        <v>72</v>
      </c>
      <c r="AI521" s="1" t="s">
        <v>130</v>
      </c>
      <c r="AJ521" s="1" t="s">
        <v>131</v>
      </c>
      <c r="AK521" s="8" t="s">
        <v>129</v>
      </c>
    </row>
    <row r="522" spans="1:37" ht="16">
      <c r="A522" s="8" t="s">
        <v>128</v>
      </c>
      <c r="B522" s="8" t="s">
        <v>129</v>
      </c>
      <c r="C522" s="8" t="s">
        <v>66</v>
      </c>
      <c r="D522" s="11" t="s">
        <v>67</v>
      </c>
      <c r="E522" s="24">
        <v>42</v>
      </c>
      <c r="F522" s="13">
        <v>1.9910000000000001</v>
      </c>
      <c r="G522" s="24">
        <v>1967.5</v>
      </c>
      <c r="I522" s="13">
        <v>47.728000000000002</v>
      </c>
      <c r="J522" s="38">
        <v>1.1578286315659614</v>
      </c>
      <c r="K522" s="103">
        <f t="shared" si="79"/>
        <v>1.2523219698849422</v>
      </c>
      <c r="L522" s="25">
        <v>0.129</v>
      </c>
      <c r="N522">
        <v>13.3</v>
      </c>
      <c r="O522" s="70">
        <v>818.19799999999998</v>
      </c>
      <c r="P522" s="70">
        <v>504.44940000000003</v>
      </c>
      <c r="Q522" s="70">
        <f t="shared" si="72"/>
        <v>0.61653707293344651</v>
      </c>
      <c r="R522" s="23">
        <f t="shared" si="73"/>
        <v>8.1999430700148395</v>
      </c>
      <c r="S522" s="25">
        <v>4.9630000000000001</v>
      </c>
      <c r="T522" s="23">
        <f t="shared" si="74"/>
        <v>0.60524810448361055</v>
      </c>
      <c r="U522" s="23">
        <f t="shared" si="75"/>
        <v>1.652215005040266</v>
      </c>
      <c r="V522" s="23">
        <f t="shared" si="76"/>
        <v>0.21313573565019431</v>
      </c>
      <c r="W522" s="1">
        <v>995</v>
      </c>
      <c r="X522" s="1">
        <f t="shared" si="77"/>
        <v>2.1420676949768271E-4</v>
      </c>
      <c r="Y522" s="7">
        <v>2000</v>
      </c>
      <c r="Z522" s="1">
        <v>10.321999999999999</v>
      </c>
      <c r="AA522" s="1">
        <f t="shared" si="78"/>
        <v>4.1504896240589562E-2</v>
      </c>
      <c r="AB522" s="1">
        <f t="shared" si="80"/>
        <v>5.1977493419885247E-4</v>
      </c>
      <c r="AD522" s="8" t="s">
        <v>129</v>
      </c>
      <c r="AE522" s="1" t="s">
        <v>69</v>
      </c>
      <c r="AF522" s="1" t="s">
        <v>70</v>
      </c>
      <c r="AG522" s="1" t="s">
        <v>71</v>
      </c>
      <c r="AH522" s="1" t="s">
        <v>72</v>
      </c>
      <c r="AI522" s="1" t="s">
        <v>130</v>
      </c>
      <c r="AJ522" s="1" t="s">
        <v>131</v>
      </c>
      <c r="AK522" s="8" t="s">
        <v>129</v>
      </c>
    </row>
    <row r="523" spans="1:37" ht="16">
      <c r="A523" s="8" t="s">
        <v>128</v>
      </c>
      <c r="B523" s="8" t="s">
        <v>129</v>
      </c>
      <c r="C523" s="8" t="s">
        <v>66</v>
      </c>
      <c r="D523" s="11" t="s">
        <v>67</v>
      </c>
      <c r="E523" s="24">
        <v>45</v>
      </c>
      <c r="F523" s="13">
        <v>0.42099999999999999</v>
      </c>
      <c r="G523" s="24">
        <v>2008.9</v>
      </c>
      <c r="I523" s="13">
        <v>4549.9660000000003</v>
      </c>
      <c r="J523" s="38">
        <v>5.8424997152942666</v>
      </c>
      <c r="K523" s="103">
        <f t="shared" si="79"/>
        <v>6.294971613481394</v>
      </c>
      <c r="L523" s="25">
        <v>2.7E-2</v>
      </c>
      <c r="N523">
        <v>13.3</v>
      </c>
      <c r="O523" s="70">
        <v>818.19799999999998</v>
      </c>
      <c r="P523" s="70">
        <v>504.44940000000003</v>
      </c>
      <c r="Q523" s="70">
        <f t="shared" si="72"/>
        <v>0.61653707293344651</v>
      </c>
      <c r="R523" s="23">
        <f t="shared" si="73"/>
        <v>8.1999430700148395</v>
      </c>
      <c r="S523" s="25">
        <v>4.9630000000000001</v>
      </c>
      <c r="T523" s="23">
        <f t="shared" si="74"/>
        <v>0.60524810448361055</v>
      </c>
      <c r="U523" s="23">
        <f t="shared" si="75"/>
        <v>1.652215005040266</v>
      </c>
      <c r="V523" s="23">
        <f t="shared" si="76"/>
        <v>4.4609805136087179E-2</v>
      </c>
      <c r="W523" s="1">
        <v>995</v>
      </c>
      <c r="X523" s="1">
        <f t="shared" si="77"/>
        <v>4.4833975011142891E-5</v>
      </c>
      <c r="Y523" s="7">
        <v>2000</v>
      </c>
      <c r="Z523" s="1">
        <v>10.321999999999999</v>
      </c>
      <c r="AA523" s="1">
        <f t="shared" si="78"/>
        <v>8.6870713061699082E-3</v>
      </c>
      <c r="AB523" s="1">
        <f t="shared" si="80"/>
        <v>5.4684867276628306E-4</v>
      </c>
      <c r="AD523" s="8" t="s">
        <v>129</v>
      </c>
      <c r="AE523" s="1" t="s">
        <v>69</v>
      </c>
      <c r="AF523" s="1" t="s">
        <v>70</v>
      </c>
      <c r="AG523" s="1" t="s">
        <v>71</v>
      </c>
      <c r="AH523" s="1" t="s">
        <v>72</v>
      </c>
      <c r="AI523" s="1" t="s">
        <v>130</v>
      </c>
      <c r="AJ523" s="1" t="s">
        <v>131</v>
      </c>
      <c r="AK523" s="8" t="s">
        <v>129</v>
      </c>
    </row>
    <row r="524" spans="1:37" ht="16">
      <c r="A524" s="8" t="s">
        <v>128</v>
      </c>
      <c r="B524" s="8" t="s">
        <v>129</v>
      </c>
      <c r="C524" s="8" t="s">
        <v>66</v>
      </c>
      <c r="D524" s="11" t="s">
        <v>67</v>
      </c>
      <c r="E524" s="24">
        <v>47</v>
      </c>
      <c r="F524" s="13">
        <v>0.85199999999999998</v>
      </c>
      <c r="G524" s="24">
        <v>2041.1</v>
      </c>
      <c r="I524" s="13">
        <v>6507.6239999999998</v>
      </c>
      <c r="J524" s="38">
        <v>7.7437573189811033</v>
      </c>
      <c r="K524" s="103">
        <f t="shared" si="79"/>
        <v>8.3304448700017648</v>
      </c>
      <c r="L524" s="25">
        <v>5.5E-2</v>
      </c>
      <c r="N524">
        <v>13.3</v>
      </c>
      <c r="O524" s="70">
        <v>818.19799999999998</v>
      </c>
      <c r="P524" s="70">
        <v>504.44940000000003</v>
      </c>
      <c r="Q524" s="70">
        <f t="shared" si="72"/>
        <v>0.61653707293344651</v>
      </c>
      <c r="R524" s="23">
        <f t="shared" si="73"/>
        <v>8.1999430700148395</v>
      </c>
      <c r="S524" s="25">
        <v>4.9630000000000001</v>
      </c>
      <c r="T524" s="23">
        <f t="shared" si="74"/>
        <v>0.60524810448361055</v>
      </c>
      <c r="U524" s="23">
        <f t="shared" si="75"/>
        <v>1.652215005040266</v>
      </c>
      <c r="V524" s="23">
        <f t="shared" si="76"/>
        <v>9.087182527721463E-2</v>
      </c>
      <c r="W524" s="1">
        <v>995</v>
      </c>
      <c r="X524" s="1">
        <f t="shared" si="77"/>
        <v>9.1328467615291083E-5</v>
      </c>
      <c r="Y524" s="7">
        <v>2000</v>
      </c>
      <c r="Z524" s="1">
        <v>10.321999999999999</v>
      </c>
      <c r="AA524" s="1">
        <f t="shared" si="78"/>
        <v>1.7695885994049813E-2</v>
      </c>
      <c r="AB524" s="1">
        <f t="shared" si="80"/>
        <v>1.4741460269926834E-3</v>
      </c>
      <c r="AD524" s="8" t="s">
        <v>129</v>
      </c>
      <c r="AE524" s="1" t="s">
        <v>69</v>
      </c>
      <c r="AF524" s="1" t="s">
        <v>70</v>
      </c>
      <c r="AG524" s="1" t="s">
        <v>71</v>
      </c>
      <c r="AH524" s="1" t="s">
        <v>72</v>
      </c>
      <c r="AI524" s="1" t="s">
        <v>130</v>
      </c>
      <c r="AJ524" s="1" t="s">
        <v>131</v>
      </c>
      <c r="AK524" s="8" t="s">
        <v>129</v>
      </c>
    </row>
    <row r="525" spans="1:37" ht="16">
      <c r="A525" s="8" t="s">
        <v>128</v>
      </c>
      <c r="B525" s="8" t="s">
        <v>129</v>
      </c>
      <c r="C525" s="8" t="s">
        <v>66</v>
      </c>
      <c r="D525" s="11" t="s">
        <v>67</v>
      </c>
      <c r="E525" s="24">
        <v>51</v>
      </c>
      <c r="F525" s="13">
        <v>0.72499999999999998</v>
      </c>
      <c r="G525" s="24">
        <v>2162.1</v>
      </c>
      <c r="I525" s="13">
        <v>8442.9629999999997</v>
      </c>
      <c r="J525" s="38">
        <v>9.5493425614351697</v>
      </c>
      <c r="K525" s="103">
        <f t="shared" si="79"/>
        <v>10.257616218499569</v>
      </c>
      <c r="L525" s="25">
        <v>4.7E-2</v>
      </c>
      <c r="N525">
        <v>13.3</v>
      </c>
      <c r="O525" s="70">
        <v>818.19799999999998</v>
      </c>
      <c r="P525" s="70">
        <v>504.44940000000003</v>
      </c>
      <c r="Q525" s="70">
        <f t="shared" si="72"/>
        <v>0.61653707293344651</v>
      </c>
      <c r="R525" s="23">
        <f t="shared" si="73"/>
        <v>8.1999430700148395</v>
      </c>
      <c r="S525" s="25">
        <v>4.9630000000000001</v>
      </c>
      <c r="T525" s="23">
        <f t="shared" si="74"/>
        <v>0.60524810448361055</v>
      </c>
      <c r="U525" s="23">
        <f t="shared" si="75"/>
        <v>1.652215005040266</v>
      </c>
      <c r="V525" s="23">
        <f t="shared" si="76"/>
        <v>7.7654105236892507E-2</v>
      </c>
      <c r="W525" s="1">
        <v>995</v>
      </c>
      <c r="X525" s="1">
        <f t="shared" si="77"/>
        <v>7.804432687124875E-5</v>
      </c>
      <c r="Y525" s="7">
        <v>2000</v>
      </c>
      <c r="Z525" s="1">
        <v>10.321999999999999</v>
      </c>
      <c r="AA525" s="1">
        <f t="shared" si="78"/>
        <v>1.5121938940369842E-2</v>
      </c>
      <c r="AB525" s="1">
        <f t="shared" si="80"/>
        <v>1.5511504612989789E-3</v>
      </c>
      <c r="AD525" s="8" t="s">
        <v>129</v>
      </c>
      <c r="AE525" s="1" t="s">
        <v>69</v>
      </c>
      <c r="AF525" s="1" t="s">
        <v>70</v>
      </c>
      <c r="AG525" s="1" t="s">
        <v>71</v>
      </c>
      <c r="AH525" s="1" t="s">
        <v>72</v>
      </c>
      <c r="AI525" s="1" t="s">
        <v>130</v>
      </c>
      <c r="AJ525" s="1" t="s">
        <v>131</v>
      </c>
      <c r="AK525" s="8" t="s">
        <v>129</v>
      </c>
    </row>
    <row r="526" spans="1:37" ht="16">
      <c r="A526" s="8" t="s">
        <v>128</v>
      </c>
      <c r="B526" s="8" t="s">
        <v>129</v>
      </c>
      <c r="C526" s="8" t="s">
        <v>66</v>
      </c>
      <c r="D526" s="11" t="s">
        <v>67</v>
      </c>
      <c r="E526" s="24">
        <v>60</v>
      </c>
      <c r="F526" s="13">
        <v>0.77</v>
      </c>
      <c r="G526" s="24">
        <v>2280</v>
      </c>
      <c r="I526" s="13">
        <v>5111.0640000000003</v>
      </c>
      <c r="J526" s="38">
        <v>6.395396805819467</v>
      </c>
      <c r="K526" s="103">
        <f t="shared" si="79"/>
        <v>6.8875555875434475</v>
      </c>
      <c r="L526" s="25">
        <v>0.05</v>
      </c>
      <c r="N526">
        <v>13.3</v>
      </c>
      <c r="O526" s="70">
        <v>818.19799999999998</v>
      </c>
      <c r="P526" s="70">
        <v>504.44940000000003</v>
      </c>
      <c r="Q526" s="70">
        <f t="shared" si="72"/>
        <v>0.61653707293344651</v>
      </c>
      <c r="R526" s="23">
        <f t="shared" si="73"/>
        <v>8.1999430700148395</v>
      </c>
      <c r="S526" s="25">
        <v>4.9630000000000001</v>
      </c>
      <c r="T526" s="23">
        <f t="shared" si="74"/>
        <v>0.60524810448361055</v>
      </c>
      <c r="U526" s="23">
        <f t="shared" si="75"/>
        <v>1.652215005040266</v>
      </c>
      <c r="V526" s="23">
        <f t="shared" si="76"/>
        <v>8.261075025201331E-2</v>
      </c>
      <c r="W526" s="1">
        <v>995</v>
      </c>
      <c r="X526" s="1">
        <f t="shared" si="77"/>
        <v>8.3025879650264629E-5</v>
      </c>
      <c r="Y526" s="7">
        <v>2000</v>
      </c>
      <c r="Z526" s="1">
        <v>10.321999999999999</v>
      </c>
      <c r="AA526" s="1">
        <f t="shared" si="78"/>
        <v>1.6087169085499831E-2</v>
      </c>
      <c r="AB526" s="1">
        <f t="shared" si="80"/>
        <v>1.1080127132259059E-3</v>
      </c>
      <c r="AD526" s="8" t="s">
        <v>129</v>
      </c>
      <c r="AE526" s="1" t="s">
        <v>69</v>
      </c>
      <c r="AF526" s="1" t="s">
        <v>70</v>
      </c>
      <c r="AG526" s="1" t="s">
        <v>71</v>
      </c>
      <c r="AH526" s="1" t="s">
        <v>72</v>
      </c>
      <c r="AI526" s="1" t="s">
        <v>130</v>
      </c>
      <c r="AJ526" s="1" t="s">
        <v>131</v>
      </c>
      <c r="AK526" s="8" t="s">
        <v>129</v>
      </c>
    </row>
    <row r="527" spans="1:37" ht="16">
      <c r="A527" s="8" t="s">
        <v>128</v>
      </c>
      <c r="B527" s="8" t="s">
        <v>129</v>
      </c>
      <c r="C527" s="8" t="s">
        <v>66</v>
      </c>
      <c r="D527" s="11" t="s">
        <v>67</v>
      </c>
      <c r="E527" s="24">
        <v>62</v>
      </c>
      <c r="F527" s="13">
        <v>2.081</v>
      </c>
      <c r="G527" s="24">
        <v>2336.8000000000002</v>
      </c>
      <c r="I527" s="13">
        <v>14646.817999999999</v>
      </c>
      <c r="J527" s="38">
        <v>14.888989827957348</v>
      </c>
      <c r="K527" s="103">
        <f t="shared" si="79"/>
        <v>15.923582613817302</v>
      </c>
      <c r="L527" s="25">
        <v>0.13500000000000001</v>
      </c>
      <c r="N527">
        <v>13.3</v>
      </c>
      <c r="O527" s="70">
        <v>818.19799999999998</v>
      </c>
      <c r="P527" s="70">
        <v>504.44940000000003</v>
      </c>
      <c r="Q527" s="70">
        <f t="shared" si="72"/>
        <v>0.61653707293344651</v>
      </c>
      <c r="R527" s="23">
        <f t="shared" si="73"/>
        <v>8.1999430700148395</v>
      </c>
      <c r="S527" s="25">
        <v>4.9630000000000001</v>
      </c>
      <c r="T527" s="23">
        <f t="shared" si="74"/>
        <v>0.60524810448361055</v>
      </c>
      <c r="U527" s="23">
        <f t="shared" si="75"/>
        <v>1.652215005040266</v>
      </c>
      <c r="V527" s="23">
        <f t="shared" si="76"/>
        <v>0.22304902568043591</v>
      </c>
      <c r="W527" s="1">
        <v>995</v>
      </c>
      <c r="X527" s="1">
        <f t="shared" si="77"/>
        <v>2.2416987505571449E-4</v>
      </c>
      <c r="Y527" s="7">
        <v>2000</v>
      </c>
      <c r="Z527" s="1">
        <v>10.321999999999999</v>
      </c>
      <c r="AA527" s="1">
        <f t="shared" si="78"/>
        <v>4.3435356530849546E-2</v>
      </c>
      <c r="AB527" s="1">
        <f t="shared" si="80"/>
        <v>6.9164648807959169E-3</v>
      </c>
      <c r="AD527" s="8" t="s">
        <v>129</v>
      </c>
      <c r="AE527" s="1" t="s">
        <v>69</v>
      </c>
      <c r="AF527" s="1" t="s">
        <v>70</v>
      </c>
      <c r="AG527" s="1" t="s">
        <v>71</v>
      </c>
      <c r="AH527" s="1" t="s">
        <v>72</v>
      </c>
      <c r="AI527" s="1" t="s">
        <v>130</v>
      </c>
      <c r="AJ527" s="1" t="s">
        <v>131</v>
      </c>
      <c r="AK527" s="8" t="s">
        <v>129</v>
      </c>
    </row>
    <row r="528" spans="1:37" ht="16">
      <c r="A528" s="8" t="s">
        <v>128</v>
      </c>
      <c r="B528" s="8" t="s">
        <v>129</v>
      </c>
      <c r="C528" s="8" t="s">
        <v>66</v>
      </c>
      <c r="D528" s="11" t="s">
        <v>67</v>
      </c>
      <c r="E528" s="24">
        <v>71</v>
      </c>
      <c r="F528" s="13">
        <v>0.64100000000000001</v>
      </c>
      <c r="G528" s="24">
        <v>2489.8000000000002</v>
      </c>
      <c r="I528" s="13">
        <v>140.05600000000001</v>
      </c>
      <c r="J528" s="38">
        <v>1.2585748036700251</v>
      </c>
      <c r="K528" s="103">
        <f t="shared" si="79"/>
        <v>1.3611770641992664</v>
      </c>
      <c r="L528" s="25">
        <v>4.1000000000000002E-2</v>
      </c>
      <c r="N528">
        <v>13.3</v>
      </c>
      <c r="O528" s="70">
        <v>818.19799999999998</v>
      </c>
      <c r="P528" s="70">
        <v>504.44940000000003</v>
      </c>
      <c r="Q528" s="70">
        <f t="shared" si="72"/>
        <v>0.61653707293344651</v>
      </c>
      <c r="R528" s="23">
        <f t="shared" si="73"/>
        <v>8.1999430700148395</v>
      </c>
      <c r="S528" s="25">
        <v>4.9630000000000001</v>
      </c>
      <c r="T528" s="23">
        <f t="shared" si="74"/>
        <v>0.60524810448361055</v>
      </c>
      <c r="U528" s="23">
        <f t="shared" si="75"/>
        <v>1.652215005040266</v>
      </c>
      <c r="V528" s="23">
        <f t="shared" si="76"/>
        <v>6.7740815206650914E-2</v>
      </c>
      <c r="W528" s="1">
        <v>995</v>
      </c>
      <c r="X528" s="1">
        <f t="shared" si="77"/>
        <v>6.8081221313216994E-5</v>
      </c>
      <c r="Y528" s="7">
        <v>2000</v>
      </c>
      <c r="Z528" s="1">
        <v>10.321999999999999</v>
      </c>
      <c r="AA528" s="1">
        <f t="shared" si="78"/>
        <v>1.3191478650109861E-2</v>
      </c>
      <c r="AB528" s="1">
        <f t="shared" si="80"/>
        <v>1.7955938181403843E-4</v>
      </c>
      <c r="AD528" s="8" t="s">
        <v>129</v>
      </c>
      <c r="AE528" s="1" t="s">
        <v>69</v>
      </c>
      <c r="AF528" s="1" t="s">
        <v>70</v>
      </c>
      <c r="AG528" s="1" t="s">
        <v>71</v>
      </c>
      <c r="AH528" s="1" t="s">
        <v>72</v>
      </c>
      <c r="AI528" s="1" t="s">
        <v>130</v>
      </c>
      <c r="AJ528" s="1" t="s">
        <v>131</v>
      </c>
      <c r="AK528" s="8" t="s">
        <v>129</v>
      </c>
    </row>
    <row r="529" spans="1:37" ht="16">
      <c r="A529" s="8" t="s">
        <v>128</v>
      </c>
      <c r="B529" s="8" t="s">
        <v>129</v>
      </c>
      <c r="C529" s="8" t="s">
        <v>66</v>
      </c>
      <c r="D529" s="11" t="s">
        <v>67</v>
      </c>
      <c r="E529" s="24">
        <v>88</v>
      </c>
      <c r="F529" s="13">
        <v>0.32800000000000001</v>
      </c>
      <c r="G529" s="24">
        <v>2763.4</v>
      </c>
      <c r="I529" s="13">
        <v>2383.1819999999998</v>
      </c>
      <c r="J529" s="38">
        <v>3.6446404826888785</v>
      </c>
      <c r="K529" s="103">
        <f t="shared" si="79"/>
        <v>3.9340110580042569</v>
      </c>
      <c r="L529" s="25">
        <v>2.1000000000000001E-2</v>
      </c>
      <c r="N529">
        <v>13.3</v>
      </c>
      <c r="O529" s="70">
        <v>818.19799999999998</v>
      </c>
      <c r="P529" s="70">
        <v>504.44940000000003</v>
      </c>
      <c r="Q529" s="70">
        <f t="shared" si="72"/>
        <v>0.61653707293344651</v>
      </c>
      <c r="R529" s="23">
        <f t="shared" si="73"/>
        <v>8.1999430700148395</v>
      </c>
      <c r="S529" s="25">
        <v>4.9630000000000001</v>
      </c>
      <c r="T529" s="23">
        <f t="shared" si="74"/>
        <v>0.60524810448361055</v>
      </c>
      <c r="U529" s="23">
        <f t="shared" si="75"/>
        <v>1.652215005040266</v>
      </c>
      <c r="V529" s="23">
        <f t="shared" si="76"/>
        <v>3.4696515105845586E-2</v>
      </c>
      <c r="W529" s="1">
        <v>995</v>
      </c>
      <c r="X529" s="1">
        <f t="shared" si="77"/>
        <v>3.4870869453111141E-5</v>
      </c>
      <c r="Y529" s="7">
        <v>2000</v>
      </c>
      <c r="Z529" s="1">
        <v>10.321999999999999</v>
      </c>
      <c r="AA529" s="1">
        <f t="shared" si="78"/>
        <v>6.7566110159099288E-3</v>
      </c>
      <c r="AB529" s="1">
        <f t="shared" si="80"/>
        <v>2.6580582451223033E-4</v>
      </c>
      <c r="AD529" s="8" t="s">
        <v>129</v>
      </c>
      <c r="AE529" s="1" t="s">
        <v>69</v>
      </c>
      <c r="AF529" s="1" t="s">
        <v>70</v>
      </c>
      <c r="AG529" s="1" t="s">
        <v>71</v>
      </c>
      <c r="AH529" s="1" t="s">
        <v>72</v>
      </c>
      <c r="AI529" s="1" t="s">
        <v>130</v>
      </c>
      <c r="AJ529" s="1" t="s">
        <v>131</v>
      </c>
      <c r="AK529" s="8" t="s">
        <v>129</v>
      </c>
    </row>
    <row r="530" spans="1:37" ht="16">
      <c r="A530" s="8" t="s">
        <v>128</v>
      </c>
      <c r="B530" s="8" t="s">
        <v>129</v>
      </c>
      <c r="C530" s="8" t="s">
        <v>66</v>
      </c>
      <c r="D530" s="11" t="s">
        <v>67</v>
      </c>
      <c r="E530" s="24">
        <v>91</v>
      </c>
      <c r="F530" s="13">
        <v>0.46300000000000002</v>
      </c>
      <c r="G530" s="24">
        <v>2826.1</v>
      </c>
      <c r="I530" s="13">
        <v>5752.04</v>
      </c>
      <c r="J530" s="38">
        <v>7.0191117116023847</v>
      </c>
      <c r="K530" s="103">
        <f t="shared" si="79"/>
        <v>7.5553943577256808</v>
      </c>
      <c r="L530" s="25">
        <v>0.03</v>
      </c>
      <c r="N530">
        <v>13.3</v>
      </c>
      <c r="O530" s="70">
        <v>818.19799999999998</v>
      </c>
      <c r="P530" s="70">
        <v>504.44940000000003</v>
      </c>
      <c r="Q530" s="70">
        <f t="shared" si="72"/>
        <v>0.61653707293344651</v>
      </c>
      <c r="R530" s="23">
        <f t="shared" si="73"/>
        <v>8.1999430700148395</v>
      </c>
      <c r="S530" s="25">
        <v>4.9630000000000001</v>
      </c>
      <c r="T530" s="23">
        <f t="shared" si="74"/>
        <v>0.60524810448361055</v>
      </c>
      <c r="U530" s="23">
        <f t="shared" si="75"/>
        <v>1.652215005040266</v>
      </c>
      <c r="V530" s="23">
        <f t="shared" si="76"/>
        <v>4.9566450151207975E-2</v>
      </c>
      <c r="W530" s="1">
        <v>995</v>
      </c>
      <c r="X530" s="1">
        <f t="shared" si="77"/>
        <v>4.9815527790158769E-5</v>
      </c>
      <c r="Y530" s="7">
        <v>2000</v>
      </c>
      <c r="Z530" s="1">
        <v>10.321999999999999</v>
      </c>
      <c r="AA530" s="1">
        <f t="shared" si="78"/>
        <v>9.6523014512998988E-3</v>
      </c>
      <c r="AB530" s="1">
        <f t="shared" si="80"/>
        <v>7.2926943924218662E-4</v>
      </c>
      <c r="AD530" s="8" t="s">
        <v>129</v>
      </c>
      <c r="AE530" s="1" t="s">
        <v>69</v>
      </c>
      <c r="AF530" s="1" t="s">
        <v>70</v>
      </c>
      <c r="AG530" s="1" t="s">
        <v>71</v>
      </c>
      <c r="AH530" s="1" t="s">
        <v>72</v>
      </c>
      <c r="AI530" s="1" t="s">
        <v>130</v>
      </c>
      <c r="AJ530" s="1" t="s">
        <v>131</v>
      </c>
      <c r="AK530" s="8" t="s">
        <v>129</v>
      </c>
    </row>
    <row r="531" spans="1:37" ht="16">
      <c r="A531" s="8" t="s">
        <v>128</v>
      </c>
      <c r="B531" s="8" t="s">
        <v>129</v>
      </c>
      <c r="C531" s="8" t="s">
        <v>66</v>
      </c>
      <c r="D531" s="11" t="s">
        <v>67</v>
      </c>
      <c r="E531" s="24">
        <v>106</v>
      </c>
      <c r="F531" s="13">
        <v>0.34899999999999998</v>
      </c>
      <c r="G531" s="24">
        <v>3567</v>
      </c>
      <c r="I531" s="13">
        <v>-78.328000000000003</v>
      </c>
      <c r="J531" s="38">
        <v>1.0199468331704562</v>
      </c>
      <c r="K531" s="103">
        <f t="shared" si="79"/>
        <v>1.103312896224744</v>
      </c>
      <c r="L531" s="25">
        <v>2.3E-2</v>
      </c>
      <c r="N531">
        <v>13.3</v>
      </c>
      <c r="O531" s="70">
        <v>818.19799999999998</v>
      </c>
      <c r="P531" s="70">
        <v>504.44940000000003</v>
      </c>
      <c r="Q531" s="70">
        <f t="shared" si="72"/>
        <v>0.61653707293344651</v>
      </c>
      <c r="R531" s="23">
        <f t="shared" si="73"/>
        <v>8.1999430700148395</v>
      </c>
      <c r="S531" s="25">
        <v>4.9630000000000001</v>
      </c>
      <c r="T531" s="23">
        <f t="shared" si="74"/>
        <v>0.60524810448361055</v>
      </c>
      <c r="U531" s="23">
        <f t="shared" si="75"/>
        <v>1.652215005040266</v>
      </c>
      <c r="V531" s="23">
        <f t="shared" si="76"/>
        <v>3.8000945115926117E-2</v>
      </c>
      <c r="W531" s="1">
        <v>995</v>
      </c>
      <c r="X531" s="1">
        <f t="shared" si="77"/>
        <v>3.8191904639121724E-5</v>
      </c>
      <c r="Y531" s="7">
        <v>2000</v>
      </c>
      <c r="Z531" s="1">
        <v>10.321999999999999</v>
      </c>
      <c r="AA531" s="1">
        <f t="shared" si="78"/>
        <v>7.4000977793299222E-3</v>
      </c>
      <c r="AB531" s="1">
        <f t="shared" si="80"/>
        <v>8.1646233132587939E-5</v>
      </c>
      <c r="AD531" s="8" t="s">
        <v>129</v>
      </c>
      <c r="AE531" s="1" t="s">
        <v>69</v>
      </c>
      <c r="AF531" s="1" t="s">
        <v>70</v>
      </c>
      <c r="AG531" s="1" t="s">
        <v>71</v>
      </c>
      <c r="AH531" s="1" t="s">
        <v>72</v>
      </c>
      <c r="AI531" s="1" t="s">
        <v>130</v>
      </c>
      <c r="AJ531" s="1" t="s">
        <v>131</v>
      </c>
      <c r="AK531" s="8" t="s">
        <v>129</v>
      </c>
    </row>
    <row r="532" spans="1:37" ht="16">
      <c r="A532" s="8" t="s">
        <v>128</v>
      </c>
      <c r="B532" s="8" t="s">
        <v>129</v>
      </c>
      <c r="C532" s="8" t="s">
        <v>66</v>
      </c>
      <c r="D532" s="11" t="s">
        <v>67</v>
      </c>
      <c r="E532" s="24">
        <v>108</v>
      </c>
      <c r="F532" s="13">
        <v>0.51200000000000001</v>
      </c>
      <c r="G532" s="24">
        <v>3769.3</v>
      </c>
      <c r="I532" s="13">
        <v>-25.698</v>
      </c>
      <c r="J532" s="38">
        <v>1.0775610052593805</v>
      </c>
      <c r="K532" s="103">
        <f t="shared" si="79"/>
        <v>1.1655807483300082</v>
      </c>
      <c r="L532" s="25">
        <v>3.3000000000000002E-2</v>
      </c>
      <c r="N532">
        <v>13.3</v>
      </c>
      <c r="O532" s="70">
        <v>818.19799999999998</v>
      </c>
      <c r="P532" s="70">
        <v>504.44940000000003</v>
      </c>
      <c r="Q532" s="70">
        <f t="shared" si="72"/>
        <v>0.61653707293344651</v>
      </c>
      <c r="R532" s="23">
        <f t="shared" si="73"/>
        <v>8.1999430700148395</v>
      </c>
      <c r="S532" s="25">
        <v>4.9630000000000001</v>
      </c>
      <c r="T532" s="23">
        <f t="shared" si="74"/>
        <v>0.60524810448361055</v>
      </c>
      <c r="U532" s="23">
        <f t="shared" si="75"/>
        <v>1.652215005040266</v>
      </c>
      <c r="V532" s="23">
        <f t="shared" si="76"/>
        <v>5.4523095166328778E-2</v>
      </c>
      <c r="W532" s="1">
        <v>995</v>
      </c>
      <c r="X532" s="1">
        <f t="shared" si="77"/>
        <v>5.4797080569174654E-5</v>
      </c>
      <c r="Y532" s="7">
        <v>2000</v>
      </c>
      <c r="Z532" s="1">
        <v>10.321999999999999</v>
      </c>
      <c r="AA532" s="1">
        <f t="shared" si="78"/>
        <v>1.0617531596429889E-2</v>
      </c>
      <c r="AB532" s="1">
        <f t="shared" si="80"/>
        <v>1.2375590423584258E-4</v>
      </c>
      <c r="AD532" s="8" t="s">
        <v>129</v>
      </c>
      <c r="AE532" s="1" t="s">
        <v>69</v>
      </c>
      <c r="AF532" s="1" t="s">
        <v>70</v>
      </c>
      <c r="AG532" s="1" t="s">
        <v>71</v>
      </c>
      <c r="AH532" s="1" t="s">
        <v>72</v>
      </c>
      <c r="AI532" s="1" t="s">
        <v>130</v>
      </c>
      <c r="AJ532" s="1" t="s">
        <v>131</v>
      </c>
      <c r="AK532" s="8" t="s">
        <v>129</v>
      </c>
    </row>
    <row r="533" spans="1:37" ht="16">
      <c r="A533" s="8" t="s">
        <v>128</v>
      </c>
      <c r="B533" s="8" t="s">
        <v>129</v>
      </c>
      <c r="C533" s="8" t="s">
        <v>66</v>
      </c>
      <c r="D533" s="11" t="s">
        <v>67</v>
      </c>
      <c r="E533" s="24">
        <v>109</v>
      </c>
      <c r="F533" s="13">
        <v>0.42199999999999999</v>
      </c>
      <c r="G533" s="24">
        <v>3834.5</v>
      </c>
      <c r="I533" s="13">
        <v>-32.859000000000002</v>
      </c>
      <c r="J533" s="38">
        <v>1.0697257859079676</v>
      </c>
      <c r="K533" s="103">
        <f t="shared" si="79"/>
        <v>1.1571130014576694</v>
      </c>
      <c r="L533" s="25">
        <v>2.7E-2</v>
      </c>
      <c r="N533">
        <v>13.3</v>
      </c>
      <c r="O533" s="70">
        <v>818.19799999999998</v>
      </c>
      <c r="P533" s="70">
        <v>504.44940000000003</v>
      </c>
      <c r="Q533" s="70">
        <f t="shared" si="72"/>
        <v>0.61653707293344651</v>
      </c>
      <c r="R533" s="23">
        <f t="shared" si="73"/>
        <v>8.1999430700148395</v>
      </c>
      <c r="S533" s="25">
        <v>4.9630000000000001</v>
      </c>
      <c r="T533" s="23">
        <f t="shared" si="74"/>
        <v>0.60524810448361055</v>
      </c>
      <c r="U533" s="23">
        <f t="shared" si="75"/>
        <v>1.652215005040266</v>
      </c>
      <c r="V533" s="23">
        <f t="shared" si="76"/>
        <v>4.4609805136087179E-2</v>
      </c>
      <c r="W533" s="1">
        <v>995</v>
      </c>
      <c r="X533" s="1">
        <f t="shared" si="77"/>
        <v>4.4833975011142891E-5</v>
      </c>
      <c r="Y533" s="7">
        <v>2000</v>
      </c>
      <c r="Z533" s="1">
        <v>10.321999999999999</v>
      </c>
      <c r="AA533" s="1">
        <f t="shared" si="78"/>
        <v>8.6870713061699082E-3</v>
      </c>
      <c r="AB533" s="1">
        <f t="shared" si="80"/>
        <v>1.0051923152959058E-4</v>
      </c>
      <c r="AD533" s="8" t="s">
        <v>129</v>
      </c>
      <c r="AE533" s="1" t="s">
        <v>69</v>
      </c>
      <c r="AF533" s="1" t="s">
        <v>70</v>
      </c>
      <c r="AG533" s="1" t="s">
        <v>71</v>
      </c>
      <c r="AH533" s="1" t="s">
        <v>72</v>
      </c>
      <c r="AI533" s="1" t="s">
        <v>130</v>
      </c>
      <c r="AJ533" s="1" t="s">
        <v>131</v>
      </c>
      <c r="AK533" s="8" t="s">
        <v>129</v>
      </c>
    </row>
    <row r="534" spans="1:37" ht="16">
      <c r="A534" s="8" t="s">
        <v>132</v>
      </c>
      <c r="B534" s="8" t="s">
        <v>133</v>
      </c>
      <c r="C534" s="8" t="s">
        <v>66</v>
      </c>
      <c r="D534" s="8" t="s">
        <v>67</v>
      </c>
      <c r="E534" s="24">
        <v>35</v>
      </c>
      <c r="F534" s="13">
        <v>4.1449999999999996</v>
      </c>
      <c r="G534" s="24">
        <v>1987.2</v>
      </c>
      <c r="H534" s="8" t="s">
        <v>68</v>
      </c>
      <c r="I534" s="13">
        <v>-17.091999999999999</v>
      </c>
      <c r="J534" s="38">
        <v>1.0869756317659727</v>
      </c>
      <c r="K534" s="103">
        <f t="shared" si="79"/>
        <v>1.1757552610087529</v>
      </c>
      <c r="L534" s="25">
        <v>0.25900000000000001</v>
      </c>
      <c r="N534">
        <v>13.3</v>
      </c>
      <c r="O534" s="70">
        <v>818.19799999999998</v>
      </c>
      <c r="P534" s="70">
        <v>504.44940000000003</v>
      </c>
      <c r="Q534" s="70">
        <f t="shared" si="72"/>
        <v>0.61653707293344651</v>
      </c>
      <c r="R534" s="23">
        <f t="shared" si="73"/>
        <v>8.1999430700148395</v>
      </c>
      <c r="S534" s="25">
        <v>3.1789999999999998</v>
      </c>
      <c r="T534" s="23">
        <f t="shared" si="74"/>
        <v>0.38768561840689059</v>
      </c>
      <c r="U534" s="23">
        <f t="shared" si="75"/>
        <v>2.5794095847797545</v>
      </c>
      <c r="V534" s="23">
        <f t="shared" si="76"/>
        <v>0.66806708245795643</v>
      </c>
      <c r="W534" s="1">
        <v>950</v>
      </c>
      <c r="X534" s="1">
        <f t="shared" si="77"/>
        <v>7.032285078504805E-4</v>
      </c>
      <c r="Y534" s="7">
        <v>2000</v>
      </c>
      <c r="Z534" s="1">
        <v>10.337999999999999</v>
      </c>
      <c r="AA534" s="1">
        <f t="shared" si="78"/>
        <v>0.13604730273756638</v>
      </c>
      <c r="AB534" s="1">
        <f t="shared" si="80"/>
        <v>1.599583319397442E-3</v>
      </c>
      <c r="AD534" s="8" t="s">
        <v>133</v>
      </c>
      <c r="AE534" s="1" t="s">
        <v>69</v>
      </c>
      <c r="AF534" s="1" t="s">
        <v>70</v>
      </c>
      <c r="AG534" s="1" t="s">
        <v>71</v>
      </c>
      <c r="AH534" s="1" t="s">
        <v>114</v>
      </c>
      <c r="AI534" s="1" t="s">
        <v>130</v>
      </c>
      <c r="AJ534" s="1" t="s">
        <v>131</v>
      </c>
      <c r="AK534" s="8" t="s">
        <v>133</v>
      </c>
    </row>
    <row r="535" spans="1:37" ht="16">
      <c r="A535" s="8" t="s">
        <v>132</v>
      </c>
      <c r="B535" s="8" t="s">
        <v>133</v>
      </c>
      <c r="C535" s="8" t="s">
        <v>66</v>
      </c>
      <c r="D535" s="8" t="s">
        <v>67</v>
      </c>
      <c r="E535" s="24">
        <v>44</v>
      </c>
      <c r="F535" s="13">
        <v>0.47099999999999997</v>
      </c>
      <c r="G535" s="24">
        <v>2183.1999999999998</v>
      </c>
      <c r="H535" s="8" t="s">
        <v>76</v>
      </c>
      <c r="I535" s="13">
        <v>-16.318999999999999</v>
      </c>
      <c r="J535" s="38">
        <v>1.0878211757435947</v>
      </c>
      <c r="K535" s="103">
        <f t="shared" si="79"/>
        <v>1.1766690439430763</v>
      </c>
      <c r="L535" s="25">
        <v>2.9000000000000001E-2</v>
      </c>
      <c r="N535">
        <v>13.3</v>
      </c>
      <c r="O535" s="70">
        <v>818.19799999999998</v>
      </c>
      <c r="P535" s="70">
        <v>504.44940000000003</v>
      </c>
      <c r="Q535" s="70">
        <f t="shared" si="72"/>
        <v>0.61653707293344651</v>
      </c>
      <c r="R535" s="23">
        <f t="shared" si="73"/>
        <v>8.1999430700148395</v>
      </c>
      <c r="S535" s="25">
        <v>3.1789999999999998</v>
      </c>
      <c r="T535" s="23">
        <f t="shared" si="74"/>
        <v>0.38768561840689059</v>
      </c>
      <c r="U535" s="23">
        <f t="shared" si="75"/>
        <v>2.5794095847797545</v>
      </c>
      <c r="V535" s="23">
        <f t="shared" si="76"/>
        <v>7.4802877958612887E-2</v>
      </c>
      <c r="W535" s="1">
        <v>950</v>
      </c>
      <c r="X535" s="1">
        <f t="shared" si="77"/>
        <v>7.8739871535381983E-5</v>
      </c>
      <c r="Y535" s="7">
        <v>2000</v>
      </c>
      <c r="Z535" s="1">
        <v>10.337999999999999</v>
      </c>
      <c r="AA535" s="1">
        <f t="shared" si="78"/>
        <v>1.523309567331824E-2</v>
      </c>
      <c r="AB535" s="1">
        <f t="shared" si="80"/>
        <v>1.7924312122216785E-4</v>
      </c>
      <c r="AD535" s="8" t="s">
        <v>133</v>
      </c>
      <c r="AE535" s="1" t="s">
        <v>69</v>
      </c>
      <c r="AF535" s="1" t="s">
        <v>70</v>
      </c>
      <c r="AG535" s="1" t="s">
        <v>71</v>
      </c>
      <c r="AH535" s="1" t="s">
        <v>114</v>
      </c>
      <c r="AI535" s="1" t="s">
        <v>130</v>
      </c>
      <c r="AJ535" s="1" t="s">
        <v>131</v>
      </c>
      <c r="AK535" s="8" t="s">
        <v>133</v>
      </c>
    </row>
    <row r="536" spans="1:37" ht="16">
      <c r="A536" s="8" t="s">
        <v>132</v>
      </c>
      <c r="B536" s="8" t="s">
        <v>133</v>
      </c>
      <c r="C536" s="8" t="s">
        <v>66</v>
      </c>
      <c r="D536" s="8" t="s">
        <v>67</v>
      </c>
      <c r="E536" s="24">
        <v>36</v>
      </c>
      <c r="F536" s="13">
        <v>0.48199999999999998</v>
      </c>
      <c r="G536" s="24">
        <v>2001.6</v>
      </c>
      <c r="H536" s="8" t="s">
        <v>77</v>
      </c>
      <c r="I536" s="13">
        <v>-24.734000000000002</v>
      </c>
      <c r="J536" s="38">
        <v>1.0786156725862397</v>
      </c>
      <c r="K536" s="103">
        <f t="shared" si="79"/>
        <v>1.1667205492724317</v>
      </c>
      <c r="L536" s="25">
        <v>0.03</v>
      </c>
      <c r="N536">
        <v>13.3</v>
      </c>
      <c r="O536" s="70">
        <v>818.19799999999998</v>
      </c>
      <c r="P536" s="70">
        <v>504.44940000000003</v>
      </c>
      <c r="Q536" s="70">
        <f t="shared" si="72"/>
        <v>0.61653707293344651</v>
      </c>
      <c r="R536" s="23">
        <f t="shared" si="73"/>
        <v>8.1999430700148395</v>
      </c>
      <c r="S536" s="25">
        <v>3.1789999999999998</v>
      </c>
      <c r="T536" s="23">
        <f t="shared" si="74"/>
        <v>0.38768561840689059</v>
      </c>
      <c r="U536" s="23">
        <f t="shared" si="75"/>
        <v>2.5794095847797545</v>
      </c>
      <c r="V536" s="23">
        <f t="shared" si="76"/>
        <v>7.738228754339263E-2</v>
      </c>
      <c r="W536" s="1">
        <v>950</v>
      </c>
      <c r="X536" s="1">
        <f t="shared" si="77"/>
        <v>8.1455039519360669E-5</v>
      </c>
      <c r="Y536" s="7">
        <v>2000</v>
      </c>
      <c r="Z536" s="1">
        <v>10.337999999999999</v>
      </c>
      <c r="AA536" s="1">
        <f t="shared" si="78"/>
        <v>1.5758374834467147E-2</v>
      </c>
      <c r="AB536" s="1">
        <f t="shared" si="80"/>
        <v>1.8385619742510375E-4</v>
      </c>
      <c r="AD536" s="8" t="s">
        <v>133</v>
      </c>
      <c r="AE536" s="1" t="s">
        <v>69</v>
      </c>
      <c r="AF536" s="1" t="s">
        <v>70</v>
      </c>
      <c r="AG536" s="1" t="s">
        <v>71</v>
      </c>
      <c r="AH536" s="1" t="s">
        <v>114</v>
      </c>
      <c r="AI536" s="1" t="s">
        <v>130</v>
      </c>
      <c r="AJ536" s="1" t="s">
        <v>131</v>
      </c>
      <c r="AK536" s="8" t="s">
        <v>133</v>
      </c>
    </row>
    <row r="537" spans="1:37" ht="16">
      <c r="A537" s="8" t="s">
        <v>132</v>
      </c>
      <c r="B537" s="8" t="s">
        <v>133</v>
      </c>
      <c r="C537" s="8" t="s">
        <v>66</v>
      </c>
      <c r="D537" s="8" t="s">
        <v>67</v>
      </c>
      <c r="E537" s="24">
        <v>18</v>
      </c>
      <c r="F537" s="13">
        <v>6.08</v>
      </c>
      <c r="G537" s="24">
        <v>1404.3</v>
      </c>
      <c r="H537" s="8" t="s">
        <v>78</v>
      </c>
      <c r="I537" s="13">
        <v>-21.988</v>
      </c>
      <c r="J537" s="38">
        <v>1.0816198195272324</v>
      </c>
      <c r="K537" s="103">
        <f t="shared" si="79"/>
        <v>1.1699671825484417</v>
      </c>
      <c r="L537" s="25">
        <v>0.38</v>
      </c>
      <c r="N537">
        <v>13.3</v>
      </c>
      <c r="O537" s="70">
        <v>818.19799999999998</v>
      </c>
      <c r="P537" s="70">
        <v>504.44940000000003</v>
      </c>
      <c r="Q537" s="70">
        <f t="shared" si="72"/>
        <v>0.61653707293344651</v>
      </c>
      <c r="R537" s="23">
        <f t="shared" si="73"/>
        <v>8.1999430700148395</v>
      </c>
      <c r="S537" s="25">
        <v>3.1789999999999998</v>
      </c>
      <c r="T537" s="23">
        <f t="shared" si="74"/>
        <v>0.38768561840689059</v>
      </c>
      <c r="U537" s="23">
        <f t="shared" si="75"/>
        <v>2.5794095847797545</v>
      </c>
      <c r="V537" s="23">
        <f t="shared" si="76"/>
        <v>0.98017564221630671</v>
      </c>
      <c r="W537" s="1">
        <v>950</v>
      </c>
      <c r="X537" s="1">
        <f t="shared" si="77"/>
        <v>1.0317638339119018E-3</v>
      </c>
      <c r="Y537" s="7">
        <v>2000</v>
      </c>
      <c r="Z537" s="1">
        <v>10.337999999999999</v>
      </c>
      <c r="AA537" s="1">
        <f t="shared" si="78"/>
        <v>0.19960608123658383</v>
      </c>
      <c r="AB537" s="1">
        <f t="shared" si="80"/>
        <v>2.3353256448390134E-3</v>
      </c>
      <c r="AD537" s="8" t="s">
        <v>133</v>
      </c>
      <c r="AE537" s="1" t="s">
        <v>69</v>
      </c>
      <c r="AF537" s="1" t="s">
        <v>70</v>
      </c>
      <c r="AG537" s="1" t="s">
        <v>71</v>
      </c>
      <c r="AH537" s="1" t="s">
        <v>114</v>
      </c>
      <c r="AI537" s="1" t="s">
        <v>130</v>
      </c>
      <c r="AJ537" s="1" t="s">
        <v>131</v>
      </c>
      <c r="AK537" s="8" t="s">
        <v>133</v>
      </c>
    </row>
    <row r="538" spans="1:37" ht="16">
      <c r="A538" s="8" t="s">
        <v>132</v>
      </c>
      <c r="B538" s="8" t="s">
        <v>133</v>
      </c>
      <c r="C538" s="8" t="s">
        <v>66</v>
      </c>
      <c r="D538" s="8" t="s">
        <v>67</v>
      </c>
      <c r="E538" s="24">
        <v>24</v>
      </c>
      <c r="F538" s="13">
        <v>0.45600000000000002</v>
      </c>
      <c r="G538" s="24">
        <v>1677.4</v>
      </c>
      <c r="H538" s="8" t="s">
        <v>80</v>
      </c>
      <c r="I538" s="13">
        <v>31.646999999999998</v>
      </c>
      <c r="J538" s="38">
        <v>1.1402603918507039</v>
      </c>
      <c r="K538" s="103">
        <f t="shared" si="79"/>
        <v>1.2333378320616069</v>
      </c>
      <c r="L538" s="25">
        <v>2.8000000000000001E-2</v>
      </c>
      <c r="N538">
        <v>13.3</v>
      </c>
      <c r="O538" s="70">
        <v>818.19799999999998</v>
      </c>
      <c r="P538" s="70">
        <v>504.44940000000003</v>
      </c>
      <c r="Q538" s="70">
        <f t="shared" si="72"/>
        <v>0.61653707293344651</v>
      </c>
      <c r="R538" s="23">
        <f t="shared" si="73"/>
        <v>8.1999430700148395</v>
      </c>
      <c r="S538" s="25">
        <v>3.1789999999999998</v>
      </c>
      <c r="T538" s="23">
        <f t="shared" si="74"/>
        <v>0.38768561840689059</v>
      </c>
      <c r="U538" s="23">
        <f t="shared" si="75"/>
        <v>2.5794095847797545</v>
      </c>
      <c r="V538" s="23">
        <f t="shared" si="76"/>
        <v>7.222346837383313E-2</v>
      </c>
      <c r="W538" s="1">
        <v>950</v>
      </c>
      <c r="X538" s="1">
        <f t="shared" si="77"/>
        <v>7.6024703551403296E-5</v>
      </c>
      <c r="Y538" s="7">
        <v>2000</v>
      </c>
      <c r="Z538" s="1">
        <v>10.337999999999999</v>
      </c>
      <c r="AA538" s="1">
        <f t="shared" si="78"/>
        <v>1.4707816512169337E-2</v>
      </c>
      <c r="AB538" s="1">
        <f t="shared" si="80"/>
        <v>1.8139706531478835E-4</v>
      </c>
      <c r="AD538" s="8" t="s">
        <v>133</v>
      </c>
      <c r="AE538" s="1" t="s">
        <v>69</v>
      </c>
      <c r="AF538" s="1" t="s">
        <v>70</v>
      </c>
      <c r="AG538" s="1" t="s">
        <v>71</v>
      </c>
      <c r="AH538" s="1" t="s">
        <v>114</v>
      </c>
      <c r="AI538" s="1" t="s">
        <v>130</v>
      </c>
      <c r="AJ538" s="1" t="s">
        <v>131</v>
      </c>
      <c r="AK538" s="8" t="s">
        <v>133</v>
      </c>
    </row>
    <row r="539" spans="1:37" ht="16">
      <c r="A539" s="8" t="s">
        <v>132</v>
      </c>
      <c r="B539" s="8" t="s">
        <v>133</v>
      </c>
      <c r="C539" s="8" t="s">
        <v>66</v>
      </c>
      <c r="D539" s="8" t="s">
        <v>67</v>
      </c>
      <c r="E539" s="24">
        <v>52</v>
      </c>
      <c r="F539" s="13">
        <v>0.81899999999999995</v>
      </c>
      <c r="G539" s="24">
        <v>2297.5</v>
      </c>
      <c r="H539" s="8" t="s">
        <v>83</v>
      </c>
      <c r="I539" s="13">
        <v>-46.329000000000001</v>
      </c>
      <c r="J539" s="38">
        <v>1.0549842006728349</v>
      </c>
      <c r="K539" s="103">
        <f t="shared" si="79"/>
        <v>1.1411810493541821</v>
      </c>
      <c r="L539" s="25">
        <v>5.0999999999999997E-2</v>
      </c>
      <c r="N539">
        <v>13.3</v>
      </c>
      <c r="O539" s="70">
        <v>818.19799999999998</v>
      </c>
      <c r="P539" s="70">
        <v>504.44940000000003</v>
      </c>
      <c r="Q539" s="70">
        <f t="shared" si="72"/>
        <v>0.61653707293344651</v>
      </c>
      <c r="R539" s="23">
        <f t="shared" si="73"/>
        <v>8.1999430700148395</v>
      </c>
      <c r="S539" s="25">
        <v>3.1789999999999998</v>
      </c>
      <c r="T539" s="23">
        <f t="shared" si="74"/>
        <v>0.38768561840689059</v>
      </c>
      <c r="U539" s="23">
        <f t="shared" si="75"/>
        <v>2.5794095847797545</v>
      </c>
      <c r="V539" s="23">
        <f t="shared" si="76"/>
        <v>0.13154988882376747</v>
      </c>
      <c r="W539" s="1">
        <v>950</v>
      </c>
      <c r="X539" s="1">
        <f t="shared" si="77"/>
        <v>1.3847356718291314E-4</v>
      </c>
      <c r="Y539" s="7">
        <v>2000</v>
      </c>
      <c r="Z539" s="1">
        <v>10.337999999999999</v>
      </c>
      <c r="AA539" s="1">
        <f t="shared" si="78"/>
        <v>2.678923721859415E-2</v>
      </c>
      <c r="AB539" s="1">
        <f t="shared" si="80"/>
        <v>3.0571369840513379E-4</v>
      </c>
      <c r="AD539" s="8" t="s">
        <v>133</v>
      </c>
      <c r="AE539" s="1" t="s">
        <v>69</v>
      </c>
      <c r="AF539" s="1" t="s">
        <v>70</v>
      </c>
      <c r="AG539" s="1" t="s">
        <v>71</v>
      </c>
      <c r="AH539" s="1" t="s">
        <v>114</v>
      </c>
      <c r="AI539" s="1" t="s">
        <v>130</v>
      </c>
      <c r="AJ539" s="1" t="s">
        <v>131</v>
      </c>
      <c r="AK539" s="8" t="s">
        <v>133</v>
      </c>
    </row>
    <row r="540" spans="1:37" ht="16">
      <c r="A540" s="8" t="s">
        <v>132</v>
      </c>
      <c r="B540" s="8" t="s">
        <v>133</v>
      </c>
      <c r="C540" s="8" t="s">
        <v>66</v>
      </c>
      <c r="D540" s="8" t="s">
        <v>67</v>
      </c>
      <c r="E540" s="24">
        <v>13</v>
      </c>
      <c r="F540" s="13">
        <v>1.7150000000000001</v>
      </c>
      <c r="G540" s="24">
        <v>1213.5</v>
      </c>
      <c r="H540" s="8" t="s">
        <v>84</v>
      </c>
      <c r="I540" s="13">
        <v>-24.629000000000001</v>
      </c>
      <c r="J540" s="38">
        <v>1.0787305468186683</v>
      </c>
      <c r="K540" s="103">
        <f t="shared" si="79"/>
        <v>1.1668446961276537</v>
      </c>
      <c r="L540" s="25">
        <v>0.107</v>
      </c>
      <c r="N540">
        <v>13.3</v>
      </c>
      <c r="O540" s="70">
        <v>818.19799999999998</v>
      </c>
      <c r="P540" s="70">
        <v>504.44940000000003</v>
      </c>
      <c r="Q540" s="70">
        <f t="shared" si="72"/>
        <v>0.61653707293344651</v>
      </c>
      <c r="R540" s="23">
        <f t="shared" si="73"/>
        <v>8.1999430700148395</v>
      </c>
      <c r="S540" s="25">
        <v>3.1789999999999998</v>
      </c>
      <c r="T540" s="23">
        <f t="shared" si="74"/>
        <v>0.38768561840689059</v>
      </c>
      <c r="U540" s="23">
        <f t="shared" si="75"/>
        <v>2.5794095847797545</v>
      </c>
      <c r="V540" s="23">
        <f t="shared" si="76"/>
        <v>0.27599682557143373</v>
      </c>
      <c r="W540" s="1">
        <v>950</v>
      </c>
      <c r="X540" s="1">
        <f t="shared" si="77"/>
        <v>2.9052297428571974E-4</v>
      </c>
      <c r="Y540" s="7">
        <v>2000</v>
      </c>
      <c r="Z540" s="1">
        <v>10.337999999999999</v>
      </c>
      <c r="AA540" s="1">
        <f t="shared" si="78"/>
        <v>5.6204870242932817E-2</v>
      </c>
      <c r="AB540" s="1">
        <f t="shared" si="80"/>
        <v>6.5582354739509143E-4</v>
      </c>
      <c r="AD540" s="8" t="s">
        <v>133</v>
      </c>
      <c r="AE540" s="1" t="s">
        <v>69</v>
      </c>
      <c r="AF540" s="1" t="s">
        <v>70</v>
      </c>
      <c r="AG540" s="1" t="s">
        <v>71</v>
      </c>
      <c r="AH540" s="1" t="s">
        <v>114</v>
      </c>
      <c r="AI540" s="1" t="s">
        <v>130</v>
      </c>
      <c r="AJ540" s="1" t="s">
        <v>131</v>
      </c>
      <c r="AK540" s="8" t="s">
        <v>133</v>
      </c>
    </row>
    <row r="541" spans="1:37" ht="16">
      <c r="A541" s="8" t="s">
        <v>132</v>
      </c>
      <c r="B541" s="8" t="s">
        <v>133</v>
      </c>
      <c r="C541" s="8" t="s">
        <v>66</v>
      </c>
      <c r="D541" s="8" t="s">
        <v>67</v>
      </c>
      <c r="E541" s="24">
        <v>25</v>
      </c>
      <c r="F541" s="13">
        <v>0.30599999999999999</v>
      </c>
      <c r="G541" s="24">
        <v>1727.4</v>
      </c>
      <c r="H541" s="8" t="s">
        <v>86</v>
      </c>
      <c r="I541" s="13">
        <v>-17.818000000000001</v>
      </c>
      <c r="J541" s="38">
        <v>1.0861814854478145</v>
      </c>
      <c r="K541" s="103">
        <f t="shared" si="79"/>
        <v>1.1748970225792639</v>
      </c>
      <c r="L541" s="25">
        <v>1.9E-2</v>
      </c>
      <c r="N541">
        <v>13.3</v>
      </c>
      <c r="O541" s="70">
        <v>818.19799999999998</v>
      </c>
      <c r="P541" s="70">
        <v>504.44940000000003</v>
      </c>
      <c r="Q541" s="70">
        <f t="shared" si="72"/>
        <v>0.61653707293344651</v>
      </c>
      <c r="R541" s="23">
        <f t="shared" si="73"/>
        <v>8.1999430700148395</v>
      </c>
      <c r="S541" s="25">
        <v>3.1789999999999998</v>
      </c>
      <c r="T541" s="23">
        <f t="shared" si="74"/>
        <v>0.38768561840689059</v>
      </c>
      <c r="U541" s="23">
        <f t="shared" si="75"/>
        <v>2.5794095847797545</v>
      </c>
      <c r="V541" s="23">
        <f t="shared" si="76"/>
        <v>4.9008782110815337E-2</v>
      </c>
      <c r="W541" s="1">
        <v>950</v>
      </c>
      <c r="X541" s="1">
        <f t="shared" si="77"/>
        <v>5.1588191695595088E-5</v>
      </c>
      <c r="Y541" s="7">
        <v>2000</v>
      </c>
      <c r="Z541" s="1">
        <v>10.337999999999999</v>
      </c>
      <c r="AA541" s="1">
        <f t="shared" si="78"/>
        <v>9.9803040618291917E-3</v>
      </c>
      <c r="AB541" s="1">
        <f t="shared" si="80"/>
        <v>1.1725829526678851E-4</v>
      </c>
      <c r="AD541" s="8" t="s">
        <v>133</v>
      </c>
      <c r="AE541" s="1" t="s">
        <v>69</v>
      </c>
      <c r="AF541" s="1" t="s">
        <v>70</v>
      </c>
      <c r="AG541" s="1" t="s">
        <v>71</v>
      </c>
      <c r="AH541" s="1" t="s">
        <v>114</v>
      </c>
      <c r="AI541" s="1" t="s">
        <v>130</v>
      </c>
      <c r="AJ541" s="1" t="s">
        <v>131</v>
      </c>
      <c r="AK541" s="8" t="s">
        <v>133</v>
      </c>
    </row>
    <row r="542" spans="1:37" ht="16">
      <c r="A542" s="8" t="s">
        <v>132</v>
      </c>
      <c r="B542" s="8" t="s">
        <v>133</v>
      </c>
      <c r="C542" s="8" t="s">
        <v>66</v>
      </c>
      <c r="D542" s="8" t="s">
        <v>67</v>
      </c>
      <c r="E542" s="24">
        <v>32</v>
      </c>
      <c r="F542" s="13">
        <v>5.6520000000000001</v>
      </c>
      <c r="G542" s="24">
        <v>1909.8</v>
      </c>
      <c r="H542" s="8" t="s">
        <v>87</v>
      </c>
      <c r="I542" s="13">
        <v>-6.4340000000000002</v>
      </c>
      <c r="J542" s="38">
        <v>1.0986325822124108</v>
      </c>
      <c r="K542" s="103">
        <f t="shared" si="79"/>
        <v>1.1883528639409022</v>
      </c>
      <c r="L542" s="25">
        <v>0.35299999999999998</v>
      </c>
      <c r="N542">
        <v>13.3</v>
      </c>
      <c r="O542" s="70">
        <v>818.19799999999998</v>
      </c>
      <c r="P542" s="70">
        <v>504.44940000000003</v>
      </c>
      <c r="Q542" s="70">
        <f t="shared" si="72"/>
        <v>0.61653707293344651</v>
      </c>
      <c r="R542" s="23">
        <f t="shared" si="73"/>
        <v>8.1999430700148395</v>
      </c>
      <c r="S542" s="25">
        <v>3.1789999999999998</v>
      </c>
      <c r="T542" s="23">
        <f t="shared" si="74"/>
        <v>0.38768561840689059</v>
      </c>
      <c r="U542" s="23">
        <f t="shared" si="75"/>
        <v>2.5794095847797545</v>
      </c>
      <c r="V542" s="23">
        <f t="shared" si="76"/>
        <v>0.91053158342725327</v>
      </c>
      <c r="W542" s="1">
        <v>950</v>
      </c>
      <c r="X542" s="1">
        <f t="shared" si="77"/>
        <v>9.5845429834447713E-4</v>
      </c>
      <c r="Y542" s="7">
        <v>2000</v>
      </c>
      <c r="Z542" s="1">
        <v>10.337999999999999</v>
      </c>
      <c r="AA542" s="1">
        <f t="shared" si="78"/>
        <v>0.1854235438855634</v>
      </c>
      <c r="AB542" s="1">
        <f t="shared" si="80"/>
        <v>2.2034859941848085E-3</v>
      </c>
      <c r="AD542" s="8" t="s">
        <v>133</v>
      </c>
      <c r="AE542" s="1" t="s">
        <v>69</v>
      </c>
      <c r="AF542" s="1" t="s">
        <v>70</v>
      </c>
      <c r="AG542" s="1" t="s">
        <v>71</v>
      </c>
      <c r="AH542" s="1" t="s">
        <v>114</v>
      </c>
      <c r="AI542" s="1" t="s">
        <v>130</v>
      </c>
      <c r="AJ542" s="1" t="s">
        <v>131</v>
      </c>
      <c r="AK542" s="8" t="s">
        <v>133</v>
      </c>
    </row>
    <row r="543" spans="1:37" ht="16">
      <c r="A543" s="8" t="s">
        <v>132</v>
      </c>
      <c r="B543" s="8" t="s">
        <v>133</v>
      </c>
      <c r="C543" s="8" t="s">
        <v>66</v>
      </c>
      <c r="D543" s="8" t="s">
        <v>67</v>
      </c>
      <c r="E543" s="24">
        <v>31</v>
      </c>
      <c r="F543" s="13">
        <v>0.68799999999999994</v>
      </c>
      <c r="G543" s="24">
        <v>1895.4</v>
      </c>
      <c r="H543" s="8" t="s">
        <v>88</v>
      </c>
      <c r="I543" s="13">
        <v>-12.64</v>
      </c>
      <c r="J543" s="38">
        <v>1.0918452419108708</v>
      </c>
      <c r="K543" s="103">
        <f t="shared" si="79"/>
        <v>1.1810178516951313</v>
      </c>
      <c r="L543" s="25">
        <v>4.2999999999999997E-2</v>
      </c>
      <c r="N543">
        <v>13.3</v>
      </c>
      <c r="O543" s="70">
        <v>818.19799999999998</v>
      </c>
      <c r="P543" s="70">
        <v>504.44940000000003</v>
      </c>
      <c r="Q543" s="70">
        <f t="shared" si="72"/>
        <v>0.61653707293344651</v>
      </c>
      <c r="R543" s="23">
        <f t="shared" si="73"/>
        <v>8.1999430700148395</v>
      </c>
      <c r="S543" s="25">
        <v>3.1789999999999998</v>
      </c>
      <c r="T543" s="23">
        <f t="shared" si="74"/>
        <v>0.38768561840689059</v>
      </c>
      <c r="U543" s="23">
        <f t="shared" si="75"/>
        <v>2.5794095847797545</v>
      </c>
      <c r="V543" s="23">
        <f t="shared" si="76"/>
        <v>0.11091461214552943</v>
      </c>
      <c r="W543" s="1">
        <v>950</v>
      </c>
      <c r="X543" s="1">
        <f t="shared" si="77"/>
        <v>1.1675222331108361E-4</v>
      </c>
      <c r="Y543" s="7">
        <v>2000</v>
      </c>
      <c r="Z543" s="1">
        <v>10.337999999999999</v>
      </c>
      <c r="AA543" s="1">
        <f t="shared" si="78"/>
        <v>2.2587003929402903E-2</v>
      </c>
      <c r="AB543" s="1">
        <f t="shared" si="80"/>
        <v>2.6675654856932906E-4</v>
      </c>
      <c r="AD543" s="8" t="s">
        <v>133</v>
      </c>
      <c r="AE543" s="1" t="s">
        <v>69</v>
      </c>
      <c r="AF543" s="1" t="s">
        <v>70</v>
      </c>
      <c r="AG543" s="1" t="s">
        <v>71</v>
      </c>
      <c r="AH543" s="1" t="s">
        <v>114</v>
      </c>
      <c r="AI543" s="1" t="s">
        <v>130</v>
      </c>
      <c r="AJ543" s="1" t="s">
        <v>131</v>
      </c>
      <c r="AK543" s="8" t="s">
        <v>133</v>
      </c>
    </row>
    <row r="544" spans="1:37" ht="16">
      <c r="A544" s="8" t="s">
        <v>132</v>
      </c>
      <c r="B544" s="8" t="s">
        <v>133</v>
      </c>
      <c r="C544" s="8" t="s">
        <v>66</v>
      </c>
      <c r="D544" s="8" t="s">
        <v>67</v>
      </c>
      <c r="E544" s="24">
        <v>29</v>
      </c>
      <c r="F544" s="13">
        <v>1.3109999999999999</v>
      </c>
      <c r="G544" s="24">
        <v>1879.3</v>
      </c>
      <c r="H544" s="8" t="s">
        <v>89</v>
      </c>
      <c r="I544" s="13">
        <v>-6.3650000000000002</v>
      </c>
      <c r="J544" s="38">
        <v>1.0987080404763019</v>
      </c>
      <c r="K544" s="103">
        <f t="shared" si="79"/>
        <v>1.1884344104861764</v>
      </c>
      <c r="L544" s="25">
        <v>8.2000000000000003E-2</v>
      </c>
      <c r="N544">
        <v>13.3</v>
      </c>
      <c r="O544" s="70">
        <v>818.19799999999998</v>
      </c>
      <c r="P544" s="70">
        <v>504.44940000000003</v>
      </c>
      <c r="Q544" s="70">
        <f t="shared" si="72"/>
        <v>0.61653707293344651</v>
      </c>
      <c r="R544" s="23">
        <f t="shared" si="73"/>
        <v>8.1999430700148395</v>
      </c>
      <c r="S544" s="25">
        <v>3.1789999999999998</v>
      </c>
      <c r="T544" s="23">
        <f t="shared" si="74"/>
        <v>0.38768561840689059</v>
      </c>
      <c r="U544" s="23">
        <f t="shared" si="75"/>
        <v>2.5794095847797545</v>
      </c>
      <c r="V544" s="23">
        <f t="shared" si="76"/>
        <v>0.21151158595193986</v>
      </c>
      <c r="W544" s="1">
        <v>950</v>
      </c>
      <c r="X544" s="1">
        <f t="shared" si="77"/>
        <v>2.2264377468625247E-4</v>
      </c>
      <c r="Y544" s="7">
        <v>2000</v>
      </c>
      <c r="Z544" s="1">
        <v>10.337999999999999</v>
      </c>
      <c r="AA544" s="1">
        <f t="shared" si="78"/>
        <v>4.3072891214210193E-2</v>
      </c>
      <c r="AB544" s="1">
        <f t="shared" si="80"/>
        <v>5.1189306078095094E-4</v>
      </c>
      <c r="AD544" s="8" t="s">
        <v>133</v>
      </c>
      <c r="AE544" s="1" t="s">
        <v>69</v>
      </c>
      <c r="AF544" s="1" t="s">
        <v>70</v>
      </c>
      <c r="AG544" s="1" t="s">
        <v>71</v>
      </c>
      <c r="AH544" s="1" t="s">
        <v>114</v>
      </c>
      <c r="AI544" s="1" t="s">
        <v>130</v>
      </c>
      <c r="AJ544" s="1" t="s">
        <v>131</v>
      </c>
      <c r="AK544" s="8" t="s">
        <v>133</v>
      </c>
    </row>
    <row r="545" spans="1:37" ht="16">
      <c r="A545" s="8" t="s">
        <v>132</v>
      </c>
      <c r="B545" s="8" t="s">
        <v>133</v>
      </c>
      <c r="C545" s="8" t="s">
        <v>66</v>
      </c>
      <c r="D545" s="8" t="s">
        <v>67</v>
      </c>
      <c r="E545" s="24">
        <v>42</v>
      </c>
      <c r="F545" s="13">
        <v>1.149</v>
      </c>
      <c r="G545" s="24">
        <v>2095.9</v>
      </c>
      <c r="H545" s="8" t="s">
        <v>90</v>
      </c>
      <c r="I545" s="13">
        <v>-11.608000000000001</v>
      </c>
      <c r="J545" s="38">
        <v>1.0929739779651755</v>
      </c>
      <c r="K545" s="103">
        <f t="shared" si="79"/>
        <v>1.1822376714032277</v>
      </c>
      <c r="L545" s="25">
        <v>7.1999999999999995E-2</v>
      </c>
      <c r="N545">
        <v>13.3</v>
      </c>
      <c r="O545" s="70">
        <v>818.19799999999998</v>
      </c>
      <c r="P545" s="70">
        <v>504.44940000000003</v>
      </c>
      <c r="Q545" s="70">
        <f t="shared" si="72"/>
        <v>0.61653707293344651</v>
      </c>
      <c r="R545" s="23">
        <f t="shared" si="73"/>
        <v>8.1999430700148395</v>
      </c>
      <c r="S545" s="25">
        <v>3.1789999999999998</v>
      </c>
      <c r="T545" s="23">
        <f t="shared" si="74"/>
        <v>0.38768561840689059</v>
      </c>
      <c r="U545" s="23">
        <f t="shared" si="75"/>
        <v>2.5794095847797545</v>
      </c>
      <c r="V545" s="23">
        <f t="shared" si="76"/>
        <v>0.18571749010414232</v>
      </c>
      <c r="W545" s="1">
        <v>950</v>
      </c>
      <c r="X545" s="1">
        <f t="shared" si="77"/>
        <v>1.9549209484646561E-4</v>
      </c>
      <c r="Y545" s="7">
        <v>2000</v>
      </c>
      <c r="Z545" s="1">
        <v>10.337999999999999</v>
      </c>
      <c r="AA545" s="1">
        <f t="shared" si="78"/>
        <v>3.7820099602721147E-2</v>
      </c>
      <c r="AB545" s="1">
        <f t="shared" si="80"/>
        <v>4.4712346486559183E-4</v>
      </c>
      <c r="AD545" s="8" t="s">
        <v>133</v>
      </c>
      <c r="AE545" s="1" t="s">
        <v>69</v>
      </c>
      <c r="AF545" s="1" t="s">
        <v>70</v>
      </c>
      <c r="AG545" s="1" t="s">
        <v>71</v>
      </c>
      <c r="AH545" s="1" t="s">
        <v>114</v>
      </c>
      <c r="AI545" s="1" t="s">
        <v>130</v>
      </c>
      <c r="AJ545" s="1" t="s">
        <v>131</v>
      </c>
      <c r="AK545" s="8" t="s">
        <v>133</v>
      </c>
    </row>
    <row r="546" spans="1:37" ht="16">
      <c r="A546" s="8" t="s">
        <v>132</v>
      </c>
      <c r="B546" s="8" t="s">
        <v>133</v>
      </c>
      <c r="C546" s="8" t="s">
        <v>66</v>
      </c>
      <c r="D546" s="8" t="s">
        <v>67</v>
      </c>
      <c r="E546" s="24">
        <v>50</v>
      </c>
      <c r="F546" s="13">
        <v>3.6869999999999998</v>
      </c>
      <c r="G546" s="24">
        <v>2271</v>
      </c>
      <c r="H546" s="8" t="s">
        <v>92</v>
      </c>
      <c r="I546" s="13">
        <v>-19.22</v>
      </c>
      <c r="J546" s="38">
        <v>1.0846478499929506</v>
      </c>
      <c r="K546" s="103">
        <f t="shared" si="79"/>
        <v>1.173239610860475</v>
      </c>
      <c r="L546" s="25">
        <v>0.23</v>
      </c>
      <c r="N546">
        <v>13.3</v>
      </c>
      <c r="O546" s="70">
        <v>818.19799999999998</v>
      </c>
      <c r="P546" s="70">
        <v>504.44940000000003</v>
      </c>
      <c r="Q546" s="70">
        <f t="shared" si="72"/>
        <v>0.61653707293344651</v>
      </c>
      <c r="R546" s="23">
        <f t="shared" si="73"/>
        <v>8.1999430700148395</v>
      </c>
      <c r="S546" s="25">
        <v>3.1789999999999998</v>
      </c>
      <c r="T546" s="23">
        <f t="shared" si="74"/>
        <v>0.38768561840689059</v>
      </c>
      <c r="U546" s="23">
        <f t="shared" si="75"/>
        <v>2.5794095847797545</v>
      </c>
      <c r="V546" s="23">
        <f t="shared" si="76"/>
        <v>0.59326420449934358</v>
      </c>
      <c r="W546" s="1">
        <v>950</v>
      </c>
      <c r="X546" s="1">
        <f t="shared" si="77"/>
        <v>6.2448863631509846E-4</v>
      </c>
      <c r="Y546" s="7">
        <v>2000</v>
      </c>
      <c r="Z546" s="1">
        <v>10.337999999999999</v>
      </c>
      <c r="AA546" s="1">
        <f t="shared" si="78"/>
        <v>0.12081420706424811</v>
      </c>
      <c r="AB546" s="1">
        <f t="shared" si="80"/>
        <v>1.417440132824753E-3</v>
      </c>
      <c r="AD546" s="8" t="s">
        <v>133</v>
      </c>
      <c r="AE546" s="1" t="s">
        <v>69</v>
      </c>
      <c r="AF546" s="1" t="s">
        <v>70</v>
      </c>
      <c r="AG546" s="1" t="s">
        <v>71</v>
      </c>
      <c r="AH546" s="1" t="s">
        <v>114</v>
      </c>
      <c r="AI546" s="1" t="s">
        <v>130</v>
      </c>
      <c r="AJ546" s="1" t="s">
        <v>131</v>
      </c>
      <c r="AK546" s="8" t="s">
        <v>133</v>
      </c>
    </row>
    <row r="547" spans="1:37" ht="16">
      <c r="A547" s="8" t="s">
        <v>132</v>
      </c>
      <c r="B547" s="8" t="s">
        <v>133</v>
      </c>
      <c r="C547" s="8" t="s">
        <v>66</v>
      </c>
      <c r="D547" s="8" t="s">
        <v>67</v>
      </c>
      <c r="E547" s="24">
        <v>49</v>
      </c>
      <c r="F547" s="13">
        <v>0.38200000000000001</v>
      </c>
      <c r="G547" s="24">
        <v>2258.9</v>
      </c>
      <c r="H547" s="8" t="s">
        <v>93</v>
      </c>
      <c r="I547" s="13">
        <v>-14.308</v>
      </c>
      <c r="J547" s="38">
        <v>1.0900208349799145</v>
      </c>
      <c r="K547" s="103">
        <f t="shared" si="79"/>
        <v>1.1790462189575719</v>
      </c>
      <c r="L547" s="25">
        <v>2.4E-2</v>
      </c>
      <c r="N547">
        <v>13.3</v>
      </c>
      <c r="O547" s="70">
        <v>818.19799999999998</v>
      </c>
      <c r="P547" s="70">
        <v>504.44940000000003</v>
      </c>
      <c r="Q547" s="70">
        <f t="shared" si="72"/>
        <v>0.61653707293344651</v>
      </c>
      <c r="R547" s="23">
        <f t="shared" si="73"/>
        <v>8.1999430700148395</v>
      </c>
      <c r="S547" s="25">
        <v>3.1789999999999998</v>
      </c>
      <c r="T547" s="23">
        <f t="shared" si="74"/>
        <v>0.38768561840689059</v>
      </c>
      <c r="U547" s="23">
        <f t="shared" si="75"/>
        <v>2.5794095847797545</v>
      </c>
      <c r="V547" s="23">
        <f t="shared" si="76"/>
        <v>6.1905830034714109E-2</v>
      </c>
      <c r="W547" s="1">
        <v>950</v>
      </c>
      <c r="X547" s="1">
        <f t="shared" si="77"/>
        <v>6.5164031615488535E-5</v>
      </c>
      <c r="Y547" s="7">
        <v>2000</v>
      </c>
      <c r="Z547" s="1">
        <v>10.337999999999999</v>
      </c>
      <c r="AA547" s="1">
        <f t="shared" si="78"/>
        <v>1.2606699867573717E-2</v>
      </c>
      <c r="AB547" s="1">
        <f t="shared" si="80"/>
        <v>1.4863881812395713E-4</v>
      </c>
      <c r="AD547" s="8" t="s">
        <v>133</v>
      </c>
      <c r="AE547" s="1" t="s">
        <v>69</v>
      </c>
      <c r="AF547" s="1" t="s">
        <v>70</v>
      </c>
      <c r="AG547" s="1" t="s">
        <v>71</v>
      </c>
      <c r="AH547" s="1" t="s">
        <v>114</v>
      </c>
      <c r="AI547" s="1" t="s">
        <v>130</v>
      </c>
      <c r="AJ547" s="1" t="s">
        <v>131</v>
      </c>
      <c r="AK547" s="8" t="s">
        <v>133</v>
      </c>
    </row>
    <row r="548" spans="1:37" ht="16">
      <c r="A548" s="8" t="s">
        <v>132</v>
      </c>
      <c r="B548" s="8" t="s">
        <v>133</v>
      </c>
      <c r="C548" s="8" t="s">
        <v>66</v>
      </c>
      <c r="D548" s="8" t="s">
        <v>67</v>
      </c>
      <c r="E548" s="24">
        <v>47</v>
      </c>
      <c r="F548" s="13">
        <v>3.6739999999999999</v>
      </c>
      <c r="G548" s="24">
        <v>2233.6</v>
      </c>
      <c r="H548" s="8" t="s">
        <v>94</v>
      </c>
      <c r="I548" s="13">
        <v>3.456</v>
      </c>
      <c r="J548" s="38">
        <v>1.1094470922981956</v>
      </c>
      <c r="K548" s="103">
        <f t="shared" si="79"/>
        <v>1.2000398293014529</v>
      </c>
      <c r="L548" s="25">
        <v>0.22900000000000001</v>
      </c>
      <c r="N548">
        <v>13.3</v>
      </c>
      <c r="O548" s="70">
        <v>818.19799999999998</v>
      </c>
      <c r="P548" s="70">
        <v>504.44940000000003</v>
      </c>
      <c r="Q548" s="70">
        <f t="shared" si="72"/>
        <v>0.61653707293344651</v>
      </c>
      <c r="R548" s="23">
        <f t="shared" si="73"/>
        <v>8.1999430700148395</v>
      </c>
      <c r="S548" s="25">
        <v>3.1789999999999998</v>
      </c>
      <c r="T548" s="23">
        <f t="shared" si="74"/>
        <v>0.38768561840689059</v>
      </c>
      <c r="U548" s="23">
        <f t="shared" si="75"/>
        <v>2.5794095847797545</v>
      </c>
      <c r="V548" s="23">
        <f t="shared" si="76"/>
        <v>0.59068479491456383</v>
      </c>
      <c r="W548" s="1">
        <v>950</v>
      </c>
      <c r="X548" s="1">
        <f t="shared" si="77"/>
        <v>6.2177346833111981E-4</v>
      </c>
      <c r="Y548" s="7">
        <v>2000</v>
      </c>
      <c r="Z548" s="1">
        <v>10.337999999999999</v>
      </c>
      <c r="AA548" s="1">
        <f t="shared" si="78"/>
        <v>0.12028892790309921</v>
      </c>
      <c r="AB548" s="1">
        <f t="shared" si="80"/>
        <v>1.4435150450768997E-3</v>
      </c>
      <c r="AD548" s="8" t="s">
        <v>133</v>
      </c>
      <c r="AE548" s="1" t="s">
        <v>69</v>
      </c>
      <c r="AF548" s="1" t="s">
        <v>70</v>
      </c>
      <c r="AG548" s="1" t="s">
        <v>71</v>
      </c>
      <c r="AH548" s="1" t="s">
        <v>114</v>
      </c>
      <c r="AI548" s="1" t="s">
        <v>130</v>
      </c>
      <c r="AJ548" s="1" t="s">
        <v>131</v>
      </c>
      <c r="AK548" s="8" t="s">
        <v>133</v>
      </c>
    </row>
    <row r="549" spans="1:37" ht="16">
      <c r="A549" s="8" t="s">
        <v>132</v>
      </c>
      <c r="B549" s="8" t="s">
        <v>133</v>
      </c>
      <c r="C549" s="8" t="s">
        <v>66</v>
      </c>
      <c r="D549" s="8" t="s">
        <v>67</v>
      </c>
      <c r="E549" s="24">
        <v>48</v>
      </c>
      <c r="F549" s="13">
        <v>4.5259999999999998</v>
      </c>
      <c r="G549" s="24">
        <v>2242.6</v>
      </c>
      <c r="H549" s="8" t="s">
        <v>95</v>
      </c>
      <c r="I549" s="13">
        <v>-6.5679999999999996</v>
      </c>
      <c r="J549" s="38">
        <v>1.0984860397478</v>
      </c>
      <c r="K549" s="103">
        <f t="shared" si="79"/>
        <v>1.1881944978018033</v>
      </c>
      <c r="L549" s="25">
        <v>0.28299999999999997</v>
      </c>
      <c r="N549">
        <v>13.3</v>
      </c>
      <c r="O549" s="70">
        <v>818.19799999999998</v>
      </c>
      <c r="P549" s="70">
        <v>504.44940000000003</v>
      </c>
      <c r="Q549" s="70">
        <f t="shared" si="72"/>
        <v>0.61653707293344651</v>
      </c>
      <c r="R549" s="23">
        <f t="shared" si="73"/>
        <v>8.1999430700148395</v>
      </c>
      <c r="S549" s="25">
        <v>3.1789999999999998</v>
      </c>
      <c r="T549" s="23">
        <f t="shared" si="74"/>
        <v>0.38768561840689059</v>
      </c>
      <c r="U549" s="23">
        <f t="shared" si="75"/>
        <v>2.5794095847797545</v>
      </c>
      <c r="V549" s="23">
        <f t="shared" si="76"/>
        <v>0.72997291249267049</v>
      </c>
      <c r="W549" s="1">
        <v>950</v>
      </c>
      <c r="X549" s="1">
        <f t="shared" si="77"/>
        <v>7.6839253946596898E-4</v>
      </c>
      <c r="Y549" s="7">
        <v>2000</v>
      </c>
      <c r="Z549" s="1">
        <v>10.337999999999999</v>
      </c>
      <c r="AA549" s="1">
        <f t="shared" si="78"/>
        <v>0.14865400260514008</v>
      </c>
      <c r="AB549" s="1">
        <f t="shared" si="80"/>
        <v>1.7662986797164239E-3</v>
      </c>
      <c r="AD549" s="8" t="s">
        <v>133</v>
      </c>
      <c r="AE549" s="1" t="s">
        <v>69</v>
      </c>
      <c r="AF549" s="1" t="s">
        <v>70</v>
      </c>
      <c r="AG549" s="1" t="s">
        <v>71</v>
      </c>
      <c r="AH549" s="1" t="s">
        <v>114</v>
      </c>
      <c r="AI549" s="1" t="s">
        <v>130</v>
      </c>
      <c r="AJ549" s="1" t="s">
        <v>131</v>
      </c>
      <c r="AK549" s="8" t="s">
        <v>133</v>
      </c>
    </row>
    <row r="550" spans="1:37" ht="16">
      <c r="A550" s="8" t="s">
        <v>132</v>
      </c>
      <c r="B550" s="8" t="s">
        <v>133</v>
      </c>
      <c r="C550" s="8" t="s">
        <v>66</v>
      </c>
      <c r="D550" s="8" t="s">
        <v>67</v>
      </c>
      <c r="E550" s="24">
        <v>46</v>
      </c>
      <c r="F550" s="13">
        <v>1.105</v>
      </c>
      <c r="G550" s="24">
        <v>2225</v>
      </c>
      <c r="H550" s="8" t="s">
        <v>96</v>
      </c>
      <c r="I550" s="13">
        <v>-8.3979999999999997</v>
      </c>
      <c r="J550" s="38">
        <v>1.0964847074027522</v>
      </c>
      <c r="K550" s="103">
        <f t="shared" si="79"/>
        <v>1.1860316855446318</v>
      </c>
      <c r="L550" s="25">
        <v>6.9000000000000006E-2</v>
      </c>
      <c r="N550">
        <v>13.3</v>
      </c>
      <c r="O550" s="70">
        <v>818.19799999999998</v>
      </c>
      <c r="P550" s="70">
        <v>504.44940000000003</v>
      </c>
      <c r="Q550" s="70">
        <f t="shared" si="72"/>
        <v>0.61653707293344651</v>
      </c>
      <c r="R550" s="23">
        <f t="shared" si="73"/>
        <v>8.1999430700148395</v>
      </c>
      <c r="S550" s="25">
        <v>3.1789999999999998</v>
      </c>
      <c r="T550" s="23">
        <f t="shared" si="74"/>
        <v>0.38768561840689059</v>
      </c>
      <c r="U550" s="23">
        <f t="shared" si="75"/>
        <v>2.5794095847797545</v>
      </c>
      <c r="V550" s="23">
        <f t="shared" si="76"/>
        <v>0.17797926134980308</v>
      </c>
      <c r="W550" s="1">
        <v>950</v>
      </c>
      <c r="X550" s="1">
        <f t="shared" si="77"/>
        <v>1.8734659089452956E-4</v>
      </c>
      <c r="Y550" s="7">
        <v>2000</v>
      </c>
      <c r="Z550" s="1">
        <v>10.337999999999999</v>
      </c>
      <c r="AA550" s="1">
        <f t="shared" si="78"/>
        <v>3.6244262119274444E-2</v>
      </c>
      <c r="AB550" s="1">
        <f t="shared" si="80"/>
        <v>4.2986843292644515E-4</v>
      </c>
      <c r="AD550" s="8" t="s">
        <v>133</v>
      </c>
      <c r="AE550" s="1" t="s">
        <v>69</v>
      </c>
      <c r="AF550" s="1" t="s">
        <v>70</v>
      </c>
      <c r="AG550" s="1" t="s">
        <v>71</v>
      </c>
      <c r="AH550" s="1" t="s">
        <v>114</v>
      </c>
      <c r="AI550" s="1" t="s">
        <v>130</v>
      </c>
      <c r="AJ550" s="1" t="s">
        <v>131</v>
      </c>
      <c r="AK550" s="8" t="s">
        <v>133</v>
      </c>
    </row>
    <row r="551" spans="1:37" ht="16">
      <c r="A551" s="8" t="s">
        <v>132</v>
      </c>
      <c r="B551" s="8" t="s">
        <v>133</v>
      </c>
      <c r="C551" s="8" t="s">
        <v>66</v>
      </c>
      <c r="D551" s="8" t="s">
        <v>67</v>
      </c>
      <c r="E551" s="24">
        <v>58</v>
      </c>
      <c r="F551" s="13">
        <v>50.915999999999997</v>
      </c>
      <c r="G551" s="24">
        <v>2449.5</v>
      </c>
      <c r="H551" s="8" t="s">
        <v>98</v>
      </c>
      <c r="I551" s="13">
        <v>-29.138000000000002</v>
      </c>
      <c r="J551" s="38">
        <v>1.0737972787816494</v>
      </c>
      <c r="K551" s="103">
        <f t="shared" si="79"/>
        <v>1.1615131945663315</v>
      </c>
      <c r="L551" s="25">
        <v>3.1789999999999998</v>
      </c>
      <c r="N551">
        <v>13.3</v>
      </c>
      <c r="O551" s="70">
        <v>818.19799999999998</v>
      </c>
      <c r="P551" s="70">
        <v>504.44940000000003</v>
      </c>
      <c r="Q551" s="70">
        <f t="shared" si="72"/>
        <v>0.61653707293344651</v>
      </c>
      <c r="R551" s="23">
        <f t="shared" si="73"/>
        <v>8.1999430700148395</v>
      </c>
      <c r="S551" s="25">
        <v>3.1789999999999998</v>
      </c>
      <c r="T551" s="23">
        <f t="shared" si="74"/>
        <v>0.38768561840689059</v>
      </c>
      <c r="U551" s="23">
        <f t="shared" si="75"/>
        <v>2.5794095847797545</v>
      </c>
      <c r="V551" s="23">
        <f t="shared" si="76"/>
        <v>8.1999430700148395</v>
      </c>
      <c r="W551" s="1">
        <v>950</v>
      </c>
      <c r="X551" s="1">
        <f t="shared" si="77"/>
        <v>8.631519021068252E-3</v>
      </c>
      <c r="Y551" s="7">
        <v>2000</v>
      </c>
      <c r="Z551" s="1">
        <v>10.337999999999999</v>
      </c>
      <c r="AA551" s="1">
        <f t="shared" si="78"/>
        <v>1.6698624532923685</v>
      </c>
      <c r="AB551" s="1">
        <f t="shared" si="80"/>
        <v>1.9395672726099905E-2</v>
      </c>
      <c r="AD551" s="8" t="s">
        <v>133</v>
      </c>
      <c r="AE551" s="1" t="s">
        <v>69</v>
      </c>
      <c r="AF551" s="1" t="s">
        <v>70</v>
      </c>
      <c r="AG551" s="1" t="s">
        <v>71</v>
      </c>
      <c r="AH551" s="1" t="s">
        <v>114</v>
      </c>
      <c r="AI551" s="1" t="s">
        <v>130</v>
      </c>
      <c r="AJ551" s="1" t="s">
        <v>131</v>
      </c>
      <c r="AK551" s="8" t="s">
        <v>133</v>
      </c>
    </row>
    <row r="552" spans="1:37" ht="16">
      <c r="A552" s="8" t="s">
        <v>132</v>
      </c>
      <c r="B552" s="8" t="s">
        <v>133</v>
      </c>
      <c r="C552" s="8" t="s">
        <v>66</v>
      </c>
      <c r="D552" s="8" t="s">
        <v>67</v>
      </c>
      <c r="E552" s="24">
        <v>66</v>
      </c>
      <c r="F552" s="13">
        <v>1.046</v>
      </c>
      <c r="G552" s="24">
        <v>2617.1</v>
      </c>
      <c r="H552" s="8" t="s">
        <v>100</v>
      </c>
      <c r="I552" s="13">
        <v>-19.501999999999999</v>
      </c>
      <c r="J552" s="38">
        <v>1.0843393669311485</v>
      </c>
      <c r="K552" s="103">
        <f t="shared" si="79"/>
        <v>1.1729062303183313</v>
      </c>
      <c r="L552" s="25">
        <v>6.5000000000000002E-2</v>
      </c>
      <c r="N552">
        <v>13.3</v>
      </c>
      <c r="O552" s="70">
        <v>818.19799999999998</v>
      </c>
      <c r="P552" s="70">
        <v>504.44940000000003</v>
      </c>
      <c r="Q552" s="70">
        <f t="shared" si="72"/>
        <v>0.61653707293344651</v>
      </c>
      <c r="R552" s="23">
        <f t="shared" si="73"/>
        <v>8.1999430700148395</v>
      </c>
      <c r="S552" s="25">
        <v>3.1789999999999998</v>
      </c>
      <c r="T552" s="23">
        <f t="shared" si="74"/>
        <v>0.38768561840689059</v>
      </c>
      <c r="U552" s="23">
        <f t="shared" si="75"/>
        <v>2.5794095847797545</v>
      </c>
      <c r="V552" s="23">
        <f t="shared" si="76"/>
        <v>0.16766162301068405</v>
      </c>
      <c r="W552" s="1">
        <v>950</v>
      </c>
      <c r="X552" s="1">
        <f t="shared" si="77"/>
        <v>1.7648591895861479E-4</v>
      </c>
      <c r="Y552" s="7">
        <v>2000</v>
      </c>
      <c r="Z552" s="1">
        <v>10.337999999999999</v>
      </c>
      <c r="AA552" s="1">
        <f t="shared" si="78"/>
        <v>3.4143145474678817E-2</v>
      </c>
      <c r="AB552" s="1">
        <f t="shared" si="80"/>
        <v>4.0046708049915926E-4</v>
      </c>
      <c r="AD552" s="8" t="s">
        <v>133</v>
      </c>
      <c r="AE552" s="1" t="s">
        <v>69</v>
      </c>
      <c r="AF552" s="1" t="s">
        <v>70</v>
      </c>
      <c r="AG552" s="1" t="s">
        <v>71</v>
      </c>
      <c r="AH552" s="1" t="s">
        <v>114</v>
      </c>
      <c r="AI552" s="1" t="s">
        <v>130</v>
      </c>
      <c r="AJ552" s="1" t="s">
        <v>131</v>
      </c>
      <c r="AK552" s="8" t="s">
        <v>133</v>
      </c>
    </row>
    <row r="553" spans="1:37" ht="16">
      <c r="A553" s="8" t="s">
        <v>132</v>
      </c>
      <c r="B553" s="8" t="s">
        <v>133</v>
      </c>
      <c r="C553" s="8" t="s">
        <v>66</v>
      </c>
      <c r="D553" s="8" t="s">
        <v>67</v>
      </c>
      <c r="E553" s="24">
        <v>64</v>
      </c>
      <c r="F553" s="13">
        <v>0.41399999999999998</v>
      </c>
      <c r="G553" s="24">
        <v>2581.4</v>
      </c>
      <c r="H553" s="8" t="s">
        <v>101</v>
      </c>
      <c r="I553" s="13">
        <v>-30.076000000000001</v>
      </c>
      <c r="J553" s="38">
        <v>1.0727709571581405</v>
      </c>
      <c r="K553" s="103">
        <f t="shared" si="79"/>
        <v>1.1604040186155213</v>
      </c>
      <c r="L553" s="25">
        <v>2.5999999999999999E-2</v>
      </c>
      <c r="N553">
        <v>13.3</v>
      </c>
      <c r="O553" s="70">
        <v>818.19799999999998</v>
      </c>
      <c r="P553" s="70">
        <v>504.44940000000003</v>
      </c>
      <c r="Q553" s="70">
        <f t="shared" si="72"/>
        <v>0.61653707293344651</v>
      </c>
      <c r="R553" s="23">
        <f t="shared" si="73"/>
        <v>8.1999430700148395</v>
      </c>
      <c r="S553" s="25">
        <v>3.1789999999999998</v>
      </c>
      <c r="T553" s="23">
        <f t="shared" si="74"/>
        <v>0.38768561840689059</v>
      </c>
      <c r="U553" s="23">
        <f t="shared" si="75"/>
        <v>2.5794095847797545</v>
      </c>
      <c r="V553" s="23">
        <f t="shared" si="76"/>
        <v>6.7064649204273616E-2</v>
      </c>
      <c r="W553" s="1">
        <v>950</v>
      </c>
      <c r="X553" s="1">
        <f t="shared" si="77"/>
        <v>7.0594367583445909E-5</v>
      </c>
      <c r="Y553" s="7">
        <v>2000</v>
      </c>
      <c r="Z553" s="1">
        <v>10.337999999999999</v>
      </c>
      <c r="AA553" s="1">
        <f t="shared" si="78"/>
        <v>1.3657258189871525E-2</v>
      </c>
      <c r="AB553" s="1">
        <f t="shared" si="80"/>
        <v>1.5847937286796659E-4</v>
      </c>
      <c r="AD553" s="8" t="s">
        <v>133</v>
      </c>
      <c r="AE553" s="1" t="s">
        <v>69</v>
      </c>
      <c r="AF553" s="1" t="s">
        <v>70</v>
      </c>
      <c r="AG553" s="1" t="s">
        <v>71</v>
      </c>
      <c r="AH553" s="1" t="s">
        <v>114</v>
      </c>
      <c r="AI553" s="1" t="s">
        <v>130</v>
      </c>
      <c r="AJ553" s="1" t="s">
        <v>131</v>
      </c>
      <c r="AK553" s="8" t="s">
        <v>133</v>
      </c>
    </row>
    <row r="554" spans="1:37" ht="16">
      <c r="A554" s="8" t="s">
        <v>132</v>
      </c>
      <c r="B554" s="8" t="s">
        <v>133</v>
      </c>
      <c r="C554" s="8" t="s">
        <v>66</v>
      </c>
      <c r="D554" s="8" t="s">
        <v>67</v>
      </c>
      <c r="E554" s="24">
        <v>65</v>
      </c>
      <c r="F554" s="13">
        <v>0.376</v>
      </c>
      <c r="G554" s="24">
        <v>2587.8000000000002</v>
      </c>
      <c r="H554" s="8" t="s">
        <v>102</v>
      </c>
      <c r="I554" s="13">
        <v>-38.177999999999997</v>
      </c>
      <c r="J554" s="38">
        <v>1.0639051903407146</v>
      </c>
      <c r="K554" s="103">
        <f t="shared" si="79"/>
        <v>1.1508224455106035</v>
      </c>
      <c r="L554" s="25">
        <v>2.3E-2</v>
      </c>
      <c r="N554">
        <v>13.3</v>
      </c>
      <c r="O554" s="70">
        <v>818.19799999999998</v>
      </c>
      <c r="P554" s="70">
        <v>504.44940000000003</v>
      </c>
      <c r="Q554" s="70">
        <f t="shared" si="72"/>
        <v>0.61653707293344651</v>
      </c>
      <c r="R554" s="23">
        <f t="shared" si="73"/>
        <v>8.1999430700148395</v>
      </c>
      <c r="S554" s="25">
        <v>3.1789999999999998</v>
      </c>
      <c r="T554" s="23">
        <f t="shared" si="74"/>
        <v>0.38768561840689059</v>
      </c>
      <c r="U554" s="23">
        <f t="shared" si="75"/>
        <v>2.5794095847797545</v>
      </c>
      <c r="V554" s="23">
        <f t="shared" si="76"/>
        <v>5.9326420449934351E-2</v>
      </c>
      <c r="W554" s="1">
        <v>950</v>
      </c>
      <c r="X554" s="1">
        <f t="shared" si="77"/>
        <v>6.2448863631509849E-5</v>
      </c>
      <c r="Y554" s="7">
        <v>2000</v>
      </c>
      <c r="Z554" s="1">
        <v>10.337999999999999</v>
      </c>
      <c r="AA554" s="1">
        <f t="shared" si="78"/>
        <v>1.2081420706424813E-2</v>
      </c>
      <c r="AB554" s="1">
        <f t="shared" si="80"/>
        <v>1.3903570122610247E-4</v>
      </c>
      <c r="AD554" s="8" t="s">
        <v>133</v>
      </c>
      <c r="AE554" s="1" t="s">
        <v>69</v>
      </c>
      <c r="AF554" s="1" t="s">
        <v>70</v>
      </c>
      <c r="AG554" s="1" t="s">
        <v>71</v>
      </c>
      <c r="AH554" s="1" t="s">
        <v>114</v>
      </c>
      <c r="AI554" s="1" t="s">
        <v>130</v>
      </c>
      <c r="AJ554" s="1" t="s">
        <v>131</v>
      </c>
      <c r="AK554" s="8" t="s">
        <v>133</v>
      </c>
    </row>
    <row r="555" spans="1:37" ht="16">
      <c r="A555" s="8" t="s">
        <v>132</v>
      </c>
      <c r="B555" s="8" t="s">
        <v>133</v>
      </c>
      <c r="C555" s="8" t="s">
        <v>66</v>
      </c>
      <c r="D555" s="8" t="s">
        <v>67</v>
      </c>
      <c r="E555" s="24">
        <v>60</v>
      </c>
      <c r="F555" s="13">
        <v>0.69499999999999995</v>
      </c>
      <c r="G555" s="24">
        <v>2520.6999999999998</v>
      </c>
      <c r="H555" s="8" t="s">
        <v>103</v>
      </c>
      <c r="I555" s="13">
        <v>-21.716999999999999</v>
      </c>
      <c r="J555" s="38">
        <v>1.0819162858990223</v>
      </c>
      <c r="K555" s="103">
        <f t="shared" si="79"/>
        <v>1.1702875779829838</v>
      </c>
      <c r="L555" s="25">
        <v>4.2999999999999997E-2</v>
      </c>
      <c r="N555">
        <v>13.3</v>
      </c>
      <c r="O555" s="70">
        <v>818.19799999999998</v>
      </c>
      <c r="P555" s="70">
        <v>504.44940000000003</v>
      </c>
      <c r="Q555" s="70">
        <f t="shared" si="72"/>
        <v>0.61653707293344651</v>
      </c>
      <c r="R555" s="23">
        <f t="shared" si="73"/>
        <v>8.1999430700148395</v>
      </c>
      <c r="S555" s="25">
        <v>3.1789999999999998</v>
      </c>
      <c r="T555" s="23">
        <f t="shared" si="74"/>
        <v>0.38768561840689059</v>
      </c>
      <c r="U555" s="23">
        <f t="shared" si="75"/>
        <v>2.5794095847797545</v>
      </c>
      <c r="V555" s="23">
        <f t="shared" si="76"/>
        <v>0.11091461214552943</v>
      </c>
      <c r="W555" s="1">
        <v>950</v>
      </c>
      <c r="X555" s="1">
        <f t="shared" si="77"/>
        <v>1.1675222331108361E-4</v>
      </c>
      <c r="Y555" s="7">
        <v>2000</v>
      </c>
      <c r="Z555" s="1">
        <v>10.337999999999999</v>
      </c>
      <c r="AA555" s="1">
        <f t="shared" si="78"/>
        <v>2.2587003929402903E-2</v>
      </c>
      <c r="AB555" s="1">
        <f t="shared" si="80"/>
        <v>2.6433290122433061E-4</v>
      </c>
      <c r="AD555" s="8" t="s">
        <v>133</v>
      </c>
      <c r="AE555" s="1" t="s">
        <v>69</v>
      </c>
      <c r="AF555" s="1" t="s">
        <v>70</v>
      </c>
      <c r="AG555" s="1" t="s">
        <v>71</v>
      </c>
      <c r="AH555" s="1" t="s">
        <v>114</v>
      </c>
      <c r="AI555" s="1" t="s">
        <v>130</v>
      </c>
      <c r="AJ555" s="1" t="s">
        <v>131</v>
      </c>
      <c r="AK555" s="8" t="s">
        <v>133</v>
      </c>
    </row>
    <row r="556" spans="1:37" ht="16">
      <c r="A556" s="8" t="s">
        <v>132</v>
      </c>
      <c r="B556" s="8" t="s">
        <v>133</v>
      </c>
      <c r="C556" s="8" t="s">
        <v>66</v>
      </c>
      <c r="D556" s="8" t="s">
        <v>67</v>
      </c>
      <c r="E556" s="24">
        <v>73</v>
      </c>
      <c r="F556" s="13">
        <v>0.28100000000000003</v>
      </c>
      <c r="G556" s="24">
        <v>2782.4</v>
      </c>
      <c r="H556" s="8" t="s">
        <v>104</v>
      </c>
      <c r="I556" s="13">
        <v>-29.751000000000001</v>
      </c>
      <c r="J556" s="38">
        <v>1.0731265614109469</v>
      </c>
      <c r="K556" s="103">
        <f t="shared" si="79"/>
        <v>1.1607883307985967</v>
      </c>
      <c r="L556" s="25">
        <v>1.7999999999999999E-2</v>
      </c>
      <c r="N556">
        <v>13.3</v>
      </c>
      <c r="O556" s="70">
        <v>818.19799999999998</v>
      </c>
      <c r="P556" s="70">
        <v>504.44940000000003</v>
      </c>
      <c r="Q556" s="70">
        <f t="shared" si="72"/>
        <v>0.61653707293344651</v>
      </c>
      <c r="R556" s="23">
        <f t="shared" si="73"/>
        <v>8.1999430700148395</v>
      </c>
      <c r="S556" s="25">
        <v>3.1789999999999998</v>
      </c>
      <c r="T556" s="23">
        <f t="shared" si="74"/>
        <v>0.38768561840689059</v>
      </c>
      <c r="U556" s="23">
        <f t="shared" si="75"/>
        <v>2.5794095847797545</v>
      </c>
      <c r="V556" s="23">
        <f t="shared" si="76"/>
        <v>4.642937252603558E-2</v>
      </c>
      <c r="W556" s="1">
        <v>950</v>
      </c>
      <c r="X556" s="1">
        <f t="shared" si="77"/>
        <v>4.8873023711616402E-5</v>
      </c>
      <c r="Y556" s="7">
        <v>2000</v>
      </c>
      <c r="Z556" s="1">
        <v>10.337999999999999</v>
      </c>
      <c r="AA556" s="1">
        <f t="shared" si="78"/>
        <v>9.4550249006802867E-3</v>
      </c>
      <c r="AB556" s="1">
        <f t="shared" si="80"/>
        <v>1.0975282572119837E-4</v>
      </c>
      <c r="AD556" s="8" t="s">
        <v>133</v>
      </c>
      <c r="AE556" s="1" t="s">
        <v>69</v>
      </c>
      <c r="AF556" s="1" t="s">
        <v>70</v>
      </c>
      <c r="AG556" s="1" t="s">
        <v>71</v>
      </c>
      <c r="AH556" s="1" t="s">
        <v>114</v>
      </c>
      <c r="AI556" s="1" t="s">
        <v>130</v>
      </c>
      <c r="AJ556" s="1" t="s">
        <v>131</v>
      </c>
      <c r="AK556" s="8" t="s">
        <v>133</v>
      </c>
    </row>
    <row r="557" spans="1:37" ht="16">
      <c r="A557" s="8" t="s">
        <v>132</v>
      </c>
      <c r="B557" s="8" t="s">
        <v>133</v>
      </c>
      <c r="C557" s="8" t="s">
        <v>66</v>
      </c>
      <c r="D557" s="8" t="s">
        <v>67</v>
      </c>
      <c r="E557" s="24">
        <v>78</v>
      </c>
      <c r="F557" s="13">
        <v>1.093</v>
      </c>
      <c r="G557" s="24">
        <v>2957.4</v>
      </c>
      <c r="H557" s="8" t="s">
        <v>105</v>
      </c>
      <c r="I557" s="13">
        <v>-29.059000000000001</v>
      </c>
      <c r="J557" s="38">
        <v>1.0738837164109187</v>
      </c>
      <c r="K557" s="103">
        <f t="shared" si="79"/>
        <v>1.1616066101675813</v>
      </c>
      <c r="L557" s="25">
        <v>6.8000000000000005E-2</v>
      </c>
      <c r="N557">
        <v>13.3</v>
      </c>
      <c r="O557" s="70">
        <v>818.19799999999998</v>
      </c>
      <c r="P557" s="70">
        <v>504.44940000000003</v>
      </c>
      <c r="Q557" s="70">
        <f t="shared" si="72"/>
        <v>0.61653707293344651</v>
      </c>
      <c r="R557" s="23">
        <f t="shared" si="73"/>
        <v>8.1999430700148395</v>
      </c>
      <c r="S557" s="25">
        <v>3.1789999999999998</v>
      </c>
      <c r="T557" s="23">
        <f t="shared" si="74"/>
        <v>0.38768561840689059</v>
      </c>
      <c r="U557" s="23">
        <f t="shared" si="75"/>
        <v>2.5794095847797545</v>
      </c>
      <c r="V557" s="23">
        <f t="shared" si="76"/>
        <v>0.17539985176502332</v>
      </c>
      <c r="W557" s="1">
        <v>950</v>
      </c>
      <c r="X557" s="1">
        <f t="shared" si="77"/>
        <v>1.8463142291055086E-4</v>
      </c>
      <c r="Y557" s="7">
        <v>2000</v>
      </c>
      <c r="Z557" s="1">
        <v>10.337999999999999</v>
      </c>
      <c r="AA557" s="1">
        <f t="shared" si="78"/>
        <v>3.5718982958125527E-2</v>
      </c>
      <c r="AB557" s="1">
        <f t="shared" si="80"/>
        <v>4.14914067126218E-4</v>
      </c>
      <c r="AD557" s="8" t="s">
        <v>133</v>
      </c>
      <c r="AE557" s="1" t="s">
        <v>69</v>
      </c>
      <c r="AF557" s="1" t="s">
        <v>70</v>
      </c>
      <c r="AG557" s="1" t="s">
        <v>71</v>
      </c>
      <c r="AH557" s="1" t="s">
        <v>114</v>
      </c>
      <c r="AI557" s="1" t="s">
        <v>130</v>
      </c>
      <c r="AJ557" s="1" t="s">
        <v>131</v>
      </c>
      <c r="AK557" s="8" t="s">
        <v>133</v>
      </c>
    </row>
    <row r="558" spans="1:37" ht="16">
      <c r="A558" s="8" t="s">
        <v>132</v>
      </c>
      <c r="B558" s="8" t="s">
        <v>133</v>
      </c>
      <c r="C558" s="8" t="s">
        <v>66</v>
      </c>
      <c r="D558" s="8" t="s">
        <v>67</v>
      </c>
      <c r="E558" s="24">
        <v>85</v>
      </c>
      <c r="F558" s="13">
        <v>1.038</v>
      </c>
      <c r="G558" s="24">
        <v>3395.4</v>
      </c>
      <c r="H558" s="8" t="s">
        <v>106</v>
      </c>
      <c r="I558" s="13">
        <v>-26.363</v>
      </c>
      <c r="J558" s="38">
        <v>1.0768334467444809</v>
      </c>
      <c r="K558" s="103">
        <f t="shared" si="79"/>
        <v>1.1647944595352056</v>
      </c>
      <c r="L558" s="25">
        <v>6.5000000000000002E-2</v>
      </c>
      <c r="N558">
        <v>13.3</v>
      </c>
      <c r="O558" s="70">
        <v>818.19799999999998</v>
      </c>
      <c r="P558" s="70">
        <v>504.44940000000003</v>
      </c>
      <c r="Q558" s="70">
        <f t="shared" si="72"/>
        <v>0.61653707293344651</v>
      </c>
      <c r="R558" s="23">
        <f t="shared" si="73"/>
        <v>8.1999430700148395</v>
      </c>
      <c r="S558" s="25">
        <v>3.1789999999999998</v>
      </c>
      <c r="T558" s="23">
        <f t="shared" si="74"/>
        <v>0.38768561840689059</v>
      </c>
      <c r="U558" s="23">
        <f t="shared" si="75"/>
        <v>2.5794095847797545</v>
      </c>
      <c r="V558" s="23">
        <f t="shared" si="76"/>
        <v>0.16766162301068405</v>
      </c>
      <c r="W558" s="1">
        <v>950</v>
      </c>
      <c r="X558" s="1">
        <f t="shared" si="77"/>
        <v>1.7648591895861479E-4</v>
      </c>
      <c r="Y558" s="7">
        <v>2000</v>
      </c>
      <c r="Z558" s="1">
        <v>10.337999999999999</v>
      </c>
      <c r="AA558" s="1">
        <f t="shared" si="78"/>
        <v>3.4143145474678817E-2</v>
      </c>
      <c r="AB558" s="1">
        <f t="shared" si="80"/>
        <v>3.9769746680010413E-4</v>
      </c>
      <c r="AD558" s="8" t="s">
        <v>133</v>
      </c>
      <c r="AE558" s="1" t="s">
        <v>69</v>
      </c>
      <c r="AF558" s="1" t="s">
        <v>70</v>
      </c>
      <c r="AG558" s="1" t="s">
        <v>71</v>
      </c>
      <c r="AH558" s="1" t="s">
        <v>114</v>
      </c>
      <c r="AI558" s="1" t="s">
        <v>130</v>
      </c>
      <c r="AJ558" s="1" t="s">
        <v>131</v>
      </c>
      <c r="AK558" s="8" t="s">
        <v>133</v>
      </c>
    </row>
    <row r="559" spans="1:37" ht="16">
      <c r="A559" s="8" t="s">
        <v>132</v>
      </c>
      <c r="B559" s="8" t="s">
        <v>133</v>
      </c>
      <c r="C559" s="8" t="s">
        <v>66</v>
      </c>
      <c r="D559" s="8" t="s">
        <v>67</v>
      </c>
      <c r="E559" s="24">
        <v>41</v>
      </c>
      <c r="F559" s="13">
        <v>1.1719999999999999</v>
      </c>
      <c r="G559" s="24">
        <v>2073.6999999999998</v>
      </c>
      <c r="H559" s="8" t="s">
        <v>107</v>
      </c>
      <c r="I559" s="13">
        <v>-0.34100000000000003</v>
      </c>
      <c r="J559" s="38">
        <v>1.1052954311800454</v>
      </c>
      <c r="K559" s="103">
        <f t="shared" si="79"/>
        <v>1.1955532596510869</v>
      </c>
      <c r="L559" s="25">
        <v>7.2999999999999995E-2</v>
      </c>
      <c r="N559">
        <v>13.3</v>
      </c>
      <c r="O559" s="70">
        <v>818.19799999999998</v>
      </c>
      <c r="P559" s="70">
        <v>504.44940000000003</v>
      </c>
      <c r="Q559" s="70">
        <f t="shared" si="72"/>
        <v>0.61653707293344651</v>
      </c>
      <c r="R559" s="23">
        <f t="shared" si="73"/>
        <v>8.1999430700148395</v>
      </c>
      <c r="S559" s="25">
        <v>3.1789999999999998</v>
      </c>
      <c r="T559" s="23">
        <f t="shared" si="74"/>
        <v>0.38768561840689059</v>
      </c>
      <c r="U559" s="23">
        <f t="shared" si="75"/>
        <v>2.5794095847797545</v>
      </c>
      <c r="V559" s="23">
        <f t="shared" si="76"/>
        <v>0.18829689968892208</v>
      </c>
      <c r="W559" s="1">
        <v>950</v>
      </c>
      <c r="X559" s="1">
        <f t="shared" si="77"/>
        <v>1.9820726283044428E-4</v>
      </c>
      <c r="Y559" s="7">
        <v>2000</v>
      </c>
      <c r="Z559" s="1">
        <v>10.337999999999999</v>
      </c>
      <c r="AA559" s="1">
        <f t="shared" si="78"/>
        <v>3.8345378763870057E-2</v>
      </c>
      <c r="AB559" s="1">
        <f t="shared" si="80"/>
        <v>4.5843942573700413E-4</v>
      </c>
      <c r="AD559" s="8" t="s">
        <v>133</v>
      </c>
      <c r="AE559" s="1" t="s">
        <v>69</v>
      </c>
      <c r="AF559" s="1" t="s">
        <v>70</v>
      </c>
      <c r="AG559" s="1" t="s">
        <v>71</v>
      </c>
      <c r="AH559" s="1" t="s">
        <v>114</v>
      </c>
      <c r="AI559" s="1" t="s">
        <v>130</v>
      </c>
      <c r="AJ559" s="1" t="s">
        <v>131</v>
      </c>
      <c r="AK559" s="8" t="s">
        <v>133</v>
      </c>
    </row>
    <row r="560" spans="1:37" ht="16">
      <c r="A560" s="8" t="s">
        <v>132</v>
      </c>
      <c r="B560" s="8" t="s">
        <v>133</v>
      </c>
      <c r="C560" s="8" t="s">
        <v>66</v>
      </c>
      <c r="D560" s="8" t="s">
        <v>67</v>
      </c>
      <c r="E560" s="24">
        <v>57</v>
      </c>
      <c r="F560" s="13">
        <v>3.3069999999999999</v>
      </c>
      <c r="G560" s="24">
        <v>2432.1</v>
      </c>
      <c r="H560" s="8" t="s">
        <v>108</v>
      </c>
      <c r="I560" s="13">
        <v>-12.459</v>
      </c>
      <c r="J560" s="38">
        <v>1.0920432100779374</v>
      </c>
      <c r="K560" s="103">
        <f t="shared" si="79"/>
        <v>1.1812317951201146</v>
      </c>
      <c r="L560" s="25">
        <v>0.20699999999999999</v>
      </c>
      <c r="N560">
        <v>13.3</v>
      </c>
      <c r="O560" s="70">
        <v>818.19799999999998</v>
      </c>
      <c r="P560" s="70">
        <v>504.44940000000003</v>
      </c>
      <c r="Q560" s="70">
        <f t="shared" si="72"/>
        <v>0.61653707293344651</v>
      </c>
      <c r="R560" s="23">
        <f t="shared" si="73"/>
        <v>8.1999430700148395</v>
      </c>
      <c r="S560" s="25">
        <v>3.1789999999999998</v>
      </c>
      <c r="T560" s="23">
        <f t="shared" si="74"/>
        <v>0.38768561840689059</v>
      </c>
      <c r="U560" s="23">
        <f t="shared" si="75"/>
        <v>2.5794095847797545</v>
      </c>
      <c r="V560" s="23">
        <f t="shared" si="76"/>
        <v>0.53393778404940917</v>
      </c>
      <c r="W560" s="1">
        <v>950</v>
      </c>
      <c r="X560" s="1">
        <f t="shared" si="77"/>
        <v>5.6203977268358862E-4</v>
      </c>
      <c r="Y560" s="7">
        <v>2000</v>
      </c>
      <c r="Z560" s="1">
        <v>10.337999999999999</v>
      </c>
      <c r="AA560" s="1">
        <f t="shared" si="78"/>
        <v>0.10873278635782331</v>
      </c>
      <c r="AB560" s="1">
        <f t="shared" si="80"/>
        <v>1.2843862441786352E-3</v>
      </c>
      <c r="AD560" s="8" t="s">
        <v>133</v>
      </c>
      <c r="AE560" s="1" t="s">
        <v>69</v>
      </c>
      <c r="AF560" s="1" t="s">
        <v>70</v>
      </c>
      <c r="AG560" s="1" t="s">
        <v>71</v>
      </c>
      <c r="AH560" s="1" t="s">
        <v>114</v>
      </c>
      <c r="AI560" s="1" t="s">
        <v>130</v>
      </c>
      <c r="AJ560" s="1" t="s">
        <v>131</v>
      </c>
      <c r="AK560" s="8" t="s">
        <v>133</v>
      </c>
    </row>
    <row r="561" spans="1:37" ht="16">
      <c r="A561" s="8" t="s">
        <v>132</v>
      </c>
      <c r="B561" s="8" t="s">
        <v>133</v>
      </c>
      <c r="C561" s="8" t="s">
        <v>66</v>
      </c>
      <c r="D561" s="8" t="s">
        <v>67</v>
      </c>
      <c r="E561" s="24">
        <v>23</v>
      </c>
      <c r="F561" s="13">
        <v>0.66500000000000004</v>
      </c>
      <c r="G561" s="24">
        <v>1661.3</v>
      </c>
      <c r="H561" s="8" t="s">
        <v>109</v>
      </c>
      <c r="I561" s="13">
        <v>-2.8980000000000001</v>
      </c>
      <c r="J561" s="38">
        <v>1.1024993965982754</v>
      </c>
      <c r="K561" s="103">
        <f t="shared" si="79"/>
        <v>1.1925316556459091</v>
      </c>
      <c r="L561" s="25">
        <v>4.2000000000000003E-2</v>
      </c>
      <c r="N561">
        <v>13.3</v>
      </c>
      <c r="O561" s="70">
        <v>818.19799999999998</v>
      </c>
      <c r="P561" s="70">
        <v>504.44940000000003</v>
      </c>
      <c r="Q561" s="70">
        <f t="shared" si="72"/>
        <v>0.61653707293344651</v>
      </c>
      <c r="R561" s="23">
        <f t="shared" si="73"/>
        <v>8.1999430700148395</v>
      </c>
      <c r="S561" s="25">
        <v>3.1789999999999998</v>
      </c>
      <c r="T561" s="23">
        <f t="shared" si="74"/>
        <v>0.38768561840689059</v>
      </c>
      <c r="U561" s="23">
        <f t="shared" si="75"/>
        <v>2.5794095847797545</v>
      </c>
      <c r="V561" s="23">
        <f t="shared" si="76"/>
        <v>0.10833520256074969</v>
      </c>
      <c r="W561" s="1">
        <v>950</v>
      </c>
      <c r="X561" s="1">
        <f t="shared" si="77"/>
        <v>1.1403705532710494E-4</v>
      </c>
      <c r="Y561" s="7">
        <v>2000</v>
      </c>
      <c r="Z561" s="1">
        <v>10.337999999999999</v>
      </c>
      <c r="AA561" s="1">
        <f t="shared" si="78"/>
        <v>2.2061724768254003E-2</v>
      </c>
      <c r="AB561" s="1">
        <f t="shared" si="80"/>
        <v>2.6309305164290306E-4</v>
      </c>
      <c r="AD561" s="8" t="s">
        <v>133</v>
      </c>
      <c r="AE561" s="1" t="s">
        <v>69</v>
      </c>
      <c r="AF561" s="1" t="s">
        <v>70</v>
      </c>
      <c r="AG561" s="1" t="s">
        <v>71</v>
      </c>
      <c r="AH561" s="1" t="s">
        <v>114</v>
      </c>
      <c r="AI561" s="1" t="s">
        <v>130</v>
      </c>
      <c r="AJ561" s="1" t="s">
        <v>131</v>
      </c>
      <c r="AK561" s="8" t="s">
        <v>133</v>
      </c>
    </row>
    <row r="562" spans="1:37" ht="16">
      <c r="A562" s="8" t="s">
        <v>132</v>
      </c>
      <c r="B562" s="8" t="s">
        <v>133</v>
      </c>
      <c r="C562" s="8" t="s">
        <v>66</v>
      </c>
      <c r="D562" s="8" t="s">
        <v>67</v>
      </c>
      <c r="E562" s="24">
        <v>27</v>
      </c>
      <c r="F562" s="13">
        <v>0.84699999999999998</v>
      </c>
      <c r="G562" s="24">
        <v>1842.5</v>
      </c>
      <c r="H562" s="8" t="s">
        <v>110</v>
      </c>
      <c r="I562" s="13">
        <v>23.805</v>
      </c>
      <c r="J562" s="38">
        <v>1.1316908646009953</v>
      </c>
      <c r="K562" s="103">
        <f t="shared" si="79"/>
        <v>1.2240774508223886</v>
      </c>
      <c r="L562" s="25">
        <v>5.2999999999999999E-2</v>
      </c>
      <c r="N562">
        <v>13.3</v>
      </c>
      <c r="O562" s="70">
        <v>818.19799999999998</v>
      </c>
      <c r="P562" s="70">
        <v>504.44940000000003</v>
      </c>
      <c r="Q562" s="70">
        <f t="shared" si="72"/>
        <v>0.61653707293344651</v>
      </c>
      <c r="R562" s="23">
        <f t="shared" si="73"/>
        <v>8.1999430700148395</v>
      </c>
      <c r="S562" s="25">
        <v>3.1789999999999998</v>
      </c>
      <c r="T562" s="23">
        <f t="shared" si="74"/>
        <v>0.38768561840689059</v>
      </c>
      <c r="U562" s="23">
        <f t="shared" si="75"/>
        <v>2.5794095847797545</v>
      </c>
      <c r="V562" s="23">
        <f t="shared" si="76"/>
        <v>0.13670870799332699</v>
      </c>
      <c r="W562" s="1">
        <v>950</v>
      </c>
      <c r="X562" s="1">
        <f t="shared" si="77"/>
        <v>1.4390390315087052E-4</v>
      </c>
      <c r="Y562" s="7">
        <v>2000</v>
      </c>
      <c r="Z562" s="1">
        <v>10.337999999999999</v>
      </c>
      <c r="AA562" s="1">
        <f t="shared" si="78"/>
        <v>2.7839795540891957E-2</v>
      </c>
      <c r="AB562" s="1">
        <f t="shared" si="80"/>
        <v>3.4078065957111528E-4</v>
      </c>
      <c r="AD562" s="8" t="s">
        <v>133</v>
      </c>
      <c r="AE562" s="1" t="s">
        <v>69</v>
      </c>
      <c r="AF562" s="1" t="s">
        <v>70</v>
      </c>
      <c r="AG562" s="1" t="s">
        <v>71</v>
      </c>
      <c r="AH562" s="1" t="s">
        <v>114</v>
      </c>
      <c r="AI562" s="1" t="s">
        <v>130</v>
      </c>
      <c r="AJ562" s="1" t="s">
        <v>131</v>
      </c>
      <c r="AK562" s="8" t="s">
        <v>133</v>
      </c>
    </row>
    <row r="563" spans="1:37" ht="16">
      <c r="A563" s="8" t="s">
        <v>132</v>
      </c>
      <c r="B563" s="8" t="s">
        <v>133</v>
      </c>
      <c r="C563" s="8" t="s">
        <v>66</v>
      </c>
      <c r="D563" s="8" t="s">
        <v>67</v>
      </c>
      <c r="E563" s="24">
        <v>38</v>
      </c>
      <c r="F563" s="13">
        <v>1.42</v>
      </c>
      <c r="G563" s="24">
        <v>2025</v>
      </c>
      <c r="H563" s="8" t="s">
        <v>111</v>
      </c>
      <c r="I563" s="13">
        <v>-12.992000000000001</v>
      </c>
      <c r="J563" s="38">
        <v>1.0914602407753253</v>
      </c>
      <c r="K563" s="103">
        <f t="shared" si="79"/>
        <v>1.1806017822712846</v>
      </c>
      <c r="L563" s="25">
        <v>8.8999999999999996E-2</v>
      </c>
      <c r="N563">
        <v>13.3</v>
      </c>
      <c r="O563" s="70">
        <v>818.19799999999998</v>
      </c>
      <c r="P563" s="70">
        <v>504.44940000000003</v>
      </c>
      <c r="Q563" s="70">
        <f t="shared" si="72"/>
        <v>0.61653707293344651</v>
      </c>
      <c r="R563" s="23">
        <f t="shared" si="73"/>
        <v>8.1999430700148395</v>
      </c>
      <c r="S563" s="25">
        <v>3.1789999999999998</v>
      </c>
      <c r="T563" s="23">
        <f t="shared" si="74"/>
        <v>0.38768561840689059</v>
      </c>
      <c r="U563" s="23">
        <f t="shared" si="75"/>
        <v>2.5794095847797545</v>
      </c>
      <c r="V563" s="23">
        <f t="shared" si="76"/>
        <v>0.22956745304539813</v>
      </c>
      <c r="W563" s="1">
        <v>950</v>
      </c>
      <c r="X563" s="1">
        <f t="shared" si="77"/>
        <v>2.4164995057410329E-4</v>
      </c>
      <c r="Y563" s="7">
        <v>2000</v>
      </c>
      <c r="Z563" s="1">
        <v>10.337999999999999</v>
      </c>
      <c r="AA563" s="1">
        <f t="shared" si="78"/>
        <v>4.674984534225253E-2</v>
      </c>
      <c r="AB563" s="1">
        <f t="shared" si="80"/>
        <v>5.5192950731970246E-4</v>
      </c>
      <c r="AD563" s="8" t="s">
        <v>133</v>
      </c>
      <c r="AE563" s="1" t="s">
        <v>69</v>
      </c>
      <c r="AF563" s="1" t="s">
        <v>70</v>
      </c>
      <c r="AG563" s="1" t="s">
        <v>71</v>
      </c>
      <c r="AH563" s="1" t="s">
        <v>114</v>
      </c>
      <c r="AI563" s="1" t="s">
        <v>130</v>
      </c>
      <c r="AJ563" s="1" t="s">
        <v>131</v>
      </c>
      <c r="AK563" s="8" t="s">
        <v>133</v>
      </c>
    </row>
    <row r="564" spans="1:37" ht="16">
      <c r="A564" s="8" t="s">
        <v>132</v>
      </c>
      <c r="B564" s="8" t="s">
        <v>133</v>
      </c>
      <c r="C564" s="8" t="s">
        <v>66</v>
      </c>
      <c r="D564" s="8" t="s">
        <v>67</v>
      </c>
      <c r="E564" s="24">
        <v>1</v>
      </c>
      <c r="F564" s="13">
        <v>99.38</v>
      </c>
      <c r="G564" s="24">
        <v>66.7</v>
      </c>
      <c r="I564" s="13">
        <v>-37.595999999999997</v>
      </c>
      <c r="J564" s="38">
        <v>1.0645421078290571</v>
      </c>
      <c r="K564" s="103">
        <f t="shared" si="79"/>
        <v>1.1515107912644973</v>
      </c>
      <c r="L564" s="25">
        <v>6.2060000000000004</v>
      </c>
      <c r="N564">
        <v>13.3</v>
      </c>
      <c r="O564" s="70">
        <v>818.19799999999998</v>
      </c>
      <c r="P564" s="70">
        <v>504.44940000000003</v>
      </c>
      <c r="Q564" s="70">
        <f t="shared" si="72"/>
        <v>0.61653707293344651</v>
      </c>
      <c r="R564" s="23">
        <f t="shared" si="73"/>
        <v>8.1999430700148395</v>
      </c>
      <c r="S564" s="25">
        <v>3.1789999999999998</v>
      </c>
      <c r="T564" s="23">
        <f t="shared" si="74"/>
        <v>0.38768561840689059</v>
      </c>
      <c r="U564" s="23">
        <f t="shared" si="75"/>
        <v>2.5794095847797545</v>
      </c>
      <c r="V564" s="23">
        <f t="shared" si="76"/>
        <v>16.007815883143156</v>
      </c>
      <c r="W564" s="1">
        <v>950</v>
      </c>
      <c r="X564" s="1">
        <f t="shared" si="77"/>
        <v>1.6850332508571743E-2</v>
      </c>
      <c r="Y564" s="7">
        <v>2000</v>
      </c>
      <c r="Z564" s="1">
        <v>10.337999999999999</v>
      </c>
      <c r="AA564" s="1">
        <f t="shared" si="78"/>
        <v>3.2598824740901033</v>
      </c>
      <c r="AB564" s="1">
        <f t="shared" si="80"/>
        <v>3.753789847168762E-2</v>
      </c>
      <c r="AD564" s="8" t="s">
        <v>133</v>
      </c>
      <c r="AE564" s="1" t="s">
        <v>69</v>
      </c>
      <c r="AF564" s="1" t="s">
        <v>70</v>
      </c>
      <c r="AG564" s="1" t="s">
        <v>71</v>
      </c>
      <c r="AH564" s="1" t="s">
        <v>114</v>
      </c>
      <c r="AI564" s="1" t="s">
        <v>130</v>
      </c>
      <c r="AJ564" s="1" t="s">
        <v>131</v>
      </c>
      <c r="AK564" s="8" t="s">
        <v>133</v>
      </c>
    </row>
    <row r="565" spans="1:37" ht="16">
      <c r="A565" s="8" t="s">
        <v>132</v>
      </c>
      <c r="B565" s="8" t="s">
        <v>133</v>
      </c>
      <c r="C565" s="8" t="s">
        <v>66</v>
      </c>
      <c r="D565" s="8" t="s">
        <v>67</v>
      </c>
      <c r="E565" s="24">
        <v>2</v>
      </c>
      <c r="F565" s="13">
        <v>99.209000000000003</v>
      </c>
      <c r="G565" s="24">
        <v>126.4</v>
      </c>
      <c r="I565" s="13">
        <v>-37.642000000000003</v>
      </c>
      <c r="J565" s="38">
        <v>1.064491767570021</v>
      </c>
      <c r="K565" s="103">
        <f t="shared" si="79"/>
        <v>1.15145638627891</v>
      </c>
      <c r="L565" s="25">
        <v>6.1950000000000003</v>
      </c>
      <c r="N565">
        <v>13.3</v>
      </c>
      <c r="O565" s="70">
        <v>818.19799999999998</v>
      </c>
      <c r="P565" s="70">
        <v>504.44940000000003</v>
      </c>
      <c r="Q565" s="70">
        <f t="shared" si="72"/>
        <v>0.61653707293344651</v>
      </c>
      <c r="R565" s="23">
        <f t="shared" si="73"/>
        <v>8.1999430700148395</v>
      </c>
      <c r="S565" s="25">
        <v>3.1789999999999998</v>
      </c>
      <c r="T565" s="23">
        <f t="shared" si="74"/>
        <v>0.38768561840689059</v>
      </c>
      <c r="U565" s="23">
        <f t="shared" si="75"/>
        <v>2.5794095847797545</v>
      </c>
      <c r="V565" s="23">
        <f t="shared" si="76"/>
        <v>15.97944237771058</v>
      </c>
      <c r="W565" s="1">
        <v>950</v>
      </c>
      <c r="X565" s="1">
        <f t="shared" si="77"/>
        <v>1.682046566074798E-2</v>
      </c>
      <c r="Y565" s="7">
        <v>2000</v>
      </c>
      <c r="Z565" s="1">
        <v>10.337999999999999</v>
      </c>
      <c r="AA565" s="1">
        <f t="shared" si="78"/>
        <v>3.254104403317466</v>
      </c>
      <c r="AB565" s="1">
        <f t="shared" si="80"/>
        <v>3.7469592968182183E-2</v>
      </c>
      <c r="AD565" s="8" t="s">
        <v>133</v>
      </c>
      <c r="AE565" s="1" t="s">
        <v>69</v>
      </c>
      <c r="AF565" s="1" t="s">
        <v>70</v>
      </c>
      <c r="AG565" s="1" t="s">
        <v>71</v>
      </c>
      <c r="AH565" s="1" t="s">
        <v>114</v>
      </c>
      <c r="AI565" s="1" t="s">
        <v>130</v>
      </c>
      <c r="AJ565" s="1" t="s">
        <v>131</v>
      </c>
      <c r="AK565" s="8" t="s">
        <v>133</v>
      </c>
    </row>
    <row r="566" spans="1:37" ht="16">
      <c r="A566" s="8" t="s">
        <v>132</v>
      </c>
      <c r="B566" s="8" t="s">
        <v>133</v>
      </c>
      <c r="C566" s="8" t="s">
        <v>66</v>
      </c>
      <c r="D566" s="8" t="s">
        <v>67</v>
      </c>
      <c r="E566" s="24">
        <v>3</v>
      </c>
      <c r="F566" s="13">
        <v>99.171999999999997</v>
      </c>
      <c r="G566" s="24">
        <v>186.2</v>
      </c>
      <c r="I566" s="13">
        <v>-37.69</v>
      </c>
      <c r="J566" s="38">
        <v>1.0644392385494523</v>
      </c>
      <c r="K566" s="103">
        <f t="shared" si="79"/>
        <v>1.151399615795317</v>
      </c>
      <c r="L566" s="25">
        <v>6.1929999999999996</v>
      </c>
      <c r="N566">
        <v>13.3</v>
      </c>
      <c r="O566" s="70">
        <v>818.19799999999998</v>
      </c>
      <c r="P566" s="70">
        <v>504.44940000000003</v>
      </c>
      <c r="Q566" s="70">
        <f t="shared" si="72"/>
        <v>0.61653707293344651</v>
      </c>
      <c r="R566" s="23">
        <f t="shared" si="73"/>
        <v>8.1999430700148395</v>
      </c>
      <c r="S566" s="25">
        <v>3.1789999999999998</v>
      </c>
      <c r="T566" s="23">
        <f t="shared" si="74"/>
        <v>0.38768561840689059</v>
      </c>
      <c r="U566" s="23">
        <f t="shared" si="75"/>
        <v>2.5794095847797545</v>
      </c>
      <c r="V566" s="23">
        <f t="shared" si="76"/>
        <v>15.974283558541018</v>
      </c>
      <c r="W566" s="1">
        <v>950</v>
      </c>
      <c r="X566" s="1">
        <f t="shared" si="77"/>
        <v>1.6815035324780018E-2</v>
      </c>
      <c r="Y566" s="7">
        <v>2000</v>
      </c>
      <c r="Z566" s="1">
        <v>10.337999999999999</v>
      </c>
      <c r="AA566" s="1">
        <f t="shared" si="78"/>
        <v>3.2530538449951667</v>
      </c>
      <c r="AB566" s="1">
        <f t="shared" si="80"/>
        <v>3.7455649472889138E-2</v>
      </c>
      <c r="AD566" s="8" t="s">
        <v>133</v>
      </c>
      <c r="AE566" s="1" t="s">
        <v>69</v>
      </c>
      <c r="AF566" s="1" t="s">
        <v>70</v>
      </c>
      <c r="AG566" s="1" t="s">
        <v>71</v>
      </c>
      <c r="AH566" s="1" t="s">
        <v>114</v>
      </c>
      <c r="AI566" s="1" t="s">
        <v>130</v>
      </c>
      <c r="AJ566" s="1" t="s">
        <v>131</v>
      </c>
      <c r="AK566" s="8" t="s">
        <v>133</v>
      </c>
    </row>
    <row r="567" spans="1:37" ht="16">
      <c r="A567" s="8" t="s">
        <v>132</v>
      </c>
      <c r="B567" s="8" t="s">
        <v>133</v>
      </c>
      <c r="C567" s="8" t="s">
        <v>66</v>
      </c>
      <c r="D567" s="8" t="s">
        <v>67</v>
      </c>
      <c r="E567" s="24">
        <v>4</v>
      </c>
      <c r="F567" s="13">
        <v>99.17</v>
      </c>
      <c r="G567" s="24">
        <v>245.8</v>
      </c>
      <c r="I567" s="13">
        <v>-37.701999999999998</v>
      </c>
      <c r="J567" s="38">
        <v>1.0644261062855949</v>
      </c>
      <c r="K567" s="103">
        <f t="shared" si="79"/>
        <v>1.15138542316423</v>
      </c>
      <c r="L567" s="25">
        <v>6.1929999999999996</v>
      </c>
      <c r="N567">
        <v>13.3</v>
      </c>
      <c r="O567" s="70">
        <v>818.19799999999998</v>
      </c>
      <c r="P567" s="70">
        <v>504.44940000000003</v>
      </c>
      <c r="Q567" s="70">
        <f t="shared" si="72"/>
        <v>0.61653707293344651</v>
      </c>
      <c r="R567" s="23">
        <f t="shared" si="73"/>
        <v>8.1999430700148395</v>
      </c>
      <c r="S567" s="25">
        <v>3.1789999999999998</v>
      </c>
      <c r="T567" s="23">
        <f t="shared" si="74"/>
        <v>0.38768561840689059</v>
      </c>
      <c r="U567" s="23">
        <f t="shared" si="75"/>
        <v>2.5794095847797545</v>
      </c>
      <c r="V567" s="23">
        <f t="shared" si="76"/>
        <v>15.974283558541018</v>
      </c>
      <c r="W567" s="1">
        <v>950</v>
      </c>
      <c r="X567" s="1">
        <f t="shared" si="77"/>
        <v>1.6815035324780018E-2</v>
      </c>
      <c r="Y567" s="7">
        <v>2000</v>
      </c>
      <c r="Z567" s="1">
        <v>10.337999999999999</v>
      </c>
      <c r="AA567" s="1">
        <f t="shared" si="78"/>
        <v>3.2530538449951667</v>
      </c>
      <c r="AB567" s="1">
        <f t="shared" si="80"/>
        <v>3.7455187778957851E-2</v>
      </c>
      <c r="AD567" s="8" t="s">
        <v>133</v>
      </c>
      <c r="AE567" s="1" t="s">
        <v>69</v>
      </c>
      <c r="AF567" s="1" t="s">
        <v>70</v>
      </c>
      <c r="AG567" s="1" t="s">
        <v>71</v>
      </c>
      <c r="AH567" s="1" t="s">
        <v>114</v>
      </c>
      <c r="AI567" s="1" t="s">
        <v>130</v>
      </c>
      <c r="AJ567" s="1" t="s">
        <v>131</v>
      </c>
      <c r="AK567" s="8" t="s">
        <v>133</v>
      </c>
    </row>
    <row r="568" spans="1:37" ht="16">
      <c r="A568" s="8" t="s">
        <v>132</v>
      </c>
      <c r="B568" s="8" t="s">
        <v>133</v>
      </c>
      <c r="C568" s="8" t="s">
        <v>66</v>
      </c>
      <c r="D568" s="8" t="s">
        <v>67</v>
      </c>
      <c r="E568" s="24">
        <v>5</v>
      </c>
      <c r="F568" s="13">
        <v>99.153999999999996</v>
      </c>
      <c r="G568" s="24">
        <v>305.60000000000002</v>
      </c>
      <c r="I568" s="13">
        <v>-37.707999999999998</v>
      </c>
      <c r="J568" s="38">
        <v>1.0644195401523586</v>
      </c>
      <c r="K568" s="103">
        <f t="shared" si="79"/>
        <v>1.1513783268471578</v>
      </c>
      <c r="L568" s="25">
        <v>6.1920000000000002</v>
      </c>
      <c r="N568">
        <v>13.3</v>
      </c>
      <c r="O568" s="70">
        <v>818.19799999999998</v>
      </c>
      <c r="P568" s="70">
        <v>504.44940000000003</v>
      </c>
      <c r="Q568" s="70">
        <f t="shared" si="72"/>
        <v>0.61653707293344651</v>
      </c>
      <c r="R568" s="23">
        <f t="shared" si="73"/>
        <v>8.1999430700148395</v>
      </c>
      <c r="S568" s="25">
        <v>3.1789999999999998</v>
      </c>
      <c r="T568" s="23">
        <f t="shared" si="74"/>
        <v>0.38768561840689059</v>
      </c>
      <c r="U568" s="23">
        <f t="shared" si="75"/>
        <v>2.5794095847797545</v>
      </c>
      <c r="V568" s="23">
        <f t="shared" si="76"/>
        <v>15.97170414895624</v>
      </c>
      <c r="W568" s="1">
        <v>950</v>
      </c>
      <c r="X568" s="1">
        <f t="shared" si="77"/>
        <v>1.6812320156796044E-2</v>
      </c>
      <c r="Y568" s="7">
        <v>2000</v>
      </c>
      <c r="Z568" s="1">
        <v>10.337999999999999</v>
      </c>
      <c r="AA568" s="1">
        <f t="shared" si="78"/>
        <v>3.2525285658340191</v>
      </c>
      <c r="AB568" s="1">
        <f t="shared" si="80"/>
        <v>3.7448908981525586E-2</v>
      </c>
      <c r="AD568" s="8" t="s">
        <v>133</v>
      </c>
      <c r="AE568" s="1" t="s">
        <v>69</v>
      </c>
      <c r="AF568" s="1" t="s">
        <v>70</v>
      </c>
      <c r="AG568" s="1" t="s">
        <v>71</v>
      </c>
      <c r="AH568" s="1" t="s">
        <v>114</v>
      </c>
      <c r="AI568" s="1" t="s">
        <v>130</v>
      </c>
      <c r="AJ568" s="1" t="s">
        <v>131</v>
      </c>
      <c r="AK568" s="8" t="s">
        <v>133</v>
      </c>
    </row>
    <row r="569" spans="1:37" ht="16">
      <c r="A569" s="8" t="s">
        <v>132</v>
      </c>
      <c r="B569" s="8" t="s">
        <v>133</v>
      </c>
      <c r="C569" s="8" t="s">
        <v>66</v>
      </c>
      <c r="D569" s="8" t="s">
        <v>67</v>
      </c>
      <c r="E569" s="24">
        <v>6</v>
      </c>
      <c r="F569" s="13">
        <v>99.122</v>
      </c>
      <c r="G569" s="24">
        <v>365.3</v>
      </c>
      <c r="I569" s="13">
        <v>-37.720999999999997</v>
      </c>
      <c r="J569" s="38">
        <v>1.0644053135273568</v>
      </c>
      <c r="K569" s="103">
        <f t="shared" si="79"/>
        <v>1.1513629514900066</v>
      </c>
      <c r="L569" s="25">
        <v>6.19</v>
      </c>
      <c r="N569">
        <v>13.3</v>
      </c>
      <c r="O569" s="70">
        <v>818.19799999999998</v>
      </c>
      <c r="P569" s="70">
        <v>504.44940000000003</v>
      </c>
      <c r="Q569" s="70">
        <f t="shared" si="72"/>
        <v>0.61653707293344651</v>
      </c>
      <c r="R569" s="23">
        <f t="shared" si="73"/>
        <v>8.1999430700148395</v>
      </c>
      <c r="S569" s="25">
        <v>3.1789999999999998</v>
      </c>
      <c r="T569" s="23">
        <f t="shared" si="74"/>
        <v>0.38768561840689059</v>
      </c>
      <c r="U569" s="23">
        <f t="shared" si="75"/>
        <v>2.5794095847797545</v>
      </c>
      <c r="V569" s="23">
        <f t="shared" si="76"/>
        <v>15.966545329786682</v>
      </c>
      <c r="W569" s="1">
        <v>950</v>
      </c>
      <c r="X569" s="1">
        <f t="shared" si="77"/>
        <v>1.6806889820828085E-2</v>
      </c>
      <c r="Y569" s="7">
        <v>2000</v>
      </c>
      <c r="Z569" s="1">
        <v>10.337999999999999</v>
      </c>
      <c r="AA569" s="1">
        <f t="shared" si="78"/>
        <v>3.2514780075117207</v>
      </c>
      <c r="AB569" s="1">
        <f t="shared" si="80"/>
        <v>3.7436313154335404E-2</v>
      </c>
      <c r="AD569" s="8" t="s">
        <v>133</v>
      </c>
      <c r="AE569" s="1" t="s">
        <v>69</v>
      </c>
      <c r="AF569" s="1" t="s">
        <v>70</v>
      </c>
      <c r="AG569" s="1" t="s">
        <v>71</v>
      </c>
      <c r="AH569" s="1" t="s">
        <v>114</v>
      </c>
      <c r="AI569" s="1" t="s">
        <v>130</v>
      </c>
      <c r="AJ569" s="1" t="s">
        <v>131</v>
      </c>
      <c r="AK569" s="8" t="s">
        <v>133</v>
      </c>
    </row>
    <row r="570" spans="1:37" ht="16">
      <c r="A570" s="8" t="s">
        <v>132</v>
      </c>
      <c r="B570" s="8" t="s">
        <v>133</v>
      </c>
      <c r="C570" s="8" t="s">
        <v>66</v>
      </c>
      <c r="D570" s="8" t="s">
        <v>67</v>
      </c>
      <c r="E570" s="24">
        <v>7</v>
      </c>
      <c r="F570" s="13">
        <v>99.203000000000003</v>
      </c>
      <c r="G570" s="24">
        <v>425.1</v>
      </c>
      <c r="I570" s="13">
        <v>-37.729999999999997</v>
      </c>
      <c r="J570" s="38">
        <v>1.0643954643230358</v>
      </c>
      <c r="K570" s="103">
        <f t="shared" si="79"/>
        <v>1.1513523070091771</v>
      </c>
      <c r="L570" s="25">
        <v>6.1950000000000003</v>
      </c>
      <c r="N570">
        <v>13.3</v>
      </c>
      <c r="O570" s="70">
        <v>818.19799999999998</v>
      </c>
      <c r="P570" s="70">
        <v>504.44940000000003</v>
      </c>
      <c r="Q570" s="70">
        <f t="shared" si="72"/>
        <v>0.61653707293344651</v>
      </c>
      <c r="R570" s="23">
        <f t="shared" si="73"/>
        <v>8.1999430700148395</v>
      </c>
      <c r="S570" s="25">
        <v>3.1789999999999998</v>
      </c>
      <c r="T570" s="23">
        <f t="shared" si="74"/>
        <v>0.38768561840689059</v>
      </c>
      <c r="U570" s="23">
        <f t="shared" si="75"/>
        <v>2.5794095847797545</v>
      </c>
      <c r="V570" s="23">
        <f t="shared" si="76"/>
        <v>15.97944237771058</v>
      </c>
      <c r="W570" s="1">
        <v>950</v>
      </c>
      <c r="X570" s="1">
        <f t="shared" si="77"/>
        <v>1.682046566074798E-2</v>
      </c>
      <c r="Y570" s="7">
        <v>2000</v>
      </c>
      <c r="Z570" s="1">
        <v>10.337999999999999</v>
      </c>
      <c r="AA570" s="1">
        <f t="shared" si="78"/>
        <v>3.254104403317466</v>
      </c>
      <c r="AB570" s="1">
        <f t="shared" si="80"/>
        <v>3.7466206120082862E-2</v>
      </c>
      <c r="AD570" s="8" t="s">
        <v>133</v>
      </c>
      <c r="AE570" s="1" t="s">
        <v>69</v>
      </c>
      <c r="AF570" s="1" t="s">
        <v>70</v>
      </c>
      <c r="AG570" s="1" t="s">
        <v>71</v>
      </c>
      <c r="AH570" s="1" t="s">
        <v>114</v>
      </c>
      <c r="AI570" s="1" t="s">
        <v>130</v>
      </c>
      <c r="AJ570" s="1" t="s">
        <v>131</v>
      </c>
      <c r="AK570" s="8" t="s">
        <v>133</v>
      </c>
    </row>
    <row r="571" spans="1:37" ht="16">
      <c r="A571" s="8" t="s">
        <v>132</v>
      </c>
      <c r="B571" s="8" t="s">
        <v>133</v>
      </c>
      <c r="C571" s="8" t="s">
        <v>66</v>
      </c>
      <c r="D571" s="8" t="s">
        <v>67</v>
      </c>
      <c r="E571" s="24">
        <v>12</v>
      </c>
      <c r="F571" s="13">
        <v>0.53400000000000003</v>
      </c>
      <c r="G571" s="24">
        <v>1160.5999999999999</v>
      </c>
      <c r="I571" s="13">
        <v>-21.094000000000001</v>
      </c>
      <c r="J571" s="38">
        <v>1.0825978236241656</v>
      </c>
      <c r="K571" s="103">
        <f t="shared" si="79"/>
        <v>1.1710241249240168</v>
      </c>
      <c r="L571" s="25">
        <v>3.3000000000000002E-2</v>
      </c>
      <c r="N571">
        <v>13.3</v>
      </c>
      <c r="O571" s="70">
        <v>818.19799999999998</v>
      </c>
      <c r="P571" s="70">
        <v>504.44940000000003</v>
      </c>
      <c r="Q571" s="70">
        <f t="shared" si="72"/>
        <v>0.61653707293344651</v>
      </c>
      <c r="R571" s="23">
        <f t="shared" si="73"/>
        <v>8.1999430700148395</v>
      </c>
      <c r="S571" s="25">
        <v>3.1789999999999998</v>
      </c>
      <c r="T571" s="23">
        <f t="shared" si="74"/>
        <v>0.38768561840689059</v>
      </c>
      <c r="U571" s="23">
        <f t="shared" si="75"/>
        <v>2.5794095847797545</v>
      </c>
      <c r="V571" s="23">
        <f t="shared" si="76"/>
        <v>8.5120516297731902E-2</v>
      </c>
      <c r="W571" s="1">
        <v>950</v>
      </c>
      <c r="X571" s="1">
        <f t="shared" si="77"/>
        <v>8.9600543471296743E-5</v>
      </c>
      <c r="Y571" s="7">
        <v>2000</v>
      </c>
      <c r="Z571" s="1">
        <v>10.337999999999999</v>
      </c>
      <c r="AA571" s="1">
        <f t="shared" si="78"/>
        <v>1.733421231791386E-2</v>
      </c>
      <c r="AB571" s="1">
        <f t="shared" si="80"/>
        <v>2.0298780810832192E-4</v>
      </c>
      <c r="AD571" s="8" t="s">
        <v>133</v>
      </c>
      <c r="AE571" s="1" t="s">
        <v>69</v>
      </c>
      <c r="AF571" s="1" t="s">
        <v>70</v>
      </c>
      <c r="AG571" s="1" t="s">
        <v>71</v>
      </c>
      <c r="AH571" s="1" t="s">
        <v>114</v>
      </c>
      <c r="AI571" s="1" t="s">
        <v>130</v>
      </c>
      <c r="AJ571" s="1" t="s">
        <v>131</v>
      </c>
      <c r="AK571" s="8" t="s">
        <v>133</v>
      </c>
    </row>
    <row r="572" spans="1:37" ht="16">
      <c r="A572" s="8" t="s">
        <v>132</v>
      </c>
      <c r="B572" s="8" t="s">
        <v>133</v>
      </c>
      <c r="C572" s="8" t="s">
        <v>66</v>
      </c>
      <c r="D572" s="8" t="s">
        <v>67</v>
      </c>
      <c r="E572" s="24">
        <v>22</v>
      </c>
      <c r="F572" s="13">
        <v>0.95799999999999996</v>
      </c>
      <c r="G572" s="24">
        <v>1601.8</v>
      </c>
      <c r="I572" s="13">
        <v>-28.01</v>
      </c>
      <c r="J572" s="38">
        <v>1.0750314625107227</v>
      </c>
      <c r="K572" s="103">
        <f t="shared" si="79"/>
        <v>1.1628470107157545</v>
      </c>
      <c r="L572" s="25">
        <v>0.06</v>
      </c>
      <c r="N572">
        <v>13.3</v>
      </c>
      <c r="O572" s="70">
        <v>818.19799999999998</v>
      </c>
      <c r="P572" s="70">
        <v>504.44940000000003</v>
      </c>
      <c r="Q572" s="70">
        <f t="shared" si="72"/>
        <v>0.61653707293344651</v>
      </c>
      <c r="R572" s="23">
        <f t="shared" si="73"/>
        <v>8.1999430700148395</v>
      </c>
      <c r="S572" s="25">
        <v>3.1789999999999998</v>
      </c>
      <c r="T572" s="23">
        <f t="shared" si="74"/>
        <v>0.38768561840689059</v>
      </c>
      <c r="U572" s="23">
        <f t="shared" si="75"/>
        <v>2.5794095847797545</v>
      </c>
      <c r="V572" s="23">
        <f t="shared" si="76"/>
        <v>0.15476457508678526</v>
      </c>
      <c r="W572" s="1">
        <v>950</v>
      </c>
      <c r="X572" s="1">
        <f t="shared" si="77"/>
        <v>1.6291007903872134E-4</v>
      </c>
      <c r="Y572" s="7">
        <v>2000</v>
      </c>
      <c r="Z572" s="1">
        <v>10.337999999999999</v>
      </c>
      <c r="AA572" s="1">
        <f t="shared" si="78"/>
        <v>3.1516749668934294E-2</v>
      </c>
      <c r="AB572" s="1">
        <f t="shared" si="80"/>
        <v>3.6649158139996987E-4</v>
      </c>
      <c r="AD572" s="8" t="s">
        <v>133</v>
      </c>
      <c r="AE572" s="1" t="s">
        <v>69</v>
      </c>
      <c r="AF572" s="1" t="s">
        <v>70</v>
      </c>
      <c r="AG572" s="1" t="s">
        <v>71</v>
      </c>
      <c r="AH572" s="1" t="s">
        <v>114</v>
      </c>
      <c r="AI572" s="1" t="s">
        <v>130</v>
      </c>
      <c r="AJ572" s="1" t="s">
        <v>131</v>
      </c>
      <c r="AK572" s="8" t="s">
        <v>133</v>
      </c>
    </row>
    <row r="573" spans="1:37" ht="16">
      <c r="A573" s="8" t="s">
        <v>132</v>
      </c>
      <c r="B573" s="8" t="s">
        <v>133</v>
      </c>
      <c r="C573" s="8" t="s">
        <v>66</v>
      </c>
      <c r="D573" s="8" t="s">
        <v>67</v>
      </c>
      <c r="E573" s="24">
        <v>34</v>
      </c>
      <c r="F573" s="13">
        <v>17.119</v>
      </c>
      <c r="G573" s="24">
        <v>1972.8</v>
      </c>
      <c r="I573" s="13">
        <v>-28.786999999999999</v>
      </c>
      <c r="J573" s="38">
        <v>1.0741813232955824</v>
      </c>
      <c r="K573" s="103">
        <f t="shared" si="79"/>
        <v>1.1619282422794943</v>
      </c>
      <c r="L573" s="25">
        <v>1.069</v>
      </c>
      <c r="N573">
        <v>13.3</v>
      </c>
      <c r="O573" s="70">
        <v>818.19799999999998</v>
      </c>
      <c r="P573" s="70">
        <v>504.44940000000003</v>
      </c>
      <c r="Q573" s="70">
        <f t="shared" si="72"/>
        <v>0.61653707293344651</v>
      </c>
      <c r="R573" s="23">
        <f t="shared" si="73"/>
        <v>8.1999430700148395</v>
      </c>
      <c r="S573" s="25">
        <v>3.1789999999999998</v>
      </c>
      <c r="T573" s="23">
        <f t="shared" si="74"/>
        <v>0.38768561840689059</v>
      </c>
      <c r="U573" s="23">
        <f t="shared" si="75"/>
        <v>2.5794095847797545</v>
      </c>
      <c r="V573" s="23">
        <f t="shared" si="76"/>
        <v>2.7573888461295573</v>
      </c>
      <c r="W573" s="1">
        <v>950</v>
      </c>
      <c r="X573" s="1">
        <f t="shared" si="77"/>
        <v>2.9025145748732182E-3</v>
      </c>
      <c r="Y573" s="7">
        <v>2000</v>
      </c>
      <c r="Z573" s="1">
        <v>10.337999999999999</v>
      </c>
      <c r="AA573" s="1">
        <f t="shared" si="78"/>
        <v>0.56152342326817917</v>
      </c>
      <c r="AB573" s="1">
        <f t="shared" si="80"/>
        <v>6.5244992419675992E-3</v>
      </c>
      <c r="AD573" s="8" t="s">
        <v>133</v>
      </c>
      <c r="AE573" s="1" t="s">
        <v>69</v>
      </c>
      <c r="AF573" s="1" t="s">
        <v>70</v>
      </c>
      <c r="AG573" s="1" t="s">
        <v>71</v>
      </c>
      <c r="AH573" s="1" t="s">
        <v>114</v>
      </c>
      <c r="AI573" s="1" t="s">
        <v>130</v>
      </c>
      <c r="AJ573" s="1" t="s">
        <v>131</v>
      </c>
      <c r="AK573" s="8" t="s">
        <v>133</v>
      </c>
    </row>
    <row r="574" spans="1:37" ht="16">
      <c r="A574" s="8" t="s">
        <v>132</v>
      </c>
      <c r="B574" s="8" t="s">
        <v>133</v>
      </c>
      <c r="C574" s="8" t="s">
        <v>66</v>
      </c>
      <c r="D574" s="8" t="s">
        <v>67</v>
      </c>
      <c r="E574" s="24">
        <v>37</v>
      </c>
      <c r="F574" s="13">
        <v>0.65300000000000002</v>
      </c>
      <c r="G574" s="24">
        <v>2009.7</v>
      </c>
      <c r="I574" s="13">
        <v>-21.492999999999999</v>
      </c>
      <c r="J574" s="38">
        <v>1.0821613342522955</v>
      </c>
      <c r="K574" s="103">
        <f t="shared" si="79"/>
        <v>1.1705524051134608</v>
      </c>
      <c r="L574" s="25">
        <v>4.1000000000000002E-2</v>
      </c>
      <c r="N574">
        <v>13.3</v>
      </c>
      <c r="O574" s="70">
        <v>818.19799999999998</v>
      </c>
      <c r="P574" s="70">
        <v>504.44940000000003</v>
      </c>
      <c r="Q574" s="70">
        <f t="shared" si="72"/>
        <v>0.61653707293344651</v>
      </c>
      <c r="R574" s="23">
        <f t="shared" si="73"/>
        <v>8.1999430700148395</v>
      </c>
      <c r="S574" s="25">
        <v>3.1789999999999998</v>
      </c>
      <c r="T574" s="23">
        <f t="shared" si="74"/>
        <v>0.38768561840689059</v>
      </c>
      <c r="U574" s="23">
        <f t="shared" si="75"/>
        <v>2.5794095847797545</v>
      </c>
      <c r="V574" s="23">
        <f t="shared" si="76"/>
        <v>0.10575579297596993</v>
      </c>
      <c r="W574" s="1">
        <v>950</v>
      </c>
      <c r="X574" s="1">
        <f t="shared" si="77"/>
        <v>1.1132188734312624E-4</v>
      </c>
      <c r="Y574" s="7">
        <v>2000</v>
      </c>
      <c r="Z574" s="1">
        <v>10.337999999999999</v>
      </c>
      <c r="AA574" s="1">
        <f t="shared" si="78"/>
        <v>2.1536445607105097E-2</v>
      </c>
      <c r="AB574" s="1">
        <f t="shared" si="80"/>
        <v>2.5209538202992102E-4</v>
      </c>
      <c r="AD574" s="8" t="s">
        <v>133</v>
      </c>
      <c r="AE574" s="1" t="s">
        <v>69</v>
      </c>
      <c r="AF574" s="1" t="s">
        <v>70</v>
      </c>
      <c r="AG574" s="1" t="s">
        <v>71</v>
      </c>
      <c r="AH574" s="1" t="s">
        <v>114</v>
      </c>
      <c r="AI574" s="1" t="s">
        <v>130</v>
      </c>
      <c r="AJ574" s="1" t="s">
        <v>131</v>
      </c>
      <c r="AK574" s="8" t="s">
        <v>133</v>
      </c>
    </row>
    <row r="575" spans="1:37" ht="16">
      <c r="A575" s="8" t="s">
        <v>132</v>
      </c>
      <c r="B575" s="8" t="s">
        <v>133</v>
      </c>
      <c r="C575" s="8" t="s">
        <v>66</v>
      </c>
      <c r="D575" s="8" t="s">
        <v>67</v>
      </c>
      <c r="E575" s="24">
        <v>39</v>
      </c>
      <c r="F575" s="13">
        <v>1.155</v>
      </c>
      <c r="G575" s="24">
        <v>2041.9</v>
      </c>
      <c r="I575" s="13">
        <v>-1.5669999999999999</v>
      </c>
      <c r="J575" s="38">
        <v>1.1039548414462526</v>
      </c>
      <c r="K575" s="103">
        <f t="shared" si="79"/>
        <v>1.1941045199011573</v>
      </c>
      <c r="L575" s="25">
        <v>7.1999999999999995E-2</v>
      </c>
      <c r="N575">
        <v>13.3</v>
      </c>
      <c r="O575" s="70">
        <v>818.19799999999998</v>
      </c>
      <c r="P575" s="70">
        <v>504.44940000000003</v>
      </c>
      <c r="Q575" s="70">
        <f t="shared" si="72"/>
        <v>0.61653707293344651</v>
      </c>
      <c r="R575" s="23">
        <f t="shared" si="73"/>
        <v>8.1999430700148395</v>
      </c>
      <c r="S575" s="25">
        <v>3.1789999999999998</v>
      </c>
      <c r="T575" s="23">
        <f t="shared" si="74"/>
        <v>0.38768561840689059</v>
      </c>
      <c r="U575" s="23">
        <f t="shared" si="75"/>
        <v>2.5794095847797545</v>
      </c>
      <c r="V575" s="23">
        <f t="shared" si="76"/>
        <v>0.18571749010414232</v>
      </c>
      <c r="W575" s="1">
        <v>950</v>
      </c>
      <c r="X575" s="1">
        <f t="shared" si="77"/>
        <v>1.9549209484646561E-4</v>
      </c>
      <c r="Y575" s="7">
        <v>2000</v>
      </c>
      <c r="Z575" s="1">
        <v>10.337999999999999</v>
      </c>
      <c r="AA575" s="1">
        <f t="shared" si="78"/>
        <v>3.7820099602721147E-2</v>
      </c>
      <c r="AB575" s="1">
        <f t="shared" si="80"/>
        <v>4.5161151878721288E-4</v>
      </c>
      <c r="AD575" s="8" t="s">
        <v>133</v>
      </c>
      <c r="AE575" s="1" t="s">
        <v>69</v>
      </c>
      <c r="AF575" s="1" t="s">
        <v>70</v>
      </c>
      <c r="AG575" s="1" t="s">
        <v>71</v>
      </c>
      <c r="AH575" s="1" t="s">
        <v>114</v>
      </c>
      <c r="AI575" s="1" t="s">
        <v>130</v>
      </c>
      <c r="AJ575" s="1" t="s">
        <v>131</v>
      </c>
      <c r="AK575" s="8" t="s">
        <v>133</v>
      </c>
    </row>
    <row r="576" spans="1:37" ht="16">
      <c r="A576" s="8" t="s">
        <v>132</v>
      </c>
      <c r="B576" s="8" t="s">
        <v>133</v>
      </c>
      <c r="C576" s="8" t="s">
        <v>66</v>
      </c>
      <c r="D576" s="8" t="s">
        <v>67</v>
      </c>
      <c r="E576" s="24">
        <v>43</v>
      </c>
      <c r="F576" s="13">
        <v>0.628</v>
      </c>
      <c r="G576" s="24">
        <v>2162.9</v>
      </c>
      <c r="I576" s="13">
        <v>7.9569999999999999</v>
      </c>
      <c r="J576" s="38">
        <v>1.1143680594765875</v>
      </c>
      <c r="K576" s="103">
        <f t="shared" si="79"/>
        <v>1.2053577239868534</v>
      </c>
      <c r="L576" s="25">
        <v>3.9E-2</v>
      </c>
      <c r="N576">
        <v>13.3</v>
      </c>
      <c r="O576" s="70">
        <v>818.19799999999998</v>
      </c>
      <c r="P576" s="70">
        <v>504.44940000000003</v>
      </c>
      <c r="Q576" s="70">
        <f t="shared" si="72"/>
        <v>0.61653707293344651</v>
      </c>
      <c r="R576" s="23">
        <f t="shared" si="73"/>
        <v>8.1999430700148395</v>
      </c>
      <c r="S576" s="25">
        <v>3.1789999999999998</v>
      </c>
      <c r="T576" s="23">
        <f t="shared" si="74"/>
        <v>0.38768561840689059</v>
      </c>
      <c r="U576" s="23">
        <f t="shared" si="75"/>
        <v>2.5794095847797545</v>
      </c>
      <c r="V576" s="23">
        <f t="shared" si="76"/>
        <v>0.10059697380641043</v>
      </c>
      <c r="W576" s="1">
        <v>950</v>
      </c>
      <c r="X576" s="1">
        <f t="shared" si="77"/>
        <v>1.0589155137516888E-4</v>
      </c>
      <c r="Y576" s="7">
        <v>2000</v>
      </c>
      <c r="Z576" s="1">
        <v>10.337999999999999</v>
      </c>
      <c r="AA576" s="1">
        <f t="shared" si="78"/>
        <v>2.048588728480729E-2</v>
      </c>
      <c r="AB576" s="1">
        <f t="shared" si="80"/>
        <v>2.4692822471466538E-4</v>
      </c>
      <c r="AD576" s="8" t="s">
        <v>133</v>
      </c>
      <c r="AE576" s="1" t="s">
        <v>69</v>
      </c>
      <c r="AF576" s="1" t="s">
        <v>70</v>
      </c>
      <c r="AG576" s="1" t="s">
        <v>71</v>
      </c>
      <c r="AH576" s="1" t="s">
        <v>114</v>
      </c>
      <c r="AI576" s="1" t="s">
        <v>130</v>
      </c>
      <c r="AJ576" s="1" t="s">
        <v>131</v>
      </c>
      <c r="AK576" s="8" t="s">
        <v>133</v>
      </c>
    </row>
    <row r="577" spans="1:37" ht="16">
      <c r="A577" s="8" t="s">
        <v>132</v>
      </c>
      <c r="B577" s="8" t="s">
        <v>133</v>
      </c>
      <c r="C577" s="8" t="s">
        <v>66</v>
      </c>
      <c r="D577" s="8" t="s">
        <v>67</v>
      </c>
      <c r="E577" s="24">
        <v>51</v>
      </c>
      <c r="F577" s="13">
        <v>1.248</v>
      </c>
      <c r="G577" s="24">
        <v>2280.6</v>
      </c>
      <c r="I577" s="13">
        <v>-26.041</v>
      </c>
      <c r="J577" s="38">
        <v>1.0771857395723357</v>
      </c>
      <c r="K577" s="103">
        <f t="shared" si="79"/>
        <v>1.1651751904086602</v>
      </c>
      <c r="L577" s="25">
        <v>7.8E-2</v>
      </c>
      <c r="N577">
        <v>13.3</v>
      </c>
      <c r="O577" s="70">
        <v>818.19799999999998</v>
      </c>
      <c r="P577" s="70">
        <v>504.44940000000003</v>
      </c>
      <c r="Q577" s="70">
        <f t="shared" si="72"/>
        <v>0.61653707293344651</v>
      </c>
      <c r="R577" s="23">
        <f t="shared" si="73"/>
        <v>8.1999430700148395</v>
      </c>
      <c r="S577" s="25">
        <v>3.1789999999999998</v>
      </c>
      <c r="T577" s="23">
        <f t="shared" si="74"/>
        <v>0.38768561840689059</v>
      </c>
      <c r="U577" s="23">
        <f t="shared" si="75"/>
        <v>2.5794095847797545</v>
      </c>
      <c r="V577" s="23">
        <f t="shared" si="76"/>
        <v>0.20119394761282086</v>
      </c>
      <c r="W577" s="1">
        <v>950</v>
      </c>
      <c r="X577" s="1">
        <f t="shared" si="77"/>
        <v>2.1178310275033775E-4</v>
      </c>
      <c r="Y577" s="7">
        <v>2000</v>
      </c>
      <c r="Z577" s="1">
        <v>10.337999999999999</v>
      </c>
      <c r="AA577" s="1">
        <f t="shared" si="78"/>
        <v>4.097177456961458E-2</v>
      </c>
      <c r="AB577" s="1">
        <f t="shared" si="80"/>
        <v>4.7739295235531374E-4</v>
      </c>
      <c r="AD577" s="8" t="s">
        <v>133</v>
      </c>
      <c r="AE577" s="1" t="s">
        <v>69</v>
      </c>
      <c r="AF577" s="1" t="s">
        <v>70</v>
      </c>
      <c r="AG577" s="1" t="s">
        <v>71</v>
      </c>
      <c r="AH577" s="1" t="s">
        <v>114</v>
      </c>
      <c r="AI577" s="1" t="s">
        <v>130</v>
      </c>
      <c r="AJ577" s="1" t="s">
        <v>131</v>
      </c>
      <c r="AK577" s="8" t="s">
        <v>133</v>
      </c>
    </row>
    <row r="578" spans="1:37" ht="16">
      <c r="A578" s="8" t="s">
        <v>132</v>
      </c>
      <c r="B578" s="8" t="s">
        <v>133</v>
      </c>
      <c r="C578" s="8" t="s">
        <v>66</v>
      </c>
      <c r="D578" s="8" t="s">
        <v>67</v>
      </c>
      <c r="E578" s="24">
        <v>53</v>
      </c>
      <c r="F578" s="13">
        <v>8.7530000000000001</v>
      </c>
      <c r="G578" s="24">
        <v>2334.5</v>
      </c>
      <c r="I578" s="13">
        <v>-19.044</v>
      </c>
      <c r="J578" s="38">
        <v>1.0848403774535236</v>
      </c>
      <c r="K578" s="103">
        <f t="shared" si="79"/>
        <v>1.173447677009245</v>
      </c>
      <c r="L578" s="25">
        <v>0.54700000000000004</v>
      </c>
      <c r="N578">
        <v>13.3</v>
      </c>
      <c r="O578" s="70">
        <v>818.19799999999998</v>
      </c>
      <c r="P578" s="70">
        <v>504.44940000000003</v>
      </c>
      <c r="Q578" s="70">
        <f t="shared" ref="Q578:Q641" si="81">P578/O578</f>
        <v>0.61653707293344651</v>
      </c>
      <c r="R578" s="23">
        <f t="shared" ref="R578:R641" si="82">N578*Q578</f>
        <v>8.1999430700148395</v>
      </c>
      <c r="S578" s="25">
        <v>3.1789999999999998</v>
      </c>
      <c r="T578" s="23">
        <f t="shared" ref="T578:T641" si="83">S578/R578</f>
        <v>0.38768561840689059</v>
      </c>
      <c r="U578" s="23">
        <f t="shared" ref="U578:U641" si="84">1/T578</f>
        <v>2.5794095847797545</v>
      </c>
      <c r="V578" s="23">
        <f t="shared" ref="V578:V641" si="85">L578*U578</f>
        <v>1.4109370428745258</v>
      </c>
      <c r="W578" s="1">
        <v>950</v>
      </c>
      <c r="X578" s="1">
        <f t="shared" ref="X578:X641" si="86">V578/W578</f>
        <v>1.485196887236343E-3</v>
      </c>
      <c r="Y578" s="7">
        <v>2000</v>
      </c>
      <c r="Z578" s="1">
        <v>10.337999999999999</v>
      </c>
      <c r="AA578" s="1">
        <f t="shared" ref="AA578:AA641" si="87">X578*Y578/Z578</f>
        <v>0.28732770114845096</v>
      </c>
      <c r="AB578" s="1">
        <f t="shared" si="80"/>
        <v>3.3716402345305638E-3</v>
      </c>
      <c r="AD578" s="8" t="s">
        <v>133</v>
      </c>
      <c r="AE578" s="1" t="s">
        <v>69</v>
      </c>
      <c r="AF578" s="1" t="s">
        <v>70</v>
      </c>
      <c r="AG578" s="1" t="s">
        <v>71</v>
      </c>
      <c r="AH578" s="1" t="s">
        <v>114</v>
      </c>
      <c r="AI578" s="1" t="s">
        <v>130</v>
      </c>
      <c r="AJ578" s="1" t="s">
        <v>131</v>
      </c>
      <c r="AK578" s="8" t="s">
        <v>133</v>
      </c>
    </row>
    <row r="579" spans="1:37" ht="16">
      <c r="A579" s="8" t="s">
        <v>132</v>
      </c>
      <c r="B579" s="8" t="s">
        <v>133</v>
      </c>
      <c r="C579" s="8" t="s">
        <v>66</v>
      </c>
      <c r="D579" s="8" t="s">
        <v>67</v>
      </c>
      <c r="E579" s="24">
        <v>59</v>
      </c>
      <c r="F579" s="13">
        <v>0.78400000000000003</v>
      </c>
      <c r="G579" s="24">
        <v>2490.6999999999998</v>
      </c>
      <c r="I579" s="13">
        <v>-31.437999999999999</v>
      </c>
      <c r="J579" s="38">
        <v>1.0712806739903102</v>
      </c>
      <c r="K579" s="103">
        <f t="shared" ref="K579:K642" si="88">((J579*13.003355)/(((100-J579)*12.0107)+(J579*13.003355)))*100</f>
        <v>1.1587934224370755</v>
      </c>
      <c r="L579" s="25">
        <v>4.9000000000000002E-2</v>
      </c>
      <c r="N579">
        <v>13.3</v>
      </c>
      <c r="O579" s="70">
        <v>818.19799999999998</v>
      </c>
      <c r="P579" s="70">
        <v>504.44940000000003</v>
      </c>
      <c r="Q579" s="70">
        <f t="shared" si="81"/>
        <v>0.61653707293344651</v>
      </c>
      <c r="R579" s="23">
        <f t="shared" si="82"/>
        <v>8.1999430700148395</v>
      </c>
      <c r="S579" s="25">
        <v>3.1789999999999998</v>
      </c>
      <c r="T579" s="23">
        <f t="shared" si="83"/>
        <v>0.38768561840689059</v>
      </c>
      <c r="U579" s="23">
        <f t="shared" si="84"/>
        <v>2.5794095847797545</v>
      </c>
      <c r="V579" s="23">
        <f t="shared" si="85"/>
        <v>0.12639106965420796</v>
      </c>
      <c r="W579" s="1">
        <v>950</v>
      </c>
      <c r="X579" s="1">
        <f t="shared" si="86"/>
        <v>1.3304323121495574E-4</v>
      </c>
      <c r="Y579" s="7">
        <v>2000</v>
      </c>
      <c r="Z579" s="1">
        <v>10.337999999999999</v>
      </c>
      <c r="AA579" s="1">
        <f t="shared" si="87"/>
        <v>2.5738678896296333E-2</v>
      </c>
      <c r="AB579" s="1">
        <f t="shared" ref="AB579:AB642" si="89">AA579*(K579/100)</f>
        <v>2.9825811807248156E-4</v>
      </c>
      <c r="AD579" s="8" t="s">
        <v>133</v>
      </c>
      <c r="AE579" s="1" t="s">
        <v>69</v>
      </c>
      <c r="AF579" s="1" t="s">
        <v>70</v>
      </c>
      <c r="AG579" s="1" t="s">
        <v>71</v>
      </c>
      <c r="AH579" s="1" t="s">
        <v>114</v>
      </c>
      <c r="AI579" s="1" t="s">
        <v>130</v>
      </c>
      <c r="AJ579" s="1" t="s">
        <v>131</v>
      </c>
      <c r="AK579" s="8" t="s">
        <v>133</v>
      </c>
    </row>
    <row r="580" spans="1:37" ht="16">
      <c r="A580" s="8" t="s">
        <v>132</v>
      </c>
      <c r="B580" s="8" t="s">
        <v>133</v>
      </c>
      <c r="C580" s="8" t="s">
        <v>66</v>
      </c>
      <c r="D580" s="8" t="s">
        <v>67</v>
      </c>
      <c r="E580" s="24">
        <v>68</v>
      </c>
      <c r="F580" s="13">
        <v>0.34100000000000003</v>
      </c>
      <c r="G580" s="24">
        <v>2677.5</v>
      </c>
      <c r="I580" s="13">
        <v>-7.774</v>
      </c>
      <c r="J580" s="38">
        <v>1.0971671380241228</v>
      </c>
      <c r="K580" s="103">
        <f t="shared" si="88"/>
        <v>1.1867691797062734</v>
      </c>
      <c r="L580" s="25">
        <v>2.1000000000000001E-2</v>
      </c>
      <c r="N580">
        <v>13.3</v>
      </c>
      <c r="O580" s="70">
        <v>818.19799999999998</v>
      </c>
      <c r="P580" s="70">
        <v>504.44940000000003</v>
      </c>
      <c r="Q580" s="70">
        <f t="shared" si="81"/>
        <v>0.61653707293344651</v>
      </c>
      <c r="R580" s="23">
        <f t="shared" si="82"/>
        <v>8.1999430700148395</v>
      </c>
      <c r="S580" s="25">
        <v>3.1789999999999998</v>
      </c>
      <c r="T580" s="23">
        <f t="shared" si="83"/>
        <v>0.38768561840689059</v>
      </c>
      <c r="U580" s="23">
        <f t="shared" si="84"/>
        <v>2.5794095847797545</v>
      </c>
      <c r="V580" s="23">
        <f t="shared" si="85"/>
        <v>5.4167601280374844E-2</v>
      </c>
      <c r="W580" s="1">
        <v>950</v>
      </c>
      <c r="X580" s="1">
        <f t="shared" si="86"/>
        <v>5.7018527663552469E-5</v>
      </c>
      <c r="Y580" s="7">
        <v>2000</v>
      </c>
      <c r="Z580" s="1">
        <v>10.337999999999999</v>
      </c>
      <c r="AA580" s="1">
        <f t="shared" si="87"/>
        <v>1.1030862384127002E-2</v>
      </c>
      <c r="AB580" s="1">
        <f t="shared" si="89"/>
        <v>1.3091087503063189E-4</v>
      </c>
      <c r="AD580" s="8" t="s">
        <v>133</v>
      </c>
      <c r="AE580" s="1" t="s">
        <v>69</v>
      </c>
      <c r="AF580" s="1" t="s">
        <v>70</v>
      </c>
      <c r="AG580" s="1" t="s">
        <v>71</v>
      </c>
      <c r="AH580" s="1" t="s">
        <v>114</v>
      </c>
      <c r="AI580" s="1" t="s">
        <v>130</v>
      </c>
      <c r="AJ580" s="1" t="s">
        <v>131</v>
      </c>
      <c r="AK580" s="8" t="s">
        <v>133</v>
      </c>
    </row>
    <row r="581" spans="1:37" ht="16">
      <c r="A581" s="8" t="s">
        <v>132</v>
      </c>
      <c r="B581" s="8" t="s">
        <v>133</v>
      </c>
      <c r="C581" s="8" t="s">
        <v>66</v>
      </c>
      <c r="D581" s="8" t="s">
        <v>67</v>
      </c>
      <c r="E581" s="24">
        <v>72</v>
      </c>
      <c r="F581" s="13">
        <v>0.60499999999999998</v>
      </c>
      <c r="G581" s="24">
        <v>2764.4</v>
      </c>
      <c r="I581" s="13">
        <v>-24.324000000000002</v>
      </c>
      <c r="J581" s="38">
        <v>1.0790642275997959</v>
      </c>
      <c r="K581" s="103">
        <f t="shared" si="88"/>
        <v>1.1672053114145253</v>
      </c>
      <c r="L581" s="25">
        <v>3.7999999999999999E-2</v>
      </c>
      <c r="N581">
        <v>13.3</v>
      </c>
      <c r="O581" s="70">
        <v>818.19799999999998</v>
      </c>
      <c r="P581" s="70">
        <v>504.44940000000003</v>
      </c>
      <c r="Q581" s="70">
        <f t="shared" si="81"/>
        <v>0.61653707293344651</v>
      </c>
      <c r="R581" s="23">
        <f t="shared" si="82"/>
        <v>8.1999430700148395</v>
      </c>
      <c r="S581" s="25">
        <v>3.1789999999999998</v>
      </c>
      <c r="T581" s="23">
        <f t="shared" si="83"/>
        <v>0.38768561840689059</v>
      </c>
      <c r="U581" s="23">
        <f t="shared" si="84"/>
        <v>2.5794095847797545</v>
      </c>
      <c r="V581" s="23">
        <f t="shared" si="85"/>
        <v>9.8017564221630674E-2</v>
      </c>
      <c r="W581" s="1">
        <v>950</v>
      </c>
      <c r="X581" s="1">
        <f t="shared" si="86"/>
        <v>1.0317638339119018E-4</v>
      </c>
      <c r="Y581" s="7">
        <v>2000</v>
      </c>
      <c r="Z581" s="1">
        <v>10.337999999999999</v>
      </c>
      <c r="AA581" s="1">
        <f t="shared" si="87"/>
        <v>1.9960608123658383E-2</v>
      </c>
      <c r="AB581" s="1">
        <f t="shared" si="89"/>
        <v>2.329812782099799E-4</v>
      </c>
      <c r="AD581" s="8" t="s">
        <v>133</v>
      </c>
      <c r="AE581" s="1" t="s">
        <v>69</v>
      </c>
      <c r="AF581" s="1" t="s">
        <v>70</v>
      </c>
      <c r="AG581" s="1" t="s">
        <v>71</v>
      </c>
      <c r="AH581" s="1" t="s">
        <v>114</v>
      </c>
      <c r="AI581" s="1" t="s">
        <v>130</v>
      </c>
      <c r="AJ581" s="1" t="s">
        <v>131</v>
      </c>
      <c r="AK581" s="8" t="s">
        <v>133</v>
      </c>
    </row>
    <row r="582" spans="1:37" ht="16">
      <c r="A582" s="8" t="s">
        <v>132</v>
      </c>
      <c r="B582" s="8" t="s">
        <v>133</v>
      </c>
      <c r="C582" s="8" t="s">
        <v>66</v>
      </c>
      <c r="D582" s="8" t="s">
        <v>67</v>
      </c>
      <c r="E582" s="24">
        <v>75</v>
      </c>
      <c r="F582" s="13">
        <v>0.497</v>
      </c>
      <c r="G582" s="24">
        <v>2827.4</v>
      </c>
      <c r="I582" s="13">
        <v>-24.027000000000001</v>
      </c>
      <c r="J582" s="38">
        <v>1.0793891539348015</v>
      </c>
      <c r="K582" s="103">
        <f t="shared" si="88"/>
        <v>1.1675564654108419</v>
      </c>
      <c r="L582" s="25">
        <v>3.1E-2</v>
      </c>
      <c r="N582">
        <v>13.3</v>
      </c>
      <c r="O582" s="70">
        <v>818.19799999999998</v>
      </c>
      <c r="P582" s="70">
        <v>504.44940000000003</v>
      </c>
      <c r="Q582" s="70">
        <f t="shared" si="81"/>
        <v>0.61653707293344651</v>
      </c>
      <c r="R582" s="23">
        <f t="shared" si="82"/>
        <v>8.1999430700148395</v>
      </c>
      <c r="S582" s="25">
        <v>3.1789999999999998</v>
      </c>
      <c r="T582" s="23">
        <f t="shared" si="83"/>
        <v>0.38768561840689059</v>
      </c>
      <c r="U582" s="23">
        <f t="shared" si="84"/>
        <v>2.5794095847797545</v>
      </c>
      <c r="V582" s="23">
        <f t="shared" si="85"/>
        <v>7.9961697128172388E-2</v>
      </c>
      <c r="W582" s="1">
        <v>950</v>
      </c>
      <c r="X582" s="1">
        <f t="shared" si="86"/>
        <v>8.4170207503339356E-5</v>
      </c>
      <c r="Y582" s="7">
        <v>2000</v>
      </c>
      <c r="Z582" s="1">
        <v>10.337999999999999</v>
      </c>
      <c r="AA582" s="1">
        <f t="shared" si="87"/>
        <v>1.628365399561605E-2</v>
      </c>
      <c r="AB582" s="1">
        <f t="shared" si="89"/>
        <v>1.9012085503094609E-4</v>
      </c>
      <c r="AD582" s="8" t="s">
        <v>133</v>
      </c>
      <c r="AE582" s="1" t="s">
        <v>69</v>
      </c>
      <c r="AF582" s="1" t="s">
        <v>70</v>
      </c>
      <c r="AG582" s="1" t="s">
        <v>71</v>
      </c>
      <c r="AH582" s="1" t="s">
        <v>114</v>
      </c>
      <c r="AI582" s="1" t="s">
        <v>130</v>
      </c>
      <c r="AJ582" s="1" t="s">
        <v>131</v>
      </c>
      <c r="AK582" s="8" t="s">
        <v>133</v>
      </c>
    </row>
    <row r="583" spans="1:37" ht="16">
      <c r="A583" s="8" t="s">
        <v>132</v>
      </c>
      <c r="B583" s="8" t="s">
        <v>133</v>
      </c>
      <c r="C583" s="8" t="s">
        <v>66</v>
      </c>
      <c r="D583" s="8" t="s">
        <v>67</v>
      </c>
      <c r="E583" s="24">
        <v>82</v>
      </c>
      <c r="F583" s="13">
        <v>0.27</v>
      </c>
      <c r="G583" s="24">
        <v>3221.3</v>
      </c>
      <c r="I583" s="13">
        <v>-29.417000000000002</v>
      </c>
      <c r="J583" s="38">
        <v>1.0734920105024615</v>
      </c>
      <c r="K583" s="103">
        <f t="shared" si="88"/>
        <v>1.1611832823590245</v>
      </c>
      <c r="L583" s="25">
        <v>1.7000000000000001E-2</v>
      </c>
      <c r="N583">
        <v>13.3</v>
      </c>
      <c r="O583" s="70">
        <v>818.19799999999998</v>
      </c>
      <c r="P583" s="70">
        <v>504.44940000000003</v>
      </c>
      <c r="Q583" s="70">
        <f t="shared" si="81"/>
        <v>0.61653707293344651</v>
      </c>
      <c r="R583" s="23">
        <f t="shared" si="82"/>
        <v>8.1999430700148395</v>
      </c>
      <c r="S583" s="25">
        <v>3.1789999999999998</v>
      </c>
      <c r="T583" s="23">
        <f t="shared" si="83"/>
        <v>0.38768561840689059</v>
      </c>
      <c r="U583" s="23">
        <f t="shared" si="84"/>
        <v>2.5794095847797545</v>
      </c>
      <c r="V583" s="23">
        <f t="shared" si="85"/>
        <v>4.3849962941255829E-2</v>
      </c>
      <c r="W583" s="1">
        <v>950</v>
      </c>
      <c r="X583" s="1">
        <f t="shared" si="86"/>
        <v>4.6157855727637715E-5</v>
      </c>
      <c r="Y583" s="7">
        <v>2000</v>
      </c>
      <c r="Z583" s="1">
        <v>10.337999999999999</v>
      </c>
      <c r="AA583" s="1">
        <f t="shared" si="87"/>
        <v>8.9297457395313817E-3</v>
      </c>
      <c r="AB583" s="1">
        <f t="shared" si="89"/>
        <v>1.0369071468460565E-4</v>
      </c>
      <c r="AD583" s="8" t="s">
        <v>133</v>
      </c>
      <c r="AE583" s="1" t="s">
        <v>69</v>
      </c>
      <c r="AF583" s="1" t="s">
        <v>70</v>
      </c>
      <c r="AG583" s="1" t="s">
        <v>71</v>
      </c>
      <c r="AH583" s="1" t="s">
        <v>114</v>
      </c>
      <c r="AI583" s="1" t="s">
        <v>130</v>
      </c>
      <c r="AJ583" s="1" t="s">
        <v>131</v>
      </c>
      <c r="AK583" s="8" t="s">
        <v>133</v>
      </c>
    </row>
    <row r="584" spans="1:37" ht="16">
      <c r="A584" s="8" t="s">
        <v>132</v>
      </c>
      <c r="B584" s="8" t="s">
        <v>133</v>
      </c>
      <c r="C584" s="8" t="s">
        <v>66</v>
      </c>
      <c r="D584" s="8" t="s">
        <v>67</v>
      </c>
      <c r="E584" s="24">
        <v>88</v>
      </c>
      <c r="F584" s="13">
        <v>0.67800000000000005</v>
      </c>
      <c r="G584" s="24">
        <v>3773.7</v>
      </c>
      <c r="I584" s="13">
        <v>-27.754999999999999</v>
      </c>
      <c r="J584" s="38">
        <v>1.0753104625435044</v>
      </c>
      <c r="K584" s="103">
        <f t="shared" si="88"/>
        <v>1.163148533313781</v>
      </c>
      <c r="L584" s="25">
        <v>4.2000000000000003E-2</v>
      </c>
      <c r="N584">
        <v>13.3</v>
      </c>
      <c r="O584" s="70">
        <v>818.19799999999998</v>
      </c>
      <c r="P584" s="70">
        <v>504.44940000000003</v>
      </c>
      <c r="Q584" s="70">
        <f t="shared" si="81"/>
        <v>0.61653707293344651</v>
      </c>
      <c r="R584" s="23">
        <f t="shared" si="82"/>
        <v>8.1999430700148395</v>
      </c>
      <c r="S584" s="25">
        <v>3.1789999999999998</v>
      </c>
      <c r="T584" s="23">
        <f t="shared" si="83"/>
        <v>0.38768561840689059</v>
      </c>
      <c r="U584" s="23">
        <f t="shared" si="84"/>
        <v>2.5794095847797545</v>
      </c>
      <c r="V584" s="23">
        <f t="shared" si="85"/>
        <v>0.10833520256074969</v>
      </c>
      <c r="W584" s="1">
        <v>950</v>
      </c>
      <c r="X584" s="1">
        <f t="shared" si="86"/>
        <v>1.1403705532710494E-4</v>
      </c>
      <c r="Y584" s="7">
        <v>2000</v>
      </c>
      <c r="Z584" s="1">
        <v>10.337999999999999</v>
      </c>
      <c r="AA584" s="1">
        <f t="shared" si="87"/>
        <v>2.2061724768254003E-2</v>
      </c>
      <c r="AB584" s="1">
        <f t="shared" si="89"/>
        <v>2.5661062806566957E-4</v>
      </c>
      <c r="AD584" s="8" t="s">
        <v>133</v>
      </c>
      <c r="AE584" s="1" t="s">
        <v>69</v>
      </c>
      <c r="AF584" s="1" t="s">
        <v>70</v>
      </c>
      <c r="AG584" s="1" t="s">
        <v>71</v>
      </c>
      <c r="AH584" s="1" t="s">
        <v>114</v>
      </c>
      <c r="AI584" s="1" t="s">
        <v>130</v>
      </c>
      <c r="AJ584" s="1" t="s">
        <v>131</v>
      </c>
      <c r="AK584" s="8" t="s">
        <v>133</v>
      </c>
    </row>
    <row r="585" spans="1:37" ht="16">
      <c r="A585" s="8" t="s">
        <v>134</v>
      </c>
      <c r="B585" s="8" t="s">
        <v>135</v>
      </c>
      <c r="C585" s="8" t="s">
        <v>66</v>
      </c>
      <c r="D585" s="8" t="s">
        <v>67</v>
      </c>
      <c r="E585" s="24">
        <v>42</v>
      </c>
      <c r="F585" s="13">
        <v>2.91</v>
      </c>
      <c r="G585" s="24">
        <v>1986.8</v>
      </c>
      <c r="H585" s="8" t="s">
        <v>68</v>
      </c>
      <c r="I585" s="13">
        <v>3059.5830000000001</v>
      </c>
      <c r="J585" s="38">
        <v>4.3416782843637574</v>
      </c>
      <c r="K585" s="103">
        <f t="shared" si="88"/>
        <v>4.6837009014609317</v>
      </c>
      <c r="L585" s="25">
        <v>0.17299999999999999</v>
      </c>
      <c r="N585">
        <v>13.3</v>
      </c>
      <c r="O585" s="70">
        <v>818.19799999999998</v>
      </c>
      <c r="P585" s="70">
        <v>504.44940000000003</v>
      </c>
      <c r="Q585" s="70">
        <f t="shared" si="81"/>
        <v>0.61653707293344651</v>
      </c>
      <c r="R585" s="23">
        <f t="shared" si="82"/>
        <v>8.1999430700148395</v>
      </c>
      <c r="S585" s="25">
        <v>4.9889999999999999</v>
      </c>
      <c r="T585" s="23">
        <f t="shared" si="83"/>
        <v>0.60841885820445962</v>
      </c>
      <c r="U585" s="23">
        <f t="shared" si="84"/>
        <v>1.6436045439997673</v>
      </c>
      <c r="V585" s="23">
        <f t="shared" si="85"/>
        <v>0.2843435861119597</v>
      </c>
      <c r="W585" s="1">
        <v>995</v>
      </c>
      <c r="X585" s="1">
        <f t="shared" si="86"/>
        <v>2.8577244835372833E-4</v>
      </c>
      <c r="Y585" s="7">
        <v>2000</v>
      </c>
      <c r="Z585" s="1">
        <v>10.167999999999999</v>
      </c>
      <c r="AA585" s="1">
        <f t="shared" si="87"/>
        <v>5.6210158999553179E-2</v>
      </c>
      <c r="AB585" s="1">
        <f t="shared" si="89"/>
        <v>2.6327157237746954E-3</v>
      </c>
      <c r="AD585" s="8" t="s">
        <v>135</v>
      </c>
      <c r="AE585" s="1" t="s">
        <v>69</v>
      </c>
      <c r="AF585" s="1" t="s">
        <v>70</v>
      </c>
      <c r="AG585" s="1" t="s">
        <v>71</v>
      </c>
      <c r="AH585" s="1" t="s">
        <v>72</v>
      </c>
      <c r="AI585" s="1" t="s">
        <v>130</v>
      </c>
      <c r="AJ585" s="1" t="s">
        <v>74</v>
      </c>
      <c r="AK585" s="8" t="s">
        <v>135</v>
      </c>
    </row>
    <row r="586" spans="1:37" ht="16">
      <c r="A586" s="8" t="s">
        <v>134</v>
      </c>
      <c r="B586" s="8" t="s">
        <v>135</v>
      </c>
      <c r="C586" s="8" t="s">
        <v>66</v>
      </c>
      <c r="D586" s="8" t="s">
        <v>67</v>
      </c>
      <c r="E586" s="24">
        <v>43</v>
      </c>
      <c r="F586" s="13">
        <v>0.81</v>
      </c>
      <c r="G586" s="24">
        <v>2001.6</v>
      </c>
      <c r="H586" s="8" t="s">
        <v>77</v>
      </c>
      <c r="I586" s="13">
        <v>3439.7860000000001</v>
      </c>
      <c r="J586" s="38">
        <v>4.7290716249532663</v>
      </c>
      <c r="K586" s="103">
        <f t="shared" si="88"/>
        <v>5.099984739423161</v>
      </c>
      <c r="L586" s="25">
        <v>4.8000000000000001E-2</v>
      </c>
      <c r="N586">
        <v>13.3</v>
      </c>
      <c r="O586" s="70">
        <v>818.19799999999998</v>
      </c>
      <c r="P586" s="70">
        <v>504.44940000000003</v>
      </c>
      <c r="Q586" s="70">
        <f t="shared" si="81"/>
        <v>0.61653707293344651</v>
      </c>
      <c r="R586" s="23">
        <f t="shared" si="82"/>
        <v>8.1999430700148395</v>
      </c>
      <c r="S586" s="25">
        <v>4.9889999999999999</v>
      </c>
      <c r="T586" s="23">
        <f t="shared" si="83"/>
        <v>0.60841885820445962</v>
      </c>
      <c r="U586" s="23">
        <f t="shared" si="84"/>
        <v>1.6436045439997673</v>
      </c>
      <c r="V586" s="23">
        <f t="shared" si="85"/>
        <v>7.889301811198883E-2</v>
      </c>
      <c r="W586" s="1">
        <v>995</v>
      </c>
      <c r="X586" s="1">
        <f t="shared" si="86"/>
        <v>7.9289465439184758E-5</v>
      </c>
      <c r="Y586" s="7">
        <v>2000</v>
      </c>
      <c r="Z586" s="1">
        <v>10.167999999999999</v>
      </c>
      <c r="AA586" s="1">
        <f t="shared" si="87"/>
        <v>1.5595882265771984E-2</v>
      </c>
      <c r="AB586" s="1">
        <f t="shared" si="89"/>
        <v>7.9538761553277421E-4</v>
      </c>
      <c r="AD586" s="8" t="s">
        <v>135</v>
      </c>
      <c r="AE586" s="1" t="s">
        <v>69</v>
      </c>
      <c r="AF586" s="1" t="s">
        <v>70</v>
      </c>
      <c r="AG586" s="1" t="s">
        <v>71</v>
      </c>
      <c r="AH586" s="1" t="s">
        <v>72</v>
      </c>
      <c r="AI586" s="1" t="s">
        <v>130</v>
      </c>
      <c r="AJ586" s="1" t="s">
        <v>74</v>
      </c>
      <c r="AK586" s="8" t="s">
        <v>135</v>
      </c>
    </row>
    <row r="587" spans="1:37" ht="16">
      <c r="A587" s="8" t="s">
        <v>134</v>
      </c>
      <c r="B587" s="8" t="s">
        <v>135</v>
      </c>
      <c r="C587" s="8" t="s">
        <v>66</v>
      </c>
      <c r="D587" s="8" t="s">
        <v>67</v>
      </c>
      <c r="E587" s="24">
        <v>18</v>
      </c>
      <c r="F587" s="13">
        <v>4.3739999999999997</v>
      </c>
      <c r="G587" s="24">
        <v>1410.1</v>
      </c>
      <c r="H587" s="8" t="s">
        <v>78</v>
      </c>
      <c r="I587" s="13">
        <v>6.5060000000000002</v>
      </c>
      <c r="J587" s="38">
        <v>1.1127817269725044</v>
      </c>
      <c r="K587" s="103">
        <f t="shared" si="88"/>
        <v>1.2036434418835871</v>
      </c>
      <c r="L587" s="25">
        <v>0.26100000000000001</v>
      </c>
      <c r="N587">
        <v>13.3</v>
      </c>
      <c r="O587" s="70">
        <v>818.19799999999998</v>
      </c>
      <c r="P587" s="70">
        <v>504.44940000000003</v>
      </c>
      <c r="Q587" s="70">
        <f t="shared" si="81"/>
        <v>0.61653707293344651</v>
      </c>
      <c r="R587" s="23">
        <f t="shared" si="82"/>
        <v>8.1999430700148395</v>
      </c>
      <c r="S587" s="25">
        <v>4.9889999999999999</v>
      </c>
      <c r="T587" s="23">
        <f t="shared" si="83"/>
        <v>0.60841885820445962</v>
      </c>
      <c r="U587" s="23">
        <f t="shared" si="84"/>
        <v>1.6436045439997673</v>
      </c>
      <c r="V587" s="23">
        <f t="shared" si="85"/>
        <v>0.42898078598393929</v>
      </c>
      <c r="W587" s="1">
        <v>995</v>
      </c>
      <c r="X587" s="1">
        <f t="shared" si="86"/>
        <v>4.3113646832556712E-4</v>
      </c>
      <c r="Y587" s="7">
        <v>2000</v>
      </c>
      <c r="Z587" s="1">
        <v>10.167999999999999</v>
      </c>
      <c r="AA587" s="1">
        <f t="shared" si="87"/>
        <v>8.4802609820135155E-2</v>
      </c>
      <c r="AB587" s="1">
        <f t="shared" si="89"/>
        <v>1.0207210516461837E-3</v>
      </c>
      <c r="AD587" s="8" t="s">
        <v>135</v>
      </c>
      <c r="AE587" s="1" t="s">
        <v>69</v>
      </c>
      <c r="AF587" s="1" t="s">
        <v>70</v>
      </c>
      <c r="AG587" s="1" t="s">
        <v>71</v>
      </c>
      <c r="AH587" s="1" t="s">
        <v>72</v>
      </c>
      <c r="AI587" s="1" t="s">
        <v>130</v>
      </c>
      <c r="AJ587" s="1" t="s">
        <v>74</v>
      </c>
      <c r="AK587" s="8" t="s">
        <v>135</v>
      </c>
    </row>
    <row r="588" spans="1:37" ht="16">
      <c r="A588" s="8" t="s">
        <v>134</v>
      </c>
      <c r="B588" s="8" t="s">
        <v>135</v>
      </c>
      <c r="C588" s="8" t="s">
        <v>66</v>
      </c>
      <c r="D588" s="8" t="s">
        <v>67</v>
      </c>
      <c r="E588" s="24">
        <v>50</v>
      </c>
      <c r="F588" s="13">
        <v>0.44500000000000001</v>
      </c>
      <c r="G588" s="24">
        <v>2107.6</v>
      </c>
      <c r="H588" s="8" t="s">
        <v>79</v>
      </c>
      <c r="I588" s="13">
        <v>643.36400000000003</v>
      </c>
      <c r="J588" s="38">
        <v>1.8041814807564811</v>
      </c>
      <c r="K588" s="103">
        <f t="shared" si="88"/>
        <v>1.9503844291651713</v>
      </c>
      <c r="L588" s="25">
        <v>2.7E-2</v>
      </c>
      <c r="N588">
        <v>13.3</v>
      </c>
      <c r="O588" s="70">
        <v>818.19799999999998</v>
      </c>
      <c r="P588" s="70">
        <v>504.44940000000003</v>
      </c>
      <c r="Q588" s="70">
        <f t="shared" si="81"/>
        <v>0.61653707293344651</v>
      </c>
      <c r="R588" s="23">
        <f t="shared" si="82"/>
        <v>8.1999430700148395</v>
      </c>
      <c r="S588" s="25">
        <v>4.9889999999999999</v>
      </c>
      <c r="T588" s="23">
        <f t="shared" si="83"/>
        <v>0.60841885820445962</v>
      </c>
      <c r="U588" s="23">
        <f t="shared" si="84"/>
        <v>1.6436045439997673</v>
      </c>
      <c r="V588" s="23">
        <f t="shared" si="85"/>
        <v>4.4377322687993714E-2</v>
      </c>
      <c r="W588" s="1">
        <v>995</v>
      </c>
      <c r="X588" s="1">
        <f t="shared" si="86"/>
        <v>4.4600324309541421E-5</v>
      </c>
      <c r="Y588" s="7">
        <v>2000</v>
      </c>
      <c r="Z588" s="1">
        <v>10.167999999999999</v>
      </c>
      <c r="AA588" s="1">
        <f t="shared" si="87"/>
        <v>8.7726837744967409E-3</v>
      </c>
      <c r="AB588" s="1">
        <f t="shared" si="89"/>
        <v>1.7110105835768387E-4</v>
      </c>
      <c r="AD588" s="8" t="s">
        <v>135</v>
      </c>
      <c r="AE588" s="1" t="s">
        <v>69</v>
      </c>
      <c r="AF588" s="1" t="s">
        <v>70</v>
      </c>
      <c r="AG588" s="1" t="s">
        <v>71</v>
      </c>
      <c r="AH588" s="1" t="s">
        <v>72</v>
      </c>
      <c r="AI588" s="1" t="s">
        <v>130</v>
      </c>
      <c r="AJ588" s="1" t="s">
        <v>74</v>
      </c>
      <c r="AK588" s="8" t="s">
        <v>135</v>
      </c>
    </row>
    <row r="589" spans="1:37" ht="16">
      <c r="A589" s="8" t="s">
        <v>134</v>
      </c>
      <c r="B589" s="8" t="s">
        <v>135</v>
      </c>
      <c r="C589" s="8" t="s">
        <v>66</v>
      </c>
      <c r="D589" s="8" t="s">
        <v>67</v>
      </c>
      <c r="E589" s="24">
        <v>27</v>
      </c>
      <c r="F589" s="13">
        <v>0.61</v>
      </c>
      <c r="G589" s="24">
        <v>1677.2</v>
      </c>
      <c r="H589" s="8" t="s">
        <v>80</v>
      </c>
      <c r="I589" s="13">
        <v>16751.957999999999</v>
      </c>
      <c r="J589" s="38">
        <v>16.560435308653201</v>
      </c>
      <c r="K589" s="103">
        <f t="shared" si="88"/>
        <v>17.687035975880331</v>
      </c>
      <c r="L589" s="25">
        <v>3.5999999999999997E-2</v>
      </c>
      <c r="N589">
        <v>13.3</v>
      </c>
      <c r="O589" s="70">
        <v>818.19799999999998</v>
      </c>
      <c r="P589" s="70">
        <v>504.44940000000003</v>
      </c>
      <c r="Q589" s="70">
        <f t="shared" si="81"/>
        <v>0.61653707293344651</v>
      </c>
      <c r="R589" s="23">
        <f t="shared" si="82"/>
        <v>8.1999430700148395</v>
      </c>
      <c r="S589" s="25">
        <v>4.9889999999999999</v>
      </c>
      <c r="T589" s="23">
        <f t="shared" si="83"/>
        <v>0.60841885820445962</v>
      </c>
      <c r="U589" s="23">
        <f t="shared" si="84"/>
        <v>1.6436045439997673</v>
      </c>
      <c r="V589" s="23">
        <f t="shared" si="85"/>
        <v>5.9169763583991619E-2</v>
      </c>
      <c r="W589" s="1">
        <v>995</v>
      </c>
      <c r="X589" s="1">
        <f t="shared" si="86"/>
        <v>5.9467099079388565E-5</v>
      </c>
      <c r="Y589" s="7">
        <v>2000</v>
      </c>
      <c r="Z589" s="1">
        <v>10.167999999999999</v>
      </c>
      <c r="AA589" s="1">
        <f t="shared" si="87"/>
        <v>1.1696911699328988E-2</v>
      </c>
      <c r="AB589" s="1">
        <f t="shared" si="89"/>
        <v>2.0688369803272735E-3</v>
      </c>
      <c r="AD589" s="8" t="s">
        <v>135</v>
      </c>
      <c r="AE589" s="1" t="s">
        <v>69</v>
      </c>
      <c r="AF589" s="1" t="s">
        <v>70</v>
      </c>
      <c r="AG589" s="1" t="s">
        <v>71</v>
      </c>
      <c r="AH589" s="1" t="s">
        <v>72</v>
      </c>
      <c r="AI589" s="1" t="s">
        <v>130</v>
      </c>
      <c r="AJ589" s="1" t="s">
        <v>74</v>
      </c>
      <c r="AK589" s="8" t="s">
        <v>135</v>
      </c>
    </row>
    <row r="590" spans="1:37" ht="16">
      <c r="A590" s="8" t="s">
        <v>134</v>
      </c>
      <c r="B590" s="8" t="s">
        <v>135</v>
      </c>
      <c r="C590" s="8" t="s">
        <v>66</v>
      </c>
      <c r="D590" s="8" t="s">
        <v>67</v>
      </c>
      <c r="E590" s="24">
        <v>61</v>
      </c>
      <c r="F590" s="13">
        <v>1.534</v>
      </c>
      <c r="G590" s="24">
        <v>2297.5</v>
      </c>
      <c r="H590" s="8" t="s">
        <v>83</v>
      </c>
      <c r="I590" s="13">
        <v>164.71199999999999</v>
      </c>
      <c r="J590" s="38">
        <v>1.2854441230630869</v>
      </c>
      <c r="K590" s="103">
        <f t="shared" si="88"/>
        <v>1.3902059997369869</v>
      </c>
      <c r="L590" s="25">
        <v>9.0999999999999998E-2</v>
      </c>
      <c r="N590">
        <v>13.3</v>
      </c>
      <c r="O590" s="70">
        <v>818.19799999999998</v>
      </c>
      <c r="P590" s="70">
        <v>504.44940000000003</v>
      </c>
      <c r="Q590" s="70">
        <f t="shared" si="81"/>
        <v>0.61653707293344651</v>
      </c>
      <c r="R590" s="23">
        <f t="shared" si="82"/>
        <v>8.1999430700148395</v>
      </c>
      <c r="S590" s="25">
        <v>4.9889999999999999</v>
      </c>
      <c r="T590" s="23">
        <f t="shared" si="83"/>
        <v>0.60841885820445962</v>
      </c>
      <c r="U590" s="23">
        <f t="shared" si="84"/>
        <v>1.6436045439997673</v>
      </c>
      <c r="V590" s="23">
        <f t="shared" si="85"/>
        <v>0.14956801350397883</v>
      </c>
      <c r="W590" s="1">
        <v>995</v>
      </c>
      <c r="X590" s="1">
        <f t="shared" si="86"/>
        <v>1.5031961156178778E-4</v>
      </c>
      <c r="Y590" s="7">
        <v>2000</v>
      </c>
      <c r="Z590" s="1">
        <v>10.167999999999999</v>
      </c>
      <c r="AA590" s="1">
        <f t="shared" si="87"/>
        <v>2.956719346219272E-2</v>
      </c>
      <c r="AB590" s="1">
        <f t="shared" si="89"/>
        <v>4.110448974652453E-4</v>
      </c>
      <c r="AD590" s="8" t="s">
        <v>135</v>
      </c>
      <c r="AE590" s="1" t="s">
        <v>69</v>
      </c>
      <c r="AF590" s="1" t="s">
        <v>70</v>
      </c>
      <c r="AG590" s="1" t="s">
        <v>71</v>
      </c>
      <c r="AH590" s="1" t="s">
        <v>72</v>
      </c>
      <c r="AI590" s="1" t="s">
        <v>130</v>
      </c>
      <c r="AJ590" s="1" t="s">
        <v>74</v>
      </c>
      <c r="AK590" s="8" t="s">
        <v>135</v>
      </c>
    </row>
    <row r="591" spans="1:37" ht="16">
      <c r="A591" s="8" t="s">
        <v>134</v>
      </c>
      <c r="B591" s="8" t="s">
        <v>135</v>
      </c>
      <c r="C591" s="8" t="s">
        <v>66</v>
      </c>
      <c r="D591" s="8" t="s">
        <v>67</v>
      </c>
      <c r="E591" s="24">
        <v>13</v>
      </c>
      <c r="F591" s="13">
        <v>1.4750000000000001</v>
      </c>
      <c r="G591" s="24">
        <v>1213.7</v>
      </c>
      <c r="H591" s="8" t="s">
        <v>84</v>
      </c>
      <c r="I591" s="13">
        <v>-24.698</v>
      </c>
      <c r="J591" s="38">
        <v>1.0786550580674137</v>
      </c>
      <c r="K591" s="103">
        <f t="shared" si="88"/>
        <v>1.166763113943643</v>
      </c>
      <c r="L591" s="25">
        <v>8.7999999999999995E-2</v>
      </c>
      <c r="N591">
        <v>13.3</v>
      </c>
      <c r="O591" s="70">
        <v>818.19799999999998</v>
      </c>
      <c r="P591" s="70">
        <v>504.44940000000003</v>
      </c>
      <c r="Q591" s="70">
        <f t="shared" si="81"/>
        <v>0.61653707293344651</v>
      </c>
      <c r="R591" s="23">
        <f t="shared" si="82"/>
        <v>8.1999430700148395</v>
      </c>
      <c r="S591" s="25">
        <v>4.9889999999999999</v>
      </c>
      <c r="T591" s="23">
        <f t="shared" si="83"/>
        <v>0.60841885820445962</v>
      </c>
      <c r="U591" s="23">
        <f t="shared" si="84"/>
        <v>1.6436045439997673</v>
      </c>
      <c r="V591" s="23">
        <f t="shared" si="85"/>
        <v>0.14463719987197951</v>
      </c>
      <c r="W591" s="1">
        <v>995</v>
      </c>
      <c r="X591" s="1">
        <f t="shared" si="86"/>
        <v>1.453640199718387E-4</v>
      </c>
      <c r="Y591" s="7">
        <v>2000</v>
      </c>
      <c r="Z591" s="1">
        <v>10.167999999999999</v>
      </c>
      <c r="AA591" s="1">
        <f t="shared" si="87"/>
        <v>2.8592450820581965E-2</v>
      </c>
      <c r="AB591" s="1">
        <f t="shared" si="89"/>
        <v>3.3360616954702683E-4</v>
      </c>
      <c r="AD591" s="8" t="s">
        <v>135</v>
      </c>
      <c r="AE591" s="1" t="s">
        <v>69</v>
      </c>
      <c r="AF591" s="1" t="s">
        <v>70</v>
      </c>
      <c r="AG591" s="1" t="s">
        <v>71</v>
      </c>
      <c r="AH591" s="1" t="s">
        <v>72</v>
      </c>
      <c r="AI591" s="1" t="s">
        <v>130</v>
      </c>
      <c r="AJ591" s="1" t="s">
        <v>74</v>
      </c>
      <c r="AK591" s="8" t="s">
        <v>135</v>
      </c>
    </row>
    <row r="592" spans="1:37" ht="16">
      <c r="A592" s="8" t="s">
        <v>134</v>
      </c>
      <c r="B592" s="8" t="s">
        <v>135</v>
      </c>
      <c r="C592" s="8" t="s">
        <v>66</v>
      </c>
      <c r="D592" s="8" t="s">
        <v>67</v>
      </c>
      <c r="E592" s="24">
        <v>21</v>
      </c>
      <c r="F592" s="13">
        <v>0.253</v>
      </c>
      <c r="G592" s="24">
        <v>1548.1</v>
      </c>
      <c r="H592" s="8" t="s">
        <v>85</v>
      </c>
      <c r="I592" s="13">
        <v>1910.9849999999999</v>
      </c>
      <c r="J592" s="38">
        <v>3.1519850452650848</v>
      </c>
      <c r="K592" s="103">
        <f t="shared" si="88"/>
        <v>3.4036223380008384</v>
      </c>
      <c r="L592" s="25">
        <v>1.4999999999999999E-2</v>
      </c>
      <c r="N592">
        <v>13.3</v>
      </c>
      <c r="O592" s="70">
        <v>818.19799999999998</v>
      </c>
      <c r="P592" s="70">
        <v>504.44940000000003</v>
      </c>
      <c r="Q592" s="70">
        <f t="shared" si="81"/>
        <v>0.61653707293344651</v>
      </c>
      <c r="R592" s="23">
        <f t="shared" si="82"/>
        <v>8.1999430700148395</v>
      </c>
      <c r="S592" s="25">
        <v>4.9889999999999999</v>
      </c>
      <c r="T592" s="23">
        <f t="shared" si="83"/>
        <v>0.60841885820445962</v>
      </c>
      <c r="U592" s="23">
        <f t="shared" si="84"/>
        <v>1.6436045439997673</v>
      </c>
      <c r="V592" s="23">
        <f t="shared" si="85"/>
        <v>2.4654068159996507E-2</v>
      </c>
      <c r="W592" s="1">
        <v>995</v>
      </c>
      <c r="X592" s="1">
        <f t="shared" si="86"/>
        <v>2.4777957949745234E-5</v>
      </c>
      <c r="Y592" s="7">
        <v>2000</v>
      </c>
      <c r="Z592" s="1">
        <v>10.167999999999999</v>
      </c>
      <c r="AA592" s="1">
        <f t="shared" si="87"/>
        <v>4.8737132080537444E-3</v>
      </c>
      <c r="AB592" s="1">
        <f t="shared" si="89"/>
        <v>1.6588279143941453E-4</v>
      </c>
      <c r="AD592" s="8" t="s">
        <v>135</v>
      </c>
      <c r="AE592" s="1" t="s">
        <v>69</v>
      </c>
      <c r="AF592" s="1" t="s">
        <v>70</v>
      </c>
      <c r="AG592" s="1" t="s">
        <v>71</v>
      </c>
      <c r="AH592" s="1" t="s">
        <v>72</v>
      </c>
      <c r="AI592" s="1" t="s">
        <v>130</v>
      </c>
      <c r="AJ592" s="1" t="s">
        <v>74</v>
      </c>
      <c r="AK592" s="8" t="s">
        <v>135</v>
      </c>
    </row>
    <row r="593" spans="1:37" ht="16">
      <c r="A593" s="8" t="s">
        <v>134</v>
      </c>
      <c r="B593" s="8" t="s">
        <v>135</v>
      </c>
      <c r="C593" s="8" t="s">
        <v>66</v>
      </c>
      <c r="D593" s="8" t="s">
        <v>67</v>
      </c>
      <c r="E593" s="24">
        <v>29</v>
      </c>
      <c r="F593" s="13">
        <v>0.28000000000000003</v>
      </c>
      <c r="G593" s="24">
        <v>1727.2</v>
      </c>
      <c r="H593" s="8" t="s">
        <v>86</v>
      </c>
      <c r="I593" s="13">
        <v>3057.5239999999999</v>
      </c>
      <c r="J593" s="38">
        <v>4.3395717677848653</v>
      </c>
      <c r="K593" s="103">
        <f t="shared" si="88"/>
        <v>4.6814365618530207</v>
      </c>
      <c r="L593" s="25">
        <v>1.7000000000000001E-2</v>
      </c>
      <c r="N593">
        <v>13.3</v>
      </c>
      <c r="O593" s="70">
        <v>818.19799999999998</v>
      </c>
      <c r="P593" s="70">
        <v>504.44940000000003</v>
      </c>
      <c r="Q593" s="70">
        <f t="shared" si="81"/>
        <v>0.61653707293344651</v>
      </c>
      <c r="R593" s="23">
        <f t="shared" si="82"/>
        <v>8.1999430700148395</v>
      </c>
      <c r="S593" s="25">
        <v>4.9889999999999999</v>
      </c>
      <c r="T593" s="23">
        <f t="shared" si="83"/>
        <v>0.60841885820445962</v>
      </c>
      <c r="U593" s="23">
        <f t="shared" si="84"/>
        <v>1.6436045439997673</v>
      </c>
      <c r="V593" s="23">
        <f t="shared" si="85"/>
        <v>2.7941277247996048E-2</v>
      </c>
      <c r="W593" s="1">
        <v>995</v>
      </c>
      <c r="X593" s="1">
        <f t="shared" si="86"/>
        <v>2.8081685676377938E-5</v>
      </c>
      <c r="Y593" s="7">
        <v>2000</v>
      </c>
      <c r="Z593" s="1">
        <v>10.167999999999999</v>
      </c>
      <c r="AA593" s="1">
        <f t="shared" si="87"/>
        <v>5.5235416357942444E-3</v>
      </c>
      <c r="AB593" s="1">
        <f t="shared" si="89"/>
        <v>2.5858109764724622E-4</v>
      </c>
      <c r="AD593" s="8" t="s">
        <v>135</v>
      </c>
      <c r="AE593" s="1" t="s">
        <v>69</v>
      </c>
      <c r="AF593" s="1" t="s">
        <v>70</v>
      </c>
      <c r="AG593" s="1" t="s">
        <v>71</v>
      </c>
      <c r="AH593" s="1" t="s">
        <v>72</v>
      </c>
      <c r="AI593" s="1" t="s">
        <v>130</v>
      </c>
      <c r="AJ593" s="1" t="s">
        <v>74</v>
      </c>
      <c r="AK593" s="8" t="s">
        <v>135</v>
      </c>
    </row>
    <row r="594" spans="1:37" ht="16">
      <c r="A594" s="8" t="s">
        <v>134</v>
      </c>
      <c r="B594" s="8" t="s">
        <v>135</v>
      </c>
      <c r="C594" s="8" t="s">
        <v>66</v>
      </c>
      <c r="D594" s="8" t="s">
        <v>67</v>
      </c>
      <c r="E594" s="24">
        <v>39</v>
      </c>
      <c r="F594" s="13">
        <v>3.2320000000000002</v>
      </c>
      <c r="G594" s="24">
        <v>1909.4</v>
      </c>
      <c r="H594" s="8" t="s">
        <v>87</v>
      </c>
      <c r="I594" s="13">
        <v>8336.6720000000005</v>
      </c>
      <c r="J594" s="38">
        <v>9.4520139621689072</v>
      </c>
      <c r="K594" s="103">
        <f t="shared" si="88"/>
        <v>10.153879147364183</v>
      </c>
      <c r="L594" s="25">
        <v>0.193</v>
      </c>
      <c r="N594">
        <v>13.3</v>
      </c>
      <c r="O594" s="70">
        <v>818.19799999999998</v>
      </c>
      <c r="P594" s="70">
        <v>504.44940000000003</v>
      </c>
      <c r="Q594" s="70">
        <f t="shared" si="81"/>
        <v>0.61653707293344651</v>
      </c>
      <c r="R594" s="23">
        <f t="shared" si="82"/>
        <v>8.1999430700148395</v>
      </c>
      <c r="S594" s="25">
        <v>4.9889999999999999</v>
      </c>
      <c r="T594" s="23">
        <f t="shared" si="83"/>
        <v>0.60841885820445962</v>
      </c>
      <c r="U594" s="23">
        <f t="shared" si="84"/>
        <v>1.6436045439997673</v>
      </c>
      <c r="V594" s="23">
        <f t="shared" si="85"/>
        <v>0.31721567699195508</v>
      </c>
      <c r="W594" s="1">
        <v>995</v>
      </c>
      <c r="X594" s="1">
        <f t="shared" si="86"/>
        <v>3.1880972562005534E-4</v>
      </c>
      <c r="Y594" s="7">
        <v>2000</v>
      </c>
      <c r="Z594" s="1">
        <v>10.167999999999999</v>
      </c>
      <c r="AA594" s="1">
        <f t="shared" si="87"/>
        <v>6.2708443276958167E-2</v>
      </c>
      <c r="AB594" s="1">
        <f t="shared" si="89"/>
        <v>6.3673395455357516E-3</v>
      </c>
      <c r="AD594" s="8" t="s">
        <v>135</v>
      </c>
      <c r="AE594" s="1" t="s">
        <v>69</v>
      </c>
      <c r="AF594" s="1" t="s">
        <v>70</v>
      </c>
      <c r="AG594" s="1" t="s">
        <v>71</v>
      </c>
      <c r="AH594" s="1" t="s">
        <v>72</v>
      </c>
      <c r="AI594" s="1" t="s">
        <v>130</v>
      </c>
      <c r="AJ594" s="1" t="s">
        <v>74</v>
      </c>
      <c r="AK594" s="8" t="s">
        <v>135</v>
      </c>
    </row>
    <row r="595" spans="1:37" ht="16">
      <c r="A595" s="8" t="s">
        <v>134</v>
      </c>
      <c r="B595" s="8" t="s">
        <v>135</v>
      </c>
      <c r="C595" s="8" t="s">
        <v>66</v>
      </c>
      <c r="D595" s="8" t="s">
        <v>67</v>
      </c>
      <c r="E595" s="24">
        <v>38</v>
      </c>
      <c r="F595" s="13">
        <v>0.66700000000000004</v>
      </c>
      <c r="G595" s="24">
        <v>1895.2</v>
      </c>
      <c r="H595" s="8" t="s">
        <v>88</v>
      </c>
      <c r="I595" s="13">
        <v>4338.1689999999999</v>
      </c>
      <c r="J595" s="38">
        <v>5.6320964436258301</v>
      </c>
      <c r="K595" s="103">
        <f t="shared" si="88"/>
        <v>6.0693240203394883</v>
      </c>
      <c r="L595" s="25">
        <v>0.04</v>
      </c>
      <c r="N595">
        <v>13.3</v>
      </c>
      <c r="O595" s="70">
        <v>818.19799999999998</v>
      </c>
      <c r="P595" s="70">
        <v>504.44940000000003</v>
      </c>
      <c r="Q595" s="70">
        <f t="shared" si="81"/>
        <v>0.61653707293344651</v>
      </c>
      <c r="R595" s="23">
        <f t="shared" si="82"/>
        <v>8.1999430700148395</v>
      </c>
      <c r="S595" s="25">
        <v>4.9889999999999999</v>
      </c>
      <c r="T595" s="23">
        <f t="shared" si="83"/>
        <v>0.60841885820445962</v>
      </c>
      <c r="U595" s="23">
        <f t="shared" si="84"/>
        <v>1.6436045439997673</v>
      </c>
      <c r="V595" s="23">
        <f t="shared" si="85"/>
        <v>6.5744181759990694E-2</v>
      </c>
      <c r="W595" s="1">
        <v>995</v>
      </c>
      <c r="X595" s="1">
        <f t="shared" si="86"/>
        <v>6.6074554532653958E-5</v>
      </c>
      <c r="Y595" s="7">
        <v>2000</v>
      </c>
      <c r="Z595" s="1">
        <v>10.167999999999999</v>
      </c>
      <c r="AA595" s="1">
        <f t="shared" si="87"/>
        <v>1.2996568554809984E-2</v>
      </c>
      <c r="AB595" s="1">
        <f t="shared" si="89"/>
        <v>7.8880385711697107E-4</v>
      </c>
      <c r="AD595" s="8" t="s">
        <v>135</v>
      </c>
      <c r="AE595" s="1" t="s">
        <v>69</v>
      </c>
      <c r="AF595" s="1" t="s">
        <v>70</v>
      </c>
      <c r="AG595" s="1" t="s">
        <v>71</v>
      </c>
      <c r="AH595" s="1" t="s">
        <v>72</v>
      </c>
      <c r="AI595" s="1" t="s">
        <v>130</v>
      </c>
      <c r="AJ595" s="1" t="s">
        <v>74</v>
      </c>
      <c r="AK595" s="8" t="s">
        <v>135</v>
      </c>
    </row>
    <row r="596" spans="1:37" ht="16">
      <c r="A596" s="8" t="s">
        <v>134</v>
      </c>
      <c r="B596" s="8" t="s">
        <v>135</v>
      </c>
      <c r="C596" s="8" t="s">
        <v>66</v>
      </c>
      <c r="D596" s="8" t="s">
        <v>67</v>
      </c>
      <c r="E596" s="24">
        <v>36</v>
      </c>
      <c r="F596" s="13">
        <v>1.2310000000000001</v>
      </c>
      <c r="G596" s="24">
        <v>1879.1</v>
      </c>
      <c r="H596" s="8" t="s">
        <v>89</v>
      </c>
      <c r="I596" s="13">
        <v>12965.859</v>
      </c>
      <c r="J596" s="38">
        <v>13.505471364652093</v>
      </c>
      <c r="K596" s="103">
        <f t="shared" si="88"/>
        <v>14.460260970363183</v>
      </c>
      <c r="L596" s="25">
        <v>7.2999999999999995E-2</v>
      </c>
      <c r="N596">
        <v>13.3</v>
      </c>
      <c r="O596" s="70">
        <v>818.19799999999998</v>
      </c>
      <c r="P596" s="70">
        <v>504.44940000000003</v>
      </c>
      <c r="Q596" s="70">
        <f t="shared" si="81"/>
        <v>0.61653707293344651</v>
      </c>
      <c r="R596" s="23">
        <f t="shared" si="82"/>
        <v>8.1999430700148395</v>
      </c>
      <c r="S596" s="25">
        <v>4.9889999999999999</v>
      </c>
      <c r="T596" s="23">
        <f t="shared" si="83"/>
        <v>0.60841885820445962</v>
      </c>
      <c r="U596" s="23">
        <f t="shared" si="84"/>
        <v>1.6436045439997673</v>
      </c>
      <c r="V596" s="23">
        <f t="shared" si="85"/>
        <v>0.11998313171198301</v>
      </c>
      <c r="W596" s="1">
        <v>995</v>
      </c>
      <c r="X596" s="1">
        <f t="shared" si="86"/>
        <v>1.2058606202209348E-4</v>
      </c>
      <c r="Y596" s="7">
        <v>2000</v>
      </c>
      <c r="Z596" s="1">
        <v>10.167999999999999</v>
      </c>
      <c r="AA596" s="1">
        <f t="shared" si="87"/>
        <v>2.3718737612528223E-2</v>
      </c>
      <c r="AB596" s="1">
        <f t="shared" si="89"/>
        <v>3.4297913576472709E-3</v>
      </c>
      <c r="AD596" s="8" t="s">
        <v>135</v>
      </c>
      <c r="AE596" s="1" t="s">
        <v>69</v>
      </c>
      <c r="AF596" s="1" t="s">
        <v>70</v>
      </c>
      <c r="AG596" s="1" t="s">
        <v>71</v>
      </c>
      <c r="AH596" s="1" t="s">
        <v>72</v>
      </c>
      <c r="AI596" s="1" t="s">
        <v>130</v>
      </c>
      <c r="AJ596" s="1" t="s">
        <v>74</v>
      </c>
      <c r="AK596" s="8" t="s">
        <v>135</v>
      </c>
    </row>
    <row r="597" spans="1:37" ht="16">
      <c r="A597" s="8" t="s">
        <v>134</v>
      </c>
      <c r="B597" s="8" t="s">
        <v>135</v>
      </c>
      <c r="C597" s="8" t="s">
        <v>66</v>
      </c>
      <c r="D597" s="8" t="s">
        <v>67</v>
      </c>
      <c r="E597" s="24">
        <v>48</v>
      </c>
      <c r="F597" s="13">
        <v>0.57799999999999996</v>
      </c>
      <c r="G597" s="24">
        <v>2091.5</v>
      </c>
      <c r="H597" s="8" t="s">
        <v>90</v>
      </c>
      <c r="I597" s="13">
        <v>2867.3829999999998</v>
      </c>
      <c r="J597" s="38">
        <v>4.1446420991544226</v>
      </c>
      <c r="K597" s="103">
        <f t="shared" si="88"/>
        <v>4.4718684974906306</v>
      </c>
      <c r="L597" s="25">
        <v>3.4000000000000002E-2</v>
      </c>
      <c r="N597">
        <v>13.3</v>
      </c>
      <c r="O597" s="70">
        <v>818.19799999999998</v>
      </c>
      <c r="P597" s="70">
        <v>504.44940000000003</v>
      </c>
      <c r="Q597" s="70">
        <f t="shared" si="81"/>
        <v>0.61653707293344651</v>
      </c>
      <c r="R597" s="23">
        <f t="shared" si="82"/>
        <v>8.1999430700148395</v>
      </c>
      <c r="S597" s="25">
        <v>4.9889999999999999</v>
      </c>
      <c r="T597" s="23">
        <f t="shared" si="83"/>
        <v>0.60841885820445962</v>
      </c>
      <c r="U597" s="23">
        <f t="shared" si="84"/>
        <v>1.6436045439997673</v>
      </c>
      <c r="V597" s="23">
        <f t="shared" si="85"/>
        <v>5.5882554495992096E-2</v>
      </c>
      <c r="W597" s="1">
        <v>995</v>
      </c>
      <c r="X597" s="1">
        <f t="shared" si="86"/>
        <v>5.6163371352755876E-5</v>
      </c>
      <c r="Y597" s="7">
        <v>2000</v>
      </c>
      <c r="Z597" s="1">
        <v>10.167999999999999</v>
      </c>
      <c r="AA597" s="1">
        <f t="shared" si="87"/>
        <v>1.1047083271588489E-2</v>
      </c>
      <c r="AB597" s="1">
        <f t="shared" si="89"/>
        <v>4.9401103671372292E-4</v>
      </c>
      <c r="AD597" s="8" t="s">
        <v>135</v>
      </c>
      <c r="AE597" s="1" t="s">
        <v>69</v>
      </c>
      <c r="AF597" s="1" t="s">
        <v>70</v>
      </c>
      <c r="AG597" s="1" t="s">
        <v>71</v>
      </c>
      <c r="AH597" s="1" t="s">
        <v>72</v>
      </c>
      <c r="AI597" s="1" t="s">
        <v>130</v>
      </c>
      <c r="AJ597" s="1" t="s">
        <v>74</v>
      </c>
      <c r="AK597" s="8" t="s">
        <v>135</v>
      </c>
    </row>
    <row r="598" spans="1:37" ht="16">
      <c r="A598" s="8" t="s">
        <v>134</v>
      </c>
      <c r="B598" s="8" t="s">
        <v>135</v>
      </c>
      <c r="C598" s="8" t="s">
        <v>66</v>
      </c>
      <c r="D598" s="8" t="s">
        <v>67</v>
      </c>
      <c r="E598" s="24">
        <v>46</v>
      </c>
      <c r="F598" s="13">
        <v>0.61099999999999999</v>
      </c>
      <c r="G598" s="24">
        <v>2056.8000000000002</v>
      </c>
      <c r="H598" s="8" t="s">
        <v>91</v>
      </c>
      <c r="I598" s="13">
        <v>13251.597</v>
      </c>
      <c r="J598" s="38">
        <v>13.743813238127721</v>
      </c>
      <c r="K598" s="103">
        <f t="shared" si="88"/>
        <v>14.712586632511607</v>
      </c>
      <c r="L598" s="25">
        <v>3.5999999999999997E-2</v>
      </c>
      <c r="N598">
        <v>13.3</v>
      </c>
      <c r="O598" s="70">
        <v>818.19799999999998</v>
      </c>
      <c r="P598" s="70">
        <v>504.44940000000003</v>
      </c>
      <c r="Q598" s="70">
        <f t="shared" si="81"/>
        <v>0.61653707293344651</v>
      </c>
      <c r="R598" s="23">
        <f t="shared" si="82"/>
        <v>8.1999430700148395</v>
      </c>
      <c r="S598" s="25">
        <v>4.9889999999999999</v>
      </c>
      <c r="T598" s="23">
        <f t="shared" si="83"/>
        <v>0.60841885820445962</v>
      </c>
      <c r="U598" s="23">
        <f t="shared" si="84"/>
        <v>1.6436045439997673</v>
      </c>
      <c r="V598" s="23">
        <f t="shared" si="85"/>
        <v>5.9169763583991619E-2</v>
      </c>
      <c r="W598" s="1">
        <v>995</v>
      </c>
      <c r="X598" s="1">
        <f t="shared" si="86"/>
        <v>5.9467099079388565E-5</v>
      </c>
      <c r="Y598" s="7">
        <v>2000</v>
      </c>
      <c r="Z598" s="1">
        <v>10.167999999999999</v>
      </c>
      <c r="AA598" s="1">
        <f t="shared" si="87"/>
        <v>1.1696911699328988E-2</v>
      </c>
      <c r="AB598" s="1">
        <f t="shared" si="89"/>
        <v>1.7209182670921629E-3</v>
      </c>
      <c r="AD598" s="8" t="s">
        <v>135</v>
      </c>
      <c r="AE598" s="1" t="s">
        <v>69</v>
      </c>
      <c r="AF598" s="1" t="s">
        <v>70</v>
      </c>
      <c r="AG598" s="1" t="s">
        <v>71</v>
      </c>
      <c r="AH598" s="1" t="s">
        <v>72</v>
      </c>
      <c r="AI598" s="1" t="s">
        <v>130</v>
      </c>
      <c r="AJ598" s="1" t="s">
        <v>74</v>
      </c>
      <c r="AK598" s="8" t="s">
        <v>135</v>
      </c>
    </row>
    <row r="599" spans="1:37" ht="16">
      <c r="A599" s="8" t="s">
        <v>134</v>
      </c>
      <c r="B599" s="8" t="s">
        <v>135</v>
      </c>
      <c r="C599" s="8" t="s">
        <v>66</v>
      </c>
      <c r="D599" s="8" t="s">
        <v>67</v>
      </c>
      <c r="E599" s="24">
        <v>59</v>
      </c>
      <c r="F599" s="13">
        <v>2.0369999999999999</v>
      </c>
      <c r="G599" s="24">
        <v>2270.8000000000002</v>
      </c>
      <c r="H599" s="8" t="s">
        <v>92</v>
      </c>
      <c r="I599" s="13">
        <v>2562.0720000000001</v>
      </c>
      <c r="J599" s="38">
        <v>3.8299744952692323</v>
      </c>
      <c r="K599" s="103">
        <f t="shared" si="88"/>
        <v>4.1334286528914923</v>
      </c>
      <c r="L599" s="25">
        <v>0.121</v>
      </c>
      <c r="N599">
        <v>13.3</v>
      </c>
      <c r="O599" s="70">
        <v>818.19799999999998</v>
      </c>
      <c r="P599" s="70">
        <v>504.44940000000003</v>
      </c>
      <c r="Q599" s="70">
        <f t="shared" si="81"/>
        <v>0.61653707293344651</v>
      </c>
      <c r="R599" s="23">
        <f t="shared" si="82"/>
        <v>8.1999430700148395</v>
      </c>
      <c r="S599" s="25">
        <v>4.9889999999999999</v>
      </c>
      <c r="T599" s="23">
        <f t="shared" si="83"/>
        <v>0.60841885820445962</v>
      </c>
      <c r="U599" s="23">
        <f t="shared" si="84"/>
        <v>1.6436045439997673</v>
      </c>
      <c r="V599" s="23">
        <f t="shared" si="85"/>
        <v>0.19887614982397184</v>
      </c>
      <c r="W599" s="1">
        <v>995</v>
      </c>
      <c r="X599" s="1">
        <f t="shared" si="86"/>
        <v>1.9987552746127823E-4</v>
      </c>
      <c r="Y599" s="7">
        <v>2000</v>
      </c>
      <c r="Z599" s="1">
        <v>10.167999999999999</v>
      </c>
      <c r="AA599" s="1">
        <f t="shared" si="87"/>
        <v>3.9314619878300205E-2</v>
      </c>
      <c r="AB599" s="1">
        <f t="shared" si="89"/>
        <v>1.6250417628250352E-3</v>
      </c>
      <c r="AD599" s="8" t="s">
        <v>135</v>
      </c>
      <c r="AE599" s="1" t="s">
        <v>69</v>
      </c>
      <c r="AF599" s="1" t="s">
        <v>70</v>
      </c>
      <c r="AG599" s="1" t="s">
        <v>71</v>
      </c>
      <c r="AH599" s="1" t="s">
        <v>72</v>
      </c>
      <c r="AI599" s="1" t="s">
        <v>130</v>
      </c>
      <c r="AJ599" s="1" t="s">
        <v>74</v>
      </c>
      <c r="AK599" s="8" t="s">
        <v>135</v>
      </c>
    </row>
    <row r="600" spans="1:37" ht="16">
      <c r="A600" s="8" t="s">
        <v>134</v>
      </c>
      <c r="B600" s="8" t="s">
        <v>135</v>
      </c>
      <c r="C600" s="8" t="s">
        <v>66</v>
      </c>
      <c r="D600" s="8" t="s">
        <v>67</v>
      </c>
      <c r="E600" s="24">
        <v>58</v>
      </c>
      <c r="F600" s="13">
        <v>0.35099999999999998</v>
      </c>
      <c r="G600" s="24">
        <v>2258.6999999999998</v>
      </c>
      <c r="H600" s="8" t="s">
        <v>93</v>
      </c>
      <c r="I600" s="13">
        <v>4012.0920000000001</v>
      </c>
      <c r="J600" s="38">
        <v>5.3063205665249118</v>
      </c>
      <c r="K600" s="103">
        <f t="shared" si="88"/>
        <v>5.7197905975136321</v>
      </c>
      <c r="L600" s="25">
        <v>2.1000000000000001E-2</v>
      </c>
      <c r="N600">
        <v>13.3</v>
      </c>
      <c r="O600" s="70">
        <v>818.19799999999998</v>
      </c>
      <c r="P600" s="70">
        <v>504.44940000000003</v>
      </c>
      <c r="Q600" s="70">
        <f t="shared" si="81"/>
        <v>0.61653707293344651</v>
      </c>
      <c r="R600" s="23">
        <f t="shared" si="82"/>
        <v>8.1999430700148395</v>
      </c>
      <c r="S600" s="25">
        <v>4.9889999999999999</v>
      </c>
      <c r="T600" s="23">
        <f t="shared" si="83"/>
        <v>0.60841885820445962</v>
      </c>
      <c r="U600" s="23">
        <f t="shared" si="84"/>
        <v>1.6436045439997673</v>
      </c>
      <c r="V600" s="23">
        <f t="shared" si="85"/>
        <v>3.4515695423995116E-2</v>
      </c>
      <c r="W600" s="1">
        <v>995</v>
      </c>
      <c r="X600" s="1">
        <f t="shared" si="86"/>
        <v>3.4689141129643331E-5</v>
      </c>
      <c r="Y600" s="7">
        <v>2000</v>
      </c>
      <c r="Z600" s="1">
        <v>10.167999999999999</v>
      </c>
      <c r="AA600" s="1">
        <f t="shared" si="87"/>
        <v>6.8231984912752426E-3</v>
      </c>
      <c r="AB600" s="1">
        <f t="shared" si="89"/>
        <v>3.9027266575365332E-4</v>
      </c>
      <c r="AD600" s="8" t="s">
        <v>135</v>
      </c>
      <c r="AE600" s="1" t="s">
        <v>69</v>
      </c>
      <c r="AF600" s="1" t="s">
        <v>70</v>
      </c>
      <c r="AG600" s="1" t="s">
        <v>71</v>
      </c>
      <c r="AH600" s="1" t="s">
        <v>72</v>
      </c>
      <c r="AI600" s="1" t="s">
        <v>130</v>
      </c>
      <c r="AJ600" s="1" t="s">
        <v>74</v>
      </c>
      <c r="AK600" s="8" t="s">
        <v>135</v>
      </c>
    </row>
    <row r="601" spans="1:37" ht="16">
      <c r="A601" s="8" t="s">
        <v>134</v>
      </c>
      <c r="B601" s="8" t="s">
        <v>135</v>
      </c>
      <c r="C601" s="8" t="s">
        <v>66</v>
      </c>
      <c r="D601" s="8" t="s">
        <v>67</v>
      </c>
      <c r="E601" s="24">
        <v>56</v>
      </c>
      <c r="F601" s="13">
        <v>2.3889999999999998</v>
      </c>
      <c r="G601" s="24">
        <v>2233.1999999999998</v>
      </c>
      <c r="H601" s="8" t="s">
        <v>94</v>
      </c>
      <c r="I601" s="13">
        <v>22234.213</v>
      </c>
      <c r="J601" s="38">
        <v>20.620145373025149</v>
      </c>
      <c r="K601" s="103">
        <f t="shared" si="88"/>
        <v>21.950272434522539</v>
      </c>
      <c r="L601" s="25">
        <v>0.14199999999999999</v>
      </c>
      <c r="N601">
        <v>13.3</v>
      </c>
      <c r="O601" s="70">
        <v>818.19799999999998</v>
      </c>
      <c r="P601" s="70">
        <v>504.44940000000003</v>
      </c>
      <c r="Q601" s="70">
        <f t="shared" si="81"/>
        <v>0.61653707293344651</v>
      </c>
      <c r="R601" s="23">
        <f t="shared" si="82"/>
        <v>8.1999430700148395</v>
      </c>
      <c r="S601" s="25">
        <v>4.9889999999999999</v>
      </c>
      <c r="T601" s="23">
        <f t="shared" si="83"/>
        <v>0.60841885820445962</v>
      </c>
      <c r="U601" s="23">
        <f t="shared" si="84"/>
        <v>1.6436045439997673</v>
      </c>
      <c r="V601" s="23">
        <f t="shared" si="85"/>
        <v>0.23339184524796694</v>
      </c>
      <c r="W601" s="1">
        <v>995</v>
      </c>
      <c r="X601" s="1">
        <f t="shared" si="86"/>
        <v>2.3456466859092154E-4</v>
      </c>
      <c r="Y601" s="7">
        <v>2000</v>
      </c>
      <c r="Z601" s="1">
        <v>10.167999999999999</v>
      </c>
      <c r="AA601" s="1">
        <f t="shared" si="87"/>
        <v>4.6137818369575444E-2</v>
      </c>
      <c r="AB601" s="1">
        <f t="shared" si="89"/>
        <v>1.0127376827466995E-2</v>
      </c>
      <c r="AD601" s="8" t="s">
        <v>135</v>
      </c>
      <c r="AE601" s="1" t="s">
        <v>69</v>
      </c>
      <c r="AF601" s="1" t="s">
        <v>70</v>
      </c>
      <c r="AG601" s="1" t="s">
        <v>71</v>
      </c>
      <c r="AH601" s="1" t="s">
        <v>72</v>
      </c>
      <c r="AI601" s="1" t="s">
        <v>130</v>
      </c>
      <c r="AJ601" s="1" t="s">
        <v>74</v>
      </c>
      <c r="AK601" s="8" t="s">
        <v>135</v>
      </c>
    </row>
    <row r="602" spans="1:37" ht="16">
      <c r="A602" s="8" t="s">
        <v>134</v>
      </c>
      <c r="B602" s="8" t="s">
        <v>135</v>
      </c>
      <c r="C602" s="8" t="s">
        <v>66</v>
      </c>
      <c r="D602" s="8" t="s">
        <v>67</v>
      </c>
      <c r="E602" s="24">
        <v>57</v>
      </c>
      <c r="F602" s="13">
        <v>3.0209999999999999</v>
      </c>
      <c r="G602" s="24">
        <v>2242.4</v>
      </c>
      <c r="H602" s="8" t="s">
        <v>95</v>
      </c>
      <c r="I602" s="13">
        <v>13449.409</v>
      </c>
      <c r="J602" s="38">
        <v>13.90804566575269</v>
      </c>
      <c r="K602" s="103">
        <f t="shared" si="88"/>
        <v>14.886397571743634</v>
      </c>
      <c r="L602" s="25">
        <v>0.18</v>
      </c>
      <c r="N602">
        <v>13.3</v>
      </c>
      <c r="O602" s="70">
        <v>818.19799999999998</v>
      </c>
      <c r="P602" s="70">
        <v>504.44940000000003</v>
      </c>
      <c r="Q602" s="70">
        <f t="shared" si="81"/>
        <v>0.61653707293344651</v>
      </c>
      <c r="R602" s="23">
        <f t="shared" si="82"/>
        <v>8.1999430700148395</v>
      </c>
      <c r="S602" s="25">
        <v>4.9889999999999999</v>
      </c>
      <c r="T602" s="23">
        <f t="shared" si="83"/>
        <v>0.60841885820445962</v>
      </c>
      <c r="U602" s="23">
        <f t="shared" si="84"/>
        <v>1.6436045439997673</v>
      </c>
      <c r="V602" s="23">
        <f t="shared" si="85"/>
        <v>0.2958488179199581</v>
      </c>
      <c r="W602" s="1">
        <v>995</v>
      </c>
      <c r="X602" s="1">
        <f t="shared" si="86"/>
        <v>2.9733549539694279E-4</v>
      </c>
      <c r="Y602" s="7">
        <v>2000</v>
      </c>
      <c r="Z602" s="1">
        <v>10.167999999999999</v>
      </c>
      <c r="AA602" s="1">
        <f t="shared" si="87"/>
        <v>5.8484558496644919E-2</v>
      </c>
      <c r="AB602" s="1">
        <f t="shared" si="89"/>
        <v>8.7062438958895351E-3</v>
      </c>
      <c r="AD602" s="8" t="s">
        <v>135</v>
      </c>
      <c r="AE602" s="1" t="s">
        <v>69</v>
      </c>
      <c r="AF602" s="1" t="s">
        <v>70</v>
      </c>
      <c r="AG602" s="1" t="s">
        <v>71</v>
      </c>
      <c r="AH602" s="1" t="s">
        <v>72</v>
      </c>
      <c r="AI602" s="1" t="s">
        <v>130</v>
      </c>
      <c r="AJ602" s="1" t="s">
        <v>74</v>
      </c>
      <c r="AK602" s="8" t="s">
        <v>135</v>
      </c>
    </row>
    <row r="603" spans="1:37" ht="16">
      <c r="A603" s="8" t="s">
        <v>134</v>
      </c>
      <c r="B603" s="8" t="s">
        <v>135</v>
      </c>
      <c r="C603" s="8" t="s">
        <v>66</v>
      </c>
      <c r="D603" s="8" t="s">
        <v>67</v>
      </c>
      <c r="E603" s="24">
        <v>55</v>
      </c>
      <c r="F603" s="13">
        <v>0.432</v>
      </c>
      <c r="G603" s="24">
        <v>2224.8000000000002</v>
      </c>
      <c r="H603" s="8" t="s">
        <v>96</v>
      </c>
      <c r="I603" s="13">
        <v>24890.214</v>
      </c>
      <c r="J603" s="38">
        <v>22.448178219107064</v>
      </c>
      <c r="K603" s="103">
        <f t="shared" si="88"/>
        <v>23.860779331466588</v>
      </c>
      <c r="L603" s="25">
        <v>2.5999999999999999E-2</v>
      </c>
      <c r="N603">
        <v>13.3</v>
      </c>
      <c r="O603" s="70">
        <v>818.19799999999998</v>
      </c>
      <c r="P603" s="70">
        <v>504.44940000000003</v>
      </c>
      <c r="Q603" s="70">
        <f t="shared" si="81"/>
        <v>0.61653707293344651</v>
      </c>
      <c r="R603" s="23">
        <f t="shared" si="82"/>
        <v>8.1999430700148395</v>
      </c>
      <c r="S603" s="25">
        <v>4.9889999999999999</v>
      </c>
      <c r="T603" s="23">
        <f t="shared" si="83"/>
        <v>0.60841885820445962</v>
      </c>
      <c r="U603" s="23">
        <f t="shared" si="84"/>
        <v>1.6436045439997673</v>
      </c>
      <c r="V603" s="23">
        <f t="shared" si="85"/>
        <v>4.2733718143993946E-2</v>
      </c>
      <c r="W603" s="1">
        <v>995</v>
      </c>
      <c r="X603" s="1">
        <f t="shared" si="86"/>
        <v>4.2948460446225069E-5</v>
      </c>
      <c r="Y603" s="7">
        <v>2000</v>
      </c>
      <c r="Z603" s="1">
        <v>10.167999999999999</v>
      </c>
      <c r="AA603" s="1">
        <f t="shared" si="87"/>
        <v>8.4477695606264905E-3</v>
      </c>
      <c r="AB603" s="1">
        <f t="shared" si="89"/>
        <v>2.0157036532918917E-3</v>
      </c>
      <c r="AD603" s="8" t="s">
        <v>135</v>
      </c>
      <c r="AE603" s="1" t="s">
        <v>69</v>
      </c>
      <c r="AF603" s="1" t="s">
        <v>70</v>
      </c>
      <c r="AG603" s="1" t="s">
        <v>71</v>
      </c>
      <c r="AH603" s="1" t="s">
        <v>72</v>
      </c>
      <c r="AI603" s="1" t="s">
        <v>130</v>
      </c>
      <c r="AJ603" s="1" t="s">
        <v>74</v>
      </c>
      <c r="AK603" s="8" t="s">
        <v>135</v>
      </c>
    </row>
    <row r="604" spans="1:37" ht="16">
      <c r="A604" s="8" t="s">
        <v>134</v>
      </c>
      <c r="B604" s="8" t="s">
        <v>135</v>
      </c>
      <c r="C604" s="8" t="s">
        <v>66</v>
      </c>
      <c r="D604" s="8" t="s">
        <v>67</v>
      </c>
      <c r="E604" s="24">
        <v>54</v>
      </c>
      <c r="F604" s="13">
        <v>0.27900000000000003</v>
      </c>
      <c r="G604" s="24">
        <v>2205.8000000000002</v>
      </c>
      <c r="H604" s="8" t="s">
        <v>97</v>
      </c>
      <c r="I604" s="13">
        <v>6664.9480000000003</v>
      </c>
      <c r="J604" s="38">
        <v>7.8932210417019961</v>
      </c>
      <c r="K604" s="103">
        <f t="shared" si="88"/>
        <v>8.4901902522919173</v>
      </c>
      <c r="L604" s="25">
        <v>1.7000000000000001E-2</v>
      </c>
      <c r="N604">
        <v>13.3</v>
      </c>
      <c r="O604" s="70">
        <v>818.19799999999998</v>
      </c>
      <c r="P604" s="70">
        <v>504.44940000000003</v>
      </c>
      <c r="Q604" s="70">
        <f t="shared" si="81"/>
        <v>0.61653707293344651</v>
      </c>
      <c r="R604" s="23">
        <f t="shared" si="82"/>
        <v>8.1999430700148395</v>
      </c>
      <c r="S604" s="25">
        <v>4.9889999999999999</v>
      </c>
      <c r="T604" s="23">
        <f t="shared" si="83"/>
        <v>0.60841885820445962</v>
      </c>
      <c r="U604" s="23">
        <f t="shared" si="84"/>
        <v>1.6436045439997673</v>
      </c>
      <c r="V604" s="23">
        <f t="shared" si="85"/>
        <v>2.7941277247996048E-2</v>
      </c>
      <c r="W604" s="1">
        <v>995</v>
      </c>
      <c r="X604" s="1">
        <f t="shared" si="86"/>
        <v>2.8081685676377938E-5</v>
      </c>
      <c r="Y604" s="7">
        <v>2000</v>
      </c>
      <c r="Z604" s="1">
        <v>10.167999999999999</v>
      </c>
      <c r="AA604" s="1">
        <f t="shared" si="87"/>
        <v>5.5235416357942444E-3</v>
      </c>
      <c r="AB604" s="1">
        <f t="shared" si="89"/>
        <v>4.6895919354348844E-4</v>
      </c>
      <c r="AD604" s="8" t="s">
        <v>135</v>
      </c>
      <c r="AE604" s="1" t="s">
        <v>69</v>
      </c>
      <c r="AF604" s="1" t="s">
        <v>70</v>
      </c>
      <c r="AG604" s="1" t="s">
        <v>71</v>
      </c>
      <c r="AH604" s="1" t="s">
        <v>72</v>
      </c>
      <c r="AI604" s="1" t="s">
        <v>130</v>
      </c>
      <c r="AJ604" s="1" t="s">
        <v>74</v>
      </c>
      <c r="AK604" s="8" t="s">
        <v>135</v>
      </c>
    </row>
    <row r="605" spans="1:37" ht="16">
      <c r="A605" s="8" t="s">
        <v>134</v>
      </c>
      <c r="B605" s="8" t="s">
        <v>135</v>
      </c>
      <c r="C605" s="8" t="s">
        <v>66</v>
      </c>
      <c r="D605" s="8" t="s">
        <v>67</v>
      </c>
      <c r="E605" s="24">
        <v>70</v>
      </c>
      <c r="F605" s="13">
        <v>83.744</v>
      </c>
      <c r="G605" s="24">
        <v>2450.6999999999998</v>
      </c>
      <c r="H605" s="8" t="s">
        <v>98</v>
      </c>
      <c r="I605" s="13">
        <v>-28.731999999999999</v>
      </c>
      <c r="J605" s="38">
        <v>1.0742415009406456</v>
      </c>
      <c r="K605" s="103">
        <f t="shared" si="88"/>
        <v>1.1619932779300484</v>
      </c>
      <c r="L605" s="25">
        <v>4.9889999999999999</v>
      </c>
      <c r="N605">
        <v>13.3</v>
      </c>
      <c r="O605" s="70">
        <v>818.19799999999998</v>
      </c>
      <c r="P605" s="70">
        <v>504.44940000000003</v>
      </c>
      <c r="Q605" s="70">
        <f t="shared" si="81"/>
        <v>0.61653707293344651</v>
      </c>
      <c r="R605" s="23">
        <f t="shared" si="82"/>
        <v>8.1999430700148395</v>
      </c>
      <c r="S605" s="25">
        <v>4.9889999999999999</v>
      </c>
      <c r="T605" s="23">
        <f t="shared" si="83"/>
        <v>0.60841885820445962</v>
      </c>
      <c r="U605" s="23">
        <f t="shared" si="84"/>
        <v>1.6436045439997673</v>
      </c>
      <c r="V605" s="23">
        <f t="shared" si="85"/>
        <v>8.1999430700148395</v>
      </c>
      <c r="W605" s="1">
        <v>995</v>
      </c>
      <c r="X605" s="1">
        <f t="shared" si="86"/>
        <v>8.2411488140852664E-3</v>
      </c>
      <c r="Y605" s="7">
        <v>2000</v>
      </c>
      <c r="Z605" s="1">
        <v>10.167999999999999</v>
      </c>
      <c r="AA605" s="1">
        <f t="shared" si="87"/>
        <v>1.6209970129986755</v>
      </c>
      <c r="AB605" s="1">
        <f t="shared" si="89"/>
        <v>1.8835876326491481E-2</v>
      </c>
      <c r="AD605" s="8" t="s">
        <v>135</v>
      </c>
      <c r="AE605" s="1" t="s">
        <v>69</v>
      </c>
      <c r="AF605" s="1" t="s">
        <v>70</v>
      </c>
      <c r="AG605" s="1" t="s">
        <v>71</v>
      </c>
      <c r="AH605" s="1" t="s">
        <v>72</v>
      </c>
      <c r="AI605" s="1" t="s">
        <v>130</v>
      </c>
      <c r="AJ605" s="1" t="s">
        <v>74</v>
      </c>
      <c r="AK605" s="8" t="s">
        <v>135</v>
      </c>
    </row>
    <row r="606" spans="1:37" ht="16">
      <c r="A606" s="8" t="s">
        <v>134</v>
      </c>
      <c r="B606" s="8" t="s">
        <v>135</v>
      </c>
      <c r="C606" s="8" t="s">
        <v>66</v>
      </c>
      <c r="D606" s="8" t="s">
        <v>67</v>
      </c>
      <c r="E606" s="24">
        <v>79</v>
      </c>
      <c r="F606" s="13">
        <v>0.307</v>
      </c>
      <c r="G606" s="24">
        <v>2616.9</v>
      </c>
      <c r="H606" s="8" t="s">
        <v>100</v>
      </c>
      <c r="I606" s="13">
        <v>1049.9459999999999</v>
      </c>
      <c r="J606" s="38">
        <v>2.2405499371337259</v>
      </c>
      <c r="K606" s="103">
        <f t="shared" si="88"/>
        <v>2.4212423542087849</v>
      </c>
      <c r="L606" s="25">
        <v>1.7999999999999999E-2</v>
      </c>
      <c r="N606">
        <v>13.3</v>
      </c>
      <c r="O606" s="70">
        <v>818.19799999999998</v>
      </c>
      <c r="P606" s="70">
        <v>504.44940000000003</v>
      </c>
      <c r="Q606" s="70">
        <f t="shared" si="81"/>
        <v>0.61653707293344651</v>
      </c>
      <c r="R606" s="23">
        <f t="shared" si="82"/>
        <v>8.1999430700148395</v>
      </c>
      <c r="S606" s="25">
        <v>4.9889999999999999</v>
      </c>
      <c r="T606" s="23">
        <f t="shared" si="83"/>
        <v>0.60841885820445962</v>
      </c>
      <c r="U606" s="23">
        <f t="shared" si="84"/>
        <v>1.6436045439997673</v>
      </c>
      <c r="V606" s="23">
        <f t="shared" si="85"/>
        <v>2.958488179199581E-2</v>
      </c>
      <c r="W606" s="1">
        <v>995</v>
      </c>
      <c r="X606" s="1">
        <f t="shared" si="86"/>
        <v>2.9733549539694283E-5</v>
      </c>
      <c r="Y606" s="7">
        <v>2000</v>
      </c>
      <c r="Z606" s="1">
        <v>10.167999999999999</v>
      </c>
      <c r="AA606" s="1">
        <f t="shared" si="87"/>
        <v>5.8484558496644939E-3</v>
      </c>
      <c r="AB606" s="1">
        <f t="shared" si="89"/>
        <v>1.4160529009927798E-4</v>
      </c>
      <c r="AD606" s="8" t="s">
        <v>135</v>
      </c>
      <c r="AE606" s="1" t="s">
        <v>69</v>
      </c>
      <c r="AF606" s="1" t="s">
        <v>70</v>
      </c>
      <c r="AG606" s="1" t="s">
        <v>71</v>
      </c>
      <c r="AH606" s="1" t="s">
        <v>72</v>
      </c>
      <c r="AI606" s="1" t="s">
        <v>130</v>
      </c>
      <c r="AJ606" s="1" t="s">
        <v>74</v>
      </c>
      <c r="AK606" s="8" t="s">
        <v>135</v>
      </c>
    </row>
    <row r="607" spans="1:37" ht="16">
      <c r="A607" s="8" t="s">
        <v>134</v>
      </c>
      <c r="B607" s="8" t="s">
        <v>135</v>
      </c>
      <c r="C607" s="8" t="s">
        <v>66</v>
      </c>
      <c r="D607" s="8" t="s">
        <v>67</v>
      </c>
      <c r="E607" s="24">
        <v>76</v>
      </c>
      <c r="F607" s="13">
        <v>0.626</v>
      </c>
      <c r="G607" s="24">
        <v>2581.6</v>
      </c>
      <c r="H607" s="8" t="s">
        <v>101</v>
      </c>
      <c r="I607" s="13">
        <v>2361.076</v>
      </c>
      <c r="J607" s="38">
        <v>3.6216885737587039</v>
      </c>
      <c r="K607" s="103">
        <f t="shared" si="88"/>
        <v>3.909310788669571</v>
      </c>
      <c r="L607" s="25">
        <v>3.6999999999999998E-2</v>
      </c>
      <c r="N607">
        <v>13.3</v>
      </c>
      <c r="O607" s="70">
        <v>818.19799999999998</v>
      </c>
      <c r="P607" s="70">
        <v>504.44940000000003</v>
      </c>
      <c r="Q607" s="70">
        <f t="shared" si="81"/>
        <v>0.61653707293344651</v>
      </c>
      <c r="R607" s="23">
        <f t="shared" si="82"/>
        <v>8.1999430700148395</v>
      </c>
      <c r="S607" s="25">
        <v>4.9889999999999999</v>
      </c>
      <c r="T607" s="23">
        <f t="shared" si="83"/>
        <v>0.60841885820445962</v>
      </c>
      <c r="U607" s="23">
        <f t="shared" si="84"/>
        <v>1.6436045439997673</v>
      </c>
      <c r="V607" s="23">
        <f t="shared" si="85"/>
        <v>6.0813368127991388E-2</v>
      </c>
      <c r="W607" s="1">
        <v>995</v>
      </c>
      <c r="X607" s="1">
        <f t="shared" si="86"/>
        <v>6.111896294270491E-5</v>
      </c>
      <c r="Y607" s="7">
        <v>2000</v>
      </c>
      <c r="Z607" s="1">
        <v>10.167999999999999</v>
      </c>
      <c r="AA607" s="1">
        <f t="shared" si="87"/>
        <v>1.2021825913199237E-2</v>
      </c>
      <c r="AB607" s="1">
        <f t="shared" si="89"/>
        <v>4.6997053741977193E-4</v>
      </c>
      <c r="AD607" s="8" t="s">
        <v>135</v>
      </c>
      <c r="AE607" s="1" t="s">
        <v>69</v>
      </c>
      <c r="AF607" s="1" t="s">
        <v>70</v>
      </c>
      <c r="AG607" s="1" t="s">
        <v>71</v>
      </c>
      <c r="AH607" s="1" t="s">
        <v>72</v>
      </c>
      <c r="AI607" s="1" t="s">
        <v>130</v>
      </c>
      <c r="AJ607" s="1" t="s">
        <v>74</v>
      </c>
      <c r="AK607" s="8" t="s">
        <v>135</v>
      </c>
    </row>
    <row r="608" spans="1:37" ht="16">
      <c r="A608" s="8" t="s">
        <v>134</v>
      </c>
      <c r="B608" s="8" t="s">
        <v>135</v>
      </c>
      <c r="C608" s="8" t="s">
        <v>66</v>
      </c>
      <c r="D608" s="8" t="s">
        <v>67</v>
      </c>
      <c r="E608" s="24">
        <v>77</v>
      </c>
      <c r="F608" s="13">
        <v>0.51500000000000001</v>
      </c>
      <c r="G608" s="24">
        <v>2587.8000000000002</v>
      </c>
      <c r="H608" s="8" t="s">
        <v>102</v>
      </c>
      <c r="I608" s="13">
        <v>413.56</v>
      </c>
      <c r="J608" s="38">
        <v>1.5558143579962362</v>
      </c>
      <c r="K608" s="103">
        <f t="shared" si="88"/>
        <v>1.6822355221648064</v>
      </c>
      <c r="L608" s="25">
        <v>3.1E-2</v>
      </c>
      <c r="N608">
        <v>13.3</v>
      </c>
      <c r="O608" s="70">
        <v>818.19799999999998</v>
      </c>
      <c r="P608" s="70">
        <v>504.44940000000003</v>
      </c>
      <c r="Q608" s="70">
        <f t="shared" si="81"/>
        <v>0.61653707293344651</v>
      </c>
      <c r="R608" s="23">
        <f t="shared" si="82"/>
        <v>8.1999430700148395</v>
      </c>
      <c r="S608" s="25">
        <v>4.9889999999999999</v>
      </c>
      <c r="T608" s="23">
        <f t="shared" si="83"/>
        <v>0.60841885820445962</v>
      </c>
      <c r="U608" s="23">
        <f t="shared" si="84"/>
        <v>1.6436045439997673</v>
      </c>
      <c r="V608" s="23">
        <f t="shared" si="85"/>
        <v>5.0951740863992782E-2</v>
      </c>
      <c r="W608" s="1">
        <v>995</v>
      </c>
      <c r="X608" s="1">
        <f t="shared" si="86"/>
        <v>5.1207779762806814E-5</v>
      </c>
      <c r="Y608" s="7">
        <v>2000</v>
      </c>
      <c r="Z608" s="1">
        <v>10.167999999999999</v>
      </c>
      <c r="AA608" s="1">
        <f t="shared" si="87"/>
        <v>1.0072340629977737E-2</v>
      </c>
      <c r="AB608" s="1">
        <f t="shared" si="89"/>
        <v>1.6944049199092394E-4</v>
      </c>
      <c r="AD608" s="8" t="s">
        <v>135</v>
      </c>
      <c r="AE608" s="1" t="s">
        <v>69</v>
      </c>
      <c r="AF608" s="1" t="s">
        <v>70</v>
      </c>
      <c r="AG608" s="1" t="s">
        <v>71</v>
      </c>
      <c r="AH608" s="1" t="s">
        <v>72</v>
      </c>
      <c r="AI608" s="1" t="s">
        <v>130</v>
      </c>
      <c r="AJ608" s="1" t="s">
        <v>74</v>
      </c>
      <c r="AK608" s="8" t="s">
        <v>135</v>
      </c>
    </row>
    <row r="609" spans="1:37" ht="16">
      <c r="A609" s="8" t="s">
        <v>134</v>
      </c>
      <c r="B609" s="8" t="s">
        <v>135</v>
      </c>
      <c r="C609" s="8" t="s">
        <v>66</v>
      </c>
      <c r="D609" s="8" t="s">
        <v>67</v>
      </c>
      <c r="E609" s="24">
        <v>72</v>
      </c>
      <c r="F609" s="13">
        <v>0.32600000000000001</v>
      </c>
      <c r="G609" s="24">
        <v>2518.6999999999998</v>
      </c>
      <c r="H609" s="8" t="s">
        <v>103</v>
      </c>
      <c r="I609" s="13">
        <v>8921.4369999999999</v>
      </c>
      <c r="J609" s="38">
        <v>9.9848934741699384</v>
      </c>
      <c r="K609" s="103">
        <f t="shared" si="88"/>
        <v>10.72164262177855</v>
      </c>
      <c r="L609" s="25">
        <v>1.9E-2</v>
      </c>
      <c r="N609">
        <v>13.3</v>
      </c>
      <c r="O609" s="70">
        <v>818.19799999999998</v>
      </c>
      <c r="P609" s="70">
        <v>504.44940000000003</v>
      </c>
      <c r="Q609" s="70">
        <f t="shared" si="81"/>
        <v>0.61653707293344651</v>
      </c>
      <c r="R609" s="23">
        <f t="shared" si="82"/>
        <v>8.1999430700148395</v>
      </c>
      <c r="S609" s="25">
        <v>4.9889999999999999</v>
      </c>
      <c r="T609" s="23">
        <f t="shared" si="83"/>
        <v>0.60841885820445962</v>
      </c>
      <c r="U609" s="23">
        <f t="shared" si="84"/>
        <v>1.6436045439997673</v>
      </c>
      <c r="V609" s="23">
        <f t="shared" si="85"/>
        <v>3.1228486335995578E-2</v>
      </c>
      <c r="W609" s="1">
        <v>995</v>
      </c>
      <c r="X609" s="1">
        <f t="shared" si="86"/>
        <v>3.1385413403010634E-5</v>
      </c>
      <c r="Y609" s="7">
        <v>2000</v>
      </c>
      <c r="Z609" s="1">
        <v>10.167999999999999</v>
      </c>
      <c r="AA609" s="1">
        <f t="shared" si="87"/>
        <v>6.1733700635347435E-3</v>
      </c>
      <c r="AB609" s="1">
        <f t="shared" si="89"/>
        <v>6.6188667593205857E-4</v>
      </c>
      <c r="AD609" s="8" t="s">
        <v>135</v>
      </c>
      <c r="AE609" s="1" t="s">
        <v>69</v>
      </c>
      <c r="AF609" s="1" t="s">
        <v>70</v>
      </c>
      <c r="AG609" s="1" t="s">
        <v>71</v>
      </c>
      <c r="AH609" s="1" t="s">
        <v>72</v>
      </c>
      <c r="AI609" s="1" t="s">
        <v>130</v>
      </c>
      <c r="AJ609" s="1" t="s">
        <v>74</v>
      </c>
      <c r="AK609" s="8" t="s">
        <v>135</v>
      </c>
    </row>
    <row r="610" spans="1:37" ht="16">
      <c r="A610" s="8" t="s">
        <v>134</v>
      </c>
      <c r="B610" s="8" t="s">
        <v>135</v>
      </c>
      <c r="C610" s="8" t="s">
        <v>66</v>
      </c>
      <c r="D610" s="8" t="s">
        <v>67</v>
      </c>
      <c r="E610" s="24">
        <v>86</v>
      </c>
      <c r="F610" s="13">
        <v>0.26800000000000002</v>
      </c>
      <c r="G610" s="24">
        <v>2782.2</v>
      </c>
      <c r="H610" s="8" t="s">
        <v>104</v>
      </c>
      <c r="I610" s="13">
        <v>73.018000000000001</v>
      </c>
      <c r="J610" s="38">
        <v>1.1854449310250701</v>
      </c>
      <c r="K610" s="103">
        <f t="shared" si="88"/>
        <v>1.2821628693948282</v>
      </c>
      <c r="L610" s="25">
        <v>1.6E-2</v>
      </c>
      <c r="N610">
        <v>13.3</v>
      </c>
      <c r="O610" s="70">
        <v>818.19799999999998</v>
      </c>
      <c r="P610" s="70">
        <v>504.44940000000003</v>
      </c>
      <c r="Q610" s="70">
        <f t="shared" si="81"/>
        <v>0.61653707293344651</v>
      </c>
      <c r="R610" s="23">
        <f t="shared" si="82"/>
        <v>8.1999430700148395</v>
      </c>
      <c r="S610" s="25">
        <v>4.9889999999999999</v>
      </c>
      <c r="T610" s="23">
        <f t="shared" si="83"/>
        <v>0.60841885820445962</v>
      </c>
      <c r="U610" s="23">
        <f t="shared" si="84"/>
        <v>1.6436045439997673</v>
      </c>
      <c r="V610" s="23">
        <f t="shared" si="85"/>
        <v>2.6297672703996279E-2</v>
      </c>
      <c r="W610" s="1">
        <v>995</v>
      </c>
      <c r="X610" s="1">
        <f t="shared" si="86"/>
        <v>2.6429821813061586E-5</v>
      </c>
      <c r="Y610" s="7">
        <v>2000</v>
      </c>
      <c r="Z610" s="1">
        <v>10.167999999999999</v>
      </c>
      <c r="AA610" s="1">
        <f t="shared" si="87"/>
        <v>5.1986274219239948E-3</v>
      </c>
      <c r="AB610" s="1">
        <f t="shared" si="89"/>
        <v>6.6654870522087076E-5</v>
      </c>
      <c r="AD610" s="8" t="s">
        <v>135</v>
      </c>
      <c r="AE610" s="1" t="s">
        <v>69</v>
      </c>
      <c r="AF610" s="1" t="s">
        <v>70</v>
      </c>
      <c r="AG610" s="1" t="s">
        <v>71</v>
      </c>
      <c r="AH610" s="1" t="s">
        <v>72</v>
      </c>
      <c r="AI610" s="1" t="s">
        <v>130</v>
      </c>
      <c r="AJ610" s="1" t="s">
        <v>74</v>
      </c>
      <c r="AK610" s="8" t="s">
        <v>135</v>
      </c>
    </row>
    <row r="611" spans="1:37" ht="16">
      <c r="A611" s="8" t="s">
        <v>134</v>
      </c>
      <c r="B611" s="8" t="s">
        <v>135</v>
      </c>
      <c r="C611" s="8" t="s">
        <v>66</v>
      </c>
      <c r="D611" s="8" t="s">
        <v>67</v>
      </c>
      <c r="E611" s="24">
        <v>93</v>
      </c>
      <c r="F611" s="13">
        <v>0.437</v>
      </c>
      <c r="G611" s="24">
        <v>2956.7</v>
      </c>
      <c r="H611" s="8" t="s">
        <v>105</v>
      </c>
      <c r="I611" s="13">
        <v>521.59</v>
      </c>
      <c r="J611" s="38">
        <v>1.6727271139236501</v>
      </c>
      <c r="K611" s="103">
        <f t="shared" si="88"/>
        <v>1.8084737643787157</v>
      </c>
      <c r="L611" s="25">
        <v>2.5999999999999999E-2</v>
      </c>
      <c r="N611">
        <v>13.3</v>
      </c>
      <c r="O611" s="70">
        <v>818.19799999999998</v>
      </c>
      <c r="P611" s="70">
        <v>504.44940000000003</v>
      </c>
      <c r="Q611" s="70">
        <f t="shared" si="81"/>
        <v>0.61653707293344651</v>
      </c>
      <c r="R611" s="23">
        <f t="shared" si="82"/>
        <v>8.1999430700148395</v>
      </c>
      <c r="S611" s="25">
        <v>4.9889999999999999</v>
      </c>
      <c r="T611" s="23">
        <f t="shared" si="83"/>
        <v>0.60841885820445962</v>
      </c>
      <c r="U611" s="23">
        <f t="shared" si="84"/>
        <v>1.6436045439997673</v>
      </c>
      <c r="V611" s="23">
        <f t="shared" si="85"/>
        <v>4.2733718143993946E-2</v>
      </c>
      <c r="W611" s="1">
        <v>995</v>
      </c>
      <c r="X611" s="1">
        <f t="shared" si="86"/>
        <v>4.2948460446225069E-5</v>
      </c>
      <c r="Y611" s="7">
        <v>2000</v>
      </c>
      <c r="Z611" s="1">
        <v>10.167999999999999</v>
      </c>
      <c r="AA611" s="1">
        <f t="shared" si="87"/>
        <v>8.4477695606264905E-3</v>
      </c>
      <c r="AB611" s="1">
        <f t="shared" si="89"/>
        <v>1.5277569617910117E-4</v>
      </c>
      <c r="AD611" s="8" t="s">
        <v>135</v>
      </c>
      <c r="AE611" s="1" t="s">
        <v>69</v>
      </c>
      <c r="AF611" s="1" t="s">
        <v>70</v>
      </c>
      <c r="AG611" s="1" t="s">
        <v>71</v>
      </c>
      <c r="AH611" s="1" t="s">
        <v>72</v>
      </c>
      <c r="AI611" s="1" t="s">
        <v>130</v>
      </c>
      <c r="AJ611" s="1" t="s">
        <v>74</v>
      </c>
      <c r="AK611" s="8" t="s">
        <v>135</v>
      </c>
    </row>
    <row r="612" spans="1:37" ht="16">
      <c r="A612" s="8" t="s">
        <v>134</v>
      </c>
      <c r="B612" s="8" t="s">
        <v>135</v>
      </c>
      <c r="C612" s="8" t="s">
        <v>66</v>
      </c>
      <c r="D612" s="8" t="s">
        <v>67</v>
      </c>
      <c r="E612" s="24">
        <v>103</v>
      </c>
      <c r="F612" s="13">
        <v>0.44600000000000001</v>
      </c>
      <c r="G612" s="24">
        <v>3394.8</v>
      </c>
      <c r="H612" s="8" t="s">
        <v>106</v>
      </c>
      <c r="I612" s="13">
        <v>105.747</v>
      </c>
      <c r="J612" s="38">
        <v>1.2211616064688002</v>
      </c>
      <c r="K612" s="103">
        <f t="shared" si="88"/>
        <v>1.3207546435138244</v>
      </c>
      <c r="L612" s="25">
        <v>2.7E-2</v>
      </c>
      <c r="N612">
        <v>13.3</v>
      </c>
      <c r="O612" s="70">
        <v>818.19799999999998</v>
      </c>
      <c r="P612" s="70">
        <v>504.44940000000003</v>
      </c>
      <c r="Q612" s="70">
        <f t="shared" si="81"/>
        <v>0.61653707293344651</v>
      </c>
      <c r="R612" s="23">
        <f t="shared" si="82"/>
        <v>8.1999430700148395</v>
      </c>
      <c r="S612" s="25">
        <v>4.9889999999999999</v>
      </c>
      <c r="T612" s="23">
        <f t="shared" si="83"/>
        <v>0.60841885820445962</v>
      </c>
      <c r="U612" s="23">
        <f t="shared" si="84"/>
        <v>1.6436045439997673</v>
      </c>
      <c r="V612" s="23">
        <f t="shared" si="85"/>
        <v>4.4377322687993714E-2</v>
      </c>
      <c r="W612" s="1">
        <v>995</v>
      </c>
      <c r="X612" s="1">
        <f t="shared" si="86"/>
        <v>4.4600324309541421E-5</v>
      </c>
      <c r="Y612" s="7">
        <v>2000</v>
      </c>
      <c r="Z612" s="1">
        <v>10.167999999999999</v>
      </c>
      <c r="AA612" s="1">
        <f t="shared" si="87"/>
        <v>8.7726837744967409E-3</v>
      </c>
      <c r="AB612" s="1">
        <f t="shared" si="89"/>
        <v>1.1586562831244954E-4</v>
      </c>
      <c r="AD612" s="8" t="s">
        <v>135</v>
      </c>
      <c r="AE612" s="1" t="s">
        <v>69</v>
      </c>
      <c r="AF612" s="1" t="s">
        <v>70</v>
      </c>
      <c r="AG612" s="1" t="s">
        <v>71</v>
      </c>
      <c r="AH612" s="1" t="s">
        <v>72</v>
      </c>
      <c r="AI612" s="1" t="s">
        <v>130</v>
      </c>
      <c r="AJ612" s="1" t="s">
        <v>74</v>
      </c>
      <c r="AK612" s="8" t="s">
        <v>135</v>
      </c>
    </row>
    <row r="613" spans="1:37" ht="16">
      <c r="A613" s="8" t="s">
        <v>134</v>
      </c>
      <c r="B613" s="8" t="s">
        <v>135</v>
      </c>
      <c r="C613" s="8" t="s">
        <v>66</v>
      </c>
      <c r="D613" s="8" t="s">
        <v>67</v>
      </c>
      <c r="E613" s="24">
        <v>47</v>
      </c>
      <c r="F613" s="13">
        <v>1.121</v>
      </c>
      <c r="G613" s="24">
        <v>2073.5</v>
      </c>
      <c r="H613" s="8" t="s">
        <v>107</v>
      </c>
      <c r="I613" s="13">
        <v>9603.473</v>
      </c>
      <c r="J613" s="38">
        <v>10.598543490121346</v>
      </c>
      <c r="K613" s="103">
        <f t="shared" si="88"/>
        <v>11.374849922901062</v>
      </c>
      <c r="L613" s="25">
        <v>6.7000000000000004E-2</v>
      </c>
      <c r="N613">
        <v>13.3</v>
      </c>
      <c r="O613" s="70">
        <v>818.19799999999998</v>
      </c>
      <c r="P613" s="70">
        <v>504.44940000000003</v>
      </c>
      <c r="Q613" s="70">
        <f t="shared" si="81"/>
        <v>0.61653707293344651</v>
      </c>
      <c r="R613" s="23">
        <f t="shared" si="82"/>
        <v>8.1999430700148395</v>
      </c>
      <c r="S613" s="25">
        <v>4.9889999999999999</v>
      </c>
      <c r="T613" s="23">
        <f t="shared" si="83"/>
        <v>0.60841885820445962</v>
      </c>
      <c r="U613" s="23">
        <f t="shared" si="84"/>
        <v>1.6436045439997673</v>
      </c>
      <c r="V613" s="23">
        <f t="shared" si="85"/>
        <v>0.11012150444798442</v>
      </c>
      <c r="W613" s="1">
        <v>995</v>
      </c>
      <c r="X613" s="1">
        <f t="shared" si="86"/>
        <v>1.1067487884219541E-4</v>
      </c>
      <c r="Y613" s="7">
        <v>2000</v>
      </c>
      <c r="Z613" s="1">
        <v>10.167999999999999</v>
      </c>
      <c r="AA613" s="1">
        <f t="shared" si="87"/>
        <v>2.1769252329306727E-2</v>
      </c>
      <c r="AB613" s="1">
        <f t="shared" si="89"/>
        <v>2.476219781796284E-3</v>
      </c>
      <c r="AD613" s="8" t="s">
        <v>135</v>
      </c>
      <c r="AE613" s="1" t="s">
        <v>69</v>
      </c>
      <c r="AF613" s="1" t="s">
        <v>70</v>
      </c>
      <c r="AG613" s="1" t="s">
        <v>71</v>
      </c>
      <c r="AH613" s="1" t="s">
        <v>72</v>
      </c>
      <c r="AI613" s="1" t="s">
        <v>130</v>
      </c>
      <c r="AJ613" s="1" t="s">
        <v>74</v>
      </c>
      <c r="AK613" s="8" t="s">
        <v>135</v>
      </c>
    </row>
    <row r="614" spans="1:37" ht="16">
      <c r="A614" s="8" t="s">
        <v>134</v>
      </c>
      <c r="B614" s="8" t="s">
        <v>135</v>
      </c>
      <c r="C614" s="8" t="s">
        <v>66</v>
      </c>
      <c r="D614" s="8" t="s">
        <v>67</v>
      </c>
      <c r="E614" s="24">
        <v>69</v>
      </c>
      <c r="F614" s="13">
        <v>2.1579999999999999</v>
      </c>
      <c r="G614" s="24">
        <v>2431.9</v>
      </c>
      <c r="H614" s="8" t="s">
        <v>108</v>
      </c>
      <c r="I614" s="13">
        <v>5035.116</v>
      </c>
      <c r="J614" s="38">
        <v>6.3209391200496254</v>
      </c>
      <c r="K614" s="103">
        <f t="shared" si="88"/>
        <v>6.807784729757091</v>
      </c>
      <c r="L614" s="25">
        <v>0.129</v>
      </c>
      <c r="N614">
        <v>13.3</v>
      </c>
      <c r="O614" s="70">
        <v>818.19799999999998</v>
      </c>
      <c r="P614" s="70">
        <v>504.44940000000003</v>
      </c>
      <c r="Q614" s="70">
        <f t="shared" si="81"/>
        <v>0.61653707293344651</v>
      </c>
      <c r="R614" s="23">
        <f t="shared" si="82"/>
        <v>8.1999430700148395</v>
      </c>
      <c r="S614" s="25">
        <v>4.9889999999999999</v>
      </c>
      <c r="T614" s="23">
        <f t="shared" si="83"/>
        <v>0.60841885820445962</v>
      </c>
      <c r="U614" s="23">
        <f t="shared" si="84"/>
        <v>1.6436045439997673</v>
      </c>
      <c r="V614" s="23">
        <f t="shared" si="85"/>
        <v>0.21202498617596999</v>
      </c>
      <c r="W614" s="1">
        <v>995</v>
      </c>
      <c r="X614" s="1">
        <f t="shared" si="86"/>
        <v>2.1309043836780902E-4</v>
      </c>
      <c r="Y614" s="7">
        <v>2000</v>
      </c>
      <c r="Z614" s="1">
        <v>10.167999999999999</v>
      </c>
      <c r="AA614" s="1">
        <f t="shared" si="87"/>
        <v>4.1913933589262202E-2</v>
      </c>
      <c r="AB614" s="1">
        <f t="shared" si="89"/>
        <v>2.8534103705303202E-3</v>
      </c>
      <c r="AD614" s="8" t="s">
        <v>135</v>
      </c>
      <c r="AE614" s="1" t="s">
        <v>69</v>
      </c>
      <c r="AF614" s="1" t="s">
        <v>70</v>
      </c>
      <c r="AG614" s="1" t="s">
        <v>71</v>
      </c>
      <c r="AH614" s="1" t="s">
        <v>72</v>
      </c>
      <c r="AI614" s="1" t="s">
        <v>130</v>
      </c>
      <c r="AJ614" s="1" t="s">
        <v>74</v>
      </c>
      <c r="AK614" s="8" t="s">
        <v>135</v>
      </c>
    </row>
    <row r="615" spans="1:37" ht="16">
      <c r="A615" s="8" t="s">
        <v>134</v>
      </c>
      <c r="B615" s="8" t="s">
        <v>135</v>
      </c>
      <c r="C615" s="8" t="s">
        <v>66</v>
      </c>
      <c r="D615" s="8" t="s">
        <v>67</v>
      </c>
      <c r="E615" s="24">
        <v>26</v>
      </c>
      <c r="F615" s="13">
        <v>0.68</v>
      </c>
      <c r="G615" s="24">
        <v>1661.1</v>
      </c>
      <c r="H615" s="8" t="s">
        <v>109</v>
      </c>
      <c r="I615" s="13">
        <v>5529.69</v>
      </c>
      <c r="J615" s="38">
        <v>6.8036932182612349</v>
      </c>
      <c r="K615" s="103">
        <f t="shared" si="88"/>
        <v>7.3248137750959037</v>
      </c>
      <c r="L615" s="25">
        <v>4.1000000000000002E-2</v>
      </c>
      <c r="N615">
        <v>13.3</v>
      </c>
      <c r="O615" s="70">
        <v>818.19799999999998</v>
      </c>
      <c r="P615" s="70">
        <v>504.44940000000003</v>
      </c>
      <c r="Q615" s="70">
        <f t="shared" si="81"/>
        <v>0.61653707293344651</v>
      </c>
      <c r="R615" s="23">
        <f t="shared" si="82"/>
        <v>8.1999430700148395</v>
      </c>
      <c r="S615" s="25">
        <v>4.9889999999999999</v>
      </c>
      <c r="T615" s="23">
        <f t="shared" si="83"/>
        <v>0.60841885820445962</v>
      </c>
      <c r="U615" s="23">
        <f t="shared" si="84"/>
        <v>1.6436045439997673</v>
      </c>
      <c r="V615" s="23">
        <f t="shared" si="85"/>
        <v>6.7387786303990463E-2</v>
      </c>
      <c r="W615" s="1">
        <v>995</v>
      </c>
      <c r="X615" s="1">
        <f t="shared" si="86"/>
        <v>6.7726418395970317E-5</v>
      </c>
      <c r="Y615" s="7">
        <v>2000</v>
      </c>
      <c r="Z615" s="1">
        <v>10.167999999999999</v>
      </c>
      <c r="AA615" s="1">
        <f t="shared" si="87"/>
        <v>1.3321482768680238E-2</v>
      </c>
      <c r="AB615" s="1">
        <f t="shared" si="89"/>
        <v>9.7577380488731726E-4</v>
      </c>
      <c r="AD615" s="8" t="s">
        <v>135</v>
      </c>
      <c r="AE615" s="1" t="s">
        <v>69</v>
      </c>
      <c r="AF615" s="1" t="s">
        <v>70</v>
      </c>
      <c r="AG615" s="1" t="s">
        <v>71</v>
      </c>
      <c r="AH615" s="1" t="s">
        <v>72</v>
      </c>
      <c r="AI615" s="1" t="s">
        <v>130</v>
      </c>
      <c r="AJ615" s="1" t="s">
        <v>74</v>
      </c>
      <c r="AK615" s="8" t="s">
        <v>135</v>
      </c>
    </row>
    <row r="616" spans="1:37" ht="16">
      <c r="A616" s="8" t="s">
        <v>134</v>
      </c>
      <c r="B616" s="8" t="s">
        <v>135</v>
      </c>
      <c r="C616" s="8" t="s">
        <v>66</v>
      </c>
      <c r="D616" s="8" t="s">
        <v>67</v>
      </c>
      <c r="E616" s="24">
        <v>33</v>
      </c>
      <c r="F616" s="13">
        <v>0.59399999999999997</v>
      </c>
      <c r="G616" s="24">
        <v>1842.3</v>
      </c>
      <c r="H616" s="8" t="s">
        <v>110</v>
      </c>
      <c r="I616" s="13">
        <v>15044.72</v>
      </c>
      <c r="J616" s="38">
        <v>15.21003031404776</v>
      </c>
      <c r="K616" s="103">
        <f t="shared" si="88"/>
        <v>16.26266871768463</v>
      </c>
      <c r="L616" s="25">
        <v>3.5000000000000003E-2</v>
      </c>
      <c r="N616">
        <v>13.3</v>
      </c>
      <c r="O616" s="70">
        <v>818.19799999999998</v>
      </c>
      <c r="P616" s="70">
        <v>504.44940000000003</v>
      </c>
      <c r="Q616" s="70">
        <f t="shared" si="81"/>
        <v>0.61653707293344651</v>
      </c>
      <c r="R616" s="23">
        <f t="shared" si="82"/>
        <v>8.1999430700148395</v>
      </c>
      <c r="S616" s="25">
        <v>4.9889999999999999</v>
      </c>
      <c r="T616" s="23">
        <f t="shared" si="83"/>
        <v>0.60841885820445962</v>
      </c>
      <c r="U616" s="23">
        <f t="shared" si="84"/>
        <v>1.6436045439997673</v>
      </c>
      <c r="V616" s="23">
        <f t="shared" si="85"/>
        <v>5.7526159039991864E-2</v>
      </c>
      <c r="W616" s="1">
        <v>995</v>
      </c>
      <c r="X616" s="1">
        <f t="shared" si="86"/>
        <v>5.7815235216072227E-5</v>
      </c>
      <c r="Y616" s="7">
        <v>2000</v>
      </c>
      <c r="Z616" s="1">
        <v>10.167999999999999</v>
      </c>
      <c r="AA616" s="1">
        <f t="shared" si="87"/>
        <v>1.1371997485458739E-2</v>
      </c>
      <c r="AB616" s="1">
        <f t="shared" si="89"/>
        <v>1.8493902776435811E-3</v>
      </c>
      <c r="AD616" s="8" t="s">
        <v>135</v>
      </c>
      <c r="AE616" s="1" t="s">
        <v>69</v>
      </c>
      <c r="AF616" s="1" t="s">
        <v>70</v>
      </c>
      <c r="AG616" s="1" t="s">
        <v>71</v>
      </c>
      <c r="AH616" s="1" t="s">
        <v>72</v>
      </c>
      <c r="AI616" s="1" t="s">
        <v>130</v>
      </c>
      <c r="AJ616" s="1" t="s">
        <v>74</v>
      </c>
      <c r="AK616" s="8" t="s">
        <v>135</v>
      </c>
    </row>
    <row r="617" spans="1:37" ht="16">
      <c r="A617" s="8" t="s">
        <v>134</v>
      </c>
      <c r="B617" s="8" t="s">
        <v>135</v>
      </c>
      <c r="C617" s="8" t="s">
        <v>66</v>
      </c>
      <c r="D617" s="8" t="s">
        <v>67</v>
      </c>
      <c r="E617" s="24">
        <v>44</v>
      </c>
      <c r="F617" s="13">
        <v>0.80100000000000005</v>
      </c>
      <c r="G617" s="24">
        <v>2024.8</v>
      </c>
      <c r="H617" s="8" t="s">
        <v>111</v>
      </c>
      <c r="I617" s="13">
        <v>2679.5650000000001</v>
      </c>
      <c r="J617" s="38">
        <v>3.9513124349123459</v>
      </c>
      <c r="K617" s="103">
        <f t="shared" si="88"/>
        <v>4.2639541125327476</v>
      </c>
      <c r="L617" s="25">
        <v>4.8000000000000001E-2</v>
      </c>
      <c r="N617">
        <v>13.3</v>
      </c>
      <c r="O617" s="70">
        <v>818.19799999999998</v>
      </c>
      <c r="P617" s="70">
        <v>504.44940000000003</v>
      </c>
      <c r="Q617" s="70">
        <f t="shared" si="81"/>
        <v>0.61653707293344651</v>
      </c>
      <c r="R617" s="23">
        <f t="shared" si="82"/>
        <v>8.1999430700148395</v>
      </c>
      <c r="S617" s="25">
        <v>4.9889999999999999</v>
      </c>
      <c r="T617" s="23">
        <f t="shared" si="83"/>
        <v>0.60841885820445962</v>
      </c>
      <c r="U617" s="23">
        <f t="shared" si="84"/>
        <v>1.6436045439997673</v>
      </c>
      <c r="V617" s="23">
        <f t="shared" si="85"/>
        <v>7.889301811198883E-2</v>
      </c>
      <c r="W617" s="1">
        <v>995</v>
      </c>
      <c r="X617" s="1">
        <f t="shared" si="86"/>
        <v>7.9289465439184758E-5</v>
      </c>
      <c r="Y617" s="7">
        <v>2000</v>
      </c>
      <c r="Z617" s="1">
        <v>10.167999999999999</v>
      </c>
      <c r="AA617" s="1">
        <f t="shared" si="87"/>
        <v>1.5595882265771984E-2</v>
      </c>
      <c r="AB617" s="1">
        <f t="shared" si="89"/>
        <v>6.6500126325714994E-4</v>
      </c>
      <c r="AD617" s="8" t="s">
        <v>135</v>
      </c>
      <c r="AE617" s="1" t="s">
        <v>69</v>
      </c>
      <c r="AF617" s="1" t="s">
        <v>70</v>
      </c>
      <c r="AG617" s="1" t="s">
        <v>71</v>
      </c>
      <c r="AH617" s="1" t="s">
        <v>72</v>
      </c>
      <c r="AI617" s="1" t="s">
        <v>130</v>
      </c>
      <c r="AJ617" s="1" t="s">
        <v>74</v>
      </c>
      <c r="AK617" s="8" t="s">
        <v>135</v>
      </c>
    </row>
    <row r="618" spans="1:37" ht="16">
      <c r="A618" s="8" t="s">
        <v>134</v>
      </c>
      <c r="B618" s="8" t="s">
        <v>135</v>
      </c>
      <c r="C618" s="8" t="s">
        <v>66</v>
      </c>
      <c r="D618" s="8" t="s">
        <v>67</v>
      </c>
      <c r="E618" s="24">
        <v>1</v>
      </c>
      <c r="F618" s="13">
        <v>101.98</v>
      </c>
      <c r="G618" s="24">
        <v>66.7</v>
      </c>
      <c r="I618" s="13">
        <v>-37.533999999999999</v>
      </c>
      <c r="J618" s="38">
        <v>1.0646099576623558</v>
      </c>
      <c r="K618" s="103">
        <f t="shared" si="88"/>
        <v>1.1515841196285765</v>
      </c>
      <c r="L618" s="25">
        <v>6.0759999999999996</v>
      </c>
      <c r="N618">
        <v>13.3</v>
      </c>
      <c r="O618" s="70">
        <v>818.19799999999998</v>
      </c>
      <c r="P618" s="70">
        <v>504.44940000000003</v>
      </c>
      <c r="Q618" s="70">
        <f t="shared" si="81"/>
        <v>0.61653707293344651</v>
      </c>
      <c r="R618" s="23">
        <f t="shared" si="82"/>
        <v>8.1999430700148395</v>
      </c>
      <c r="S618" s="25">
        <v>4.9889999999999999</v>
      </c>
      <c r="T618" s="23">
        <f t="shared" si="83"/>
        <v>0.60841885820445962</v>
      </c>
      <c r="U618" s="23">
        <f t="shared" si="84"/>
        <v>1.6436045439997673</v>
      </c>
      <c r="V618" s="23">
        <f t="shared" si="85"/>
        <v>9.9865412093425849</v>
      </c>
      <c r="W618" s="1">
        <v>995</v>
      </c>
      <c r="X618" s="1">
        <f t="shared" si="86"/>
        <v>1.0036724833510136E-2</v>
      </c>
      <c r="Y618" s="7">
        <v>2000</v>
      </c>
      <c r="Z618" s="1">
        <v>10.167999999999999</v>
      </c>
      <c r="AA618" s="1">
        <f t="shared" si="87"/>
        <v>1.9741787634756369</v>
      </c>
      <c r="AB618" s="1">
        <f t="shared" si="89"/>
        <v>2.2734329133265233E-2</v>
      </c>
      <c r="AD618" s="8" t="s">
        <v>135</v>
      </c>
      <c r="AE618" s="1" t="s">
        <v>69</v>
      </c>
      <c r="AF618" s="1" t="s">
        <v>70</v>
      </c>
      <c r="AG618" s="1" t="s">
        <v>71</v>
      </c>
      <c r="AH618" s="1" t="s">
        <v>72</v>
      </c>
      <c r="AI618" s="1" t="s">
        <v>130</v>
      </c>
      <c r="AJ618" s="1" t="s">
        <v>74</v>
      </c>
      <c r="AK618" s="8" t="s">
        <v>135</v>
      </c>
    </row>
    <row r="619" spans="1:37" ht="16">
      <c r="A619" s="8" t="s">
        <v>134</v>
      </c>
      <c r="B619" s="8" t="s">
        <v>135</v>
      </c>
      <c r="C619" s="8" t="s">
        <v>66</v>
      </c>
      <c r="D619" s="8" t="s">
        <v>67</v>
      </c>
      <c r="E619" s="24">
        <v>2</v>
      </c>
      <c r="F619" s="13">
        <v>101.72199999999999</v>
      </c>
      <c r="G619" s="24">
        <v>126.4</v>
      </c>
      <c r="I619" s="13">
        <v>-37.627000000000002</v>
      </c>
      <c r="J619" s="38">
        <v>1.0645081828775096</v>
      </c>
      <c r="K619" s="103">
        <f t="shared" si="88"/>
        <v>1.1514741270416604</v>
      </c>
      <c r="L619" s="25">
        <v>6.06</v>
      </c>
      <c r="N619">
        <v>13.3</v>
      </c>
      <c r="O619" s="70">
        <v>818.19799999999998</v>
      </c>
      <c r="P619" s="70">
        <v>504.44940000000003</v>
      </c>
      <c r="Q619" s="70">
        <f t="shared" si="81"/>
        <v>0.61653707293344651</v>
      </c>
      <c r="R619" s="23">
        <f t="shared" si="82"/>
        <v>8.1999430700148395</v>
      </c>
      <c r="S619" s="25">
        <v>4.9889999999999999</v>
      </c>
      <c r="T619" s="23">
        <f t="shared" si="83"/>
        <v>0.60841885820445962</v>
      </c>
      <c r="U619" s="23">
        <f t="shared" si="84"/>
        <v>1.6436045439997673</v>
      </c>
      <c r="V619" s="23">
        <f t="shared" si="85"/>
        <v>9.9602435366385897</v>
      </c>
      <c r="W619" s="1">
        <v>995</v>
      </c>
      <c r="X619" s="1">
        <f t="shared" si="86"/>
        <v>1.0010295011697075E-2</v>
      </c>
      <c r="Y619" s="7">
        <v>2000</v>
      </c>
      <c r="Z619" s="1">
        <v>10.167999999999999</v>
      </c>
      <c r="AA619" s="1">
        <f t="shared" si="87"/>
        <v>1.9689801360537127</v>
      </c>
      <c r="AB619" s="1">
        <f t="shared" si="89"/>
        <v>2.2672296833248187E-2</v>
      </c>
      <c r="AD619" s="8" t="s">
        <v>135</v>
      </c>
      <c r="AE619" s="1" t="s">
        <v>69</v>
      </c>
      <c r="AF619" s="1" t="s">
        <v>70</v>
      </c>
      <c r="AG619" s="1" t="s">
        <v>71</v>
      </c>
      <c r="AH619" s="1" t="s">
        <v>72</v>
      </c>
      <c r="AI619" s="1" t="s">
        <v>130</v>
      </c>
      <c r="AJ619" s="1" t="s">
        <v>74</v>
      </c>
      <c r="AK619" s="8" t="s">
        <v>135</v>
      </c>
    </row>
    <row r="620" spans="1:37" ht="16">
      <c r="A620" s="8" t="s">
        <v>134</v>
      </c>
      <c r="B620" s="8" t="s">
        <v>135</v>
      </c>
      <c r="C620" s="8" t="s">
        <v>66</v>
      </c>
      <c r="D620" s="8" t="s">
        <v>67</v>
      </c>
      <c r="E620" s="24">
        <v>3</v>
      </c>
      <c r="F620" s="13">
        <v>101.67</v>
      </c>
      <c r="G620" s="24">
        <v>186.2</v>
      </c>
      <c r="I620" s="13">
        <v>-37.677</v>
      </c>
      <c r="J620" s="38">
        <v>1.0644534651646975</v>
      </c>
      <c r="K620" s="103">
        <f t="shared" si="88"/>
        <v>1.1514149911410623</v>
      </c>
      <c r="L620" s="25">
        <v>6.0570000000000004</v>
      </c>
      <c r="N620">
        <v>13.3</v>
      </c>
      <c r="O620" s="70">
        <v>818.19799999999998</v>
      </c>
      <c r="P620" s="70">
        <v>504.44940000000003</v>
      </c>
      <c r="Q620" s="70">
        <f t="shared" si="81"/>
        <v>0.61653707293344651</v>
      </c>
      <c r="R620" s="23">
        <f t="shared" si="82"/>
        <v>8.1999430700148395</v>
      </c>
      <c r="S620" s="25">
        <v>4.9889999999999999</v>
      </c>
      <c r="T620" s="23">
        <f t="shared" si="83"/>
        <v>0.60841885820445962</v>
      </c>
      <c r="U620" s="23">
        <f t="shared" si="84"/>
        <v>1.6436045439997673</v>
      </c>
      <c r="V620" s="23">
        <f t="shared" si="85"/>
        <v>9.9553127230065908</v>
      </c>
      <c r="W620" s="1">
        <v>995</v>
      </c>
      <c r="X620" s="1">
        <f t="shared" si="86"/>
        <v>1.0005339420107126E-2</v>
      </c>
      <c r="Y620" s="7">
        <v>2000</v>
      </c>
      <c r="Z620" s="1">
        <v>10.167999999999999</v>
      </c>
      <c r="AA620" s="1">
        <f t="shared" si="87"/>
        <v>1.9680053934121022</v>
      </c>
      <c r="AB620" s="1">
        <f t="shared" si="89"/>
        <v>2.2659909126211582E-2</v>
      </c>
      <c r="AD620" s="8" t="s">
        <v>135</v>
      </c>
      <c r="AE620" s="1" t="s">
        <v>69</v>
      </c>
      <c r="AF620" s="1" t="s">
        <v>70</v>
      </c>
      <c r="AG620" s="1" t="s">
        <v>71</v>
      </c>
      <c r="AH620" s="1" t="s">
        <v>72</v>
      </c>
      <c r="AI620" s="1" t="s">
        <v>130</v>
      </c>
      <c r="AJ620" s="1" t="s">
        <v>74</v>
      </c>
      <c r="AK620" s="8" t="s">
        <v>135</v>
      </c>
    </row>
    <row r="621" spans="1:37" ht="16">
      <c r="A621" s="8" t="s">
        <v>134</v>
      </c>
      <c r="B621" s="8" t="s">
        <v>135</v>
      </c>
      <c r="C621" s="8" t="s">
        <v>66</v>
      </c>
      <c r="D621" s="8" t="s">
        <v>67</v>
      </c>
      <c r="E621" s="24">
        <v>4</v>
      </c>
      <c r="F621" s="13">
        <v>101.678</v>
      </c>
      <c r="G621" s="24">
        <v>245.8</v>
      </c>
      <c r="I621" s="13">
        <v>-37.685000000000002</v>
      </c>
      <c r="J621" s="38">
        <v>1.0644447103250312</v>
      </c>
      <c r="K621" s="103">
        <f t="shared" si="88"/>
        <v>1.1514055293904009</v>
      </c>
      <c r="L621" s="25">
        <v>6.0579999999999998</v>
      </c>
      <c r="N621">
        <v>13.3</v>
      </c>
      <c r="O621" s="70">
        <v>818.19799999999998</v>
      </c>
      <c r="P621" s="70">
        <v>504.44940000000003</v>
      </c>
      <c r="Q621" s="70">
        <f t="shared" si="81"/>
        <v>0.61653707293344651</v>
      </c>
      <c r="R621" s="23">
        <f t="shared" si="82"/>
        <v>8.1999430700148395</v>
      </c>
      <c r="S621" s="25">
        <v>4.9889999999999999</v>
      </c>
      <c r="T621" s="23">
        <f t="shared" si="83"/>
        <v>0.60841885820445962</v>
      </c>
      <c r="U621" s="23">
        <f t="shared" si="84"/>
        <v>1.6436045439997673</v>
      </c>
      <c r="V621" s="23">
        <f t="shared" si="85"/>
        <v>9.9569563275505892</v>
      </c>
      <c r="W621" s="1">
        <v>995</v>
      </c>
      <c r="X621" s="1">
        <f t="shared" si="86"/>
        <v>1.0006991283970441E-2</v>
      </c>
      <c r="Y621" s="7">
        <v>2000</v>
      </c>
      <c r="Z621" s="1">
        <v>10.167999999999999</v>
      </c>
      <c r="AA621" s="1">
        <f t="shared" si="87"/>
        <v>1.9683303076259719</v>
      </c>
      <c r="AB621" s="1">
        <f t="shared" si="89"/>
        <v>2.2663463998672528E-2</v>
      </c>
      <c r="AD621" s="8" t="s">
        <v>135</v>
      </c>
      <c r="AE621" s="1" t="s">
        <v>69</v>
      </c>
      <c r="AF621" s="1" t="s">
        <v>70</v>
      </c>
      <c r="AG621" s="1" t="s">
        <v>71</v>
      </c>
      <c r="AH621" s="1" t="s">
        <v>72</v>
      </c>
      <c r="AI621" s="1" t="s">
        <v>130</v>
      </c>
      <c r="AJ621" s="1" t="s">
        <v>74</v>
      </c>
      <c r="AK621" s="8" t="s">
        <v>135</v>
      </c>
    </row>
    <row r="622" spans="1:37" ht="16">
      <c r="A622" s="8" t="s">
        <v>134</v>
      </c>
      <c r="B622" s="8" t="s">
        <v>135</v>
      </c>
      <c r="C622" s="8" t="s">
        <v>66</v>
      </c>
      <c r="D622" s="8" t="s">
        <v>67</v>
      </c>
      <c r="E622" s="24">
        <v>5</v>
      </c>
      <c r="F622" s="13">
        <v>101.68600000000001</v>
      </c>
      <c r="G622" s="24">
        <v>305.60000000000002</v>
      </c>
      <c r="I622" s="13">
        <v>-37.701999999999998</v>
      </c>
      <c r="J622" s="38">
        <v>1.0644261062855949</v>
      </c>
      <c r="K622" s="103">
        <f t="shared" si="88"/>
        <v>1.15138542316423</v>
      </c>
      <c r="L622" s="25">
        <v>6.0579999999999998</v>
      </c>
      <c r="N622">
        <v>13.3</v>
      </c>
      <c r="O622" s="70">
        <v>818.19799999999998</v>
      </c>
      <c r="P622" s="70">
        <v>504.44940000000003</v>
      </c>
      <c r="Q622" s="70">
        <f t="shared" si="81"/>
        <v>0.61653707293344651</v>
      </c>
      <c r="R622" s="23">
        <f t="shared" si="82"/>
        <v>8.1999430700148395</v>
      </c>
      <c r="S622" s="25">
        <v>4.9889999999999999</v>
      </c>
      <c r="T622" s="23">
        <f t="shared" si="83"/>
        <v>0.60841885820445962</v>
      </c>
      <c r="U622" s="23">
        <f t="shared" si="84"/>
        <v>1.6436045439997673</v>
      </c>
      <c r="V622" s="23">
        <f t="shared" si="85"/>
        <v>9.9569563275505892</v>
      </c>
      <c r="W622" s="1">
        <v>995</v>
      </c>
      <c r="X622" s="1">
        <f t="shared" si="86"/>
        <v>1.0006991283970441E-2</v>
      </c>
      <c r="Y622" s="7">
        <v>2000</v>
      </c>
      <c r="Z622" s="1">
        <v>10.167999999999999</v>
      </c>
      <c r="AA622" s="1">
        <f t="shared" si="87"/>
        <v>1.9683303076259719</v>
      </c>
      <c r="AB622" s="1">
        <f t="shared" si="89"/>
        <v>2.2663068241729086E-2</v>
      </c>
      <c r="AD622" s="8" t="s">
        <v>135</v>
      </c>
      <c r="AE622" s="1" t="s">
        <v>69</v>
      </c>
      <c r="AF622" s="1" t="s">
        <v>70</v>
      </c>
      <c r="AG622" s="1" t="s">
        <v>71</v>
      </c>
      <c r="AH622" s="1" t="s">
        <v>72</v>
      </c>
      <c r="AI622" s="1" t="s">
        <v>130</v>
      </c>
      <c r="AJ622" s="1" t="s">
        <v>74</v>
      </c>
      <c r="AK622" s="8" t="s">
        <v>135</v>
      </c>
    </row>
    <row r="623" spans="1:37" ht="16">
      <c r="A623" s="8" t="s">
        <v>134</v>
      </c>
      <c r="B623" s="8" t="s">
        <v>135</v>
      </c>
      <c r="C623" s="8" t="s">
        <v>66</v>
      </c>
      <c r="D623" s="8" t="s">
        <v>67</v>
      </c>
      <c r="E623" s="24">
        <v>6</v>
      </c>
      <c r="F623" s="13">
        <v>101.744</v>
      </c>
      <c r="G623" s="24">
        <v>365.3</v>
      </c>
      <c r="I623" s="13">
        <v>-37.698999999999998</v>
      </c>
      <c r="J623" s="38">
        <v>1.0644293893518857</v>
      </c>
      <c r="K623" s="103">
        <f t="shared" si="88"/>
        <v>1.1513889713223833</v>
      </c>
      <c r="L623" s="25">
        <v>6.0620000000000003</v>
      </c>
      <c r="N623">
        <v>13.3</v>
      </c>
      <c r="O623" s="70">
        <v>818.19799999999998</v>
      </c>
      <c r="P623" s="70">
        <v>504.44940000000003</v>
      </c>
      <c r="Q623" s="70">
        <f t="shared" si="81"/>
        <v>0.61653707293344651</v>
      </c>
      <c r="R623" s="23">
        <f t="shared" si="82"/>
        <v>8.1999430700148395</v>
      </c>
      <c r="S623" s="25">
        <v>4.9889999999999999</v>
      </c>
      <c r="T623" s="23">
        <f t="shared" si="83"/>
        <v>0.60841885820445962</v>
      </c>
      <c r="U623" s="23">
        <f t="shared" si="84"/>
        <v>1.6436045439997673</v>
      </c>
      <c r="V623" s="23">
        <f t="shared" si="85"/>
        <v>9.9635307457265903</v>
      </c>
      <c r="W623" s="1">
        <v>995</v>
      </c>
      <c r="X623" s="1">
        <f t="shared" si="86"/>
        <v>1.0013598739423708E-2</v>
      </c>
      <c r="Y623" s="7">
        <v>2000</v>
      </c>
      <c r="Z623" s="1">
        <v>10.167999999999999</v>
      </c>
      <c r="AA623" s="1">
        <f t="shared" si="87"/>
        <v>1.9696299644814534</v>
      </c>
      <c r="AB623" s="1">
        <f t="shared" si="89"/>
        <v>2.2678102186900431E-2</v>
      </c>
      <c r="AD623" s="8" t="s">
        <v>135</v>
      </c>
      <c r="AE623" s="1" t="s">
        <v>69</v>
      </c>
      <c r="AF623" s="1" t="s">
        <v>70</v>
      </c>
      <c r="AG623" s="1" t="s">
        <v>71</v>
      </c>
      <c r="AH623" s="1" t="s">
        <v>72</v>
      </c>
      <c r="AI623" s="1" t="s">
        <v>130</v>
      </c>
      <c r="AJ623" s="1" t="s">
        <v>74</v>
      </c>
      <c r="AK623" s="8" t="s">
        <v>135</v>
      </c>
    </row>
    <row r="624" spans="1:37" ht="16">
      <c r="A624" s="8" t="s">
        <v>134</v>
      </c>
      <c r="B624" s="8" t="s">
        <v>135</v>
      </c>
      <c r="C624" s="8" t="s">
        <v>66</v>
      </c>
      <c r="D624" s="8" t="s">
        <v>67</v>
      </c>
      <c r="E624" s="24">
        <v>7</v>
      </c>
      <c r="F624" s="13">
        <v>101.71899999999999</v>
      </c>
      <c r="G624" s="24">
        <v>425.1</v>
      </c>
      <c r="I624" s="13">
        <v>-37.729999999999997</v>
      </c>
      <c r="J624" s="38">
        <v>1.0643954643230358</v>
      </c>
      <c r="K624" s="103">
        <f t="shared" si="88"/>
        <v>1.1513523070091771</v>
      </c>
      <c r="L624" s="25">
        <v>6.06</v>
      </c>
      <c r="N624">
        <v>13.3</v>
      </c>
      <c r="O624" s="70">
        <v>818.19799999999998</v>
      </c>
      <c r="P624" s="70">
        <v>504.44940000000003</v>
      </c>
      <c r="Q624" s="70">
        <f t="shared" si="81"/>
        <v>0.61653707293344651</v>
      </c>
      <c r="R624" s="23">
        <f t="shared" si="82"/>
        <v>8.1999430700148395</v>
      </c>
      <c r="S624" s="25">
        <v>4.9889999999999999</v>
      </c>
      <c r="T624" s="23">
        <f t="shared" si="83"/>
        <v>0.60841885820445962</v>
      </c>
      <c r="U624" s="23">
        <f t="shared" si="84"/>
        <v>1.6436045439997673</v>
      </c>
      <c r="V624" s="23">
        <f t="shared" si="85"/>
        <v>9.9602435366385897</v>
      </c>
      <c r="W624" s="1">
        <v>995</v>
      </c>
      <c r="X624" s="1">
        <f t="shared" si="86"/>
        <v>1.0010295011697075E-2</v>
      </c>
      <c r="Y624" s="7">
        <v>2000</v>
      </c>
      <c r="Z624" s="1">
        <v>10.167999999999999</v>
      </c>
      <c r="AA624" s="1">
        <f t="shared" si="87"/>
        <v>1.9689801360537127</v>
      </c>
      <c r="AB624" s="1">
        <f t="shared" si="89"/>
        <v>2.2669898221006853E-2</v>
      </c>
      <c r="AD624" s="8" t="s">
        <v>135</v>
      </c>
      <c r="AE624" s="1" t="s">
        <v>69</v>
      </c>
      <c r="AF624" s="1" t="s">
        <v>70</v>
      </c>
      <c r="AG624" s="1" t="s">
        <v>71</v>
      </c>
      <c r="AH624" s="1" t="s">
        <v>72</v>
      </c>
      <c r="AI624" s="1" t="s">
        <v>130</v>
      </c>
      <c r="AJ624" s="1" t="s">
        <v>74</v>
      </c>
      <c r="AK624" s="8" t="s">
        <v>135</v>
      </c>
    </row>
    <row r="625" spans="1:37" ht="16">
      <c r="A625" s="8" t="s">
        <v>134</v>
      </c>
      <c r="B625" s="8" t="s">
        <v>135</v>
      </c>
      <c r="C625" s="8" t="s">
        <v>66</v>
      </c>
      <c r="D625" s="8" t="s">
        <v>67</v>
      </c>
      <c r="E625" s="24">
        <v>12</v>
      </c>
      <c r="F625" s="13">
        <v>0.58099999999999996</v>
      </c>
      <c r="G625" s="24">
        <v>1160.4000000000001</v>
      </c>
      <c r="I625" s="13">
        <v>-14.646000000000001</v>
      </c>
      <c r="J625" s="38">
        <v>1.0896511328084613</v>
      </c>
      <c r="K625" s="103">
        <f t="shared" si="88"/>
        <v>1.1786466818736965</v>
      </c>
      <c r="L625" s="25">
        <v>3.5000000000000003E-2</v>
      </c>
      <c r="N625">
        <v>13.3</v>
      </c>
      <c r="O625" s="70">
        <v>818.19799999999998</v>
      </c>
      <c r="P625" s="70">
        <v>504.44940000000003</v>
      </c>
      <c r="Q625" s="70">
        <f t="shared" si="81"/>
        <v>0.61653707293344651</v>
      </c>
      <c r="R625" s="23">
        <f t="shared" si="82"/>
        <v>8.1999430700148395</v>
      </c>
      <c r="S625" s="25">
        <v>4.9889999999999999</v>
      </c>
      <c r="T625" s="23">
        <f t="shared" si="83"/>
        <v>0.60841885820445962</v>
      </c>
      <c r="U625" s="23">
        <f t="shared" si="84"/>
        <v>1.6436045439997673</v>
      </c>
      <c r="V625" s="23">
        <f t="shared" si="85"/>
        <v>5.7526159039991864E-2</v>
      </c>
      <c r="W625" s="1">
        <v>995</v>
      </c>
      <c r="X625" s="1">
        <f t="shared" si="86"/>
        <v>5.7815235216072227E-5</v>
      </c>
      <c r="Y625" s="7">
        <v>2000</v>
      </c>
      <c r="Z625" s="1">
        <v>10.167999999999999</v>
      </c>
      <c r="AA625" s="1">
        <f t="shared" si="87"/>
        <v>1.1371997485458739E-2</v>
      </c>
      <c r="AB625" s="1">
        <f t="shared" si="89"/>
        <v>1.3403567102511962E-4</v>
      </c>
      <c r="AD625" s="8" t="s">
        <v>135</v>
      </c>
      <c r="AE625" s="1" t="s">
        <v>69</v>
      </c>
      <c r="AF625" s="1" t="s">
        <v>70</v>
      </c>
      <c r="AG625" s="1" t="s">
        <v>71</v>
      </c>
      <c r="AH625" s="1" t="s">
        <v>72</v>
      </c>
      <c r="AI625" s="1" t="s">
        <v>130</v>
      </c>
      <c r="AJ625" s="1" t="s">
        <v>74</v>
      </c>
      <c r="AK625" s="8" t="s">
        <v>135</v>
      </c>
    </row>
    <row r="626" spans="1:37" ht="16">
      <c r="A626" s="8" t="s">
        <v>134</v>
      </c>
      <c r="B626" s="8" t="s">
        <v>135</v>
      </c>
      <c r="C626" s="8" t="s">
        <v>66</v>
      </c>
      <c r="D626" s="8" t="s">
        <v>67</v>
      </c>
      <c r="E626" s="24">
        <v>41</v>
      </c>
      <c r="F626" s="13">
        <v>6.6509999999999998</v>
      </c>
      <c r="G626" s="24">
        <v>1970.2</v>
      </c>
      <c r="I626" s="13">
        <v>44.709000000000003</v>
      </c>
      <c r="J626" s="38">
        <v>1.1545308976230662</v>
      </c>
      <c r="K626" s="103">
        <f t="shared" si="88"/>
        <v>1.2487584997238983</v>
      </c>
      <c r="L626" s="25">
        <v>0.39600000000000002</v>
      </c>
      <c r="N626">
        <v>13.3</v>
      </c>
      <c r="O626" s="70">
        <v>818.19799999999998</v>
      </c>
      <c r="P626" s="70">
        <v>504.44940000000003</v>
      </c>
      <c r="Q626" s="70">
        <f t="shared" si="81"/>
        <v>0.61653707293344651</v>
      </c>
      <c r="R626" s="23">
        <f t="shared" si="82"/>
        <v>8.1999430700148395</v>
      </c>
      <c r="S626" s="25">
        <v>4.9889999999999999</v>
      </c>
      <c r="T626" s="23">
        <f t="shared" si="83"/>
        <v>0.60841885820445962</v>
      </c>
      <c r="U626" s="23">
        <f t="shared" si="84"/>
        <v>1.6436045439997673</v>
      </c>
      <c r="V626" s="23">
        <f t="shared" si="85"/>
        <v>0.65086739942390792</v>
      </c>
      <c r="W626" s="1">
        <v>995</v>
      </c>
      <c r="X626" s="1">
        <f t="shared" si="86"/>
        <v>6.5413808987327426E-4</v>
      </c>
      <c r="Y626" s="7">
        <v>2000</v>
      </c>
      <c r="Z626" s="1">
        <v>10.167999999999999</v>
      </c>
      <c r="AA626" s="1">
        <f t="shared" si="87"/>
        <v>0.12866602869261887</v>
      </c>
      <c r="AB626" s="1">
        <f t="shared" si="89"/>
        <v>1.606727969556268E-3</v>
      </c>
      <c r="AD626" s="8" t="s">
        <v>135</v>
      </c>
      <c r="AE626" s="1" t="s">
        <v>69</v>
      </c>
      <c r="AF626" s="1" t="s">
        <v>70</v>
      </c>
      <c r="AG626" s="1" t="s">
        <v>71</v>
      </c>
      <c r="AH626" s="1" t="s">
        <v>72</v>
      </c>
      <c r="AI626" s="1" t="s">
        <v>130</v>
      </c>
      <c r="AJ626" s="1" t="s">
        <v>74</v>
      </c>
      <c r="AK626" s="8" t="s">
        <v>135</v>
      </c>
    </row>
    <row r="627" spans="1:37" ht="16">
      <c r="A627" s="8" t="s">
        <v>134</v>
      </c>
      <c r="B627" s="8" t="s">
        <v>135</v>
      </c>
      <c r="C627" s="8" t="s">
        <v>66</v>
      </c>
      <c r="D627" s="8" t="s">
        <v>67</v>
      </c>
      <c r="E627" s="24">
        <v>45</v>
      </c>
      <c r="F627" s="13">
        <v>0.76900000000000002</v>
      </c>
      <c r="G627" s="24">
        <v>2041.7</v>
      </c>
      <c r="I627" s="13">
        <v>7158.2510000000002</v>
      </c>
      <c r="J627" s="38">
        <v>8.3587533185025258</v>
      </c>
      <c r="K627" s="103">
        <f t="shared" si="88"/>
        <v>8.9874954879646118</v>
      </c>
      <c r="L627" s="25">
        <v>4.5999999999999999E-2</v>
      </c>
      <c r="N627">
        <v>13.3</v>
      </c>
      <c r="O627" s="70">
        <v>818.19799999999998</v>
      </c>
      <c r="P627" s="70">
        <v>504.44940000000003</v>
      </c>
      <c r="Q627" s="70">
        <f t="shared" si="81"/>
        <v>0.61653707293344651</v>
      </c>
      <c r="R627" s="23">
        <f t="shared" si="82"/>
        <v>8.1999430700148395</v>
      </c>
      <c r="S627" s="25">
        <v>4.9889999999999999</v>
      </c>
      <c r="T627" s="23">
        <f t="shared" si="83"/>
        <v>0.60841885820445962</v>
      </c>
      <c r="U627" s="23">
        <f t="shared" si="84"/>
        <v>1.6436045439997673</v>
      </c>
      <c r="V627" s="23">
        <f t="shared" si="85"/>
        <v>7.5605809023989293E-2</v>
      </c>
      <c r="W627" s="1">
        <v>995</v>
      </c>
      <c r="X627" s="1">
        <f t="shared" si="86"/>
        <v>7.5985737712552055E-5</v>
      </c>
      <c r="Y627" s="7">
        <v>2000</v>
      </c>
      <c r="Z627" s="1">
        <v>10.167999999999999</v>
      </c>
      <c r="AA627" s="1">
        <f t="shared" si="87"/>
        <v>1.4946053838031484E-2</v>
      </c>
      <c r="AB627" s="1">
        <f t="shared" si="89"/>
        <v>1.3432759143218412E-3</v>
      </c>
      <c r="AD627" s="8" t="s">
        <v>135</v>
      </c>
      <c r="AE627" s="1" t="s">
        <v>69</v>
      </c>
      <c r="AF627" s="1" t="s">
        <v>70</v>
      </c>
      <c r="AG627" s="1" t="s">
        <v>71</v>
      </c>
      <c r="AH627" s="1" t="s">
        <v>72</v>
      </c>
      <c r="AI627" s="1" t="s">
        <v>130</v>
      </c>
      <c r="AJ627" s="1" t="s">
        <v>74</v>
      </c>
      <c r="AK627" s="8" t="s">
        <v>135</v>
      </c>
    </row>
    <row r="628" spans="1:37" ht="16">
      <c r="A628" s="8" t="s">
        <v>134</v>
      </c>
      <c r="B628" s="8" t="s">
        <v>135</v>
      </c>
      <c r="C628" s="8" t="s">
        <v>66</v>
      </c>
      <c r="D628" s="8" t="s">
        <v>67</v>
      </c>
      <c r="E628" s="24">
        <v>49</v>
      </c>
      <c r="F628" s="13">
        <v>0.80300000000000005</v>
      </c>
      <c r="G628" s="24">
        <v>2095.9</v>
      </c>
      <c r="I628" s="13">
        <v>2316.7779999999998</v>
      </c>
      <c r="J628" s="38">
        <v>3.5756625399176842</v>
      </c>
      <c r="K628" s="103">
        <f t="shared" si="88"/>
        <v>3.8597759087912129</v>
      </c>
      <c r="L628" s="25">
        <v>4.8000000000000001E-2</v>
      </c>
      <c r="N628">
        <v>13.3</v>
      </c>
      <c r="O628" s="70">
        <v>818.19799999999998</v>
      </c>
      <c r="P628" s="70">
        <v>504.44940000000003</v>
      </c>
      <c r="Q628" s="70">
        <f t="shared" si="81"/>
        <v>0.61653707293344651</v>
      </c>
      <c r="R628" s="23">
        <f t="shared" si="82"/>
        <v>8.1999430700148395</v>
      </c>
      <c r="S628" s="25">
        <v>4.9889999999999999</v>
      </c>
      <c r="T628" s="23">
        <f t="shared" si="83"/>
        <v>0.60841885820445962</v>
      </c>
      <c r="U628" s="23">
        <f t="shared" si="84"/>
        <v>1.6436045439997673</v>
      </c>
      <c r="V628" s="23">
        <f t="shared" si="85"/>
        <v>7.889301811198883E-2</v>
      </c>
      <c r="W628" s="1">
        <v>995</v>
      </c>
      <c r="X628" s="1">
        <f t="shared" si="86"/>
        <v>7.9289465439184758E-5</v>
      </c>
      <c r="Y628" s="7">
        <v>2000</v>
      </c>
      <c r="Z628" s="1">
        <v>10.167999999999999</v>
      </c>
      <c r="AA628" s="1">
        <f t="shared" si="87"/>
        <v>1.5595882265771984E-2</v>
      </c>
      <c r="AB628" s="1">
        <f t="shared" si="89"/>
        <v>6.0196610645770821E-4</v>
      </c>
      <c r="AD628" s="8" t="s">
        <v>135</v>
      </c>
      <c r="AE628" s="1" t="s">
        <v>69</v>
      </c>
      <c r="AF628" s="1" t="s">
        <v>70</v>
      </c>
      <c r="AG628" s="1" t="s">
        <v>71</v>
      </c>
      <c r="AH628" s="1" t="s">
        <v>72</v>
      </c>
      <c r="AI628" s="1" t="s">
        <v>130</v>
      </c>
      <c r="AJ628" s="1" t="s">
        <v>74</v>
      </c>
      <c r="AK628" s="8" t="s">
        <v>135</v>
      </c>
    </row>
    <row r="629" spans="1:37" ht="16">
      <c r="A629" s="8" t="s">
        <v>134</v>
      </c>
      <c r="B629" s="8" t="s">
        <v>135</v>
      </c>
      <c r="C629" s="8" t="s">
        <v>66</v>
      </c>
      <c r="D629" s="8" t="s">
        <v>67</v>
      </c>
      <c r="E629" s="24">
        <v>51</v>
      </c>
      <c r="F629" s="13">
        <v>0.48299999999999998</v>
      </c>
      <c r="G629" s="24">
        <v>2162.5</v>
      </c>
      <c r="I629" s="13">
        <v>8422.31</v>
      </c>
      <c r="J629" s="38">
        <v>9.5304473927833744</v>
      </c>
      <c r="K629" s="103">
        <f t="shared" si="88"/>
        <v>10.237478217950478</v>
      </c>
      <c r="L629" s="25">
        <v>2.9000000000000001E-2</v>
      </c>
      <c r="N629">
        <v>13.3</v>
      </c>
      <c r="O629" s="70">
        <v>818.19799999999998</v>
      </c>
      <c r="P629" s="70">
        <v>504.44940000000003</v>
      </c>
      <c r="Q629" s="70">
        <f t="shared" si="81"/>
        <v>0.61653707293344651</v>
      </c>
      <c r="R629" s="23">
        <f t="shared" si="82"/>
        <v>8.1999430700148395</v>
      </c>
      <c r="S629" s="25">
        <v>4.9889999999999999</v>
      </c>
      <c r="T629" s="23">
        <f t="shared" si="83"/>
        <v>0.60841885820445962</v>
      </c>
      <c r="U629" s="23">
        <f t="shared" si="84"/>
        <v>1.6436045439997673</v>
      </c>
      <c r="V629" s="23">
        <f t="shared" si="85"/>
        <v>4.7664531775993252E-2</v>
      </c>
      <c r="W629" s="1">
        <v>995</v>
      </c>
      <c r="X629" s="1">
        <f t="shared" si="86"/>
        <v>4.7904052036174124E-5</v>
      </c>
      <c r="Y629" s="7">
        <v>2000</v>
      </c>
      <c r="Z629" s="1">
        <v>10.167999999999999</v>
      </c>
      <c r="AA629" s="1">
        <f t="shared" si="87"/>
        <v>9.4225122022372401E-3</v>
      </c>
      <c r="AB629" s="1">
        <f t="shared" si="89"/>
        <v>9.6462763428776339E-4</v>
      </c>
      <c r="AD629" s="8" t="s">
        <v>135</v>
      </c>
      <c r="AE629" s="1" t="s">
        <v>69</v>
      </c>
      <c r="AF629" s="1" t="s">
        <v>70</v>
      </c>
      <c r="AG629" s="1" t="s">
        <v>71</v>
      </c>
      <c r="AH629" s="1" t="s">
        <v>72</v>
      </c>
      <c r="AI629" s="1" t="s">
        <v>130</v>
      </c>
      <c r="AJ629" s="1" t="s">
        <v>74</v>
      </c>
      <c r="AK629" s="8" t="s">
        <v>135</v>
      </c>
    </row>
    <row r="630" spans="1:37" ht="16">
      <c r="A630" s="8" t="s">
        <v>134</v>
      </c>
      <c r="B630" s="8" t="s">
        <v>135</v>
      </c>
      <c r="C630" s="8" t="s">
        <v>66</v>
      </c>
      <c r="D630" s="8" t="s">
        <v>67</v>
      </c>
      <c r="E630" s="24">
        <v>60</v>
      </c>
      <c r="F630" s="13">
        <v>0.625</v>
      </c>
      <c r="G630" s="24">
        <v>2280.4</v>
      </c>
      <c r="I630" s="13">
        <v>3932.77</v>
      </c>
      <c r="J630" s="38">
        <v>5.2267313986736017</v>
      </c>
      <c r="K630" s="103">
        <f t="shared" si="88"/>
        <v>5.6343688207842302</v>
      </c>
      <c r="L630" s="25">
        <v>3.6999999999999998E-2</v>
      </c>
      <c r="N630">
        <v>13.3</v>
      </c>
      <c r="O630" s="70">
        <v>818.19799999999998</v>
      </c>
      <c r="P630" s="70">
        <v>504.44940000000003</v>
      </c>
      <c r="Q630" s="70">
        <f t="shared" si="81"/>
        <v>0.61653707293344651</v>
      </c>
      <c r="R630" s="23">
        <f t="shared" si="82"/>
        <v>8.1999430700148395</v>
      </c>
      <c r="S630" s="25">
        <v>4.9889999999999999</v>
      </c>
      <c r="T630" s="23">
        <f t="shared" si="83"/>
        <v>0.60841885820445962</v>
      </c>
      <c r="U630" s="23">
        <f t="shared" si="84"/>
        <v>1.6436045439997673</v>
      </c>
      <c r="V630" s="23">
        <f t="shared" si="85"/>
        <v>6.0813368127991388E-2</v>
      </c>
      <c r="W630" s="1">
        <v>995</v>
      </c>
      <c r="X630" s="1">
        <f t="shared" si="86"/>
        <v>6.111896294270491E-5</v>
      </c>
      <c r="Y630" s="7">
        <v>2000</v>
      </c>
      <c r="Z630" s="1">
        <v>10.167999999999999</v>
      </c>
      <c r="AA630" s="1">
        <f t="shared" si="87"/>
        <v>1.2021825913199237E-2</v>
      </c>
      <c r="AB630" s="1">
        <f t="shared" si="89"/>
        <v>6.7735401094225689E-4</v>
      </c>
      <c r="AD630" s="8" t="s">
        <v>135</v>
      </c>
      <c r="AE630" s="1" t="s">
        <v>69</v>
      </c>
      <c r="AF630" s="1" t="s">
        <v>70</v>
      </c>
      <c r="AG630" s="1" t="s">
        <v>71</v>
      </c>
      <c r="AH630" s="1" t="s">
        <v>72</v>
      </c>
      <c r="AI630" s="1" t="s">
        <v>130</v>
      </c>
      <c r="AJ630" s="1" t="s">
        <v>74</v>
      </c>
      <c r="AK630" s="8" t="s">
        <v>135</v>
      </c>
    </row>
    <row r="631" spans="1:37" ht="16">
      <c r="A631" s="8" t="s">
        <v>134</v>
      </c>
      <c r="B631" s="8" t="s">
        <v>135</v>
      </c>
      <c r="C631" s="8" t="s">
        <v>66</v>
      </c>
      <c r="D631" s="8" t="s">
        <v>67</v>
      </c>
      <c r="E631" s="24">
        <v>62</v>
      </c>
      <c r="F631" s="13">
        <v>3.72</v>
      </c>
      <c r="G631" s="24">
        <v>2332.9</v>
      </c>
      <c r="I631" s="13">
        <v>4734.0910000000003</v>
      </c>
      <c r="J631" s="38">
        <v>6.0246521912665836</v>
      </c>
      <c r="K631" s="103">
        <f t="shared" si="88"/>
        <v>6.4902584947419388</v>
      </c>
      <c r="L631" s="25">
        <v>0.222</v>
      </c>
      <c r="N631">
        <v>13.3</v>
      </c>
      <c r="O631" s="70">
        <v>818.19799999999998</v>
      </c>
      <c r="P631" s="70">
        <v>504.44940000000003</v>
      </c>
      <c r="Q631" s="70">
        <f t="shared" si="81"/>
        <v>0.61653707293344651</v>
      </c>
      <c r="R631" s="23">
        <f t="shared" si="82"/>
        <v>8.1999430700148395</v>
      </c>
      <c r="S631" s="25">
        <v>4.9889999999999999</v>
      </c>
      <c r="T631" s="23">
        <f t="shared" si="83"/>
        <v>0.60841885820445962</v>
      </c>
      <c r="U631" s="23">
        <f t="shared" si="84"/>
        <v>1.6436045439997673</v>
      </c>
      <c r="V631" s="23">
        <f t="shared" si="85"/>
        <v>0.36488020876794836</v>
      </c>
      <c r="W631" s="1">
        <v>995</v>
      </c>
      <c r="X631" s="1">
        <f t="shared" si="86"/>
        <v>3.6671377765622952E-4</v>
      </c>
      <c r="Y631" s="7">
        <v>2000</v>
      </c>
      <c r="Z631" s="1">
        <v>10.167999999999999</v>
      </c>
      <c r="AA631" s="1">
        <f t="shared" si="87"/>
        <v>7.213095547919543E-2</v>
      </c>
      <c r="AB631" s="1">
        <f t="shared" si="89"/>
        <v>4.6814854653270078E-3</v>
      </c>
      <c r="AD631" s="8" t="s">
        <v>135</v>
      </c>
      <c r="AE631" s="1" t="s">
        <v>69</v>
      </c>
      <c r="AF631" s="1" t="s">
        <v>70</v>
      </c>
      <c r="AG631" s="1" t="s">
        <v>71</v>
      </c>
      <c r="AH631" s="1" t="s">
        <v>72</v>
      </c>
      <c r="AI631" s="1" t="s">
        <v>130</v>
      </c>
      <c r="AJ631" s="1" t="s">
        <v>74</v>
      </c>
      <c r="AK631" s="8" t="s">
        <v>135</v>
      </c>
    </row>
    <row r="632" spans="1:37" ht="16">
      <c r="A632" s="8" t="s">
        <v>134</v>
      </c>
      <c r="B632" s="8" t="s">
        <v>135</v>
      </c>
      <c r="C632" s="8" t="s">
        <v>66</v>
      </c>
      <c r="D632" s="8" t="s">
        <v>67</v>
      </c>
      <c r="E632" s="24">
        <v>83</v>
      </c>
      <c r="F632" s="13">
        <v>0.27</v>
      </c>
      <c r="G632" s="24">
        <v>2736</v>
      </c>
      <c r="I632" s="13">
        <v>498.55500000000001</v>
      </c>
      <c r="J632" s="38">
        <v>1.6478213623175428</v>
      </c>
      <c r="K632" s="103">
        <f t="shared" si="88"/>
        <v>1.7815834603656804</v>
      </c>
      <c r="L632" s="25">
        <v>1.6E-2</v>
      </c>
      <c r="N632">
        <v>13.3</v>
      </c>
      <c r="O632" s="70">
        <v>818.19799999999998</v>
      </c>
      <c r="P632" s="70">
        <v>504.44940000000003</v>
      </c>
      <c r="Q632" s="70">
        <f t="shared" si="81"/>
        <v>0.61653707293344651</v>
      </c>
      <c r="R632" s="23">
        <f t="shared" si="82"/>
        <v>8.1999430700148395</v>
      </c>
      <c r="S632" s="25">
        <v>4.9889999999999999</v>
      </c>
      <c r="T632" s="23">
        <f t="shared" si="83"/>
        <v>0.60841885820445962</v>
      </c>
      <c r="U632" s="23">
        <f t="shared" si="84"/>
        <v>1.6436045439997673</v>
      </c>
      <c r="V632" s="23">
        <f t="shared" si="85"/>
        <v>2.6297672703996279E-2</v>
      </c>
      <c r="W632" s="1">
        <v>995</v>
      </c>
      <c r="X632" s="1">
        <f t="shared" si="86"/>
        <v>2.6429821813061586E-5</v>
      </c>
      <c r="Y632" s="7">
        <v>2000</v>
      </c>
      <c r="Z632" s="1">
        <v>10.167999999999999</v>
      </c>
      <c r="AA632" s="1">
        <f t="shared" si="87"/>
        <v>5.1986274219239948E-3</v>
      </c>
      <c r="AB632" s="1">
        <f t="shared" si="89"/>
        <v>9.2617886315032663E-5</v>
      </c>
      <c r="AD632" s="8" t="s">
        <v>135</v>
      </c>
      <c r="AE632" s="1" t="s">
        <v>69</v>
      </c>
      <c r="AF632" s="1" t="s">
        <v>70</v>
      </c>
      <c r="AG632" s="1" t="s">
        <v>71</v>
      </c>
      <c r="AH632" s="1" t="s">
        <v>72</v>
      </c>
      <c r="AI632" s="1" t="s">
        <v>130</v>
      </c>
      <c r="AJ632" s="1" t="s">
        <v>74</v>
      </c>
      <c r="AK632" s="8" t="s">
        <v>135</v>
      </c>
    </row>
    <row r="633" spans="1:37" ht="16">
      <c r="A633" s="8" t="s">
        <v>134</v>
      </c>
      <c r="B633" s="8" t="s">
        <v>135</v>
      </c>
      <c r="C633" s="8" t="s">
        <v>66</v>
      </c>
      <c r="D633" s="8" t="s">
        <v>67</v>
      </c>
      <c r="E633" s="24">
        <v>105</v>
      </c>
      <c r="F633" s="13">
        <v>0.53700000000000003</v>
      </c>
      <c r="G633" s="24">
        <v>3773.1</v>
      </c>
      <c r="I633" s="13">
        <v>128.87700000000001</v>
      </c>
      <c r="J633" s="38">
        <v>1.2463874673437627</v>
      </c>
      <c r="K633" s="103">
        <f t="shared" si="88"/>
        <v>1.3480097485842093</v>
      </c>
      <c r="L633" s="25">
        <v>3.2000000000000001E-2</v>
      </c>
      <c r="N633">
        <v>13.3</v>
      </c>
      <c r="O633" s="70">
        <v>818.19799999999998</v>
      </c>
      <c r="P633" s="70">
        <v>504.44940000000003</v>
      </c>
      <c r="Q633" s="70">
        <f t="shared" si="81"/>
        <v>0.61653707293344651</v>
      </c>
      <c r="R633" s="23">
        <f t="shared" si="82"/>
        <v>8.1999430700148395</v>
      </c>
      <c r="S633" s="25">
        <v>4.9889999999999999</v>
      </c>
      <c r="T633" s="23">
        <f t="shared" si="83"/>
        <v>0.60841885820445962</v>
      </c>
      <c r="U633" s="23">
        <f t="shared" si="84"/>
        <v>1.6436045439997673</v>
      </c>
      <c r="V633" s="23">
        <f t="shared" si="85"/>
        <v>5.2595345407992558E-2</v>
      </c>
      <c r="W633" s="1">
        <v>995</v>
      </c>
      <c r="X633" s="1">
        <f t="shared" si="86"/>
        <v>5.2859643626123172E-5</v>
      </c>
      <c r="Y633" s="7">
        <v>2000</v>
      </c>
      <c r="Z633" s="1">
        <v>10.167999999999999</v>
      </c>
      <c r="AA633" s="1">
        <f t="shared" si="87"/>
        <v>1.039725484384799E-2</v>
      </c>
      <c r="AB633" s="1">
        <f t="shared" si="89"/>
        <v>1.4015600888021479E-4</v>
      </c>
      <c r="AD633" s="8" t="s">
        <v>135</v>
      </c>
      <c r="AE633" s="1" t="s">
        <v>69</v>
      </c>
      <c r="AF633" s="1" t="s">
        <v>70</v>
      </c>
      <c r="AG633" s="1" t="s">
        <v>71</v>
      </c>
      <c r="AH633" s="1" t="s">
        <v>72</v>
      </c>
      <c r="AI633" s="1" t="s">
        <v>130</v>
      </c>
      <c r="AJ633" s="1" t="s">
        <v>74</v>
      </c>
      <c r="AK633" s="8" t="s">
        <v>135</v>
      </c>
    </row>
    <row r="634" spans="1:37" ht="16">
      <c r="A634" s="8" t="s">
        <v>134</v>
      </c>
      <c r="B634" s="8" t="s">
        <v>135</v>
      </c>
      <c r="C634" s="8" t="s">
        <v>66</v>
      </c>
      <c r="D634" s="8" t="s">
        <v>67</v>
      </c>
      <c r="E634" s="24">
        <v>106</v>
      </c>
      <c r="F634" s="13">
        <v>0.36799999999999999</v>
      </c>
      <c r="G634" s="24">
        <v>3838.3</v>
      </c>
      <c r="I634" s="13">
        <v>-32.69</v>
      </c>
      <c r="J634" s="38">
        <v>1.0699107118226978</v>
      </c>
      <c r="K634" s="103">
        <f t="shared" si="88"/>
        <v>1.1573128574741982</v>
      </c>
      <c r="L634" s="25">
        <v>2.1999999999999999E-2</v>
      </c>
      <c r="N634">
        <v>13.3</v>
      </c>
      <c r="O634" s="70">
        <v>818.19799999999998</v>
      </c>
      <c r="P634" s="70">
        <v>504.44940000000003</v>
      </c>
      <c r="Q634" s="70">
        <f t="shared" si="81"/>
        <v>0.61653707293344651</v>
      </c>
      <c r="R634" s="23">
        <f t="shared" si="82"/>
        <v>8.1999430700148395</v>
      </c>
      <c r="S634" s="25">
        <v>4.9889999999999999</v>
      </c>
      <c r="T634" s="23">
        <f t="shared" si="83"/>
        <v>0.60841885820445962</v>
      </c>
      <c r="U634" s="23">
        <f t="shared" si="84"/>
        <v>1.6436045439997673</v>
      </c>
      <c r="V634" s="23">
        <f t="shared" si="85"/>
        <v>3.6159299967994878E-2</v>
      </c>
      <c r="W634" s="1">
        <v>995</v>
      </c>
      <c r="X634" s="1">
        <f t="shared" si="86"/>
        <v>3.6341004992959676E-5</v>
      </c>
      <c r="Y634" s="7">
        <v>2000</v>
      </c>
      <c r="Z634" s="1">
        <v>10.167999999999999</v>
      </c>
      <c r="AA634" s="1">
        <f t="shared" si="87"/>
        <v>7.1481127051454913E-3</v>
      </c>
      <c r="AB634" s="1">
        <f t="shared" si="89"/>
        <v>8.2726027403395492E-5</v>
      </c>
      <c r="AD634" s="8" t="s">
        <v>135</v>
      </c>
      <c r="AE634" s="1" t="s">
        <v>69</v>
      </c>
      <c r="AF634" s="1" t="s">
        <v>70</v>
      </c>
      <c r="AG634" s="1" t="s">
        <v>71</v>
      </c>
      <c r="AH634" s="1" t="s">
        <v>72</v>
      </c>
      <c r="AI634" s="1" t="s">
        <v>130</v>
      </c>
      <c r="AJ634" s="1" t="s">
        <v>74</v>
      </c>
      <c r="AK634" s="8" t="s">
        <v>135</v>
      </c>
    </row>
    <row r="635" spans="1:37" ht="16">
      <c r="A635" s="8" t="s">
        <v>136</v>
      </c>
      <c r="B635" s="8" t="s">
        <v>137</v>
      </c>
      <c r="C635" s="8" t="s">
        <v>66</v>
      </c>
      <c r="D635" s="11" t="s">
        <v>67</v>
      </c>
      <c r="E635" s="24">
        <v>64</v>
      </c>
      <c r="F635" s="13">
        <v>0.28000000000000003</v>
      </c>
      <c r="G635" s="24">
        <v>2399.5</v>
      </c>
      <c r="H635" s="8" t="s">
        <v>118</v>
      </c>
      <c r="I635" s="13">
        <v>-25.815999999999999</v>
      </c>
      <c r="J635" s="38">
        <v>1.0774319054317458</v>
      </c>
      <c r="K635" s="103">
        <f t="shared" si="88"/>
        <v>1.1654412273215424</v>
      </c>
      <c r="L635" s="25">
        <v>0.02</v>
      </c>
      <c r="N635">
        <v>13.3</v>
      </c>
      <c r="O635" s="70">
        <v>818.19799999999998</v>
      </c>
      <c r="P635" s="70">
        <v>504.44940000000003</v>
      </c>
      <c r="Q635" s="70">
        <f t="shared" si="81"/>
        <v>0.61653707293344651</v>
      </c>
      <c r="R635" s="23">
        <f t="shared" si="82"/>
        <v>8.1999430700148395</v>
      </c>
      <c r="S635" s="25">
        <v>7.1289999999999996</v>
      </c>
      <c r="T635" s="23">
        <f t="shared" si="83"/>
        <v>0.86939627984357437</v>
      </c>
      <c r="U635" s="23">
        <f t="shared" si="84"/>
        <v>1.1502234633209201</v>
      </c>
      <c r="V635" s="23">
        <f t="shared" si="85"/>
        <v>2.3004469266418401E-2</v>
      </c>
      <c r="W635" s="1">
        <v>950</v>
      </c>
      <c r="X635" s="1">
        <f t="shared" si="86"/>
        <v>2.4215230806756212E-5</v>
      </c>
      <c r="Y635" s="7">
        <v>2000</v>
      </c>
      <c r="Z635" s="1">
        <v>10.287000000000001</v>
      </c>
      <c r="AA635" s="1">
        <f t="shared" si="87"/>
        <v>4.7079286102374275E-3</v>
      </c>
      <c r="AB635" s="1">
        <f t="shared" si="89"/>
        <v>5.4868140976573111E-5</v>
      </c>
      <c r="AD635" s="8" t="s">
        <v>137</v>
      </c>
      <c r="AE635" s="1" t="s">
        <v>69</v>
      </c>
      <c r="AF635" s="1" t="s">
        <v>70</v>
      </c>
      <c r="AG635" s="1" t="s">
        <v>71</v>
      </c>
      <c r="AH635" s="1" t="s">
        <v>114</v>
      </c>
      <c r="AI635" s="1" t="s">
        <v>130</v>
      </c>
      <c r="AJ635" s="1" t="s">
        <v>74</v>
      </c>
      <c r="AK635" s="8" t="s">
        <v>137</v>
      </c>
    </row>
    <row r="636" spans="1:37" ht="16">
      <c r="A636" s="8" t="s">
        <v>136</v>
      </c>
      <c r="B636" s="8" t="s">
        <v>137</v>
      </c>
      <c r="C636" s="8" t="s">
        <v>66</v>
      </c>
      <c r="D636" s="11" t="s">
        <v>67</v>
      </c>
      <c r="E636" s="24">
        <v>39</v>
      </c>
      <c r="F636" s="13">
        <v>11.132</v>
      </c>
      <c r="G636" s="24">
        <v>1987.6</v>
      </c>
      <c r="H636" s="8" t="s">
        <v>68</v>
      </c>
      <c r="I636" s="13">
        <v>-22.318999999999999</v>
      </c>
      <c r="J636" s="38">
        <v>1.0812577124335376</v>
      </c>
      <c r="K636" s="103">
        <f t="shared" si="88"/>
        <v>1.1695758480371241</v>
      </c>
      <c r="L636" s="25">
        <v>0.78600000000000003</v>
      </c>
      <c r="N636">
        <v>13.3</v>
      </c>
      <c r="O636" s="70">
        <v>818.19799999999998</v>
      </c>
      <c r="P636" s="70">
        <v>504.44940000000003</v>
      </c>
      <c r="Q636" s="70">
        <f t="shared" si="81"/>
        <v>0.61653707293344651</v>
      </c>
      <c r="R636" s="23">
        <f t="shared" si="82"/>
        <v>8.1999430700148395</v>
      </c>
      <c r="S636" s="25">
        <v>7.1289999999999996</v>
      </c>
      <c r="T636" s="23">
        <f t="shared" si="83"/>
        <v>0.86939627984357437</v>
      </c>
      <c r="U636" s="23">
        <f t="shared" si="84"/>
        <v>1.1502234633209201</v>
      </c>
      <c r="V636" s="23">
        <f t="shared" si="85"/>
        <v>0.90407564217024317</v>
      </c>
      <c r="W636" s="1">
        <v>950</v>
      </c>
      <c r="X636" s="1">
        <f t="shared" si="86"/>
        <v>9.5165857070551917E-4</v>
      </c>
      <c r="Y636" s="7">
        <v>2000</v>
      </c>
      <c r="Z636" s="1">
        <v>10.287000000000001</v>
      </c>
      <c r="AA636" s="1">
        <f t="shared" si="87"/>
        <v>0.18502159438233093</v>
      </c>
      <c r="AB636" s="1">
        <f t="shared" si="89"/>
        <v>2.1639678815489551E-3</v>
      </c>
      <c r="AD636" s="8" t="s">
        <v>137</v>
      </c>
      <c r="AE636" s="1" t="s">
        <v>69</v>
      </c>
      <c r="AF636" s="1" t="s">
        <v>70</v>
      </c>
      <c r="AG636" s="1" t="s">
        <v>71</v>
      </c>
      <c r="AH636" s="1" t="s">
        <v>114</v>
      </c>
      <c r="AI636" s="1" t="s">
        <v>130</v>
      </c>
      <c r="AJ636" s="1" t="s">
        <v>74</v>
      </c>
      <c r="AK636" s="8" t="s">
        <v>137</v>
      </c>
    </row>
    <row r="637" spans="1:37" ht="16">
      <c r="A637" s="8" t="s">
        <v>136</v>
      </c>
      <c r="B637" s="8" t="s">
        <v>137</v>
      </c>
      <c r="C637" s="8" t="s">
        <v>66</v>
      </c>
      <c r="D637" s="11" t="s">
        <v>67</v>
      </c>
      <c r="E637" s="24">
        <v>49</v>
      </c>
      <c r="F637" s="13">
        <v>0.71</v>
      </c>
      <c r="G637" s="24">
        <v>2183.4</v>
      </c>
      <c r="H637" s="8" t="s">
        <v>76</v>
      </c>
      <c r="I637" s="13">
        <v>-23.294</v>
      </c>
      <c r="J637" s="38">
        <v>1.0801910673707531</v>
      </c>
      <c r="K637" s="103">
        <f t="shared" si="88"/>
        <v>1.1684231075243912</v>
      </c>
      <c r="L637" s="25">
        <v>0.05</v>
      </c>
      <c r="N637">
        <v>13.3</v>
      </c>
      <c r="O637" s="70">
        <v>818.19799999999998</v>
      </c>
      <c r="P637" s="70">
        <v>504.44940000000003</v>
      </c>
      <c r="Q637" s="70">
        <f t="shared" si="81"/>
        <v>0.61653707293344651</v>
      </c>
      <c r="R637" s="23">
        <f t="shared" si="82"/>
        <v>8.1999430700148395</v>
      </c>
      <c r="S637" s="25">
        <v>7.1289999999999996</v>
      </c>
      <c r="T637" s="23">
        <f t="shared" si="83"/>
        <v>0.86939627984357437</v>
      </c>
      <c r="U637" s="23">
        <f t="shared" si="84"/>
        <v>1.1502234633209201</v>
      </c>
      <c r="V637" s="23">
        <f t="shared" si="85"/>
        <v>5.7511173166046009E-2</v>
      </c>
      <c r="W637" s="1">
        <v>950</v>
      </c>
      <c r="X637" s="1">
        <f t="shared" si="86"/>
        <v>6.0538077016890534E-5</v>
      </c>
      <c r="Y637" s="7">
        <v>2000</v>
      </c>
      <c r="Z637" s="1">
        <v>10.287000000000001</v>
      </c>
      <c r="AA637" s="1">
        <f t="shared" si="87"/>
        <v>1.176982152559357E-2</v>
      </c>
      <c r="AB637" s="1">
        <f t="shared" si="89"/>
        <v>1.3752131441941511E-4</v>
      </c>
      <c r="AD637" s="8" t="s">
        <v>137</v>
      </c>
      <c r="AE637" s="1" t="s">
        <v>69</v>
      </c>
      <c r="AF637" s="1" t="s">
        <v>70</v>
      </c>
      <c r="AG637" s="1" t="s">
        <v>71</v>
      </c>
      <c r="AH637" s="1" t="s">
        <v>114</v>
      </c>
      <c r="AI637" s="1" t="s">
        <v>130</v>
      </c>
      <c r="AJ637" s="1" t="s">
        <v>74</v>
      </c>
      <c r="AK637" s="8" t="s">
        <v>137</v>
      </c>
    </row>
    <row r="638" spans="1:37" ht="16">
      <c r="A638" s="8" t="s">
        <v>136</v>
      </c>
      <c r="B638" s="8" t="s">
        <v>137</v>
      </c>
      <c r="C638" s="8" t="s">
        <v>66</v>
      </c>
      <c r="D638" s="11" t="s">
        <v>67</v>
      </c>
      <c r="E638" s="24">
        <v>40</v>
      </c>
      <c r="F638" s="13">
        <v>0.98099999999999998</v>
      </c>
      <c r="G638" s="24">
        <v>2002</v>
      </c>
      <c r="H638" s="8" t="s">
        <v>77</v>
      </c>
      <c r="I638" s="13">
        <v>-24.791</v>
      </c>
      <c r="J638" s="38">
        <v>1.0785533121769062</v>
      </c>
      <c r="K638" s="103">
        <f t="shared" si="88"/>
        <v>1.1666531551347001</v>
      </c>
      <c r="L638" s="25">
        <v>6.9000000000000006E-2</v>
      </c>
      <c r="N638">
        <v>13.3</v>
      </c>
      <c r="O638" s="70">
        <v>818.19799999999998</v>
      </c>
      <c r="P638" s="70">
        <v>504.44940000000003</v>
      </c>
      <c r="Q638" s="70">
        <f t="shared" si="81"/>
        <v>0.61653707293344651</v>
      </c>
      <c r="R638" s="23">
        <f t="shared" si="82"/>
        <v>8.1999430700148395</v>
      </c>
      <c r="S638" s="25">
        <v>7.1289999999999996</v>
      </c>
      <c r="T638" s="23">
        <f t="shared" si="83"/>
        <v>0.86939627984357437</v>
      </c>
      <c r="U638" s="23">
        <f t="shared" si="84"/>
        <v>1.1502234633209201</v>
      </c>
      <c r="V638" s="23">
        <f t="shared" si="85"/>
        <v>7.9365418969143495E-2</v>
      </c>
      <c r="W638" s="1">
        <v>950</v>
      </c>
      <c r="X638" s="1">
        <f t="shared" si="86"/>
        <v>8.3542546283308947E-5</v>
      </c>
      <c r="Y638" s="7">
        <v>2000</v>
      </c>
      <c r="Z638" s="1">
        <v>10.287000000000001</v>
      </c>
      <c r="AA638" s="1">
        <f t="shared" si="87"/>
        <v>1.6242353705319127E-2</v>
      </c>
      <c r="AB638" s="1">
        <f t="shared" si="89"/>
        <v>1.8949193197124347E-4</v>
      </c>
      <c r="AD638" s="8" t="s">
        <v>137</v>
      </c>
      <c r="AE638" s="1" t="s">
        <v>69</v>
      </c>
      <c r="AF638" s="1" t="s">
        <v>70</v>
      </c>
      <c r="AG638" s="1" t="s">
        <v>71</v>
      </c>
      <c r="AH638" s="1" t="s">
        <v>114</v>
      </c>
      <c r="AI638" s="1" t="s">
        <v>130</v>
      </c>
      <c r="AJ638" s="1" t="s">
        <v>74</v>
      </c>
      <c r="AK638" s="8" t="s">
        <v>137</v>
      </c>
    </row>
    <row r="639" spans="1:37" ht="16">
      <c r="A639" s="8" t="s">
        <v>136</v>
      </c>
      <c r="B639" s="8" t="s">
        <v>137</v>
      </c>
      <c r="C639" s="8" t="s">
        <v>66</v>
      </c>
      <c r="D639" s="11" t="s">
        <v>67</v>
      </c>
      <c r="E639" s="24">
        <v>47</v>
      </c>
      <c r="F639" s="13">
        <v>0.56299999999999994</v>
      </c>
      <c r="G639" s="24">
        <v>2107.8000000000002</v>
      </c>
      <c r="H639" s="8" t="s">
        <v>79</v>
      </c>
      <c r="I639" s="13">
        <v>-31.933</v>
      </c>
      <c r="J639" s="38">
        <v>1.070739040128436</v>
      </c>
      <c r="K639" s="103">
        <f t="shared" si="88"/>
        <v>1.158208060600777</v>
      </c>
      <c r="L639" s="25">
        <v>0.04</v>
      </c>
      <c r="N639">
        <v>13.3</v>
      </c>
      <c r="O639" s="70">
        <v>818.19799999999998</v>
      </c>
      <c r="P639" s="70">
        <v>504.44940000000003</v>
      </c>
      <c r="Q639" s="70">
        <f t="shared" si="81"/>
        <v>0.61653707293344651</v>
      </c>
      <c r="R639" s="23">
        <f t="shared" si="82"/>
        <v>8.1999430700148395</v>
      </c>
      <c r="S639" s="25">
        <v>7.1289999999999996</v>
      </c>
      <c r="T639" s="23">
        <f t="shared" si="83"/>
        <v>0.86939627984357437</v>
      </c>
      <c r="U639" s="23">
        <f t="shared" si="84"/>
        <v>1.1502234633209201</v>
      </c>
      <c r="V639" s="23">
        <f t="shared" si="85"/>
        <v>4.6008938532836802E-2</v>
      </c>
      <c r="W639" s="1">
        <v>950</v>
      </c>
      <c r="X639" s="1">
        <f t="shared" si="86"/>
        <v>4.8430461613512425E-5</v>
      </c>
      <c r="Y639" s="7">
        <v>2000</v>
      </c>
      <c r="Z639" s="1">
        <v>10.287000000000001</v>
      </c>
      <c r="AA639" s="1">
        <f t="shared" si="87"/>
        <v>9.4158572204748551E-3</v>
      </c>
      <c r="AB639" s="1">
        <f t="shared" si="89"/>
        <v>1.0905521730220004E-4</v>
      </c>
      <c r="AD639" s="8" t="s">
        <v>137</v>
      </c>
      <c r="AE639" s="1" t="s">
        <v>69</v>
      </c>
      <c r="AF639" s="1" t="s">
        <v>70</v>
      </c>
      <c r="AG639" s="1" t="s">
        <v>71</v>
      </c>
      <c r="AH639" s="1" t="s">
        <v>114</v>
      </c>
      <c r="AI639" s="1" t="s">
        <v>130</v>
      </c>
      <c r="AJ639" s="1" t="s">
        <v>74</v>
      </c>
      <c r="AK639" s="8" t="s">
        <v>137</v>
      </c>
    </row>
    <row r="640" spans="1:37" ht="16">
      <c r="A640" s="8" t="s">
        <v>136</v>
      </c>
      <c r="B640" s="8" t="s">
        <v>137</v>
      </c>
      <c r="C640" s="8" t="s">
        <v>66</v>
      </c>
      <c r="D640" s="11" t="s">
        <v>67</v>
      </c>
      <c r="E640" s="24">
        <v>25</v>
      </c>
      <c r="F640" s="13">
        <v>2.802</v>
      </c>
      <c r="G640" s="24">
        <v>1677.6</v>
      </c>
      <c r="H640" s="8" t="s">
        <v>80</v>
      </c>
      <c r="I640" s="13">
        <v>-18.388999999999999</v>
      </c>
      <c r="J640" s="38">
        <v>1.0855568793158494</v>
      </c>
      <c r="K640" s="103">
        <f t="shared" si="88"/>
        <v>1.1742220063996354</v>
      </c>
      <c r="L640" s="25">
        <v>0.19800000000000001</v>
      </c>
      <c r="N640">
        <v>13.3</v>
      </c>
      <c r="O640" s="70">
        <v>818.19799999999998</v>
      </c>
      <c r="P640" s="70">
        <v>504.44940000000003</v>
      </c>
      <c r="Q640" s="70">
        <f t="shared" si="81"/>
        <v>0.61653707293344651</v>
      </c>
      <c r="R640" s="23">
        <f t="shared" si="82"/>
        <v>8.1999430700148395</v>
      </c>
      <c r="S640" s="25">
        <v>7.1289999999999996</v>
      </c>
      <c r="T640" s="23">
        <f t="shared" si="83"/>
        <v>0.86939627984357437</v>
      </c>
      <c r="U640" s="23">
        <f t="shared" si="84"/>
        <v>1.1502234633209201</v>
      </c>
      <c r="V640" s="23">
        <f t="shared" si="85"/>
        <v>0.22774424573754218</v>
      </c>
      <c r="W640" s="1">
        <v>950</v>
      </c>
      <c r="X640" s="1">
        <f t="shared" si="86"/>
        <v>2.3973078498688651E-4</v>
      </c>
      <c r="Y640" s="7">
        <v>2000</v>
      </c>
      <c r="Z640" s="1">
        <v>10.287000000000001</v>
      </c>
      <c r="AA640" s="1">
        <f t="shared" si="87"/>
        <v>4.6608493241350538E-2</v>
      </c>
      <c r="AB640" s="1">
        <f t="shared" si="89"/>
        <v>5.4728718449122474E-4</v>
      </c>
      <c r="AD640" s="8" t="s">
        <v>137</v>
      </c>
      <c r="AE640" s="1" t="s">
        <v>69</v>
      </c>
      <c r="AF640" s="1" t="s">
        <v>70</v>
      </c>
      <c r="AG640" s="1" t="s">
        <v>71</v>
      </c>
      <c r="AH640" s="1" t="s">
        <v>114</v>
      </c>
      <c r="AI640" s="1" t="s">
        <v>130</v>
      </c>
      <c r="AJ640" s="1" t="s">
        <v>74</v>
      </c>
      <c r="AK640" s="8" t="s">
        <v>137</v>
      </c>
    </row>
    <row r="641" spans="1:37" ht="16">
      <c r="A641" s="8" t="s">
        <v>136</v>
      </c>
      <c r="B641" s="8" t="s">
        <v>137</v>
      </c>
      <c r="C641" s="8" t="s">
        <v>66</v>
      </c>
      <c r="D641" s="11" t="s">
        <v>67</v>
      </c>
      <c r="E641" s="24">
        <v>29</v>
      </c>
      <c r="F641" s="13">
        <v>0.252</v>
      </c>
      <c r="G641" s="24">
        <v>1802.4</v>
      </c>
      <c r="H641" s="8" t="s">
        <v>82</v>
      </c>
      <c r="I641" s="13">
        <v>-22.881</v>
      </c>
      <c r="J641" s="38">
        <v>1.0806428900876532</v>
      </c>
      <c r="K641" s="103">
        <f t="shared" si="88"/>
        <v>1.1689113998654279</v>
      </c>
      <c r="L641" s="25">
        <v>1.7999999999999999E-2</v>
      </c>
      <c r="N641">
        <v>13.3</v>
      </c>
      <c r="O641" s="70">
        <v>818.19799999999998</v>
      </c>
      <c r="P641" s="70">
        <v>504.44940000000003</v>
      </c>
      <c r="Q641" s="70">
        <f t="shared" si="81"/>
        <v>0.61653707293344651</v>
      </c>
      <c r="R641" s="23">
        <f t="shared" si="82"/>
        <v>8.1999430700148395</v>
      </c>
      <c r="S641" s="25">
        <v>7.1289999999999996</v>
      </c>
      <c r="T641" s="23">
        <f t="shared" si="83"/>
        <v>0.86939627984357437</v>
      </c>
      <c r="U641" s="23">
        <f t="shared" si="84"/>
        <v>1.1502234633209201</v>
      </c>
      <c r="V641" s="23">
        <f t="shared" si="85"/>
        <v>2.070402233977656E-2</v>
      </c>
      <c r="W641" s="1">
        <v>950</v>
      </c>
      <c r="X641" s="1">
        <f t="shared" si="86"/>
        <v>2.179370772608059E-5</v>
      </c>
      <c r="Y641" s="7">
        <v>2000</v>
      </c>
      <c r="Z641" s="1">
        <v>10.287000000000001</v>
      </c>
      <c r="AA641" s="1">
        <f t="shared" si="87"/>
        <v>4.2371357492136854E-3</v>
      </c>
      <c r="AB641" s="1">
        <f t="shared" si="89"/>
        <v>4.9528362800332173E-5</v>
      </c>
      <c r="AD641" s="8" t="s">
        <v>137</v>
      </c>
      <c r="AE641" s="1" t="s">
        <v>69</v>
      </c>
      <c r="AF641" s="1" t="s">
        <v>70</v>
      </c>
      <c r="AG641" s="1" t="s">
        <v>71</v>
      </c>
      <c r="AH641" s="1" t="s">
        <v>114</v>
      </c>
      <c r="AI641" s="1" t="s">
        <v>130</v>
      </c>
      <c r="AJ641" s="1" t="s">
        <v>74</v>
      </c>
      <c r="AK641" s="8" t="s">
        <v>137</v>
      </c>
    </row>
    <row r="642" spans="1:37" ht="16">
      <c r="A642" s="8" t="s">
        <v>136</v>
      </c>
      <c r="B642" s="8" t="s">
        <v>137</v>
      </c>
      <c r="C642" s="8" t="s">
        <v>66</v>
      </c>
      <c r="D642" s="11" t="s">
        <v>67</v>
      </c>
      <c r="E642" s="24">
        <v>57</v>
      </c>
      <c r="F642" s="13">
        <v>1.35</v>
      </c>
      <c r="G642" s="24">
        <v>2298</v>
      </c>
      <c r="H642" s="8" t="s">
        <v>83</v>
      </c>
      <c r="I642" s="13">
        <v>-31.931999999999999</v>
      </c>
      <c r="J642" s="38">
        <v>1.0707401343442369</v>
      </c>
      <c r="K642" s="103">
        <f t="shared" si="88"/>
        <v>1.1582092431569309</v>
      </c>
      <c r="L642" s="25">
        <v>9.5000000000000001E-2</v>
      </c>
      <c r="N642">
        <v>13.3</v>
      </c>
      <c r="O642" s="70">
        <v>818.19799999999998</v>
      </c>
      <c r="P642" s="70">
        <v>504.44940000000003</v>
      </c>
      <c r="Q642" s="70">
        <f t="shared" ref="Q642:Q705" si="90">P642/O642</f>
        <v>0.61653707293344651</v>
      </c>
      <c r="R642" s="23">
        <f t="shared" ref="R642:R705" si="91">N642*Q642</f>
        <v>8.1999430700148395</v>
      </c>
      <c r="S642" s="25">
        <v>7.1289999999999996</v>
      </c>
      <c r="T642" s="23">
        <f t="shared" ref="T642:T705" si="92">S642/R642</f>
        <v>0.86939627984357437</v>
      </c>
      <c r="U642" s="23">
        <f t="shared" ref="U642:U705" si="93">1/T642</f>
        <v>1.1502234633209201</v>
      </c>
      <c r="V642" s="23">
        <f t="shared" ref="V642:V705" si="94">L642*U642</f>
        <v>0.10927122901548741</v>
      </c>
      <c r="W642" s="1">
        <v>950</v>
      </c>
      <c r="X642" s="1">
        <f t="shared" ref="X642:X705" si="95">V642/W642</f>
        <v>1.1502234633209202E-4</v>
      </c>
      <c r="Y642" s="7">
        <v>2000</v>
      </c>
      <c r="Z642" s="1">
        <v>10.287000000000001</v>
      </c>
      <c r="AA642" s="1">
        <f t="shared" ref="AA642:AA705" si="96">X642*Y642/Z642</f>
        <v>2.2362660898627783E-2</v>
      </c>
      <c r="AB642" s="1">
        <f t="shared" si="89"/>
        <v>2.5900640554374777E-4</v>
      </c>
      <c r="AD642" s="8" t="s">
        <v>137</v>
      </c>
      <c r="AE642" s="1" t="s">
        <v>69</v>
      </c>
      <c r="AF642" s="1" t="s">
        <v>70</v>
      </c>
      <c r="AG642" s="1" t="s">
        <v>71</v>
      </c>
      <c r="AH642" s="1" t="s">
        <v>114</v>
      </c>
      <c r="AI642" s="1" t="s">
        <v>130</v>
      </c>
      <c r="AJ642" s="1" t="s">
        <v>74</v>
      </c>
      <c r="AK642" s="8" t="s">
        <v>137</v>
      </c>
    </row>
    <row r="643" spans="1:37" ht="16">
      <c r="A643" s="8" t="s">
        <v>136</v>
      </c>
      <c r="B643" s="8" t="s">
        <v>137</v>
      </c>
      <c r="C643" s="8" t="s">
        <v>66</v>
      </c>
      <c r="D643" s="11" t="s">
        <v>67</v>
      </c>
      <c r="E643" s="24">
        <v>13</v>
      </c>
      <c r="F643" s="13">
        <v>3.87</v>
      </c>
      <c r="G643" s="24">
        <v>1213.2</v>
      </c>
      <c r="H643" s="8" t="s">
        <v>84</v>
      </c>
      <c r="I643" s="13">
        <v>-24.972999999999999</v>
      </c>
      <c r="J643" s="38">
        <v>1.0783541959576293</v>
      </c>
      <c r="K643" s="103">
        <f t="shared" ref="K643:K706" si="97">((J643*13.003355)/(((100-J643)*12.0107)+(J643*13.003355)))*100</f>
        <v>1.1664379662200126</v>
      </c>
      <c r="L643" s="25">
        <v>0.27300000000000002</v>
      </c>
      <c r="N643">
        <v>13.3</v>
      </c>
      <c r="O643" s="70">
        <v>818.19799999999998</v>
      </c>
      <c r="P643" s="70">
        <v>504.44940000000003</v>
      </c>
      <c r="Q643" s="70">
        <f t="shared" si="90"/>
        <v>0.61653707293344651</v>
      </c>
      <c r="R643" s="23">
        <f t="shared" si="91"/>
        <v>8.1999430700148395</v>
      </c>
      <c r="S643" s="25">
        <v>7.1289999999999996</v>
      </c>
      <c r="T643" s="23">
        <f t="shared" si="92"/>
        <v>0.86939627984357437</v>
      </c>
      <c r="U643" s="23">
        <f t="shared" si="93"/>
        <v>1.1502234633209201</v>
      </c>
      <c r="V643" s="23">
        <f t="shared" si="94"/>
        <v>0.31401100548661121</v>
      </c>
      <c r="W643" s="1">
        <v>950</v>
      </c>
      <c r="X643" s="1">
        <f t="shared" si="95"/>
        <v>3.305379005122223E-4</v>
      </c>
      <c r="Y643" s="7">
        <v>2000</v>
      </c>
      <c r="Z643" s="1">
        <v>10.287000000000001</v>
      </c>
      <c r="AA643" s="1">
        <f t="shared" si="96"/>
        <v>6.4263225529740897E-2</v>
      </c>
      <c r="AB643" s="1">
        <f t="shared" ref="AB643:AB706" si="98">AA643*(K643/100)</f>
        <v>7.4959066089648962E-4</v>
      </c>
      <c r="AD643" s="8" t="s">
        <v>137</v>
      </c>
      <c r="AE643" s="1" t="s">
        <v>69</v>
      </c>
      <c r="AF643" s="1" t="s">
        <v>70</v>
      </c>
      <c r="AG643" s="1" t="s">
        <v>71</v>
      </c>
      <c r="AH643" s="1" t="s">
        <v>114</v>
      </c>
      <c r="AI643" s="1" t="s">
        <v>130</v>
      </c>
      <c r="AJ643" s="1" t="s">
        <v>74</v>
      </c>
      <c r="AK643" s="8" t="s">
        <v>137</v>
      </c>
    </row>
    <row r="644" spans="1:37" ht="16">
      <c r="A644" s="8" t="s">
        <v>136</v>
      </c>
      <c r="B644" s="8" t="s">
        <v>137</v>
      </c>
      <c r="C644" s="8" t="s">
        <v>66</v>
      </c>
      <c r="D644" s="11" t="s">
        <v>67</v>
      </c>
      <c r="E644" s="24">
        <v>18</v>
      </c>
      <c r="F644" s="13">
        <v>0.34</v>
      </c>
      <c r="G644" s="24">
        <v>1548.3</v>
      </c>
      <c r="H644" s="8" t="s">
        <v>85</v>
      </c>
      <c r="I644" s="13">
        <v>-27.786000000000001</v>
      </c>
      <c r="J644" s="38">
        <v>1.0752765449764896</v>
      </c>
      <c r="K644" s="103">
        <f t="shared" si="97"/>
        <v>1.1631118777236245</v>
      </c>
      <c r="L644" s="25">
        <v>2.4E-2</v>
      </c>
      <c r="N644">
        <v>13.3</v>
      </c>
      <c r="O644" s="70">
        <v>818.19799999999998</v>
      </c>
      <c r="P644" s="70">
        <v>504.44940000000003</v>
      </c>
      <c r="Q644" s="70">
        <f t="shared" si="90"/>
        <v>0.61653707293344651</v>
      </c>
      <c r="R644" s="23">
        <f t="shared" si="91"/>
        <v>8.1999430700148395</v>
      </c>
      <c r="S644" s="25">
        <v>7.1289999999999996</v>
      </c>
      <c r="T644" s="23">
        <f t="shared" si="92"/>
        <v>0.86939627984357437</v>
      </c>
      <c r="U644" s="23">
        <f t="shared" si="93"/>
        <v>1.1502234633209201</v>
      </c>
      <c r="V644" s="23">
        <f t="shared" si="94"/>
        <v>2.7605363119702082E-2</v>
      </c>
      <c r="W644" s="1">
        <v>950</v>
      </c>
      <c r="X644" s="1">
        <f t="shared" si="95"/>
        <v>2.9058276968107454E-5</v>
      </c>
      <c r="Y644" s="7">
        <v>2000</v>
      </c>
      <c r="Z644" s="1">
        <v>10.287000000000001</v>
      </c>
      <c r="AA644" s="1">
        <f t="shared" si="96"/>
        <v>5.6495143322849127E-3</v>
      </c>
      <c r="AB644" s="1">
        <f t="shared" si="98"/>
        <v>6.5710172232504333E-5</v>
      </c>
      <c r="AD644" s="8" t="s">
        <v>137</v>
      </c>
      <c r="AE644" s="1" t="s">
        <v>69</v>
      </c>
      <c r="AF644" s="1" t="s">
        <v>70</v>
      </c>
      <c r="AG644" s="1" t="s">
        <v>71</v>
      </c>
      <c r="AH644" s="1" t="s">
        <v>114</v>
      </c>
      <c r="AI644" s="1" t="s">
        <v>130</v>
      </c>
      <c r="AJ644" s="1" t="s">
        <v>74</v>
      </c>
      <c r="AK644" s="8" t="s">
        <v>137</v>
      </c>
    </row>
    <row r="645" spans="1:37" ht="16">
      <c r="A645" s="8" t="s">
        <v>136</v>
      </c>
      <c r="B645" s="8" t="s">
        <v>137</v>
      </c>
      <c r="C645" s="8" t="s">
        <v>66</v>
      </c>
      <c r="D645" s="11" t="s">
        <v>67</v>
      </c>
      <c r="E645" s="24">
        <v>26</v>
      </c>
      <c r="F645" s="13">
        <v>0.503</v>
      </c>
      <c r="G645" s="24">
        <v>1727.4</v>
      </c>
      <c r="H645" s="8" t="s">
        <v>86</v>
      </c>
      <c r="I645" s="13">
        <v>-23.989000000000001</v>
      </c>
      <c r="J645" s="38">
        <v>1.0794307268472061</v>
      </c>
      <c r="K645" s="103">
        <f t="shared" si="97"/>
        <v>1.1676013940249264</v>
      </c>
      <c r="L645" s="25">
        <v>3.5000000000000003E-2</v>
      </c>
      <c r="N645">
        <v>13.3</v>
      </c>
      <c r="O645" s="70">
        <v>818.19799999999998</v>
      </c>
      <c r="P645" s="70">
        <v>504.44940000000003</v>
      </c>
      <c r="Q645" s="70">
        <f t="shared" si="90"/>
        <v>0.61653707293344651</v>
      </c>
      <c r="R645" s="23">
        <f t="shared" si="91"/>
        <v>8.1999430700148395</v>
      </c>
      <c r="S645" s="25">
        <v>7.1289999999999996</v>
      </c>
      <c r="T645" s="23">
        <f t="shared" si="92"/>
        <v>0.86939627984357437</v>
      </c>
      <c r="U645" s="23">
        <f t="shared" si="93"/>
        <v>1.1502234633209201</v>
      </c>
      <c r="V645" s="23">
        <f t="shared" si="94"/>
        <v>4.0257821216232205E-2</v>
      </c>
      <c r="W645" s="1">
        <v>950</v>
      </c>
      <c r="X645" s="1">
        <f t="shared" si="95"/>
        <v>4.2376653911823373E-5</v>
      </c>
      <c r="Y645" s="7">
        <v>2000</v>
      </c>
      <c r="Z645" s="1">
        <v>10.287000000000001</v>
      </c>
      <c r="AA645" s="1">
        <f t="shared" si="96"/>
        <v>8.2388750679154993E-3</v>
      </c>
      <c r="AB645" s="1">
        <f t="shared" si="98"/>
        <v>9.6197220144953456E-5</v>
      </c>
      <c r="AD645" s="8" t="s">
        <v>137</v>
      </c>
      <c r="AE645" s="1" t="s">
        <v>69</v>
      </c>
      <c r="AF645" s="1" t="s">
        <v>70</v>
      </c>
      <c r="AG645" s="1" t="s">
        <v>71</v>
      </c>
      <c r="AH645" s="1" t="s">
        <v>114</v>
      </c>
      <c r="AI645" s="1" t="s">
        <v>130</v>
      </c>
      <c r="AJ645" s="1" t="s">
        <v>74</v>
      </c>
      <c r="AK645" s="8" t="s">
        <v>137</v>
      </c>
    </row>
    <row r="646" spans="1:37" ht="16">
      <c r="A646" s="8" t="s">
        <v>136</v>
      </c>
      <c r="B646" s="8" t="s">
        <v>137</v>
      </c>
      <c r="C646" s="8" t="s">
        <v>66</v>
      </c>
      <c r="D646" s="11" t="s">
        <v>67</v>
      </c>
      <c r="E646" s="24">
        <v>36</v>
      </c>
      <c r="F646" s="13">
        <v>12.912000000000001</v>
      </c>
      <c r="G646" s="24">
        <v>1910.3</v>
      </c>
      <c r="H646" s="8" t="s">
        <v>87</v>
      </c>
      <c r="I646" s="13">
        <v>-20.545999999999999</v>
      </c>
      <c r="J646" s="38">
        <v>1.0831973065080489</v>
      </c>
      <c r="K646" s="103">
        <f t="shared" si="97"/>
        <v>1.1716719934145996</v>
      </c>
      <c r="L646" s="25">
        <v>0.91100000000000003</v>
      </c>
      <c r="N646">
        <v>13.3</v>
      </c>
      <c r="O646" s="70">
        <v>818.19799999999998</v>
      </c>
      <c r="P646" s="70">
        <v>504.44940000000003</v>
      </c>
      <c r="Q646" s="70">
        <f t="shared" si="90"/>
        <v>0.61653707293344651</v>
      </c>
      <c r="R646" s="23">
        <f t="shared" si="91"/>
        <v>8.1999430700148395</v>
      </c>
      <c r="S646" s="25">
        <v>7.1289999999999996</v>
      </c>
      <c r="T646" s="23">
        <f t="shared" si="92"/>
        <v>0.86939627984357437</v>
      </c>
      <c r="U646" s="23">
        <f t="shared" si="93"/>
        <v>1.1502234633209201</v>
      </c>
      <c r="V646" s="23">
        <f t="shared" si="94"/>
        <v>1.0478535750853581</v>
      </c>
      <c r="W646" s="1">
        <v>950</v>
      </c>
      <c r="X646" s="1">
        <f t="shared" si="95"/>
        <v>1.1030037632477454E-3</v>
      </c>
      <c r="Y646" s="7">
        <v>2000</v>
      </c>
      <c r="Z646" s="1">
        <v>10.287000000000001</v>
      </c>
      <c r="AA646" s="1">
        <f t="shared" si="96"/>
        <v>0.21444614819631483</v>
      </c>
      <c r="AB646" s="1">
        <f t="shared" si="98"/>
        <v>2.5126054593725884E-3</v>
      </c>
      <c r="AD646" s="8" t="s">
        <v>137</v>
      </c>
      <c r="AE646" s="1" t="s">
        <v>69</v>
      </c>
      <c r="AF646" s="1" t="s">
        <v>70</v>
      </c>
      <c r="AG646" s="1" t="s">
        <v>71</v>
      </c>
      <c r="AH646" s="1" t="s">
        <v>114</v>
      </c>
      <c r="AI646" s="1" t="s">
        <v>130</v>
      </c>
      <c r="AJ646" s="1" t="s">
        <v>74</v>
      </c>
      <c r="AK646" s="8" t="s">
        <v>137</v>
      </c>
    </row>
    <row r="647" spans="1:37" ht="16">
      <c r="A647" s="8" t="s">
        <v>136</v>
      </c>
      <c r="B647" s="8" t="s">
        <v>137</v>
      </c>
      <c r="C647" s="8" t="s">
        <v>66</v>
      </c>
      <c r="D647" s="11" t="s">
        <v>67</v>
      </c>
      <c r="E647" s="24">
        <v>35</v>
      </c>
      <c r="F647" s="13">
        <v>3.2</v>
      </c>
      <c r="G647" s="24">
        <v>1895.6</v>
      </c>
      <c r="H647" s="8" t="s">
        <v>88</v>
      </c>
      <c r="I647" s="13">
        <v>-18.376999999999999</v>
      </c>
      <c r="J647" s="38">
        <v>1.0855700059706987</v>
      </c>
      <c r="K647" s="103">
        <f t="shared" si="97"/>
        <v>1.1742361924737517</v>
      </c>
      <c r="L647" s="25">
        <v>0.22600000000000001</v>
      </c>
      <c r="N647">
        <v>13.3</v>
      </c>
      <c r="O647" s="70">
        <v>818.19799999999998</v>
      </c>
      <c r="P647" s="70">
        <v>504.44940000000003</v>
      </c>
      <c r="Q647" s="70">
        <f t="shared" si="90"/>
        <v>0.61653707293344651</v>
      </c>
      <c r="R647" s="23">
        <f t="shared" si="91"/>
        <v>8.1999430700148395</v>
      </c>
      <c r="S647" s="25">
        <v>7.1289999999999996</v>
      </c>
      <c r="T647" s="23">
        <f t="shared" si="92"/>
        <v>0.86939627984357437</v>
      </c>
      <c r="U647" s="23">
        <f t="shared" si="93"/>
        <v>1.1502234633209201</v>
      </c>
      <c r="V647" s="23">
        <f t="shared" si="94"/>
        <v>0.25995050271052794</v>
      </c>
      <c r="W647" s="1">
        <v>950</v>
      </c>
      <c r="X647" s="1">
        <f t="shared" si="95"/>
        <v>2.7363210811634519E-4</v>
      </c>
      <c r="Y647" s="7">
        <v>2000</v>
      </c>
      <c r="Z647" s="1">
        <v>10.287000000000001</v>
      </c>
      <c r="AA647" s="1">
        <f t="shared" si="96"/>
        <v>5.3199593295682933E-2</v>
      </c>
      <c r="AB647" s="1">
        <f t="shared" si="98"/>
        <v>6.2468887872674857E-4</v>
      </c>
      <c r="AD647" s="8" t="s">
        <v>137</v>
      </c>
      <c r="AE647" s="1" t="s">
        <v>69</v>
      </c>
      <c r="AF647" s="1" t="s">
        <v>70</v>
      </c>
      <c r="AG647" s="1" t="s">
        <v>71</v>
      </c>
      <c r="AH647" s="1" t="s">
        <v>114</v>
      </c>
      <c r="AI647" s="1" t="s">
        <v>130</v>
      </c>
      <c r="AJ647" s="1" t="s">
        <v>74</v>
      </c>
      <c r="AK647" s="8" t="s">
        <v>137</v>
      </c>
    </row>
    <row r="648" spans="1:37" ht="16">
      <c r="A648" s="8" t="s">
        <v>136</v>
      </c>
      <c r="B648" s="8" t="s">
        <v>137</v>
      </c>
      <c r="C648" s="8" t="s">
        <v>66</v>
      </c>
      <c r="D648" s="11" t="s">
        <v>67</v>
      </c>
      <c r="E648" s="24">
        <v>34</v>
      </c>
      <c r="F648" s="13">
        <v>7.1420000000000003</v>
      </c>
      <c r="G648" s="24">
        <v>1879.7</v>
      </c>
      <c r="H648" s="8" t="s">
        <v>89</v>
      </c>
      <c r="I648" s="13">
        <v>-20.364999999999998</v>
      </c>
      <c r="J648" s="38">
        <v>1.0833953092948909</v>
      </c>
      <c r="K648" s="103">
        <f t="shared" si="97"/>
        <v>1.1718859773090817</v>
      </c>
      <c r="L648" s="25">
        <v>0.504</v>
      </c>
      <c r="N648">
        <v>13.3</v>
      </c>
      <c r="O648" s="70">
        <v>818.19799999999998</v>
      </c>
      <c r="P648" s="70">
        <v>504.44940000000003</v>
      </c>
      <c r="Q648" s="70">
        <f t="shared" si="90"/>
        <v>0.61653707293344651</v>
      </c>
      <c r="R648" s="23">
        <f t="shared" si="91"/>
        <v>8.1999430700148395</v>
      </c>
      <c r="S648" s="25">
        <v>7.1289999999999996</v>
      </c>
      <c r="T648" s="23">
        <f t="shared" si="92"/>
        <v>0.86939627984357437</v>
      </c>
      <c r="U648" s="23">
        <f t="shared" si="93"/>
        <v>1.1502234633209201</v>
      </c>
      <c r="V648" s="23">
        <f t="shared" si="94"/>
        <v>0.5797126255137437</v>
      </c>
      <c r="W648" s="1">
        <v>950</v>
      </c>
      <c r="X648" s="1">
        <f t="shared" si="95"/>
        <v>6.1022381633025655E-4</v>
      </c>
      <c r="Y648" s="7">
        <v>2000</v>
      </c>
      <c r="Z648" s="1">
        <v>10.287000000000001</v>
      </c>
      <c r="AA648" s="1">
        <f t="shared" si="96"/>
        <v>0.11863980097798318</v>
      </c>
      <c r="AB648" s="1">
        <f t="shared" si="98"/>
        <v>1.3903231911683877E-3</v>
      </c>
      <c r="AD648" s="8" t="s">
        <v>137</v>
      </c>
      <c r="AE648" s="1" t="s">
        <v>69</v>
      </c>
      <c r="AF648" s="1" t="s">
        <v>70</v>
      </c>
      <c r="AG648" s="1" t="s">
        <v>71</v>
      </c>
      <c r="AH648" s="1" t="s">
        <v>114</v>
      </c>
      <c r="AI648" s="1" t="s">
        <v>130</v>
      </c>
      <c r="AJ648" s="1" t="s">
        <v>74</v>
      </c>
      <c r="AK648" s="8" t="s">
        <v>137</v>
      </c>
    </row>
    <row r="649" spans="1:37" ht="16">
      <c r="A649" s="8" t="s">
        <v>136</v>
      </c>
      <c r="B649" s="8" t="s">
        <v>137</v>
      </c>
      <c r="C649" s="8" t="s">
        <v>66</v>
      </c>
      <c r="D649" s="11" t="s">
        <v>67</v>
      </c>
      <c r="E649" s="24">
        <v>46</v>
      </c>
      <c r="F649" s="13">
        <v>3.6659999999999999</v>
      </c>
      <c r="G649" s="24">
        <v>2096.1</v>
      </c>
      <c r="H649" s="8" t="s">
        <v>90</v>
      </c>
      <c r="I649" s="13">
        <v>-24.509</v>
      </c>
      <c r="J649" s="38">
        <v>1.0788618313290361</v>
      </c>
      <c r="K649" s="103">
        <f t="shared" si="97"/>
        <v>1.1669865778660038</v>
      </c>
      <c r="L649" s="25">
        <v>0.25900000000000001</v>
      </c>
      <c r="N649">
        <v>13.3</v>
      </c>
      <c r="O649" s="70">
        <v>818.19799999999998</v>
      </c>
      <c r="P649" s="70">
        <v>504.44940000000003</v>
      </c>
      <c r="Q649" s="70">
        <f t="shared" si="90"/>
        <v>0.61653707293344651</v>
      </c>
      <c r="R649" s="23">
        <f t="shared" si="91"/>
        <v>8.1999430700148395</v>
      </c>
      <c r="S649" s="25">
        <v>7.1289999999999996</v>
      </c>
      <c r="T649" s="23">
        <f t="shared" si="92"/>
        <v>0.86939627984357437</v>
      </c>
      <c r="U649" s="23">
        <f t="shared" si="93"/>
        <v>1.1502234633209201</v>
      </c>
      <c r="V649" s="23">
        <f t="shared" si="94"/>
        <v>0.29790787700011828</v>
      </c>
      <c r="W649" s="1">
        <v>950</v>
      </c>
      <c r="X649" s="1">
        <f t="shared" si="95"/>
        <v>3.1358723894749291E-4</v>
      </c>
      <c r="Y649" s="7">
        <v>2000</v>
      </c>
      <c r="Z649" s="1">
        <v>10.287000000000001</v>
      </c>
      <c r="AA649" s="1">
        <f t="shared" si="96"/>
        <v>6.0967675502574682E-2</v>
      </c>
      <c r="AB649" s="1">
        <f t="shared" si="98"/>
        <v>7.114845899519462E-4</v>
      </c>
      <c r="AD649" s="8" t="s">
        <v>137</v>
      </c>
      <c r="AE649" s="1" t="s">
        <v>69</v>
      </c>
      <c r="AF649" s="1" t="s">
        <v>70</v>
      </c>
      <c r="AG649" s="1" t="s">
        <v>71</v>
      </c>
      <c r="AH649" s="1" t="s">
        <v>114</v>
      </c>
      <c r="AI649" s="1" t="s">
        <v>130</v>
      </c>
      <c r="AJ649" s="1" t="s">
        <v>74</v>
      </c>
      <c r="AK649" s="8" t="s">
        <v>137</v>
      </c>
    </row>
    <row r="650" spans="1:37" ht="16">
      <c r="A650" s="8" t="s">
        <v>136</v>
      </c>
      <c r="B650" s="8" t="s">
        <v>137</v>
      </c>
      <c r="C650" s="8" t="s">
        <v>66</v>
      </c>
      <c r="D650" s="11" t="s">
        <v>67</v>
      </c>
      <c r="E650" s="24">
        <v>44</v>
      </c>
      <c r="F650" s="13">
        <v>1.514</v>
      </c>
      <c r="G650" s="24">
        <v>2057.1999999999998</v>
      </c>
      <c r="H650" s="8" t="s">
        <v>91</v>
      </c>
      <c r="I650" s="13">
        <v>-21</v>
      </c>
      <c r="J650" s="38">
        <v>1.0827006551460994</v>
      </c>
      <c r="K650" s="103">
        <f t="shared" si="97"/>
        <v>1.1711352562540549</v>
      </c>
      <c r="L650" s="25">
        <v>0.107</v>
      </c>
      <c r="N650">
        <v>13.3</v>
      </c>
      <c r="O650" s="70">
        <v>818.19799999999998</v>
      </c>
      <c r="P650" s="70">
        <v>504.44940000000003</v>
      </c>
      <c r="Q650" s="70">
        <f t="shared" si="90"/>
        <v>0.61653707293344651</v>
      </c>
      <c r="R650" s="23">
        <f t="shared" si="91"/>
        <v>8.1999430700148395</v>
      </c>
      <c r="S650" s="25">
        <v>7.1289999999999996</v>
      </c>
      <c r="T650" s="23">
        <f t="shared" si="92"/>
        <v>0.86939627984357437</v>
      </c>
      <c r="U650" s="23">
        <f t="shared" si="93"/>
        <v>1.1502234633209201</v>
      </c>
      <c r="V650" s="23">
        <f t="shared" si="94"/>
        <v>0.12307391057533844</v>
      </c>
      <c r="W650" s="1">
        <v>950</v>
      </c>
      <c r="X650" s="1">
        <f t="shared" si="95"/>
        <v>1.2955148481614572E-4</v>
      </c>
      <c r="Y650" s="7">
        <v>2000</v>
      </c>
      <c r="Z650" s="1">
        <v>10.287000000000001</v>
      </c>
      <c r="AA650" s="1">
        <f t="shared" si="96"/>
        <v>2.5187418064770237E-2</v>
      </c>
      <c r="AB650" s="1">
        <f t="shared" si="98"/>
        <v>2.9497873309662702E-4</v>
      </c>
      <c r="AD650" s="8" t="s">
        <v>137</v>
      </c>
      <c r="AE650" s="1" t="s">
        <v>69</v>
      </c>
      <c r="AF650" s="1" t="s">
        <v>70</v>
      </c>
      <c r="AG650" s="1" t="s">
        <v>71</v>
      </c>
      <c r="AH650" s="1" t="s">
        <v>114</v>
      </c>
      <c r="AI650" s="1" t="s">
        <v>130</v>
      </c>
      <c r="AJ650" s="1" t="s">
        <v>74</v>
      </c>
      <c r="AK650" s="8" t="s">
        <v>137</v>
      </c>
    </row>
    <row r="651" spans="1:37" ht="16">
      <c r="A651" s="8" t="s">
        <v>136</v>
      </c>
      <c r="B651" s="8" t="s">
        <v>137</v>
      </c>
      <c r="C651" s="8" t="s">
        <v>66</v>
      </c>
      <c r="D651" s="11" t="s">
        <v>67</v>
      </c>
      <c r="E651" s="24">
        <v>55</v>
      </c>
      <c r="F651" s="13">
        <v>5.5839999999999996</v>
      </c>
      <c r="G651" s="24">
        <v>2271.1999999999998</v>
      </c>
      <c r="H651" s="8" t="s">
        <v>92</v>
      </c>
      <c r="I651" s="13">
        <v>-24.172999999999998</v>
      </c>
      <c r="J651" s="38">
        <v>1.0792294261042057</v>
      </c>
      <c r="K651" s="103">
        <f t="shared" si="97"/>
        <v>1.167383844566229</v>
      </c>
      <c r="L651" s="25">
        <v>0.39400000000000002</v>
      </c>
      <c r="N651">
        <v>13.3</v>
      </c>
      <c r="O651" s="70">
        <v>818.19799999999998</v>
      </c>
      <c r="P651" s="70">
        <v>504.44940000000003</v>
      </c>
      <c r="Q651" s="70">
        <f t="shared" si="90"/>
        <v>0.61653707293344651</v>
      </c>
      <c r="R651" s="23">
        <f t="shared" si="91"/>
        <v>8.1999430700148395</v>
      </c>
      <c r="S651" s="25">
        <v>7.1289999999999996</v>
      </c>
      <c r="T651" s="23">
        <f t="shared" si="92"/>
        <v>0.86939627984357437</v>
      </c>
      <c r="U651" s="23">
        <f t="shared" si="93"/>
        <v>1.1502234633209201</v>
      </c>
      <c r="V651" s="23">
        <f t="shared" si="94"/>
        <v>0.45318804454844253</v>
      </c>
      <c r="W651" s="1">
        <v>950</v>
      </c>
      <c r="X651" s="1">
        <f t="shared" si="95"/>
        <v>4.770400468930974E-4</v>
      </c>
      <c r="Y651" s="7">
        <v>2000</v>
      </c>
      <c r="Z651" s="1">
        <v>10.287000000000001</v>
      </c>
      <c r="AA651" s="1">
        <f t="shared" si="96"/>
        <v>9.2746193621677325E-2</v>
      </c>
      <c r="AB651" s="1">
        <f t="shared" si="98"/>
        <v>1.0827040807895754E-3</v>
      </c>
      <c r="AD651" s="8" t="s">
        <v>137</v>
      </c>
      <c r="AE651" s="1" t="s">
        <v>69</v>
      </c>
      <c r="AF651" s="1" t="s">
        <v>70</v>
      </c>
      <c r="AG651" s="1" t="s">
        <v>71</v>
      </c>
      <c r="AH651" s="1" t="s">
        <v>114</v>
      </c>
      <c r="AI651" s="1" t="s">
        <v>130</v>
      </c>
      <c r="AJ651" s="1" t="s">
        <v>74</v>
      </c>
      <c r="AK651" s="8" t="s">
        <v>137</v>
      </c>
    </row>
    <row r="652" spans="1:37" ht="16">
      <c r="A652" s="8" t="s">
        <v>136</v>
      </c>
      <c r="B652" s="8" t="s">
        <v>137</v>
      </c>
      <c r="C652" s="8" t="s">
        <v>66</v>
      </c>
      <c r="D652" s="11" t="s">
        <v>67</v>
      </c>
      <c r="E652" s="24">
        <v>54</v>
      </c>
      <c r="F652" s="13">
        <v>1.179</v>
      </c>
      <c r="G652" s="24">
        <v>2259.3000000000002</v>
      </c>
      <c r="H652" s="8" t="s">
        <v>93</v>
      </c>
      <c r="I652" s="13">
        <v>-19.184999999999999</v>
      </c>
      <c r="J652" s="38">
        <v>1.0846861367635616</v>
      </c>
      <c r="K652" s="103">
        <f t="shared" si="97"/>
        <v>1.1732809877212136</v>
      </c>
      <c r="L652" s="25">
        <v>8.3000000000000004E-2</v>
      </c>
      <c r="N652">
        <v>13.3</v>
      </c>
      <c r="O652" s="70">
        <v>818.19799999999998</v>
      </c>
      <c r="P652" s="70">
        <v>504.44940000000003</v>
      </c>
      <c r="Q652" s="70">
        <f t="shared" si="90"/>
        <v>0.61653707293344651</v>
      </c>
      <c r="R652" s="23">
        <f t="shared" si="91"/>
        <v>8.1999430700148395</v>
      </c>
      <c r="S652" s="25">
        <v>7.1289999999999996</v>
      </c>
      <c r="T652" s="23">
        <f t="shared" si="92"/>
        <v>0.86939627984357437</v>
      </c>
      <c r="U652" s="23">
        <f t="shared" si="93"/>
        <v>1.1502234633209201</v>
      </c>
      <c r="V652" s="23">
        <f t="shared" si="94"/>
        <v>9.5468547455636377E-2</v>
      </c>
      <c r="W652" s="1">
        <v>950</v>
      </c>
      <c r="X652" s="1">
        <f t="shared" si="95"/>
        <v>1.0049320784803829E-4</v>
      </c>
      <c r="Y652" s="7">
        <v>2000</v>
      </c>
      <c r="Z652" s="1">
        <v>10.287000000000001</v>
      </c>
      <c r="AA652" s="1">
        <f t="shared" si="96"/>
        <v>1.9537903732485328E-2</v>
      </c>
      <c r="AB652" s="1">
        <f t="shared" si="98"/>
        <v>2.2923450989252372E-4</v>
      </c>
      <c r="AD652" s="8" t="s">
        <v>137</v>
      </c>
      <c r="AE652" s="1" t="s">
        <v>69</v>
      </c>
      <c r="AF652" s="1" t="s">
        <v>70</v>
      </c>
      <c r="AG652" s="1" t="s">
        <v>71</v>
      </c>
      <c r="AH652" s="1" t="s">
        <v>114</v>
      </c>
      <c r="AI652" s="1" t="s">
        <v>130</v>
      </c>
      <c r="AJ652" s="1" t="s">
        <v>74</v>
      </c>
      <c r="AK652" s="8" t="s">
        <v>137</v>
      </c>
    </row>
    <row r="653" spans="1:37" ht="16">
      <c r="A653" s="8" t="s">
        <v>136</v>
      </c>
      <c r="B653" s="8" t="s">
        <v>137</v>
      </c>
      <c r="C653" s="8" t="s">
        <v>66</v>
      </c>
      <c r="D653" s="11" t="s">
        <v>67</v>
      </c>
      <c r="E653" s="24">
        <v>52</v>
      </c>
      <c r="F653" s="13">
        <v>10.834</v>
      </c>
      <c r="G653" s="24">
        <v>2234.1999999999998</v>
      </c>
      <c r="H653" s="8" t="s">
        <v>94</v>
      </c>
      <c r="I653" s="13">
        <v>-18.824000000000002</v>
      </c>
      <c r="J653" s="38">
        <v>1.0850810357253067</v>
      </c>
      <c r="K653" s="103">
        <f t="shared" si="97"/>
        <v>1.1737077584631823</v>
      </c>
      <c r="L653" s="25">
        <v>0.76500000000000001</v>
      </c>
      <c r="N653">
        <v>13.3</v>
      </c>
      <c r="O653" s="70">
        <v>818.19799999999998</v>
      </c>
      <c r="P653" s="70">
        <v>504.44940000000003</v>
      </c>
      <c r="Q653" s="70">
        <f t="shared" si="90"/>
        <v>0.61653707293344651</v>
      </c>
      <c r="R653" s="23">
        <f t="shared" si="91"/>
        <v>8.1999430700148395</v>
      </c>
      <c r="S653" s="25">
        <v>7.1289999999999996</v>
      </c>
      <c r="T653" s="23">
        <f t="shared" si="92"/>
        <v>0.86939627984357437</v>
      </c>
      <c r="U653" s="23">
        <f t="shared" si="93"/>
        <v>1.1502234633209201</v>
      </c>
      <c r="V653" s="23">
        <f t="shared" si="94"/>
        <v>0.87992094944050392</v>
      </c>
      <c r="W653" s="1">
        <v>950</v>
      </c>
      <c r="X653" s="1">
        <f t="shared" si="95"/>
        <v>9.262325783584252E-4</v>
      </c>
      <c r="Y653" s="7">
        <v>2000</v>
      </c>
      <c r="Z653" s="1">
        <v>10.287000000000001</v>
      </c>
      <c r="AA653" s="1">
        <f t="shared" si="96"/>
        <v>0.18007826934158164</v>
      </c>
      <c r="AB653" s="1">
        <f t="shared" si="98"/>
        <v>2.1135926185683698E-3</v>
      </c>
      <c r="AD653" s="8" t="s">
        <v>137</v>
      </c>
      <c r="AE653" s="1" t="s">
        <v>69</v>
      </c>
      <c r="AF653" s="1" t="s">
        <v>70</v>
      </c>
      <c r="AG653" s="1" t="s">
        <v>71</v>
      </c>
      <c r="AH653" s="1" t="s">
        <v>114</v>
      </c>
      <c r="AI653" s="1" t="s">
        <v>130</v>
      </c>
      <c r="AJ653" s="1" t="s">
        <v>74</v>
      </c>
      <c r="AK653" s="8" t="s">
        <v>137</v>
      </c>
    </row>
    <row r="654" spans="1:37" ht="16">
      <c r="A654" s="8" t="s">
        <v>136</v>
      </c>
      <c r="B654" s="8" t="s">
        <v>137</v>
      </c>
      <c r="C654" s="8" t="s">
        <v>66</v>
      </c>
      <c r="D654" s="11" t="s">
        <v>67</v>
      </c>
      <c r="E654" s="24">
        <v>53</v>
      </c>
      <c r="F654" s="13">
        <v>14.382999999999999</v>
      </c>
      <c r="G654" s="24">
        <v>2243.6</v>
      </c>
      <c r="H654" s="8" t="s">
        <v>95</v>
      </c>
      <c r="I654" s="13">
        <v>-18.236000000000001</v>
      </c>
      <c r="J654" s="38">
        <v>1.0857242439042045</v>
      </c>
      <c r="K654" s="103">
        <f t="shared" si="97"/>
        <v>1.1744028785395479</v>
      </c>
      <c r="L654" s="25">
        <v>1.0149999999999999</v>
      </c>
      <c r="N654">
        <v>13.3</v>
      </c>
      <c r="O654" s="70">
        <v>818.19799999999998</v>
      </c>
      <c r="P654" s="70">
        <v>504.44940000000003</v>
      </c>
      <c r="Q654" s="70">
        <f t="shared" si="90"/>
        <v>0.61653707293344651</v>
      </c>
      <c r="R654" s="23">
        <f t="shared" si="91"/>
        <v>8.1999430700148395</v>
      </c>
      <c r="S654" s="25">
        <v>7.1289999999999996</v>
      </c>
      <c r="T654" s="23">
        <f t="shared" si="92"/>
        <v>0.86939627984357437</v>
      </c>
      <c r="U654" s="23">
        <f t="shared" si="93"/>
        <v>1.1502234633209201</v>
      </c>
      <c r="V654" s="23">
        <f t="shared" si="94"/>
        <v>1.1674768152707338</v>
      </c>
      <c r="W654" s="1">
        <v>950</v>
      </c>
      <c r="X654" s="1">
        <f t="shared" si="95"/>
        <v>1.2289229634428777E-3</v>
      </c>
      <c r="Y654" s="7">
        <v>2000</v>
      </c>
      <c r="Z654" s="1">
        <v>10.287000000000001</v>
      </c>
      <c r="AA654" s="1">
        <f t="shared" si="96"/>
        <v>0.23892737696954947</v>
      </c>
      <c r="AB654" s="1">
        <f t="shared" si="98"/>
        <v>2.8059699927494258E-3</v>
      </c>
      <c r="AD654" s="8" t="s">
        <v>137</v>
      </c>
      <c r="AE654" s="1" t="s">
        <v>69</v>
      </c>
      <c r="AF654" s="1" t="s">
        <v>70</v>
      </c>
      <c r="AG654" s="1" t="s">
        <v>71</v>
      </c>
      <c r="AH654" s="1" t="s">
        <v>114</v>
      </c>
      <c r="AI654" s="1" t="s">
        <v>130</v>
      </c>
      <c r="AJ654" s="1" t="s">
        <v>74</v>
      </c>
      <c r="AK654" s="8" t="s">
        <v>137</v>
      </c>
    </row>
    <row r="655" spans="1:37" ht="16">
      <c r="A655" s="8" t="s">
        <v>136</v>
      </c>
      <c r="B655" s="8" t="s">
        <v>137</v>
      </c>
      <c r="C655" s="8" t="s">
        <v>66</v>
      </c>
      <c r="D655" s="11" t="s">
        <v>67</v>
      </c>
      <c r="E655" s="24">
        <v>51</v>
      </c>
      <c r="F655" s="13">
        <v>1.964</v>
      </c>
      <c r="G655" s="24">
        <v>2225.1999999999998</v>
      </c>
      <c r="H655" s="8" t="s">
        <v>96</v>
      </c>
      <c r="I655" s="13">
        <v>-18.123000000000001</v>
      </c>
      <c r="J655" s="38">
        <v>1.0858478526810063</v>
      </c>
      <c r="K655" s="103">
        <f t="shared" si="97"/>
        <v>1.1745364634204365</v>
      </c>
      <c r="L655" s="25">
        <v>0.13900000000000001</v>
      </c>
      <c r="N655">
        <v>13.3</v>
      </c>
      <c r="O655" s="70">
        <v>818.19799999999998</v>
      </c>
      <c r="P655" s="70">
        <v>504.44940000000003</v>
      </c>
      <c r="Q655" s="70">
        <f t="shared" si="90"/>
        <v>0.61653707293344651</v>
      </c>
      <c r="R655" s="23">
        <f t="shared" si="91"/>
        <v>8.1999430700148395</v>
      </c>
      <c r="S655" s="25">
        <v>7.1289999999999996</v>
      </c>
      <c r="T655" s="23">
        <f t="shared" si="92"/>
        <v>0.86939627984357437</v>
      </c>
      <c r="U655" s="23">
        <f t="shared" si="93"/>
        <v>1.1502234633209201</v>
      </c>
      <c r="V655" s="23">
        <f t="shared" si="94"/>
        <v>0.1598810614016079</v>
      </c>
      <c r="W655" s="1">
        <v>950</v>
      </c>
      <c r="X655" s="1">
        <f t="shared" si="95"/>
        <v>1.6829585410695568E-4</v>
      </c>
      <c r="Y655" s="7">
        <v>2000</v>
      </c>
      <c r="Z655" s="1">
        <v>10.287000000000001</v>
      </c>
      <c r="AA655" s="1">
        <f t="shared" si="96"/>
        <v>3.2720103841150129E-2</v>
      </c>
      <c r="AB655" s="1">
        <f t="shared" si="98"/>
        <v>3.8430955048333914E-4</v>
      </c>
      <c r="AD655" s="8" t="s">
        <v>137</v>
      </c>
      <c r="AE655" s="1" t="s">
        <v>69</v>
      </c>
      <c r="AF655" s="1" t="s">
        <v>70</v>
      </c>
      <c r="AG655" s="1" t="s">
        <v>71</v>
      </c>
      <c r="AH655" s="1" t="s">
        <v>114</v>
      </c>
      <c r="AI655" s="1" t="s">
        <v>130</v>
      </c>
      <c r="AJ655" s="1" t="s">
        <v>74</v>
      </c>
      <c r="AK655" s="8" t="s">
        <v>137</v>
      </c>
    </row>
    <row r="656" spans="1:37" ht="16">
      <c r="A656" s="8" t="s">
        <v>136</v>
      </c>
      <c r="B656" s="8" t="s">
        <v>137</v>
      </c>
      <c r="C656" s="8" t="s">
        <v>66</v>
      </c>
      <c r="D656" s="11" t="s">
        <v>67</v>
      </c>
      <c r="E656" s="24">
        <v>50</v>
      </c>
      <c r="F656" s="13">
        <v>0.79</v>
      </c>
      <c r="G656" s="24">
        <v>2206.1999999999998</v>
      </c>
      <c r="H656" s="8" t="s">
        <v>97</v>
      </c>
      <c r="I656" s="13">
        <v>-20.69</v>
      </c>
      <c r="J656" s="38">
        <v>1.0830397788628239</v>
      </c>
      <c r="K656" s="103">
        <f t="shared" si="97"/>
        <v>1.1715017514223154</v>
      </c>
      <c r="L656" s="25">
        <v>5.6000000000000001E-2</v>
      </c>
      <c r="N656">
        <v>13.3</v>
      </c>
      <c r="O656" s="70">
        <v>818.19799999999998</v>
      </c>
      <c r="P656" s="70">
        <v>504.44940000000003</v>
      </c>
      <c r="Q656" s="70">
        <f t="shared" si="90"/>
        <v>0.61653707293344651</v>
      </c>
      <c r="R656" s="23">
        <f t="shared" si="91"/>
        <v>8.1999430700148395</v>
      </c>
      <c r="S656" s="25">
        <v>7.1289999999999996</v>
      </c>
      <c r="T656" s="23">
        <f t="shared" si="92"/>
        <v>0.86939627984357437</v>
      </c>
      <c r="U656" s="23">
        <f t="shared" si="93"/>
        <v>1.1502234633209201</v>
      </c>
      <c r="V656" s="23">
        <f t="shared" si="94"/>
        <v>6.4412513945971528E-2</v>
      </c>
      <c r="W656" s="1">
        <v>950</v>
      </c>
      <c r="X656" s="1">
        <f t="shared" si="95"/>
        <v>6.7802646258917392E-5</v>
      </c>
      <c r="Y656" s="7">
        <v>2000</v>
      </c>
      <c r="Z656" s="1">
        <v>10.287000000000001</v>
      </c>
      <c r="AA656" s="1">
        <f t="shared" si="96"/>
        <v>1.3182200108664799E-2</v>
      </c>
      <c r="AB656" s="1">
        <f t="shared" si="98"/>
        <v>1.5442970514900248E-4</v>
      </c>
      <c r="AD656" s="8" t="s">
        <v>137</v>
      </c>
      <c r="AE656" s="1" t="s">
        <v>69</v>
      </c>
      <c r="AF656" s="1" t="s">
        <v>70</v>
      </c>
      <c r="AG656" s="1" t="s">
        <v>71</v>
      </c>
      <c r="AH656" s="1" t="s">
        <v>114</v>
      </c>
      <c r="AI656" s="1" t="s">
        <v>130</v>
      </c>
      <c r="AJ656" s="1" t="s">
        <v>74</v>
      </c>
      <c r="AK656" s="8" t="s">
        <v>137</v>
      </c>
    </row>
    <row r="657" spans="1:37" ht="16">
      <c r="A657" s="8" t="s">
        <v>136</v>
      </c>
      <c r="B657" s="8" t="s">
        <v>137</v>
      </c>
      <c r="C657" s="8" t="s">
        <v>66</v>
      </c>
      <c r="D657" s="11" t="s">
        <v>67</v>
      </c>
      <c r="E657" s="24">
        <v>67</v>
      </c>
      <c r="F657" s="13">
        <v>101.01300000000001</v>
      </c>
      <c r="G657" s="24">
        <v>2451.8000000000002</v>
      </c>
      <c r="H657" s="8" t="s">
        <v>98</v>
      </c>
      <c r="I657" s="13">
        <v>-29.693999999999999</v>
      </c>
      <c r="J657" s="38">
        <v>1.0731889286625491</v>
      </c>
      <c r="K657" s="103">
        <f t="shared" si="97"/>
        <v>1.1608557329349722</v>
      </c>
      <c r="L657" s="25">
        <v>7.1289999999999996</v>
      </c>
      <c r="N657">
        <v>13.3</v>
      </c>
      <c r="O657" s="70">
        <v>818.19799999999998</v>
      </c>
      <c r="P657" s="70">
        <v>504.44940000000003</v>
      </c>
      <c r="Q657" s="70">
        <f t="shared" si="90"/>
        <v>0.61653707293344651</v>
      </c>
      <c r="R657" s="23">
        <f t="shared" si="91"/>
        <v>8.1999430700148395</v>
      </c>
      <c r="S657" s="25">
        <v>7.1289999999999996</v>
      </c>
      <c r="T657" s="23">
        <f t="shared" si="92"/>
        <v>0.86939627984357437</v>
      </c>
      <c r="U657" s="23">
        <f t="shared" si="93"/>
        <v>1.1502234633209201</v>
      </c>
      <c r="V657" s="23">
        <f t="shared" si="94"/>
        <v>8.1999430700148395</v>
      </c>
      <c r="W657" s="1">
        <v>950</v>
      </c>
      <c r="X657" s="1">
        <f t="shared" si="95"/>
        <v>8.631519021068252E-3</v>
      </c>
      <c r="Y657" s="7">
        <v>2000</v>
      </c>
      <c r="Z657" s="1">
        <v>10.287000000000001</v>
      </c>
      <c r="AA657" s="1">
        <f t="shared" si="96"/>
        <v>1.6781411531191313</v>
      </c>
      <c r="AB657" s="1">
        <f t="shared" si="98"/>
        <v>1.9480797782724487E-2</v>
      </c>
      <c r="AD657" s="8" t="s">
        <v>137</v>
      </c>
      <c r="AE657" s="1" t="s">
        <v>69</v>
      </c>
      <c r="AF657" s="1" t="s">
        <v>70</v>
      </c>
      <c r="AG657" s="1" t="s">
        <v>71</v>
      </c>
      <c r="AH657" s="1" t="s">
        <v>114</v>
      </c>
      <c r="AI657" s="1" t="s">
        <v>130</v>
      </c>
      <c r="AJ657" s="1" t="s">
        <v>74</v>
      </c>
      <c r="AK657" s="8" t="s">
        <v>137</v>
      </c>
    </row>
    <row r="658" spans="1:37" ht="16">
      <c r="A658" s="8" t="s">
        <v>136</v>
      </c>
      <c r="B658" s="8" t="s">
        <v>137</v>
      </c>
      <c r="C658" s="8" t="s">
        <v>66</v>
      </c>
      <c r="D658" s="11" t="s">
        <v>67</v>
      </c>
      <c r="E658" s="24">
        <v>65</v>
      </c>
      <c r="F658" s="13">
        <v>1.0740000000000001</v>
      </c>
      <c r="G658" s="24">
        <v>2408.5</v>
      </c>
      <c r="H658" s="8" t="s">
        <v>99</v>
      </c>
      <c r="I658" s="13">
        <v>-20.41</v>
      </c>
      <c r="J658" s="38">
        <v>1.0833460821567327</v>
      </c>
      <c r="K658" s="103">
        <f t="shared" si="97"/>
        <v>1.171832776979878</v>
      </c>
      <c r="L658" s="25">
        <v>7.5999999999999998E-2</v>
      </c>
      <c r="N658">
        <v>13.3</v>
      </c>
      <c r="O658" s="70">
        <v>818.19799999999998</v>
      </c>
      <c r="P658" s="70">
        <v>504.44940000000003</v>
      </c>
      <c r="Q658" s="70">
        <f t="shared" si="90"/>
        <v>0.61653707293344651</v>
      </c>
      <c r="R658" s="23">
        <f t="shared" si="91"/>
        <v>8.1999430700148395</v>
      </c>
      <c r="S658" s="25">
        <v>7.1289999999999996</v>
      </c>
      <c r="T658" s="23">
        <f t="shared" si="92"/>
        <v>0.86939627984357437</v>
      </c>
      <c r="U658" s="23">
        <f t="shared" si="93"/>
        <v>1.1502234633209201</v>
      </c>
      <c r="V658" s="23">
        <f t="shared" si="94"/>
        <v>8.7416983212389929E-2</v>
      </c>
      <c r="W658" s="1">
        <v>950</v>
      </c>
      <c r="X658" s="1">
        <f t="shared" si="95"/>
        <v>9.2017877065673611E-5</v>
      </c>
      <c r="Y658" s="7">
        <v>2000</v>
      </c>
      <c r="Z658" s="1">
        <v>10.287000000000001</v>
      </c>
      <c r="AA658" s="1">
        <f t="shared" si="96"/>
        <v>1.7890128718902228E-2</v>
      </c>
      <c r="AB658" s="1">
        <f t="shared" si="98"/>
        <v>2.0964239217198663E-4</v>
      </c>
      <c r="AD658" s="8" t="s">
        <v>137</v>
      </c>
      <c r="AE658" s="1" t="s">
        <v>69</v>
      </c>
      <c r="AF658" s="1" t="s">
        <v>70</v>
      </c>
      <c r="AG658" s="1" t="s">
        <v>71</v>
      </c>
      <c r="AH658" s="1" t="s">
        <v>114</v>
      </c>
      <c r="AI658" s="1" t="s">
        <v>130</v>
      </c>
      <c r="AJ658" s="1" t="s">
        <v>74</v>
      </c>
      <c r="AK658" s="8" t="s">
        <v>137</v>
      </c>
    </row>
    <row r="659" spans="1:37" ht="16">
      <c r="A659" s="8" t="s">
        <v>136</v>
      </c>
      <c r="B659" s="8" t="s">
        <v>137</v>
      </c>
      <c r="C659" s="8" t="s">
        <v>66</v>
      </c>
      <c r="D659" s="11" t="s">
        <v>67</v>
      </c>
      <c r="E659" s="24">
        <v>77</v>
      </c>
      <c r="F659" s="13">
        <v>0.88700000000000001</v>
      </c>
      <c r="G659" s="24">
        <v>2617.3000000000002</v>
      </c>
      <c r="H659" s="8" t="s">
        <v>100</v>
      </c>
      <c r="I659" s="13">
        <v>-28.346</v>
      </c>
      <c r="J659" s="38">
        <v>1.0746638365351275</v>
      </c>
      <c r="K659" s="103">
        <f t="shared" si="97"/>
        <v>1.1624497075421858</v>
      </c>
      <c r="L659" s="25">
        <v>6.3E-2</v>
      </c>
      <c r="N659">
        <v>13.3</v>
      </c>
      <c r="O659" s="70">
        <v>818.19799999999998</v>
      </c>
      <c r="P659" s="70">
        <v>504.44940000000003</v>
      </c>
      <c r="Q659" s="70">
        <f t="shared" si="90"/>
        <v>0.61653707293344651</v>
      </c>
      <c r="R659" s="23">
        <f t="shared" si="91"/>
        <v>8.1999430700148395</v>
      </c>
      <c r="S659" s="25">
        <v>7.1289999999999996</v>
      </c>
      <c r="T659" s="23">
        <f t="shared" si="92"/>
        <v>0.86939627984357437</v>
      </c>
      <c r="U659" s="23">
        <f t="shared" si="93"/>
        <v>1.1502234633209201</v>
      </c>
      <c r="V659" s="23">
        <f t="shared" si="94"/>
        <v>7.2464078189217962E-2</v>
      </c>
      <c r="W659" s="1">
        <v>950</v>
      </c>
      <c r="X659" s="1">
        <f t="shared" si="95"/>
        <v>7.6277977041282069E-5</v>
      </c>
      <c r="Y659" s="7">
        <v>2000</v>
      </c>
      <c r="Z659" s="1">
        <v>10.287000000000001</v>
      </c>
      <c r="AA659" s="1">
        <f t="shared" si="96"/>
        <v>1.4829975122247898E-2</v>
      </c>
      <c r="AB659" s="1">
        <f t="shared" si="98"/>
        <v>1.7239100243714959E-4</v>
      </c>
      <c r="AD659" s="8" t="s">
        <v>137</v>
      </c>
      <c r="AE659" s="1" t="s">
        <v>69</v>
      </c>
      <c r="AF659" s="1" t="s">
        <v>70</v>
      </c>
      <c r="AG659" s="1" t="s">
        <v>71</v>
      </c>
      <c r="AH659" s="1" t="s">
        <v>114</v>
      </c>
      <c r="AI659" s="1" t="s">
        <v>130</v>
      </c>
      <c r="AJ659" s="1" t="s">
        <v>74</v>
      </c>
      <c r="AK659" s="8" t="s">
        <v>137</v>
      </c>
    </row>
    <row r="660" spans="1:37" ht="16">
      <c r="A660" s="8" t="s">
        <v>136</v>
      </c>
      <c r="B660" s="8" t="s">
        <v>137</v>
      </c>
      <c r="C660" s="8" t="s">
        <v>66</v>
      </c>
      <c r="D660" s="11" t="s">
        <v>67</v>
      </c>
      <c r="E660" s="24">
        <v>73</v>
      </c>
      <c r="F660" s="13">
        <v>0.94799999999999995</v>
      </c>
      <c r="G660" s="24">
        <v>2581.6</v>
      </c>
      <c r="H660" s="8" t="s">
        <v>101</v>
      </c>
      <c r="I660" s="13">
        <v>-23.972000000000001</v>
      </c>
      <c r="J660" s="38">
        <v>1.0794493252440742</v>
      </c>
      <c r="K660" s="103">
        <f t="shared" si="97"/>
        <v>1.1676214936548448</v>
      </c>
      <c r="L660" s="25">
        <v>6.7000000000000004E-2</v>
      </c>
      <c r="N660">
        <v>13.3</v>
      </c>
      <c r="O660" s="70">
        <v>818.19799999999998</v>
      </c>
      <c r="P660" s="70">
        <v>504.44940000000003</v>
      </c>
      <c r="Q660" s="70">
        <f t="shared" si="90"/>
        <v>0.61653707293344651</v>
      </c>
      <c r="R660" s="23">
        <f t="shared" si="91"/>
        <v>8.1999430700148395</v>
      </c>
      <c r="S660" s="25">
        <v>7.1289999999999996</v>
      </c>
      <c r="T660" s="23">
        <f t="shared" si="92"/>
        <v>0.86939627984357437</v>
      </c>
      <c r="U660" s="23">
        <f t="shared" si="93"/>
        <v>1.1502234633209201</v>
      </c>
      <c r="V660" s="23">
        <f t="shared" si="94"/>
        <v>7.706497204250165E-2</v>
      </c>
      <c r="W660" s="1">
        <v>950</v>
      </c>
      <c r="X660" s="1">
        <f t="shared" si="95"/>
        <v>8.1121023202633321E-5</v>
      </c>
      <c r="Y660" s="7">
        <v>2000</v>
      </c>
      <c r="Z660" s="1">
        <v>10.287000000000001</v>
      </c>
      <c r="AA660" s="1">
        <f t="shared" si="96"/>
        <v>1.5771560844295388E-2</v>
      </c>
      <c r="AB660" s="1">
        <f t="shared" si="98"/>
        <v>1.8415213430284443E-4</v>
      </c>
      <c r="AD660" s="8" t="s">
        <v>137</v>
      </c>
      <c r="AE660" s="1" t="s">
        <v>69</v>
      </c>
      <c r="AF660" s="1" t="s">
        <v>70</v>
      </c>
      <c r="AG660" s="1" t="s">
        <v>71</v>
      </c>
      <c r="AH660" s="1" t="s">
        <v>114</v>
      </c>
      <c r="AI660" s="1" t="s">
        <v>130</v>
      </c>
      <c r="AJ660" s="1" t="s">
        <v>74</v>
      </c>
      <c r="AK660" s="8" t="s">
        <v>137</v>
      </c>
    </row>
    <row r="661" spans="1:37" ht="16">
      <c r="A661" s="8" t="s">
        <v>136</v>
      </c>
      <c r="B661" s="8" t="s">
        <v>137</v>
      </c>
      <c r="C661" s="8" t="s">
        <v>66</v>
      </c>
      <c r="D661" s="11" t="s">
        <v>67</v>
      </c>
      <c r="E661" s="24">
        <v>74</v>
      </c>
      <c r="F661" s="13">
        <v>0.439</v>
      </c>
      <c r="G661" s="24">
        <v>2588.5</v>
      </c>
      <c r="H661" s="8" t="s">
        <v>102</v>
      </c>
      <c r="I661" s="13">
        <v>-22.530999999999999</v>
      </c>
      <c r="J661" s="38">
        <v>1.0810257874641462</v>
      </c>
      <c r="K661" s="103">
        <f t="shared" si="97"/>
        <v>1.1693252031570356</v>
      </c>
      <c r="L661" s="25">
        <v>3.1E-2</v>
      </c>
      <c r="N661">
        <v>13.3</v>
      </c>
      <c r="O661" s="70">
        <v>818.19799999999998</v>
      </c>
      <c r="P661" s="70">
        <v>504.44940000000003</v>
      </c>
      <c r="Q661" s="70">
        <f t="shared" si="90"/>
        <v>0.61653707293344651</v>
      </c>
      <c r="R661" s="23">
        <f t="shared" si="91"/>
        <v>8.1999430700148395</v>
      </c>
      <c r="S661" s="25">
        <v>7.1289999999999996</v>
      </c>
      <c r="T661" s="23">
        <f t="shared" si="92"/>
        <v>0.86939627984357437</v>
      </c>
      <c r="U661" s="23">
        <f t="shared" si="93"/>
        <v>1.1502234633209201</v>
      </c>
      <c r="V661" s="23">
        <f t="shared" si="94"/>
        <v>3.5656927362948523E-2</v>
      </c>
      <c r="W661" s="1">
        <v>950</v>
      </c>
      <c r="X661" s="1">
        <f t="shared" si="95"/>
        <v>3.7533607750472128E-5</v>
      </c>
      <c r="Y661" s="7">
        <v>2000</v>
      </c>
      <c r="Z661" s="1">
        <v>10.287000000000001</v>
      </c>
      <c r="AA661" s="1">
        <f t="shared" si="96"/>
        <v>7.2972893458680124E-3</v>
      </c>
      <c r="AB661" s="1">
        <f t="shared" si="98"/>
        <v>8.5329043468527845E-5</v>
      </c>
      <c r="AD661" s="8" t="s">
        <v>137</v>
      </c>
      <c r="AE661" s="1" t="s">
        <v>69</v>
      </c>
      <c r="AF661" s="1" t="s">
        <v>70</v>
      </c>
      <c r="AG661" s="1" t="s">
        <v>71</v>
      </c>
      <c r="AH661" s="1" t="s">
        <v>114</v>
      </c>
      <c r="AI661" s="1" t="s">
        <v>130</v>
      </c>
      <c r="AJ661" s="1" t="s">
        <v>74</v>
      </c>
      <c r="AK661" s="8" t="s">
        <v>137</v>
      </c>
    </row>
    <row r="662" spans="1:37" ht="16">
      <c r="A662" s="8" t="s">
        <v>136</v>
      </c>
      <c r="B662" s="8" t="s">
        <v>137</v>
      </c>
      <c r="C662" s="8" t="s">
        <v>66</v>
      </c>
      <c r="D662" s="11" t="s">
        <v>67</v>
      </c>
      <c r="E662" s="24">
        <v>69</v>
      </c>
      <c r="F662" s="13">
        <v>1.2110000000000001</v>
      </c>
      <c r="G662" s="24">
        <v>2521.1999999999998</v>
      </c>
      <c r="H662" s="8" t="s">
        <v>103</v>
      </c>
      <c r="I662" s="13">
        <v>-23.605</v>
      </c>
      <c r="J662" s="38">
        <v>1.0798508301066063</v>
      </c>
      <c r="K662" s="103">
        <f t="shared" si="97"/>
        <v>1.1680554072015383</v>
      </c>
      <c r="L662" s="25">
        <v>8.5000000000000006E-2</v>
      </c>
      <c r="N662">
        <v>13.3</v>
      </c>
      <c r="O662" s="70">
        <v>818.19799999999998</v>
      </c>
      <c r="P662" s="70">
        <v>504.44940000000003</v>
      </c>
      <c r="Q662" s="70">
        <f t="shared" si="90"/>
        <v>0.61653707293344651</v>
      </c>
      <c r="R662" s="23">
        <f t="shared" si="91"/>
        <v>8.1999430700148395</v>
      </c>
      <c r="S662" s="25">
        <v>7.1289999999999996</v>
      </c>
      <c r="T662" s="23">
        <f t="shared" si="92"/>
        <v>0.86939627984357437</v>
      </c>
      <c r="U662" s="23">
        <f t="shared" si="93"/>
        <v>1.1502234633209201</v>
      </c>
      <c r="V662" s="23">
        <f t="shared" si="94"/>
        <v>9.7768994382278207E-2</v>
      </c>
      <c r="W662" s="1">
        <v>950</v>
      </c>
      <c r="X662" s="1">
        <f t="shared" si="95"/>
        <v>1.029147309287139E-4</v>
      </c>
      <c r="Y662" s="7">
        <v>2000</v>
      </c>
      <c r="Z662" s="1">
        <v>10.287000000000001</v>
      </c>
      <c r="AA662" s="1">
        <f t="shared" si="96"/>
        <v>2.0008696593509071E-2</v>
      </c>
      <c r="AB662" s="1">
        <f t="shared" si="98"/>
        <v>2.3371266247103269E-4</v>
      </c>
      <c r="AD662" s="8" t="s">
        <v>137</v>
      </c>
      <c r="AE662" s="1" t="s">
        <v>69</v>
      </c>
      <c r="AF662" s="1" t="s">
        <v>70</v>
      </c>
      <c r="AG662" s="1" t="s">
        <v>71</v>
      </c>
      <c r="AH662" s="1" t="s">
        <v>114</v>
      </c>
      <c r="AI662" s="1" t="s">
        <v>130</v>
      </c>
      <c r="AJ662" s="1" t="s">
        <v>74</v>
      </c>
      <c r="AK662" s="8" t="s">
        <v>137</v>
      </c>
    </row>
    <row r="663" spans="1:37" ht="16">
      <c r="A663" s="8" t="s">
        <v>136</v>
      </c>
      <c r="B663" s="8" t="s">
        <v>137</v>
      </c>
      <c r="C663" s="8" t="s">
        <v>66</v>
      </c>
      <c r="D663" s="11" t="s">
        <v>67</v>
      </c>
      <c r="E663" s="24">
        <v>70</v>
      </c>
      <c r="F663" s="13">
        <v>0.39900000000000002</v>
      </c>
      <c r="G663" s="24">
        <v>2534.1</v>
      </c>
      <c r="H663" s="8" t="s">
        <v>124</v>
      </c>
      <c r="I663" s="13">
        <v>-21.591000000000001</v>
      </c>
      <c r="J663" s="38">
        <v>1.0820541257471308</v>
      </c>
      <c r="K663" s="103">
        <f t="shared" si="97"/>
        <v>1.1704365434185149</v>
      </c>
      <c r="L663" s="25">
        <v>2.8000000000000001E-2</v>
      </c>
      <c r="N663">
        <v>13.3</v>
      </c>
      <c r="O663" s="70">
        <v>818.19799999999998</v>
      </c>
      <c r="P663" s="70">
        <v>504.44940000000003</v>
      </c>
      <c r="Q663" s="70">
        <f t="shared" si="90"/>
        <v>0.61653707293344651</v>
      </c>
      <c r="R663" s="23">
        <f t="shared" si="91"/>
        <v>8.1999430700148395</v>
      </c>
      <c r="S663" s="25">
        <v>7.1289999999999996</v>
      </c>
      <c r="T663" s="23">
        <f t="shared" si="92"/>
        <v>0.86939627984357437</v>
      </c>
      <c r="U663" s="23">
        <f t="shared" si="93"/>
        <v>1.1502234633209201</v>
      </c>
      <c r="V663" s="23">
        <f t="shared" si="94"/>
        <v>3.2206256972985764E-2</v>
      </c>
      <c r="W663" s="1">
        <v>950</v>
      </c>
      <c r="X663" s="1">
        <f t="shared" si="95"/>
        <v>3.3901323129458696E-5</v>
      </c>
      <c r="Y663" s="7">
        <v>2000</v>
      </c>
      <c r="Z663" s="1">
        <v>10.287000000000001</v>
      </c>
      <c r="AA663" s="1">
        <f t="shared" si="96"/>
        <v>6.5911000543323996E-3</v>
      </c>
      <c r="AB663" s="1">
        <f t="shared" si="98"/>
        <v>7.7144643649183992E-5</v>
      </c>
      <c r="AD663" s="8" t="s">
        <v>137</v>
      </c>
      <c r="AE663" s="1" t="s">
        <v>69</v>
      </c>
      <c r="AF663" s="1" t="s">
        <v>70</v>
      </c>
      <c r="AG663" s="1" t="s">
        <v>71</v>
      </c>
      <c r="AH663" s="1" t="s">
        <v>114</v>
      </c>
      <c r="AI663" s="1" t="s">
        <v>130</v>
      </c>
      <c r="AJ663" s="1" t="s">
        <v>74</v>
      </c>
      <c r="AK663" s="8" t="s">
        <v>137</v>
      </c>
    </row>
    <row r="664" spans="1:37" ht="16">
      <c r="A664" s="8" t="s">
        <v>136</v>
      </c>
      <c r="B664" s="8" t="s">
        <v>137</v>
      </c>
      <c r="C664" s="8" t="s">
        <v>66</v>
      </c>
      <c r="D664" s="11" t="s">
        <v>67</v>
      </c>
      <c r="E664" s="24">
        <v>84</v>
      </c>
      <c r="F664" s="13">
        <v>0.37</v>
      </c>
      <c r="G664" s="24">
        <v>2782.6</v>
      </c>
      <c r="H664" s="8" t="s">
        <v>104</v>
      </c>
      <c r="I664" s="13">
        <v>-34.401000000000003</v>
      </c>
      <c r="J664" s="38">
        <v>1.0680384417828839</v>
      </c>
      <c r="K664" s="103">
        <f t="shared" si="97"/>
        <v>1.1552894257992616</v>
      </c>
      <c r="L664" s="25">
        <v>2.5999999999999999E-2</v>
      </c>
      <c r="N664">
        <v>13.3</v>
      </c>
      <c r="O664" s="70">
        <v>818.19799999999998</v>
      </c>
      <c r="P664" s="70">
        <v>504.44940000000003</v>
      </c>
      <c r="Q664" s="70">
        <f t="shared" si="90"/>
        <v>0.61653707293344651</v>
      </c>
      <c r="R664" s="23">
        <f t="shared" si="91"/>
        <v>8.1999430700148395</v>
      </c>
      <c r="S664" s="25">
        <v>7.1289999999999996</v>
      </c>
      <c r="T664" s="23">
        <f t="shared" si="92"/>
        <v>0.86939627984357437</v>
      </c>
      <c r="U664" s="23">
        <f t="shared" si="93"/>
        <v>1.1502234633209201</v>
      </c>
      <c r="V664" s="23">
        <f t="shared" si="94"/>
        <v>2.990581004634392E-2</v>
      </c>
      <c r="W664" s="1">
        <v>950</v>
      </c>
      <c r="X664" s="1">
        <f t="shared" si="95"/>
        <v>3.1479800048783077E-5</v>
      </c>
      <c r="Y664" s="7">
        <v>2000</v>
      </c>
      <c r="Z664" s="1">
        <v>10.287000000000001</v>
      </c>
      <c r="AA664" s="1">
        <f t="shared" si="96"/>
        <v>6.1203071933086566E-3</v>
      </c>
      <c r="AB664" s="1">
        <f t="shared" si="98"/>
        <v>7.0707261830726479E-5</v>
      </c>
      <c r="AD664" s="8" t="s">
        <v>137</v>
      </c>
      <c r="AE664" s="1" t="s">
        <v>69</v>
      </c>
      <c r="AF664" s="1" t="s">
        <v>70</v>
      </c>
      <c r="AG664" s="1" t="s">
        <v>71</v>
      </c>
      <c r="AH664" s="1" t="s">
        <v>114</v>
      </c>
      <c r="AI664" s="1" t="s">
        <v>130</v>
      </c>
      <c r="AJ664" s="1" t="s">
        <v>74</v>
      </c>
      <c r="AK664" s="8" t="s">
        <v>137</v>
      </c>
    </row>
    <row r="665" spans="1:37" ht="16">
      <c r="A665" s="8" t="s">
        <v>136</v>
      </c>
      <c r="B665" s="8" t="s">
        <v>137</v>
      </c>
      <c r="C665" s="8" t="s">
        <v>66</v>
      </c>
      <c r="D665" s="11" t="s">
        <v>67</v>
      </c>
      <c r="E665" s="24">
        <v>90</v>
      </c>
      <c r="F665" s="13">
        <v>0.88500000000000001</v>
      </c>
      <c r="G665" s="24">
        <v>2957.1</v>
      </c>
      <c r="H665" s="8" t="s">
        <v>105</v>
      </c>
      <c r="I665" s="13">
        <v>-27.216000000000001</v>
      </c>
      <c r="J665" s="38">
        <v>1.0759001868457627</v>
      </c>
      <c r="K665" s="103">
        <f t="shared" si="97"/>
        <v>1.163785863261054</v>
      </c>
      <c r="L665" s="25">
        <v>6.2E-2</v>
      </c>
      <c r="N665">
        <v>13.3</v>
      </c>
      <c r="O665" s="70">
        <v>818.19799999999998</v>
      </c>
      <c r="P665" s="70">
        <v>504.44940000000003</v>
      </c>
      <c r="Q665" s="70">
        <f t="shared" si="90"/>
        <v>0.61653707293344651</v>
      </c>
      <c r="R665" s="23">
        <f t="shared" si="91"/>
        <v>8.1999430700148395</v>
      </c>
      <c r="S665" s="25">
        <v>7.1289999999999996</v>
      </c>
      <c r="T665" s="23">
        <f t="shared" si="92"/>
        <v>0.86939627984357437</v>
      </c>
      <c r="U665" s="23">
        <f t="shared" si="93"/>
        <v>1.1502234633209201</v>
      </c>
      <c r="V665" s="23">
        <f t="shared" si="94"/>
        <v>7.1313854725897047E-2</v>
      </c>
      <c r="W665" s="1">
        <v>950</v>
      </c>
      <c r="X665" s="1">
        <f t="shared" si="95"/>
        <v>7.5067215500944256E-5</v>
      </c>
      <c r="Y665" s="7">
        <v>2000</v>
      </c>
      <c r="Z665" s="1">
        <v>10.287000000000001</v>
      </c>
      <c r="AA665" s="1">
        <f t="shared" si="96"/>
        <v>1.4594578691736025E-2</v>
      </c>
      <c r="AB665" s="1">
        <f t="shared" si="98"/>
        <v>1.6984964361693397E-4</v>
      </c>
      <c r="AD665" s="8" t="s">
        <v>137</v>
      </c>
      <c r="AE665" s="1" t="s">
        <v>69</v>
      </c>
      <c r="AF665" s="1" t="s">
        <v>70</v>
      </c>
      <c r="AG665" s="1" t="s">
        <v>71</v>
      </c>
      <c r="AH665" s="1" t="s">
        <v>114</v>
      </c>
      <c r="AI665" s="1" t="s">
        <v>130</v>
      </c>
      <c r="AJ665" s="1" t="s">
        <v>74</v>
      </c>
      <c r="AK665" s="8" t="s">
        <v>137</v>
      </c>
    </row>
    <row r="666" spans="1:37" ht="16">
      <c r="A666" s="8" t="s">
        <v>136</v>
      </c>
      <c r="B666" s="8" t="s">
        <v>137</v>
      </c>
      <c r="C666" s="8" t="s">
        <v>66</v>
      </c>
      <c r="D666" s="11" t="s">
        <v>67</v>
      </c>
      <c r="E666" s="24">
        <v>99</v>
      </c>
      <c r="F666" s="13">
        <v>0.81399999999999995</v>
      </c>
      <c r="G666" s="24">
        <v>3394.8</v>
      </c>
      <c r="H666" s="8" t="s">
        <v>106</v>
      </c>
      <c r="I666" s="13">
        <v>-26.542000000000002</v>
      </c>
      <c r="J666" s="38">
        <v>1.0766376058575076</v>
      </c>
      <c r="K666" s="103">
        <f t="shared" si="97"/>
        <v>1.164582809737627</v>
      </c>
      <c r="L666" s="25">
        <v>5.7000000000000002E-2</v>
      </c>
      <c r="N666">
        <v>13.3</v>
      </c>
      <c r="O666" s="70">
        <v>818.19799999999998</v>
      </c>
      <c r="P666" s="70">
        <v>504.44940000000003</v>
      </c>
      <c r="Q666" s="70">
        <f t="shared" si="90"/>
        <v>0.61653707293344651</v>
      </c>
      <c r="R666" s="23">
        <f t="shared" si="91"/>
        <v>8.1999430700148395</v>
      </c>
      <c r="S666" s="25">
        <v>7.1289999999999996</v>
      </c>
      <c r="T666" s="23">
        <f t="shared" si="92"/>
        <v>0.86939627984357437</v>
      </c>
      <c r="U666" s="23">
        <f t="shared" si="93"/>
        <v>1.1502234633209201</v>
      </c>
      <c r="V666" s="23">
        <f t="shared" si="94"/>
        <v>6.5562737409292443E-2</v>
      </c>
      <c r="W666" s="1">
        <v>950</v>
      </c>
      <c r="X666" s="1">
        <f t="shared" si="95"/>
        <v>6.9013407799255205E-5</v>
      </c>
      <c r="Y666" s="7">
        <v>2000</v>
      </c>
      <c r="Z666" s="1">
        <v>10.287000000000001</v>
      </c>
      <c r="AA666" s="1">
        <f t="shared" si="96"/>
        <v>1.3417596539176669E-2</v>
      </c>
      <c r="AB666" s="1">
        <f t="shared" si="98"/>
        <v>1.5625902277520223E-4</v>
      </c>
      <c r="AD666" s="8" t="s">
        <v>137</v>
      </c>
      <c r="AE666" s="1" t="s">
        <v>69</v>
      </c>
      <c r="AF666" s="1" t="s">
        <v>70</v>
      </c>
      <c r="AG666" s="1" t="s">
        <v>71</v>
      </c>
      <c r="AH666" s="1" t="s">
        <v>114</v>
      </c>
      <c r="AI666" s="1" t="s">
        <v>130</v>
      </c>
      <c r="AJ666" s="1" t="s">
        <v>74</v>
      </c>
      <c r="AK666" s="8" t="s">
        <v>137</v>
      </c>
    </row>
    <row r="667" spans="1:37" ht="16">
      <c r="A667" s="8" t="s">
        <v>136</v>
      </c>
      <c r="B667" s="8" t="s">
        <v>137</v>
      </c>
      <c r="C667" s="8" t="s">
        <v>66</v>
      </c>
      <c r="D667" s="11" t="s">
        <v>67</v>
      </c>
      <c r="E667" s="24">
        <v>45</v>
      </c>
      <c r="F667" s="13">
        <v>4.4509999999999996</v>
      </c>
      <c r="G667" s="24">
        <v>2073.9</v>
      </c>
      <c r="H667" s="8" t="s">
        <v>107</v>
      </c>
      <c r="I667" s="13">
        <v>-20.988</v>
      </c>
      <c r="J667" s="38">
        <v>1.082713782559042</v>
      </c>
      <c r="K667" s="103">
        <f t="shared" si="97"/>
        <v>1.1711494432143681</v>
      </c>
      <c r="L667" s="25">
        <v>0.314</v>
      </c>
      <c r="N667">
        <v>13.3</v>
      </c>
      <c r="O667" s="70">
        <v>818.19799999999998</v>
      </c>
      <c r="P667" s="70">
        <v>504.44940000000003</v>
      </c>
      <c r="Q667" s="70">
        <f t="shared" si="90"/>
        <v>0.61653707293344651</v>
      </c>
      <c r="R667" s="23">
        <f t="shared" si="91"/>
        <v>8.1999430700148395</v>
      </c>
      <c r="S667" s="25">
        <v>7.1289999999999996</v>
      </c>
      <c r="T667" s="23">
        <f t="shared" si="92"/>
        <v>0.86939627984357437</v>
      </c>
      <c r="U667" s="23">
        <f t="shared" si="93"/>
        <v>1.1502234633209201</v>
      </c>
      <c r="V667" s="23">
        <f t="shared" si="94"/>
        <v>0.36117016748276892</v>
      </c>
      <c r="W667" s="1">
        <v>950</v>
      </c>
      <c r="X667" s="1">
        <f t="shared" si="95"/>
        <v>3.8017912366607257E-4</v>
      </c>
      <c r="Y667" s="7">
        <v>2000</v>
      </c>
      <c r="Z667" s="1">
        <v>10.287000000000001</v>
      </c>
      <c r="AA667" s="1">
        <f t="shared" si="96"/>
        <v>7.3914479180727632E-2</v>
      </c>
      <c r="AB667" s="1">
        <f t="shared" si="98"/>
        <v>8.6564901137989173E-4</v>
      </c>
      <c r="AD667" s="8" t="s">
        <v>137</v>
      </c>
      <c r="AE667" s="1" t="s">
        <v>69</v>
      </c>
      <c r="AF667" s="1" t="s">
        <v>70</v>
      </c>
      <c r="AG667" s="1" t="s">
        <v>71</v>
      </c>
      <c r="AH667" s="1" t="s">
        <v>114</v>
      </c>
      <c r="AI667" s="1" t="s">
        <v>130</v>
      </c>
      <c r="AJ667" s="1" t="s">
        <v>74</v>
      </c>
      <c r="AK667" s="8" t="s">
        <v>137</v>
      </c>
    </row>
    <row r="668" spans="1:37" ht="16">
      <c r="A668" s="8" t="s">
        <v>136</v>
      </c>
      <c r="B668" s="8" t="s">
        <v>137</v>
      </c>
      <c r="C668" s="8" t="s">
        <v>66</v>
      </c>
      <c r="D668" s="11" t="s">
        <v>67</v>
      </c>
      <c r="E668" s="24">
        <v>66</v>
      </c>
      <c r="F668" s="13">
        <v>10.257</v>
      </c>
      <c r="G668" s="24">
        <v>2432.8000000000002</v>
      </c>
      <c r="H668" s="8" t="s">
        <v>108</v>
      </c>
      <c r="I668" s="13">
        <v>-24.381</v>
      </c>
      <c r="J668" s="38">
        <v>1.0790018677560032</v>
      </c>
      <c r="K668" s="103">
        <f t="shared" si="97"/>
        <v>1.1671379179379084</v>
      </c>
      <c r="L668" s="25">
        <v>0.72399999999999998</v>
      </c>
      <c r="N668">
        <v>13.3</v>
      </c>
      <c r="O668" s="70">
        <v>818.19799999999998</v>
      </c>
      <c r="P668" s="70">
        <v>504.44940000000003</v>
      </c>
      <c r="Q668" s="70">
        <f t="shared" si="90"/>
        <v>0.61653707293344651</v>
      </c>
      <c r="R668" s="23">
        <f t="shared" si="91"/>
        <v>8.1999430700148395</v>
      </c>
      <c r="S668" s="25">
        <v>7.1289999999999996</v>
      </c>
      <c r="T668" s="23">
        <f t="shared" si="92"/>
        <v>0.86939627984357437</v>
      </c>
      <c r="U668" s="23">
        <f t="shared" si="93"/>
        <v>1.1502234633209201</v>
      </c>
      <c r="V668" s="23">
        <f t="shared" si="94"/>
        <v>0.83276178744434615</v>
      </c>
      <c r="W668" s="1">
        <v>950</v>
      </c>
      <c r="X668" s="1">
        <f t="shared" si="95"/>
        <v>8.7659135520457487E-4</v>
      </c>
      <c r="Y668" s="7">
        <v>2000</v>
      </c>
      <c r="Z668" s="1">
        <v>10.287000000000001</v>
      </c>
      <c r="AA668" s="1">
        <f t="shared" si="96"/>
        <v>0.17042701569059487</v>
      </c>
      <c r="AB668" s="1">
        <f t="shared" si="98"/>
        <v>1.9891183225349213E-3</v>
      </c>
      <c r="AD668" s="8" t="s">
        <v>137</v>
      </c>
      <c r="AE668" s="1" t="s">
        <v>69</v>
      </c>
      <c r="AF668" s="1" t="s">
        <v>70</v>
      </c>
      <c r="AG668" s="1" t="s">
        <v>71</v>
      </c>
      <c r="AH668" s="1" t="s">
        <v>114</v>
      </c>
      <c r="AI668" s="1" t="s">
        <v>130</v>
      </c>
      <c r="AJ668" s="1" t="s">
        <v>74</v>
      </c>
      <c r="AK668" s="8" t="s">
        <v>137</v>
      </c>
    </row>
    <row r="669" spans="1:37" ht="16">
      <c r="A669" s="8" t="s">
        <v>136</v>
      </c>
      <c r="B669" s="8" t="s">
        <v>137</v>
      </c>
      <c r="C669" s="8" t="s">
        <v>66</v>
      </c>
      <c r="D669" s="11" t="s">
        <v>67</v>
      </c>
      <c r="E669" s="24">
        <v>24</v>
      </c>
      <c r="F669" s="13">
        <v>4.05</v>
      </c>
      <c r="G669" s="24">
        <v>1661.6</v>
      </c>
      <c r="H669" s="8" t="s">
        <v>109</v>
      </c>
      <c r="I669" s="13">
        <v>-21.209</v>
      </c>
      <c r="J669" s="38">
        <v>1.0824720188118677</v>
      </c>
      <c r="K669" s="103">
        <f t="shared" si="97"/>
        <v>1.1708881660420274</v>
      </c>
      <c r="L669" s="25">
        <v>0.28599999999999998</v>
      </c>
      <c r="N669">
        <v>13.3</v>
      </c>
      <c r="O669" s="70">
        <v>818.19799999999998</v>
      </c>
      <c r="P669" s="70">
        <v>504.44940000000003</v>
      </c>
      <c r="Q669" s="70">
        <f t="shared" si="90"/>
        <v>0.61653707293344651</v>
      </c>
      <c r="R669" s="23">
        <f t="shared" si="91"/>
        <v>8.1999430700148395</v>
      </c>
      <c r="S669" s="25">
        <v>7.1289999999999996</v>
      </c>
      <c r="T669" s="23">
        <f t="shared" si="92"/>
        <v>0.86939627984357437</v>
      </c>
      <c r="U669" s="23">
        <f t="shared" si="93"/>
        <v>1.1502234633209201</v>
      </c>
      <c r="V669" s="23">
        <f t="shared" si="94"/>
        <v>0.32896391050978313</v>
      </c>
      <c r="W669" s="1">
        <v>950</v>
      </c>
      <c r="X669" s="1">
        <f t="shared" si="95"/>
        <v>3.4627780053661381E-4</v>
      </c>
      <c r="Y669" s="7">
        <v>2000</v>
      </c>
      <c r="Z669" s="1">
        <v>10.287000000000001</v>
      </c>
      <c r="AA669" s="1">
        <f t="shared" si="96"/>
        <v>6.7323379126395216E-2</v>
      </c>
      <c r="AB669" s="1">
        <f t="shared" si="98"/>
        <v>7.8828147917057003E-4</v>
      </c>
      <c r="AD669" s="8" t="s">
        <v>137</v>
      </c>
      <c r="AE669" s="1" t="s">
        <v>69</v>
      </c>
      <c r="AF669" s="1" t="s">
        <v>70</v>
      </c>
      <c r="AG669" s="1" t="s">
        <v>71</v>
      </c>
      <c r="AH669" s="1" t="s">
        <v>114</v>
      </c>
      <c r="AI669" s="1" t="s">
        <v>130</v>
      </c>
      <c r="AJ669" s="1" t="s">
        <v>74</v>
      </c>
      <c r="AK669" s="8" t="s">
        <v>137</v>
      </c>
    </row>
    <row r="670" spans="1:37" ht="16">
      <c r="A670" s="8" t="s">
        <v>136</v>
      </c>
      <c r="B670" s="8" t="s">
        <v>137</v>
      </c>
      <c r="C670" s="8" t="s">
        <v>66</v>
      </c>
      <c r="D670" s="11" t="s">
        <v>67</v>
      </c>
      <c r="E670" s="24">
        <v>31</v>
      </c>
      <c r="F670" s="13">
        <v>2.81</v>
      </c>
      <c r="G670" s="24">
        <v>1842.8</v>
      </c>
      <c r="H670" s="8" t="s">
        <v>110</v>
      </c>
      <c r="I670" s="13">
        <v>-19.617000000000001</v>
      </c>
      <c r="J670" s="38">
        <v>1.0842135665486623</v>
      </c>
      <c r="K670" s="103">
        <f t="shared" si="97"/>
        <v>1.1727702766147154</v>
      </c>
      <c r="L670" s="25">
        <v>0.19800000000000001</v>
      </c>
      <c r="N670">
        <v>13.3</v>
      </c>
      <c r="O670" s="70">
        <v>818.19799999999998</v>
      </c>
      <c r="P670" s="70">
        <v>504.44940000000003</v>
      </c>
      <c r="Q670" s="70">
        <f t="shared" si="90"/>
        <v>0.61653707293344651</v>
      </c>
      <c r="R670" s="23">
        <f t="shared" si="91"/>
        <v>8.1999430700148395</v>
      </c>
      <c r="S670" s="25">
        <v>7.1289999999999996</v>
      </c>
      <c r="T670" s="23">
        <f t="shared" si="92"/>
        <v>0.86939627984357437</v>
      </c>
      <c r="U670" s="23">
        <f t="shared" si="93"/>
        <v>1.1502234633209201</v>
      </c>
      <c r="V670" s="23">
        <f t="shared" si="94"/>
        <v>0.22774424573754218</v>
      </c>
      <c r="W670" s="1">
        <v>950</v>
      </c>
      <c r="X670" s="1">
        <f t="shared" si="95"/>
        <v>2.3973078498688651E-4</v>
      </c>
      <c r="Y670" s="7">
        <v>2000</v>
      </c>
      <c r="Z670" s="1">
        <v>10.287000000000001</v>
      </c>
      <c r="AA670" s="1">
        <f t="shared" si="96"/>
        <v>4.6608493241350538E-2</v>
      </c>
      <c r="AB670" s="1">
        <f t="shared" si="98"/>
        <v>5.4661055511253764E-4</v>
      </c>
      <c r="AD670" s="8" t="s">
        <v>137</v>
      </c>
      <c r="AE670" s="1" t="s">
        <v>69</v>
      </c>
      <c r="AF670" s="1" t="s">
        <v>70</v>
      </c>
      <c r="AG670" s="1" t="s">
        <v>71</v>
      </c>
      <c r="AH670" s="1" t="s">
        <v>114</v>
      </c>
      <c r="AI670" s="1" t="s">
        <v>130</v>
      </c>
      <c r="AJ670" s="1" t="s">
        <v>74</v>
      </c>
      <c r="AK670" s="8" t="s">
        <v>137</v>
      </c>
    </row>
    <row r="671" spans="1:37" ht="16">
      <c r="A671" s="8" t="s">
        <v>136</v>
      </c>
      <c r="B671" s="8" t="s">
        <v>137</v>
      </c>
      <c r="C671" s="8" t="s">
        <v>66</v>
      </c>
      <c r="D671" s="11" t="s">
        <v>67</v>
      </c>
      <c r="E671" s="24">
        <v>42</v>
      </c>
      <c r="F671" s="13">
        <v>2.706</v>
      </c>
      <c r="G671" s="24">
        <v>2025</v>
      </c>
      <c r="H671" s="8" t="s">
        <v>111</v>
      </c>
      <c r="I671" s="13">
        <v>-22.131</v>
      </c>
      <c r="J671" s="38">
        <v>1.0814633808361858</v>
      </c>
      <c r="K671" s="103">
        <f t="shared" si="97"/>
        <v>1.1697981169615448</v>
      </c>
      <c r="L671" s="25">
        <v>0.191</v>
      </c>
      <c r="N671">
        <v>13.3</v>
      </c>
      <c r="O671" s="70">
        <v>818.19799999999998</v>
      </c>
      <c r="P671" s="70">
        <v>504.44940000000003</v>
      </c>
      <c r="Q671" s="70">
        <f t="shared" si="90"/>
        <v>0.61653707293344651</v>
      </c>
      <c r="R671" s="23">
        <f t="shared" si="91"/>
        <v>8.1999430700148395</v>
      </c>
      <c r="S671" s="25">
        <v>7.1289999999999996</v>
      </c>
      <c r="T671" s="23">
        <f t="shared" si="92"/>
        <v>0.86939627984357437</v>
      </c>
      <c r="U671" s="23">
        <f t="shared" si="93"/>
        <v>1.1502234633209201</v>
      </c>
      <c r="V671" s="23">
        <f t="shared" si="94"/>
        <v>0.21969268149429574</v>
      </c>
      <c r="W671" s="1">
        <v>950</v>
      </c>
      <c r="X671" s="1">
        <f t="shared" si="95"/>
        <v>2.3125545420452185E-4</v>
      </c>
      <c r="Y671" s="7">
        <v>2000</v>
      </c>
      <c r="Z671" s="1">
        <v>10.287000000000001</v>
      </c>
      <c r="AA671" s="1">
        <f t="shared" si="96"/>
        <v>4.4960718227767441E-2</v>
      </c>
      <c r="AB671" s="1">
        <f t="shared" si="98"/>
        <v>5.2594963520080954E-4</v>
      </c>
      <c r="AD671" s="8" t="s">
        <v>137</v>
      </c>
      <c r="AE671" s="1" t="s">
        <v>69</v>
      </c>
      <c r="AF671" s="1" t="s">
        <v>70</v>
      </c>
      <c r="AG671" s="1" t="s">
        <v>71</v>
      </c>
      <c r="AH671" s="1" t="s">
        <v>114</v>
      </c>
      <c r="AI671" s="1" t="s">
        <v>130</v>
      </c>
      <c r="AJ671" s="1" t="s">
        <v>74</v>
      </c>
      <c r="AK671" s="8" t="s">
        <v>137</v>
      </c>
    </row>
    <row r="672" spans="1:37" ht="16">
      <c r="A672" s="8" t="s">
        <v>136</v>
      </c>
      <c r="B672" s="8" t="s">
        <v>137</v>
      </c>
      <c r="C672" s="8" t="s">
        <v>66</v>
      </c>
      <c r="D672" s="11" t="s">
        <v>67</v>
      </c>
      <c r="E672" s="24">
        <v>1</v>
      </c>
      <c r="F672" s="13">
        <v>101.75700000000001</v>
      </c>
      <c r="G672" s="24">
        <v>66.7</v>
      </c>
      <c r="I672" s="13">
        <v>-37.591999999999999</v>
      </c>
      <c r="J672" s="38">
        <v>1.0645464852404658</v>
      </c>
      <c r="K672" s="103">
        <f t="shared" si="97"/>
        <v>1.1515155221299798</v>
      </c>
      <c r="L672" s="25">
        <v>7.1820000000000004</v>
      </c>
      <c r="N672">
        <v>13.3</v>
      </c>
      <c r="O672" s="70">
        <v>818.19799999999998</v>
      </c>
      <c r="P672" s="70">
        <v>504.44940000000003</v>
      </c>
      <c r="Q672" s="70">
        <f t="shared" si="90"/>
        <v>0.61653707293344651</v>
      </c>
      <c r="R672" s="23">
        <f t="shared" si="91"/>
        <v>8.1999430700148395</v>
      </c>
      <c r="S672" s="25">
        <v>7.1289999999999996</v>
      </c>
      <c r="T672" s="23">
        <f t="shared" si="92"/>
        <v>0.86939627984357437</v>
      </c>
      <c r="U672" s="23">
        <f t="shared" si="93"/>
        <v>1.1502234633209201</v>
      </c>
      <c r="V672" s="23">
        <f t="shared" si="94"/>
        <v>8.2609049135708492</v>
      </c>
      <c r="W672" s="1">
        <v>950</v>
      </c>
      <c r="X672" s="1">
        <f t="shared" si="95"/>
        <v>8.6956893827061579E-3</v>
      </c>
      <c r="Y672" s="7">
        <v>2000</v>
      </c>
      <c r="Z672" s="1">
        <v>10.287000000000001</v>
      </c>
      <c r="AA672" s="1">
        <f t="shared" si="96"/>
        <v>1.6906171639362608</v>
      </c>
      <c r="AB672" s="1">
        <f t="shared" si="98"/>
        <v>1.9467719062519689E-2</v>
      </c>
      <c r="AD672" s="8" t="s">
        <v>137</v>
      </c>
      <c r="AE672" s="1" t="s">
        <v>69</v>
      </c>
      <c r="AF672" s="1" t="s">
        <v>70</v>
      </c>
      <c r="AG672" s="1" t="s">
        <v>71</v>
      </c>
      <c r="AH672" s="1" t="s">
        <v>114</v>
      </c>
      <c r="AI672" s="1" t="s">
        <v>130</v>
      </c>
      <c r="AJ672" s="1" t="s">
        <v>74</v>
      </c>
      <c r="AK672" s="8" t="s">
        <v>137</v>
      </c>
    </row>
    <row r="673" spans="1:37" ht="16">
      <c r="A673" s="8" t="s">
        <v>136</v>
      </c>
      <c r="B673" s="8" t="s">
        <v>137</v>
      </c>
      <c r="C673" s="8" t="s">
        <v>66</v>
      </c>
      <c r="D673" s="11" t="s">
        <v>67</v>
      </c>
      <c r="E673" s="24">
        <v>2</v>
      </c>
      <c r="F673" s="13">
        <v>101.678</v>
      </c>
      <c r="G673" s="24">
        <v>126.4</v>
      </c>
      <c r="I673" s="13">
        <v>-37.628999999999998</v>
      </c>
      <c r="J673" s="38">
        <v>1.0645059941701589</v>
      </c>
      <c r="K673" s="103">
        <f t="shared" si="97"/>
        <v>1.1514717616069947</v>
      </c>
      <c r="L673" s="25">
        <v>7.1760000000000002</v>
      </c>
      <c r="N673">
        <v>13.3</v>
      </c>
      <c r="O673" s="70">
        <v>818.19799999999998</v>
      </c>
      <c r="P673" s="70">
        <v>504.44940000000003</v>
      </c>
      <c r="Q673" s="70">
        <f t="shared" si="90"/>
        <v>0.61653707293344651</v>
      </c>
      <c r="R673" s="23">
        <f t="shared" si="91"/>
        <v>8.1999430700148395</v>
      </c>
      <c r="S673" s="25">
        <v>7.1289999999999996</v>
      </c>
      <c r="T673" s="23">
        <f t="shared" si="92"/>
        <v>0.86939627984357437</v>
      </c>
      <c r="U673" s="23">
        <f t="shared" si="93"/>
        <v>1.1502234633209201</v>
      </c>
      <c r="V673" s="23">
        <f t="shared" si="94"/>
        <v>8.2540035727909231</v>
      </c>
      <c r="W673" s="1">
        <v>950</v>
      </c>
      <c r="X673" s="1">
        <f t="shared" si="95"/>
        <v>8.6884248134641295E-3</v>
      </c>
      <c r="Y673" s="7">
        <v>2000</v>
      </c>
      <c r="Z673" s="1">
        <v>10.287000000000001</v>
      </c>
      <c r="AA673" s="1">
        <f t="shared" si="96"/>
        <v>1.6892047853531893</v>
      </c>
      <c r="AB673" s="1">
        <f t="shared" si="98"/>
        <v>1.9450716099056024E-2</v>
      </c>
      <c r="AD673" s="8" t="s">
        <v>137</v>
      </c>
      <c r="AE673" s="1" t="s">
        <v>69</v>
      </c>
      <c r="AF673" s="1" t="s">
        <v>70</v>
      </c>
      <c r="AG673" s="1" t="s">
        <v>71</v>
      </c>
      <c r="AH673" s="1" t="s">
        <v>114</v>
      </c>
      <c r="AI673" s="1" t="s">
        <v>130</v>
      </c>
      <c r="AJ673" s="1" t="s">
        <v>74</v>
      </c>
      <c r="AK673" s="8" t="s">
        <v>137</v>
      </c>
    </row>
    <row r="674" spans="1:37" ht="16">
      <c r="A674" s="8" t="s">
        <v>136</v>
      </c>
      <c r="B674" s="8" t="s">
        <v>137</v>
      </c>
      <c r="C674" s="8" t="s">
        <v>66</v>
      </c>
      <c r="D674" s="11" t="s">
        <v>67</v>
      </c>
      <c r="E674" s="24">
        <v>3</v>
      </c>
      <c r="F674" s="13">
        <v>101.681</v>
      </c>
      <c r="G674" s="24">
        <v>186.2</v>
      </c>
      <c r="I674" s="13">
        <v>-37.667999999999999</v>
      </c>
      <c r="J674" s="38">
        <v>1.0644633143574704</v>
      </c>
      <c r="K674" s="103">
        <f t="shared" si="97"/>
        <v>1.1514256356083918</v>
      </c>
      <c r="L674" s="25">
        <v>7.1760000000000002</v>
      </c>
      <c r="N674">
        <v>13.3</v>
      </c>
      <c r="O674" s="70">
        <v>818.19799999999998</v>
      </c>
      <c r="P674" s="70">
        <v>504.44940000000003</v>
      </c>
      <c r="Q674" s="70">
        <f t="shared" si="90"/>
        <v>0.61653707293344651</v>
      </c>
      <c r="R674" s="23">
        <f t="shared" si="91"/>
        <v>8.1999430700148395</v>
      </c>
      <c r="S674" s="25">
        <v>7.1289999999999996</v>
      </c>
      <c r="T674" s="23">
        <f t="shared" si="92"/>
        <v>0.86939627984357437</v>
      </c>
      <c r="U674" s="23">
        <f t="shared" si="93"/>
        <v>1.1502234633209201</v>
      </c>
      <c r="V674" s="23">
        <f t="shared" si="94"/>
        <v>8.2540035727909231</v>
      </c>
      <c r="W674" s="1">
        <v>950</v>
      </c>
      <c r="X674" s="1">
        <f t="shared" si="95"/>
        <v>8.6884248134641295E-3</v>
      </c>
      <c r="Y674" s="7">
        <v>2000</v>
      </c>
      <c r="Z674" s="1">
        <v>10.287000000000001</v>
      </c>
      <c r="AA674" s="1">
        <f t="shared" si="96"/>
        <v>1.6892047853531893</v>
      </c>
      <c r="AB674" s="1">
        <f t="shared" si="98"/>
        <v>1.9449936936480332E-2</v>
      </c>
      <c r="AD674" s="8" t="s">
        <v>137</v>
      </c>
      <c r="AE674" s="1" t="s">
        <v>69</v>
      </c>
      <c r="AF674" s="1" t="s">
        <v>70</v>
      </c>
      <c r="AG674" s="1" t="s">
        <v>71</v>
      </c>
      <c r="AH674" s="1" t="s">
        <v>114</v>
      </c>
      <c r="AI674" s="1" t="s">
        <v>130</v>
      </c>
      <c r="AJ674" s="1" t="s">
        <v>74</v>
      </c>
      <c r="AK674" s="8" t="s">
        <v>137</v>
      </c>
    </row>
    <row r="675" spans="1:37" ht="16">
      <c r="A675" s="8" t="s">
        <v>136</v>
      </c>
      <c r="B675" s="8" t="s">
        <v>137</v>
      </c>
      <c r="C675" s="8" t="s">
        <v>66</v>
      </c>
      <c r="D675" s="11" t="s">
        <v>67</v>
      </c>
      <c r="E675" s="24">
        <v>4</v>
      </c>
      <c r="F675" s="13">
        <v>101.614</v>
      </c>
      <c r="G675" s="24">
        <v>245.8</v>
      </c>
      <c r="I675" s="13">
        <v>-37.686999999999998</v>
      </c>
      <c r="J675" s="38">
        <v>1.0644425216148721</v>
      </c>
      <c r="K675" s="103">
        <f t="shared" si="97"/>
        <v>1.151403163952452</v>
      </c>
      <c r="L675" s="25">
        <v>7.1719999999999997</v>
      </c>
      <c r="N675">
        <v>13.3</v>
      </c>
      <c r="O675" s="70">
        <v>818.19799999999998</v>
      </c>
      <c r="P675" s="70">
        <v>504.44940000000003</v>
      </c>
      <c r="Q675" s="70">
        <f t="shared" si="90"/>
        <v>0.61653707293344651</v>
      </c>
      <c r="R675" s="23">
        <f t="shared" si="91"/>
        <v>8.1999430700148395</v>
      </c>
      <c r="S675" s="25">
        <v>7.1289999999999996</v>
      </c>
      <c r="T675" s="23">
        <f t="shared" si="92"/>
        <v>0.86939627984357437</v>
      </c>
      <c r="U675" s="23">
        <f t="shared" si="93"/>
        <v>1.1502234633209201</v>
      </c>
      <c r="V675" s="23">
        <f t="shared" si="94"/>
        <v>8.2494026789376385</v>
      </c>
      <c r="W675" s="1">
        <v>950</v>
      </c>
      <c r="X675" s="1">
        <f t="shared" si="95"/>
        <v>8.6835817673027779E-3</v>
      </c>
      <c r="Y675" s="7">
        <v>2000</v>
      </c>
      <c r="Z675" s="1">
        <v>10.287000000000001</v>
      </c>
      <c r="AA675" s="1">
        <f t="shared" si="96"/>
        <v>1.6882631996311417</v>
      </c>
      <c r="AB675" s="1">
        <f t="shared" si="98"/>
        <v>1.9438715896397864E-2</v>
      </c>
      <c r="AD675" s="8" t="s">
        <v>137</v>
      </c>
      <c r="AE675" s="1" t="s">
        <v>69</v>
      </c>
      <c r="AF675" s="1" t="s">
        <v>70</v>
      </c>
      <c r="AG675" s="1" t="s">
        <v>71</v>
      </c>
      <c r="AH675" s="1" t="s">
        <v>114</v>
      </c>
      <c r="AI675" s="1" t="s">
        <v>130</v>
      </c>
      <c r="AJ675" s="1" t="s">
        <v>74</v>
      </c>
      <c r="AK675" s="8" t="s">
        <v>137</v>
      </c>
    </row>
    <row r="676" spans="1:37" ht="16">
      <c r="A676" s="8" t="s">
        <v>136</v>
      </c>
      <c r="B676" s="8" t="s">
        <v>137</v>
      </c>
      <c r="C676" s="8" t="s">
        <v>66</v>
      </c>
      <c r="D676" s="11" t="s">
        <v>67</v>
      </c>
      <c r="E676" s="24">
        <v>5</v>
      </c>
      <c r="F676" s="13">
        <v>101.68</v>
      </c>
      <c r="G676" s="24">
        <v>305.60000000000002</v>
      </c>
      <c r="I676" s="13">
        <v>-37.701999999999998</v>
      </c>
      <c r="J676" s="38">
        <v>1.0644261062855949</v>
      </c>
      <c r="K676" s="103">
        <f t="shared" si="97"/>
        <v>1.15138542316423</v>
      </c>
      <c r="L676" s="25">
        <v>7.1760000000000002</v>
      </c>
      <c r="N676">
        <v>13.3</v>
      </c>
      <c r="O676" s="70">
        <v>818.19799999999998</v>
      </c>
      <c r="P676" s="70">
        <v>504.44940000000003</v>
      </c>
      <c r="Q676" s="70">
        <f t="shared" si="90"/>
        <v>0.61653707293344651</v>
      </c>
      <c r="R676" s="23">
        <f t="shared" si="91"/>
        <v>8.1999430700148395</v>
      </c>
      <c r="S676" s="25">
        <v>7.1289999999999996</v>
      </c>
      <c r="T676" s="23">
        <f t="shared" si="92"/>
        <v>0.86939627984357437</v>
      </c>
      <c r="U676" s="23">
        <f t="shared" si="93"/>
        <v>1.1502234633209201</v>
      </c>
      <c r="V676" s="23">
        <f t="shared" si="94"/>
        <v>8.2540035727909231</v>
      </c>
      <c r="W676" s="1">
        <v>950</v>
      </c>
      <c r="X676" s="1">
        <f t="shared" si="95"/>
        <v>8.6884248134641295E-3</v>
      </c>
      <c r="Y676" s="7">
        <v>2000</v>
      </c>
      <c r="Z676" s="1">
        <v>10.287000000000001</v>
      </c>
      <c r="AA676" s="1">
        <f t="shared" si="96"/>
        <v>1.6892047853531893</v>
      </c>
      <c r="AB676" s="1">
        <f t="shared" si="98"/>
        <v>1.9449257665949241E-2</v>
      </c>
      <c r="AD676" s="8" t="s">
        <v>137</v>
      </c>
      <c r="AE676" s="1" t="s">
        <v>69</v>
      </c>
      <c r="AF676" s="1" t="s">
        <v>70</v>
      </c>
      <c r="AG676" s="1" t="s">
        <v>71</v>
      </c>
      <c r="AH676" s="1" t="s">
        <v>114</v>
      </c>
      <c r="AI676" s="1" t="s">
        <v>130</v>
      </c>
      <c r="AJ676" s="1" t="s">
        <v>74</v>
      </c>
      <c r="AK676" s="8" t="s">
        <v>137</v>
      </c>
    </row>
    <row r="677" spans="1:37" ht="16">
      <c r="A677" s="8" t="s">
        <v>136</v>
      </c>
      <c r="B677" s="8" t="s">
        <v>137</v>
      </c>
      <c r="C677" s="8" t="s">
        <v>66</v>
      </c>
      <c r="D677" s="11" t="s">
        <v>67</v>
      </c>
      <c r="E677" s="24">
        <v>6</v>
      </c>
      <c r="F677" s="13">
        <v>101.821</v>
      </c>
      <c r="G677" s="24">
        <v>365.3</v>
      </c>
      <c r="I677" s="13">
        <v>-37.572000000000003</v>
      </c>
      <c r="J677" s="38">
        <v>1.0645683722916963</v>
      </c>
      <c r="K677" s="103">
        <f t="shared" si="97"/>
        <v>1.1515391764505956</v>
      </c>
      <c r="L677" s="25">
        <v>7.1859999999999999</v>
      </c>
      <c r="N677">
        <v>13.3</v>
      </c>
      <c r="O677" s="70">
        <v>818.19799999999998</v>
      </c>
      <c r="P677" s="70">
        <v>504.44940000000003</v>
      </c>
      <c r="Q677" s="70">
        <f t="shared" si="90"/>
        <v>0.61653707293344651</v>
      </c>
      <c r="R677" s="23">
        <f t="shared" si="91"/>
        <v>8.1999430700148395</v>
      </c>
      <c r="S677" s="25">
        <v>7.1289999999999996</v>
      </c>
      <c r="T677" s="23">
        <f t="shared" si="92"/>
        <v>0.86939627984357437</v>
      </c>
      <c r="U677" s="23">
        <f t="shared" si="93"/>
        <v>1.1502234633209201</v>
      </c>
      <c r="V677" s="23">
        <f t="shared" si="94"/>
        <v>8.2655058074241321</v>
      </c>
      <c r="W677" s="1">
        <v>950</v>
      </c>
      <c r="X677" s="1">
        <f t="shared" si="95"/>
        <v>8.7005324288675079E-3</v>
      </c>
      <c r="Y677" s="7">
        <v>2000</v>
      </c>
      <c r="Z677" s="1">
        <v>10.287000000000001</v>
      </c>
      <c r="AA677" s="1">
        <f t="shared" si="96"/>
        <v>1.691558749658308</v>
      </c>
      <c r="AB677" s="1">
        <f t="shared" si="98"/>
        <v>1.9478961694993271E-2</v>
      </c>
      <c r="AD677" s="8" t="s">
        <v>137</v>
      </c>
      <c r="AE677" s="1" t="s">
        <v>69</v>
      </c>
      <c r="AF677" s="1" t="s">
        <v>70</v>
      </c>
      <c r="AG677" s="1" t="s">
        <v>71</v>
      </c>
      <c r="AH677" s="1" t="s">
        <v>114</v>
      </c>
      <c r="AI677" s="1" t="s">
        <v>130</v>
      </c>
      <c r="AJ677" s="1" t="s">
        <v>74</v>
      </c>
      <c r="AK677" s="8" t="s">
        <v>137</v>
      </c>
    </row>
    <row r="678" spans="1:37" ht="16">
      <c r="A678" s="8" t="s">
        <v>136</v>
      </c>
      <c r="B678" s="8" t="s">
        <v>137</v>
      </c>
      <c r="C678" s="8" t="s">
        <v>66</v>
      </c>
      <c r="D678" s="11" t="s">
        <v>67</v>
      </c>
      <c r="E678" s="24">
        <v>7</v>
      </c>
      <c r="F678" s="13">
        <v>101.77800000000001</v>
      </c>
      <c r="G678" s="24">
        <v>425.1</v>
      </c>
      <c r="I678" s="13">
        <v>-37.729999999999997</v>
      </c>
      <c r="J678" s="38">
        <v>1.0643954643230358</v>
      </c>
      <c r="K678" s="103">
        <f t="shared" si="97"/>
        <v>1.1513523070091771</v>
      </c>
      <c r="L678" s="25">
        <v>7.1829999999999998</v>
      </c>
      <c r="N678">
        <v>13.3</v>
      </c>
      <c r="O678" s="70">
        <v>818.19799999999998</v>
      </c>
      <c r="P678" s="70">
        <v>504.44940000000003</v>
      </c>
      <c r="Q678" s="70">
        <f t="shared" si="90"/>
        <v>0.61653707293344651</v>
      </c>
      <c r="R678" s="23">
        <f t="shared" si="91"/>
        <v>8.1999430700148395</v>
      </c>
      <c r="S678" s="25">
        <v>7.1289999999999996</v>
      </c>
      <c r="T678" s="23">
        <f t="shared" si="92"/>
        <v>0.86939627984357437</v>
      </c>
      <c r="U678" s="23">
        <f t="shared" si="93"/>
        <v>1.1502234633209201</v>
      </c>
      <c r="V678" s="23">
        <f t="shared" si="94"/>
        <v>8.2620551370341691</v>
      </c>
      <c r="W678" s="1">
        <v>950</v>
      </c>
      <c r="X678" s="1">
        <f t="shared" si="95"/>
        <v>8.6969001442464937E-3</v>
      </c>
      <c r="Y678" s="7">
        <v>2000</v>
      </c>
      <c r="Z678" s="1">
        <v>10.287000000000001</v>
      </c>
      <c r="AA678" s="1">
        <f t="shared" si="96"/>
        <v>1.6908525603667721</v>
      </c>
      <c r="AB678" s="1">
        <f t="shared" si="98"/>
        <v>1.9467669961906568E-2</v>
      </c>
      <c r="AD678" s="8" t="s">
        <v>137</v>
      </c>
      <c r="AE678" s="1" t="s">
        <v>69</v>
      </c>
      <c r="AF678" s="1" t="s">
        <v>70</v>
      </c>
      <c r="AG678" s="1" t="s">
        <v>71</v>
      </c>
      <c r="AH678" s="1" t="s">
        <v>114</v>
      </c>
      <c r="AI678" s="1" t="s">
        <v>130</v>
      </c>
      <c r="AJ678" s="1" t="s">
        <v>74</v>
      </c>
      <c r="AK678" s="8" t="s">
        <v>137</v>
      </c>
    </row>
    <row r="679" spans="1:37" ht="16">
      <c r="A679" s="8" t="s">
        <v>136</v>
      </c>
      <c r="B679" s="8" t="s">
        <v>137</v>
      </c>
      <c r="C679" s="8" t="s">
        <v>66</v>
      </c>
      <c r="D679" s="11" t="s">
        <v>67</v>
      </c>
      <c r="E679" s="24">
        <v>12</v>
      </c>
      <c r="F679" s="13">
        <v>0.47299999999999998</v>
      </c>
      <c r="G679" s="24">
        <v>1160.8</v>
      </c>
      <c r="I679" s="13">
        <v>-21.228999999999999</v>
      </c>
      <c r="J679" s="38">
        <v>1.0824501396814112</v>
      </c>
      <c r="K679" s="103">
        <f t="shared" si="97"/>
        <v>1.1708645209808872</v>
      </c>
      <c r="L679" s="25">
        <v>3.3000000000000002E-2</v>
      </c>
      <c r="N679">
        <v>13.3</v>
      </c>
      <c r="O679" s="70">
        <v>818.19799999999998</v>
      </c>
      <c r="P679" s="70">
        <v>504.44940000000003</v>
      </c>
      <c r="Q679" s="70">
        <f t="shared" si="90"/>
        <v>0.61653707293344651</v>
      </c>
      <c r="R679" s="23">
        <f t="shared" si="91"/>
        <v>8.1999430700148395</v>
      </c>
      <c r="S679" s="25">
        <v>7.1289999999999996</v>
      </c>
      <c r="T679" s="23">
        <f t="shared" si="92"/>
        <v>0.86939627984357437</v>
      </c>
      <c r="U679" s="23">
        <f t="shared" si="93"/>
        <v>1.1502234633209201</v>
      </c>
      <c r="V679" s="23">
        <f t="shared" si="94"/>
        <v>3.7957374289590361E-2</v>
      </c>
      <c r="W679" s="1">
        <v>950</v>
      </c>
      <c r="X679" s="1">
        <f t="shared" si="95"/>
        <v>3.9955130831147747E-5</v>
      </c>
      <c r="Y679" s="7">
        <v>2000</v>
      </c>
      <c r="Z679" s="1">
        <v>10.287000000000001</v>
      </c>
      <c r="AA679" s="1">
        <f t="shared" si="96"/>
        <v>7.7680822068917554E-3</v>
      </c>
      <c r="AB679" s="1">
        <f t="shared" si="98"/>
        <v>9.0953718521124687E-5</v>
      </c>
      <c r="AD679" s="8" t="s">
        <v>137</v>
      </c>
      <c r="AE679" s="1" t="s">
        <v>69</v>
      </c>
      <c r="AF679" s="1" t="s">
        <v>70</v>
      </c>
      <c r="AG679" s="1" t="s">
        <v>71</v>
      </c>
      <c r="AH679" s="1" t="s">
        <v>114</v>
      </c>
      <c r="AI679" s="1" t="s">
        <v>130</v>
      </c>
      <c r="AJ679" s="1" t="s">
        <v>74</v>
      </c>
      <c r="AK679" s="8" t="s">
        <v>137</v>
      </c>
    </row>
    <row r="680" spans="1:37" ht="16">
      <c r="A680" s="8" t="s">
        <v>136</v>
      </c>
      <c r="B680" s="8" t="s">
        <v>137</v>
      </c>
      <c r="C680" s="8" t="s">
        <v>66</v>
      </c>
      <c r="D680" s="11" t="s">
        <v>67</v>
      </c>
      <c r="E680" s="24">
        <v>27</v>
      </c>
      <c r="F680" s="13">
        <v>0.63600000000000001</v>
      </c>
      <c r="G680" s="24">
        <v>1734.7</v>
      </c>
      <c r="I680" s="13">
        <v>-26.323</v>
      </c>
      <c r="J680" s="38">
        <v>1.0768772099651787</v>
      </c>
      <c r="K680" s="103">
        <f t="shared" si="97"/>
        <v>1.1648417554554429</v>
      </c>
      <c r="L680" s="25">
        <v>4.4999999999999998E-2</v>
      </c>
      <c r="N680">
        <v>13.3</v>
      </c>
      <c r="O680" s="70">
        <v>818.19799999999998</v>
      </c>
      <c r="P680" s="70">
        <v>504.44940000000003</v>
      </c>
      <c r="Q680" s="70">
        <f t="shared" si="90"/>
        <v>0.61653707293344651</v>
      </c>
      <c r="R680" s="23">
        <f t="shared" si="91"/>
        <v>8.1999430700148395</v>
      </c>
      <c r="S680" s="25">
        <v>7.1289999999999996</v>
      </c>
      <c r="T680" s="23">
        <f t="shared" si="92"/>
        <v>0.86939627984357437</v>
      </c>
      <c r="U680" s="23">
        <f t="shared" si="93"/>
        <v>1.1502234633209201</v>
      </c>
      <c r="V680" s="23">
        <f t="shared" si="94"/>
        <v>5.1760055849441398E-2</v>
      </c>
      <c r="W680" s="1">
        <v>950</v>
      </c>
      <c r="X680" s="1">
        <f t="shared" si="95"/>
        <v>5.4484269315201469E-5</v>
      </c>
      <c r="Y680" s="7">
        <v>2000</v>
      </c>
      <c r="Z680" s="1">
        <v>10.287000000000001</v>
      </c>
      <c r="AA680" s="1">
        <f t="shared" si="96"/>
        <v>1.0592839373034211E-2</v>
      </c>
      <c r="AB680" s="1">
        <f t="shared" si="98"/>
        <v>1.2338981610542703E-4</v>
      </c>
      <c r="AD680" s="8" t="s">
        <v>137</v>
      </c>
      <c r="AE680" s="1" t="s">
        <v>69</v>
      </c>
      <c r="AF680" s="1" t="s">
        <v>70</v>
      </c>
      <c r="AG680" s="1" t="s">
        <v>71</v>
      </c>
      <c r="AH680" s="1" t="s">
        <v>114</v>
      </c>
      <c r="AI680" s="1" t="s">
        <v>130</v>
      </c>
      <c r="AJ680" s="1" t="s">
        <v>74</v>
      </c>
      <c r="AK680" s="8" t="s">
        <v>137</v>
      </c>
    </row>
    <row r="681" spans="1:37" ht="16">
      <c r="A681" s="8" t="s">
        <v>136</v>
      </c>
      <c r="B681" s="8" t="s">
        <v>137</v>
      </c>
      <c r="C681" s="8" t="s">
        <v>66</v>
      </c>
      <c r="D681" s="11" t="s">
        <v>67</v>
      </c>
      <c r="E681" s="24">
        <v>30</v>
      </c>
      <c r="F681" s="13">
        <v>0.88200000000000001</v>
      </c>
      <c r="G681" s="24">
        <v>1810.8</v>
      </c>
      <c r="I681" s="13">
        <v>-22.41</v>
      </c>
      <c r="J681" s="38">
        <v>1.0811581598676325</v>
      </c>
      <c r="K681" s="103">
        <f t="shared" si="97"/>
        <v>1.1694682600603665</v>
      </c>
      <c r="L681" s="25">
        <v>6.2E-2</v>
      </c>
      <c r="N681">
        <v>13.3</v>
      </c>
      <c r="O681" s="70">
        <v>818.19799999999998</v>
      </c>
      <c r="P681" s="70">
        <v>504.44940000000003</v>
      </c>
      <c r="Q681" s="70">
        <f t="shared" si="90"/>
        <v>0.61653707293344651</v>
      </c>
      <c r="R681" s="23">
        <f t="shared" si="91"/>
        <v>8.1999430700148395</v>
      </c>
      <c r="S681" s="25">
        <v>7.1289999999999996</v>
      </c>
      <c r="T681" s="23">
        <f t="shared" si="92"/>
        <v>0.86939627984357437</v>
      </c>
      <c r="U681" s="23">
        <f t="shared" si="93"/>
        <v>1.1502234633209201</v>
      </c>
      <c r="V681" s="23">
        <f t="shared" si="94"/>
        <v>7.1313854725897047E-2</v>
      </c>
      <c r="W681" s="1">
        <v>950</v>
      </c>
      <c r="X681" s="1">
        <f t="shared" si="95"/>
        <v>7.5067215500944256E-5</v>
      </c>
      <c r="Y681" s="7">
        <v>2000</v>
      </c>
      <c r="Z681" s="1">
        <v>10.287000000000001</v>
      </c>
      <c r="AA681" s="1">
        <f t="shared" si="96"/>
        <v>1.4594578691736025E-2</v>
      </c>
      <c r="AB681" s="1">
        <f t="shared" si="98"/>
        <v>1.7067896548938628E-4</v>
      </c>
      <c r="AD681" s="8" t="s">
        <v>137</v>
      </c>
      <c r="AE681" s="1" t="s">
        <v>69</v>
      </c>
      <c r="AF681" s="1" t="s">
        <v>70</v>
      </c>
      <c r="AG681" s="1" t="s">
        <v>71</v>
      </c>
      <c r="AH681" s="1" t="s">
        <v>114</v>
      </c>
      <c r="AI681" s="1" t="s">
        <v>130</v>
      </c>
      <c r="AJ681" s="1" t="s">
        <v>74</v>
      </c>
      <c r="AK681" s="8" t="s">
        <v>137</v>
      </c>
    </row>
    <row r="682" spans="1:37" ht="16">
      <c r="A682" s="8" t="s">
        <v>136</v>
      </c>
      <c r="B682" s="8" t="s">
        <v>137</v>
      </c>
      <c r="C682" s="8" t="s">
        <v>66</v>
      </c>
      <c r="D682" s="11" t="s">
        <v>67</v>
      </c>
      <c r="E682" s="24">
        <v>33</v>
      </c>
      <c r="F682" s="13">
        <v>1.1200000000000001</v>
      </c>
      <c r="G682" s="24">
        <v>1870.8</v>
      </c>
      <c r="I682" s="13">
        <v>-18.376999999999999</v>
      </c>
      <c r="J682" s="38">
        <v>1.0855700059706987</v>
      </c>
      <c r="K682" s="103">
        <f t="shared" si="97"/>
        <v>1.1742361924737517</v>
      </c>
      <c r="L682" s="25">
        <v>7.9000000000000001E-2</v>
      </c>
      <c r="N682">
        <v>13.3</v>
      </c>
      <c r="O682" s="70">
        <v>818.19799999999998</v>
      </c>
      <c r="P682" s="70">
        <v>504.44940000000003</v>
      </c>
      <c r="Q682" s="70">
        <f t="shared" si="90"/>
        <v>0.61653707293344651</v>
      </c>
      <c r="R682" s="23">
        <f t="shared" si="91"/>
        <v>8.1999430700148395</v>
      </c>
      <c r="S682" s="25">
        <v>7.1289999999999996</v>
      </c>
      <c r="T682" s="23">
        <f t="shared" si="92"/>
        <v>0.86939627984357437</v>
      </c>
      <c r="U682" s="23">
        <f t="shared" si="93"/>
        <v>1.1502234633209201</v>
      </c>
      <c r="V682" s="23">
        <f t="shared" si="94"/>
        <v>9.0867653602352688E-2</v>
      </c>
      <c r="W682" s="1">
        <v>950</v>
      </c>
      <c r="X682" s="1">
        <f t="shared" si="95"/>
        <v>9.5650161686687036E-5</v>
      </c>
      <c r="Y682" s="7">
        <v>2000</v>
      </c>
      <c r="Z682" s="1">
        <v>10.287000000000001</v>
      </c>
      <c r="AA682" s="1">
        <f t="shared" si="96"/>
        <v>1.8596318010437839E-2</v>
      </c>
      <c r="AB682" s="1">
        <f t="shared" si="98"/>
        <v>2.1836469654607581E-4</v>
      </c>
      <c r="AD682" s="8" t="s">
        <v>137</v>
      </c>
      <c r="AE682" s="1" t="s">
        <v>69</v>
      </c>
      <c r="AF682" s="1" t="s">
        <v>70</v>
      </c>
      <c r="AG682" s="1" t="s">
        <v>71</v>
      </c>
      <c r="AH682" s="1" t="s">
        <v>114</v>
      </c>
      <c r="AI682" s="1" t="s">
        <v>130</v>
      </c>
      <c r="AJ682" s="1" t="s">
        <v>74</v>
      </c>
      <c r="AK682" s="8" t="s">
        <v>137</v>
      </c>
    </row>
    <row r="683" spans="1:37" ht="16">
      <c r="A683" s="8" t="s">
        <v>136</v>
      </c>
      <c r="B683" s="8" t="s">
        <v>137</v>
      </c>
      <c r="C683" s="8" t="s">
        <v>66</v>
      </c>
      <c r="D683" s="11" t="s">
        <v>67</v>
      </c>
      <c r="E683" s="24">
        <v>37</v>
      </c>
      <c r="F683" s="13">
        <v>0.28100000000000003</v>
      </c>
      <c r="G683" s="24">
        <v>1948.7</v>
      </c>
      <c r="I683" s="13">
        <v>-24.731000000000002</v>
      </c>
      <c r="J683" s="38">
        <v>1.0786189547108687</v>
      </c>
      <c r="K683" s="103">
        <f t="shared" si="97"/>
        <v>1.1667240963297663</v>
      </c>
      <c r="L683" s="25">
        <v>0.02</v>
      </c>
      <c r="N683">
        <v>13.3</v>
      </c>
      <c r="O683" s="70">
        <v>818.19799999999998</v>
      </c>
      <c r="P683" s="70">
        <v>504.44940000000003</v>
      </c>
      <c r="Q683" s="70">
        <f t="shared" si="90"/>
        <v>0.61653707293344651</v>
      </c>
      <c r="R683" s="23">
        <f t="shared" si="91"/>
        <v>8.1999430700148395</v>
      </c>
      <c r="S683" s="25">
        <v>7.1289999999999996</v>
      </c>
      <c r="T683" s="23">
        <f t="shared" si="92"/>
        <v>0.86939627984357437</v>
      </c>
      <c r="U683" s="23">
        <f t="shared" si="93"/>
        <v>1.1502234633209201</v>
      </c>
      <c r="V683" s="23">
        <f t="shared" si="94"/>
        <v>2.3004469266418401E-2</v>
      </c>
      <c r="W683" s="1">
        <v>950</v>
      </c>
      <c r="X683" s="1">
        <f t="shared" si="95"/>
        <v>2.4215230806756212E-5</v>
      </c>
      <c r="Y683" s="7">
        <v>2000</v>
      </c>
      <c r="Z683" s="1">
        <v>10.287000000000001</v>
      </c>
      <c r="AA683" s="1">
        <f t="shared" si="96"/>
        <v>4.7079286102374275E-3</v>
      </c>
      <c r="AB683" s="1">
        <f t="shared" si="98"/>
        <v>5.4928537533643153E-5</v>
      </c>
      <c r="AD683" s="8" t="s">
        <v>137</v>
      </c>
      <c r="AE683" s="1" t="s">
        <v>69</v>
      </c>
      <c r="AF683" s="1" t="s">
        <v>70</v>
      </c>
      <c r="AG683" s="1" t="s">
        <v>71</v>
      </c>
      <c r="AH683" s="1" t="s">
        <v>114</v>
      </c>
      <c r="AI683" s="1" t="s">
        <v>130</v>
      </c>
      <c r="AJ683" s="1" t="s">
        <v>74</v>
      </c>
      <c r="AK683" s="8" t="s">
        <v>137</v>
      </c>
    </row>
    <row r="684" spans="1:37" ht="16">
      <c r="A684" s="8" t="s">
        <v>136</v>
      </c>
      <c r="B684" s="8" t="s">
        <v>137</v>
      </c>
      <c r="C684" s="8" t="s">
        <v>66</v>
      </c>
      <c r="D684" s="11" t="s">
        <v>67</v>
      </c>
      <c r="E684" s="24">
        <v>38</v>
      </c>
      <c r="F684" s="13">
        <v>3.931</v>
      </c>
      <c r="G684" s="24">
        <v>1969.2</v>
      </c>
      <c r="I684" s="13">
        <v>-30.326000000000001</v>
      </c>
      <c r="J684" s="38">
        <v>1.0724974136855621</v>
      </c>
      <c r="K684" s="103">
        <f t="shared" si="97"/>
        <v>1.1601083918256341</v>
      </c>
      <c r="L684" s="25">
        <v>0.27700000000000002</v>
      </c>
      <c r="N684">
        <v>13.3</v>
      </c>
      <c r="O684" s="70">
        <v>818.19799999999998</v>
      </c>
      <c r="P684" s="70">
        <v>504.44940000000003</v>
      </c>
      <c r="Q684" s="70">
        <f t="shared" si="90"/>
        <v>0.61653707293344651</v>
      </c>
      <c r="R684" s="23">
        <f t="shared" si="91"/>
        <v>8.1999430700148395</v>
      </c>
      <c r="S684" s="25">
        <v>7.1289999999999996</v>
      </c>
      <c r="T684" s="23">
        <f t="shared" si="92"/>
        <v>0.86939627984357437</v>
      </c>
      <c r="U684" s="23">
        <f t="shared" si="93"/>
        <v>1.1502234633209201</v>
      </c>
      <c r="V684" s="23">
        <f t="shared" si="94"/>
        <v>0.31861189933989487</v>
      </c>
      <c r="W684" s="1">
        <v>950</v>
      </c>
      <c r="X684" s="1">
        <f t="shared" si="95"/>
        <v>3.3538094667357355E-4</v>
      </c>
      <c r="Y684" s="7">
        <v>2000</v>
      </c>
      <c r="Z684" s="1">
        <v>10.287000000000001</v>
      </c>
      <c r="AA684" s="1">
        <f t="shared" si="96"/>
        <v>6.5204811251788383E-2</v>
      </c>
      <c r="AB684" s="1">
        <f t="shared" si="98"/>
        <v>7.5644648720606231E-4</v>
      </c>
      <c r="AD684" s="8" t="s">
        <v>137</v>
      </c>
      <c r="AE684" s="1" t="s">
        <v>69</v>
      </c>
      <c r="AF684" s="1" t="s">
        <v>70</v>
      </c>
      <c r="AG684" s="1" t="s">
        <v>71</v>
      </c>
      <c r="AH684" s="1" t="s">
        <v>114</v>
      </c>
      <c r="AI684" s="1" t="s">
        <v>130</v>
      </c>
      <c r="AJ684" s="1" t="s">
        <v>74</v>
      </c>
      <c r="AK684" s="8" t="s">
        <v>137</v>
      </c>
    </row>
    <row r="685" spans="1:37" ht="16">
      <c r="A685" s="8" t="s">
        <v>136</v>
      </c>
      <c r="B685" s="8" t="s">
        <v>137</v>
      </c>
      <c r="C685" s="8" t="s">
        <v>66</v>
      </c>
      <c r="D685" s="11" t="s">
        <v>67</v>
      </c>
      <c r="E685" s="24">
        <v>41</v>
      </c>
      <c r="F685" s="13">
        <v>0.95799999999999996</v>
      </c>
      <c r="G685" s="24">
        <v>2009.5</v>
      </c>
      <c r="I685" s="13">
        <v>-24.355</v>
      </c>
      <c r="J685" s="38">
        <v>1.0790303126067837</v>
      </c>
      <c r="K685" s="103">
        <f t="shared" si="97"/>
        <v>1.1671686588333796</v>
      </c>
      <c r="L685" s="25">
        <v>6.8000000000000005E-2</v>
      </c>
      <c r="N685">
        <v>13.3</v>
      </c>
      <c r="O685" s="70">
        <v>818.19799999999998</v>
      </c>
      <c r="P685" s="70">
        <v>504.44940000000003</v>
      </c>
      <c r="Q685" s="70">
        <f t="shared" si="90"/>
        <v>0.61653707293344651</v>
      </c>
      <c r="R685" s="23">
        <f t="shared" si="91"/>
        <v>8.1999430700148395</v>
      </c>
      <c r="S685" s="25">
        <v>7.1289999999999996</v>
      </c>
      <c r="T685" s="23">
        <f t="shared" si="92"/>
        <v>0.86939627984357437</v>
      </c>
      <c r="U685" s="23">
        <f t="shared" si="93"/>
        <v>1.1502234633209201</v>
      </c>
      <c r="V685" s="23">
        <f t="shared" si="94"/>
        <v>7.8215195505822566E-2</v>
      </c>
      <c r="W685" s="1">
        <v>950</v>
      </c>
      <c r="X685" s="1">
        <f t="shared" si="95"/>
        <v>8.2331784742971121E-5</v>
      </c>
      <c r="Y685" s="7">
        <v>2000</v>
      </c>
      <c r="Z685" s="1">
        <v>10.287000000000001</v>
      </c>
      <c r="AA685" s="1">
        <f t="shared" si="96"/>
        <v>1.6006957274807256E-2</v>
      </c>
      <c r="AB685" s="1">
        <f t="shared" si="98"/>
        <v>1.8682818854439992E-4</v>
      </c>
      <c r="AD685" s="8" t="s">
        <v>137</v>
      </c>
      <c r="AE685" s="1" t="s">
        <v>69</v>
      </c>
      <c r="AF685" s="1" t="s">
        <v>70</v>
      </c>
      <c r="AG685" s="1" t="s">
        <v>71</v>
      </c>
      <c r="AH685" s="1" t="s">
        <v>114</v>
      </c>
      <c r="AI685" s="1" t="s">
        <v>130</v>
      </c>
      <c r="AJ685" s="1" t="s">
        <v>74</v>
      </c>
      <c r="AK685" s="8" t="s">
        <v>137</v>
      </c>
    </row>
    <row r="686" spans="1:37" ht="16">
      <c r="A686" s="8" t="s">
        <v>136</v>
      </c>
      <c r="B686" s="8" t="s">
        <v>137</v>
      </c>
      <c r="C686" s="8" t="s">
        <v>66</v>
      </c>
      <c r="D686" s="11" t="s">
        <v>67</v>
      </c>
      <c r="E686" s="24">
        <v>43</v>
      </c>
      <c r="F686" s="13">
        <v>2.2269999999999999</v>
      </c>
      <c r="G686" s="24">
        <v>2041.9</v>
      </c>
      <c r="I686" s="13">
        <v>-21.148</v>
      </c>
      <c r="J686" s="38">
        <v>1.0825387500999821</v>
      </c>
      <c r="K686" s="103">
        <f t="shared" si="97"/>
        <v>1.1709602834086257</v>
      </c>
      <c r="L686" s="25">
        <v>0.157</v>
      </c>
      <c r="N686">
        <v>13.3</v>
      </c>
      <c r="O686" s="70">
        <v>818.19799999999998</v>
      </c>
      <c r="P686" s="70">
        <v>504.44940000000003</v>
      </c>
      <c r="Q686" s="70">
        <f t="shared" si="90"/>
        <v>0.61653707293344651</v>
      </c>
      <c r="R686" s="23">
        <f t="shared" si="91"/>
        <v>8.1999430700148395</v>
      </c>
      <c r="S686" s="25">
        <v>7.1289999999999996</v>
      </c>
      <c r="T686" s="23">
        <f t="shared" si="92"/>
        <v>0.86939627984357437</v>
      </c>
      <c r="U686" s="23">
        <f t="shared" si="93"/>
        <v>1.1502234633209201</v>
      </c>
      <c r="V686" s="23">
        <f t="shared" si="94"/>
        <v>0.18058508374138446</v>
      </c>
      <c r="W686" s="1">
        <v>950</v>
      </c>
      <c r="X686" s="1">
        <f t="shared" si="95"/>
        <v>1.9008956183303629E-4</v>
      </c>
      <c r="Y686" s="7">
        <v>2000</v>
      </c>
      <c r="Z686" s="1">
        <v>10.287000000000001</v>
      </c>
      <c r="AA686" s="1">
        <f t="shared" si="96"/>
        <v>3.6957239590363816E-2</v>
      </c>
      <c r="AB686" s="1">
        <f t="shared" si="98"/>
        <v>4.3275459744732895E-4</v>
      </c>
      <c r="AD686" s="8" t="s">
        <v>137</v>
      </c>
      <c r="AE686" s="1" t="s">
        <v>69</v>
      </c>
      <c r="AF686" s="1" t="s">
        <v>70</v>
      </c>
      <c r="AG686" s="1" t="s">
        <v>71</v>
      </c>
      <c r="AH686" s="1" t="s">
        <v>114</v>
      </c>
      <c r="AI686" s="1" t="s">
        <v>130</v>
      </c>
      <c r="AJ686" s="1" t="s">
        <v>74</v>
      </c>
      <c r="AK686" s="8" t="s">
        <v>137</v>
      </c>
    </row>
    <row r="687" spans="1:37" ht="16">
      <c r="A687" s="8" t="s">
        <v>136</v>
      </c>
      <c r="B687" s="8" t="s">
        <v>137</v>
      </c>
      <c r="C687" s="8" t="s">
        <v>66</v>
      </c>
      <c r="D687" s="11" t="s">
        <v>67</v>
      </c>
      <c r="E687" s="24">
        <v>48</v>
      </c>
      <c r="F687" s="13">
        <v>1.5369999999999999</v>
      </c>
      <c r="G687" s="24">
        <v>2162.9</v>
      </c>
      <c r="I687" s="13">
        <v>-23.16</v>
      </c>
      <c r="J687" s="38">
        <v>1.080337664055693</v>
      </c>
      <c r="K687" s="103">
        <f t="shared" si="97"/>
        <v>1.1685815370451773</v>
      </c>
      <c r="L687" s="25">
        <v>0.108</v>
      </c>
      <c r="N687">
        <v>13.3</v>
      </c>
      <c r="O687" s="70">
        <v>818.19799999999998</v>
      </c>
      <c r="P687" s="70">
        <v>504.44940000000003</v>
      </c>
      <c r="Q687" s="70">
        <f t="shared" si="90"/>
        <v>0.61653707293344651</v>
      </c>
      <c r="R687" s="23">
        <f t="shared" si="91"/>
        <v>8.1999430700148395</v>
      </c>
      <c r="S687" s="25">
        <v>7.1289999999999996</v>
      </c>
      <c r="T687" s="23">
        <f t="shared" si="92"/>
        <v>0.86939627984357437</v>
      </c>
      <c r="U687" s="23">
        <f t="shared" si="93"/>
        <v>1.1502234633209201</v>
      </c>
      <c r="V687" s="23">
        <f t="shared" si="94"/>
        <v>0.12422413403865937</v>
      </c>
      <c r="W687" s="1">
        <v>950</v>
      </c>
      <c r="X687" s="1">
        <f t="shared" si="95"/>
        <v>1.3076224635648353E-4</v>
      </c>
      <c r="Y687" s="7">
        <v>2000</v>
      </c>
      <c r="Z687" s="1">
        <v>10.287000000000001</v>
      </c>
      <c r="AA687" s="1">
        <f t="shared" si="96"/>
        <v>2.5422814495282109E-2</v>
      </c>
      <c r="AB687" s="1">
        <f t="shared" si="98"/>
        <v>2.970863163891118E-4</v>
      </c>
      <c r="AD687" s="8" t="s">
        <v>137</v>
      </c>
      <c r="AE687" s="1" t="s">
        <v>69</v>
      </c>
      <c r="AF687" s="1" t="s">
        <v>70</v>
      </c>
      <c r="AG687" s="1" t="s">
        <v>71</v>
      </c>
      <c r="AH687" s="1" t="s">
        <v>114</v>
      </c>
      <c r="AI687" s="1" t="s">
        <v>130</v>
      </c>
      <c r="AJ687" s="1" t="s">
        <v>74</v>
      </c>
      <c r="AK687" s="8" t="s">
        <v>137</v>
      </c>
    </row>
    <row r="688" spans="1:37" ht="16">
      <c r="A688" s="8" t="s">
        <v>136</v>
      </c>
      <c r="B688" s="8" t="s">
        <v>137</v>
      </c>
      <c r="C688" s="8" t="s">
        <v>66</v>
      </c>
      <c r="D688" s="11" t="s">
        <v>67</v>
      </c>
      <c r="E688" s="24">
        <v>56</v>
      </c>
      <c r="F688" s="13">
        <v>1.71</v>
      </c>
      <c r="G688" s="24">
        <v>2281</v>
      </c>
      <c r="I688" s="13">
        <v>-23.518999999999998</v>
      </c>
      <c r="J688" s="38">
        <v>1.0799449152433527</v>
      </c>
      <c r="K688" s="103">
        <f t="shared" si="97"/>
        <v>1.1681570866641799</v>
      </c>
      <c r="L688" s="25">
        <v>0.121</v>
      </c>
      <c r="N688">
        <v>13.3</v>
      </c>
      <c r="O688" s="70">
        <v>818.19799999999998</v>
      </c>
      <c r="P688" s="70">
        <v>504.44940000000003</v>
      </c>
      <c r="Q688" s="70">
        <f t="shared" si="90"/>
        <v>0.61653707293344651</v>
      </c>
      <c r="R688" s="23">
        <f t="shared" si="91"/>
        <v>8.1999430700148395</v>
      </c>
      <c r="S688" s="25">
        <v>7.1289999999999996</v>
      </c>
      <c r="T688" s="23">
        <f t="shared" si="92"/>
        <v>0.86939627984357437</v>
      </c>
      <c r="U688" s="23">
        <f t="shared" si="93"/>
        <v>1.1502234633209201</v>
      </c>
      <c r="V688" s="23">
        <f t="shared" si="94"/>
        <v>0.13917703906183132</v>
      </c>
      <c r="W688" s="1">
        <v>950</v>
      </c>
      <c r="X688" s="1">
        <f t="shared" si="95"/>
        <v>1.4650214638087507E-4</v>
      </c>
      <c r="Y688" s="7">
        <v>2000</v>
      </c>
      <c r="Z688" s="1">
        <v>10.287000000000001</v>
      </c>
      <c r="AA688" s="1">
        <f t="shared" si="96"/>
        <v>2.8482968091936438E-2</v>
      </c>
      <c r="AB688" s="1">
        <f t="shared" si="98"/>
        <v>3.3272581025825266E-4</v>
      </c>
      <c r="AD688" s="8" t="s">
        <v>137</v>
      </c>
      <c r="AE688" s="1" t="s">
        <v>69</v>
      </c>
      <c r="AF688" s="1" t="s">
        <v>70</v>
      </c>
      <c r="AG688" s="1" t="s">
        <v>71</v>
      </c>
      <c r="AH688" s="1" t="s">
        <v>114</v>
      </c>
      <c r="AI688" s="1" t="s">
        <v>130</v>
      </c>
      <c r="AJ688" s="1" t="s">
        <v>74</v>
      </c>
      <c r="AK688" s="8" t="s">
        <v>137</v>
      </c>
    </row>
    <row r="689" spans="1:37" ht="16">
      <c r="A689" s="8" t="s">
        <v>136</v>
      </c>
      <c r="B689" s="8" t="s">
        <v>137</v>
      </c>
      <c r="C689" s="8" t="s">
        <v>66</v>
      </c>
      <c r="D689" s="11" t="s">
        <v>67</v>
      </c>
      <c r="E689" s="24">
        <v>58</v>
      </c>
      <c r="F689" s="13">
        <v>1.552</v>
      </c>
      <c r="G689" s="24">
        <v>2332.1999999999998</v>
      </c>
      <c r="I689" s="13">
        <v>-26.459</v>
      </c>
      <c r="J689" s="38">
        <v>1.0767284148568221</v>
      </c>
      <c r="K689" s="103">
        <f t="shared" si="97"/>
        <v>1.1646809491419523</v>
      </c>
      <c r="L689" s="25">
        <v>0.11</v>
      </c>
      <c r="N689">
        <v>13.3</v>
      </c>
      <c r="O689" s="70">
        <v>818.19799999999998</v>
      </c>
      <c r="P689" s="70">
        <v>504.44940000000003</v>
      </c>
      <c r="Q689" s="70">
        <f t="shared" si="90"/>
        <v>0.61653707293344651</v>
      </c>
      <c r="R689" s="23">
        <f t="shared" si="91"/>
        <v>8.1999430700148395</v>
      </c>
      <c r="S689" s="25">
        <v>7.1289999999999996</v>
      </c>
      <c r="T689" s="23">
        <f t="shared" si="92"/>
        <v>0.86939627984357437</v>
      </c>
      <c r="U689" s="23">
        <f t="shared" si="93"/>
        <v>1.1502234633209201</v>
      </c>
      <c r="V689" s="23">
        <f t="shared" si="94"/>
        <v>0.1265245809653012</v>
      </c>
      <c r="W689" s="1">
        <v>950</v>
      </c>
      <c r="X689" s="1">
        <f t="shared" si="95"/>
        <v>1.3318376943715916E-4</v>
      </c>
      <c r="Y689" s="7">
        <v>2000</v>
      </c>
      <c r="Z689" s="1">
        <v>10.287000000000001</v>
      </c>
      <c r="AA689" s="1">
        <f t="shared" si="96"/>
        <v>2.5893607356305848E-2</v>
      </c>
      <c r="AB689" s="1">
        <f t="shared" si="98"/>
        <v>3.0157791192451331E-4</v>
      </c>
      <c r="AD689" s="8" t="s">
        <v>137</v>
      </c>
      <c r="AE689" s="1" t="s">
        <v>69</v>
      </c>
      <c r="AF689" s="1" t="s">
        <v>70</v>
      </c>
      <c r="AG689" s="1" t="s">
        <v>71</v>
      </c>
      <c r="AH689" s="1" t="s">
        <v>114</v>
      </c>
      <c r="AI689" s="1" t="s">
        <v>130</v>
      </c>
      <c r="AJ689" s="1" t="s">
        <v>74</v>
      </c>
      <c r="AK689" s="8" t="s">
        <v>137</v>
      </c>
    </row>
    <row r="690" spans="1:37" ht="16">
      <c r="A690" s="8" t="s">
        <v>136</v>
      </c>
      <c r="B690" s="8" t="s">
        <v>137</v>
      </c>
      <c r="C690" s="8" t="s">
        <v>66</v>
      </c>
      <c r="D690" s="11" t="s">
        <v>67</v>
      </c>
      <c r="E690" s="24">
        <v>59</v>
      </c>
      <c r="F690" s="13">
        <v>5.1539999999999999</v>
      </c>
      <c r="G690" s="24">
        <v>2338.3000000000002</v>
      </c>
      <c r="I690" s="13">
        <v>-18.936</v>
      </c>
      <c r="J690" s="38">
        <v>1.0849585189332753</v>
      </c>
      <c r="K690" s="103">
        <f t="shared" si="97"/>
        <v>1.1735753535304174</v>
      </c>
      <c r="L690" s="25">
        <v>0.36399999999999999</v>
      </c>
      <c r="N690">
        <v>13.3</v>
      </c>
      <c r="O690" s="70">
        <v>818.19799999999998</v>
      </c>
      <c r="P690" s="70">
        <v>504.44940000000003</v>
      </c>
      <c r="Q690" s="70">
        <f t="shared" si="90"/>
        <v>0.61653707293344651</v>
      </c>
      <c r="R690" s="23">
        <f t="shared" si="91"/>
        <v>8.1999430700148395</v>
      </c>
      <c r="S690" s="25">
        <v>7.1289999999999996</v>
      </c>
      <c r="T690" s="23">
        <f t="shared" si="92"/>
        <v>0.86939627984357437</v>
      </c>
      <c r="U690" s="23">
        <f t="shared" si="93"/>
        <v>1.1502234633209201</v>
      </c>
      <c r="V690" s="23">
        <f t="shared" si="94"/>
        <v>0.4186813406488149</v>
      </c>
      <c r="W690" s="1">
        <v>950</v>
      </c>
      <c r="X690" s="1">
        <f t="shared" si="95"/>
        <v>4.4071720068296306E-4</v>
      </c>
      <c r="Y690" s="7">
        <v>2000</v>
      </c>
      <c r="Z690" s="1">
        <v>10.287000000000001</v>
      </c>
      <c r="AA690" s="1">
        <f t="shared" si="96"/>
        <v>8.5684300706321187E-2</v>
      </c>
      <c r="AB690" s="1">
        <f t="shared" si="98"/>
        <v>1.0055698349342747E-3</v>
      </c>
      <c r="AD690" s="8" t="s">
        <v>137</v>
      </c>
      <c r="AE690" s="1" t="s">
        <v>69</v>
      </c>
      <c r="AF690" s="1" t="s">
        <v>70</v>
      </c>
      <c r="AG690" s="1" t="s">
        <v>71</v>
      </c>
      <c r="AH690" s="1" t="s">
        <v>114</v>
      </c>
      <c r="AI690" s="1" t="s">
        <v>130</v>
      </c>
      <c r="AJ690" s="1" t="s">
        <v>74</v>
      </c>
      <c r="AK690" s="8" t="s">
        <v>137</v>
      </c>
    </row>
    <row r="691" spans="1:37" ht="16">
      <c r="A691" s="8" t="s">
        <v>136</v>
      </c>
      <c r="B691" s="8" t="s">
        <v>137</v>
      </c>
      <c r="C691" s="8" t="s">
        <v>66</v>
      </c>
      <c r="D691" s="11" t="s">
        <v>67</v>
      </c>
      <c r="E691" s="24">
        <v>63</v>
      </c>
      <c r="F691" s="13">
        <v>0.254</v>
      </c>
      <c r="G691" s="24">
        <v>2393.9</v>
      </c>
      <c r="I691" s="13">
        <v>-28.085999999999999</v>
      </c>
      <c r="J691" s="38">
        <v>1.0749483092553613</v>
      </c>
      <c r="K691" s="103">
        <f t="shared" si="97"/>
        <v>1.1627571448012644</v>
      </c>
      <c r="L691" s="25">
        <v>1.7999999999999999E-2</v>
      </c>
      <c r="N691">
        <v>13.3</v>
      </c>
      <c r="O691" s="70">
        <v>818.19799999999998</v>
      </c>
      <c r="P691" s="70">
        <v>504.44940000000003</v>
      </c>
      <c r="Q691" s="70">
        <f t="shared" si="90"/>
        <v>0.61653707293344651</v>
      </c>
      <c r="R691" s="23">
        <f t="shared" si="91"/>
        <v>8.1999430700148395</v>
      </c>
      <c r="S691" s="25">
        <v>7.1289999999999996</v>
      </c>
      <c r="T691" s="23">
        <f t="shared" si="92"/>
        <v>0.86939627984357437</v>
      </c>
      <c r="U691" s="23">
        <f t="shared" si="93"/>
        <v>1.1502234633209201</v>
      </c>
      <c r="V691" s="23">
        <f t="shared" si="94"/>
        <v>2.070402233977656E-2</v>
      </c>
      <c r="W691" s="1">
        <v>950</v>
      </c>
      <c r="X691" s="1">
        <f t="shared" si="95"/>
        <v>2.179370772608059E-5</v>
      </c>
      <c r="Y691" s="7">
        <v>2000</v>
      </c>
      <c r="Z691" s="1">
        <v>10.287000000000001</v>
      </c>
      <c r="AA691" s="1">
        <f t="shared" si="96"/>
        <v>4.2371357492136854E-3</v>
      </c>
      <c r="AB691" s="1">
        <f t="shared" si="98"/>
        <v>4.9267598658910714E-5</v>
      </c>
      <c r="AD691" s="8" t="s">
        <v>137</v>
      </c>
      <c r="AE691" s="1" t="s">
        <v>69</v>
      </c>
      <c r="AF691" s="1" t="s">
        <v>70</v>
      </c>
      <c r="AG691" s="1" t="s">
        <v>71</v>
      </c>
      <c r="AH691" s="1" t="s">
        <v>114</v>
      </c>
      <c r="AI691" s="1" t="s">
        <v>130</v>
      </c>
      <c r="AJ691" s="1" t="s">
        <v>74</v>
      </c>
      <c r="AK691" s="8" t="s">
        <v>137</v>
      </c>
    </row>
    <row r="692" spans="1:37" ht="16">
      <c r="A692" s="8" t="s">
        <v>136</v>
      </c>
      <c r="B692" s="8" t="s">
        <v>137</v>
      </c>
      <c r="C692" s="8" t="s">
        <v>66</v>
      </c>
      <c r="D692" s="11" t="s">
        <v>67</v>
      </c>
      <c r="E692" s="24">
        <v>68</v>
      </c>
      <c r="F692" s="13">
        <v>0.79300000000000004</v>
      </c>
      <c r="G692" s="24">
        <v>2490.9</v>
      </c>
      <c r="I692" s="13">
        <v>-36.512</v>
      </c>
      <c r="J692" s="38">
        <v>1.0657283721493624</v>
      </c>
      <c r="K692" s="103">
        <f t="shared" si="97"/>
        <v>1.1527928392432414</v>
      </c>
      <c r="L692" s="25">
        <v>5.6000000000000001E-2</v>
      </c>
      <c r="N692">
        <v>13.3</v>
      </c>
      <c r="O692" s="70">
        <v>818.19799999999998</v>
      </c>
      <c r="P692" s="70">
        <v>504.44940000000003</v>
      </c>
      <c r="Q692" s="70">
        <f t="shared" si="90"/>
        <v>0.61653707293344651</v>
      </c>
      <c r="R692" s="23">
        <f t="shared" si="91"/>
        <v>8.1999430700148395</v>
      </c>
      <c r="S692" s="25">
        <v>7.1289999999999996</v>
      </c>
      <c r="T692" s="23">
        <f t="shared" si="92"/>
        <v>0.86939627984357437</v>
      </c>
      <c r="U692" s="23">
        <f t="shared" si="93"/>
        <v>1.1502234633209201</v>
      </c>
      <c r="V692" s="23">
        <f t="shared" si="94"/>
        <v>6.4412513945971528E-2</v>
      </c>
      <c r="W692" s="1">
        <v>950</v>
      </c>
      <c r="X692" s="1">
        <f t="shared" si="95"/>
        <v>6.7802646258917392E-5</v>
      </c>
      <c r="Y692" s="7">
        <v>2000</v>
      </c>
      <c r="Z692" s="1">
        <v>10.287000000000001</v>
      </c>
      <c r="AA692" s="1">
        <f t="shared" si="96"/>
        <v>1.3182200108664799E-2</v>
      </c>
      <c r="AB692" s="1">
        <f t="shared" si="98"/>
        <v>1.5196345890740261E-4</v>
      </c>
      <c r="AD692" s="8" t="s">
        <v>137</v>
      </c>
      <c r="AE692" s="1" t="s">
        <v>69</v>
      </c>
      <c r="AF692" s="1" t="s">
        <v>70</v>
      </c>
      <c r="AG692" s="1" t="s">
        <v>71</v>
      </c>
      <c r="AH692" s="1" t="s">
        <v>114</v>
      </c>
      <c r="AI692" s="1" t="s">
        <v>130</v>
      </c>
      <c r="AJ692" s="1" t="s">
        <v>74</v>
      </c>
      <c r="AK692" s="8" t="s">
        <v>137</v>
      </c>
    </row>
    <row r="693" spans="1:37" ht="16">
      <c r="A693" s="8" t="s">
        <v>136</v>
      </c>
      <c r="B693" s="8" t="s">
        <v>137</v>
      </c>
      <c r="C693" s="8" t="s">
        <v>66</v>
      </c>
      <c r="D693" s="11" t="s">
        <v>67</v>
      </c>
      <c r="E693" s="24">
        <v>72</v>
      </c>
      <c r="F693" s="13">
        <v>0.26100000000000001</v>
      </c>
      <c r="G693" s="24">
        <v>2556.9</v>
      </c>
      <c r="I693" s="13">
        <v>-42.350999999999999</v>
      </c>
      <c r="J693" s="38">
        <v>1.0593381860797606</v>
      </c>
      <c r="K693" s="103">
        <f t="shared" si="97"/>
        <v>1.1458866546782824</v>
      </c>
      <c r="L693" s="25">
        <v>1.7999999999999999E-2</v>
      </c>
      <c r="N693">
        <v>13.3</v>
      </c>
      <c r="O693" s="70">
        <v>818.19799999999998</v>
      </c>
      <c r="P693" s="70">
        <v>504.44940000000003</v>
      </c>
      <c r="Q693" s="70">
        <f t="shared" si="90"/>
        <v>0.61653707293344651</v>
      </c>
      <c r="R693" s="23">
        <f t="shared" si="91"/>
        <v>8.1999430700148395</v>
      </c>
      <c r="S693" s="25">
        <v>7.1289999999999996</v>
      </c>
      <c r="T693" s="23">
        <f t="shared" si="92"/>
        <v>0.86939627984357437</v>
      </c>
      <c r="U693" s="23">
        <f t="shared" si="93"/>
        <v>1.1502234633209201</v>
      </c>
      <c r="V693" s="23">
        <f t="shared" si="94"/>
        <v>2.070402233977656E-2</v>
      </c>
      <c r="W693" s="1">
        <v>950</v>
      </c>
      <c r="X693" s="1">
        <f t="shared" si="95"/>
        <v>2.179370772608059E-5</v>
      </c>
      <c r="Y693" s="7">
        <v>2000</v>
      </c>
      <c r="Z693" s="1">
        <v>10.287000000000001</v>
      </c>
      <c r="AA693" s="1">
        <f t="shared" si="96"/>
        <v>4.2371357492136854E-3</v>
      </c>
      <c r="AB693" s="1">
        <f t="shared" si="98"/>
        <v>4.8552773090842278E-5</v>
      </c>
      <c r="AD693" s="8" t="s">
        <v>137</v>
      </c>
      <c r="AE693" s="1" t="s">
        <v>69</v>
      </c>
      <c r="AF693" s="1" t="s">
        <v>70</v>
      </c>
      <c r="AG693" s="1" t="s">
        <v>71</v>
      </c>
      <c r="AH693" s="1" t="s">
        <v>114</v>
      </c>
      <c r="AI693" s="1" t="s">
        <v>130</v>
      </c>
      <c r="AJ693" s="1" t="s">
        <v>74</v>
      </c>
      <c r="AK693" s="8" t="s">
        <v>137</v>
      </c>
    </row>
    <row r="694" spans="1:37" ht="16">
      <c r="A694" s="8" t="s">
        <v>136</v>
      </c>
      <c r="B694" s="8" t="s">
        <v>137</v>
      </c>
      <c r="C694" s="8" t="s">
        <v>66</v>
      </c>
      <c r="D694" s="11" t="s">
        <v>67</v>
      </c>
      <c r="E694" s="24">
        <v>78</v>
      </c>
      <c r="F694" s="13">
        <v>0.97599999999999998</v>
      </c>
      <c r="G694" s="24">
        <v>2677.3</v>
      </c>
      <c r="I694" s="13">
        <v>-24.241</v>
      </c>
      <c r="J694" s="38">
        <v>1.0791550321440198</v>
      </c>
      <c r="K694" s="103">
        <f t="shared" si="97"/>
        <v>1.1673034456108555</v>
      </c>
      <c r="L694" s="25">
        <v>6.9000000000000006E-2</v>
      </c>
      <c r="N694">
        <v>13.3</v>
      </c>
      <c r="O694" s="70">
        <v>818.19799999999998</v>
      </c>
      <c r="P694" s="70">
        <v>504.44940000000003</v>
      </c>
      <c r="Q694" s="70">
        <f t="shared" si="90"/>
        <v>0.61653707293344651</v>
      </c>
      <c r="R694" s="23">
        <f t="shared" si="91"/>
        <v>8.1999430700148395</v>
      </c>
      <c r="S694" s="25">
        <v>7.1289999999999996</v>
      </c>
      <c r="T694" s="23">
        <f t="shared" si="92"/>
        <v>0.86939627984357437</v>
      </c>
      <c r="U694" s="23">
        <f t="shared" si="93"/>
        <v>1.1502234633209201</v>
      </c>
      <c r="V694" s="23">
        <f t="shared" si="94"/>
        <v>7.9365418969143495E-2</v>
      </c>
      <c r="W694" s="1">
        <v>950</v>
      </c>
      <c r="X694" s="1">
        <f t="shared" si="95"/>
        <v>8.3542546283308947E-5</v>
      </c>
      <c r="Y694" s="7">
        <v>2000</v>
      </c>
      <c r="Z694" s="1">
        <v>10.287000000000001</v>
      </c>
      <c r="AA694" s="1">
        <f t="shared" si="96"/>
        <v>1.6242353705319127E-2</v>
      </c>
      <c r="AB694" s="1">
        <f t="shared" si="98"/>
        <v>1.8959755445049263E-4</v>
      </c>
      <c r="AD694" s="8" t="s">
        <v>137</v>
      </c>
      <c r="AE694" s="1" t="s">
        <v>69</v>
      </c>
      <c r="AF694" s="1" t="s">
        <v>70</v>
      </c>
      <c r="AG694" s="1" t="s">
        <v>71</v>
      </c>
      <c r="AH694" s="1" t="s">
        <v>114</v>
      </c>
      <c r="AI694" s="1" t="s">
        <v>130</v>
      </c>
      <c r="AJ694" s="1" t="s">
        <v>74</v>
      </c>
      <c r="AK694" s="8" t="s">
        <v>137</v>
      </c>
    </row>
    <row r="695" spans="1:37" ht="16">
      <c r="A695" s="8" t="s">
        <v>136</v>
      </c>
      <c r="B695" s="8" t="s">
        <v>137</v>
      </c>
      <c r="C695" s="8" t="s">
        <v>66</v>
      </c>
      <c r="D695" s="11" t="s">
        <v>67</v>
      </c>
      <c r="E695" s="24">
        <v>82</v>
      </c>
      <c r="F695" s="13">
        <v>0.32400000000000001</v>
      </c>
      <c r="G695" s="24">
        <v>2743.8</v>
      </c>
      <c r="I695" s="13">
        <v>-20.472999999999999</v>
      </c>
      <c r="J695" s="38">
        <v>1.0832771640809964</v>
      </c>
      <c r="K695" s="103">
        <f t="shared" si="97"/>
        <v>1.1717582964227682</v>
      </c>
      <c r="L695" s="25">
        <v>2.3E-2</v>
      </c>
      <c r="N695">
        <v>13.3</v>
      </c>
      <c r="O695" s="70">
        <v>818.19799999999998</v>
      </c>
      <c r="P695" s="70">
        <v>504.44940000000003</v>
      </c>
      <c r="Q695" s="70">
        <f t="shared" si="90"/>
        <v>0.61653707293344651</v>
      </c>
      <c r="R695" s="23">
        <f t="shared" si="91"/>
        <v>8.1999430700148395</v>
      </c>
      <c r="S695" s="25">
        <v>7.1289999999999996</v>
      </c>
      <c r="T695" s="23">
        <f t="shared" si="92"/>
        <v>0.86939627984357437</v>
      </c>
      <c r="U695" s="23">
        <f t="shared" si="93"/>
        <v>1.1502234633209201</v>
      </c>
      <c r="V695" s="23">
        <f t="shared" si="94"/>
        <v>2.645513965638116E-2</v>
      </c>
      <c r="W695" s="1">
        <v>950</v>
      </c>
      <c r="X695" s="1">
        <f t="shared" si="95"/>
        <v>2.7847515427769641E-5</v>
      </c>
      <c r="Y695" s="7">
        <v>2000</v>
      </c>
      <c r="Z695" s="1">
        <v>10.287000000000001</v>
      </c>
      <c r="AA695" s="1">
        <f t="shared" si="96"/>
        <v>5.4141179017730421E-3</v>
      </c>
      <c r="AB695" s="1">
        <f t="shared" si="98"/>
        <v>6.3440375692135919E-5</v>
      </c>
      <c r="AD695" s="8" t="s">
        <v>137</v>
      </c>
      <c r="AE695" s="1" t="s">
        <v>69</v>
      </c>
      <c r="AF695" s="1" t="s">
        <v>70</v>
      </c>
      <c r="AG695" s="1" t="s">
        <v>71</v>
      </c>
      <c r="AH695" s="1" t="s">
        <v>114</v>
      </c>
      <c r="AI695" s="1" t="s">
        <v>130</v>
      </c>
      <c r="AJ695" s="1" t="s">
        <v>74</v>
      </c>
      <c r="AK695" s="8" t="s">
        <v>137</v>
      </c>
    </row>
    <row r="696" spans="1:37" ht="16">
      <c r="A696" s="8" t="s">
        <v>136</v>
      </c>
      <c r="B696" s="8" t="s">
        <v>137</v>
      </c>
      <c r="C696" s="8" t="s">
        <v>66</v>
      </c>
      <c r="D696" s="11" t="s">
        <v>67</v>
      </c>
      <c r="E696" s="24">
        <v>83</v>
      </c>
      <c r="F696" s="13">
        <v>1.413</v>
      </c>
      <c r="G696" s="24">
        <v>2764.9</v>
      </c>
      <c r="I696" s="13">
        <v>-26.6</v>
      </c>
      <c r="J696" s="38">
        <v>1.0765741488674623</v>
      </c>
      <c r="K696" s="103">
        <f t="shared" si="97"/>
        <v>1.1645142302791631</v>
      </c>
      <c r="L696" s="25">
        <v>0.1</v>
      </c>
      <c r="N696">
        <v>13.3</v>
      </c>
      <c r="O696" s="70">
        <v>818.19799999999998</v>
      </c>
      <c r="P696" s="70">
        <v>504.44940000000003</v>
      </c>
      <c r="Q696" s="70">
        <f t="shared" si="90"/>
        <v>0.61653707293344651</v>
      </c>
      <c r="R696" s="23">
        <f t="shared" si="91"/>
        <v>8.1999430700148395</v>
      </c>
      <c r="S696" s="25">
        <v>7.1289999999999996</v>
      </c>
      <c r="T696" s="23">
        <f t="shared" si="92"/>
        <v>0.86939627984357437</v>
      </c>
      <c r="U696" s="23">
        <f t="shared" si="93"/>
        <v>1.1502234633209201</v>
      </c>
      <c r="V696" s="23">
        <f t="shared" si="94"/>
        <v>0.11502234633209202</v>
      </c>
      <c r="W696" s="1">
        <v>950</v>
      </c>
      <c r="X696" s="1">
        <f t="shared" si="95"/>
        <v>1.2107615403378107E-4</v>
      </c>
      <c r="Y696" s="7">
        <v>2000</v>
      </c>
      <c r="Z696" s="1">
        <v>10.287000000000001</v>
      </c>
      <c r="AA696" s="1">
        <f t="shared" si="96"/>
        <v>2.353964305118714E-2</v>
      </c>
      <c r="AB696" s="1">
        <f t="shared" si="98"/>
        <v>2.7412249308799444E-4</v>
      </c>
      <c r="AD696" s="8" t="s">
        <v>137</v>
      </c>
      <c r="AE696" s="1" t="s">
        <v>69</v>
      </c>
      <c r="AF696" s="1" t="s">
        <v>70</v>
      </c>
      <c r="AG696" s="1" t="s">
        <v>71</v>
      </c>
      <c r="AH696" s="1" t="s">
        <v>114</v>
      </c>
      <c r="AI696" s="1" t="s">
        <v>130</v>
      </c>
      <c r="AJ696" s="1" t="s">
        <v>74</v>
      </c>
      <c r="AK696" s="8" t="s">
        <v>137</v>
      </c>
    </row>
    <row r="697" spans="1:37" ht="16">
      <c r="A697" s="8" t="s">
        <v>136</v>
      </c>
      <c r="B697" s="8" t="s">
        <v>137</v>
      </c>
      <c r="C697" s="8" t="s">
        <v>66</v>
      </c>
      <c r="D697" s="11" t="s">
        <v>67</v>
      </c>
      <c r="E697" s="24">
        <v>85</v>
      </c>
      <c r="F697" s="13">
        <v>0.28799999999999998</v>
      </c>
      <c r="G697" s="24">
        <v>2792.9</v>
      </c>
      <c r="I697" s="13">
        <v>-30.315999999999999</v>
      </c>
      <c r="J697" s="38">
        <v>1.07250835545351</v>
      </c>
      <c r="K697" s="103">
        <f t="shared" si="97"/>
        <v>1.1601202169311833</v>
      </c>
      <c r="L697" s="25">
        <v>0.02</v>
      </c>
      <c r="N697">
        <v>13.3</v>
      </c>
      <c r="O697" s="70">
        <v>818.19799999999998</v>
      </c>
      <c r="P697" s="70">
        <v>504.44940000000003</v>
      </c>
      <c r="Q697" s="70">
        <f t="shared" si="90"/>
        <v>0.61653707293344651</v>
      </c>
      <c r="R697" s="23">
        <f t="shared" si="91"/>
        <v>8.1999430700148395</v>
      </c>
      <c r="S697" s="25">
        <v>7.1289999999999996</v>
      </c>
      <c r="T697" s="23">
        <f t="shared" si="92"/>
        <v>0.86939627984357437</v>
      </c>
      <c r="U697" s="23">
        <f t="shared" si="93"/>
        <v>1.1502234633209201</v>
      </c>
      <c r="V697" s="23">
        <f t="shared" si="94"/>
        <v>2.3004469266418401E-2</v>
      </c>
      <c r="W697" s="1">
        <v>950</v>
      </c>
      <c r="X697" s="1">
        <f t="shared" si="95"/>
        <v>2.4215230806756212E-5</v>
      </c>
      <c r="Y697" s="7">
        <v>2000</v>
      </c>
      <c r="Z697" s="1">
        <v>10.287000000000001</v>
      </c>
      <c r="AA697" s="1">
        <f t="shared" si="96"/>
        <v>4.7079286102374275E-3</v>
      </c>
      <c r="AB697" s="1">
        <f t="shared" si="98"/>
        <v>5.4617631606051689E-5</v>
      </c>
      <c r="AD697" s="8" t="s">
        <v>137</v>
      </c>
      <c r="AE697" s="1" t="s">
        <v>69</v>
      </c>
      <c r="AF697" s="1" t="s">
        <v>70</v>
      </c>
      <c r="AG697" s="1" t="s">
        <v>71</v>
      </c>
      <c r="AH697" s="1" t="s">
        <v>114</v>
      </c>
      <c r="AI697" s="1" t="s">
        <v>130</v>
      </c>
      <c r="AJ697" s="1" t="s">
        <v>74</v>
      </c>
      <c r="AK697" s="8" t="s">
        <v>137</v>
      </c>
    </row>
    <row r="698" spans="1:37" ht="16">
      <c r="A698" s="8" t="s">
        <v>136</v>
      </c>
      <c r="B698" s="8" t="s">
        <v>137</v>
      </c>
      <c r="C698" s="8" t="s">
        <v>66</v>
      </c>
      <c r="D698" s="11" t="s">
        <v>67</v>
      </c>
      <c r="E698" s="24">
        <v>86</v>
      </c>
      <c r="F698" s="13">
        <v>0.65700000000000003</v>
      </c>
      <c r="G698" s="24">
        <v>2827.4</v>
      </c>
      <c r="I698" s="13">
        <v>-26.358000000000001</v>
      </c>
      <c r="J698" s="38">
        <v>1.0768389171491857</v>
      </c>
      <c r="K698" s="103">
        <f t="shared" si="97"/>
        <v>1.1648003715277104</v>
      </c>
      <c r="L698" s="25">
        <v>4.5999999999999999E-2</v>
      </c>
      <c r="N698">
        <v>13.3</v>
      </c>
      <c r="O698" s="70">
        <v>818.19799999999998</v>
      </c>
      <c r="P698" s="70">
        <v>504.44940000000003</v>
      </c>
      <c r="Q698" s="70">
        <f t="shared" si="90"/>
        <v>0.61653707293344651</v>
      </c>
      <c r="R698" s="23">
        <f t="shared" si="91"/>
        <v>8.1999430700148395</v>
      </c>
      <c r="S698" s="25">
        <v>7.1289999999999996</v>
      </c>
      <c r="T698" s="23">
        <f t="shared" si="92"/>
        <v>0.86939627984357437</v>
      </c>
      <c r="U698" s="23">
        <f t="shared" si="93"/>
        <v>1.1502234633209201</v>
      </c>
      <c r="V698" s="23">
        <f t="shared" si="94"/>
        <v>5.2910279312762321E-2</v>
      </c>
      <c r="W698" s="1">
        <v>950</v>
      </c>
      <c r="X698" s="1">
        <f t="shared" si="95"/>
        <v>5.5695030855539282E-5</v>
      </c>
      <c r="Y698" s="7">
        <v>2000</v>
      </c>
      <c r="Z698" s="1">
        <v>10.287000000000001</v>
      </c>
      <c r="AA698" s="1">
        <f t="shared" si="96"/>
        <v>1.0828235803546084E-2</v>
      </c>
      <c r="AB698" s="1">
        <f t="shared" si="98"/>
        <v>1.2612733086960135E-4</v>
      </c>
      <c r="AD698" s="8" t="s">
        <v>137</v>
      </c>
      <c r="AE698" s="1" t="s">
        <v>69</v>
      </c>
      <c r="AF698" s="1" t="s">
        <v>70</v>
      </c>
      <c r="AG698" s="1" t="s">
        <v>71</v>
      </c>
      <c r="AH698" s="1" t="s">
        <v>114</v>
      </c>
      <c r="AI698" s="1" t="s">
        <v>130</v>
      </c>
      <c r="AJ698" s="1" t="s">
        <v>74</v>
      </c>
      <c r="AK698" s="8" t="s">
        <v>137</v>
      </c>
    </row>
    <row r="699" spans="1:37" ht="16">
      <c r="A699" s="8" t="s">
        <v>136</v>
      </c>
      <c r="B699" s="8" t="s">
        <v>137</v>
      </c>
      <c r="C699" s="8" t="s">
        <v>66</v>
      </c>
      <c r="D699" s="11" t="s">
        <v>67</v>
      </c>
      <c r="E699" s="24">
        <v>89</v>
      </c>
      <c r="F699" s="13">
        <v>0.443</v>
      </c>
      <c r="G699" s="24">
        <v>2933.7</v>
      </c>
      <c r="I699" s="13">
        <v>-22.067</v>
      </c>
      <c r="J699" s="38">
        <v>1.081533395416427</v>
      </c>
      <c r="K699" s="103">
        <f t="shared" si="97"/>
        <v>1.1698737827502659</v>
      </c>
      <c r="L699" s="25">
        <v>3.1E-2</v>
      </c>
      <c r="N699">
        <v>13.3</v>
      </c>
      <c r="O699" s="70">
        <v>818.19799999999998</v>
      </c>
      <c r="P699" s="70">
        <v>504.44940000000003</v>
      </c>
      <c r="Q699" s="70">
        <f t="shared" si="90"/>
        <v>0.61653707293344651</v>
      </c>
      <c r="R699" s="23">
        <f t="shared" si="91"/>
        <v>8.1999430700148395</v>
      </c>
      <c r="S699" s="25">
        <v>7.1289999999999996</v>
      </c>
      <c r="T699" s="23">
        <f t="shared" si="92"/>
        <v>0.86939627984357437</v>
      </c>
      <c r="U699" s="23">
        <f t="shared" si="93"/>
        <v>1.1502234633209201</v>
      </c>
      <c r="V699" s="23">
        <f t="shared" si="94"/>
        <v>3.5656927362948523E-2</v>
      </c>
      <c r="W699" s="1">
        <v>950</v>
      </c>
      <c r="X699" s="1">
        <f t="shared" si="95"/>
        <v>3.7533607750472128E-5</v>
      </c>
      <c r="Y699" s="7">
        <v>2000</v>
      </c>
      <c r="Z699" s="1">
        <v>10.287000000000001</v>
      </c>
      <c r="AA699" s="1">
        <f t="shared" si="96"/>
        <v>7.2972893458680124E-3</v>
      </c>
      <c r="AB699" s="1">
        <f t="shared" si="98"/>
        <v>8.5369074908738258E-5</v>
      </c>
      <c r="AD699" s="8" t="s">
        <v>137</v>
      </c>
      <c r="AE699" s="1" t="s">
        <v>69</v>
      </c>
      <c r="AF699" s="1" t="s">
        <v>70</v>
      </c>
      <c r="AG699" s="1" t="s">
        <v>71</v>
      </c>
      <c r="AH699" s="1" t="s">
        <v>114</v>
      </c>
      <c r="AI699" s="1" t="s">
        <v>130</v>
      </c>
      <c r="AJ699" s="1" t="s">
        <v>74</v>
      </c>
      <c r="AK699" s="8" t="s">
        <v>137</v>
      </c>
    </row>
    <row r="700" spans="1:37" ht="16">
      <c r="A700" s="8" t="s">
        <v>136</v>
      </c>
      <c r="B700" s="8" t="s">
        <v>137</v>
      </c>
      <c r="C700" s="8" t="s">
        <v>66</v>
      </c>
      <c r="D700" s="11" t="s">
        <v>67</v>
      </c>
      <c r="E700" s="24">
        <v>93</v>
      </c>
      <c r="F700" s="13">
        <v>0.35899999999999999</v>
      </c>
      <c r="G700" s="24">
        <v>3127.5</v>
      </c>
      <c r="I700" s="13">
        <v>-27.984000000000002</v>
      </c>
      <c r="J700" s="38">
        <v>1.0750599096449382</v>
      </c>
      <c r="K700" s="103">
        <f t="shared" si="97"/>
        <v>1.1628777542805642</v>
      </c>
      <c r="L700" s="25">
        <v>2.5000000000000001E-2</v>
      </c>
      <c r="N700">
        <v>13.3</v>
      </c>
      <c r="O700" s="70">
        <v>818.19799999999998</v>
      </c>
      <c r="P700" s="70">
        <v>504.44940000000003</v>
      </c>
      <c r="Q700" s="70">
        <f t="shared" si="90"/>
        <v>0.61653707293344651</v>
      </c>
      <c r="R700" s="23">
        <f t="shared" si="91"/>
        <v>8.1999430700148395</v>
      </c>
      <c r="S700" s="25">
        <v>7.1289999999999996</v>
      </c>
      <c r="T700" s="23">
        <f t="shared" si="92"/>
        <v>0.86939627984357437</v>
      </c>
      <c r="U700" s="23">
        <f t="shared" si="93"/>
        <v>1.1502234633209201</v>
      </c>
      <c r="V700" s="23">
        <f t="shared" si="94"/>
        <v>2.8755586583023005E-2</v>
      </c>
      <c r="W700" s="1">
        <v>950</v>
      </c>
      <c r="X700" s="1">
        <f t="shared" si="95"/>
        <v>3.0269038508445267E-5</v>
      </c>
      <c r="Y700" s="7">
        <v>2000</v>
      </c>
      <c r="Z700" s="1">
        <v>10.287000000000001</v>
      </c>
      <c r="AA700" s="1">
        <f t="shared" si="96"/>
        <v>5.8849107627967851E-3</v>
      </c>
      <c r="AB700" s="1">
        <f t="shared" si="98"/>
        <v>6.8434318119826477E-5</v>
      </c>
      <c r="AD700" s="8" t="s">
        <v>137</v>
      </c>
      <c r="AE700" s="1" t="s">
        <v>69</v>
      </c>
      <c r="AF700" s="1" t="s">
        <v>70</v>
      </c>
      <c r="AG700" s="1" t="s">
        <v>71</v>
      </c>
      <c r="AH700" s="1" t="s">
        <v>114</v>
      </c>
      <c r="AI700" s="1" t="s">
        <v>130</v>
      </c>
      <c r="AJ700" s="1" t="s">
        <v>74</v>
      </c>
      <c r="AK700" s="8" t="s">
        <v>137</v>
      </c>
    </row>
    <row r="701" spans="1:37" ht="16">
      <c r="A701" s="8" t="s">
        <v>136</v>
      </c>
      <c r="B701" s="8" t="s">
        <v>137</v>
      </c>
      <c r="C701" s="8" t="s">
        <v>66</v>
      </c>
      <c r="D701" s="11" t="s">
        <v>67</v>
      </c>
      <c r="E701" s="24">
        <v>95</v>
      </c>
      <c r="F701" s="13">
        <v>0.25600000000000001</v>
      </c>
      <c r="G701" s="24">
        <v>3220.9</v>
      </c>
      <c r="I701" s="13">
        <v>-25.904</v>
      </c>
      <c r="J701" s="38">
        <v>1.0773356273748351</v>
      </c>
      <c r="K701" s="103">
        <f t="shared" si="97"/>
        <v>1.1653371774994834</v>
      </c>
      <c r="L701" s="25">
        <v>1.7999999999999999E-2</v>
      </c>
      <c r="N701">
        <v>13.3</v>
      </c>
      <c r="O701" s="70">
        <v>818.19799999999998</v>
      </c>
      <c r="P701" s="70">
        <v>504.44940000000003</v>
      </c>
      <c r="Q701" s="70">
        <f t="shared" si="90"/>
        <v>0.61653707293344651</v>
      </c>
      <c r="R701" s="23">
        <f t="shared" si="91"/>
        <v>8.1999430700148395</v>
      </c>
      <c r="S701" s="25">
        <v>7.1289999999999996</v>
      </c>
      <c r="T701" s="23">
        <f t="shared" si="92"/>
        <v>0.86939627984357437</v>
      </c>
      <c r="U701" s="23">
        <f t="shared" si="93"/>
        <v>1.1502234633209201</v>
      </c>
      <c r="V701" s="23">
        <f t="shared" si="94"/>
        <v>2.070402233977656E-2</v>
      </c>
      <c r="W701" s="1">
        <v>950</v>
      </c>
      <c r="X701" s="1">
        <f t="shared" si="95"/>
        <v>2.179370772608059E-5</v>
      </c>
      <c r="Y701" s="7">
        <v>2000</v>
      </c>
      <c r="Z701" s="1">
        <v>10.287000000000001</v>
      </c>
      <c r="AA701" s="1">
        <f t="shared" si="96"/>
        <v>4.2371357492136854E-3</v>
      </c>
      <c r="AB701" s="1">
        <f t="shared" si="98"/>
        <v>4.9376918146708357E-5</v>
      </c>
      <c r="AD701" s="8" t="s">
        <v>137</v>
      </c>
      <c r="AE701" s="1" t="s">
        <v>69</v>
      </c>
      <c r="AF701" s="1" t="s">
        <v>70</v>
      </c>
      <c r="AG701" s="1" t="s">
        <v>71</v>
      </c>
      <c r="AH701" s="1" t="s">
        <v>114</v>
      </c>
      <c r="AI701" s="1" t="s">
        <v>130</v>
      </c>
      <c r="AJ701" s="1" t="s">
        <v>74</v>
      </c>
      <c r="AK701" s="8" t="s">
        <v>137</v>
      </c>
    </row>
    <row r="702" spans="1:37" ht="16">
      <c r="A702" s="8" t="s">
        <v>136</v>
      </c>
      <c r="B702" s="8" t="s">
        <v>137</v>
      </c>
      <c r="C702" s="8" t="s">
        <v>66</v>
      </c>
      <c r="D702" s="11" t="s">
        <v>67</v>
      </c>
      <c r="E702" s="24">
        <v>100</v>
      </c>
      <c r="F702" s="13">
        <v>0.25600000000000001</v>
      </c>
      <c r="G702" s="24">
        <v>3569.9</v>
      </c>
      <c r="I702" s="13">
        <v>-18.154</v>
      </c>
      <c r="J702" s="38">
        <v>1.0858139423393602</v>
      </c>
      <c r="K702" s="103">
        <f t="shared" si="97"/>
        <v>1.1744998162766707</v>
      </c>
      <c r="L702" s="25">
        <v>1.7999999999999999E-2</v>
      </c>
      <c r="N702">
        <v>13.3</v>
      </c>
      <c r="O702" s="70">
        <v>818.19799999999998</v>
      </c>
      <c r="P702" s="70">
        <v>504.44940000000003</v>
      </c>
      <c r="Q702" s="70">
        <f t="shared" si="90"/>
        <v>0.61653707293344651</v>
      </c>
      <c r="R702" s="23">
        <f t="shared" si="91"/>
        <v>8.1999430700148395</v>
      </c>
      <c r="S702" s="25">
        <v>7.1289999999999996</v>
      </c>
      <c r="T702" s="23">
        <f t="shared" si="92"/>
        <v>0.86939627984357437</v>
      </c>
      <c r="U702" s="23">
        <f t="shared" si="93"/>
        <v>1.1502234633209201</v>
      </c>
      <c r="V702" s="23">
        <f t="shared" si="94"/>
        <v>2.070402233977656E-2</v>
      </c>
      <c r="W702" s="1">
        <v>950</v>
      </c>
      <c r="X702" s="1">
        <f t="shared" si="95"/>
        <v>2.179370772608059E-5</v>
      </c>
      <c r="Y702" s="7">
        <v>2000</v>
      </c>
      <c r="Z702" s="1">
        <v>10.287000000000001</v>
      </c>
      <c r="AA702" s="1">
        <f t="shared" si="96"/>
        <v>4.2371357492136854E-3</v>
      </c>
      <c r="AB702" s="1">
        <f t="shared" si="98"/>
        <v>4.9765151589907865E-5</v>
      </c>
      <c r="AD702" s="8" t="s">
        <v>137</v>
      </c>
      <c r="AE702" s="1" t="s">
        <v>69</v>
      </c>
      <c r="AF702" s="1" t="s">
        <v>70</v>
      </c>
      <c r="AG702" s="1" t="s">
        <v>71</v>
      </c>
      <c r="AH702" s="1" t="s">
        <v>114</v>
      </c>
      <c r="AI702" s="1" t="s">
        <v>130</v>
      </c>
      <c r="AJ702" s="1" t="s">
        <v>74</v>
      </c>
      <c r="AK702" s="8" t="s">
        <v>137</v>
      </c>
    </row>
    <row r="703" spans="1:37" ht="16">
      <c r="A703" s="8" t="s">
        <v>136</v>
      </c>
      <c r="B703" s="8" t="s">
        <v>137</v>
      </c>
      <c r="C703" s="8" t="s">
        <v>66</v>
      </c>
      <c r="D703" s="11" t="s">
        <v>67</v>
      </c>
      <c r="E703" s="24">
        <v>101</v>
      </c>
      <c r="F703" s="13">
        <v>0.435</v>
      </c>
      <c r="G703" s="24">
        <v>3648.7</v>
      </c>
      <c r="I703" s="13">
        <v>-29.076000000000001</v>
      </c>
      <c r="J703" s="38">
        <v>1.073865115921173</v>
      </c>
      <c r="K703" s="103">
        <f t="shared" si="97"/>
        <v>1.1615865080910841</v>
      </c>
      <c r="L703" s="25">
        <v>3.1E-2</v>
      </c>
      <c r="N703">
        <v>13.3</v>
      </c>
      <c r="O703" s="70">
        <v>818.19799999999998</v>
      </c>
      <c r="P703" s="70">
        <v>504.44940000000003</v>
      </c>
      <c r="Q703" s="70">
        <f t="shared" si="90"/>
        <v>0.61653707293344651</v>
      </c>
      <c r="R703" s="23">
        <f t="shared" si="91"/>
        <v>8.1999430700148395</v>
      </c>
      <c r="S703" s="25">
        <v>7.1289999999999996</v>
      </c>
      <c r="T703" s="23">
        <f t="shared" si="92"/>
        <v>0.86939627984357437</v>
      </c>
      <c r="U703" s="23">
        <f t="shared" si="93"/>
        <v>1.1502234633209201</v>
      </c>
      <c r="V703" s="23">
        <f t="shared" si="94"/>
        <v>3.5656927362948523E-2</v>
      </c>
      <c r="W703" s="1">
        <v>950</v>
      </c>
      <c r="X703" s="1">
        <f t="shared" si="95"/>
        <v>3.7533607750472128E-5</v>
      </c>
      <c r="Y703" s="7">
        <v>2000</v>
      </c>
      <c r="Z703" s="1">
        <v>10.287000000000001</v>
      </c>
      <c r="AA703" s="1">
        <f t="shared" si="96"/>
        <v>7.2972893458680124E-3</v>
      </c>
      <c r="AB703" s="1">
        <f t="shared" si="98"/>
        <v>8.4764328497970962E-5</v>
      </c>
      <c r="AD703" s="8" t="s">
        <v>137</v>
      </c>
      <c r="AE703" s="1" t="s">
        <v>69</v>
      </c>
      <c r="AF703" s="1" t="s">
        <v>70</v>
      </c>
      <c r="AG703" s="1" t="s">
        <v>71</v>
      </c>
      <c r="AH703" s="1" t="s">
        <v>114</v>
      </c>
      <c r="AI703" s="1" t="s">
        <v>130</v>
      </c>
      <c r="AJ703" s="1" t="s">
        <v>74</v>
      </c>
      <c r="AK703" s="8" t="s">
        <v>137</v>
      </c>
    </row>
    <row r="704" spans="1:37" ht="16">
      <c r="A704" s="8" t="s">
        <v>136</v>
      </c>
      <c r="B704" s="8" t="s">
        <v>137</v>
      </c>
      <c r="C704" s="8" t="s">
        <v>66</v>
      </c>
      <c r="D704" s="11" t="s">
        <v>67</v>
      </c>
      <c r="E704" s="24">
        <v>102</v>
      </c>
      <c r="F704" s="13">
        <v>0.71099999999999997</v>
      </c>
      <c r="G704" s="24">
        <v>3773.1</v>
      </c>
      <c r="I704" s="13">
        <v>-27.628</v>
      </c>
      <c r="J704" s="38">
        <v>1.0754494149139389</v>
      </c>
      <c r="K704" s="103">
        <f t="shared" si="97"/>
        <v>1.1632987027057267</v>
      </c>
      <c r="L704" s="25">
        <v>0.05</v>
      </c>
      <c r="N704">
        <v>13.3</v>
      </c>
      <c r="O704" s="70">
        <v>818.19799999999998</v>
      </c>
      <c r="P704" s="70">
        <v>504.44940000000003</v>
      </c>
      <c r="Q704" s="70">
        <f t="shared" si="90"/>
        <v>0.61653707293344651</v>
      </c>
      <c r="R704" s="23">
        <f t="shared" si="91"/>
        <v>8.1999430700148395</v>
      </c>
      <c r="S704" s="25">
        <v>7.1289999999999996</v>
      </c>
      <c r="T704" s="23">
        <f t="shared" si="92"/>
        <v>0.86939627984357437</v>
      </c>
      <c r="U704" s="23">
        <f t="shared" si="93"/>
        <v>1.1502234633209201</v>
      </c>
      <c r="V704" s="23">
        <f t="shared" si="94"/>
        <v>5.7511173166046009E-2</v>
      </c>
      <c r="W704" s="1">
        <v>950</v>
      </c>
      <c r="X704" s="1">
        <f t="shared" si="95"/>
        <v>6.0538077016890534E-5</v>
      </c>
      <c r="Y704" s="7">
        <v>2000</v>
      </c>
      <c r="Z704" s="1">
        <v>10.287000000000001</v>
      </c>
      <c r="AA704" s="1">
        <f t="shared" si="96"/>
        <v>1.176982152559357E-2</v>
      </c>
      <c r="AB704" s="1">
        <f t="shared" si="98"/>
        <v>1.3691818111800938E-4</v>
      </c>
      <c r="AD704" s="8" t="s">
        <v>137</v>
      </c>
      <c r="AE704" s="1" t="s">
        <v>69</v>
      </c>
      <c r="AF704" s="1" t="s">
        <v>70</v>
      </c>
      <c r="AG704" s="1" t="s">
        <v>71</v>
      </c>
      <c r="AH704" s="1" t="s">
        <v>114</v>
      </c>
      <c r="AI704" s="1" t="s">
        <v>130</v>
      </c>
      <c r="AJ704" s="1" t="s">
        <v>74</v>
      </c>
      <c r="AK704" s="8" t="s">
        <v>137</v>
      </c>
    </row>
    <row r="705" spans="1:37" ht="16">
      <c r="A705" s="8" t="s">
        <v>136</v>
      </c>
      <c r="B705" s="8" t="s">
        <v>137</v>
      </c>
      <c r="C705" s="8" t="s">
        <v>66</v>
      </c>
      <c r="D705" s="11" t="s">
        <v>67</v>
      </c>
      <c r="E705" s="24">
        <v>103</v>
      </c>
      <c r="F705" s="13">
        <v>0.46200000000000002</v>
      </c>
      <c r="G705" s="24">
        <v>3838.3</v>
      </c>
      <c r="I705" s="13">
        <v>-31.561</v>
      </c>
      <c r="J705" s="38">
        <v>1.0711460867359726</v>
      </c>
      <c r="K705" s="103">
        <f t="shared" si="97"/>
        <v>1.1586479695372349</v>
      </c>
      <c r="L705" s="25">
        <v>3.3000000000000002E-2</v>
      </c>
      <c r="N705">
        <v>13.3</v>
      </c>
      <c r="O705" s="70">
        <v>818.19799999999998</v>
      </c>
      <c r="P705" s="70">
        <v>504.44940000000003</v>
      </c>
      <c r="Q705" s="70">
        <f t="shared" si="90"/>
        <v>0.61653707293344651</v>
      </c>
      <c r="R705" s="23">
        <f t="shared" si="91"/>
        <v>8.1999430700148395</v>
      </c>
      <c r="S705" s="25">
        <v>7.1289999999999996</v>
      </c>
      <c r="T705" s="23">
        <f t="shared" si="92"/>
        <v>0.86939627984357437</v>
      </c>
      <c r="U705" s="23">
        <f t="shared" si="93"/>
        <v>1.1502234633209201</v>
      </c>
      <c r="V705" s="23">
        <f t="shared" si="94"/>
        <v>3.7957374289590361E-2</v>
      </c>
      <c r="W705" s="1">
        <v>950</v>
      </c>
      <c r="X705" s="1">
        <f t="shared" si="95"/>
        <v>3.9955130831147747E-5</v>
      </c>
      <c r="Y705" s="7">
        <v>2000</v>
      </c>
      <c r="Z705" s="1">
        <v>10.287000000000001</v>
      </c>
      <c r="AA705" s="1">
        <f t="shared" si="96"/>
        <v>7.7680822068917554E-3</v>
      </c>
      <c r="AB705" s="1">
        <f t="shared" si="98"/>
        <v>9.0004726762134551E-5</v>
      </c>
      <c r="AD705" s="8" t="s">
        <v>137</v>
      </c>
      <c r="AE705" s="1" t="s">
        <v>69</v>
      </c>
      <c r="AF705" s="1" t="s">
        <v>70</v>
      </c>
      <c r="AG705" s="1" t="s">
        <v>71</v>
      </c>
      <c r="AH705" s="1" t="s">
        <v>114</v>
      </c>
      <c r="AI705" s="1" t="s">
        <v>130</v>
      </c>
      <c r="AJ705" s="1" t="s">
        <v>74</v>
      </c>
      <c r="AK705" s="8" t="s">
        <v>137</v>
      </c>
    </row>
    <row r="706" spans="1:37" ht="16">
      <c r="A706" s="8" t="s">
        <v>138</v>
      </c>
      <c r="B706" s="8" t="s">
        <v>139</v>
      </c>
      <c r="C706" s="8" t="s">
        <v>66</v>
      </c>
      <c r="D706" s="11" t="s">
        <v>67</v>
      </c>
      <c r="E706" s="24">
        <v>94</v>
      </c>
      <c r="F706" s="13">
        <v>2.4350000000000001</v>
      </c>
      <c r="G706" s="24">
        <v>2915.8</v>
      </c>
      <c r="H706" s="8" t="s">
        <v>118</v>
      </c>
      <c r="I706" s="13">
        <v>-64.861999999999995</v>
      </c>
      <c r="J706" s="38">
        <v>1.0346944796927586</v>
      </c>
      <c r="K706" s="103">
        <f t="shared" si="97"/>
        <v>1.1192523212874683</v>
      </c>
      <c r="L706" s="25">
        <v>0.127</v>
      </c>
      <c r="N706">
        <v>13.3</v>
      </c>
      <c r="O706" s="70">
        <v>818.19799999999998</v>
      </c>
      <c r="P706" s="70">
        <v>504.44940000000003</v>
      </c>
      <c r="Q706" s="70">
        <f t="shared" ref="Q706:Q769" si="99">P706/O706</f>
        <v>0.61653707293344651</v>
      </c>
      <c r="R706" s="23">
        <f t="shared" ref="R706:R769" si="100">N706*Q706</f>
        <v>8.1999430700148395</v>
      </c>
      <c r="S706" s="25">
        <v>5.4409999999999998</v>
      </c>
      <c r="T706" s="23">
        <f t="shared" ref="T706:T769" si="101">S706/R706</f>
        <v>0.66354119212075857</v>
      </c>
      <c r="U706" s="23">
        <f t="shared" ref="U706:U769" si="102">1/T706</f>
        <v>1.5070654420170631</v>
      </c>
      <c r="V706" s="23">
        <f t="shared" ref="V706:V769" si="103">L706*U706</f>
        <v>0.19139731113616701</v>
      </c>
      <c r="W706" s="1">
        <v>995</v>
      </c>
      <c r="X706" s="1">
        <f t="shared" ref="X706:X769" si="104">V706/W706</f>
        <v>1.9235910666951458E-4</v>
      </c>
      <c r="Y706" s="7">
        <v>2000</v>
      </c>
      <c r="Z706" s="1">
        <v>10.375999999999999</v>
      </c>
      <c r="AA706" s="1">
        <f t="shared" ref="AA706:AA769" si="105">X706*Y706/Z706</f>
        <v>3.7077699820646605E-2</v>
      </c>
      <c r="AB706" s="1">
        <f t="shared" si="98"/>
        <v>4.149930159225866E-4</v>
      </c>
      <c r="AD706" s="8" t="s">
        <v>139</v>
      </c>
      <c r="AE706" s="1" t="s">
        <v>69</v>
      </c>
      <c r="AF706" s="1" t="s">
        <v>70</v>
      </c>
      <c r="AG706" s="1" t="s">
        <v>71</v>
      </c>
      <c r="AH706" s="1" t="s">
        <v>72</v>
      </c>
      <c r="AI706" s="1" t="s">
        <v>130</v>
      </c>
      <c r="AJ706" s="1" t="s">
        <v>140</v>
      </c>
      <c r="AK706" s="8" t="s">
        <v>139</v>
      </c>
    </row>
    <row r="707" spans="1:37" ht="16">
      <c r="A707" s="8" t="s">
        <v>138</v>
      </c>
      <c r="B707" s="8" t="s">
        <v>139</v>
      </c>
      <c r="C707" s="8" t="s">
        <v>66</v>
      </c>
      <c r="D707" s="11" t="s">
        <v>67</v>
      </c>
      <c r="E707" s="24">
        <v>45</v>
      </c>
      <c r="F707" s="13">
        <v>3.1150000000000002</v>
      </c>
      <c r="G707" s="24">
        <v>1986.8</v>
      </c>
      <c r="H707" s="8" t="s">
        <v>68</v>
      </c>
      <c r="I707" s="13">
        <v>3292.2330000000002</v>
      </c>
      <c r="J707" s="38">
        <v>4.5791012763919339</v>
      </c>
      <c r="K707" s="103">
        <f t="shared" ref="K707:K770" si="106">((J707*13.003355)/(((100-J707)*12.0107)+(J707*13.003355)))*100</f>
        <v>4.9388616079754524</v>
      </c>
      <c r="L707" s="25">
        <v>0.16300000000000001</v>
      </c>
      <c r="N707">
        <v>13.3</v>
      </c>
      <c r="O707" s="70">
        <v>818.19799999999998</v>
      </c>
      <c r="P707" s="70">
        <v>504.44940000000003</v>
      </c>
      <c r="Q707" s="70">
        <f t="shared" si="99"/>
        <v>0.61653707293344651</v>
      </c>
      <c r="R707" s="23">
        <f t="shared" si="100"/>
        <v>8.1999430700148395</v>
      </c>
      <c r="S707" s="25">
        <v>5.4409999999999998</v>
      </c>
      <c r="T707" s="23">
        <f t="shared" si="101"/>
        <v>0.66354119212075857</v>
      </c>
      <c r="U707" s="23">
        <f t="shared" si="102"/>
        <v>1.5070654420170631</v>
      </c>
      <c r="V707" s="23">
        <f t="shared" si="103"/>
        <v>0.24565166704878127</v>
      </c>
      <c r="W707" s="1">
        <v>995</v>
      </c>
      <c r="X707" s="1">
        <f t="shared" si="104"/>
        <v>2.4688609753646359E-4</v>
      </c>
      <c r="Y707" s="7">
        <v>2000</v>
      </c>
      <c r="Z707" s="1">
        <v>10.375999999999999</v>
      </c>
      <c r="AA707" s="1">
        <f t="shared" si="105"/>
        <v>4.7587913943034618E-2</v>
      </c>
      <c r="AB707" s="1">
        <f t="shared" ref="AB707:AB770" si="107">AA707*(K707/100)</f>
        <v>2.3503012117689339E-3</v>
      </c>
      <c r="AD707" s="8" t="s">
        <v>139</v>
      </c>
      <c r="AE707" s="1" t="s">
        <v>69</v>
      </c>
      <c r="AF707" s="1" t="s">
        <v>70</v>
      </c>
      <c r="AG707" s="1" t="s">
        <v>71</v>
      </c>
      <c r="AH707" s="1" t="s">
        <v>72</v>
      </c>
      <c r="AI707" s="1" t="s">
        <v>130</v>
      </c>
      <c r="AJ707" s="1" t="s">
        <v>140</v>
      </c>
      <c r="AK707" s="8" t="s">
        <v>139</v>
      </c>
    </row>
    <row r="708" spans="1:37" ht="16">
      <c r="A708" s="8" t="s">
        <v>138</v>
      </c>
      <c r="B708" s="8" t="s">
        <v>139</v>
      </c>
      <c r="C708" s="8" t="s">
        <v>66</v>
      </c>
      <c r="D708" s="11" t="s">
        <v>67</v>
      </c>
      <c r="E708" s="24">
        <v>46</v>
      </c>
      <c r="F708" s="13">
        <v>0.77600000000000002</v>
      </c>
      <c r="G708" s="24">
        <v>2001.6</v>
      </c>
      <c r="H708" s="8" t="s">
        <v>77</v>
      </c>
      <c r="I708" s="13">
        <v>4010.5540000000001</v>
      </c>
      <c r="J708" s="38">
        <v>5.3047786571536042</v>
      </c>
      <c r="K708" s="103">
        <f t="shared" si="106"/>
        <v>5.7181357972099871</v>
      </c>
      <c r="L708" s="25">
        <v>4.1000000000000002E-2</v>
      </c>
      <c r="N708">
        <v>13.3</v>
      </c>
      <c r="O708" s="70">
        <v>818.19799999999998</v>
      </c>
      <c r="P708" s="70">
        <v>504.44940000000003</v>
      </c>
      <c r="Q708" s="70">
        <f t="shared" si="99"/>
        <v>0.61653707293344651</v>
      </c>
      <c r="R708" s="23">
        <f t="shared" si="100"/>
        <v>8.1999430700148395</v>
      </c>
      <c r="S708" s="25">
        <v>5.4409999999999998</v>
      </c>
      <c r="T708" s="23">
        <f t="shared" si="101"/>
        <v>0.66354119212075857</v>
      </c>
      <c r="U708" s="23">
        <f t="shared" si="102"/>
        <v>1.5070654420170631</v>
      </c>
      <c r="V708" s="23">
        <f t="shared" si="103"/>
        <v>6.1789683122699585E-2</v>
      </c>
      <c r="W708" s="1">
        <v>995</v>
      </c>
      <c r="X708" s="1">
        <f t="shared" si="104"/>
        <v>6.210018404291416E-5</v>
      </c>
      <c r="Y708" s="7">
        <v>2000</v>
      </c>
      <c r="Z708" s="1">
        <v>10.375999999999999</v>
      </c>
      <c r="AA708" s="1">
        <f t="shared" si="105"/>
        <v>1.1969966083830795E-2</v>
      </c>
      <c r="AB708" s="1">
        <f t="shared" si="107"/>
        <v>6.844589155534231E-4</v>
      </c>
      <c r="AD708" s="8" t="s">
        <v>139</v>
      </c>
      <c r="AE708" s="1" t="s">
        <v>69</v>
      </c>
      <c r="AF708" s="1" t="s">
        <v>70</v>
      </c>
      <c r="AG708" s="1" t="s">
        <v>71</v>
      </c>
      <c r="AH708" s="1" t="s">
        <v>72</v>
      </c>
      <c r="AI708" s="1" t="s">
        <v>130</v>
      </c>
      <c r="AJ708" s="1" t="s">
        <v>140</v>
      </c>
      <c r="AK708" s="8" t="s">
        <v>139</v>
      </c>
    </row>
    <row r="709" spans="1:37" ht="16">
      <c r="A709" s="8" t="s">
        <v>138</v>
      </c>
      <c r="B709" s="8" t="s">
        <v>139</v>
      </c>
      <c r="C709" s="8" t="s">
        <v>66</v>
      </c>
      <c r="D709" s="11" t="s">
        <v>67</v>
      </c>
      <c r="E709" s="24">
        <v>19</v>
      </c>
      <c r="F709" s="13">
        <v>6.5359999999999996</v>
      </c>
      <c r="G709" s="24">
        <v>1409.7</v>
      </c>
      <c r="H709" s="8" t="s">
        <v>78</v>
      </c>
      <c r="I709" s="13">
        <v>18.382000000000001</v>
      </c>
      <c r="J709" s="38">
        <v>1.125763886677708</v>
      </c>
      <c r="K709" s="103">
        <f t="shared" si="106"/>
        <v>1.21767257800433</v>
      </c>
      <c r="L709" s="25">
        <v>0.34200000000000003</v>
      </c>
      <c r="N709">
        <v>13.3</v>
      </c>
      <c r="O709" s="70">
        <v>818.19799999999998</v>
      </c>
      <c r="P709" s="70">
        <v>504.44940000000003</v>
      </c>
      <c r="Q709" s="70">
        <f t="shared" si="99"/>
        <v>0.61653707293344651</v>
      </c>
      <c r="R709" s="23">
        <f t="shared" si="100"/>
        <v>8.1999430700148395</v>
      </c>
      <c r="S709" s="25">
        <v>5.4409999999999998</v>
      </c>
      <c r="T709" s="23">
        <f t="shared" si="101"/>
        <v>0.66354119212075857</v>
      </c>
      <c r="U709" s="23">
        <f t="shared" si="102"/>
        <v>1.5070654420170631</v>
      </c>
      <c r="V709" s="23">
        <f t="shared" si="103"/>
        <v>0.51541638116983557</v>
      </c>
      <c r="W709" s="1">
        <v>995</v>
      </c>
      <c r="X709" s="1">
        <f t="shared" si="104"/>
        <v>5.1800641323601561E-4</v>
      </c>
      <c r="Y709" s="7">
        <v>2000</v>
      </c>
      <c r="Z709" s="1">
        <v>10.375999999999999</v>
      </c>
      <c r="AA709" s="1">
        <f t="shared" si="105"/>
        <v>9.984703416268613E-2</v>
      </c>
      <c r="AB709" s="1">
        <f t="shared" si="107"/>
        <v>1.2158099549496443E-3</v>
      </c>
      <c r="AD709" s="8" t="s">
        <v>139</v>
      </c>
      <c r="AE709" s="1" t="s">
        <v>69</v>
      </c>
      <c r="AF709" s="1" t="s">
        <v>70</v>
      </c>
      <c r="AG709" s="1" t="s">
        <v>71</v>
      </c>
      <c r="AH709" s="1" t="s">
        <v>72</v>
      </c>
      <c r="AI709" s="1" t="s">
        <v>130</v>
      </c>
      <c r="AJ709" s="1" t="s">
        <v>140</v>
      </c>
      <c r="AK709" s="8" t="s">
        <v>139</v>
      </c>
    </row>
    <row r="710" spans="1:37" ht="16">
      <c r="A710" s="8" t="s">
        <v>138</v>
      </c>
      <c r="B710" s="8" t="s">
        <v>139</v>
      </c>
      <c r="C710" s="8" t="s">
        <v>66</v>
      </c>
      <c r="D710" s="11" t="s">
        <v>67</v>
      </c>
      <c r="E710" s="24">
        <v>53</v>
      </c>
      <c r="F710" s="13">
        <v>0.53600000000000003</v>
      </c>
      <c r="G710" s="24">
        <v>2108</v>
      </c>
      <c r="H710" s="8" t="s">
        <v>79</v>
      </c>
      <c r="I710" s="13">
        <v>315.41399999999999</v>
      </c>
      <c r="J710" s="38">
        <v>1.4493570219609189</v>
      </c>
      <c r="K710" s="103">
        <f t="shared" si="106"/>
        <v>1.5672654757632263</v>
      </c>
      <c r="L710" s="25">
        <v>2.8000000000000001E-2</v>
      </c>
      <c r="N710">
        <v>13.3</v>
      </c>
      <c r="O710" s="70">
        <v>818.19799999999998</v>
      </c>
      <c r="P710" s="70">
        <v>504.44940000000003</v>
      </c>
      <c r="Q710" s="70">
        <f t="shared" si="99"/>
        <v>0.61653707293344651</v>
      </c>
      <c r="R710" s="23">
        <f t="shared" si="100"/>
        <v>8.1999430700148395</v>
      </c>
      <c r="S710" s="25">
        <v>5.4409999999999998</v>
      </c>
      <c r="T710" s="23">
        <f t="shared" si="101"/>
        <v>0.66354119212075857</v>
      </c>
      <c r="U710" s="23">
        <f t="shared" si="102"/>
        <v>1.5070654420170631</v>
      </c>
      <c r="V710" s="23">
        <f t="shared" si="103"/>
        <v>4.2197832376477763E-2</v>
      </c>
      <c r="W710" s="1">
        <v>995</v>
      </c>
      <c r="X710" s="1">
        <f t="shared" si="104"/>
        <v>4.2409881785404785E-5</v>
      </c>
      <c r="Y710" s="7">
        <v>2000</v>
      </c>
      <c r="Z710" s="1">
        <v>10.375999999999999</v>
      </c>
      <c r="AA710" s="1">
        <f t="shared" si="105"/>
        <v>8.1746109840795667E-3</v>
      </c>
      <c r="AB710" s="1">
        <f t="shared" si="107"/>
        <v>1.2811785573142758E-4</v>
      </c>
      <c r="AD710" s="8" t="s">
        <v>139</v>
      </c>
      <c r="AE710" s="1" t="s">
        <v>69</v>
      </c>
      <c r="AF710" s="1" t="s">
        <v>70</v>
      </c>
      <c r="AG710" s="1" t="s">
        <v>71</v>
      </c>
      <c r="AH710" s="1" t="s">
        <v>72</v>
      </c>
      <c r="AI710" s="1" t="s">
        <v>130</v>
      </c>
      <c r="AJ710" s="1" t="s">
        <v>140</v>
      </c>
      <c r="AK710" s="8" t="s">
        <v>139</v>
      </c>
    </row>
    <row r="711" spans="1:37" ht="16">
      <c r="A711" s="8" t="s">
        <v>138</v>
      </c>
      <c r="B711" s="8" t="s">
        <v>139</v>
      </c>
      <c r="C711" s="8" t="s">
        <v>66</v>
      </c>
      <c r="D711" s="11" t="s">
        <v>67</v>
      </c>
      <c r="E711" s="24">
        <v>29</v>
      </c>
      <c r="F711" s="13">
        <v>1.0129999999999999</v>
      </c>
      <c r="G711" s="24">
        <v>1677.2</v>
      </c>
      <c r="H711" s="8" t="s">
        <v>80</v>
      </c>
      <c r="I711" s="13">
        <v>17027.681</v>
      </c>
      <c r="J711" s="38">
        <v>16.77450484560622</v>
      </c>
      <c r="K711" s="103">
        <f t="shared" si="106"/>
        <v>17.912542233915172</v>
      </c>
      <c r="L711" s="25">
        <v>5.2999999999999999E-2</v>
      </c>
      <c r="N711">
        <v>13.3</v>
      </c>
      <c r="O711" s="70">
        <v>818.19799999999998</v>
      </c>
      <c r="P711" s="70">
        <v>504.44940000000003</v>
      </c>
      <c r="Q711" s="70">
        <f t="shared" si="99"/>
        <v>0.61653707293344651</v>
      </c>
      <c r="R711" s="23">
        <f t="shared" si="100"/>
        <v>8.1999430700148395</v>
      </c>
      <c r="S711" s="25">
        <v>5.4409999999999998</v>
      </c>
      <c r="T711" s="23">
        <f t="shared" si="101"/>
        <v>0.66354119212075857</v>
      </c>
      <c r="U711" s="23">
        <f t="shared" si="102"/>
        <v>1.5070654420170631</v>
      </c>
      <c r="V711" s="23">
        <f t="shared" si="103"/>
        <v>7.9874468426904335E-2</v>
      </c>
      <c r="W711" s="1">
        <v>995</v>
      </c>
      <c r="X711" s="1">
        <f t="shared" si="104"/>
        <v>8.0275847665230488E-5</v>
      </c>
      <c r="Y711" s="7">
        <v>2000</v>
      </c>
      <c r="Z711" s="1">
        <v>10.375999999999999</v>
      </c>
      <c r="AA711" s="1">
        <f t="shared" si="105"/>
        <v>1.5473370791293465E-2</v>
      </c>
      <c r="AB711" s="1">
        <f t="shared" si="107"/>
        <v>2.7716740780007361E-3</v>
      </c>
      <c r="AD711" s="8" t="s">
        <v>139</v>
      </c>
      <c r="AE711" s="1" t="s">
        <v>69</v>
      </c>
      <c r="AF711" s="1" t="s">
        <v>70</v>
      </c>
      <c r="AG711" s="1" t="s">
        <v>71</v>
      </c>
      <c r="AH711" s="1" t="s">
        <v>72</v>
      </c>
      <c r="AI711" s="1" t="s">
        <v>130</v>
      </c>
      <c r="AJ711" s="1" t="s">
        <v>140</v>
      </c>
      <c r="AK711" s="8" t="s">
        <v>139</v>
      </c>
    </row>
    <row r="712" spans="1:37" ht="16">
      <c r="A712" s="8" t="s">
        <v>138</v>
      </c>
      <c r="B712" s="8" t="s">
        <v>139</v>
      </c>
      <c r="C712" s="8" t="s">
        <v>66</v>
      </c>
      <c r="D712" s="11" t="s">
        <v>67</v>
      </c>
      <c r="E712" s="24">
        <v>35</v>
      </c>
      <c r="F712" s="13">
        <v>0.311</v>
      </c>
      <c r="G712" s="24">
        <v>1810.8</v>
      </c>
      <c r="H712" s="8" t="s">
        <v>82</v>
      </c>
      <c r="I712" s="13">
        <v>5087.0439999999999</v>
      </c>
      <c r="J712" s="38">
        <v>6.3718609465705365</v>
      </c>
      <c r="K712" s="103">
        <f t="shared" si="106"/>
        <v>6.8623413056225573</v>
      </c>
      <c r="L712" s="25">
        <v>1.6E-2</v>
      </c>
      <c r="N712">
        <v>13.3</v>
      </c>
      <c r="O712" s="70">
        <v>818.19799999999998</v>
      </c>
      <c r="P712" s="70">
        <v>504.44940000000003</v>
      </c>
      <c r="Q712" s="70">
        <f t="shared" si="99"/>
        <v>0.61653707293344651</v>
      </c>
      <c r="R712" s="23">
        <f t="shared" si="100"/>
        <v>8.1999430700148395</v>
      </c>
      <c r="S712" s="25">
        <v>5.4409999999999998</v>
      </c>
      <c r="T712" s="23">
        <f t="shared" si="101"/>
        <v>0.66354119212075857</v>
      </c>
      <c r="U712" s="23">
        <f t="shared" si="102"/>
        <v>1.5070654420170631</v>
      </c>
      <c r="V712" s="23">
        <f t="shared" si="103"/>
        <v>2.4113047072273009E-2</v>
      </c>
      <c r="W712" s="1">
        <v>995</v>
      </c>
      <c r="X712" s="1">
        <f t="shared" si="104"/>
        <v>2.423421816308845E-5</v>
      </c>
      <c r="Y712" s="7">
        <v>2000</v>
      </c>
      <c r="Z712" s="1">
        <v>10.375999999999999</v>
      </c>
      <c r="AA712" s="1">
        <f t="shared" si="105"/>
        <v>4.671206276616895E-3</v>
      </c>
      <c r="AB712" s="1">
        <f t="shared" si="107"/>
        <v>3.2055411779111467E-4</v>
      </c>
      <c r="AD712" s="8" t="s">
        <v>139</v>
      </c>
      <c r="AE712" s="1" t="s">
        <v>69</v>
      </c>
      <c r="AF712" s="1" t="s">
        <v>70</v>
      </c>
      <c r="AG712" s="1" t="s">
        <v>71</v>
      </c>
      <c r="AH712" s="1" t="s">
        <v>72</v>
      </c>
      <c r="AI712" s="1" t="s">
        <v>130</v>
      </c>
      <c r="AJ712" s="1" t="s">
        <v>140</v>
      </c>
      <c r="AK712" s="8" t="s">
        <v>139</v>
      </c>
    </row>
    <row r="713" spans="1:37" ht="16">
      <c r="A713" s="8" t="s">
        <v>138</v>
      </c>
      <c r="B713" s="8" t="s">
        <v>139</v>
      </c>
      <c r="C713" s="8" t="s">
        <v>66</v>
      </c>
      <c r="D713" s="11" t="s">
        <v>67</v>
      </c>
      <c r="E713" s="24">
        <v>64</v>
      </c>
      <c r="F713" s="13">
        <v>2.0150000000000001</v>
      </c>
      <c r="G713" s="24">
        <v>2297.5</v>
      </c>
      <c r="H713" s="8" t="s">
        <v>83</v>
      </c>
      <c r="I713" s="13">
        <v>-3.42</v>
      </c>
      <c r="J713" s="38">
        <v>1.1019285793354228</v>
      </c>
      <c r="K713" s="103">
        <f t="shared" si="106"/>
        <v>1.1919147861214909</v>
      </c>
      <c r="L713" s="25">
        <v>0.105</v>
      </c>
      <c r="N713">
        <v>13.3</v>
      </c>
      <c r="O713" s="70">
        <v>818.19799999999998</v>
      </c>
      <c r="P713" s="70">
        <v>504.44940000000003</v>
      </c>
      <c r="Q713" s="70">
        <f t="shared" si="99"/>
        <v>0.61653707293344651</v>
      </c>
      <c r="R713" s="23">
        <f t="shared" si="100"/>
        <v>8.1999430700148395</v>
      </c>
      <c r="S713" s="25">
        <v>5.4409999999999998</v>
      </c>
      <c r="T713" s="23">
        <f t="shared" si="101"/>
        <v>0.66354119212075857</v>
      </c>
      <c r="U713" s="23">
        <f t="shared" si="102"/>
        <v>1.5070654420170631</v>
      </c>
      <c r="V713" s="23">
        <f t="shared" si="103"/>
        <v>0.15824187141179161</v>
      </c>
      <c r="W713" s="1">
        <v>995</v>
      </c>
      <c r="X713" s="1">
        <f t="shared" si="104"/>
        <v>1.5903705669526795E-4</v>
      </c>
      <c r="Y713" s="7">
        <v>2000</v>
      </c>
      <c r="Z713" s="1">
        <v>10.375999999999999</v>
      </c>
      <c r="AA713" s="1">
        <f t="shared" si="105"/>
        <v>3.0654791190298371E-2</v>
      </c>
      <c r="AB713" s="1">
        <f t="shared" si="107"/>
        <v>3.6537898885183448E-4</v>
      </c>
      <c r="AD713" s="8" t="s">
        <v>139</v>
      </c>
      <c r="AE713" s="1" t="s">
        <v>69</v>
      </c>
      <c r="AF713" s="1" t="s">
        <v>70</v>
      </c>
      <c r="AG713" s="1" t="s">
        <v>71</v>
      </c>
      <c r="AH713" s="1" t="s">
        <v>72</v>
      </c>
      <c r="AI713" s="1" t="s">
        <v>130</v>
      </c>
      <c r="AJ713" s="1" t="s">
        <v>140</v>
      </c>
      <c r="AK713" s="8" t="s">
        <v>139</v>
      </c>
    </row>
    <row r="714" spans="1:37" ht="16">
      <c r="A714" s="8" t="s">
        <v>138</v>
      </c>
      <c r="B714" s="8" t="s">
        <v>139</v>
      </c>
      <c r="C714" s="8" t="s">
        <v>66</v>
      </c>
      <c r="D714" s="11" t="s">
        <v>67</v>
      </c>
      <c r="E714" s="24">
        <v>14</v>
      </c>
      <c r="F714" s="13">
        <v>1.859</v>
      </c>
      <c r="G714" s="24">
        <v>1213.9000000000001</v>
      </c>
      <c r="H714" s="8" t="s">
        <v>84</v>
      </c>
      <c r="I714" s="13">
        <v>-19.736000000000001</v>
      </c>
      <c r="J714" s="38">
        <v>1.0840833901638252</v>
      </c>
      <c r="K714" s="103">
        <f t="shared" si="106"/>
        <v>1.1726295936928277</v>
      </c>
      <c r="L714" s="25">
        <v>9.7000000000000003E-2</v>
      </c>
      <c r="N714">
        <v>13.3</v>
      </c>
      <c r="O714" s="70">
        <v>818.19799999999998</v>
      </c>
      <c r="P714" s="70">
        <v>504.44940000000003</v>
      </c>
      <c r="Q714" s="70">
        <f t="shared" si="99"/>
        <v>0.61653707293344651</v>
      </c>
      <c r="R714" s="23">
        <f t="shared" si="100"/>
        <v>8.1999430700148395</v>
      </c>
      <c r="S714" s="25">
        <v>5.4409999999999998</v>
      </c>
      <c r="T714" s="23">
        <f t="shared" si="101"/>
        <v>0.66354119212075857</v>
      </c>
      <c r="U714" s="23">
        <f t="shared" si="102"/>
        <v>1.5070654420170631</v>
      </c>
      <c r="V714" s="23">
        <f t="shared" si="103"/>
        <v>0.14618534787565513</v>
      </c>
      <c r="W714" s="1">
        <v>995</v>
      </c>
      <c r="X714" s="1">
        <f t="shared" si="104"/>
        <v>1.4691994761372373E-4</v>
      </c>
      <c r="Y714" s="7">
        <v>2000</v>
      </c>
      <c r="Z714" s="1">
        <v>10.375999999999999</v>
      </c>
      <c r="AA714" s="1">
        <f t="shared" si="105"/>
        <v>2.8319188051989928E-2</v>
      </c>
      <c r="AB714" s="1">
        <f t="shared" si="107"/>
        <v>3.3207917979115732E-4</v>
      </c>
      <c r="AD714" s="8" t="s">
        <v>139</v>
      </c>
      <c r="AE714" s="1" t="s">
        <v>69</v>
      </c>
      <c r="AF714" s="1" t="s">
        <v>70</v>
      </c>
      <c r="AG714" s="1" t="s">
        <v>71</v>
      </c>
      <c r="AH714" s="1" t="s">
        <v>72</v>
      </c>
      <c r="AI714" s="1" t="s">
        <v>130</v>
      </c>
      <c r="AJ714" s="1" t="s">
        <v>140</v>
      </c>
      <c r="AK714" s="8" t="s">
        <v>139</v>
      </c>
    </row>
    <row r="715" spans="1:37" ht="16">
      <c r="A715" s="8" t="s">
        <v>138</v>
      </c>
      <c r="B715" s="8" t="s">
        <v>139</v>
      </c>
      <c r="C715" s="8" t="s">
        <v>66</v>
      </c>
      <c r="D715" s="11" t="s">
        <v>67</v>
      </c>
      <c r="E715" s="24">
        <v>23</v>
      </c>
      <c r="F715" s="13">
        <v>0.33900000000000002</v>
      </c>
      <c r="G715" s="24">
        <v>1548.1</v>
      </c>
      <c r="H715" s="8" t="s">
        <v>85</v>
      </c>
      <c r="I715" s="13">
        <v>3223.88</v>
      </c>
      <c r="J715" s="38">
        <v>4.5094683172243206</v>
      </c>
      <c r="K715" s="103">
        <f t="shared" si="106"/>
        <v>4.8640367557357402</v>
      </c>
      <c r="L715" s="25">
        <v>1.7999999999999999E-2</v>
      </c>
      <c r="N715">
        <v>13.3</v>
      </c>
      <c r="O715" s="70">
        <v>818.19799999999998</v>
      </c>
      <c r="P715" s="70">
        <v>504.44940000000003</v>
      </c>
      <c r="Q715" s="70">
        <f t="shared" si="99"/>
        <v>0.61653707293344651</v>
      </c>
      <c r="R715" s="23">
        <f t="shared" si="100"/>
        <v>8.1999430700148395</v>
      </c>
      <c r="S715" s="25">
        <v>5.4409999999999998</v>
      </c>
      <c r="T715" s="23">
        <f t="shared" si="101"/>
        <v>0.66354119212075857</v>
      </c>
      <c r="U715" s="23">
        <f t="shared" si="102"/>
        <v>1.5070654420170631</v>
      </c>
      <c r="V715" s="23">
        <f t="shared" si="103"/>
        <v>2.7127177956307133E-2</v>
      </c>
      <c r="W715" s="1">
        <v>995</v>
      </c>
      <c r="X715" s="1">
        <f t="shared" si="104"/>
        <v>2.7263495433474505E-5</v>
      </c>
      <c r="Y715" s="7">
        <v>2000</v>
      </c>
      <c r="Z715" s="1">
        <v>10.375999999999999</v>
      </c>
      <c r="AA715" s="1">
        <f t="shared" si="105"/>
        <v>5.2551070611940066E-3</v>
      </c>
      <c r="AB715" s="1">
        <f t="shared" si="107"/>
        <v>2.5561033900974077E-4</v>
      </c>
      <c r="AD715" s="8" t="s">
        <v>139</v>
      </c>
      <c r="AE715" s="1" t="s">
        <v>69</v>
      </c>
      <c r="AF715" s="1" t="s">
        <v>70</v>
      </c>
      <c r="AG715" s="1" t="s">
        <v>71</v>
      </c>
      <c r="AH715" s="1" t="s">
        <v>72</v>
      </c>
      <c r="AI715" s="1" t="s">
        <v>130</v>
      </c>
      <c r="AJ715" s="1" t="s">
        <v>140</v>
      </c>
      <c r="AK715" s="8" t="s">
        <v>139</v>
      </c>
    </row>
    <row r="716" spans="1:37" ht="16">
      <c r="A716" s="8" t="s">
        <v>138</v>
      </c>
      <c r="B716" s="8" t="s">
        <v>139</v>
      </c>
      <c r="C716" s="8" t="s">
        <v>66</v>
      </c>
      <c r="D716" s="11" t="s">
        <v>67</v>
      </c>
      <c r="E716" s="24">
        <v>32</v>
      </c>
      <c r="F716" s="13">
        <v>0.36299999999999999</v>
      </c>
      <c r="G716" s="24">
        <v>1727.4</v>
      </c>
      <c r="H716" s="8" t="s">
        <v>86</v>
      </c>
      <c r="I716" s="13">
        <v>3124.3029999999999</v>
      </c>
      <c r="J716" s="38">
        <v>4.4078446037435981</v>
      </c>
      <c r="K716" s="103">
        <f t="shared" si="106"/>
        <v>4.7548204910146312</v>
      </c>
      <c r="L716" s="25">
        <v>1.9E-2</v>
      </c>
      <c r="N716">
        <v>13.3</v>
      </c>
      <c r="O716" s="70">
        <v>818.19799999999998</v>
      </c>
      <c r="P716" s="70">
        <v>504.44940000000003</v>
      </c>
      <c r="Q716" s="70">
        <f t="shared" si="99"/>
        <v>0.61653707293344651</v>
      </c>
      <c r="R716" s="23">
        <f t="shared" si="100"/>
        <v>8.1999430700148395</v>
      </c>
      <c r="S716" s="25">
        <v>5.4409999999999998</v>
      </c>
      <c r="T716" s="23">
        <f t="shared" si="101"/>
        <v>0.66354119212075857</v>
      </c>
      <c r="U716" s="23">
        <f t="shared" si="102"/>
        <v>1.5070654420170631</v>
      </c>
      <c r="V716" s="23">
        <f t="shared" si="103"/>
        <v>2.8634243398324197E-2</v>
      </c>
      <c r="W716" s="1">
        <v>995</v>
      </c>
      <c r="X716" s="1">
        <f t="shared" si="104"/>
        <v>2.8778134068667536E-5</v>
      </c>
      <c r="Y716" s="7">
        <v>2000</v>
      </c>
      <c r="Z716" s="1">
        <v>10.375999999999999</v>
      </c>
      <c r="AA716" s="1">
        <f t="shared" si="105"/>
        <v>5.5470574534825633E-3</v>
      </c>
      <c r="AB716" s="1">
        <f t="shared" si="107"/>
        <v>2.6375262444654332E-4</v>
      </c>
      <c r="AD716" s="8" t="s">
        <v>139</v>
      </c>
      <c r="AE716" s="1" t="s">
        <v>69</v>
      </c>
      <c r="AF716" s="1" t="s">
        <v>70</v>
      </c>
      <c r="AG716" s="1" t="s">
        <v>71</v>
      </c>
      <c r="AH716" s="1" t="s">
        <v>72</v>
      </c>
      <c r="AI716" s="1" t="s">
        <v>130</v>
      </c>
      <c r="AJ716" s="1" t="s">
        <v>140</v>
      </c>
      <c r="AK716" s="8" t="s">
        <v>139</v>
      </c>
    </row>
    <row r="717" spans="1:37" ht="16">
      <c r="A717" s="8" t="s">
        <v>138</v>
      </c>
      <c r="B717" s="8" t="s">
        <v>139</v>
      </c>
      <c r="C717" s="8" t="s">
        <v>66</v>
      </c>
      <c r="D717" s="11" t="s">
        <v>67</v>
      </c>
      <c r="E717" s="24">
        <v>42</v>
      </c>
      <c r="F717" s="13">
        <v>4.319</v>
      </c>
      <c r="G717" s="24">
        <v>1909.4</v>
      </c>
      <c r="H717" s="8" t="s">
        <v>87</v>
      </c>
      <c r="I717" s="13">
        <v>8028.9219999999996</v>
      </c>
      <c r="J717" s="38">
        <v>9.1690284031709144</v>
      </c>
      <c r="K717" s="103">
        <f t="shared" si="106"/>
        <v>9.8521666897173574</v>
      </c>
      <c r="L717" s="25">
        <v>0.22600000000000001</v>
      </c>
      <c r="N717">
        <v>13.3</v>
      </c>
      <c r="O717" s="70">
        <v>818.19799999999998</v>
      </c>
      <c r="P717" s="70">
        <v>504.44940000000003</v>
      </c>
      <c r="Q717" s="70">
        <f t="shared" si="99"/>
        <v>0.61653707293344651</v>
      </c>
      <c r="R717" s="23">
        <f t="shared" si="100"/>
        <v>8.1999430700148395</v>
      </c>
      <c r="S717" s="25">
        <v>5.4409999999999998</v>
      </c>
      <c r="T717" s="23">
        <f t="shared" si="101"/>
        <v>0.66354119212075857</v>
      </c>
      <c r="U717" s="23">
        <f t="shared" si="102"/>
        <v>1.5070654420170631</v>
      </c>
      <c r="V717" s="23">
        <f t="shared" si="103"/>
        <v>0.34059678989585623</v>
      </c>
      <c r="W717" s="1">
        <v>995</v>
      </c>
      <c r="X717" s="1">
        <f t="shared" si="104"/>
        <v>3.4230833155362433E-4</v>
      </c>
      <c r="Y717" s="7">
        <v>2000</v>
      </c>
      <c r="Z717" s="1">
        <v>10.375999999999999</v>
      </c>
      <c r="AA717" s="1">
        <f t="shared" si="105"/>
        <v>6.5980788657213643E-2</v>
      </c>
      <c r="AB717" s="1">
        <f t="shared" si="107"/>
        <v>6.5005372816988117E-3</v>
      </c>
      <c r="AD717" s="8" t="s">
        <v>139</v>
      </c>
      <c r="AE717" s="1" t="s">
        <v>69</v>
      </c>
      <c r="AF717" s="1" t="s">
        <v>70</v>
      </c>
      <c r="AG717" s="1" t="s">
        <v>71</v>
      </c>
      <c r="AH717" s="1" t="s">
        <v>72</v>
      </c>
      <c r="AI717" s="1" t="s">
        <v>130</v>
      </c>
      <c r="AJ717" s="1" t="s">
        <v>140</v>
      </c>
      <c r="AK717" s="8" t="s">
        <v>139</v>
      </c>
    </row>
    <row r="718" spans="1:37" ht="16">
      <c r="A718" s="8" t="s">
        <v>138</v>
      </c>
      <c r="B718" s="8" t="s">
        <v>139</v>
      </c>
      <c r="C718" s="8" t="s">
        <v>66</v>
      </c>
      <c r="D718" s="11" t="s">
        <v>67</v>
      </c>
      <c r="E718" s="24">
        <v>41</v>
      </c>
      <c r="F718" s="13">
        <v>0.91700000000000004</v>
      </c>
      <c r="G718" s="24">
        <v>1895</v>
      </c>
      <c r="H718" s="8" t="s">
        <v>88</v>
      </c>
      <c r="I718" s="13">
        <v>4963.4110000000001</v>
      </c>
      <c r="J718" s="38">
        <v>6.2505323800792834</v>
      </c>
      <c r="K718" s="103">
        <f t="shared" si="106"/>
        <v>6.7323449015870782</v>
      </c>
      <c r="L718" s="25">
        <v>4.8000000000000001E-2</v>
      </c>
      <c r="N718">
        <v>13.3</v>
      </c>
      <c r="O718" s="70">
        <v>818.19799999999998</v>
      </c>
      <c r="P718" s="70">
        <v>504.44940000000003</v>
      </c>
      <c r="Q718" s="70">
        <f t="shared" si="99"/>
        <v>0.61653707293344651</v>
      </c>
      <c r="R718" s="23">
        <f t="shared" si="100"/>
        <v>8.1999430700148395</v>
      </c>
      <c r="S718" s="25">
        <v>5.4409999999999998</v>
      </c>
      <c r="T718" s="23">
        <f t="shared" si="101"/>
        <v>0.66354119212075857</v>
      </c>
      <c r="U718" s="23">
        <f t="shared" si="102"/>
        <v>1.5070654420170631</v>
      </c>
      <c r="V718" s="23">
        <f t="shared" si="103"/>
        <v>7.2339141216819031E-2</v>
      </c>
      <c r="W718" s="1">
        <v>995</v>
      </c>
      <c r="X718" s="1">
        <f t="shared" si="104"/>
        <v>7.2702654489265351E-5</v>
      </c>
      <c r="Y718" s="7">
        <v>2000</v>
      </c>
      <c r="Z718" s="1">
        <v>10.375999999999999</v>
      </c>
      <c r="AA718" s="1">
        <f t="shared" si="105"/>
        <v>1.4013618829850687E-2</v>
      </c>
      <c r="AB718" s="1">
        <f t="shared" si="107"/>
        <v>9.4344515281929954E-4</v>
      </c>
      <c r="AD718" s="8" t="s">
        <v>139</v>
      </c>
      <c r="AE718" s="1" t="s">
        <v>69</v>
      </c>
      <c r="AF718" s="1" t="s">
        <v>70</v>
      </c>
      <c r="AG718" s="1" t="s">
        <v>71</v>
      </c>
      <c r="AH718" s="1" t="s">
        <v>72</v>
      </c>
      <c r="AI718" s="1" t="s">
        <v>130</v>
      </c>
      <c r="AJ718" s="1" t="s">
        <v>140</v>
      </c>
      <c r="AK718" s="8" t="s">
        <v>139</v>
      </c>
    </row>
    <row r="719" spans="1:37" ht="16">
      <c r="A719" s="8" t="s">
        <v>138</v>
      </c>
      <c r="B719" s="8" t="s">
        <v>139</v>
      </c>
      <c r="C719" s="8" t="s">
        <v>66</v>
      </c>
      <c r="D719" s="11" t="s">
        <v>67</v>
      </c>
      <c r="E719" s="24">
        <v>39</v>
      </c>
      <c r="F719" s="13">
        <v>1.6160000000000001</v>
      </c>
      <c r="G719" s="24">
        <v>1879.1</v>
      </c>
      <c r="H719" s="8" t="s">
        <v>89</v>
      </c>
      <c r="I719" s="13">
        <v>12823.017</v>
      </c>
      <c r="J719" s="38">
        <v>13.385828453578677</v>
      </c>
      <c r="K719" s="103">
        <f t="shared" si="106"/>
        <v>14.333561408650141</v>
      </c>
      <c r="L719" s="25">
        <v>8.5000000000000006E-2</v>
      </c>
      <c r="N719">
        <v>13.3</v>
      </c>
      <c r="O719" s="70">
        <v>818.19799999999998</v>
      </c>
      <c r="P719" s="70">
        <v>504.44940000000003</v>
      </c>
      <c r="Q719" s="70">
        <f t="shared" si="99"/>
        <v>0.61653707293344651</v>
      </c>
      <c r="R719" s="23">
        <f t="shared" si="100"/>
        <v>8.1999430700148395</v>
      </c>
      <c r="S719" s="25">
        <v>5.4409999999999998</v>
      </c>
      <c r="T719" s="23">
        <f t="shared" si="101"/>
        <v>0.66354119212075857</v>
      </c>
      <c r="U719" s="23">
        <f t="shared" si="102"/>
        <v>1.5070654420170631</v>
      </c>
      <c r="V719" s="23">
        <f t="shared" si="103"/>
        <v>0.12810056257145036</v>
      </c>
      <c r="W719" s="1">
        <v>995</v>
      </c>
      <c r="X719" s="1">
        <f t="shared" si="104"/>
        <v>1.287442839914074E-4</v>
      </c>
      <c r="Y719" s="7">
        <v>2000</v>
      </c>
      <c r="Z719" s="1">
        <v>10.375999999999999</v>
      </c>
      <c r="AA719" s="1">
        <f t="shared" si="105"/>
        <v>2.4815783344527258E-2</v>
      </c>
      <c r="AB719" s="1">
        <f t="shared" si="107"/>
        <v>3.5569855447253884E-3</v>
      </c>
      <c r="AD719" s="8" t="s">
        <v>139</v>
      </c>
      <c r="AE719" s="1" t="s">
        <v>69</v>
      </c>
      <c r="AF719" s="1" t="s">
        <v>70</v>
      </c>
      <c r="AG719" s="1" t="s">
        <v>71</v>
      </c>
      <c r="AH719" s="1" t="s">
        <v>72</v>
      </c>
      <c r="AI719" s="1" t="s">
        <v>130</v>
      </c>
      <c r="AJ719" s="1" t="s">
        <v>140</v>
      </c>
      <c r="AK719" s="8" t="s">
        <v>139</v>
      </c>
    </row>
    <row r="720" spans="1:37" ht="16">
      <c r="A720" s="8" t="s">
        <v>138</v>
      </c>
      <c r="B720" s="8" t="s">
        <v>139</v>
      </c>
      <c r="C720" s="8" t="s">
        <v>66</v>
      </c>
      <c r="D720" s="11" t="s">
        <v>67</v>
      </c>
      <c r="E720" s="24">
        <v>51</v>
      </c>
      <c r="F720" s="13">
        <v>0.70499999999999996</v>
      </c>
      <c r="G720" s="24">
        <v>2091.3000000000002</v>
      </c>
      <c r="H720" s="8" t="s">
        <v>90</v>
      </c>
      <c r="I720" s="13">
        <v>2604.8229999999999</v>
      </c>
      <c r="J720" s="38">
        <v>3.8741599790329695</v>
      </c>
      <c r="K720" s="103">
        <f t="shared" si="106"/>
        <v>4.180962813868593</v>
      </c>
      <c r="L720" s="25">
        <v>3.6999999999999998E-2</v>
      </c>
      <c r="N720">
        <v>13.3</v>
      </c>
      <c r="O720" s="70">
        <v>818.19799999999998</v>
      </c>
      <c r="P720" s="70">
        <v>504.44940000000003</v>
      </c>
      <c r="Q720" s="70">
        <f t="shared" si="99"/>
        <v>0.61653707293344651</v>
      </c>
      <c r="R720" s="23">
        <f t="shared" si="100"/>
        <v>8.1999430700148395</v>
      </c>
      <c r="S720" s="25">
        <v>5.4409999999999998</v>
      </c>
      <c r="T720" s="23">
        <f t="shared" si="101"/>
        <v>0.66354119212075857</v>
      </c>
      <c r="U720" s="23">
        <f t="shared" si="102"/>
        <v>1.5070654420170631</v>
      </c>
      <c r="V720" s="23">
        <f t="shared" si="103"/>
        <v>5.576142135463133E-2</v>
      </c>
      <c r="W720" s="1">
        <v>995</v>
      </c>
      <c r="X720" s="1">
        <f t="shared" si="104"/>
        <v>5.6041629502142038E-5</v>
      </c>
      <c r="Y720" s="7">
        <v>2000</v>
      </c>
      <c r="Z720" s="1">
        <v>10.375999999999999</v>
      </c>
      <c r="AA720" s="1">
        <f t="shared" si="105"/>
        <v>1.080216451467657E-2</v>
      </c>
      <c r="AB720" s="1">
        <f t="shared" si="107"/>
        <v>4.5163448145153621E-4</v>
      </c>
      <c r="AD720" s="8" t="s">
        <v>139</v>
      </c>
      <c r="AE720" s="1" t="s">
        <v>69</v>
      </c>
      <c r="AF720" s="1" t="s">
        <v>70</v>
      </c>
      <c r="AG720" s="1" t="s">
        <v>71</v>
      </c>
      <c r="AH720" s="1" t="s">
        <v>72</v>
      </c>
      <c r="AI720" s="1" t="s">
        <v>130</v>
      </c>
      <c r="AJ720" s="1" t="s">
        <v>140</v>
      </c>
      <c r="AK720" s="8" t="s">
        <v>139</v>
      </c>
    </row>
    <row r="721" spans="1:37" ht="16">
      <c r="A721" s="8" t="s">
        <v>138</v>
      </c>
      <c r="B721" s="8" t="s">
        <v>139</v>
      </c>
      <c r="C721" s="8" t="s">
        <v>66</v>
      </c>
      <c r="D721" s="11" t="s">
        <v>67</v>
      </c>
      <c r="E721" s="24">
        <v>49</v>
      </c>
      <c r="F721" s="13">
        <v>0.63800000000000001</v>
      </c>
      <c r="G721" s="24">
        <v>2056.6</v>
      </c>
      <c r="H721" s="8" t="s">
        <v>91</v>
      </c>
      <c r="I721" s="13">
        <v>13711.357</v>
      </c>
      <c r="J721" s="38">
        <v>14.124566679680148</v>
      </c>
      <c r="K721" s="103">
        <f t="shared" si="106"/>
        <v>15.115475441945422</v>
      </c>
      <c r="L721" s="25">
        <v>3.3000000000000002E-2</v>
      </c>
      <c r="N721">
        <v>13.3</v>
      </c>
      <c r="O721" s="70">
        <v>818.19799999999998</v>
      </c>
      <c r="P721" s="70">
        <v>504.44940000000003</v>
      </c>
      <c r="Q721" s="70">
        <f t="shared" si="99"/>
        <v>0.61653707293344651</v>
      </c>
      <c r="R721" s="23">
        <f t="shared" si="100"/>
        <v>8.1999430700148395</v>
      </c>
      <c r="S721" s="25">
        <v>5.4409999999999998</v>
      </c>
      <c r="T721" s="23">
        <f t="shared" si="101"/>
        <v>0.66354119212075857</v>
      </c>
      <c r="U721" s="23">
        <f t="shared" si="102"/>
        <v>1.5070654420170631</v>
      </c>
      <c r="V721" s="23">
        <f t="shared" si="103"/>
        <v>4.9733159586563082E-2</v>
      </c>
      <c r="W721" s="1">
        <v>995</v>
      </c>
      <c r="X721" s="1">
        <f t="shared" si="104"/>
        <v>4.9983074961369928E-5</v>
      </c>
      <c r="Y721" s="7">
        <v>2000</v>
      </c>
      <c r="Z721" s="1">
        <v>10.375999999999999</v>
      </c>
      <c r="AA721" s="1">
        <f t="shared" si="105"/>
        <v>9.6343629455223467E-3</v>
      </c>
      <c r="AB721" s="1">
        <f t="shared" si="107"/>
        <v>1.45627976501832E-3</v>
      </c>
      <c r="AD721" s="8" t="s">
        <v>139</v>
      </c>
      <c r="AE721" s="1" t="s">
        <v>69</v>
      </c>
      <c r="AF721" s="1" t="s">
        <v>70</v>
      </c>
      <c r="AG721" s="1" t="s">
        <v>71</v>
      </c>
      <c r="AH721" s="1" t="s">
        <v>72</v>
      </c>
      <c r="AI721" s="1" t="s">
        <v>130</v>
      </c>
      <c r="AJ721" s="1" t="s">
        <v>140</v>
      </c>
      <c r="AK721" s="8" t="s">
        <v>139</v>
      </c>
    </row>
    <row r="722" spans="1:37" ht="16">
      <c r="A722" s="8" t="s">
        <v>138</v>
      </c>
      <c r="B722" s="8" t="s">
        <v>139</v>
      </c>
      <c r="C722" s="8" t="s">
        <v>66</v>
      </c>
      <c r="D722" s="11" t="s">
        <v>67</v>
      </c>
      <c r="E722" s="24">
        <v>62</v>
      </c>
      <c r="F722" s="13">
        <v>2.5139999999999998</v>
      </c>
      <c r="G722" s="24">
        <v>2270.8000000000002</v>
      </c>
      <c r="H722" s="8" t="s">
        <v>92</v>
      </c>
      <c r="I722" s="13">
        <v>2477.5709999999999</v>
      </c>
      <c r="J722" s="38">
        <v>3.7425185111227437</v>
      </c>
      <c r="K722" s="103">
        <f t="shared" si="106"/>
        <v>4.0393344533677658</v>
      </c>
      <c r="L722" s="25">
        <v>0.13100000000000001</v>
      </c>
      <c r="N722">
        <v>13.3</v>
      </c>
      <c r="O722" s="70">
        <v>818.19799999999998</v>
      </c>
      <c r="P722" s="70">
        <v>504.44940000000003</v>
      </c>
      <c r="Q722" s="70">
        <f t="shared" si="99"/>
        <v>0.61653707293344651</v>
      </c>
      <c r="R722" s="23">
        <f t="shared" si="100"/>
        <v>8.1999430700148395</v>
      </c>
      <c r="S722" s="25">
        <v>5.4409999999999998</v>
      </c>
      <c r="T722" s="23">
        <f t="shared" si="101"/>
        <v>0.66354119212075857</v>
      </c>
      <c r="U722" s="23">
        <f t="shared" si="102"/>
        <v>1.5070654420170631</v>
      </c>
      <c r="V722" s="23">
        <f t="shared" si="103"/>
        <v>0.19742557290423526</v>
      </c>
      <c r="W722" s="1">
        <v>995</v>
      </c>
      <c r="X722" s="1">
        <f t="shared" si="104"/>
        <v>1.9841766121028669E-4</v>
      </c>
      <c r="Y722" s="7">
        <v>2000</v>
      </c>
      <c r="Z722" s="1">
        <v>10.375999999999999</v>
      </c>
      <c r="AA722" s="1">
        <f t="shared" si="105"/>
        <v>3.8245501389800825E-2</v>
      </c>
      <c r="AB722" s="1">
        <f t="shared" si="107"/>
        <v>1.5448637145014724E-3</v>
      </c>
      <c r="AD722" s="8" t="s">
        <v>139</v>
      </c>
      <c r="AE722" s="1" t="s">
        <v>69</v>
      </c>
      <c r="AF722" s="1" t="s">
        <v>70</v>
      </c>
      <c r="AG722" s="1" t="s">
        <v>71</v>
      </c>
      <c r="AH722" s="1" t="s">
        <v>72</v>
      </c>
      <c r="AI722" s="1" t="s">
        <v>130</v>
      </c>
      <c r="AJ722" s="1" t="s">
        <v>140</v>
      </c>
      <c r="AK722" s="8" t="s">
        <v>139</v>
      </c>
    </row>
    <row r="723" spans="1:37" ht="16">
      <c r="A723" s="8" t="s">
        <v>138</v>
      </c>
      <c r="B723" s="8" t="s">
        <v>139</v>
      </c>
      <c r="C723" s="8" t="s">
        <v>66</v>
      </c>
      <c r="D723" s="11" t="s">
        <v>67</v>
      </c>
      <c r="E723" s="24">
        <v>61</v>
      </c>
      <c r="F723" s="13">
        <v>0.42299999999999999</v>
      </c>
      <c r="G723" s="24">
        <v>2258.6999999999998</v>
      </c>
      <c r="H723" s="8" t="s">
        <v>93</v>
      </c>
      <c r="I723" s="13">
        <v>4689.0479999999998</v>
      </c>
      <c r="J723" s="38">
        <v>5.980156882056189</v>
      </c>
      <c r="K723" s="103">
        <f t="shared" si="106"/>
        <v>6.4425601783054631</v>
      </c>
      <c r="L723" s="25">
        <v>2.1999999999999999E-2</v>
      </c>
      <c r="N723">
        <v>13.3</v>
      </c>
      <c r="O723" s="70">
        <v>818.19799999999998</v>
      </c>
      <c r="P723" s="70">
        <v>504.44940000000003</v>
      </c>
      <c r="Q723" s="70">
        <f t="shared" si="99"/>
        <v>0.61653707293344651</v>
      </c>
      <c r="R723" s="23">
        <f t="shared" si="100"/>
        <v>8.1999430700148395</v>
      </c>
      <c r="S723" s="25">
        <v>5.4409999999999998</v>
      </c>
      <c r="T723" s="23">
        <f t="shared" si="101"/>
        <v>0.66354119212075857</v>
      </c>
      <c r="U723" s="23">
        <f t="shared" si="102"/>
        <v>1.5070654420170631</v>
      </c>
      <c r="V723" s="23">
        <f t="shared" si="103"/>
        <v>3.3155439724375388E-2</v>
      </c>
      <c r="W723" s="1">
        <v>995</v>
      </c>
      <c r="X723" s="1">
        <f t="shared" si="104"/>
        <v>3.3322049974246621E-5</v>
      </c>
      <c r="Y723" s="7">
        <v>2000</v>
      </c>
      <c r="Z723" s="1">
        <v>10.375999999999999</v>
      </c>
      <c r="AA723" s="1">
        <f t="shared" si="105"/>
        <v>6.4229086303482308E-3</v>
      </c>
      <c r="AB723" s="1">
        <f t="shared" si="107"/>
        <v>4.1379975370775995E-4</v>
      </c>
      <c r="AD723" s="8" t="s">
        <v>139</v>
      </c>
      <c r="AE723" s="1" t="s">
        <v>69</v>
      </c>
      <c r="AF723" s="1" t="s">
        <v>70</v>
      </c>
      <c r="AG723" s="1" t="s">
        <v>71</v>
      </c>
      <c r="AH723" s="1" t="s">
        <v>72</v>
      </c>
      <c r="AI723" s="1" t="s">
        <v>130</v>
      </c>
      <c r="AJ723" s="1" t="s">
        <v>140</v>
      </c>
      <c r="AK723" s="8" t="s">
        <v>139</v>
      </c>
    </row>
    <row r="724" spans="1:37" ht="16">
      <c r="A724" s="8" t="s">
        <v>138</v>
      </c>
      <c r="B724" s="8" t="s">
        <v>139</v>
      </c>
      <c r="C724" s="8" t="s">
        <v>66</v>
      </c>
      <c r="D724" s="11" t="s">
        <v>67</v>
      </c>
      <c r="E724" s="24">
        <v>59</v>
      </c>
      <c r="F724" s="13">
        <v>2.7519999999999998</v>
      </c>
      <c r="G724" s="24">
        <v>2233.1999999999998</v>
      </c>
      <c r="H724" s="8" t="s">
        <v>94</v>
      </c>
      <c r="I724" s="13">
        <v>22942.135999999999</v>
      </c>
      <c r="J724" s="38">
        <v>21.11575536104187</v>
      </c>
      <c r="K724" s="103">
        <f t="shared" si="106"/>
        <v>22.468803116755907</v>
      </c>
      <c r="L724" s="25">
        <v>0.14399999999999999</v>
      </c>
      <c r="N724">
        <v>13.3</v>
      </c>
      <c r="O724" s="70">
        <v>818.19799999999998</v>
      </c>
      <c r="P724" s="70">
        <v>504.44940000000003</v>
      </c>
      <c r="Q724" s="70">
        <f t="shared" si="99"/>
        <v>0.61653707293344651</v>
      </c>
      <c r="R724" s="23">
        <f t="shared" si="100"/>
        <v>8.1999430700148395</v>
      </c>
      <c r="S724" s="25">
        <v>5.4409999999999998</v>
      </c>
      <c r="T724" s="23">
        <f t="shared" si="101"/>
        <v>0.66354119212075857</v>
      </c>
      <c r="U724" s="23">
        <f t="shared" si="102"/>
        <v>1.5070654420170631</v>
      </c>
      <c r="V724" s="23">
        <f t="shared" si="103"/>
        <v>0.21701742365045706</v>
      </c>
      <c r="W724" s="1">
        <v>995</v>
      </c>
      <c r="X724" s="1">
        <f t="shared" si="104"/>
        <v>2.1810796346779604E-4</v>
      </c>
      <c r="Y724" s="7">
        <v>2000</v>
      </c>
      <c r="Z724" s="1">
        <v>10.375999999999999</v>
      </c>
      <c r="AA724" s="1">
        <f t="shared" si="105"/>
        <v>4.2040856489552053E-2</v>
      </c>
      <c r="AB724" s="1">
        <f t="shared" si="107"/>
        <v>9.4460772732353499E-3</v>
      </c>
      <c r="AD724" s="8" t="s">
        <v>139</v>
      </c>
      <c r="AE724" s="1" t="s">
        <v>69</v>
      </c>
      <c r="AF724" s="1" t="s">
        <v>70</v>
      </c>
      <c r="AG724" s="1" t="s">
        <v>71</v>
      </c>
      <c r="AH724" s="1" t="s">
        <v>72</v>
      </c>
      <c r="AI724" s="1" t="s">
        <v>130</v>
      </c>
      <c r="AJ724" s="1" t="s">
        <v>140</v>
      </c>
      <c r="AK724" s="8" t="s">
        <v>139</v>
      </c>
    </row>
    <row r="725" spans="1:37" ht="16">
      <c r="A725" s="8" t="s">
        <v>138</v>
      </c>
      <c r="B725" s="8" t="s">
        <v>139</v>
      </c>
      <c r="C725" s="8" t="s">
        <v>66</v>
      </c>
      <c r="D725" s="11" t="s">
        <v>67</v>
      </c>
      <c r="E725" s="24">
        <v>60</v>
      </c>
      <c r="F725" s="13">
        <v>3.5640000000000001</v>
      </c>
      <c r="G725" s="24">
        <v>2242.4</v>
      </c>
      <c r="H725" s="8" t="s">
        <v>95</v>
      </c>
      <c r="I725" s="13">
        <v>14450.383</v>
      </c>
      <c r="J725" s="38">
        <v>14.729601554682432</v>
      </c>
      <c r="K725" s="103">
        <f t="shared" si="106"/>
        <v>15.755169118907208</v>
      </c>
      <c r="L725" s="25">
        <v>0.186</v>
      </c>
      <c r="N725">
        <v>13.3</v>
      </c>
      <c r="O725" s="70">
        <v>818.19799999999998</v>
      </c>
      <c r="P725" s="70">
        <v>504.44940000000003</v>
      </c>
      <c r="Q725" s="70">
        <f t="shared" si="99"/>
        <v>0.61653707293344651</v>
      </c>
      <c r="R725" s="23">
        <f t="shared" si="100"/>
        <v>8.1999430700148395</v>
      </c>
      <c r="S725" s="25">
        <v>5.4409999999999998</v>
      </c>
      <c r="T725" s="23">
        <f t="shared" si="101"/>
        <v>0.66354119212075857</v>
      </c>
      <c r="U725" s="23">
        <f t="shared" si="102"/>
        <v>1.5070654420170631</v>
      </c>
      <c r="V725" s="23">
        <f t="shared" si="103"/>
        <v>0.28031417221517374</v>
      </c>
      <c r="W725" s="1">
        <v>995</v>
      </c>
      <c r="X725" s="1">
        <f t="shared" si="104"/>
        <v>2.8172278614590324E-4</v>
      </c>
      <c r="Y725" s="7">
        <v>2000</v>
      </c>
      <c r="Z725" s="1">
        <v>10.375999999999999</v>
      </c>
      <c r="AA725" s="1">
        <f t="shared" si="105"/>
        <v>5.4302772965671403E-2</v>
      </c>
      <c r="AB725" s="1">
        <f t="shared" si="107"/>
        <v>8.5554937169977537E-3</v>
      </c>
      <c r="AD725" s="8" t="s">
        <v>139</v>
      </c>
      <c r="AE725" s="1" t="s">
        <v>69</v>
      </c>
      <c r="AF725" s="1" t="s">
        <v>70</v>
      </c>
      <c r="AG725" s="1" t="s">
        <v>71</v>
      </c>
      <c r="AH725" s="1" t="s">
        <v>72</v>
      </c>
      <c r="AI725" s="1" t="s">
        <v>130</v>
      </c>
      <c r="AJ725" s="1" t="s">
        <v>140</v>
      </c>
      <c r="AK725" s="8" t="s">
        <v>139</v>
      </c>
    </row>
    <row r="726" spans="1:37" ht="16">
      <c r="A726" s="8" t="s">
        <v>138</v>
      </c>
      <c r="B726" s="8" t="s">
        <v>139</v>
      </c>
      <c r="C726" s="8" t="s">
        <v>66</v>
      </c>
      <c r="D726" s="11" t="s">
        <v>67</v>
      </c>
      <c r="E726" s="24">
        <v>58</v>
      </c>
      <c r="F726" s="13">
        <v>0.46200000000000002</v>
      </c>
      <c r="G726" s="24">
        <v>2224.6</v>
      </c>
      <c r="H726" s="8" t="s">
        <v>96</v>
      </c>
      <c r="I726" s="13">
        <v>27170.489000000001</v>
      </c>
      <c r="J726" s="38">
        <v>23.9517423466332</v>
      </c>
      <c r="K726" s="103">
        <f t="shared" si="106"/>
        <v>25.427935853651203</v>
      </c>
      <c r="L726" s="25">
        <v>2.4E-2</v>
      </c>
      <c r="N726">
        <v>13.3</v>
      </c>
      <c r="O726" s="70">
        <v>818.19799999999998</v>
      </c>
      <c r="P726" s="70">
        <v>504.44940000000003</v>
      </c>
      <c r="Q726" s="70">
        <f t="shared" si="99"/>
        <v>0.61653707293344651</v>
      </c>
      <c r="R726" s="23">
        <f t="shared" si="100"/>
        <v>8.1999430700148395</v>
      </c>
      <c r="S726" s="25">
        <v>5.4409999999999998</v>
      </c>
      <c r="T726" s="23">
        <f t="shared" si="101"/>
        <v>0.66354119212075857</v>
      </c>
      <c r="U726" s="23">
        <f t="shared" si="102"/>
        <v>1.5070654420170631</v>
      </c>
      <c r="V726" s="23">
        <f t="shared" si="103"/>
        <v>3.6169570608409515E-2</v>
      </c>
      <c r="W726" s="1">
        <v>995</v>
      </c>
      <c r="X726" s="1">
        <f t="shared" si="104"/>
        <v>3.6351327244632676E-5</v>
      </c>
      <c r="Y726" s="7">
        <v>2000</v>
      </c>
      <c r="Z726" s="1">
        <v>10.375999999999999</v>
      </c>
      <c r="AA726" s="1">
        <f t="shared" si="105"/>
        <v>7.0068094149253433E-3</v>
      </c>
      <c r="AB726" s="1">
        <f t="shared" si="107"/>
        <v>1.7816870034148093E-3</v>
      </c>
      <c r="AD726" s="8" t="s">
        <v>139</v>
      </c>
      <c r="AE726" s="1" t="s">
        <v>69</v>
      </c>
      <c r="AF726" s="1" t="s">
        <v>70</v>
      </c>
      <c r="AG726" s="1" t="s">
        <v>71</v>
      </c>
      <c r="AH726" s="1" t="s">
        <v>72</v>
      </c>
      <c r="AI726" s="1" t="s">
        <v>130</v>
      </c>
      <c r="AJ726" s="1" t="s">
        <v>140</v>
      </c>
      <c r="AK726" s="8" t="s">
        <v>139</v>
      </c>
    </row>
    <row r="727" spans="1:37" ht="16">
      <c r="A727" s="8" t="s">
        <v>138</v>
      </c>
      <c r="B727" s="8" t="s">
        <v>139</v>
      </c>
      <c r="C727" s="8" t="s">
        <v>66</v>
      </c>
      <c r="D727" s="11" t="s">
        <v>67</v>
      </c>
      <c r="E727" s="24">
        <v>57</v>
      </c>
      <c r="F727" s="13">
        <v>0.27200000000000002</v>
      </c>
      <c r="G727" s="24">
        <v>2205.6</v>
      </c>
      <c r="H727" s="8" t="s">
        <v>97</v>
      </c>
      <c r="I727" s="13">
        <v>7616.2150000000001</v>
      </c>
      <c r="J727" s="38">
        <v>8.7867434420777819</v>
      </c>
      <c r="K727" s="103">
        <f t="shared" si="106"/>
        <v>9.4443610908422375</v>
      </c>
      <c r="L727" s="25">
        <v>1.4E-2</v>
      </c>
      <c r="N727">
        <v>13.3</v>
      </c>
      <c r="O727" s="70">
        <v>818.19799999999998</v>
      </c>
      <c r="P727" s="70">
        <v>504.44940000000003</v>
      </c>
      <c r="Q727" s="70">
        <f t="shared" si="99"/>
        <v>0.61653707293344651</v>
      </c>
      <c r="R727" s="23">
        <f t="shared" si="100"/>
        <v>8.1999430700148395</v>
      </c>
      <c r="S727" s="25">
        <v>5.4409999999999998</v>
      </c>
      <c r="T727" s="23">
        <f t="shared" si="101"/>
        <v>0.66354119212075857</v>
      </c>
      <c r="U727" s="23">
        <f t="shared" si="102"/>
        <v>1.5070654420170631</v>
      </c>
      <c r="V727" s="23">
        <f t="shared" si="103"/>
        <v>2.1098916188238882E-2</v>
      </c>
      <c r="W727" s="1">
        <v>995</v>
      </c>
      <c r="X727" s="1">
        <f t="shared" si="104"/>
        <v>2.1204940892702392E-5</v>
      </c>
      <c r="Y727" s="7">
        <v>2000</v>
      </c>
      <c r="Z727" s="1">
        <v>10.375999999999999</v>
      </c>
      <c r="AA727" s="1">
        <f t="shared" si="105"/>
        <v>4.0873054920397833E-3</v>
      </c>
      <c r="AB727" s="1">
        <f t="shared" si="107"/>
        <v>3.8601988955406315E-4</v>
      </c>
      <c r="AD727" s="8" t="s">
        <v>139</v>
      </c>
      <c r="AE727" s="1" t="s">
        <v>69</v>
      </c>
      <c r="AF727" s="1" t="s">
        <v>70</v>
      </c>
      <c r="AG727" s="1" t="s">
        <v>71</v>
      </c>
      <c r="AH727" s="1" t="s">
        <v>72</v>
      </c>
      <c r="AI727" s="1" t="s">
        <v>130</v>
      </c>
      <c r="AJ727" s="1" t="s">
        <v>140</v>
      </c>
      <c r="AK727" s="8" t="s">
        <v>139</v>
      </c>
    </row>
    <row r="728" spans="1:37" ht="16">
      <c r="A728" s="8" t="s">
        <v>138</v>
      </c>
      <c r="B728" s="8" t="s">
        <v>139</v>
      </c>
      <c r="C728" s="8" t="s">
        <v>66</v>
      </c>
      <c r="D728" s="11" t="s">
        <v>67</v>
      </c>
      <c r="E728" s="24">
        <v>72</v>
      </c>
      <c r="F728" s="13">
        <v>104.03</v>
      </c>
      <c r="G728" s="24">
        <v>2451.6</v>
      </c>
      <c r="H728" s="8" t="s">
        <v>98</v>
      </c>
      <c r="I728" s="13">
        <v>-31.994</v>
      </c>
      <c r="J728" s="38">
        <v>1.0706722929188239</v>
      </c>
      <c r="K728" s="103">
        <f t="shared" si="106"/>
        <v>1.1581359246219092</v>
      </c>
      <c r="L728" s="25">
        <v>5.4409999999999998</v>
      </c>
      <c r="N728">
        <v>13.3</v>
      </c>
      <c r="O728" s="70">
        <v>818.19799999999998</v>
      </c>
      <c r="P728" s="70">
        <v>504.44940000000003</v>
      </c>
      <c r="Q728" s="70">
        <f t="shared" si="99"/>
        <v>0.61653707293344651</v>
      </c>
      <c r="R728" s="23">
        <f t="shared" si="100"/>
        <v>8.1999430700148395</v>
      </c>
      <c r="S728" s="25">
        <v>5.4409999999999998</v>
      </c>
      <c r="T728" s="23">
        <f t="shared" si="101"/>
        <v>0.66354119212075857</v>
      </c>
      <c r="U728" s="23">
        <f t="shared" si="102"/>
        <v>1.5070654420170631</v>
      </c>
      <c r="V728" s="23">
        <f t="shared" si="103"/>
        <v>8.1999430700148395</v>
      </c>
      <c r="W728" s="1">
        <v>995</v>
      </c>
      <c r="X728" s="1">
        <f t="shared" si="104"/>
        <v>8.2411488140852664E-3</v>
      </c>
      <c r="Y728" s="7">
        <v>2000</v>
      </c>
      <c r="Z728" s="1">
        <v>10.375999999999999</v>
      </c>
      <c r="AA728" s="1">
        <f t="shared" si="105"/>
        <v>1.5885020844420328</v>
      </c>
      <c r="AB728" s="1">
        <f t="shared" si="107"/>
        <v>1.8397013303291035E-2</v>
      </c>
      <c r="AD728" s="8" t="s">
        <v>139</v>
      </c>
      <c r="AE728" s="1" t="s">
        <v>69</v>
      </c>
      <c r="AF728" s="1" t="s">
        <v>70</v>
      </c>
      <c r="AG728" s="1" t="s">
        <v>71</v>
      </c>
      <c r="AH728" s="1" t="s">
        <v>72</v>
      </c>
      <c r="AI728" s="1" t="s">
        <v>130</v>
      </c>
      <c r="AJ728" s="1" t="s">
        <v>140</v>
      </c>
      <c r="AK728" s="8" t="s">
        <v>139</v>
      </c>
    </row>
    <row r="729" spans="1:37" ht="16">
      <c r="A729" s="8" t="s">
        <v>138</v>
      </c>
      <c r="B729" s="8" t="s">
        <v>139</v>
      </c>
      <c r="C729" s="8" t="s">
        <v>66</v>
      </c>
      <c r="D729" s="11" t="s">
        <v>67</v>
      </c>
      <c r="E729" s="24">
        <v>70</v>
      </c>
      <c r="F729" s="13">
        <v>0.69899999999999995</v>
      </c>
      <c r="G729" s="24">
        <v>2407.5</v>
      </c>
      <c r="H729" s="8" t="s">
        <v>99</v>
      </c>
      <c r="I729" s="13">
        <v>4746.0879999999997</v>
      </c>
      <c r="J729" s="38">
        <v>6.036496214766486</v>
      </c>
      <c r="K729" s="103">
        <f t="shared" si="106"/>
        <v>6.5029545253133465</v>
      </c>
      <c r="L729" s="25">
        <v>3.6999999999999998E-2</v>
      </c>
      <c r="N729">
        <v>13.3</v>
      </c>
      <c r="O729" s="70">
        <v>818.19799999999998</v>
      </c>
      <c r="P729" s="70">
        <v>504.44940000000003</v>
      </c>
      <c r="Q729" s="70">
        <f t="shared" si="99"/>
        <v>0.61653707293344651</v>
      </c>
      <c r="R729" s="23">
        <f t="shared" si="100"/>
        <v>8.1999430700148395</v>
      </c>
      <c r="S729" s="25">
        <v>5.4409999999999998</v>
      </c>
      <c r="T729" s="23">
        <f t="shared" si="101"/>
        <v>0.66354119212075857</v>
      </c>
      <c r="U729" s="23">
        <f t="shared" si="102"/>
        <v>1.5070654420170631</v>
      </c>
      <c r="V729" s="23">
        <f t="shared" si="103"/>
        <v>5.576142135463133E-2</v>
      </c>
      <c r="W729" s="1">
        <v>995</v>
      </c>
      <c r="X729" s="1">
        <f t="shared" si="104"/>
        <v>5.6041629502142038E-5</v>
      </c>
      <c r="Y729" s="7">
        <v>2000</v>
      </c>
      <c r="Z729" s="1">
        <v>10.375999999999999</v>
      </c>
      <c r="AA729" s="1">
        <f t="shared" si="105"/>
        <v>1.080216451467657E-2</v>
      </c>
      <c r="AB729" s="1">
        <f t="shared" si="107"/>
        <v>7.0245984613895253E-4</v>
      </c>
      <c r="AD729" s="8" t="s">
        <v>139</v>
      </c>
      <c r="AE729" s="1" t="s">
        <v>69</v>
      </c>
      <c r="AF729" s="1" t="s">
        <v>70</v>
      </c>
      <c r="AG729" s="1" t="s">
        <v>71</v>
      </c>
      <c r="AH729" s="1" t="s">
        <v>72</v>
      </c>
      <c r="AI729" s="1" t="s">
        <v>130</v>
      </c>
      <c r="AJ729" s="1" t="s">
        <v>140</v>
      </c>
      <c r="AK729" s="8" t="s">
        <v>139</v>
      </c>
    </row>
    <row r="730" spans="1:37" ht="16">
      <c r="A730" s="8" t="s">
        <v>138</v>
      </c>
      <c r="B730" s="8" t="s">
        <v>139</v>
      </c>
      <c r="C730" s="8" t="s">
        <v>66</v>
      </c>
      <c r="D730" s="11" t="s">
        <v>67</v>
      </c>
      <c r="E730" s="24">
        <v>82</v>
      </c>
      <c r="F730" s="13">
        <v>0.745</v>
      </c>
      <c r="G730" s="24">
        <v>2616.9</v>
      </c>
      <c r="H730" s="8" t="s">
        <v>100</v>
      </c>
      <c r="I730" s="13">
        <v>629.65700000000004</v>
      </c>
      <c r="J730" s="38">
        <v>1.7894024069465879</v>
      </c>
      <c r="K730" s="103">
        <f t="shared" si="106"/>
        <v>1.9344313170962837</v>
      </c>
      <c r="L730" s="25">
        <v>3.9E-2</v>
      </c>
      <c r="N730">
        <v>13.3</v>
      </c>
      <c r="O730" s="70">
        <v>818.19799999999998</v>
      </c>
      <c r="P730" s="70">
        <v>504.44940000000003</v>
      </c>
      <c r="Q730" s="70">
        <f t="shared" si="99"/>
        <v>0.61653707293344651</v>
      </c>
      <c r="R730" s="23">
        <f t="shared" si="100"/>
        <v>8.1999430700148395</v>
      </c>
      <c r="S730" s="25">
        <v>5.4409999999999998</v>
      </c>
      <c r="T730" s="23">
        <f t="shared" si="101"/>
        <v>0.66354119212075857</v>
      </c>
      <c r="U730" s="23">
        <f t="shared" si="102"/>
        <v>1.5070654420170631</v>
      </c>
      <c r="V730" s="23">
        <f t="shared" si="103"/>
        <v>5.8775552238665457E-2</v>
      </c>
      <c r="W730" s="1">
        <v>995</v>
      </c>
      <c r="X730" s="1">
        <f t="shared" si="104"/>
        <v>5.9070906772528099E-5</v>
      </c>
      <c r="Y730" s="7">
        <v>2000</v>
      </c>
      <c r="Z730" s="1">
        <v>10.375999999999999</v>
      </c>
      <c r="AA730" s="1">
        <f t="shared" si="105"/>
        <v>1.1386065299253682E-2</v>
      </c>
      <c r="AB730" s="1">
        <f t="shared" si="107"/>
        <v>2.2025561293379591E-4</v>
      </c>
      <c r="AD730" s="8" t="s">
        <v>139</v>
      </c>
      <c r="AE730" s="1" t="s">
        <v>69</v>
      </c>
      <c r="AF730" s="1" t="s">
        <v>70</v>
      </c>
      <c r="AG730" s="1" t="s">
        <v>71</v>
      </c>
      <c r="AH730" s="1" t="s">
        <v>72</v>
      </c>
      <c r="AI730" s="1" t="s">
        <v>130</v>
      </c>
      <c r="AJ730" s="1" t="s">
        <v>140</v>
      </c>
      <c r="AK730" s="8" t="s">
        <v>139</v>
      </c>
    </row>
    <row r="731" spans="1:37" ht="16">
      <c r="A731" s="8" t="s">
        <v>138</v>
      </c>
      <c r="B731" s="8" t="s">
        <v>139</v>
      </c>
      <c r="C731" s="8" t="s">
        <v>66</v>
      </c>
      <c r="D731" s="11" t="s">
        <v>67</v>
      </c>
      <c r="E731" s="24">
        <v>78</v>
      </c>
      <c r="F731" s="13">
        <v>0.52</v>
      </c>
      <c r="G731" s="24">
        <v>2581.6</v>
      </c>
      <c r="H731" s="8" t="s">
        <v>101</v>
      </c>
      <c r="I731" s="13">
        <v>3374.9810000000002</v>
      </c>
      <c r="J731" s="38">
        <v>4.6632630247939577</v>
      </c>
      <c r="K731" s="103">
        <f t="shared" si="106"/>
        <v>5.0292870773343443</v>
      </c>
      <c r="L731" s="25">
        <v>2.7E-2</v>
      </c>
      <c r="N731">
        <v>13.3</v>
      </c>
      <c r="O731" s="70">
        <v>818.19799999999998</v>
      </c>
      <c r="P731" s="70">
        <v>504.44940000000003</v>
      </c>
      <c r="Q731" s="70">
        <f t="shared" si="99"/>
        <v>0.61653707293344651</v>
      </c>
      <c r="R731" s="23">
        <f t="shared" si="100"/>
        <v>8.1999430700148395</v>
      </c>
      <c r="S731" s="25">
        <v>5.4409999999999998</v>
      </c>
      <c r="T731" s="23">
        <f t="shared" si="101"/>
        <v>0.66354119212075857</v>
      </c>
      <c r="U731" s="23">
        <f t="shared" si="102"/>
        <v>1.5070654420170631</v>
      </c>
      <c r="V731" s="23">
        <f t="shared" si="103"/>
        <v>4.06907669344607E-2</v>
      </c>
      <c r="W731" s="1">
        <v>995</v>
      </c>
      <c r="X731" s="1">
        <f t="shared" si="104"/>
        <v>4.0895243150211758E-5</v>
      </c>
      <c r="Y731" s="7">
        <v>2000</v>
      </c>
      <c r="Z731" s="1">
        <v>10.375999999999999</v>
      </c>
      <c r="AA731" s="1">
        <f t="shared" si="105"/>
        <v>7.88266059179101E-3</v>
      </c>
      <c r="AB731" s="1">
        <f t="shared" si="107"/>
        <v>3.9644163049307217E-4</v>
      </c>
      <c r="AD731" s="8" t="s">
        <v>139</v>
      </c>
      <c r="AE731" s="1" t="s">
        <v>69</v>
      </c>
      <c r="AF731" s="1" t="s">
        <v>70</v>
      </c>
      <c r="AG731" s="1" t="s">
        <v>71</v>
      </c>
      <c r="AH731" s="1" t="s">
        <v>72</v>
      </c>
      <c r="AI731" s="1" t="s">
        <v>130</v>
      </c>
      <c r="AJ731" s="1" t="s">
        <v>140</v>
      </c>
      <c r="AK731" s="8" t="s">
        <v>139</v>
      </c>
    </row>
    <row r="732" spans="1:37" ht="16">
      <c r="A732" s="8" t="s">
        <v>138</v>
      </c>
      <c r="B732" s="8" t="s">
        <v>139</v>
      </c>
      <c r="C732" s="8" t="s">
        <v>66</v>
      </c>
      <c r="D732" s="11" t="s">
        <v>67</v>
      </c>
      <c r="E732" s="24">
        <v>79</v>
      </c>
      <c r="F732" s="13">
        <v>0.317</v>
      </c>
      <c r="G732" s="24">
        <v>2587.8000000000002</v>
      </c>
      <c r="H732" s="8" t="s">
        <v>102</v>
      </c>
      <c r="I732" s="13">
        <v>875.24900000000002</v>
      </c>
      <c r="J732" s="38">
        <v>2.0535306316793984</v>
      </c>
      <c r="K732" s="103">
        <f t="shared" si="106"/>
        <v>2.2194830286260783</v>
      </c>
      <c r="L732" s="25">
        <v>1.7000000000000001E-2</v>
      </c>
      <c r="N732">
        <v>13.3</v>
      </c>
      <c r="O732" s="70">
        <v>818.19799999999998</v>
      </c>
      <c r="P732" s="70">
        <v>504.44940000000003</v>
      </c>
      <c r="Q732" s="70">
        <f t="shared" si="99"/>
        <v>0.61653707293344651</v>
      </c>
      <c r="R732" s="23">
        <f t="shared" si="100"/>
        <v>8.1999430700148395</v>
      </c>
      <c r="S732" s="25">
        <v>5.4409999999999998</v>
      </c>
      <c r="T732" s="23">
        <f t="shared" si="101"/>
        <v>0.66354119212075857</v>
      </c>
      <c r="U732" s="23">
        <f t="shared" si="102"/>
        <v>1.5070654420170631</v>
      </c>
      <c r="V732" s="23">
        <f t="shared" si="103"/>
        <v>2.5620112514290073E-2</v>
      </c>
      <c r="W732" s="1">
        <v>995</v>
      </c>
      <c r="X732" s="1">
        <f t="shared" si="104"/>
        <v>2.5748856798281481E-5</v>
      </c>
      <c r="Y732" s="7">
        <v>2000</v>
      </c>
      <c r="Z732" s="1">
        <v>10.375999999999999</v>
      </c>
      <c r="AA732" s="1">
        <f t="shared" si="105"/>
        <v>4.9631566689054508E-3</v>
      </c>
      <c r="AB732" s="1">
        <f t="shared" si="107"/>
        <v>1.1015641995047987E-4</v>
      </c>
      <c r="AD732" s="8" t="s">
        <v>139</v>
      </c>
      <c r="AE732" s="1" t="s">
        <v>69</v>
      </c>
      <c r="AF732" s="1" t="s">
        <v>70</v>
      </c>
      <c r="AG732" s="1" t="s">
        <v>71</v>
      </c>
      <c r="AH732" s="1" t="s">
        <v>72</v>
      </c>
      <c r="AI732" s="1" t="s">
        <v>130</v>
      </c>
      <c r="AJ732" s="1" t="s">
        <v>140</v>
      </c>
      <c r="AK732" s="8" t="s">
        <v>139</v>
      </c>
    </row>
    <row r="733" spans="1:37" ht="16">
      <c r="A733" s="8" t="s">
        <v>138</v>
      </c>
      <c r="B733" s="8" t="s">
        <v>139</v>
      </c>
      <c r="C733" s="8" t="s">
        <v>66</v>
      </c>
      <c r="D733" s="11" t="s">
        <v>67</v>
      </c>
      <c r="E733" s="24">
        <v>77</v>
      </c>
      <c r="F733" s="13">
        <v>0.253</v>
      </c>
      <c r="G733" s="24">
        <v>2557.1</v>
      </c>
      <c r="H733" s="8" t="s">
        <v>123</v>
      </c>
      <c r="I733" s="13">
        <v>1988.2660000000001</v>
      </c>
      <c r="J733" s="38">
        <v>3.2329588182568765</v>
      </c>
      <c r="K733" s="103">
        <f t="shared" si="106"/>
        <v>3.4908276062222141</v>
      </c>
      <c r="L733" s="25">
        <v>1.2999999999999999E-2</v>
      </c>
      <c r="N733">
        <v>13.3</v>
      </c>
      <c r="O733" s="70">
        <v>818.19799999999998</v>
      </c>
      <c r="P733" s="70">
        <v>504.44940000000003</v>
      </c>
      <c r="Q733" s="70">
        <f t="shared" si="99"/>
        <v>0.61653707293344651</v>
      </c>
      <c r="R733" s="23">
        <f t="shared" si="100"/>
        <v>8.1999430700148395</v>
      </c>
      <c r="S733" s="25">
        <v>5.4409999999999998</v>
      </c>
      <c r="T733" s="23">
        <f t="shared" si="101"/>
        <v>0.66354119212075857</v>
      </c>
      <c r="U733" s="23">
        <f t="shared" si="102"/>
        <v>1.5070654420170631</v>
      </c>
      <c r="V733" s="23">
        <f t="shared" si="103"/>
        <v>1.9591850746221818E-2</v>
      </c>
      <c r="W733" s="1">
        <v>995</v>
      </c>
      <c r="X733" s="1">
        <f t="shared" si="104"/>
        <v>1.9690302257509365E-5</v>
      </c>
      <c r="Y733" s="7">
        <v>2000</v>
      </c>
      <c r="Z733" s="1">
        <v>10.375999999999999</v>
      </c>
      <c r="AA733" s="1">
        <f t="shared" si="105"/>
        <v>3.7953550997512271E-3</v>
      </c>
      <c r="AB733" s="1">
        <f t="shared" si="107"/>
        <v>1.3248930357627847E-4</v>
      </c>
      <c r="AD733" s="8" t="s">
        <v>139</v>
      </c>
      <c r="AE733" s="1" t="s">
        <v>69</v>
      </c>
      <c r="AF733" s="1" t="s">
        <v>70</v>
      </c>
      <c r="AG733" s="1" t="s">
        <v>71</v>
      </c>
      <c r="AH733" s="1" t="s">
        <v>72</v>
      </c>
      <c r="AI733" s="1" t="s">
        <v>130</v>
      </c>
      <c r="AJ733" s="1" t="s">
        <v>140</v>
      </c>
      <c r="AK733" s="8" t="s">
        <v>139</v>
      </c>
    </row>
    <row r="734" spans="1:37" ht="16">
      <c r="A734" s="8" t="s">
        <v>138</v>
      </c>
      <c r="B734" s="8" t="s">
        <v>139</v>
      </c>
      <c r="C734" s="8" t="s">
        <v>66</v>
      </c>
      <c r="D734" s="11" t="s">
        <v>67</v>
      </c>
      <c r="E734" s="24">
        <v>74</v>
      </c>
      <c r="F734" s="13">
        <v>0.312</v>
      </c>
      <c r="G734" s="24">
        <v>2519.6999999999998</v>
      </c>
      <c r="H734" s="8" t="s">
        <v>103</v>
      </c>
      <c r="I734" s="13">
        <v>10563.958000000001</v>
      </c>
      <c r="J734" s="38">
        <v>11.448670324750822</v>
      </c>
      <c r="K734" s="103">
        <f t="shared" si="106"/>
        <v>12.27869338155935</v>
      </c>
      <c r="L734" s="25">
        <v>1.6E-2</v>
      </c>
      <c r="N734">
        <v>13.3</v>
      </c>
      <c r="O734" s="70">
        <v>818.19799999999998</v>
      </c>
      <c r="P734" s="70">
        <v>504.44940000000003</v>
      </c>
      <c r="Q734" s="70">
        <f t="shared" si="99"/>
        <v>0.61653707293344651</v>
      </c>
      <c r="R734" s="23">
        <f t="shared" si="100"/>
        <v>8.1999430700148395</v>
      </c>
      <c r="S734" s="25">
        <v>5.4409999999999998</v>
      </c>
      <c r="T734" s="23">
        <f t="shared" si="101"/>
        <v>0.66354119212075857</v>
      </c>
      <c r="U734" s="23">
        <f t="shared" si="102"/>
        <v>1.5070654420170631</v>
      </c>
      <c r="V734" s="23">
        <f t="shared" si="103"/>
        <v>2.4113047072273009E-2</v>
      </c>
      <c r="W734" s="1">
        <v>995</v>
      </c>
      <c r="X734" s="1">
        <f t="shared" si="104"/>
        <v>2.423421816308845E-5</v>
      </c>
      <c r="Y734" s="7">
        <v>2000</v>
      </c>
      <c r="Z734" s="1">
        <v>10.375999999999999</v>
      </c>
      <c r="AA734" s="1">
        <f t="shared" si="105"/>
        <v>4.671206276616895E-3</v>
      </c>
      <c r="AB734" s="1">
        <f t="shared" si="107"/>
        <v>5.7356309592594364E-4</v>
      </c>
      <c r="AD734" s="8" t="s">
        <v>139</v>
      </c>
      <c r="AE734" s="1" t="s">
        <v>69</v>
      </c>
      <c r="AF734" s="1" t="s">
        <v>70</v>
      </c>
      <c r="AG734" s="1" t="s">
        <v>71</v>
      </c>
      <c r="AH734" s="1" t="s">
        <v>72</v>
      </c>
      <c r="AI734" s="1" t="s">
        <v>130</v>
      </c>
      <c r="AJ734" s="1" t="s">
        <v>140</v>
      </c>
      <c r="AK734" s="8" t="s">
        <v>139</v>
      </c>
    </row>
    <row r="735" spans="1:37" ht="16">
      <c r="A735" s="8" t="s">
        <v>138</v>
      </c>
      <c r="B735" s="8" t="s">
        <v>139</v>
      </c>
      <c r="C735" s="8" t="s">
        <v>66</v>
      </c>
      <c r="D735" s="11" t="s">
        <v>67</v>
      </c>
      <c r="E735" s="24">
        <v>91</v>
      </c>
      <c r="F735" s="13">
        <v>0.35</v>
      </c>
      <c r="G735" s="24">
        <v>2782.2</v>
      </c>
      <c r="H735" s="8" t="s">
        <v>104</v>
      </c>
      <c r="I735" s="13">
        <v>37.811999999999998</v>
      </c>
      <c r="J735" s="38">
        <v>1.1469962955621467</v>
      </c>
      <c r="K735" s="103">
        <f t="shared" si="106"/>
        <v>1.2406166756017418</v>
      </c>
      <c r="L735" s="25">
        <v>1.7999999999999999E-2</v>
      </c>
      <c r="N735">
        <v>13.3</v>
      </c>
      <c r="O735" s="70">
        <v>818.19799999999998</v>
      </c>
      <c r="P735" s="70">
        <v>504.44940000000003</v>
      </c>
      <c r="Q735" s="70">
        <f t="shared" si="99"/>
        <v>0.61653707293344651</v>
      </c>
      <c r="R735" s="23">
        <f t="shared" si="100"/>
        <v>8.1999430700148395</v>
      </c>
      <c r="S735" s="25">
        <v>5.4409999999999998</v>
      </c>
      <c r="T735" s="23">
        <f t="shared" si="101"/>
        <v>0.66354119212075857</v>
      </c>
      <c r="U735" s="23">
        <f t="shared" si="102"/>
        <v>1.5070654420170631</v>
      </c>
      <c r="V735" s="23">
        <f t="shared" si="103"/>
        <v>2.7127177956307133E-2</v>
      </c>
      <c r="W735" s="1">
        <v>995</v>
      </c>
      <c r="X735" s="1">
        <f t="shared" si="104"/>
        <v>2.7263495433474505E-5</v>
      </c>
      <c r="Y735" s="7">
        <v>2000</v>
      </c>
      <c r="Z735" s="1">
        <v>10.375999999999999</v>
      </c>
      <c r="AA735" s="1">
        <f t="shared" si="105"/>
        <v>5.2551070611940066E-3</v>
      </c>
      <c r="AB735" s="1">
        <f t="shared" si="107"/>
        <v>6.5195734521897476E-5</v>
      </c>
      <c r="AD735" s="8" t="s">
        <v>139</v>
      </c>
      <c r="AE735" s="1" t="s">
        <v>69</v>
      </c>
      <c r="AF735" s="1" t="s">
        <v>70</v>
      </c>
      <c r="AG735" s="1" t="s">
        <v>71</v>
      </c>
      <c r="AH735" s="1" t="s">
        <v>72</v>
      </c>
      <c r="AI735" s="1" t="s">
        <v>130</v>
      </c>
      <c r="AJ735" s="1" t="s">
        <v>140</v>
      </c>
      <c r="AK735" s="8" t="s">
        <v>139</v>
      </c>
    </row>
    <row r="736" spans="1:37" ht="16">
      <c r="A736" s="8" t="s">
        <v>138</v>
      </c>
      <c r="B736" s="8" t="s">
        <v>139</v>
      </c>
      <c r="C736" s="8" t="s">
        <v>66</v>
      </c>
      <c r="D736" s="11" t="s">
        <v>67</v>
      </c>
      <c r="E736" s="24">
        <v>96</v>
      </c>
      <c r="F736" s="13">
        <v>0.66800000000000004</v>
      </c>
      <c r="G736" s="24">
        <v>2956.3</v>
      </c>
      <c r="H736" s="8" t="s">
        <v>105</v>
      </c>
      <c r="I736" s="13">
        <v>328.94799999999998</v>
      </c>
      <c r="J736" s="38">
        <v>1.4640508108476082</v>
      </c>
      <c r="K736" s="103">
        <f t="shared" si="106"/>
        <v>1.5831354347413815</v>
      </c>
      <c r="L736" s="25">
        <v>3.5000000000000003E-2</v>
      </c>
      <c r="N736">
        <v>13.3</v>
      </c>
      <c r="O736" s="70">
        <v>818.19799999999998</v>
      </c>
      <c r="P736" s="70">
        <v>504.44940000000003</v>
      </c>
      <c r="Q736" s="70">
        <f t="shared" si="99"/>
        <v>0.61653707293344651</v>
      </c>
      <c r="R736" s="23">
        <f t="shared" si="100"/>
        <v>8.1999430700148395</v>
      </c>
      <c r="S736" s="25">
        <v>5.4409999999999998</v>
      </c>
      <c r="T736" s="23">
        <f t="shared" si="101"/>
        <v>0.66354119212075857</v>
      </c>
      <c r="U736" s="23">
        <f t="shared" si="102"/>
        <v>1.5070654420170631</v>
      </c>
      <c r="V736" s="23">
        <f t="shared" si="103"/>
        <v>5.2747290470597209E-2</v>
      </c>
      <c r="W736" s="1">
        <v>995</v>
      </c>
      <c r="X736" s="1">
        <f t="shared" si="104"/>
        <v>5.301235223175599E-5</v>
      </c>
      <c r="Y736" s="7">
        <v>2000</v>
      </c>
      <c r="Z736" s="1">
        <v>10.375999999999999</v>
      </c>
      <c r="AA736" s="1">
        <f t="shared" si="105"/>
        <v>1.0218263730099458E-2</v>
      </c>
      <c r="AB736" s="1">
        <f t="shared" si="107"/>
        <v>1.6176895392653096E-4</v>
      </c>
      <c r="AD736" s="8" t="s">
        <v>139</v>
      </c>
      <c r="AE736" s="1" t="s">
        <v>69</v>
      </c>
      <c r="AF736" s="1" t="s">
        <v>70</v>
      </c>
      <c r="AG736" s="1" t="s">
        <v>71</v>
      </c>
      <c r="AH736" s="1" t="s">
        <v>72</v>
      </c>
      <c r="AI736" s="1" t="s">
        <v>130</v>
      </c>
      <c r="AJ736" s="1" t="s">
        <v>140</v>
      </c>
      <c r="AK736" s="8" t="s">
        <v>139</v>
      </c>
    </row>
    <row r="737" spans="1:37" ht="16">
      <c r="A737" s="8" t="s">
        <v>138</v>
      </c>
      <c r="B737" s="8" t="s">
        <v>139</v>
      </c>
      <c r="C737" s="8" t="s">
        <v>66</v>
      </c>
      <c r="D737" s="11" t="s">
        <v>67</v>
      </c>
      <c r="E737" s="24">
        <v>95</v>
      </c>
      <c r="F737" s="13">
        <v>0.47099999999999997</v>
      </c>
      <c r="G737" s="24">
        <v>2926.2</v>
      </c>
      <c r="H737" s="8" t="s">
        <v>141</v>
      </c>
      <c r="I737" s="13">
        <v>722.05</v>
      </c>
      <c r="J737" s="38">
        <v>1.8889358130175247</v>
      </c>
      <c r="K737" s="103">
        <f t="shared" si="106"/>
        <v>2.0418640662300773</v>
      </c>
      <c r="L737" s="25">
        <v>2.5000000000000001E-2</v>
      </c>
      <c r="N737">
        <v>13.3</v>
      </c>
      <c r="O737" s="70">
        <v>818.19799999999998</v>
      </c>
      <c r="P737" s="70">
        <v>504.44940000000003</v>
      </c>
      <c r="Q737" s="70">
        <f t="shared" si="99"/>
        <v>0.61653707293344651</v>
      </c>
      <c r="R737" s="23">
        <f t="shared" si="100"/>
        <v>8.1999430700148395</v>
      </c>
      <c r="S737" s="25">
        <v>5.4409999999999998</v>
      </c>
      <c r="T737" s="23">
        <f t="shared" si="101"/>
        <v>0.66354119212075857</v>
      </c>
      <c r="U737" s="23">
        <f t="shared" si="102"/>
        <v>1.5070654420170631</v>
      </c>
      <c r="V737" s="23">
        <f t="shared" si="103"/>
        <v>3.7676636050426579E-2</v>
      </c>
      <c r="W737" s="1">
        <v>995</v>
      </c>
      <c r="X737" s="1">
        <f t="shared" si="104"/>
        <v>3.786596587982571E-5</v>
      </c>
      <c r="Y737" s="7">
        <v>2000</v>
      </c>
      <c r="Z737" s="1">
        <v>10.375999999999999</v>
      </c>
      <c r="AA737" s="1">
        <f t="shared" si="105"/>
        <v>7.2987598072138992E-3</v>
      </c>
      <c r="AB737" s="1">
        <f t="shared" si="107"/>
        <v>1.4903075378394425E-4</v>
      </c>
      <c r="AD737" s="8" t="s">
        <v>139</v>
      </c>
      <c r="AE737" s="1" t="s">
        <v>69</v>
      </c>
      <c r="AF737" s="1" t="s">
        <v>70</v>
      </c>
      <c r="AG737" s="1" t="s">
        <v>71</v>
      </c>
      <c r="AH737" s="1" t="s">
        <v>72</v>
      </c>
      <c r="AI737" s="1" t="s">
        <v>130</v>
      </c>
      <c r="AJ737" s="1" t="s">
        <v>140</v>
      </c>
      <c r="AK737" s="8" t="s">
        <v>139</v>
      </c>
    </row>
    <row r="738" spans="1:37" ht="16">
      <c r="A738" s="8" t="s">
        <v>138</v>
      </c>
      <c r="B738" s="8" t="s">
        <v>139</v>
      </c>
      <c r="C738" s="8" t="s">
        <v>66</v>
      </c>
      <c r="D738" s="11" t="s">
        <v>67</v>
      </c>
      <c r="E738" s="24">
        <v>105</v>
      </c>
      <c r="F738" s="13">
        <v>0.63100000000000001</v>
      </c>
      <c r="G738" s="24">
        <v>3393.3</v>
      </c>
      <c r="H738" s="8" t="s">
        <v>106</v>
      </c>
      <c r="I738" s="13">
        <v>79.203999999999994</v>
      </c>
      <c r="J738" s="38">
        <v>1.1921976011180027</v>
      </c>
      <c r="K738" s="103">
        <f t="shared" si="106"/>
        <v>1.2894592862013425</v>
      </c>
      <c r="L738" s="25">
        <v>3.3000000000000002E-2</v>
      </c>
      <c r="N738">
        <v>13.3</v>
      </c>
      <c r="O738" s="70">
        <v>818.19799999999998</v>
      </c>
      <c r="P738" s="70">
        <v>504.44940000000003</v>
      </c>
      <c r="Q738" s="70">
        <f t="shared" si="99"/>
        <v>0.61653707293344651</v>
      </c>
      <c r="R738" s="23">
        <f t="shared" si="100"/>
        <v>8.1999430700148395</v>
      </c>
      <c r="S738" s="25">
        <v>5.4409999999999998</v>
      </c>
      <c r="T738" s="23">
        <f t="shared" si="101"/>
        <v>0.66354119212075857</v>
      </c>
      <c r="U738" s="23">
        <f t="shared" si="102"/>
        <v>1.5070654420170631</v>
      </c>
      <c r="V738" s="23">
        <f t="shared" si="103"/>
        <v>4.9733159586563082E-2</v>
      </c>
      <c r="W738" s="1">
        <v>995</v>
      </c>
      <c r="X738" s="1">
        <f t="shared" si="104"/>
        <v>4.9983074961369928E-5</v>
      </c>
      <c r="Y738" s="7">
        <v>2000</v>
      </c>
      <c r="Z738" s="1">
        <v>10.375999999999999</v>
      </c>
      <c r="AA738" s="1">
        <f t="shared" si="105"/>
        <v>9.6343629455223467E-3</v>
      </c>
      <c r="AB738" s="1">
        <f t="shared" si="107"/>
        <v>1.242311876673791E-4</v>
      </c>
      <c r="AD738" s="8" t="s">
        <v>139</v>
      </c>
      <c r="AE738" s="1" t="s">
        <v>69</v>
      </c>
      <c r="AF738" s="1" t="s">
        <v>70</v>
      </c>
      <c r="AG738" s="1" t="s">
        <v>71</v>
      </c>
      <c r="AH738" s="1" t="s">
        <v>72</v>
      </c>
      <c r="AI738" s="1" t="s">
        <v>130</v>
      </c>
      <c r="AJ738" s="1" t="s">
        <v>140</v>
      </c>
      <c r="AK738" s="8" t="s">
        <v>139</v>
      </c>
    </row>
    <row r="739" spans="1:37" ht="16">
      <c r="A739" s="8" t="s">
        <v>138</v>
      </c>
      <c r="B739" s="8" t="s">
        <v>139</v>
      </c>
      <c r="C739" s="8" t="s">
        <v>66</v>
      </c>
      <c r="D739" s="11" t="s">
        <v>67</v>
      </c>
      <c r="E739" s="24">
        <v>50</v>
      </c>
      <c r="F739" s="13">
        <v>1.2729999999999999</v>
      </c>
      <c r="G739" s="24">
        <v>2073.3000000000002</v>
      </c>
      <c r="H739" s="8" t="s">
        <v>107</v>
      </c>
      <c r="I739" s="13">
        <v>9860.1290000000008</v>
      </c>
      <c r="J739" s="38">
        <v>10.82730416500603</v>
      </c>
      <c r="K739" s="103">
        <f t="shared" si="106"/>
        <v>11.61818900095191</v>
      </c>
      <c r="L739" s="25">
        <v>6.7000000000000004E-2</v>
      </c>
      <c r="N739">
        <v>13.3</v>
      </c>
      <c r="O739" s="70">
        <v>818.19799999999998</v>
      </c>
      <c r="P739" s="70">
        <v>504.44940000000003</v>
      </c>
      <c r="Q739" s="70">
        <f t="shared" si="99"/>
        <v>0.61653707293344651</v>
      </c>
      <c r="R739" s="23">
        <f t="shared" si="100"/>
        <v>8.1999430700148395</v>
      </c>
      <c r="S739" s="25">
        <v>5.4409999999999998</v>
      </c>
      <c r="T739" s="23">
        <f t="shared" si="101"/>
        <v>0.66354119212075857</v>
      </c>
      <c r="U739" s="23">
        <f t="shared" si="102"/>
        <v>1.5070654420170631</v>
      </c>
      <c r="V739" s="23">
        <f t="shared" si="103"/>
        <v>0.10097338461514323</v>
      </c>
      <c r="W739" s="1">
        <v>995</v>
      </c>
      <c r="X739" s="1">
        <f t="shared" si="104"/>
        <v>1.014807885579329E-4</v>
      </c>
      <c r="Y739" s="7">
        <v>2000</v>
      </c>
      <c r="Z739" s="1">
        <v>10.375999999999999</v>
      </c>
      <c r="AA739" s="1">
        <f t="shared" si="105"/>
        <v>1.9560676283333252E-2</v>
      </c>
      <c r="AB739" s="1">
        <f t="shared" si="107"/>
        <v>2.2725963404620327E-3</v>
      </c>
      <c r="AD739" s="8" t="s">
        <v>139</v>
      </c>
      <c r="AE739" s="1" t="s">
        <v>69</v>
      </c>
      <c r="AF739" s="1" t="s">
        <v>70</v>
      </c>
      <c r="AG739" s="1" t="s">
        <v>71</v>
      </c>
      <c r="AH739" s="1" t="s">
        <v>72</v>
      </c>
      <c r="AI739" s="1" t="s">
        <v>130</v>
      </c>
      <c r="AJ739" s="1" t="s">
        <v>140</v>
      </c>
      <c r="AK739" s="8" t="s">
        <v>139</v>
      </c>
    </row>
    <row r="740" spans="1:37" ht="16">
      <c r="A740" s="8" t="s">
        <v>138</v>
      </c>
      <c r="B740" s="8" t="s">
        <v>139</v>
      </c>
      <c r="C740" s="8" t="s">
        <v>66</v>
      </c>
      <c r="D740" s="11" t="s">
        <v>67</v>
      </c>
      <c r="E740" s="24">
        <v>71</v>
      </c>
      <c r="F740" s="13">
        <v>2.383</v>
      </c>
      <c r="G740" s="24">
        <v>2431.6999999999998</v>
      </c>
      <c r="H740" s="8" t="s">
        <v>108</v>
      </c>
      <c r="I740" s="13">
        <v>5095.46</v>
      </c>
      <c r="J740" s="38">
        <v>6.3801086627594072</v>
      </c>
      <c r="K740" s="103">
        <f t="shared" si="106"/>
        <v>6.8711773057380592</v>
      </c>
      <c r="L740" s="25">
        <v>0.125</v>
      </c>
      <c r="N740">
        <v>13.3</v>
      </c>
      <c r="O740" s="70">
        <v>818.19799999999998</v>
      </c>
      <c r="P740" s="70">
        <v>504.44940000000003</v>
      </c>
      <c r="Q740" s="70">
        <f t="shared" si="99"/>
        <v>0.61653707293344651</v>
      </c>
      <c r="R740" s="23">
        <f t="shared" si="100"/>
        <v>8.1999430700148395</v>
      </c>
      <c r="S740" s="25">
        <v>5.4409999999999998</v>
      </c>
      <c r="T740" s="23">
        <f t="shared" si="101"/>
        <v>0.66354119212075857</v>
      </c>
      <c r="U740" s="23">
        <f t="shared" si="102"/>
        <v>1.5070654420170631</v>
      </c>
      <c r="V740" s="23">
        <f t="shared" si="103"/>
        <v>0.18838318025213288</v>
      </c>
      <c r="W740" s="1">
        <v>995</v>
      </c>
      <c r="X740" s="1">
        <f t="shared" si="104"/>
        <v>1.8932982939912852E-4</v>
      </c>
      <c r="Y740" s="7">
        <v>2000</v>
      </c>
      <c r="Z740" s="1">
        <v>10.375999999999999</v>
      </c>
      <c r="AA740" s="1">
        <f t="shared" si="105"/>
        <v>3.6493799036069495E-2</v>
      </c>
      <c r="AB740" s="1">
        <f t="shared" si="107"/>
        <v>2.5075536373680616E-3</v>
      </c>
      <c r="AD740" s="8" t="s">
        <v>139</v>
      </c>
      <c r="AE740" s="1" t="s">
        <v>69</v>
      </c>
      <c r="AF740" s="1" t="s">
        <v>70</v>
      </c>
      <c r="AG740" s="1" t="s">
        <v>71</v>
      </c>
      <c r="AH740" s="1" t="s">
        <v>72</v>
      </c>
      <c r="AI740" s="1" t="s">
        <v>130</v>
      </c>
      <c r="AJ740" s="1" t="s">
        <v>140</v>
      </c>
      <c r="AK740" s="8" t="s">
        <v>139</v>
      </c>
    </row>
    <row r="741" spans="1:37" ht="16">
      <c r="A741" s="8" t="s">
        <v>138</v>
      </c>
      <c r="B741" s="8" t="s">
        <v>139</v>
      </c>
      <c r="C741" s="8" t="s">
        <v>66</v>
      </c>
      <c r="D741" s="11" t="s">
        <v>67</v>
      </c>
      <c r="E741" s="24">
        <v>28</v>
      </c>
      <c r="F741" s="13">
        <v>1.133</v>
      </c>
      <c r="G741" s="24">
        <v>1661.1</v>
      </c>
      <c r="H741" s="8" t="s">
        <v>109</v>
      </c>
      <c r="I741" s="13">
        <v>5985.585</v>
      </c>
      <c r="J741" s="38">
        <v>7.2443064808984508</v>
      </c>
      <c r="K741" s="103">
        <f t="shared" si="106"/>
        <v>7.796352057509055</v>
      </c>
      <c r="L741" s="25">
        <v>5.8999999999999997E-2</v>
      </c>
      <c r="N741">
        <v>13.3</v>
      </c>
      <c r="O741" s="70">
        <v>818.19799999999998</v>
      </c>
      <c r="P741" s="70">
        <v>504.44940000000003</v>
      </c>
      <c r="Q741" s="70">
        <f t="shared" si="99"/>
        <v>0.61653707293344651</v>
      </c>
      <c r="R741" s="23">
        <f t="shared" si="100"/>
        <v>8.1999430700148395</v>
      </c>
      <c r="S741" s="25">
        <v>5.4409999999999998</v>
      </c>
      <c r="T741" s="23">
        <f t="shared" si="101"/>
        <v>0.66354119212075857</v>
      </c>
      <c r="U741" s="23">
        <f t="shared" si="102"/>
        <v>1.5070654420170631</v>
      </c>
      <c r="V741" s="23">
        <f t="shared" si="103"/>
        <v>8.8916861079006718E-2</v>
      </c>
      <c r="W741" s="1">
        <v>995</v>
      </c>
      <c r="X741" s="1">
        <f t="shared" si="104"/>
        <v>8.9363679476388665E-5</v>
      </c>
      <c r="Y741" s="7">
        <v>2000</v>
      </c>
      <c r="Z741" s="1">
        <v>10.375999999999999</v>
      </c>
      <c r="AA741" s="1">
        <f t="shared" si="105"/>
        <v>1.7225073145024802E-2</v>
      </c>
      <c r="AB741" s="1">
        <f t="shared" si="107"/>
        <v>1.3429273445495808E-3</v>
      </c>
      <c r="AD741" s="8" t="s">
        <v>139</v>
      </c>
      <c r="AE741" s="1" t="s">
        <v>69</v>
      </c>
      <c r="AF741" s="1" t="s">
        <v>70</v>
      </c>
      <c r="AG741" s="1" t="s">
        <v>71</v>
      </c>
      <c r="AH741" s="1" t="s">
        <v>72</v>
      </c>
      <c r="AI741" s="1" t="s">
        <v>130</v>
      </c>
      <c r="AJ741" s="1" t="s">
        <v>140</v>
      </c>
      <c r="AK741" s="8" t="s">
        <v>139</v>
      </c>
    </row>
    <row r="742" spans="1:37" ht="16">
      <c r="A742" s="8" t="s">
        <v>138</v>
      </c>
      <c r="B742" s="8" t="s">
        <v>139</v>
      </c>
      <c r="C742" s="8" t="s">
        <v>66</v>
      </c>
      <c r="D742" s="11" t="s">
        <v>67</v>
      </c>
      <c r="E742" s="24">
        <v>36</v>
      </c>
      <c r="F742" s="13">
        <v>0.73499999999999999</v>
      </c>
      <c r="G742" s="24">
        <v>1842.3</v>
      </c>
      <c r="H742" s="8" t="s">
        <v>110</v>
      </c>
      <c r="I742" s="13">
        <v>14550.291999999999</v>
      </c>
      <c r="J742" s="38">
        <v>14.810742711191649</v>
      </c>
      <c r="K742" s="103">
        <f t="shared" si="106"/>
        <v>15.840910299892141</v>
      </c>
      <c r="L742" s="25">
        <v>3.7999999999999999E-2</v>
      </c>
      <c r="N742">
        <v>13.3</v>
      </c>
      <c r="O742" s="70">
        <v>818.19799999999998</v>
      </c>
      <c r="P742" s="70">
        <v>504.44940000000003</v>
      </c>
      <c r="Q742" s="70">
        <f t="shared" si="99"/>
        <v>0.61653707293344651</v>
      </c>
      <c r="R742" s="23">
        <f t="shared" si="100"/>
        <v>8.1999430700148395</v>
      </c>
      <c r="S742" s="25">
        <v>5.4409999999999998</v>
      </c>
      <c r="T742" s="23">
        <f t="shared" si="101"/>
        <v>0.66354119212075857</v>
      </c>
      <c r="U742" s="23">
        <f t="shared" si="102"/>
        <v>1.5070654420170631</v>
      </c>
      <c r="V742" s="23">
        <f t="shared" si="103"/>
        <v>5.7268486796648393E-2</v>
      </c>
      <c r="W742" s="1">
        <v>995</v>
      </c>
      <c r="X742" s="1">
        <f t="shared" si="104"/>
        <v>5.7556268137335072E-5</v>
      </c>
      <c r="Y742" s="7">
        <v>2000</v>
      </c>
      <c r="Z742" s="1">
        <v>10.375999999999999</v>
      </c>
      <c r="AA742" s="1">
        <f t="shared" si="105"/>
        <v>1.1094114906965127E-2</v>
      </c>
      <c r="AB742" s="1">
        <f t="shared" si="107"/>
        <v>1.7574087909793081E-3</v>
      </c>
      <c r="AD742" s="8" t="s">
        <v>139</v>
      </c>
      <c r="AE742" s="1" t="s">
        <v>69</v>
      </c>
      <c r="AF742" s="1" t="s">
        <v>70</v>
      </c>
      <c r="AG742" s="1" t="s">
        <v>71</v>
      </c>
      <c r="AH742" s="1" t="s">
        <v>72</v>
      </c>
      <c r="AI742" s="1" t="s">
        <v>130</v>
      </c>
      <c r="AJ742" s="1" t="s">
        <v>140</v>
      </c>
      <c r="AK742" s="8" t="s">
        <v>139</v>
      </c>
    </row>
    <row r="743" spans="1:37" ht="16">
      <c r="A743" s="8" t="s">
        <v>138</v>
      </c>
      <c r="B743" s="8" t="s">
        <v>139</v>
      </c>
      <c r="C743" s="8" t="s">
        <v>66</v>
      </c>
      <c r="D743" s="11" t="s">
        <v>67</v>
      </c>
      <c r="E743" s="24">
        <v>47</v>
      </c>
      <c r="F743" s="13">
        <v>0.81599999999999995</v>
      </c>
      <c r="G743" s="24">
        <v>2024.6</v>
      </c>
      <c r="H743" s="8" t="s">
        <v>111</v>
      </c>
      <c r="I743" s="13">
        <v>2848.346</v>
      </c>
      <c r="J743" s="38">
        <v>4.1250818957767521</v>
      </c>
      <c r="K743" s="103">
        <f t="shared" si="106"/>
        <v>4.4508356901866897</v>
      </c>
      <c r="L743" s="25">
        <v>4.2999999999999997E-2</v>
      </c>
      <c r="N743">
        <v>13.3</v>
      </c>
      <c r="O743" s="70">
        <v>818.19799999999998</v>
      </c>
      <c r="P743" s="70">
        <v>504.44940000000003</v>
      </c>
      <c r="Q743" s="70">
        <f t="shared" si="99"/>
        <v>0.61653707293344651</v>
      </c>
      <c r="R743" s="23">
        <f t="shared" si="100"/>
        <v>8.1999430700148395</v>
      </c>
      <c r="S743" s="25">
        <v>5.4409999999999998</v>
      </c>
      <c r="T743" s="23">
        <f t="shared" si="101"/>
        <v>0.66354119212075857</v>
      </c>
      <c r="U743" s="23">
        <f t="shared" si="102"/>
        <v>1.5070654420170631</v>
      </c>
      <c r="V743" s="23">
        <f t="shared" si="103"/>
        <v>6.4803814006733712E-2</v>
      </c>
      <c r="W743" s="1">
        <v>995</v>
      </c>
      <c r="X743" s="1">
        <f t="shared" si="104"/>
        <v>6.5129461313300215E-5</v>
      </c>
      <c r="Y743" s="7">
        <v>2000</v>
      </c>
      <c r="Z743" s="1">
        <v>10.375999999999999</v>
      </c>
      <c r="AA743" s="1">
        <f t="shared" si="105"/>
        <v>1.2553866868407907E-2</v>
      </c>
      <c r="AB743" s="1">
        <f t="shared" si="107"/>
        <v>5.5875198707762126E-4</v>
      </c>
      <c r="AD743" s="8" t="s">
        <v>139</v>
      </c>
      <c r="AE743" s="1" t="s">
        <v>69</v>
      </c>
      <c r="AF743" s="1" t="s">
        <v>70</v>
      </c>
      <c r="AG743" s="1" t="s">
        <v>71</v>
      </c>
      <c r="AH743" s="1" t="s">
        <v>72</v>
      </c>
      <c r="AI743" s="1" t="s">
        <v>130</v>
      </c>
      <c r="AJ743" s="1" t="s">
        <v>140</v>
      </c>
      <c r="AK743" s="8" t="s">
        <v>139</v>
      </c>
    </row>
    <row r="744" spans="1:37" ht="16">
      <c r="A744" s="8" t="s">
        <v>138</v>
      </c>
      <c r="B744" s="8" t="s">
        <v>139</v>
      </c>
      <c r="C744" s="8" t="s">
        <v>66</v>
      </c>
      <c r="D744" s="11" t="s">
        <v>67</v>
      </c>
      <c r="E744" s="24">
        <v>1</v>
      </c>
      <c r="F744" s="13">
        <v>101.97</v>
      </c>
      <c r="G744" s="24">
        <v>66.7</v>
      </c>
      <c r="I744" s="13">
        <v>-37.484000000000002</v>
      </c>
      <c r="J744" s="38">
        <v>1.064664675202067</v>
      </c>
      <c r="K744" s="103">
        <f t="shared" si="106"/>
        <v>1.1516432553268134</v>
      </c>
      <c r="L744" s="25">
        <v>5.3330000000000002</v>
      </c>
      <c r="N744">
        <v>13.3</v>
      </c>
      <c r="O744" s="70">
        <v>818.19799999999998</v>
      </c>
      <c r="P744" s="70">
        <v>504.44940000000003</v>
      </c>
      <c r="Q744" s="70">
        <f t="shared" si="99"/>
        <v>0.61653707293344651</v>
      </c>
      <c r="R744" s="23">
        <f t="shared" si="100"/>
        <v>8.1999430700148395</v>
      </c>
      <c r="S744" s="25">
        <v>5.4409999999999998</v>
      </c>
      <c r="T744" s="23">
        <f t="shared" si="101"/>
        <v>0.66354119212075857</v>
      </c>
      <c r="U744" s="23">
        <f t="shared" si="102"/>
        <v>1.5070654420170631</v>
      </c>
      <c r="V744" s="23">
        <f t="shared" si="103"/>
        <v>8.0371800022769975</v>
      </c>
      <c r="W744" s="1">
        <v>995</v>
      </c>
      <c r="X744" s="1">
        <f t="shared" si="104"/>
        <v>8.0775678414844194E-3</v>
      </c>
      <c r="Y744" s="7">
        <v>2000</v>
      </c>
      <c r="Z744" s="1">
        <v>10.375999999999999</v>
      </c>
      <c r="AA744" s="1">
        <f t="shared" si="105"/>
        <v>1.556971442074869</v>
      </c>
      <c r="AB744" s="1">
        <f t="shared" si="107"/>
        <v>1.7930756600019852E-2</v>
      </c>
      <c r="AD744" s="8" t="s">
        <v>139</v>
      </c>
      <c r="AE744" s="1" t="s">
        <v>69</v>
      </c>
      <c r="AF744" s="1" t="s">
        <v>70</v>
      </c>
      <c r="AG744" s="1" t="s">
        <v>71</v>
      </c>
      <c r="AH744" s="1" t="s">
        <v>72</v>
      </c>
      <c r="AI744" s="1" t="s">
        <v>130</v>
      </c>
      <c r="AJ744" s="1" t="s">
        <v>140</v>
      </c>
      <c r="AK744" s="8" t="s">
        <v>139</v>
      </c>
    </row>
    <row r="745" spans="1:37" ht="16">
      <c r="A745" s="8" t="s">
        <v>138</v>
      </c>
      <c r="B745" s="8" t="s">
        <v>139</v>
      </c>
      <c r="C745" s="8" t="s">
        <v>66</v>
      </c>
      <c r="D745" s="11" t="s">
        <v>67</v>
      </c>
      <c r="E745" s="24">
        <v>2</v>
      </c>
      <c r="F745" s="13">
        <v>101.78100000000001</v>
      </c>
      <c r="G745" s="24">
        <v>126.4</v>
      </c>
      <c r="I745" s="13">
        <v>-37.595999999999997</v>
      </c>
      <c r="J745" s="38">
        <v>1.0645421078290571</v>
      </c>
      <c r="K745" s="103">
        <f t="shared" si="106"/>
        <v>1.1515107912644973</v>
      </c>
      <c r="L745" s="25">
        <v>5.3230000000000004</v>
      </c>
      <c r="N745">
        <v>13.3</v>
      </c>
      <c r="O745" s="70">
        <v>818.19799999999998</v>
      </c>
      <c r="P745" s="70">
        <v>504.44940000000003</v>
      </c>
      <c r="Q745" s="70">
        <f t="shared" si="99"/>
        <v>0.61653707293344651</v>
      </c>
      <c r="R745" s="23">
        <f t="shared" si="100"/>
        <v>8.1999430700148395</v>
      </c>
      <c r="S745" s="25">
        <v>5.4409999999999998</v>
      </c>
      <c r="T745" s="23">
        <f t="shared" si="101"/>
        <v>0.66354119212075857</v>
      </c>
      <c r="U745" s="23">
        <f t="shared" si="102"/>
        <v>1.5070654420170631</v>
      </c>
      <c r="V745" s="23">
        <f t="shared" si="103"/>
        <v>8.0221093478568264</v>
      </c>
      <c r="W745" s="1">
        <v>995</v>
      </c>
      <c r="X745" s="1">
        <f t="shared" si="104"/>
        <v>8.0624214551324892E-3</v>
      </c>
      <c r="Y745" s="7">
        <v>2000</v>
      </c>
      <c r="Z745" s="1">
        <v>10.375999999999999</v>
      </c>
      <c r="AA745" s="1">
        <f t="shared" si="105"/>
        <v>1.5540519381519833</v>
      </c>
      <c r="AB745" s="1">
        <f t="shared" si="107"/>
        <v>1.789507576967516E-2</v>
      </c>
      <c r="AD745" s="8" t="s">
        <v>139</v>
      </c>
      <c r="AE745" s="1" t="s">
        <v>69</v>
      </c>
      <c r="AF745" s="1" t="s">
        <v>70</v>
      </c>
      <c r="AG745" s="1" t="s">
        <v>71</v>
      </c>
      <c r="AH745" s="1" t="s">
        <v>72</v>
      </c>
      <c r="AI745" s="1" t="s">
        <v>130</v>
      </c>
      <c r="AJ745" s="1" t="s">
        <v>140</v>
      </c>
      <c r="AK745" s="8" t="s">
        <v>139</v>
      </c>
    </row>
    <row r="746" spans="1:37" ht="16">
      <c r="A746" s="8" t="s">
        <v>138</v>
      </c>
      <c r="B746" s="8" t="s">
        <v>139</v>
      </c>
      <c r="C746" s="8" t="s">
        <v>66</v>
      </c>
      <c r="D746" s="11" t="s">
        <v>67</v>
      </c>
      <c r="E746" s="24">
        <v>3</v>
      </c>
      <c r="F746" s="13">
        <v>101.764</v>
      </c>
      <c r="G746" s="24">
        <v>186.2</v>
      </c>
      <c r="I746" s="13">
        <v>-37.639000000000003</v>
      </c>
      <c r="J746" s="38">
        <v>1.0644950506319546</v>
      </c>
      <c r="K746" s="103">
        <f t="shared" si="106"/>
        <v>1.15145993443197</v>
      </c>
      <c r="L746" s="25">
        <v>5.3220000000000001</v>
      </c>
      <c r="N746">
        <v>13.3</v>
      </c>
      <c r="O746" s="70">
        <v>818.19799999999998</v>
      </c>
      <c r="P746" s="70">
        <v>504.44940000000003</v>
      </c>
      <c r="Q746" s="70">
        <f t="shared" si="99"/>
        <v>0.61653707293344651</v>
      </c>
      <c r="R746" s="23">
        <f t="shared" si="100"/>
        <v>8.1999430700148395</v>
      </c>
      <c r="S746" s="25">
        <v>5.4409999999999998</v>
      </c>
      <c r="T746" s="23">
        <f t="shared" si="101"/>
        <v>0.66354119212075857</v>
      </c>
      <c r="U746" s="23">
        <f t="shared" si="102"/>
        <v>1.5070654420170631</v>
      </c>
      <c r="V746" s="23">
        <f t="shared" si="103"/>
        <v>8.02060228241481</v>
      </c>
      <c r="W746" s="1">
        <v>995</v>
      </c>
      <c r="X746" s="1">
        <f t="shared" si="104"/>
        <v>8.0609068164972965E-3</v>
      </c>
      <c r="Y746" s="7">
        <v>2000</v>
      </c>
      <c r="Z746" s="1">
        <v>10.375999999999999</v>
      </c>
      <c r="AA746" s="1">
        <f t="shared" si="105"/>
        <v>1.5537599877596946</v>
      </c>
      <c r="AB746" s="1">
        <f t="shared" si="107"/>
        <v>1.7890923736287964E-2</v>
      </c>
      <c r="AD746" s="8" t="s">
        <v>139</v>
      </c>
      <c r="AE746" s="1" t="s">
        <v>69</v>
      </c>
      <c r="AF746" s="1" t="s">
        <v>70</v>
      </c>
      <c r="AG746" s="1" t="s">
        <v>71</v>
      </c>
      <c r="AH746" s="1" t="s">
        <v>72</v>
      </c>
      <c r="AI746" s="1" t="s">
        <v>130</v>
      </c>
      <c r="AJ746" s="1" t="s">
        <v>140</v>
      </c>
      <c r="AK746" s="8" t="s">
        <v>139</v>
      </c>
    </row>
    <row r="747" spans="1:37" ht="16">
      <c r="A747" s="8" t="s">
        <v>138</v>
      </c>
      <c r="B747" s="8" t="s">
        <v>139</v>
      </c>
      <c r="C747" s="8" t="s">
        <v>66</v>
      </c>
      <c r="D747" s="11" t="s">
        <v>67</v>
      </c>
      <c r="E747" s="24">
        <v>4</v>
      </c>
      <c r="F747" s="13">
        <v>101.759</v>
      </c>
      <c r="G747" s="24">
        <v>245.8</v>
      </c>
      <c r="I747" s="13">
        <v>-37.667000000000002</v>
      </c>
      <c r="J747" s="38">
        <v>1.0644644087121018</v>
      </c>
      <c r="K747" s="103">
        <f t="shared" si="106"/>
        <v>1.1514268183268421</v>
      </c>
      <c r="L747" s="25">
        <v>5.3220000000000001</v>
      </c>
      <c r="N747">
        <v>13.3</v>
      </c>
      <c r="O747" s="70">
        <v>818.19799999999998</v>
      </c>
      <c r="P747" s="70">
        <v>504.44940000000003</v>
      </c>
      <c r="Q747" s="70">
        <f t="shared" si="99"/>
        <v>0.61653707293344651</v>
      </c>
      <c r="R747" s="23">
        <f t="shared" si="100"/>
        <v>8.1999430700148395</v>
      </c>
      <c r="S747" s="25">
        <v>5.4409999999999998</v>
      </c>
      <c r="T747" s="23">
        <f t="shared" si="101"/>
        <v>0.66354119212075857</v>
      </c>
      <c r="U747" s="23">
        <f t="shared" si="102"/>
        <v>1.5070654420170631</v>
      </c>
      <c r="V747" s="23">
        <f t="shared" si="103"/>
        <v>8.02060228241481</v>
      </c>
      <c r="W747" s="1">
        <v>995</v>
      </c>
      <c r="X747" s="1">
        <f t="shared" si="104"/>
        <v>8.0609068164972965E-3</v>
      </c>
      <c r="Y747" s="7">
        <v>2000</v>
      </c>
      <c r="Z747" s="1">
        <v>10.375999999999999</v>
      </c>
      <c r="AA747" s="1">
        <f t="shared" si="105"/>
        <v>1.5537599877596946</v>
      </c>
      <c r="AB747" s="1">
        <f t="shared" si="107"/>
        <v>1.7890409191496981E-2</v>
      </c>
      <c r="AD747" s="8" t="s">
        <v>139</v>
      </c>
      <c r="AE747" s="1" t="s">
        <v>69</v>
      </c>
      <c r="AF747" s="1" t="s">
        <v>70</v>
      </c>
      <c r="AG747" s="1" t="s">
        <v>71</v>
      </c>
      <c r="AH747" s="1" t="s">
        <v>72</v>
      </c>
      <c r="AI747" s="1" t="s">
        <v>130</v>
      </c>
      <c r="AJ747" s="1" t="s">
        <v>140</v>
      </c>
      <c r="AK747" s="8" t="s">
        <v>139</v>
      </c>
    </row>
    <row r="748" spans="1:37" ht="16">
      <c r="A748" s="8" t="s">
        <v>138</v>
      </c>
      <c r="B748" s="8" t="s">
        <v>139</v>
      </c>
      <c r="C748" s="8" t="s">
        <v>66</v>
      </c>
      <c r="D748" s="11" t="s">
        <v>67</v>
      </c>
      <c r="E748" s="24">
        <v>5</v>
      </c>
      <c r="F748" s="13">
        <v>101.70099999999999</v>
      </c>
      <c r="G748" s="24">
        <v>305.60000000000002</v>
      </c>
      <c r="I748" s="13">
        <v>-37.683999999999997</v>
      </c>
      <c r="J748" s="38">
        <v>1.064445804680074</v>
      </c>
      <c r="K748" s="103">
        <f t="shared" si="106"/>
        <v>1.1514067121093323</v>
      </c>
      <c r="L748" s="25">
        <v>5.319</v>
      </c>
      <c r="N748">
        <v>13.3</v>
      </c>
      <c r="O748" s="70">
        <v>818.19799999999998</v>
      </c>
      <c r="P748" s="70">
        <v>504.44940000000003</v>
      </c>
      <c r="Q748" s="70">
        <f t="shared" si="99"/>
        <v>0.61653707293344651</v>
      </c>
      <c r="R748" s="23">
        <f t="shared" si="100"/>
        <v>8.1999430700148395</v>
      </c>
      <c r="S748" s="25">
        <v>5.4409999999999998</v>
      </c>
      <c r="T748" s="23">
        <f t="shared" si="101"/>
        <v>0.66354119212075857</v>
      </c>
      <c r="U748" s="23">
        <f t="shared" si="102"/>
        <v>1.5070654420170631</v>
      </c>
      <c r="V748" s="23">
        <f t="shared" si="103"/>
        <v>8.016081086088759</v>
      </c>
      <c r="W748" s="1">
        <v>995</v>
      </c>
      <c r="X748" s="1">
        <f t="shared" si="104"/>
        <v>8.0563629005917185E-3</v>
      </c>
      <c r="Y748" s="7">
        <v>2000</v>
      </c>
      <c r="Z748" s="1">
        <v>10.375999999999999</v>
      </c>
      <c r="AA748" s="1">
        <f t="shared" si="105"/>
        <v>1.5528841365828294</v>
      </c>
      <c r="AB748" s="1">
        <f t="shared" si="107"/>
        <v>1.7880012179895752E-2</v>
      </c>
      <c r="AD748" s="8" t="s">
        <v>139</v>
      </c>
      <c r="AE748" s="1" t="s">
        <v>69</v>
      </c>
      <c r="AF748" s="1" t="s">
        <v>70</v>
      </c>
      <c r="AG748" s="1" t="s">
        <v>71</v>
      </c>
      <c r="AH748" s="1" t="s">
        <v>72</v>
      </c>
      <c r="AI748" s="1" t="s">
        <v>130</v>
      </c>
      <c r="AJ748" s="1" t="s">
        <v>140</v>
      </c>
      <c r="AK748" s="8" t="s">
        <v>139</v>
      </c>
    </row>
    <row r="749" spans="1:37" ht="16">
      <c r="A749" s="8" t="s">
        <v>138</v>
      </c>
      <c r="B749" s="8" t="s">
        <v>139</v>
      </c>
      <c r="C749" s="8" t="s">
        <v>66</v>
      </c>
      <c r="D749" s="11" t="s">
        <v>67</v>
      </c>
      <c r="E749" s="24">
        <v>6</v>
      </c>
      <c r="F749" s="13">
        <v>101.69</v>
      </c>
      <c r="G749" s="24">
        <v>365.3</v>
      </c>
      <c r="I749" s="13">
        <v>-37.707999999999998</v>
      </c>
      <c r="J749" s="38">
        <v>1.0644195401523586</v>
      </c>
      <c r="K749" s="103">
        <f t="shared" si="106"/>
        <v>1.1513783268471578</v>
      </c>
      <c r="L749" s="25">
        <v>5.3179999999999996</v>
      </c>
      <c r="N749">
        <v>13.3</v>
      </c>
      <c r="O749" s="70">
        <v>818.19799999999998</v>
      </c>
      <c r="P749" s="70">
        <v>504.44940000000003</v>
      </c>
      <c r="Q749" s="70">
        <f t="shared" si="99"/>
        <v>0.61653707293344651</v>
      </c>
      <c r="R749" s="23">
        <f t="shared" si="100"/>
        <v>8.1999430700148395</v>
      </c>
      <c r="S749" s="25">
        <v>5.4409999999999998</v>
      </c>
      <c r="T749" s="23">
        <f t="shared" si="101"/>
        <v>0.66354119212075857</v>
      </c>
      <c r="U749" s="23">
        <f t="shared" si="102"/>
        <v>1.5070654420170631</v>
      </c>
      <c r="V749" s="23">
        <f t="shared" si="103"/>
        <v>8.0145740206467408</v>
      </c>
      <c r="W749" s="1">
        <v>995</v>
      </c>
      <c r="X749" s="1">
        <f t="shared" si="104"/>
        <v>8.054848261956524E-3</v>
      </c>
      <c r="Y749" s="7">
        <v>2000</v>
      </c>
      <c r="Z749" s="1">
        <v>10.375999999999999</v>
      </c>
      <c r="AA749" s="1">
        <f t="shared" si="105"/>
        <v>1.5525921861905405</v>
      </c>
      <c r="AB749" s="1">
        <f t="shared" si="107"/>
        <v>1.7876209936120355E-2</v>
      </c>
      <c r="AD749" s="8" t="s">
        <v>139</v>
      </c>
      <c r="AE749" s="1" t="s">
        <v>69</v>
      </c>
      <c r="AF749" s="1" t="s">
        <v>70</v>
      </c>
      <c r="AG749" s="1" t="s">
        <v>71</v>
      </c>
      <c r="AH749" s="1" t="s">
        <v>72</v>
      </c>
      <c r="AI749" s="1" t="s">
        <v>130</v>
      </c>
      <c r="AJ749" s="1" t="s">
        <v>140</v>
      </c>
      <c r="AK749" s="8" t="s">
        <v>139</v>
      </c>
    </row>
    <row r="750" spans="1:37" ht="16">
      <c r="A750" s="8" t="s">
        <v>138</v>
      </c>
      <c r="B750" s="8" t="s">
        <v>139</v>
      </c>
      <c r="C750" s="8" t="s">
        <v>66</v>
      </c>
      <c r="D750" s="11" t="s">
        <v>67</v>
      </c>
      <c r="E750" s="24">
        <v>7</v>
      </c>
      <c r="F750" s="13">
        <v>101.67100000000001</v>
      </c>
      <c r="G750" s="24">
        <v>425.1</v>
      </c>
      <c r="I750" s="13">
        <v>-37.729999999999997</v>
      </c>
      <c r="J750" s="38">
        <v>1.0643954643230358</v>
      </c>
      <c r="K750" s="103">
        <f t="shared" si="106"/>
        <v>1.1513523070091771</v>
      </c>
      <c r="L750" s="25">
        <v>5.3170000000000002</v>
      </c>
      <c r="N750">
        <v>13.3</v>
      </c>
      <c r="O750" s="70">
        <v>818.19799999999998</v>
      </c>
      <c r="P750" s="70">
        <v>504.44940000000003</v>
      </c>
      <c r="Q750" s="70">
        <f t="shared" si="99"/>
        <v>0.61653707293344651</v>
      </c>
      <c r="R750" s="23">
        <f t="shared" si="100"/>
        <v>8.1999430700148395</v>
      </c>
      <c r="S750" s="25">
        <v>5.4409999999999998</v>
      </c>
      <c r="T750" s="23">
        <f t="shared" si="101"/>
        <v>0.66354119212075857</v>
      </c>
      <c r="U750" s="23">
        <f t="shared" si="102"/>
        <v>1.5070654420170631</v>
      </c>
      <c r="V750" s="23">
        <f t="shared" si="103"/>
        <v>8.0130669552047245</v>
      </c>
      <c r="W750" s="1">
        <v>995</v>
      </c>
      <c r="X750" s="1">
        <f t="shared" si="104"/>
        <v>8.0533336233213314E-3</v>
      </c>
      <c r="Y750" s="7">
        <v>2000</v>
      </c>
      <c r="Z750" s="1">
        <v>10.375999999999999</v>
      </c>
      <c r="AA750" s="1">
        <f t="shared" si="105"/>
        <v>1.552300235798252</v>
      </c>
      <c r="AB750" s="1">
        <f t="shared" si="107"/>
        <v>1.7872444576572069E-2</v>
      </c>
      <c r="AD750" s="8" t="s">
        <v>139</v>
      </c>
      <c r="AE750" s="1" t="s">
        <v>69</v>
      </c>
      <c r="AF750" s="1" t="s">
        <v>70</v>
      </c>
      <c r="AG750" s="1" t="s">
        <v>71</v>
      </c>
      <c r="AH750" s="1" t="s">
        <v>72</v>
      </c>
      <c r="AI750" s="1" t="s">
        <v>130</v>
      </c>
      <c r="AJ750" s="1" t="s">
        <v>140</v>
      </c>
      <c r="AK750" s="8" t="s">
        <v>139</v>
      </c>
    </row>
    <row r="751" spans="1:37" ht="16">
      <c r="A751" s="8" t="s">
        <v>138</v>
      </c>
      <c r="B751" s="8" t="s">
        <v>139</v>
      </c>
      <c r="C751" s="8" t="s">
        <v>66</v>
      </c>
      <c r="D751" s="11" t="s">
        <v>67</v>
      </c>
      <c r="E751" s="24">
        <v>13</v>
      </c>
      <c r="F751" s="13">
        <v>0.67900000000000005</v>
      </c>
      <c r="G751" s="24">
        <v>1160.4000000000001</v>
      </c>
      <c r="I751" s="13">
        <v>-13.343999999999999</v>
      </c>
      <c r="J751" s="38">
        <v>1.091075236642526</v>
      </c>
      <c r="K751" s="103">
        <f t="shared" si="106"/>
        <v>1.1801857093437698</v>
      </c>
      <c r="L751" s="25">
        <v>3.5999999999999997E-2</v>
      </c>
      <c r="N751">
        <v>13.3</v>
      </c>
      <c r="O751" s="70">
        <v>818.19799999999998</v>
      </c>
      <c r="P751" s="70">
        <v>504.44940000000003</v>
      </c>
      <c r="Q751" s="70">
        <f t="shared" si="99"/>
        <v>0.61653707293344651</v>
      </c>
      <c r="R751" s="23">
        <f t="shared" si="100"/>
        <v>8.1999430700148395</v>
      </c>
      <c r="S751" s="25">
        <v>5.4409999999999998</v>
      </c>
      <c r="T751" s="23">
        <f t="shared" si="101"/>
        <v>0.66354119212075857</v>
      </c>
      <c r="U751" s="23">
        <f t="shared" si="102"/>
        <v>1.5070654420170631</v>
      </c>
      <c r="V751" s="23">
        <f t="shared" si="103"/>
        <v>5.4254355912614266E-2</v>
      </c>
      <c r="W751" s="1">
        <v>995</v>
      </c>
      <c r="X751" s="1">
        <f t="shared" si="104"/>
        <v>5.452699086694901E-5</v>
      </c>
      <c r="Y751" s="7">
        <v>2000</v>
      </c>
      <c r="Z751" s="1">
        <v>10.375999999999999</v>
      </c>
      <c r="AA751" s="1">
        <f t="shared" si="105"/>
        <v>1.0510214122388013E-2</v>
      </c>
      <c r="AB751" s="1">
        <f t="shared" si="107"/>
        <v>1.2404004509385404E-4</v>
      </c>
      <c r="AD751" s="8" t="s">
        <v>139</v>
      </c>
      <c r="AE751" s="1" t="s">
        <v>69</v>
      </c>
      <c r="AF751" s="1" t="s">
        <v>70</v>
      </c>
      <c r="AG751" s="1" t="s">
        <v>71</v>
      </c>
      <c r="AH751" s="1" t="s">
        <v>72</v>
      </c>
      <c r="AI751" s="1" t="s">
        <v>130</v>
      </c>
      <c r="AJ751" s="1" t="s">
        <v>140</v>
      </c>
      <c r="AK751" s="8" t="s">
        <v>139</v>
      </c>
    </row>
    <row r="752" spans="1:37" ht="16">
      <c r="A752" s="8" t="s">
        <v>138</v>
      </c>
      <c r="B752" s="8" t="s">
        <v>139</v>
      </c>
      <c r="C752" s="8" t="s">
        <v>66</v>
      </c>
      <c r="D752" s="11" t="s">
        <v>67</v>
      </c>
      <c r="E752" s="24">
        <v>38</v>
      </c>
      <c r="F752" s="13">
        <v>0.376</v>
      </c>
      <c r="G752" s="24">
        <v>1870.6</v>
      </c>
      <c r="I752" s="13">
        <v>9047.8279999999995</v>
      </c>
      <c r="J752" s="38">
        <v>10.099246678271182</v>
      </c>
      <c r="K752" s="103">
        <f t="shared" si="106"/>
        <v>10.84341710996242</v>
      </c>
      <c r="L752" s="25">
        <v>0.02</v>
      </c>
      <c r="N752">
        <v>13.3</v>
      </c>
      <c r="O752" s="70">
        <v>818.19799999999998</v>
      </c>
      <c r="P752" s="70">
        <v>504.44940000000003</v>
      </c>
      <c r="Q752" s="70">
        <f t="shared" si="99"/>
        <v>0.61653707293344651</v>
      </c>
      <c r="R752" s="23">
        <f t="shared" si="100"/>
        <v>8.1999430700148395</v>
      </c>
      <c r="S752" s="25">
        <v>5.4409999999999998</v>
      </c>
      <c r="T752" s="23">
        <f t="shared" si="101"/>
        <v>0.66354119212075857</v>
      </c>
      <c r="U752" s="23">
        <f t="shared" si="102"/>
        <v>1.5070654420170631</v>
      </c>
      <c r="V752" s="23">
        <f t="shared" si="103"/>
        <v>3.014130884034126E-2</v>
      </c>
      <c r="W752" s="1">
        <v>995</v>
      </c>
      <c r="X752" s="1">
        <f t="shared" si="104"/>
        <v>3.0292772703860563E-5</v>
      </c>
      <c r="Y752" s="7">
        <v>2000</v>
      </c>
      <c r="Z752" s="1">
        <v>10.375999999999999</v>
      </c>
      <c r="AA752" s="1">
        <f t="shared" si="105"/>
        <v>5.8390078457711192E-3</v>
      </c>
      <c r="AB752" s="1">
        <f t="shared" si="107"/>
        <v>6.3314797580039364E-4</v>
      </c>
      <c r="AD752" s="8" t="s">
        <v>139</v>
      </c>
      <c r="AE752" s="1" t="s">
        <v>69</v>
      </c>
      <c r="AF752" s="1" t="s">
        <v>70</v>
      </c>
      <c r="AG752" s="1" t="s">
        <v>71</v>
      </c>
      <c r="AH752" s="1" t="s">
        <v>72</v>
      </c>
      <c r="AI752" s="1" t="s">
        <v>130</v>
      </c>
      <c r="AJ752" s="1" t="s">
        <v>140</v>
      </c>
      <c r="AK752" s="8" t="s">
        <v>139</v>
      </c>
    </row>
    <row r="753" spans="1:37" ht="16">
      <c r="A753" s="8" t="s">
        <v>138</v>
      </c>
      <c r="B753" s="8" t="s">
        <v>139</v>
      </c>
      <c r="C753" s="8" t="s">
        <v>66</v>
      </c>
      <c r="D753" s="11" t="s">
        <v>67</v>
      </c>
      <c r="E753" s="24">
        <v>40</v>
      </c>
      <c r="F753" s="13">
        <v>0.34100000000000003</v>
      </c>
      <c r="G753" s="24">
        <v>1882.5</v>
      </c>
      <c r="I753" s="13">
        <v>21821.291000000001</v>
      </c>
      <c r="J753" s="38">
        <v>20.328176511985074</v>
      </c>
      <c r="K753" s="103">
        <f t="shared" si="106"/>
        <v>21.644605209892571</v>
      </c>
      <c r="L753" s="25">
        <v>1.7999999999999999E-2</v>
      </c>
      <c r="N753">
        <v>13.3</v>
      </c>
      <c r="O753" s="70">
        <v>818.19799999999998</v>
      </c>
      <c r="P753" s="70">
        <v>504.44940000000003</v>
      </c>
      <c r="Q753" s="70">
        <f t="shared" si="99"/>
        <v>0.61653707293344651</v>
      </c>
      <c r="R753" s="23">
        <f t="shared" si="100"/>
        <v>8.1999430700148395</v>
      </c>
      <c r="S753" s="25">
        <v>5.4409999999999998</v>
      </c>
      <c r="T753" s="23">
        <f t="shared" si="101"/>
        <v>0.66354119212075857</v>
      </c>
      <c r="U753" s="23">
        <f t="shared" si="102"/>
        <v>1.5070654420170631</v>
      </c>
      <c r="V753" s="23">
        <f t="shared" si="103"/>
        <v>2.7127177956307133E-2</v>
      </c>
      <c r="W753" s="1">
        <v>995</v>
      </c>
      <c r="X753" s="1">
        <f t="shared" si="104"/>
        <v>2.7263495433474505E-5</v>
      </c>
      <c r="Y753" s="7">
        <v>2000</v>
      </c>
      <c r="Z753" s="1">
        <v>10.375999999999999</v>
      </c>
      <c r="AA753" s="1">
        <f t="shared" si="105"/>
        <v>5.2551070611940066E-3</v>
      </c>
      <c r="AB753" s="1">
        <f t="shared" si="107"/>
        <v>1.1374471767526303E-3</v>
      </c>
      <c r="AD753" s="8" t="s">
        <v>139</v>
      </c>
      <c r="AE753" s="1" t="s">
        <v>69</v>
      </c>
      <c r="AF753" s="1" t="s">
        <v>70</v>
      </c>
      <c r="AG753" s="1" t="s">
        <v>71</v>
      </c>
      <c r="AH753" s="1" t="s">
        <v>72</v>
      </c>
      <c r="AI753" s="1" t="s">
        <v>130</v>
      </c>
      <c r="AJ753" s="1" t="s">
        <v>140</v>
      </c>
      <c r="AK753" s="8" t="s">
        <v>139</v>
      </c>
    </row>
    <row r="754" spans="1:37" ht="16">
      <c r="A754" s="8" t="s">
        <v>138</v>
      </c>
      <c r="B754" s="8" t="s">
        <v>139</v>
      </c>
      <c r="C754" s="8" t="s">
        <v>66</v>
      </c>
      <c r="D754" s="11" t="s">
        <v>67</v>
      </c>
      <c r="E754" s="24">
        <v>43</v>
      </c>
      <c r="F754" s="13">
        <v>0.29799999999999999</v>
      </c>
      <c r="G754" s="24">
        <v>1948.7</v>
      </c>
      <c r="I754" s="13">
        <v>-601.66800000000001</v>
      </c>
      <c r="J754" s="38">
        <v>0.44337257892247411</v>
      </c>
      <c r="K754" s="103">
        <f t="shared" si="106"/>
        <v>0.47984040784882376</v>
      </c>
      <c r="L754" s="25">
        <v>1.6E-2</v>
      </c>
      <c r="N754">
        <v>13.3</v>
      </c>
      <c r="O754" s="70">
        <v>818.19799999999998</v>
      </c>
      <c r="P754" s="70">
        <v>504.44940000000003</v>
      </c>
      <c r="Q754" s="70">
        <f t="shared" si="99"/>
        <v>0.61653707293344651</v>
      </c>
      <c r="R754" s="23">
        <f t="shared" si="100"/>
        <v>8.1999430700148395</v>
      </c>
      <c r="S754" s="25">
        <v>5.4409999999999998</v>
      </c>
      <c r="T754" s="23">
        <f t="shared" si="101"/>
        <v>0.66354119212075857</v>
      </c>
      <c r="U754" s="23">
        <f t="shared" si="102"/>
        <v>1.5070654420170631</v>
      </c>
      <c r="V754" s="23">
        <f t="shared" si="103"/>
        <v>2.4113047072273009E-2</v>
      </c>
      <c r="W754" s="1">
        <v>995</v>
      </c>
      <c r="X754" s="1">
        <f t="shared" si="104"/>
        <v>2.423421816308845E-5</v>
      </c>
      <c r="Y754" s="7">
        <v>2000</v>
      </c>
      <c r="Z754" s="1">
        <v>10.375999999999999</v>
      </c>
      <c r="AA754" s="1">
        <f t="shared" si="105"/>
        <v>4.671206276616895E-3</v>
      </c>
      <c r="AB754" s="1">
        <f t="shared" si="107"/>
        <v>2.2414335249178362E-5</v>
      </c>
      <c r="AD754" s="8" t="s">
        <v>139</v>
      </c>
      <c r="AE754" s="1" t="s">
        <v>69</v>
      </c>
      <c r="AF754" s="1" t="s">
        <v>70</v>
      </c>
      <c r="AG754" s="1" t="s">
        <v>71</v>
      </c>
      <c r="AH754" s="1" t="s">
        <v>72</v>
      </c>
      <c r="AI754" s="1" t="s">
        <v>130</v>
      </c>
      <c r="AJ754" s="1" t="s">
        <v>140</v>
      </c>
      <c r="AK754" s="8" t="s">
        <v>139</v>
      </c>
    </row>
    <row r="755" spans="1:37" ht="16">
      <c r="A755" s="8" t="s">
        <v>138</v>
      </c>
      <c r="B755" s="8" t="s">
        <v>139</v>
      </c>
      <c r="C755" s="8" t="s">
        <v>66</v>
      </c>
      <c r="D755" s="11" t="s">
        <v>67</v>
      </c>
      <c r="E755" s="24">
        <v>44</v>
      </c>
      <c r="F755" s="13">
        <v>3.5219999999999998</v>
      </c>
      <c r="G755" s="24">
        <v>1969</v>
      </c>
      <c r="I755" s="13">
        <v>58.639000000000003</v>
      </c>
      <c r="J755" s="38">
        <v>1.1697451723987278</v>
      </c>
      <c r="K755" s="103">
        <f t="shared" si="106"/>
        <v>1.2651986012252852</v>
      </c>
      <c r="L755" s="25">
        <v>0.184</v>
      </c>
      <c r="N755">
        <v>13.3</v>
      </c>
      <c r="O755" s="70">
        <v>818.19799999999998</v>
      </c>
      <c r="P755" s="70">
        <v>504.44940000000003</v>
      </c>
      <c r="Q755" s="70">
        <f t="shared" si="99"/>
        <v>0.61653707293344651</v>
      </c>
      <c r="R755" s="23">
        <f t="shared" si="100"/>
        <v>8.1999430700148395</v>
      </c>
      <c r="S755" s="25">
        <v>5.4409999999999998</v>
      </c>
      <c r="T755" s="23">
        <f t="shared" si="101"/>
        <v>0.66354119212075857</v>
      </c>
      <c r="U755" s="23">
        <f t="shared" si="102"/>
        <v>1.5070654420170631</v>
      </c>
      <c r="V755" s="23">
        <f t="shared" si="103"/>
        <v>0.27730004133113961</v>
      </c>
      <c r="W755" s="1">
        <v>995</v>
      </c>
      <c r="X755" s="1">
        <f t="shared" si="104"/>
        <v>2.7869350887551719E-4</v>
      </c>
      <c r="Y755" s="7">
        <v>2000</v>
      </c>
      <c r="Z755" s="1">
        <v>10.375999999999999</v>
      </c>
      <c r="AA755" s="1">
        <f t="shared" si="105"/>
        <v>5.3718872181094293E-2</v>
      </c>
      <c r="AB755" s="1">
        <f t="shared" si="107"/>
        <v>6.7965041942920389E-4</v>
      </c>
      <c r="AD755" s="8" t="s">
        <v>139</v>
      </c>
      <c r="AE755" s="1" t="s">
        <v>69</v>
      </c>
      <c r="AF755" s="1" t="s">
        <v>70</v>
      </c>
      <c r="AG755" s="1" t="s">
        <v>71</v>
      </c>
      <c r="AH755" s="1" t="s">
        <v>72</v>
      </c>
      <c r="AI755" s="1" t="s">
        <v>130</v>
      </c>
      <c r="AJ755" s="1" t="s">
        <v>140</v>
      </c>
      <c r="AK755" s="8" t="s">
        <v>139</v>
      </c>
    </row>
    <row r="756" spans="1:37" ht="16">
      <c r="A756" s="8" t="s">
        <v>138</v>
      </c>
      <c r="B756" s="8" t="s">
        <v>139</v>
      </c>
      <c r="C756" s="8" t="s">
        <v>66</v>
      </c>
      <c r="D756" s="11" t="s">
        <v>67</v>
      </c>
      <c r="E756" s="24">
        <v>48</v>
      </c>
      <c r="F756" s="13">
        <v>0.80200000000000005</v>
      </c>
      <c r="G756" s="24">
        <v>2041.5</v>
      </c>
      <c r="I756" s="13">
        <v>6829.0079999999998</v>
      </c>
      <c r="J756" s="38">
        <v>8.0485692506278603</v>
      </c>
      <c r="K756" s="103">
        <f t="shared" si="106"/>
        <v>8.6561833655716995</v>
      </c>
      <c r="L756" s="25">
        <v>4.2000000000000003E-2</v>
      </c>
      <c r="N756">
        <v>13.3</v>
      </c>
      <c r="O756" s="70">
        <v>818.19799999999998</v>
      </c>
      <c r="P756" s="70">
        <v>504.44940000000003</v>
      </c>
      <c r="Q756" s="70">
        <f t="shared" si="99"/>
        <v>0.61653707293344651</v>
      </c>
      <c r="R756" s="23">
        <f t="shared" si="100"/>
        <v>8.1999430700148395</v>
      </c>
      <c r="S756" s="25">
        <v>5.4409999999999998</v>
      </c>
      <c r="T756" s="23">
        <f t="shared" si="101"/>
        <v>0.66354119212075857</v>
      </c>
      <c r="U756" s="23">
        <f t="shared" si="102"/>
        <v>1.5070654420170631</v>
      </c>
      <c r="V756" s="23">
        <f t="shared" si="103"/>
        <v>6.3296748564716648E-2</v>
      </c>
      <c r="W756" s="1">
        <v>995</v>
      </c>
      <c r="X756" s="1">
        <f t="shared" si="104"/>
        <v>6.3614822678107188E-5</v>
      </c>
      <c r="Y756" s="7">
        <v>2000</v>
      </c>
      <c r="Z756" s="1">
        <v>10.375999999999999</v>
      </c>
      <c r="AA756" s="1">
        <f t="shared" si="105"/>
        <v>1.226191647611935E-2</v>
      </c>
      <c r="AB756" s="1">
        <f t="shared" si="107"/>
        <v>1.0614139743061388E-3</v>
      </c>
      <c r="AD756" s="8" t="s">
        <v>139</v>
      </c>
      <c r="AE756" s="1" t="s">
        <v>69</v>
      </c>
      <c r="AF756" s="1" t="s">
        <v>70</v>
      </c>
      <c r="AG756" s="1" t="s">
        <v>71</v>
      </c>
      <c r="AH756" s="1" t="s">
        <v>72</v>
      </c>
      <c r="AI756" s="1" t="s">
        <v>130</v>
      </c>
      <c r="AJ756" s="1" t="s">
        <v>140</v>
      </c>
      <c r="AK756" s="8" t="s">
        <v>139</v>
      </c>
    </row>
    <row r="757" spans="1:37" ht="16">
      <c r="A757" s="8" t="s">
        <v>138</v>
      </c>
      <c r="B757" s="8" t="s">
        <v>139</v>
      </c>
      <c r="C757" s="8" t="s">
        <v>66</v>
      </c>
      <c r="D757" s="11" t="s">
        <v>67</v>
      </c>
      <c r="E757" s="24">
        <v>52</v>
      </c>
      <c r="F757" s="13">
        <v>0.81499999999999995</v>
      </c>
      <c r="G757" s="24">
        <v>2095.6</v>
      </c>
      <c r="I757" s="13">
        <v>2075.92</v>
      </c>
      <c r="J757" s="38">
        <v>3.3246375227371616</v>
      </c>
      <c r="K757" s="103">
        <f t="shared" si="106"/>
        <v>3.5895475748399317</v>
      </c>
      <c r="L757" s="25">
        <v>4.2999999999999997E-2</v>
      </c>
      <c r="N757">
        <v>13.3</v>
      </c>
      <c r="O757" s="70">
        <v>818.19799999999998</v>
      </c>
      <c r="P757" s="70">
        <v>504.44940000000003</v>
      </c>
      <c r="Q757" s="70">
        <f t="shared" si="99"/>
        <v>0.61653707293344651</v>
      </c>
      <c r="R757" s="23">
        <f t="shared" si="100"/>
        <v>8.1999430700148395</v>
      </c>
      <c r="S757" s="25">
        <v>5.4409999999999998</v>
      </c>
      <c r="T757" s="23">
        <f t="shared" si="101"/>
        <v>0.66354119212075857</v>
      </c>
      <c r="U757" s="23">
        <f t="shared" si="102"/>
        <v>1.5070654420170631</v>
      </c>
      <c r="V757" s="23">
        <f t="shared" si="103"/>
        <v>6.4803814006733712E-2</v>
      </c>
      <c r="W757" s="1">
        <v>995</v>
      </c>
      <c r="X757" s="1">
        <f t="shared" si="104"/>
        <v>6.5129461313300215E-5</v>
      </c>
      <c r="Y757" s="7">
        <v>2000</v>
      </c>
      <c r="Z757" s="1">
        <v>10.375999999999999</v>
      </c>
      <c r="AA757" s="1">
        <f t="shared" si="105"/>
        <v>1.2553866868407907E-2</v>
      </c>
      <c r="AB757" s="1">
        <f t="shared" si="107"/>
        <v>4.5062702372356971E-4</v>
      </c>
      <c r="AD757" s="8" t="s">
        <v>139</v>
      </c>
      <c r="AE757" s="1" t="s">
        <v>69</v>
      </c>
      <c r="AF757" s="1" t="s">
        <v>70</v>
      </c>
      <c r="AG757" s="1" t="s">
        <v>71</v>
      </c>
      <c r="AH757" s="1" t="s">
        <v>72</v>
      </c>
      <c r="AI757" s="1" t="s">
        <v>130</v>
      </c>
      <c r="AJ757" s="1" t="s">
        <v>140</v>
      </c>
      <c r="AK757" s="8" t="s">
        <v>139</v>
      </c>
    </row>
    <row r="758" spans="1:37" ht="16">
      <c r="A758" s="8" t="s">
        <v>138</v>
      </c>
      <c r="B758" s="8" t="s">
        <v>139</v>
      </c>
      <c r="C758" s="8" t="s">
        <v>66</v>
      </c>
      <c r="D758" s="11" t="s">
        <v>67</v>
      </c>
      <c r="E758" s="24">
        <v>54</v>
      </c>
      <c r="F758" s="13">
        <v>0.48099999999999998</v>
      </c>
      <c r="G758" s="24">
        <v>2162.5</v>
      </c>
      <c r="I758" s="13">
        <v>9051.5349999999999</v>
      </c>
      <c r="J758" s="38">
        <v>10.10259622872244</v>
      </c>
      <c r="K758" s="103">
        <f t="shared" si="106"/>
        <v>10.846983695129175</v>
      </c>
      <c r="L758" s="25">
        <v>2.5000000000000001E-2</v>
      </c>
      <c r="N758">
        <v>13.3</v>
      </c>
      <c r="O758" s="70">
        <v>818.19799999999998</v>
      </c>
      <c r="P758" s="70">
        <v>504.44940000000003</v>
      </c>
      <c r="Q758" s="70">
        <f t="shared" si="99"/>
        <v>0.61653707293344651</v>
      </c>
      <c r="R758" s="23">
        <f t="shared" si="100"/>
        <v>8.1999430700148395</v>
      </c>
      <c r="S758" s="25">
        <v>5.4409999999999998</v>
      </c>
      <c r="T758" s="23">
        <f t="shared" si="101"/>
        <v>0.66354119212075857</v>
      </c>
      <c r="U758" s="23">
        <f t="shared" si="102"/>
        <v>1.5070654420170631</v>
      </c>
      <c r="V758" s="23">
        <f t="shared" si="103"/>
        <v>3.7676636050426579E-2</v>
      </c>
      <c r="W758" s="1">
        <v>995</v>
      </c>
      <c r="X758" s="1">
        <f t="shared" si="104"/>
        <v>3.786596587982571E-5</v>
      </c>
      <c r="Y758" s="7">
        <v>2000</v>
      </c>
      <c r="Z758" s="1">
        <v>10.375999999999999</v>
      </c>
      <c r="AA758" s="1">
        <f t="shared" si="105"/>
        <v>7.2987598072138992E-3</v>
      </c>
      <c r="AB758" s="1">
        <f t="shared" si="107"/>
        <v>7.9169528623513328E-4</v>
      </c>
      <c r="AD758" s="8" t="s">
        <v>139</v>
      </c>
      <c r="AE758" s="1" t="s">
        <v>69</v>
      </c>
      <c r="AF758" s="1" t="s">
        <v>70</v>
      </c>
      <c r="AG758" s="1" t="s">
        <v>71</v>
      </c>
      <c r="AH758" s="1" t="s">
        <v>72</v>
      </c>
      <c r="AI758" s="1" t="s">
        <v>130</v>
      </c>
      <c r="AJ758" s="1" t="s">
        <v>140</v>
      </c>
      <c r="AK758" s="8" t="s">
        <v>139</v>
      </c>
    </row>
    <row r="759" spans="1:37" ht="16">
      <c r="A759" s="8" t="s">
        <v>138</v>
      </c>
      <c r="B759" s="8" t="s">
        <v>139</v>
      </c>
      <c r="C759" s="8" t="s">
        <v>66</v>
      </c>
      <c r="D759" s="11" t="s">
        <v>67</v>
      </c>
      <c r="E759" s="24">
        <v>63</v>
      </c>
      <c r="F759" s="13">
        <v>0.66100000000000003</v>
      </c>
      <c r="G759" s="24">
        <v>2280.4</v>
      </c>
      <c r="I759" s="13">
        <v>4806.6210000000001</v>
      </c>
      <c r="J759" s="38">
        <v>6.0962118381328798</v>
      </c>
      <c r="K759" s="103">
        <f t="shared" si="106"/>
        <v>6.5669620617576019</v>
      </c>
      <c r="L759" s="25">
        <v>3.5000000000000003E-2</v>
      </c>
      <c r="N759">
        <v>13.3</v>
      </c>
      <c r="O759" s="70">
        <v>818.19799999999998</v>
      </c>
      <c r="P759" s="70">
        <v>504.44940000000003</v>
      </c>
      <c r="Q759" s="70">
        <f t="shared" si="99"/>
        <v>0.61653707293344651</v>
      </c>
      <c r="R759" s="23">
        <f t="shared" si="100"/>
        <v>8.1999430700148395</v>
      </c>
      <c r="S759" s="25">
        <v>5.4409999999999998</v>
      </c>
      <c r="T759" s="23">
        <f t="shared" si="101"/>
        <v>0.66354119212075857</v>
      </c>
      <c r="U759" s="23">
        <f t="shared" si="102"/>
        <v>1.5070654420170631</v>
      </c>
      <c r="V759" s="23">
        <f t="shared" si="103"/>
        <v>5.2747290470597209E-2</v>
      </c>
      <c r="W759" s="1">
        <v>995</v>
      </c>
      <c r="X759" s="1">
        <f t="shared" si="104"/>
        <v>5.301235223175599E-5</v>
      </c>
      <c r="Y759" s="7">
        <v>2000</v>
      </c>
      <c r="Z759" s="1">
        <v>10.375999999999999</v>
      </c>
      <c r="AA759" s="1">
        <f t="shared" si="105"/>
        <v>1.0218263730099458E-2</v>
      </c>
      <c r="AB759" s="1">
        <f t="shared" si="107"/>
        <v>6.7102950252596861E-4</v>
      </c>
      <c r="AD759" s="8" t="s">
        <v>139</v>
      </c>
      <c r="AE759" s="1" t="s">
        <v>69</v>
      </c>
      <c r="AF759" s="1" t="s">
        <v>70</v>
      </c>
      <c r="AG759" s="1" t="s">
        <v>71</v>
      </c>
      <c r="AH759" s="1" t="s">
        <v>72</v>
      </c>
      <c r="AI759" s="1" t="s">
        <v>130</v>
      </c>
      <c r="AJ759" s="1" t="s">
        <v>140</v>
      </c>
      <c r="AK759" s="8" t="s">
        <v>139</v>
      </c>
    </row>
    <row r="760" spans="1:37" ht="16">
      <c r="A760" s="8" t="s">
        <v>138</v>
      </c>
      <c r="B760" s="8" t="s">
        <v>139</v>
      </c>
      <c r="C760" s="8" t="s">
        <v>66</v>
      </c>
      <c r="D760" s="11" t="s">
        <v>67</v>
      </c>
      <c r="E760" s="24">
        <v>65</v>
      </c>
      <c r="F760" s="13">
        <v>2.734</v>
      </c>
      <c r="G760" s="24">
        <v>2332</v>
      </c>
      <c r="I760" s="13">
        <v>8751.5820000000003</v>
      </c>
      <c r="J760" s="38">
        <v>9.8307569303942319</v>
      </c>
      <c r="K760" s="103">
        <f t="shared" si="106"/>
        <v>10.557466809189197</v>
      </c>
      <c r="L760" s="25">
        <v>0.14299999999999999</v>
      </c>
      <c r="N760">
        <v>13.3</v>
      </c>
      <c r="O760" s="70">
        <v>818.19799999999998</v>
      </c>
      <c r="P760" s="70">
        <v>504.44940000000003</v>
      </c>
      <c r="Q760" s="70">
        <f t="shared" si="99"/>
        <v>0.61653707293344651</v>
      </c>
      <c r="R760" s="23">
        <f t="shared" si="100"/>
        <v>8.1999430700148395</v>
      </c>
      <c r="S760" s="25">
        <v>5.4409999999999998</v>
      </c>
      <c r="T760" s="23">
        <f t="shared" si="101"/>
        <v>0.66354119212075857</v>
      </c>
      <c r="U760" s="23">
        <f t="shared" si="102"/>
        <v>1.5070654420170631</v>
      </c>
      <c r="V760" s="23">
        <f t="shared" si="103"/>
        <v>0.21551035820844</v>
      </c>
      <c r="W760" s="1">
        <v>995</v>
      </c>
      <c r="X760" s="1">
        <f t="shared" si="104"/>
        <v>2.1659332483260301E-4</v>
      </c>
      <c r="Y760" s="7">
        <v>2000</v>
      </c>
      <c r="Z760" s="1">
        <v>10.375999999999999</v>
      </c>
      <c r="AA760" s="1">
        <f t="shared" si="105"/>
        <v>4.1748906097263498E-2</v>
      </c>
      <c r="AB760" s="1">
        <f t="shared" si="107"/>
        <v>4.4076269044181588E-3</v>
      </c>
      <c r="AD760" s="8" t="s">
        <v>139</v>
      </c>
      <c r="AE760" s="1" t="s">
        <v>69</v>
      </c>
      <c r="AF760" s="1" t="s">
        <v>70</v>
      </c>
      <c r="AG760" s="1" t="s">
        <v>71</v>
      </c>
      <c r="AH760" s="1" t="s">
        <v>72</v>
      </c>
      <c r="AI760" s="1" t="s">
        <v>130</v>
      </c>
      <c r="AJ760" s="1" t="s">
        <v>140</v>
      </c>
      <c r="AK760" s="8" t="s">
        <v>139</v>
      </c>
    </row>
    <row r="761" spans="1:37" ht="16">
      <c r="A761" s="8" t="s">
        <v>138</v>
      </c>
      <c r="B761" s="8" t="s">
        <v>139</v>
      </c>
      <c r="C761" s="8" t="s">
        <v>66</v>
      </c>
      <c r="D761" s="11" t="s">
        <v>67</v>
      </c>
      <c r="E761" s="24">
        <v>73</v>
      </c>
      <c r="F761" s="13">
        <v>0.312</v>
      </c>
      <c r="G761" s="24">
        <v>2490.1999999999998</v>
      </c>
      <c r="I761" s="13">
        <v>62.155999999999999</v>
      </c>
      <c r="J761" s="38">
        <v>1.1735856813252792</v>
      </c>
      <c r="K761" s="103">
        <f t="shared" si="106"/>
        <v>1.2693484778471655</v>
      </c>
      <c r="L761" s="25">
        <v>1.6E-2</v>
      </c>
      <c r="N761">
        <v>13.3</v>
      </c>
      <c r="O761" s="70">
        <v>818.19799999999998</v>
      </c>
      <c r="P761" s="70">
        <v>504.44940000000003</v>
      </c>
      <c r="Q761" s="70">
        <f t="shared" si="99"/>
        <v>0.61653707293344651</v>
      </c>
      <c r="R761" s="23">
        <f t="shared" si="100"/>
        <v>8.1999430700148395</v>
      </c>
      <c r="S761" s="25">
        <v>5.4409999999999998</v>
      </c>
      <c r="T761" s="23">
        <f t="shared" si="101"/>
        <v>0.66354119212075857</v>
      </c>
      <c r="U761" s="23">
        <f t="shared" si="102"/>
        <v>1.5070654420170631</v>
      </c>
      <c r="V761" s="23">
        <f t="shared" si="103"/>
        <v>2.4113047072273009E-2</v>
      </c>
      <c r="W761" s="1">
        <v>995</v>
      </c>
      <c r="X761" s="1">
        <f t="shared" si="104"/>
        <v>2.423421816308845E-5</v>
      </c>
      <c r="Y761" s="7">
        <v>2000</v>
      </c>
      <c r="Z761" s="1">
        <v>10.375999999999999</v>
      </c>
      <c r="AA761" s="1">
        <f t="shared" si="105"/>
        <v>4.671206276616895E-3</v>
      </c>
      <c r="AB761" s="1">
        <f t="shared" si="107"/>
        <v>5.9293885769337811E-5</v>
      </c>
      <c r="AD761" s="8" t="s">
        <v>139</v>
      </c>
      <c r="AE761" s="1" t="s">
        <v>69</v>
      </c>
      <c r="AF761" s="1" t="s">
        <v>70</v>
      </c>
      <c r="AG761" s="1" t="s">
        <v>71</v>
      </c>
      <c r="AH761" s="1" t="s">
        <v>72</v>
      </c>
      <c r="AI761" s="1" t="s">
        <v>130</v>
      </c>
      <c r="AJ761" s="1" t="s">
        <v>140</v>
      </c>
      <c r="AK761" s="8" t="s">
        <v>139</v>
      </c>
    </row>
    <row r="762" spans="1:37" ht="16">
      <c r="A762" s="8" t="s">
        <v>138</v>
      </c>
      <c r="B762" s="8" t="s">
        <v>139</v>
      </c>
      <c r="C762" s="8" t="s">
        <v>66</v>
      </c>
      <c r="D762" s="11" t="s">
        <v>67</v>
      </c>
      <c r="E762" s="24">
        <v>88</v>
      </c>
      <c r="F762" s="13">
        <v>0.307</v>
      </c>
      <c r="G762" s="24">
        <v>2735.8</v>
      </c>
      <c r="I762" s="13">
        <v>493.56299999999999</v>
      </c>
      <c r="J762" s="38">
        <v>1.6424222813174354</v>
      </c>
      <c r="K762" s="103">
        <f t="shared" si="106"/>
        <v>1.7757540213215597</v>
      </c>
      <c r="L762" s="25">
        <v>1.6E-2</v>
      </c>
      <c r="N762">
        <v>13.3</v>
      </c>
      <c r="O762" s="70">
        <v>818.19799999999998</v>
      </c>
      <c r="P762" s="70">
        <v>504.44940000000003</v>
      </c>
      <c r="Q762" s="70">
        <f t="shared" si="99"/>
        <v>0.61653707293344651</v>
      </c>
      <c r="R762" s="23">
        <f t="shared" si="100"/>
        <v>8.1999430700148395</v>
      </c>
      <c r="S762" s="25">
        <v>5.4409999999999998</v>
      </c>
      <c r="T762" s="23">
        <f t="shared" si="101"/>
        <v>0.66354119212075857</v>
      </c>
      <c r="U762" s="23">
        <f t="shared" si="102"/>
        <v>1.5070654420170631</v>
      </c>
      <c r="V762" s="23">
        <f t="shared" si="103"/>
        <v>2.4113047072273009E-2</v>
      </c>
      <c r="W762" s="1">
        <v>995</v>
      </c>
      <c r="X762" s="1">
        <f t="shared" si="104"/>
        <v>2.423421816308845E-5</v>
      </c>
      <c r="Y762" s="7">
        <v>2000</v>
      </c>
      <c r="Z762" s="1">
        <v>10.375999999999999</v>
      </c>
      <c r="AA762" s="1">
        <f t="shared" si="105"/>
        <v>4.671206276616895E-3</v>
      </c>
      <c r="AB762" s="1">
        <f t="shared" si="107"/>
        <v>8.2949133301249618E-5</v>
      </c>
      <c r="AD762" s="8" t="s">
        <v>139</v>
      </c>
      <c r="AE762" s="1" t="s">
        <v>69</v>
      </c>
      <c r="AF762" s="1" t="s">
        <v>70</v>
      </c>
      <c r="AG762" s="1" t="s">
        <v>71</v>
      </c>
      <c r="AH762" s="1" t="s">
        <v>72</v>
      </c>
      <c r="AI762" s="1" t="s">
        <v>130</v>
      </c>
      <c r="AJ762" s="1" t="s">
        <v>140</v>
      </c>
      <c r="AK762" s="8" t="s">
        <v>139</v>
      </c>
    </row>
    <row r="763" spans="1:37" ht="16">
      <c r="A763" s="8" t="s">
        <v>138</v>
      </c>
      <c r="B763" s="8" t="s">
        <v>139</v>
      </c>
      <c r="C763" s="8" t="s">
        <v>66</v>
      </c>
      <c r="D763" s="11" t="s">
        <v>67</v>
      </c>
      <c r="E763" s="24">
        <v>90</v>
      </c>
      <c r="F763" s="13">
        <v>0.372</v>
      </c>
      <c r="G763" s="24">
        <v>2764.2</v>
      </c>
      <c r="I763" s="13">
        <v>3137.5839999999998</v>
      </c>
      <c r="J763" s="38">
        <v>4.4214110813535603</v>
      </c>
      <c r="K763" s="103">
        <f t="shared" si="106"/>
        <v>4.7694016099196341</v>
      </c>
      <c r="L763" s="25">
        <v>1.9E-2</v>
      </c>
      <c r="N763">
        <v>13.3</v>
      </c>
      <c r="O763" s="70">
        <v>818.19799999999998</v>
      </c>
      <c r="P763" s="70">
        <v>504.44940000000003</v>
      </c>
      <c r="Q763" s="70">
        <f t="shared" si="99"/>
        <v>0.61653707293344651</v>
      </c>
      <c r="R763" s="23">
        <f t="shared" si="100"/>
        <v>8.1999430700148395</v>
      </c>
      <c r="S763" s="25">
        <v>5.4409999999999998</v>
      </c>
      <c r="T763" s="23">
        <f t="shared" si="101"/>
        <v>0.66354119212075857</v>
      </c>
      <c r="U763" s="23">
        <f t="shared" si="102"/>
        <v>1.5070654420170631</v>
      </c>
      <c r="V763" s="23">
        <f t="shared" si="103"/>
        <v>2.8634243398324197E-2</v>
      </c>
      <c r="W763" s="1">
        <v>995</v>
      </c>
      <c r="X763" s="1">
        <f t="shared" si="104"/>
        <v>2.8778134068667536E-5</v>
      </c>
      <c r="Y763" s="7">
        <v>2000</v>
      </c>
      <c r="Z763" s="1">
        <v>10.375999999999999</v>
      </c>
      <c r="AA763" s="1">
        <f t="shared" si="105"/>
        <v>5.5470574534825633E-3</v>
      </c>
      <c r="AB763" s="1">
        <f t="shared" si="107"/>
        <v>2.6456144748956446E-4</v>
      </c>
      <c r="AD763" s="8" t="s">
        <v>139</v>
      </c>
      <c r="AE763" s="1" t="s">
        <v>69</v>
      </c>
      <c r="AF763" s="1" t="s">
        <v>70</v>
      </c>
      <c r="AG763" s="1" t="s">
        <v>71</v>
      </c>
      <c r="AH763" s="1" t="s">
        <v>72</v>
      </c>
      <c r="AI763" s="1" t="s">
        <v>130</v>
      </c>
      <c r="AJ763" s="1" t="s">
        <v>140</v>
      </c>
      <c r="AK763" s="8" t="s">
        <v>139</v>
      </c>
    </row>
    <row r="764" spans="1:37" ht="16">
      <c r="A764" s="8" t="s">
        <v>138</v>
      </c>
      <c r="B764" s="8" t="s">
        <v>139</v>
      </c>
      <c r="C764" s="8" t="s">
        <v>66</v>
      </c>
      <c r="D764" s="11" t="s">
        <v>67</v>
      </c>
      <c r="E764" s="24">
        <v>93</v>
      </c>
      <c r="F764" s="13">
        <v>0.27</v>
      </c>
      <c r="G764" s="24">
        <v>2827.1</v>
      </c>
      <c r="I764" s="13">
        <v>3396.6320000000001</v>
      </c>
      <c r="J764" s="38">
        <v>4.6852594330062445</v>
      </c>
      <c r="K764" s="103">
        <f t="shared" si="106"/>
        <v>5.0529184982050346</v>
      </c>
      <c r="L764" s="25">
        <v>1.4E-2</v>
      </c>
      <c r="N764">
        <v>13.3</v>
      </c>
      <c r="O764" s="70">
        <v>818.19799999999998</v>
      </c>
      <c r="P764" s="70">
        <v>504.44940000000003</v>
      </c>
      <c r="Q764" s="70">
        <f t="shared" si="99"/>
        <v>0.61653707293344651</v>
      </c>
      <c r="R764" s="23">
        <f t="shared" si="100"/>
        <v>8.1999430700148395</v>
      </c>
      <c r="S764" s="25">
        <v>5.4409999999999998</v>
      </c>
      <c r="T764" s="23">
        <f t="shared" si="101"/>
        <v>0.66354119212075857</v>
      </c>
      <c r="U764" s="23">
        <f t="shared" si="102"/>
        <v>1.5070654420170631</v>
      </c>
      <c r="V764" s="23">
        <f t="shared" si="103"/>
        <v>2.1098916188238882E-2</v>
      </c>
      <c r="W764" s="1">
        <v>995</v>
      </c>
      <c r="X764" s="1">
        <f t="shared" si="104"/>
        <v>2.1204940892702392E-5</v>
      </c>
      <c r="Y764" s="7">
        <v>2000</v>
      </c>
      <c r="Z764" s="1">
        <v>10.375999999999999</v>
      </c>
      <c r="AA764" s="1">
        <f t="shared" si="105"/>
        <v>4.0873054920397833E-3</v>
      </c>
      <c r="AB764" s="1">
        <f t="shared" si="107"/>
        <v>2.0652821528542852E-4</v>
      </c>
      <c r="AD764" s="8" t="s">
        <v>139</v>
      </c>
      <c r="AE764" s="1" t="s">
        <v>69</v>
      </c>
      <c r="AF764" s="1" t="s">
        <v>70</v>
      </c>
      <c r="AG764" s="1" t="s">
        <v>71</v>
      </c>
      <c r="AH764" s="1" t="s">
        <v>72</v>
      </c>
      <c r="AI764" s="1" t="s">
        <v>130</v>
      </c>
      <c r="AJ764" s="1" t="s">
        <v>140</v>
      </c>
      <c r="AK764" s="8" t="s">
        <v>139</v>
      </c>
    </row>
    <row r="765" spans="1:37" ht="16">
      <c r="A765" s="8" t="s">
        <v>138</v>
      </c>
      <c r="B765" s="8" t="s">
        <v>139</v>
      </c>
      <c r="C765" s="8" t="s">
        <v>66</v>
      </c>
      <c r="D765" s="11" t="s">
        <v>67</v>
      </c>
      <c r="E765" s="24">
        <v>102</v>
      </c>
      <c r="F765" s="13">
        <v>0.79300000000000004</v>
      </c>
      <c r="G765" s="24">
        <v>3200.4</v>
      </c>
      <c r="I765" s="13">
        <v>-20.812999999999999</v>
      </c>
      <c r="J765" s="38">
        <v>1.0829052236018784</v>
      </c>
      <c r="K765" s="103">
        <f t="shared" si="106"/>
        <v>1.1713563359227841</v>
      </c>
      <c r="L765" s="25">
        <v>4.1000000000000002E-2</v>
      </c>
      <c r="N765">
        <v>13.3</v>
      </c>
      <c r="O765" s="70">
        <v>818.19799999999998</v>
      </c>
      <c r="P765" s="70">
        <v>504.44940000000003</v>
      </c>
      <c r="Q765" s="70">
        <f t="shared" si="99"/>
        <v>0.61653707293344651</v>
      </c>
      <c r="R765" s="23">
        <f t="shared" si="100"/>
        <v>8.1999430700148395</v>
      </c>
      <c r="S765" s="25">
        <v>5.4409999999999998</v>
      </c>
      <c r="T765" s="23">
        <f t="shared" si="101"/>
        <v>0.66354119212075857</v>
      </c>
      <c r="U765" s="23">
        <f t="shared" si="102"/>
        <v>1.5070654420170631</v>
      </c>
      <c r="V765" s="23">
        <f t="shared" si="103"/>
        <v>6.1789683122699585E-2</v>
      </c>
      <c r="W765" s="1">
        <v>995</v>
      </c>
      <c r="X765" s="1">
        <f t="shared" si="104"/>
        <v>6.210018404291416E-5</v>
      </c>
      <c r="Y765" s="7">
        <v>2000</v>
      </c>
      <c r="Z765" s="1">
        <v>10.375999999999999</v>
      </c>
      <c r="AA765" s="1">
        <f t="shared" si="105"/>
        <v>1.1969966083830795E-2</v>
      </c>
      <c r="AB765" s="1">
        <f t="shared" si="107"/>
        <v>1.4021095613076038E-4</v>
      </c>
      <c r="AD765" s="8" t="s">
        <v>139</v>
      </c>
      <c r="AE765" s="1" t="s">
        <v>69</v>
      </c>
      <c r="AF765" s="1" t="s">
        <v>70</v>
      </c>
      <c r="AG765" s="1" t="s">
        <v>71</v>
      </c>
      <c r="AH765" s="1" t="s">
        <v>72</v>
      </c>
      <c r="AI765" s="1" t="s">
        <v>130</v>
      </c>
      <c r="AJ765" s="1" t="s">
        <v>140</v>
      </c>
      <c r="AK765" s="8" t="s">
        <v>139</v>
      </c>
    </row>
    <row r="766" spans="1:37" ht="16">
      <c r="A766" s="8" t="s">
        <v>138</v>
      </c>
      <c r="B766" s="8" t="s">
        <v>139</v>
      </c>
      <c r="C766" s="8" t="s">
        <v>66</v>
      </c>
      <c r="D766" s="11" t="s">
        <v>67</v>
      </c>
      <c r="E766" s="24">
        <v>104</v>
      </c>
      <c r="F766" s="13">
        <v>0.45200000000000001</v>
      </c>
      <c r="G766" s="24">
        <v>3316.8</v>
      </c>
      <c r="I766" s="13">
        <v>-2.0670000000000002</v>
      </c>
      <c r="J766" s="38">
        <v>1.1034080978418594</v>
      </c>
      <c r="K766" s="103">
        <f t="shared" si="106"/>
        <v>1.1935136676760953</v>
      </c>
      <c r="L766" s="25">
        <v>2.4E-2</v>
      </c>
      <c r="N766">
        <v>13.3</v>
      </c>
      <c r="O766" s="70">
        <v>818.19799999999998</v>
      </c>
      <c r="P766" s="70">
        <v>504.44940000000003</v>
      </c>
      <c r="Q766" s="70">
        <f t="shared" si="99"/>
        <v>0.61653707293344651</v>
      </c>
      <c r="R766" s="23">
        <f t="shared" si="100"/>
        <v>8.1999430700148395</v>
      </c>
      <c r="S766" s="25">
        <v>5.4409999999999998</v>
      </c>
      <c r="T766" s="23">
        <f t="shared" si="101"/>
        <v>0.66354119212075857</v>
      </c>
      <c r="U766" s="23">
        <f t="shared" si="102"/>
        <v>1.5070654420170631</v>
      </c>
      <c r="V766" s="23">
        <f t="shared" si="103"/>
        <v>3.6169570608409515E-2</v>
      </c>
      <c r="W766" s="1">
        <v>995</v>
      </c>
      <c r="X766" s="1">
        <f t="shared" si="104"/>
        <v>3.6351327244632676E-5</v>
      </c>
      <c r="Y766" s="7">
        <v>2000</v>
      </c>
      <c r="Z766" s="1">
        <v>10.375999999999999</v>
      </c>
      <c r="AA766" s="1">
        <f t="shared" si="105"/>
        <v>7.0068094149253433E-3</v>
      </c>
      <c r="AB766" s="1">
        <f t="shared" si="107"/>
        <v>8.3627228035149429E-5</v>
      </c>
      <c r="AD766" s="8" t="s">
        <v>139</v>
      </c>
      <c r="AE766" s="1" t="s">
        <v>69</v>
      </c>
      <c r="AF766" s="1" t="s">
        <v>70</v>
      </c>
      <c r="AG766" s="1" t="s">
        <v>71</v>
      </c>
      <c r="AH766" s="1" t="s">
        <v>72</v>
      </c>
      <c r="AI766" s="1" t="s">
        <v>130</v>
      </c>
      <c r="AJ766" s="1" t="s">
        <v>140</v>
      </c>
      <c r="AK766" s="8" t="s">
        <v>139</v>
      </c>
    </row>
    <row r="767" spans="1:37" ht="16">
      <c r="A767" s="8" t="s">
        <v>138</v>
      </c>
      <c r="B767" s="8" t="s">
        <v>139</v>
      </c>
      <c r="C767" s="8" t="s">
        <v>66</v>
      </c>
      <c r="D767" s="11" t="s">
        <v>67</v>
      </c>
      <c r="E767" s="24">
        <v>106</v>
      </c>
      <c r="F767" s="13">
        <v>0.877</v>
      </c>
      <c r="G767" s="24">
        <v>3567.8</v>
      </c>
      <c r="I767" s="13">
        <v>-26.076000000000001</v>
      </c>
      <c r="J767" s="38">
        <v>1.077147446995204</v>
      </c>
      <c r="K767" s="103">
        <f t="shared" si="106"/>
        <v>1.1651338067601575</v>
      </c>
      <c r="L767" s="25">
        <v>4.5999999999999999E-2</v>
      </c>
      <c r="N767">
        <v>13.3</v>
      </c>
      <c r="O767" s="70">
        <v>818.19799999999998</v>
      </c>
      <c r="P767" s="70">
        <v>504.44940000000003</v>
      </c>
      <c r="Q767" s="70">
        <f t="shared" si="99"/>
        <v>0.61653707293344651</v>
      </c>
      <c r="R767" s="23">
        <f t="shared" si="100"/>
        <v>8.1999430700148395</v>
      </c>
      <c r="S767" s="25">
        <v>5.4409999999999998</v>
      </c>
      <c r="T767" s="23">
        <f t="shared" si="101"/>
        <v>0.66354119212075857</v>
      </c>
      <c r="U767" s="23">
        <f t="shared" si="102"/>
        <v>1.5070654420170631</v>
      </c>
      <c r="V767" s="23">
        <f t="shared" si="103"/>
        <v>6.9325010332784903E-2</v>
      </c>
      <c r="W767" s="1">
        <v>995</v>
      </c>
      <c r="X767" s="1">
        <f t="shared" si="104"/>
        <v>6.9673377218879297E-5</v>
      </c>
      <c r="Y767" s="7">
        <v>2000</v>
      </c>
      <c r="Z767" s="1">
        <v>10.375999999999999</v>
      </c>
      <c r="AA767" s="1">
        <f t="shared" si="105"/>
        <v>1.3429718045273573E-2</v>
      </c>
      <c r="AB767" s="1">
        <f t="shared" si="107"/>
        <v>1.564741850980518E-4</v>
      </c>
      <c r="AD767" s="8" t="s">
        <v>139</v>
      </c>
      <c r="AE767" s="1" t="s">
        <v>69</v>
      </c>
      <c r="AF767" s="1" t="s">
        <v>70</v>
      </c>
      <c r="AG767" s="1" t="s">
        <v>71</v>
      </c>
      <c r="AH767" s="1" t="s">
        <v>72</v>
      </c>
      <c r="AI767" s="1" t="s">
        <v>130</v>
      </c>
      <c r="AJ767" s="1" t="s">
        <v>140</v>
      </c>
      <c r="AK767" s="8" t="s">
        <v>139</v>
      </c>
    </row>
    <row r="768" spans="1:37" ht="16">
      <c r="A768" s="8" t="s">
        <v>138</v>
      </c>
      <c r="B768" s="8" t="s">
        <v>139</v>
      </c>
      <c r="C768" s="8" t="s">
        <v>66</v>
      </c>
      <c r="D768" s="11" t="s">
        <v>67</v>
      </c>
      <c r="E768" s="24">
        <v>107</v>
      </c>
      <c r="F768" s="13">
        <v>0.81</v>
      </c>
      <c r="G768" s="24">
        <v>3661.3</v>
      </c>
      <c r="I768" s="13">
        <v>-12.429</v>
      </c>
      <c r="J768" s="38">
        <v>1.0920760224047581</v>
      </c>
      <c r="K768" s="103">
        <f t="shared" si="106"/>
        <v>1.1812672552668038</v>
      </c>
      <c r="L768" s="25">
        <v>4.2000000000000003E-2</v>
      </c>
      <c r="N768">
        <v>13.3</v>
      </c>
      <c r="O768" s="70">
        <v>818.19799999999998</v>
      </c>
      <c r="P768" s="70">
        <v>504.44940000000003</v>
      </c>
      <c r="Q768" s="70">
        <f t="shared" si="99"/>
        <v>0.61653707293344651</v>
      </c>
      <c r="R768" s="23">
        <f t="shared" si="100"/>
        <v>8.1999430700148395</v>
      </c>
      <c r="S768" s="25">
        <v>5.4409999999999998</v>
      </c>
      <c r="T768" s="23">
        <f t="shared" si="101"/>
        <v>0.66354119212075857</v>
      </c>
      <c r="U768" s="23">
        <f t="shared" si="102"/>
        <v>1.5070654420170631</v>
      </c>
      <c r="V768" s="23">
        <f t="shared" si="103"/>
        <v>6.3296748564716648E-2</v>
      </c>
      <c r="W768" s="1">
        <v>995</v>
      </c>
      <c r="X768" s="1">
        <f t="shared" si="104"/>
        <v>6.3614822678107188E-5</v>
      </c>
      <c r="Y768" s="7">
        <v>2000</v>
      </c>
      <c r="Z768" s="1">
        <v>10.375999999999999</v>
      </c>
      <c r="AA768" s="1">
        <f t="shared" si="105"/>
        <v>1.226191647611935E-2</v>
      </c>
      <c r="AB768" s="1">
        <f t="shared" si="107"/>
        <v>1.4484600420056304E-4</v>
      </c>
      <c r="AD768" s="8" t="s">
        <v>139</v>
      </c>
      <c r="AE768" s="1" t="s">
        <v>69</v>
      </c>
      <c r="AF768" s="1" t="s">
        <v>70</v>
      </c>
      <c r="AG768" s="1" t="s">
        <v>71</v>
      </c>
      <c r="AH768" s="1" t="s">
        <v>72</v>
      </c>
      <c r="AI768" s="1" t="s">
        <v>130</v>
      </c>
      <c r="AJ768" s="1" t="s">
        <v>140</v>
      </c>
      <c r="AK768" s="8" t="s">
        <v>139</v>
      </c>
    </row>
    <row r="769" spans="1:37" ht="16">
      <c r="A769" s="8" t="s">
        <v>138</v>
      </c>
      <c r="B769" s="8" t="s">
        <v>139</v>
      </c>
      <c r="C769" s="8" t="s">
        <v>66</v>
      </c>
      <c r="D769" s="11" t="s">
        <v>67</v>
      </c>
      <c r="E769" s="24">
        <v>108</v>
      </c>
      <c r="F769" s="13">
        <v>0.43099999999999999</v>
      </c>
      <c r="G769" s="24">
        <v>3770.4</v>
      </c>
      <c r="I769" s="13">
        <v>-16.459</v>
      </c>
      <c r="J769" s="38">
        <v>1.0876680381909223</v>
      </c>
      <c r="K769" s="103">
        <f t="shared" si="106"/>
        <v>1.1765035476401835</v>
      </c>
      <c r="L769" s="25">
        <v>2.3E-2</v>
      </c>
      <c r="N769">
        <v>13.3</v>
      </c>
      <c r="O769" s="70">
        <v>818.19799999999998</v>
      </c>
      <c r="P769" s="70">
        <v>504.44940000000003</v>
      </c>
      <c r="Q769" s="70">
        <f t="shared" si="99"/>
        <v>0.61653707293344651</v>
      </c>
      <c r="R769" s="23">
        <f t="shared" si="100"/>
        <v>8.1999430700148395</v>
      </c>
      <c r="S769" s="25">
        <v>5.4409999999999998</v>
      </c>
      <c r="T769" s="23">
        <f t="shared" si="101"/>
        <v>0.66354119212075857</v>
      </c>
      <c r="U769" s="23">
        <f t="shared" si="102"/>
        <v>1.5070654420170631</v>
      </c>
      <c r="V769" s="23">
        <f t="shared" si="103"/>
        <v>3.4662505166392452E-2</v>
      </c>
      <c r="W769" s="1">
        <v>995</v>
      </c>
      <c r="X769" s="1">
        <f t="shared" si="104"/>
        <v>3.4836688609439648E-5</v>
      </c>
      <c r="Y769" s="7">
        <v>2000</v>
      </c>
      <c r="Z769" s="1">
        <v>10.375999999999999</v>
      </c>
      <c r="AA769" s="1">
        <f t="shared" si="105"/>
        <v>6.7148590226367866E-3</v>
      </c>
      <c r="AB769" s="1">
        <f t="shared" si="107"/>
        <v>7.900055462035875E-5</v>
      </c>
      <c r="AD769" s="8" t="s">
        <v>139</v>
      </c>
      <c r="AE769" s="1" t="s">
        <v>69</v>
      </c>
      <c r="AF769" s="1" t="s">
        <v>70</v>
      </c>
      <c r="AG769" s="1" t="s">
        <v>71</v>
      </c>
      <c r="AH769" s="1" t="s">
        <v>72</v>
      </c>
      <c r="AI769" s="1" t="s">
        <v>130</v>
      </c>
      <c r="AJ769" s="1" t="s">
        <v>140</v>
      </c>
      <c r="AK769" s="8" t="s">
        <v>139</v>
      </c>
    </row>
    <row r="770" spans="1:37" ht="16">
      <c r="A770" s="8" t="s">
        <v>138</v>
      </c>
      <c r="B770" s="8" t="s">
        <v>139</v>
      </c>
      <c r="C770" s="8" t="s">
        <v>66</v>
      </c>
      <c r="D770" s="11" t="s">
        <v>67</v>
      </c>
      <c r="E770" s="24">
        <v>109</v>
      </c>
      <c r="F770" s="13">
        <v>0.26600000000000001</v>
      </c>
      <c r="G770" s="24">
        <v>3835.4</v>
      </c>
      <c r="I770" s="13">
        <v>-43.445</v>
      </c>
      <c r="J770" s="38">
        <v>1.0581408235674803</v>
      </c>
      <c r="K770" s="103">
        <f t="shared" si="106"/>
        <v>1.1445925987273047</v>
      </c>
      <c r="L770" s="25">
        <v>1.4E-2</v>
      </c>
      <c r="N770">
        <v>13.3</v>
      </c>
      <c r="O770" s="70">
        <v>818.19799999999998</v>
      </c>
      <c r="P770" s="70">
        <v>504.44940000000003</v>
      </c>
      <c r="Q770" s="70">
        <f t="shared" ref="Q770:Q833" si="108">P770/O770</f>
        <v>0.61653707293344651</v>
      </c>
      <c r="R770" s="23">
        <f t="shared" ref="R770:R833" si="109">N770*Q770</f>
        <v>8.1999430700148395</v>
      </c>
      <c r="S770" s="25">
        <v>5.4409999999999998</v>
      </c>
      <c r="T770" s="23">
        <f t="shared" ref="T770:T833" si="110">S770/R770</f>
        <v>0.66354119212075857</v>
      </c>
      <c r="U770" s="23">
        <f t="shared" ref="U770:U833" si="111">1/T770</f>
        <v>1.5070654420170631</v>
      </c>
      <c r="V770" s="23">
        <f t="shared" ref="V770:V833" si="112">L770*U770</f>
        <v>2.1098916188238882E-2</v>
      </c>
      <c r="W770" s="1">
        <v>995</v>
      </c>
      <c r="X770" s="1">
        <f t="shared" ref="X770:X833" si="113">V770/W770</f>
        <v>2.1204940892702392E-5</v>
      </c>
      <c r="Y770" s="7">
        <v>2000</v>
      </c>
      <c r="Z770" s="1">
        <v>10.375999999999999</v>
      </c>
      <c r="AA770" s="1">
        <f t="shared" ref="AA770:AA833" si="114">X770*Y770/Z770</f>
        <v>4.0873054920397833E-3</v>
      </c>
      <c r="AB770" s="1">
        <f t="shared" si="107"/>
        <v>4.6782996149262003E-5</v>
      </c>
      <c r="AD770" s="8" t="s">
        <v>139</v>
      </c>
      <c r="AE770" s="1" t="s">
        <v>69</v>
      </c>
      <c r="AF770" s="1" t="s">
        <v>70</v>
      </c>
      <c r="AG770" s="1" t="s">
        <v>71</v>
      </c>
      <c r="AH770" s="1" t="s">
        <v>72</v>
      </c>
      <c r="AI770" s="1" t="s">
        <v>130</v>
      </c>
      <c r="AJ770" s="1" t="s">
        <v>140</v>
      </c>
      <c r="AK770" s="8" t="s">
        <v>139</v>
      </c>
    </row>
    <row r="771" spans="1:37" ht="16">
      <c r="A771" s="8" t="s">
        <v>142</v>
      </c>
      <c r="B771" s="8" t="s">
        <v>143</v>
      </c>
      <c r="C771" s="8" t="s">
        <v>66</v>
      </c>
      <c r="D771" s="11" t="s">
        <v>67</v>
      </c>
      <c r="E771" s="24">
        <v>63</v>
      </c>
      <c r="F771" s="13">
        <v>0.32700000000000001</v>
      </c>
      <c r="G771" s="24">
        <v>2399.5</v>
      </c>
      <c r="H771" s="8" t="s">
        <v>118</v>
      </c>
      <c r="I771" s="13">
        <v>-15.680999999999999</v>
      </c>
      <c r="J771" s="38">
        <v>1.0885190394437303</v>
      </c>
      <c r="K771" s="103">
        <f t="shared" ref="K771:K834" si="115">((J771*13.003355)/(((100-J771)*12.0107)+(J771*13.003355)))*100</f>
        <v>1.1774232272189762</v>
      </c>
      <c r="L771" s="25">
        <v>1.9E-2</v>
      </c>
      <c r="N771">
        <v>13.3</v>
      </c>
      <c r="O771" s="70">
        <v>818.19799999999998</v>
      </c>
      <c r="P771" s="70">
        <v>504.44940000000003</v>
      </c>
      <c r="Q771" s="70">
        <f t="shared" si="108"/>
        <v>0.61653707293344651</v>
      </c>
      <c r="R771" s="23">
        <f t="shared" si="109"/>
        <v>8.1999430700148395</v>
      </c>
      <c r="S771" s="25">
        <v>3.819</v>
      </c>
      <c r="T771" s="23">
        <f t="shared" si="110"/>
        <v>0.46573494076625199</v>
      </c>
      <c r="U771" s="23">
        <f t="shared" si="111"/>
        <v>2.1471440350916051</v>
      </c>
      <c r="V771" s="23">
        <f t="shared" si="112"/>
        <v>4.0795736666740495E-2</v>
      </c>
      <c r="W771" s="1">
        <v>950</v>
      </c>
      <c r="X771" s="1">
        <f t="shared" si="113"/>
        <v>4.2942880701832103E-5</v>
      </c>
      <c r="Y771" s="7">
        <v>2000</v>
      </c>
      <c r="Z771" s="1">
        <v>10.374000000000001</v>
      </c>
      <c r="AA771" s="1">
        <f t="shared" si="114"/>
        <v>8.2789436479337002E-3</v>
      </c>
      <c r="AB771" s="1">
        <f t="shared" ref="AB771:AB834" si="116">AA771*(K771/100)</f>
        <v>9.7478205479141397E-5</v>
      </c>
      <c r="AD771" s="8" t="s">
        <v>143</v>
      </c>
      <c r="AE771" s="1" t="s">
        <v>69</v>
      </c>
      <c r="AF771" s="1" t="s">
        <v>70</v>
      </c>
      <c r="AG771" s="1" t="s">
        <v>71</v>
      </c>
      <c r="AH771" s="1" t="s">
        <v>114</v>
      </c>
      <c r="AI771" s="1" t="s">
        <v>130</v>
      </c>
      <c r="AJ771" s="1" t="s">
        <v>140</v>
      </c>
      <c r="AK771" s="8" t="s">
        <v>143</v>
      </c>
    </row>
    <row r="772" spans="1:37" ht="16">
      <c r="A772" s="8" t="s">
        <v>142</v>
      </c>
      <c r="B772" s="8" t="s">
        <v>143</v>
      </c>
      <c r="C772" s="8" t="s">
        <v>66</v>
      </c>
      <c r="D772" s="11" t="s">
        <v>67</v>
      </c>
      <c r="E772" s="24">
        <v>42</v>
      </c>
      <c r="F772" s="13">
        <v>8.3650000000000002</v>
      </c>
      <c r="G772" s="24">
        <v>1987.6</v>
      </c>
      <c r="H772" s="8" t="s">
        <v>68</v>
      </c>
      <c r="I772" s="13">
        <v>-18.843</v>
      </c>
      <c r="J772" s="38">
        <v>1.0850602516480345</v>
      </c>
      <c r="K772" s="103">
        <f t="shared" si="115"/>
        <v>1.1736852969370763</v>
      </c>
      <c r="L772" s="25">
        <v>0.47899999999999998</v>
      </c>
      <c r="N772">
        <v>13.3</v>
      </c>
      <c r="O772" s="70">
        <v>818.19799999999998</v>
      </c>
      <c r="P772" s="70">
        <v>504.44940000000003</v>
      </c>
      <c r="Q772" s="70">
        <f t="shared" si="108"/>
        <v>0.61653707293344651</v>
      </c>
      <c r="R772" s="23">
        <f t="shared" si="109"/>
        <v>8.1999430700148395</v>
      </c>
      <c r="S772" s="25">
        <v>3.819</v>
      </c>
      <c r="T772" s="23">
        <f t="shared" si="110"/>
        <v>0.46573494076625199</v>
      </c>
      <c r="U772" s="23">
        <f t="shared" si="111"/>
        <v>2.1471440350916051</v>
      </c>
      <c r="V772" s="23">
        <f t="shared" si="112"/>
        <v>1.0284819928088789</v>
      </c>
      <c r="W772" s="1">
        <v>950</v>
      </c>
      <c r="X772" s="1">
        <f t="shared" si="113"/>
        <v>1.0826126240093461E-3</v>
      </c>
      <c r="Y772" s="7">
        <v>2000</v>
      </c>
      <c r="Z772" s="1">
        <v>10.374000000000001</v>
      </c>
      <c r="AA772" s="1">
        <f t="shared" si="114"/>
        <v>0.20871652670317062</v>
      </c>
      <c r="AB772" s="1">
        <f t="shared" si="116"/>
        <v>2.4496751861928603E-3</v>
      </c>
      <c r="AD772" s="8" t="s">
        <v>143</v>
      </c>
      <c r="AE772" s="1" t="s">
        <v>69</v>
      </c>
      <c r="AF772" s="1" t="s">
        <v>70</v>
      </c>
      <c r="AG772" s="1" t="s">
        <v>71</v>
      </c>
      <c r="AH772" s="1" t="s">
        <v>114</v>
      </c>
      <c r="AI772" s="1" t="s">
        <v>130</v>
      </c>
      <c r="AJ772" s="1" t="s">
        <v>140</v>
      </c>
      <c r="AK772" s="8" t="s">
        <v>143</v>
      </c>
    </row>
    <row r="773" spans="1:37" ht="16">
      <c r="A773" s="8" t="s">
        <v>142</v>
      </c>
      <c r="B773" s="8" t="s">
        <v>143</v>
      </c>
      <c r="C773" s="8" t="s">
        <v>66</v>
      </c>
      <c r="D773" s="11" t="s">
        <v>67</v>
      </c>
      <c r="E773" s="24">
        <v>52</v>
      </c>
      <c r="F773" s="13">
        <v>0.32100000000000001</v>
      </c>
      <c r="G773" s="24">
        <v>2183.4</v>
      </c>
      <c r="H773" s="8" t="s">
        <v>76</v>
      </c>
      <c r="I773" s="13">
        <v>-17.870999999999999</v>
      </c>
      <c r="J773" s="38">
        <v>1.0861235100794131</v>
      </c>
      <c r="K773" s="103">
        <f t="shared" si="115"/>
        <v>1.17483436822578</v>
      </c>
      <c r="L773" s="25">
        <v>1.7999999999999999E-2</v>
      </c>
      <c r="N773">
        <v>13.3</v>
      </c>
      <c r="O773" s="70">
        <v>818.19799999999998</v>
      </c>
      <c r="P773" s="70">
        <v>504.44940000000003</v>
      </c>
      <c r="Q773" s="70">
        <f t="shared" si="108"/>
        <v>0.61653707293344651</v>
      </c>
      <c r="R773" s="23">
        <f t="shared" si="109"/>
        <v>8.1999430700148395</v>
      </c>
      <c r="S773" s="25">
        <v>3.819</v>
      </c>
      <c r="T773" s="23">
        <f t="shared" si="110"/>
        <v>0.46573494076625199</v>
      </c>
      <c r="U773" s="23">
        <f t="shared" si="111"/>
        <v>2.1471440350916051</v>
      </c>
      <c r="V773" s="23">
        <f t="shared" si="112"/>
        <v>3.8648592631648888E-2</v>
      </c>
      <c r="W773" s="1">
        <v>950</v>
      </c>
      <c r="X773" s="1">
        <f t="shared" si="113"/>
        <v>4.0682729085946199E-5</v>
      </c>
      <c r="Y773" s="7">
        <v>2000</v>
      </c>
      <c r="Z773" s="1">
        <v>10.374000000000001</v>
      </c>
      <c r="AA773" s="1">
        <f t="shared" si="114"/>
        <v>7.843209771726662E-3</v>
      </c>
      <c r="AB773" s="1">
        <f t="shared" si="116"/>
        <v>9.2144723970287573E-5</v>
      </c>
      <c r="AD773" s="8" t="s">
        <v>143</v>
      </c>
      <c r="AE773" s="1" t="s">
        <v>69</v>
      </c>
      <c r="AF773" s="1" t="s">
        <v>70</v>
      </c>
      <c r="AG773" s="1" t="s">
        <v>71</v>
      </c>
      <c r="AH773" s="1" t="s">
        <v>114</v>
      </c>
      <c r="AI773" s="1" t="s">
        <v>130</v>
      </c>
      <c r="AJ773" s="1" t="s">
        <v>140</v>
      </c>
      <c r="AK773" s="8" t="s">
        <v>143</v>
      </c>
    </row>
    <row r="774" spans="1:37" ht="16">
      <c r="A774" s="8" t="s">
        <v>142</v>
      </c>
      <c r="B774" s="8" t="s">
        <v>143</v>
      </c>
      <c r="C774" s="8" t="s">
        <v>66</v>
      </c>
      <c r="D774" s="11" t="s">
        <v>67</v>
      </c>
      <c r="E774" s="24">
        <v>43</v>
      </c>
      <c r="F774" s="13">
        <v>0.81899999999999995</v>
      </c>
      <c r="G774" s="24">
        <v>2002</v>
      </c>
      <c r="H774" s="8" t="s">
        <v>77</v>
      </c>
      <c r="I774" s="13">
        <v>-19.788</v>
      </c>
      <c r="J774" s="38">
        <v>1.0840265062578358</v>
      </c>
      <c r="K774" s="103">
        <f t="shared" si="115"/>
        <v>1.1725681186768404</v>
      </c>
      <c r="L774" s="25">
        <v>4.7E-2</v>
      </c>
      <c r="N774">
        <v>13.3</v>
      </c>
      <c r="O774" s="70">
        <v>818.19799999999998</v>
      </c>
      <c r="P774" s="70">
        <v>504.44940000000003</v>
      </c>
      <c r="Q774" s="70">
        <f t="shared" si="108"/>
        <v>0.61653707293344651</v>
      </c>
      <c r="R774" s="23">
        <f t="shared" si="109"/>
        <v>8.1999430700148395</v>
      </c>
      <c r="S774" s="25">
        <v>3.819</v>
      </c>
      <c r="T774" s="23">
        <f t="shared" si="110"/>
        <v>0.46573494076625199</v>
      </c>
      <c r="U774" s="23">
        <f t="shared" si="111"/>
        <v>2.1471440350916051</v>
      </c>
      <c r="V774" s="23">
        <f t="shared" si="112"/>
        <v>0.10091576964930545</v>
      </c>
      <c r="W774" s="1">
        <v>950</v>
      </c>
      <c r="X774" s="1">
        <f t="shared" si="113"/>
        <v>1.0622712594663731E-4</v>
      </c>
      <c r="Y774" s="7">
        <v>2000</v>
      </c>
      <c r="Z774" s="1">
        <v>10.374000000000001</v>
      </c>
      <c r="AA774" s="1">
        <f t="shared" si="114"/>
        <v>2.0479492181730733E-2</v>
      </c>
      <c r="AB774" s="1">
        <f t="shared" si="116"/>
        <v>2.4013599618989069E-4</v>
      </c>
      <c r="AD774" s="8" t="s">
        <v>143</v>
      </c>
      <c r="AE774" s="1" t="s">
        <v>69</v>
      </c>
      <c r="AF774" s="1" t="s">
        <v>70</v>
      </c>
      <c r="AG774" s="1" t="s">
        <v>71</v>
      </c>
      <c r="AH774" s="1" t="s">
        <v>114</v>
      </c>
      <c r="AI774" s="1" t="s">
        <v>130</v>
      </c>
      <c r="AJ774" s="1" t="s">
        <v>140</v>
      </c>
      <c r="AK774" s="8" t="s">
        <v>143</v>
      </c>
    </row>
    <row r="775" spans="1:37" ht="16">
      <c r="A775" s="8" t="s">
        <v>142</v>
      </c>
      <c r="B775" s="8" t="s">
        <v>143</v>
      </c>
      <c r="C775" s="8" t="s">
        <v>66</v>
      </c>
      <c r="D775" s="11" t="s">
        <v>67</v>
      </c>
      <c r="E775" s="24">
        <v>26</v>
      </c>
      <c r="F775" s="13">
        <v>1.766</v>
      </c>
      <c r="G775" s="24">
        <v>1677.4</v>
      </c>
      <c r="H775" s="8" t="s">
        <v>80</v>
      </c>
      <c r="I775" s="13">
        <v>11.68</v>
      </c>
      <c r="J775" s="38">
        <v>1.1184380650554668</v>
      </c>
      <c r="K775" s="103">
        <f t="shared" si="115"/>
        <v>1.2097559854606181</v>
      </c>
      <c r="L775" s="25">
        <v>0.10100000000000001</v>
      </c>
      <c r="N775">
        <v>13.3</v>
      </c>
      <c r="O775" s="70">
        <v>818.19799999999998</v>
      </c>
      <c r="P775" s="70">
        <v>504.44940000000003</v>
      </c>
      <c r="Q775" s="70">
        <f t="shared" si="108"/>
        <v>0.61653707293344651</v>
      </c>
      <c r="R775" s="23">
        <f t="shared" si="109"/>
        <v>8.1999430700148395</v>
      </c>
      <c r="S775" s="25">
        <v>3.819</v>
      </c>
      <c r="T775" s="23">
        <f t="shared" si="110"/>
        <v>0.46573494076625199</v>
      </c>
      <c r="U775" s="23">
        <f t="shared" si="111"/>
        <v>2.1471440350916051</v>
      </c>
      <c r="V775" s="23">
        <f t="shared" si="112"/>
        <v>0.21686154754425213</v>
      </c>
      <c r="W775" s="1">
        <v>950</v>
      </c>
      <c r="X775" s="1">
        <f t="shared" si="113"/>
        <v>2.2827531320447592E-4</v>
      </c>
      <c r="Y775" s="7">
        <v>2000</v>
      </c>
      <c r="Z775" s="1">
        <v>10.374000000000001</v>
      </c>
      <c r="AA775" s="1">
        <f t="shared" si="114"/>
        <v>4.4009121496910719E-2</v>
      </c>
      <c r="AB775" s="1">
        <f t="shared" si="116"/>
        <v>5.3240298145751299E-4</v>
      </c>
      <c r="AD775" s="8" t="s">
        <v>143</v>
      </c>
      <c r="AE775" s="1" t="s">
        <v>69</v>
      </c>
      <c r="AF775" s="1" t="s">
        <v>70</v>
      </c>
      <c r="AG775" s="1" t="s">
        <v>71</v>
      </c>
      <c r="AH775" s="1" t="s">
        <v>114</v>
      </c>
      <c r="AI775" s="1" t="s">
        <v>130</v>
      </c>
      <c r="AJ775" s="1" t="s">
        <v>140</v>
      </c>
      <c r="AK775" s="8" t="s">
        <v>143</v>
      </c>
    </row>
    <row r="776" spans="1:37" ht="16">
      <c r="A776" s="8" t="s">
        <v>142</v>
      </c>
      <c r="B776" s="8" t="s">
        <v>143</v>
      </c>
      <c r="C776" s="8" t="s">
        <v>66</v>
      </c>
      <c r="D776" s="11" t="s">
        <v>67</v>
      </c>
      <c r="E776" s="24">
        <v>31</v>
      </c>
      <c r="F776" s="13">
        <v>0.497</v>
      </c>
      <c r="G776" s="24">
        <v>1810.8</v>
      </c>
      <c r="H776" s="8" t="s">
        <v>82</v>
      </c>
      <c r="I776" s="13">
        <v>-16.988</v>
      </c>
      <c r="J776" s="38">
        <v>1.0870893927287859</v>
      </c>
      <c r="K776" s="103">
        <f t="shared" si="115"/>
        <v>1.1758782030342141</v>
      </c>
      <c r="L776" s="25">
        <v>2.8000000000000001E-2</v>
      </c>
      <c r="N776">
        <v>13.3</v>
      </c>
      <c r="O776" s="70">
        <v>818.19799999999998</v>
      </c>
      <c r="P776" s="70">
        <v>504.44940000000003</v>
      </c>
      <c r="Q776" s="70">
        <f t="shared" si="108"/>
        <v>0.61653707293344651</v>
      </c>
      <c r="R776" s="23">
        <f t="shared" si="109"/>
        <v>8.1999430700148395</v>
      </c>
      <c r="S776" s="25">
        <v>3.819</v>
      </c>
      <c r="T776" s="23">
        <f t="shared" si="110"/>
        <v>0.46573494076625199</v>
      </c>
      <c r="U776" s="23">
        <f t="shared" si="111"/>
        <v>2.1471440350916051</v>
      </c>
      <c r="V776" s="23">
        <f t="shared" si="112"/>
        <v>6.0120032982564943E-2</v>
      </c>
      <c r="W776" s="1">
        <v>950</v>
      </c>
      <c r="X776" s="1">
        <f t="shared" si="113"/>
        <v>6.3284245244805203E-5</v>
      </c>
      <c r="Y776" s="7">
        <v>2000</v>
      </c>
      <c r="Z776" s="1">
        <v>10.374000000000001</v>
      </c>
      <c r="AA776" s="1">
        <f t="shared" si="114"/>
        <v>1.2200548533797031E-2</v>
      </c>
      <c r="AB776" s="1">
        <f t="shared" si="116"/>
        <v>1.4346359085952968E-4</v>
      </c>
      <c r="AD776" s="8" t="s">
        <v>143</v>
      </c>
      <c r="AE776" s="1" t="s">
        <v>69</v>
      </c>
      <c r="AF776" s="1" t="s">
        <v>70</v>
      </c>
      <c r="AG776" s="1" t="s">
        <v>71</v>
      </c>
      <c r="AH776" s="1" t="s">
        <v>114</v>
      </c>
      <c r="AI776" s="1" t="s">
        <v>130</v>
      </c>
      <c r="AJ776" s="1" t="s">
        <v>140</v>
      </c>
      <c r="AK776" s="8" t="s">
        <v>143</v>
      </c>
    </row>
    <row r="777" spans="1:37" ht="16">
      <c r="A777" s="8" t="s">
        <v>142</v>
      </c>
      <c r="B777" s="8" t="s">
        <v>143</v>
      </c>
      <c r="C777" s="8" t="s">
        <v>66</v>
      </c>
      <c r="D777" s="11" t="s">
        <v>67</v>
      </c>
      <c r="E777" s="24">
        <v>60</v>
      </c>
      <c r="F777" s="13">
        <v>0.85799999999999998</v>
      </c>
      <c r="G777" s="24">
        <v>2299.1999999999998</v>
      </c>
      <c r="H777" s="8" t="s">
        <v>83</v>
      </c>
      <c r="I777" s="13">
        <v>-18.925999999999998</v>
      </c>
      <c r="J777" s="38">
        <v>1.084969457944903</v>
      </c>
      <c r="K777" s="103">
        <f t="shared" si="115"/>
        <v>1.1735871754138385</v>
      </c>
      <c r="L777" s="25">
        <v>4.9000000000000002E-2</v>
      </c>
      <c r="N777">
        <v>13.3</v>
      </c>
      <c r="O777" s="70">
        <v>818.19799999999998</v>
      </c>
      <c r="P777" s="70">
        <v>504.44940000000003</v>
      </c>
      <c r="Q777" s="70">
        <f t="shared" si="108"/>
        <v>0.61653707293344651</v>
      </c>
      <c r="R777" s="23">
        <f t="shared" si="109"/>
        <v>8.1999430700148395</v>
      </c>
      <c r="S777" s="25">
        <v>3.819</v>
      </c>
      <c r="T777" s="23">
        <f t="shared" si="110"/>
        <v>0.46573494076625199</v>
      </c>
      <c r="U777" s="23">
        <f t="shared" si="111"/>
        <v>2.1471440350916051</v>
      </c>
      <c r="V777" s="23">
        <f t="shared" si="112"/>
        <v>0.10521005771948866</v>
      </c>
      <c r="W777" s="1">
        <v>950</v>
      </c>
      <c r="X777" s="1">
        <f t="shared" si="113"/>
        <v>1.1074742917840911E-4</v>
      </c>
      <c r="Y777" s="7">
        <v>2000</v>
      </c>
      <c r="Z777" s="1">
        <v>10.374000000000001</v>
      </c>
      <c r="AA777" s="1">
        <f t="shared" si="114"/>
        <v>2.1350959934144806E-2</v>
      </c>
      <c r="AB777" s="1">
        <f t="shared" si="116"/>
        <v>2.505721276148704E-4</v>
      </c>
      <c r="AD777" s="8" t="s">
        <v>143</v>
      </c>
      <c r="AE777" s="1" t="s">
        <v>69</v>
      </c>
      <c r="AF777" s="1" t="s">
        <v>70</v>
      </c>
      <c r="AG777" s="1" t="s">
        <v>71</v>
      </c>
      <c r="AH777" s="1" t="s">
        <v>114</v>
      </c>
      <c r="AI777" s="1" t="s">
        <v>130</v>
      </c>
      <c r="AJ777" s="1" t="s">
        <v>140</v>
      </c>
      <c r="AK777" s="8" t="s">
        <v>143</v>
      </c>
    </row>
    <row r="778" spans="1:37" ht="16">
      <c r="A778" s="8" t="s">
        <v>142</v>
      </c>
      <c r="B778" s="8" t="s">
        <v>143</v>
      </c>
      <c r="C778" s="8" t="s">
        <v>66</v>
      </c>
      <c r="D778" s="11" t="s">
        <v>67</v>
      </c>
      <c r="E778" s="24">
        <v>14</v>
      </c>
      <c r="F778" s="13">
        <v>2.343</v>
      </c>
      <c r="G778" s="24">
        <v>1213.7</v>
      </c>
      <c r="H778" s="8" t="s">
        <v>84</v>
      </c>
      <c r="I778" s="13">
        <v>-25.260999999999999</v>
      </c>
      <c r="J778" s="38">
        <v>1.0780391093134598</v>
      </c>
      <c r="K778" s="103">
        <f t="shared" si="115"/>
        <v>1.1660974455832378</v>
      </c>
      <c r="L778" s="25">
        <v>0.13400000000000001</v>
      </c>
      <c r="N778">
        <v>13.3</v>
      </c>
      <c r="O778" s="70">
        <v>818.19799999999998</v>
      </c>
      <c r="P778" s="70">
        <v>504.44940000000003</v>
      </c>
      <c r="Q778" s="70">
        <f t="shared" si="108"/>
        <v>0.61653707293344651</v>
      </c>
      <c r="R778" s="23">
        <f t="shared" si="109"/>
        <v>8.1999430700148395</v>
      </c>
      <c r="S778" s="25">
        <v>3.819</v>
      </c>
      <c r="T778" s="23">
        <f t="shared" si="110"/>
        <v>0.46573494076625199</v>
      </c>
      <c r="U778" s="23">
        <f t="shared" si="111"/>
        <v>2.1471440350916051</v>
      </c>
      <c r="V778" s="23">
        <f t="shared" si="112"/>
        <v>0.28771730070227508</v>
      </c>
      <c r="W778" s="1">
        <v>950</v>
      </c>
      <c r="X778" s="1">
        <f t="shared" si="113"/>
        <v>3.0286031652871059E-4</v>
      </c>
      <c r="Y778" s="7">
        <v>2000</v>
      </c>
      <c r="Z778" s="1">
        <v>10.374000000000001</v>
      </c>
      <c r="AA778" s="1">
        <f t="shared" si="114"/>
        <v>5.8388339411742929E-2</v>
      </c>
      <c r="AB778" s="1">
        <f t="shared" si="116"/>
        <v>6.8086493439880518E-4</v>
      </c>
      <c r="AD778" s="8" t="s">
        <v>143</v>
      </c>
      <c r="AE778" s="1" t="s">
        <v>69</v>
      </c>
      <c r="AF778" s="1" t="s">
        <v>70</v>
      </c>
      <c r="AG778" s="1" t="s">
        <v>71</v>
      </c>
      <c r="AH778" s="1" t="s">
        <v>114</v>
      </c>
      <c r="AI778" s="1" t="s">
        <v>130</v>
      </c>
      <c r="AJ778" s="1" t="s">
        <v>140</v>
      </c>
      <c r="AK778" s="8" t="s">
        <v>143</v>
      </c>
    </row>
    <row r="779" spans="1:37" ht="16">
      <c r="A779" s="8" t="s">
        <v>142</v>
      </c>
      <c r="B779" s="8" t="s">
        <v>143</v>
      </c>
      <c r="C779" s="8" t="s">
        <v>66</v>
      </c>
      <c r="D779" s="11" t="s">
        <v>67</v>
      </c>
      <c r="E779" s="24">
        <v>23</v>
      </c>
      <c r="F779" s="13">
        <v>0.30499999999999999</v>
      </c>
      <c r="G779" s="24">
        <v>1548.1</v>
      </c>
      <c r="H779" s="8" t="s">
        <v>85</v>
      </c>
      <c r="I779" s="13">
        <v>-22.006</v>
      </c>
      <c r="J779" s="38">
        <v>1.0816001279709664</v>
      </c>
      <c r="K779" s="103">
        <f t="shared" si="115"/>
        <v>1.1699459015972982</v>
      </c>
      <c r="L779" s="25">
        <v>1.7000000000000001E-2</v>
      </c>
      <c r="N779">
        <v>13.3</v>
      </c>
      <c r="O779" s="70">
        <v>818.19799999999998</v>
      </c>
      <c r="P779" s="70">
        <v>504.44940000000003</v>
      </c>
      <c r="Q779" s="70">
        <f t="shared" si="108"/>
        <v>0.61653707293344651</v>
      </c>
      <c r="R779" s="23">
        <f t="shared" si="109"/>
        <v>8.1999430700148395</v>
      </c>
      <c r="S779" s="25">
        <v>3.819</v>
      </c>
      <c r="T779" s="23">
        <f t="shared" si="110"/>
        <v>0.46573494076625199</v>
      </c>
      <c r="U779" s="23">
        <f t="shared" si="111"/>
        <v>2.1471440350916051</v>
      </c>
      <c r="V779" s="23">
        <f t="shared" si="112"/>
        <v>3.6501448596557289E-2</v>
      </c>
      <c r="W779" s="1">
        <v>950</v>
      </c>
      <c r="X779" s="1">
        <f t="shared" si="113"/>
        <v>3.8422577470060301E-5</v>
      </c>
      <c r="Y779" s="7">
        <v>2000</v>
      </c>
      <c r="Z779" s="1">
        <v>10.374000000000001</v>
      </c>
      <c r="AA779" s="1">
        <f t="shared" si="114"/>
        <v>7.4074758955196265E-3</v>
      </c>
      <c r="AB779" s="1">
        <f t="shared" si="116"/>
        <v>8.6663460651439635E-5</v>
      </c>
      <c r="AD779" s="8" t="s">
        <v>143</v>
      </c>
      <c r="AE779" s="1" t="s">
        <v>69</v>
      </c>
      <c r="AF779" s="1" t="s">
        <v>70</v>
      </c>
      <c r="AG779" s="1" t="s">
        <v>71</v>
      </c>
      <c r="AH779" s="1" t="s">
        <v>114</v>
      </c>
      <c r="AI779" s="1" t="s">
        <v>130</v>
      </c>
      <c r="AJ779" s="1" t="s">
        <v>140</v>
      </c>
      <c r="AK779" s="8" t="s">
        <v>143</v>
      </c>
    </row>
    <row r="780" spans="1:37" ht="16">
      <c r="A780" s="8" t="s">
        <v>142</v>
      </c>
      <c r="B780" s="8" t="s">
        <v>143</v>
      </c>
      <c r="C780" s="8" t="s">
        <v>66</v>
      </c>
      <c r="D780" s="11" t="s">
        <v>67</v>
      </c>
      <c r="E780" s="24">
        <v>27</v>
      </c>
      <c r="F780" s="13">
        <v>0.42199999999999999</v>
      </c>
      <c r="G780" s="24">
        <v>1727.4</v>
      </c>
      <c r="H780" s="8" t="s">
        <v>86</v>
      </c>
      <c r="I780" s="13">
        <v>-13.494</v>
      </c>
      <c r="J780" s="38">
        <v>1.0909111714706223</v>
      </c>
      <c r="K780" s="103">
        <f t="shared" si="115"/>
        <v>1.1800084044747801</v>
      </c>
      <c r="L780" s="25">
        <v>2.4E-2</v>
      </c>
      <c r="N780">
        <v>13.3</v>
      </c>
      <c r="O780" s="70">
        <v>818.19799999999998</v>
      </c>
      <c r="P780" s="70">
        <v>504.44940000000003</v>
      </c>
      <c r="Q780" s="70">
        <f t="shared" si="108"/>
        <v>0.61653707293344651</v>
      </c>
      <c r="R780" s="23">
        <f t="shared" si="109"/>
        <v>8.1999430700148395</v>
      </c>
      <c r="S780" s="25">
        <v>3.819</v>
      </c>
      <c r="T780" s="23">
        <f t="shared" si="110"/>
        <v>0.46573494076625199</v>
      </c>
      <c r="U780" s="23">
        <f t="shared" si="111"/>
        <v>2.1471440350916051</v>
      </c>
      <c r="V780" s="23">
        <f t="shared" si="112"/>
        <v>5.1531456842198523E-2</v>
      </c>
      <c r="W780" s="1">
        <v>950</v>
      </c>
      <c r="X780" s="1">
        <f t="shared" si="113"/>
        <v>5.4243638781261605E-5</v>
      </c>
      <c r="Y780" s="7">
        <v>2000</v>
      </c>
      <c r="Z780" s="1">
        <v>10.374000000000001</v>
      </c>
      <c r="AA780" s="1">
        <f t="shared" si="114"/>
        <v>1.0457613028968884E-2</v>
      </c>
      <c r="AB780" s="1">
        <f t="shared" si="116"/>
        <v>1.2340071264928243E-4</v>
      </c>
      <c r="AD780" s="8" t="s">
        <v>143</v>
      </c>
      <c r="AE780" s="1" t="s">
        <v>69</v>
      </c>
      <c r="AF780" s="1" t="s">
        <v>70</v>
      </c>
      <c r="AG780" s="1" t="s">
        <v>71</v>
      </c>
      <c r="AH780" s="1" t="s">
        <v>114</v>
      </c>
      <c r="AI780" s="1" t="s">
        <v>130</v>
      </c>
      <c r="AJ780" s="1" t="s">
        <v>140</v>
      </c>
      <c r="AK780" s="8" t="s">
        <v>143</v>
      </c>
    </row>
    <row r="781" spans="1:37" ht="16">
      <c r="A781" s="8" t="s">
        <v>142</v>
      </c>
      <c r="B781" s="8" t="s">
        <v>143</v>
      </c>
      <c r="C781" s="8" t="s">
        <v>66</v>
      </c>
      <c r="D781" s="11" t="s">
        <v>67</v>
      </c>
      <c r="E781" s="24">
        <v>38</v>
      </c>
      <c r="F781" s="13">
        <v>9.343</v>
      </c>
      <c r="G781" s="24">
        <v>1909.8</v>
      </c>
      <c r="H781" s="8" t="s">
        <v>87</v>
      </c>
      <c r="I781" s="13">
        <v>-5.3840000000000003</v>
      </c>
      <c r="J781" s="38">
        <v>1.099780847685526</v>
      </c>
      <c r="K781" s="103">
        <f t="shared" si="115"/>
        <v>1.1895937750699646</v>
      </c>
      <c r="L781" s="25">
        <v>0.53600000000000003</v>
      </c>
      <c r="N781">
        <v>13.3</v>
      </c>
      <c r="O781" s="70">
        <v>818.19799999999998</v>
      </c>
      <c r="P781" s="70">
        <v>504.44940000000003</v>
      </c>
      <c r="Q781" s="70">
        <f t="shared" si="108"/>
        <v>0.61653707293344651</v>
      </c>
      <c r="R781" s="23">
        <f t="shared" si="109"/>
        <v>8.1999430700148395</v>
      </c>
      <c r="S781" s="25">
        <v>3.819</v>
      </c>
      <c r="T781" s="23">
        <f t="shared" si="110"/>
        <v>0.46573494076625199</v>
      </c>
      <c r="U781" s="23">
        <f t="shared" si="111"/>
        <v>2.1471440350916051</v>
      </c>
      <c r="V781" s="23">
        <f t="shared" si="112"/>
        <v>1.1508692028091003</v>
      </c>
      <c r="W781" s="1">
        <v>950</v>
      </c>
      <c r="X781" s="1">
        <f t="shared" si="113"/>
        <v>1.2114412661148424E-3</v>
      </c>
      <c r="Y781" s="7">
        <v>2000</v>
      </c>
      <c r="Z781" s="1">
        <v>10.374000000000001</v>
      </c>
      <c r="AA781" s="1">
        <f t="shared" si="114"/>
        <v>0.23355335764697172</v>
      </c>
      <c r="AB781" s="1">
        <f t="shared" si="116"/>
        <v>2.7783362040352667E-3</v>
      </c>
      <c r="AD781" s="8" t="s">
        <v>143</v>
      </c>
      <c r="AE781" s="1" t="s">
        <v>69</v>
      </c>
      <c r="AF781" s="1" t="s">
        <v>70</v>
      </c>
      <c r="AG781" s="1" t="s">
        <v>71</v>
      </c>
      <c r="AH781" s="1" t="s">
        <v>114</v>
      </c>
      <c r="AI781" s="1" t="s">
        <v>130</v>
      </c>
      <c r="AJ781" s="1" t="s">
        <v>140</v>
      </c>
      <c r="AK781" s="8" t="s">
        <v>143</v>
      </c>
    </row>
    <row r="782" spans="1:37" ht="16">
      <c r="A782" s="8" t="s">
        <v>142</v>
      </c>
      <c r="B782" s="8" t="s">
        <v>143</v>
      </c>
      <c r="C782" s="8" t="s">
        <v>66</v>
      </c>
      <c r="D782" s="11" t="s">
        <v>67</v>
      </c>
      <c r="E782" s="24">
        <v>37</v>
      </c>
      <c r="F782" s="13">
        <v>1.7949999999999999</v>
      </c>
      <c r="G782" s="24">
        <v>1895.4</v>
      </c>
      <c r="H782" s="8" t="s">
        <v>88</v>
      </c>
      <c r="I782" s="13">
        <v>-15.301</v>
      </c>
      <c r="J782" s="38">
        <v>1.0889346902598225</v>
      </c>
      <c r="K782" s="103">
        <f t="shared" si="115"/>
        <v>1.1778724218193246</v>
      </c>
      <c r="L782" s="25">
        <v>0.10299999999999999</v>
      </c>
      <c r="N782">
        <v>13.3</v>
      </c>
      <c r="O782" s="70">
        <v>818.19799999999998</v>
      </c>
      <c r="P782" s="70">
        <v>504.44940000000003</v>
      </c>
      <c r="Q782" s="70">
        <f t="shared" si="108"/>
        <v>0.61653707293344651</v>
      </c>
      <c r="R782" s="23">
        <f t="shared" si="109"/>
        <v>8.1999430700148395</v>
      </c>
      <c r="S782" s="25">
        <v>3.819</v>
      </c>
      <c r="T782" s="23">
        <f t="shared" si="110"/>
        <v>0.46573494076625199</v>
      </c>
      <c r="U782" s="23">
        <f t="shared" si="111"/>
        <v>2.1471440350916051</v>
      </c>
      <c r="V782" s="23">
        <f t="shared" si="112"/>
        <v>0.2211558356144353</v>
      </c>
      <c r="W782" s="1">
        <v>950</v>
      </c>
      <c r="X782" s="1">
        <f t="shared" si="113"/>
        <v>2.3279561643624769E-4</v>
      </c>
      <c r="Y782" s="7">
        <v>2000</v>
      </c>
      <c r="Z782" s="1">
        <v>10.374000000000001</v>
      </c>
      <c r="AA782" s="1">
        <f t="shared" si="114"/>
        <v>4.4880589249324788E-2</v>
      </c>
      <c r="AB782" s="1">
        <f t="shared" si="116"/>
        <v>5.2863608351780527E-4</v>
      </c>
      <c r="AD782" s="8" t="s">
        <v>143</v>
      </c>
      <c r="AE782" s="1" t="s">
        <v>69</v>
      </c>
      <c r="AF782" s="1" t="s">
        <v>70</v>
      </c>
      <c r="AG782" s="1" t="s">
        <v>71</v>
      </c>
      <c r="AH782" s="1" t="s">
        <v>114</v>
      </c>
      <c r="AI782" s="1" t="s">
        <v>130</v>
      </c>
      <c r="AJ782" s="1" t="s">
        <v>140</v>
      </c>
      <c r="AK782" s="8" t="s">
        <v>143</v>
      </c>
    </row>
    <row r="783" spans="1:37" ht="16">
      <c r="A783" s="8" t="s">
        <v>142</v>
      </c>
      <c r="B783" s="8" t="s">
        <v>143</v>
      </c>
      <c r="C783" s="8" t="s">
        <v>66</v>
      </c>
      <c r="D783" s="11" t="s">
        <v>67</v>
      </c>
      <c r="E783" s="24">
        <v>35</v>
      </c>
      <c r="F783" s="13">
        <v>3.6989999999999998</v>
      </c>
      <c r="G783" s="24">
        <v>1879.5</v>
      </c>
      <c r="H783" s="8" t="s">
        <v>89</v>
      </c>
      <c r="I783" s="13">
        <v>-9.9060000000000006</v>
      </c>
      <c r="J783" s="38">
        <v>1.094835461187001</v>
      </c>
      <c r="K783" s="103">
        <f t="shared" si="115"/>
        <v>1.1842493625378139</v>
      </c>
      <c r="L783" s="25">
        <v>0.21199999999999999</v>
      </c>
      <c r="N783">
        <v>13.3</v>
      </c>
      <c r="O783" s="70">
        <v>818.19799999999998</v>
      </c>
      <c r="P783" s="70">
        <v>504.44940000000003</v>
      </c>
      <c r="Q783" s="70">
        <f t="shared" si="108"/>
        <v>0.61653707293344651</v>
      </c>
      <c r="R783" s="23">
        <f t="shared" si="109"/>
        <v>8.1999430700148395</v>
      </c>
      <c r="S783" s="25">
        <v>3.819</v>
      </c>
      <c r="T783" s="23">
        <f t="shared" si="110"/>
        <v>0.46573494076625199</v>
      </c>
      <c r="U783" s="23">
        <f t="shared" si="111"/>
        <v>2.1471440350916051</v>
      </c>
      <c r="V783" s="23">
        <f t="shared" si="112"/>
        <v>0.45519453543942029</v>
      </c>
      <c r="W783" s="1">
        <v>950</v>
      </c>
      <c r="X783" s="1">
        <f t="shared" si="113"/>
        <v>4.7915214256781085E-4</v>
      </c>
      <c r="Y783" s="7">
        <v>2000</v>
      </c>
      <c r="Z783" s="1">
        <v>10.374000000000001</v>
      </c>
      <c r="AA783" s="1">
        <f t="shared" si="114"/>
        <v>9.2375581755891806E-2</v>
      </c>
      <c r="AB783" s="1">
        <f t="shared" si="116"/>
        <v>1.0939572380847459E-3</v>
      </c>
      <c r="AD783" s="8" t="s">
        <v>143</v>
      </c>
      <c r="AE783" s="1" t="s">
        <v>69</v>
      </c>
      <c r="AF783" s="1" t="s">
        <v>70</v>
      </c>
      <c r="AG783" s="1" t="s">
        <v>71</v>
      </c>
      <c r="AH783" s="1" t="s">
        <v>114</v>
      </c>
      <c r="AI783" s="1" t="s">
        <v>130</v>
      </c>
      <c r="AJ783" s="1" t="s">
        <v>140</v>
      </c>
      <c r="AK783" s="8" t="s">
        <v>143</v>
      </c>
    </row>
    <row r="784" spans="1:37" ht="16">
      <c r="A784" s="8" t="s">
        <v>142</v>
      </c>
      <c r="B784" s="8" t="s">
        <v>143</v>
      </c>
      <c r="C784" s="8" t="s">
        <v>66</v>
      </c>
      <c r="D784" s="11" t="s">
        <v>67</v>
      </c>
      <c r="E784" s="24">
        <v>49</v>
      </c>
      <c r="F784" s="13">
        <v>1.708</v>
      </c>
      <c r="G784" s="24">
        <v>2096.1</v>
      </c>
      <c r="H784" s="8" t="s">
        <v>90</v>
      </c>
      <c r="I784" s="13">
        <v>-15.268000000000001</v>
      </c>
      <c r="J784" s="38">
        <v>1.0889707860868898</v>
      </c>
      <c r="K784" s="103">
        <f t="shared" si="115"/>
        <v>1.1779114306313798</v>
      </c>
      <c r="L784" s="25">
        <v>9.8000000000000004E-2</v>
      </c>
      <c r="N784">
        <v>13.3</v>
      </c>
      <c r="O784" s="70">
        <v>818.19799999999998</v>
      </c>
      <c r="P784" s="70">
        <v>504.44940000000003</v>
      </c>
      <c r="Q784" s="70">
        <f t="shared" si="108"/>
        <v>0.61653707293344651</v>
      </c>
      <c r="R784" s="23">
        <f t="shared" si="109"/>
        <v>8.1999430700148395</v>
      </c>
      <c r="S784" s="25">
        <v>3.819</v>
      </c>
      <c r="T784" s="23">
        <f t="shared" si="110"/>
        <v>0.46573494076625199</v>
      </c>
      <c r="U784" s="23">
        <f t="shared" si="111"/>
        <v>2.1471440350916051</v>
      </c>
      <c r="V784" s="23">
        <f t="shared" si="112"/>
        <v>0.21042011543897732</v>
      </c>
      <c r="W784" s="1">
        <v>950</v>
      </c>
      <c r="X784" s="1">
        <f t="shared" si="113"/>
        <v>2.2149485835681822E-4</v>
      </c>
      <c r="Y784" s="7">
        <v>2000</v>
      </c>
      <c r="Z784" s="1">
        <v>10.374000000000001</v>
      </c>
      <c r="AA784" s="1">
        <f t="shared" si="114"/>
        <v>4.2701919868289612E-2</v>
      </c>
      <c r="AB784" s="1">
        <f t="shared" si="116"/>
        <v>5.0299079522763551E-4</v>
      </c>
      <c r="AD784" s="8" t="s">
        <v>143</v>
      </c>
      <c r="AE784" s="1" t="s">
        <v>69</v>
      </c>
      <c r="AF784" s="1" t="s">
        <v>70</v>
      </c>
      <c r="AG784" s="1" t="s">
        <v>71</v>
      </c>
      <c r="AH784" s="1" t="s">
        <v>114</v>
      </c>
      <c r="AI784" s="1" t="s">
        <v>130</v>
      </c>
      <c r="AJ784" s="1" t="s">
        <v>140</v>
      </c>
      <c r="AK784" s="8" t="s">
        <v>143</v>
      </c>
    </row>
    <row r="785" spans="1:37" ht="16">
      <c r="A785" s="8" t="s">
        <v>142</v>
      </c>
      <c r="B785" s="8" t="s">
        <v>143</v>
      </c>
      <c r="C785" s="8" t="s">
        <v>66</v>
      </c>
      <c r="D785" s="11" t="s">
        <v>67</v>
      </c>
      <c r="E785" s="24">
        <v>47</v>
      </c>
      <c r="F785" s="13">
        <v>0.57499999999999996</v>
      </c>
      <c r="G785" s="24">
        <v>2057.1999999999998</v>
      </c>
      <c r="H785" s="8" t="s">
        <v>91</v>
      </c>
      <c r="I785" s="13">
        <v>18.709</v>
      </c>
      <c r="J785" s="38">
        <v>1.1261212960381219</v>
      </c>
      <c r="K785" s="103">
        <f t="shared" si="115"/>
        <v>1.2180588072183633</v>
      </c>
      <c r="L785" s="25">
        <v>3.3000000000000002E-2</v>
      </c>
      <c r="N785">
        <v>13.3</v>
      </c>
      <c r="O785" s="70">
        <v>818.19799999999998</v>
      </c>
      <c r="P785" s="70">
        <v>504.44940000000003</v>
      </c>
      <c r="Q785" s="70">
        <f t="shared" si="108"/>
        <v>0.61653707293344651</v>
      </c>
      <c r="R785" s="23">
        <f t="shared" si="109"/>
        <v>8.1999430700148395</v>
      </c>
      <c r="S785" s="25">
        <v>3.819</v>
      </c>
      <c r="T785" s="23">
        <f t="shared" si="110"/>
        <v>0.46573494076625199</v>
      </c>
      <c r="U785" s="23">
        <f t="shared" si="111"/>
        <v>2.1471440350916051</v>
      </c>
      <c r="V785" s="23">
        <f t="shared" si="112"/>
        <v>7.0855753158022977E-2</v>
      </c>
      <c r="W785" s="1">
        <v>950</v>
      </c>
      <c r="X785" s="1">
        <f t="shared" si="113"/>
        <v>7.4585003324234718E-5</v>
      </c>
      <c r="Y785" s="7">
        <v>2000</v>
      </c>
      <c r="Z785" s="1">
        <v>10.374000000000001</v>
      </c>
      <c r="AA785" s="1">
        <f t="shared" si="114"/>
        <v>1.4379217914832218E-2</v>
      </c>
      <c r="AB785" s="1">
        <f t="shared" si="116"/>
        <v>1.7514733022073453E-4</v>
      </c>
      <c r="AD785" s="8" t="s">
        <v>143</v>
      </c>
      <c r="AE785" s="1" t="s">
        <v>69</v>
      </c>
      <c r="AF785" s="1" t="s">
        <v>70</v>
      </c>
      <c r="AG785" s="1" t="s">
        <v>71</v>
      </c>
      <c r="AH785" s="1" t="s">
        <v>114</v>
      </c>
      <c r="AI785" s="1" t="s">
        <v>130</v>
      </c>
      <c r="AJ785" s="1" t="s">
        <v>140</v>
      </c>
      <c r="AK785" s="8" t="s">
        <v>143</v>
      </c>
    </row>
    <row r="786" spans="1:37" ht="16">
      <c r="A786" s="8" t="s">
        <v>142</v>
      </c>
      <c r="B786" s="8" t="s">
        <v>143</v>
      </c>
      <c r="C786" s="8" t="s">
        <v>66</v>
      </c>
      <c r="D786" s="11" t="s">
        <v>67</v>
      </c>
      <c r="E786" s="24">
        <v>58</v>
      </c>
      <c r="F786" s="13">
        <v>5.3129999999999997</v>
      </c>
      <c r="G786" s="24">
        <v>2271.1999999999998</v>
      </c>
      <c r="H786" s="8" t="s">
        <v>92</v>
      </c>
      <c r="I786" s="13">
        <v>-19.734999999999999</v>
      </c>
      <c r="J786" s="38">
        <v>1.084084484084453</v>
      </c>
      <c r="K786" s="103">
        <f t="shared" si="115"/>
        <v>1.1726307759039241</v>
      </c>
      <c r="L786" s="25">
        <v>0.30499999999999999</v>
      </c>
      <c r="N786">
        <v>13.3</v>
      </c>
      <c r="O786" s="70">
        <v>818.19799999999998</v>
      </c>
      <c r="P786" s="70">
        <v>504.44940000000003</v>
      </c>
      <c r="Q786" s="70">
        <f t="shared" si="108"/>
        <v>0.61653707293344651</v>
      </c>
      <c r="R786" s="23">
        <f t="shared" si="109"/>
        <v>8.1999430700148395</v>
      </c>
      <c r="S786" s="25">
        <v>3.819</v>
      </c>
      <c r="T786" s="23">
        <f t="shared" si="110"/>
        <v>0.46573494076625199</v>
      </c>
      <c r="U786" s="23">
        <f t="shared" si="111"/>
        <v>2.1471440350916051</v>
      </c>
      <c r="V786" s="23">
        <f t="shared" si="112"/>
        <v>0.65487893070293957</v>
      </c>
      <c r="W786" s="1">
        <v>950</v>
      </c>
      <c r="X786" s="1">
        <f t="shared" si="113"/>
        <v>6.8934624284519954E-4</v>
      </c>
      <c r="Y786" s="7">
        <v>2000</v>
      </c>
      <c r="Z786" s="1">
        <v>10.374000000000001</v>
      </c>
      <c r="AA786" s="1">
        <f t="shared" si="114"/>
        <v>0.13289883224314622</v>
      </c>
      <c r="AB786" s="1">
        <f t="shared" si="116"/>
        <v>1.5584126077000601E-3</v>
      </c>
      <c r="AD786" s="8" t="s">
        <v>143</v>
      </c>
      <c r="AE786" s="1" t="s">
        <v>69</v>
      </c>
      <c r="AF786" s="1" t="s">
        <v>70</v>
      </c>
      <c r="AG786" s="1" t="s">
        <v>71</v>
      </c>
      <c r="AH786" s="1" t="s">
        <v>114</v>
      </c>
      <c r="AI786" s="1" t="s">
        <v>130</v>
      </c>
      <c r="AJ786" s="1" t="s">
        <v>140</v>
      </c>
      <c r="AK786" s="8" t="s">
        <v>143</v>
      </c>
    </row>
    <row r="787" spans="1:37" ht="16">
      <c r="A787" s="8" t="s">
        <v>142</v>
      </c>
      <c r="B787" s="8" t="s">
        <v>143</v>
      </c>
      <c r="C787" s="8" t="s">
        <v>66</v>
      </c>
      <c r="D787" s="11" t="s">
        <v>67</v>
      </c>
      <c r="E787" s="24">
        <v>57</v>
      </c>
      <c r="F787" s="13">
        <v>0.76400000000000001</v>
      </c>
      <c r="G787" s="24">
        <v>2259.1</v>
      </c>
      <c r="H787" s="8" t="s">
        <v>93</v>
      </c>
      <c r="I787" s="13">
        <v>-16.690999999999999</v>
      </c>
      <c r="J787" s="38">
        <v>1.0874142663453772</v>
      </c>
      <c r="K787" s="103">
        <f t="shared" si="115"/>
        <v>1.1762292954035871</v>
      </c>
      <c r="L787" s="25">
        <v>4.3999999999999997E-2</v>
      </c>
      <c r="N787">
        <v>13.3</v>
      </c>
      <c r="O787" s="70">
        <v>818.19799999999998</v>
      </c>
      <c r="P787" s="70">
        <v>504.44940000000003</v>
      </c>
      <c r="Q787" s="70">
        <f t="shared" si="108"/>
        <v>0.61653707293344651</v>
      </c>
      <c r="R787" s="23">
        <f t="shared" si="109"/>
        <v>8.1999430700148395</v>
      </c>
      <c r="S787" s="25">
        <v>3.819</v>
      </c>
      <c r="T787" s="23">
        <f t="shared" si="110"/>
        <v>0.46573494076625199</v>
      </c>
      <c r="U787" s="23">
        <f t="shared" si="111"/>
        <v>2.1471440350916051</v>
      </c>
      <c r="V787" s="23">
        <f t="shared" si="112"/>
        <v>9.4474337544030618E-2</v>
      </c>
      <c r="W787" s="1">
        <v>950</v>
      </c>
      <c r="X787" s="1">
        <f t="shared" si="113"/>
        <v>9.9446671098979593E-5</v>
      </c>
      <c r="Y787" s="7">
        <v>2000</v>
      </c>
      <c r="Z787" s="1">
        <v>10.374000000000001</v>
      </c>
      <c r="AA787" s="1">
        <f t="shared" si="114"/>
        <v>1.9172290553109619E-2</v>
      </c>
      <c r="AB787" s="1">
        <f t="shared" si="116"/>
        <v>2.2551009808556978E-4</v>
      </c>
      <c r="AD787" s="8" t="s">
        <v>143</v>
      </c>
      <c r="AE787" s="1" t="s">
        <v>69</v>
      </c>
      <c r="AF787" s="1" t="s">
        <v>70</v>
      </c>
      <c r="AG787" s="1" t="s">
        <v>71</v>
      </c>
      <c r="AH787" s="1" t="s">
        <v>114</v>
      </c>
      <c r="AI787" s="1" t="s">
        <v>130</v>
      </c>
      <c r="AJ787" s="1" t="s">
        <v>140</v>
      </c>
      <c r="AK787" s="8" t="s">
        <v>143</v>
      </c>
    </row>
    <row r="788" spans="1:37" ht="16">
      <c r="A788" s="8" t="s">
        <v>142</v>
      </c>
      <c r="B788" s="8" t="s">
        <v>143</v>
      </c>
      <c r="C788" s="8" t="s">
        <v>66</v>
      </c>
      <c r="D788" s="11" t="s">
        <v>67</v>
      </c>
      <c r="E788" s="24">
        <v>55</v>
      </c>
      <c r="F788" s="13">
        <v>6.9180000000000001</v>
      </c>
      <c r="G788" s="24">
        <v>2233.8000000000002</v>
      </c>
      <c r="H788" s="8" t="s">
        <v>94</v>
      </c>
      <c r="I788" s="13">
        <v>0.41299999999999998</v>
      </c>
      <c r="J788" s="38">
        <v>1.1061198867515061</v>
      </c>
      <c r="K788" s="103">
        <f t="shared" si="115"/>
        <v>1.1964442253156924</v>
      </c>
      <c r="L788" s="25">
        <v>0.39700000000000002</v>
      </c>
      <c r="N788">
        <v>13.3</v>
      </c>
      <c r="O788" s="70">
        <v>818.19799999999998</v>
      </c>
      <c r="P788" s="70">
        <v>504.44940000000003</v>
      </c>
      <c r="Q788" s="70">
        <f t="shared" si="108"/>
        <v>0.61653707293344651</v>
      </c>
      <c r="R788" s="23">
        <f t="shared" si="109"/>
        <v>8.1999430700148395</v>
      </c>
      <c r="S788" s="25">
        <v>3.819</v>
      </c>
      <c r="T788" s="23">
        <f t="shared" si="110"/>
        <v>0.46573494076625199</v>
      </c>
      <c r="U788" s="23">
        <f t="shared" si="111"/>
        <v>2.1471440350916051</v>
      </c>
      <c r="V788" s="23">
        <f t="shared" si="112"/>
        <v>0.85241618193136726</v>
      </c>
      <c r="W788" s="1">
        <v>950</v>
      </c>
      <c r="X788" s="1">
        <f t="shared" si="113"/>
        <v>8.972801915067024E-4</v>
      </c>
      <c r="Y788" s="7">
        <v>2000</v>
      </c>
      <c r="Z788" s="1">
        <v>10.374000000000001</v>
      </c>
      <c r="AA788" s="1">
        <f t="shared" si="114"/>
        <v>0.17298634885419362</v>
      </c>
      <c r="AB788" s="1">
        <f t="shared" si="116"/>
        <v>2.0696851814504579E-3</v>
      </c>
      <c r="AD788" s="8" t="s">
        <v>143</v>
      </c>
      <c r="AE788" s="1" t="s">
        <v>69</v>
      </c>
      <c r="AF788" s="1" t="s">
        <v>70</v>
      </c>
      <c r="AG788" s="1" t="s">
        <v>71</v>
      </c>
      <c r="AH788" s="1" t="s">
        <v>114</v>
      </c>
      <c r="AI788" s="1" t="s">
        <v>130</v>
      </c>
      <c r="AJ788" s="1" t="s">
        <v>140</v>
      </c>
      <c r="AK788" s="8" t="s">
        <v>143</v>
      </c>
    </row>
    <row r="789" spans="1:37" ht="16">
      <c r="A789" s="8" t="s">
        <v>142</v>
      </c>
      <c r="B789" s="8" t="s">
        <v>143</v>
      </c>
      <c r="C789" s="8" t="s">
        <v>66</v>
      </c>
      <c r="D789" s="11" t="s">
        <v>67</v>
      </c>
      <c r="E789" s="24">
        <v>56</v>
      </c>
      <c r="F789" s="13">
        <v>8.6920000000000002</v>
      </c>
      <c r="G789" s="24">
        <v>2243</v>
      </c>
      <c r="H789" s="8" t="s">
        <v>95</v>
      </c>
      <c r="I789" s="13">
        <v>-11.335000000000001</v>
      </c>
      <c r="J789" s="38">
        <v>1.0932725637171652</v>
      </c>
      <c r="K789" s="103">
        <f t="shared" si="115"/>
        <v>1.1825603512309701</v>
      </c>
      <c r="L789" s="25">
        <v>0.498</v>
      </c>
      <c r="N789">
        <v>13.3</v>
      </c>
      <c r="O789" s="70">
        <v>818.19799999999998</v>
      </c>
      <c r="P789" s="70">
        <v>504.44940000000003</v>
      </c>
      <c r="Q789" s="70">
        <f t="shared" si="108"/>
        <v>0.61653707293344651</v>
      </c>
      <c r="R789" s="23">
        <f t="shared" si="109"/>
        <v>8.1999430700148395</v>
      </c>
      <c r="S789" s="25">
        <v>3.819</v>
      </c>
      <c r="T789" s="23">
        <f t="shared" si="110"/>
        <v>0.46573494076625199</v>
      </c>
      <c r="U789" s="23">
        <f t="shared" si="111"/>
        <v>2.1471440350916051</v>
      </c>
      <c r="V789" s="23">
        <f t="shared" si="112"/>
        <v>1.0692777294756193</v>
      </c>
      <c r="W789" s="1">
        <v>950</v>
      </c>
      <c r="X789" s="1">
        <f t="shared" si="113"/>
        <v>1.1255555047111781E-3</v>
      </c>
      <c r="Y789" s="7">
        <v>2000</v>
      </c>
      <c r="Z789" s="1">
        <v>10.374000000000001</v>
      </c>
      <c r="AA789" s="1">
        <f t="shared" si="114"/>
        <v>0.21699547035110431</v>
      </c>
      <c r="AB789" s="1">
        <f t="shared" si="116"/>
        <v>2.5661023963393149E-3</v>
      </c>
      <c r="AD789" s="8" t="s">
        <v>143</v>
      </c>
      <c r="AE789" s="1" t="s">
        <v>69</v>
      </c>
      <c r="AF789" s="1" t="s">
        <v>70</v>
      </c>
      <c r="AG789" s="1" t="s">
        <v>71</v>
      </c>
      <c r="AH789" s="1" t="s">
        <v>114</v>
      </c>
      <c r="AI789" s="1" t="s">
        <v>130</v>
      </c>
      <c r="AJ789" s="1" t="s">
        <v>140</v>
      </c>
      <c r="AK789" s="8" t="s">
        <v>143</v>
      </c>
    </row>
    <row r="790" spans="1:37" ht="16">
      <c r="A790" s="8" t="s">
        <v>142</v>
      </c>
      <c r="B790" s="8" t="s">
        <v>143</v>
      </c>
      <c r="C790" s="8" t="s">
        <v>66</v>
      </c>
      <c r="D790" s="11" t="s">
        <v>67</v>
      </c>
      <c r="E790" s="24">
        <v>54</v>
      </c>
      <c r="F790" s="13">
        <v>1.1519999999999999</v>
      </c>
      <c r="G790" s="24">
        <v>2225</v>
      </c>
      <c r="H790" s="8" t="s">
        <v>96</v>
      </c>
      <c r="I790" s="13">
        <v>-11.206</v>
      </c>
      <c r="J790" s="38">
        <v>1.093413653060693</v>
      </c>
      <c r="K790" s="103">
        <f t="shared" si="115"/>
        <v>1.1827128255812496</v>
      </c>
      <c r="L790" s="25">
        <v>6.6000000000000003E-2</v>
      </c>
      <c r="N790">
        <v>13.3</v>
      </c>
      <c r="O790" s="70">
        <v>818.19799999999998</v>
      </c>
      <c r="P790" s="70">
        <v>504.44940000000003</v>
      </c>
      <c r="Q790" s="70">
        <f t="shared" si="108"/>
        <v>0.61653707293344651</v>
      </c>
      <c r="R790" s="23">
        <f t="shared" si="109"/>
        <v>8.1999430700148395</v>
      </c>
      <c r="S790" s="25">
        <v>3.819</v>
      </c>
      <c r="T790" s="23">
        <f t="shared" si="110"/>
        <v>0.46573494076625199</v>
      </c>
      <c r="U790" s="23">
        <f t="shared" si="111"/>
        <v>2.1471440350916051</v>
      </c>
      <c r="V790" s="23">
        <f t="shared" si="112"/>
        <v>0.14171150631604595</v>
      </c>
      <c r="W790" s="1">
        <v>950</v>
      </c>
      <c r="X790" s="1">
        <f t="shared" si="113"/>
        <v>1.4917000664846944E-4</v>
      </c>
      <c r="Y790" s="7">
        <v>2000</v>
      </c>
      <c r="Z790" s="1">
        <v>10.374000000000001</v>
      </c>
      <c r="AA790" s="1">
        <f t="shared" si="114"/>
        <v>2.8758435829664437E-2</v>
      </c>
      <c r="AB790" s="1">
        <f t="shared" si="116"/>
        <v>3.4012970899399475E-4</v>
      </c>
      <c r="AD790" s="8" t="s">
        <v>143</v>
      </c>
      <c r="AE790" s="1" t="s">
        <v>69</v>
      </c>
      <c r="AF790" s="1" t="s">
        <v>70</v>
      </c>
      <c r="AG790" s="1" t="s">
        <v>71</v>
      </c>
      <c r="AH790" s="1" t="s">
        <v>114</v>
      </c>
      <c r="AI790" s="1" t="s">
        <v>130</v>
      </c>
      <c r="AJ790" s="1" t="s">
        <v>140</v>
      </c>
      <c r="AK790" s="8" t="s">
        <v>143</v>
      </c>
    </row>
    <row r="791" spans="1:37" ht="16">
      <c r="A791" s="8" t="s">
        <v>142</v>
      </c>
      <c r="B791" s="8" t="s">
        <v>143</v>
      </c>
      <c r="C791" s="8" t="s">
        <v>66</v>
      </c>
      <c r="D791" s="11" t="s">
        <v>67</v>
      </c>
      <c r="E791" s="24">
        <v>53</v>
      </c>
      <c r="F791" s="13">
        <v>0.42099999999999999</v>
      </c>
      <c r="G791" s="24">
        <v>2206</v>
      </c>
      <c r="H791" s="8" t="s">
        <v>97</v>
      </c>
      <c r="I791" s="13">
        <v>-12.616</v>
      </c>
      <c r="J791" s="38">
        <v>1.0918714918791492</v>
      </c>
      <c r="K791" s="103">
        <f t="shared" si="115"/>
        <v>1.1810462199373528</v>
      </c>
      <c r="L791" s="25">
        <v>2.4E-2</v>
      </c>
      <c r="N791">
        <v>13.3</v>
      </c>
      <c r="O791" s="70">
        <v>818.19799999999998</v>
      </c>
      <c r="P791" s="70">
        <v>504.44940000000003</v>
      </c>
      <c r="Q791" s="70">
        <f t="shared" si="108"/>
        <v>0.61653707293344651</v>
      </c>
      <c r="R791" s="23">
        <f t="shared" si="109"/>
        <v>8.1999430700148395</v>
      </c>
      <c r="S791" s="25">
        <v>3.819</v>
      </c>
      <c r="T791" s="23">
        <f t="shared" si="110"/>
        <v>0.46573494076625199</v>
      </c>
      <c r="U791" s="23">
        <f t="shared" si="111"/>
        <v>2.1471440350916051</v>
      </c>
      <c r="V791" s="23">
        <f t="shared" si="112"/>
        <v>5.1531456842198523E-2</v>
      </c>
      <c r="W791" s="1">
        <v>950</v>
      </c>
      <c r="X791" s="1">
        <f t="shared" si="113"/>
        <v>5.4243638781261605E-5</v>
      </c>
      <c r="Y791" s="7">
        <v>2000</v>
      </c>
      <c r="Z791" s="1">
        <v>10.374000000000001</v>
      </c>
      <c r="AA791" s="1">
        <f t="shared" si="114"/>
        <v>1.0457613028968884E-2</v>
      </c>
      <c r="AB791" s="1">
        <f t="shared" si="116"/>
        <v>1.2350924337431311E-4</v>
      </c>
      <c r="AD791" s="8" t="s">
        <v>143</v>
      </c>
      <c r="AE791" s="1" t="s">
        <v>69</v>
      </c>
      <c r="AF791" s="1" t="s">
        <v>70</v>
      </c>
      <c r="AG791" s="1" t="s">
        <v>71</v>
      </c>
      <c r="AH791" s="1" t="s">
        <v>114</v>
      </c>
      <c r="AI791" s="1" t="s">
        <v>130</v>
      </c>
      <c r="AJ791" s="1" t="s">
        <v>140</v>
      </c>
      <c r="AK791" s="8" t="s">
        <v>143</v>
      </c>
    </row>
    <row r="792" spans="1:37" ht="16">
      <c r="A792" s="8" t="s">
        <v>142</v>
      </c>
      <c r="B792" s="8" t="s">
        <v>143</v>
      </c>
      <c r="C792" s="8" t="s">
        <v>66</v>
      </c>
      <c r="D792" s="11" t="s">
        <v>67</v>
      </c>
      <c r="E792" s="24">
        <v>66</v>
      </c>
      <c r="F792" s="13">
        <v>66.616</v>
      </c>
      <c r="G792" s="24">
        <v>2450.3000000000002</v>
      </c>
      <c r="H792" s="8" t="s">
        <v>98</v>
      </c>
      <c r="I792" s="13">
        <v>-29.221</v>
      </c>
      <c r="J792" s="38">
        <v>1.0737064644008385</v>
      </c>
      <c r="K792" s="103">
        <f t="shared" si="115"/>
        <v>1.1614150488710018</v>
      </c>
      <c r="L792" s="25">
        <v>3.819</v>
      </c>
      <c r="N792">
        <v>13.3</v>
      </c>
      <c r="O792" s="70">
        <v>818.19799999999998</v>
      </c>
      <c r="P792" s="70">
        <v>504.44940000000003</v>
      </c>
      <c r="Q792" s="70">
        <f t="shared" si="108"/>
        <v>0.61653707293344651</v>
      </c>
      <c r="R792" s="23">
        <f t="shared" si="109"/>
        <v>8.1999430700148395</v>
      </c>
      <c r="S792" s="25">
        <v>3.819</v>
      </c>
      <c r="T792" s="23">
        <f t="shared" si="110"/>
        <v>0.46573494076625199</v>
      </c>
      <c r="U792" s="23">
        <f t="shared" si="111"/>
        <v>2.1471440350916051</v>
      </c>
      <c r="V792" s="23">
        <f t="shared" si="112"/>
        <v>8.1999430700148395</v>
      </c>
      <c r="W792" s="1">
        <v>950</v>
      </c>
      <c r="X792" s="1">
        <f t="shared" si="113"/>
        <v>8.631519021068252E-3</v>
      </c>
      <c r="Y792" s="7">
        <v>2000</v>
      </c>
      <c r="Z792" s="1">
        <v>10.374000000000001</v>
      </c>
      <c r="AA792" s="1">
        <f t="shared" si="114"/>
        <v>1.6640676732346735</v>
      </c>
      <c r="AB792" s="1">
        <f t="shared" si="116"/>
        <v>1.9326732380345026E-2</v>
      </c>
      <c r="AD792" s="8" t="s">
        <v>143</v>
      </c>
      <c r="AE792" s="1" t="s">
        <v>69</v>
      </c>
      <c r="AF792" s="1" t="s">
        <v>70</v>
      </c>
      <c r="AG792" s="1" t="s">
        <v>71</v>
      </c>
      <c r="AH792" s="1" t="s">
        <v>114</v>
      </c>
      <c r="AI792" s="1" t="s">
        <v>130</v>
      </c>
      <c r="AJ792" s="1" t="s">
        <v>140</v>
      </c>
      <c r="AK792" s="8" t="s">
        <v>143</v>
      </c>
    </row>
    <row r="793" spans="1:37" ht="16">
      <c r="A793" s="8" t="s">
        <v>142</v>
      </c>
      <c r="B793" s="8" t="s">
        <v>143</v>
      </c>
      <c r="C793" s="8" t="s">
        <v>66</v>
      </c>
      <c r="D793" s="11" t="s">
        <v>67</v>
      </c>
      <c r="E793" s="24">
        <v>64</v>
      </c>
      <c r="F793" s="13">
        <v>0.55400000000000005</v>
      </c>
      <c r="G793" s="24">
        <v>2408.1</v>
      </c>
      <c r="H793" s="8" t="s">
        <v>99</v>
      </c>
      <c r="I793" s="13">
        <v>-6.444</v>
      </c>
      <c r="J793" s="38">
        <v>1.098621646222584</v>
      </c>
      <c r="K793" s="103">
        <f t="shared" si="115"/>
        <v>1.1883410455898409</v>
      </c>
      <c r="L793" s="25">
        <v>3.2000000000000001E-2</v>
      </c>
      <c r="N793">
        <v>13.3</v>
      </c>
      <c r="O793" s="70">
        <v>818.19799999999998</v>
      </c>
      <c r="P793" s="70">
        <v>504.44940000000003</v>
      </c>
      <c r="Q793" s="70">
        <f t="shared" si="108"/>
        <v>0.61653707293344651</v>
      </c>
      <c r="R793" s="23">
        <f t="shared" si="109"/>
        <v>8.1999430700148395</v>
      </c>
      <c r="S793" s="25">
        <v>3.819</v>
      </c>
      <c r="T793" s="23">
        <f t="shared" si="110"/>
        <v>0.46573494076625199</v>
      </c>
      <c r="U793" s="23">
        <f t="shared" si="111"/>
        <v>2.1471440350916051</v>
      </c>
      <c r="V793" s="23">
        <f t="shared" si="112"/>
        <v>6.8708609122931363E-2</v>
      </c>
      <c r="W793" s="1">
        <v>950</v>
      </c>
      <c r="X793" s="1">
        <f t="shared" si="113"/>
        <v>7.2324851708348807E-5</v>
      </c>
      <c r="Y793" s="7">
        <v>2000</v>
      </c>
      <c r="Z793" s="1">
        <v>10.374000000000001</v>
      </c>
      <c r="AA793" s="1">
        <f t="shared" si="114"/>
        <v>1.3943484038625178E-2</v>
      </c>
      <c r="AB793" s="1">
        <f t="shared" si="116"/>
        <v>1.65696144016251E-4</v>
      </c>
      <c r="AD793" s="8" t="s">
        <v>143</v>
      </c>
      <c r="AE793" s="1" t="s">
        <v>69</v>
      </c>
      <c r="AF793" s="1" t="s">
        <v>70</v>
      </c>
      <c r="AG793" s="1" t="s">
        <v>71</v>
      </c>
      <c r="AH793" s="1" t="s">
        <v>114</v>
      </c>
      <c r="AI793" s="1" t="s">
        <v>130</v>
      </c>
      <c r="AJ793" s="1" t="s">
        <v>140</v>
      </c>
      <c r="AK793" s="8" t="s">
        <v>143</v>
      </c>
    </row>
    <row r="794" spans="1:37" ht="16">
      <c r="A794" s="8" t="s">
        <v>142</v>
      </c>
      <c r="B794" s="8" t="s">
        <v>143</v>
      </c>
      <c r="C794" s="8" t="s">
        <v>66</v>
      </c>
      <c r="D794" s="11" t="s">
        <v>67</v>
      </c>
      <c r="E794" s="24">
        <v>74</v>
      </c>
      <c r="F794" s="13">
        <v>1.0620000000000001</v>
      </c>
      <c r="G794" s="24">
        <v>2617.3000000000002</v>
      </c>
      <c r="H794" s="8" t="s">
        <v>100</v>
      </c>
      <c r="I794" s="13">
        <v>-26.146000000000001</v>
      </c>
      <c r="J794" s="38">
        <v>1.0770708617520028</v>
      </c>
      <c r="K794" s="103">
        <f t="shared" si="115"/>
        <v>1.1650510393591833</v>
      </c>
      <c r="L794" s="25">
        <v>6.0999999999999999E-2</v>
      </c>
      <c r="N794">
        <v>13.3</v>
      </c>
      <c r="O794" s="70">
        <v>818.19799999999998</v>
      </c>
      <c r="P794" s="70">
        <v>504.44940000000003</v>
      </c>
      <c r="Q794" s="70">
        <f t="shared" si="108"/>
        <v>0.61653707293344651</v>
      </c>
      <c r="R794" s="23">
        <f t="shared" si="109"/>
        <v>8.1999430700148395</v>
      </c>
      <c r="S794" s="25">
        <v>3.819</v>
      </c>
      <c r="T794" s="23">
        <f t="shared" si="110"/>
        <v>0.46573494076625199</v>
      </c>
      <c r="U794" s="23">
        <f t="shared" si="111"/>
        <v>2.1471440350916051</v>
      </c>
      <c r="V794" s="23">
        <f t="shared" si="112"/>
        <v>0.13097578614058791</v>
      </c>
      <c r="W794" s="1">
        <v>950</v>
      </c>
      <c r="X794" s="1">
        <f t="shared" si="113"/>
        <v>1.3786924856903991E-4</v>
      </c>
      <c r="Y794" s="7">
        <v>2000</v>
      </c>
      <c r="Z794" s="1">
        <v>10.374000000000001</v>
      </c>
      <c r="AA794" s="1">
        <f t="shared" si="114"/>
        <v>2.6579766448629246E-2</v>
      </c>
      <c r="AB794" s="1">
        <f t="shared" si="116"/>
        <v>3.0966784526899853E-4</v>
      </c>
      <c r="AD794" s="8" t="s">
        <v>143</v>
      </c>
      <c r="AE794" s="1" t="s">
        <v>69</v>
      </c>
      <c r="AF794" s="1" t="s">
        <v>70</v>
      </c>
      <c r="AG794" s="1" t="s">
        <v>71</v>
      </c>
      <c r="AH794" s="1" t="s">
        <v>114</v>
      </c>
      <c r="AI794" s="1" t="s">
        <v>130</v>
      </c>
      <c r="AJ794" s="1" t="s">
        <v>140</v>
      </c>
      <c r="AK794" s="8" t="s">
        <v>143</v>
      </c>
    </row>
    <row r="795" spans="1:37" ht="16">
      <c r="A795" s="8" t="s">
        <v>142</v>
      </c>
      <c r="B795" s="8" t="s">
        <v>143</v>
      </c>
      <c r="C795" s="8" t="s">
        <v>66</v>
      </c>
      <c r="D795" s="11" t="s">
        <v>67</v>
      </c>
      <c r="E795" s="24">
        <v>72</v>
      </c>
      <c r="F795" s="13">
        <v>0.70499999999999996</v>
      </c>
      <c r="G795" s="24">
        <v>2581.6</v>
      </c>
      <c r="H795" s="8" t="s">
        <v>101</v>
      </c>
      <c r="I795" s="13">
        <v>-23.143000000000001</v>
      </c>
      <c r="J795" s="38">
        <v>1.0803562621115301</v>
      </c>
      <c r="K795" s="103">
        <f t="shared" si="115"/>
        <v>1.1686016362764331</v>
      </c>
      <c r="L795" s="25">
        <v>0.04</v>
      </c>
      <c r="N795">
        <v>13.3</v>
      </c>
      <c r="O795" s="70">
        <v>818.19799999999998</v>
      </c>
      <c r="P795" s="70">
        <v>504.44940000000003</v>
      </c>
      <c r="Q795" s="70">
        <f t="shared" si="108"/>
        <v>0.61653707293344651</v>
      </c>
      <c r="R795" s="23">
        <f t="shared" si="109"/>
        <v>8.1999430700148395</v>
      </c>
      <c r="S795" s="25">
        <v>3.819</v>
      </c>
      <c r="T795" s="23">
        <f t="shared" si="110"/>
        <v>0.46573494076625199</v>
      </c>
      <c r="U795" s="23">
        <f t="shared" si="111"/>
        <v>2.1471440350916051</v>
      </c>
      <c r="V795" s="23">
        <f t="shared" si="112"/>
        <v>8.5885761403664204E-2</v>
      </c>
      <c r="W795" s="1">
        <v>950</v>
      </c>
      <c r="X795" s="1">
        <f t="shared" si="113"/>
        <v>9.0406064635436002E-5</v>
      </c>
      <c r="Y795" s="7">
        <v>2000</v>
      </c>
      <c r="Z795" s="1">
        <v>10.374000000000001</v>
      </c>
      <c r="AA795" s="1">
        <f t="shared" si="114"/>
        <v>1.7429355048281473E-2</v>
      </c>
      <c r="AB795" s="1">
        <f t="shared" si="116"/>
        <v>2.0367972828664639E-4</v>
      </c>
      <c r="AD795" s="8" t="s">
        <v>143</v>
      </c>
      <c r="AE795" s="1" t="s">
        <v>69</v>
      </c>
      <c r="AF795" s="1" t="s">
        <v>70</v>
      </c>
      <c r="AG795" s="1" t="s">
        <v>71</v>
      </c>
      <c r="AH795" s="1" t="s">
        <v>114</v>
      </c>
      <c r="AI795" s="1" t="s">
        <v>130</v>
      </c>
      <c r="AJ795" s="1" t="s">
        <v>140</v>
      </c>
      <c r="AK795" s="8" t="s">
        <v>143</v>
      </c>
    </row>
    <row r="796" spans="1:37" ht="16">
      <c r="A796" s="8" t="s">
        <v>142</v>
      </c>
      <c r="B796" s="8" t="s">
        <v>143</v>
      </c>
      <c r="C796" s="8" t="s">
        <v>66</v>
      </c>
      <c r="D796" s="11" t="s">
        <v>67</v>
      </c>
      <c r="E796" s="24">
        <v>73</v>
      </c>
      <c r="F796" s="13">
        <v>0.38600000000000001</v>
      </c>
      <c r="G796" s="24">
        <v>2588.3000000000002</v>
      </c>
      <c r="H796" s="8" t="s">
        <v>102</v>
      </c>
      <c r="I796" s="13">
        <v>-32.540999999999997</v>
      </c>
      <c r="J796" s="38">
        <v>1.0700737524403283</v>
      </c>
      <c r="K796" s="103">
        <f t="shared" si="115"/>
        <v>1.1574890612207467</v>
      </c>
      <c r="L796" s="25">
        <v>2.1999999999999999E-2</v>
      </c>
      <c r="N796">
        <v>13.3</v>
      </c>
      <c r="O796" s="70">
        <v>818.19799999999998</v>
      </c>
      <c r="P796" s="70">
        <v>504.44940000000003</v>
      </c>
      <c r="Q796" s="70">
        <f t="shared" si="108"/>
        <v>0.61653707293344651</v>
      </c>
      <c r="R796" s="23">
        <f t="shared" si="109"/>
        <v>8.1999430700148395</v>
      </c>
      <c r="S796" s="25">
        <v>3.819</v>
      </c>
      <c r="T796" s="23">
        <f t="shared" si="110"/>
        <v>0.46573494076625199</v>
      </c>
      <c r="U796" s="23">
        <f t="shared" si="111"/>
        <v>2.1471440350916051</v>
      </c>
      <c r="V796" s="23">
        <f t="shared" si="112"/>
        <v>4.7237168772015309E-2</v>
      </c>
      <c r="W796" s="1">
        <v>950</v>
      </c>
      <c r="X796" s="1">
        <f t="shared" si="113"/>
        <v>4.9723335549489797E-5</v>
      </c>
      <c r="Y796" s="7">
        <v>2000</v>
      </c>
      <c r="Z796" s="1">
        <v>10.374000000000001</v>
      </c>
      <c r="AA796" s="1">
        <f t="shared" si="114"/>
        <v>9.5861452765548093E-3</v>
      </c>
      <c r="AB796" s="1">
        <f t="shared" si="116"/>
        <v>1.109585829688512E-4</v>
      </c>
      <c r="AD796" s="8" t="s">
        <v>143</v>
      </c>
      <c r="AE796" s="1" t="s">
        <v>69</v>
      </c>
      <c r="AF796" s="1" t="s">
        <v>70</v>
      </c>
      <c r="AG796" s="1" t="s">
        <v>71</v>
      </c>
      <c r="AH796" s="1" t="s">
        <v>114</v>
      </c>
      <c r="AI796" s="1" t="s">
        <v>130</v>
      </c>
      <c r="AJ796" s="1" t="s">
        <v>140</v>
      </c>
      <c r="AK796" s="8" t="s">
        <v>143</v>
      </c>
    </row>
    <row r="797" spans="1:37" ht="16">
      <c r="A797" s="8" t="s">
        <v>142</v>
      </c>
      <c r="B797" s="8" t="s">
        <v>143</v>
      </c>
      <c r="C797" s="8" t="s">
        <v>66</v>
      </c>
      <c r="D797" s="11" t="s">
        <v>67</v>
      </c>
      <c r="E797" s="24">
        <v>68</v>
      </c>
      <c r="F797" s="13">
        <v>0.44600000000000001</v>
      </c>
      <c r="G797" s="24">
        <v>2521.1999999999998</v>
      </c>
      <c r="H797" s="8" t="s">
        <v>103</v>
      </c>
      <c r="I797" s="13">
        <v>-15.944000000000001</v>
      </c>
      <c r="J797" s="38">
        <v>1.088231363280713</v>
      </c>
      <c r="K797" s="103">
        <f t="shared" si="115"/>
        <v>1.1771123348806947</v>
      </c>
      <c r="L797" s="25">
        <v>2.5999999999999999E-2</v>
      </c>
      <c r="N797">
        <v>13.3</v>
      </c>
      <c r="O797" s="70">
        <v>818.19799999999998</v>
      </c>
      <c r="P797" s="70">
        <v>504.44940000000003</v>
      </c>
      <c r="Q797" s="70">
        <f t="shared" si="108"/>
        <v>0.61653707293344651</v>
      </c>
      <c r="R797" s="23">
        <f t="shared" si="109"/>
        <v>8.1999430700148395</v>
      </c>
      <c r="S797" s="25">
        <v>3.819</v>
      </c>
      <c r="T797" s="23">
        <f t="shared" si="110"/>
        <v>0.46573494076625199</v>
      </c>
      <c r="U797" s="23">
        <f t="shared" si="111"/>
        <v>2.1471440350916051</v>
      </c>
      <c r="V797" s="23">
        <f t="shared" si="112"/>
        <v>5.5825744912381729E-2</v>
      </c>
      <c r="W797" s="1">
        <v>950</v>
      </c>
      <c r="X797" s="1">
        <f t="shared" si="113"/>
        <v>5.8763942013033401E-5</v>
      </c>
      <c r="Y797" s="7">
        <v>2000</v>
      </c>
      <c r="Z797" s="1">
        <v>10.374000000000001</v>
      </c>
      <c r="AA797" s="1">
        <f t="shared" si="114"/>
        <v>1.1329080781382957E-2</v>
      </c>
      <c r="AB797" s="1">
        <f t="shared" si="116"/>
        <v>1.3335600730625697E-4</v>
      </c>
      <c r="AD797" s="8" t="s">
        <v>143</v>
      </c>
      <c r="AE797" s="1" t="s">
        <v>69</v>
      </c>
      <c r="AF797" s="1" t="s">
        <v>70</v>
      </c>
      <c r="AG797" s="1" t="s">
        <v>71</v>
      </c>
      <c r="AH797" s="1" t="s">
        <v>114</v>
      </c>
      <c r="AI797" s="1" t="s">
        <v>130</v>
      </c>
      <c r="AJ797" s="1" t="s">
        <v>140</v>
      </c>
      <c r="AK797" s="8" t="s">
        <v>143</v>
      </c>
    </row>
    <row r="798" spans="1:37" ht="16">
      <c r="A798" s="8" t="s">
        <v>142</v>
      </c>
      <c r="B798" s="8" t="s">
        <v>143</v>
      </c>
      <c r="C798" s="8" t="s">
        <v>66</v>
      </c>
      <c r="D798" s="11" t="s">
        <v>67</v>
      </c>
      <c r="E798" s="24">
        <v>80</v>
      </c>
      <c r="F798" s="13">
        <v>0.33800000000000002</v>
      </c>
      <c r="G798" s="24">
        <v>2782.6</v>
      </c>
      <c r="H798" s="8" t="s">
        <v>104</v>
      </c>
      <c r="I798" s="13">
        <v>-32.734999999999999</v>
      </c>
      <c r="J798" s="38">
        <v>1.0698614712620502</v>
      </c>
      <c r="K798" s="103">
        <f t="shared" si="115"/>
        <v>1.1572596414540721</v>
      </c>
      <c r="L798" s="25">
        <v>1.9E-2</v>
      </c>
      <c r="N798">
        <v>13.3</v>
      </c>
      <c r="O798" s="70">
        <v>818.19799999999998</v>
      </c>
      <c r="P798" s="70">
        <v>504.44940000000003</v>
      </c>
      <c r="Q798" s="70">
        <f t="shared" si="108"/>
        <v>0.61653707293344651</v>
      </c>
      <c r="R798" s="23">
        <f t="shared" si="109"/>
        <v>8.1999430700148395</v>
      </c>
      <c r="S798" s="25">
        <v>3.819</v>
      </c>
      <c r="T798" s="23">
        <f t="shared" si="110"/>
        <v>0.46573494076625199</v>
      </c>
      <c r="U798" s="23">
        <f t="shared" si="111"/>
        <v>2.1471440350916051</v>
      </c>
      <c r="V798" s="23">
        <f t="shared" si="112"/>
        <v>4.0795736666740495E-2</v>
      </c>
      <c r="W798" s="1">
        <v>950</v>
      </c>
      <c r="X798" s="1">
        <f t="shared" si="113"/>
        <v>4.2942880701832103E-5</v>
      </c>
      <c r="Y798" s="7">
        <v>2000</v>
      </c>
      <c r="Z798" s="1">
        <v>10.374000000000001</v>
      </c>
      <c r="AA798" s="1">
        <f t="shared" si="114"/>
        <v>8.2789436479337002E-3</v>
      </c>
      <c r="AB798" s="1">
        <f t="shared" si="116"/>
        <v>9.5808873576262206E-5</v>
      </c>
      <c r="AD798" s="8" t="s">
        <v>143</v>
      </c>
      <c r="AE798" s="1" t="s">
        <v>69</v>
      </c>
      <c r="AF798" s="1" t="s">
        <v>70</v>
      </c>
      <c r="AG798" s="1" t="s">
        <v>71</v>
      </c>
      <c r="AH798" s="1" t="s">
        <v>114</v>
      </c>
      <c r="AI798" s="1" t="s">
        <v>130</v>
      </c>
      <c r="AJ798" s="1" t="s">
        <v>140</v>
      </c>
      <c r="AK798" s="8" t="s">
        <v>143</v>
      </c>
    </row>
    <row r="799" spans="1:37" ht="16">
      <c r="A799" s="8" t="s">
        <v>142</v>
      </c>
      <c r="B799" s="8" t="s">
        <v>143</v>
      </c>
      <c r="C799" s="8" t="s">
        <v>66</v>
      </c>
      <c r="D799" s="11" t="s">
        <v>67</v>
      </c>
      <c r="E799" s="24">
        <v>85</v>
      </c>
      <c r="F799" s="13">
        <v>1.296</v>
      </c>
      <c r="G799" s="24">
        <v>2957.4</v>
      </c>
      <c r="H799" s="8" t="s">
        <v>105</v>
      </c>
      <c r="I799" s="13">
        <v>-28.957999999999998</v>
      </c>
      <c r="J799" s="38">
        <v>1.0739942250587138</v>
      </c>
      <c r="K799" s="103">
        <f t="shared" si="115"/>
        <v>1.1617260399828775</v>
      </c>
      <c r="L799" s="25">
        <v>7.3999999999999996E-2</v>
      </c>
      <c r="N799">
        <v>13.3</v>
      </c>
      <c r="O799" s="70">
        <v>818.19799999999998</v>
      </c>
      <c r="P799" s="70">
        <v>504.44940000000003</v>
      </c>
      <c r="Q799" s="70">
        <f t="shared" si="108"/>
        <v>0.61653707293344651</v>
      </c>
      <c r="R799" s="23">
        <f t="shared" si="109"/>
        <v>8.1999430700148395</v>
      </c>
      <c r="S799" s="25">
        <v>3.819</v>
      </c>
      <c r="T799" s="23">
        <f t="shared" si="110"/>
        <v>0.46573494076625199</v>
      </c>
      <c r="U799" s="23">
        <f t="shared" si="111"/>
        <v>2.1471440350916051</v>
      </c>
      <c r="V799" s="23">
        <f t="shared" si="112"/>
        <v>0.15888865859677878</v>
      </c>
      <c r="W799" s="1">
        <v>950</v>
      </c>
      <c r="X799" s="1">
        <f t="shared" si="113"/>
        <v>1.6725121957555662E-4</v>
      </c>
      <c r="Y799" s="7">
        <v>2000</v>
      </c>
      <c r="Z799" s="1">
        <v>10.374000000000001</v>
      </c>
      <c r="AA799" s="1">
        <f t="shared" si="114"/>
        <v>3.2244306839320724E-2</v>
      </c>
      <c r="AB799" s="1">
        <f t="shared" si="116"/>
        <v>3.7459050896436881E-4</v>
      </c>
      <c r="AD799" s="8" t="s">
        <v>143</v>
      </c>
      <c r="AE799" s="1" t="s">
        <v>69</v>
      </c>
      <c r="AF799" s="1" t="s">
        <v>70</v>
      </c>
      <c r="AG799" s="1" t="s">
        <v>71</v>
      </c>
      <c r="AH799" s="1" t="s">
        <v>114</v>
      </c>
      <c r="AI799" s="1" t="s">
        <v>130</v>
      </c>
      <c r="AJ799" s="1" t="s">
        <v>140</v>
      </c>
      <c r="AK799" s="8" t="s">
        <v>143</v>
      </c>
    </row>
    <row r="800" spans="1:37" ht="16">
      <c r="A800" s="8" t="s">
        <v>142</v>
      </c>
      <c r="B800" s="8" t="s">
        <v>143</v>
      </c>
      <c r="C800" s="8" t="s">
        <v>66</v>
      </c>
      <c r="D800" s="11" t="s">
        <v>67</v>
      </c>
      <c r="E800" s="24">
        <v>89</v>
      </c>
      <c r="F800" s="13">
        <v>0.26200000000000001</v>
      </c>
      <c r="G800" s="24">
        <v>3158.4</v>
      </c>
      <c r="H800" s="8" t="s">
        <v>125</v>
      </c>
      <c r="I800" s="13">
        <v>-66.090999999999994</v>
      </c>
      <c r="J800" s="38">
        <v>1.0333486900389681</v>
      </c>
      <c r="K800" s="103">
        <f t="shared" si="115"/>
        <v>1.1177977925321196</v>
      </c>
      <c r="L800" s="25">
        <v>1.4999999999999999E-2</v>
      </c>
      <c r="N800">
        <v>13.3</v>
      </c>
      <c r="O800" s="70">
        <v>818.19799999999998</v>
      </c>
      <c r="P800" s="70">
        <v>504.44940000000003</v>
      </c>
      <c r="Q800" s="70">
        <f t="shared" si="108"/>
        <v>0.61653707293344651</v>
      </c>
      <c r="R800" s="23">
        <f t="shared" si="109"/>
        <v>8.1999430700148395</v>
      </c>
      <c r="S800" s="25">
        <v>3.819</v>
      </c>
      <c r="T800" s="23">
        <f t="shared" si="110"/>
        <v>0.46573494076625199</v>
      </c>
      <c r="U800" s="23">
        <f t="shared" si="111"/>
        <v>2.1471440350916051</v>
      </c>
      <c r="V800" s="23">
        <f t="shared" si="112"/>
        <v>3.2207160526374075E-2</v>
      </c>
      <c r="W800" s="1">
        <v>950</v>
      </c>
      <c r="X800" s="1">
        <f t="shared" si="113"/>
        <v>3.3902274238288499E-5</v>
      </c>
      <c r="Y800" s="7">
        <v>2000</v>
      </c>
      <c r="Z800" s="1">
        <v>10.374000000000001</v>
      </c>
      <c r="AA800" s="1">
        <f t="shared" si="114"/>
        <v>6.5360081431055511E-3</v>
      </c>
      <c r="AB800" s="1">
        <f t="shared" si="116"/>
        <v>7.3059354743353432E-5</v>
      </c>
      <c r="AD800" s="8" t="s">
        <v>143</v>
      </c>
      <c r="AE800" s="1" t="s">
        <v>69</v>
      </c>
      <c r="AF800" s="1" t="s">
        <v>70</v>
      </c>
      <c r="AG800" s="1" t="s">
        <v>71</v>
      </c>
      <c r="AH800" s="1" t="s">
        <v>114</v>
      </c>
      <c r="AI800" s="1" t="s">
        <v>130</v>
      </c>
      <c r="AJ800" s="1" t="s">
        <v>140</v>
      </c>
      <c r="AK800" s="8" t="s">
        <v>143</v>
      </c>
    </row>
    <row r="801" spans="1:37" ht="16">
      <c r="A801" s="8" t="s">
        <v>142</v>
      </c>
      <c r="B801" s="8" t="s">
        <v>143</v>
      </c>
      <c r="C801" s="8" t="s">
        <v>66</v>
      </c>
      <c r="D801" s="11" t="s">
        <v>67</v>
      </c>
      <c r="E801" s="24">
        <v>93</v>
      </c>
      <c r="F801" s="13">
        <v>1.127</v>
      </c>
      <c r="G801" s="24">
        <v>3395.2</v>
      </c>
      <c r="H801" s="8" t="s">
        <v>106</v>
      </c>
      <c r="I801" s="13">
        <v>-30.922000000000001</v>
      </c>
      <c r="J801" s="38">
        <v>1.0718452799448777</v>
      </c>
      <c r="K801" s="103">
        <f t="shared" si="115"/>
        <v>1.1594036104251484</v>
      </c>
      <c r="L801" s="25">
        <v>6.5000000000000002E-2</v>
      </c>
      <c r="N801">
        <v>13.3</v>
      </c>
      <c r="O801" s="70">
        <v>818.19799999999998</v>
      </c>
      <c r="P801" s="70">
        <v>504.44940000000003</v>
      </c>
      <c r="Q801" s="70">
        <f t="shared" si="108"/>
        <v>0.61653707293344651</v>
      </c>
      <c r="R801" s="23">
        <f t="shared" si="109"/>
        <v>8.1999430700148395</v>
      </c>
      <c r="S801" s="25">
        <v>3.819</v>
      </c>
      <c r="T801" s="23">
        <f t="shared" si="110"/>
        <v>0.46573494076625199</v>
      </c>
      <c r="U801" s="23">
        <f t="shared" si="111"/>
        <v>2.1471440350916051</v>
      </c>
      <c r="V801" s="23">
        <f t="shared" si="112"/>
        <v>0.13956436228095434</v>
      </c>
      <c r="W801" s="1">
        <v>950</v>
      </c>
      <c r="X801" s="1">
        <f t="shared" si="113"/>
        <v>1.4690985503258353E-4</v>
      </c>
      <c r="Y801" s="7">
        <v>2000</v>
      </c>
      <c r="Z801" s="1">
        <v>10.374000000000001</v>
      </c>
      <c r="AA801" s="1">
        <f t="shared" si="114"/>
        <v>2.8322701953457395E-2</v>
      </c>
      <c r="AB801" s="1">
        <f t="shared" si="116"/>
        <v>3.2837442901833907E-4</v>
      </c>
      <c r="AD801" s="8" t="s">
        <v>143</v>
      </c>
      <c r="AE801" s="1" t="s">
        <v>69</v>
      </c>
      <c r="AF801" s="1" t="s">
        <v>70</v>
      </c>
      <c r="AG801" s="1" t="s">
        <v>71</v>
      </c>
      <c r="AH801" s="1" t="s">
        <v>114</v>
      </c>
      <c r="AI801" s="1" t="s">
        <v>130</v>
      </c>
      <c r="AJ801" s="1" t="s">
        <v>140</v>
      </c>
      <c r="AK801" s="8" t="s">
        <v>143</v>
      </c>
    </row>
    <row r="802" spans="1:37" ht="16">
      <c r="A802" s="8" t="s">
        <v>142</v>
      </c>
      <c r="B802" s="8" t="s">
        <v>143</v>
      </c>
      <c r="C802" s="8" t="s">
        <v>66</v>
      </c>
      <c r="D802" s="11" t="s">
        <v>67</v>
      </c>
      <c r="E802" s="24">
        <v>48</v>
      </c>
      <c r="F802" s="13">
        <v>2.359</v>
      </c>
      <c r="G802" s="24">
        <v>2073.9</v>
      </c>
      <c r="H802" s="8" t="s">
        <v>107</v>
      </c>
      <c r="I802" s="13">
        <v>-6.6879999999999997</v>
      </c>
      <c r="J802" s="38">
        <v>1.0983548073213605</v>
      </c>
      <c r="K802" s="103">
        <f t="shared" si="115"/>
        <v>1.188052676947883</v>
      </c>
      <c r="L802" s="25">
        <v>0.13500000000000001</v>
      </c>
      <c r="N802">
        <v>13.3</v>
      </c>
      <c r="O802" s="70">
        <v>818.19799999999998</v>
      </c>
      <c r="P802" s="70">
        <v>504.44940000000003</v>
      </c>
      <c r="Q802" s="70">
        <f t="shared" si="108"/>
        <v>0.61653707293344651</v>
      </c>
      <c r="R802" s="23">
        <f t="shared" si="109"/>
        <v>8.1999430700148395</v>
      </c>
      <c r="S802" s="25">
        <v>3.819</v>
      </c>
      <c r="T802" s="23">
        <f t="shared" si="110"/>
        <v>0.46573494076625199</v>
      </c>
      <c r="U802" s="23">
        <f t="shared" si="111"/>
        <v>2.1471440350916051</v>
      </c>
      <c r="V802" s="23">
        <f t="shared" si="112"/>
        <v>0.28986444473736672</v>
      </c>
      <c r="W802" s="1">
        <v>950</v>
      </c>
      <c r="X802" s="1">
        <f t="shared" si="113"/>
        <v>3.0512046814459653E-4</v>
      </c>
      <c r="Y802" s="7">
        <v>2000</v>
      </c>
      <c r="Z802" s="1">
        <v>10.374000000000001</v>
      </c>
      <c r="AA802" s="1">
        <f t="shared" si="114"/>
        <v>5.8824073287949974E-2</v>
      </c>
      <c r="AB802" s="1">
        <f t="shared" si="116"/>
        <v>6.9886097738727424E-4</v>
      </c>
      <c r="AD802" s="8" t="s">
        <v>143</v>
      </c>
      <c r="AE802" s="1" t="s">
        <v>69</v>
      </c>
      <c r="AF802" s="1" t="s">
        <v>70</v>
      </c>
      <c r="AG802" s="1" t="s">
        <v>71</v>
      </c>
      <c r="AH802" s="1" t="s">
        <v>114</v>
      </c>
      <c r="AI802" s="1" t="s">
        <v>130</v>
      </c>
      <c r="AJ802" s="1" t="s">
        <v>140</v>
      </c>
      <c r="AK802" s="8" t="s">
        <v>143</v>
      </c>
    </row>
    <row r="803" spans="1:37" ht="16">
      <c r="A803" s="8" t="s">
        <v>142</v>
      </c>
      <c r="B803" s="8" t="s">
        <v>143</v>
      </c>
      <c r="C803" s="8" t="s">
        <v>66</v>
      </c>
      <c r="D803" s="11" t="s">
        <v>67</v>
      </c>
      <c r="E803" s="24">
        <v>65</v>
      </c>
      <c r="F803" s="13">
        <v>4.9989999999999997</v>
      </c>
      <c r="G803" s="24">
        <v>2432.3000000000002</v>
      </c>
      <c r="H803" s="8" t="s">
        <v>108</v>
      </c>
      <c r="I803" s="13">
        <v>-18.047999999999998</v>
      </c>
      <c r="J803" s="38">
        <v>1.0859298937339783</v>
      </c>
      <c r="K803" s="103">
        <f t="shared" si="115"/>
        <v>1.1746251257526084</v>
      </c>
      <c r="L803" s="25">
        <v>0.28699999999999998</v>
      </c>
      <c r="N803">
        <v>13.3</v>
      </c>
      <c r="O803" s="70">
        <v>818.19799999999998</v>
      </c>
      <c r="P803" s="70">
        <v>504.44940000000003</v>
      </c>
      <c r="Q803" s="70">
        <f t="shared" si="108"/>
        <v>0.61653707293344651</v>
      </c>
      <c r="R803" s="23">
        <f t="shared" si="109"/>
        <v>8.1999430700148395</v>
      </c>
      <c r="S803" s="25">
        <v>3.819</v>
      </c>
      <c r="T803" s="23">
        <f t="shared" si="110"/>
        <v>0.46573494076625199</v>
      </c>
      <c r="U803" s="23">
        <f t="shared" si="111"/>
        <v>2.1471440350916051</v>
      </c>
      <c r="V803" s="23">
        <f t="shared" si="112"/>
        <v>0.61623033807129057</v>
      </c>
      <c r="W803" s="1">
        <v>950</v>
      </c>
      <c r="X803" s="1">
        <f t="shared" si="113"/>
        <v>6.4866351375925319E-4</v>
      </c>
      <c r="Y803" s="7">
        <v>2000</v>
      </c>
      <c r="Z803" s="1">
        <v>10.374000000000001</v>
      </c>
      <c r="AA803" s="1">
        <f t="shared" si="114"/>
        <v>0.12505562247141955</v>
      </c>
      <c r="AB803" s="1">
        <f t="shared" si="116"/>
        <v>1.468934762715619E-3</v>
      </c>
      <c r="AD803" s="8" t="s">
        <v>143</v>
      </c>
      <c r="AE803" s="1" t="s">
        <v>69</v>
      </c>
      <c r="AF803" s="1" t="s">
        <v>70</v>
      </c>
      <c r="AG803" s="1" t="s">
        <v>71</v>
      </c>
      <c r="AH803" s="1" t="s">
        <v>114</v>
      </c>
      <c r="AI803" s="1" t="s">
        <v>130</v>
      </c>
      <c r="AJ803" s="1" t="s">
        <v>140</v>
      </c>
      <c r="AK803" s="8" t="s">
        <v>143</v>
      </c>
    </row>
    <row r="804" spans="1:37" ht="16">
      <c r="A804" s="8" t="s">
        <v>142</v>
      </c>
      <c r="B804" s="8" t="s">
        <v>143</v>
      </c>
      <c r="C804" s="8" t="s">
        <v>66</v>
      </c>
      <c r="D804" s="11" t="s">
        <v>67</v>
      </c>
      <c r="E804" s="24">
        <v>25</v>
      </c>
      <c r="F804" s="13">
        <v>2.13</v>
      </c>
      <c r="G804" s="24">
        <v>1661.3</v>
      </c>
      <c r="H804" s="8" t="s">
        <v>109</v>
      </c>
      <c r="I804" s="13">
        <v>-7.843</v>
      </c>
      <c r="J804" s="38">
        <v>1.0970916774089021</v>
      </c>
      <c r="K804" s="103">
        <f t="shared" si="115"/>
        <v>1.1866876304124343</v>
      </c>
      <c r="L804" s="25">
        <v>0.122</v>
      </c>
      <c r="N804">
        <v>13.3</v>
      </c>
      <c r="O804" s="70">
        <v>818.19799999999998</v>
      </c>
      <c r="P804" s="70">
        <v>504.44940000000003</v>
      </c>
      <c r="Q804" s="70">
        <f t="shared" si="108"/>
        <v>0.61653707293344651</v>
      </c>
      <c r="R804" s="23">
        <f t="shared" si="109"/>
        <v>8.1999430700148395</v>
      </c>
      <c r="S804" s="25">
        <v>3.819</v>
      </c>
      <c r="T804" s="23">
        <f t="shared" si="110"/>
        <v>0.46573494076625199</v>
      </c>
      <c r="U804" s="23">
        <f t="shared" si="111"/>
        <v>2.1471440350916051</v>
      </c>
      <c r="V804" s="23">
        <f t="shared" si="112"/>
        <v>0.26195157228117583</v>
      </c>
      <c r="W804" s="1">
        <v>950</v>
      </c>
      <c r="X804" s="1">
        <f t="shared" si="113"/>
        <v>2.7573849713807982E-4</v>
      </c>
      <c r="Y804" s="7">
        <v>2000</v>
      </c>
      <c r="Z804" s="1">
        <v>10.374000000000001</v>
      </c>
      <c r="AA804" s="1">
        <f t="shared" si="114"/>
        <v>5.3159532897258492E-2</v>
      </c>
      <c r="AB804" s="1">
        <f t="shared" si="116"/>
        <v>6.3083760127679526E-4</v>
      </c>
      <c r="AD804" s="8" t="s">
        <v>143</v>
      </c>
      <c r="AE804" s="1" t="s">
        <v>69</v>
      </c>
      <c r="AF804" s="1" t="s">
        <v>70</v>
      </c>
      <c r="AG804" s="1" t="s">
        <v>71</v>
      </c>
      <c r="AH804" s="1" t="s">
        <v>114</v>
      </c>
      <c r="AI804" s="1" t="s">
        <v>130</v>
      </c>
      <c r="AJ804" s="1" t="s">
        <v>140</v>
      </c>
      <c r="AK804" s="8" t="s">
        <v>143</v>
      </c>
    </row>
    <row r="805" spans="1:37" ht="16">
      <c r="A805" s="8" t="s">
        <v>142</v>
      </c>
      <c r="B805" s="8" t="s">
        <v>143</v>
      </c>
      <c r="C805" s="8" t="s">
        <v>66</v>
      </c>
      <c r="D805" s="11" t="s">
        <v>67</v>
      </c>
      <c r="E805" s="24">
        <v>32</v>
      </c>
      <c r="F805" s="13">
        <v>1.6850000000000001</v>
      </c>
      <c r="G805" s="24">
        <v>1842.5</v>
      </c>
      <c r="H805" s="8" t="s">
        <v>110</v>
      </c>
      <c r="I805" s="13">
        <v>15.904999999999999</v>
      </c>
      <c r="J805" s="38">
        <v>1.1230564541764443</v>
      </c>
      <c r="K805" s="103">
        <f t="shared" si="115"/>
        <v>1.2147468231441512</v>
      </c>
      <c r="L805" s="25">
        <v>9.7000000000000003E-2</v>
      </c>
      <c r="N805">
        <v>13.3</v>
      </c>
      <c r="O805" s="70">
        <v>818.19799999999998</v>
      </c>
      <c r="P805" s="70">
        <v>504.44940000000003</v>
      </c>
      <c r="Q805" s="70">
        <f t="shared" si="108"/>
        <v>0.61653707293344651</v>
      </c>
      <c r="R805" s="23">
        <f t="shared" si="109"/>
        <v>8.1999430700148395</v>
      </c>
      <c r="S805" s="25">
        <v>3.819</v>
      </c>
      <c r="T805" s="23">
        <f t="shared" si="110"/>
        <v>0.46573494076625199</v>
      </c>
      <c r="U805" s="23">
        <f t="shared" si="111"/>
        <v>2.1471440350916051</v>
      </c>
      <c r="V805" s="23">
        <f t="shared" si="112"/>
        <v>0.2082729714038857</v>
      </c>
      <c r="W805" s="1">
        <v>950</v>
      </c>
      <c r="X805" s="1">
        <f t="shared" si="113"/>
        <v>2.1923470674093233E-4</v>
      </c>
      <c r="Y805" s="7">
        <v>2000</v>
      </c>
      <c r="Z805" s="1">
        <v>10.374000000000001</v>
      </c>
      <c r="AA805" s="1">
        <f t="shared" si="114"/>
        <v>4.2266185992082581E-2</v>
      </c>
      <c r="AB805" s="1">
        <f t="shared" si="116"/>
        <v>5.1342715160302137E-4</v>
      </c>
      <c r="AD805" s="8" t="s">
        <v>143</v>
      </c>
      <c r="AE805" s="1" t="s">
        <v>69</v>
      </c>
      <c r="AF805" s="1" t="s">
        <v>70</v>
      </c>
      <c r="AG805" s="1" t="s">
        <v>71</v>
      </c>
      <c r="AH805" s="1" t="s">
        <v>114</v>
      </c>
      <c r="AI805" s="1" t="s">
        <v>130</v>
      </c>
      <c r="AJ805" s="1" t="s">
        <v>140</v>
      </c>
      <c r="AK805" s="8" t="s">
        <v>143</v>
      </c>
    </row>
    <row r="806" spans="1:37" ht="16">
      <c r="A806" s="8" t="s">
        <v>142</v>
      </c>
      <c r="B806" s="8" t="s">
        <v>143</v>
      </c>
      <c r="C806" s="8" t="s">
        <v>66</v>
      </c>
      <c r="D806" s="11" t="s">
        <v>67</v>
      </c>
      <c r="E806" s="24">
        <v>45</v>
      </c>
      <c r="F806" s="13">
        <v>1.8580000000000001</v>
      </c>
      <c r="G806" s="24">
        <v>2025</v>
      </c>
      <c r="H806" s="8" t="s">
        <v>111</v>
      </c>
      <c r="I806" s="13">
        <v>-15.557</v>
      </c>
      <c r="J806" s="38">
        <v>1.0886546732519069</v>
      </c>
      <c r="K806" s="103">
        <f t="shared" si="115"/>
        <v>1.1775698069584739</v>
      </c>
      <c r="L806" s="25">
        <v>0.107</v>
      </c>
      <c r="N806">
        <v>13.3</v>
      </c>
      <c r="O806" s="70">
        <v>818.19799999999998</v>
      </c>
      <c r="P806" s="70">
        <v>504.44940000000003</v>
      </c>
      <c r="Q806" s="70">
        <f t="shared" si="108"/>
        <v>0.61653707293344651</v>
      </c>
      <c r="R806" s="23">
        <f t="shared" si="109"/>
        <v>8.1999430700148395</v>
      </c>
      <c r="S806" s="25">
        <v>3.819</v>
      </c>
      <c r="T806" s="23">
        <f t="shared" si="110"/>
        <v>0.46573494076625199</v>
      </c>
      <c r="U806" s="23">
        <f t="shared" si="111"/>
        <v>2.1471440350916051</v>
      </c>
      <c r="V806" s="23">
        <f t="shared" si="112"/>
        <v>0.22974441175480173</v>
      </c>
      <c r="W806" s="1">
        <v>950</v>
      </c>
      <c r="X806" s="1">
        <f t="shared" si="113"/>
        <v>2.4183622289979128E-4</v>
      </c>
      <c r="Y806" s="7">
        <v>2000</v>
      </c>
      <c r="Z806" s="1">
        <v>10.374000000000001</v>
      </c>
      <c r="AA806" s="1">
        <f t="shared" si="114"/>
        <v>4.6623524754152934E-2</v>
      </c>
      <c r="AB806" s="1">
        <f t="shared" si="116"/>
        <v>5.4902455044471494E-4</v>
      </c>
      <c r="AD806" s="8" t="s">
        <v>143</v>
      </c>
      <c r="AE806" s="1" t="s">
        <v>69</v>
      </c>
      <c r="AF806" s="1" t="s">
        <v>70</v>
      </c>
      <c r="AG806" s="1" t="s">
        <v>71</v>
      </c>
      <c r="AH806" s="1" t="s">
        <v>114</v>
      </c>
      <c r="AI806" s="1" t="s">
        <v>130</v>
      </c>
      <c r="AJ806" s="1" t="s">
        <v>140</v>
      </c>
      <c r="AK806" s="8" t="s">
        <v>143</v>
      </c>
    </row>
    <row r="807" spans="1:37" ht="16">
      <c r="A807" s="8" t="s">
        <v>142</v>
      </c>
      <c r="B807" s="8" t="s">
        <v>143</v>
      </c>
      <c r="C807" s="8" t="s">
        <v>66</v>
      </c>
      <c r="D807" s="11" t="s">
        <v>67</v>
      </c>
      <c r="E807" s="24">
        <v>1</v>
      </c>
      <c r="F807" s="13">
        <v>101.465</v>
      </c>
      <c r="G807" s="24">
        <v>66.7</v>
      </c>
      <c r="I807" s="13">
        <v>-37.581000000000003</v>
      </c>
      <c r="J807" s="38">
        <v>1.0645585231198411</v>
      </c>
      <c r="K807" s="103">
        <f t="shared" si="115"/>
        <v>1.1515285320077191</v>
      </c>
      <c r="L807" s="25">
        <v>5.8159999999999998</v>
      </c>
      <c r="N807">
        <v>13.3</v>
      </c>
      <c r="O807" s="70">
        <v>818.19799999999998</v>
      </c>
      <c r="P807" s="70">
        <v>504.44940000000003</v>
      </c>
      <c r="Q807" s="70">
        <f t="shared" si="108"/>
        <v>0.61653707293344651</v>
      </c>
      <c r="R807" s="23">
        <f t="shared" si="109"/>
        <v>8.1999430700148395</v>
      </c>
      <c r="S807" s="25">
        <v>3.819</v>
      </c>
      <c r="T807" s="23">
        <f t="shared" si="110"/>
        <v>0.46573494076625199</v>
      </c>
      <c r="U807" s="23">
        <f t="shared" si="111"/>
        <v>2.1471440350916051</v>
      </c>
      <c r="V807" s="23">
        <f t="shared" si="112"/>
        <v>12.487789708092775</v>
      </c>
      <c r="W807" s="1">
        <v>950</v>
      </c>
      <c r="X807" s="1">
        <f t="shared" si="113"/>
        <v>1.3145041797992394E-2</v>
      </c>
      <c r="Y807" s="7">
        <v>2000</v>
      </c>
      <c r="Z807" s="1">
        <v>10.374000000000001</v>
      </c>
      <c r="AA807" s="1">
        <f t="shared" si="114"/>
        <v>2.5342282240201262</v>
      </c>
      <c r="AB807" s="1">
        <f t="shared" si="116"/>
        <v>2.918236106578425E-2</v>
      </c>
      <c r="AD807" s="8" t="s">
        <v>143</v>
      </c>
      <c r="AE807" s="1" t="s">
        <v>69</v>
      </c>
      <c r="AF807" s="1" t="s">
        <v>70</v>
      </c>
      <c r="AG807" s="1" t="s">
        <v>71</v>
      </c>
      <c r="AH807" s="1" t="s">
        <v>114</v>
      </c>
      <c r="AI807" s="1" t="s">
        <v>130</v>
      </c>
      <c r="AJ807" s="1" t="s">
        <v>140</v>
      </c>
      <c r="AK807" s="8" t="s">
        <v>143</v>
      </c>
    </row>
    <row r="808" spans="1:37" ht="16">
      <c r="A808" s="8" t="s">
        <v>142</v>
      </c>
      <c r="B808" s="8" t="s">
        <v>143</v>
      </c>
      <c r="C808" s="8" t="s">
        <v>66</v>
      </c>
      <c r="D808" s="11" t="s">
        <v>67</v>
      </c>
      <c r="E808" s="24">
        <v>2</v>
      </c>
      <c r="F808" s="13">
        <v>101.24299999999999</v>
      </c>
      <c r="G808" s="24">
        <v>126.4</v>
      </c>
      <c r="I808" s="13">
        <v>-37.642000000000003</v>
      </c>
      <c r="J808" s="38">
        <v>1.064491767570021</v>
      </c>
      <c r="K808" s="103">
        <f t="shared" si="115"/>
        <v>1.15145638627891</v>
      </c>
      <c r="L808" s="25">
        <v>5.8029999999999999</v>
      </c>
      <c r="N808">
        <v>13.3</v>
      </c>
      <c r="O808" s="70">
        <v>818.19799999999998</v>
      </c>
      <c r="P808" s="70">
        <v>504.44940000000003</v>
      </c>
      <c r="Q808" s="70">
        <f t="shared" si="108"/>
        <v>0.61653707293344651</v>
      </c>
      <c r="R808" s="23">
        <f t="shared" si="109"/>
        <v>8.1999430700148395</v>
      </c>
      <c r="S808" s="25">
        <v>3.819</v>
      </c>
      <c r="T808" s="23">
        <f t="shared" si="110"/>
        <v>0.46573494076625199</v>
      </c>
      <c r="U808" s="23">
        <f t="shared" si="111"/>
        <v>2.1471440350916051</v>
      </c>
      <c r="V808" s="23">
        <f t="shared" si="112"/>
        <v>12.459876835636585</v>
      </c>
      <c r="W808" s="1">
        <v>950</v>
      </c>
      <c r="X808" s="1">
        <f t="shared" si="113"/>
        <v>1.3115659826985879E-2</v>
      </c>
      <c r="Y808" s="7">
        <v>2000</v>
      </c>
      <c r="Z808" s="1">
        <v>10.374000000000001</v>
      </c>
      <c r="AA808" s="1">
        <f t="shared" si="114"/>
        <v>2.528563683629435</v>
      </c>
      <c r="AB808" s="1">
        <f t="shared" si="116"/>
        <v>2.9115308016280383E-2</v>
      </c>
      <c r="AD808" s="8" t="s">
        <v>143</v>
      </c>
      <c r="AE808" s="1" t="s">
        <v>69</v>
      </c>
      <c r="AF808" s="1" t="s">
        <v>70</v>
      </c>
      <c r="AG808" s="1" t="s">
        <v>71</v>
      </c>
      <c r="AH808" s="1" t="s">
        <v>114</v>
      </c>
      <c r="AI808" s="1" t="s">
        <v>130</v>
      </c>
      <c r="AJ808" s="1" t="s">
        <v>140</v>
      </c>
      <c r="AK808" s="8" t="s">
        <v>143</v>
      </c>
    </row>
    <row r="809" spans="1:37" ht="16">
      <c r="A809" s="8" t="s">
        <v>142</v>
      </c>
      <c r="B809" s="8" t="s">
        <v>143</v>
      </c>
      <c r="C809" s="8" t="s">
        <v>66</v>
      </c>
      <c r="D809" s="11" t="s">
        <v>67</v>
      </c>
      <c r="E809" s="24">
        <v>3</v>
      </c>
      <c r="F809" s="13">
        <v>101.24299999999999</v>
      </c>
      <c r="G809" s="24">
        <v>186.2</v>
      </c>
      <c r="I809" s="13">
        <v>-37.691000000000003</v>
      </c>
      <c r="J809" s="38">
        <v>1.0644381441942639</v>
      </c>
      <c r="K809" s="103">
        <f t="shared" si="115"/>
        <v>1.1513984330762153</v>
      </c>
      <c r="L809" s="25">
        <v>5.8029999999999999</v>
      </c>
      <c r="N809">
        <v>13.3</v>
      </c>
      <c r="O809" s="70">
        <v>818.19799999999998</v>
      </c>
      <c r="P809" s="70">
        <v>504.44940000000003</v>
      </c>
      <c r="Q809" s="70">
        <f t="shared" si="108"/>
        <v>0.61653707293344651</v>
      </c>
      <c r="R809" s="23">
        <f t="shared" si="109"/>
        <v>8.1999430700148395</v>
      </c>
      <c r="S809" s="25">
        <v>3.819</v>
      </c>
      <c r="T809" s="23">
        <f t="shared" si="110"/>
        <v>0.46573494076625199</v>
      </c>
      <c r="U809" s="23">
        <f t="shared" si="111"/>
        <v>2.1471440350916051</v>
      </c>
      <c r="V809" s="23">
        <f t="shared" si="112"/>
        <v>12.459876835636585</v>
      </c>
      <c r="W809" s="1">
        <v>950</v>
      </c>
      <c r="X809" s="1">
        <f t="shared" si="113"/>
        <v>1.3115659826985879E-2</v>
      </c>
      <c r="Y809" s="7">
        <v>2000</v>
      </c>
      <c r="Z809" s="1">
        <v>10.374000000000001</v>
      </c>
      <c r="AA809" s="1">
        <f t="shared" si="114"/>
        <v>2.528563683629435</v>
      </c>
      <c r="AB809" s="1">
        <f t="shared" si="116"/>
        <v>2.9113842632643539E-2</v>
      </c>
      <c r="AD809" s="8" t="s">
        <v>143</v>
      </c>
      <c r="AE809" s="1" t="s">
        <v>69</v>
      </c>
      <c r="AF809" s="1" t="s">
        <v>70</v>
      </c>
      <c r="AG809" s="1" t="s">
        <v>71</v>
      </c>
      <c r="AH809" s="1" t="s">
        <v>114</v>
      </c>
      <c r="AI809" s="1" t="s">
        <v>130</v>
      </c>
      <c r="AJ809" s="1" t="s">
        <v>140</v>
      </c>
      <c r="AK809" s="8" t="s">
        <v>143</v>
      </c>
    </row>
    <row r="810" spans="1:37" ht="16">
      <c r="A810" s="8" t="s">
        <v>142</v>
      </c>
      <c r="B810" s="8" t="s">
        <v>143</v>
      </c>
      <c r="C810" s="8" t="s">
        <v>66</v>
      </c>
      <c r="D810" s="11" t="s">
        <v>67</v>
      </c>
      <c r="E810" s="24">
        <v>4</v>
      </c>
      <c r="F810" s="13">
        <v>101.33499999999999</v>
      </c>
      <c r="G810" s="24">
        <v>245.8</v>
      </c>
      <c r="I810" s="13">
        <v>-37.715000000000003</v>
      </c>
      <c r="J810" s="38">
        <v>1.0644118796624813</v>
      </c>
      <c r="K810" s="103">
        <f t="shared" si="115"/>
        <v>1.1513700478092863</v>
      </c>
      <c r="L810" s="25">
        <v>5.8090000000000002</v>
      </c>
      <c r="N810">
        <v>13.3</v>
      </c>
      <c r="O810" s="70">
        <v>818.19799999999998</v>
      </c>
      <c r="P810" s="70">
        <v>504.44940000000003</v>
      </c>
      <c r="Q810" s="70">
        <f t="shared" si="108"/>
        <v>0.61653707293344651</v>
      </c>
      <c r="R810" s="23">
        <f t="shared" si="109"/>
        <v>8.1999430700148395</v>
      </c>
      <c r="S810" s="25">
        <v>3.819</v>
      </c>
      <c r="T810" s="23">
        <f t="shared" si="110"/>
        <v>0.46573494076625199</v>
      </c>
      <c r="U810" s="23">
        <f t="shared" si="111"/>
        <v>2.1471440350916051</v>
      </c>
      <c r="V810" s="23">
        <f t="shared" si="112"/>
        <v>12.472759699847135</v>
      </c>
      <c r="W810" s="1">
        <v>950</v>
      </c>
      <c r="X810" s="1">
        <f t="shared" si="113"/>
        <v>1.3129220736681194E-2</v>
      </c>
      <c r="Y810" s="7">
        <v>2000</v>
      </c>
      <c r="Z810" s="1">
        <v>10.374000000000001</v>
      </c>
      <c r="AA810" s="1">
        <f t="shared" si="114"/>
        <v>2.5311780868866771</v>
      </c>
      <c r="AB810" s="1">
        <f t="shared" si="116"/>
        <v>2.9143226349125313E-2</v>
      </c>
      <c r="AD810" s="8" t="s">
        <v>143</v>
      </c>
      <c r="AE810" s="1" t="s">
        <v>69</v>
      </c>
      <c r="AF810" s="1" t="s">
        <v>70</v>
      </c>
      <c r="AG810" s="1" t="s">
        <v>71</v>
      </c>
      <c r="AH810" s="1" t="s">
        <v>114</v>
      </c>
      <c r="AI810" s="1" t="s">
        <v>130</v>
      </c>
      <c r="AJ810" s="1" t="s">
        <v>140</v>
      </c>
      <c r="AK810" s="8" t="s">
        <v>143</v>
      </c>
    </row>
    <row r="811" spans="1:37" ht="16">
      <c r="A811" s="8" t="s">
        <v>142</v>
      </c>
      <c r="B811" s="8" t="s">
        <v>143</v>
      </c>
      <c r="C811" s="8" t="s">
        <v>66</v>
      </c>
      <c r="D811" s="11" t="s">
        <v>67</v>
      </c>
      <c r="E811" s="24">
        <v>5</v>
      </c>
      <c r="F811" s="13">
        <v>101.3</v>
      </c>
      <c r="G811" s="24">
        <v>305.60000000000002</v>
      </c>
      <c r="I811" s="13">
        <v>-37.695999999999998</v>
      </c>
      <c r="J811" s="38">
        <v>1.0644326724179596</v>
      </c>
      <c r="K811" s="103">
        <f t="shared" si="115"/>
        <v>1.1513925194802832</v>
      </c>
      <c r="L811" s="25">
        <v>5.8070000000000004</v>
      </c>
      <c r="N811">
        <v>13.3</v>
      </c>
      <c r="O811" s="70">
        <v>818.19799999999998</v>
      </c>
      <c r="P811" s="70">
        <v>504.44940000000003</v>
      </c>
      <c r="Q811" s="70">
        <f t="shared" si="108"/>
        <v>0.61653707293344651</v>
      </c>
      <c r="R811" s="23">
        <f t="shared" si="109"/>
        <v>8.1999430700148395</v>
      </c>
      <c r="S811" s="25">
        <v>3.819</v>
      </c>
      <c r="T811" s="23">
        <f t="shared" si="110"/>
        <v>0.46573494076625199</v>
      </c>
      <c r="U811" s="23">
        <f t="shared" si="111"/>
        <v>2.1471440350916051</v>
      </c>
      <c r="V811" s="23">
        <f t="shared" si="112"/>
        <v>12.468465411776952</v>
      </c>
      <c r="W811" s="1">
        <v>950</v>
      </c>
      <c r="X811" s="1">
        <f t="shared" si="113"/>
        <v>1.3124700433449423E-2</v>
      </c>
      <c r="Y811" s="7">
        <v>2000</v>
      </c>
      <c r="Z811" s="1">
        <v>10.374000000000001</v>
      </c>
      <c r="AA811" s="1">
        <f t="shared" si="114"/>
        <v>2.5303066191342629</v>
      </c>
      <c r="AB811" s="1">
        <f t="shared" si="116"/>
        <v>2.9133761132626362E-2</v>
      </c>
      <c r="AD811" s="8" t="s">
        <v>143</v>
      </c>
      <c r="AE811" s="1" t="s">
        <v>69</v>
      </c>
      <c r="AF811" s="1" t="s">
        <v>70</v>
      </c>
      <c r="AG811" s="1" t="s">
        <v>71</v>
      </c>
      <c r="AH811" s="1" t="s">
        <v>114</v>
      </c>
      <c r="AI811" s="1" t="s">
        <v>130</v>
      </c>
      <c r="AJ811" s="1" t="s">
        <v>140</v>
      </c>
      <c r="AK811" s="8" t="s">
        <v>143</v>
      </c>
    </row>
    <row r="812" spans="1:37" ht="16">
      <c r="A812" s="8" t="s">
        <v>142</v>
      </c>
      <c r="B812" s="8" t="s">
        <v>143</v>
      </c>
      <c r="C812" s="8" t="s">
        <v>66</v>
      </c>
      <c r="D812" s="11" t="s">
        <v>67</v>
      </c>
      <c r="E812" s="24">
        <v>6</v>
      </c>
      <c r="F812" s="13">
        <v>101.316</v>
      </c>
      <c r="G812" s="24">
        <v>365.3</v>
      </c>
      <c r="I812" s="13">
        <v>-37.72</v>
      </c>
      <c r="J812" s="38">
        <v>1.0644064078832716</v>
      </c>
      <c r="K812" s="103">
        <f t="shared" si="115"/>
        <v>1.1513641342099576</v>
      </c>
      <c r="L812" s="25">
        <v>5.8079999999999998</v>
      </c>
      <c r="N812">
        <v>13.3</v>
      </c>
      <c r="O812" s="70">
        <v>818.19799999999998</v>
      </c>
      <c r="P812" s="70">
        <v>504.44940000000003</v>
      </c>
      <c r="Q812" s="70">
        <f t="shared" si="108"/>
        <v>0.61653707293344651</v>
      </c>
      <c r="R812" s="23">
        <f t="shared" si="109"/>
        <v>8.1999430700148395</v>
      </c>
      <c r="S812" s="25">
        <v>3.819</v>
      </c>
      <c r="T812" s="23">
        <f t="shared" si="110"/>
        <v>0.46573494076625199</v>
      </c>
      <c r="U812" s="23">
        <f t="shared" si="111"/>
        <v>2.1471440350916051</v>
      </c>
      <c r="V812" s="23">
        <f t="shared" si="112"/>
        <v>12.470612555812043</v>
      </c>
      <c r="W812" s="1">
        <v>950</v>
      </c>
      <c r="X812" s="1">
        <f t="shared" si="113"/>
        <v>1.3126960585065309E-2</v>
      </c>
      <c r="Y812" s="7">
        <v>2000</v>
      </c>
      <c r="Z812" s="1">
        <v>10.374000000000001</v>
      </c>
      <c r="AA812" s="1">
        <f t="shared" si="114"/>
        <v>2.5307423530104698</v>
      </c>
      <c r="AB812" s="1">
        <f t="shared" si="116"/>
        <v>2.9138059781823704E-2</v>
      </c>
      <c r="AD812" s="8" t="s">
        <v>143</v>
      </c>
      <c r="AE812" s="1" t="s">
        <v>69</v>
      </c>
      <c r="AF812" s="1" t="s">
        <v>70</v>
      </c>
      <c r="AG812" s="1" t="s">
        <v>71</v>
      </c>
      <c r="AH812" s="1" t="s">
        <v>114</v>
      </c>
      <c r="AI812" s="1" t="s">
        <v>130</v>
      </c>
      <c r="AJ812" s="1" t="s">
        <v>140</v>
      </c>
      <c r="AK812" s="8" t="s">
        <v>143</v>
      </c>
    </row>
    <row r="813" spans="1:37" ht="16">
      <c r="A813" s="8" t="s">
        <v>142</v>
      </c>
      <c r="B813" s="8" t="s">
        <v>143</v>
      </c>
      <c r="C813" s="8" t="s">
        <v>66</v>
      </c>
      <c r="D813" s="11" t="s">
        <v>67</v>
      </c>
      <c r="E813" s="24">
        <v>7</v>
      </c>
      <c r="F813" s="13">
        <v>101.214</v>
      </c>
      <c r="G813" s="24">
        <v>425.1</v>
      </c>
      <c r="I813" s="13">
        <v>-37.729999999999997</v>
      </c>
      <c r="J813" s="38">
        <v>1.0643954643230358</v>
      </c>
      <c r="K813" s="103">
        <f t="shared" si="115"/>
        <v>1.1513523070091771</v>
      </c>
      <c r="L813" s="25">
        <v>5.8019999999999996</v>
      </c>
      <c r="N813">
        <v>13.3</v>
      </c>
      <c r="O813" s="70">
        <v>818.19799999999998</v>
      </c>
      <c r="P813" s="70">
        <v>504.44940000000003</v>
      </c>
      <c r="Q813" s="70">
        <f t="shared" si="108"/>
        <v>0.61653707293344651</v>
      </c>
      <c r="R813" s="23">
        <f t="shared" si="109"/>
        <v>8.1999430700148395</v>
      </c>
      <c r="S813" s="25">
        <v>3.819</v>
      </c>
      <c r="T813" s="23">
        <f t="shared" si="110"/>
        <v>0.46573494076625199</v>
      </c>
      <c r="U813" s="23">
        <f t="shared" si="111"/>
        <v>2.1471440350916051</v>
      </c>
      <c r="V813" s="23">
        <f t="shared" si="112"/>
        <v>12.457729691601491</v>
      </c>
      <c r="W813" s="1">
        <v>950</v>
      </c>
      <c r="X813" s="1">
        <f t="shared" si="113"/>
        <v>1.311339967536999E-2</v>
      </c>
      <c r="Y813" s="7">
        <v>2000</v>
      </c>
      <c r="Z813" s="1">
        <v>10.374000000000001</v>
      </c>
      <c r="AA813" s="1">
        <f t="shared" si="114"/>
        <v>2.5281279497532272</v>
      </c>
      <c r="AB813" s="1">
        <f t="shared" si="116"/>
        <v>2.910765947362759E-2</v>
      </c>
      <c r="AD813" s="8" t="s">
        <v>143</v>
      </c>
      <c r="AE813" s="1" t="s">
        <v>69</v>
      </c>
      <c r="AF813" s="1" t="s">
        <v>70</v>
      </c>
      <c r="AG813" s="1" t="s">
        <v>71</v>
      </c>
      <c r="AH813" s="1" t="s">
        <v>114</v>
      </c>
      <c r="AI813" s="1" t="s">
        <v>130</v>
      </c>
      <c r="AJ813" s="1" t="s">
        <v>140</v>
      </c>
      <c r="AK813" s="8" t="s">
        <v>143</v>
      </c>
    </row>
    <row r="814" spans="1:37" ht="16">
      <c r="A814" s="8" t="s">
        <v>142</v>
      </c>
      <c r="B814" s="8" t="s">
        <v>143</v>
      </c>
      <c r="C814" s="8" t="s">
        <v>66</v>
      </c>
      <c r="D814" s="11" t="s">
        <v>67</v>
      </c>
      <c r="E814" s="24">
        <v>13</v>
      </c>
      <c r="F814" s="13">
        <v>0.57899999999999996</v>
      </c>
      <c r="G814" s="24">
        <v>1160.4000000000001</v>
      </c>
      <c r="I814" s="13">
        <v>-21.745000000000001</v>
      </c>
      <c r="J814" s="38">
        <v>1.0818856547694955</v>
      </c>
      <c r="K814" s="103">
        <f t="shared" si="115"/>
        <v>1.1702544744918804</v>
      </c>
      <c r="L814" s="25">
        <v>3.3000000000000002E-2</v>
      </c>
      <c r="N814">
        <v>13.3</v>
      </c>
      <c r="O814" s="70">
        <v>818.19799999999998</v>
      </c>
      <c r="P814" s="70">
        <v>504.44940000000003</v>
      </c>
      <c r="Q814" s="70">
        <f t="shared" si="108"/>
        <v>0.61653707293344651</v>
      </c>
      <c r="R814" s="23">
        <f t="shared" si="109"/>
        <v>8.1999430700148395</v>
      </c>
      <c r="S814" s="25">
        <v>3.819</v>
      </c>
      <c r="T814" s="23">
        <f t="shared" si="110"/>
        <v>0.46573494076625199</v>
      </c>
      <c r="U814" s="23">
        <f t="shared" si="111"/>
        <v>2.1471440350916051</v>
      </c>
      <c r="V814" s="23">
        <f t="shared" si="112"/>
        <v>7.0855753158022977E-2</v>
      </c>
      <c r="W814" s="1">
        <v>950</v>
      </c>
      <c r="X814" s="1">
        <f t="shared" si="113"/>
        <v>7.4585003324234718E-5</v>
      </c>
      <c r="Y814" s="7">
        <v>2000</v>
      </c>
      <c r="Z814" s="1">
        <v>10.374000000000001</v>
      </c>
      <c r="AA814" s="1">
        <f t="shared" si="114"/>
        <v>1.4379217914832218E-2</v>
      </c>
      <c r="AB814" s="1">
        <f t="shared" si="116"/>
        <v>1.6827344104526211E-4</v>
      </c>
      <c r="AD814" s="8" t="s">
        <v>143</v>
      </c>
      <c r="AE814" s="1" t="s">
        <v>69</v>
      </c>
      <c r="AF814" s="1" t="s">
        <v>70</v>
      </c>
      <c r="AG814" s="1" t="s">
        <v>71</v>
      </c>
      <c r="AH814" s="1" t="s">
        <v>114</v>
      </c>
      <c r="AI814" s="1" t="s">
        <v>130</v>
      </c>
      <c r="AJ814" s="1" t="s">
        <v>140</v>
      </c>
      <c r="AK814" s="8" t="s">
        <v>143</v>
      </c>
    </row>
    <row r="815" spans="1:37" ht="16">
      <c r="A815" s="8" t="s">
        <v>142</v>
      </c>
      <c r="B815" s="8" t="s">
        <v>143</v>
      </c>
      <c r="C815" s="8" t="s">
        <v>66</v>
      </c>
      <c r="D815" s="11" t="s">
        <v>67</v>
      </c>
      <c r="E815" s="24">
        <v>24</v>
      </c>
      <c r="F815" s="13">
        <v>1.389</v>
      </c>
      <c r="G815" s="24">
        <v>1602</v>
      </c>
      <c r="I815" s="13">
        <v>-29.106000000000002</v>
      </c>
      <c r="J815" s="38">
        <v>1.0738322915104401</v>
      </c>
      <c r="K815" s="103">
        <f t="shared" si="115"/>
        <v>1.1615510338184942</v>
      </c>
      <c r="L815" s="25">
        <v>0.08</v>
      </c>
      <c r="N815">
        <v>13.3</v>
      </c>
      <c r="O815" s="70">
        <v>818.19799999999998</v>
      </c>
      <c r="P815" s="70">
        <v>504.44940000000003</v>
      </c>
      <c r="Q815" s="70">
        <f t="shared" si="108"/>
        <v>0.61653707293344651</v>
      </c>
      <c r="R815" s="23">
        <f t="shared" si="109"/>
        <v>8.1999430700148395</v>
      </c>
      <c r="S815" s="25">
        <v>3.819</v>
      </c>
      <c r="T815" s="23">
        <f t="shared" si="110"/>
        <v>0.46573494076625199</v>
      </c>
      <c r="U815" s="23">
        <f t="shared" si="111"/>
        <v>2.1471440350916051</v>
      </c>
      <c r="V815" s="23">
        <f t="shared" si="112"/>
        <v>0.17177152280732841</v>
      </c>
      <c r="W815" s="1">
        <v>950</v>
      </c>
      <c r="X815" s="1">
        <f t="shared" si="113"/>
        <v>1.80812129270872E-4</v>
      </c>
      <c r="Y815" s="7">
        <v>2000</v>
      </c>
      <c r="Z815" s="1">
        <v>10.374000000000001</v>
      </c>
      <c r="AA815" s="1">
        <f t="shared" si="114"/>
        <v>3.4858710096562946E-2</v>
      </c>
      <c r="AB815" s="1">
        <f t="shared" si="116"/>
        <v>4.0490170750241873E-4</v>
      </c>
      <c r="AD815" s="8" t="s">
        <v>143</v>
      </c>
      <c r="AE815" s="1" t="s">
        <v>69</v>
      </c>
      <c r="AF815" s="1" t="s">
        <v>70</v>
      </c>
      <c r="AG815" s="1" t="s">
        <v>71</v>
      </c>
      <c r="AH815" s="1" t="s">
        <v>114</v>
      </c>
      <c r="AI815" s="1" t="s">
        <v>130</v>
      </c>
      <c r="AJ815" s="1" t="s">
        <v>140</v>
      </c>
      <c r="AK815" s="8" t="s">
        <v>143</v>
      </c>
    </row>
    <row r="816" spans="1:37" ht="16">
      <c r="A816" s="8" t="s">
        <v>142</v>
      </c>
      <c r="B816" s="8" t="s">
        <v>143</v>
      </c>
      <c r="C816" s="8" t="s">
        <v>66</v>
      </c>
      <c r="D816" s="11" t="s">
        <v>67</v>
      </c>
      <c r="E816" s="24">
        <v>28</v>
      </c>
      <c r="F816" s="13">
        <v>0.39200000000000002</v>
      </c>
      <c r="G816" s="24">
        <v>1734.7</v>
      </c>
      <c r="I816" s="13">
        <v>-17.004999999999999</v>
      </c>
      <c r="J816" s="38">
        <v>1.0870707972046785</v>
      </c>
      <c r="K816" s="103">
        <f t="shared" si="115"/>
        <v>1.1758581067625042</v>
      </c>
      <c r="L816" s="25">
        <v>2.1999999999999999E-2</v>
      </c>
      <c r="N816">
        <v>13.3</v>
      </c>
      <c r="O816" s="70">
        <v>818.19799999999998</v>
      </c>
      <c r="P816" s="70">
        <v>504.44940000000003</v>
      </c>
      <c r="Q816" s="70">
        <f t="shared" si="108"/>
        <v>0.61653707293344651</v>
      </c>
      <c r="R816" s="23">
        <f t="shared" si="109"/>
        <v>8.1999430700148395</v>
      </c>
      <c r="S816" s="25">
        <v>3.819</v>
      </c>
      <c r="T816" s="23">
        <f t="shared" si="110"/>
        <v>0.46573494076625199</v>
      </c>
      <c r="U816" s="23">
        <f t="shared" si="111"/>
        <v>2.1471440350916051</v>
      </c>
      <c r="V816" s="23">
        <f t="shared" si="112"/>
        <v>4.7237168772015309E-2</v>
      </c>
      <c r="W816" s="1">
        <v>950</v>
      </c>
      <c r="X816" s="1">
        <f t="shared" si="113"/>
        <v>4.9723335549489797E-5</v>
      </c>
      <c r="Y816" s="7">
        <v>2000</v>
      </c>
      <c r="Z816" s="1">
        <v>10.374000000000001</v>
      </c>
      <c r="AA816" s="1">
        <f t="shared" si="114"/>
        <v>9.5861452765548093E-3</v>
      </c>
      <c r="AB816" s="1">
        <f t="shared" si="116"/>
        <v>1.127194663604006E-4</v>
      </c>
      <c r="AD816" s="8" t="s">
        <v>143</v>
      </c>
      <c r="AE816" s="1" t="s">
        <v>69</v>
      </c>
      <c r="AF816" s="1" t="s">
        <v>70</v>
      </c>
      <c r="AG816" s="1" t="s">
        <v>71</v>
      </c>
      <c r="AH816" s="1" t="s">
        <v>114</v>
      </c>
      <c r="AI816" s="1" t="s">
        <v>130</v>
      </c>
      <c r="AJ816" s="1" t="s">
        <v>140</v>
      </c>
      <c r="AK816" s="8" t="s">
        <v>143</v>
      </c>
    </row>
    <row r="817" spans="1:37" ht="16">
      <c r="A817" s="8" t="s">
        <v>142</v>
      </c>
      <c r="B817" s="8" t="s">
        <v>143</v>
      </c>
      <c r="C817" s="8" t="s">
        <v>66</v>
      </c>
      <c r="D817" s="11" t="s">
        <v>67</v>
      </c>
      <c r="E817" s="24">
        <v>34</v>
      </c>
      <c r="F817" s="13">
        <v>0.65300000000000002</v>
      </c>
      <c r="G817" s="24">
        <v>1870.8</v>
      </c>
      <c r="I817" s="13">
        <v>-12.664</v>
      </c>
      <c r="J817" s="38">
        <v>1.0918189919286587</v>
      </c>
      <c r="K817" s="103">
        <f t="shared" si="115"/>
        <v>1.1809894834366219</v>
      </c>
      <c r="L817" s="25">
        <v>3.6999999999999998E-2</v>
      </c>
      <c r="N817">
        <v>13.3</v>
      </c>
      <c r="O817" s="70">
        <v>818.19799999999998</v>
      </c>
      <c r="P817" s="70">
        <v>504.44940000000003</v>
      </c>
      <c r="Q817" s="70">
        <f t="shared" si="108"/>
        <v>0.61653707293344651</v>
      </c>
      <c r="R817" s="23">
        <f t="shared" si="109"/>
        <v>8.1999430700148395</v>
      </c>
      <c r="S817" s="25">
        <v>3.819</v>
      </c>
      <c r="T817" s="23">
        <f t="shared" si="110"/>
        <v>0.46573494076625199</v>
      </c>
      <c r="U817" s="23">
        <f t="shared" si="111"/>
        <v>2.1471440350916051</v>
      </c>
      <c r="V817" s="23">
        <f t="shared" si="112"/>
        <v>7.9444329298389391E-2</v>
      </c>
      <c r="W817" s="1">
        <v>950</v>
      </c>
      <c r="X817" s="1">
        <f t="shared" si="113"/>
        <v>8.3625609787778309E-5</v>
      </c>
      <c r="Y817" s="7">
        <v>2000</v>
      </c>
      <c r="Z817" s="1">
        <v>10.374000000000001</v>
      </c>
      <c r="AA817" s="1">
        <f t="shared" si="114"/>
        <v>1.6122153419660362E-2</v>
      </c>
      <c r="AB817" s="1">
        <f t="shared" si="116"/>
        <v>1.904009363897066E-4</v>
      </c>
      <c r="AD817" s="8" t="s">
        <v>143</v>
      </c>
      <c r="AE817" s="1" t="s">
        <v>69</v>
      </c>
      <c r="AF817" s="1" t="s">
        <v>70</v>
      </c>
      <c r="AG817" s="1" t="s">
        <v>71</v>
      </c>
      <c r="AH817" s="1" t="s">
        <v>114</v>
      </c>
      <c r="AI817" s="1" t="s">
        <v>130</v>
      </c>
      <c r="AJ817" s="1" t="s">
        <v>140</v>
      </c>
      <c r="AK817" s="8" t="s">
        <v>143</v>
      </c>
    </row>
    <row r="818" spans="1:37" ht="16">
      <c r="A818" s="8" t="s">
        <v>142</v>
      </c>
      <c r="B818" s="8" t="s">
        <v>143</v>
      </c>
      <c r="C818" s="8" t="s">
        <v>66</v>
      </c>
      <c r="D818" s="11" t="s">
        <v>67</v>
      </c>
      <c r="E818" s="24">
        <v>36</v>
      </c>
      <c r="F818" s="13">
        <v>0.41499999999999998</v>
      </c>
      <c r="G818" s="24">
        <v>1885.6</v>
      </c>
      <c r="I818" s="13">
        <v>32.734000000000002</v>
      </c>
      <c r="J818" s="38">
        <v>1.1414481190658436</v>
      </c>
      <c r="K818" s="103">
        <f t="shared" si="115"/>
        <v>1.2346213005526516</v>
      </c>
      <c r="L818" s="25">
        <v>2.4E-2</v>
      </c>
      <c r="N818">
        <v>13.3</v>
      </c>
      <c r="O818" s="70">
        <v>818.19799999999998</v>
      </c>
      <c r="P818" s="70">
        <v>504.44940000000003</v>
      </c>
      <c r="Q818" s="70">
        <f t="shared" si="108"/>
        <v>0.61653707293344651</v>
      </c>
      <c r="R818" s="23">
        <f t="shared" si="109"/>
        <v>8.1999430700148395</v>
      </c>
      <c r="S818" s="25">
        <v>3.819</v>
      </c>
      <c r="T818" s="23">
        <f t="shared" si="110"/>
        <v>0.46573494076625199</v>
      </c>
      <c r="U818" s="23">
        <f t="shared" si="111"/>
        <v>2.1471440350916051</v>
      </c>
      <c r="V818" s="23">
        <f t="shared" si="112"/>
        <v>5.1531456842198523E-2</v>
      </c>
      <c r="W818" s="1">
        <v>950</v>
      </c>
      <c r="X818" s="1">
        <f t="shared" si="113"/>
        <v>5.4243638781261605E-5</v>
      </c>
      <c r="Y818" s="7">
        <v>2000</v>
      </c>
      <c r="Z818" s="1">
        <v>10.374000000000001</v>
      </c>
      <c r="AA818" s="1">
        <f t="shared" si="114"/>
        <v>1.0457613028968884E-2</v>
      </c>
      <c r="AB818" s="1">
        <f t="shared" si="116"/>
        <v>1.2911191798501919E-4</v>
      </c>
      <c r="AD818" s="8" t="s">
        <v>143</v>
      </c>
      <c r="AE818" s="1" t="s">
        <v>69</v>
      </c>
      <c r="AF818" s="1" t="s">
        <v>70</v>
      </c>
      <c r="AG818" s="1" t="s">
        <v>71</v>
      </c>
      <c r="AH818" s="1" t="s">
        <v>114</v>
      </c>
      <c r="AI818" s="1" t="s">
        <v>130</v>
      </c>
      <c r="AJ818" s="1" t="s">
        <v>140</v>
      </c>
      <c r="AK818" s="8" t="s">
        <v>143</v>
      </c>
    </row>
    <row r="819" spans="1:37" ht="16">
      <c r="A819" s="8" t="s">
        <v>142</v>
      </c>
      <c r="B819" s="8" t="s">
        <v>143</v>
      </c>
      <c r="C819" s="8" t="s">
        <v>66</v>
      </c>
      <c r="D819" s="11" t="s">
        <v>67</v>
      </c>
      <c r="E819" s="24">
        <v>41</v>
      </c>
      <c r="F819" s="13">
        <v>21.739000000000001</v>
      </c>
      <c r="G819" s="24">
        <v>1974.2</v>
      </c>
      <c r="I819" s="13">
        <v>-29.882999999999999</v>
      </c>
      <c r="J819" s="38">
        <v>1.0729821316842676</v>
      </c>
      <c r="K819" s="103">
        <f t="shared" si="115"/>
        <v>1.1606322412877317</v>
      </c>
      <c r="L819" s="25">
        <v>1.246</v>
      </c>
      <c r="N819">
        <v>13.3</v>
      </c>
      <c r="O819" s="70">
        <v>818.19799999999998</v>
      </c>
      <c r="P819" s="70">
        <v>504.44940000000003</v>
      </c>
      <c r="Q819" s="70">
        <f t="shared" si="108"/>
        <v>0.61653707293344651</v>
      </c>
      <c r="R819" s="23">
        <f t="shared" si="109"/>
        <v>8.1999430700148395</v>
      </c>
      <c r="S819" s="25">
        <v>3.819</v>
      </c>
      <c r="T819" s="23">
        <f t="shared" si="110"/>
        <v>0.46573494076625199</v>
      </c>
      <c r="U819" s="23">
        <f t="shared" si="111"/>
        <v>2.1471440350916051</v>
      </c>
      <c r="V819" s="23">
        <f t="shared" si="112"/>
        <v>2.6753414677241398</v>
      </c>
      <c r="W819" s="1">
        <v>950</v>
      </c>
      <c r="X819" s="1">
        <f t="shared" si="113"/>
        <v>2.8161489133938316E-3</v>
      </c>
      <c r="Y819" s="7">
        <v>2000</v>
      </c>
      <c r="Z819" s="1">
        <v>10.374000000000001</v>
      </c>
      <c r="AA819" s="1">
        <f t="shared" si="114"/>
        <v>0.54292440975396794</v>
      </c>
      <c r="AB819" s="1">
        <f t="shared" si="116"/>
        <v>6.3013557454256663E-3</v>
      </c>
      <c r="AD819" s="8" t="s">
        <v>143</v>
      </c>
      <c r="AE819" s="1" t="s">
        <v>69</v>
      </c>
      <c r="AF819" s="1" t="s">
        <v>70</v>
      </c>
      <c r="AG819" s="1" t="s">
        <v>71</v>
      </c>
      <c r="AH819" s="1" t="s">
        <v>114</v>
      </c>
      <c r="AI819" s="1" t="s">
        <v>130</v>
      </c>
      <c r="AJ819" s="1" t="s">
        <v>140</v>
      </c>
      <c r="AK819" s="8" t="s">
        <v>143</v>
      </c>
    </row>
    <row r="820" spans="1:37" ht="16">
      <c r="A820" s="8" t="s">
        <v>142</v>
      </c>
      <c r="B820" s="8" t="s">
        <v>143</v>
      </c>
      <c r="C820" s="8" t="s">
        <v>66</v>
      </c>
      <c r="D820" s="11" t="s">
        <v>67</v>
      </c>
      <c r="E820" s="24">
        <v>44</v>
      </c>
      <c r="F820" s="13">
        <v>0.879</v>
      </c>
      <c r="G820" s="24">
        <v>2009.5</v>
      </c>
      <c r="I820" s="13">
        <v>-22.951000000000001</v>
      </c>
      <c r="J820" s="38">
        <v>1.0805663102566441</v>
      </c>
      <c r="K820" s="103">
        <f t="shared" si="115"/>
        <v>1.1688286387912838</v>
      </c>
      <c r="L820" s="25">
        <v>0.05</v>
      </c>
      <c r="N820">
        <v>13.3</v>
      </c>
      <c r="O820" s="70">
        <v>818.19799999999998</v>
      </c>
      <c r="P820" s="70">
        <v>504.44940000000003</v>
      </c>
      <c r="Q820" s="70">
        <f t="shared" si="108"/>
        <v>0.61653707293344651</v>
      </c>
      <c r="R820" s="23">
        <f t="shared" si="109"/>
        <v>8.1999430700148395</v>
      </c>
      <c r="S820" s="25">
        <v>3.819</v>
      </c>
      <c r="T820" s="23">
        <f t="shared" si="110"/>
        <v>0.46573494076625199</v>
      </c>
      <c r="U820" s="23">
        <f t="shared" si="111"/>
        <v>2.1471440350916051</v>
      </c>
      <c r="V820" s="23">
        <f t="shared" si="112"/>
        <v>0.10735720175458026</v>
      </c>
      <c r="W820" s="1">
        <v>950</v>
      </c>
      <c r="X820" s="1">
        <f t="shared" si="113"/>
        <v>1.1300758079429501E-4</v>
      </c>
      <c r="Y820" s="7">
        <v>2000</v>
      </c>
      <c r="Z820" s="1">
        <v>10.374000000000001</v>
      </c>
      <c r="AA820" s="1">
        <f t="shared" si="114"/>
        <v>2.1786693810351841E-2</v>
      </c>
      <c r="AB820" s="1">
        <f t="shared" si="116"/>
        <v>2.5464911670116031E-4</v>
      </c>
      <c r="AD820" s="8" t="s">
        <v>143</v>
      </c>
      <c r="AE820" s="1" t="s">
        <v>69</v>
      </c>
      <c r="AF820" s="1" t="s">
        <v>70</v>
      </c>
      <c r="AG820" s="1" t="s">
        <v>71</v>
      </c>
      <c r="AH820" s="1" t="s">
        <v>114</v>
      </c>
      <c r="AI820" s="1" t="s">
        <v>130</v>
      </c>
      <c r="AJ820" s="1" t="s">
        <v>140</v>
      </c>
      <c r="AK820" s="8" t="s">
        <v>143</v>
      </c>
    </row>
    <row r="821" spans="1:37" ht="16">
      <c r="A821" s="8" t="s">
        <v>142</v>
      </c>
      <c r="B821" s="8" t="s">
        <v>143</v>
      </c>
      <c r="C821" s="8" t="s">
        <v>66</v>
      </c>
      <c r="D821" s="11" t="s">
        <v>67</v>
      </c>
      <c r="E821" s="24">
        <v>46</v>
      </c>
      <c r="F821" s="13">
        <v>1.716</v>
      </c>
      <c r="G821" s="24">
        <v>2041.9</v>
      </c>
      <c r="I821" s="13">
        <v>-5.0019999999999998</v>
      </c>
      <c r="J821" s="38">
        <v>1.1001985909858361</v>
      </c>
      <c r="K821" s="103">
        <f t="shared" si="115"/>
        <v>1.1900452226247913</v>
      </c>
      <c r="L821" s="25">
        <v>9.8000000000000004E-2</v>
      </c>
      <c r="N821">
        <v>13.3</v>
      </c>
      <c r="O821" s="70">
        <v>818.19799999999998</v>
      </c>
      <c r="P821" s="70">
        <v>504.44940000000003</v>
      </c>
      <c r="Q821" s="70">
        <f t="shared" si="108"/>
        <v>0.61653707293344651</v>
      </c>
      <c r="R821" s="23">
        <f t="shared" si="109"/>
        <v>8.1999430700148395</v>
      </c>
      <c r="S821" s="25">
        <v>3.819</v>
      </c>
      <c r="T821" s="23">
        <f t="shared" si="110"/>
        <v>0.46573494076625199</v>
      </c>
      <c r="U821" s="23">
        <f t="shared" si="111"/>
        <v>2.1471440350916051</v>
      </c>
      <c r="V821" s="23">
        <f t="shared" si="112"/>
        <v>0.21042011543897732</v>
      </c>
      <c r="W821" s="1">
        <v>950</v>
      </c>
      <c r="X821" s="1">
        <f t="shared" si="113"/>
        <v>2.2149485835681822E-4</v>
      </c>
      <c r="Y821" s="7">
        <v>2000</v>
      </c>
      <c r="Z821" s="1">
        <v>10.374000000000001</v>
      </c>
      <c r="AA821" s="1">
        <f t="shared" si="114"/>
        <v>4.2701919868289612E-2</v>
      </c>
      <c r="AB821" s="1">
        <f t="shared" si="116"/>
        <v>5.0817215736164714E-4</v>
      </c>
      <c r="AD821" s="8" t="s">
        <v>143</v>
      </c>
      <c r="AE821" s="1" t="s">
        <v>69</v>
      </c>
      <c r="AF821" s="1" t="s">
        <v>70</v>
      </c>
      <c r="AG821" s="1" t="s">
        <v>71</v>
      </c>
      <c r="AH821" s="1" t="s">
        <v>114</v>
      </c>
      <c r="AI821" s="1" t="s">
        <v>130</v>
      </c>
      <c r="AJ821" s="1" t="s">
        <v>140</v>
      </c>
      <c r="AK821" s="8" t="s">
        <v>143</v>
      </c>
    </row>
    <row r="822" spans="1:37" ht="16">
      <c r="A822" s="8" t="s">
        <v>142</v>
      </c>
      <c r="B822" s="8" t="s">
        <v>143</v>
      </c>
      <c r="C822" s="8" t="s">
        <v>66</v>
      </c>
      <c r="D822" s="11" t="s">
        <v>67</v>
      </c>
      <c r="E822" s="24">
        <v>51</v>
      </c>
      <c r="F822" s="13">
        <v>1.093</v>
      </c>
      <c r="G822" s="24">
        <v>2162.9</v>
      </c>
      <c r="I822" s="13">
        <v>-3.746</v>
      </c>
      <c r="J822" s="38">
        <v>1.101572088583467</v>
      </c>
      <c r="K822" s="103">
        <f t="shared" si="115"/>
        <v>1.191529534197078</v>
      </c>
      <c r="L822" s="25">
        <v>6.3E-2</v>
      </c>
      <c r="N822">
        <v>13.3</v>
      </c>
      <c r="O822" s="70">
        <v>818.19799999999998</v>
      </c>
      <c r="P822" s="70">
        <v>504.44940000000003</v>
      </c>
      <c r="Q822" s="70">
        <f t="shared" si="108"/>
        <v>0.61653707293344651</v>
      </c>
      <c r="R822" s="23">
        <f t="shared" si="109"/>
        <v>8.1999430700148395</v>
      </c>
      <c r="S822" s="25">
        <v>3.819</v>
      </c>
      <c r="T822" s="23">
        <f t="shared" si="110"/>
        <v>0.46573494076625199</v>
      </c>
      <c r="U822" s="23">
        <f t="shared" si="111"/>
        <v>2.1471440350916051</v>
      </c>
      <c r="V822" s="23">
        <f t="shared" si="112"/>
        <v>0.13527007421077111</v>
      </c>
      <c r="W822" s="1">
        <v>950</v>
      </c>
      <c r="X822" s="1">
        <f t="shared" si="113"/>
        <v>1.423895518008117E-4</v>
      </c>
      <c r="Y822" s="7">
        <v>2000</v>
      </c>
      <c r="Z822" s="1">
        <v>10.374000000000001</v>
      </c>
      <c r="AA822" s="1">
        <f t="shared" si="114"/>
        <v>2.7451234201043319E-2</v>
      </c>
      <c r="AB822" s="1">
        <f t="shared" si="116"/>
        <v>3.2708956300704043E-4</v>
      </c>
      <c r="AD822" s="8" t="s">
        <v>143</v>
      </c>
      <c r="AE822" s="1" t="s">
        <v>69</v>
      </c>
      <c r="AF822" s="1" t="s">
        <v>70</v>
      </c>
      <c r="AG822" s="1" t="s">
        <v>71</v>
      </c>
      <c r="AH822" s="1" t="s">
        <v>114</v>
      </c>
      <c r="AI822" s="1" t="s">
        <v>130</v>
      </c>
      <c r="AJ822" s="1" t="s">
        <v>140</v>
      </c>
      <c r="AK822" s="8" t="s">
        <v>143</v>
      </c>
    </row>
    <row r="823" spans="1:37" ht="16">
      <c r="A823" s="8" t="s">
        <v>142</v>
      </c>
      <c r="B823" s="8" t="s">
        <v>143</v>
      </c>
      <c r="C823" s="8" t="s">
        <v>66</v>
      </c>
      <c r="D823" s="11" t="s">
        <v>67</v>
      </c>
      <c r="E823" s="24">
        <v>59</v>
      </c>
      <c r="F823" s="13">
        <v>0.83799999999999997</v>
      </c>
      <c r="G823" s="24">
        <v>2280.8000000000002</v>
      </c>
      <c r="I823" s="13">
        <v>-6.5739999999999998</v>
      </c>
      <c r="J823" s="38">
        <v>1.0984794781347496</v>
      </c>
      <c r="K823" s="103">
        <f t="shared" si="115"/>
        <v>1.1881874067687763</v>
      </c>
      <c r="L823" s="25">
        <v>4.8000000000000001E-2</v>
      </c>
      <c r="N823">
        <v>13.3</v>
      </c>
      <c r="O823" s="70">
        <v>818.19799999999998</v>
      </c>
      <c r="P823" s="70">
        <v>504.44940000000003</v>
      </c>
      <c r="Q823" s="70">
        <f t="shared" si="108"/>
        <v>0.61653707293344651</v>
      </c>
      <c r="R823" s="23">
        <f t="shared" si="109"/>
        <v>8.1999430700148395</v>
      </c>
      <c r="S823" s="25">
        <v>3.819</v>
      </c>
      <c r="T823" s="23">
        <f t="shared" si="110"/>
        <v>0.46573494076625199</v>
      </c>
      <c r="U823" s="23">
        <f t="shared" si="111"/>
        <v>2.1471440350916051</v>
      </c>
      <c r="V823" s="23">
        <f t="shared" si="112"/>
        <v>0.10306291368439705</v>
      </c>
      <c r="W823" s="1">
        <v>950</v>
      </c>
      <c r="X823" s="1">
        <f t="shared" si="113"/>
        <v>1.0848727756252321E-4</v>
      </c>
      <c r="Y823" s="7">
        <v>2000</v>
      </c>
      <c r="Z823" s="1">
        <v>10.374000000000001</v>
      </c>
      <c r="AA823" s="1">
        <f t="shared" si="114"/>
        <v>2.0915226057937768E-2</v>
      </c>
      <c r="AB823" s="1">
        <f t="shared" si="116"/>
        <v>2.4851208211763815E-4</v>
      </c>
      <c r="AD823" s="8" t="s">
        <v>143</v>
      </c>
      <c r="AE823" s="1" t="s">
        <v>69</v>
      </c>
      <c r="AF823" s="1" t="s">
        <v>70</v>
      </c>
      <c r="AG823" s="1" t="s">
        <v>71</v>
      </c>
      <c r="AH823" s="1" t="s">
        <v>114</v>
      </c>
      <c r="AI823" s="1" t="s">
        <v>130</v>
      </c>
      <c r="AJ823" s="1" t="s">
        <v>140</v>
      </c>
      <c r="AK823" s="8" t="s">
        <v>143</v>
      </c>
    </row>
    <row r="824" spans="1:37" ht="16">
      <c r="A824" s="8" t="s">
        <v>142</v>
      </c>
      <c r="B824" s="8" t="s">
        <v>143</v>
      </c>
      <c r="C824" s="8" t="s">
        <v>66</v>
      </c>
      <c r="D824" s="11" t="s">
        <v>67</v>
      </c>
      <c r="E824" s="24">
        <v>61</v>
      </c>
      <c r="F824" s="13">
        <v>11.91</v>
      </c>
      <c r="G824" s="24">
        <v>2336.1999999999998</v>
      </c>
      <c r="I824" s="13">
        <v>-18.283000000000001</v>
      </c>
      <c r="J824" s="38">
        <v>1.0856728313131478</v>
      </c>
      <c r="K824" s="103">
        <f t="shared" si="115"/>
        <v>1.1743473165800919</v>
      </c>
      <c r="L824" s="25">
        <v>0.68300000000000005</v>
      </c>
      <c r="N824">
        <v>13.3</v>
      </c>
      <c r="O824" s="70">
        <v>818.19799999999998</v>
      </c>
      <c r="P824" s="70">
        <v>504.44940000000003</v>
      </c>
      <c r="Q824" s="70">
        <f t="shared" si="108"/>
        <v>0.61653707293344651</v>
      </c>
      <c r="R824" s="23">
        <f t="shared" si="109"/>
        <v>8.1999430700148395</v>
      </c>
      <c r="S824" s="25">
        <v>3.819</v>
      </c>
      <c r="T824" s="23">
        <f t="shared" si="110"/>
        <v>0.46573494076625199</v>
      </c>
      <c r="U824" s="23">
        <f t="shared" si="111"/>
        <v>2.1471440350916051</v>
      </c>
      <c r="V824" s="23">
        <f t="shared" si="112"/>
        <v>1.4664993759675664</v>
      </c>
      <c r="W824" s="1">
        <v>950</v>
      </c>
      <c r="X824" s="1">
        <f t="shared" si="113"/>
        <v>1.5436835536500699E-3</v>
      </c>
      <c r="Y824" s="7">
        <v>2000</v>
      </c>
      <c r="Z824" s="1">
        <v>10.374000000000001</v>
      </c>
      <c r="AA824" s="1">
        <f t="shared" si="114"/>
        <v>0.29760623744940617</v>
      </c>
      <c r="AB824" s="1">
        <f t="shared" si="116"/>
        <v>3.4949308634620781E-3</v>
      </c>
      <c r="AD824" s="8" t="s">
        <v>143</v>
      </c>
      <c r="AE824" s="1" t="s">
        <v>69</v>
      </c>
      <c r="AF824" s="1" t="s">
        <v>70</v>
      </c>
      <c r="AG824" s="1" t="s">
        <v>71</v>
      </c>
      <c r="AH824" s="1" t="s">
        <v>114</v>
      </c>
      <c r="AI824" s="1" t="s">
        <v>130</v>
      </c>
      <c r="AJ824" s="1" t="s">
        <v>140</v>
      </c>
      <c r="AK824" s="8" t="s">
        <v>143</v>
      </c>
    </row>
    <row r="825" spans="1:37" ht="16">
      <c r="A825" s="8" t="s">
        <v>142</v>
      </c>
      <c r="B825" s="8" t="s">
        <v>143</v>
      </c>
      <c r="C825" s="8" t="s">
        <v>66</v>
      </c>
      <c r="D825" s="11" t="s">
        <v>67</v>
      </c>
      <c r="E825" s="24">
        <v>67</v>
      </c>
      <c r="F825" s="13">
        <v>0.90400000000000003</v>
      </c>
      <c r="G825" s="24">
        <v>2490.6999999999998</v>
      </c>
      <c r="I825" s="13">
        <v>-36.200000000000003</v>
      </c>
      <c r="J825" s="38">
        <v>1.0660698008881841</v>
      </c>
      <c r="K825" s="103">
        <f t="shared" si="115"/>
        <v>1.1531618358191387</v>
      </c>
      <c r="L825" s="25">
        <v>5.1999999999999998E-2</v>
      </c>
      <c r="N825">
        <v>13.3</v>
      </c>
      <c r="O825" s="70">
        <v>818.19799999999998</v>
      </c>
      <c r="P825" s="70">
        <v>504.44940000000003</v>
      </c>
      <c r="Q825" s="70">
        <f t="shared" si="108"/>
        <v>0.61653707293344651</v>
      </c>
      <c r="R825" s="23">
        <f t="shared" si="109"/>
        <v>8.1999430700148395</v>
      </c>
      <c r="S825" s="25">
        <v>3.819</v>
      </c>
      <c r="T825" s="23">
        <f t="shared" si="110"/>
        <v>0.46573494076625199</v>
      </c>
      <c r="U825" s="23">
        <f t="shared" si="111"/>
        <v>2.1471440350916051</v>
      </c>
      <c r="V825" s="23">
        <f t="shared" si="112"/>
        <v>0.11165148982476346</v>
      </c>
      <c r="W825" s="1">
        <v>950</v>
      </c>
      <c r="X825" s="1">
        <f t="shared" si="113"/>
        <v>1.175278840260668E-4</v>
      </c>
      <c r="Y825" s="7">
        <v>2000</v>
      </c>
      <c r="Z825" s="1">
        <v>10.374000000000001</v>
      </c>
      <c r="AA825" s="1">
        <f t="shared" si="114"/>
        <v>2.2658161562765913E-2</v>
      </c>
      <c r="AB825" s="1">
        <f t="shared" si="116"/>
        <v>2.6128527184005783E-4</v>
      </c>
      <c r="AD825" s="8" t="s">
        <v>143</v>
      </c>
      <c r="AE825" s="1" t="s">
        <v>69</v>
      </c>
      <c r="AF825" s="1" t="s">
        <v>70</v>
      </c>
      <c r="AG825" s="1" t="s">
        <v>71</v>
      </c>
      <c r="AH825" s="1" t="s">
        <v>114</v>
      </c>
      <c r="AI825" s="1" t="s">
        <v>130</v>
      </c>
      <c r="AJ825" s="1" t="s">
        <v>140</v>
      </c>
      <c r="AK825" s="8" t="s">
        <v>143</v>
      </c>
    </row>
    <row r="826" spans="1:37" ht="16">
      <c r="A826" s="8" t="s">
        <v>142</v>
      </c>
      <c r="B826" s="8" t="s">
        <v>143</v>
      </c>
      <c r="C826" s="8" t="s">
        <v>66</v>
      </c>
      <c r="D826" s="11" t="s">
        <v>67</v>
      </c>
      <c r="E826" s="24">
        <v>75</v>
      </c>
      <c r="F826" s="13">
        <v>0.433</v>
      </c>
      <c r="G826" s="24">
        <v>2677.7</v>
      </c>
      <c r="I826" s="13">
        <v>-33.634</v>
      </c>
      <c r="J826" s="38">
        <v>1.0688777440123991</v>
      </c>
      <c r="K826" s="103">
        <f t="shared" si="115"/>
        <v>1.1561964916223022</v>
      </c>
      <c r="L826" s="25">
        <v>2.5000000000000001E-2</v>
      </c>
      <c r="N826">
        <v>13.3</v>
      </c>
      <c r="O826" s="70">
        <v>818.19799999999998</v>
      </c>
      <c r="P826" s="70">
        <v>504.44940000000003</v>
      </c>
      <c r="Q826" s="70">
        <f t="shared" si="108"/>
        <v>0.61653707293344651</v>
      </c>
      <c r="R826" s="23">
        <f t="shared" si="109"/>
        <v>8.1999430700148395</v>
      </c>
      <c r="S826" s="25">
        <v>3.819</v>
      </c>
      <c r="T826" s="23">
        <f t="shared" si="110"/>
        <v>0.46573494076625199</v>
      </c>
      <c r="U826" s="23">
        <f t="shared" si="111"/>
        <v>2.1471440350916051</v>
      </c>
      <c r="V826" s="23">
        <f t="shared" si="112"/>
        <v>5.3678600877290129E-2</v>
      </c>
      <c r="W826" s="1">
        <v>950</v>
      </c>
      <c r="X826" s="1">
        <f t="shared" si="113"/>
        <v>5.6503790397147503E-5</v>
      </c>
      <c r="Y826" s="7">
        <v>2000</v>
      </c>
      <c r="Z826" s="1">
        <v>10.374000000000001</v>
      </c>
      <c r="AA826" s="1">
        <f t="shared" si="114"/>
        <v>1.089334690517592E-2</v>
      </c>
      <c r="AB826" s="1">
        <f t="shared" si="116"/>
        <v>1.2594849473789062E-4</v>
      </c>
      <c r="AD826" s="8" t="s">
        <v>143</v>
      </c>
      <c r="AE826" s="1" t="s">
        <v>69</v>
      </c>
      <c r="AF826" s="1" t="s">
        <v>70</v>
      </c>
      <c r="AG826" s="1" t="s">
        <v>71</v>
      </c>
      <c r="AH826" s="1" t="s">
        <v>114</v>
      </c>
      <c r="AI826" s="1" t="s">
        <v>130</v>
      </c>
      <c r="AJ826" s="1" t="s">
        <v>140</v>
      </c>
      <c r="AK826" s="8" t="s">
        <v>143</v>
      </c>
    </row>
    <row r="827" spans="1:37" ht="16">
      <c r="A827" s="8" t="s">
        <v>142</v>
      </c>
      <c r="B827" s="8" t="s">
        <v>143</v>
      </c>
      <c r="C827" s="8" t="s">
        <v>66</v>
      </c>
      <c r="D827" s="11" t="s">
        <v>67</v>
      </c>
      <c r="E827" s="24">
        <v>79</v>
      </c>
      <c r="F827" s="13">
        <v>0.95299999999999996</v>
      </c>
      <c r="G827" s="24">
        <v>2764.7</v>
      </c>
      <c r="I827" s="13">
        <v>-22.759</v>
      </c>
      <c r="J827" s="38">
        <v>1.0807763575097189</v>
      </c>
      <c r="K827" s="103">
        <f t="shared" si="115"/>
        <v>1.1690556402633492</v>
      </c>
      <c r="L827" s="25">
        <v>5.5E-2</v>
      </c>
      <c r="N827">
        <v>13.3</v>
      </c>
      <c r="O827" s="70">
        <v>818.19799999999998</v>
      </c>
      <c r="P827" s="70">
        <v>504.44940000000003</v>
      </c>
      <c r="Q827" s="70">
        <f t="shared" si="108"/>
        <v>0.61653707293344651</v>
      </c>
      <c r="R827" s="23">
        <f t="shared" si="109"/>
        <v>8.1999430700148395</v>
      </c>
      <c r="S827" s="25">
        <v>3.819</v>
      </c>
      <c r="T827" s="23">
        <f t="shared" si="110"/>
        <v>0.46573494076625199</v>
      </c>
      <c r="U827" s="23">
        <f t="shared" si="111"/>
        <v>2.1471440350916051</v>
      </c>
      <c r="V827" s="23">
        <f t="shared" si="112"/>
        <v>0.11809292193003829</v>
      </c>
      <c r="W827" s="1">
        <v>950</v>
      </c>
      <c r="X827" s="1">
        <f t="shared" si="113"/>
        <v>1.2430833887372452E-4</v>
      </c>
      <c r="Y827" s="7">
        <v>2000</v>
      </c>
      <c r="Z827" s="1">
        <v>10.374000000000001</v>
      </c>
      <c r="AA827" s="1">
        <f t="shared" si="114"/>
        <v>2.3965363191387028E-2</v>
      </c>
      <c r="AB827" s="1">
        <f t="shared" si="116"/>
        <v>2.8016843009850663E-4</v>
      </c>
      <c r="AD827" s="8" t="s">
        <v>143</v>
      </c>
      <c r="AE827" s="1" t="s">
        <v>69</v>
      </c>
      <c r="AF827" s="1" t="s">
        <v>70</v>
      </c>
      <c r="AG827" s="1" t="s">
        <v>71</v>
      </c>
      <c r="AH827" s="1" t="s">
        <v>114</v>
      </c>
      <c r="AI827" s="1" t="s">
        <v>130</v>
      </c>
      <c r="AJ827" s="1" t="s">
        <v>140</v>
      </c>
      <c r="AK827" s="8" t="s">
        <v>143</v>
      </c>
    </row>
    <row r="828" spans="1:37" ht="16">
      <c r="A828" s="8" t="s">
        <v>142</v>
      </c>
      <c r="B828" s="8" t="s">
        <v>143</v>
      </c>
      <c r="C828" s="8" t="s">
        <v>66</v>
      </c>
      <c r="D828" s="11" t="s">
        <v>67</v>
      </c>
      <c r="E828" s="24">
        <v>82</v>
      </c>
      <c r="F828" s="13">
        <v>0.54700000000000004</v>
      </c>
      <c r="G828" s="24">
        <v>2827.6</v>
      </c>
      <c r="I828" s="13">
        <v>-26.366</v>
      </c>
      <c r="J828" s="38">
        <v>1.0768301645013674</v>
      </c>
      <c r="K828" s="103">
        <f t="shared" si="115"/>
        <v>1.1647909123393627</v>
      </c>
      <c r="L828" s="25">
        <v>3.1E-2</v>
      </c>
      <c r="N828">
        <v>13.3</v>
      </c>
      <c r="O828" s="70">
        <v>818.19799999999998</v>
      </c>
      <c r="P828" s="70">
        <v>504.44940000000003</v>
      </c>
      <c r="Q828" s="70">
        <f t="shared" si="108"/>
        <v>0.61653707293344651</v>
      </c>
      <c r="R828" s="23">
        <f t="shared" si="109"/>
        <v>8.1999430700148395</v>
      </c>
      <c r="S828" s="25">
        <v>3.819</v>
      </c>
      <c r="T828" s="23">
        <f t="shared" si="110"/>
        <v>0.46573494076625199</v>
      </c>
      <c r="U828" s="23">
        <f t="shared" si="111"/>
        <v>2.1471440350916051</v>
      </c>
      <c r="V828" s="23">
        <f t="shared" si="112"/>
        <v>6.6561465087839763E-2</v>
      </c>
      <c r="W828" s="1">
        <v>950</v>
      </c>
      <c r="X828" s="1">
        <f t="shared" si="113"/>
        <v>7.006470009246291E-5</v>
      </c>
      <c r="Y828" s="7">
        <v>2000</v>
      </c>
      <c r="Z828" s="1">
        <v>10.374000000000001</v>
      </c>
      <c r="AA828" s="1">
        <f t="shared" si="114"/>
        <v>1.3507750162418142E-2</v>
      </c>
      <c r="AB828" s="1">
        <f t="shared" si="116"/>
        <v>1.5733704635335203E-4</v>
      </c>
      <c r="AD828" s="8" t="s">
        <v>143</v>
      </c>
      <c r="AE828" s="1" t="s">
        <v>69</v>
      </c>
      <c r="AF828" s="1" t="s">
        <v>70</v>
      </c>
      <c r="AG828" s="1" t="s">
        <v>71</v>
      </c>
      <c r="AH828" s="1" t="s">
        <v>114</v>
      </c>
      <c r="AI828" s="1" t="s">
        <v>130</v>
      </c>
      <c r="AJ828" s="1" t="s">
        <v>140</v>
      </c>
      <c r="AK828" s="8" t="s">
        <v>143</v>
      </c>
    </row>
    <row r="829" spans="1:37" ht="16">
      <c r="A829" s="8" t="s">
        <v>142</v>
      </c>
      <c r="B829" s="8" t="s">
        <v>143</v>
      </c>
      <c r="C829" s="8" t="s">
        <v>66</v>
      </c>
      <c r="D829" s="11" t="s">
        <v>67</v>
      </c>
      <c r="E829" s="24">
        <v>84</v>
      </c>
      <c r="F829" s="13">
        <v>0.34</v>
      </c>
      <c r="G829" s="24">
        <v>2933.7</v>
      </c>
      <c r="I829" s="13">
        <v>-21.306000000000001</v>
      </c>
      <c r="J829" s="38">
        <v>1.0823659049387908</v>
      </c>
      <c r="K829" s="103">
        <f t="shared" si="115"/>
        <v>1.1707734873898645</v>
      </c>
      <c r="L829" s="25">
        <v>1.9E-2</v>
      </c>
      <c r="N829">
        <v>13.3</v>
      </c>
      <c r="O829" s="70">
        <v>818.19799999999998</v>
      </c>
      <c r="P829" s="70">
        <v>504.44940000000003</v>
      </c>
      <c r="Q829" s="70">
        <f t="shared" si="108"/>
        <v>0.61653707293344651</v>
      </c>
      <c r="R829" s="23">
        <f t="shared" si="109"/>
        <v>8.1999430700148395</v>
      </c>
      <c r="S829" s="25">
        <v>3.819</v>
      </c>
      <c r="T829" s="23">
        <f t="shared" si="110"/>
        <v>0.46573494076625199</v>
      </c>
      <c r="U829" s="23">
        <f t="shared" si="111"/>
        <v>2.1471440350916051</v>
      </c>
      <c r="V829" s="23">
        <f t="shared" si="112"/>
        <v>4.0795736666740495E-2</v>
      </c>
      <c r="W829" s="1">
        <v>950</v>
      </c>
      <c r="X829" s="1">
        <f t="shared" si="113"/>
        <v>4.2942880701832103E-5</v>
      </c>
      <c r="Y829" s="7">
        <v>2000</v>
      </c>
      <c r="Z829" s="1">
        <v>10.374000000000001</v>
      </c>
      <c r="AA829" s="1">
        <f t="shared" si="114"/>
        <v>8.2789436479337002E-3</v>
      </c>
      <c r="AB829" s="1">
        <f t="shared" si="116"/>
        <v>9.6927677265955044E-5</v>
      </c>
      <c r="AD829" s="8" t="s">
        <v>143</v>
      </c>
      <c r="AE829" s="1" t="s">
        <v>69</v>
      </c>
      <c r="AF829" s="1" t="s">
        <v>70</v>
      </c>
      <c r="AG829" s="1" t="s">
        <v>71</v>
      </c>
      <c r="AH829" s="1" t="s">
        <v>114</v>
      </c>
      <c r="AI829" s="1" t="s">
        <v>130</v>
      </c>
      <c r="AJ829" s="1" t="s">
        <v>140</v>
      </c>
      <c r="AK829" s="8" t="s">
        <v>143</v>
      </c>
    </row>
    <row r="830" spans="1:37" ht="16">
      <c r="A830" s="8" t="s">
        <v>142</v>
      </c>
      <c r="B830" s="8" t="s">
        <v>143</v>
      </c>
      <c r="C830" s="8" t="s">
        <v>66</v>
      </c>
      <c r="D830" s="11" t="s">
        <v>67</v>
      </c>
      <c r="E830" s="24">
        <v>90</v>
      </c>
      <c r="F830" s="13">
        <v>0.33100000000000002</v>
      </c>
      <c r="G830" s="24">
        <v>3221.3</v>
      </c>
      <c r="I830" s="13">
        <v>-28.423999999999999</v>
      </c>
      <c r="J830" s="38">
        <v>1.0745784944000207</v>
      </c>
      <c r="K830" s="103">
        <f t="shared" si="115"/>
        <v>1.1623574759915056</v>
      </c>
      <c r="L830" s="25">
        <v>1.9E-2</v>
      </c>
      <c r="N830">
        <v>13.3</v>
      </c>
      <c r="O830" s="70">
        <v>818.19799999999998</v>
      </c>
      <c r="P830" s="70">
        <v>504.44940000000003</v>
      </c>
      <c r="Q830" s="70">
        <f t="shared" si="108"/>
        <v>0.61653707293344651</v>
      </c>
      <c r="R830" s="23">
        <f t="shared" si="109"/>
        <v>8.1999430700148395</v>
      </c>
      <c r="S830" s="25">
        <v>3.819</v>
      </c>
      <c r="T830" s="23">
        <f t="shared" si="110"/>
        <v>0.46573494076625199</v>
      </c>
      <c r="U830" s="23">
        <f t="shared" si="111"/>
        <v>2.1471440350916051</v>
      </c>
      <c r="V830" s="23">
        <f t="shared" si="112"/>
        <v>4.0795736666740495E-2</v>
      </c>
      <c r="W830" s="1">
        <v>950</v>
      </c>
      <c r="X830" s="1">
        <f t="shared" si="113"/>
        <v>4.2942880701832103E-5</v>
      </c>
      <c r="Y830" s="7">
        <v>2000</v>
      </c>
      <c r="Z830" s="1">
        <v>10.374000000000001</v>
      </c>
      <c r="AA830" s="1">
        <f t="shared" si="114"/>
        <v>8.2789436479337002E-3</v>
      </c>
      <c r="AB830" s="1">
        <f t="shared" si="116"/>
        <v>9.6230920424881229E-5</v>
      </c>
      <c r="AD830" s="8" t="s">
        <v>143</v>
      </c>
      <c r="AE830" s="1" t="s">
        <v>69</v>
      </c>
      <c r="AF830" s="1" t="s">
        <v>70</v>
      </c>
      <c r="AG830" s="1" t="s">
        <v>71</v>
      </c>
      <c r="AH830" s="1" t="s">
        <v>114</v>
      </c>
      <c r="AI830" s="1" t="s">
        <v>130</v>
      </c>
      <c r="AJ830" s="1" t="s">
        <v>140</v>
      </c>
      <c r="AK830" s="8" t="s">
        <v>143</v>
      </c>
    </row>
    <row r="831" spans="1:37" ht="16">
      <c r="A831" s="8" t="s">
        <v>142</v>
      </c>
      <c r="B831" s="8" t="s">
        <v>143</v>
      </c>
      <c r="C831" s="8" t="s">
        <v>66</v>
      </c>
      <c r="D831" s="11" t="s">
        <v>67</v>
      </c>
      <c r="E831" s="24">
        <v>94</v>
      </c>
      <c r="F831" s="13">
        <v>0.29099999999999998</v>
      </c>
      <c r="G831" s="24">
        <v>3571</v>
      </c>
      <c r="I831" s="13">
        <v>-27.102</v>
      </c>
      <c r="J831" s="38">
        <v>1.0760249142760423</v>
      </c>
      <c r="K831" s="103">
        <f t="shared" si="115"/>
        <v>1.163920659265496</v>
      </c>
      <c r="L831" s="25">
        <v>1.7000000000000001E-2</v>
      </c>
      <c r="N831">
        <v>13.3</v>
      </c>
      <c r="O831" s="70">
        <v>818.19799999999998</v>
      </c>
      <c r="P831" s="70">
        <v>504.44940000000003</v>
      </c>
      <c r="Q831" s="70">
        <f t="shared" si="108"/>
        <v>0.61653707293344651</v>
      </c>
      <c r="R831" s="23">
        <f t="shared" si="109"/>
        <v>8.1999430700148395</v>
      </c>
      <c r="S831" s="25">
        <v>3.819</v>
      </c>
      <c r="T831" s="23">
        <f t="shared" si="110"/>
        <v>0.46573494076625199</v>
      </c>
      <c r="U831" s="23">
        <f t="shared" si="111"/>
        <v>2.1471440350916051</v>
      </c>
      <c r="V831" s="23">
        <f t="shared" si="112"/>
        <v>3.6501448596557289E-2</v>
      </c>
      <c r="W831" s="1">
        <v>950</v>
      </c>
      <c r="X831" s="1">
        <f t="shared" si="113"/>
        <v>3.8422577470060301E-5</v>
      </c>
      <c r="Y831" s="7">
        <v>2000</v>
      </c>
      <c r="Z831" s="1">
        <v>10.374000000000001</v>
      </c>
      <c r="AA831" s="1">
        <f t="shared" si="114"/>
        <v>7.4074758955196265E-3</v>
      </c>
      <c r="AB831" s="1">
        <f t="shared" si="116"/>
        <v>8.6217142278064741E-5</v>
      </c>
      <c r="AD831" s="8" t="s">
        <v>143</v>
      </c>
      <c r="AE831" s="1" t="s">
        <v>69</v>
      </c>
      <c r="AF831" s="1" t="s">
        <v>70</v>
      </c>
      <c r="AG831" s="1" t="s">
        <v>71</v>
      </c>
      <c r="AH831" s="1" t="s">
        <v>114</v>
      </c>
      <c r="AI831" s="1" t="s">
        <v>130</v>
      </c>
      <c r="AJ831" s="1" t="s">
        <v>140</v>
      </c>
      <c r="AK831" s="8" t="s">
        <v>143</v>
      </c>
    </row>
    <row r="832" spans="1:37" ht="16">
      <c r="A832" s="8" t="s">
        <v>142</v>
      </c>
      <c r="B832" s="8" t="s">
        <v>143</v>
      </c>
      <c r="C832" s="8" t="s">
        <v>66</v>
      </c>
      <c r="D832" s="11" t="s">
        <v>67</v>
      </c>
      <c r="E832" s="24">
        <v>96</v>
      </c>
      <c r="F832" s="13">
        <v>0.27400000000000002</v>
      </c>
      <c r="G832" s="24">
        <v>3649.3</v>
      </c>
      <c r="I832" s="13">
        <v>-29.242999999999999</v>
      </c>
      <c r="J832" s="38">
        <v>1.0736823930912232</v>
      </c>
      <c r="K832" s="103">
        <f t="shared" si="115"/>
        <v>1.1613890343166688</v>
      </c>
      <c r="L832" s="25">
        <v>1.6E-2</v>
      </c>
      <c r="N832">
        <v>13.3</v>
      </c>
      <c r="O832" s="70">
        <v>818.19799999999998</v>
      </c>
      <c r="P832" s="70">
        <v>504.44940000000003</v>
      </c>
      <c r="Q832" s="70">
        <f t="shared" si="108"/>
        <v>0.61653707293344651</v>
      </c>
      <c r="R832" s="23">
        <f t="shared" si="109"/>
        <v>8.1999430700148395</v>
      </c>
      <c r="S832" s="25">
        <v>3.819</v>
      </c>
      <c r="T832" s="23">
        <f t="shared" si="110"/>
        <v>0.46573494076625199</v>
      </c>
      <c r="U832" s="23">
        <f t="shared" si="111"/>
        <v>2.1471440350916051</v>
      </c>
      <c r="V832" s="23">
        <f t="shared" si="112"/>
        <v>3.4354304561465682E-2</v>
      </c>
      <c r="W832" s="1">
        <v>950</v>
      </c>
      <c r="X832" s="1">
        <f t="shared" si="113"/>
        <v>3.6162425854174404E-5</v>
      </c>
      <c r="Y832" s="7">
        <v>2000</v>
      </c>
      <c r="Z832" s="1">
        <v>10.374000000000001</v>
      </c>
      <c r="AA832" s="1">
        <f t="shared" si="114"/>
        <v>6.9717420193125892E-3</v>
      </c>
      <c r="AB832" s="1">
        <f t="shared" si="116"/>
        <v>8.0969047313143898E-5</v>
      </c>
      <c r="AD832" s="8" t="s">
        <v>143</v>
      </c>
      <c r="AE832" s="1" t="s">
        <v>69</v>
      </c>
      <c r="AF832" s="1" t="s">
        <v>70</v>
      </c>
      <c r="AG832" s="1" t="s">
        <v>71</v>
      </c>
      <c r="AH832" s="1" t="s">
        <v>114</v>
      </c>
      <c r="AI832" s="1" t="s">
        <v>130</v>
      </c>
      <c r="AJ832" s="1" t="s">
        <v>140</v>
      </c>
      <c r="AK832" s="8" t="s">
        <v>143</v>
      </c>
    </row>
    <row r="833" spans="1:37" ht="16">
      <c r="A833" s="8" t="s">
        <v>142</v>
      </c>
      <c r="B833" s="8" t="s">
        <v>143</v>
      </c>
      <c r="C833" s="8" t="s">
        <v>66</v>
      </c>
      <c r="D833" s="11" t="s">
        <v>67</v>
      </c>
      <c r="E833" s="24">
        <v>97</v>
      </c>
      <c r="F833" s="13">
        <v>0.83699999999999997</v>
      </c>
      <c r="G833" s="24">
        <v>3773.7</v>
      </c>
      <c r="I833" s="13">
        <v>-26.951000000000001</v>
      </c>
      <c r="J833" s="38">
        <v>1.0761901229319393</v>
      </c>
      <c r="K833" s="103">
        <f t="shared" si="115"/>
        <v>1.1640992042842835</v>
      </c>
      <c r="L833" s="25">
        <v>4.8000000000000001E-2</v>
      </c>
      <c r="N833">
        <v>13.3</v>
      </c>
      <c r="O833" s="70">
        <v>818.19799999999998</v>
      </c>
      <c r="P833" s="70">
        <v>504.44940000000003</v>
      </c>
      <c r="Q833" s="70">
        <f t="shared" si="108"/>
        <v>0.61653707293344651</v>
      </c>
      <c r="R833" s="23">
        <f t="shared" si="109"/>
        <v>8.1999430700148395</v>
      </c>
      <c r="S833" s="25">
        <v>3.819</v>
      </c>
      <c r="T833" s="23">
        <f t="shared" si="110"/>
        <v>0.46573494076625199</v>
      </c>
      <c r="U833" s="23">
        <f t="shared" si="111"/>
        <v>2.1471440350916051</v>
      </c>
      <c r="V833" s="23">
        <f t="shared" si="112"/>
        <v>0.10306291368439705</v>
      </c>
      <c r="W833" s="1">
        <v>950</v>
      </c>
      <c r="X833" s="1">
        <f t="shared" si="113"/>
        <v>1.0848727756252321E-4</v>
      </c>
      <c r="Y833" s="7">
        <v>2000</v>
      </c>
      <c r="Z833" s="1">
        <v>10.374000000000001</v>
      </c>
      <c r="AA833" s="1">
        <f t="shared" si="114"/>
        <v>2.0915226057937768E-2</v>
      </c>
      <c r="AB833" s="1">
        <f t="shared" si="116"/>
        <v>2.4347398011471266E-4</v>
      </c>
      <c r="AD833" s="8" t="s">
        <v>143</v>
      </c>
      <c r="AE833" s="1" t="s">
        <v>69</v>
      </c>
      <c r="AF833" s="1" t="s">
        <v>70</v>
      </c>
      <c r="AG833" s="1" t="s">
        <v>71</v>
      </c>
      <c r="AH833" s="1" t="s">
        <v>114</v>
      </c>
      <c r="AI833" s="1" t="s">
        <v>130</v>
      </c>
      <c r="AJ833" s="1" t="s">
        <v>140</v>
      </c>
      <c r="AK833" s="8" t="s">
        <v>143</v>
      </c>
    </row>
    <row r="834" spans="1:37" ht="16">
      <c r="A834" s="8" t="s">
        <v>144</v>
      </c>
      <c r="B834" s="8" t="s">
        <v>145</v>
      </c>
      <c r="C834" s="8" t="s">
        <v>66</v>
      </c>
      <c r="D834" s="11" t="s">
        <v>67</v>
      </c>
      <c r="E834" s="24">
        <v>42</v>
      </c>
      <c r="F834" s="13">
        <v>2.8420000000000001</v>
      </c>
      <c r="G834" s="24">
        <v>1986.8</v>
      </c>
      <c r="H834" s="8" t="s">
        <v>68</v>
      </c>
      <c r="I834" s="13">
        <v>3317.288</v>
      </c>
      <c r="J834" s="38">
        <v>4.6046000210570455</v>
      </c>
      <c r="K834" s="103">
        <f t="shared" si="115"/>
        <v>4.9662594147535915</v>
      </c>
      <c r="L834" s="25">
        <v>0.20799999999999999</v>
      </c>
      <c r="N834">
        <v>13.3</v>
      </c>
      <c r="O834" s="70">
        <v>818.19799999999998</v>
      </c>
      <c r="P834" s="70">
        <v>504.44940000000003</v>
      </c>
      <c r="Q834" s="70">
        <f t="shared" ref="Q834:Q897" si="117">P834/O834</f>
        <v>0.61653707293344651</v>
      </c>
      <c r="R834" s="23">
        <f t="shared" ref="R834:R897" si="118">N834*Q834</f>
        <v>8.1999430700148395</v>
      </c>
      <c r="S834" s="25">
        <v>4.6020000000000003</v>
      </c>
      <c r="T834" s="23">
        <f t="shared" ref="T834:T897" si="119">S834/R834</f>
        <v>0.5612234085902833</v>
      </c>
      <c r="U834" s="23">
        <f t="shared" ref="U834:U897" si="120">1/T834</f>
        <v>1.7818216145186525</v>
      </c>
      <c r="V834" s="23">
        <f t="shared" ref="V834:V897" si="121">L834*U834</f>
        <v>0.37061889581987972</v>
      </c>
      <c r="W834" s="1">
        <v>995</v>
      </c>
      <c r="X834" s="1">
        <f t="shared" ref="X834:X897" si="122">V834/W834</f>
        <v>3.7248130233153744E-4</v>
      </c>
      <c r="Y834" s="7">
        <v>2000</v>
      </c>
      <c r="Z834" s="1">
        <v>10.285</v>
      </c>
      <c r="AA834" s="1">
        <f t="shared" ref="AA834:AA897" si="123">X834*Y834/Z834</f>
        <v>7.2431949894319378E-2</v>
      </c>
      <c r="AB834" s="1">
        <f t="shared" si="116"/>
        <v>3.5971585309162398E-3</v>
      </c>
      <c r="AD834" s="8" t="s">
        <v>145</v>
      </c>
      <c r="AE834" s="1" t="s">
        <v>69</v>
      </c>
      <c r="AF834" s="1" t="s">
        <v>70</v>
      </c>
      <c r="AG834" s="1" t="s">
        <v>71</v>
      </c>
      <c r="AH834" s="1" t="s">
        <v>72</v>
      </c>
      <c r="AI834" s="1" t="s">
        <v>130</v>
      </c>
      <c r="AJ834" s="1" t="s">
        <v>146</v>
      </c>
      <c r="AK834" s="8" t="s">
        <v>145</v>
      </c>
    </row>
    <row r="835" spans="1:37" ht="16">
      <c r="A835" s="8" t="s">
        <v>144</v>
      </c>
      <c r="B835" s="8" t="s">
        <v>145</v>
      </c>
      <c r="C835" s="8" t="s">
        <v>66</v>
      </c>
      <c r="D835" s="11" t="s">
        <v>67</v>
      </c>
      <c r="E835" s="24">
        <v>43</v>
      </c>
      <c r="F835" s="13">
        <v>0.58899999999999997</v>
      </c>
      <c r="G835" s="24">
        <v>2001.6</v>
      </c>
      <c r="H835" s="8" t="s">
        <v>77</v>
      </c>
      <c r="I835" s="13">
        <v>4648.3639999999996</v>
      </c>
      <c r="J835" s="38">
        <v>5.9399313389590302</v>
      </c>
      <c r="K835" s="103">
        <f t="shared" ref="K835:K898" si="124">((J835*13.003355)/(((100-J835)*12.0107)+(J835*13.003355)))*100</f>
        <v>6.3994359837018147</v>
      </c>
      <c r="L835" s="25">
        <v>4.2999999999999997E-2</v>
      </c>
      <c r="N835">
        <v>13.3</v>
      </c>
      <c r="O835" s="70">
        <v>818.19799999999998</v>
      </c>
      <c r="P835" s="70">
        <v>504.44940000000003</v>
      </c>
      <c r="Q835" s="70">
        <f t="shared" si="117"/>
        <v>0.61653707293344651</v>
      </c>
      <c r="R835" s="23">
        <f t="shared" si="118"/>
        <v>8.1999430700148395</v>
      </c>
      <c r="S835" s="25">
        <v>4.6020000000000003</v>
      </c>
      <c r="T835" s="23">
        <f t="shared" si="119"/>
        <v>0.5612234085902833</v>
      </c>
      <c r="U835" s="23">
        <f t="shared" si="120"/>
        <v>1.7818216145186525</v>
      </c>
      <c r="V835" s="23">
        <f t="shared" si="121"/>
        <v>7.6618329424302051E-2</v>
      </c>
      <c r="W835" s="1">
        <v>995</v>
      </c>
      <c r="X835" s="1">
        <f t="shared" si="122"/>
        <v>7.7003346155077443E-5</v>
      </c>
      <c r="Y835" s="7">
        <v>2000</v>
      </c>
      <c r="Z835" s="1">
        <v>10.285</v>
      </c>
      <c r="AA835" s="1">
        <f t="shared" si="123"/>
        <v>1.4973912718537178E-2</v>
      </c>
      <c r="AB835" s="1">
        <f t="shared" ref="AB835:AB898" si="125">AA835*(K835/100)</f>
        <v>9.5824595867817085E-4</v>
      </c>
      <c r="AD835" s="8" t="s">
        <v>145</v>
      </c>
      <c r="AE835" s="1" t="s">
        <v>69</v>
      </c>
      <c r="AF835" s="1" t="s">
        <v>70</v>
      </c>
      <c r="AG835" s="1" t="s">
        <v>71</v>
      </c>
      <c r="AH835" s="1" t="s">
        <v>72</v>
      </c>
      <c r="AI835" s="1" t="s">
        <v>130</v>
      </c>
      <c r="AJ835" s="1" t="s">
        <v>146</v>
      </c>
      <c r="AK835" s="8" t="s">
        <v>145</v>
      </c>
    </row>
    <row r="836" spans="1:37" ht="16">
      <c r="A836" s="8" t="s">
        <v>144</v>
      </c>
      <c r="B836" s="8" t="s">
        <v>145</v>
      </c>
      <c r="C836" s="8" t="s">
        <v>66</v>
      </c>
      <c r="D836" s="11" t="s">
        <v>67</v>
      </c>
      <c r="E836" s="24">
        <v>19</v>
      </c>
      <c r="F836" s="13">
        <v>2.7450000000000001</v>
      </c>
      <c r="G836" s="24">
        <v>1409.1</v>
      </c>
      <c r="H836" s="8" t="s">
        <v>78</v>
      </c>
      <c r="I836" s="13">
        <v>46.941000000000003</v>
      </c>
      <c r="J836" s="38">
        <v>1.1569689917522086</v>
      </c>
      <c r="K836" s="103">
        <f t="shared" si="124"/>
        <v>1.2513930609093042</v>
      </c>
      <c r="L836" s="25">
        <v>0.20100000000000001</v>
      </c>
      <c r="N836">
        <v>13.3</v>
      </c>
      <c r="O836" s="70">
        <v>818.19799999999998</v>
      </c>
      <c r="P836" s="70">
        <v>504.44940000000003</v>
      </c>
      <c r="Q836" s="70">
        <f t="shared" si="117"/>
        <v>0.61653707293344651</v>
      </c>
      <c r="R836" s="23">
        <f t="shared" si="118"/>
        <v>8.1999430700148395</v>
      </c>
      <c r="S836" s="25">
        <v>4.6020000000000003</v>
      </c>
      <c r="T836" s="23">
        <f t="shared" si="119"/>
        <v>0.5612234085902833</v>
      </c>
      <c r="U836" s="23">
        <f t="shared" si="120"/>
        <v>1.7818216145186525</v>
      </c>
      <c r="V836" s="23">
        <f t="shared" si="121"/>
        <v>0.35814614451824917</v>
      </c>
      <c r="W836" s="1">
        <v>995</v>
      </c>
      <c r="X836" s="1">
        <f t="shared" si="122"/>
        <v>3.5994587388768761E-4</v>
      </c>
      <c r="Y836" s="7">
        <v>2000</v>
      </c>
      <c r="Z836" s="1">
        <v>10.285</v>
      </c>
      <c r="AA836" s="1">
        <f t="shared" si="123"/>
        <v>6.9994336195952869E-2</v>
      </c>
      <c r="AB836" s="1">
        <f t="shared" si="125"/>
        <v>8.7590426618568368E-4</v>
      </c>
      <c r="AD836" s="8" t="s">
        <v>145</v>
      </c>
      <c r="AE836" s="1" t="s">
        <v>69</v>
      </c>
      <c r="AF836" s="1" t="s">
        <v>70</v>
      </c>
      <c r="AG836" s="1" t="s">
        <v>71</v>
      </c>
      <c r="AH836" s="1" t="s">
        <v>72</v>
      </c>
      <c r="AI836" s="1" t="s">
        <v>130</v>
      </c>
      <c r="AJ836" s="1" t="s">
        <v>146</v>
      </c>
      <c r="AK836" s="8" t="s">
        <v>145</v>
      </c>
    </row>
    <row r="837" spans="1:37" ht="16">
      <c r="A837" s="8" t="s">
        <v>144</v>
      </c>
      <c r="B837" s="8" t="s">
        <v>145</v>
      </c>
      <c r="C837" s="8" t="s">
        <v>66</v>
      </c>
      <c r="D837" s="11" t="s">
        <v>67</v>
      </c>
      <c r="E837" s="24">
        <v>27</v>
      </c>
      <c r="F837" s="13">
        <v>0.64300000000000002</v>
      </c>
      <c r="G837" s="24">
        <v>1677.2</v>
      </c>
      <c r="H837" s="8" t="s">
        <v>80</v>
      </c>
      <c r="I837" s="13">
        <v>16870.802</v>
      </c>
      <c r="J837" s="38">
        <v>16.652839900713218</v>
      </c>
      <c r="K837" s="103">
        <f t="shared" si="124"/>
        <v>17.784386962562607</v>
      </c>
      <c r="L837" s="25">
        <v>4.7E-2</v>
      </c>
      <c r="N837">
        <v>13.3</v>
      </c>
      <c r="O837" s="70">
        <v>818.19799999999998</v>
      </c>
      <c r="P837" s="70">
        <v>504.44940000000003</v>
      </c>
      <c r="Q837" s="70">
        <f t="shared" si="117"/>
        <v>0.61653707293344651</v>
      </c>
      <c r="R837" s="23">
        <f t="shared" si="118"/>
        <v>8.1999430700148395</v>
      </c>
      <c r="S837" s="25">
        <v>4.6020000000000003</v>
      </c>
      <c r="T837" s="23">
        <f t="shared" si="119"/>
        <v>0.5612234085902833</v>
      </c>
      <c r="U837" s="23">
        <f t="shared" si="120"/>
        <v>1.7818216145186525</v>
      </c>
      <c r="V837" s="23">
        <f t="shared" si="121"/>
        <v>8.3745615882376667E-2</v>
      </c>
      <c r="W837" s="1">
        <v>995</v>
      </c>
      <c r="X837" s="1">
        <f t="shared" si="122"/>
        <v>8.4166448122991629E-5</v>
      </c>
      <c r="Y837" s="7">
        <v>2000</v>
      </c>
      <c r="Z837" s="1">
        <v>10.285</v>
      </c>
      <c r="AA837" s="1">
        <f t="shared" si="123"/>
        <v>1.6366834831889478E-2</v>
      </c>
      <c r="AB837" s="1">
        <f t="shared" si="125"/>
        <v>2.9107412400267078E-3</v>
      </c>
      <c r="AD837" s="8" t="s">
        <v>145</v>
      </c>
      <c r="AE837" s="1" t="s">
        <v>69</v>
      </c>
      <c r="AF837" s="1" t="s">
        <v>70</v>
      </c>
      <c r="AG837" s="1" t="s">
        <v>71</v>
      </c>
      <c r="AH837" s="1" t="s">
        <v>72</v>
      </c>
      <c r="AI837" s="1" t="s">
        <v>130</v>
      </c>
      <c r="AJ837" s="1" t="s">
        <v>146</v>
      </c>
      <c r="AK837" s="8" t="s">
        <v>145</v>
      </c>
    </row>
    <row r="838" spans="1:37" ht="16">
      <c r="A838" s="8" t="s">
        <v>144</v>
      </c>
      <c r="B838" s="8" t="s">
        <v>145</v>
      </c>
      <c r="C838" s="8" t="s">
        <v>66</v>
      </c>
      <c r="D838" s="11" t="s">
        <v>67</v>
      </c>
      <c r="E838" s="24">
        <v>61</v>
      </c>
      <c r="F838" s="13">
        <v>1.5289999999999999</v>
      </c>
      <c r="G838" s="24">
        <v>2297.5</v>
      </c>
      <c r="H838" s="8" t="s">
        <v>83</v>
      </c>
      <c r="I838" s="13">
        <v>59.902000000000001</v>
      </c>
      <c r="J838" s="38">
        <v>1.1711243829698965</v>
      </c>
      <c r="K838" s="103">
        <f t="shared" si="124"/>
        <v>1.2666889155161813</v>
      </c>
      <c r="L838" s="25">
        <v>0.112</v>
      </c>
      <c r="N838">
        <v>13.3</v>
      </c>
      <c r="O838" s="70">
        <v>818.19799999999998</v>
      </c>
      <c r="P838" s="70">
        <v>504.44940000000003</v>
      </c>
      <c r="Q838" s="70">
        <f t="shared" si="117"/>
        <v>0.61653707293344651</v>
      </c>
      <c r="R838" s="23">
        <f t="shared" si="118"/>
        <v>8.1999430700148395</v>
      </c>
      <c r="S838" s="25">
        <v>4.6020000000000003</v>
      </c>
      <c r="T838" s="23">
        <f t="shared" si="119"/>
        <v>0.5612234085902833</v>
      </c>
      <c r="U838" s="23">
        <f t="shared" si="120"/>
        <v>1.7818216145186525</v>
      </c>
      <c r="V838" s="23">
        <f t="shared" si="121"/>
        <v>0.19956402082608909</v>
      </c>
      <c r="W838" s="1">
        <v>995</v>
      </c>
      <c r="X838" s="1">
        <f t="shared" si="122"/>
        <v>2.0056685510159709E-4</v>
      </c>
      <c r="Y838" s="7">
        <v>2000</v>
      </c>
      <c r="Z838" s="1">
        <v>10.285</v>
      </c>
      <c r="AA838" s="1">
        <f t="shared" si="123"/>
        <v>3.9001819173864284E-2</v>
      </c>
      <c r="AB838" s="1">
        <f t="shared" si="125"/>
        <v>4.9403172032500356E-4</v>
      </c>
      <c r="AD838" s="8" t="s">
        <v>145</v>
      </c>
      <c r="AE838" s="1" t="s">
        <v>69</v>
      </c>
      <c r="AF838" s="1" t="s">
        <v>70</v>
      </c>
      <c r="AG838" s="1" t="s">
        <v>71</v>
      </c>
      <c r="AH838" s="1" t="s">
        <v>72</v>
      </c>
      <c r="AI838" s="1" t="s">
        <v>130</v>
      </c>
      <c r="AJ838" s="1" t="s">
        <v>146</v>
      </c>
      <c r="AK838" s="8" t="s">
        <v>145</v>
      </c>
    </row>
    <row r="839" spans="1:37" ht="16">
      <c r="A839" s="8" t="s">
        <v>144</v>
      </c>
      <c r="B839" s="8" t="s">
        <v>145</v>
      </c>
      <c r="C839" s="8" t="s">
        <v>66</v>
      </c>
      <c r="D839" s="11" t="s">
        <v>67</v>
      </c>
      <c r="E839" s="24">
        <v>14</v>
      </c>
      <c r="F839" s="13">
        <v>1.22</v>
      </c>
      <c r="G839" s="24">
        <v>1213.5</v>
      </c>
      <c r="H839" s="8" t="s">
        <v>84</v>
      </c>
      <c r="I839" s="13">
        <v>-22.547999999999998</v>
      </c>
      <c r="J839" s="38">
        <v>1.0810071896600659</v>
      </c>
      <c r="K839" s="103">
        <f t="shared" si="124"/>
        <v>1.1693051042200813</v>
      </c>
      <c r="L839" s="25">
        <v>8.8999999999999996E-2</v>
      </c>
      <c r="N839">
        <v>13.3</v>
      </c>
      <c r="O839" s="70">
        <v>818.19799999999998</v>
      </c>
      <c r="P839" s="70">
        <v>504.44940000000003</v>
      </c>
      <c r="Q839" s="70">
        <f t="shared" si="117"/>
        <v>0.61653707293344651</v>
      </c>
      <c r="R839" s="23">
        <f t="shared" si="118"/>
        <v>8.1999430700148395</v>
      </c>
      <c r="S839" s="25">
        <v>4.6020000000000003</v>
      </c>
      <c r="T839" s="23">
        <f t="shared" si="119"/>
        <v>0.5612234085902833</v>
      </c>
      <c r="U839" s="23">
        <f t="shared" si="120"/>
        <v>1.7818216145186525</v>
      </c>
      <c r="V839" s="23">
        <f t="shared" si="121"/>
        <v>0.15858212369216007</v>
      </c>
      <c r="W839" s="1">
        <v>995</v>
      </c>
      <c r="X839" s="1">
        <f t="shared" si="122"/>
        <v>1.5937901878609051E-4</v>
      </c>
      <c r="Y839" s="7">
        <v>2000</v>
      </c>
      <c r="Z839" s="1">
        <v>10.285</v>
      </c>
      <c r="AA839" s="1">
        <f t="shared" si="123"/>
        <v>3.0992517022088578E-2</v>
      </c>
      <c r="AB839" s="1">
        <f t="shared" si="125"/>
        <v>3.6239708346555931E-4</v>
      </c>
      <c r="AD839" s="8" t="s">
        <v>145</v>
      </c>
      <c r="AE839" s="1" t="s">
        <v>69</v>
      </c>
      <c r="AF839" s="1" t="s">
        <v>70</v>
      </c>
      <c r="AG839" s="1" t="s">
        <v>71</v>
      </c>
      <c r="AH839" s="1" t="s">
        <v>72</v>
      </c>
      <c r="AI839" s="1" t="s">
        <v>130</v>
      </c>
      <c r="AJ839" s="1" t="s">
        <v>146</v>
      </c>
      <c r="AK839" s="8" t="s">
        <v>145</v>
      </c>
    </row>
    <row r="840" spans="1:37" ht="16">
      <c r="A840" s="8" t="s">
        <v>144</v>
      </c>
      <c r="B840" s="8" t="s">
        <v>145</v>
      </c>
      <c r="C840" s="8" t="s">
        <v>66</v>
      </c>
      <c r="D840" s="11" t="s">
        <v>67</v>
      </c>
      <c r="E840" s="24">
        <v>39</v>
      </c>
      <c r="F840" s="13">
        <v>2.4809999999999999</v>
      </c>
      <c r="G840" s="24">
        <v>1909.4</v>
      </c>
      <c r="H840" s="8" t="s">
        <v>87</v>
      </c>
      <c r="I840" s="13">
        <v>6358.53</v>
      </c>
      <c r="J840" s="38">
        <v>7.6016640398959341</v>
      </c>
      <c r="K840" s="103">
        <f t="shared" si="124"/>
        <v>8.1785405802954738</v>
      </c>
      <c r="L840" s="25">
        <v>0.182</v>
      </c>
      <c r="N840">
        <v>13.3</v>
      </c>
      <c r="O840" s="70">
        <v>818.19799999999998</v>
      </c>
      <c r="P840" s="70">
        <v>504.44940000000003</v>
      </c>
      <c r="Q840" s="70">
        <f t="shared" si="117"/>
        <v>0.61653707293344651</v>
      </c>
      <c r="R840" s="23">
        <f t="shared" si="118"/>
        <v>8.1999430700148395</v>
      </c>
      <c r="S840" s="25">
        <v>4.6020000000000003</v>
      </c>
      <c r="T840" s="23">
        <f t="shared" si="119"/>
        <v>0.5612234085902833</v>
      </c>
      <c r="U840" s="23">
        <f t="shared" si="120"/>
        <v>1.7818216145186525</v>
      </c>
      <c r="V840" s="23">
        <f t="shared" si="121"/>
        <v>0.32429153384239473</v>
      </c>
      <c r="W840" s="1">
        <v>995</v>
      </c>
      <c r="X840" s="1">
        <f t="shared" si="122"/>
        <v>3.259211395400952E-4</v>
      </c>
      <c r="Y840" s="7">
        <v>2000</v>
      </c>
      <c r="Z840" s="1">
        <v>10.285</v>
      </c>
      <c r="AA840" s="1">
        <f t="shared" si="123"/>
        <v>6.3377956157529447E-2</v>
      </c>
      <c r="AB840" s="1">
        <f t="shared" si="125"/>
        <v>5.1833918633054201E-3</v>
      </c>
      <c r="AD840" s="8" t="s">
        <v>145</v>
      </c>
      <c r="AE840" s="1" t="s">
        <v>69</v>
      </c>
      <c r="AF840" s="1" t="s">
        <v>70</v>
      </c>
      <c r="AG840" s="1" t="s">
        <v>71</v>
      </c>
      <c r="AH840" s="1" t="s">
        <v>72</v>
      </c>
      <c r="AI840" s="1" t="s">
        <v>130</v>
      </c>
      <c r="AJ840" s="1" t="s">
        <v>146</v>
      </c>
      <c r="AK840" s="8" t="s">
        <v>145</v>
      </c>
    </row>
    <row r="841" spans="1:37" ht="16">
      <c r="A841" s="8" t="s">
        <v>144</v>
      </c>
      <c r="B841" s="8" t="s">
        <v>145</v>
      </c>
      <c r="C841" s="8" t="s">
        <v>66</v>
      </c>
      <c r="D841" s="11" t="s">
        <v>67</v>
      </c>
      <c r="E841" s="24">
        <v>38</v>
      </c>
      <c r="F841" s="13">
        <v>0.33600000000000002</v>
      </c>
      <c r="G841" s="24">
        <v>1895.2</v>
      </c>
      <c r="H841" s="8" t="s">
        <v>88</v>
      </c>
      <c r="I841" s="13">
        <v>-353.06200000000001</v>
      </c>
      <c r="J841" s="38">
        <v>0.71810208780135709</v>
      </c>
      <c r="K841" s="103">
        <f t="shared" si="124"/>
        <v>0.77699033130242734</v>
      </c>
      <c r="L841" s="25">
        <v>2.5000000000000001E-2</v>
      </c>
      <c r="N841">
        <v>13.3</v>
      </c>
      <c r="O841" s="70">
        <v>818.19799999999998</v>
      </c>
      <c r="P841" s="70">
        <v>504.44940000000003</v>
      </c>
      <c r="Q841" s="70">
        <f t="shared" si="117"/>
        <v>0.61653707293344651</v>
      </c>
      <c r="R841" s="23">
        <f t="shared" si="118"/>
        <v>8.1999430700148395</v>
      </c>
      <c r="S841" s="25">
        <v>4.6020000000000003</v>
      </c>
      <c r="T841" s="23">
        <f t="shared" si="119"/>
        <v>0.5612234085902833</v>
      </c>
      <c r="U841" s="23">
        <f t="shared" si="120"/>
        <v>1.7818216145186525</v>
      </c>
      <c r="V841" s="23">
        <f t="shared" si="121"/>
        <v>4.4545540362966318E-2</v>
      </c>
      <c r="W841" s="1">
        <v>995</v>
      </c>
      <c r="X841" s="1">
        <f t="shared" si="122"/>
        <v>4.4769387299463636E-5</v>
      </c>
      <c r="Y841" s="7">
        <v>2000</v>
      </c>
      <c r="Z841" s="1">
        <v>10.285</v>
      </c>
      <c r="AA841" s="1">
        <f t="shared" si="123"/>
        <v>8.7057632084518496E-3</v>
      </c>
      <c r="AB841" s="1">
        <f t="shared" si="125"/>
        <v>6.7642938395754847E-5</v>
      </c>
      <c r="AD841" s="8" t="s">
        <v>145</v>
      </c>
      <c r="AE841" s="1" t="s">
        <v>69</v>
      </c>
      <c r="AF841" s="1" t="s">
        <v>70</v>
      </c>
      <c r="AG841" s="1" t="s">
        <v>71</v>
      </c>
      <c r="AH841" s="1" t="s">
        <v>72</v>
      </c>
      <c r="AI841" s="1" t="s">
        <v>130</v>
      </c>
      <c r="AJ841" s="1" t="s">
        <v>146</v>
      </c>
      <c r="AK841" s="8" t="s">
        <v>145</v>
      </c>
    </row>
    <row r="842" spans="1:37" ht="16">
      <c r="A842" s="8" t="s">
        <v>144</v>
      </c>
      <c r="B842" s="8" t="s">
        <v>145</v>
      </c>
      <c r="C842" s="8" t="s">
        <v>66</v>
      </c>
      <c r="D842" s="11" t="s">
        <v>67</v>
      </c>
      <c r="E842" s="24">
        <v>36</v>
      </c>
      <c r="F842" s="13">
        <v>1.391</v>
      </c>
      <c r="G842" s="24">
        <v>1879.1</v>
      </c>
      <c r="H842" s="8" t="s">
        <v>89</v>
      </c>
      <c r="I842" s="13">
        <v>11733.913</v>
      </c>
      <c r="J842" s="38">
        <v>12.462608103206176</v>
      </c>
      <c r="K842" s="103">
        <f t="shared" si="124"/>
        <v>13.355054593538791</v>
      </c>
      <c r="L842" s="25">
        <v>0.10199999999999999</v>
      </c>
      <c r="N842">
        <v>13.3</v>
      </c>
      <c r="O842" s="70">
        <v>818.19799999999998</v>
      </c>
      <c r="P842" s="70">
        <v>504.44940000000003</v>
      </c>
      <c r="Q842" s="70">
        <f t="shared" si="117"/>
        <v>0.61653707293344651</v>
      </c>
      <c r="R842" s="23">
        <f t="shared" si="118"/>
        <v>8.1999430700148395</v>
      </c>
      <c r="S842" s="25">
        <v>4.6020000000000003</v>
      </c>
      <c r="T842" s="23">
        <f t="shared" si="119"/>
        <v>0.5612234085902833</v>
      </c>
      <c r="U842" s="23">
        <f t="shared" si="120"/>
        <v>1.7818216145186525</v>
      </c>
      <c r="V842" s="23">
        <f t="shared" si="121"/>
        <v>0.18174580468090254</v>
      </c>
      <c r="W842" s="1">
        <v>995</v>
      </c>
      <c r="X842" s="1">
        <f t="shared" si="122"/>
        <v>1.826591001818116E-4</v>
      </c>
      <c r="Y842" s="7">
        <v>2000</v>
      </c>
      <c r="Z842" s="1">
        <v>10.285</v>
      </c>
      <c r="AA842" s="1">
        <f t="shared" si="123"/>
        <v>3.5519513890483544E-2</v>
      </c>
      <c r="AB842" s="1">
        <f t="shared" si="125"/>
        <v>4.743650471433671E-3</v>
      </c>
      <c r="AD842" s="8" t="s">
        <v>145</v>
      </c>
      <c r="AE842" s="1" t="s">
        <v>69</v>
      </c>
      <c r="AF842" s="1" t="s">
        <v>70</v>
      </c>
      <c r="AG842" s="1" t="s">
        <v>71</v>
      </c>
      <c r="AH842" s="1" t="s">
        <v>72</v>
      </c>
      <c r="AI842" s="1" t="s">
        <v>130</v>
      </c>
      <c r="AJ842" s="1" t="s">
        <v>146</v>
      </c>
      <c r="AK842" s="8" t="s">
        <v>145</v>
      </c>
    </row>
    <row r="843" spans="1:37" ht="16">
      <c r="A843" s="8" t="s">
        <v>144</v>
      </c>
      <c r="B843" s="8" t="s">
        <v>145</v>
      </c>
      <c r="C843" s="8" t="s">
        <v>66</v>
      </c>
      <c r="D843" s="11" t="s">
        <v>67</v>
      </c>
      <c r="E843" s="24">
        <v>48</v>
      </c>
      <c r="F843" s="13">
        <v>0.46600000000000003</v>
      </c>
      <c r="G843" s="24">
        <v>2091.5</v>
      </c>
      <c r="H843" s="8" t="s">
        <v>90</v>
      </c>
      <c r="I843" s="13">
        <v>3370.8029999999999</v>
      </c>
      <c r="J843" s="38">
        <v>4.65901720262121</v>
      </c>
      <c r="K843" s="103">
        <f t="shared" si="124"/>
        <v>5.0247255608581733</v>
      </c>
      <c r="L843" s="25">
        <v>3.4000000000000002E-2</v>
      </c>
      <c r="N843">
        <v>13.3</v>
      </c>
      <c r="O843" s="70">
        <v>818.19799999999998</v>
      </c>
      <c r="P843" s="70">
        <v>504.44940000000003</v>
      </c>
      <c r="Q843" s="70">
        <f t="shared" si="117"/>
        <v>0.61653707293344651</v>
      </c>
      <c r="R843" s="23">
        <f t="shared" si="118"/>
        <v>8.1999430700148395</v>
      </c>
      <c r="S843" s="25">
        <v>4.6020000000000003</v>
      </c>
      <c r="T843" s="23">
        <f t="shared" si="119"/>
        <v>0.5612234085902833</v>
      </c>
      <c r="U843" s="23">
        <f t="shared" si="120"/>
        <v>1.7818216145186525</v>
      </c>
      <c r="V843" s="23">
        <f t="shared" si="121"/>
        <v>6.0581934893634191E-2</v>
      </c>
      <c r="W843" s="1">
        <v>995</v>
      </c>
      <c r="X843" s="1">
        <f t="shared" si="122"/>
        <v>6.0886366727270546E-5</v>
      </c>
      <c r="Y843" s="7">
        <v>2000</v>
      </c>
      <c r="Z843" s="1">
        <v>10.285</v>
      </c>
      <c r="AA843" s="1">
        <f t="shared" si="123"/>
        <v>1.1839837963494516E-2</v>
      </c>
      <c r="AB843" s="1">
        <f t="shared" si="125"/>
        <v>5.9491936451589865E-4</v>
      </c>
      <c r="AD843" s="8" t="s">
        <v>145</v>
      </c>
      <c r="AE843" s="1" t="s">
        <v>69</v>
      </c>
      <c r="AF843" s="1" t="s">
        <v>70</v>
      </c>
      <c r="AG843" s="1" t="s">
        <v>71</v>
      </c>
      <c r="AH843" s="1" t="s">
        <v>72</v>
      </c>
      <c r="AI843" s="1" t="s">
        <v>130</v>
      </c>
      <c r="AJ843" s="1" t="s">
        <v>146</v>
      </c>
      <c r="AK843" s="8" t="s">
        <v>145</v>
      </c>
    </row>
    <row r="844" spans="1:37" ht="16">
      <c r="A844" s="8" t="s">
        <v>144</v>
      </c>
      <c r="B844" s="8" t="s">
        <v>145</v>
      </c>
      <c r="C844" s="8" t="s">
        <v>66</v>
      </c>
      <c r="D844" s="11" t="s">
        <v>67</v>
      </c>
      <c r="E844" s="24">
        <v>46</v>
      </c>
      <c r="F844" s="13">
        <v>0.497</v>
      </c>
      <c r="G844" s="24">
        <v>2056.8000000000002</v>
      </c>
      <c r="H844" s="8" t="s">
        <v>91</v>
      </c>
      <c r="I844" s="13">
        <v>15324.991</v>
      </c>
      <c r="J844" s="38">
        <v>15.434712288112562</v>
      </c>
      <c r="K844" s="103">
        <f t="shared" si="124"/>
        <v>16.499874332494553</v>
      </c>
      <c r="L844" s="25">
        <v>3.5999999999999997E-2</v>
      </c>
      <c r="N844">
        <v>13.3</v>
      </c>
      <c r="O844" s="70">
        <v>818.19799999999998</v>
      </c>
      <c r="P844" s="70">
        <v>504.44940000000003</v>
      </c>
      <c r="Q844" s="70">
        <f t="shared" si="117"/>
        <v>0.61653707293344651</v>
      </c>
      <c r="R844" s="23">
        <f t="shared" si="118"/>
        <v>8.1999430700148395</v>
      </c>
      <c r="S844" s="25">
        <v>4.6020000000000003</v>
      </c>
      <c r="T844" s="23">
        <f t="shared" si="119"/>
        <v>0.5612234085902833</v>
      </c>
      <c r="U844" s="23">
        <f t="shared" si="120"/>
        <v>1.7818216145186525</v>
      </c>
      <c r="V844" s="23">
        <f t="shared" si="121"/>
        <v>6.4145578122671479E-2</v>
      </c>
      <c r="W844" s="1">
        <v>995</v>
      </c>
      <c r="X844" s="1">
        <f t="shared" si="122"/>
        <v>6.4467917711227612E-5</v>
      </c>
      <c r="Y844" s="7">
        <v>2000</v>
      </c>
      <c r="Z844" s="1">
        <v>10.285</v>
      </c>
      <c r="AA844" s="1">
        <f t="shared" si="123"/>
        <v>1.2536299020170659E-2</v>
      </c>
      <c r="AB844" s="1">
        <f t="shared" si="125"/>
        <v>2.0684735842739048E-3</v>
      </c>
      <c r="AD844" s="8" t="s">
        <v>145</v>
      </c>
      <c r="AE844" s="1" t="s">
        <v>69</v>
      </c>
      <c r="AF844" s="1" t="s">
        <v>70</v>
      </c>
      <c r="AG844" s="1" t="s">
        <v>71</v>
      </c>
      <c r="AH844" s="1" t="s">
        <v>72</v>
      </c>
      <c r="AI844" s="1" t="s">
        <v>130</v>
      </c>
      <c r="AJ844" s="1" t="s">
        <v>146</v>
      </c>
      <c r="AK844" s="8" t="s">
        <v>145</v>
      </c>
    </row>
    <row r="845" spans="1:37" ht="16">
      <c r="A845" s="8" t="s">
        <v>144</v>
      </c>
      <c r="B845" s="8" t="s">
        <v>145</v>
      </c>
      <c r="C845" s="8" t="s">
        <v>66</v>
      </c>
      <c r="D845" s="11" t="s">
        <v>67</v>
      </c>
      <c r="E845" s="24">
        <v>59</v>
      </c>
      <c r="F845" s="13">
        <v>1.927</v>
      </c>
      <c r="G845" s="24">
        <v>2270.8000000000002</v>
      </c>
      <c r="H845" s="8" t="s">
        <v>92</v>
      </c>
      <c r="I845" s="13">
        <v>2323.5279999999998</v>
      </c>
      <c r="J845" s="38">
        <v>3.5826786913665196</v>
      </c>
      <c r="K845" s="103">
        <f t="shared" si="124"/>
        <v>3.8673271871051478</v>
      </c>
      <c r="L845" s="25">
        <v>0.14099999999999999</v>
      </c>
      <c r="N845">
        <v>13.3</v>
      </c>
      <c r="O845" s="70">
        <v>818.19799999999998</v>
      </c>
      <c r="P845" s="70">
        <v>504.44940000000003</v>
      </c>
      <c r="Q845" s="70">
        <f t="shared" si="117"/>
        <v>0.61653707293344651</v>
      </c>
      <c r="R845" s="23">
        <f t="shared" si="118"/>
        <v>8.1999430700148395</v>
      </c>
      <c r="S845" s="25">
        <v>4.6020000000000003</v>
      </c>
      <c r="T845" s="23">
        <f t="shared" si="119"/>
        <v>0.5612234085902833</v>
      </c>
      <c r="U845" s="23">
        <f t="shared" si="120"/>
        <v>1.7818216145186525</v>
      </c>
      <c r="V845" s="23">
        <f t="shared" si="121"/>
        <v>0.25123684764713</v>
      </c>
      <c r="W845" s="1">
        <v>995</v>
      </c>
      <c r="X845" s="1">
        <f t="shared" si="122"/>
        <v>2.524993443689749E-4</v>
      </c>
      <c r="Y845" s="7">
        <v>2000</v>
      </c>
      <c r="Z845" s="1">
        <v>10.285</v>
      </c>
      <c r="AA845" s="1">
        <f t="shared" si="123"/>
        <v>4.9100504495668433E-2</v>
      </c>
      <c r="AB845" s="1">
        <f t="shared" si="125"/>
        <v>1.8988771593667706E-3</v>
      </c>
      <c r="AD845" s="8" t="s">
        <v>145</v>
      </c>
      <c r="AE845" s="1" t="s">
        <v>69</v>
      </c>
      <c r="AF845" s="1" t="s">
        <v>70</v>
      </c>
      <c r="AG845" s="1" t="s">
        <v>71</v>
      </c>
      <c r="AH845" s="1" t="s">
        <v>72</v>
      </c>
      <c r="AI845" s="1" t="s">
        <v>130</v>
      </c>
      <c r="AJ845" s="1" t="s">
        <v>146</v>
      </c>
      <c r="AK845" s="8" t="s">
        <v>145</v>
      </c>
    </row>
    <row r="846" spans="1:37" ht="16">
      <c r="A846" s="8" t="s">
        <v>144</v>
      </c>
      <c r="B846" s="8" t="s">
        <v>145</v>
      </c>
      <c r="C846" s="8" t="s">
        <v>66</v>
      </c>
      <c r="D846" s="11" t="s">
        <v>67</v>
      </c>
      <c r="E846" s="24">
        <v>58</v>
      </c>
      <c r="F846" s="13">
        <v>0.33700000000000002</v>
      </c>
      <c r="G846" s="24">
        <v>2258.9</v>
      </c>
      <c r="H846" s="8" t="s">
        <v>93</v>
      </c>
      <c r="I846" s="13">
        <v>4081.1289999999999</v>
      </c>
      <c r="J846" s="38">
        <v>5.3754813720693724</v>
      </c>
      <c r="K846" s="103">
        <f t="shared" si="124"/>
        <v>5.7940106950771373</v>
      </c>
      <c r="L846" s="25">
        <v>2.5000000000000001E-2</v>
      </c>
      <c r="N846">
        <v>13.3</v>
      </c>
      <c r="O846" s="70">
        <v>818.19799999999998</v>
      </c>
      <c r="P846" s="70">
        <v>504.44940000000003</v>
      </c>
      <c r="Q846" s="70">
        <f t="shared" si="117"/>
        <v>0.61653707293344651</v>
      </c>
      <c r="R846" s="23">
        <f t="shared" si="118"/>
        <v>8.1999430700148395</v>
      </c>
      <c r="S846" s="25">
        <v>4.6020000000000003</v>
      </c>
      <c r="T846" s="23">
        <f t="shared" si="119"/>
        <v>0.5612234085902833</v>
      </c>
      <c r="U846" s="23">
        <f t="shared" si="120"/>
        <v>1.7818216145186525</v>
      </c>
      <c r="V846" s="23">
        <f t="shared" si="121"/>
        <v>4.4545540362966318E-2</v>
      </c>
      <c r="W846" s="1">
        <v>995</v>
      </c>
      <c r="X846" s="1">
        <f t="shared" si="122"/>
        <v>4.4769387299463636E-5</v>
      </c>
      <c r="Y846" s="7">
        <v>2000</v>
      </c>
      <c r="Z846" s="1">
        <v>10.285</v>
      </c>
      <c r="AA846" s="1">
        <f t="shared" si="123"/>
        <v>8.7057632084518496E-3</v>
      </c>
      <c r="AB846" s="1">
        <f t="shared" si="125"/>
        <v>5.0441285138579062E-4</v>
      </c>
      <c r="AD846" s="8" t="s">
        <v>145</v>
      </c>
      <c r="AE846" s="1" t="s">
        <v>69</v>
      </c>
      <c r="AF846" s="1" t="s">
        <v>70</v>
      </c>
      <c r="AG846" s="1" t="s">
        <v>71</v>
      </c>
      <c r="AH846" s="1" t="s">
        <v>72</v>
      </c>
      <c r="AI846" s="1" t="s">
        <v>130</v>
      </c>
      <c r="AJ846" s="1" t="s">
        <v>146</v>
      </c>
      <c r="AK846" s="8" t="s">
        <v>145</v>
      </c>
    </row>
    <row r="847" spans="1:37" ht="16">
      <c r="A847" s="8" t="s">
        <v>144</v>
      </c>
      <c r="B847" s="8" t="s">
        <v>145</v>
      </c>
      <c r="C847" s="8" t="s">
        <v>66</v>
      </c>
      <c r="D847" s="11" t="s">
        <v>67</v>
      </c>
      <c r="E847" s="24">
        <v>56</v>
      </c>
      <c r="F847" s="13">
        <v>2.3290000000000002</v>
      </c>
      <c r="G847" s="24">
        <v>2233.1999999999998</v>
      </c>
      <c r="H847" s="8" t="s">
        <v>94</v>
      </c>
      <c r="I847" s="13">
        <v>18741.663</v>
      </c>
      <c r="J847" s="38">
        <v>18.080979095812371</v>
      </c>
      <c r="K847" s="103">
        <f t="shared" si="124"/>
        <v>19.287111126509444</v>
      </c>
      <c r="L847" s="25">
        <v>0.17100000000000001</v>
      </c>
      <c r="N847">
        <v>13.3</v>
      </c>
      <c r="O847" s="70">
        <v>818.19799999999998</v>
      </c>
      <c r="P847" s="70">
        <v>504.44940000000003</v>
      </c>
      <c r="Q847" s="70">
        <f t="shared" si="117"/>
        <v>0.61653707293344651</v>
      </c>
      <c r="R847" s="23">
        <f t="shared" si="118"/>
        <v>8.1999430700148395</v>
      </c>
      <c r="S847" s="25">
        <v>4.6020000000000003</v>
      </c>
      <c r="T847" s="23">
        <f t="shared" si="119"/>
        <v>0.5612234085902833</v>
      </c>
      <c r="U847" s="23">
        <f t="shared" si="120"/>
        <v>1.7818216145186525</v>
      </c>
      <c r="V847" s="23">
        <f t="shared" si="121"/>
        <v>0.30469149608268958</v>
      </c>
      <c r="W847" s="1">
        <v>995</v>
      </c>
      <c r="X847" s="1">
        <f t="shared" si="122"/>
        <v>3.0622260912833125E-4</v>
      </c>
      <c r="Y847" s="7">
        <v>2000</v>
      </c>
      <c r="Z847" s="1">
        <v>10.285</v>
      </c>
      <c r="AA847" s="1">
        <f t="shared" si="123"/>
        <v>5.9547420345810648E-2</v>
      </c>
      <c r="AB847" s="1">
        <f t="shared" si="125"/>
        <v>1.1484977135066193E-2</v>
      </c>
      <c r="AD847" s="8" t="s">
        <v>145</v>
      </c>
      <c r="AE847" s="1" t="s">
        <v>69</v>
      </c>
      <c r="AF847" s="1" t="s">
        <v>70</v>
      </c>
      <c r="AG847" s="1" t="s">
        <v>71</v>
      </c>
      <c r="AH847" s="1" t="s">
        <v>72</v>
      </c>
      <c r="AI847" s="1" t="s">
        <v>130</v>
      </c>
      <c r="AJ847" s="1" t="s">
        <v>146</v>
      </c>
      <c r="AK847" s="8" t="s">
        <v>145</v>
      </c>
    </row>
    <row r="848" spans="1:37" ht="16">
      <c r="A848" s="8" t="s">
        <v>144</v>
      </c>
      <c r="B848" s="8" t="s">
        <v>145</v>
      </c>
      <c r="C848" s="8" t="s">
        <v>66</v>
      </c>
      <c r="D848" s="11" t="s">
        <v>67</v>
      </c>
      <c r="E848" s="24">
        <v>57</v>
      </c>
      <c r="F848" s="13">
        <v>3.2069999999999999</v>
      </c>
      <c r="G848" s="24">
        <v>2242.4</v>
      </c>
      <c r="H848" s="8" t="s">
        <v>95</v>
      </c>
      <c r="I848" s="13">
        <v>12009.938</v>
      </c>
      <c r="J848" s="38">
        <v>12.69844809042997</v>
      </c>
      <c r="K848" s="103">
        <f t="shared" si="124"/>
        <v>13.605158238673443</v>
      </c>
      <c r="L848" s="25">
        <v>0.23499999999999999</v>
      </c>
      <c r="N848">
        <v>13.3</v>
      </c>
      <c r="O848" s="70">
        <v>818.19799999999998</v>
      </c>
      <c r="P848" s="70">
        <v>504.44940000000003</v>
      </c>
      <c r="Q848" s="70">
        <f t="shared" si="117"/>
        <v>0.61653707293344651</v>
      </c>
      <c r="R848" s="23">
        <f t="shared" si="118"/>
        <v>8.1999430700148395</v>
      </c>
      <c r="S848" s="25">
        <v>4.6020000000000003</v>
      </c>
      <c r="T848" s="23">
        <f t="shared" si="119"/>
        <v>0.5612234085902833</v>
      </c>
      <c r="U848" s="23">
        <f t="shared" si="120"/>
        <v>1.7818216145186525</v>
      </c>
      <c r="V848" s="23">
        <f t="shared" si="121"/>
        <v>0.41872807941188334</v>
      </c>
      <c r="W848" s="1">
        <v>995</v>
      </c>
      <c r="X848" s="1">
        <f t="shared" si="122"/>
        <v>4.2083224061495813E-4</v>
      </c>
      <c r="Y848" s="7">
        <v>2000</v>
      </c>
      <c r="Z848" s="1">
        <v>10.285</v>
      </c>
      <c r="AA848" s="1">
        <f t="shared" si="123"/>
        <v>8.1834174159447368E-2</v>
      </c>
      <c r="AB848" s="1">
        <f t="shared" si="125"/>
        <v>1.1133668887704427E-2</v>
      </c>
      <c r="AD848" s="8" t="s">
        <v>145</v>
      </c>
      <c r="AE848" s="1" t="s">
        <v>69</v>
      </c>
      <c r="AF848" s="1" t="s">
        <v>70</v>
      </c>
      <c r="AG848" s="1" t="s">
        <v>71</v>
      </c>
      <c r="AH848" s="1" t="s">
        <v>72</v>
      </c>
      <c r="AI848" s="1" t="s">
        <v>130</v>
      </c>
      <c r="AJ848" s="1" t="s">
        <v>146</v>
      </c>
      <c r="AK848" s="8" t="s">
        <v>145</v>
      </c>
    </row>
    <row r="849" spans="1:37" ht="16">
      <c r="A849" s="8" t="s">
        <v>144</v>
      </c>
      <c r="B849" s="8" t="s">
        <v>145</v>
      </c>
      <c r="C849" s="8" t="s">
        <v>66</v>
      </c>
      <c r="D849" s="11" t="s">
        <v>67</v>
      </c>
      <c r="E849" s="24">
        <v>55</v>
      </c>
      <c r="F849" s="13">
        <v>0.40200000000000002</v>
      </c>
      <c r="G849" s="24">
        <v>2224.8000000000002</v>
      </c>
      <c r="H849" s="8" t="s">
        <v>96</v>
      </c>
      <c r="I849" s="13">
        <v>27553.457999999999</v>
      </c>
      <c r="J849" s="38">
        <v>24.198564295783378</v>
      </c>
      <c r="K849" s="103">
        <f t="shared" si="124"/>
        <v>25.684832127640732</v>
      </c>
      <c r="L849" s="25">
        <v>2.9000000000000001E-2</v>
      </c>
      <c r="N849">
        <v>13.3</v>
      </c>
      <c r="O849" s="70">
        <v>818.19799999999998</v>
      </c>
      <c r="P849" s="70">
        <v>504.44940000000003</v>
      </c>
      <c r="Q849" s="70">
        <f t="shared" si="117"/>
        <v>0.61653707293344651</v>
      </c>
      <c r="R849" s="23">
        <f t="shared" si="118"/>
        <v>8.1999430700148395</v>
      </c>
      <c r="S849" s="25">
        <v>4.6020000000000003</v>
      </c>
      <c r="T849" s="23">
        <f t="shared" si="119"/>
        <v>0.5612234085902833</v>
      </c>
      <c r="U849" s="23">
        <f t="shared" si="120"/>
        <v>1.7818216145186525</v>
      </c>
      <c r="V849" s="23">
        <f t="shared" si="121"/>
        <v>5.1672826821040928E-2</v>
      </c>
      <c r="W849" s="1">
        <v>995</v>
      </c>
      <c r="X849" s="1">
        <f t="shared" si="122"/>
        <v>5.1932489267377816E-5</v>
      </c>
      <c r="Y849" s="7">
        <v>2000</v>
      </c>
      <c r="Z849" s="1">
        <v>10.285</v>
      </c>
      <c r="AA849" s="1">
        <f t="shared" si="123"/>
        <v>1.0098685321804145E-2</v>
      </c>
      <c r="AB849" s="1">
        <f t="shared" si="125"/>
        <v>2.59383037200409E-3</v>
      </c>
      <c r="AD849" s="8" t="s">
        <v>145</v>
      </c>
      <c r="AE849" s="1" t="s">
        <v>69</v>
      </c>
      <c r="AF849" s="1" t="s">
        <v>70</v>
      </c>
      <c r="AG849" s="1" t="s">
        <v>71</v>
      </c>
      <c r="AH849" s="1" t="s">
        <v>72</v>
      </c>
      <c r="AI849" s="1" t="s">
        <v>130</v>
      </c>
      <c r="AJ849" s="1" t="s">
        <v>146</v>
      </c>
      <c r="AK849" s="8" t="s">
        <v>145</v>
      </c>
    </row>
    <row r="850" spans="1:37" ht="16">
      <c r="A850" s="8" t="s">
        <v>144</v>
      </c>
      <c r="B850" s="8" t="s">
        <v>145</v>
      </c>
      <c r="C850" s="8" t="s">
        <v>66</v>
      </c>
      <c r="D850" s="11" t="s">
        <v>67</v>
      </c>
      <c r="E850" s="24">
        <v>70</v>
      </c>
      <c r="F850" s="13">
        <v>62.811</v>
      </c>
      <c r="G850" s="24">
        <v>2449.6999999999998</v>
      </c>
      <c r="H850" s="8" t="s">
        <v>98</v>
      </c>
      <c r="I850" s="13">
        <v>-24.367999999999999</v>
      </c>
      <c r="J850" s="38">
        <v>1.0790160901834382</v>
      </c>
      <c r="K850" s="103">
        <f t="shared" si="124"/>
        <v>1.1671532883880347</v>
      </c>
      <c r="L850" s="25">
        <v>4.6020000000000003</v>
      </c>
      <c r="N850">
        <v>13.3</v>
      </c>
      <c r="O850" s="70">
        <v>818.19799999999998</v>
      </c>
      <c r="P850" s="70">
        <v>504.44940000000003</v>
      </c>
      <c r="Q850" s="70">
        <f t="shared" si="117"/>
        <v>0.61653707293344651</v>
      </c>
      <c r="R850" s="23">
        <f t="shared" si="118"/>
        <v>8.1999430700148395</v>
      </c>
      <c r="S850" s="25">
        <v>4.6020000000000003</v>
      </c>
      <c r="T850" s="23">
        <f t="shared" si="119"/>
        <v>0.5612234085902833</v>
      </c>
      <c r="U850" s="23">
        <f t="shared" si="120"/>
        <v>1.7818216145186525</v>
      </c>
      <c r="V850" s="23">
        <f t="shared" si="121"/>
        <v>8.1999430700148395</v>
      </c>
      <c r="W850" s="1">
        <v>995</v>
      </c>
      <c r="X850" s="1">
        <f t="shared" si="122"/>
        <v>8.2411488140852664E-3</v>
      </c>
      <c r="Y850" s="7">
        <v>2000</v>
      </c>
      <c r="Z850" s="1">
        <v>10.285</v>
      </c>
      <c r="AA850" s="1">
        <f t="shared" si="123"/>
        <v>1.6025568914118165</v>
      </c>
      <c r="AB850" s="1">
        <f t="shared" si="125"/>
        <v>1.8704295456402082E-2</v>
      </c>
      <c r="AD850" s="8" t="s">
        <v>145</v>
      </c>
      <c r="AE850" s="1" t="s">
        <v>69</v>
      </c>
      <c r="AF850" s="1" t="s">
        <v>70</v>
      </c>
      <c r="AG850" s="1" t="s">
        <v>71</v>
      </c>
      <c r="AH850" s="1" t="s">
        <v>72</v>
      </c>
      <c r="AI850" s="1" t="s">
        <v>130</v>
      </c>
      <c r="AJ850" s="1" t="s">
        <v>146</v>
      </c>
      <c r="AK850" s="8" t="s">
        <v>145</v>
      </c>
    </row>
    <row r="851" spans="1:37" ht="16">
      <c r="A851" s="8" t="s">
        <v>144</v>
      </c>
      <c r="B851" s="8" t="s">
        <v>145</v>
      </c>
      <c r="C851" s="8" t="s">
        <v>66</v>
      </c>
      <c r="D851" s="11" t="s">
        <v>67</v>
      </c>
      <c r="E851" s="24">
        <v>80</v>
      </c>
      <c r="F851" s="13">
        <v>0.65500000000000003</v>
      </c>
      <c r="G851" s="24">
        <v>2616.6999999999998</v>
      </c>
      <c r="H851" s="8" t="s">
        <v>100</v>
      </c>
      <c r="I851" s="13">
        <v>367.91500000000002</v>
      </c>
      <c r="J851" s="38">
        <v>1.5063326083258257</v>
      </c>
      <c r="K851" s="103">
        <f t="shared" si="124"/>
        <v>1.6287995475718444</v>
      </c>
      <c r="L851" s="25">
        <v>4.8000000000000001E-2</v>
      </c>
      <c r="N851">
        <v>13.3</v>
      </c>
      <c r="O851" s="70">
        <v>818.19799999999998</v>
      </c>
      <c r="P851" s="70">
        <v>504.44940000000003</v>
      </c>
      <c r="Q851" s="70">
        <f t="shared" si="117"/>
        <v>0.61653707293344651</v>
      </c>
      <c r="R851" s="23">
        <f t="shared" si="118"/>
        <v>8.1999430700148395</v>
      </c>
      <c r="S851" s="25">
        <v>4.6020000000000003</v>
      </c>
      <c r="T851" s="23">
        <f t="shared" si="119"/>
        <v>0.5612234085902833</v>
      </c>
      <c r="U851" s="23">
        <f t="shared" si="120"/>
        <v>1.7818216145186525</v>
      </c>
      <c r="V851" s="23">
        <f t="shared" si="121"/>
        <v>8.5527437496895328E-2</v>
      </c>
      <c r="W851" s="1">
        <v>995</v>
      </c>
      <c r="X851" s="1">
        <f t="shared" si="122"/>
        <v>8.5957223614970172E-5</v>
      </c>
      <c r="Y851" s="7">
        <v>2000</v>
      </c>
      <c r="Z851" s="1">
        <v>10.285</v>
      </c>
      <c r="AA851" s="1">
        <f t="shared" si="123"/>
        <v>1.671506536022755E-2</v>
      </c>
      <c r="AB851" s="1">
        <f t="shared" si="125"/>
        <v>2.7225490896372442E-4</v>
      </c>
      <c r="AD851" s="8" t="s">
        <v>145</v>
      </c>
      <c r="AE851" s="1" t="s">
        <v>69</v>
      </c>
      <c r="AF851" s="1" t="s">
        <v>70</v>
      </c>
      <c r="AG851" s="1" t="s">
        <v>71</v>
      </c>
      <c r="AH851" s="1" t="s">
        <v>72</v>
      </c>
      <c r="AI851" s="1" t="s">
        <v>130</v>
      </c>
      <c r="AJ851" s="1" t="s">
        <v>146</v>
      </c>
      <c r="AK851" s="8" t="s">
        <v>145</v>
      </c>
    </row>
    <row r="852" spans="1:37" ht="16">
      <c r="A852" s="8" t="s">
        <v>144</v>
      </c>
      <c r="B852" s="8" t="s">
        <v>145</v>
      </c>
      <c r="C852" s="8" t="s">
        <v>66</v>
      </c>
      <c r="D852" s="11" t="s">
        <v>67</v>
      </c>
      <c r="E852" s="24">
        <v>76</v>
      </c>
      <c r="F852" s="13">
        <v>0.436</v>
      </c>
      <c r="G852" s="24">
        <v>2581.6</v>
      </c>
      <c r="H852" s="8" t="s">
        <v>101</v>
      </c>
      <c r="I852" s="13">
        <v>2821.5149999999999</v>
      </c>
      <c r="J852" s="38">
        <v>4.0974999277153472</v>
      </c>
      <c r="K852" s="103">
        <f t="shared" si="124"/>
        <v>4.4211760422472528</v>
      </c>
      <c r="L852" s="25">
        <v>3.2000000000000001E-2</v>
      </c>
      <c r="N852">
        <v>13.3</v>
      </c>
      <c r="O852" s="70">
        <v>818.19799999999998</v>
      </c>
      <c r="P852" s="70">
        <v>504.44940000000003</v>
      </c>
      <c r="Q852" s="70">
        <f t="shared" si="117"/>
        <v>0.61653707293344651</v>
      </c>
      <c r="R852" s="23">
        <f t="shared" si="118"/>
        <v>8.1999430700148395</v>
      </c>
      <c r="S852" s="25">
        <v>4.6020000000000003</v>
      </c>
      <c r="T852" s="23">
        <f t="shared" si="119"/>
        <v>0.5612234085902833</v>
      </c>
      <c r="U852" s="23">
        <f t="shared" si="120"/>
        <v>1.7818216145186525</v>
      </c>
      <c r="V852" s="23">
        <f t="shared" si="121"/>
        <v>5.7018291664596883E-2</v>
      </c>
      <c r="W852" s="1">
        <v>995</v>
      </c>
      <c r="X852" s="1">
        <f t="shared" si="122"/>
        <v>5.7304815743313453E-5</v>
      </c>
      <c r="Y852" s="7">
        <v>2000</v>
      </c>
      <c r="Z852" s="1">
        <v>10.285</v>
      </c>
      <c r="AA852" s="1">
        <f t="shared" si="123"/>
        <v>1.1143376906818367E-2</v>
      </c>
      <c r="AB852" s="1">
        <f t="shared" si="125"/>
        <v>4.9266831010156653E-4</v>
      </c>
      <c r="AD852" s="8" t="s">
        <v>145</v>
      </c>
      <c r="AE852" s="1" t="s">
        <v>69</v>
      </c>
      <c r="AF852" s="1" t="s">
        <v>70</v>
      </c>
      <c r="AG852" s="1" t="s">
        <v>71</v>
      </c>
      <c r="AH852" s="1" t="s">
        <v>72</v>
      </c>
      <c r="AI852" s="1" t="s">
        <v>130</v>
      </c>
      <c r="AJ852" s="1" t="s">
        <v>146</v>
      </c>
      <c r="AK852" s="8" t="s">
        <v>145</v>
      </c>
    </row>
    <row r="853" spans="1:37" ht="16">
      <c r="A853" s="8" t="s">
        <v>144</v>
      </c>
      <c r="B853" s="8" t="s">
        <v>145</v>
      </c>
      <c r="C853" s="8" t="s">
        <v>66</v>
      </c>
      <c r="D853" s="11" t="s">
        <v>67</v>
      </c>
      <c r="E853" s="24">
        <v>77</v>
      </c>
      <c r="F853" s="13">
        <v>0.43099999999999999</v>
      </c>
      <c r="G853" s="24">
        <v>2587.8000000000002</v>
      </c>
      <c r="H853" s="8" t="s">
        <v>102</v>
      </c>
      <c r="I853" s="13">
        <v>272.70400000000001</v>
      </c>
      <c r="J853" s="38">
        <v>1.4029582618398775</v>
      </c>
      <c r="K853" s="103">
        <f t="shared" si="124"/>
        <v>1.5171501813615409</v>
      </c>
      <c r="L853" s="25">
        <v>3.2000000000000001E-2</v>
      </c>
      <c r="N853">
        <v>13.3</v>
      </c>
      <c r="O853" s="70">
        <v>818.19799999999998</v>
      </c>
      <c r="P853" s="70">
        <v>504.44940000000003</v>
      </c>
      <c r="Q853" s="70">
        <f t="shared" si="117"/>
        <v>0.61653707293344651</v>
      </c>
      <c r="R853" s="23">
        <f t="shared" si="118"/>
        <v>8.1999430700148395</v>
      </c>
      <c r="S853" s="25">
        <v>4.6020000000000003</v>
      </c>
      <c r="T853" s="23">
        <f t="shared" si="119"/>
        <v>0.5612234085902833</v>
      </c>
      <c r="U853" s="23">
        <f t="shared" si="120"/>
        <v>1.7818216145186525</v>
      </c>
      <c r="V853" s="23">
        <f t="shared" si="121"/>
        <v>5.7018291664596883E-2</v>
      </c>
      <c r="W853" s="1">
        <v>995</v>
      </c>
      <c r="X853" s="1">
        <f t="shared" si="122"/>
        <v>5.7304815743313453E-5</v>
      </c>
      <c r="Y853" s="7">
        <v>2000</v>
      </c>
      <c r="Z853" s="1">
        <v>10.285</v>
      </c>
      <c r="AA853" s="1">
        <f t="shared" si="123"/>
        <v>1.1143376906818367E-2</v>
      </c>
      <c r="AB853" s="1">
        <f t="shared" si="125"/>
        <v>1.6906176295159491E-4</v>
      </c>
      <c r="AD853" s="8" t="s">
        <v>145</v>
      </c>
      <c r="AE853" s="1" t="s">
        <v>69</v>
      </c>
      <c r="AF853" s="1" t="s">
        <v>70</v>
      </c>
      <c r="AG853" s="1" t="s">
        <v>71</v>
      </c>
      <c r="AH853" s="1" t="s">
        <v>72</v>
      </c>
      <c r="AI853" s="1" t="s">
        <v>130</v>
      </c>
      <c r="AJ853" s="1" t="s">
        <v>146</v>
      </c>
      <c r="AK853" s="8" t="s">
        <v>145</v>
      </c>
    </row>
    <row r="854" spans="1:37" ht="16">
      <c r="A854" s="8" t="s">
        <v>144</v>
      </c>
      <c r="B854" s="8" t="s">
        <v>145</v>
      </c>
      <c r="C854" s="8" t="s">
        <v>66</v>
      </c>
      <c r="D854" s="11" t="s">
        <v>67</v>
      </c>
      <c r="E854" s="24">
        <v>75</v>
      </c>
      <c r="F854" s="13">
        <v>0.33500000000000002</v>
      </c>
      <c r="G854" s="24">
        <v>2556.9</v>
      </c>
      <c r="H854" s="8" t="s">
        <v>123</v>
      </c>
      <c r="I854" s="13">
        <v>1435.8510000000001</v>
      </c>
      <c r="J854" s="38">
        <v>2.6511541673821895</v>
      </c>
      <c r="K854" s="103">
        <f t="shared" si="124"/>
        <v>2.8639902502219585</v>
      </c>
      <c r="L854" s="25">
        <v>2.5000000000000001E-2</v>
      </c>
      <c r="N854">
        <v>13.3</v>
      </c>
      <c r="O854" s="70">
        <v>818.19799999999998</v>
      </c>
      <c r="P854" s="70">
        <v>504.44940000000003</v>
      </c>
      <c r="Q854" s="70">
        <f t="shared" si="117"/>
        <v>0.61653707293344651</v>
      </c>
      <c r="R854" s="23">
        <f t="shared" si="118"/>
        <v>8.1999430700148395</v>
      </c>
      <c r="S854" s="25">
        <v>4.6020000000000003</v>
      </c>
      <c r="T854" s="23">
        <f t="shared" si="119"/>
        <v>0.5612234085902833</v>
      </c>
      <c r="U854" s="23">
        <f t="shared" si="120"/>
        <v>1.7818216145186525</v>
      </c>
      <c r="V854" s="23">
        <f t="shared" si="121"/>
        <v>4.4545540362966318E-2</v>
      </c>
      <c r="W854" s="1">
        <v>995</v>
      </c>
      <c r="X854" s="1">
        <f t="shared" si="122"/>
        <v>4.4769387299463636E-5</v>
      </c>
      <c r="Y854" s="7">
        <v>2000</v>
      </c>
      <c r="Z854" s="1">
        <v>10.285</v>
      </c>
      <c r="AA854" s="1">
        <f t="shared" si="123"/>
        <v>8.7057632084518496E-3</v>
      </c>
      <c r="AB854" s="1">
        <f t="shared" si="125"/>
        <v>2.493322094974713E-4</v>
      </c>
      <c r="AD854" s="8" t="s">
        <v>145</v>
      </c>
      <c r="AE854" s="1" t="s">
        <v>69</v>
      </c>
      <c r="AF854" s="1" t="s">
        <v>70</v>
      </c>
      <c r="AG854" s="1" t="s">
        <v>71</v>
      </c>
      <c r="AH854" s="1" t="s">
        <v>72</v>
      </c>
      <c r="AI854" s="1" t="s">
        <v>130</v>
      </c>
      <c r="AJ854" s="1" t="s">
        <v>146</v>
      </c>
      <c r="AK854" s="8" t="s">
        <v>145</v>
      </c>
    </row>
    <row r="855" spans="1:37" ht="16">
      <c r="A855" s="8" t="s">
        <v>144</v>
      </c>
      <c r="B855" s="8" t="s">
        <v>145</v>
      </c>
      <c r="C855" s="8" t="s">
        <v>66</v>
      </c>
      <c r="D855" s="11" t="s">
        <v>67</v>
      </c>
      <c r="E855" s="24">
        <v>72</v>
      </c>
      <c r="F855" s="13">
        <v>0.47499999999999998</v>
      </c>
      <c r="G855" s="24">
        <v>2518.4</v>
      </c>
      <c r="H855" s="8" t="s">
        <v>103</v>
      </c>
      <c r="I855" s="13">
        <v>7324.8230000000003</v>
      </c>
      <c r="J855" s="38">
        <v>8.5148870986087353</v>
      </c>
      <c r="K855" s="103">
        <f t="shared" si="124"/>
        <v>9.1542004298383777</v>
      </c>
      <c r="L855" s="25">
        <v>3.5000000000000003E-2</v>
      </c>
      <c r="N855">
        <v>13.3</v>
      </c>
      <c r="O855" s="70">
        <v>818.19799999999998</v>
      </c>
      <c r="P855" s="70">
        <v>504.44940000000003</v>
      </c>
      <c r="Q855" s="70">
        <f t="shared" si="117"/>
        <v>0.61653707293344651</v>
      </c>
      <c r="R855" s="23">
        <f t="shared" si="118"/>
        <v>8.1999430700148395</v>
      </c>
      <c r="S855" s="25">
        <v>4.6020000000000003</v>
      </c>
      <c r="T855" s="23">
        <f t="shared" si="119"/>
        <v>0.5612234085902833</v>
      </c>
      <c r="U855" s="23">
        <f t="shared" si="120"/>
        <v>1.7818216145186525</v>
      </c>
      <c r="V855" s="23">
        <f t="shared" si="121"/>
        <v>6.2363756508152846E-2</v>
      </c>
      <c r="W855" s="1">
        <v>995</v>
      </c>
      <c r="X855" s="1">
        <f t="shared" si="122"/>
        <v>6.2677142219249096E-5</v>
      </c>
      <c r="Y855" s="7">
        <v>2000</v>
      </c>
      <c r="Z855" s="1">
        <v>10.285</v>
      </c>
      <c r="AA855" s="1">
        <f t="shared" si="123"/>
        <v>1.218806849183259E-2</v>
      </c>
      <c r="AB855" s="1">
        <f t="shared" si="125"/>
        <v>1.1157202182683348E-3</v>
      </c>
      <c r="AD855" s="8" t="s">
        <v>145</v>
      </c>
      <c r="AE855" s="1" t="s">
        <v>69</v>
      </c>
      <c r="AF855" s="1" t="s">
        <v>70</v>
      </c>
      <c r="AG855" s="1" t="s">
        <v>71</v>
      </c>
      <c r="AH855" s="1" t="s">
        <v>72</v>
      </c>
      <c r="AI855" s="1" t="s">
        <v>130</v>
      </c>
      <c r="AJ855" s="1" t="s">
        <v>146</v>
      </c>
      <c r="AK855" s="8" t="s">
        <v>145</v>
      </c>
    </row>
    <row r="856" spans="1:37" ht="16">
      <c r="A856" s="8" t="s">
        <v>144</v>
      </c>
      <c r="B856" s="8" t="s">
        <v>145</v>
      </c>
      <c r="C856" s="8" t="s">
        <v>66</v>
      </c>
      <c r="D856" s="11" t="s">
        <v>67</v>
      </c>
      <c r="E856" s="24">
        <v>90</v>
      </c>
      <c r="F856" s="13">
        <v>0.59399999999999997</v>
      </c>
      <c r="G856" s="24">
        <v>2956.5</v>
      </c>
      <c r="H856" s="8" t="s">
        <v>105</v>
      </c>
      <c r="I856" s="13">
        <v>307.71300000000002</v>
      </c>
      <c r="J856" s="38">
        <v>1.440994132491366</v>
      </c>
      <c r="K856" s="103">
        <f t="shared" si="124"/>
        <v>1.5582330036149952</v>
      </c>
      <c r="L856" s="25">
        <v>4.3999999999999997E-2</v>
      </c>
      <c r="N856">
        <v>13.3</v>
      </c>
      <c r="O856" s="70">
        <v>818.19799999999998</v>
      </c>
      <c r="P856" s="70">
        <v>504.44940000000003</v>
      </c>
      <c r="Q856" s="70">
        <f t="shared" si="117"/>
        <v>0.61653707293344651</v>
      </c>
      <c r="R856" s="23">
        <f t="shared" si="118"/>
        <v>8.1999430700148395</v>
      </c>
      <c r="S856" s="25">
        <v>4.6020000000000003</v>
      </c>
      <c r="T856" s="23">
        <f t="shared" si="119"/>
        <v>0.5612234085902833</v>
      </c>
      <c r="U856" s="23">
        <f t="shared" si="120"/>
        <v>1.7818216145186525</v>
      </c>
      <c r="V856" s="23">
        <f t="shared" si="121"/>
        <v>7.8400151038820712E-2</v>
      </c>
      <c r="W856" s="1">
        <v>995</v>
      </c>
      <c r="X856" s="1">
        <f t="shared" si="122"/>
        <v>7.8794121647055986E-5</v>
      </c>
      <c r="Y856" s="7">
        <v>2000</v>
      </c>
      <c r="Z856" s="1">
        <v>10.285</v>
      </c>
      <c r="AA856" s="1">
        <f t="shared" si="123"/>
        <v>1.5322143246875253E-2</v>
      </c>
      <c r="AB856" s="1">
        <f t="shared" si="125"/>
        <v>2.3875469293397638E-4</v>
      </c>
      <c r="AD856" s="8" t="s">
        <v>145</v>
      </c>
      <c r="AE856" s="1" t="s">
        <v>69</v>
      </c>
      <c r="AF856" s="1" t="s">
        <v>70</v>
      </c>
      <c r="AG856" s="1" t="s">
        <v>71</v>
      </c>
      <c r="AH856" s="1" t="s">
        <v>72</v>
      </c>
      <c r="AI856" s="1" t="s">
        <v>130</v>
      </c>
      <c r="AJ856" s="1" t="s">
        <v>146</v>
      </c>
      <c r="AK856" s="8" t="s">
        <v>145</v>
      </c>
    </row>
    <row r="857" spans="1:37" ht="16">
      <c r="A857" s="8" t="s">
        <v>144</v>
      </c>
      <c r="B857" s="8" t="s">
        <v>145</v>
      </c>
      <c r="C857" s="8" t="s">
        <v>66</v>
      </c>
      <c r="D857" s="11" t="s">
        <v>67</v>
      </c>
      <c r="E857" s="24">
        <v>99</v>
      </c>
      <c r="F857" s="13">
        <v>0.56299999999999994</v>
      </c>
      <c r="G857" s="24">
        <v>3394</v>
      </c>
      <c r="H857" s="8" t="s">
        <v>106</v>
      </c>
      <c r="I857" s="13">
        <v>62.543999999999997</v>
      </c>
      <c r="J857" s="38">
        <v>1.174009352968763</v>
      </c>
      <c r="K857" s="103">
        <f t="shared" si="124"/>
        <v>1.2698062762514943</v>
      </c>
      <c r="L857" s="25">
        <v>4.1000000000000002E-2</v>
      </c>
      <c r="N857">
        <v>13.3</v>
      </c>
      <c r="O857" s="70">
        <v>818.19799999999998</v>
      </c>
      <c r="P857" s="70">
        <v>504.44940000000003</v>
      </c>
      <c r="Q857" s="70">
        <f t="shared" si="117"/>
        <v>0.61653707293344651</v>
      </c>
      <c r="R857" s="23">
        <f t="shared" si="118"/>
        <v>8.1999430700148395</v>
      </c>
      <c r="S857" s="25">
        <v>4.6020000000000003</v>
      </c>
      <c r="T857" s="23">
        <f t="shared" si="119"/>
        <v>0.5612234085902833</v>
      </c>
      <c r="U857" s="23">
        <f t="shared" si="120"/>
        <v>1.7818216145186525</v>
      </c>
      <c r="V857" s="23">
        <f t="shared" si="121"/>
        <v>7.3054686195264756E-2</v>
      </c>
      <c r="W857" s="1">
        <v>995</v>
      </c>
      <c r="X857" s="1">
        <f t="shared" si="122"/>
        <v>7.3421795171120356E-5</v>
      </c>
      <c r="Y857" s="7">
        <v>2000</v>
      </c>
      <c r="Z857" s="1">
        <v>10.285</v>
      </c>
      <c r="AA857" s="1">
        <f t="shared" si="123"/>
        <v>1.4277451661861031E-2</v>
      </c>
      <c r="AB857" s="1">
        <f t="shared" si="125"/>
        <v>1.8129597729108467E-4</v>
      </c>
      <c r="AD857" s="8" t="s">
        <v>145</v>
      </c>
      <c r="AE857" s="1" t="s">
        <v>69</v>
      </c>
      <c r="AF857" s="1" t="s">
        <v>70</v>
      </c>
      <c r="AG857" s="1" t="s">
        <v>71</v>
      </c>
      <c r="AH857" s="1" t="s">
        <v>72</v>
      </c>
      <c r="AI857" s="1" t="s">
        <v>130</v>
      </c>
      <c r="AJ857" s="1" t="s">
        <v>146</v>
      </c>
      <c r="AK857" s="8" t="s">
        <v>145</v>
      </c>
    </row>
    <row r="858" spans="1:37" ht="16">
      <c r="A858" s="8" t="s">
        <v>144</v>
      </c>
      <c r="B858" s="8" t="s">
        <v>145</v>
      </c>
      <c r="C858" s="8" t="s">
        <v>66</v>
      </c>
      <c r="D858" s="11" t="s">
        <v>67</v>
      </c>
      <c r="E858" s="24">
        <v>47</v>
      </c>
      <c r="F858" s="13">
        <v>1.0189999999999999</v>
      </c>
      <c r="G858" s="24">
        <v>2073.5</v>
      </c>
      <c r="H858" s="8" t="s">
        <v>107</v>
      </c>
      <c r="I858" s="13">
        <v>8390.0849999999991</v>
      </c>
      <c r="J858" s="38">
        <v>9.5009493739174236</v>
      </c>
      <c r="K858" s="103">
        <f t="shared" si="124"/>
        <v>10.206038715890362</v>
      </c>
      <c r="L858" s="25">
        <v>7.4999999999999997E-2</v>
      </c>
      <c r="N858">
        <v>13.3</v>
      </c>
      <c r="O858" s="70">
        <v>818.19799999999998</v>
      </c>
      <c r="P858" s="70">
        <v>504.44940000000003</v>
      </c>
      <c r="Q858" s="70">
        <f t="shared" si="117"/>
        <v>0.61653707293344651</v>
      </c>
      <c r="R858" s="23">
        <f t="shared" si="118"/>
        <v>8.1999430700148395</v>
      </c>
      <c r="S858" s="25">
        <v>4.6020000000000003</v>
      </c>
      <c r="T858" s="23">
        <f t="shared" si="119"/>
        <v>0.5612234085902833</v>
      </c>
      <c r="U858" s="23">
        <f t="shared" si="120"/>
        <v>1.7818216145186525</v>
      </c>
      <c r="V858" s="23">
        <f t="shared" si="121"/>
        <v>0.13363662108889893</v>
      </c>
      <c r="W858" s="1">
        <v>995</v>
      </c>
      <c r="X858" s="1">
        <f t="shared" si="122"/>
        <v>1.3430816189839088E-4</v>
      </c>
      <c r="Y858" s="7">
        <v>2000</v>
      </c>
      <c r="Z858" s="1">
        <v>10.285</v>
      </c>
      <c r="AA858" s="1">
        <f t="shared" si="123"/>
        <v>2.611728962535554E-2</v>
      </c>
      <c r="AB858" s="1">
        <f t="shared" si="125"/>
        <v>2.6655406907050033E-3</v>
      </c>
      <c r="AD858" s="8" t="s">
        <v>145</v>
      </c>
      <c r="AE858" s="1" t="s">
        <v>69</v>
      </c>
      <c r="AF858" s="1" t="s">
        <v>70</v>
      </c>
      <c r="AG858" s="1" t="s">
        <v>71</v>
      </c>
      <c r="AH858" s="1" t="s">
        <v>72</v>
      </c>
      <c r="AI858" s="1" t="s">
        <v>130</v>
      </c>
      <c r="AJ858" s="1" t="s">
        <v>146</v>
      </c>
      <c r="AK858" s="8" t="s">
        <v>145</v>
      </c>
    </row>
    <row r="859" spans="1:37" ht="16">
      <c r="A859" s="8" t="s">
        <v>144</v>
      </c>
      <c r="B859" s="8" t="s">
        <v>145</v>
      </c>
      <c r="C859" s="8" t="s">
        <v>66</v>
      </c>
      <c r="D859" s="11" t="s">
        <v>67</v>
      </c>
      <c r="E859" s="24">
        <v>69</v>
      </c>
      <c r="F859" s="13">
        <v>2.3370000000000002</v>
      </c>
      <c r="G859" s="24">
        <v>2431.6999999999998</v>
      </c>
      <c r="H859" s="8" t="s">
        <v>108</v>
      </c>
      <c r="I859" s="13">
        <v>3913.53</v>
      </c>
      <c r="J859" s="38">
        <v>5.207406430389435</v>
      </c>
      <c r="K859" s="103">
        <f t="shared" si="124"/>
        <v>5.6136259540948883</v>
      </c>
      <c r="L859" s="25">
        <v>0.17100000000000001</v>
      </c>
      <c r="N859">
        <v>13.3</v>
      </c>
      <c r="O859" s="70">
        <v>818.19799999999998</v>
      </c>
      <c r="P859" s="70">
        <v>504.44940000000003</v>
      </c>
      <c r="Q859" s="70">
        <f t="shared" si="117"/>
        <v>0.61653707293344651</v>
      </c>
      <c r="R859" s="23">
        <f t="shared" si="118"/>
        <v>8.1999430700148395</v>
      </c>
      <c r="S859" s="25">
        <v>4.6020000000000003</v>
      </c>
      <c r="T859" s="23">
        <f t="shared" si="119"/>
        <v>0.5612234085902833</v>
      </c>
      <c r="U859" s="23">
        <f t="shared" si="120"/>
        <v>1.7818216145186525</v>
      </c>
      <c r="V859" s="23">
        <f t="shared" si="121"/>
        <v>0.30469149608268958</v>
      </c>
      <c r="W859" s="1">
        <v>995</v>
      </c>
      <c r="X859" s="1">
        <f t="shared" si="122"/>
        <v>3.0622260912833125E-4</v>
      </c>
      <c r="Y859" s="7">
        <v>2000</v>
      </c>
      <c r="Z859" s="1">
        <v>10.285</v>
      </c>
      <c r="AA859" s="1">
        <f t="shared" si="123"/>
        <v>5.9547420345810648E-2</v>
      </c>
      <c r="AB859" s="1">
        <f t="shared" si="125"/>
        <v>3.3427694435264068E-3</v>
      </c>
      <c r="AD859" s="8" t="s">
        <v>145</v>
      </c>
      <c r="AE859" s="1" t="s">
        <v>69</v>
      </c>
      <c r="AF859" s="1" t="s">
        <v>70</v>
      </c>
      <c r="AG859" s="1" t="s">
        <v>71</v>
      </c>
      <c r="AH859" s="1" t="s">
        <v>72</v>
      </c>
      <c r="AI859" s="1" t="s">
        <v>130</v>
      </c>
      <c r="AJ859" s="1" t="s">
        <v>146</v>
      </c>
      <c r="AK859" s="8" t="s">
        <v>145</v>
      </c>
    </row>
    <row r="860" spans="1:37" ht="16">
      <c r="A860" s="8" t="s">
        <v>144</v>
      </c>
      <c r="B860" s="8" t="s">
        <v>145</v>
      </c>
      <c r="C860" s="8" t="s">
        <v>66</v>
      </c>
      <c r="D860" s="11" t="s">
        <v>67</v>
      </c>
      <c r="E860" s="24">
        <v>26</v>
      </c>
      <c r="F860" s="13">
        <v>0.79200000000000004</v>
      </c>
      <c r="G860" s="24">
        <v>1661.1</v>
      </c>
      <c r="H860" s="8" t="s">
        <v>109</v>
      </c>
      <c r="I860" s="13">
        <v>5286.4650000000001</v>
      </c>
      <c r="J860" s="38">
        <v>6.5669044440693858</v>
      </c>
      <c r="K860" s="103">
        <f t="shared" si="124"/>
        <v>7.0712645639320666</v>
      </c>
      <c r="L860" s="25">
        <v>5.8000000000000003E-2</v>
      </c>
      <c r="N860">
        <v>13.3</v>
      </c>
      <c r="O860" s="70">
        <v>818.19799999999998</v>
      </c>
      <c r="P860" s="70">
        <v>504.44940000000003</v>
      </c>
      <c r="Q860" s="70">
        <f t="shared" si="117"/>
        <v>0.61653707293344651</v>
      </c>
      <c r="R860" s="23">
        <f t="shared" si="118"/>
        <v>8.1999430700148395</v>
      </c>
      <c r="S860" s="25">
        <v>4.6020000000000003</v>
      </c>
      <c r="T860" s="23">
        <f t="shared" si="119"/>
        <v>0.5612234085902833</v>
      </c>
      <c r="U860" s="23">
        <f t="shared" si="120"/>
        <v>1.7818216145186525</v>
      </c>
      <c r="V860" s="23">
        <f t="shared" si="121"/>
        <v>0.10334565364208186</v>
      </c>
      <c r="W860" s="1">
        <v>995</v>
      </c>
      <c r="X860" s="1">
        <f t="shared" si="122"/>
        <v>1.0386497853475563E-4</v>
      </c>
      <c r="Y860" s="7">
        <v>2000</v>
      </c>
      <c r="Z860" s="1">
        <v>10.285</v>
      </c>
      <c r="AA860" s="1">
        <f t="shared" si="123"/>
        <v>2.0197370643608291E-2</v>
      </c>
      <c r="AB860" s="1">
        <f t="shared" si="125"/>
        <v>1.4282095131674911E-3</v>
      </c>
      <c r="AD860" s="8" t="s">
        <v>145</v>
      </c>
      <c r="AE860" s="1" t="s">
        <v>69</v>
      </c>
      <c r="AF860" s="1" t="s">
        <v>70</v>
      </c>
      <c r="AG860" s="1" t="s">
        <v>71</v>
      </c>
      <c r="AH860" s="1" t="s">
        <v>72</v>
      </c>
      <c r="AI860" s="1" t="s">
        <v>130</v>
      </c>
      <c r="AJ860" s="1" t="s">
        <v>146</v>
      </c>
      <c r="AK860" s="8" t="s">
        <v>145</v>
      </c>
    </row>
    <row r="861" spans="1:37" ht="16">
      <c r="A861" s="8" t="s">
        <v>144</v>
      </c>
      <c r="B861" s="8" t="s">
        <v>145</v>
      </c>
      <c r="C861" s="8" t="s">
        <v>66</v>
      </c>
      <c r="D861" s="11" t="s">
        <v>67</v>
      </c>
      <c r="E861" s="24">
        <v>33</v>
      </c>
      <c r="F861" s="13">
        <v>0.629</v>
      </c>
      <c r="G861" s="24">
        <v>1842.5</v>
      </c>
      <c r="H861" s="8" t="s">
        <v>110</v>
      </c>
      <c r="I861" s="13">
        <v>14150.306</v>
      </c>
      <c r="J861" s="38">
        <v>14.484961845055466</v>
      </c>
      <c r="K861" s="103">
        <f t="shared" si="124"/>
        <v>15.49659160516001</v>
      </c>
      <c r="L861" s="25">
        <v>4.5999999999999999E-2</v>
      </c>
      <c r="N861">
        <v>13.3</v>
      </c>
      <c r="O861" s="70">
        <v>818.19799999999998</v>
      </c>
      <c r="P861" s="70">
        <v>504.44940000000003</v>
      </c>
      <c r="Q861" s="70">
        <f t="shared" si="117"/>
        <v>0.61653707293344651</v>
      </c>
      <c r="R861" s="23">
        <f t="shared" si="118"/>
        <v>8.1999430700148395</v>
      </c>
      <c r="S861" s="25">
        <v>4.6020000000000003</v>
      </c>
      <c r="T861" s="23">
        <f t="shared" si="119"/>
        <v>0.5612234085902833</v>
      </c>
      <c r="U861" s="23">
        <f t="shared" si="120"/>
        <v>1.7818216145186525</v>
      </c>
      <c r="V861" s="23">
        <f t="shared" si="121"/>
        <v>8.196379426785802E-2</v>
      </c>
      <c r="W861" s="1">
        <v>995</v>
      </c>
      <c r="X861" s="1">
        <f t="shared" si="122"/>
        <v>8.2375672631013086E-5</v>
      </c>
      <c r="Y861" s="7">
        <v>2000</v>
      </c>
      <c r="Z861" s="1">
        <v>10.285</v>
      </c>
      <c r="AA861" s="1">
        <f t="shared" si="123"/>
        <v>1.6018604303551402E-2</v>
      </c>
      <c r="AB861" s="1">
        <f t="shared" si="125"/>
        <v>2.4823376897679466E-3</v>
      </c>
      <c r="AD861" s="8" t="s">
        <v>145</v>
      </c>
      <c r="AE861" s="1" t="s">
        <v>69</v>
      </c>
      <c r="AF861" s="1" t="s">
        <v>70</v>
      </c>
      <c r="AG861" s="1" t="s">
        <v>71</v>
      </c>
      <c r="AH861" s="1" t="s">
        <v>72</v>
      </c>
      <c r="AI861" s="1" t="s">
        <v>130</v>
      </c>
      <c r="AJ861" s="1" t="s">
        <v>146</v>
      </c>
      <c r="AK861" s="8" t="s">
        <v>145</v>
      </c>
    </row>
    <row r="862" spans="1:37" ht="16">
      <c r="A862" s="8" t="s">
        <v>144</v>
      </c>
      <c r="B862" s="8" t="s">
        <v>145</v>
      </c>
      <c r="C862" s="8" t="s">
        <v>66</v>
      </c>
      <c r="D862" s="11" t="s">
        <v>67</v>
      </c>
      <c r="E862" s="24">
        <v>44</v>
      </c>
      <c r="F862" s="13">
        <v>0.68400000000000005</v>
      </c>
      <c r="G862" s="24">
        <v>2024.8</v>
      </c>
      <c r="H862" s="8" t="s">
        <v>111</v>
      </c>
      <c r="I862" s="13">
        <v>2888.7060000000001</v>
      </c>
      <c r="J862" s="38">
        <v>4.1665416555595316</v>
      </c>
      <c r="K862" s="103">
        <f t="shared" si="124"/>
        <v>4.4954159735667929</v>
      </c>
      <c r="L862" s="25">
        <v>0.05</v>
      </c>
      <c r="N862">
        <v>13.3</v>
      </c>
      <c r="O862" s="70">
        <v>818.19799999999998</v>
      </c>
      <c r="P862" s="70">
        <v>504.44940000000003</v>
      </c>
      <c r="Q862" s="70">
        <f t="shared" si="117"/>
        <v>0.61653707293344651</v>
      </c>
      <c r="R862" s="23">
        <f t="shared" si="118"/>
        <v>8.1999430700148395</v>
      </c>
      <c r="S862" s="25">
        <v>4.6020000000000003</v>
      </c>
      <c r="T862" s="23">
        <f t="shared" si="119"/>
        <v>0.5612234085902833</v>
      </c>
      <c r="U862" s="23">
        <f t="shared" si="120"/>
        <v>1.7818216145186525</v>
      </c>
      <c r="V862" s="23">
        <f t="shared" si="121"/>
        <v>8.9091080725932636E-2</v>
      </c>
      <c r="W862" s="1">
        <v>995</v>
      </c>
      <c r="X862" s="1">
        <f t="shared" si="122"/>
        <v>8.9538774598927273E-5</v>
      </c>
      <c r="Y862" s="7">
        <v>2000</v>
      </c>
      <c r="Z862" s="1">
        <v>10.285</v>
      </c>
      <c r="AA862" s="1">
        <f t="shared" si="123"/>
        <v>1.7411526416903699E-2</v>
      </c>
      <c r="AB862" s="1">
        <f t="shared" si="125"/>
        <v>7.8272053978729081E-4</v>
      </c>
      <c r="AD862" s="8" t="s">
        <v>145</v>
      </c>
      <c r="AE862" s="1" t="s">
        <v>69</v>
      </c>
      <c r="AF862" s="1" t="s">
        <v>70</v>
      </c>
      <c r="AG862" s="1" t="s">
        <v>71</v>
      </c>
      <c r="AH862" s="1" t="s">
        <v>72</v>
      </c>
      <c r="AI862" s="1" t="s">
        <v>130</v>
      </c>
      <c r="AJ862" s="1" t="s">
        <v>146</v>
      </c>
      <c r="AK862" s="8" t="s">
        <v>145</v>
      </c>
    </row>
    <row r="863" spans="1:37" ht="16">
      <c r="A863" s="8" t="s">
        <v>144</v>
      </c>
      <c r="B863" s="8" t="s">
        <v>145</v>
      </c>
      <c r="C863" s="8" t="s">
        <v>66</v>
      </c>
      <c r="D863" s="11" t="s">
        <v>67</v>
      </c>
      <c r="E863" s="24">
        <v>1</v>
      </c>
      <c r="F863" s="13">
        <v>101.178</v>
      </c>
      <c r="G863" s="24">
        <v>66.7</v>
      </c>
      <c r="I863" s="13">
        <v>-37.543999999999997</v>
      </c>
      <c r="J863" s="38">
        <v>1.0645990141471506</v>
      </c>
      <c r="K863" s="103">
        <f t="shared" si="124"/>
        <v>1.1515722924804386</v>
      </c>
      <c r="L863" s="25">
        <v>7.4130000000000003</v>
      </c>
      <c r="N863">
        <v>13.3</v>
      </c>
      <c r="O863" s="70">
        <v>818.19799999999998</v>
      </c>
      <c r="P863" s="70">
        <v>504.44940000000003</v>
      </c>
      <c r="Q863" s="70">
        <f t="shared" si="117"/>
        <v>0.61653707293344651</v>
      </c>
      <c r="R863" s="23">
        <f t="shared" si="118"/>
        <v>8.1999430700148395</v>
      </c>
      <c r="S863" s="25">
        <v>4.6020000000000003</v>
      </c>
      <c r="T863" s="23">
        <f t="shared" si="119"/>
        <v>0.5612234085902833</v>
      </c>
      <c r="U863" s="23">
        <f t="shared" si="120"/>
        <v>1.7818216145186525</v>
      </c>
      <c r="V863" s="23">
        <f t="shared" si="121"/>
        <v>13.208643628426772</v>
      </c>
      <c r="W863" s="1">
        <v>995</v>
      </c>
      <c r="X863" s="1">
        <f t="shared" si="122"/>
        <v>1.3275018722036958E-2</v>
      </c>
      <c r="Y863" s="7">
        <v>2000</v>
      </c>
      <c r="Z863" s="1">
        <v>10.285</v>
      </c>
      <c r="AA863" s="1">
        <f t="shared" si="123"/>
        <v>2.5814329065701425</v>
      </c>
      <c r="AB863" s="1">
        <f t="shared" si="125"/>
        <v>2.9727066101034205E-2</v>
      </c>
      <c r="AD863" s="8" t="s">
        <v>145</v>
      </c>
      <c r="AE863" s="1" t="s">
        <v>69</v>
      </c>
      <c r="AF863" s="1" t="s">
        <v>70</v>
      </c>
      <c r="AG863" s="1" t="s">
        <v>71</v>
      </c>
      <c r="AH863" s="1" t="s">
        <v>72</v>
      </c>
      <c r="AI863" s="1" t="s">
        <v>130</v>
      </c>
      <c r="AJ863" s="1" t="s">
        <v>146</v>
      </c>
      <c r="AK863" s="8" t="s">
        <v>145</v>
      </c>
    </row>
    <row r="864" spans="1:37" ht="16">
      <c r="A864" s="8" t="s">
        <v>144</v>
      </c>
      <c r="B864" s="8" t="s">
        <v>145</v>
      </c>
      <c r="C864" s="8" t="s">
        <v>66</v>
      </c>
      <c r="D864" s="11" t="s">
        <v>67</v>
      </c>
      <c r="E864" s="24">
        <v>2</v>
      </c>
      <c r="F864" s="13">
        <v>100.919</v>
      </c>
      <c r="G864" s="24">
        <v>126.4</v>
      </c>
      <c r="I864" s="13">
        <v>-37.601999999999997</v>
      </c>
      <c r="J864" s="38">
        <v>1.0645355417112186</v>
      </c>
      <c r="K864" s="103">
        <f t="shared" si="124"/>
        <v>1.151503694965426</v>
      </c>
      <c r="L864" s="25">
        <v>7.3940000000000001</v>
      </c>
      <c r="N864">
        <v>13.3</v>
      </c>
      <c r="O864" s="70">
        <v>818.19799999999998</v>
      </c>
      <c r="P864" s="70">
        <v>504.44940000000003</v>
      </c>
      <c r="Q864" s="70">
        <f t="shared" si="117"/>
        <v>0.61653707293344651</v>
      </c>
      <c r="R864" s="23">
        <f t="shared" si="118"/>
        <v>8.1999430700148395</v>
      </c>
      <c r="S864" s="25">
        <v>4.6020000000000003</v>
      </c>
      <c r="T864" s="23">
        <f t="shared" si="119"/>
        <v>0.5612234085902833</v>
      </c>
      <c r="U864" s="23">
        <f t="shared" si="120"/>
        <v>1.7818216145186525</v>
      </c>
      <c r="V864" s="23">
        <f t="shared" si="121"/>
        <v>13.174789017750918</v>
      </c>
      <c r="W864" s="1">
        <v>995</v>
      </c>
      <c r="X864" s="1">
        <f t="shared" si="122"/>
        <v>1.3240993987689364E-2</v>
      </c>
      <c r="Y864" s="7">
        <v>2000</v>
      </c>
      <c r="Z864" s="1">
        <v>10.285</v>
      </c>
      <c r="AA864" s="1">
        <f t="shared" si="123"/>
        <v>2.5748165265317189</v>
      </c>
      <c r="AB864" s="1">
        <f t="shared" si="125"/>
        <v>2.9649107441593183E-2</v>
      </c>
      <c r="AD864" s="8" t="s">
        <v>145</v>
      </c>
      <c r="AE864" s="1" t="s">
        <v>69</v>
      </c>
      <c r="AF864" s="1" t="s">
        <v>70</v>
      </c>
      <c r="AG864" s="1" t="s">
        <v>71</v>
      </c>
      <c r="AH864" s="1" t="s">
        <v>72</v>
      </c>
      <c r="AI864" s="1" t="s">
        <v>130</v>
      </c>
      <c r="AJ864" s="1" t="s">
        <v>146</v>
      </c>
      <c r="AK864" s="8" t="s">
        <v>145</v>
      </c>
    </row>
    <row r="865" spans="1:37" ht="16">
      <c r="A865" s="8" t="s">
        <v>144</v>
      </c>
      <c r="B865" s="8" t="s">
        <v>145</v>
      </c>
      <c r="C865" s="8" t="s">
        <v>66</v>
      </c>
      <c r="D865" s="11" t="s">
        <v>67</v>
      </c>
      <c r="E865" s="24">
        <v>3</v>
      </c>
      <c r="F865" s="13">
        <v>100.81699999999999</v>
      </c>
      <c r="G865" s="24">
        <v>186.2</v>
      </c>
      <c r="I865" s="13">
        <v>-37.64</v>
      </c>
      <c r="J865" s="38">
        <v>1.0644939562780005</v>
      </c>
      <c r="K865" s="103">
        <f t="shared" si="124"/>
        <v>1.1514587517143111</v>
      </c>
      <c r="L865" s="25">
        <v>7.3869999999999996</v>
      </c>
      <c r="N865">
        <v>13.3</v>
      </c>
      <c r="O865" s="70">
        <v>818.19799999999998</v>
      </c>
      <c r="P865" s="70">
        <v>504.44940000000003</v>
      </c>
      <c r="Q865" s="70">
        <f t="shared" si="117"/>
        <v>0.61653707293344651</v>
      </c>
      <c r="R865" s="23">
        <f t="shared" si="118"/>
        <v>8.1999430700148395</v>
      </c>
      <c r="S865" s="25">
        <v>4.6020000000000003</v>
      </c>
      <c r="T865" s="23">
        <f t="shared" si="119"/>
        <v>0.5612234085902833</v>
      </c>
      <c r="U865" s="23">
        <f t="shared" si="120"/>
        <v>1.7818216145186525</v>
      </c>
      <c r="V865" s="23">
        <f t="shared" si="121"/>
        <v>13.162316266449285</v>
      </c>
      <c r="W865" s="1">
        <v>995</v>
      </c>
      <c r="X865" s="1">
        <f t="shared" si="122"/>
        <v>1.3228458559245511E-2</v>
      </c>
      <c r="Y865" s="7">
        <v>2000</v>
      </c>
      <c r="Z865" s="1">
        <v>10.285</v>
      </c>
      <c r="AA865" s="1">
        <f t="shared" si="123"/>
        <v>2.5723789128333516</v>
      </c>
      <c r="AB865" s="1">
        <f t="shared" si="125"/>
        <v>2.9619882119073078E-2</v>
      </c>
      <c r="AD865" s="8" t="s">
        <v>145</v>
      </c>
      <c r="AE865" s="1" t="s">
        <v>69</v>
      </c>
      <c r="AF865" s="1" t="s">
        <v>70</v>
      </c>
      <c r="AG865" s="1" t="s">
        <v>71</v>
      </c>
      <c r="AH865" s="1" t="s">
        <v>72</v>
      </c>
      <c r="AI865" s="1" t="s">
        <v>130</v>
      </c>
      <c r="AJ865" s="1" t="s">
        <v>146</v>
      </c>
      <c r="AK865" s="8" t="s">
        <v>145</v>
      </c>
    </row>
    <row r="866" spans="1:37" ht="16">
      <c r="A866" s="8" t="s">
        <v>144</v>
      </c>
      <c r="B866" s="8" t="s">
        <v>145</v>
      </c>
      <c r="C866" s="8" t="s">
        <v>66</v>
      </c>
      <c r="D866" s="11" t="s">
        <v>67</v>
      </c>
      <c r="E866" s="24">
        <v>4</v>
      </c>
      <c r="F866" s="13">
        <v>101.057</v>
      </c>
      <c r="G866" s="24">
        <v>245.8</v>
      </c>
      <c r="I866" s="13">
        <v>-37.643000000000001</v>
      </c>
      <c r="J866" s="38">
        <v>1.0644906732159947</v>
      </c>
      <c r="K866" s="103">
        <f t="shared" si="124"/>
        <v>1.1514552035611674</v>
      </c>
      <c r="L866" s="25">
        <v>7.4050000000000002</v>
      </c>
      <c r="N866">
        <v>13.3</v>
      </c>
      <c r="O866" s="70">
        <v>818.19799999999998</v>
      </c>
      <c r="P866" s="70">
        <v>504.44940000000003</v>
      </c>
      <c r="Q866" s="70">
        <f t="shared" si="117"/>
        <v>0.61653707293344651</v>
      </c>
      <c r="R866" s="23">
        <f t="shared" si="118"/>
        <v>8.1999430700148395</v>
      </c>
      <c r="S866" s="25">
        <v>4.6020000000000003</v>
      </c>
      <c r="T866" s="23">
        <f t="shared" si="119"/>
        <v>0.5612234085902833</v>
      </c>
      <c r="U866" s="23">
        <f t="shared" si="120"/>
        <v>1.7818216145186525</v>
      </c>
      <c r="V866" s="23">
        <f t="shared" si="121"/>
        <v>13.194389055510623</v>
      </c>
      <c r="W866" s="1">
        <v>995</v>
      </c>
      <c r="X866" s="1">
        <f t="shared" si="122"/>
        <v>1.3260692518101129E-2</v>
      </c>
      <c r="Y866" s="7">
        <v>2000</v>
      </c>
      <c r="Z866" s="1">
        <v>10.285</v>
      </c>
      <c r="AA866" s="1">
        <f t="shared" si="123"/>
        <v>2.5786470623434377</v>
      </c>
      <c r="AB866" s="1">
        <f t="shared" si="125"/>
        <v>2.9691965780830692E-2</v>
      </c>
      <c r="AD866" s="8" t="s">
        <v>145</v>
      </c>
      <c r="AE866" s="1" t="s">
        <v>69</v>
      </c>
      <c r="AF866" s="1" t="s">
        <v>70</v>
      </c>
      <c r="AG866" s="1" t="s">
        <v>71</v>
      </c>
      <c r="AH866" s="1" t="s">
        <v>72</v>
      </c>
      <c r="AI866" s="1" t="s">
        <v>130</v>
      </c>
      <c r="AJ866" s="1" t="s">
        <v>146</v>
      </c>
      <c r="AK866" s="8" t="s">
        <v>145</v>
      </c>
    </row>
    <row r="867" spans="1:37" ht="16">
      <c r="A867" s="8" t="s">
        <v>144</v>
      </c>
      <c r="B867" s="8" t="s">
        <v>145</v>
      </c>
      <c r="C867" s="8" t="s">
        <v>66</v>
      </c>
      <c r="D867" s="11" t="s">
        <v>67</v>
      </c>
      <c r="E867" s="24">
        <v>5</v>
      </c>
      <c r="F867" s="13">
        <v>101.032</v>
      </c>
      <c r="G867" s="24">
        <v>305.60000000000002</v>
      </c>
      <c r="I867" s="13">
        <v>-37.683999999999997</v>
      </c>
      <c r="J867" s="38">
        <v>1.064445804680074</v>
      </c>
      <c r="K867" s="103">
        <f t="shared" si="124"/>
        <v>1.1514067121093323</v>
      </c>
      <c r="L867" s="25">
        <v>7.4029999999999996</v>
      </c>
      <c r="N867">
        <v>13.3</v>
      </c>
      <c r="O867" s="70">
        <v>818.19799999999998</v>
      </c>
      <c r="P867" s="70">
        <v>504.44940000000003</v>
      </c>
      <c r="Q867" s="70">
        <f t="shared" si="117"/>
        <v>0.61653707293344651</v>
      </c>
      <c r="R867" s="23">
        <f t="shared" si="118"/>
        <v>8.1999430700148395</v>
      </c>
      <c r="S867" s="25">
        <v>4.6020000000000003</v>
      </c>
      <c r="T867" s="23">
        <f t="shared" si="119"/>
        <v>0.5612234085902833</v>
      </c>
      <c r="U867" s="23">
        <f t="shared" si="120"/>
        <v>1.7818216145186525</v>
      </c>
      <c r="V867" s="23">
        <f t="shared" si="121"/>
        <v>13.190825412281583</v>
      </c>
      <c r="W867" s="1">
        <v>995</v>
      </c>
      <c r="X867" s="1">
        <f t="shared" si="122"/>
        <v>1.3257110967117168E-2</v>
      </c>
      <c r="Y867" s="7">
        <v>2000</v>
      </c>
      <c r="Z867" s="1">
        <v>10.285</v>
      </c>
      <c r="AA867" s="1">
        <f t="shared" si="123"/>
        <v>2.5779506012867608</v>
      </c>
      <c r="AB867" s="1">
        <f t="shared" si="125"/>
        <v>2.9682696258078657E-2</v>
      </c>
      <c r="AD867" s="8" t="s">
        <v>145</v>
      </c>
      <c r="AE867" s="1" t="s">
        <v>69</v>
      </c>
      <c r="AF867" s="1" t="s">
        <v>70</v>
      </c>
      <c r="AG867" s="1" t="s">
        <v>71</v>
      </c>
      <c r="AH867" s="1" t="s">
        <v>72</v>
      </c>
      <c r="AI867" s="1" t="s">
        <v>130</v>
      </c>
      <c r="AJ867" s="1" t="s">
        <v>146</v>
      </c>
      <c r="AK867" s="8" t="s">
        <v>145</v>
      </c>
    </row>
    <row r="868" spans="1:37" ht="16">
      <c r="A868" s="8" t="s">
        <v>144</v>
      </c>
      <c r="B868" s="8" t="s">
        <v>145</v>
      </c>
      <c r="C868" s="8" t="s">
        <v>66</v>
      </c>
      <c r="D868" s="11" t="s">
        <v>67</v>
      </c>
      <c r="E868" s="24">
        <v>6</v>
      </c>
      <c r="F868" s="13">
        <v>100.955</v>
      </c>
      <c r="G868" s="24">
        <v>365.3</v>
      </c>
      <c r="I868" s="13">
        <v>-37.688000000000002</v>
      </c>
      <c r="J868" s="38">
        <v>1.0644414272597564</v>
      </c>
      <c r="K868" s="103">
        <f t="shared" si="124"/>
        <v>1.1514019812334353</v>
      </c>
      <c r="L868" s="25">
        <v>7.3970000000000002</v>
      </c>
      <c r="N868">
        <v>13.3</v>
      </c>
      <c r="O868" s="70">
        <v>818.19799999999998</v>
      </c>
      <c r="P868" s="70">
        <v>504.44940000000003</v>
      </c>
      <c r="Q868" s="70">
        <f t="shared" si="117"/>
        <v>0.61653707293344651</v>
      </c>
      <c r="R868" s="23">
        <f t="shared" si="118"/>
        <v>8.1999430700148395</v>
      </c>
      <c r="S868" s="25">
        <v>4.6020000000000003</v>
      </c>
      <c r="T868" s="23">
        <f t="shared" si="119"/>
        <v>0.5612234085902833</v>
      </c>
      <c r="U868" s="23">
        <f t="shared" si="120"/>
        <v>1.7818216145186525</v>
      </c>
      <c r="V868" s="23">
        <f t="shared" si="121"/>
        <v>13.180134482594474</v>
      </c>
      <c r="W868" s="1">
        <v>995</v>
      </c>
      <c r="X868" s="1">
        <f t="shared" si="122"/>
        <v>1.32463663141653E-2</v>
      </c>
      <c r="Y868" s="7">
        <v>2000</v>
      </c>
      <c r="Z868" s="1">
        <v>10.285</v>
      </c>
      <c r="AA868" s="1">
        <f t="shared" si="123"/>
        <v>2.5758612181167333</v>
      </c>
      <c r="AB868" s="1">
        <f t="shared" si="125"/>
        <v>2.9658517099219767E-2</v>
      </c>
      <c r="AD868" s="8" t="s">
        <v>145</v>
      </c>
      <c r="AE868" s="1" t="s">
        <v>69</v>
      </c>
      <c r="AF868" s="1" t="s">
        <v>70</v>
      </c>
      <c r="AG868" s="1" t="s">
        <v>71</v>
      </c>
      <c r="AH868" s="1" t="s">
        <v>72</v>
      </c>
      <c r="AI868" s="1" t="s">
        <v>130</v>
      </c>
      <c r="AJ868" s="1" t="s">
        <v>146</v>
      </c>
      <c r="AK868" s="8" t="s">
        <v>145</v>
      </c>
    </row>
    <row r="869" spans="1:37" ht="16">
      <c r="A869" s="8" t="s">
        <v>144</v>
      </c>
      <c r="B869" s="8" t="s">
        <v>145</v>
      </c>
      <c r="C869" s="8" t="s">
        <v>66</v>
      </c>
      <c r="D869" s="11" t="s">
        <v>67</v>
      </c>
      <c r="E869" s="24">
        <v>7</v>
      </c>
      <c r="F869" s="13">
        <v>100.97</v>
      </c>
      <c r="G869" s="24">
        <v>425.1</v>
      </c>
      <c r="I869" s="13">
        <v>-37.729999999999997</v>
      </c>
      <c r="J869" s="38">
        <v>1.0643954643230358</v>
      </c>
      <c r="K869" s="103">
        <f t="shared" si="124"/>
        <v>1.1513523070091771</v>
      </c>
      <c r="L869" s="25">
        <v>7.3979999999999997</v>
      </c>
      <c r="N869">
        <v>13.3</v>
      </c>
      <c r="O869" s="70">
        <v>818.19799999999998</v>
      </c>
      <c r="P869" s="70">
        <v>504.44940000000003</v>
      </c>
      <c r="Q869" s="70">
        <f t="shared" si="117"/>
        <v>0.61653707293344651</v>
      </c>
      <c r="R869" s="23">
        <f t="shared" si="118"/>
        <v>8.1999430700148395</v>
      </c>
      <c r="S869" s="25">
        <v>4.6020000000000003</v>
      </c>
      <c r="T869" s="23">
        <f t="shared" si="119"/>
        <v>0.5612234085902833</v>
      </c>
      <c r="U869" s="23">
        <f t="shared" si="120"/>
        <v>1.7818216145186525</v>
      </c>
      <c r="V869" s="23">
        <f t="shared" si="121"/>
        <v>13.181916304208992</v>
      </c>
      <c r="W869" s="1">
        <v>995</v>
      </c>
      <c r="X869" s="1">
        <f t="shared" si="122"/>
        <v>1.3248157089657278E-2</v>
      </c>
      <c r="Y869" s="7">
        <v>2000</v>
      </c>
      <c r="Z869" s="1">
        <v>10.285</v>
      </c>
      <c r="AA869" s="1">
        <f t="shared" si="123"/>
        <v>2.5762094486450708</v>
      </c>
      <c r="AB869" s="1">
        <f t="shared" si="125"/>
        <v>2.9661246920363423E-2</v>
      </c>
      <c r="AD869" s="8" t="s">
        <v>145</v>
      </c>
      <c r="AE869" s="1" t="s">
        <v>69</v>
      </c>
      <c r="AF869" s="1" t="s">
        <v>70</v>
      </c>
      <c r="AG869" s="1" t="s">
        <v>71</v>
      </c>
      <c r="AH869" s="1" t="s">
        <v>72</v>
      </c>
      <c r="AI869" s="1" t="s">
        <v>130</v>
      </c>
      <c r="AJ869" s="1" t="s">
        <v>146</v>
      </c>
      <c r="AK869" s="8" t="s">
        <v>145</v>
      </c>
    </row>
    <row r="870" spans="1:37" ht="16">
      <c r="A870" s="8" t="s">
        <v>144</v>
      </c>
      <c r="B870" s="8" t="s">
        <v>145</v>
      </c>
      <c r="C870" s="8" t="s">
        <v>66</v>
      </c>
      <c r="D870" s="11" t="s">
        <v>67</v>
      </c>
      <c r="E870" s="24">
        <v>13</v>
      </c>
      <c r="F870" s="13">
        <v>0.44800000000000001</v>
      </c>
      <c r="G870" s="24">
        <v>1160.5999999999999</v>
      </c>
      <c r="I870" s="13">
        <v>-20.033999999999999</v>
      </c>
      <c r="J870" s="38">
        <v>1.0837574007387873</v>
      </c>
      <c r="K870" s="103">
        <f t="shared" si="124"/>
        <v>1.1722772935260135</v>
      </c>
      <c r="L870" s="25">
        <v>3.3000000000000002E-2</v>
      </c>
      <c r="N870">
        <v>13.3</v>
      </c>
      <c r="O870" s="70">
        <v>818.19799999999998</v>
      </c>
      <c r="P870" s="70">
        <v>504.44940000000003</v>
      </c>
      <c r="Q870" s="70">
        <f t="shared" si="117"/>
        <v>0.61653707293344651</v>
      </c>
      <c r="R870" s="23">
        <f t="shared" si="118"/>
        <v>8.1999430700148395</v>
      </c>
      <c r="S870" s="25">
        <v>4.6020000000000003</v>
      </c>
      <c r="T870" s="23">
        <f t="shared" si="119"/>
        <v>0.5612234085902833</v>
      </c>
      <c r="U870" s="23">
        <f t="shared" si="120"/>
        <v>1.7818216145186525</v>
      </c>
      <c r="V870" s="23">
        <f t="shared" si="121"/>
        <v>5.8800113279115537E-2</v>
      </c>
      <c r="W870" s="1">
        <v>995</v>
      </c>
      <c r="X870" s="1">
        <f t="shared" si="122"/>
        <v>5.9095591235291996E-5</v>
      </c>
      <c r="Y870" s="7">
        <v>2000</v>
      </c>
      <c r="Z870" s="1">
        <v>10.285</v>
      </c>
      <c r="AA870" s="1">
        <f t="shared" si="123"/>
        <v>1.1491607435156441E-2</v>
      </c>
      <c r="AB870" s="1">
        <f t="shared" si="125"/>
        <v>1.3471350462348605E-4</v>
      </c>
      <c r="AD870" s="8" t="s">
        <v>145</v>
      </c>
      <c r="AE870" s="1" t="s">
        <v>69</v>
      </c>
      <c r="AF870" s="1" t="s">
        <v>70</v>
      </c>
      <c r="AG870" s="1" t="s">
        <v>71</v>
      </c>
      <c r="AH870" s="1" t="s">
        <v>72</v>
      </c>
      <c r="AI870" s="1" t="s">
        <v>130</v>
      </c>
      <c r="AJ870" s="1" t="s">
        <v>146</v>
      </c>
      <c r="AK870" s="8" t="s">
        <v>145</v>
      </c>
    </row>
    <row r="871" spans="1:37" ht="16">
      <c r="A871" s="8" t="s">
        <v>144</v>
      </c>
      <c r="B871" s="8" t="s">
        <v>145</v>
      </c>
      <c r="C871" s="8" t="s">
        <v>66</v>
      </c>
      <c r="D871" s="11" t="s">
        <v>67</v>
      </c>
      <c r="E871" s="24">
        <v>35</v>
      </c>
      <c r="F871" s="13">
        <v>0.25800000000000001</v>
      </c>
      <c r="G871" s="24">
        <v>1870.6</v>
      </c>
      <c r="I871" s="13">
        <v>7696.2979999999998</v>
      </c>
      <c r="J871" s="38">
        <v>8.8611746692256617</v>
      </c>
      <c r="K871" s="103">
        <f t="shared" si="124"/>
        <v>9.523781264394632</v>
      </c>
      <c r="L871" s="25">
        <v>1.9E-2</v>
      </c>
      <c r="N871">
        <v>13.3</v>
      </c>
      <c r="O871" s="70">
        <v>818.19799999999998</v>
      </c>
      <c r="P871" s="70">
        <v>504.44940000000003</v>
      </c>
      <c r="Q871" s="70">
        <f t="shared" si="117"/>
        <v>0.61653707293344651</v>
      </c>
      <c r="R871" s="23">
        <f t="shared" si="118"/>
        <v>8.1999430700148395</v>
      </c>
      <c r="S871" s="25">
        <v>4.6020000000000003</v>
      </c>
      <c r="T871" s="23">
        <f t="shared" si="119"/>
        <v>0.5612234085902833</v>
      </c>
      <c r="U871" s="23">
        <f t="shared" si="120"/>
        <v>1.7818216145186525</v>
      </c>
      <c r="V871" s="23">
        <f t="shared" si="121"/>
        <v>3.3854610675854394E-2</v>
      </c>
      <c r="W871" s="1">
        <v>995</v>
      </c>
      <c r="X871" s="1">
        <f t="shared" si="122"/>
        <v>3.4024734347592356E-5</v>
      </c>
      <c r="Y871" s="7">
        <v>2000</v>
      </c>
      <c r="Z871" s="1">
        <v>10.285</v>
      </c>
      <c r="AA871" s="1">
        <f t="shared" si="123"/>
        <v>6.6163800384234049E-3</v>
      </c>
      <c r="AB871" s="1">
        <f t="shared" si="125"/>
        <v>6.3012956248051453E-4</v>
      </c>
      <c r="AD871" s="8" t="s">
        <v>145</v>
      </c>
      <c r="AE871" s="1" t="s">
        <v>69</v>
      </c>
      <c r="AF871" s="1" t="s">
        <v>70</v>
      </c>
      <c r="AG871" s="1" t="s">
        <v>71</v>
      </c>
      <c r="AH871" s="1" t="s">
        <v>72</v>
      </c>
      <c r="AI871" s="1" t="s">
        <v>130</v>
      </c>
      <c r="AJ871" s="1" t="s">
        <v>146</v>
      </c>
      <c r="AK871" s="8" t="s">
        <v>145</v>
      </c>
    </row>
    <row r="872" spans="1:37" ht="16">
      <c r="A872" s="8" t="s">
        <v>144</v>
      </c>
      <c r="B872" s="8" t="s">
        <v>145</v>
      </c>
      <c r="C872" s="8" t="s">
        <v>66</v>
      </c>
      <c r="D872" s="11" t="s">
        <v>67</v>
      </c>
      <c r="E872" s="24">
        <v>41</v>
      </c>
      <c r="F872" s="13">
        <v>1.6739999999999999</v>
      </c>
      <c r="G872" s="24">
        <v>1967.9</v>
      </c>
      <c r="I872" s="13">
        <v>45.213000000000001</v>
      </c>
      <c r="J872" s="38">
        <v>1.1550814455203489</v>
      </c>
      <c r="K872" s="103">
        <f t="shared" si="124"/>
        <v>1.2493534129243831</v>
      </c>
      <c r="L872" s="25">
        <v>0.123</v>
      </c>
      <c r="N872">
        <v>13.3</v>
      </c>
      <c r="O872" s="70">
        <v>818.19799999999998</v>
      </c>
      <c r="P872" s="70">
        <v>504.44940000000003</v>
      </c>
      <c r="Q872" s="70">
        <f t="shared" si="117"/>
        <v>0.61653707293344651</v>
      </c>
      <c r="R872" s="23">
        <f t="shared" si="118"/>
        <v>8.1999430700148395</v>
      </c>
      <c r="S872" s="25">
        <v>4.6020000000000003</v>
      </c>
      <c r="T872" s="23">
        <f t="shared" si="119"/>
        <v>0.5612234085902833</v>
      </c>
      <c r="U872" s="23">
        <f t="shared" si="120"/>
        <v>1.7818216145186525</v>
      </c>
      <c r="V872" s="23">
        <f t="shared" si="121"/>
        <v>0.21916405858579427</v>
      </c>
      <c r="W872" s="1">
        <v>995</v>
      </c>
      <c r="X872" s="1">
        <f t="shared" si="122"/>
        <v>2.2026538551336107E-4</v>
      </c>
      <c r="Y872" s="7">
        <v>2000</v>
      </c>
      <c r="Z872" s="1">
        <v>10.285</v>
      </c>
      <c r="AA872" s="1">
        <f t="shared" si="123"/>
        <v>4.283235498558309E-2</v>
      </c>
      <c r="AB872" s="1">
        <f t="shared" si="125"/>
        <v>5.3512748884826952E-4</v>
      </c>
      <c r="AD872" s="8" t="s">
        <v>145</v>
      </c>
      <c r="AE872" s="1" t="s">
        <v>69</v>
      </c>
      <c r="AF872" s="1" t="s">
        <v>70</v>
      </c>
      <c r="AG872" s="1" t="s">
        <v>71</v>
      </c>
      <c r="AH872" s="1" t="s">
        <v>72</v>
      </c>
      <c r="AI872" s="1" t="s">
        <v>130</v>
      </c>
      <c r="AJ872" s="1" t="s">
        <v>146</v>
      </c>
      <c r="AK872" s="8" t="s">
        <v>145</v>
      </c>
    </row>
    <row r="873" spans="1:37" ht="16">
      <c r="A873" s="8" t="s">
        <v>144</v>
      </c>
      <c r="B873" s="8" t="s">
        <v>145</v>
      </c>
      <c r="C873" s="8" t="s">
        <v>66</v>
      </c>
      <c r="D873" s="11" t="s">
        <v>67</v>
      </c>
      <c r="E873" s="24">
        <v>45</v>
      </c>
      <c r="F873" s="13">
        <v>0.63800000000000001</v>
      </c>
      <c r="G873" s="24">
        <v>2041.5</v>
      </c>
      <c r="I873" s="13">
        <v>7504.549</v>
      </c>
      <c r="J873" s="38">
        <v>8.6827549743896242</v>
      </c>
      <c r="K873" s="103">
        <f t="shared" si="124"/>
        <v>9.3333862805810792</v>
      </c>
      <c r="L873" s="25">
        <v>4.7E-2</v>
      </c>
      <c r="N873">
        <v>13.3</v>
      </c>
      <c r="O873" s="70">
        <v>818.19799999999998</v>
      </c>
      <c r="P873" s="70">
        <v>504.44940000000003</v>
      </c>
      <c r="Q873" s="70">
        <f t="shared" si="117"/>
        <v>0.61653707293344651</v>
      </c>
      <c r="R873" s="23">
        <f t="shared" si="118"/>
        <v>8.1999430700148395</v>
      </c>
      <c r="S873" s="25">
        <v>4.6020000000000003</v>
      </c>
      <c r="T873" s="23">
        <f t="shared" si="119"/>
        <v>0.5612234085902833</v>
      </c>
      <c r="U873" s="23">
        <f t="shared" si="120"/>
        <v>1.7818216145186525</v>
      </c>
      <c r="V873" s="23">
        <f t="shared" si="121"/>
        <v>8.3745615882376667E-2</v>
      </c>
      <c r="W873" s="1">
        <v>995</v>
      </c>
      <c r="X873" s="1">
        <f t="shared" si="122"/>
        <v>8.4166448122991629E-5</v>
      </c>
      <c r="Y873" s="7">
        <v>2000</v>
      </c>
      <c r="Z873" s="1">
        <v>10.285</v>
      </c>
      <c r="AA873" s="1">
        <f t="shared" si="123"/>
        <v>1.6366834831889478E-2</v>
      </c>
      <c r="AB873" s="1">
        <f t="shared" si="125"/>
        <v>1.5275799167649379E-3</v>
      </c>
      <c r="AD873" s="8" t="s">
        <v>145</v>
      </c>
      <c r="AE873" s="1" t="s">
        <v>69</v>
      </c>
      <c r="AF873" s="1" t="s">
        <v>70</v>
      </c>
      <c r="AG873" s="1" t="s">
        <v>71</v>
      </c>
      <c r="AH873" s="1" t="s">
        <v>72</v>
      </c>
      <c r="AI873" s="1" t="s">
        <v>130</v>
      </c>
      <c r="AJ873" s="1" t="s">
        <v>146</v>
      </c>
      <c r="AK873" s="8" t="s">
        <v>145</v>
      </c>
    </row>
    <row r="874" spans="1:37" ht="16">
      <c r="A874" s="8" t="s">
        <v>144</v>
      </c>
      <c r="B874" s="8" t="s">
        <v>145</v>
      </c>
      <c r="C874" s="8" t="s">
        <v>66</v>
      </c>
      <c r="D874" s="11" t="s">
        <v>67</v>
      </c>
      <c r="E874" s="24">
        <v>49</v>
      </c>
      <c r="F874" s="13">
        <v>0.72299999999999998</v>
      </c>
      <c r="G874" s="24">
        <v>2095.9</v>
      </c>
      <c r="I874" s="13">
        <v>2402.1039999999998</v>
      </c>
      <c r="J874" s="38">
        <v>3.6642778710278083</v>
      </c>
      <c r="K874" s="103">
        <f t="shared" si="124"/>
        <v>3.9551435816992395</v>
      </c>
      <c r="L874" s="25">
        <v>5.2999999999999999E-2</v>
      </c>
      <c r="N874">
        <v>13.3</v>
      </c>
      <c r="O874" s="70">
        <v>818.19799999999998</v>
      </c>
      <c r="P874" s="70">
        <v>504.44940000000003</v>
      </c>
      <c r="Q874" s="70">
        <f t="shared" si="117"/>
        <v>0.61653707293344651</v>
      </c>
      <c r="R874" s="23">
        <f t="shared" si="118"/>
        <v>8.1999430700148395</v>
      </c>
      <c r="S874" s="25">
        <v>4.6020000000000003</v>
      </c>
      <c r="T874" s="23">
        <f t="shared" si="119"/>
        <v>0.5612234085902833</v>
      </c>
      <c r="U874" s="23">
        <f t="shared" si="120"/>
        <v>1.7818216145186525</v>
      </c>
      <c r="V874" s="23">
        <f t="shared" si="121"/>
        <v>9.4436545569488578E-2</v>
      </c>
      <c r="W874" s="1">
        <v>995</v>
      </c>
      <c r="X874" s="1">
        <f t="shared" si="122"/>
        <v>9.4911101074862889E-5</v>
      </c>
      <c r="Y874" s="7">
        <v>2000</v>
      </c>
      <c r="Z874" s="1">
        <v>10.285</v>
      </c>
      <c r="AA874" s="1">
        <f t="shared" si="123"/>
        <v>1.8456218001917917E-2</v>
      </c>
      <c r="AB874" s="1">
        <f t="shared" si="125"/>
        <v>7.2996992172727612E-4</v>
      </c>
      <c r="AD874" s="8" t="s">
        <v>145</v>
      </c>
      <c r="AE874" s="1" t="s">
        <v>69</v>
      </c>
      <c r="AF874" s="1" t="s">
        <v>70</v>
      </c>
      <c r="AG874" s="1" t="s">
        <v>71</v>
      </c>
      <c r="AH874" s="1" t="s">
        <v>72</v>
      </c>
      <c r="AI874" s="1" t="s">
        <v>130</v>
      </c>
      <c r="AJ874" s="1" t="s">
        <v>146</v>
      </c>
      <c r="AK874" s="8" t="s">
        <v>145</v>
      </c>
    </row>
    <row r="875" spans="1:37" ht="16">
      <c r="A875" s="8" t="s">
        <v>144</v>
      </c>
      <c r="B875" s="8" t="s">
        <v>145</v>
      </c>
      <c r="C875" s="8" t="s">
        <v>66</v>
      </c>
      <c r="D875" s="11" t="s">
        <v>67</v>
      </c>
      <c r="E875" s="24">
        <v>50</v>
      </c>
      <c r="F875" s="13">
        <v>0.33500000000000002</v>
      </c>
      <c r="G875" s="24">
        <v>2107.8000000000002</v>
      </c>
      <c r="I875" s="13">
        <v>717.76</v>
      </c>
      <c r="J875" s="38">
        <v>1.8843187355712132</v>
      </c>
      <c r="K875" s="103">
        <f t="shared" si="124"/>
        <v>2.0368809505919372</v>
      </c>
      <c r="L875" s="25">
        <v>2.5000000000000001E-2</v>
      </c>
      <c r="N875">
        <v>13.3</v>
      </c>
      <c r="O875" s="70">
        <v>818.19799999999998</v>
      </c>
      <c r="P875" s="70">
        <v>504.44940000000003</v>
      </c>
      <c r="Q875" s="70">
        <f t="shared" si="117"/>
        <v>0.61653707293344651</v>
      </c>
      <c r="R875" s="23">
        <f t="shared" si="118"/>
        <v>8.1999430700148395</v>
      </c>
      <c r="S875" s="25">
        <v>4.6020000000000003</v>
      </c>
      <c r="T875" s="23">
        <f t="shared" si="119"/>
        <v>0.5612234085902833</v>
      </c>
      <c r="U875" s="23">
        <f t="shared" si="120"/>
        <v>1.7818216145186525</v>
      </c>
      <c r="V875" s="23">
        <f t="shared" si="121"/>
        <v>4.4545540362966318E-2</v>
      </c>
      <c r="W875" s="1">
        <v>995</v>
      </c>
      <c r="X875" s="1">
        <f t="shared" si="122"/>
        <v>4.4769387299463636E-5</v>
      </c>
      <c r="Y875" s="7">
        <v>2000</v>
      </c>
      <c r="Z875" s="1">
        <v>10.285</v>
      </c>
      <c r="AA875" s="1">
        <f t="shared" si="123"/>
        <v>8.7057632084518496E-3</v>
      </c>
      <c r="AB875" s="1">
        <f t="shared" si="125"/>
        <v>1.7732603239659715E-4</v>
      </c>
      <c r="AD875" s="8" t="s">
        <v>145</v>
      </c>
      <c r="AE875" s="1" t="s">
        <v>69</v>
      </c>
      <c r="AF875" s="1" t="s">
        <v>70</v>
      </c>
      <c r="AG875" s="1" t="s">
        <v>71</v>
      </c>
      <c r="AH875" s="1" t="s">
        <v>72</v>
      </c>
      <c r="AI875" s="1" t="s">
        <v>130</v>
      </c>
      <c r="AJ875" s="1" t="s">
        <v>146</v>
      </c>
      <c r="AK875" s="8" t="s">
        <v>145</v>
      </c>
    </row>
    <row r="876" spans="1:37" ht="16">
      <c r="A876" s="8" t="s">
        <v>144</v>
      </c>
      <c r="B876" s="8" t="s">
        <v>145</v>
      </c>
      <c r="C876" s="8" t="s">
        <v>66</v>
      </c>
      <c r="D876" s="11" t="s">
        <v>67</v>
      </c>
      <c r="E876" s="24">
        <v>51</v>
      </c>
      <c r="F876" s="13">
        <v>0.46899999999999997</v>
      </c>
      <c r="G876" s="24">
        <v>2162.6999999999998</v>
      </c>
      <c r="I876" s="13">
        <v>8464.3850000000002</v>
      </c>
      <c r="J876" s="38">
        <v>9.5689329412159569</v>
      </c>
      <c r="K876" s="103">
        <f t="shared" si="124"/>
        <v>10.278494498876647</v>
      </c>
      <c r="L876" s="25">
        <v>3.4000000000000002E-2</v>
      </c>
      <c r="N876">
        <v>13.3</v>
      </c>
      <c r="O876" s="70">
        <v>818.19799999999998</v>
      </c>
      <c r="P876" s="70">
        <v>504.44940000000003</v>
      </c>
      <c r="Q876" s="70">
        <f t="shared" si="117"/>
        <v>0.61653707293344651</v>
      </c>
      <c r="R876" s="23">
        <f t="shared" si="118"/>
        <v>8.1999430700148395</v>
      </c>
      <c r="S876" s="25">
        <v>4.6020000000000003</v>
      </c>
      <c r="T876" s="23">
        <f t="shared" si="119"/>
        <v>0.5612234085902833</v>
      </c>
      <c r="U876" s="23">
        <f t="shared" si="120"/>
        <v>1.7818216145186525</v>
      </c>
      <c r="V876" s="23">
        <f t="shared" si="121"/>
        <v>6.0581934893634191E-2</v>
      </c>
      <c r="W876" s="1">
        <v>995</v>
      </c>
      <c r="X876" s="1">
        <f t="shared" si="122"/>
        <v>6.0886366727270546E-5</v>
      </c>
      <c r="Y876" s="7">
        <v>2000</v>
      </c>
      <c r="Z876" s="1">
        <v>10.285</v>
      </c>
      <c r="AA876" s="1">
        <f t="shared" si="123"/>
        <v>1.1839837963494516E-2</v>
      </c>
      <c r="AB876" s="1">
        <f t="shared" si="125"/>
        <v>1.2169570937536926E-3</v>
      </c>
      <c r="AD876" s="8" t="s">
        <v>145</v>
      </c>
      <c r="AE876" s="1" t="s">
        <v>69</v>
      </c>
      <c r="AF876" s="1" t="s">
        <v>70</v>
      </c>
      <c r="AG876" s="1" t="s">
        <v>71</v>
      </c>
      <c r="AH876" s="1" t="s">
        <v>72</v>
      </c>
      <c r="AI876" s="1" t="s">
        <v>130</v>
      </c>
      <c r="AJ876" s="1" t="s">
        <v>146</v>
      </c>
      <c r="AK876" s="8" t="s">
        <v>145</v>
      </c>
    </row>
    <row r="877" spans="1:37" ht="16">
      <c r="A877" s="8" t="s">
        <v>144</v>
      </c>
      <c r="B877" s="8" t="s">
        <v>145</v>
      </c>
      <c r="C877" s="8" t="s">
        <v>66</v>
      </c>
      <c r="D877" s="11" t="s">
        <v>67</v>
      </c>
      <c r="E877" s="24">
        <v>60</v>
      </c>
      <c r="F877" s="13">
        <v>0.56899999999999995</v>
      </c>
      <c r="G877" s="24">
        <v>2280.4</v>
      </c>
      <c r="I877" s="13">
        <v>4219.442</v>
      </c>
      <c r="J877" s="38">
        <v>5.5137389057530282</v>
      </c>
      <c r="K877" s="103">
        <f t="shared" si="124"/>
        <v>5.9423568060016834</v>
      </c>
      <c r="L877" s="25">
        <v>4.2000000000000003E-2</v>
      </c>
      <c r="N877">
        <v>13.3</v>
      </c>
      <c r="O877" s="70">
        <v>818.19799999999998</v>
      </c>
      <c r="P877" s="70">
        <v>504.44940000000003</v>
      </c>
      <c r="Q877" s="70">
        <f t="shared" si="117"/>
        <v>0.61653707293344651</v>
      </c>
      <c r="R877" s="23">
        <f t="shared" si="118"/>
        <v>8.1999430700148395</v>
      </c>
      <c r="S877" s="25">
        <v>4.6020000000000003</v>
      </c>
      <c r="T877" s="23">
        <f t="shared" si="119"/>
        <v>0.5612234085902833</v>
      </c>
      <c r="U877" s="23">
        <f t="shared" si="120"/>
        <v>1.7818216145186525</v>
      </c>
      <c r="V877" s="23">
        <f t="shared" si="121"/>
        <v>7.4836507809783404E-2</v>
      </c>
      <c r="W877" s="1">
        <v>995</v>
      </c>
      <c r="X877" s="1">
        <f t="shared" si="122"/>
        <v>7.5212570663098899E-5</v>
      </c>
      <c r="Y877" s="7">
        <v>2000</v>
      </c>
      <c r="Z877" s="1">
        <v>10.285</v>
      </c>
      <c r="AA877" s="1">
        <f t="shared" si="123"/>
        <v>1.4625682190199106E-2</v>
      </c>
      <c r="AB877" s="1">
        <f t="shared" si="125"/>
        <v>8.691102210534726E-4</v>
      </c>
      <c r="AD877" s="8" t="s">
        <v>145</v>
      </c>
      <c r="AE877" s="1" t="s">
        <v>69</v>
      </c>
      <c r="AF877" s="1" t="s">
        <v>70</v>
      </c>
      <c r="AG877" s="1" t="s">
        <v>71</v>
      </c>
      <c r="AH877" s="1" t="s">
        <v>72</v>
      </c>
      <c r="AI877" s="1" t="s">
        <v>130</v>
      </c>
      <c r="AJ877" s="1" t="s">
        <v>146</v>
      </c>
      <c r="AK877" s="8" t="s">
        <v>145</v>
      </c>
    </row>
    <row r="878" spans="1:37" ht="16">
      <c r="A878" s="8" t="s">
        <v>144</v>
      </c>
      <c r="B878" s="8" t="s">
        <v>145</v>
      </c>
      <c r="C878" s="8" t="s">
        <v>66</v>
      </c>
      <c r="D878" s="11" t="s">
        <v>67</v>
      </c>
      <c r="E878" s="24">
        <v>62</v>
      </c>
      <c r="F878" s="13">
        <v>1.5760000000000001</v>
      </c>
      <c r="G878" s="24">
        <v>2337.5</v>
      </c>
      <c r="I878" s="13">
        <v>9803.9969999999994</v>
      </c>
      <c r="J878" s="38">
        <v>10.777373094699881</v>
      </c>
      <c r="K878" s="103">
        <f t="shared" si="124"/>
        <v>11.565083716581297</v>
      </c>
      <c r="L878" s="25">
        <v>0.115</v>
      </c>
      <c r="N878">
        <v>13.3</v>
      </c>
      <c r="O878" s="70">
        <v>818.19799999999998</v>
      </c>
      <c r="P878" s="70">
        <v>504.44940000000003</v>
      </c>
      <c r="Q878" s="70">
        <f t="shared" si="117"/>
        <v>0.61653707293344651</v>
      </c>
      <c r="R878" s="23">
        <f t="shared" si="118"/>
        <v>8.1999430700148395</v>
      </c>
      <c r="S878" s="25">
        <v>4.6020000000000003</v>
      </c>
      <c r="T878" s="23">
        <f t="shared" si="119"/>
        <v>0.5612234085902833</v>
      </c>
      <c r="U878" s="23">
        <f t="shared" si="120"/>
        <v>1.7818216145186525</v>
      </c>
      <c r="V878" s="23">
        <f t="shared" si="121"/>
        <v>0.20490948566964504</v>
      </c>
      <c r="W878" s="1">
        <v>995</v>
      </c>
      <c r="X878" s="1">
        <f t="shared" si="122"/>
        <v>2.0593918157753269E-4</v>
      </c>
      <c r="Y878" s="7">
        <v>2000</v>
      </c>
      <c r="Z878" s="1">
        <v>10.285</v>
      </c>
      <c r="AA878" s="1">
        <f t="shared" si="123"/>
        <v>4.0046510758878502E-2</v>
      </c>
      <c r="AB878" s="1">
        <f t="shared" si="125"/>
        <v>4.6314124948340345E-3</v>
      </c>
      <c r="AD878" s="8" t="s">
        <v>145</v>
      </c>
      <c r="AE878" s="1" t="s">
        <v>69</v>
      </c>
      <c r="AF878" s="1" t="s">
        <v>70</v>
      </c>
      <c r="AG878" s="1" t="s">
        <v>71</v>
      </c>
      <c r="AH878" s="1" t="s">
        <v>72</v>
      </c>
      <c r="AI878" s="1" t="s">
        <v>130</v>
      </c>
      <c r="AJ878" s="1" t="s">
        <v>146</v>
      </c>
      <c r="AK878" s="8" t="s">
        <v>145</v>
      </c>
    </row>
    <row r="879" spans="1:37" ht="16">
      <c r="A879" s="8" t="s">
        <v>144</v>
      </c>
      <c r="B879" s="8" t="s">
        <v>145</v>
      </c>
      <c r="C879" s="8" t="s">
        <v>66</v>
      </c>
      <c r="D879" s="11" t="s">
        <v>67</v>
      </c>
      <c r="E879" s="24">
        <v>71</v>
      </c>
      <c r="F879" s="13">
        <v>0.48699999999999999</v>
      </c>
      <c r="G879" s="24">
        <v>2490.1999999999998</v>
      </c>
      <c r="I879" s="13">
        <v>48.929000000000002</v>
      </c>
      <c r="J879" s="38">
        <v>1.1591404546093225</v>
      </c>
      <c r="K879" s="103">
        <f t="shared" si="124"/>
        <v>1.2537394961501469</v>
      </c>
      <c r="L879" s="25">
        <v>3.5999999999999997E-2</v>
      </c>
      <c r="N879">
        <v>13.3</v>
      </c>
      <c r="O879" s="70">
        <v>818.19799999999998</v>
      </c>
      <c r="P879" s="70">
        <v>504.44940000000003</v>
      </c>
      <c r="Q879" s="70">
        <f t="shared" si="117"/>
        <v>0.61653707293344651</v>
      </c>
      <c r="R879" s="23">
        <f t="shared" si="118"/>
        <v>8.1999430700148395</v>
      </c>
      <c r="S879" s="25">
        <v>4.6020000000000003</v>
      </c>
      <c r="T879" s="23">
        <f t="shared" si="119"/>
        <v>0.5612234085902833</v>
      </c>
      <c r="U879" s="23">
        <f t="shared" si="120"/>
        <v>1.7818216145186525</v>
      </c>
      <c r="V879" s="23">
        <f t="shared" si="121"/>
        <v>6.4145578122671479E-2</v>
      </c>
      <c r="W879" s="1">
        <v>995</v>
      </c>
      <c r="X879" s="1">
        <f t="shared" si="122"/>
        <v>6.4467917711227612E-5</v>
      </c>
      <c r="Y879" s="7">
        <v>2000</v>
      </c>
      <c r="Z879" s="1">
        <v>10.285</v>
      </c>
      <c r="AA879" s="1">
        <f t="shared" si="123"/>
        <v>1.2536299020170659E-2</v>
      </c>
      <c r="AB879" s="1">
        <f t="shared" si="125"/>
        <v>1.5717253217136342E-4</v>
      </c>
      <c r="AD879" s="8" t="s">
        <v>145</v>
      </c>
      <c r="AE879" s="1" t="s">
        <v>69</v>
      </c>
      <c r="AF879" s="1" t="s">
        <v>70</v>
      </c>
      <c r="AG879" s="1" t="s">
        <v>71</v>
      </c>
      <c r="AH879" s="1" t="s">
        <v>72</v>
      </c>
      <c r="AI879" s="1" t="s">
        <v>130</v>
      </c>
      <c r="AJ879" s="1" t="s">
        <v>146</v>
      </c>
      <c r="AK879" s="8" t="s">
        <v>145</v>
      </c>
    </row>
    <row r="880" spans="1:37" ht="16">
      <c r="A880" s="8" t="s">
        <v>144</v>
      </c>
      <c r="B880" s="8" t="s">
        <v>145</v>
      </c>
      <c r="C880" s="8" t="s">
        <v>66</v>
      </c>
      <c r="D880" s="11" t="s">
        <v>67</v>
      </c>
      <c r="E880" s="24">
        <v>100</v>
      </c>
      <c r="F880" s="13">
        <v>0.29199999999999998</v>
      </c>
      <c r="G880" s="24">
        <v>3568.9</v>
      </c>
      <c r="I880" s="13">
        <v>-77.197999999999993</v>
      </c>
      <c r="J880" s="38">
        <v>1.0211845515364846</v>
      </c>
      <c r="K880" s="103">
        <f t="shared" si="124"/>
        <v>1.1046506513173773</v>
      </c>
      <c r="L880" s="25">
        <v>2.1000000000000001E-2</v>
      </c>
      <c r="N880">
        <v>13.3</v>
      </c>
      <c r="O880" s="70">
        <v>818.19799999999998</v>
      </c>
      <c r="P880" s="70">
        <v>504.44940000000003</v>
      </c>
      <c r="Q880" s="70">
        <f t="shared" si="117"/>
        <v>0.61653707293344651</v>
      </c>
      <c r="R880" s="23">
        <f t="shared" si="118"/>
        <v>8.1999430700148395</v>
      </c>
      <c r="S880" s="25">
        <v>4.6020000000000003</v>
      </c>
      <c r="T880" s="23">
        <f t="shared" si="119"/>
        <v>0.5612234085902833</v>
      </c>
      <c r="U880" s="23">
        <f t="shared" si="120"/>
        <v>1.7818216145186525</v>
      </c>
      <c r="V880" s="23">
        <f t="shared" si="121"/>
        <v>3.7418253904891702E-2</v>
      </c>
      <c r="W880" s="1">
        <v>995</v>
      </c>
      <c r="X880" s="1">
        <f t="shared" si="122"/>
        <v>3.760628533154945E-5</v>
      </c>
      <c r="Y880" s="7">
        <v>2000</v>
      </c>
      <c r="Z880" s="1">
        <v>10.285</v>
      </c>
      <c r="AA880" s="1">
        <f t="shared" si="123"/>
        <v>7.3128410950995528E-3</v>
      </c>
      <c r="AB880" s="1">
        <f t="shared" si="125"/>
        <v>8.0781346786822035E-5</v>
      </c>
      <c r="AD880" s="8" t="s">
        <v>145</v>
      </c>
      <c r="AE880" s="1" t="s">
        <v>69</v>
      </c>
      <c r="AF880" s="1" t="s">
        <v>70</v>
      </c>
      <c r="AG880" s="1" t="s">
        <v>71</v>
      </c>
      <c r="AH880" s="1" t="s">
        <v>72</v>
      </c>
      <c r="AI880" s="1" t="s">
        <v>130</v>
      </c>
      <c r="AJ880" s="1" t="s">
        <v>146</v>
      </c>
      <c r="AK880" s="8" t="s">
        <v>145</v>
      </c>
    </row>
    <row r="881" spans="1:37" ht="16">
      <c r="A881" s="8" t="s">
        <v>144</v>
      </c>
      <c r="B881" s="8" t="s">
        <v>145</v>
      </c>
      <c r="C881" s="8" t="s">
        <v>66</v>
      </c>
      <c r="D881" s="11" t="s">
        <v>67</v>
      </c>
      <c r="E881" s="24">
        <v>101</v>
      </c>
      <c r="F881" s="13">
        <v>0.56000000000000005</v>
      </c>
      <c r="G881" s="24">
        <v>3771.8</v>
      </c>
      <c r="I881" s="13">
        <v>89.322999999999993</v>
      </c>
      <c r="J881" s="38">
        <v>1.2032415652785429</v>
      </c>
      <c r="K881" s="103">
        <f t="shared" si="124"/>
        <v>1.3013923705295201</v>
      </c>
      <c r="L881" s="25">
        <v>4.1000000000000002E-2</v>
      </c>
      <c r="N881">
        <v>13.3</v>
      </c>
      <c r="O881" s="70">
        <v>818.19799999999998</v>
      </c>
      <c r="P881" s="70">
        <v>504.44940000000003</v>
      </c>
      <c r="Q881" s="70">
        <f t="shared" si="117"/>
        <v>0.61653707293344651</v>
      </c>
      <c r="R881" s="23">
        <f t="shared" si="118"/>
        <v>8.1999430700148395</v>
      </c>
      <c r="S881" s="25">
        <v>4.6020000000000003</v>
      </c>
      <c r="T881" s="23">
        <f t="shared" si="119"/>
        <v>0.5612234085902833</v>
      </c>
      <c r="U881" s="23">
        <f t="shared" si="120"/>
        <v>1.7818216145186525</v>
      </c>
      <c r="V881" s="23">
        <f t="shared" si="121"/>
        <v>7.3054686195264756E-2</v>
      </c>
      <c r="W881" s="1">
        <v>995</v>
      </c>
      <c r="X881" s="1">
        <f t="shared" si="122"/>
        <v>7.3421795171120356E-5</v>
      </c>
      <c r="Y881" s="7">
        <v>2000</v>
      </c>
      <c r="Z881" s="1">
        <v>10.285</v>
      </c>
      <c r="AA881" s="1">
        <f t="shared" si="123"/>
        <v>1.4277451661861031E-2</v>
      </c>
      <c r="AB881" s="1">
        <f t="shared" si="125"/>
        <v>1.8580566663349964E-4</v>
      </c>
      <c r="AD881" s="8" t="s">
        <v>145</v>
      </c>
      <c r="AE881" s="1" t="s">
        <v>69</v>
      </c>
      <c r="AF881" s="1" t="s">
        <v>70</v>
      </c>
      <c r="AG881" s="1" t="s">
        <v>71</v>
      </c>
      <c r="AH881" s="1" t="s">
        <v>72</v>
      </c>
      <c r="AI881" s="1" t="s">
        <v>130</v>
      </c>
      <c r="AJ881" s="1" t="s">
        <v>146</v>
      </c>
      <c r="AK881" s="8" t="s">
        <v>145</v>
      </c>
    </row>
    <row r="882" spans="1:37" ht="16">
      <c r="A882" s="8" t="s">
        <v>144</v>
      </c>
      <c r="B882" s="8" t="s">
        <v>145</v>
      </c>
      <c r="C882" s="8" t="s">
        <v>66</v>
      </c>
      <c r="D882" s="11" t="s">
        <v>67</v>
      </c>
      <c r="E882" s="24">
        <v>102</v>
      </c>
      <c r="F882" s="13">
        <v>0.32</v>
      </c>
      <c r="G882" s="24">
        <v>3836.8</v>
      </c>
      <c r="I882" s="13">
        <v>-34.582000000000001</v>
      </c>
      <c r="J882" s="38">
        <v>1.0678403775110838</v>
      </c>
      <c r="K882" s="103">
        <f t="shared" si="124"/>
        <v>1.1550753700285366</v>
      </c>
      <c r="L882" s="25">
        <v>2.3E-2</v>
      </c>
      <c r="N882">
        <v>13.3</v>
      </c>
      <c r="O882" s="70">
        <v>818.19799999999998</v>
      </c>
      <c r="P882" s="70">
        <v>504.44940000000003</v>
      </c>
      <c r="Q882" s="70">
        <f t="shared" si="117"/>
        <v>0.61653707293344651</v>
      </c>
      <c r="R882" s="23">
        <f t="shared" si="118"/>
        <v>8.1999430700148395</v>
      </c>
      <c r="S882" s="25">
        <v>4.6020000000000003</v>
      </c>
      <c r="T882" s="23">
        <f t="shared" si="119"/>
        <v>0.5612234085902833</v>
      </c>
      <c r="U882" s="23">
        <f t="shared" si="120"/>
        <v>1.7818216145186525</v>
      </c>
      <c r="V882" s="23">
        <f t="shared" si="121"/>
        <v>4.098189713392901E-2</v>
      </c>
      <c r="W882" s="1">
        <v>995</v>
      </c>
      <c r="X882" s="1">
        <f t="shared" si="122"/>
        <v>4.1187836315506543E-5</v>
      </c>
      <c r="Y882" s="7">
        <v>2000</v>
      </c>
      <c r="Z882" s="1">
        <v>10.285</v>
      </c>
      <c r="AA882" s="1">
        <f t="shared" si="123"/>
        <v>8.0093021517757008E-3</v>
      </c>
      <c r="AB882" s="1">
        <f t="shared" si="125"/>
        <v>9.2513476466326707E-5</v>
      </c>
      <c r="AD882" s="8" t="s">
        <v>145</v>
      </c>
      <c r="AE882" s="1" t="s">
        <v>69</v>
      </c>
      <c r="AF882" s="1" t="s">
        <v>70</v>
      </c>
      <c r="AG882" s="1" t="s">
        <v>71</v>
      </c>
      <c r="AH882" s="1" t="s">
        <v>72</v>
      </c>
      <c r="AI882" s="1" t="s">
        <v>130</v>
      </c>
      <c r="AJ882" s="1" t="s">
        <v>146</v>
      </c>
      <c r="AK882" s="8" t="s">
        <v>145</v>
      </c>
    </row>
    <row r="883" spans="1:37" ht="16">
      <c r="A883" s="8" t="s">
        <v>147</v>
      </c>
      <c r="B883" s="8" t="s">
        <v>148</v>
      </c>
      <c r="C883" s="8" t="s">
        <v>66</v>
      </c>
      <c r="D883" s="11" t="s">
        <v>67</v>
      </c>
      <c r="E883" s="24">
        <v>43</v>
      </c>
      <c r="F883" s="13">
        <v>10.253</v>
      </c>
      <c r="G883" s="24">
        <v>1987.8</v>
      </c>
      <c r="H883" s="8" t="s">
        <v>68</v>
      </c>
      <c r="I883" s="13">
        <v>-20.448</v>
      </c>
      <c r="J883" s="38">
        <v>1.0833045125352418</v>
      </c>
      <c r="K883" s="103">
        <f t="shared" si="124"/>
        <v>1.171787852212834</v>
      </c>
      <c r="L883" s="25">
        <v>0.56799999999999995</v>
      </c>
      <c r="N883">
        <v>13.3</v>
      </c>
      <c r="O883" s="70">
        <v>818.19799999999998</v>
      </c>
      <c r="P883" s="70">
        <v>504.44940000000003</v>
      </c>
      <c r="Q883" s="70">
        <f t="shared" si="117"/>
        <v>0.61653707293344651</v>
      </c>
      <c r="R883" s="23">
        <f t="shared" si="118"/>
        <v>8.1999430700148395</v>
      </c>
      <c r="S883" s="25">
        <v>6.718</v>
      </c>
      <c r="T883" s="23">
        <f t="shared" si="119"/>
        <v>0.81927398064092194</v>
      </c>
      <c r="U883" s="23">
        <f t="shared" si="120"/>
        <v>1.2205928952091158</v>
      </c>
      <c r="V883" s="23">
        <f t="shared" si="121"/>
        <v>0.69329676447877775</v>
      </c>
      <c r="W883" s="1">
        <v>950</v>
      </c>
      <c r="X883" s="1">
        <f t="shared" si="122"/>
        <v>7.2978606787239765E-4</v>
      </c>
      <c r="Y883" s="7">
        <v>2000</v>
      </c>
      <c r="Z883" s="1">
        <v>10.242000000000001</v>
      </c>
      <c r="AA883" s="1">
        <f t="shared" si="123"/>
        <v>0.14250850768841974</v>
      </c>
      <c r="AB883" s="1">
        <f t="shared" si="125"/>
        <v>1.669897381462695E-3</v>
      </c>
      <c r="AD883" s="8" t="s">
        <v>148</v>
      </c>
      <c r="AE883" s="1" t="s">
        <v>69</v>
      </c>
      <c r="AF883" s="1" t="s">
        <v>70</v>
      </c>
      <c r="AG883" s="1" t="s">
        <v>71</v>
      </c>
      <c r="AH883" s="1" t="s">
        <v>114</v>
      </c>
      <c r="AI883" s="1" t="s">
        <v>130</v>
      </c>
      <c r="AJ883" s="1" t="s">
        <v>146</v>
      </c>
      <c r="AK883" s="8" t="s">
        <v>148</v>
      </c>
    </row>
    <row r="884" spans="1:37" ht="16">
      <c r="A884" s="8" t="s">
        <v>147</v>
      </c>
      <c r="B884" s="8" t="s">
        <v>148</v>
      </c>
      <c r="C884" s="8" t="s">
        <v>66</v>
      </c>
      <c r="D884" s="11" t="s">
        <v>67</v>
      </c>
      <c r="E884" s="24">
        <v>53</v>
      </c>
      <c r="F884" s="13">
        <v>0.56699999999999995</v>
      </c>
      <c r="G884" s="24">
        <v>2183.4</v>
      </c>
      <c r="H884" s="8" t="s">
        <v>76</v>
      </c>
      <c r="I884" s="13">
        <v>-18.489999999999998</v>
      </c>
      <c r="J884" s="38">
        <v>1.0854463964994687</v>
      </c>
      <c r="K884" s="103">
        <f t="shared" si="124"/>
        <v>1.1741026067810929</v>
      </c>
      <c r="L884" s="25">
        <v>3.1E-2</v>
      </c>
      <c r="N884">
        <v>13.3</v>
      </c>
      <c r="O884" s="70">
        <v>818.19799999999998</v>
      </c>
      <c r="P884" s="70">
        <v>504.44940000000003</v>
      </c>
      <c r="Q884" s="70">
        <f t="shared" si="117"/>
        <v>0.61653707293344651</v>
      </c>
      <c r="R884" s="23">
        <f t="shared" si="118"/>
        <v>8.1999430700148395</v>
      </c>
      <c r="S884" s="25">
        <v>6.718</v>
      </c>
      <c r="T884" s="23">
        <f t="shared" si="119"/>
        <v>0.81927398064092194</v>
      </c>
      <c r="U884" s="23">
        <f t="shared" si="120"/>
        <v>1.2205928952091158</v>
      </c>
      <c r="V884" s="23">
        <f t="shared" si="121"/>
        <v>3.783837975148259E-2</v>
      </c>
      <c r="W884" s="1">
        <v>950</v>
      </c>
      <c r="X884" s="1">
        <f t="shared" si="122"/>
        <v>3.9829873422613254E-5</v>
      </c>
      <c r="Y884" s="7">
        <v>2000</v>
      </c>
      <c r="Z884" s="1">
        <v>10.242000000000001</v>
      </c>
      <c r="AA884" s="1">
        <f t="shared" si="123"/>
        <v>7.777753060459529E-3</v>
      </c>
      <c r="AB884" s="1">
        <f t="shared" si="125"/>
        <v>9.1318801431851556E-5</v>
      </c>
      <c r="AD884" s="8" t="s">
        <v>148</v>
      </c>
      <c r="AE884" s="1" t="s">
        <v>69</v>
      </c>
      <c r="AF884" s="1" t="s">
        <v>70</v>
      </c>
      <c r="AG884" s="1" t="s">
        <v>71</v>
      </c>
      <c r="AH884" s="1" t="s">
        <v>114</v>
      </c>
      <c r="AI884" s="1" t="s">
        <v>130</v>
      </c>
      <c r="AJ884" s="1" t="s">
        <v>146</v>
      </c>
      <c r="AK884" s="8" t="s">
        <v>148</v>
      </c>
    </row>
    <row r="885" spans="1:37" ht="16">
      <c r="A885" s="8" t="s">
        <v>147</v>
      </c>
      <c r="B885" s="8" t="s">
        <v>148</v>
      </c>
      <c r="C885" s="8" t="s">
        <v>66</v>
      </c>
      <c r="D885" s="11" t="s">
        <v>67</v>
      </c>
      <c r="E885" s="24">
        <v>44</v>
      </c>
      <c r="F885" s="13">
        <v>0.88300000000000001</v>
      </c>
      <c r="G885" s="24">
        <v>2002</v>
      </c>
      <c r="H885" s="8" t="s">
        <v>77</v>
      </c>
      <c r="I885" s="13">
        <v>-20.704999999999998</v>
      </c>
      <c r="J885" s="38">
        <v>1.0830233697042588</v>
      </c>
      <c r="K885" s="103">
        <f t="shared" si="124"/>
        <v>1.1714840178477228</v>
      </c>
      <c r="L885" s="25">
        <v>4.9000000000000002E-2</v>
      </c>
      <c r="N885">
        <v>13.3</v>
      </c>
      <c r="O885" s="70">
        <v>818.19799999999998</v>
      </c>
      <c r="P885" s="70">
        <v>504.44940000000003</v>
      </c>
      <c r="Q885" s="70">
        <f t="shared" si="117"/>
        <v>0.61653707293344651</v>
      </c>
      <c r="R885" s="23">
        <f t="shared" si="118"/>
        <v>8.1999430700148395</v>
      </c>
      <c r="S885" s="25">
        <v>6.718</v>
      </c>
      <c r="T885" s="23">
        <f t="shared" si="119"/>
        <v>0.81927398064092194</v>
      </c>
      <c r="U885" s="23">
        <f t="shared" si="120"/>
        <v>1.2205928952091158</v>
      </c>
      <c r="V885" s="23">
        <f t="shared" si="121"/>
        <v>5.9809051865246682E-2</v>
      </c>
      <c r="W885" s="1">
        <v>950</v>
      </c>
      <c r="X885" s="1">
        <f t="shared" si="122"/>
        <v>6.295689670025967E-5</v>
      </c>
      <c r="Y885" s="7">
        <v>2000</v>
      </c>
      <c r="Z885" s="1">
        <v>10.242000000000001</v>
      </c>
      <c r="AA885" s="1">
        <f t="shared" si="123"/>
        <v>1.2293867740726355E-2</v>
      </c>
      <c r="AB885" s="1">
        <f t="shared" si="125"/>
        <v>1.4402069575794618E-4</v>
      </c>
      <c r="AD885" s="8" t="s">
        <v>148</v>
      </c>
      <c r="AE885" s="1" t="s">
        <v>69</v>
      </c>
      <c r="AF885" s="1" t="s">
        <v>70</v>
      </c>
      <c r="AG885" s="1" t="s">
        <v>71</v>
      </c>
      <c r="AH885" s="1" t="s">
        <v>114</v>
      </c>
      <c r="AI885" s="1" t="s">
        <v>130</v>
      </c>
      <c r="AJ885" s="1" t="s">
        <v>146</v>
      </c>
      <c r="AK885" s="8" t="s">
        <v>148</v>
      </c>
    </row>
    <row r="886" spans="1:37" ht="16">
      <c r="A886" s="8" t="s">
        <v>147</v>
      </c>
      <c r="B886" s="8" t="s">
        <v>148</v>
      </c>
      <c r="C886" s="8" t="s">
        <v>66</v>
      </c>
      <c r="D886" s="11" t="s">
        <v>67</v>
      </c>
      <c r="E886" s="24">
        <v>51</v>
      </c>
      <c r="F886" s="13">
        <v>0.58499999999999996</v>
      </c>
      <c r="G886" s="24">
        <v>2108</v>
      </c>
      <c r="H886" s="8" t="s">
        <v>79</v>
      </c>
      <c r="I886" s="13">
        <v>-28.920999999999999</v>
      </c>
      <c r="J886" s="38">
        <v>1.0740347083629473</v>
      </c>
      <c r="K886" s="103">
        <f t="shared" si="124"/>
        <v>1.1617697914271383</v>
      </c>
      <c r="L886" s="25">
        <v>3.2000000000000001E-2</v>
      </c>
      <c r="N886">
        <v>13.3</v>
      </c>
      <c r="O886" s="70">
        <v>818.19799999999998</v>
      </c>
      <c r="P886" s="70">
        <v>504.44940000000003</v>
      </c>
      <c r="Q886" s="70">
        <f t="shared" si="117"/>
        <v>0.61653707293344651</v>
      </c>
      <c r="R886" s="23">
        <f t="shared" si="118"/>
        <v>8.1999430700148395</v>
      </c>
      <c r="S886" s="25">
        <v>6.718</v>
      </c>
      <c r="T886" s="23">
        <f t="shared" si="119"/>
        <v>0.81927398064092194</v>
      </c>
      <c r="U886" s="23">
        <f t="shared" si="120"/>
        <v>1.2205928952091158</v>
      </c>
      <c r="V886" s="23">
        <f t="shared" si="121"/>
        <v>3.9058972646691704E-2</v>
      </c>
      <c r="W886" s="1">
        <v>950</v>
      </c>
      <c r="X886" s="1">
        <f t="shared" si="122"/>
        <v>4.1114708049149164E-5</v>
      </c>
      <c r="Y886" s="7">
        <v>2000</v>
      </c>
      <c r="Z886" s="1">
        <v>10.242000000000001</v>
      </c>
      <c r="AA886" s="1">
        <f t="shared" si="123"/>
        <v>8.028648320474353E-3</v>
      </c>
      <c r="AB886" s="1">
        <f t="shared" si="125"/>
        <v>9.3274410847193345E-5</v>
      </c>
      <c r="AD886" s="8" t="s">
        <v>148</v>
      </c>
      <c r="AE886" s="1" t="s">
        <v>69</v>
      </c>
      <c r="AF886" s="1" t="s">
        <v>70</v>
      </c>
      <c r="AG886" s="1" t="s">
        <v>71</v>
      </c>
      <c r="AH886" s="1" t="s">
        <v>114</v>
      </c>
      <c r="AI886" s="1" t="s">
        <v>130</v>
      </c>
      <c r="AJ886" s="1" t="s">
        <v>146</v>
      </c>
      <c r="AK886" s="8" t="s">
        <v>148</v>
      </c>
    </row>
    <row r="887" spans="1:37" ht="16">
      <c r="A887" s="8" t="s">
        <v>147</v>
      </c>
      <c r="B887" s="8" t="s">
        <v>148</v>
      </c>
      <c r="C887" s="8" t="s">
        <v>66</v>
      </c>
      <c r="D887" s="11" t="s">
        <v>67</v>
      </c>
      <c r="E887" s="24">
        <v>28</v>
      </c>
      <c r="F887" s="13">
        <v>2.653</v>
      </c>
      <c r="G887" s="24">
        <v>1677.6</v>
      </c>
      <c r="H887" s="8" t="s">
        <v>80</v>
      </c>
      <c r="I887" s="13">
        <v>-12.722</v>
      </c>
      <c r="J887" s="38">
        <v>1.0917555544141231</v>
      </c>
      <c r="K887" s="103">
        <f t="shared" si="124"/>
        <v>1.1809209267446485</v>
      </c>
      <c r="L887" s="25">
        <v>0.14699999999999999</v>
      </c>
      <c r="N887">
        <v>13.3</v>
      </c>
      <c r="O887" s="70">
        <v>818.19799999999998</v>
      </c>
      <c r="P887" s="70">
        <v>504.44940000000003</v>
      </c>
      <c r="Q887" s="70">
        <f t="shared" si="117"/>
        <v>0.61653707293344651</v>
      </c>
      <c r="R887" s="23">
        <f t="shared" si="118"/>
        <v>8.1999430700148395</v>
      </c>
      <c r="S887" s="25">
        <v>6.718</v>
      </c>
      <c r="T887" s="23">
        <f t="shared" si="119"/>
        <v>0.81927398064092194</v>
      </c>
      <c r="U887" s="23">
        <f t="shared" si="120"/>
        <v>1.2205928952091158</v>
      </c>
      <c r="V887" s="23">
        <f t="shared" si="121"/>
        <v>0.17942715559574002</v>
      </c>
      <c r="W887" s="1">
        <v>950</v>
      </c>
      <c r="X887" s="1">
        <f t="shared" si="122"/>
        <v>1.8887069010077896E-4</v>
      </c>
      <c r="Y887" s="7">
        <v>2000</v>
      </c>
      <c r="Z887" s="1">
        <v>10.242000000000001</v>
      </c>
      <c r="AA887" s="1">
        <f t="shared" si="123"/>
        <v>3.6881603222179052E-2</v>
      </c>
      <c r="AB887" s="1">
        <f t="shared" si="125"/>
        <v>4.3554257056964104E-4</v>
      </c>
      <c r="AD887" s="8" t="s">
        <v>148</v>
      </c>
      <c r="AE887" s="1" t="s">
        <v>69</v>
      </c>
      <c r="AF887" s="1" t="s">
        <v>70</v>
      </c>
      <c r="AG887" s="1" t="s">
        <v>71</v>
      </c>
      <c r="AH887" s="1" t="s">
        <v>114</v>
      </c>
      <c r="AI887" s="1" t="s">
        <v>130</v>
      </c>
      <c r="AJ887" s="1" t="s">
        <v>146</v>
      </c>
      <c r="AK887" s="8" t="s">
        <v>148</v>
      </c>
    </row>
    <row r="888" spans="1:37" ht="16">
      <c r="A888" s="8" t="s">
        <v>147</v>
      </c>
      <c r="B888" s="8" t="s">
        <v>148</v>
      </c>
      <c r="C888" s="8" t="s">
        <v>66</v>
      </c>
      <c r="D888" s="11" t="s">
        <v>67</v>
      </c>
      <c r="E888" s="24">
        <v>32</v>
      </c>
      <c r="F888" s="13">
        <v>0.30599999999999999</v>
      </c>
      <c r="G888" s="24">
        <v>1803</v>
      </c>
      <c r="H888" s="8" t="s">
        <v>82</v>
      </c>
      <c r="I888" s="13">
        <v>-22.265000000000001</v>
      </c>
      <c r="J888" s="38">
        <v>1.0813167874878022</v>
      </c>
      <c r="K888" s="103">
        <f t="shared" si="124"/>
        <v>1.1696396913411602</v>
      </c>
      <c r="L888" s="25">
        <v>1.7000000000000001E-2</v>
      </c>
      <c r="N888">
        <v>13.3</v>
      </c>
      <c r="O888" s="70">
        <v>818.19799999999998</v>
      </c>
      <c r="P888" s="70">
        <v>504.44940000000003</v>
      </c>
      <c r="Q888" s="70">
        <f t="shared" si="117"/>
        <v>0.61653707293344651</v>
      </c>
      <c r="R888" s="23">
        <f t="shared" si="118"/>
        <v>8.1999430700148395</v>
      </c>
      <c r="S888" s="25">
        <v>6.718</v>
      </c>
      <c r="T888" s="23">
        <f t="shared" si="119"/>
        <v>0.81927398064092194</v>
      </c>
      <c r="U888" s="23">
        <f t="shared" si="120"/>
        <v>1.2205928952091158</v>
      </c>
      <c r="V888" s="23">
        <f t="shared" si="121"/>
        <v>2.075007921855497E-2</v>
      </c>
      <c r="W888" s="1">
        <v>950</v>
      </c>
      <c r="X888" s="1">
        <f t="shared" si="122"/>
        <v>2.1842188651110496E-5</v>
      </c>
      <c r="Y888" s="7">
        <v>2000</v>
      </c>
      <c r="Z888" s="1">
        <v>10.242000000000001</v>
      </c>
      <c r="AA888" s="1">
        <f t="shared" si="123"/>
        <v>4.2652194202520005E-3</v>
      </c>
      <c r="AB888" s="1">
        <f t="shared" si="125"/>
        <v>4.9887699262058716E-5</v>
      </c>
      <c r="AD888" s="8" t="s">
        <v>148</v>
      </c>
      <c r="AE888" s="1" t="s">
        <v>69</v>
      </c>
      <c r="AF888" s="1" t="s">
        <v>70</v>
      </c>
      <c r="AG888" s="1" t="s">
        <v>71</v>
      </c>
      <c r="AH888" s="1" t="s">
        <v>114</v>
      </c>
      <c r="AI888" s="1" t="s">
        <v>130</v>
      </c>
      <c r="AJ888" s="1" t="s">
        <v>146</v>
      </c>
      <c r="AK888" s="8" t="s">
        <v>148</v>
      </c>
    </row>
    <row r="889" spans="1:37" ht="16">
      <c r="A889" s="8" t="s">
        <v>147</v>
      </c>
      <c r="B889" s="8" t="s">
        <v>148</v>
      </c>
      <c r="C889" s="8" t="s">
        <v>66</v>
      </c>
      <c r="D889" s="11" t="s">
        <v>67</v>
      </c>
      <c r="E889" s="24">
        <v>61</v>
      </c>
      <c r="F889" s="13">
        <v>3.1</v>
      </c>
      <c r="G889" s="24">
        <v>2298</v>
      </c>
      <c r="H889" s="8" t="s">
        <v>83</v>
      </c>
      <c r="I889" s="13">
        <v>-31.614000000000001</v>
      </c>
      <c r="J889" s="38">
        <v>1.0710880937411296</v>
      </c>
      <c r="K889" s="103">
        <f t="shared" si="124"/>
        <v>1.1585852945785007</v>
      </c>
      <c r="L889" s="25">
        <v>0.17199999999999999</v>
      </c>
      <c r="N889">
        <v>13.3</v>
      </c>
      <c r="O889" s="70">
        <v>818.19799999999998</v>
      </c>
      <c r="P889" s="70">
        <v>504.44940000000003</v>
      </c>
      <c r="Q889" s="70">
        <f t="shared" si="117"/>
        <v>0.61653707293344651</v>
      </c>
      <c r="R889" s="23">
        <f t="shared" si="118"/>
        <v>8.1999430700148395</v>
      </c>
      <c r="S889" s="25">
        <v>6.718</v>
      </c>
      <c r="T889" s="23">
        <f t="shared" si="119"/>
        <v>0.81927398064092194</v>
      </c>
      <c r="U889" s="23">
        <f t="shared" si="120"/>
        <v>1.2205928952091158</v>
      </c>
      <c r="V889" s="23">
        <f t="shared" si="121"/>
        <v>0.20994197797596792</v>
      </c>
      <c r="W889" s="1">
        <v>950</v>
      </c>
      <c r="X889" s="1">
        <f t="shared" si="122"/>
        <v>2.2099155576417676E-4</v>
      </c>
      <c r="Y889" s="7">
        <v>2000</v>
      </c>
      <c r="Z889" s="1">
        <v>10.242000000000001</v>
      </c>
      <c r="AA889" s="1">
        <f t="shared" si="123"/>
        <v>4.3153984722549645E-2</v>
      </c>
      <c r="AB889" s="1">
        <f t="shared" si="125"/>
        <v>4.9997572102011291E-4</v>
      </c>
      <c r="AD889" s="8" t="s">
        <v>148</v>
      </c>
      <c r="AE889" s="1" t="s">
        <v>69</v>
      </c>
      <c r="AF889" s="1" t="s">
        <v>70</v>
      </c>
      <c r="AG889" s="1" t="s">
        <v>71</v>
      </c>
      <c r="AH889" s="1" t="s">
        <v>114</v>
      </c>
      <c r="AI889" s="1" t="s">
        <v>130</v>
      </c>
      <c r="AJ889" s="1" t="s">
        <v>146</v>
      </c>
      <c r="AK889" s="8" t="s">
        <v>148</v>
      </c>
    </row>
    <row r="890" spans="1:37" ht="16">
      <c r="A890" s="8" t="s">
        <v>147</v>
      </c>
      <c r="B890" s="8" t="s">
        <v>148</v>
      </c>
      <c r="C890" s="8" t="s">
        <v>66</v>
      </c>
      <c r="D890" s="11" t="s">
        <v>67</v>
      </c>
      <c r="E890" s="24">
        <v>14</v>
      </c>
      <c r="F890" s="13">
        <v>3.6840000000000002</v>
      </c>
      <c r="G890" s="24">
        <v>1213.7</v>
      </c>
      <c r="H890" s="8" t="s">
        <v>84</v>
      </c>
      <c r="I890" s="13">
        <v>-24.167000000000002</v>
      </c>
      <c r="J890" s="38">
        <v>1.079235990271791</v>
      </c>
      <c r="K890" s="103">
        <f t="shared" si="124"/>
        <v>1.1673909385854235</v>
      </c>
      <c r="L890" s="25">
        <v>0.20399999999999999</v>
      </c>
      <c r="N890">
        <v>13.3</v>
      </c>
      <c r="O890" s="70">
        <v>818.19799999999998</v>
      </c>
      <c r="P890" s="70">
        <v>504.44940000000003</v>
      </c>
      <c r="Q890" s="70">
        <f t="shared" si="117"/>
        <v>0.61653707293344651</v>
      </c>
      <c r="R890" s="23">
        <f t="shared" si="118"/>
        <v>8.1999430700148395</v>
      </c>
      <c r="S890" s="25">
        <v>6.718</v>
      </c>
      <c r="T890" s="23">
        <f t="shared" si="119"/>
        <v>0.81927398064092194</v>
      </c>
      <c r="U890" s="23">
        <f t="shared" si="120"/>
        <v>1.2205928952091158</v>
      </c>
      <c r="V890" s="23">
        <f t="shared" si="121"/>
        <v>0.24900095062265962</v>
      </c>
      <c r="W890" s="1">
        <v>950</v>
      </c>
      <c r="X890" s="1">
        <f t="shared" si="122"/>
        <v>2.6210626381332591E-4</v>
      </c>
      <c r="Y890" s="7">
        <v>2000</v>
      </c>
      <c r="Z890" s="1">
        <v>10.242000000000001</v>
      </c>
      <c r="AA890" s="1">
        <f t="shared" si="123"/>
        <v>5.1182633043023999E-2</v>
      </c>
      <c r="AB890" s="1">
        <f t="shared" si="125"/>
        <v>5.9750142027369102E-4</v>
      </c>
      <c r="AD890" s="8" t="s">
        <v>148</v>
      </c>
      <c r="AE890" s="1" t="s">
        <v>69</v>
      </c>
      <c r="AF890" s="1" t="s">
        <v>70</v>
      </c>
      <c r="AG890" s="1" t="s">
        <v>71</v>
      </c>
      <c r="AH890" s="1" t="s">
        <v>114</v>
      </c>
      <c r="AI890" s="1" t="s">
        <v>130</v>
      </c>
      <c r="AJ890" s="1" t="s">
        <v>146</v>
      </c>
      <c r="AK890" s="8" t="s">
        <v>148</v>
      </c>
    </row>
    <row r="891" spans="1:37" ht="16">
      <c r="A891" s="8" t="s">
        <v>147</v>
      </c>
      <c r="B891" s="8" t="s">
        <v>148</v>
      </c>
      <c r="C891" s="8" t="s">
        <v>66</v>
      </c>
      <c r="D891" s="11" t="s">
        <v>67</v>
      </c>
      <c r="E891" s="24">
        <v>22</v>
      </c>
      <c r="F891" s="13">
        <v>0.34</v>
      </c>
      <c r="G891" s="24">
        <v>1548.3</v>
      </c>
      <c r="H891" s="8" t="s">
        <v>85</v>
      </c>
      <c r="I891" s="13">
        <v>-28.021999999999998</v>
      </c>
      <c r="J891" s="38">
        <v>1.0750183330586436</v>
      </c>
      <c r="K891" s="103">
        <f t="shared" si="124"/>
        <v>1.1628328213716994</v>
      </c>
      <c r="L891" s="25">
        <v>1.9E-2</v>
      </c>
      <c r="N891">
        <v>13.3</v>
      </c>
      <c r="O891" s="70">
        <v>818.19799999999998</v>
      </c>
      <c r="P891" s="70">
        <v>504.44940000000003</v>
      </c>
      <c r="Q891" s="70">
        <f t="shared" si="117"/>
        <v>0.61653707293344651</v>
      </c>
      <c r="R891" s="23">
        <f t="shared" si="118"/>
        <v>8.1999430700148395</v>
      </c>
      <c r="S891" s="25">
        <v>6.718</v>
      </c>
      <c r="T891" s="23">
        <f t="shared" si="119"/>
        <v>0.81927398064092194</v>
      </c>
      <c r="U891" s="23">
        <f t="shared" si="120"/>
        <v>1.2205928952091158</v>
      </c>
      <c r="V891" s="23">
        <f t="shared" si="121"/>
        <v>2.31912650089732E-2</v>
      </c>
      <c r="W891" s="1">
        <v>950</v>
      </c>
      <c r="X891" s="1">
        <f t="shared" si="122"/>
        <v>2.4411857904182316E-5</v>
      </c>
      <c r="Y891" s="7">
        <v>2000</v>
      </c>
      <c r="Z891" s="1">
        <v>10.242000000000001</v>
      </c>
      <c r="AA891" s="1">
        <f t="shared" si="123"/>
        <v>4.7670099402816468E-3</v>
      </c>
      <c r="AB891" s="1">
        <f t="shared" si="125"/>
        <v>5.5432356183646434E-5</v>
      </c>
      <c r="AD891" s="8" t="s">
        <v>148</v>
      </c>
      <c r="AE891" s="1" t="s">
        <v>69</v>
      </c>
      <c r="AF891" s="1" t="s">
        <v>70</v>
      </c>
      <c r="AG891" s="1" t="s">
        <v>71</v>
      </c>
      <c r="AH891" s="1" t="s">
        <v>114</v>
      </c>
      <c r="AI891" s="1" t="s">
        <v>130</v>
      </c>
      <c r="AJ891" s="1" t="s">
        <v>146</v>
      </c>
      <c r="AK891" s="8" t="s">
        <v>148</v>
      </c>
    </row>
    <row r="892" spans="1:37" ht="16">
      <c r="A892" s="8" t="s">
        <v>147</v>
      </c>
      <c r="B892" s="8" t="s">
        <v>148</v>
      </c>
      <c r="C892" s="8" t="s">
        <v>66</v>
      </c>
      <c r="D892" s="11" t="s">
        <v>67</v>
      </c>
      <c r="E892" s="24">
        <v>29</v>
      </c>
      <c r="F892" s="13">
        <v>0.52500000000000002</v>
      </c>
      <c r="G892" s="24">
        <v>1727.6</v>
      </c>
      <c r="H892" s="8" t="s">
        <v>86</v>
      </c>
      <c r="I892" s="13">
        <v>-23.271000000000001</v>
      </c>
      <c r="J892" s="38">
        <v>1.0802162295192064</v>
      </c>
      <c r="K892" s="103">
        <f t="shared" si="124"/>
        <v>1.1684503006872022</v>
      </c>
      <c r="L892" s="25">
        <v>2.9000000000000001E-2</v>
      </c>
      <c r="N892">
        <v>13.3</v>
      </c>
      <c r="O892" s="70">
        <v>818.19799999999998</v>
      </c>
      <c r="P892" s="70">
        <v>504.44940000000003</v>
      </c>
      <c r="Q892" s="70">
        <f t="shared" si="117"/>
        <v>0.61653707293344651</v>
      </c>
      <c r="R892" s="23">
        <f t="shared" si="118"/>
        <v>8.1999430700148395</v>
      </c>
      <c r="S892" s="25">
        <v>6.718</v>
      </c>
      <c r="T892" s="23">
        <f t="shared" si="119"/>
        <v>0.81927398064092194</v>
      </c>
      <c r="U892" s="23">
        <f t="shared" si="120"/>
        <v>1.2205928952091158</v>
      </c>
      <c r="V892" s="23">
        <f t="shared" si="121"/>
        <v>3.539719396106436E-2</v>
      </c>
      <c r="W892" s="1">
        <v>950</v>
      </c>
      <c r="X892" s="1">
        <f t="shared" si="122"/>
        <v>3.7260204169541434E-5</v>
      </c>
      <c r="Y892" s="7">
        <v>2000</v>
      </c>
      <c r="Z892" s="1">
        <v>10.242000000000001</v>
      </c>
      <c r="AA892" s="1">
        <f t="shared" si="123"/>
        <v>7.2759625404298835E-3</v>
      </c>
      <c r="AB892" s="1">
        <f t="shared" si="125"/>
        <v>8.5016006181541174E-5</v>
      </c>
      <c r="AD892" s="8" t="s">
        <v>148</v>
      </c>
      <c r="AE892" s="1" t="s">
        <v>69</v>
      </c>
      <c r="AF892" s="1" t="s">
        <v>70</v>
      </c>
      <c r="AG892" s="1" t="s">
        <v>71</v>
      </c>
      <c r="AH892" s="1" t="s">
        <v>114</v>
      </c>
      <c r="AI892" s="1" t="s">
        <v>130</v>
      </c>
      <c r="AJ892" s="1" t="s">
        <v>146</v>
      </c>
      <c r="AK892" s="8" t="s">
        <v>148</v>
      </c>
    </row>
    <row r="893" spans="1:37" ht="16">
      <c r="A893" s="8" t="s">
        <v>147</v>
      </c>
      <c r="B893" s="8" t="s">
        <v>148</v>
      </c>
      <c r="C893" s="8" t="s">
        <v>66</v>
      </c>
      <c r="D893" s="11" t="s">
        <v>67</v>
      </c>
      <c r="E893" s="24">
        <v>39</v>
      </c>
      <c r="F893" s="13">
        <v>10.439</v>
      </c>
      <c r="G893" s="24">
        <v>1910.3</v>
      </c>
      <c r="H893" s="8" t="s">
        <v>87</v>
      </c>
      <c r="I893" s="13">
        <v>-16.695</v>
      </c>
      <c r="J893" s="38">
        <v>1.0874098909573107</v>
      </c>
      <c r="K893" s="103">
        <f t="shared" si="124"/>
        <v>1.1762245669034004</v>
      </c>
      <c r="L893" s="25">
        <v>0.57899999999999996</v>
      </c>
      <c r="N893">
        <v>13.3</v>
      </c>
      <c r="O893" s="70">
        <v>818.19799999999998</v>
      </c>
      <c r="P893" s="70">
        <v>504.44940000000003</v>
      </c>
      <c r="Q893" s="70">
        <f t="shared" si="117"/>
        <v>0.61653707293344651</v>
      </c>
      <c r="R893" s="23">
        <f t="shared" si="118"/>
        <v>8.1999430700148395</v>
      </c>
      <c r="S893" s="25">
        <v>6.718</v>
      </c>
      <c r="T893" s="23">
        <f t="shared" si="119"/>
        <v>0.81927398064092194</v>
      </c>
      <c r="U893" s="23">
        <f t="shared" si="120"/>
        <v>1.2205928952091158</v>
      </c>
      <c r="V893" s="23">
        <f t="shared" si="121"/>
        <v>0.70672328632607806</v>
      </c>
      <c r="W893" s="1">
        <v>950</v>
      </c>
      <c r="X893" s="1">
        <f t="shared" si="122"/>
        <v>7.439192487642927E-4</v>
      </c>
      <c r="Y893" s="7">
        <v>2000</v>
      </c>
      <c r="Z893" s="1">
        <v>10.242000000000001</v>
      </c>
      <c r="AA893" s="1">
        <f t="shared" si="123"/>
        <v>0.14526835554858283</v>
      </c>
      <c r="AB893" s="1">
        <f t="shared" si="125"/>
        <v>1.7086820858990103E-3</v>
      </c>
      <c r="AD893" s="8" t="s">
        <v>148</v>
      </c>
      <c r="AE893" s="1" t="s">
        <v>69</v>
      </c>
      <c r="AF893" s="1" t="s">
        <v>70</v>
      </c>
      <c r="AG893" s="1" t="s">
        <v>71</v>
      </c>
      <c r="AH893" s="1" t="s">
        <v>114</v>
      </c>
      <c r="AI893" s="1" t="s">
        <v>130</v>
      </c>
      <c r="AJ893" s="1" t="s">
        <v>146</v>
      </c>
      <c r="AK893" s="8" t="s">
        <v>148</v>
      </c>
    </row>
    <row r="894" spans="1:37" ht="16">
      <c r="A894" s="8" t="s">
        <v>147</v>
      </c>
      <c r="B894" s="8" t="s">
        <v>148</v>
      </c>
      <c r="C894" s="8" t="s">
        <v>66</v>
      </c>
      <c r="D894" s="11" t="s">
        <v>67</v>
      </c>
      <c r="E894" s="24">
        <v>38</v>
      </c>
      <c r="F894" s="13">
        <v>2.5299999999999998</v>
      </c>
      <c r="G894" s="24">
        <v>1895.8</v>
      </c>
      <c r="H894" s="8" t="s">
        <v>88</v>
      </c>
      <c r="I894" s="13">
        <v>-17.32</v>
      </c>
      <c r="J894" s="38">
        <v>1.0867262318164381</v>
      </c>
      <c r="K894" s="103">
        <f t="shared" si="124"/>
        <v>1.1754857331902286</v>
      </c>
      <c r="L894" s="25">
        <v>0.14000000000000001</v>
      </c>
      <c r="N894">
        <v>13.3</v>
      </c>
      <c r="O894" s="70">
        <v>818.19799999999998</v>
      </c>
      <c r="P894" s="70">
        <v>504.44940000000003</v>
      </c>
      <c r="Q894" s="70">
        <f t="shared" si="117"/>
        <v>0.61653707293344651</v>
      </c>
      <c r="R894" s="23">
        <f t="shared" si="118"/>
        <v>8.1999430700148395</v>
      </c>
      <c r="S894" s="25">
        <v>6.718</v>
      </c>
      <c r="T894" s="23">
        <f t="shared" si="119"/>
        <v>0.81927398064092194</v>
      </c>
      <c r="U894" s="23">
        <f t="shared" si="120"/>
        <v>1.2205928952091158</v>
      </c>
      <c r="V894" s="23">
        <f t="shared" si="121"/>
        <v>0.17088300532927622</v>
      </c>
      <c r="W894" s="1">
        <v>950</v>
      </c>
      <c r="X894" s="1">
        <f t="shared" si="122"/>
        <v>1.7987684771502761E-4</v>
      </c>
      <c r="Y894" s="7">
        <v>2000</v>
      </c>
      <c r="Z894" s="1">
        <v>10.242000000000001</v>
      </c>
      <c r="AA894" s="1">
        <f t="shared" si="123"/>
        <v>3.5125336402075297E-2</v>
      </c>
      <c r="AB894" s="1">
        <f t="shared" si="125"/>
        <v>4.1289331814146907E-4</v>
      </c>
      <c r="AD894" s="8" t="s">
        <v>148</v>
      </c>
      <c r="AE894" s="1" t="s">
        <v>69</v>
      </c>
      <c r="AF894" s="1" t="s">
        <v>70</v>
      </c>
      <c r="AG894" s="1" t="s">
        <v>71</v>
      </c>
      <c r="AH894" s="1" t="s">
        <v>114</v>
      </c>
      <c r="AI894" s="1" t="s">
        <v>130</v>
      </c>
      <c r="AJ894" s="1" t="s">
        <v>146</v>
      </c>
      <c r="AK894" s="8" t="s">
        <v>148</v>
      </c>
    </row>
    <row r="895" spans="1:37" ht="16">
      <c r="A895" s="8" t="s">
        <v>147</v>
      </c>
      <c r="B895" s="8" t="s">
        <v>148</v>
      </c>
      <c r="C895" s="8" t="s">
        <v>66</v>
      </c>
      <c r="D895" s="11" t="s">
        <v>67</v>
      </c>
      <c r="E895" s="24">
        <v>37</v>
      </c>
      <c r="F895" s="13">
        <v>5.7629999999999999</v>
      </c>
      <c r="G895" s="24">
        <v>1879.7</v>
      </c>
      <c r="H895" s="8" t="s">
        <v>89</v>
      </c>
      <c r="I895" s="13">
        <v>-17.103999999999999</v>
      </c>
      <c r="J895" s="38">
        <v>1.0869625054841938</v>
      </c>
      <c r="K895" s="103">
        <f t="shared" si="124"/>
        <v>1.1757410753707465</v>
      </c>
      <c r="L895" s="25">
        <v>0.31900000000000001</v>
      </c>
      <c r="N895">
        <v>13.3</v>
      </c>
      <c r="O895" s="70">
        <v>818.19799999999998</v>
      </c>
      <c r="P895" s="70">
        <v>504.44940000000003</v>
      </c>
      <c r="Q895" s="70">
        <f t="shared" si="117"/>
        <v>0.61653707293344651</v>
      </c>
      <c r="R895" s="23">
        <f t="shared" si="118"/>
        <v>8.1999430700148395</v>
      </c>
      <c r="S895" s="25">
        <v>6.718</v>
      </c>
      <c r="T895" s="23">
        <f t="shared" si="119"/>
        <v>0.81927398064092194</v>
      </c>
      <c r="U895" s="23">
        <f t="shared" si="120"/>
        <v>1.2205928952091158</v>
      </c>
      <c r="V895" s="23">
        <f t="shared" si="121"/>
        <v>0.38936913357170794</v>
      </c>
      <c r="W895" s="1">
        <v>950</v>
      </c>
      <c r="X895" s="1">
        <f t="shared" si="122"/>
        <v>4.0986224586495571E-4</v>
      </c>
      <c r="Y895" s="7">
        <v>2000</v>
      </c>
      <c r="Z895" s="1">
        <v>10.242000000000001</v>
      </c>
      <c r="AA895" s="1">
        <f t="shared" si="123"/>
        <v>8.0035587944728703E-2</v>
      </c>
      <c r="AB895" s="1">
        <f t="shared" si="125"/>
        <v>9.4101128238065267E-4</v>
      </c>
      <c r="AD895" s="8" t="s">
        <v>148</v>
      </c>
      <c r="AE895" s="1" t="s">
        <v>69</v>
      </c>
      <c r="AF895" s="1" t="s">
        <v>70</v>
      </c>
      <c r="AG895" s="1" t="s">
        <v>71</v>
      </c>
      <c r="AH895" s="1" t="s">
        <v>114</v>
      </c>
      <c r="AI895" s="1" t="s">
        <v>130</v>
      </c>
      <c r="AJ895" s="1" t="s">
        <v>146</v>
      </c>
      <c r="AK895" s="8" t="s">
        <v>148</v>
      </c>
    </row>
    <row r="896" spans="1:37" ht="16">
      <c r="A896" s="8" t="s">
        <v>147</v>
      </c>
      <c r="B896" s="8" t="s">
        <v>148</v>
      </c>
      <c r="C896" s="8" t="s">
        <v>66</v>
      </c>
      <c r="D896" s="11" t="s">
        <v>67</v>
      </c>
      <c r="E896" s="24">
        <v>50</v>
      </c>
      <c r="F896" s="13">
        <v>3.492</v>
      </c>
      <c r="G896" s="24">
        <v>2096.3000000000002</v>
      </c>
      <c r="H896" s="8" t="s">
        <v>90</v>
      </c>
      <c r="I896" s="13">
        <v>-22.794</v>
      </c>
      <c r="J896" s="38">
        <v>1.0807380677123613</v>
      </c>
      <c r="K896" s="103">
        <f t="shared" si="124"/>
        <v>1.1690142598643898</v>
      </c>
      <c r="L896" s="25">
        <v>0.19400000000000001</v>
      </c>
      <c r="N896">
        <v>13.3</v>
      </c>
      <c r="O896" s="70">
        <v>818.19799999999998</v>
      </c>
      <c r="P896" s="70">
        <v>504.44940000000003</v>
      </c>
      <c r="Q896" s="70">
        <f t="shared" si="117"/>
        <v>0.61653707293344651</v>
      </c>
      <c r="R896" s="23">
        <f t="shared" si="118"/>
        <v>8.1999430700148395</v>
      </c>
      <c r="S896" s="25">
        <v>6.718</v>
      </c>
      <c r="T896" s="23">
        <f t="shared" si="119"/>
        <v>0.81927398064092194</v>
      </c>
      <c r="U896" s="23">
        <f t="shared" si="120"/>
        <v>1.2205928952091158</v>
      </c>
      <c r="V896" s="23">
        <f t="shared" si="121"/>
        <v>0.23679502167056848</v>
      </c>
      <c r="W896" s="1">
        <v>950</v>
      </c>
      <c r="X896" s="1">
        <f t="shared" si="122"/>
        <v>2.4925791754796682E-4</v>
      </c>
      <c r="Y896" s="7">
        <v>2000</v>
      </c>
      <c r="Z896" s="1">
        <v>10.242000000000001</v>
      </c>
      <c r="AA896" s="1">
        <f t="shared" si="123"/>
        <v>4.8673680442875768E-2</v>
      </c>
      <c r="AB896" s="1">
        <f t="shared" si="125"/>
        <v>5.6900226517804238E-4</v>
      </c>
      <c r="AD896" s="8" t="s">
        <v>148</v>
      </c>
      <c r="AE896" s="1" t="s">
        <v>69</v>
      </c>
      <c r="AF896" s="1" t="s">
        <v>70</v>
      </c>
      <c r="AG896" s="1" t="s">
        <v>71</v>
      </c>
      <c r="AH896" s="1" t="s">
        <v>114</v>
      </c>
      <c r="AI896" s="1" t="s">
        <v>130</v>
      </c>
      <c r="AJ896" s="1" t="s">
        <v>146</v>
      </c>
      <c r="AK896" s="8" t="s">
        <v>148</v>
      </c>
    </row>
    <row r="897" spans="1:37" ht="16">
      <c r="A897" s="8" t="s">
        <v>147</v>
      </c>
      <c r="B897" s="8" t="s">
        <v>148</v>
      </c>
      <c r="C897" s="8" t="s">
        <v>66</v>
      </c>
      <c r="D897" s="11" t="s">
        <v>67</v>
      </c>
      <c r="E897" s="24">
        <v>48</v>
      </c>
      <c r="F897" s="13">
        <v>1.5880000000000001</v>
      </c>
      <c r="G897" s="24">
        <v>2057.4</v>
      </c>
      <c r="H897" s="8" t="s">
        <v>91</v>
      </c>
      <c r="I897" s="13">
        <v>-16.158999999999999</v>
      </c>
      <c r="J897" s="38">
        <v>1.0879961895088786</v>
      </c>
      <c r="K897" s="103">
        <f t="shared" si="124"/>
        <v>1.1768581818962172</v>
      </c>
      <c r="L897" s="25">
        <v>8.7999999999999995E-2</v>
      </c>
      <c r="N897">
        <v>13.3</v>
      </c>
      <c r="O897" s="70">
        <v>818.19799999999998</v>
      </c>
      <c r="P897" s="70">
        <v>504.44940000000003</v>
      </c>
      <c r="Q897" s="70">
        <f t="shared" si="117"/>
        <v>0.61653707293344651</v>
      </c>
      <c r="R897" s="23">
        <f t="shared" si="118"/>
        <v>8.1999430700148395</v>
      </c>
      <c r="S897" s="25">
        <v>6.718</v>
      </c>
      <c r="T897" s="23">
        <f t="shared" si="119"/>
        <v>0.81927398064092194</v>
      </c>
      <c r="U897" s="23">
        <f t="shared" si="120"/>
        <v>1.2205928952091158</v>
      </c>
      <c r="V897" s="23">
        <f t="shared" si="121"/>
        <v>0.10741217477840219</v>
      </c>
      <c r="W897" s="1">
        <v>950</v>
      </c>
      <c r="X897" s="1">
        <f t="shared" si="122"/>
        <v>1.130654471351602E-4</v>
      </c>
      <c r="Y897" s="7">
        <v>2000</v>
      </c>
      <c r="Z897" s="1">
        <v>10.242000000000001</v>
      </c>
      <c r="AA897" s="1">
        <f t="shared" si="123"/>
        <v>2.2078782881304469E-2</v>
      </c>
      <c r="AB897" s="1">
        <f t="shared" si="125"/>
        <v>2.5983596280173296E-4</v>
      </c>
      <c r="AD897" s="8" t="s">
        <v>148</v>
      </c>
      <c r="AE897" s="1" t="s">
        <v>69</v>
      </c>
      <c r="AF897" s="1" t="s">
        <v>70</v>
      </c>
      <c r="AG897" s="1" t="s">
        <v>71</v>
      </c>
      <c r="AH897" s="1" t="s">
        <v>114</v>
      </c>
      <c r="AI897" s="1" t="s">
        <v>130</v>
      </c>
      <c r="AJ897" s="1" t="s">
        <v>146</v>
      </c>
      <c r="AK897" s="8" t="s">
        <v>148</v>
      </c>
    </row>
    <row r="898" spans="1:37" ht="16">
      <c r="A898" s="8" t="s">
        <v>147</v>
      </c>
      <c r="B898" s="8" t="s">
        <v>148</v>
      </c>
      <c r="C898" s="8" t="s">
        <v>66</v>
      </c>
      <c r="D898" s="11" t="s">
        <v>67</v>
      </c>
      <c r="E898" s="24">
        <v>59</v>
      </c>
      <c r="F898" s="13">
        <v>4.8390000000000004</v>
      </c>
      <c r="G898" s="24">
        <v>2271.4</v>
      </c>
      <c r="H898" s="8" t="s">
        <v>92</v>
      </c>
      <c r="I898" s="13">
        <v>-21.28</v>
      </c>
      <c r="J898" s="38">
        <v>1.0823943478549387</v>
      </c>
      <c r="K898" s="103">
        <f t="shared" si="124"/>
        <v>1.1708042260237683</v>
      </c>
      <c r="L898" s="25">
        <v>0.26800000000000002</v>
      </c>
      <c r="N898">
        <v>13.3</v>
      </c>
      <c r="O898" s="70">
        <v>818.19799999999998</v>
      </c>
      <c r="P898" s="70">
        <v>504.44940000000003</v>
      </c>
      <c r="Q898" s="70">
        <f t="shared" ref="Q898:Q961" si="126">P898/O898</f>
        <v>0.61653707293344651</v>
      </c>
      <c r="R898" s="23">
        <f t="shared" ref="R898:R961" si="127">N898*Q898</f>
        <v>8.1999430700148395</v>
      </c>
      <c r="S898" s="25">
        <v>6.718</v>
      </c>
      <c r="T898" s="23">
        <f t="shared" ref="T898:T961" si="128">S898/R898</f>
        <v>0.81927398064092194</v>
      </c>
      <c r="U898" s="23">
        <f t="shared" ref="U898:U961" si="129">1/T898</f>
        <v>1.2205928952091158</v>
      </c>
      <c r="V898" s="23">
        <f t="shared" ref="V898:V961" si="130">L898*U898</f>
        <v>0.32711889591604304</v>
      </c>
      <c r="W898" s="1">
        <v>950</v>
      </c>
      <c r="X898" s="1">
        <f t="shared" ref="X898:X961" si="131">V898/W898</f>
        <v>3.4433567991162426E-4</v>
      </c>
      <c r="Y898" s="7">
        <v>2000</v>
      </c>
      <c r="Z898" s="1">
        <v>10.242000000000001</v>
      </c>
      <c r="AA898" s="1">
        <f t="shared" ref="AA898:AA961" si="132">X898*Y898/Z898</f>
        <v>6.7239929683972716E-2</v>
      </c>
      <c r="AB898" s="1">
        <f t="shared" si="125"/>
        <v>7.8724793831536283E-4</v>
      </c>
      <c r="AD898" s="8" t="s">
        <v>148</v>
      </c>
      <c r="AE898" s="1" t="s">
        <v>69</v>
      </c>
      <c r="AF898" s="1" t="s">
        <v>70</v>
      </c>
      <c r="AG898" s="1" t="s">
        <v>71</v>
      </c>
      <c r="AH898" s="1" t="s">
        <v>114</v>
      </c>
      <c r="AI898" s="1" t="s">
        <v>130</v>
      </c>
      <c r="AJ898" s="1" t="s">
        <v>146</v>
      </c>
      <c r="AK898" s="8" t="s">
        <v>148</v>
      </c>
    </row>
    <row r="899" spans="1:37" ht="16">
      <c r="A899" s="8" t="s">
        <v>147</v>
      </c>
      <c r="B899" s="8" t="s">
        <v>148</v>
      </c>
      <c r="C899" s="8" t="s">
        <v>66</v>
      </c>
      <c r="D899" s="11" t="s">
        <v>67</v>
      </c>
      <c r="E899" s="24">
        <v>58</v>
      </c>
      <c r="F899" s="13">
        <v>0.97399999999999998</v>
      </c>
      <c r="G899" s="24">
        <v>2259.3000000000002</v>
      </c>
      <c r="H899" s="8" t="s">
        <v>93</v>
      </c>
      <c r="I899" s="13">
        <v>-14.287000000000001</v>
      </c>
      <c r="J899" s="38">
        <v>1.0900438045502654</v>
      </c>
      <c r="K899" s="103">
        <f t="shared" ref="K899:K962" si="133">((J899*13.003355)/(((100-J899)*12.0107)+(J899*13.003355)))*100</f>
        <v>1.1790710421609201</v>
      </c>
      <c r="L899" s="25">
        <v>5.3999999999999999E-2</v>
      </c>
      <c r="N899">
        <v>13.3</v>
      </c>
      <c r="O899" s="70">
        <v>818.19799999999998</v>
      </c>
      <c r="P899" s="70">
        <v>504.44940000000003</v>
      </c>
      <c r="Q899" s="70">
        <f t="shared" si="126"/>
        <v>0.61653707293344651</v>
      </c>
      <c r="R899" s="23">
        <f t="shared" si="127"/>
        <v>8.1999430700148395</v>
      </c>
      <c r="S899" s="25">
        <v>6.718</v>
      </c>
      <c r="T899" s="23">
        <f t="shared" si="128"/>
        <v>0.81927398064092194</v>
      </c>
      <c r="U899" s="23">
        <f t="shared" si="129"/>
        <v>1.2205928952091158</v>
      </c>
      <c r="V899" s="23">
        <f t="shared" si="130"/>
        <v>6.5912016341292248E-2</v>
      </c>
      <c r="W899" s="1">
        <v>950</v>
      </c>
      <c r="X899" s="1">
        <f t="shared" si="131"/>
        <v>6.9381069832939214E-5</v>
      </c>
      <c r="Y899" s="7">
        <v>2000</v>
      </c>
      <c r="Z899" s="1">
        <v>10.242000000000001</v>
      </c>
      <c r="AA899" s="1">
        <f t="shared" si="132"/>
        <v>1.3548344040800469E-2</v>
      </c>
      <c r="AB899" s="1">
        <f t="shared" ref="AB899:AB962" si="134">AA899*(K899/100)</f>
        <v>1.59744601277413E-4</v>
      </c>
      <c r="AD899" s="8" t="s">
        <v>148</v>
      </c>
      <c r="AE899" s="1" t="s">
        <v>69</v>
      </c>
      <c r="AF899" s="1" t="s">
        <v>70</v>
      </c>
      <c r="AG899" s="1" t="s">
        <v>71</v>
      </c>
      <c r="AH899" s="1" t="s">
        <v>114</v>
      </c>
      <c r="AI899" s="1" t="s">
        <v>130</v>
      </c>
      <c r="AJ899" s="1" t="s">
        <v>146</v>
      </c>
      <c r="AK899" s="8" t="s">
        <v>148</v>
      </c>
    </row>
    <row r="900" spans="1:37" ht="16">
      <c r="A900" s="8" t="s">
        <v>147</v>
      </c>
      <c r="B900" s="8" t="s">
        <v>148</v>
      </c>
      <c r="C900" s="8" t="s">
        <v>66</v>
      </c>
      <c r="D900" s="11" t="s">
        <v>67</v>
      </c>
      <c r="E900" s="24">
        <v>56</v>
      </c>
      <c r="F900" s="13">
        <v>8.7859999999999996</v>
      </c>
      <c r="G900" s="24">
        <v>2234.1999999999998</v>
      </c>
      <c r="H900" s="8" t="s">
        <v>94</v>
      </c>
      <c r="I900" s="13">
        <v>-13.692</v>
      </c>
      <c r="J900" s="38">
        <v>1.090694604610297</v>
      </c>
      <c r="K900" s="103">
        <f t="shared" si="133"/>
        <v>1.1797743610734865</v>
      </c>
      <c r="L900" s="25">
        <v>0.48699999999999999</v>
      </c>
      <c r="N900">
        <v>13.3</v>
      </c>
      <c r="O900" s="70">
        <v>818.19799999999998</v>
      </c>
      <c r="P900" s="70">
        <v>504.44940000000003</v>
      </c>
      <c r="Q900" s="70">
        <f t="shared" si="126"/>
        <v>0.61653707293344651</v>
      </c>
      <c r="R900" s="23">
        <f t="shared" si="127"/>
        <v>8.1999430700148395</v>
      </c>
      <c r="S900" s="25">
        <v>6.718</v>
      </c>
      <c r="T900" s="23">
        <f t="shared" si="128"/>
        <v>0.81927398064092194</v>
      </c>
      <c r="U900" s="23">
        <f t="shared" si="129"/>
        <v>1.2205928952091158</v>
      </c>
      <c r="V900" s="23">
        <f t="shared" si="130"/>
        <v>0.59442873996683943</v>
      </c>
      <c r="W900" s="1">
        <v>950</v>
      </c>
      <c r="X900" s="1">
        <f t="shared" si="131"/>
        <v>6.2571446312298883E-4</v>
      </c>
      <c r="Y900" s="7">
        <v>2000</v>
      </c>
      <c r="Z900" s="1">
        <v>10.242000000000001</v>
      </c>
      <c r="AA900" s="1">
        <f t="shared" si="132"/>
        <v>0.12218599162721906</v>
      </c>
      <c r="AB900" s="1">
        <f t="shared" si="134"/>
        <v>1.4415190020413274E-3</v>
      </c>
      <c r="AD900" s="8" t="s">
        <v>148</v>
      </c>
      <c r="AE900" s="1" t="s">
        <v>69</v>
      </c>
      <c r="AF900" s="1" t="s">
        <v>70</v>
      </c>
      <c r="AG900" s="1" t="s">
        <v>71</v>
      </c>
      <c r="AH900" s="1" t="s">
        <v>114</v>
      </c>
      <c r="AI900" s="1" t="s">
        <v>130</v>
      </c>
      <c r="AJ900" s="1" t="s">
        <v>146</v>
      </c>
      <c r="AK900" s="8" t="s">
        <v>148</v>
      </c>
    </row>
    <row r="901" spans="1:37" ht="16">
      <c r="A901" s="8" t="s">
        <v>147</v>
      </c>
      <c r="B901" s="8" t="s">
        <v>148</v>
      </c>
      <c r="C901" s="8" t="s">
        <v>66</v>
      </c>
      <c r="D901" s="11" t="s">
        <v>67</v>
      </c>
      <c r="E901" s="24">
        <v>57</v>
      </c>
      <c r="F901" s="13">
        <v>11.74</v>
      </c>
      <c r="G901" s="24">
        <v>2243.4</v>
      </c>
      <c r="H901" s="8" t="s">
        <v>95</v>
      </c>
      <c r="I901" s="13">
        <v>-16.315000000000001</v>
      </c>
      <c r="J901" s="38">
        <v>1.087825551095275</v>
      </c>
      <c r="K901" s="103">
        <f t="shared" si="133"/>
        <v>1.1766737724007281</v>
      </c>
      <c r="L901" s="25">
        <v>0.65100000000000002</v>
      </c>
      <c r="N901">
        <v>13.3</v>
      </c>
      <c r="O901" s="70">
        <v>818.19799999999998</v>
      </c>
      <c r="P901" s="70">
        <v>504.44940000000003</v>
      </c>
      <c r="Q901" s="70">
        <f t="shared" si="126"/>
        <v>0.61653707293344651</v>
      </c>
      <c r="R901" s="23">
        <f t="shared" si="127"/>
        <v>8.1999430700148395</v>
      </c>
      <c r="S901" s="25">
        <v>6.718</v>
      </c>
      <c r="T901" s="23">
        <f t="shared" si="128"/>
        <v>0.81927398064092194</v>
      </c>
      <c r="U901" s="23">
        <f t="shared" si="129"/>
        <v>1.2205928952091158</v>
      </c>
      <c r="V901" s="23">
        <f t="shared" si="130"/>
        <v>0.79460597478113448</v>
      </c>
      <c r="W901" s="1">
        <v>950</v>
      </c>
      <c r="X901" s="1">
        <f t="shared" si="131"/>
        <v>8.3642734187487839E-4</v>
      </c>
      <c r="Y901" s="7">
        <v>2000</v>
      </c>
      <c r="Z901" s="1">
        <v>10.242000000000001</v>
      </c>
      <c r="AA901" s="1">
        <f t="shared" si="132"/>
        <v>0.16333281426965013</v>
      </c>
      <c r="AB901" s="1">
        <f t="shared" si="134"/>
        <v>1.9218943872349669E-3</v>
      </c>
      <c r="AD901" s="8" t="s">
        <v>148</v>
      </c>
      <c r="AE901" s="1" t="s">
        <v>69</v>
      </c>
      <c r="AF901" s="1" t="s">
        <v>70</v>
      </c>
      <c r="AG901" s="1" t="s">
        <v>71</v>
      </c>
      <c r="AH901" s="1" t="s">
        <v>114</v>
      </c>
      <c r="AI901" s="1" t="s">
        <v>130</v>
      </c>
      <c r="AJ901" s="1" t="s">
        <v>146</v>
      </c>
      <c r="AK901" s="8" t="s">
        <v>148</v>
      </c>
    </row>
    <row r="902" spans="1:37" ht="16">
      <c r="A902" s="8" t="s">
        <v>147</v>
      </c>
      <c r="B902" s="8" t="s">
        <v>148</v>
      </c>
      <c r="C902" s="8" t="s">
        <v>66</v>
      </c>
      <c r="D902" s="11" t="s">
        <v>67</v>
      </c>
      <c r="E902" s="24">
        <v>55</v>
      </c>
      <c r="F902" s="13">
        <v>1.4550000000000001</v>
      </c>
      <c r="G902" s="24">
        <v>2225.1999999999998</v>
      </c>
      <c r="H902" s="8" t="s">
        <v>96</v>
      </c>
      <c r="I902" s="13">
        <v>-15.82</v>
      </c>
      <c r="J902" s="38">
        <v>1.0883669978778501</v>
      </c>
      <c r="K902" s="103">
        <f t="shared" si="133"/>
        <v>1.1772589155424624</v>
      </c>
      <c r="L902" s="25">
        <v>8.1000000000000003E-2</v>
      </c>
      <c r="N902">
        <v>13.3</v>
      </c>
      <c r="O902" s="70">
        <v>818.19799999999998</v>
      </c>
      <c r="P902" s="70">
        <v>504.44940000000003</v>
      </c>
      <c r="Q902" s="70">
        <f t="shared" si="126"/>
        <v>0.61653707293344651</v>
      </c>
      <c r="R902" s="23">
        <f t="shared" si="127"/>
        <v>8.1999430700148395</v>
      </c>
      <c r="S902" s="25">
        <v>6.718</v>
      </c>
      <c r="T902" s="23">
        <f t="shared" si="128"/>
        <v>0.81927398064092194</v>
      </c>
      <c r="U902" s="23">
        <f t="shared" si="129"/>
        <v>1.2205928952091158</v>
      </c>
      <c r="V902" s="23">
        <f t="shared" si="130"/>
        <v>9.8868024511938393E-2</v>
      </c>
      <c r="W902" s="1">
        <v>950</v>
      </c>
      <c r="X902" s="1">
        <f t="shared" si="131"/>
        <v>1.0407160474940883E-4</v>
      </c>
      <c r="Y902" s="7">
        <v>2000</v>
      </c>
      <c r="Z902" s="1">
        <v>10.242000000000001</v>
      </c>
      <c r="AA902" s="1">
        <f t="shared" si="132"/>
        <v>2.032251606120071E-2</v>
      </c>
      <c r="AB902" s="1">
        <f t="shared" si="134"/>
        <v>2.3924863219303423E-4</v>
      </c>
      <c r="AD902" s="8" t="s">
        <v>148</v>
      </c>
      <c r="AE902" s="1" t="s">
        <v>69</v>
      </c>
      <c r="AF902" s="1" t="s">
        <v>70</v>
      </c>
      <c r="AG902" s="1" t="s">
        <v>71</v>
      </c>
      <c r="AH902" s="1" t="s">
        <v>114</v>
      </c>
      <c r="AI902" s="1" t="s">
        <v>130</v>
      </c>
      <c r="AJ902" s="1" t="s">
        <v>146</v>
      </c>
      <c r="AK902" s="8" t="s">
        <v>148</v>
      </c>
    </row>
    <row r="903" spans="1:37" ht="16">
      <c r="A903" s="8" t="s">
        <v>147</v>
      </c>
      <c r="B903" s="8" t="s">
        <v>148</v>
      </c>
      <c r="C903" s="8" t="s">
        <v>66</v>
      </c>
      <c r="D903" s="11" t="s">
        <v>67</v>
      </c>
      <c r="E903" s="24">
        <v>54</v>
      </c>
      <c r="F903" s="13">
        <v>0.55400000000000005</v>
      </c>
      <c r="G903" s="24">
        <v>2206.1999999999998</v>
      </c>
      <c r="H903" s="8" t="s">
        <v>97</v>
      </c>
      <c r="I903" s="13">
        <v>-20.178000000000001</v>
      </c>
      <c r="J903" s="38">
        <v>1.0835998748774884</v>
      </c>
      <c r="K903" s="103">
        <f t="shared" si="133"/>
        <v>1.1721070536191087</v>
      </c>
      <c r="L903" s="25">
        <v>3.1E-2</v>
      </c>
      <c r="N903">
        <v>13.3</v>
      </c>
      <c r="O903" s="70">
        <v>818.19799999999998</v>
      </c>
      <c r="P903" s="70">
        <v>504.44940000000003</v>
      </c>
      <c r="Q903" s="70">
        <f t="shared" si="126"/>
        <v>0.61653707293344651</v>
      </c>
      <c r="R903" s="23">
        <f t="shared" si="127"/>
        <v>8.1999430700148395</v>
      </c>
      <c r="S903" s="25">
        <v>6.718</v>
      </c>
      <c r="T903" s="23">
        <f t="shared" si="128"/>
        <v>0.81927398064092194</v>
      </c>
      <c r="U903" s="23">
        <f t="shared" si="129"/>
        <v>1.2205928952091158</v>
      </c>
      <c r="V903" s="23">
        <f t="shared" si="130"/>
        <v>3.783837975148259E-2</v>
      </c>
      <c r="W903" s="1">
        <v>950</v>
      </c>
      <c r="X903" s="1">
        <f t="shared" si="131"/>
        <v>3.9829873422613254E-5</v>
      </c>
      <c r="Y903" s="7">
        <v>2000</v>
      </c>
      <c r="Z903" s="1">
        <v>10.242000000000001</v>
      </c>
      <c r="AA903" s="1">
        <f t="shared" si="132"/>
        <v>7.777753060459529E-3</v>
      </c>
      <c r="AB903" s="1">
        <f t="shared" si="134"/>
        <v>9.1163592234722236E-5</v>
      </c>
      <c r="AD903" s="8" t="s">
        <v>148</v>
      </c>
      <c r="AE903" s="1" t="s">
        <v>69</v>
      </c>
      <c r="AF903" s="1" t="s">
        <v>70</v>
      </c>
      <c r="AG903" s="1" t="s">
        <v>71</v>
      </c>
      <c r="AH903" s="1" t="s">
        <v>114</v>
      </c>
      <c r="AI903" s="1" t="s">
        <v>130</v>
      </c>
      <c r="AJ903" s="1" t="s">
        <v>146</v>
      </c>
      <c r="AK903" s="8" t="s">
        <v>148</v>
      </c>
    </row>
    <row r="904" spans="1:37" ht="16">
      <c r="A904" s="8" t="s">
        <v>147</v>
      </c>
      <c r="B904" s="8" t="s">
        <v>148</v>
      </c>
      <c r="C904" s="8" t="s">
        <v>66</v>
      </c>
      <c r="D904" s="11" t="s">
        <v>67</v>
      </c>
      <c r="E904" s="24">
        <v>69</v>
      </c>
      <c r="F904" s="13">
        <v>121.212</v>
      </c>
      <c r="G904" s="24">
        <v>2452.6</v>
      </c>
      <c r="H904" s="8" t="s">
        <v>98</v>
      </c>
      <c r="I904" s="13">
        <v>-28.62</v>
      </c>
      <c r="J904" s="38">
        <v>1.0743640442824305</v>
      </c>
      <c r="K904" s="103">
        <f t="shared" si="133"/>
        <v>1.1621257138993055</v>
      </c>
      <c r="L904" s="25">
        <v>6.718</v>
      </c>
      <c r="N904">
        <v>13.3</v>
      </c>
      <c r="O904" s="70">
        <v>818.19799999999998</v>
      </c>
      <c r="P904" s="70">
        <v>504.44940000000003</v>
      </c>
      <c r="Q904" s="70">
        <f t="shared" si="126"/>
        <v>0.61653707293344651</v>
      </c>
      <c r="R904" s="23">
        <f t="shared" si="127"/>
        <v>8.1999430700148395</v>
      </c>
      <c r="S904" s="25">
        <v>6.718</v>
      </c>
      <c r="T904" s="23">
        <f t="shared" si="128"/>
        <v>0.81927398064092194</v>
      </c>
      <c r="U904" s="23">
        <f t="shared" si="129"/>
        <v>1.2205928952091158</v>
      </c>
      <c r="V904" s="23">
        <f t="shared" si="130"/>
        <v>8.1999430700148395</v>
      </c>
      <c r="W904" s="1">
        <v>950</v>
      </c>
      <c r="X904" s="1">
        <f t="shared" si="131"/>
        <v>8.631519021068252E-3</v>
      </c>
      <c r="Y904" s="7">
        <v>2000</v>
      </c>
      <c r="Z904" s="1">
        <v>10.242000000000001</v>
      </c>
      <c r="AA904" s="1">
        <f t="shared" si="132"/>
        <v>1.6855143567795843</v>
      </c>
      <c r="AB904" s="1">
        <f t="shared" si="134"/>
        <v>1.9587795751600034E-2</v>
      </c>
      <c r="AD904" s="8" t="s">
        <v>148</v>
      </c>
      <c r="AE904" s="1" t="s">
        <v>69</v>
      </c>
      <c r="AF904" s="1" t="s">
        <v>70</v>
      </c>
      <c r="AG904" s="1" t="s">
        <v>71</v>
      </c>
      <c r="AH904" s="1" t="s">
        <v>114</v>
      </c>
      <c r="AI904" s="1" t="s">
        <v>130</v>
      </c>
      <c r="AJ904" s="1" t="s">
        <v>146</v>
      </c>
      <c r="AK904" s="8" t="s">
        <v>148</v>
      </c>
    </row>
    <row r="905" spans="1:37" ht="16">
      <c r="A905" s="8" t="s">
        <v>147</v>
      </c>
      <c r="B905" s="8" t="s">
        <v>148</v>
      </c>
      <c r="C905" s="8" t="s">
        <v>66</v>
      </c>
      <c r="D905" s="11" t="s">
        <v>67</v>
      </c>
      <c r="E905" s="24">
        <v>67</v>
      </c>
      <c r="F905" s="13">
        <v>0.59799999999999998</v>
      </c>
      <c r="G905" s="24">
        <v>2407.9</v>
      </c>
      <c r="H905" s="8" t="s">
        <v>99</v>
      </c>
      <c r="I905" s="13">
        <v>-8.0719999999999992</v>
      </c>
      <c r="J905" s="38">
        <v>1.0968412348316861</v>
      </c>
      <c r="K905" s="103">
        <f t="shared" si="133"/>
        <v>1.1864169803421218</v>
      </c>
      <c r="L905" s="25">
        <v>3.3000000000000002E-2</v>
      </c>
      <c r="N905">
        <v>13.3</v>
      </c>
      <c r="O905" s="70">
        <v>818.19799999999998</v>
      </c>
      <c r="P905" s="70">
        <v>504.44940000000003</v>
      </c>
      <c r="Q905" s="70">
        <f t="shared" si="126"/>
        <v>0.61653707293344651</v>
      </c>
      <c r="R905" s="23">
        <f t="shared" si="127"/>
        <v>8.1999430700148395</v>
      </c>
      <c r="S905" s="25">
        <v>6.718</v>
      </c>
      <c r="T905" s="23">
        <f t="shared" si="128"/>
        <v>0.81927398064092194</v>
      </c>
      <c r="U905" s="23">
        <f t="shared" si="129"/>
        <v>1.2205928952091158</v>
      </c>
      <c r="V905" s="23">
        <f t="shared" si="130"/>
        <v>4.0279565541900826E-2</v>
      </c>
      <c r="W905" s="1">
        <v>950</v>
      </c>
      <c r="X905" s="1">
        <f t="shared" si="131"/>
        <v>4.2399542675685081E-5</v>
      </c>
      <c r="Y905" s="7">
        <v>2000</v>
      </c>
      <c r="Z905" s="1">
        <v>10.242000000000001</v>
      </c>
      <c r="AA905" s="1">
        <f t="shared" si="132"/>
        <v>8.2795435804891779E-3</v>
      </c>
      <c r="AB905" s="1">
        <f t="shared" si="134"/>
        <v>9.8229910933749707E-5</v>
      </c>
      <c r="AD905" s="8" t="s">
        <v>148</v>
      </c>
      <c r="AE905" s="1" t="s">
        <v>69</v>
      </c>
      <c r="AF905" s="1" t="s">
        <v>70</v>
      </c>
      <c r="AG905" s="1" t="s">
        <v>71</v>
      </c>
      <c r="AH905" s="1" t="s">
        <v>114</v>
      </c>
      <c r="AI905" s="1" t="s">
        <v>130</v>
      </c>
      <c r="AJ905" s="1" t="s">
        <v>146</v>
      </c>
      <c r="AK905" s="8" t="s">
        <v>148</v>
      </c>
    </row>
    <row r="906" spans="1:37" ht="16">
      <c r="A906" s="8" t="s">
        <v>147</v>
      </c>
      <c r="B906" s="8" t="s">
        <v>148</v>
      </c>
      <c r="C906" s="8" t="s">
        <v>66</v>
      </c>
      <c r="D906" s="11" t="s">
        <v>67</v>
      </c>
      <c r="E906" s="24">
        <v>76</v>
      </c>
      <c r="F906" s="13">
        <v>1.069</v>
      </c>
      <c r="G906" s="24">
        <v>2617.3000000000002</v>
      </c>
      <c r="H906" s="8" t="s">
        <v>100</v>
      </c>
      <c r="I906" s="13">
        <v>-27.672000000000001</v>
      </c>
      <c r="J906" s="38">
        <v>1.0754012739793983</v>
      </c>
      <c r="K906" s="103">
        <f t="shared" si="133"/>
        <v>1.1632466755664781</v>
      </c>
      <c r="L906" s="25">
        <v>5.8999999999999997E-2</v>
      </c>
      <c r="N906">
        <v>13.3</v>
      </c>
      <c r="O906" s="70">
        <v>818.19799999999998</v>
      </c>
      <c r="P906" s="70">
        <v>504.44940000000003</v>
      </c>
      <c r="Q906" s="70">
        <f t="shared" si="126"/>
        <v>0.61653707293344651</v>
      </c>
      <c r="R906" s="23">
        <f t="shared" si="127"/>
        <v>8.1999430700148395</v>
      </c>
      <c r="S906" s="25">
        <v>6.718</v>
      </c>
      <c r="T906" s="23">
        <f t="shared" si="128"/>
        <v>0.81927398064092194</v>
      </c>
      <c r="U906" s="23">
        <f t="shared" si="129"/>
        <v>1.2205928952091158</v>
      </c>
      <c r="V906" s="23">
        <f t="shared" si="130"/>
        <v>7.2014980817337829E-2</v>
      </c>
      <c r="W906" s="1">
        <v>950</v>
      </c>
      <c r="X906" s="1">
        <f t="shared" si="131"/>
        <v>7.5805242965618772E-5</v>
      </c>
      <c r="Y906" s="7">
        <v>2000</v>
      </c>
      <c r="Z906" s="1">
        <v>10.242000000000001</v>
      </c>
      <c r="AA906" s="1">
        <f t="shared" si="132"/>
        <v>1.4802820340874588E-2</v>
      </c>
      <c r="AB906" s="1">
        <f t="shared" si="134"/>
        <v>1.7219331550530207E-4</v>
      </c>
      <c r="AD906" s="8" t="s">
        <v>148</v>
      </c>
      <c r="AE906" s="1" t="s">
        <v>69</v>
      </c>
      <c r="AF906" s="1" t="s">
        <v>70</v>
      </c>
      <c r="AG906" s="1" t="s">
        <v>71</v>
      </c>
      <c r="AH906" s="1" t="s">
        <v>114</v>
      </c>
      <c r="AI906" s="1" t="s">
        <v>130</v>
      </c>
      <c r="AJ906" s="1" t="s">
        <v>146</v>
      </c>
      <c r="AK906" s="8" t="s">
        <v>148</v>
      </c>
    </row>
    <row r="907" spans="1:37" ht="16">
      <c r="A907" s="8" t="s">
        <v>147</v>
      </c>
      <c r="B907" s="8" t="s">
        <v>148</v>
      </c>
      <c r="C907" s="8" t="s">
        <v>66</v>
      </c>
      <c r="D907" s="11" t="s">
        <v>67</v>
      </c>
      <c r="E907" s="24">
        <v>74</v>
      </c>
      <c r="F907" s="13">
        <v>0.88700000000000001</v>
      </c>
      <c r="G907" s="24">
        <v>2582</v>
      </c>
      <c r="H907" s="8" t="s">
        <v>101</v>
      </c>
      <c r="I907" s="13">
        <v>-18.707000000000001</v>
      </c>
      <c r="J907" s="38">
        <v>1.0852090216928563</v>
      </c>
      <c r="K907" s="103">
        <f t="shared" si="133"/>
        <v>1.1738460739515495</v>
      </c>
      <c r="L907" s="25">
        <v>4.9000000000000002E-2</v>
      </c>
      <c r="N907">
        <v>13.3</v>
      </c>
      <c r="O907" s="70">
        <v>818.19799999999998</v>
      </c>
      <c r="P907" s="70">
        <v>504.44940000000003</v>
      </c>
      <c r="Q907" s="70">
        <f t="shared" si="126"/>
        <v>0.61653707293344651</v>
      </c>
      <c r="R907" s="23">
        <f t="shared" si="127"/>
        <v>8.1999430700148395</v>
      </c>
      <c r="S907" s="25">
        <v>6.718</v>
      </c>
      <c r="T907" s="23">
        <f t="shared" si="128"/>
        <v>0.81927398064092194</v>
      </c>
      <c r="U907" s="23">
        <f t="shared" si="129"/>
        <v>1.2205928952091158</v>
      </c>
      <c r="V907" s="23">
        <f t="shared" si="130"/>
        <v>5.9809051865246682E-2</v>
      </c>
      <c r="W907" s="1">
        <v>950</v>
      </c>
      <c r="X907" s="1">
        <f t="shared" si="131"/>
        <v>6.295689670025967E-5</v>
      </c>
      <c r="Y907" s="7">
        <v>2000</v>
      </c>
      <c r="Z907" s="1">
        <v>10.242000000000001</v>
      </c>
      <c r="AA907" s="1">
        <f t="shared" si="132"/>
        <v>1.2293867740726355E-2</v>
      </c>
      <c r="AB907" s="1">
        <f t="shared" si="134"/>
        <v>1.4431108381131238E-4</v>
      </c>
      <c r="AD907" s="8" t="s">
        <v>148</v>
      </c>
      <c r="AE907" s="1" t="s">
        <v>69</v>
      </c>
      <c r="AF907" s="1" t="s">
        <v>70</v>
      </c>
      <c r="AG907" s="1" t="s">
        <v>71</v>
      </c>
      <c r="AH907" s="1" t="s">
        <v>114</v>
      </c>
      <c r="AI907" s="1" t="s">
        <v>130</v>
      </c>
      <c r="AJ907" s="1" t="s">
        <v>146</v>
      </c>
      <c r="AK907" s="8" t="s">
        <v>148</v>
      </c>
    </row>
    <row r="908" spans="1:37" ht="16">
      <c r="A908" s="8" t="s">
        <v>147</v>
      </c>
      <c r="B908" s="8" t="s">
        <v>148</v>
      </c>
      <c r="C908" s="8" t="s">
        <v>66</v>
      </c>
      <c r="D908" s="11" t="s">
        <v>67</v>
      </c>
      <c r="E908" s="24">
        <v>75</v>
      </c>
      <c r="F908" s="13">
        <v>0.749</v>
      </c>
      <c r="G908" s="24">
        <v>2588.5</v>
      </c>
      <c r="H908" s="8" t="s">
        <v>102</v>
      </c>
      <c r="I908" s="13">
        <v>-15.807</v>
      </c>
      <c r="J908" s="38">
        <v>1.0883812176124581</v>
      </c>
      <c r="K908" s="103">
        <f t="shared" si="133"/>
        <v>1.1772742828447222</v>
      </c>
      <c r="L908" s="25">
        <v>4.2000000000000003E-2</v>
      </c>
      <c r="N908">
        <v>13.3</v>
      </c>
      <c r="O908" s="70">
        <v>818.19799999999998</v>
      </c>
      <c r="P908" s="70">
        <v>504.44940000000003</v>
      </c>
      <c r="Q908" s="70">
        <f t="shared" si="126"/>
        <v>0.61653707293344651</v>
      </c>
      <c r="R908" s="23">
        <f t="shared" si="127"/>
        <v>8.1999430700148395</v>
      </c>
      <c r="S908" s="25">
        <v>6.718</v>
      </c>
      <c r="T908" s="23">
        <f t="shared" si="128"/>
        <v>0.81927398064092194</v>
      </c>
      <c r="U908" s="23">
        <f t="shared" si="129"/>
        <v>1.2205928952091158</v>
      </c>
      <c r="V908" s="23">
        <f t="shared" si="130"/>
        <v>5.1264901598782872E-2</v>
      </c>
      <c r="W908" s="1">
        <v>950</v>
      </c>
      <c r="X908" s="1">
        <f t="shared" si="131"/>
        <v>5.3963054314508286E-5</v>
      </c>
      <c r="Y908" s="7">
        <v>2000</v>
      </c>
      <c r="Z908" s="1">
        <v>10.242000000000001</v>
      </c>
      <c r="AA908" s="1">
        <f t="shared" si="132"/>
        <v>1.053760092062259E-2</v>
      </c>
      <c r="AB908" s="1">
        <f t="shared" si="134"/>
        <v>1.2405646566729844E-4</v>
      </c>
      <c r="AD908" s="8" t="s">
        <v>148</v>
      </c>
      <c r="AE908" s="1" t="s">
        <v>69</v>
      </c>
      <c r="AF908" s="1" t="s">
        <v>70</v>
      </c>
      <c r="AG908" s="1" t="s">
        <v>71</v>
      </c>
      <c r="AH908" s="1" t="s">
        <v>114</v>
      </c>
      <c r="AI908" s="1" t="s">
        <v>130</v>
      </c>
      <c r="AJ908" s="1" t="s">
        <v>146</v>
      </c>
      <c r="AK908" s="8" t="s">
        <v>148</v>
      </c>
    </row>
    <row r="909" spans="1:37" ht="16">
      <c r="A909" s="8" t="s">
        <v>147</v>
      </c>
      <c r="B909" s="8" t="s">
        <v>148</v>
      </c>
      <c r="C909" s="8" t="s">
        <v>66</v>
      </c>
      <c r="D909" s="11" t="s">
        <v>67</v>
      </c>
      <c r="E909" s="24">
        <v>71</v>
      </c>
      <c r="F909" s="13">
        <v>1.0649999999999999</v>
      </c>
      <c r="G909" s="24">
        <v>2521</v>
      </c>
      <c r="H909" s="8" t="s">
        <v>103</v>
      </c>
      <c r="I909" s="13">
        <v>-23.503</v>
      </c>
      <c r="J909" s="38">
        <v>1.0799624194350947</v>
      </c>
      <c r="K909" s="103">
        <f t="shared" si="133"/>
        <v>1.1681760037504259</v>
      </c>
      <c r="L909" s="25">
        <v>5.8999999999999997E-2</v>
      </c>
      <c r="N909">
        <v>13.3</v>
      </c>
      <c r="O909" s="70">
        <v>818.19799999999998</v>
      </c>
      <c r="P909" s="70">
        <v>504.44940000000003</v>
      </c>
      <c r="Q909" s="70">
        <f t="shared" si="126"/>
        <v>0.61653707293344651</v>
      </c>
      <c r="R909" s="23">
        <f t="shared" si="127"/>
        <v>8.1999430700148395</v>
      </c>
      <c r="S909" s="25">
        <v>6.718</v>
      </c>
      <c r="T909" s="23">
        <f t="shared" si="128"/>
        <v>0.81927398064092194</v>
      </c>
      <c r="U909" s="23">
        <f t="shared" si="129"/>
        <v>1.2205928952091158</v>
      </c>
      <c r="V909" s="23">
        <f t="shared" si="130"/>
        <v>7.2014980817337829E-2</v>
      </c>
      <c r="W909" s="1">
        <v>950</v>
      </c>
      <c r="X909" s="1">
        <f t="shared" si="131"/>
        <v>7.5805242965618772E-5</v>
      </c>
      <c r="Y909" s="7">
        <v>2000</v>
      </c>
      <c r="Z909" s="1">
        <v>10.242000000000001</v>
      </c>
      <c r="AA909" s="1">
        <f t="shared" si="132"/>
        <v>1.4802820340874588E-2</v>
      </c>
      <c r="AB909" s="1">
        <f t="shared" si="134"/>
        <v>1.7292299510038393E-4</v>
      </c>
      <c r="AD909" s="8" t="s">
        <v>148</v>
      </c>
      <c r="AE909" s="1" t="s">
        <v>69</v>
      </c>
      <c r="AF909" s="1" t="s">
        <v>70</v>
      </c>
      <c r="AG909" s="1" t="s">
        <v>71</v>
      </c>
      <c r="AH909" s="1" t="s">
        <v>114</v>
      </c>
      <c r="AI909" s="1" t="s">
        <v>130</v>
      </c>
      <c r="AJ909" s="1" t="s">
        <v>146</v>
      </c>
      <c r="AK909" s="8" t="s">
        <v>148</v>
      </c>
    </row>
    <row r="910" spans="1:37" ht="16">
      <c r="A910" s="8" t="s">
        <v>147</v>
      </c>
      <c r="B910" s="8" t="s">
        <v>148</v>
      </c>
      <c r="C910" s="8" t="s">
        <v>66</v>
      </c>
      <c r="D910" s="11" t="s">
        <v>67</v>
      </c>
      <c r="E910" s="24">
        <v>83</v>
      </c>
      <c r="F910" s="13">
        <v>0.46600000000000003</v>
      </c>
      <c r="G910" s="24">
        <v>2782.8</v>
      </c>
      <c r="H910" s="8" t="s">
        <v>104</v>
      </c>
      <c r="I910" s="13">
        <v>-32.973999999999997</v>
      </c>
      <c r="J910" s="38">
        <v>1.0695999483517713</v>
      </c>
      <c r="K910" s="103">
        <f t="shared" si="133"/>
        <v>1.1569770042979342</v>
      </c>
      <c r="L910" s="25">
        <v>2.5999999999999999E-2</v>
      </c>
      <c r="N910">
        <v>13.3</v>
      </c>
      <c r="O910" s="70">
        <v>818.19799999999998</v>
      </c>
      <c r="P910" s="70">
        <v>504.44940000000003</v>
      </c>
      <c r="Q910" s="70">
        <f t="shared" si="126"/>
        <v>0.61653707293344651</v>
      </c>
      <c r="R910" s="23">
        <f t="shared" si="127"/>
        <v>8.1999430700148395</v>
      </c>
      <c r="S910" s="25">
        <v>6.718</v>
      </c>
      <c r="T910" s="23">
        <f t="shared" si="128"/>
        <v>0.81927398064092194</v>
      </c>
      <c r="U910" s="23">
        <f t="shared" si="129"/>
        <v>1.2205928952091158</v>
      </c>
      <c r="V910" s="23">
        <f t="shared" si="130"/>
        <v>3.1735415275437009E-2</v>
      </c>
      <c r="W910" s="1">
        <v>950</v>
      </c>
      <c r="X910" s="1">
        <f t="shared" si="131"/>
        <v>3.3405700289933697E-5</v>
      </c>
      <c r="Y910" s="7">
        <v>2000</v>
      </c>
      <c r="Z910" s="1">
        <v>10.242000000000001</v>
      </c>
      <c r="AA910" s="1">
        <f t="shared" si="132"/>
        <v>6.5232767603854123E-3</v>
      </c>
      <c r="AB910" s="1">
        <f t="shared" si="134"/>
        <v>7.5472812044370479E-5</v>
      </c>
      <c r="AD910" s="8" t="s">
        <v>148</v>
      </c>
      <c r="AE910" s="1" t="s">
        <v>69</v>
      </c>
      <c r="AF910" s="1" t="s">
        <v>70</v>
      </c>
      <c r="AG910" s="1" t="s">
        <v>71</v>
      </c>
      <c r="AH910" s="1" t="s">
        <v>114</v>
      </c>
      <c r="AI910" s="1" t="s">
        <v>130</v>
      </c>
      <c r="AJ910" s="1" t="s">
        <v>146</v>
      </c>
      <c r="AK910" s="8" t="s">
        <v>148</v>
      </c>
    </row>
    <row r="911" spans="1:37" ht="16">
      <c r="A911" s="8" t="s">
        <v>147</v>
      </c>
      <c r="B911" s="8" t="s">
        <v>148</v>
      </c>
      <c r="C911" s="8" t="s">
        <v>66</v>
      </c>
      <c r="D911" s="11" t="s">
        <v>67</v>
      </c>
      <c r="E911" s="24">
        <v>90</v>
      </c>
      <c r="F911" s="13">
        <v>0.96499999999999997</v>
      </c>
      <c r="G911" s="24">
        <v>2957.6</v>
      </c>
      <c r="H911" s="8" t="s">
        <v>105</v>
      </c>
      <c r="I911" s="13">
        <v>-29.917999999999999</v>
      </c>
      <c r="J911" s="38">
        <v>1.0729438358526706</v>
      </c>
      <c r="K911" s="103">
        <f t="shared" si="133"/>
        <v>1.160590853834736</v>
      </c>
      <c r="L911" s="25">
        <v>5.2999999999999999E-2</v>
      </c>
      <c r="N911">
        <v>13.3</v>
      </c>
      <c r="O911" s="70">
        <v>818.19799999999998</v>
      </c>
      <c r="P911" s="70">
        <v>504.44940000000003</v>
      </c>
      <c r="Q911" s="70">
        <f t="shared" si="126"/>
        <v>0.61653707293344651</v>
      </c>
      <c r="R911" s="23">
        <f t="shared" si="127"/>
        <v>8.1999430700148395</v>
      </c>
      <c r="S911" s="25">
        <v>6.718</v>
      </c>
      <c r="T911" s="23">
        <f t="shared" si="128"/>
        <v>0.81927398064092194</v>
      </c>
      <c r="U911" s="23">
        <f t="shared" si="129"/>
        <v>1.2205928952091158</v>
      </c>
      <c r="V911" s="23">
        <f t="shared" si="130"/>
        <v>6.4691423446083141E-2</v>
      </c>
      <c r="W911" s="1">
        <v>950</v>
      </c>
      <c r="X911" s="1">
        <f t="shared" si="131"/>
        <v>6.8096235206403311E-5</v>
      </c>
      <c r="Y911" s="7">
        <v>2000</v>
      </c>
      <c r="Z911" s="1">
        <v>10.242000000000001</v>
      </c>
      <c r="AA911" s="1">
        <f t="shared" si="132"/>
        <v>1.329744878078565E-2</v>
      </c>
      <c r="AB911" s="1">
        <f t="shared" si="134"/>
        <v>1.5432897434315685E-4</v>
      </c>
      <c r="AD911" s="8" t="s">
        <v>148</v>
      </c>
      <c r="AE911" s="1" t="s">
        <v>69</v>
      </c>
      <c r="AF911" s="1" t="s">
        <v>70</v>
      </c>
      <c r="AG911" s="1" t="s">
        <v>71</v>
      </c>
      <c r="AH911" s="1" t="s">
        <v>114</v>
      </c>
      <c r="AI911" s="1" t="s">
        <v>130</v>
      </c>
      <c r="AJ911" s="1" t="s">
        <v>146</v>
      </c>
      <c r="AK911" s="8" t="s">
        <v>148</v>
      </c>
    </row>
    <row r="912" spans="1:37" ht="16">
      <c r="A912" s="8" t="s">
        <v>147</v>
      </c>
      <c r="B912" s="8" t="s">
        <v>148</v>
      </c>
      <c r="C912" s="8" t="s">
        <v>66</v>
      </c>
      <c r="D912" s="11" t="s">
        <v>67</v>
      </c>
      <c r="E912" s="24">
        <v>88</v>
      </c>
      <c r="F912" s="13">
        <v>0.54</v>
      </c>
      <c r="G912" s="24">
        <v>2919.5</v>
      </c>
      <c r="H912" s="8" t="s">
        <v>141</v>
      </c>
      <c r="I912" s="13">
        <v>-8.9659999999999993</v>
      </c>
      <c r="J912" s="38">
        <v>1.0958635123673095</v>
      </c>
      <c r="K912" s="103">
        <f t="shared" si="133"/>
        <v>1.1853603671854016</v>
      </c>
      <c r="L912" s="25">
        <v>0.03</v>
      </c>
      <c r="N912">
        <v>13.3</v>
      </c>
      <c r="O912" s="70">
        <v>818.19799999999998</v>
      </c>
      <c r="P912" s="70">
        <v>504.44940000000003</v>
      </c>
      <c r="Q912" s="70">
        <f t="shared" si="126"/>
        <v>0.61653707293344651</v>
      </c>
      <c r="R912" s="23">
        <f t="shared" si="127"/>
        <v>8.1999430700148395</v>
      </c>
      <c r="S912" s="25">
        <v>6.718</v>
      </c>
      <c r="T912" s="23">
        <f t="shared" si="128"/>
        <v>0.81927398064092194</v>
      </c>
      <c r="U912" s="23">
        <f t="shared" si="129"/>
        <v>1.2205928952091158</v>
      </c>
      <c r="V912" s="23">
        <f t="shared" si="130"/>
        <v>3.6617786856273475E-2</v>
      </c>
      <c r="W912" s="1">
        <v>950</v>
      </c>
      <c r="X912" s="1">
        <f t="shared" si="131"/>
        <v>3.8545038796077344E-5</v>
      </c>
      <c r="Y912" s="7">
        <v>2000</v>
      </c>
      <c r="Z912" s="1">
        <v>10.242000000000001</v>
      </c>
      <c r="AA912" s="1">
        <f t="shared" si="132"/>
        <v>7.5268578004447067E-3</v>
      </c>
      <c r="AB912" s="1">
        <f t="shared" si="134"/>
        <v>8.9220389260874418E-5</v>
      </c>
      <c r="AD912" s="8" t="s">
        <v>148</v>
      </c>
      <c r="AE912" s="1" t="s">
        <v>69</v>
      </c>
      <c r="AF912" s="1" t="s">
        <v>70</v>
      </c>
      <c r="AG912" s="1" t="s">
        <v>71</v>
      </c>
      <c r="AH912" s="1" t="s">
        <v>114</v>
      </c>
      <c r="AI912" s="1" t="s">
        <v>130</v>
      </c>
      <c r="AJ912" s="1" t="s">
        <v>146</v>
      </c>
      <c r="AK912" s="8" t="s">
        <v>148</v>
      </c>
    </row>
    <row r="913" spans="1:37" ht="16">
      <c r="A913" s="8" t="s">
        <v>147</v>
      </c>
      <c r="B913" s="8" t="s">
        <v>148</v>
      </c>
      <c r="C913" s="8" t="s">
        <v>66</v>
      </c>
      <c r="D913" s="11" t="s">
        <v>67</v>
      </c>
      <c r="E913" s="24">
        <v>99</v>
      </c>
      <c r="F913" s="13">
        <v>0.93700000000000006</v>
      </c>
      <c r="G913" s="24">
        <v>3395.4</v>
      </c>
      <c r="H913" s="8" t="s">
        <v>106</v>
      </c>
      <c r="I913" s="13">
        <v>-26.088000000000001</v>
      </c>
      <c r="J913" s="38">
        <v>1.0771343181047912</v>
      </c>
      <c r="K913" s="103">
        <f t="shared" si="133"/>
        <v>1.1651196180726928</v>
      </c>
      <c r="L913" s="25">
        <v>5.1999999999999998E-2</v>
      </c>
      <c r="N913">
        <v>13.3</v>
      </c>
      <c r="O913" s="70">
        <v>818.19799999999998</v>
      </c>
      <c r="P913" s="70">
        <v>504.44940000000003</v>
      </c>
      <c r="Q913" s="70">
        <f t="shared" si="126"/>
        <v>0.61653707293344651</v>
      </c>
      <c r="R913" s="23">
        <f t="shared" si="127"/>
        <v>8.1999430700148395</v>
      </c>
      <c r="S913" s="25">
        <v>6.718</v>
      </c>
      <c r="T913" s="23">
        <f t="shared" si="128"/>
        <v>0.81927398064092194</v>
      </c>
      <c r="U913" s="23">
        <f t="shared" si="129"/>
        <v>1.2205928952091158</v>
      </c>
      <c r="V913" s="23">
        <f t="shared" si="130"/>
        <v>6.3470830550874019E-2</v>
      </c>
      <c r="W913" s="1">
        <v>950</v>
      </c>
      <c r="X913" s="1">
        <f t="shared" si="131"/>
        <v>6.6811400579867394E-5</v>
      </c>
      <c r="Y913" s="7">
        <v>2000</v>
      </c>
      <c r="Z913" s="1">
        <v>10.242000000000001</v>
      </c>
      <c r="AA913" s="1">
        <f t="shared" si="132"/>
        <v>1.3046553520770825E-2</v>
      </c>
      <c r="AB913" s="1">
        <f t="shared" si="134"/>
        <v>1.5200795455285449E-4</v>
      </c>
      <c r="AD913" s="8" t="s">
        <v>148</v>
      </c>
      <c r="AE913" s="1" t="s">
        <v>69</v>
      </c>
      <c r="AF913" s="1" t="s">
        <v>70</v>
      </c>
      <c r="AG913" s="1" t="s">
        <v>71</v>
      </c>
      <c r="AH913" s="1" t="s">
        <v>114</v>
      </c>
      <c r="AI913" s="1" t="s">
        <v>130</v>
      </c>
      <c r="AJ913" s="1" t="s">
        <v>146</v>
      </c>
      <c r="AK913" s="8" t="s">
        <v>148</v>
      </c>
    </row>
    <row r="914" spans="1:37" ht="16">
      <c r="A914" s="8" t="s">
        <v>147</v>
      </c>
      <c r="B914" s="8" t="s">
        <v>148</v>
      </c>
      <c r="C914" s="8" t="s">
        <v>66</v>
      </c>
      <c r="D914" s="11" t="s">
        <v>67</v>
      </c>
      <c r="E914" s="24">
        <v>49</v>
      </c>
      <c r="F914" s="13">
        <v>3.6139999999999999</v>
      </c>
      <c r="G914" s="24">
        <v>2074.1</v>
      </c>
      <c r="H914" s="8" t="s">
        <v>107</v>
      </c>
      <c r="I914" s="13">
        <v>-18.568999999999999</v>
      </c>
      <c r="J914" s="38">
        <v>1.0853599790750297</v>
      </c>
      <c r="K914" s="103">
        <f t="shared" si="133"/>
        <v>1.1740092147991628</v>
      </c>
      <c r="L914" s="25">
        <v>0.2</v>
      </c>
      <c r="N914">
        <v>13.3</v>
      </c>
      <c r="O914" s="70">
        <v>818.19799999999998</v>
      </c>
      <c r="P914" s="70">
        <v>504.44940000000003</v>
      </c>
      <c r="Q914" s="70">
        <f t="shared" si="126"/>
        <v>0.61653707293344651</v>
      </c>
      <c r="R914" s="23">
        <f t="shared" si="127"/>
        <v>8.1999430700148395</v>
      </c>
      <c r="S914" s="25">
        <v>6.718</v>
      </c>
      <c r="T914" s="23">
        <f t="shared" si="128"/>
        <v>0.81927398064092194</v>
      </c>
      <c r="U914" s="23">
        <f t="shared" si="129"/>
        <v>1.2205928952091158</v>
      </c>
      <c r="V914" s="23">
        <f t="shared" si="130"/>
        <v>0.24411857904182319</v>
      </c>
      <c r="W914" s="1">
        <v>950</v>
      </c>
      <c r="X914" s="1">
        <f t="shared" si="131"/>
        <v>2.5696692530718229E-4</v>
      </c>
      <c r="Y914" s="7">
        <v>2000</v>
      </c>
      <c r="Z914" s="1">
        <v>10.242000000000001</v>
      </c>
      <c r="AA914" s="1">
        <f t="shared" si="132"/>
        <v>5.0179052002964707E-2</v>
      </c>
      <c r="AB914" s="1">
        <f t="shared" si="134"/>
        <v>5.8910669441366952E-4</v>
      </c>
      <c r="AD914" s="8" t="s">
        <v>148</v>
      </c>
      <c r="AE914" s="1" t="s">
        <v>69</v>
      </c>
      <c r="AF914" s="1" t="s">
        <v>70</v>
      </c>
      <c r="AG914" s="1" t="s">
        <v>71</v>
      </c>
      <c r="AH914" s="1" t="s">
        <v>114</v>
      </c>
      <c r="AI914" s="1" t="s">
        <v>130</v>
      </c>
      <c r="AJ914" s="1" t="s">
        <v>146</v>
      </c>
      <c r="AK914" s="8" t="s">
        <v>148</v>
      </c>
    </row>
    <row r="915" spans="1:37" ht="16">
      <c r="A915" s="8" t="s">
        <v>147</v>
      </c>
      <c r="B915" s="8" t="s">
        <v>148</v>
      </c>
      <c r="C915" s="8" t="s">
        <v>66</v>
      </c>
      <c r="D915" s="11" t="s">
        <v>67</v>
      </c>
      <c r="E915" s="24">
        <v>68</v>
      </c>
      <c r="F915" s="13">
        <v>8.0719999999999992</v>
      </c>
      <c r="G915" s="24">
        <v>2432.8000000000002</v>
      </c>
      <c r="H915" s="8" t="s">
        <v>108</v>
      </c>
      <c r="I915" s="13">
        <v>-22.969000000000001</v>
      </c>
      <c r="J915" s="38">
        <v>1.0805466182809342</v>
      </c>
      <c r="K915" s="103">
        <f t="shared" si="133"/>
        <v>1.168807357349815</v>
      </c>
      <c r="L915" s="25">
        <v>0.44700000000000001</v>
      </c>
      <c r="N915">
        <v>13.3</v>
      </c>
      <c r="O915" s="70">
        <v>818.19799999999998</v>
      </c>
      <c r="P915" s="70">
        <v>504.44940000000003</v>
      </c>
      <c r="Q915" s="70">
        <f t="shared" si="126"/>
        <v>0.61653707293344651</v>
      </c>
      <c r="R915" s="23">
        <f t="shared" si="127"/>
        <v>8.1999430700148395</v>
      </c>
      <c r="S915" s="25">
        <v>6.718</v>
      </c>
      <c r="T915" s="23">
        <f t="shared" si="128"/>
        <v>0.81927398064092194</v>
      </c>
      <c r="U915" s="23">
        <f t="shared" si="129"/>
        <v>1.2205928952091158</v>
      </c>
      <c r="V915" s="23">
        <f t="shared" si="130"/>
        <v>0.54560502415847478</v>
      </c>
      <c r="W915" s="1">
        <v>950</v>
      </c>
      <c r="X915" s="1">
        <f t="shared" si="131"/>
        <v>5.7432107806155237E-4</v>
      </c>
      <c r="Y915" s="7">
        <v>2000</v>
      </c>
      <c r="Z915" s="1">
        <v>10.242000000000001</v>
      </c>
      <c r="AA915" s="1">
        <f t="shared" si="132"/>
        <v>0.11215018122662612</v>
      </c>
      <c r="AB915" s="1">
        <f t="shared" si="134"/>
        <v>1.3108195694579571E-3</v>
      </c>
      <c r="AD915" s="8" t="s">
        <v>148</v>
      </c>
      <c r="AE915" s="1" t="s">
        <v>69</v>
      </c>
      <c r="AF915" s="1" t="s">
        <v>70</v>
      </c>
      <c r="AG915" s="1" t="s">
        <v>71</v>
      </c>
      <c r="AH915" s="1" t="s">
        <v>114</v>
      </c>
      <c r="AI915" s="1" t="s">
        <v>130</v>
      </c>
      <c r="AJ915" s="1" t="s">
        <v>146</v>
      </c>
      <c r="AK915" s="8" t="s">
        <v>148</v>
      </c>
    </row>
    <row r="916" spans="1:37" ht="16">
      <c r="A916" s="8" t="s">
        <v>147</v>
      </c>
      <c r="B916" s="8" t="s">
        <v>148</v>
      </c>
      <c r="C916" s="8" t="s">
        <v>66</v>
      </c>
      <c r="D916" s="11" t="s">
        <v>67</v>
      </c>
      <c r="E916" s="24">
        <v>27</v>
      </c>
      <c r="F916" s="13">
        <v>3.3570000000000002</v>
      </c>
      <c r="G916" s="24">
        <v>1661.6</v>
      </c>
      <c r="H916" s="8" t="s">
        <v>109</v>
      </c>
      <c r="I916" s="13">
        <v>-17.797999999999998</v>
      </c>
      <c r="J916" s="38">
        <v>1.0862033629276631</v>
      </c>
      <c r="K916" s="103">
        <f t="shared" si="133"/>
        <v>1.1749206657108764</v>
      </c>
      <c r="L916" s="25">
        <v>0.186</v>
      </c>
      <c r="N916">
        <v>13.3</v>
      </c>
      <c r="O916" s="70">
        <v>818.19799999999998</v>
      </c>
      <c r="P916" s="70">
        <v>504.44940000000003</v>
      </c>
      <c r="Q916" s="70">
        <f t="shared" si="126"/>
        <v>0.61653707293344651</v>
      </c>
      <c r="R916" s="23">
        <f t="shared" si="127"/>
        <v>8.1999430700148395</v>
      </c>
      <c r="S916" s="25">
        <v>6.718</v>
      </c>
      <c r="T916" s="23">
        <f t="shared" si="128"/>
        <v>0.81927398064092194</v>
      </c>
      <c r="U916" s="23">
        <f t="shared" si="129"/>
        <v>1.2205928952091158</v>
      </c>
      <c r="V916" s="23">
        <f t="shared" si="130"/>
        <v>0.22703027850889554</v>
      </c>
      <c r="W916" s="1">
        <v>950</v>
      </c>
      <c r="X916" s="1">
        <f t="shared" si="131"/>
        <v>2.3897924053567951E-4</v>
      </c>
      <c r="Y916" s="7">
        <v>2000</v>
      </c>
      <c r="Z916" s="1">
        <v>10.242000000000001</v>
      </c>
      <c r="AA916" s="1">
        <f t="shared" si="132"/>
        <v>4.6666518362757176E-2</v>
      </c>
      <c r="AB916" s="1">
        <f t="shared" si="134"/>
        <v>5.4829456821179495E-4</v>
      </c>
      <c r="AD916" s="8" t="s">
        <v>148</v>
      </c>
      <c r="AE916" s="1" t="s">
        <v>69</v>
      </c>
      <c r="AF916" s="1" t="s">
        <v>70</v>
      </c>
      <c r="AG916" s="1" t="s">
        <v>71</v>
      </c>
      <c r="AH916" s="1" t="s">
        <v>114</v>
      </c>
      <c r="AI916" s="1" t="s">
        <v>130</v>
      </c>
      <c r="AJ916" s="1" t="s">
        <v>146</v>
      </c>
      <c r="AK916" s="8" t="s">
        <v>148</v>
      </c>
    </row>
    <row r="917" spans="1:37" ht="16">
      <c r="A917" s="8" t="s">
        <v>147</v>
      </c>
      <c r="B917" s="8" t="s">
        <v>148</v>
      </c>
      <c r="C917" s="8" t="s">
        <v>66</v>
      </c>
      <c r="D917" s="11" t="s">
        <v>67</v>
      </c>
      <c r="E917" s="24">
        <v>34</v>
      </c>
      <c r="F917" s="13">
        <v>2.323</v>
      </c>
      <c r="G917" s="24">
        <v>1843</v>
      </c>
      <c r="H917" s="8" t="s">
        <v>110</v>
      </c>
      <c r="I917" s="13">
        <v>-12.444000000000001</v>
      </c>
      <c r="J917" s="38">
        <v>1.092059616244069</v>
      </c>
      <c r="K917" s="103">
        <f t="shared" si="133"/>
        <v>1.1812495251966399</v>
      </c>
      <c r="L917" s="25">
        <v>0.129</v>
      </c>
      <c r="N917">
        <v>13.3</v>
      </c>
      <c r="O917" s="70">
        <v>818.19799999999998</v>
      </c>
      <c r="P917" s="70">
        <v>504.44940000000003</v>
      </c>
      <c r="Q917" s="70">
        <f t="shared" si="126"/>
        <v>0.61653707293344651</v>
      </c>
      <c r="R917" s="23">
        <f t="shared" si="127"/>
        <v>8.1999430700148395</v>
      </c>
      <c r="S917" s="25">
        <v>6.718</v>
      </c>
      <c r="T917" s="23">
        <f t="shared" si="128"/>
        <v>0.81927398064092194</v>
      </c>
      <c r="U917" s="23">
        <f t="shared" si="129"/>
        <v>1.2205928952091158</v>
      </c>
      <c r="V917" s="23">
        <f t="shared" si="130"/>
        <v>0.15745648348197594</v>
      </c>
      <c r="W917" s="1">
        <v>950</v>
      </c>
      <c r="X917" s="1">
        <f t="shared" si="131"/>
        <v>1.6574366682313256E-4</v>
      </c>
      <c r="Y917" s="7">
        <v>2000</v>
      </c>
      <c r="Z917" s="1">
        <v>10.242000000000001</v>
      </c>
      <c r="AA917" s="1">
        <f t="shared" si="132"/>
        <v>3.2365488541912235E-2</v>
      </c>
      <c r="AB917" s="1">
        <f t="shared" si="134"/>
        <v>3.8231717972891119E-4</v>
      </c>
      <c r="AD917" s="8" t="s">
        <v>148</v>
      </c>
      <c r="AE917" s="1" t="s">
        <v>69</v>
      </c>
      <c r="AF917" s="1" t="s">
        <v>70</v>
      </c>
      <c r="AG917" s="1" t="s">
        <v>71</v>
      </c>
      <c r="AH917" s="1" t="s">
        <v>114</v>
      </c>
      <c r="AI917" s="1" t="s">
        <v>130</v>
      </c>
      <c r="AJ917" s="1" t="s">
        <v>146</v>
      </c>
      <c r="AK917" s="8" t="s">
        <v>148</v>
      </c>
    </row>
    <row r="918" spans="1:37" ht="16">
      <c r="A918" s="8" t="s">
        <v>147</v>
      </c>
      <c r="B918" s="8" t="s">
        <v>148</v>
      </c>
      <c r="C918" s="8" t="s">
        <v>66</v>
      </c>
      <c r="D918" s="11" t="s">
        <v>67</v>
      </c>
      <c r="E918" s="24">
        <v>46</v>
      </c>
      <c r="F918" s="13">
        <v>2.379</v>
      </c>
      <c r="G918" s="24">
        <v>2025.2</v>
      </c>
      <c r="H918" s="8" t="s">
        <v>111</v>
      </c>
      <c r="I918" s="13">
        <v>-19.196000000000002</v>
      </c>
      <c r="J918" s="38">
        <v>1.0846741037817063</v>
      </c>
      <c r="K918" s="103">
        <f t="shared" si="133"/>
        <v>1.173267983568715</v>
      </c>
      <c r="L918" s="25">
        <v>0.13200000000000001</v>
      </c>
      <c r="N918">
        <v>13.3</v>
      </c>
      <c r="O918" s="70">
        <v>818.19799999999998</v>
      </c>
      <c r="P918" s="70">
        <v>504.44940000000003</v>
      </c>
      <c r="Q918" s="70">
        <f t="shared" si="126"/>
        <v>0.61653707293344651</v>
      </c>
      <c r="R918" s="23">
        <f t="shared" si="127"/>
        <v>8.1999430700148395</v>
      </c>
      <c r="S918" s="25">
        <v>6.718</v>
      </c>
      <c r="T918" s="23">
        <f t="shared" si="128"/>
        <v>0.81927398064092194</v>
      </c>
      <c r="U918" s="23">
        <f t="shared" si="129"/>
        <v>1.2205928952091158</v>
      </c>
      <c r="V918" s="23">
        <f t="shared" si="130"/>
        <v>0.1611182621676033</v>
      </c>
      <c r="W918" s="1">
        <v>950</v>
      </c>
      <c r="X918" s="1">
        <f t="shared" si="131"/>
        <v>1.6959817070274033E-4</v>
      </c>
      <c r="Y918" s="7">
        <v>2000</v>
      </c>
      <c r="Z918" s="1">
        <v>10.242000000000001</v>
      </c>
      <c r="AA918" s="1">
        <f t="shared" si="132"/>
        <v>3.3118174321956712E-2</v>
      </c>
      <c r="AB918" s="1">
        <f t="shared" si="134"/>
        <v>3.8856493606199342E-4</v>
      </c>
      <c r="AD918" s="8" t="s">
        <v>148</v>
      </c>
      <c r="AE918" s="1" t="s">
        <v>69</v>
      </c>
      <c r="AF918" s="1" t="s">
        <v>70</v>
      </c>
      <c r="AG918" s="1" t="s">
        <v>71</v>
      </c>
      <c r="AH918" s="1" t="s">
        <v>114</v>
      </c>
      <c r="AI918" s="1" t="s">
        <v>130</v>
      </c>
      <c r="AJ918" s="1" t="s">
        <v>146</v>
      </c>
      <c r="AK918" s="8" t="s">
        <v>148</v>
      </c>
    </row>
    <row r="919" spans="1:37" ht="16">
      <c r="A919" s="8" t="s">
        <v>147</v>
      </c>
      <c r="B919" s="8" t="s">
        <v>148</v>
      </c>
      <c r="C919" s="8" t="s">
        <v>66</v>
      </c>
      <c r="D919" s="11" t="s">
        <v>67</v>
      </c>
      <c r="E919" s="24">
        <v>1</v>
      </c>
      <c r="F919" s="13">
        <v>101.67400000000001</v>
      </c>
      <c r="G919" s="24">
        <v>66.7</v>
      </c>
      <c r="I919" s="13">
        <v>-37.319000000000003</v>
      </c>
      <c r="J919" s="38">
        <v>1.0648452426536932</v>
      </c>
      <c r="K919" s="103">
        <f t="shared" si="133"/>
        <v>1.1518384026289863</v>
      </c>
      <c r="L919" s="25">
        <v>5.6349999999999998</v>
      </c>
      <c r="N919">
        <v>13.3</v>
      </c>
      <c r="O919" s="70">
        <v>818.19799999999998</v>
      </c>
      <c r="P919" s="70">
        <v>504.44940000000003</v>
      </c>
      <c r="Q919" s="70">
        <f t="shared" si="126"/>
        <v>0.61653707293344651</v>
      </c>
      <c r="R919" s="23">
        <f t="shared" si="127"/>
        <v>8.1999430700148395</v>
      </c>
      <c r="S919" s="25">
        <v>6.718</v>
      </c>
      <c r="T919" s="23">
        <f t="shared" si="128"/>
        <v>0.81927398064092194</v>
      </c>
      <c r="U919" s="23">
        <f t="shared" si="129"/>
        <v>1.2205928952091158</v>
      </c>
      <c r="V919" s="23">
        <f t="shared" si="130"/>
        <v>6.8780409645033673</v>
      </c>
      <c r="W919" s="1">
        <v>950</v>
      </c>
      <c r="X919" s="1">
        <f t="shared" si="131"/>
        <v>7.2400431205298602E-3</v>
      </c>
      <c r="Y919" s="7">
        <v>2000</v>
      </c>
      <c r="Z919" s="1">
        <v>10.242000000000001</v>
      </c>
      <c r="AA919" s="1">
        <f t="shared" si="132"/>
        <v>1.4137947901835304</v>
      </c>
      <c r="AB919" s="1">
        <f t="shared" si="134"/>
        <v>1.6284631327701804E-2</v>
      </c>
      <c r="AD919" s="8" t="s">
        <v>148</v>
      </c>
      <c r="AE919" s="1" t="s">
        <v>69</v>
      </c>
      <c r="AF919" s="1" t="s">
        <v>70</v>
      </c>
      <c r="AG919" s="1" t="s">
        <v>71</v>
      </c>
      <c r="AH919" s="1" t="s">
        <v>114</v>
      </c>
      <c r="AI919" s="1" t="s">
        <v>130</v>
      </c>
      <c r="AJ919" s="1" t="s">
        <v>146</v>
      </c>
      <c r="AK919" s="8" t="s">
        <v>148</v>
      </c>
    </row>
    <row r="920" spans="1:37" ht="16">
      <c r="A920" s="8" t="s">
        <v>147</v>
      </c>
      <c r="B920" s="8" t="s">
        <v>148</v>
      </c>
      <c r="C920" s="8" t="s">
        <v>66</v>
      </c>
      <c r="D920" s="11" t="s">
        <v>67</v>
      </c>
      <c r="E920" s="24">
        <v>2</v>
      </c>
      <c r="F920" s="13">
        <v>101.419</v>
      </c>
      <c r="G920" s="24">
        <v>126.4</v>
      </c>
      <c r="I920" s="13">
        <v>-37.4</v>
      </c>
      <c r="J920" s="38">
        <v>1.0647566005325291</v>
      </c>
      <c r="K920" s="103">
        <f t="shared" si="133"/>
        <v>1.1517426031405666</v>
      </c>
      <c r="L920" s="25">
        <v>5.6210000000000004</v>
      </c>
      <c r="N920">
        <v>13.3</v>
      </c>
      <c r="O920" s="70">
        <v>818.19799999999998</v>
      </c>
      <c r="P920" s="70">
        <v>504.44940000000003</v>
      </c>
      <c r="Q920" s="70">
        <f t="shared" si="126"/>
        <v>0.61653707293344651</v>
      </c>
      <c r="R920" s="23">
        <f t="shared" si="127"/>
        <v>8.1999430700148395</v>
      </c>
      <c r="S920" s="25">
        <v>6.718</v>
      </c>
      <c r="T920" s="23">
        <f t="shared" si="128"/>
        <v>0.81927398064092194</v>
      </c>
      <c r="U920" s="23">
        <f t="shared" si="129"/>
        <v>1.2205928952091158</v>
      </c>
      <c r="V920" s="23">
        <f t="shared" si="130"/>
        <v>6.8609526639704406</v>
      </c>
      <c r="W920" s="1">
        <v>950</v>
      </c>
      <c r="X920" s="1">
        <f t="shared" si="131"/>
        <v>7.2220554357583589E-3</v>
      </c>
      <c r="Y920" s="7">
        <v>2000</v>
      </c>
      <c r="Z920" s="1">
        <v>10.242000000000001</v>
      </c>
      <c r="AA920" s="1">
        <f t="shared" si="132"/>
        <v>1.4102822565433233</v>
      </c>
      <c r="AB920" s="1">
        <f t="shared" si="134"/>
        <v>1.6242821573141598E-2</v>
      </c>
      <c r="AD920" s="8" t="s">
        <v>148</v>
      </c>
      <c r="AE920" s="1" t="s">
        <v>69</v>
      </c>
      <c r="AF920" s="1" t="s">
        <v>70</v>
      </c>
      <c r="AG920" s="1" t="s">
        <v>71</v>
      </c>
      <c r="AH920" s="1" t="s">
        <v>114</v>
      </c>
      <c r="AI920" s="1" t="s">
        <v>130</v>
      </c>
      <c r="AJ920" s="1" t="s">
        <v>146</v>
      </c>
      <c r="AK920" s="8" t="s">
        <v>148</v>
      </c>
    </row>
    <row r="921" spans="1:37" ht="16">
      <c r="A921" s="8" t="s">
        <v>147</v>
      </c>
      <c r="B921" s="8" t="s">
        <v>148</v>
      </c>
      <c r="C921" s="8" t="s">
        <v>66</v>
      </c>
      <c r="D921" s="11" t="s">
        <v>67</v>
      </c>
      <c r="E921" s="24">
        <v>3</v>
      </c>
      <c r="F921" s="13">
        <v>101.45699999999999</v>
      </c>
      <c r="G921" s="24">
        <v>186.2</v>
      </c>
      <c r="I921" s="13">
        <v>-37.527999999999999</v>
      </c>
      <c r="J921" s="38">
        <v>1.0646165237703167</v>
      </c>
      <c r="K921" s="103">
        <f t="shared" si="133"/>
        <v>1.1515912159161008</v>
      </c>
      <c r="L921" s="25">
        <v>5.6230000000000002</v>
      </c>
      <c r="N921">
        <v>13.3</v>
      </c>
      <c r="O921" s="70">
        <v>818.19799999999998</v>
      </c>
      <c r="P921" s="70">
        <v>504.44940000000003</v>
      </c>
      <c r="Q921" s="70">
        <f t="shared" si="126"/>
        <v>0.61653707293344651</v>
      </c>
      <c r="R921" s="23">
        <f t="shared" si="127"/>
        <v>8.1999430700148395</v>
      </c>
      <c r="S921" s="25">
        <v>6.718</v>
      </c>
      <c r="T921" s="23">
        <f t="shared" si="128"/>
        <v>0.81927398064092194</v>
      </c>
      <c r="U921" s="23">
        <f t="shared" si="129"/>
        <v>1.2205928952091158</v>
      </c>
      <c r="V921" s="23">
        <f t="shared" si="130"/>
        <v>6.8633938497608584</v>
      </c>
      <c r="W921" s="1">
        <v>950</v>
      </c>
      <c r="X921" s="1">
        <f t="shared" si="131"/>
        <v>7.2246251050114303E-3</v>
      </c>
      <c r="Y921" s="7">
        <v>2000</v>
      </c>
      <c r="Z921" s="1">
        <v>10.242000000000001</v>
      </c>
      <c r="AA921" s="1">
        <f t="shared" si="132"/>
        <v>1.4107840470633528</v>
      </c>
      <c r="AB921" s="1">
        <f t="shared" si="134"/>
        <v>1.6246465161527241E-2</v>
      </c>
      <c r="AD921" s="8" t="s">
        <v>148</v>
      </c>
      <c r="AE921" s="1" t="s">
        <v>69</v>
      </c>
      <c r="AF921" s="1" t="s">
        <v>70</v>
      </c>
      <c r="AG921" s="1" t="s">
        <v>71</v>
      </c>
      <c r="AH921" s="1" t="s">
        <v>114</v>
      </c>
      <c r="AI921" s="1" t="s">
        <v>130</v>
      </c>
      <c r="AJ921" s="1" t="s">
        <v>146</v>
      </c>
      <c r="AK921" s="8" t="s">
        <v>148</v>
      </c>
    </row>
    <row r="922" spans="1:37" ht="16">
      <c r="A922" s="8" t="s">
        <v>147</v>
      </c>
      <c r="B922" s="8" t="s">
        <v>148</v>
      </c>
      <c r="C922" s="8" t="s">
        <v>66</v>
      </c>
      <c r="D922" s="11" t="s">
        <v>67</v>
      </c>
      <c r="E922" s="24">
        <v>4</v>
      </c>
      <c r="F922" s="13">
        <v>101.434</v>
      </c>
      <c r="G922" s="24">
        <v>245.8</v>
      </c>
      <c r="I922" s="13">
        <v>-37.554000000000002</v>
      </c>
      <c r="J922" s="38">
        <v>1.0645880706295243</v>
      </c>
      <c r="K922" s="103">
        <f t="shared" si="133"/>
        <v>1.1515604653294702</v>
      </c>
      <c r="L922" s="25">
        <v>5.6219999999999999</v>
      </c>
      <c r="N922">
        <v>13.3</v>
      </c>
      <c r="O922" s="70">
        <v>818.19799999999998</v>
      </c>
      <c r="P922" s="70">
        <v>504.44940000000003</v>
      </c>
      <c r="Q922" s="70">
        <f t="shared" si="126"/>
        <v>0.61653707293344651</v>
      </c>
      <c r="R922" s="23">
        <f t="shared" si="127"/>
        <v>8.1999430700148395</v>
      </c>
      <c r="S922" s="25">
        <v>6.718</v>
      </c>
      <c r="T922" s="23">
        <f t="shared" si="128"/>
        <v>0.81927398064092194</v>
      </c>
      <c r="U922" s="23">
        <f t="shared" si="129"/>
        <v>1.2205928952091158</v>
      </c>
      <c r="V922" s="23">
        <f t="shared" si="130"/>
        <v>6.8621732568656491</v>
      </c>
      <c r="W922" s="1">
        <v>950</v>
      </c>
      <c r="X922" s="1">
        <f t="shared" si="131"/>
        <v>7.2233402703848941E-3</v>
      </c>
      <c r="Y922" s="7">
        <v>2000</v>
      </c>
      <c r="Z922" s="1">
        <v>10.242000000000001</v>
      </c>
      <c r="AA922" s="1">
        <f t="shared" si="132"/>
        <v>1.4105331518033379</v>
      </c>
      <c r="AB922" s="1">
        <f t="shared" si="134"/>
        <v>1.624314212653296E-2</v>
      </c>
      <c r="AD922" s="8" t="s">
        <v>148</v>
      </c>
      <c r="AE922" s="1" t="s">
        <v>69</v>
      </c>
      <c r="AF922" s="1" t="s">
        <v>70</v>
      </c>
      <c r="AG922" s="1" t="s">
        <v>71</v>
      </c>
      <c r="AH922" s="1" t="s">
        <v>114</v>
      </c>
      <c r="AI922" s="1" t="s">
        <v>130</v>
      </c>
      <c r="AJ922" s="1" t="s">
        <v>146</v>
      </c>
      <c r="AK922" s="8" t="s">
        <v>148</v>
      </c>
    </row>
    <row r="923" spans="1:37" ht="16">
      <c r="A923" s="8" t="s">
        <v>147</v>
      </c>
      <c r="B923" s="8" t="s">
        <v>148</v>
      </c>
      <c r="C923" s="8" t="s">
        <v>66</v>
      </c>
      <c r="D923" s="11" t="s">
        <v>67</v>
      </c>
      <c r="E923" s="24">
        <v>5</v>
      </c>
      <c r="F923" s="13">
        <v>101.49299999999999</v>
      </c>
      <c r="G923" s="24">
        <v>305.60000000000002</v>
      </c>
      <c r="I923" s="13">
        <v>-37.585000000000001</v>
      </c>
      <c r="J923" s="38">
        <v>1.0645541457094978</v>
      </c>
      <c r="K923" s="103">
        <f t="shared" si="133"/>
        <v>1.1515238011434827</v>
      </c>
      <c r="L923" s="25">
        <v>5.625</v>
      </c>
      <c r="N923">
        <v>13.3</v>
      </c>
      <c r="O923" s="70">
        <v>818.19799999999998</v>
      </c>
      <c r="P923" s="70">
        <v>504.44940000000003</v>
      </c>
      <c r="Q923" s="70">
        <f t="shared" si="126"/>
        <v>0.61653707293344651</v>
      </c>
      <c r="R923" s="23">
        <f t="shared" si="127"/>
        <v>8.1999430700148395</v>
      </c>
      <c r="S923" s="25">
        <v>6.718</v>
      </c>
      <c r="T923" s="23">
        <f t="shared" si="128"/>
        <v>0.81927398064092194</v>
      </c>
      <c r="U923" s="23">
        <f t="shared" si="129"/>
        <v>1.2205928952091158</v>
      </c>
      <c r="V923" s="23">
        <f t="shared" si="130"/>
        <v>6.8658350355512763</v>
      </c>
      <c r="W923" s="1">
        <v>950</v>
      </c>
      <c r="X923" s="1">
        <f t="shared" si="131"/>
        <v>7.2271947742645016E-3</v>
      </c>
      <c r="Y923" s="7">
        <v>2000</v>
      </c>
      <c r="Z923" s="1">
        <v>10.242000000000001</v>
      </c>
      <c r="AA923" s="1">
        <f t="shared" si="132"/>
        <v>1.4112858375833823</v>
      </c>
      <c r="AB923" s="1">
        <f t="shared" si="134"/>
        <v>1.6251292321939802E-2</v>
      </c>
      <c r="AD923" s="8" t="s">
        <v>148</v>
      </c>
      <c r="AE923" s="1" t="s">
        <v>69</v>
      </c>
      <c r="AF923" s="1" t="s">
        <v>70</v>
      </c>
      <c r="AG923" s="1" t="s">
        <v>71</v>
      </c>
      <c r="AH923" s="1" t="s">
        <v>114</v>
      </c>
      <c r="AI923" s="1" t="s">
        <v>130</v>
      </c>
      <c r="AJ923" s="1" t="s">
        <v>146</v>
      </c>
      <c r="AK923" s="8" t="s">
        <v>148</v>
      </c>
    </row>
    <row r="924" spans="1:37" ht="16">
      <c r="A924" s="8" t="s">
        <v>147</v>
      </c>
      <c r="B924" s="8" t="s">
        <v>148</v>
      </c>
      <c r="C924" s="8" t="s">
        <v>66</v>
      </c>
      <c r="D924" s="11" t="s">
        <v>67</v>
      </c>
      <c r="E924" s="24">
        <v>6</v>
      </c>
      <c r="F924" s="13">
        <v>101.428</v>
      </c>
      <c r="G924" s="24">
        <v>365.3</v>
      </c>
      <c r="I924" s="13">
        <v>-37.594999999999999</v>
      </c>
      <c r="J924" s="38">
        <v>1.0645432021819454</v>
      </c>
      <c r="K924" s="103">
        <f t="shared" si="133"/>
        <v>1.1515119739809105</v>
      </c>
      <c r="L924" s="25">
        <v>5.6219999999999999</v>
      </c>
      <c r="N924">
        <v>13.3</v>
      </c>
      <c r="O924" s="70">
        <v>818.19799999999998</v>
      </c>
      <c r="P924" s="70">
        <v>504.44940000000003</v>
      </c>
      <c r="Q924" s="70">
        <f t="shared" si="126"/>
        <v>0.61653707293344651</v>
      </c>
      <c r="R924" s="23">
        <f t="shared" si="127"/>
        <v>8.1999430700148395</v>
      </c>
      <c r="S924" s="25">
        <v>6.718</v>
      </c>
      <c r="T924" s="23">
        <f t="shared" si="128"/>
        <v>0.81927398064092194</v>
      </c>
      <c r="U924" s="23">
        <f t="shared" si="129"/>
        <v>1.2205928952091158</v>
      </c>
      <c r="V924" s="23">
        <f t="shared" si="130"/>
        <v>6.8621732568656491</v>
      </c>
      <c r="W924" s="1">
        <v>950</v>
      </c>
      <c r="X924" s="1">
        <f t="shared" si="131"/>
        <v>7.2233402703848941E-3</v>
      </c>
      <c r="Y924" s="7">
        <v>2000</v>
      </c>
      <c r="Z924" s="1">
        <v>10.242000000000001</v>
      </c>
      <c r="AA924" s="1">
        <f t="shared" si="132"/>
        <v>1.4105331518033379</v>
      </c>
      <c r="AB924" s="1">
        <f t="shared" si="134"/>
        <v>1.6242458139985771E-2</v>
      </c>
      <c r="AD924" s="8" t="s">
        <v>148</v>
      </c>
      <c r="AE924" s="1" t="s">
        <v>69</v>
      </c>
      <c r="AF924" s="1" t="s">
        <v>70</v>
      </c>
      <c r="AG924" s="1" t="s">
        <v>71</v>
      </c>
      <c r="AH924" s="1" t="s">
        <v>114</v>
      </c>
      <c r="AI924" s="1" t="s">
        <v>130</v>
      </c>
      <c r="AJ924" s="1" t="s">
        <v>146</v>
      </c>
      <c r="AK924" s="8" t="s">
        <v>148</v>
      </c>
    </row>
    <row r="925" spans="1:37" ht="16">
      <c r="A925" s="8" t="s">
        <v>147</v>
      </c>
      <c r="B925" s="8" t="s">
        <v>148</v>
      </c>
      <c r="C925" s="8" t="s">
        <v>66</v>
      </c>
      <c r="D925" s="11" t="s">
        <v>67</v>
      </c>
      <c r="E925" s="24">
        <v>7</v>
      </c>
      <c r="F925" s="13">
        <v>101.36199999999999</v>
      </c>
      <c r="G925" s="24">
        <v>425.1</v>
      </c>
      <c r="I925" s="13">
        <v>-37.729999999999997</v>
      </c>
      <c r="J925" s="38">
        <v>1.0643954643230358</v>
      </c>
      <c r="K925" s="103">
        <f t="shared" si="133"/>
        <v>1.1513523070091771</v>
      </c>
      <c r="L925" s="25">
        <v>5.6180000000000003</v>
      </c>
      <c r="N925">
        <v>13.3</v>
      </c>
      <c r="O925" s="70">
        <v>818.19799999999998</v>
      </c>
      <c r="P925" s="70">
        <v>504.44940000000003</v>
      </c>
      <c r="Q925" s="70">
        <f t="shared" si="126"/>
        <v>0.61653707293344651</v>
      </c>
      <c r="R925" s="23">
        <f t="shared" si="127"/>
        <v>8.1999430700148395</v>
      </c>
      <c r="S925" s="25">
        <v>6.718</v>
      </c>
      <c r="T925" s="23">
        <f t="shared" si="128"/>
        <v>0.81927398064092194</v>
      </c>
      <c r="U925" s="23">
        <f t="shared" si="129"/>
        <v>1.2205928952091158</v>
      </c>
      <c r="V925" s="23">
        <f t="shared" si="130"/>
        <v>6.8572908852848133</v>
      </c>
      <c r="W925" s="1">
        <v>950</v>
      </c>
      <c r="X925" s="1">
        <f t="shared" si="131"/>
        <v>7.2182009318787505E-3</v>
      </c>
      <c r="Y925" s="7">
        <v>2000</v>
      </c>
      <c r="Z925" s="1">
        <v>10.242000000000001</v>
      </c>
      <c r="AA925" s="1">
        <f t="shared" si="132"/>
        <v>1.4095295707632787</v>
      </c>
      <c r="AB925" s="1">
        <f t="shared" si="134"/>
        <v>1.6228651230959561E-2</v>
      </c>
      <c r="AD925" s="8" t="s">
        <v>148</v>
      </c>
      <c r="AE925" s="1" t="s">
        <v>69</v>
      </c>
      <c r="AF925" s="1" t="s">
        <v>70</v>
      </c>
      <c r="AG925" s="1" t="s">
        <v>71</v>
      </c>
      <c r="AH925" s="1" t="s">
        <v>114</v>
      </c>
      <c r="AI925" s="1" t="s">
        <v>130</v>
      </c>
      <c r="AJ925" s="1" t="s">
        <v>146</v>
      </c>
      <c r="AK925" s="8" t="s">
        <v>148</v>
      </c>
    </row>
    <row r="926" spans="1:37" ht="16">
      <c r="A926" s="8" t="s">
        <v>147</v>
      </c>
      <c r="B926" s="8" t="s">
        <v>148</v>
      </c>
      <c r="C926" s="8" t="s">
        <v>66</v>
      </c>
      <c r="D926" s="11" t="s">
        <v>67</v>
      </c>
      <c r="E926" s="24">
        <v>13</v>
      </c>
      <c r="F926" s="13">
        <v>0.61299999999999999</v>
      </c>
      <c r="G926" s="24">
        <v>1160.5999999999999</v>
      </c>
      <c r="I926" s="13">
        <v>-20.629000000000001</v>
      </c>
      <c r="J926" s="38">
        <v>1.0831065093849011</v>
      </c>
      <c r="K926" s="103">
        <f t="shared" si="133"/>
        <v>1.1715738678934282</v>
      </c>
      <c r="L926" s="25">
        <v>3.4000000000000002E-2</v>
      </c>
      <c r="N926">
        <v>13.3</v>
      </c>
      <c r="O926" s="70">
        <v>818.19799999999998</v>
      </c>
      <c r="P926" s="70">
        <v>504.44940000000003</v>
      </c>
      <c r="Q926" s="70">
        <f t="shared" si="126"/>
        <v>0.61653707293344651</v>
      </c>
      <c r="R926" s="23">
        <f t="shared" si="127"/>
        <v>8.1999430700148395</v>
      </c>
      <c r="S926" s="25">
        <v>6.718</v>
      </c>
      <c r="T926" s="23">
        <f t="shared" si="128"/>
        <v>0.81927398064092194</v>
      </c>
      <c r="U926" s="23">
        <f t="shared" si="129"/>
        <v>1.2205928952091158</v>
      </c>
      <c r="V926" s="23">
        <f t="shared" si="130"/>
        <v>4.1500158437109941E-2</v>
      </c>
      <c r="W926" s="1">
        <v>950</v>
      </c>
      <c r="X926" s="1">
        <f t="shared" si="131"/>
        <v>4.3684377302220991E-5</v>
      </c>
      <c r="Y926" s="7">
        <v>2000</v>
      </c>
      <c r="Z926" s="1">
        <v>10.242000000000001</v>
      </c>
      <c r="AA926" s="1">
        <f t="shared" si="132"/>
        <v>8.530438840504001E-3</v>
      </c>
      <c r="AB926" s="1">
        <f t="shared" si="134"/>
        <v>9.9940392271976033E-5</v>
      </c>
      <c r="AD926" s="8" t="s">
        <v>148</v>
      </c>
      <c r="AE926" s="1" t="s">
        <v>69</v>
      </c>
      <c r="AF926" s="1" t="s">
        <v>70</v>
      </c>
      <c r="AG926" s="1" t="s">
        <v>71</v>
      </c>
      <c r="AH926" s="1" t="s">
        <v>114</v>
      </c>
      <c r="AI926" s="1" t="s">
        <v>130</v>
      </c>
      <c r="AJ926" s="1" t="s">
        <v>146</v>
      </c>
      <c r="AK926" s="8" t="s">
        <v>148</v>
      </c>
    </row>
    <row r="927" spans="1:37" ht="16">
      <c r="A927" s="8" t="s">
        <v>147</v>
      </c>
      <c r="B927" s="8" t="s">
        <v>148</v>
      </c>
      <c r="C927" s="8" t="s">
        <v>66</v>
      </c>
      <c r="D927" s="11" t="s">
        <v>67</v>
      </c>
      <c r="E927" s="24">
        <v>30</v>
      </c>
      <c r="F927" s="13">
        <v>0.68400000000000005</v>
      </c>
      <c r="G927" s="24">
        <v>1734.9</v>
      </c>
      <c r="I927" s="13">
        <v>-25.327000000000002</v>
      </c>
      <c r="J927" s="38">
        <v>1.077966901674801</v>
      </c>
      <c r="K927" s="103">
        <f t="shared" si="133"/>
        <v>1.1660194092734972</v>
      </c>
      <c r="L927" s="25">
        <v>3.7999999999999999E-2</v>
      </c>
      <c r="N927">
        <v>13.3</v>
      </c>
      <c r="O927" s="70">
        <v>818.19799999999998</v>
      </c>
      <c r="P927" s="70">
        <v>504.44940000000003</v>
      </c>
      <c r="Q927" s="70">
        <f t="shared" si="126"/>
        <v>0.61653707293344651</v>
      </c>
      <c r="R927" s="23">
        <f t="shared" si="127"/>
        <v>8.1999430700148395</v>
      </c>
      <c r="S927" s="25">
        <v>6.718</v>
      </c>
      <c r="T927" s="23">
        <f t="shared" si="128"/>
        <v>0.81927398064092194</v>
      </c>
      <c r="U927" s="23">
        <f t="shared" si="129"/>
        <v>1.2205928952091158</v>
      </c>
      <c r="V927" s="23">
        <f t="shared" si="130"/>
        <v>4.63825300179464E-2</v>
      </c>
      <c r="W927" s="1">
        <v>950</v>
      </c>
      <c r="X927" s="1">
        <f t="shared" si="131"/>
        <v>4.8823715808364632E-5</v>
      </c>
      <c r="Y927" s="7">
        <v>2000</v>
      </c>
      <c r="Z927" s="1">
        <v>10.242000000000001</v>
      </c>
      <c r="AA927" s="1">
        <f t="shared" si="132"/>
        <v>9.5340198805632936E-3</v>
      </c>
      <c r="AB927" s="1">
        <f t="shared" si="134"/>
        <v>1.1116852229136191E-4</v>
      </c>
      <c r="AD927" s="8" t="s">
        <v>148</v>
      </c>
      <c r="AE927" s="1" t="s">
        <v>69</v>
      </c>
      <c r="AF927" s="1" t="s">
        <v>70</v>
      </c>
      <c r="AG927" s="1" t="s">
        <v>71</v>
      </c>
      <c r="AH927" s="1" t="s">
        <v>114</v>
      </c>
      <c r="AI927" s="1" t="s">
        <v>130</v>
      </c>
      <c r="AJ927" s="1" t="s">
        <v>146</v>
      </c>
      <c r="AK927" s="8" t="s">
        <v>148</v>
      </c>
    </row>
    <row r="928" spans="1:37" ht="16">
      <c r="A928" s="8" t="s">
        <v>147</v>
      </c>
      <c r="B928" s="8" t="s">
        <v>148</v>
      </c>
      <c r="C928" s="8" t="s">
        <v>66</v>
      </c>
      <c r="D928" s="11" t="s">
        <v>67</v>
      </c>
      <c r="E928" s="24">
        <v>33</v>
      </c>
      <c r="F928" s="13">
        <v>0.82099999999999995</v>
      </c>
      <c r="G928" s="24">
        <v>1811</v>
      </c>
      <c r="I928" s="13">
        <v>-20.021999999999998</v>
      </c>
      <c r="J928" s="38">
        <v>1.0837705278712484</v>
      </c>
      <c r="K928" s="103">
        <f t="shared" si="133"/>
        <v>1.1722914801584483</v>
      </c>
      <c r="L928" s="25">
        <v>4.5999999999999999E-2</v>
      </c>
      <c r="N928">
        <v>13.3</v>
      </c>
      <c r="O928" s="70">
        <v>818.19799999999998</v>
      </c>
      <c r="P928" s="70">
        <v>504.44940000000003</v>
      </c>
      <c r="Q928" s="70">
        <f t="shared" si="126"/>
        <v>0.61653707293344651</v>
      </c>
      <c r="R928" s="23">
        <f t="shared" si="127"/>
        <v>8.1999430700148395</v>
      </c>
      <c r="S928" s="25">
        <v>6.718</v>
      </c>
      <c r="T928" s="23">
        <f t="shared" si="128"/>
        <v>0.81927398064092194</v>
      </c>
      <c r="U928" s="23">
        <f t="shared" si="129"/>
        <v>1.2205928952091158</v>
      </c>
      <c r="V928" s="23">
        <f t="shared" si="130"/>
        <v>5.6147273179619331E-2</v>
      </c>
      <c r="W928" s="1">
        <v>950</v>
      </c>
      <c r="X928" s="1">
        <f t="shared" si="131"/>
        <v>5.9102392820651926E-5</v>
      </c>
      <c r="Y928" s="7">
        <v>2000</v>
      </c>
      <c r="Z928" s="1">
        <v>10.242000000000001</v>
      </c>
      <c r="AA928" s="1">
        <f t="shared" si="132"/>
        <v>1.1541181960681882E-2</v>
      </c>
      <c r="AB928" s="1">
        <f t="shared" si="134"/>
        <v>1.3529629283465748E-4</v>
      </c>
      <c r="AD928" s="8" t="s">
        <v>148</v>
      </c>
      <c r="AE928" s="1" t="s">
        <v>69</v>
      </c>
      <c r="AF928" s="1" t="s">
        <v>70</v>
      </c>
      <c r="AG928" s="1" t="s">
        <v>71</v>
      </c>
      <c r="AH928" s="1" t="s">
        <v>114</v>
      </c>
      <c r="AI928" s="1" t="s">
        <v>130</v>
      </c>
      <c r="AJ928" s="1" t="s">
        <v>146</v>
      </c>
      <c r="AK928" s="8" t="s">
        <v>148</v>
      </c>
    </row>
    <row r="929" spans="1:37" ht="16">
      <c r="A929" s="8" t="s">
        <v>147</v>
      </c>
      <c r="B929" s="8" t="s">
        <v>148</v>
      </c>
      <c r="C929" s="8" t="s">
        <v>66</v>
      </c>
      <c r="D929" s="11" t="s">
        <v>67</v>
      </c>
      <c r="E929" s="24">
        <v>36</v>
      </c>
      <c r="F929" s="13">
        <v>1.0289999999999999</v>
      </c>
      <c r="G929" s="24">
        <v>1870.8</v>
      </c>
      <c r="I929" s="13">
        <v>-17.757999999999999</v>
      </c>
      <c r="J929" s="38">
        <v>1.0862471178583271</v>
      </c>
      <c r="K929" s="103">
        <f t="shared" si="133"/>
        <v>1.1749679519401621</v>
      </c>
      <c r="L929" s="25">
        <v>5.7000000000000002E-2</v>
      </c>
      <c r="N929">
        <v>13.3</v>
      </c>
      <c r="O929" s="70">
        <v>818.19799999999998</v>
      </c>
      <c r="P929" s="70">
        <v>504.44940000000003</v>
      </c>
      <c r="Q929" s="70">
        <f t="shared" si="126"/>
        <v>0.61653707293344651</v>
      </c>
      <c r="R929" s="23">
        <f t="shared" si="127"/>
        <v>8.1999430700148395</v>
      </c>
      <c r="S929" s="25">
        <v>6.718</v>
      </c>
      <c r="T929" s="23">
        <f t="shared" si="128"/>
        <v>0.81927398064092194</v>
      </c>
      <c r="U929" s="23">
        <f t="shared" si="129"/>
        <v>1.2205928952091158</v>
      </c>
      <c r="V929" s="23">
        <f t="shared" si="130"/>
        <v>6.9573795026919599E-2</v>
      </c>
      <c r="W929" s="1">
        <v>950</v>
      </c>
      <c r="X929" s="1">
        <f t="shared" si="131"/>
        <v>7.3235573712546951E-5</v>
      </c>
      <c r="Y929" s="7">
        <v>2000</v>
      </c>
      <c r="Z929" s="1">
        <v>10.242000000000001</v>
      </c>
      <c r="AA929" s="1">
        <f t="shared" si="132"/>
        <v>1.430102982084494E-2</v>
      </c>
      <c r="AB929" s="1">
        <f t="shared" si="134"/>
        <v>1.6803251719233364E-4</v>
      </c>
      <c r="AD929" s="8" t="s">
        <v>148</v>
      </c>
      <c r="AE929" s="1" t="s">
        <v>69</v>
      </c>
      <c r="AF929" s="1" t="s">
        <v>70</v>
      </c>
      <c r="AG929" s="1" t="s">
        <v>71</v>
      </c>
      <c r="AH929" s="1" t="s">
        <v>114</v>
      </c>
      <c r="AI929" s="1" t="s">
        <v>130</v>
      </c>
      <c r="AJ929" s="1" t="s">
        <v>146</v>
      </c>
      <c r="AK929" s="8" t="s">
        <v>148</v>
      </c>
    </row>
    <row r="930" spans="1:37" ht="16">
      <c r="A930" s="8" t="s">
        <v>147</v>
      </c>
      <c r="B930" s="8" t="s">
        <v>148</v>
      </c>
      <c r="C930" s="8" t="s">
        <v>66</v>
      </c>
      <c r="D930" s="11" t="s">
        <v>67</v>
      </c>
      <c r="E930" s="24">
        <v>40</v>
      </c>
      <c r="F930" s="13">
        <v>0.29699999999999999</v>
      </c>
      <c r="G930" s="24">
        <v>1924.9</v>
      </c>
      <c r="I930" s="13">
        <v>-16.106999999999999</v>
      </c>
      <c r="J930" s="38">
        <v>1.088053068849246</v>
      </c>
      <c r="K930" s="103">
        <f t="shared" si="133"/>
        <v>1.1769196515751061</v>
      </c>
      <c r="L930" s="25">
        <v>1.6E-2</v>
      </c>
      <c r="N930">
        <v>13.3</v>
      </c>
      <c r="O930" s="70">
        <v>818.19799999999998</v>
      </c>
      <c r="P930" s="70">
        <v>504.44940000000003</v>
      </c>
      <c r="Q930" s="70">
        <f t="shared" si="126"/>
        <v>0.61653707293344651</v>
      </c>
      <c r="R930" s="23">
        <f t="shared" si="127"/>
        <v>8.1999430700148395</v>
      </c>
      <c r="S930" s="25">
        <v>6.718</v>
      </c>
      <c r="T930" s="23">
        <f t="shared" si="128"/>
        <v>0.81927398064092194</v>
      </c>
      <c r="U930" s="23">
        <f t="shared" si="129"/>
        <v>1.2205928952091158</v>
      </c>
      <c r="V930" s="23">
        <f t="shared" si="130"/>
        <v>1.9529486323345852E-2</v>
      </c>
      <c r="W930" s="1">
        <v>950</v>
      </c>
      <c r="X930" s="1">
        <f t="shared" si="131"/>
        <v>2.0557354024574582E-5</v>
      </c>
      <c r="Y930" s="7">
        <v>2000</v>
      </c>
      <c r="Z930" s="1">
        <v>10.242000000000001</v>
      </c>
      <c r="AA930" s="1">
        <f t="shared" si="132"/>
        <v>4.0143241602371765E-3</v>
      </c>
      <c r="AB930" s="1">
        <f t="shared" si="134"/>
        <v>4.7245369919758683E-5</v>
      </c>
      <c r="AD930" s="8" t="s">
        <v>148</v>
      </c>
      <c r="AE930" s="1" t="s">
        <v>69</v>
      </c>
      <c r="AF930" s="1" t="s">
        <v>70</v>
      </c>
      <c r="AG930" s="1" t="s">
        <v>71</v>
      </c>
      <c r="AH930" s="1" t="s">
        <v>114</v>
      </c>
      <c r="AI930" s="1" t="s">
        <v>130</v>
      </c>
      <c r="AJ930" s="1" t="s">
        <v>146</v>
      </c>
      <c r="AK930" s="8" t="s">
        <v>148</v>
      </c>
    </row>
    <row r="931" spans="1:37" ht="16">
      <c r="A931" s="8" t="s">
        <v>147</v>
      </c>
      <c r="B931" s="8" t="s">
        <v>148</v>
      </c>
      <c r="C931" s="8" t="s">
        <v>66</v>
      </c>
      <c r="D931" s="11" t="s">
        <v>67</v>
      </c>
      <c r="E931" s="24">
        <v>42</v>
      </c>
      <c r="F931" s="13">
        <v>3.7040000000000002</v>
      </c>
      <c r="G931" s="24">
        <v>1969.4</v>
      </c>
      <c r="I931" s="13">
        <v>-30.102</v>
      </c>
      <c r="J931" s="38">
        <v>1.0727425087074745</v>
      </c>
      <c r="K931" s="103">
        <f t="shared" si="133"/>
        <v>1.1603732735117676</v>
      </c>
      <c r="L931" s="25">
        <v>0.20499999999999999</v>
      </c>
      <c r="N931">
        <v>13.3</v>
      </c>
      <c r="O931" s="70">
        <v>818.19799999999998</v>
      </c>
      <c r="P931" s="70">
        <v>504.44940000000003</v>
      </c>
      <c r="Q931" s="70">
        <f t="shared" si="126"/>
        <v>0.61653707293344651</v>
      </c>
      <c r="R931" s="23">
        <f t="shared" si="127"/>
        <v>8.1999430700148395</v>
      </c>
      <c r="S931" s="25">
        <v>6.718</v>
      </c>
      <c r="T931" s="23">
        <f t="shared" si="128"/>
        <v>0.81927398064092194</v>
      </c>
      <c r="U931" s="23">
        <f t="shared" si="129"/>
        <v>1.2205928952091158</v>
      </c>
      <c r="V931" s="23">
        <f t="shared" si="130"/>
        <v>0.25022154351786874</v>
      </c>
      <c r="W931" s="1">
        <v>950</v>
      </c>
      <c r="X931" s="1">
        <f t="shared" si="131"/>
        <v>2.6339109843986181E-4</v>
      </c>
      <c r="Y931" s="7">
        <v>2000</v>
      </c>
      <c r="Z931" s="1">
        <v>10.242000000000001</v>
      </c>
      <c r="AA931" s="1">
        <f t="shared" si="132"/>
        <v>5.1433528303038815E-2</v>
      </c>
      <c r="AB931" s="1">
        <f t="shared" si="134"/>
        <v>5.9682091605257296E-4</v>
      </c>
      <c r="AD931" s="8" t="s">
        <v>148</v>
      </c>
      <c r="AE931" s="1" t="s">
        <v>69</v>
      </c>
      <c r="AF931" s="1" t="s">
        <v>70</v>
      </c>
      <c r="AG931" s="1" t="s">
        <v>71</v>
      </c>
      <c r="AH931" s="1" t="s">
        <v>114</v>
      </c>
      <c r="AI931" s="1" t="s">
        <v>130</v>
      </c>
      <c r="AJ931" s="1" t="s">
        <v>146</v>
      </c>
      <c r="AK931" s="8" t="s">
        <v>148</v>
      </c>
    </row>
    <row r="932" spans="1:37" ht="16">
      <c r="A932" s="8" t="s">
        <v>147</v>
      </c>
      <c r="B932" s="8" t="s">
        <v>148</v>
      </c>
      <c r="C932" s="8" t="s">
        <v>66</v>
      </c>
      <c r="D932" s="11" t="s">
        <v>67</v>
      </c>
      <c r="E932" s="24">
        <v>45</v>
      </c>
      <c r="F932" s="13">
        <v>0.89200000000000002</v>
      </c>
      <c r="G932" s="24">
        <v>2009.7</v>
      </c>
      <c r="I932" s="13">
        <v>-21.148</v>
      </c>
      <c r="J932" s="38">
        <v>1.0825387500999821</v>
      </c>
      <c r="K932" s="103">
        <f t="shared" si="133"/>
        <v>1.1709602834086257</v>
      </c>
      <c r="L932" s="25">
        <v>4.9000000000000002E-2</v>
      </c>
      <c r="N932">
        <v>13.3</v>
      </c>
      <c r="O932" s="70">
        <v>818.19799999999998</v>
      </c>
      <c r="P932" s="70">
        <v>504.44940000000003</v>
      </c>
      <c r="Q932" s="70">
        <f t="shared" si="126"/>
        <v>0.61653707293344651</v>
      </c>
      <c r="R932" s="23">
        <f t="shared" si="127"/>
        <v>8.1999430700148395</v>
      </c>
      <c r="S932" s="25">
        <v>6.718</v>
      </c>
      <c r="T932" s="23">
        <f t="shared" si="128"/>
        <v>0.81927398064092194</v>
      </c>
      <c r="U932" s="23">
        <f t="shared" si="129"/>
        <v>1.2205928952091158</v>
      </c>
      <c r="V932" s="23">
        <f t="shared" si="130"/>
        <v>5.9809051865246682E-2</v>
      </c>
      <c r="W932" s="1">
        <v>950</v>
      </c>
      <c r="X932" s="1">
        <f t="shared" si="131"/>
        <v>6.295689670025967E-5</v>
      </c>
      <c r="Y932" s="7">
        <v>2000</v>
      </c>
      <c r="Z932" s="1">
        <v>10.242000000000001</v>
      </c>
      <c r="AA932" s="1">
        <f t="shared" si="132"/>
        <v>1.2293867740726355E-2</v>
      </c>
      <c r="AB932" s="1">
        <f t="shared" si="134"/>
        <v>1.4395630853869092E-4</v>
      </c>
      <c r="AD932" s="8" t="s">
        <v>148</v>
      </c>
      <c r="AE932" s="1" t="s">
        <v>69</v>
      </c>
      <c r="AF932" s="1" t="s">
        <v>70</v>
      </c>
      <c r="AG932" s="1" t="s">
        <v>71</v>
      </c>
      <c r="AH932" s="1" t="s">
        <v>114</v>
      </c>
      <c r="AI932" s="1" t="s">
        <v>130</v>
      </c>
      <c r="AJ932" s="1" t="s">
        <v>146</v>
      </c>
      <c r="AK932" s="8" t="s">
        <v>148</v>
      </c>
    </row>
    <row r="933" spans="1:37" ht="16">
      <c r="A933" s="8" t="s">
        <v>147</v>
      </c>
      <c r="B933" s="8" t="s">
        <v>148</v>
      </c>
      <c r="C933" s="8" t="s">
        <v>66</v>
      </c>
      <c r="D933" s="11" t="s">
        <v>67</v>
      </c>
      <c r="E933" s="24">
        <v>47</v>
      </c>
      <c r="F933" s="13">
        <v>1.998</v>
      </c>
      <c r="G933" s="24">
        <v>2042.1</v>
      </c>
      <c r="I933" s="13">
        <v>-16.280999999999999</v>
      </c>
      <c r="J933" s="38">
        <v>1.0878627415689286</v>
      </c>
      <c r="K933" s="103">
        <f t="shared" si="133"/>
        <v>1.1767139642725017</v>
      </c>
      <c r="L933" s="25">
        <v>0.111</v>
      </c>
      <c r="N933">
        <v>13.3</v>
      </c>
      <c r="O933" s="70">
        <v>818.19799999999998</v>
      </c>
      <c r="P933" s="70">
        <v>504.44940000000003</v>
      </c>
      <c r="Q933" s="70">
        <f t="shared" si="126"/>
        <v>0.61653707293344651</v>
      </c>
      <c r="R933" s="23">
        <f t="shared" si="127"/>
        <v>8.1999430700148395</v>
      </c>
      <c r="S933" s="25">
        <v>6.718</v>
      </c>
      <c r="T933" s="23">
        <f t="shared" si="128"/>
        <v>0.81927398064092194</v>
      </c>
      <c r="U933" s="23">
        <f t="shared" si="129"/>
        <v>1.2205928952091158</v>
      </c>
      <c r="V933" s="23">
        <f t="shared" si="130"/>
        <v>0.13548581136821186</v>
      </c>
      <c r="W933" s="1">
        <v>950</v>
      </c>
      <c r="X933" s="1">
        <f t="shared" si="131"/>
        <v>1.4261664354548617E-4</v>
      </c>
      <c r="Y933" s="7">
        <v>2000</v>
      </c>
      <c r="Z933" s="1">
        <v>10.242000000000001</v>
      </c>
      <c r="AA933" s="1">
        <f t="shared" si="132"/>
        <v>2.7849373861645411E-2</v>
      </c>
      <c r="AB933" s="1">
        <f t="shared" si="134"/>
        <v>3.2770747119243761E-4</v>
      </c>
      <c r="AD933" s="8" t="s">
        <v>148</v>
      </c>
      <c r="AE933" s="1" t="s">
        <v>69</v>
      </c>
      <c r="AF933" s="1" t="s">
        <v>70</v>
      </c>
      <c r="AG933" s="1" t="s">
        <v>71</v>
      </c>
      <c r="AH933" s="1" t="s">
        <v>114</v>
      </c>
      <c r="AI933" s="1" t="s">
        <v>130</v>
      </c>
      <c r="AJ933" s="1" t="s">
        <v>146</v>
      </c>
      <c r="AK933" s="8" t="s">
        <v>148</v>
      </c>
    </row>
    <row r="934" spans="1:37" ht="16">
      <c r="A934" s="8" t="s">
        <v>147</v>
      </c>
      <c r="B934" s="8" t="s">
        <v>148</v>
      </c>
      <c r="C934" s="8" t="s">
        <v>66</v>
      </c>
      <c r="D934" s="11" t="s">
        <v>67</v>
      </c>
      <c r="E934" s="24">
        <v>52</v>
      </c>
      <c r="F934" s="13">
        <v>1.823</v>
      </c>
      <c r="G934" s="24">
        <v>2163.1</v>
      </c>
      <c r="I934" s="13">
        <v>-16.954999999999998</v>
      </c>
      <c r="J934" s="38">
        <v>1.0871254899026817</v>
      </c>
      <c r="K934" s="103">
        <f t="shared" si="133"/>
        <v>1.1759172134206706</v>
      </c>
      <c r="L934" s="25">
        <v>0.10100000000000001</v>
      </c>
      <c r="N934">
        <v>13.3</v>
      </c>
      <c r="O934" s="70">
        <v>818.19799999999998</v>
      </c>
      <c r="P934" s="70">
        <v>504.44940000000003</v>
      </c>
      <c r="Q934" s="70">
        <f t="shared" si="126"/>
        <v>0.61653707293344651</v>
      </c>
      <c r="R934" s="23">
        <f t="shared" si="127"/>
        <v>8.1999430700148395</v>
      </c>
      <c r="S934" s="25">
        <v>6.718</v>
      </c>
      <c r="T934" s="23">
        <f t="shared" si="128"/>
        <v>0.81927398064092194</v>
      </c>
      <c r="U934" s="23">
        <f t="shared" si="129"/>
        <v>1.2205928952091158</v>
      </c>
      <c r="V934" s="23">
        <f t="shared" si="130"/>
        <v>0.12327988241612071</v>
      </c>
      <c r="W934" s="1">
        <v>950</v>
      </c>
      <c r="X934" s="1">
        <f t="shared" si="131"/>
        <v>1.2976829728012708E-4</v>
      </c>
      <c r="Y934" s="7">
        <v>2000</v>
      </c>
      <c r="Z934" s="1">
        <v>10.242000000000001</v>
      </c>
      <c r="AA934" s="1">
        <f t="shared" si="132"/>
        <v>2.534042126149718E-2</v>
      </c>
      <c r="AB934" s="1">
        <f t="shared" si="134"/>
        <v>2.9798237556725679E-4</v>
      </c>
      <c r="AD934" s="8" t="s">
        <v>148</v>
      </c>
      <c r="AE934" s="1" t="s">
        <v>69</v>
      </c>
      <c r="AF934" s="1" t="s">
        <v>70</v>
      </c>
      <c r="AG934" s="1" t="s">
        <v>71</v>
      </c>
      <c r="AH934" s="1" t="s">
        <v>114</v>
      </c>
      <c r="AI934" s="1" t="s">
        <v>130</v>
      </c>
      <c r="AJ934" s="1" t="s">
        <v>146</v>
      </c>
      <c r="AK934" s="8" t="s">
        <v>148</v>
      </c>
    </row>
    <row r="935" spans="1:37" ht="16">
      <c r="A935" s="8" t="s">
        <v>147</v>
      </c>
      <c r="B935" s="8" t="s">
        <v>148</v>
      </c>
      <c r="C935" s="8" t="s">
        <v>66</v>
      </c>
      <c r="D935" s="11" t="s">
        <v>67</v>
      </c>
      <c r="E935" s="24">
        <v>60</v>
      </c>
      <c r="F935" s="13">
        <v>1.6479999999999999</v>
      </c>
      <c r="G935" s="24">
        <v>2281.1999999999998</v>
      </c>
      <c r="I935" s="13">
        <v>-17.916</v>
      </c>
      <c r="J935" s="38">
        <v>1.0860742856566672</v>
      </c>
      <c r="K935" s="103">
        <f t="shared" si="133"/>
        <v>1.174781171070836</v>
      </c>
      <c r="L935" s="25">
        <v>9.0999999999999998E-2</v>
      </c>
      <c r="N935">
        <v>13.3</v>
      </c>
      <c r="O935" s="70">
        <v>818.19799999999998</v>
      </c>
      <c r="P935" s="70">
        <v>504.44940000000003</v>
      </c>
      <c r="Q935" s="70">
        <f t="shared" si="126"/>
        <v>0.61653707293344651</v>
      </c>
      <c r="R935" s="23">
        <f t="shared" si="127"/>
        <v>8.1999430700148395</v>
      </c>
      <c r="S935" s="25">
        <v>6.718</v>
      </c>
      <c r="T935" s="23">
        <f t="shared" si="128"/>
        <v>0.81927398064092194</v>
      </c>
      <c r="U935" s="23">
        <f t="shared" si="129"/>
        <v>1.2205928952091158</v>
      </c>
      <c r="V935" s="23">
        <f t="shared" si="130"/>
        <v>0.11107395346402954</v>
      </c>
      <c r="W935" s="1">
        <v>950</v>
      </c>
      <c r="X935" s="1">
        <f t="shared" si="131"/>
        <v>1.1691995101476794E-4</v>
      </c>
      <c r="Y935" s="7">
        <v>2000</v>
      </c>
      <c r="Z935" s="1">
        <v>10.242000000000001</v>
      </c>
      <c r="AA935" s="1">
        <f t="shared" si="132"/>
        <v>2.2831468661348941E-2</v>
      </c>
      <c r="AB935" s="1">
        <f t="shared" si="134"/>
        <v>2.6821979491246603E-4</v>
      </c>
      <c r="AD935" s="8" t="s">
        <v>148</v>
      </c>
      <c r="AE935" s="1" t="s">
        <v>69</v>
      </c>
      <c r="AF935" s="1" t="s">
        <v>70</v>
      </c>
      <c r="AG935" s="1" t="s">
        <v>71</v>
      </c>
      <c r="AH935" s="1" t="s">
        <v>114</v>
      </c>
      <c r="AI935" s="1" t="s">
        <v>130</v>
      </c>
      <c r="AJ935" s="1" t="s">
        <v>146</v>
      </c>
      <c r="AK935" s="8" t="s">
        <v>148</v>
      </c>
    </row>
    <row r="936" spans="1:37" ht="16">
      <c r="A936" s="8" t="s">
        <v>147</v>
      </c>
      <c r="B936" s="8" t="s">
        <v>148</v>
      </c>
      <c r="C936" s="8" t="s">
        <v>66</v>
      </c>
      <c r="D936" s="11" t="s">
        <v>67</v>
      </c>
      <c r="E936" s="24">
        <v>63</v>
      </c>
      <c r="F936" s="13">
        <v>5.2919999999999998</v>
      </c>
      <c r="G936" s="24">
        <v>2338.3000000000002</v>
      </c>
      <c r="I936" s="13">
        <v>-16.367999999999999</v>
      </c>
      <c r="J936" s="38">
        <v>1.0877675776540972</v>
      </c>
      <c r="K936" s="103">
        <f t="shared" si="133"/>
        <v>1.1766111203001151</v>
      </c>
      <c r="L936" s="25">
        <v>0.29299999999999998</v>
      </c>
      <c r="N936">
        <v>13.3</v>
      </c>
      <c r="O936" s="70">
        <v>818.19799999999998</v>
      </c>
      <c r="P936" s="70">
        <v>504.44940000000003</v>
      </c>
      <c r="Q936" s="70">
        <f t="shared" si="126"/>
        <v>0.61653707293344651</v>
      </c>
      <c r="R936" s="23">
        <f t="shared" si="127"/>
        <v>8.1999430700148395</v>
      </c>
      <c r="S936" s="25">
        <v>6.718</v>
      </c>
      <c r="T936" s="23">
        <f t="shared" si="128"/>
        <v>0.81927398064092194</v>
      </c>
      <c r="U936" s="23">
        <f t="shared" si="129"/>
        <v>1.2205928952091158</v>
      </c>
      <c r="V936" s="23">
        <f t="shared" si="130"/>
        <v>0.35763371829627094</v>
      </c>
      <c r="W936" s="1">
        <v>950</v>
      </c>
      <c r="X936" s="1">
        <f t="shared" si="131"/>
        <v>3.7645654557502206E-4</v>
      </c>
      <c r="Y936" s="7">
        <v>2000</v>
      </c>
      <c r="Z936" s="1">
        <v>10.242000000000001</v>
      </c>
      <c r="AA936" s="1">
        <f t="shared" si="132"/>
        <v>7.3512311184343301E-2</v>
      </c>
      <c r="AB936" s="1">
        <f t="shared" si="134"/>
        <v>8.6495402818460843E-4</v>
      </c>
      <c r="AD936" s="8" t="s">
        <v>148</v>
      </c>
      <c r="AE936" s="1" t="s">
        <v>69</v>
      </c>
      <c r="AF936" s="1" t="s">
        <v>70</v>
      </c>
      <c r="AG936" s="1" t="s">
        <v>71</v>
      </c>
      <c r="AH936" s="1" t="s">
        <v>114</v>
      </c>
      <c r="AI936" s="1" t="s">
        <v>130</v>
      </c>
      <c r="AJ936" s="1" t="s">
        <v>146</v>
      </c>
      <c r="AK936" s="8" t="s">
        <v>148</v>
      </c>
    </row>
    <row r="937" spans="1:37" ht="16">
      <c r="A937" s="8" t="s">
        <v>147</v>
      </c>
      <c r="B937" s="8" t="s">
        <v>148</v>
      </c>
      <c r="C937" s="8" t="s">
        <v>66</v>
      </c>
      <c r="D937" s="11" t="s">
        <v>67</v>
      </c>
      <c r="E937" s="24">
        <v>70</v>
      </c>
      <c r="F937" s="13">
        <v>0.52</v>
      </c>
      <c r="G937" s="24">
        <v>2490.9</v>
      </c>
      <c r="I937" s="13">
        <v>-40.488999999999997</v>
      </c>
      <c r="J937" s="38">
        <v>1.0613760435730006</v>
      </c>
      <c r="K937" s="103">
        <f t="shared" si="133"/>
        <v>1.148089074199808</v>
      </c>
      <c r="L937" s="25">
        <v>2.9000000000000001E-2</v>
      </c>
      <c r="N937">
        <v>13.3</v>
      </c>
      <c r="O937" s="70">
        <v>818.19799999999998</v>
      </c>
      <c r="P937" s="70">
        <v>504.44940000000003</v>
      </c>
      <c r="Q937" s="70">
        <f t="shared" si="126"/>
        <v>0.61653707293344651</v>
      </c>
      <c r="R937" s="23">
        <f t="shared" si="127"/>
        <v>8.1999430700148395</v>
      </c>
      <c r="S937" s="25">
        <v>6.718</v>
      </c>
      <c r="T937" s="23">
        <f t="shared" si="128"/>
        <v>0.81927398064092194</v>
      </c>
      <c r="U937" s="23">
        <f t="shared" si="129"/>
        <v>1.2205928952091158</v>
      </c>
      <c r="V937" s="23">
        <f t="shared" si="130"/>
        <v>3.539719396106436E-2</v>
      </c>
      <c r="W937" s="1">
        <v>950</v>
      </c>
      <c r="X937" s="1">
        <f t="shared" si="131"/>
        <v>3.7260204169541434E-5</v>
      </c>
      <c r="Y937" s="7">
        <v>2000</v>
      </c>
      <c r="Z937" s="1">
        <v>10.242000000000001</v>
      </c>
      <c r="AA937" s="1">
        <f t="shared" si="132"/>
        <v>7.2759625404298835E-3</v>
      </c>
      <c r="AB937" s="1">
        <f t="shared" si="134"/>
        <v>8.3534530969546275E-5</v>
      </c>
      <c r="AD937" s="8" t="s">
        <v>148</v>
      </c>
      <c r="AE937" s="1" t="s">
        <v>69</v>
      </c>
      <c r="AF937" s="1" t="s">
        <v>70</v>
      </c>
      <c r="AG937" s="1" t="s">
        <v>71</v>
      </c>
      <c r="AH937" s="1" t="s">
        <v>114</v>
      </c>
      <c r="AI937" s="1" t="s">
        <v>130</v>
      </c>
      <c r="AJ937" s="1" t="s">
        <v>146</v>
      </c>
      <c r="AK937" s="8" t="s">
        <v>148</v>
      </c>
    </row>
    <row r="938" spans="1:37" ht="16">
      <c r="A938" s="8" t="s">
        <v>147</v>
      </c>
      <c r="B938" s="8" t="s">
        <v>148</v>
      </c>
      <c r="C938" s="8" t="s">
        <v>66</v>
      </c>
      <c r="D938" s="11" t="s">
        <v>67</v>
      </c>
      <c r="E938" s="24">
        <v>77</v>
      </c>
      <c r="F938" s="13">
        <v>0.60499999999999998</v>
      </c>
      <c r="G938" s="24">
        <v>2677.9</v>
      </c>
      <c r="I938" s="13">
        <v>-24.75</v>
      </c>
      <c r="J938" s="38">
        <v>1.0785981679178729</v>
      </c>
      <c r="K938" s="103">
        <f t="shared" si="133"/>
        <v>1.166701631629014</v>
      </c>
      <c r="L938" s="25">
        <v>3.4000000000000002E-2</v>
      </c>
      <c r="N938">
        <v>13.3</v>
      </c>
      <c r="O938" s="70">
        <v>818.19799999999998</v>
      </c>
      <c r="P938" s="70">
        <v>504.44940000000003</v>
      </c>
      <c r="Q938" s="70">
        <f t="shared" si="126"/>
        <v>0.61653707293344651</v>
      </c>
      <c r="R938" s="23">
        <f t="shared" si="127"/>
        <v>8.1999430700148395</v>
      </c>
      <c r="S938" s="25">
        <v>6.718</v>
      </c>
      <c r="T938" s="23">
        <f t="shared" si="128"/>
        <v>0.81927398064092194</v>
      </c>
      <c r="U938" s="23">
        <f t="shared" si="129"/>
        <v>1.2205928952091158</v>
      </c>
      <c r="V938" s="23">
        <f t="shared" si="130"/>
        <v>4.1500158437109941E-2</v>
      </c>
      <c r="W938" s="1">
        <v>950</v>
      </c>
      <c r="X938" s="1">
        <f t="shared" si="131"/>
        <v>4.3684377302220991E-5</v>
      </c>
      <c r="Y938" s="7">
        <v>2000</v>
      </c>
      <c r="Z938" s="1">
        <v>10.242000000000001</v>
      </c>
      <c r="AA938" s="1">
        <f t="shared" si="132"/>
        <v>8.530438840504001E-3</v>
      </c>
      <c r="AB938" s="1">
        <f t="shared" si="134"/>
        <v>9.9524769137275331E-5</v>
      </c>
      <c r="AD938" s="8" t="s">
        <v>148</v>
      </c>
      <c r="AE938" s="1" t="s">
        <v>69</v>
      </c>
      <c r="AF938" s="1" t="s">
        <v>70</v>
      </c>
      <c r="AG938" s="1" t="s">
        <v>71</v>
      </c>
      <c r="AH938" s="1" t="s">
        <v>114</v>
      </c>
      <c r="AI938" s="1" t="s">
        <v>130</v>
      </c>
      <c r="AJ938" s="1" t="s">
        <v>146</v>
      </c>
      <c r="AK938" s="8" t="s">
        <v>148</v>
      </c>
    </row>
    <row r="939" spans="1:37" ht="16">
      <c r="A939" s="8" t="s">
        <v>147</v>
      </c>
      <c r="B939" s="8" t="s">
        <v>148</v>
      </c>
      <c r="C939" s="8" t="s">
        <v>66</v>
      </c>
      <c r="D939" s="11" t="s">
        <v>67</v>
      </c>
      <c r="E939" s="24">
        <v>78</v>
      </c>
      <c r="F939" s="13">
        <v>0.29099999999999998</v>
      </c>
      <c r="G939" s="24">
        <v>2683.8</v>
      </c>
      <c r="I939" s="13">
        <v>-5.0090000000000003</v>
      </c>
      <c r="J939" s="38">
        <v>1.1001909360356341</v>
      </c>
      <c r="K939" s="103">
        <f t="shared" si="133"/>
        <v>1.1900369500627221</v>
      </c>
      <c r="L939" s="25">
        <v>1.6E-2</v>
      </c>
      <c r="N939">
        <v>13.3</v>
      </c>
      <c r="O939" s="70">
        <v>818.19799999999998</v>
      </c>
      <c r="P939" s="70">
        <v>504.44940000000003</v>
      </c>
      <c r="Q939" s="70">
        <f t="shared" si="126"/>
        <v>0.61653707293344651</v>
      </c>
      <c r="R939" s="23">
        <f t="shared" si="127"/>
        <v>8.1999430700148395</v>
      </c>
      <c r="S939" s="25">
        <v>6.718</v>
      </c>
      <c r="T939" s="23">
        <f t="shared" si="128"/>
        <v>0.81927398064092194</v>
      </c>
      <c r="U939" s="23">
        <f t="shared" si="129"/>
        <v>1.2205928952091158</v>
      </c>
      <c r="V939" s="23">
        <f t="shared" si="130"/>
        <v>1.9529486323345852E-2</v>
      </c>
      <c r="W939" s="1">
        <v>950</v>
      </c>
      <c r="X939" s="1">
        <f t="shared" si="131"/>
        <v>2.0557354024574582E-5</v>
      </c>
      <c r="Y939" s="7">
        <v>2000</v>
      </c>
      <c r="Z939" s="1">
        <v>10.242000000000001</v>
      </c>
      <c r="AA939" s="1">
        <f t="shared" si="132"/>
        <v>4.0143241602371765E-3</v>
      </c>
      <c r="AB939" s="1">
        <f t="shared" si="134"/>
        <v>4.7771940802117479E-5</v>
      </c>
      <c r="AD939" s="8" t="s">
        <v>148</v>
      </c>
      <c r="AE939" s="1" t="s">
        <v>69</v>
      </c>
      <c r="AF939" s="1" t="s">
        <v>70</v>
      </c>
      <c r="AG939" s="1" t="s">
        <v>71</v>
      </c>
      <c r="AH939" s="1" t="s">
        <v>114</v>
      </c>
      <c r="AI939" s="1" t="s">
        <v>130</v>
      </c>
      <c r="AJ939" s="1" t="s">
        <v>146</v>
      </c>
      <c r="AK939" s="8" t="s">
        <v>148</v>
      </c>
    </row>
    <row r="940" spans="1:37" ht="16">
      <c r="A940" s="8" t="s">
        <v>147</v>
      </c>
      <c r="B940" s="8" t="s">
        <v>148</v>
      </c>
      <c r="C940" s="8" t="s">
        <v>66</v>
      </c>
      <c r="D940" s="11" t="s">
        <v>67</v>
      </c>
      <c r="E940" s="24">
        <v>82</v>
      </c>
      <c r="F940" s="13">
        <v>0.68300000000000005</v>
      </c>
      <c r="G940" s="24">
        <v>2764.9</v>
      </c>
      <c r="I940" s="13">
        <v>-22.864999999999998</v>
      </c>
      <c r="J940" s="38">
        <v>1.0806603940323787</v>
      </c>
      <c r="K940" s="103">
        <f t="shared" si="133"/>
        <v>1.1689303166629135</v>
      </c>
      <c r="L940" s="25">
        <v>3.7999999999999999E-2</v>
      </c>
      <c r="N940">
        <v>13.3</v>
      </c>
      <c r="O940" s="70">
        <v>818.19799999999998</v>
      </c>
      <c r="P940" s="70">
        <v>504.44940000000003</v>
      </c>
      <c r="Q940" s="70">
        <f t="shared" si="126"/>
        <v>0.61653707293344651</v>
      </c>
      <c r="R940" s="23">
        <f t="shared" si="127"/>
        <v>8.1999430700148395</v>
      </c>
      <c r="S940" s="25">
        <v>6.718</v>
      </c>
      <c r="T940" s="23">
        <f t="shared" si="128"/>
        <v>0.81927398064092194</v>
      </c>
      <c r="U940" s="23">
        <f t="shared" si="129"/>
        <v>1.2205928952091158</v>
      </c>
      <c r="V940" s="23">
        <f t="shared" si="130"/>
        <v>4.63825300179464E-2</v>
      </c>
      <c r="W940" s="1">
        <v>950</v>
      </c>
      <c r="X940" s="1">
        <f t="shared" si="131"/>
        <v>4.8823715808364632E-5</v>
      </c>
      <c r="Y940" s="7">
        <v>2000</v>
      </c>
      <c r="Z940" s="1">
        <v>10.242000000000001</v>
      </c>
      <c r="AA940" s="1">
        <f t="shared" si="132"/>
        <v>9.5340198805632936E-3</v>
      </c>
      <c r="AB940" s="1">
        <f t="shared" si="134"/>
        <v>1.1144604878057363E-4</v>
      </c>
      <c r="AD940" s="8" t="s">
        <v>148</v>
      </c>
      <c r="AE940" s="1" t="s">
        <v>69</v>
      </c>
      <c r="AF940" s="1" t="s">
        <v>70</v>
      </c>
      <c r="AG940" s="1" t="s">
        <v>71</v>
      </c>
      <c r="AH940" s="1" t="s">
        <v>114</v>
      </c>
      <c r="AI940" s="1" t="s">
        <v>130</v>
      </c>
      <c r="AJ940" s="1" t="s">
        <v>146</v>
      </c>
      <c r="AK940" s="8" t="s">
        <v>148</v>
      </c>
    </row>
    <row r="941" spans="1:37" ht="16">
      <c r="A941" s="8" t="s">
        <v>147</v>
      </c>
      <c r="B941" s="8" t="s">
        <v>148</v>
      </c>
      <c r="C941" s="8" t="s">
        <v>66</v>
      </c>
      <c r="D941" s="11" t="s">
        <v>67</v>
      </c>
      <c r="E941" s="24">
        <v>85</v>
      </c>
      <c r="F941" s="13">
        <v>0.46800000000000003</v>
      </c>
      <c r="G941" s="24">
        <v>2827.6</v>
      </c>
      <c r="I941" s="13">
        <v>-34.082999999999998</v>
      </c>
      <c r="J941" s="38">
        <v>1.0683864201850846</v>
      </c>
      <c r="K941" s="103">
        <f t="shared" si="133"/>
        <v>1.1556654994384707</v>
      </c>
      <c r="L941" s="25">
        <v>2.5999999999999999E-2</v>
      </c>
      <c r="N941">
        <v>13.3</v>
      </c>
      <c r="O941" s="70">
        <v>818.19799999999998</v>
      </c>
      <c r="P941" s="70">
        <v>504.44940000000003</v>
      </c>
      <c r="Q941" s="70">
        <f t="shared" si="126"/>
        <v>0.61653707293344651</v>
      </c>
      <c r="R941" s="23">
        <f t="shared" si="127"/>
        <v>8.1999430700148395</v>
      </c>
      <c r="S941" s="25">
        <v>6.718</v>
      </c>
      <c r="T941" s="23">
        <f t="shared" si="128"/>
        <v>0.81927398064092194</v>
      </c>
      <c r="U941" s="23">
        <f t="shared" si="129"/>
        <v>1.2205928952091158</v>
      </c>
      <c r="V941" s="23">
        <f t="shared" si="130"/>
        <v>3.1735415275437009E-2</v>
      </c>
      <c r="W941" s="1">
        <v>950</v>
      </c>
      <c r="X941" s="1">
        <f t="shared" si="131"/>
        <v>3.3405700289933697E-5</v>
      </c>
      <c r="Y941" s="7">
        <v>2000</v>
      </c>
      <c r="Z941" s="1">
        <v>10.242000000000001</v>
      </c>
      <c r="AA941" s="1">
        <f t="shared" si="132"/>
        <v>6.5232767603854123E-3</v>
      </c>
      <c r="AB941" s="1">
        <f t="shared" si="134"/>
        <v>7.5387258952661778E-5</v>
      </c>
      <c r="AD941" s="8" t="s">
        <v>148</v>
      </c>
      <c r="AE941" s="1" t="s">
        <v>69</v>
      </c>
      <c r="AF941" s="1" t="s">
        <v>70</v>
      </c>
      <c r="AG941" s="1" t="s">
        <v>71</v>
      </c>
      <c r="AH941" s="1" t="s">
        <v>114</v>
      </c>
      <c r="AI941" s="1" t="s">
        <v>130</v>
      </c>
      <c r="AJ941" s="1" t="s">
        <v>146</v>
      </c>
      <c r="AK941" s="8" t="s">
        <v>148</v>
      </c>
    </row>
    <row r="942" spans="1:37" ht="16">
      <c r="A942" s="8" t="s">
        <v>147</v>
      </c>
      <c r="B942" s="8" t="s">
        <v>148</v>
      </c>
      <c r="C942" s="8" t="s">
        <v>66</v>
      </c>
      <c r="D942" s="11" t="s">
        <v>67</v>
      </c>
      <c r="E942" s="24">
        <v>96</v>
      </c>
      <c r="F942" s="13">
        <v>0.26700000000000002</v>
      </c>
      <c r="G942" s="24">
        <v>3248.3</v>
      </c>
      <c r="I942" s="13">
        <v>-0.90800000000000003</v>
      </c>
      <c r="J942" s="38">
        <v>1.104675440282376</v>
      </c>
      <c r="K942" s="103">
        <f t="shared" si="133"/>
        <v>1.1948832523394082</v>
      </c>
      <c r="L942" s="25">
        <v>1.4999999999999999E-2</v>
      </c>
      <c r="N942">
        <v>13.3</v>
      </c>
      <c r="O942" s="70">
        <v>818.19799999999998</v>
      </c>
      <c r="P942" s="70">
        <v>504.44940000000003</v>
      </c>
      <c r="Q942" s="70">
        <f t="shared" si="126"/>
        <v>0.61653707293344651</v>
      </c>
      <c r="R942" s="23">
        <f t="shared" si="127"/>
        <v>8.1999430700148395</v>
      </c>
      <c r="S942" s="25">
        <v>6.718</v>
      </c>
      <c r="T942" s="23">
        <f t="shared" si="128"/>
        <v>0.81927398064092194</v>
      </c>
      <c r="U942" s="23">
        <f t="shared" si="129"/>
        <v>1.2205928952091158</v>
      </c>
      <c r="V942" s="23">
        <f t="shared" si="130"/>
        <v>1.8308893428136738E-2</v>
      </c>
      <c r="W942" s="1">
        <v>950</v>
      </c>
      <c r="X942" s="1">
        <f t="shared" si="131"/>
        <v>1.9272519398038672E-5</v>
      </c>
      <c r="Y942" s="7">
        <v>2000</v>
      </c>
      <c r="Z942" s="1">
        <v>10.242000000000001</v>
      </c>
      <c r="AA942" s="1">
        <f t="shared" si="132"/>
        <v>3.7634289002223533E-3</v>
      </c>
      <c r="AB942" s="1">
        <f t="shared" si="134"/>
        <v>4.4968581642458075E-5</v>
      </c>
      <c r="AD942" s="8" t="s">
        <v>148</v>
      </c>
      <c r="AE942" s="1" t="s">
        <v>69</v>
      </c>
      <c r="AF942" s="1" t="s">
        <v>70</v>
      </c>
      <c r="AG942" s="1" t="s">
        <v>71</v>
      </c>
      <c r="AH942" s="1" t="s">
        <v>114</v>
      </c>
      <c r="AI942" s="1" t="s">
        <v>130</v>
      </c>
      <c r="AJ942" s="1" t="s">
        <v>146</v>
      </c>
      <c r="AK942" s="8" t="s">
        <v>148</v>
      </c>
    </row>
    <row r="943" spans="1:37" ht="16">
      <c r="A943" s="8" t="s">
        <v>147</v>
      </c>
      <c r="B943" s="8" t="s">
        <v>148</v>
      </c>
      <c r="C943" s="8" t="s">
        <v>66</v>
      </c>
      <c r="D943" s="11" t="s">
        <v>67</v>
      </c>
      <c r="E943" s="24">
        <v>97</v>
      </c>
      <c r="F943" s="13">
        <v>0.58399999999999996</v>
      </c>
      <c r="G943" s="24">
        <v>3264.8</v>
      </c>
      <c r="I943" s="13">
        <v>-45.777999999999999</v>
      </c>
      <c r="J943" s="38">
        <v>1.0555873019569244</v>
      </c>
      <c r="K943" s="103">
        <f t="shared" si="133"/>
        <v>1.1418328580164034</v>
      </c>
      <c r="L943" s="25">
        <v>3.2000000000000001E-2</v>
      </c>
      <c r="N943">
        <v>13.3</v>
      </c>
      <c r="O943" s="70">
        <v>818.19799999999998</v>
      </c>
      <c r="P943" s="70">
        <v>504.44940000000003</v>
      </c>
      <c r="Q943" s="70">
        <f t="shared" si="126"/>
        <v>0.61653707293344651</v>
      </c>
      <c r="R943" s="23">
        <f t="shared" si="127"/>
        <v>8.1999430700148395</v>
      </c>
      <c r="S943" s="25">
        <v>6.718</v>
      </c>
      <c r="T943" s="23">
        <f t="shared" si="128"/>
        <v>0.81927398064092194</v>
      </c>
      <c r="U943" s="23">
        <f t="shared" si="129"/>
        <v>1.2205928952091158</v>
      </c>
      <c r="V943" s="23">
        <f t="shared" si="130"/>
        <v>3.9058972646691704E-2</v>
      </c>
      <c r="W943" s="1">
        <v>950</v>
      </c>
      <c r="X943" s="1">
        <f t="shared" si="131"/>
        <v>4.1114708049149164E-5</v>
      </c>
      <c r="Y943" s="7">
        <v>2000</v>
      </c>
      <c r="Z943" s="1">
        <v>10.242000000000001</v>
      </c>
      <c r="AA943" s="1">
        <f t="shared" si="132"/>
        <v>8.028648320474353E-3</v>
      </c>
      <c r="AB943" s="1">
        <f t="shared" si="134"/>
        <v>9.1673744577758283E-5</v>
      </c>
      <c r="AD943" s="8" t="s">
        <v>148</v>
      </c>
      <c r="AE943" s="1" t="s">
        <v>69</v>
      </c>
      <c r="AF943" s="1" t="s">
        <v>70</v>
      </c>
      <c r="AG943" s="1" t="s">
        <v>71</v>
      </c>
      <c r="AH943" s="1" t="s">
        <v>114</v>
      </c>
      <c r="AI943" s="1" t="s">
        <v>130</v>
      </c>
      <c r="AJ943" s="1" t="s">
        <v>146</v>
      </c>
      <c r="AK943" s="8" t="s">
        <v>148</v>
      </c>
    </row>
    <row r="944" spans="1:37" ht="16">
      <c r="A944" s="8" t="s">
        <v>147</v>
      </c>
      <c r="B944" s="8" t="s">
        <v>148</v>
      </c>
      <c r="C944" s="8" t="s">
        <v>66</v>
      </c>
      <c r="D944" s="11" t="s">
        <v>67</v>
      </c>
      <c r="E944" s="24">
        <v>98</v>
      </c>
      <c r="F944" s="13">
        <v>0.25900000000000001</v>
      </c>
      <c r="G944" s="24">
        <v>3318.7</v>
      </c>
      <c r="I944" s="13">
        <v>-23.783000000000001</v>
      </c>
      <c r="J944" s="38">
        <v>1.0796560951852328</v>
      </c>
      <c r="K944" s="103">
        <f t="shared" si="133"/>
        <v>1.1678449536955999</v>
      </c>
      <c r="L944" s="25">
        <v>1.4E-2</v>
      </c>
      <c r="N944">
        <v>13.3</v>
      </c>
      <c r="O944" s="70">
        <v>818.19799999999998</v>
      </c>
      <c r="P944" s="70">
        <v>504.44940000000003</v>
      </c>
      <c r="Q944" s="70">
        <f t="shared" si="126"/>
        <v>0.61653707293344651</v>
      </c>
      <c r="R944" s="23">
        <f t="shared" si="127"/>
        <v>8.1999430700148395</v>
      </c>
      <c r="S944" s="25">
        <v>6.718</v>
      </c>
      <c r="T944" s="23">
        <f t="shared" si="128"/>
        <v>0.81927398064092194</v>
      </c>
      <c r="U944" s="23">
        <f t="shared" si="129"/>
        <v>1.2205928952091158</v>
      </c>
      <c r="V944" s="23">
        <f t="shared" si="130"/>
        <v>1.7088300532927623E-2</v>
      </c>
      <c r="W944" s="1">
        <v>950</v>
      </c>
      <c r="X944" s="1">
        <f t="shared" si="131"/>
        <v>1.7987684771502762E-5</v>
      </c>
      <c r="Y944" s="7">
        <v>2000</v>
      </c>
      <c r="Z944" s="1">
        <v>10.242000000000001</v>
      </c>
      <c r="AA944" s="1">
        <f t="shared" si="132"/>
        <v>3.5125336402075298E-3</v>
      </c>
      <c r="AB944" s="1">
        <f t="shared" si="134"/>
        <v>4.1020946864023999E-5</v>
      </c>
      <c r="AD944" s="8" t="s">
        <v>148</v>
      </c>
      <c r="AE944" s="1" t="s">
        <v>69</v>
      </c>
      <c r="AF944" s="1" t="s">
        <v>70</v>
      </c>
      <c r="AG944" s="1" t="s">
        <v>71</v>
      </c>
      <c r="AH944" s="1" t="s">
        <v>114</v>
      </c>
      <c r="AI944" s="1" t="s">
        <v>130</v>
      </c>
      <c r="AJ944" s="1" t="s">
        <v>146</v>
      </c>
      <c r="AK944" s="8" t="s">
        <v>148</v>
      </c>
    </row>
    <row r="945" spans="1:37" ht="16">
      <c r="A945" s="8" t="s">
        <v>147</v>
      </c>
      <c r="B945" s="8" t="s">
        <v>148</v>
      </c>
      <c r="C945" s="8" t="s">
        <v>66</v>
      </c>
      <c r="D945" s="11" t="s">
        <v>67</v>
      </c>
      <c r="E945" s="24">
        <v>100</v>
      </c>
      <c r="F945" s="13">
        <v>0.41799999999999998</v>
      </c>
      <c r="G945" s="24">
        <v>3571.2</v>
      </c>
      <c r="I945" s="13">
        <v>-15.952999999999999</v>
      </c>
      <c r="J945" s="38">
        <v>1.0882215188196671</v>
      </c>
      <c r="K945" s="103">
        <f t="shared" si="133"/>
        <v>1.1771016959447695</v>
      </c>
      <c r="L945" s="25">
        <v>2.3E-2</v>
      </c>
      <c r="N945">
        <v>13.3</v>
      </c>
      <c r="O945" s="70">
        <v>818.19799999999998</v>
      </c>
      <c r="P945" s="70">
        <v>504.44940000000003</v>
      </c>
      <c r="Q945" s="70">
        <f t="shared" si="126"/>
        <v>0.61653707293344651</v>
      </c>
      <c r="R945" s="23">
        <f t="shared" si="127"/>
        <v>8.1999430700148395</v>
      </c>
      <c r="S945" s="25">
        <v>6.718</v>
      </c>
      <c r="T945" s="23">
        <f t="shared" si="128"/>
        <v>0.81927398064092194</v>
      </c>
      <c r="U945" s="23">
        <f t="shared" si="129"/>
        <v>1.2205928952091158</v>
      </c>
      <c r="V945" s="23">
        <f t="shared" si="130"/>
        <v>2.8073636589809665E-2</v>
      </c>
      <c r="W945" s="1">
        <v>950</v>
      </c>
      <c r="X945" s="1">
        <f t="shared" si="131"/>
        <v>2.9551196410325963E-5</v>
      </c>
      <c r="Y945" s="7">
        <v>2000</v>
      </c>
      <c r="Z945" s="1">
        <v>10.242000000000001</v>
      </c>
      <c r="AA945" s="1">
        <f t="shared" si="132"/>
        <v>5.7705909803409412E-3</v>
      </c>
      <c r="AB945" s="1">
        <f t="shared" si="134"/>
        <v>6.7925724295629127E-5</v>
      </c>
      <c r="AD945" s="8" t="s">
        <v>148</v>
      </c>
      <c r="AE945" s="1" t="s">
        <v>69</v>
      </c>
      <c r="AF945" s="1" t="s">
        <v>70</v>
      </c>
      <c r="AG945" s="1" t="s">
        <v>71</v>
      </c>
      <c r="AH945" s="1" t="s">
        <v>114</v>
      </c>
      <c r="AI945" s="1" t="s">
        <v>130</v>
      </c>
      <c r="AJ945" s="1" t="s">
        <v>146</v>
      </c>
      <c r="AK945" s="8" t="s">
        <v>148</v>
      </c>
    </row>
    <row r="946" spans="1:37" ht="16">
      <c r="A946" s="8" t="s">
        <v>147</v>
      </c>
      <c r="B946" s="8" t="s">
        <v>148</v>
      </c>
      <c r="C946" s="8" t="s">
        <v>66</v>
      </c>
      <c r="D946" s="11" t="s">
        <v>67</v>
      </c>
      <c r="E946" s="24">
        <v>101</v>
      </c>
      <c r="F946" s="13">
        <v>0.48799999999999999</v>
      </c>
      <c r="G946" s="24">
        <v>3649.3</v>
      </c>
      <c r="I946" s="13">
        <v>-26.452999999999999</v>
      </c>
      <c r="J946" s="38">
        <v>1.0767349793563352</v>
      </c>
      <c r="K946" s="103">
        <f t="shared" si="133"/>
        <v>1.1646880435491695</v>
      </c>
      <c r="L946" s="25">
        <v>2.7E-2</v>
      </c>
      <c r="N946">
        <v>13.3</v>
      </c>
      <c r="O946" s="70">
        <v>818.19799999999998</v>
      </c>
      <c r="P946" s="70">
        <v>504.44940000000003</v>
      </c>
      <c r="Q946" s="70">
        <f t="shared" si="126"/>
        <v>0.61653707293344651</v>
      </c>
      <c r="R946" s="23">
        <f t="shared" si="127"/>
        <v>8.1999430700148395</v>
      </c>
      <c r="S946" s="25">
        <v>6.718</v>
      </c>
      <c r="T946" s="23">
        <f t="shared" si="128"/>
        <v>0.81927398064092194</v>
      </c>
      <c r="U946" s="23">
        <f t="shared" si="129"/>
        <v>1.2205928952091158</v>
      </c>
      <c r="V946" s="23">
        <f t="shared" si="130"/>
        <v>3.2956008170646124E-2</v>
      </c>
      <c r="W946" s="1">
        <v>950</v>
      </c>
      <c r="X946" s="1">
        <f t="shared" si="131"/>
        <v>3.4690534916469607E-5</v>
      </c>
      <c r="Y946" s="7">
        <v>2000</v>
      </c>
      <c r="Z946" s="1">
        <v>10.242000000000001</v>
      </c>
      <c r="AA946" s="1">
        <f t="shared" si="132"/>
        <v>6.7741720204002346E-3</v>
      </c>
      <c r="AB946" s="1">
        <f t="shared" si="134"/>
        <v>7.8897971571054742E-5</v>
      </c>
      <c r="AD946" s="8" t="s">
        <v>148</v>
      </c>
      <c r="AE946" s="1" t="s">
        <v>69</v>
      </c>
      <c r="AF946" s="1" t="s">
        <v>70</v>
      </c>
      <c r="AG946" s="1" t="s">
        <v>71</v>
      </c>
      <c r="AH946" s="1" t="s">
        <v>114</v>
      </c>
      <c r="AI946" s="1" t="s">
        <v>130</v>
      </c>
      <c r="AJ946" s="1" t="s">
        <v>146</v>
      </c>
      <c r="AK946" s="8" t="s">
        <v>148</v>
      </c>
    </row>
    <row r="947" spans="1:37" ht="16">
      <c r="A947" s="8" t="s">
        <v>147</v>
      </c>
      <c r="B947" s="8" t="s">
        <v>148</v>
      </c>
      <c r="C947" s="8" t="s">
        <v>66</v>
      </c>
      <c r="D947" s="11" t="s">
        <v>67</v>
      </c>
      <c r="E947" s="24">
        <v>102</v>
      </c>
      <c r="F947" s="13">
        <v>0.58899999999999997</v>
      </c>
      <c r="G947" s="24">
        <v>3773.9</v>
      </c>
      <c r="I947" s="13">
        <v>-25.538</v>
      </c>
      <c r="J947" s="38">
        <v>1.0777360553349076</v>
      </c>
      <c r="K947" s="103">
        <f t="shared" si="133"/>
        <v>1.165769928729264</v>
      </c>
      <c r="L947" s="25">
        <v>3.3000000000000002E-2</v>
      </c>
      <c r="N947">
        <v>13.3</v>
      </c>
      <c r="O947" s="70">
        <v>818.19799999999998</v>
      </c>
      <c r="P947" s="70">
        <v>504.44940000000003</v>
      </c>
      <c r="Q947" s="70">
        <f t="shared" si="126"/>
        <v>0.61653707293344651</v>
      </c>
      <c r="R947" s="23">
        <f t="shared" si="127"/>
        <v>8.1999430700148395</v>
      </c>
      <c r="S947" s="25">
        <v>6.718</v>
      </c>
      <c r="T947" s="23">
        <f t="shared" si="128"/>
        <v>0.81927398064092194</v>
      </c>
      <c r="U947" s="23">
        <f t="shared" si="129"/>
        <v>1.2205928952091158</v>
      </c>
      <c r="V947" s="23">
        <f t="shared" si="130"/>
        <v>4.0279565541900826E-2</v>
      </c>
      <c r="W947" s="1">
        <v>950</v>
      </c>
      <c r="X947" s="1">
        <f t="shared" si="131"/>
        <v>4.2399542675685081E-5</v>
      </c>
      <c r="Y947" s="7">
        <v>2000</v>
      </c>
      <c r="Z947" s="1">
        <v>10.242000000000001</v>
      </c>
      <c r="AA947" s="1">
        <f t="shared" si="132"/>
        <v>8.2795435804891779E-3</v>
      </c>
      <c r="AB947" s="1">
        <f t="shared" si="134"/>
        <v>9.6520429297377043E-5</v>
      </c>
      <c r="AD947" s="8" t="s">
        <v>148</v>
      </c>
      <c r="AE947" s="1" t="s">
        <v>69</v>
      </c>
      <c r="AF947" s="1" t="s">
        <v>70</v>
      </c>
      <c r="AG947" s="1" t="s">
        <v>71</v>
      </c>
      <c r="AH947" s="1" t="s">
        <v>114</v>
      </c>
      <c r="AI947" s="1" t="s">
        <v>130</v>
      </c>
      <c r="AJ947" s="1" t="s">
        <v>146</v>
      </c>
      <c r="AK947" s="8" t="s">
        <v>148</v>
      </c>
    </row>
    <row r="948" spans="1:37" ht="16">
      <c r="A948" s="8" t="s">
        <v>147</v>
      </c>
      <c r="B948" s="8" t="s">
        <v>148</v>
      </c>
      <c r="C948" s="8" t="s">
        <v>66</v>
      </c>
      <c r="D948" s="11" t="s">
        <v>67</v>
      </c>
      <c r="E948" s="24">
        <v>103</v>
      </c>
      <c r="F948" s="13">
        <v>0.54600000000000004</v>
      </c>
      <c r="G948" s="24">
        <v>3839.1</v>
      </c>
      <c r="I948" s="13">
        <v>-33.055</v>
      </c>
      <c r="J948" s="38">
        <v>1.0695113147504756</v>
      </c>
      <c r="K948" s="103">
        <f t="shared" si="133"/>
        <v>1.156881214769494</v>
      </c>
      <c r="L948" s="25">
        <v>0.03</v>
      </c>
      <c r="N948">
        <v>13.3</v>
      </c>
      <c r="O948" s="70">
        <v>818.19799999999998</v>
      </c>
      <c r="P948" s="70">
        <v>504.44940000000003</v>
      </c>
      <c r="Q948" s="70">
        <f t="shared" si="126"/>
        <v>0.61653707293344651</v>
      </c>
      <c r="R948" s="23">
        <f t="shared" si="127"/>
        <v>8.1999430700148395</v>
      </c>
      <c r="S948" s="25">
        <v>6.718</v>
      </c>
      <c r="T948" s="23">
        <f t="shared" si="128"/>
        <v>0.81927398064092194</v>
      </c>
      <c r="U948" s="23">
        <f t="shared" si="129"/>
        <v>1.2205928952091158</v>
      </c>
      <c r="V948" s="23">
        <f t="shared" si="130"/>
        <v>3.6617786856273475E-2</v>
      </c>
      <c r="W948" s="1">
        <v>950</v>
      </c>
      <c r="X948" s="1">
        <f t="shared" si="131"/>
        <v>3.8545038796077344E-5</v>
      </c>
      <c r="Y948" s="7">
        <v>2000</v>
      </c>
      <c r="Z948" s="1">
        <v>10.242000000000001</v>
      </c>
      <c r="AA948" s="1">
        <f t="shared" si="132"/>
        <v>7.5268578004447067E-3</v>
      </c>
      <c r="AB948" s="1">
        <f t="shared" si="134"/>
        <v>8.7076803955757142E-5</v>
      </c>
      <c r="AD948" s="8" t="s">
        <v>148</v>
      </c>
      <c r="AE948" s="1" t="s">
        <v>69</v>
      </c>
      <c r="AF948" s="1" t="s">
        <v>70</v>
      </c>
      <c r="AG948" s="1" t="s">
        <v>71</v>
      </c>
      <c r="AH948" s="1" t="s">
        <v>114</v>
      </c>
      <c r="AI948" s="1" t="s">
        <v>130</v>
      </c>
      <c r="AJ948" s="1" t="s">
        <v>146</v>
      </c>
      <c r="AK948" s="8" t="s">
        <v>148</v>
      </c>
    </row>
    <row r="949" spans="1:37" ht="16">
      <c r="A949" s="8" t="s">
        <v>149</v>
      </c>
      <c r="B949" s="8" t="s">
        <v>150</v>
      </c>
      <c r="C949" s="8" t="s">
        <v>66</v>
      </c>
      <c r="D949" s="11" t="s">
        <v>67</v>
      </c>
      <c r="E949" s="24">
        <v>44</v>
      </c>
      <c r="F949" s="13">
        <v>4.5149999999999997</v>
      </c>
      <c r="G949" s="24">
        <v>1986.3</v>
      </c>
      <c r="H949" s="8" t="s">
        <v>68</v>
      </c>
      <c r="I949" s="13">
        <v>3984.1509999999998</v>
      </c>
      <c r="J949" s="38">
        <v>5.278300712080072</v>
      </c>
      <c r="K949" s="103">
        <f t="shared" si="133"/>
        <v>5.6897186135363489</v>
      </c>
      <c r="L949" s="25">
        <v>0.28399999999999997</v>
      </c>
      <c r="N949">
        <v>13.3</v>
      </c>
      <c r="O949" s="70">
        <v>818.19799999999998</v>
      </c>
      <c r="P949" s="70">
        <v>504.44940000000003</v>
      </c>
      <c r="Q949" s="70">
        <f t="shared" si="126"/>
        <v>0.61653707293344651</v>
      </c>
      <c r="R949" s="23">
        <f t="shared" si="127"/>
        <v>8.1999430700148395</v>
      </c>
      <c r="S949" s="25">
        <v>3.593</v>
      </c>
      <c r="T949" s="23">
        <f t="shared" si="128"/>
        <v>0.43817377380810252</v>
      </c>
      <c r="U949" s="23">
        <f t="shared" si="129"/>
        <v>2.2821995741761314</v>
      </c>
      <c r="V949" s="23">
        <f t="shared" si="130"/>
        <v>0.64814467906602125</v>
      </c>
      <c r="W949" s="1">
        <v>995</v>
      </c>
      <c r="X949" s="1">
        <f t="shared" si="131"/>
        <v>6.5140168750353893E-4</v>
      </c>
      <c r="Y949" s="7">
        <v>2000</v>
      </c>
      <c r="Z949" s="1">
        <v>10.207000000000001</v>
      </c>
      <c r="AA949" s="1">
        <f t="shared" si="132"/>
        <v>0.12763822621799525</v>
      </c>
      <c r="AB949" s="1">
        <f t="shared" si="134"/>
        <v>7.2622559151129078E-3</v>
      </c>
      <c r="AD949" s="8" t="s">
        <v>150</v>
      </c>
      <c r="AE949" t="s">
        <v>69</v>
      </c>
      <c r="AF949" t="s">
        <v>70</v>
      </c>
      <c r="AG949" t="s">
        <v>71</v>
      </c>
      <c r="AH949" t="s">
        <v>72</v>
      </c>
      <c r="AI949" s="1" t="s">
        <v>130</v>
      </c>
      <c r="AJ949" s="1" t="s">
        <v>151</v>
      </c>
      <c r="AK949" s="8" t="s">
        <v>150</v>
      </c>
    </row>
    <row r="950" spans="1:37" ht="16">
      <c r="A950" s="8" t="s">
        <v>149</v>
      </c>
      <c r="B950" s="8" t="s">
        <v>150</v>
      </c>
      <c r="C950" s="8" t="s">
        <v>66</v>
      </c>
      <c r="D950" s="11" t="s">
        <v>67</v>
      </c>
      <c r="E950" s="24">
        <v>52</v>
      </c>
      <c r="F950" s="13">
        <v>0.41899999999999998</v>
      </c>
      <c r="G950" s="24">
        <v>2182.6</v>
      </c>
      <c r="H950" s="8" t="s">
        <v>76</v>
      </c>
      <c r="I950" s="13">
        <v>2937.3879999999999</v>
      </c>
      <c r="J950" s="38">
        <v>4.2165024943446952</v>
      </c>
      <c r="K950" s="103">
        <f t="shared" si="133"/>
        <v>4.5491331359806351</v>
      </c>
      <c r="L950" s="25">
        <v>2.5999999999999999E-2</v>
      </c>
      <c r="N950">
        <v>13.3</v>
      </c>
      <c r="O950" s="70">
        <v>818.19799999999998</v>
      </c>
      <c r="P950" s="70">
        <v>504.44940000000003</v>
      </c>
      <c r="Q950" s="70">
        <f t="shared" si="126"/>
        <v>0.61653707293344651</v>
      </c>
      <c r="R950" s="23">
        <f t="shared" si="127"/>
        <v>8.1999430700148395</v>
      </c>
      <c r="S950" s="25">
        <v>3.593</v>
      </c>
      <c r="T950" s="23">
        <f t="shared" si="128"/>
        <v>0.43817377380810252</v>
      </c>
      <c r="U950" s="23">
        <f t="shared" si="129"/>
        <v>2.2821995741761314</v>
      </c>
      <c r="V950" s="23">
        <f t="shared" si="130"/>
        <v>5.9337188928579414E-2</v>
      </c>
      <c r="W950" s="1">
        <v>995</v>
      </c>
      <c r="X950" s="1">
        <f t="shared" si="131"/>
        <v>5.9635365757366242E-5</v>
      </c>
      <c r="Y950" s="7">
        <v>2000</v>
      </c>
      <c r="Z950" s="1">
        <v>10.207000000000001</v>
      </c>
      <c r="AA950" s="1">
        <f t="shared" si="132"/>
        <v>1.1685189724182666E-2</v>
      </c>
      <c r="AB950" s="1">
        <f t="shared" si="134"/>
        <v>5.3157483774499777E-4</v>
      </c>
      <c r="AD950" s="8" t="s">
        <v>150</v>
      </c>
      <c r="AE950" t="s">
        <v>69</v>
      </c>
      <c r="AF950" t="s">
        <v>70</v>
      </c>
      <c r="AG950" t="s">
        <v>71</v>
      </c>
      <c r="AH950" t="s">
        <v>72</v>
      </c>
      <c r="AI950" s="1" t="s">
        <v>130</v>
      </c>
      <c r="AJ950" s="1" t="s">
        <v>151</v>
      </c>
      <c r="AK950" s="8" t="s">
        <v>150</v>
      </c>
    </row>
    <row r="951" spans="1:37" ht="16">
      <c r="A951" s="8" t="s">
        <v>149</v>
      </c>
      <c r="B951" s="8" t="s">
        <v>150</v>
      </c>
      <c r="C951" s="8" t="s">
        <v>66</v>
      </c>
      <c r="D951" s="11" t="s">
        <v>67</v>
      </c>
      <c r="E951" s="24">
        <v>45</v>
      </c>
      <c r="F951" s="13">
        <v>0.80600000000000005</v>
      </c>
      <c r="G951" s="24">
        <v>2001</v>
      </c>
      <c r="H951" s="8" t="s">
        <v>77</v>
      </c>
      <c r="I951" s="13">
        <v>7283.7939999999999</v>
      </c>
      <c r="J951" s="38">
        <v>8.4764785815956554</v>
      </c>
      <c r="K951" s="103">
        <f t="shared" si="133"/>
        <v>9.1131953959278054</v>
      </c>
      <c r="L951" s="25">
        <v>5.0999999999999997E-2</v>
      </c>
      <c r="N951">
        <v>13.3</v>
      </c>
      <c r="O951" s="70">
        <v>818.19799999999998</v>
      </c>
      <c r="P951" s="70">
        <v>504.44940000000003</v>
      </c>
      <c r="Q951" s="70">
        <f t="shared" si="126"/>
        <v>0.61653707293344651</v>
      </c>
      <c r="R951" s="23">
        <f t="shared" si="127"/>
        <v>8.1999430700148395</v>
      </c>
      <c r="S951" s="25">
        <v>3.593</v>
      </c>
      <c r="T951" s="23">
        <f t="shared" si="128"/>
        <v>0.43817377380810252</v>
      </c>
      <c r="U951" s="23">
        <f t="shared" si="129"/>
        <v>2.2821995741761314</v>
      </c>
      <c r="V951" s="23">
        <f t="shared" si="130"/>
        <v>0.11639217828298269</v>
      </c>
      <c r="W951" s="1">
        <v>995</v>
      </c>
      <c r="X951" s="1">
        <f t="shared" si="131"/>
        <v>1.1697706360098762E-4</v>
      </c>
      <c r="Y951" s="7">
        <v>2000</v>
      </c>
      <c r="Z951" s="1">
        <v>10.207000000000001</v>
      </c>
      <c r="AA951" s="1">
        <f t="shared" si="132"/>
        <v>2.2920949074358307E-2</v>
      </c>
      <c r="AB951" s="1">
        <f t="shared" si="134"/>
        <v>2.0888308757473781E-3</v>
      </c>
      <c r="AD951" s="8" t="s">
        <v>150</v>
      </c>
      <c r="AE951" t="s">
        <v>69</v>
      </c>
      <c r="AF951" t="s">
        <v>70</v>
      </c>
      <c r="AG951" t="s">
        <v>71</v>
      </c>
      <c r="AH951" t="s">
        <v>72</v>
      </c>
      <c r="AI951" s="1" t="s">
        <v>130</v>
      </c>
      <c r="AJ951" s="1" t="s">
        <v>151</v>
      </c>
      <c r="AK951" s="8" t="s">
        <v>150</v>
      </c>
    </row>
    <row r="952" spans="1:37" ht="16">
      <c r="A952" s="8" t="s">
        <v>149</v>
      </c>
      <c r="B952" s="8" t="s">
        <v>150</v>
      </c>
      <c r="C952" s="8" t="s">
        <v>66</v>
      </c>
      <c r="D952" s="11" t="s">
        <v>67</v>
      </c>
      <c r="E952" s="24">
        <v>19</v>
      </c>
      <c r="F952" s="13">
        <v>4.3620000000000001</v>
      </c>
      <c r="G952" s="24">
        <v>1409.9</v>
      </c>
      <c r="H952" s="8" t="s">
        <v>78</v>
      </c>
      <c r="I952" s="13">
        <v>7.4379999999999997</v>
      </c>
      <c r="J952" s="38">
        <v>1.1138006590036145</v>
      </c>
      <c r="K952" s="103">
        <f t="shared" si="133"/>
        <v>1.2047445589313981</v>
      </c>
      <c r="L952" s="25">
        <v>0.27500000000000002</v>
      </c>
      <c r="N952">
        <v>13.3</v>
      </c>
      <c r="O952" s="70">
        <v>818.19799999999998</v>
      </c>
      <c r="P952" s="70">
        <v>504.44940000000003</v>
      </c>
      <c r="Q952" s="70">
        <f t="shared" si="126"/>
        <v>0.61653707293344651</v>
      </c>
      <c r="R952" s="23">
        <f t="shared" si="127"/>
        <v>8.1999430700148395</v>
      </c>
      <c r="S952" s="25">
        <v>3.593</v>
      </c>
      <c r="T952" s="23">
        <f t="shared" si="128"/>
        <v>0.43817377380810252</v>
      </c>
      <c r="U952" s="23">
        <f t="shared" si="129"/>
        <v>2.2821995741761314</v>
      </c>
      <c r="V952" s="23">
        <f t="shared" si="130"/>
        <v>0.62760488289843619</v>
      </c>
      <c r="W952" s="1">
        <v>995</v>
      </c>
      <c r="X952" s="1">
        <f t="shared" si="131"/>
        <v>6.3075867627983534E-4</v>
      </c>
      <c r="Y952" s="7">
        <v>2000</v>
      </c>
      <c r="Z952" s="1">
        <v>10.207000000000001</v>
      </c>
      <c r="AA952" s="1">
        <f t="shared" si="132"/>
        <v>0.12359335285193206</v>
      </c>
      <c r="AB952" s="1">
        <f t="shared" si="134"/>
        <v>1.4889841936845355E-3</v>
      </c>
      <c r="AD952" s="8" t="s">
        <v>150</v>
      </c>
      <c r="AE952" t="s">
        <v>69</v>
      </c>
      <c r="AF952" t="s">
        <v>70</v>
      </c>
      <c r="AG952" t="s">
        <v>71</v>
      </c>
      <c r="AH952" t="s">
        <v>72</v>
      </c>
      <c r="AI952" s="1" t="s">
        <v>130</v>
      </c>
      <c r="AJ952" s="1" t="s">
        <v>151</v>
      </c>
      <c r="AK952" s="8" t="s">
        <v>150</v>
      </c>
    </row>
    <row r="953" spans="1:37" ht="16">
      <c r="A953" s="8" t="s">
        <v>149</v>
      </c>
      <c r="B953" s="8" t="s">
        <v>150</v>
      </c>
      <c r="C953" s="8" t="s">
        <v>66</v>
      </c>
      <c r="D953" s="11" t="s">
        <v>67</v>
      </c>
      <c r="E953" s="24">
        <v>28</v>
      </c>
      <c r="F953" s="13">
        <v>1.5780000000000001</v>
      </c>
      <c r="G953" s="24">
        <v>1677</v>
      </c>
      <c r="H953" s="8" t="s">
        <v>80</v>
      </c>
      <c r="I953" s="13">
        <v>20527.171999999999</v>
      </c>
      <c r="J953" s="38">
        <v>19.399054900395619</v>
      </c>
      <c r="K953" s="103">
        <f t="shared" si="133"/>
        <v>20.670925633756525</v>
      </c>
      <c r="L953" s="25">
        <v>9.9000000000000005E-2</v>
      </c>
      <c r="N953">
        <v>13.3</v>
      </c>
      <c r="O953" s="70">
        <v>818.19799999999998</v>
      </c>
      <c r="P953" s="70">
        <v>504.44940000000003</v>
      </c>
      <c r="Q953" s="70">
        <f t="shared" si="126"/>
        <v>0.61653707293344651</v>
      </c>
      <c r="R953" s="23">
        <f t="shared" si="127"/>
        <v>8.1999430700148395</v>
      </c>
      <c r="S953" s="25">
        <v>3.593</v>
      </c>
      <c r="T953" s="23">
        <f t="shared" si="128"/>
        <v>0.43817377380810252</v>
      </c>
      <c r="U953" s="23">
        <f t="shared" si="129"/>
        <v>2.2821995741761314</v>
      </c>
      <c r="V953" s="23">
        <f t="shared" si="130"/>
        <v>0.22593775784343703</v>
      </c>
      <c r="W953" s="1">
        <v>995</v>
      </c>
      <c r="X953" s="1">
        <f t="shared" si="131"/>
        <v>2.2707312346074073E-4</v>
      </c>
      <c r="Y953" s="7">
        <v>2000</v>
      </c>
      <c r="Z953" s="1">
        <v>10.207000000000001</v>
      </c>
      <c r="AA953" s="1">
        <f t="shared" si="132"/>
        <v>4.4493607026695546E-2</v>
      </c>
      <c r="AB953" s="1">
        <f t="shared" si="134"/>
        <v>9.1972404202641054E-3</v>
      </c>
      <c r="AD953" s="8" t="s">
        <v>150</v>
      </c>
      <c r="AE953" t="s">
        <v>69</v>
      </c>
      <c r="AF953" t="s">
        <v>70</v>
      </c>
      <c r="AG953" t="s">
        <v>71</v>
      </c>
      <c r="AH953" t="s">
        <v>72</v>
      </c>
      <c r="AI953" s="1" t="s">
        <v>130</v>
      </c>
      <c r="AJ953" s="1" t="s">
        <v>151</v>
      </c>
      <c r="AK953" s="8" t="s">
        <v>150</v>
      </c>
    </row>
    <row r="954" spans="1:37" ht="16">
      <c r="A954" s="8" t="s">
        <v>149</v>
      </c>
      <c r="B954" s="8" t="s">
        <v>150</v>
      </c>
      <c r="C954" s="8" t="s">
        <v>66</v>
      </c>
      <c r="D954" s="11" t="s">
        <v>67</v>
      </c>
      <c r="E954" s="24">
        <v>33</v>
      </c>
      <c r="F954" s="13">
        <v>0.39700000000000002</v>
      </c>
      <c r="G954" s="24">
        <v>1810.4</v>
      </c>
      <c r="H954" s="8" t="s">
        <v>82</v>
      </c>
      <c r="I954" s="13">
        <v>6493.9610000000002</v>
      </c>
      <c r="J954" s="38">
        <v>7.7307540585734271</v>
      </c>
      <c r="K954" s="103">
        <f t="shared" si="133"/>
        <v>8.3165452566794329</v>
      </c>
      <c r="L954" s="25">
        <v>2.5000000000000001E-2</v>
      </c>
      <c r="N954">
        <v>13.3</v>
      </c>
      <c r="O954" s="70">
        <v>818.19799999999998</v>
      </c>
      <c r="P954" s="70">
        <v>504.44940000000003</v>
      </c>
      <c r="Q954" s="70">
        <f t="shared" si="126"/>
        <v>0.61653707293344651</v>
      </c>
      <c r="R954" s="23">
        <f t="shared" si="127"/>
        <v>8.1999430700148395</v>
      </c>
      <c r="S954" s="25">
        <v>3.593</v>
      </c>
      <c r="T954" s="23">
        <f t="shared" si="128"/>
        <v>0.43817377380810252</v>
      </c>
      <c r="U954" s="23">
        <f t="shared" si="129"/>
        <v>2.2821995741761314</v>
      </c>
      <c r="V954" s="23">
        <f t="shared" si="130"/>
        <v>5.7054989354403285E-2</v>
      </c>
      <c r="W954" s="1">
        <v>995</v>
      </c>
      <c r="X954" s="1">
        <f t="shared" si="131"/>
        <v>5.7341697843621389E-5</v>
      </c>
      <c r="Y954" s="7">
        <v>2000</v>
      </c>
      <c r="Z954" s="1">
        <v>10.207000000000001</v>
      </c>
      <c r="AA954" s="1">
        <f t="shared" si="132"/>
        <v>1.1235759350175642E-2</v>
      </c>
      <c r="AB954" s="1">
        <f t="shared" si="134"/>
        <v>9.3442701128894823E-4</v>
      </c>
      <c r="AD954" s="8" t="s">
        <v>150</v>
      </c>
      <c r="AE954" t="s">
        <v>69</v>
      </c>
      <c r="AF954" t="s">
        <v>70</v>
      </c>
      <c r="AG954" t="s">
        <v>71</v>
      </c>
      <c r="AH954" t="s">
        <v>72</v>
      </c>
      <c r="AI954" s="1" t="s">
        <v>130</v>
      </c>
      <c r="AJ954" s="1" t="s">
        <v>151</v>
      </c>
      <c r="AK954" s="8" t="s">
        <v>150</v>
      </c>
    </row>
    <row r="955" spans="1:37" ht="16">
      <c r="A955" s="8" t="s">
        <v>149</v>
      </c>
      <c r="B955" s="8" t="s">
        <v>150</v>
      </c>
      <c r="C955" s="8" t="s">
        <v>66</v>
      </c>
      <c r="D955" s="11" t="s">
        <v>67</v>
      </c>
      <c r="E955" s="24">
        <v>61</v>
      </c>
      <c r="F955" s="13">
        <v>1.0980000000000001</v>
      </c>
      <c r="G955" s="24">
        <v>2296.9</v>
      </c>
      <c r="H955" s="8" t="s">
        <v>83</v>
      </c>
      <c r="I955" s="13">
        <v>791.39200000000005</v>
      </c>
      <c r="J955" s="38">
        <v>1.9635043437559361</v>
      </c>
      <c r="K955" s="103">
        <f t="shared" si="133"/>
        <v>2.1223390717021706</v>
      </c>
      <c r="L955" s="25">
        <v>6.9000000000000006E-2</v>
      </c>
      <c r="N955">
        <v>13.3</v>
      </c>
      <c r="O955" s="70">
        <v>818.19799999999998</v>
      </c>
      <c r="P955" s="70">
        <v>504.44940000000003</v>
      </c>
      <c r="Q955" s="70">
        <f t="shared" si="126"/>
        <v>0.61653707293344651</v>
      </c>
      <c r="R955" s="23">
        <f t="shared" si="127"/>
        <v>8.1999430700148395</v>
      </c>
      <c r="S955" s="25">
        <v>3.593</v>
      </c>
      <c r="T955" s="23">
        <f t="shared" si="128"/>
        <v>0.43817377380810252</v>
      </c>
      <c r="U955" s="23">
        <f t="shared" si="129"/>
        <v>2.2821995741761314</v>
      </c>
      <c r="V955" s="23">
        <f t="shared" si="130"/>
        <v>0.15747177061815307</v>
      </c>
      <c r="W955" s="1">
        <v>995</v>
      </c>
      <c r="X955" s="1">
        <f t="shared" si="131"/>
        <v>1.5826308604839504E-4</v>
      </c>
      <c r="Y955" s="7">
        <v>2000</v>
      </c>
      <c r="Z955" s="1">
        <v>10.207000000000001</v>
      </c>
      <c r="AA955" s="1">
        <f t="shared" si="132"/>
        <v>3.1010695806484769E-2</v>
      </c>
      <c r="AB955" s="1">
        <f t="shared" si="134"/>
        <v>6.581521135077329E-4</v>
      </c>
      <c r="AD955" s="8" t="s">
        <v>150</v>
      </c>
      <c r="AE955" t="s">
        <v>69</v>
      </c>
      <c r="AF955" t="s">
        <v>70</v>
      </c>
      <c r="AG955" t="s">
        <v>71</v>
      </c>
      <c r="AH955" t="s">
        <v>72</v>
      </c>
      <c r="AI955" s="1" t="s">
        <v>130</v>
      </c>
      <c r="AJ955" s="1" t="s">
        <v>151</v>
      </c>
      <c r="AK955" s="8" t="s">
        <v>150</v>
      </c>
    </row>
    <row r="956" spans="1:37" ht="16">
      <c r="A956" s="8" t="s">
        <v>149</v>
      </c>
      <c r="B956" s="8" t="s">
        <v>150</v>
      </c>
      <c r="C956" s="8" t="s">
        <v>66</v>
      </c>
      <c r="D956" s="11" t="s">
        <v>67</v>
      </c>
      <c r="E956" s="24">
        <v>14</v>
      </c>
      <c r="F956" s="13">
        <v>1.766</v>
      </c>
      <c r="G956" s="24">
        <v>1213.2</v>
      </c>
      <c r="H956" s="8" t="s">
        <v>84</v>
      </c>
      <c r="I956" s="13">
        <v>-22.221</v>
      </c>
      <c r="J956" s="38">
        <v>1.0813649226650335</v>
      </c>
      <c r="K956" s="103">
        <f t="shared" si="133"/>
        <v>1.1696917117501298</v>
      </c>
      <c r="L956" s="25">
        <v>0.111</v>
      </c>
      <c r="N956">
        <v>13.3</v>
      </c>
      <c r="O956" s="70">
        <v>818.19799999999998</v>
      </c>
      <c r="P956" s="70">
        <v>504.44940000000003</v>
      </c>
      <c r="Q956" s="70">
        <f t="shared" si="126"/>
        <v>0.61653707293344651</v>
      </c>
      <c r="R956" s="23">
        <f t="shared" si="127"/>
        <v>8.1999430700148395</v>
      </c>
      <c r="S956" s="25">
        <v>3.593</v>
      </c>
      <c r="T956" s="23">
        <f t="shared" si="128"/>
        <v>0.43817377380810252</v>
      </c>
      <c r="U956" s="23">
        <f t="shared" si="129"/>
        <v>2.2821995741761314</v>
      </c>
      <c r="V956" s="23">
        <f t="shared" si="130"/>
        <v>0.25332415273355058</v>
      </c>
      <c r="W956" s="1">
        <v>995</v>
      </c>
      <c r="X956" s="1">
        <f t="shared" si="131"/>
        <v>2.5459713842567898E-4</v>
      </c>
      <c r="Y956" s="7">
        <v>2000</v>
      </c>
      <c r="Z956" s="1">
        <v>10.207000000000001</v>
      </c>
      <c r="AA956" s="1">
        <f t="shared" si="132"/>
        <v>4.9886771514779854E-2</v>
      </c>
      <c r="AB956" s="1">
        <f t="shared" si="134"/>
        <v>5.8352143166810462E-4</v>
      </c>
      <c r="AD956" s="8" t="s">
        <v>150</v>
      </c>
      <c r="AE956" t="s">
        <v>69</v>
      </c>
      <c r="AF956" t="s">
        <v>70</v>
      </c>
      <c r="AG956" t="s">
        <v>71</v>
      </c>
      <c r="AH956" t="s">
        <v>72</v>
      </c>
      <c r="AI956" s="1" t="s">
        <v>130</v>
      </c>
      <c r="AJ956" s="1" t="s">
        <v>151</v>
      </c>
      <c r="AK956" s="8" t="s">
        <v>150</v>
      </c>
    </row>
    <row r="957" spans="1:37" ht="16">
      <c r="A957" s="8" t="s">
        <v>149</v>
      </c>
      <c r="B957" s="8" t="s">
        <v>150</v>
      </c>
      <c r="C957" s="8" t="s">
        <v>66</v>
      </c>
      <c r="D957" s="11" t="s">
        <v>67</v>
      </c>
      <c r="E957" s="24">
        <v>23</v>
      </c>
      <c r="F957" s="13">
        <v>0.41799999999999998</v>
      </c>
      <c r="G957" s="24">
        <v>1547.9</v>
      </c>
      <c r="H957" s="8" t="s">
        <v>85</v>
      </c>
      <c r="I957" s="13">
        <v>5025.7169999999996</v>
      </c>
      <c r="J957" s="38">
        <v>6.311716317349874</v>
      </c>
      <c r="K957" s="103">
        <f t="shared" si="133"/>
        <v>6.7979031239486964</v>
      </c>
      <c r="L957" s="25">
        <v>2.5999999999999999E-2</v>
      </c>
      <c r="N957">
        <v>13.3</v>
      </c>
      <c r="O957" s="70">
        <v>818.19799999999998</v>
      </c>
      <c r="P957" s="70">
        <v>504.44940000000003</v>
      </c>
      <c r="Q957" s="70">
        <f t="shared" si="126"/>
        <v>0.61653707293344651</v>
      </c>
      <c r="R957" s="23">
        <f t="shared" si="127"/>
        <v>8.1999430700148395</v>
      </c>
      <c r="S957" s="25">
        <v>3.593</v>
      </c>
      <c r="T957" s="23">
        <f t="shared" si="128"/>
        <v>0.43817377380810252</v>
      </c>
      <c r="U957" s="23">
        <f t="shared" si="129"/>
        <v>2.2821995741761314</v>
      </c>
      <c r="V957" s="23">
        <f t="shared" si="130"/>
        <v>5.9337188928579414E-2</v>
      </c>
      <c r="W957" s="1">
        <v>995</v>
      </c>
      <c r="X957" s="1">
        <f t="shared" si="131"/>
        <v>5.9635365757366242E-5</v>
      </c>
      <c r="Y957" s="7">
        <v>2000</v>
      </c>
      <c r="Z957" s="1">
        <v>10.207000000000001</v>
      </c>
      <c r="AA957" s="1">
        <f t="shared" si="132"/>
        <v>1.1685189724182666E-2</v>
      </c>
      <c r="AB957" s="1">
        <f t="shared" si="134"/>
        <v>7.9434787729954555E-4</v>
      </c>
      <c r="AD957" s="8" t="s">
        <v>150</v>
      </c>
      <c r="AE957" t="s">
        <v>69</v>
      </c>
      <c r="AF957" t="s">
        <v>70</v>
      </c>
      <c r="AG957" t="s">
        <v>71</v>
      </c>
      <c r="AH957" t="s">
        <v>72</v>
      </c>
      <c r="AI957" s="1" t="s">
        <v>130</v>
      </c>
      <c r="AJ957" s="1" t="s">
        <v>151</v>
      </c>
      <c r="AK957" s="8" t="s">
        <v>150</v>
      </c>
    </row>
    <row r="958" spans="1:37" ht="16">
      <c r="A958" s="8" t="s">
        <v>149</v>
      </c>
      <c r="B958" s="8" t="s">
        <v>150</v>
      </c>
      <c r="C958" s="8" t="s">
        <v>66</v>
      </c>
      <c r="D958" s="11" t="s">
        <v>67</v>
      </c>
      <c r="E958" s="24">
        <v>30</v>
      </c>
      <c r="F958" s="13">
        <v>0.36899999999999999</v>
      </c>
      <c r="G958" s="24">
        <v>1727</v>
      </c>
      <c r="H958" s="8" t="s">
        <v>86</v>
      </c>
      <c r="I958" s="13">
        <v>5527.1779999999999</v>
      </c>
      <c r="J958" s="38">
        <v>6.8012538247503889</v>
      </c>
      <c r="K958" s="103">
        <f t="shared" si="133"/>
        <v>7.3222022189639944</v>
      </c>
      <c r="L958" s="25">
        <v>2.3E-2</v>
      </c>
      <c r="N958">
        <v>13.3</v>
      </c>
      <c r="O958" s="70">
        <v>818.19799999999998</v>
      </c>
      <c r="P958" s="70">
        <v>504.44940000000003</v>
      </c>
      <c r="Q958" s="70">
        <f t="shared" si="126"/>
        <v>0.61653707293344651</v>
      </c>
      <c r="R958" s="23">
        <f t="shared" si="127"/>
        <v>8.1999430700148395</v>
      </c>
      <c r="S958" s="25">
        <v>3.593</v>
      </c>
      <c r="T958" s="23">
        <f t="shared" si="128"/>
        <v>0.43817377380810252</v>
      </c>
      <c r="U958" s="23">
        <f t="shared" si="129"/>
        <v>2.2821995741761314</v>
      </c>
      <c r="V958" s="23">
        <f t="shared" si="130"/>
        <v>5.249059020605102E-2</v>
      </c>
      <c r="W958" s="1">
        <v>995</v>
      </c>
      <c r="X958" s="1">
        <f t="shared" si="131"/>
        <v>5.2754362016131682E-5</v>
      </c>
      <c r="Y958" s="7">
        <v>2000</v>
      </c>
      <c r="Z958" s="1">
        <v>10.207000000000001</v>
      </c>
      <c r="AA958" s="1">
        <f t="shared" si="132"/>
        <v>1.033689860216159E-2</v>
      </c>
      <c r="AB958" s="1">
        <f t="shared" si="134"/>
        <v>7.5688861881953408E-4</v>
      </c>
      <c r="AD958" s="8" t="s">
        <v>150</v>
      </c>
      <c r="AE958" t="s">
        <v>69</v>
      </c>
      <c r="AF958" t="s">
        <v>70</v>
      </c>
      <c r="AG958" t="s">
        <v>71</v>
      </c>
      <c r="AH958" t="s">
        <v>72</v>
      </c>
      <c r="AI958" s="1" t="s">
        <v>130</v>
      </c>
      <c r="AJ958" s="1" t="s">
        <v>151</v>
      </c>
      <c r="AK958" s="8" t="s">
        <v>150</v>
      </c>
    </row>
    <row r="959" spans="1:37" ht="16">
      <c r="A959" s="8" t="s">
        <v>149</v>
      </c>
      <c r="B959" s="8" t="s">
        <v>150</v>
      </c>
      <c r="C959" s="8" t="s">
        <v>66</v>
      </c>
      <c r="D959" s="11" t="s">
        <v>67</v>
      </c>
      <c r="E959" s="24">
        <v>40</v>
      </c>
      <c r="F959" s="13">
        <v>5.843</v>
      </c>
      <c r="G959" s="24">
        <v>1909.2</v>
      </c>
      <c r="H959" s="8" t="s">
        <v>87</v>
      </c>
      <c r="I959" s="13">
        <v>9868.4189999999999</v>
      </c>
      <c r="J959" s="38">
        <v>10.834673628765186</v>
      </c>
      <c r="K959" s="103">
        <f t="shared" si="133"/>
        <v>11.626026587788536</v>
      </c>
      <c r="L959" s="25">
        <v>0.36799999999999999</v>
      </c>
      <c r="N959">
        <v>13.3</v>
      </c>
      <c r="O959" s="70">
        <v>818.19799999999998</v>
      </c>
      <c r="P959" s="70">
        <v>504.44940000000003</v>
      </c>
      <c r="Q959" s="70">
        <f t="shared" si="126"/>
        <v>0.61653707293344651</v>
      </c>
      <c r="R959" s="23">
        <f t="shared" si="127"/>
        <v>8.1999430700148395</v>
      </c>
      <c r="S959" s="25">
        <v>3.593</v>
      </c>
      <c r="T959" s="23">
        <f t="shared" si="128"/>
        <v>0.43817377380810252</v>
      </c>
      <c r="U959" s="23">
        <f t="shared" si="129"/>
        <v>2.2821995741761314</v>
      </c>
      <c r="V959" s="23">
        <f t="shared" si="130"/>
        <v>0.83984944329681632</v>
      </c>
      <c r="W959" s="1">
        <v>995</v>
      </c>
      <c r="X959" s="1">
        <f t="shared" si="131"/>
        <v>8.4406979225810691E-4</v>
      </c>
      <c r="Y959" s="7">
        <v>2000</v>
      </c>
      <c r="Z959" s="1">
        <v>10.207000000000001</v>
      </c>
      <c r="AA959" s="1">
        <f t="shared" si="132"/>
        <v>0.16539037763458544</v>
      </c>
      <c r="AB959" s="1">
        <f t="shared" si="134"/>
        <v>1.9228329277440767E-2</v>
      </c>
      <c r="AD959" s="8" t="s">
        <v>150</v>
      </c>
      <c r="AE959" t="s">
        <v>69</v>
      </c>
      <c r="AF959" t="s">
        <v>70</v>
      </c>
      <c r="AG959" t="s">
        <v>71</v>
      </c>
      <c r="AH959" t="s">
        <v>72</v>
      </c>
      <c r="AI959" s="1" t="s">
        <v>130</v>
      </c>
      <c r="AJ959" s="1" t="s">
        <v>151</v>
      </c>
      <c r="AK959" s="8" t="s">
        <v>150</v>
      </c>
    </row>
    <row r="960" spans="1:37" ht="16">
      <c r="A960" s="8" t="s">
        <v>149</v>
      </c>
      <c r="B960" s="8" t="s">
        <v>150</v>
      </c>
      <c r="C960" s="8" t="s">
        <v>66</v>
      </c>
      <c r="D960" s="11" t="s">
        <v>67</v>
      </c>
      <c r="E960" s="24">
        <v>39</v>
      </c>
      <c r="F960" s="13">
        <v>1.1859999999999999</v>
      </c>
      <c r="G960" s="24">
        <v>1894.8</v>
      </c>
      <c r="H960" s="8" t="s">
        <v>88</v>
      </c>
      <c r="I960" s="13">
        <v>5968.3919999999998</v>
      </c>
      <c r="J960" s="38">
        <v>7.2277654065118648</v>
      </c>
      <c r="K960" s="103">
        <f t="shared" si="133"/>
        <v>7.7786561935802707</v>
      </c>
      <c r="L960" s="25">
        <v>7.4999999999999997E-2</v>
      </c>
      <c r="N960">
        <v>13.3</v>
      </c>
      <c r="O960" s="70">
        <v>818.19799999999998</v>
      </c>
      <c r="P960" s="70">
        <v>504.44940000000003</v>
      </c>
      <c r="Q960" s="70">
        <f t="shared" si="126"/>
        <v>0.61653707293344651</v>
      </c>
      <c r="R960" s="23">
        <f t="shared" si="127"/>
        <v>8.1999430700148395</v>
      </c>
      <c r="S960" s="25">
        <v>3.593</v>
      </c>
      <c r="T960" s="23">
        <f t="shared" si="128"/>
        <v>0.43817377380810252</v>
      </c>
      <c r="U960" s="23">
        <f t="shared" si="129"/>
        <v>2.2821995741761314</v>
      </c>
      <c r="V960" s="23">
        <f t="shared" si="130"/>
        <v>0.17116496806320985</v>
      </c>
      <c r="W960" s="1">
        <v>995</v>
      </c>
      <c r="X960" s="1">
        <f t="shared" si="131"/>
        <v>1.7202509353086417E-4</v>
      </c>
      <c r="Y960" s="7">
        <v>2000</v>
      </c>
      <c r="Z960" s="1">
        <v>10.207000000000001</v>
      </c>
      <c r="AA960" s="1">
        <f t="shared" si="132"/>
        <v>3.3707278050526923E-2</v>
      </c>
      <c r="AB960" s="1">
        <f t="shared" si="134"/>
        <v>2.6219732717646356E-3</v>
      </c>
      <c r="AD960" s="8" t="s">
        <v>150</v>
      </c>
      <c r="AE960" t="s">
        <v>69</v>
      </c>
      <c r="AF960" t="s">
        <v>70</v>
      </c>
      <c r="AG960" t="s">
        <v>71</v>
      </c>
      <c r="AH960" t="s">
        <v>72</v>
      </c>
      <c r="AI960" s="1" t="s">
        <v>130</v>
      </c>
      <c r="AJ960" s="1" t="s">
        <v>151</v>
      </c>
      <c r="AK960" s="8" t="s">
        <v>150</v>
      </c>
    </row>
    <row r="961" spans="1:37" ht="16">
      <c r="A961" s="8" t="s">
        <v>149</v>
      </c>
      <c r="B961" s="8" t="s">
        <v>150</v>
      </c>
      <c r="C961" s="8" t="s">
        <v>66</v>
      </c>
      <c r="D961" s="11" t="s">
        <v>67</v>
      </c>
      <c r="E961" s="24">
        <v>37</v>
      </c>
      <c r="F961" s="13">
        <v>2.37</v>
      </c>
      <c r="G961" s="24">
        <v>1878.9</v>
      </c>
      <c r="H961" s="8" t="s">
        <v>89</v>
      </c>
      <c r="I961" s="13">
        <v>12794.862999999999</v>
      </c>
      <c r="J961" s="38">
        <v>13.362207909598736</v>
      </c>
      <c r="K961" s="103">
        <f t="shared" si="133"/>
        <v>14.308544773559214</v>
      </c>
      <c r="L961" s="25">
        <v>0.14899999999999999</v>
      </c>
      <c r="N961">
        <v>13.3</v>
      </c>
      <c r="O961" s="70">
        <v>818.19799999999998</v>
      </c>
      <c r="P961" s="70">
        <v>504.44940000000003</v>
      </c>
      <c r="Q961" s="70">
        <f t="shared" si="126"/>
        <v>0.61653707293344651</v>
      </c>
      <c r="R961" s="23">
        <f t="shared" si="127"/>
        <v>8.1999430700148395</v>
      </c>
      <c r="S961" s="25">
        <v>3.593</v>
      </c>
      <c r="T961" s="23">
        <f t="shared" si="128"/>
        <v>0.43817377380810252</v>
      </c>
      <c r="U961" s="23">
        <f t="shared" si="129"/>
        <v>2.2821995741761314</v>
      </c>
      <c r="V961" s="23">
        <f t="shared" si="130"/>
        <v>0.34004773655224357</v>
      </c>
      <c r="W961" s="1">
        <v>995</v>
      </c>
      <c r="X961" s="1">
        <f t="shared" si="131"/>
        <v>3.4175651914798347E-4</v>
      </c>
      <c r="Y961" s="7">
        <v>2000</v>
      </c>
      <c r="Z961" s="1">
        <v>10.207000000000001</v>
      </c>
      <c r="AA961" s="1">
        <f t="shared" si="132"/>
        <v>6.6965125727046826E-2</v>
      </c>
      <c r="AB961" s="1">
        <f t="shared" si="134"/>
        <v>9.5817349973247156E-3</v>
      </c>
      <c r="AD961" s="8" t="s">
        <v>150</v>
      </c>
      <c r="AE961" t="s">
        <v>69</v>
      </c>
      <c r="AF961" t="s">
        <v>70</v>
      </c>
      <c r="AG961" t="s">
        <v>71</v>
      </c>
      <c r="AH961" t="s">
        <v>72</v>
      </c>
      <c r="AI961" s="1" t="s">
        <v>130</v>
      </c>
      <c r="AJ961" s="1" t="s">
        <v>151</v>
      </c>
      <c r="AK961" s="8" t="s">
        <v>150</v>
      </c>
    </row>
    <row r="962" spans="1:37" ht="16">
      <c r="A962" s="8" t="s">
        <v>149</v>
      </c>
      <c r="B962" s="8" t="s">
        <v>150</v>
      </c>
      <c r="C962" s="8" t="s">
        <v>66</v>
      </c>
      <c r="D962" s="11" t="s">
        <v>67</v>
      </c>
      <c r="E962" s="24">
        <v>50</v>
      </c>
      <c r="F962" s="13">
        <v>1.865</v>
      </c>
      <c r="G962" s="24">
        <v>2095.1999999999998</v>
      </c>
      <c r="H962" s="8" t="s">
        <v>90</v>
      </c>
      <c r="I962" s="13">
        <v>4412.2780000000002</v>
      </c>
      <c r="J962" s="38">
        <v>5.7058246356212168</v>
      </c>
      <c r="K962" s="103">
        <f t="shared" si="133"/>
        <v>6.1484029213667295</v>
      </c>
      <c r="L962" s="25">
        <v>0.11700000000000001</v>
      </c>
      <c r="N962">
        <v>13.3</v>
      </c>
      <c r="O962" s="70">
        <v>818.19799999999998</v>
      </c>
      <c r="P962" s="70">
        <v>504.44940000000003</v>
      </c>
      <c r="Q962" s="70">
        <f t="shared" ref="Q962:Q1025" si="135">P962/O962</f>
        <v>0.61653707293344651</v>
      </c>
      <c r="R962" s="23">
        <f t="shared" ref="R962:R1025" si="136">N962*Q962</f>
        <v>8.1999430700148395</v>
      </c>
      <c r="S962" s="25">
        <v>3.593</v>
      </c>
      <c r="T962" s="23">
        <f t="shared" ref="T962:T1025" si="137">S962/R962</f>
        <v>0.43817377380810252</v>
      </c>
      <c r="U962" s="23">
        <f t="shared" ref="U962:U1025" si="138">1/T962</f>
        <v>2.2821995741761314</v>
      </c>
      <c r="V962" s="23">
        <f t="shared" ref="V962:V1025" si="139">L962*U962</f>
        <v>0.26701735017860739</v>
      </c>
      <c r="W962" s="1">
        <v>995</v>
      </c>
      <c r="X962" s="1">
        <f t="shared" ref="X962:X1025" si="140">V962/W962</f>
        <v>2.6835914590814811E-4</v>
      </c>
      <c r="Y962" s="7">
        <v>2000</v>
      </c>
      <c r="Z962" s="1">
        <v>10.207000000000001</v>
      </c>
      <c r="AA962" s="1">
        <f t="shared" ref="AA962:AA1025" si="141">X962*Y962/Z962</f>
        <v>5.2583353758822005E-2</v>
      </c>
      <c r="AB962" s="1">
        <f t="shared" si="134"/>
        <v>3.2330364586600139E-3</v>
      </c>
      <c r="AD962" s="8" t="s">
        <v>150</v>
      </c>
      <c r="AE962" t="s">
        <v>69</v>
      </c>
      <c r="AF962" t="s">
        <v>70</v>
      </c>
      <c r="AG962" t="s">
        <v>71</v>
      </c>
      <c r="AH962" t="s">
        <v>72</v>
      </c>
      <c r="AI962" s="1" t="s">
        <v>130</v>
      </c>
      <c r="AJ962" s="1" t="s">
        <v>151</v>
      </c>
      <c r="AK962" s="8" t="s">
        <v>150</v>
      </c>
    </row>
    <row r="963" spans="1:37" ht="16">
      <c r="A963" s="8" t="s">
        <v>149</v>
      </c>
      <c r="B963" s="8" t="s">
        <v>150</v>
      </c>
      <c r="C963" s="8" t="s">
        <v>66</v>
      </c>
      <c r="D963" s="11" t="s">
        <v>67</v>
      </c>
      <c r="E963" s="24">
        <v>48</v>
      </c>
      <c r="F963" s="13">
        <v>0.58299999999999996</v>
      </c>
      <c r="G963" s="24">
        <v>2056.4</v>
      </c>
      <c r="H963" s="8" t="s">
        <v>91</v>
      </c>
      <c r="I963" s="13">
        <v>13522.463</v>
      </c>
      <c r="J963" s="38">
        <v>13.968540364083124</v>
      </c>
      <c r="K963" s="103">
        <f t="shared" ref="K963:K1026" si="142">((J963*13.003355)/(((100-J963)*12.0107)+(J963*13.003355)))*100</f>
        <v>14.950408741011273</v>
      </c>
      <c r="L963" s="25">
        <v>3.6999999999999998E-2</v>
      </c>
      <c r="N963">
        <v>13.3</v>
      </c>
      <c r="O963" s="70">
        <v>818.19799999999998</v>
      </c>
      <c r="P963" s="70">
        <v>504.44940000000003</v>
      </c>
      <c r="Q963" s="70">
        <f t="shared" si="135"/>
        <v>0.61653707293344651</v>
      </c>
      <c r="R963" s="23">
        <f t="shared" si="136"/>
        <v>8.1999430700148395</v>
      </c>
      <c r="S963" s="25">
        <v>3.593</v>
      </c>
      <c r="T963" s="23">
        <f t="shared" si="137"/>
        <v>0.43817377380810252</v>
      </c>
      <c r="U963" s="23">
        <f t="shared" si="138"/>
        <v>2.2821995741761314</v>
      </c>
      <c r="V963" s="23">
        <f t="shared" si="139"/>
        <v>8.4441384244516859E-2</v>
      </c>
      <c r="W963" s="1">
        <v>995</v>
      </c>
      <c r="X963" s="1">
        <f t="shared" si="140"/>
        <v>8.4865712808559663E-5</v>
      </c>
      <c r="Y963" s="7">
        <v>2000</v>
      </c>
      <c r="Z963" s="1">
        <v>10.207000000000001</v>
      </c>
      <c r="AA963" s="1">
        <f t="shared" si="141"/>
        <v>1.6628923838259951E-2</v>
      </c>
      <c r="AB963" s="1">
        <f t="shared" ref="AB963:AB1026" si="143">AA963*(K963/100)</f>
        <v>2.4860920830513228E-3</v>
      </c>
      <c r="AD963" s="8" t="s">
        <v>150</v>
      </c>
      <c r="AE963" t="s">
        <v>69</v>
      </c>
      <c r="AF963" t="s">
        <v>70</v>
      </c>
      <c r="AG963" t="s">
        <v>71</v>
      </c>
      <c r="AH963" t="s">
        <v>72</v>
      </c>
      <c r="AI963" s="1" t="s">
        <v>130</v>
      </c>
      <c r="AJ963" s="1" t="s">
        <v>151</v>
      </c>
      <c r="AK963" s="8" t="s">
        <v>150</v>
      </c>
    </row>
    <row r="964" spans="1:37" ht="16">
      <c r="A964" s="8" t="s">
        <v>149</v>
      </c>
      <c r="B964" s="8" t="s">
        <v>150</v>
      </c>
      <c r="C964" s="8" t="s">
        <v>66</v>
      </c>
      <c r="D964" s="11" t="s">
        <v>67</v>
      </c>
      <c r="E964" s="24">
        <v>59</v>
      </c>
      <c r="F964" s="13">
        <v>2.3330000000000002</v>
      </c>
      <c r="G964" s="24">
        <v>2270.4</v>
      </c>
      <c r="H964" s="8" t="s">
        <v>92</v>
      </c>
      <c r="I964" s="13">
        <v>3284.2669999999998</v>
      </c>
      <c r="J964" s="38">
        <v>4.5709913357764309</v>
      </c>
      <c r="K964" s="103">
        <f t="shared" si="142"/>
        <v>4.9301474246891495</v>
      </c>
      <c r="L964" s="25">
        <v>0.14699999999999999</v>
      </c>
      <c r="N964">
        <v>13.3</v>
      </c>
      <c r="O964" s="70">
        <v>818.19799999999998</v>
      </c>
      <c r="P964" s="70">
        <v>504.44940000000003</v>
      </c>
      <c r="Q964" s="70">
        <f t="shared" si="135"/>
        <v>0.61653707293344651</v>
      </c>
      <c r="R964" s="23">
        <f t="shared" si="136"/>
        <v>8.1999430700148395</v>
      </c>
      <c r="S964" s="25">
        <v>3.593</v>
      </c>
      <c r="T964" s="23">
        <f t="shared" si="137"/>
        <v>0.43817377380810252</v>
      </c>
      <c r="U964" s="23">
        <f t="shared" si="138"/>
        <v>2.2821995741761314</v>
      </c>
      <c r="V964" s="23">
        <f t="shared" si="139"/>
        <v>0.3354833374038913</v>
      </c>
      <c r="W964" s="1">
        <v>995</v>
      </c>
      <c r="X964" s="1">
        <f t="shared" si="140"/>
        <v>3.3716918332049378E-4</v>
      </c>
      <c r="Y964" s="7">
        <v>2000</v>
      </c>
      <c r="Z964" s="1">
        <v>10.207000000000001</v>
      </c>
      <c r="AA964" s="1">
        <f t="shared" si="141"/>
        <v>6.6066264979032771E-2</v>
      </c>
      <c r="AB964" s="1">
        <f t="shared" si="143"/>
        <v>3.2571642614520934E-3</v>
      </c>
      <c r="AD964" s="8" t="s">
        <v>150</v>
      </c>
      <c r="AE964" t="s">
        <v>69</v>
      </c>
      <c r="AF964" t="s">
        <v>70</v>
      </c>
      <c r="AG964" t="s">
        <v>71</v>
      </c>
      <c r="AH964" t="s">
        <v>72</v>
      </c>
      <c r="AI964" s="1" t="s">
        <v>130</v>
      </c>
      <c r="AJ964" s="1" t="s">
        <v>151</v>
      </c>
      <c r="AK964" s="8" t="s">
        <v>150</v>
      </c>
    </row>
    <row r="965" spans="1:37" ht="16">
      <c r="A965" s="8" t="s">
        <v>149</v>
      </c>
      <c r="B965" s="8" t="s">
        <v>150</v>
      </c>
      <c r="C965" s="8" t="s">
        <v>66</v>
      </c>
      <c r="D965" s="11" t="s">
        <v>67</v>
      </c>
      <c r="E965" s="24">
        <v>58</v>
      </c>
      <c r="F965" s="13">
        <v>0.47099999999999997</v>
      </c>
      <c r="G965" s="24">
        <v>2258.1999999999998</v>
      </c>
      <c r="H965" s="8" t="s">
        <v>93</v>
      </c>
      <c r="I965" s="13">
        <v>6013.2460000000001</v>
      </c>
      <c r="J965" s="38">
        <v>7.2709062536315789</v>
      </c>
      <c r="K965" s="103">
        <f t="shared" si="142"/>
        <v>7.8248078437003574</v>
      </c>
      <c r="L965" s="25">
        <v>0.03</v>
      </c>
      <c r="N965">
        <v>13.3</v>
      </c>
      <c r="O965" s="70">
        <v>818.19799999999998</v>
      </c>
      <c r="P965" s="70">
        <v>504.44940000000003</v>
      </c>
      <c r="Q965" s="70">
        <f t="shared" si="135"/>
        <v>0.61653707293344651</v>
      </c>
      <c r="R965" s="23">
        <f t="shared" si="136"/>
        <v>8.1999430700148395</v>
      </c>
      <c r="S965" s="25">
        <v>3.593</v>
      </c>
      <c r="T965" s="23">
        <f t="shared" si="137"/>
        <v>0.43817377380810252</v>
      </c>
      <c r="U965" s="23">
        <f t="shared" si="138"/>
        <v>2.2821995741761314</v>
      </c>
      <c r="V965" s="23">
        <f t="shared" si="139"/>
        <v>6.8465987225283936E-2</v>
      </c>
      <c r="W965" s="1">
        <v>995</v>
      </c>
      <c r="X965" s="1">
        <f t="shared" si="140"/>
        <v>6.8810037412345669E-5</v>
      </c>
      <c r="Y965" s="7">
        <v>2000</v>
      </c>
      <c r="Z965" s="1">
        <v>10.207000000000001</v>
      </c>
      <c r="AA965" s="1">
        <f t="shared" si="141"/>
        <v>1.3482911220210772E-2</v>
      </c>
      <c r="AB965" s="1">
        <f t="shared" si="143"/>
        <v>1.055011894718208E-3</v>
      </c>
      <c r="AD965" s="8" t="s">
        <v>150</v>
      </c>
      <c r="AE965" t="s">
        <v>69</v>
      </c>
      <c r="AF965" t="s">
        <v>70</v>
      </c>
      <c r="AG965" t="s">
        <v>71</v>
      </c>
      <c r="AH965" t="s">
        <v>72</v>
      </c>
      <c r="AI965" s="1" t="s">
        <v>130</v>
      </c>
      <c r="AJ965" s="1" t="s">
        <v>151</v>
      </c>
      <c r="AK965" s="8" t="s">
        <v>150</v>
      </c>
    </row>
    <row r="966" spans="1:37" ht="16">
      <c r="A966" s="8" t="s">
        <v>149</v>
      </c>
      <c r="B966" s="8" t="s">
        <v>150</v>
      </c>
      <c r="C966" s="8" t="s">
        <v>66</v>
      </c>
      <c r="D966" s="11" t="s">
        <v>67</v>
      </c>
      <c r="E966" s="24">
        <v>56</v>
      </c>
      <c r="F966" s="13">
        <v>3.7320000000000002</v>
      </c>
      <c r="G966" s="24">
        <v>2232.6999999999998</v>
      </c>
      <c r="H966" s="8" t="s">
        <v>94</v>
      </c>
      <c r="I966" s="13">
        <v>19969.004000000001</v>
      </c>
      <c r="J966" s="38">
        <v>18.991591480396501</v>
      </c>
      <c r="K966" s="103">
        <f t="shared" si="142"/>
        <v>20.243457052762558</v>
      </c>
      <c r="L966" s="25">
        <v>0.23499999999999999</v>
      </c>
      <c r="N966">
        <v>13.3</v>
      </c>
      <c r="O966" s="70">
        <v>818.19799999999998</v>
      </c>
      <c r="P966" s="70">
        <v>504.44940000000003</v>
      </c>
      <c r="Q966" s="70">
        <f t="shared" si="135"/>
        <v>0.61653707293344651</v>
      </c>
      <c r="R966" s="23">
        <f t="shared" si="136"/>
        <v>8.1999430700148395</v>
      </c>
      <c r="S966" s="25">
        <v>3.593</v>
      </c>
      <c r="T966" s="23">
        <f t="shared" si="137"/>
        <v>0.43817377380810252</v>
      </c>
      <c r="U966" s="23">
        <f t="shared" si="138"/>
        <v>2.2821995741761314</v>
      </c>
      <c r="V966" s="23">
        <f t="shared" si="139"/>
        <v>0.53631689993139087</v>
      </c>
      <c r="W966" s="1">
        <v>995</v>
      </c>
      <c r="X966" s="1">
        <f t="shared" si="140"/>
        <v>5.3901195973004104E-4</v>
      </c>
      <c r="Y966" s="7">
        <v>2000</v>
      </c>
      <c r="Z966" s="1">
        <v>10.207000000000001</v>
      </c>
      <c r="AA966" s="1">
        <f t="shared" si="141"/>
        <v>0.10561613789165102</v>
      </c>
      <c r="AB966" s="1">
        <f t="shared" si="143"/>
        <v>2.1380357514882858E-2</v>
      </c>
      <c r="AD966" s="8" t="s">
        <v>150</v>
      </c>
      <c r="AE966" t="s">
        <v>69</v>
      </c>
      <c r="AF966" t="s">
        <v>70</v>
      </c>
      <c r="AG966" t="s">
        <v>71</v>
      </c>
      <c r="AH966" t="s">
        <v>72</v>
      </c>
      <c r="AI966" s="1" t="s">
        <v>130</v>
      </c>
      <c r="AJ966" s="1" t="s">
        <v>151</v>
      </c>
      <c r="AK966" s="8" t="s">
        <v>150</v>
      </c>
    </row>
    <row r="967" spans="1:37" ht="16">
      <c r="A967" s="8" t="s">
        <v>149</v>
      </c>
      <c r="B967" s="8" t="s">
        <v>150</v>
      </c>
      <c r="C967" s="8" t="s">
        <v>66</v>
      </c>
      <c r="D967" s="11" t="s">
        <v>67</v>
      </c>
      <c r="E967" s="24">
        <v>57</v>
      </c>
      <c r="F967" s="13">
        <v>5.4939999999999998</v>
      </c>
      <c r="G967" s="24">
        <v>2241.9</v>
      </c>
      <c r="H967" s="8" t="s">
        <v>95</v>
      </c>
      <c r="I967" s="13">
        <v>11715.205</v>
      </c>
      <c r="J967" s="38">
        <v>12.446577585488861</v>
      </c>
      <c r="K967" s="103">
        <f t="shared" si="142"/>
        <v>13.338051043559259</v>
      </c>
      <c r="L967" s="25">
        <v>0.34599999999999997</v>
      </c>
      <c r="N967">
        <v>13.3</v>
      </c>
      <c r="O967" s="70">
        <v>818.19799999999998</v>
      </c>
      <c r="P967" s="70">
        <v>504.44940000000003</v>
      </c>
      <c r="Q967" s="70">
        <f t="shared" si="135"/>
        <v>0.61653707293344651</v>
      </c>
      <c r="R967" s="23">
        <f t="shared" si="136"/>
        <v>8.1999430700148395</v>
      </c>
      <c r="S967" s="25">
        <v>3.593</v>
      </c>
      <c r="T967" s="23">
        <f t="shared" si="137"/>
        <v>0.43817377380810252</v>
      </c>
      <c r="U967" s="23">
        <f t="shared" si="138"/>
        <v>2.2821995741761314</v>
      </c>
      <c r="V967" s="23">
        <f t="shared" si="139"/>
        <v>0.78964105266494145</v>
      </c>
      <c r="W967" s="1">
        <v>995</v>
      </c>
      <c r="X967" s="1">
        <f t="shared" si="140"/>
        <v>7.9360909815572001E-4</v>
      </c>
      <c r="Y967" s="7">
        <v>2000</v>
      </c>
      <c r="Z967" s="1">
        <v>10.207000000000001</v>
      </c>
      <c r="AA967" s="1">
        <f t="shared" si="141"/>
        <v>0.15550290940643088</v>
      </c>
      <c r="AB967" s="1">
        <f t="shared" si="143"/>
        <v>2.0741057430849464E-2</v>
      </c>
      <c r="AD967" s="8" t="s">
        <v>150</v>
      </c>
      <c r="AE967" t="s">
        <v>69</v>
      </c>
      <c r="AF967" t="s">
        <v>70</v>
      </c>
      <c r="AG967" t="s">
        <v>71</v>
      </c>
      <c r="AH967" t="s">
        <v>72</v>
      </c>
      <c r="AI967" s="1" t="s">
        <v>130</v>
      </c>
      <c r="AJ967" s="1" t="s">
        <v>151</v>
      </c>
      <c r="AK967" s="8" t="s">
        <v>150</v>
      </c>
    </row>
    <row r="968" spans="1:37" ht="16">
      <c r="A968" s="8" t="s">
        <v>149</v>
      </c>
      <c r="B968" s="8" t="s">
        <v>150</v>
      </c>
      <c r="C968" s="8" t="s">
        <v>66</v>
      </c>
      <c r="D968" s="11" t="s">
        <v>67</v>
      </c>
      <c r="E968" s="24">
        <v>55</v>
      </c>
      <c r="F968" s="13">
        <v>0.95099999999999996</v>
      </c>
      <c r="G968" s="24">
        <v>2224.4</v>
      </c>
      <c r="H968" s="8" t="s">
        <v>96</v>
      </c>
      <c r="I968" s="13">
        <v>46277.061000000002</v>
      </c>
      <c r="J968" s="38">
        <v>34.57945194323861</v>
      </c>
      <c r="K968" s="103">
        <f t="shared" si="142"/>
        <v>36.397162021894239</v>
      </c>
      <c r="L968" s="25">
        <v>0.06</v>
      </c>
      <c r="N968">
        <v>13.3</v>
      </c>
      <c r="O968" s="70">
        <v>818.19799999999998</v>
      </c>
      <c r="P968" s="70">
        <v>504.44940000000003</v>
      </c>
      <c r="Q968" s="70">
        <f t="shared" si="135"/>
        <v>0.61653707293344651</v>
      </c>
      <c r="R968" s="23">
        <f t="shared" si="136"/>
        <v>8.1999430700148395</v>
      </c>
      <c r="S968" s="25">
        <v>3.593</v>
      </c>
      <c r="T968" s="23">
        <f t="shared" si="137"/>
        <v>0.43817377380810252</v>
      </c>
      <c r="U968" s="23">
        <f t="shared" si="138"/>
        <v>2.2821995741761314</v>
      </c>
      <c r="V968" s="23">
        <f t="shared" si="139"/>
        <v>0.13693197445056787</v>
      </c>
      <c r="W968" s="1">
        <v>995</v>
      </c>
      <c r="X968" s="1">
        <f t="shared" si="140"/>
        <v>1.3762007482469134E-4</v>
      </c>
      <c r="Y968" s="7">
        <v>2000</v>
      </c>
      <c r="Z968" s="1">
        <v>10.207000000000001</v>
      </c>
      <c r="AA968" s="1">
        <f t="shared" si="141"/>
        <v>2.6965822440421543E-2</v>
      </c>
      <c r="AB968" s="1">
        <f t="shared" si="143"/>
        <v>9.8147940841765442E-3</v>
      </c>
      <c r="AD968" s="8" t="s">
        <v>150</v>
      </c>
      <c r="AE968" t="s">
        <v>69</v>
      </c>
      <c r="AF968" t="s">
        <v>70</v>
      </c>
      <c r="AG968" t="s">
        <v>71</v>
      </c>
      <c r="AH968" t="s">
        <v>72</v>
      </c>
      <c r="AI968" s="1" t="s">
        <v>130</v>
      </c>
      <c r="AJ968" s="1" t="s">
        <v>151</v>
      </c>
      <c r="AK968" s="8" t="s">
        <v>150</v>
      </c>
    </row>
    <row r="969" spans="1:37" ht="16">
      <c r="A969" s="8" t="s">
        <v>149</v>
      </c>
      <c r="B969" s="8" t="s">
        <v>150</v>
      </c>
      <c r="C969" s="8" t="s">
        <v>66</v>
      </c>
      <c r="D969" s="11" t="s">
        <v>67</v>
      </c>
      <c r="E969" s="24">
        <v>54</v>
      </c>
      <c r="F969" s="13">
        <v>0.26100000000000001</v>
      </c>
      <c r="G969" s="24">
        <v>2205.4</v>
      </c>
      <c r="H969" s="8" t="s">
        <v>97</v>
      </c>
      <c r="I969" s="13">
        <v>9698.3439999999991</v>
      </c>
      <c r="J969" s="38">
        <v>10.683239800419067</v>
      </c>
      <c r="K969" s="103">
        <f t="shared" si="142"/>
        <v>11.464954371708226</v>
      </c>
      <c r="L969" s="25">
        <v>1.6E-2</v>
      </c>
      <c r="N969">
        <v>13.3</v>
      </c>
      <c r="O969" s="70">
        <v>818.19799999999998</v>
      </c>
      <c r="P969" s="70">
        <v>504.44940000000003</v>
      </c>
      <c r="Q969" s="70">
        <f t="shared" si="135"/>
        <v>0.61653707293344651</v>
      </c>
      <c r="R969" s="23">
        <f t="shared" si="136"/>
        <v>8.1999430700148395</v>
      </c>
      <c r="S969" s="25">
        <v>3.593</v>
      </c>
      <c r="T969" s="23">
        <f t="shared" si="137"/>
        <v>0.43817377380810252</v>
      </c>
      <c r="U969" s="23">
        <f t="shared" si="138"/>
        <v>2.2821995741761314</v>
      </c>
      <c r="V969" s="23">
        <f t="shared" si="139"/>
        <v>3.6515193186818104E-2</v>
      </c>
      <c r="W969" s="1">
        <v>995</v>
      </c>
      <c r="X969" s="1">
        <f t="shared" si="140"/>
        <v>3.6698686619917695E-5</v>
      </c>
      <c r="Y969" s="7">
        <v>2000</v>
      </c>
      <c r="Z969" s="1">
        <v>10.207000000000001</v>
      </c>
      <c r="AA969" s="1">
        <f t="shared" si="141"/>
        <v>7.1908859841124115E-3</v>
      </c>
      <c r="AB969" s="1">
        <f t="shared" si="143"/>
        <v>8.2443179700004998E-4</v>
      </c>
      <c r="AD969" s="8" t="s">
        <v>150</v>
      </c>
      <c r="AE969" t="s">
        <v>69</v>
      </c>
      <c r="AF969" t="s">
        <v>70</v>
      </c>
      <c r="AG969" t="s">
        <v>71</v>
      </c>
      <c r="AH969" t="s">
        <v>72</v>
      </c>
      <c r="AI969" s="1" t="s">
        <v>130</v>
      </c>
      <c r="AJ969" s="1" t="s">
        <v>151</v>
      </c>
      <c r="AK969" s="8" t="s">
        <v>150</v>
      </c>
    </row>
    <row r="970" spans="1:37" ht="16">
      <c r="A970" s="8" t="s">
        <v>149</v>
      </c>
      <c r="B970" s="8" t="s">
        <v>150</v>
      </c>
      <c r="C970" s="8" t="s">
        <v>66</v>
      </c>
      <c r="D970" s="11" t="s">
        <v>67</v>
      </c>
      <c r="E970" s="24">
        <v>70</v>
      </c>
      <c r="F970" s="13">
        <v>57.082999999999998</v>
      </c>
      <c r="G970" s="24">
        <v>2449.1</v>
      </c>
      <c r="H970" s="8" t="s">
        <v>98</v>
      </c>
      <c r="I970" s="13">
        <v>-31.869</v>
      </c>
      <c r="J970" s="38">
        <v>1.0708090698908799</v>
      </c>
      <c r="K970" s="103">
        <f t="shared" si="142"/>
        <v>1.1582837441375515</v>
      </c>
      <c r="L970" s="25">
        <v>3.593</v>
      </c>
      <c r="N970">
        <v>13.3</v>
      </c>
      <c r="O970" s="70">
        <v>818.19799999999998</v>
      </c>
      <c r="P970" s="70">
        <v>504.44940000000003</v>
      </c>
      <c r="Q970" s="70">
        <f t="shared" si="135"/>
        <v>0.61653707293344651</v>
      </c>
      <c r="R970" s="23">
        <f t="shared" si="136"/>
        <v>8.1999430700148395</v>
      </c>
      <c r="S970" s="25">
        <v>3.593</v>
      </c>
      <c r="T970" s="23">
        <f t="shared" si="137"/>
        <v>0.43817377380810252</v>
      </c>
      <c r="U970" s="23">
        <f t="shared" si="138"/>
        <v>2.2821995741761314</v>
      </c>
      <c r="V970" s="23">
        <f t="shared" si="139"/>
        <v>8.1999430700148395</v>
      </c>
      <c r="W970" s="1">
        <v>995</v>
      </c>
      <c r="X970" s="1">
        <f t="shared" si="140"/>
        <v>8.2411488140852664E-3</v>
      </c>
      <c r="Y970" s="7">
        <v>2000</v>
      </c>
      <c r="Z970" s="1">
        <v>10.207000000000001</v>
      </c>
      <c r="AA970" s="1">
        <f t="shared" si="141"/>
        <v>1.6148033338072432</v>
      </c>
      <c r="AB970" s="1">
        <f t="shared" si="143"/>
        <v>1.870400451528054E-2</v>
      </c>
      <c r="AD970" s="8" t="s">
        <v>150</v>
      </c>
      <c r="AE970" t="s">
        <v>69</v>
      </c>
      <c r="AF970" t="s">
        <v>70</v>
      </c>
      <c r="AG970" t="s">
        <v>71</v>
      </c>
      <c r="AH970" t="s">
        <v>72</v>
      </c>
      <c r="AI970" s="1" t="s">
        <v>130</v>
      </c>
      <c r="AJ970" s="1" t="s">
        <v>151</v>
      </c>
      <c r="AK970" s="8" t="s">
        <v>150</v>
      </c>
    </row>
    <row r="971" spans="1:37" ht="16">
      <c r="A971" s="8" t="s">
        <v>149</v>
      </c>
      <c r="B971" s="8" t="s">
        <v>150</v>
      </c>
      <c r="C971" s="8" t="s">
        <v>66</v>
      </c>
      <c r="D971" s="11" t="s">
        <v>67</v>
      </c>
      <c r="E971" s="24">
        <v>82</v>
      </c>
      <c r="F971" s="13">
        <v>0.82699999999999996</v>
      </c>
      <c r="G971" s="24">
        <v>2616.3000000000002</v>
      </c>
      <c r="H971" s="8" t="s">
        <v>100</v>
      </c>
      <c r="I971" s="13">
        <v>751.23800000000006</v>
      </c>
      <c r="J971" s="38">
        <v>1.920337627481999</v>
      </c>
      <c r="K971" s="103">
        <f t="shared" si="142"/>
        <v>2.0757543840224173</v>
      </c>
      <c r="L971" s="25">
        <v>5.1999999999999998E-2</v>
      </c>
      <c r="N971">
        <v>13.3</v>
      </c>
      <c r="O971" s="70">
        <v>818.19799999999998</v>
      </c>
      <c r="P971" s="70">
        <v>504.44940000000003</v>
      </c>
      <c r="Q971" s="70">
        <f t="shared" si="135"/>
        <v>0.61653707293344651</v>
      </c>
      <c r="R971" s="23">
        <f t="shared" si="136"/>
        <v>8.1999430700148395</v>
      </c>
      <c r="S971" s="25">
        <v>3.593</v>
      </c>
      <c r="T971" s="23">
        <f t="shared" si="137"/>
        <v>0.43817377380810252</v>
      </c>
      <c r="U971" s="23">
        <f t="shared" si="138"/>
        <v>2.2821995741761314</v>
      </c>
      <c r="V971" s="23">
        <f t="shared" si="139"/>
        <v>0.11867437785715883</v>
      </c>
      <c r="W971" s="1">
        <v>995</v>
      </c>
      <c r="X971" s="1">
        <f t="shared" si="140"/>
        <v>1.1927073151473248E-4</v>
      </c>
      <c r="Y971" s="7">
        <v>2000</v>
      </c>
      <c r="Z971" s="1">
        <v>10.207000000000001</v>
      </c>
      <c r="AA971" s="1">
        <f t="shared" si="141"/>
        <v>2.3370379448365331E-2</v>
      </c>
      <c r="AB971" s="1">
        <f t="shared" si="143"/>
        <v>4.8511167596211732E-4</v>
      </c>
      <c r="AD971" s="8" t="s">
        <v>150</v>
      </c>
      <c r="AE971" t="s">
        <v>69</v>
      </c>
      <c r="AF971" t="s">
        <v>70</v>
      </c>
      <c r="AG971" t="s">
        <v>71</v>
      </c>
      <c r="AH971" t="s">
        <v>72</v>
      </c>
      <c r="AI971" s="1" t="s">
        <v>130</v>
      </c>
      <c r="AJ971" s="1" t="s">
        <v>151</v>
      </c>
      <c r="AK971" s="8" t="s">
        <v>150</v>
      </c>
    </row>
    <row r="972" spans="1:37" ht="16">
      <c r="A972" s="8" t="s">
        <v>149</v>
      </c>
      <c r="B972" s="8" t="s">
        <v>150</v>
      </c>
      <c r="C972" s="8" t="s">
        <v>66</v>
      </c>
      <c r="D972" s="11" t="s">
        <v>67</v>
      </c>
      <c r="E972" s="24">
        <v>78</v>
      </c>
      <c r="F972" s="13">
        <v>0.83299999999999996</v>
      </c>
      <c r="G972" s="24">
        <v>2580.6999999999998</v>
      </c>
      <c r="H972" s="8" t="s">
        <v>101</v>
      </c>
      <c r="I972" s="13">
        <v>4617.8540000000003</v>
      </c>
      <c r="J972" s="38">
        <v>5.909742555449859</v>
      </c>
      <c r="K972" s="103">
        <f t="shared" si="142"/>
        <v>6.3670699229977883</v>
      </c>
      <c r="L972" s="25">
        <v>5.1999999999999998E-2</v>
      </c>
      <c r="N972">
        <v>13.3</v>
      </c>
      <c r="O972" s="70">
        <v>818.19799999999998</v>
      </c>
      <c r="P972" s="70">
        <v>504.44940000000003</v>
      </c>
      <c r="Q972" s="70">
        <f t="shared" si="135"/>
        <v>0.61653707293344651</v>
      </c>
      <c r="R972" s="23">
        <f t="shared" si="136"/>
        <v>8.1999430700148395</v>
      </c>
      <c r="S972" s="25">
        <v>3.593</v>
      </c>
      <c r="T972" s="23">
        <f t="shared" si="137"/>
        <v>0.43817377380810252</v>
      </c>
      <c r="U972" s="23">
        <f t="shared" si="138"/>
        <v>2.2821995741761314</v>
      </c>
      <c r="V972" s="23">
        <f t="shared" si="139"/>
        <v>0.11867437785715883</v>
      </c>
      <c r="W972" s="1">
        <v>995</v>
      </c>
      <c r="X972" s="1">
        <f t="shared" si="140"/>
        <v>1.1927073151473248E-4</v>
      </c>
      <c r="Y972" s="7">
        <v>2000</v>
      </c>
      <c r="Z972" s="1">
        <v>10.207000000000001</v>
      </c>
      <c r="AA972" s="1">
        <f t="shared" si="141"/>
        <v>2.3370379448365331E-2</v>
      </c>
      <c r="AB972" s="1">
        <f t="shared" si="143"/>
        <v>1.4880084007473254E-3</v>
      </c>
      <c r="AD972" s="8" t="s">
        <v>150</v>
      </c>
      <c r="AE972" t="s">
        <v>69</v>
      </c>
      <c r="AF972" t="s">
        <v>70</v>
      </c>
      <c r="AG972" t="s">
        <v>71</v>
      </c>
      <c r="AH972" t="s">
        <v>72</v>
      </c>
      <c r="AI972" s="1" t="s">
        <v>130</v>
      </c>
      <c r="AJ972" s="1" t="s">
        <v>151</v>
      </c>
      <c r="AK972" s="8" t="s">
        <v>150</v>
      </c>
    </row>
    <row r="973" spans="1:37" ht="16">
      <c r="A973" s="8" t="s">
        <v>149</v>
      </c>
      <c r="B973" s="8" t="s">
        <v>150</v>
      </c>
      <c r="C973" s="8" t="s">
        <v>66</v>
      </c>
      <c r="D973" s="11" t="s">
        <v>67</v>
      </c>
      <c r="E973" s="24">
        <v>79</v>
      </c>
      <c r="F973" s="13">
        <v>0.51500000000000001</v>
      </c>
      <c r="G973" s="24">
        <v>2587.4</v>
      </c>
      <c r="H973" s="8" t="s">
        <v>102</v>
      </c>
      <c r="I973" s="13">
        <v>2101.116</v>
      </c>
      <c r="J973" s="38">
        <v>3.3509582823140827</v>
      </c>
      <c r="K973" s="103">
        <f t="shared" si="142"/>
        <v>3.6178871098498417</v>
      </c>
      <c r="L973" s="25">
        <v>3.2000000000000001E-2</v>
      </c>
      <c r="N973">
        <v>13.3</v>
      </c>
      <c r="O973" s="70">
        <v>818.19799999999998</v>
      </c>
      <c r="P973" s="70">
        <v>504.44940000000003</v>
      </c>
      <c r="Q973" s="70">
        <f t="shared" si="135"/>
        <v>0.61653707293344651</v>
      </c>
      <c r="R973" s="23">
        <f t="shared" si="136"/>
        <v>8.1999430700148395</v>
      </c>
      <c r="S973" s="25">
        <v>3.593</v>
      </c>
      <c r="T973" s="23">
        <f t="shared" si="137"/>
        <v>0.43817377380810252</v>
      </c>
      <c r="U973" s="23">
        <f t="shared" si="138"/>
        <v>2.2821995741761314</v>
      </c>
      <c r="V973" s="23">
        <f t="shared" si="139"/>
        <v>7.3030386373636208E-2</v>
      </c>
      <c r="W973" s="1">
        <v>995</v>
      </c>
      <c r="X973" s="1">
        <f t="shared" si="140"/>
        <v>7.3397373239835389E-5</v>
      </c>
      <c r="Y973" s="7">
        <v>2000</v>
      </c>
      <c r="Z973" s="1">
        <v>10.207000000000001</v>
      </c>
      <c r="AA973" s="1">
        <f t="shared" si="141"/>
        <v>1.4381771968224823E-2</v>
      </c>
      <c r="AB973" s="1">
        <f t="shared" si="143"/>
        <v>5.2031627420640373E-4</v>
      </c>
      <c r="AD973" s="8" t="s">
        <v>150</v>
      </c>
      <c r="AE973" t="s">
        <v>69</v>
      </c>
      <c r="AF973" t="s">
        <v>70</v>
      </c>
      <c r="AG973" t="s">
        <v>71</v>
      </c>
      <c r="AH973" t="s">
        <v>72</v>
      </c>
      <c r="AI973" s="1" t="s">
        <v>130</v>
      </c>
      <c r="AJ973" s="1" t="s">
        <v>151</v>
      </c>
      <c r="AK973" s="8" t="s">
        <v>150</v>
      </c>
    </row>
    <row r="974" spans="1:37" ht="16">
      <c r="A974" s="8" t="s">
        <v>149</v>
      </c>
      <c r="B974" s="8" t="s">
        <v>150</v>
      </c>
      <c r="C974" s="8" t="s">
        <v>66</v>
      </c>
      <c r="D974" s="11" t="s">
        <v>67</v>
      </c>
      <c r="E974" s="24">
        <v>76</v>
      </c>
      <c r="F974" s="13">
        <v>0.36699999999999999</v>
      </c>
      <c r="G974" s="24">
        <v>2546.6999999999998</v>
      </c>
      <c r="H974" s="8" t="s">
        <v>123</v>
      </c>
      <c r="I974" s="13">
        <v>19982.237000000001</v>
      </c>
      <c r="J974" s="38">
        <v>19.001299260322675</v>
      </c>
      <c r="K974" s="103">
        <f t="shared" si="142"/>
        <v>20.253644750087528</v>
      </c>
      <c r="L974" s="25">
        <v>2.3E-2</v>
      </c>
      <c r="N974">
        <v>13.3</v>
      </c>
      <c r="O974" s="70">
        <v>818.19799999999998</v>
      </c>
      <c r="P974" s="70">
        <v>504.44940000000003</v>
      </c>
      <c r="Q974" s="70">
        <f t="shared" si="135"/>
        <v>0.61653707293344651</v>
      </c>
      <c r="R974" s="23">
        <f t="shared" si="136"/>
        <v>8.1999430700148395</v>
      </c>
      <c r="S974" s="25">
        <v>3.593</v>
      </c>
      <c r="T974" s="23">
        <f t="shared" si="137"/>
        <v>0.43817377380810252</v>
      </c>
      <c r="U974" s="23">
        <f t="shared" si="138"/>
        <v>2.2821995741761314</v>
      </c>
      <c r="V974" s="23">
        <f t="shared" si="139"/>
        <v>5.249059020605102E-2</v>
      </c>
      <c r="W974" s="1">
        <v>995</v>
      </c>
      <c r="X974" s="1">
        <f t="shared" si="140"/>
        <v>5.2754362016131682E-5</v>
      </c>
      <c r="Y974" s="7">
        <v>2000</v>
      </c>
      <c r="Z974" s="1">
        <v>10.207000000000001</v>
      </c>
      <c r="AA974" s="1">
        <f t="shared" si="141"/>
        <v>1.033689860216159E-2</v>
      </c>
      <c r="AB974" s="1">
        <f t="shared" si="143"/>
        <v>2.0935987210585717E-3</v>
      </c>
      <c r="AD974" s="8" t="s">
        <v>150</v>
      </c>
      <c r="AE974" t="s">
        <v>69</v>
      </c>
      <c r="AF974" t="s">
        <v>70</v>
      </c>
      <c r="AG974" t="s">
        <v>71</v>
      </c>
      <c r="AH974" t="s">
        <v>72</v>
      </c>
      <c r="AI974" s="1" t="s">
        <v>130</v>
      </c>
      <c r="AJ974" s="1" t="s">
        <v>151</v>
      </c>
      <c r="AK974" s="8" t="s">
        <v>150</v>
      </c>
    </row>
    <row r="975" spans="1:37" ht="16">
      <c r="A975" s="8" t="s">
        <v>149</v>
      </c>
      <c r="B975" s="8" t="s">
        <v>150</v>
      </c>
      <c r="C975" s="8" t="s">
        <v>66</v>
      </c>
      <c r="D975" s="11" t="s">
        <v>67</v>
      </c>
      <c r="E975" s="24">
        <v>74</v>
      </c>
      <c r="F975" s="13">
        <v>0.82399999999999995</v>
      </c>
      <c r="G975" s="24">
        <v>2519.9</v>
      </c>
      <c r="H975" s="8" t="s">
        <v>103</v>
      </c>
      <c r="I975" s="13">
        <v>18405.833999999999</v>
      </c>
      <c r="J975" s="38">
        <v>17.82823616596005</v>
      </c>
      <c r="K975" s="103">
        <f t="shared" si="142"/>
        <v>19.021423221306172</v>
      </c>
      <c r="L975" s="25">
        <v>5.1999999999999998E-2</v>
      </c>
      <c r="N975">
        <v>13.3</v>
      </c>
      <c r="O975" s="70">
        <v>818.19799999999998</v>
      </c>
      <c r="P975" s="70">
        <v>504.44940000000003</v>
      </c>
      <c r="Q975" s="70">
        <f t="shared" si="135"/>
        <v>0.61653707293344651</v>
      </c>
      <c r="R975" s="23">
        <f t="shared" si="136"/>
        <v>8.1999430700148395</v>
      </c>
      <c r="S975" s="25">
        <v>3.593</v>
      </c>
      <c r="T975" s="23">
        <f t="shared" si="137"/>
        <v>0.43817377380810252</v>
      </c>
      <c r="U975" s="23">
        <f t="shared" si="138"/>
        <v>2.2821995741761314</v>
      </c>
      <c r="V975" s="23">
        <f t="shared" si="139"/>
        <v>0.11867437785715883</v>
      </c>
      <c r="W975" s="1">
        <v>995</v>
      </c>
      <c r="X975" s="1">
        <f t="shared" si="140"/>
        <v>1.1927073151473248E-4</v>
      </c>
      <c r="Y975" s="7">
        <v>2000</v>
      </c>
      <c r="Z975" s="1">
        <v>10.207000000000001</v>
      </c>
      <c r="AA975" s="1">
        <f t="shared" si="141"/>
        <v>2.3370379448365331E-2</v>
      </c>
      <c r="AB975" s="1">
        <f t="shared" si="143"/>
        <v>4.4453787832987287E-3</v>
      </c>
      <c r="AD975" s="8" t="s">
        <v>150</v>
      </c>
      <c r="AE975" t="s">
        <v>69</v>
      </c>
      <c r="AF975" t="s">
        <v>70</v>
      </c>
      <c r="AG975" t="s">
        <v>71</v>
      </c>
      <c r="AH975" t="s">
        <v>72</v>
      </c>
      <c r="AI975" s="1" t="s">
        <v>130</v>
      </c>
      <c r="AJ975" s="1" t="s">
        <v>151</v>
      </c>
      <c r="AK975" s="8" t="s">
        <v>150</v>
      </c>
    </row>
    <row r="976" spans="1:37" ht="16">
      <c r="A976" s="8" t="s">
        <v>149</v>
      </c>
      <c r="B976" s="8" t="s">
        <v>150</v>
      </c>
      <c r="C976" s="8" t="s">
        <v>66</v>
      </c>
      <c r="D976" s="11" t="s">
        <v>67</v>
      </c>
      <c r="E976" s="24">
        <v>75</v>
      </c>
      <c r="F976" s="13">
        <v>0.317</v>
      </c>
      <c r="G976" s="24">
        <v>2533.1</v>
      </c>
      <c r="H976" s="8" t="s">
        <v>124</v>
      </c>
      <c r="I976" s="13">
        <v>29188.174999999999</v>
      </c>
      <c r="J976" s="38">
        <v>25.234363333963888</v>
      </c>
      <c r="K976" s="103">
        <f t="shared" si="142"/>
        <v>26.761789035022964</v>
      </c>
      <c r="L976" s="25">
        <v>0.02</v>
      </c>
      <c r="N976">
        <v>13.3</v>
      </c>
      <c r="O976" s="70">
        <v>818.19799999999998</v>
      </c>
      <c r="P976" s="70">
        <v>504.44940000000003</v>
      </c>
      <c r="Q976" s="70">
        <f t="shared" si="135"/>
        <v>0.61653707293344651</v>
      </c>
      <c r="R976" s="23">
        <f t="shared" si="136"/>
        <v>8.1999430700148395</v>
      </c>
      <c r="S976" s="25">
        <v>3.593</v>
      </c>
      <c r="T976" s="23">
        <f t="shared" si="137"/>
        <v>0.43817377380810252</v>
      </c>
      <c r="U976" s="23">
        <f t="shared" si="138"/>
        <v>2.2821995741761314</v>
      </c>
      <c r="V976" s="23">
        <f t="shared" si="139"/>
        <v>4.5643991483522627E-2</v>
      </c>
      <c r="W976" s="1">
        <v>995</v>
      </c>
      <c r="X976" s="1">
        <f t="shared" si="140"/>
        <v>4.5873358274897115E-5</v>
      </c>
      <c r="Y976" s="7">
        <v>2000</v>
      </c>
      <c r="Z976" s="1">
        <v>10.207000000000001</v>
      </c>
      <c r="AA976" s="1">
        <f t="shared" si="141"/>
        <v>8.9886074801405133E-3</v>
      </c>
      <c r="AB976" s="1">
        <f t="shared" si="143"/>
        <v>2.405512171021498E-3</v>
      </c>
      <c r="AD976" s="8" t="s">
        <v>150</v>
      </c>
      <c r="AE976" t="s">
        <v>69</v>
      </c>
      <c r="AF976" t="s">
        <v>70</v>
      </c>
      <c r="AG976" t="s">
        <v>71</v>
      </c>
      <c r="AH976" t="s">
        <v>72</v>
      </c>
      <c r="AI976" s="1" t="s">
        <v>130</v>
      </c>
      <c r="AJ976" s="1" t="s">
        <v>151</v>
      </c>
      <c r="AK976" s="8" t="s">
        <v>150</v>
      </c>
    </row>
    <row r="977" spans="1:37" ht="16">
      <c r="A977" s="8" t="s">
        <v>149</v>
      </c>
      <c r="B977" s="8" t="s">
        <v>150</v>
      </c>
      <c r="C977" s="8" t="s">
        <v>66</v>
      </c>
      <c r="D977" s="11" t="s">
        <v>67</v>
      </c>
      <c r="E977" s="24">
        <v>99</v>
      </c>
      <c r="F977" s="13">
        <v>0.503</v>
      </c>
      <c r="G977" s="24">
        <v>2955.7</v>
      </c>
      <c r="H977" s="8" t="s">
        <v>105</v>
      </c>
      <c r="I977" s="13">
        <v>538.29399999999998</v>
      </c>
      <c r="J977" s="38">
        <v>1.6907798146981146</v>
      </c>
      <c r="K977" s="103">
        <f t="shared" si="142"/>
        <v>1.8279642583257034</v>
      </c>
      <c r="L977" s="25">
        <v>3.2000000000000001E-2</v>
      </c>
      <c r="N977">
        <v>13.3</v>
      </c>
      <c r="O977" s="70">
        <v>818.19799999999998</v>
      </c>
      <c r="P977" s="70">
        <v>504.44940000000003</v>
      </c>
      <c r="Q977" s="70">
        <f t="shared" si="135"/>
        <v>0.61653707293344651</v>
      </c>
      <c r="R977" s="23">
        <f t="shared" si="136"/>
        <v>8.1999430700148395</v>
      </c>
      <c r="S977" s="25">
        <v>3.593</v>
      </c>
      <c r="T977" s="23">
        <f t="shared" si="137"/>
        <v>0.43817377380810252</v>
      </c>
      <c r="U977" s="23">
        <f t="shared" si="138"/>
        <v>2.2821995741761314</v>
      </c>
      <c r="V977" s="23">
        <f t="shared" si="139"/>
        <v>7.3030386373636208E-2</v>
      </c>
      <c r="W977" s="1">
        <v>995</v>
      </c>
      <c r="X977" s="1">
        <f t="shared" si="140"/>
        <v>7.3397373239835389E-5</v>
      </c>
      <c r="Y977" s="7">
        <v>2000</v>
      </c>
      <c r="Z977" s="1">
        <v>10.207000000000001</v>
      </c>
      <c r="AA977" s="1">
        <f t="shared" si="141"/>
        <v>1.4381771968224823E-2</v>
      </c>
      <c r="AB977" s="1">
        <f t="shared" si="143"/>
        <v>2.628936512930548E-4</v>
      </c>
      <c r="AD977" s="8" t="s">
        <v>150</v>
      </c>
      <c r="AE977" t="s">
        <v>69</v>
      </c>
      <c r="AF977" t="s">
        <v>70</v>
      </c>
      <c r="AG977" t="s">
        <v>71</v>
      </c>
      <c r="AH977" t="s">
        <v>72</v>
      </c>
      <c r="AI977" s="1" t="s">
        <v>130</v>
      </c>
      <c r="AJ977" s="1" t="s">
        <v>151</v>
      </c>
      <c r="AK977" s="8" t="s">
        <v>150</v>
      </c>
    </row>
    <row r="978" spans="1:37" ht="16">
      <c r="A978" s="8" t="s">
        <v>149</v>
      </c>
      <c r="B978" s="8" t="s">
        <v>150</v>
      </c>
      <c r="C978" s="8" t="s">
        <v>66</v>
      </c>
      <c r="D978" s="11" t="s">
        <v>67</v>
      </c>
      <c r="E978" s="24">
        <v>106</v>
      </c>
      <c r="F978" s="13">
        <v>0.52700000000000002</v>
      </c>
      <c r="G978" s="24">
        <v>3392.5</v>
      </c>
      <c r="H978" s="8" t="s">
        <v>106</v>
      </c>
      <c r="I978" s="13">
        <v>174.583</v>
      </c>
      <c r="J978" s="38">
        <v>1.2961971241697765</v>
      </c>
      <c r="K978" s="103">
        <f t="shared" si="142"/>
        <v>1.401822910305897</v>
      </c>
      <c r="L978" s="25">
        <v>3.3000000000000002E-2</v>
      </c>
      <c r="N978">
        <v>13.3</v>
      </c>
      <c r="O978" s="70">
        <v>818.19799999999998</v>
      </c>
      <c r="P978" s="70">
        <v>504.44940000000003</v>
      </c>
      <c r="Q978" s="70">
        <f t="shared" si="135"/>
        <v>0.61653707293344651</v>
      </c>
      <c r="R978" s="23">
        <f t="shared" si="136"/>
        <v>8.1999430700148395</v>
      </c>
      <c r="S978" s="25">
        <v>3.593</v>
      </c>
      <c r="T978" s="23">
        <f t="shared" si="137"/>
        <v>0.43817377380810252</v>
      </c>
      <c r="U978" s="23">
        <f t="shared" si="138"/>
        <v>2.2821995741761314</v>
      </c>
      <c r="V978" s="23">
        <f t="shared" si="139"/>
        <v>7.5312585947812344E-2</v>
      </c>
      <c r="W978" s="1">
        <v>995</v>
      </c>
      <c r="X978" s="1">
        <f t="shared" si="140"/>
        <v>7.5691041153580249E-5</v>
      </c>
      <c r="Y978" s="7">
        <v>2000</v>
      </c>
      <c r="Z978" s="1">
        <v>10.207000000000001</v>
      </c>
      <c r="AA978" s="1">
        <f t="shared" si="141"/>
        <v>1.4831202342231849E-2</v>
      </c>
      <c r="AB978" s="1">
        <f t="shared" si="143"/>
        <v>2.0790719230723086E-4</v>
      </c>
      <c r="AD978" s="8" t="s">
        <v>150</v>
      </c>
      <c r="AE978" t="s">
        <v>69</v>
      </c>
      <c r="AF978" t="s">
        <v>70</v>
      </c>
      <c r="AG978" t="s">
        <v>71</v>
      </c>
      <c r="AH978" t="s">
        <v>72</v>
      </c>
      <c r="AI978" s="1" t="s">
        <v>130</v>
      </c>
      <c r="AJ978" s="1" t="s">
        <v>151</v>
      </c>
      <c r="AK978" s="8" t="s">
        <v>150</v>
      </c>
    </row>
    <row r="979" spans="1:37" ht="16">
      <c r="A979" s="8" t="s">
        <v>149</v>
      </c>
      <c r="B979" s="8" t="s">
        <v>150</v>
      </c>
      <c r="C979" s="8" t="s">
        <v>66</v>
      </c>
      <c r="D979" s="11" t="s">
        <v>67</v>
      </c>
      <c r="E979" s="24">
        <v>49</v>
      </c>
      <c r="F979" s="13">
        <v>1.9510000000000001</v>
      </c>
      <c r="G979" s="24">
        <v>2073.1</v>
      </c>
      <c r="H979" s="8" t="s">
        <v>107</v>
      </c>
      <c r="I979" s="13">
        <v>11021.198</v>
      </c>
      <c r="J979" s="38">
        <v>11.847719403486836</v>
      </c>
      <c r="K979" s="103">
        <f t="shared" si="142"/>
        <v>12.702523246658664</v>
      </c>
      <c r="L979" s="25">
        <v>0.123</v>
      </c>
      <c r="N979">
        <v>13.3</v>
      </c>
      <c r="O979" s="70">
        <v>818.19799999999998</v>
      </c>
      <c r="P979" s="70">
        <v>504.44940000000003</v>
      </c>
      <c r="Q979" s="70">
        <f t="shared" si="135"/>
        <v>0.61653707293344651</v>
      </c>
      <c r="R979" s="23">
        <f t="shared" si="136"/>
        <v>8.1999430700148395</v>
      </c>
      <c r="S979" s="25">
        <v>3.593</v>
      </c>
      <c r="T979" s="23">
        <f t="shared" si="137"/>
        <v>0.43817377380810252</v>
      </c>
      <c r="U979" s="23">
        <f t="shared" si="138"/>
        <v>2.2821995741761314</v>
      </c>
      <c r="V979" s="23">
        <f t="shared" si="139"/>
        <v>0.28071054762366415</v>
      </c>
      <c r="W979" s="1">
        <v>995</v>
      </c>
      <c r="X979" s="1">
        <f t="shared" si="140"/>
        <v>2.8212115339061724E-4</v>
      </c>
      <c r="Y979" s="7">
        <v>2000</v>
      </c>
      <c r="Z979" s="1">
        <v>10.207000000000001</v>
      </c>
      <c r="AA979" s="1">
        <f t="shared" si="141"/>
        <v>5.5279936002864155E-2</v>
      </c>
      <c r="AB979" s="1">
        <f t="shared" si="143"/>
        <v>7.0219467215018516E-3</v>
      </c>
      <c r="AD979" s="8" t="s">
        <v>150</v>
      </c>
      <c r="AE979" t="s">
        <v>69</v>
      </c>
      <c r="AF979" t="s">
        <v>70</v>
      </c>
      <c r="AG979" t="s">
        <v>71</v>
      </c>
      <c r="AH979" t="s">
        <v>72</v>
      </c>
      <c r="AI979" s="1" t="s">
        <v>130</v>
      </c>
      <c r="AJ979" s="1" t="s">
        <v>151</v>
      </c>
      <c r="AK979" s="8" t="s">
        <v>150</v>
      </c>
    </row>
    <row r="980" spans="1:37" ht="16">
      <c r="A980" s="8" t="s">
        <v>149</v>
      </c>
      <c r="B980" s="8" t="s">
        <v>150</v>
      </c>
      <c r="C980" s="8" t="s">
        <v>66</v>
      </c>
      <c r="D980" s="11" t="s">
        <v>67</v>
      </c>
      <c r="E980" s="24">
        <v>69</v>
      </c>
      <c r="F980" s="13">
        <v>4.47</v>
      </c>
      <c r="G980" s="24">
        <v>2431.5</v>
      </c>
      <c r="H980" s="8" t="s">
        <v>108</v>
      </c>
      <c r="I980" s="13">
        <v>4449.5540000000001</v>
      </c>
      <c r="J980" s="38">
        <v>5.7428655636784125</v>
      </c>
      <c r="K980" s="103">
        <f t="shared" si="142"/>
        <v>6.1881284173134699</v>
      </c>
      <c r="L980" s="25">
        <v>0.28100000000000003</v>
      </c>
      <c r="N980">
        <v>13.3</v>
      </c>
      <c r="O980" s="70">
        <v>818.19799999999998</v>
      </c>
      <c r="P980" s="70">
        <v>504.44940000000003</v>
      </c>
      <c r="Q980" s="70">
        <f t="shared" si="135"/>
        <v>0.61653707293344651</v>
      </c>
      <c r="R980" s="23">
        <f t="shared" si="136"/>
        <v>8.1999430700148395</v>
      </c>
      <c r="S980" s="25">
        <v>3.593</v>
      </c>
      <c r="T980" s="23">
        <f t="shared" si="137"/>
        <v>0.43817377380810252</v>
      </c>
      <c r="U980" s="23">
        <f t="shared" si="138"/>
        <v>2.2821995741761314</v>
      </c>
      <c r="V980" s="23">
        <f t="shared" si="139"/>
        <v>0.641298080343493</v>
      </c>
      <c r="W980" s="1">
        <v>995</v>
      </c>
      <c r="X980" s="1">
        <f t="shared" si="140"/>
        <v>6.4452068376230458E-4</v>
      </c>
      <c r="Y980" s="7">
        <v>2000</v>
      </c>
      <c r="Z980" s="1">
        <v>10.207000000000001</v>
      </c>
      <c r="AA980" s="1">
        <f t="shared" si="141"/>
        <v>0.12628993509597422</v>
      </c>
      <c r="AB980" s="1">
        <f t="shared" si="143"/>
        <v>7.8149833618807174E-3</v>
      </c>
      <c r="AD980" s="8" t="s">
        <v>150</v>
      </c>
      <c r="AE980" t="s">
        <v>69</v>
      </c>
      <c r="AF980" t="s">
        <v>70</v>
      </c>
      <c r="AG980" t="s">
        <v>71</v>
      </c>
      <c r="AH980" t="s">
        <v>72</v>
      </c>
      <c r="AI980" s="1" t="s">
        <v>130</v>
      </c>
      <c r="AJ980" s="1" t="s">
        <v>151</v>
      </c>
      <c r="AK980" s="8" t="s">
        <v>150</v>
      </c>
    </row>
    <row r="981" spans="1:37" ht="16">
      <c r="A981" s="8" t="s">
        <v>149</v>
      </c>
      <c r="B981" s="8" t="s">
        <v>150</v>
      </c>
      <c r="C981" s="8" t="s">
        <v>66</v>
      </c>
      <c r="D981" s="11" t="s">
        <v>67</v>
      </c>
      <c r="E981" s="24">
        <v>27</v>
      </c>
      <c r="F981" s="13">
        <v>2.1240000000000001</v>
      </c>
      <c r="G981" s="24">
        <v>1660.9</v>
      </c>
      <c r="H981" s="8" t="s">
        <v>109</v>
      </c>
      <c r="I981" s="13">
        <v>6425.9719999999998</v>
      </c>
      <c r="J981" s="38">
        <v>7.6659934736424269</v>
      </c>
      <c r="K981" s="103">
        <f t="shared" si="142"/>
        <v>8.247316113449644</v>
      </c>
      <c r="L981" s="25">
        <v>0.13400000000000001</v>
      </c>
      <c r="N981">
        <v>13.3</v>
      </c>
      <c r="O981" s="70">
        <v>818.19799999999998</v>
      </c>
      <c r="P981" s="70">
        <v>504.44940000000003</v>
      </c>
      <c r="Q981" s="70">
        <f t="shared" si="135"/>
        <v>0.61653707293344651</v>
      </c>
      <c r="R981" s="23">
        <f t="shared" si="136"/>
        <v>8.1999430700148395</v>
      </c>
      <c r="S981" s="25">
        <v>3.593</v>
      </c>
      <c r="T981" s="23">
        <f t="shared" si="137"/>
        <v>0.43817377380810252</v>
      </c>
      <c r="U981" s="23">
        <f t="shared" si="138"/>
        <v>2.2821995741761314</v>
      </c>
      <c r="V981" s="23">
        <f t="shared" si="139"/>
        <v>0.30581474293960165</v>
      </c>
      <c r="W981" s="1">
        <v>995</v>
      </c>
      <c r="X981" s="1">
        <f t="shared" si="140"/>
        <v>3.0735150044181069E-4</v>
      </c>
      <c r="Y981" s="7">
        <v>2000</v>
      </c>
      <c r="Z981" s="1">
        <v>10.207000000000001</v>
      </c>
      <c r="AA981" s="1">
        <f t="shared" si="141"/>
        <v>6.022367011694145E-2</v>
      </c>
      <c r="AB981" s="1">
        <f t="shared" si="143"/>
        <v>4.9668364496652708E-3</v>
      </c>
      <c r="AD981" s="8" t="s">
        <v>150</v>
      </c>
      <c r="AE981" t="s">
        <v>69</v>
      </c>
      <c r="AF981" t="s">
        <v>70</v>
      </c>
      <c r="AG981" t="s">
        <v>71</v>
      </c>
      <c r="AH981" t="s">
        <v>72</v>
      </c>
      <c r="AI981" s="1" t="s">
        <v>130</v>
      </c>
      <c r="AJ981" s="1" t="s">
        <v>151</v>
      </c>
      <c r="AK981" s="8" t="s">
        <v>150</v>
      </c>
    </row>
    <row r="982" spans="1:37" ht="16">
      <c r="A982" s="8" t="s">
        <v>149</v>
      </c>
      <c r="B982" s="8" t="s">
        <v>150</v>
      </c>
      <c r="C982" s="8" t="s">
        <v>66</v>
      </c>
      <c r="D982" s="11" t="s">
        <v>67</v>
      </c>
      <c r="E982" s="24">
        <v>34</v>
      </c>
      <c r="F982" s="13">
        <v>1.1439999999999999</v>
      </c>
      <c r="G982" s="24">
        <v>1842.1</v>
      </c>
      <c r="H982" s="8" t="s">
        <v>110</v>
      </c>
      <c r="I982" s="13">
        <v>14638.538</v>
      </c>
      <c r="J982" s="38">
        <v>14.88228342718091</v>
      </c>
      <c r="K982" s="103">
        <f t="shared" si="142"/>
        <v>15.91649735228029</v>
      </c>
      <c r="L982" s="25">
        <v>7.1999999999999995E-2</v>
      </c>
      <c r="N982">
        <v>13.3</v>
      </c>
      <c r="O982" s="70">
        <v>818.19799999999998</v>
      </c>
      <c r="P982" s="70">
        <v>504.44940000000003</v>
      </c>
      <c r="Q982" s="70">
        <f t="shared" si="135"/>
        <v>0.61653707293344651</v>
      </c>
      <c r="R982" s="23">
        <f t="shared" si="136"/>
        <v>8.1999430700148395</v>
      </c>
      <c r="S982" s="25">
        <v>3.593</v>
      </c>
      <c r="T982" s="23">
        <f t="shared" si="137"/>
        <v>0.43817377380810252</v>
      </c>
      <c r="U982" s="23">
        <f t="shared" si="138"/>
        <v>2.2821995741761314</v>
      </c>
      <c r="V982" s="23">
        <f t="shared" si="139"/>
        <v>0.16431836934068145</v>
      </c>
      <c r="W982" s="1">
        <v>995</v>
      </c>
      <c r="X982" s="1">
        <f t="shared" si="140"/>
        <v>1.6514408978962961E-4</v>
      </c>
      <c r="Y982" s="7">
        <v>2000</v>
      </c>
      <c r="Z982" s="1">
        <v>10.207000000000001</v>
      </c>
      <c r="AA982" s="1">
        <f t="shared" si="141"/>
        <v>3.2358986928505848E-2</v>
      </c>
      <c r="AB982" s="1">
        <f t="shared" si="143"/>
        <v>5.1504172977003583E-3</v>
      </c>
      <c r="AD982" s="8" t="s">
        <v>150</v>
      </c>
      <c r="AE982" t="s">
        <v>69</v>
      </c>
      <c r="AF982" t="s">
        <v>70</v>
      </c>
      <c r="AG982" t="s">
        <v>71</v>
      </c>
      <c r="AH982" t="s">
        <v>72</v>
      </c>
      <c r="AI982" s="1" t="s">
        <v>130</v>
      </c>
      <c r="AJ982" s="1" t="s">
        <v>151</v>
      </c>
      <c r="AK982" s="8" t="s">
        <v>150</v>
      </c>
    </row>
    <row r="983" spans="1:37" ht="16">
      <c r="A983" s="8" t="s">
        <v>149</v>
      </c>
      <c r="B983" s="8" t="s">
        <v>150</v>
      </c>
      <c r="C983" s="8" t="s">
        <v>66</v>
      </c>
      <c r="D983" s="11" t="s">
        <v>67</v>
      </c>
      <c r="E983" s="24">
        <v>46</v>
      </c>
      <c r="F983" s="13">
        <v>1.135</v>
      </c>
      <c r="G983" s="24">
        <v>2024.2</v>
      </c>
      <c r="H983" s="8" t="s">
        <v>111</v>
      </c>
      <c r="I983" s="13">
        <v>4010.3789999999999</v>
      </c>
      <c r="J983" s="38">
        <v>5.3046032091473156</v>
      </c>
      <c r="K983" s="103">
        <f t="shared" si="142"/>
        <v>5.7179475035075384</v>
      </c>
      <c r="L983" s="25">
        <v>7.0999999999999994E-2</v>
      </c>
      <c r="N983">
        <v>13.3</v>
      </c>
      <c r="O983" s="70">
        <v>818.19799999999998</v>
      </c>
      <c r="P983" s="70">
        <v>504.44940000000003</v>
      </c>
      <c r="Q983" s="70">
        <f t="shared" si="135"/>
        <v>0.61653707293344651</v>
      </c>
      <c r="R983" s="23">
        <f t="shared" si="136"/>
        <v>8.1999430700148395</v>
      </c>
      <c r="S983" s="25">
        <v>3.593</v>
      </c>
      <c r="T983" s="23">
        <f t="shared" si="137"/>
        <v>0.43817377380810252</v>
      </c>
      <c r="U983" s="23">
        <f t="shared" si="138"/>
        <v>2.2821995741761314</v>
      </c>
      <c r="V983" s="23">
        <f t="shared" si="139"/>
        <v>0.16203616976650531</v>
      </c>
      <c r="W983" s="1">
        <v>995</v>
      </c>
      <c r="X983" s="1">
        <f t="shared" si="140"/>
        <v>1.6285042187588473E-4</v>
      </c>
      <c r="Y983" s="7">
        <v>2000</v>
      </c>
      <c r="Z983" s="1">
        <v>10.207000000000001</v>
      </c>
      <c r="AA983" s="1">
        <f t="shared" si="141"/>
        <v>3.1909556554498814E-2</v>
      </c>
      <c r="AB983" s="1">
        <f t="shared" si="143"/>
        <v>1.8245716923882911E-3</v>
      </c>
      <c r="AD983" s="8" t="s">
        <v>150</v>
      </c>
      <c r="AE983" t="s">
        <v>69</v>
      </c>
      <c r="AF983" t="s">
        <v>70</v>
      </c>
      <c r="AG983" t="s">
        <v>71</v>
      </c>
      <c r="AH983" t="s">
        <v>72</v>
      </c>
      <c r="AI983" s="1" t="s">
        <v>130</v>
      </c>
      <c r="AJ983" s="1" t="s">
        <v>151</v>
      </c>
      <c r="AK983" s="8" t="s">
        <v>150</v>
      </c>
    </row>
    <row r="984" spans="1:37" ht="16">
      <c r="A984" s="8" t="s">
        <v>149</v>
      </c>
      <c r="B984" s="8" t="s">
        <v>150</v>
      </c>
      <c r="C984" s="8" t="s">
        <v>66</v>
      </c>
      <c r="D984" s="11" t="s">
        <v>67</v>
      </c>
      <c r="E984" s="24">
        <v>1</v>
      </c>
      <c r="F984" s="13">
        <v>101.081</v>
      </c>
      <c r="G984" s="24">
        <v>66.7</v>
      </c>
      <c r="I984" s="13">
        <v>-37.555999999999997</v>
      </c>
      <c r="J984" s="38">
        <v>1.0645858819257086</v>
      </c>
      <c r="K984" s="103">
        <f t="shared" si="142"/>
        <v>1.1515580998989368</v>
      </c>
      <c r="L984" s="25">
        <v>6.3630000000000004</v>
      </c>
      <c r="N984">
        <v>13.3</v>
      </c>
      <c r="O984" s="70">
        <v>818.19799999999998</v>
      </c>
      <c r="P984" s="70">
        <v>504.44940000000003</v>
      </c>
      <c r="Q984" s="70">
        <f t="shared" si="135"/>
        <v>0.61653707293344651</v>
      </c>
      <c r="R984" s="23">
        <f t="shared" si="136"/>
        <v>8.1999430700148395</v>
      </c>
      <c r="S984" s="25">
        <v>3.593</v>
      </c>
      <c r="T984" s="23">
        <f t="shared" si="137"/>
        <v>0.43817377380810252</v>
      </c>
      <c r="U984" s="23">
        <f t="shared" si="138"/>
        <v>2.2821995741761314</v>
      </c>
      <c r="V984" s="23">
        <f t="shared" si="139"/>
        <v>14.521635890482726</v>
      </c>
      <c r="W984" s="1">
        <v>995</v>
      </c>
      <c r="X984" s="1">
        <f t="shared" si="140"/>
        <v>1.4594608935158519E-2</v>
      </c>
      <c r="Y984" s="7">
        <v>2000</v>
      </c>
      <c r="Z984" s="1">
        <v>10.207000000000001</v>
      </c>
      <c r="AA984" s="1">
        <f t="shared" si="141"/>
        <v>2.8597254698067047</v>
      </c>
      <c r="AB984" s="1">
        <f t="shared" si="143"/>
        <v>3.2931400282432029E-2</v>
      </c>
      <c r="AD984" s="8" t="s">
        <v>150</v>
      </c>
      <c r="AE984" t="s">
        <v>69</v>
      </c>
      <c r="AF984" t="s">
        <v>70</v>
      </c>
      <c r="AG984" t="s">
        <v>71</v>
      </c>
      <c r="AH984" t="s">
        <v>72</v>
      </c>
      <c r="AI984" s="1" t="s">
        <v>130</v>
      </c>
      <c r="AJ984" s="1" t="s">
        <v>151</v>
      </c>
      <c r="AK984" s="8" t="s">
        <v>150</v>
      </c>
    </row>
    <row r="985" spans="1:37" ht="16">
      <c r="A985" s="8" t="s">
        <v>149</v>
      </c>
      <c r="B985" s="8" t="s">
        <v>150</v>
      </c>
      <c r="C985" s="8" t="s">
        <v>66</v>
      </c>
      <c r="D985" s="11" t="s">
        <v>67</v>
      </c>
      <c r="E985" s="24">
        <v>2</v>
      </c>
      <c r="F985" s="13">
        <v>100.828</v>
      </c>
      <c r="G985" s="24">
        <v>126.4</v>
      </c>
      <c r="I985" s="13">
        <v>-37.655999999999999</v>
      </c>
      <c r="J985" s="38">
        <v>1.0644764466114505</v>
      </c>
      <c r="K985" s="103">
        <f t="shared" si="142"/>
        <v>1.1514398282279315</v>
      </c>
      <c r="L985" s="25">
        <v>6.3470000000000004</v>
      </c>
      <c r="N985">
        <v>13.3</v>
      </c>
      <c r="O985" s="70">
        <v>818.19799999999998</v>
      </c>
      <c r="P985" s="70">
        <v>504.44940000000003</v>
      </c>
      <c r="Q985" s="70">
        <f t="shared" si="135"/>
        <v>0.61653707293344651</v>
      </c>
      <c r="R985" s="23">
        <f t="shared" si="136"/>
        <v>8.1999430700148395</v>
      </c>
      <c r="S985" s="25">
        <v>3.593</v>
      </c>
      <c r="T985" s="23">
        <f t="shared" si="137"/>
        <v>0.43817377380810252</v>
      </c>
      <c r="U985" s="23">
        <f t="shared" si="138"/>
        <v>2.2821995741761314</v>
      </c>
      <c r="V985" s="23">
        <f t="shared" si="139"/>
        <v>14.485120697295907</v>
      </c>
      <c r="W985" s="1">
        <v>995</v>
      </c>
      <c r="X985" s="1">
        <f t="shared" si="140"/>
        <v>1.45579102485386E-2</v>
      </c>
      <c r="Y985" s="7">
        <v>2000</v>
      </c>
      <c r="Z985" s="1">
        <v>10.207000000000001</v>
      </c>
      <c r="AA985" s="1">
        <f t="shared" si="141"/>
        <v>2.852534583822592</v>
      </c>
      <c r="AB985" s="1">
        <f t="shared" si="143"/>
        <v>3.2845219312109195E-2</v>
      </c>
      <c r="AD985" s="8" t="s">
        <v>150</v>
      </c>
      <c r="AE985" t="s">
        <v>69</v>
      </c>
      <c r="AF985" t="s">
        <v>70</v>
      </c>
      <c r="AG985" t="s">
        <v>71</v>
      </c>
      <c r="AH985" t="s">
        <v>72</v>
      </c>
      <c r="AI985" s="1" t="s">
        <v>130</v>
      </c>
      <c r="AJ985" s="1" t="s">
        <v>151</v>
      </c>
      <c r="AK985" s="8" t="s">
        <v>150</v>
      </c>
    </row>
    <row r="986" spans="1:37" ht="16">
      <c r="A986" s="8" t="s">
        <v>149</v>
      </c>
      <c r="B986" s="8" t="s">
        <v>150</v>
      </c>
      <c r="C986" s="8" t="s">
        <v>66</v>
      </c>
      <c r="D986" s="11" t="s">
        <v>67</v>
      </c>
      <c r="E986" s="24">
        <v>3</v>
      </c>
      <c r="F986" s="13">
        <v>100.867</v>
      </c>
      <c r="G986" s="24">
        <v>186.2</v>
      </c>
      <c r="I986" s="13">
        <v>-37.68</v>
      </c>
      <c r="J986" s="38">
        <v>1.0644501821000041</v>
      </c>
      <c r="K986" s="103">
        <f t="shared" si="142"/>
        <v>1.1514114429847762</v>
      </c>
      <c r="L986" s="25">
        <v>6.3490000000000002</v>
      </c>
      <c r="N986">
        <v>13.3</v>
      </c>
      <c r="O986" s="70">
        <v>818.19799999999998</v>
      </c>
      <c r="P986" s="70">
        <v>504.44940000000003</v>
      </c>
      <c r="Q986" s="70">
        <f t="shared" si="135"/>
        <v>0.61653707293344651</v>
      </c>
      <c r="R986" s="23">
        <f t="shared" si="136"/>
        <v>8.1999430700148395</v>
      </c>
      <c r="S986" s="25">
        <v>3.593</v>
      </c>
      <c r="T986" s="23">
        <f t="shared" si="137"/>
        <v>0.43817377380810252</v>
      </c>
      <c r="U986" s="23">
        <f t="shared" si="138"/>
        <v>2.2821995741761314</v>
      </c>
      <c r="V986" s="23">
        <f t="shared" si="139"/>
        <v>14.489685096444259</v>
      </c>
      <c r="W986" s="1">
        <v>995</v>
      </c>
      <c r="X986" s="1">
        <f t="shared" si="140"/>
        <v>1.4562497584366089E-2</v>
      </c>
      <c r="Y986" s="7">
        <v>2000</v>
      </c>
      <c r="Z986" s="1">
        <v>10.207000000000001</v>
      </c>
      <c r="AA986" s="1">
        <f t="shared" si="141"/>
        <v>2.853433444570606</v>
      </c>
      <c r="AB986" s="1">
        <f t="shared" si="143"/>
        <v>3.2854759198740618E-2</v>
      </c>
      <c r="AD986" s="8" t="s">
        <v>150</v>
      </c>
      <c r="AE986" t="s">
        <v>69</v>
      </c>
      <c r="AF986" t="s">
        <v>70</v>
      </c>
      <c r="AG986" t="s">
        <v>71</v>
      </c>
      <c r="AH986" t="s">
        <v>72</v>
      </c>
      <c r="AI986" s="1" t="s">
        <v>130</v>
      </c>
      <c r="AJ986" s="1" t="s">
        <v>151</v>
      </c>
      <c r="AK986" s="8" t="s">
        <v>150</v>
      </c>
    </row>
    <row r="987" spans="1:37" ht="16">
      <c r="A987" s="8" t="s">
        <v>149</v>
      </c>
      <c r="B987" s="8" t="s">
        <v>150</v>
      </c>
      <c r="C987" s="8" t="s">
        <v>66</v>
      </c>
      <c r="D987" s="11" t="s">
        <v>67</v>
      </c>
      <c r="E987" s="24">
        <v>4</v>
      </c>
      <c r="F987" s="13">
        <v>100.837</v>
      </c>
      <c r="G987" s="24">
        <v>245.8</v>
      </c>
      <c r="I987" s="13">
        <v>-37.689</v>
      </c>
      <c r="J987" s="38">
        <v>1.0644403329046166</v>
      </c>
      <c r="K987" s="103">
        <f t="shared" si="142"/>
        <v>1.1514007985143904</v>
      </c>
      <c r="L987" s="25">
        <v>6.3479999999999999</v>
      </c>
      <c r="N987">
        <v>13.3</v>
      </c>
      <c r="O987" s="70">
        <v>818.19799999999998</v>
      </c>
      <c r="P987" s="70">
        <v>504.44940000000003</v>
      </c>
      <c r="Q987" s="70">
        <f t="shared" si="135"/>
        <v>0.61653707293344651</v>
      </c>
      <c r="R987" s="23">
        <f t="shared" si="136"/>
        <v>8.1999430700148395</v>
      </c>
      <c r="S987" s="25">
        <v>3.593</v>
      </c>
      <c r="T987" s="23">
        <f t="shared" si="137"/>
        <v>0.43817377380810252</v>
      </c>
      <c r="U987" s="23">
        <f t="shared" si="138"/>
        <v>2.2821995741761314</v>
      </c>
      <c r="V987" s="23">
        <f t="shared" si="139"/>
        <v>14.487402896870082</v>
      </c>
      <c r="W987" s="1">
        <v>995</v>
      </c>
      <c r="X987" s="1">
        <f t="shared" si="140"/>
        <v>1.4560203916452344E-2</v>
      </c>
      <c r="Y987" s="7">
        <v>2000</v>
      </c>
      <c r="Z987" s="1">
        <v>10.207000000000001</v>
      </c>
      <c r="AA987" s="1">
        <f t="shared" si="141"/>
        <v>2.8529840141965987</v>
      </c>
      <c r="AB987" s="1">
        <f t="shared" si="143"/>
        <v>3.2849280720947546E-2</v>
      </c>
      <c r="AD987" s="8" t="s">
        <v>150</v>
      </c>
      <c r="AE987" t="s">
        <v>69</v>
      </c>
      <c r="AF987" t="s">
        <v>70</v>
      </c>
      <c r="AG987" t="s">
        <v>71</v>
      </c>
      <c r="AH987" t="s">
        <v>72</v>
      </c>
      <c r="AI987" s="1" t="s">
        <v>130</v>
      </c>
      <c r="AJ987" s="1" t="s">
        <v>151</v>
      </c>
      <c r="AK987" s="8" t="s">
        <v>150</v>
      </c>
    </row>
    <row r="988" spans="1:37" ht="16">
      <c r="A988" s="8" t="s">
        <v>149</v>
      </c>
      <c r="B988" s="8" t="s">
        <v>150</v>
      </c>
      <c r="C988" s="8" t="s">
        <v>66</v>
      </c>
      <c r="D988" s="11" t="s">
        <v>67</v>
      </c>
      <c r="E988" s="24">
        <v>5</v>
      </c>
      <c r="F988" s="13">
        <v>100.836</v>
      </c>
      <c r="G988" s="24">
        <v>305.60000000000002</v>
      </c>
      <c r="I988" s="13">
        <v>-37.716999999999999</v>
      </c>
      <c r="J988" s="38">
        <v>1.0644096909508702</v>
      </c>
      <c r="K988" s="103">
        <f t="shared" si="142"/>
        <v>1.1513676823696397</v>
      </c>
      <c r="L988" s="25">
        <v>6.3470000000000004</v>
      </c>
      <c r="N988">
        <v>13.3</v>
      </c>
      <c r="O988" s="70">
        <v>818.19799999999998</v>
      </c>
      <c r="P988" s="70">
        <v>504.44940000000003</v>
      </c>
      <c r="Q988" s="70">
        <f t="shared" si="135"/>
        <v>0.61653707293344651</v>
      </c>
      <c r="R988" s="23">
        <f t="shared" si="136"/>
        <v>8.1999430700148395</v>
      </c>
      <c r="S988" s="25">
        <v>3.593</v>
      </c>
      <c r="T988" s="23">
        <f t="shared" si="137"/>
        <v>0.43817377380810252</v>
      </c>
      <c r="U988" s="23">
        <f t="shared" si="138"/>
        <v>2.2821995741761314</v>
      </c>
      <c r="V988" s="23">
        <f t="shared" si="139"/>
        <v>14.485120697295907</v>
      </c>
      <c r="W988" s="1">
        <v>995</v>
      </c>
      <c r="X988" s="1">
        <f t="shared" si="140"/>
        <v>1.45579102485386E-2</v>
      </c>
      <c r="Y988" s="7">
        <v>2000</v>
      </c>
      <c r="Z988" s="1">
        <v>10.207000000000001</v>
      </c>
      <c r="AA988" s="1">
        <f t="shared" si="141"/>
        <v>2.852534583822592</v>
      </c>
      <c r="AB988" s="1">
        <f t="shared" si="143"/>
        <v>3.2843161326550623E-2</v>
      </c>
      <c r="AD988" s="8" t="s">
        <v>150</v>
      </c>
      <c r="AE988" t="s">
        <v>69</v>
      </c>
      <c r="AF988" t="s">
        <v>70</v>
      </c>
      <c r="AG988" t="s">
        <v>71</v>
      </c>
      <c r="AH988" t="s">
        <v>72</v>
      </c>
      <c r="AI988" s="1" t="s">
        <v>130</v>
      </c>
      <c r="AJ988" s="1" t="s">
        <v>151</v>
      </c>
      <c r="AK988" s="8" t="s">
        <v>150</v>
      </c>
    </row>
    <row r="989" spans="1:37" ht="16">
      <c r="A989" s="8" t="s">
        <v>149</v>
      </c>
      <c r="B989" s="8" t="s">
        <v>150</v>
      </c>
      <c r="C989" s="8" t="s">
        <v>66</v>
      </c>
      <c r="D989" s="11" t="s">
        <v>67</v>
      </c>
      <c r="E989" s="24">
        <v>6</v>
      </c>
      <c r="F989" s="13">
        <v>101.086</v>
      </c>
      <c r="G989" s="24">
        <v>365.3</v>
      </c>
      <c r="I989" s="13">
        <v>-37.734000000000002</v>
      </c>
      <c r="J989" s="38">
        <v>1.0643910868982636</v>
      </c>
      <c r="K989" s="103">
        <f t="shared" si="142"/>
        <v>1.1513475761280723</v>
      </c>
      <c r="L989" s="25">
        <v>6.3630000000000004</v>
      </c>
      <c r="N989">
        <v>13.3</v>
      </c>
      <c r="O989" s="70">
        <v>818.19799999999998</v>
      </c>
      <c r="P989" s="70">
        <v>504.44940000000003</v>
      </c>
      <c r="Q989" s="70">
        <f t="shared" si="135"/>
        <v>0.61653707293344651</v>
      </c>
      <c r="R989" s="23">
        <f t="shared" si="136"/>
        <v>8.1999430700148395</v>
      </c>
      <c r="S989" s="25">
        <v>3.593</v>
      </c>
      <c r="T989" s="23">
        <f t="shared" si="137"/>
        <v>0.43817377380810252</v>
      </c>
      <c r="U989" s="23">
        <f t="shared" si="138"/>
        <v>2.2821995741761314</v>
      </c>
      <c r="V989" s="23">
        <f t="shared" si="139"/>
        <v>14.521635890482726</v>
      </c>
      <c r="W989" s="1">
        <v>995</v>
      </c>
      <c r="X989" s="1">
        <f t="shared" si="140"/>
        <v>1.4594608935158519E-2</v>
      </c>
      <c r="Y989" s="7">
        <v>2000</v>
      </c>
      <c r="Z989" s="1">
        <v>10.207000000000001</v>
      </c>
      <c r="AA989" s="1">
        <f t="shared" si="141"/>
        <v>2.8597254698067047</v>
      </c>
      <c r="AB989" s="1">
        <f t="shared" si="143"/>
        <v>3.292537988053662E-2</v>
      </c>
      <c r="AD989" s="8" t="s">
        <v>150</v>
      </c>
      <c r="AE989" t="s">
        <v>69</v>
      </c>
      <c r="AF989" t="s">
        <v>70</v>
      </c>
      <c r="AG989" t="s">
        <v>71</v>
      </c>
      <c r="AH989" t="s">
        <v>72</v>
      </c>
      <c r="AI989" s="1" t="s">
        <v>130</v>
      </c>
      <c r="AJ989" s="1" t="s">
        <v>151</v>
      </c>
      <c r="AK989" s="8" t="s">
        <v>150</v>
      </c>
    </row>
    <row r="990" spans="1:37" ht="16">
      <c r="A990" s="8" t="s">
        <v>149</v>
      </c>
      <c r="B990" s="8" t="s">
        <v>150</v>
      </c>
      <c r="C990" s="8" t="s">
        <v>66</v>
      </c>
      <c r="D990" s="11" t="s">
        <v>67</v>
      </c>
      <c r="E990" s="24">
        <v>7</v>
      </c>
      <c r="F990" s="13">
        <v>101.30800000000001</v>
      </c>
      <c r="G990" s="24">
        <v>425.1</v>
      </c>
      <c r="I990" s="13">
        <v>-37.729999999999997</v>
      </c>
      <c r="J990" s="38">
        <v>1.0643954643230358</v>
      </c>
      <c r="K990" s="103">
        <f t="shared" si="142"/>
        <v>1.1513523070091771</v>
      </c>
      <c r="L990" s="25">
        <v>6.3769999999999998</v>
      </c>
      <c r="N990">
        <v>13.3</v>
      </c>
      <c r="O990" s="70">
        <v>818.19799999999998</v>
      </c>
      <c r="P990" s="70">
        <v>504.44940000000003</v>
      </c>
      <c r="Q990" s="70">
        <f t="shared" si="135"/>
        <v>0.61653707293344651</v>
      </c>
      <c r="R990" s="23">
        <f t="shared" si="136"/>
        <v>8.1999430700148395</v>
      </c>
      <c r="S990" s="25">
        <v>3.593</v>
      </c>
      <c r="T990" s="23">
        <f t="shared" si="137"/>
        <v>0.43817377380810252</v>
      </c>
      <c r="U990" s="23">
        <f t="shared" si="138"/>
        <v>2.2821995741761314</v>
      </c>
      <c r="V990" s="23">
        <f t="shared" si="139"/>
        <v>14.553586684521189</v>
      </c>
      <c r="W990" s="1">
        <v>995</v>
      </c>
      <c r="X990" s="1">
        <f t="shared" si="140"/>
        <v>1.4626720285950945E-2</v>
      </c>
      <c r="Y990" s="7">
        <v>2000</v>
      </c>
      <c r="Z990" s="1">
        <v>10.207000000000001</v>
      </c>
      <c r="AA990" s="1">
        <f t="shared" si="141"/>
        <v>2.866017495042803</v>
      </c>
      <c r="AB990" s="1">
        <f t="shared" si="143"/>
        <v>3.2997958548461936E-2</v>
      </c>
      <c r="AD990" s="8" t="s">
        <v>150</v>
      </c>
      <c r="AE990" t="s">
        <v>69</v>
      </c>
      <c r="AF990" t="s">
        <v>70</v>
      </c>
      <c r="AG990" t="s">
        <v>71</v>
      </c>
      <c r="AH990" t="s">
        <v>72</v>
      </c>
      <c r="AI990" s="1" t="s">
        <v>130</v>
      </c>
      <c r="AJ990" s="1" t="s">
        <v>151</v>
      </c>
      <c r="AK990" s="8" t="s">
        <v>150</v>
      </c>
    </row>
    <row r="991" spans="1:37" ht="16">
      <c r="A991" s="8" t="s">
        <v>149</v>
      </c>
      <c r="B991" s="8" t="s">
        <v>150</v>
      </c>
      <c r="C991" s="8" t="s">
        <v>66</v>
      </c>
      <c r="D991" s="11" t="s">
        <v>67</v>
      </c>
      <c r="E991" s="24">
        <v>13</v>
      </c>
      <c r="F991" s="13">
        <v>0.53400000000000003</v>
      </c>
      <c r="G991" s="24">
        <v>1160.4000000000001</v>
      </c>
      <c r="I991" s="13">
        <v>-18.119</v>
      </c>
      <c r="J991" s="38">
        <v>1.0858522282072671</v>
      </c>
      <c r="K991" s="103">
        <f t="shared" si="142"/>
        <v>1.1745411920821685</v>
      </c>
      <c r="L991" s="25">
        <v>3.4000000000000002E-2</v>
      </c>
      <c r="N991">
        <v>13.3</v>
      </c>
      <c r="O991" s="70">
        <v>818.19799999999998</v>
      </c>
      <c r="P991" s="70">
        <v>504.44940000000003</v>
      </c>
      <c r="Q991" s="70">
        <f t="shared" si="135"/>
        <v>0.61653707293344651</v>
      </c>
      <c r="R991" s="23">
        <f t="shared" si="136"/>
        <v>8.1999430700148395</v>
      </c>
      <c r="S991" s="25">
        <v>3.593</v>
      </c>
      <c r="T991" s="23">
        <f t="shared" si="137"/>
        <v>0.43817377380810252</v>
      </c>
      <c r="U991" s="23">
        <f t="shared" si="138"/>
        <v>2.2821995741761314</v>
      </c>
      <c r="V991" s="23">
        <f t="shared" si="139"/>
        <v>7.759478552198848E-2</v>
      </c>
      <c r="W991" s="1">
        <v>995</v>
      </c>
      <c r="X991" s="1">
        <f t="shared" si="140"/>
        <v>7.798470906732511E-5</v>
      </c>
      <c r="Y991" s="7">
        <v>2000</v>
      </c>
      <c r="Z991" s="1">
        <v>10.207000000000001</v>
      </c>
      <c r="AA991" s="1">
        <f t="shared" si="141"/>
        <v>1.5280632716238874E-2</v>
      </c>
      <c r="AB991" s="1">
        <f t="shared" si="143"/>
        <v>1.7947732566300992E-4</v>
      </c>
      <c r="AD991" s="8" t="s">
        <v>150</v>
      </c>
      <c r="AE991" t="s">
        <v>69</v>
      </c>
      <c r="AF991" t="s">
        <v>70</v>
      </c>
      <c r="AG991" t="s">
        <v>71</v>
      </c>
      <c r="AH991" t="s">
        <v>72</v>
      </c>
      <c r="AI991" s="1" t="s">
        <v>130</v>
      </c>
      <c r="AJ991" s="1" t="s">
        <v>151</v>
      </c>
      <c r="AK991" s="8" t="s">
        <v>150</v>
      </c>
    </row>
    <row r="992" spans="1:37" ht="16">
      <c r="A992" s="8" t="s">
        <v>149</v>
      </c>
      <c r="B992" s="8" t="s">
        <v>150</v>
      </c>
      <c r="C992" s="8" t="s">
        <v>66</v>
      </c>
      <c r="D992" s="11" t="s">
        <v>67</v>
      </c>
      <c r="E992" s="24">
        <v>31</v>
      </c>
      <c r="F992" s="13">
        <v>0.28299999999999997</v>
      </c>
      <c r="G992" s="24">
        <v>1734.3</v>
      </c>
      <c r="I992" s="13">
        <v>1750.422</v>
      </c>
      <c r="J992" s="38">
        <v>2.9833157297707529</v>
      </c>
      <c r="K992" s="103">
        <f t="shared" si="142"/>
        <v>3.2219353586419004</v>
      </c>
      <c r="L992" s="25">
        <v>1.7999999999999999E-2</v>
      </c>
      <c r="N992">
        <v>13.3</v>
      </c>
      <c r="O992" s="70">
        <v>818.19799999999998</v>
      </c>
      <c r="P992" s="70">
        <v>504.44940000000003</v>
      </c>
      <c r="Q992" s="70">
        <f t="shared" si="135"/>
        <v>0.61653707293344651</v>
      </c>
      <c r="R992" s="23">
        <f t="shared" si="136"/>
        <v>8.1999430700148395</v>
      </c>
      <c r="S992" s="25">
        <v>3.593</v>
      </c>
      <c r="T992" s="23">
        <f t="shared" si="137"/>
        <v>0.43817377380810252</v>
      </c>
      <c r="U992" s="23">
        <f t="shared" si="138"/>
        <v>2.2821995741761314</v>
      </c>
      <c r="V992" s="23">
        <f t="shared" si="139"/>
        <v>4.1079592335170362E-2</v>
      </c>
      <c r="W992" s="1">
        <v>995</v>
      </c>
      <c r="X992" s="1">
        <f t="shared" si="140"/>
        <v>4.1286022447407401E-5</v>
      </c>
      <c r="Y992" s="7">
        <v>2000</v>
      </c>
      <c r="Z992" s="1">
        <v>10.207000000000001</v>
      </c>
      <c r="AA992" s="1">
        <f t="shared" si="141"/>
        <v>8.089746732126462E-3</v>
      </c>
      <c r="AB992" s="1">
        <f t="shared" si="143"/>
        <v>2.6064641038696016E-4</v>
      </c>
      <c r="AD992" s="8" t="s">
        <v>150</v>
      </c>
      <c r="AE992" t="s">
        <v>69</v>
      </c>
      <c r="AF992" t="s">
        <v>70</v>
      </c>
      <c r="AG992" t="s">
        <v>71</v>
      </c>
      <c r="AH992" t="s">
        <v>72</v>
      </c>
      <c r="AI992" s="1" t="s">
        <v>130</v>
      </c>
      <c r="AJ992" s="1" t="s">
        <v>151</v>
      </c>
      <c r="AK992" s="8" t="s">
        <v>150</v>
      </c>
    </row>
    <row r="993" spans="1:37" ht="16">
      <c r="A993" s="8" t="s">
        <v>149</v>
      </c>
      <c r="B993" s="8" t="s">
        <v>150</v>
      </c>
      <c r="C993" s="8" t="s">
        <v>66</v>
      </c>
      <c r="D993" s="11" t="s">
        <v>67</v>
      </c>
      <c r="E993" s="24">
        <v>36</v>
      </c>
      <c r="F993" s="13">
        <v>0.45500000000000002</v>
      </c>
      <c r="G993" s="24">
        <v>1870.1</v>
      </c>
      <c r="I993" s="13">
        <v>9302.0939999999991</v>
      </c>
      <c r="J993" s="38">
        <v>10.328417811134202</v>
      </c>
      <c r="K993" s="103">
        <f t="shared" si="142"/>
        <v>11.087392269513039</v>
      </c>
      <c r="L993" s="25">
        <v>2.9000000000000001E-2</v>
      </c>
      <c r="N993">
        <v>13.3</v>
      </c>
      <c r="O993" s="70">
        <v>818.19799999999998</v>
      </c>
      <c r="P993" s="70">
        <v>504.44940000000003</v>
      </c>
      <c r="Q993" s="70">
        <f t="shared" si="135"/>
        <v>0.61653707293344651</v>
      </c>
      <c r="R993" s="23">
        <f t="shared" si="136"/>
        <v>8.1999430700148395</v>
      </c>
      <c r="S993" s="25">
        <v>3.593</v>
      </c>
      <c r="T993" s="23">
        <f t="shared" si="137"/>
        <v>0.43817377380810252</v>
      </c>
      <c r="U993" s="23">
        <f t="shared" si="138"/>
        <v>2.2821995741761314</v>
      </c>
      <c r="V993" s="23">
        <f t="shared" si="139"/>
        <v>6.6183787651107814E-2</v>
      </c>
      <c r="W993" s="1">
        <v>995</v>
      </c>
      <c r="X993" s="1">
        <f t="shared" si="140"/>
        <v>6.6516369498600822E-5</v>
      </c>
      <c r="Y993" s="7">
        <v>2000</v>
      </c>
      <c r="Z993" s="1">
        <v>10.207000000000001</v>
      </c>
      <c r="AA993" s="1">
        <f t="shared" si="141"/>
        <v>1.3033480846203746E-2</v>
      </c>
      <c r="AB993" s="1">
        <f t="shared" si="143"/>
        <v>1.4450731477904566E-3</v>
      </c>
      <c r="AD993" s="8" t="s">
        <v>150</v>
      </c>
      <c r="AE993" t="s">
        <v>69</v>
      </c>
      <c r="AF993" t="s">
        <v>70</v>
      </c>
      <c r="AG993" t="s">
        <v>71</v>
      </c>
      <c r="AH993" t="s">
        <v>72</v>
      </c>
      <c r="AI993" s="1" t="s">
        <v>130</v>
      </c>
      <c r="AJ993" s="1" t="s">
        <v>151</v>
      </c>
      <c r="AK993" s="8" t="s">
        <v>150</v>
      </c>
    </row>
    <row r="994" spans="1:37" ht="16">
      <c r="A994" s="8" t="s">
        <v>149</v>
      </c>
      <c r="B994" s="8" t="s">
        <v>150</v>
      </c>
      <c r="C994" s="8" t="s">
        <v>66</v>
      </c>
      <c r="D994" s="11" t="s">
        <v>67</v>
      </c>
      <c r="E994" s="24">
        <v>38</v>
      </c>
      <c r="F994" s="13">
        <v>0.32700000000000001</v>
      </c>
      <c r="G994" s="24">
        <v>1882.7</v>
      </c>
      <c r="I994" s="13">
        <v>21421.886999999999</v>
      </c>
      <c r="J994" s="38">
        <v>20.043715185691813</v>
      </c>
      <c r="K994" s="103">
        <f t="shared" si="142"/>
        <v>21.346658187460132</v>
      </c>
      <c r="L994" s="25">
        <v>2.1000000000000001E-2</v>
      </c>
      <c r="N994">
        <v>13.3</v>
      </c>
      <c r="O994" s="70">
        <v>818.19799999999998</v>
      </c>
      <c r="P994" s="70">
        <v>504.44940000000003</v>
      </c>
      <c r="Q994" s="70">
        <f t="shared" si="135"/>
        <v>0.61653707293344651</v>
      </c>
      <c r="R994" s="23">
        <f t="shared" si="136"/>
        <v>8.1999430700148395</v>
      </c>
      <c r="S994" s="25">
        <v>3.593</v>
      </c>
      <c r="T994" s="23">
        <f t="shared" si="137"/>
        <v>0.43817377380810252</v>
      </c>
      <c r="U994" s="23">
        <f t="shared" si="138"/>
        <v>2.2821995741761314</v>
      </c>
      <c r="V994" s="23">
        <f t="shared" si="139"/>
        <v>4.7926191057698762E-2</v>
      </c>
      <c r="W994" s="1">
        <v>995</v>
      </c>
      <c r="X994" s="1">
        <f t="shared" si="140"/>
        <v>4.8167026188641975E-5</v>
      </c>
      <c r="Y994" s="7">
        <v>2000</v>
      </c>
      <c r="Z994" s="1">
        <v>10.207000000000001</v>
      </c>
      <c r="AA994" s="1">
        <f t="shared" si="141"/>
        <v>9.438037854147539E-3</v>
      </c>
      <c r="AB994" s="1">
        <f t="shared" si="143"/>
        <v>2.0147056803279722E-3</v>
      </c>
      <c r="AD994" s="8" t="s">
        <v>150</v>
      </c>
      <c r="AE994" t="s">
        <v>69</v>
      </c>
      <c r="AF994" t="s">
        <v>70</v>
      </c>
      <c r="AG994" t="s">
        <v>71</v>
      </c>
      <c r="AH994" t="s">
        <v>72</v>
      </c>
      <c r="AI994" s="1" t="s">
        <v>130</v>
      </c>
      <c r="AJ994" s="1" t="s">
        <v>151</v>
      </c>
      <c r="AK994" s="8" t="s">
        <v>150</v>
      </c>
    </row>
    <row r="995" spans="1:37" ht="16">
      <c r="A995" s="8" t="s">
        <v>149</v>
      </c>
      <c r="B995" s="8" t="s">
        <v>150</v>
      </c>
      <c r="C995" s="8" t="s">
        <v>66</v>
      </c>
      <c r="D995" s="11" t="s">
        <v>67</v>
      </c>
      <c r="E995" s="24">
        <v>42</v>
      </c>
      <c r="F995" s="13">
        <v>0.30299999999999999</v>
      </c>
      <c r="G995" s="24">
        <v>1948.3</v>
      </c>
      <c r="I995" s="13">
        <v>640.15099999999995</v>
      </c>
      <c r="J995" s="38">
        <v>1.8007175795945922</v>
      </c>
      <c r="K995" s="103">
        <f t="shared" si="142"/>
        <v>1.9466453932733281</v>
      </c>
      <c r="L995" s="25">
        <v>1.9E-2</v>
      </c>
      <c r="N995">
        <v>13.3</v>
      </c>
      <c r="O995" s="70">
        <v>818.19799999999998</v>
      </c>
      <c r="P995" s="70">
        <v>504.44940000000003</v>
      </c>
      <c r="Q995" s="70">
        <f t="shared" si="135"/>
        <v>0.61653707293344651</v>
      </c>
      <c r="R995" s="23">
        <f t="shared" si="136"/>
        <v>8.1999430700148395</v>
      </c>
      <c r="S995" s="25">
        <v>3.593</v>
      </c>
      <c r="T995" s="23">
        <f t="shared" si="137"/>
        <v>0.43817377380810252</v>
      </c>
      <c r="U995" s="23">
        <f t="shared" si="138"/>
        <v>2.2821995741761314</v>
      </c>
      <c r="V995" s="23">
        <f t="shared" si="139"/>
        <v>4.3361791909346498E-2</v>
      </c>
      <c r="W995" s="1">
        <v>995</v>
      </c>
      <c r="X995" s="1">
        <f t="shared" si="140"/>
        <v>4.3579690361152262E-5</v>
      </c>
      <c r="Y995" s="7">
        <v>2000</v>
      </c>
      <c r="Z995" s="1">
        <v>10.207000000000001</v>
      </c>
      <c r="AA995" s="1">
        <f t="shared" si="141"/>
        <v>8.5391771061334876E-3</v>
      </c>
      <c r="AB995" s="1">
        <f t="shared" si="143"/>
        <v>1.6622749775999822E-4</v>
      </c>
      <c r="AD995" s="8" t="s">
        <v>150</v>
      </c>
      <c r="AE995" t="s">
        <v>69</v>
      </c>
      <c r="AF995" t="s">
        <v>70</v>
      </c>
      <c r="AG995" t="s">
        <v>71</v>
      </c>
      <c r="AH995" t="s">
        <v>72</v>
      </c>
      <c r="AI995" s="1" t="s">
        <v>130</v>
      </c>
      <c r="AJ995" s="1" t="s">
        <v>151</v>
      </c>
      <c r="AK995" s="8" t="s">
        <v>150</v>
      </c>
    </row>
    <row r="996" spans="1:37" ht="16">
      <c r="A996" s="8" t="s">
        <v>149</v>
      </c>
      <c r="B996" s="8" t="s">
        <v>150</v>
      </c>
      <c r="C996" s="8" t="s">
        <v>66</v>
      </c>
      <c r="D996" s="11" t="s">
        <v>67</v>
      </c>
      <c r="E996" s="24">
        <v>43</v>
      </c>
      <c r="F996" s="13">
        <v>1.181</v>
      </c>
      <c r="G996" s="24">
        <v>1967.3</v>
      </c>
      <c r="I996" s="13">
        <v>17.23</v>
      </c>
      <c r="J996" s="38">
        <v>1.1245047358674398</v>
      </c>
      <c r="K996" s="103">
        <f t="shared" si="142"/>
        <v>1.2163118932243326</v>
      </c>
      <c r="L996" s="25">
        <v>7.3999999999999996E-2</v>
      </c>
      <c r="N996">
        <v>13.3</v>
      </c>
      <c r="O996" s="70">
        <v>818.19799999999998</v>
      </c>
      <c r="P996" s="70">
        <v>504.44940000000003</v>
      </c>
      <c r="Q996" s="70">
        <f t="shared" si="135"/>
        <v>0.61653707293344651</v>
      </c>
      <c r="R996" s="23">
        <f t="shared" si="136"/>
        <v>8.1999430700148395</v>
      </c>
      <c r="S996" s="25">
        <v>3.593</v>
      </c>
      <c r="T996" s="23">
        <f t="shared" si="137"/>
        <v>0.43817377380810252</v>
      </c>
      <c r="U996" s="23">
        <f t="shared" si="138"/>
        <v>2.2821995741761314</v>
      </c>
      <c r="V996" s="23">
        <f t="shared" si="139"/>
        <v>0.16888276848903372</v>
      </c>
      <c r="W996" s="1">
        <v>995</v>
      </c>
      <c r="X996" s="1">
        <f t="shared" si="140"/>
        <v>1.6973142561711933E-4</v>
      </c>
      <c r="Y996" s="7">
        <v>2000</v>
      </c>
      <c r="Z996" s="1">
        <v>10.207000000000001</v>
      </c>
      <c r="AA996" s="1">
        <f t="shared" si="141"/>
        <v>3.3257847676519903E-2</v>
      </c>
      <c r="AB996" s="1">
        <f t="shared" si="143"/>
        <v>4.0451915671994398E-4</v>
      </c>
      <c r="AD996" s="8" t="s">
        <v>150</v>
      </c>
      <c r="AE996" t="s">
        <v>69</v>
      </c>
      <c r="AF996" t="s">
        <v>70</v>
      </c>
      <c r="AG996" t="s">
        <v>71</v>
      </c>
      <c r="AH996" t="s">
        <v>72</v>
      </c>
      <c r="AI996" s="1" t="s">
        <v>130</v>
      </c>
      <c r="AJ996" s="1" t="s">
        <v>151</v>
      </c>
      <c r="AK996" s="8" t="s">
        <v>150</v>
      </c>
    </row>
    <row r="997" spans="1:37" ht="16">
      <c r="A997" s="8" t="s">
        <v>149</v>
      </c>
      <c r="B997" s="8" t="s">
        <v>150</v>
      </c>
      <c r="C997" s="8" t="s">
        <v>66</v>
      </c>
      <c r="D997" s="11" t="s">
        <v>67</v>
      </c>
      <c r="E997" s="24">
        <v>47</v>
      </c>
      <c r="F997" s="13">
        <v>0.89500000000000002</v>
      </c>
      <c r="G997" s="24">
        <v>2041.3</v>
      </c>
      <c r="I997" s="13">
        <v>10425.397000000001</v>
      </c>
      <c r="J997" s="38">
        <v>11.327029092122721</v>
      </c>
      <c r="K997" s="103">
        <f t="shared" si="142"/>
        <v>12.149443195703121</v>
      </c>
      <c r="L997" s="25">
        <v>5.6000000000000001E-2</v>
      </c>
      <c r="N997">
        <v>13.3</v>
      </c>
      <c r="O997" s="70">
        <v>818.19799999999998</v>
      </c>
      <c r="P997" s="70">
        <v>504.44940000000003</v>
      </c>
      <c r="Q997" s="70">
        <f t="shared" si="135"/>
        <v>0.61653707293344651</v>
      </c>
      <c r="R997" s="23">
        <f t="shared" si="136"/>
        <v>8.1999430700148395</v>
      </c>
      <c r="S997" s="25">
        <v>3.593</v>
      </c>
      <c r="T997" s="23">
        <f t="shared" si="137"/>
        <v>0.43817377380810252</v>
      </c>
      <c r="U997" s="23">
        <f t="shared" si="138"/>
        <v>2.2821995741761314</v>
      </c>
      <c r="V997" s="23">
        <f t="shared" si="139"/>
        <v>0.12780317615386336</v>
      </c>
      <c r="W997" s="1">
        <v>995</v>
      </c>
      <c r="X997" s="1">
        <f t="shared" si="140"/>
        <v>1.2844540316971192E-4</v>
      </c>
      <c r="Y997" s="7">
        <v>2000</v>
      </c>
      <c r="Z997" s="1">
        <v>10.207000000000001</v>
      </c>
      <c r="AA997" s="1">
        <f t="shared" si="141"/>
        <v>2.5168100944393437E-2</v>
      </c>
      <c r="AB997" s="1">
        <f t="shared" si="143"/>
        <v>3.0577841276763014E-3</v>
      </c>
      <c r="AD997" s="8" t="s">
        <v>150</v>
      </c>
      <c r="AE997" t="s">
        <v>69</v>
      </c>
      <c r="AF997" t="s">
        <v>70</v>
      </c>
      <c r="AG997" t="s">
        <v>71</v>
      </c>
      <c r="AH997" t="s">
        <v>72</v>
      </c>
      <c r="AI997" s="1" t="s">
        <v>130</v>
      </c>
      <c r="AJ997" s="1" t="s">
        <v>151</v>
      </c>
      <c r="AK997" s="8" t="s">
        <v>150</v>
      </c>
    </row>
    <row r="998" spans="1:37" ht="16">
      <c r="A998" s="8" t="s">
        <v>149</v>
      </c>
      <c r="B998" s="8" t="s">
        <v>150</v>
      </c>
      <c r="C998" s="8" t="s">
        <v>66</v>
      </c>
      <c r="D998" s="11" t="s">
        <v>67</v>
      </c>
      <c r="E998" s="24">
        <v>51</v>
      </c>
      <c r="F998" s="13">
        <v>0.69499999999999995</v>
      </c>
      <c r="G998" s="24">
        <v>2162.1</v>
      </c>
      <c r="I998" s="13">
        <v>10010.683999999999</v>
      </c>
      <c r="J998" s="38">
        <v>10.960951728553329</v>
      </c>
      <c r="K998" s="103">
        <f t="shared" si="142"/>
        <v>11.760311423967979</v>
      </c>
      <c r="L998" s="25">
        <v>4.3999999999999997E-2</v>
      </c>
      <c r="N998">
        <v>13.3</v>
      </c>
      <c r="O998" s="70">
        <v>818.19799999999998</v>
      </c>
      <c r="P998" s="70">
        <v>504.44940000000003</v>
      </c>
      <c r="Q998" s="70">
        <f t="shared" si="135"/>
        <v>0.61653707293344651</v>
      </c>
      <c r="R998" s="23">
        <f t="shared" si="136"/>
        <v>8.1999430700148395</v>
      </c>
      <c r="S998" s="25">
        <v>3.593</v>
      </c>
      <c r="T998" s="23">
        <f t="shared" si="137"/>
        <v>0.43817377380810252</v>
      </c>
      <c r="U998" s="23">
        <f t="shared" si="138"/>
        <v>2.2821995741761314</v>
      </c>
      <c r="V998" s="23">
        <f t="shared" si="139"/>
        <v>0.10041678126374978</v>
      </c>
      <c r="W998" s="1">
        <v>995</v>
      </c>
      <c r="X998" s="1">
        <f t="shared" si="140"/>
        <v>1.0092138820477366E-4</v>
      </c>
      <c r="Y998" s="7">
        <v>2000</v>
      </c>
      <c r="Z998" s="1">
        <v>10.207000000000001</v>
      </c>
      <c r="AA998" s="1">
        <f t="shared" si="141"/>
        <v>1.9774936456309129E-2</v>
      </c>
      <c r="AB998" s="1">
        <f t="shared" si="143"/>
        <v>2.325594111153731E-3</v>
      </c>
      <c r="AD998" s="8" t="s">
        <v>150</v>
      </c>
      <c r="AE998" t="s">
        <v>69</v>
      </c>
      <c r="AF998" t="s">
        <v>70</v>
      </c>
      <c r="AG998" t="s">
        <v>71</v>
      </c>
      <c r="AH998" t="s">
        <v>72</v>
      </c>
      <c r="AI998" s="1" t="s">
        <v>130</v>
      </c>
      <c r="AJ998" s="1" t="s">
        <v>151</v>
      </c>
      <c r="AK998" s="8" t="s">
        <v>150</v>
      </c>
    </row>
    <row r="999" spans="1:37" ht="16">
      <c r="A999" s="8" t="s">
        <v>149</v>
      </c>
      <c r="B999" s="8" t="s">
        <v>150</v>
      </c>
      <c r="C999" s="8" t="s">
        <v>66</v>
      </c>
      <c r="D999" s="11" t="s">
        <v>67</v>
      </c>
      <c r="E999" s="24">
        <v>60</v>
      </c>
      <c r="F999" s="13">
        <v>0.84499999999999997</v>
      </c>
      <c r="G999" s="24">
        <v>2280.1999999999998</v>
      </c>
      <c r="I999" s="13">
        <v>6262.442</v>
      </c>
      <c r="J999" s="38">
        <v>7.5098556823212679</v>
      </c>
      <c r="K999" s="103">
        <f t="shared" si="142"/>
        <v>8.0803743420375103</v>
      </c>
      <c r="L999" s="25">
        <v>5.2999999999999999E-2</v>
      </c>
      <c r="N999">
        <v>13.3</v>
      </c>
      <c r="O999" s="70">
        <v>818.19799999999998</v>
      </c>
      <c r="P999" s="70">
        <v>504.44940000000003</v>
      </c>
      <c r="Q999" s="70">
        <f t="shared" si="135"/>
        <v>0.61653707293344651</v>
      </c>
      <c r="R999" s="23">
        <f t="shared" si="136"/>
        <v>8.1999430700148395</v>
      </c>
      <c r="S999" s="25">
        <v>3.593</v>
      </c>
      <c r="T999" s="23">
        <f t="shared" si="137"/>
        <v>0.43817377380810252</v>
      </c>
      <c r="U999" s="23">
        <f t="shared" si="138"/>
        <v>2.2821995741761314</v>
      </c>
      <c r="V999" s="23">
        <f t="shared" si="139"/>
        <v>0.12095657743133496</v>
      </c>
      <c r="W999" s="1">
        <v>995</v>
      </c>
      <c r="X999" s="1">
        <f t="shared" si="140"/>
        <v>1.2156439942847734E-4</v>
      </c>
      <c r="Y999" s="7">
        <v>2000</v>
      </c>
      <c r="Z999" s="1">
        <v>10.207000000000001</v>
      </c>
      <c r="AA999" s="1">
        <f t="shared" si="141"/>
        <v>2.3819809822372359E-2</v>
      </c>
      <c r="AB999" s="1">
        <f t="shared" si="143"/>
        <v>1.9247298012091069E-3</v>
      </c>
      <c r="AD999" s="8" t="s">
        <v>150</v>
      </c>
      <c r="AE999" t="s">
        <v>69</v>
      </c>
      <c r="AF999" t="s">
        <v>70</v>
      </c>
      <c r="AG999" t="s">
        <v>71</v>
      </c>
      <c r="AH999" t="s">
        <v>72</v>
      </c>
      <c r="AI999" s="1" t="s">
        <v>130</v>
      </c>
      <c r="AJ999" s="1" t="s">
        <v>151</v>
      </c>
      <c r="AK999" s="8" t="s">
        <v>150</v>
      </c>
    </row>
    <row r="1000" spans="1:37" ht="16">
      <c r="A1000" s="8" t="s">
        <v>149</v>
      </c>
      <c r="B1000" s="8" t="s">
        <v>150</v>
      </c>
      <c r="C1000" s="8" t="s">
        <v>66</v>
      </c>
      <c r="D1000" s="11" t="s">
        <v>67</v>
      </c>
      <c r="E1000" s="24">
        <v>62</v>
      </c>
      <c r="F1000" s="13">
        <v>2</v>
      </c>
      <c r="G1000" s="24">
        <v>2337</v>
      </c>
      <c r="I1000" s="13">
        <v>16140.865</v>
      </c>
      <c r="J1000" s="38">
        <v>16.082039112093259</v>
      </c>
      <c r="K1000" s="103">
        <f t="shared" si="142"/>
        <v>17.182796704125483</v>
      </c>
      <c r="L1000" s="25">
        <v>0.126</v>
      </c>
      <c r="N1000">
        <v>13.3</v>
      </c>
      <c r="O1000" s="70">
        <v>818.19799999999998</v>
      </c>
      <c r="P1000" s="70">
        <v>504.44940000000003</v>
      </c>
      <c r="Q1000" s="70">
        <f t="shared" si="135"/>
        <v>0.61653707293344651</v>
      </c>
      <c r="R1000" s="23">
        <f t="shared" si="136"/>
        <v>8.1999430700148395</v>
      </c>
      <c r="S1000" s="25">
        <v>3.593</v>
      </c>
      <c r="T1000" s="23">
        <f t="shared" si="137"/>
        <v>0.43817377380810252</v>
      </c>
      <c r="U1000" s="23">
        <f t="shared" si="138"/>
        <v>2.2821995741761314</v>
      </c>
      <c r="V1000" s="23">
        <f t="shared" si="139"/>
        <v>0.28755714634619256</v>
      </c>
      <c r="W1000" s="1">
        <v>995</v>
      </c>
      <c r="X1000" s="1">
        <f t="shared" si="140"/>
        <v>2.8900215713185181E-4</v>
      </c>
      <c r="Y1000" s="7">
        <v>2000</v>
      </c>
      <c r="Z1000" s="1">
        <v>10.207000000000001</v>
      </c>
      <c r="AA1000" s="1">
        <f t="shared" si="141"/>
        <v>5.662822712488523E-2</v>
      </c>
      <c r="AB1000" s="1">
        <f t="shared" si="143"/>
        <v>9.7303131440194725E-3</v>
      </c>
      <c r="AD1000" s="8" t="s">
        <v>150</v>
      </c>
      <c r="AE1000" t="s">
        <v>69</v>
      </c>
      <c r="AF1000" t="s">
        <v>70</v>
      </c>
      <c r="AG1000" t="s">
        <v>71</v>
      </c>
      <c r="AH1000" t="s">
        <v>72</v>
      </c>
      <c r="AI1000" s="1" t="s">
        <v>130</v>
      </c>
      <c r="AJ1000" s="1" t="s">
        <v>151</v>
      </c>
      <c r="AK1000" s="8" t="s">
        <v>150</v>
      </c>
    </row>
    <row r="1001" spans="1:37" ht="16">
      <c r="A1001" s="8" t="s">
        <v>149</v>
      </c>
      <c r="B1001" s="8" t="s">
        <v>150</v>
      </c>
      <c r="C1001" s="8" t="s">
        <v>66</v>
      </c>
      <c r="D1001" s="11" t="s">
        <v>67</v>
      </c>
      <c r="E1001" s="24">
        <v>71</v>
      </c>
      <c r="F1001" s="13">
        <v>0.45500000000000002</v>
      </c>
      <c r="G1001" s="24">
        <v>2489.8000000000002</v>
      </c>
      <c r="I1001" s="13">
        <v>86.191999999999993</v>
      </c>
      <c r="J1001" s="38">
        <v>1.1998246285612875</v>
      </c>
      <c r="K1001" s="103">
        <f t="shared" si="142"/>
        <v>1.2977003685791157</v>
      </c>
      <c r="L1001" s="25">
        <v>2.9000000000000001E-2</v>
      </c>
      <c r="N1001">
        <v>13.3</v>
      </c>
      <c r="O1001" s="70">
        <v>818.19799999999998</v>
      </c>
      <c r="P1001" s="70">
        <v>504.44940000000003</v>
      </c>
      <c r="Q1001" s="70">
        <f t="shared" si="135"/>
        <v>0.61653707293344651</v>
      </c>
      <c r="R1001" s="23">
        <f t="shared" si="136"/>
        <v>8.1999430700148395</v>
      </c>
      <c r="S1001" s="25">
        <v>3.593</v>
      </c>
      <c r="T1001" s="23">
        <f t="shared" si="137"/>
        <v>0.43817377380810252</v>
      </c>
      <c r="U1001" s="23">
        <f t="shared" si="138"/>
        <v>2.2821995741761314</v>
      </c>
      <c r="V1001" s="23">
        <f t="shared" si="139"/>
        <v>6.6183787651107814E-2</v>
      </c>
      <c r="W1001" s="1">
        <v>995</v>
      </c>
      <c r="X1001" s="1">
        <f t="shared" si="140"/>
        <v>6.6516369498600822E-5</v>
      </c>
      <c r="Y1001" s="7">
        <v>2000</v>
      </c>
      <c r="Z1001" s="1">
        <v>10.207000000000001</v>
      </c>
      <c r="AA1001" s="1">
        <f t="shared" si="141"/>
        <v>1.3033480846203746E-2</v>
      </c>
      <c r="AB1001" s="1">
        <f t="shared" si="143"/>
        <v>1.6913552897987447E-4</v>
      </c>
      <c r="AD1001" s="8" t="s">
        <v>150</v>
      </c>
      <c r="AE1001" t="s">
        <v>69</v>
      </c>
      <c r="AF1001" t="s">
        <v>70</v>
      </c>
      <c r="AG1001" t="s">
        <v>71</v>
      </c>
      <c r="AH1001" t="s">
        <v>72</v>
      </c>
      <c r="AI1001" s="1" t="s">
        <v>130</v>
      </c>
      <c r="AJ1001" s="1" t="s">
        <v>151</v>
      </c>
      <c r="AK1001" s="8" t="s">
        <v>150</v>
      </c>
    </row>
    <row r="1002" spans="1:37" ht="16">
      <c r="A1002" s="8" t="s">
        <v>149</v>
      </c>
      <c r="B1002" s="8" t="s">
        <v>150</v>
      </c>
      <c r="C1002" s="8" t="s">
        <v>66</v>
      </c>
      <c r="D1002" s="11" t="s">
        <v>67</v>
      </c>
      <c r="E1002" s="24">
        <v>77</v>
      </c>
      <c r="F1002" s="13">
        <v>0.32900000000000001</v>
      </c>
      <c r="G1002" s="24">
        <v>2556.6999999999998</v>
      </c>
      <c r="I1002" s="13">
        <v>5660.2</v>
      </c>
      <c r="J1002" s="38">
        <v>6.9302555508709887</v>
      </c>
      <c r="K1002" s="103">
        <f t="shared" si="142"/>
        <v>7.4602940063694332</v>
      </c>
      <c r="L1002" s="25">
        <v>2.1000000000000001E-2</v>
      </c>
      <c r="N1002">
        <v>13.3</v>
      </c>
      <c r="O1002" s="70">
        <v>818.19799999999998</v>
      </c>
      <c r="P1002" s="70">
        <v>504.44940000000003</v>
      </c>
      <c r="Q1002" s="70">
        <f t="shared" si="135"/>
        <v>0.61653707293344651</v>
      </c>
      <c r="R1002" s="23">
        <f t="shared" si="136"/>
        <v>8.1999430700148395</v>
      </c>
      <c r="S1002" s="25">
        <v>3.593</v>
      </c>
      <c r="T1002" s="23">
        <f t="shared" si="137"/>
        <v>0.43817377380810252</v>
      </c>
      <c r="U1002" s="23">
        <f t="shared" si="138"/>
        <v>2.2821995741761314</v>
      </c>
      <c r="V1002" s="23">
        <f t="shared" si="139"/>
        <v>4.7926191057698762E-2</v>
      </c>
      <c r="W1002" s="1">
        <v>995</v>
      </c>
      <c r="X1002" s="1">
        <f t="shared" si="140"/>
        <v>4.8167026188641975E-5</v>
      </c>
      <c r="Y1002" s="7">
        <v>2000</v>
      </c>
      <c r="Z1002" s="1">
        <v>10.207000000000001</v>
      </c>
      <c r="AA1002" s="1">
        <f t="shared" si="141"/>
        <v>9.438037854147539E-3</v>
      </c>
      <c r="AB1002" s="1">
        <f t="shared" si="143"/>
        <v>7.0410537235184717E-4</v>
      </c>
      <c r="AD1002" s="8" t="s">
        <v>150</v>
      </c>
      <c r="AE1002" t="s">
        <v>69</v>
      </c>
      <c r="AF1002" t="s">
        <v>70</v>
      </c>
      <c r="AG1002" t="s">
        <v>71</v>
      </c>
      <c r="AH1002" t="s">
        <v>72</v>
      </c>
      <c r="AI1002" s="1" t="s">
        <v>130</v>
      </c>
      <c r="AJ1002" s="1" t="s">
        <v>151</v>
      </c>
      <c r="AK1002" s="8" t="s">
        <v>150</v>
      </c>
    </row>
    <row r="1003" spans="1:37" ht="16">
      <c r="A1003" s="8" t="s">
        <v>149</v>
      </c>
      <c r="B1003" s="8" t="s">
        <v>150</v>
      </c>
      <c r="C1003" s="8" t="s">
        <v>66</v>
      </c>
      <c r="D1003" s="11" t="s">
        <v>67</v>
      </c>
      <c r="E1003" s="24">
        <v>80</v>
      </c>
      <c r="F1003" s="13">
        <v>0.26600000000000001</v>
      </c>
      <c r="G1003" s="24">
        <v>2600.6</v>
      </c>
      <c r="I1003" s="13">
        <v>784.92700000000002</v>
      </c>
      <c r="J1003" s="38">
        <v>1.956556847524705</v>
      </c>
      <c r="K1003" s="103">
        <f t="shared" si="142"/>
        <v>2.1148416918336035</v>
      </c>
      <c r="L1003" s="25">
        <v>1.7000000000000001E-2</v>
      </c>
      <c r="N1003">
        <v>13.3</v>
      </c>
      <c r="O1003" s="70">
        <v>818.19799999999998</v>
      </c>
      <c r="P1003" s="70">
        <v>504.44940000000003</v>
      </c>
      <c r="Q1003" s="70">
        <f t="shared" si="135"/>
        <v>0.61653707293344651</v>
      </c>
      <c r="R1003" s="23">
        <f t="shared" si="136"/>
        <v>8.1999430700148395</v>
      </c>
      <c r="S1003" s="25">
        <v>3.593</v>
      </c>
      <c r="T1003" s="23">
        <f t="shared" si="137"/>
        <v>0.43817377380810252</v>
      </c>
      <c r="U1003" s="23">
        <f t="shared" si="138"/>
        <v>2.2821995741761314</v>
      </c>
      <c r="V1003" s="23">
        <f t="shared" si="139"/>
        <v>3.879739276099424E-2</v>
      </c>
      <c r="W1003" s="1">
        <v>995</v>
      </c>
      <c r="X1003" s="1">
        <f t="shared" si="140"/>
        <v>3.8992354533662555E-5</v>
      </c>
      <c r="Y1003" s="7">
        <v>2000</v>
      </c>
      <c r="Z1003" s="1">
        <v>10.207000000000001</v>
      </c>
      <c r="AA1003" s="1">
        <f t="shared" si="141"/>
        <v>7.6403163581194372E-3</v>
      </c>
      <c r="AB1003" s="1">
        <f t="shared" si="143"/>
        <v>1.6158059572949268E-4</v>
      </c>
      <c r="AD1003" s="8" t="s">
        <v>150</v>
      </c>
      <c r="AE1003" t="s">
        <v>69</v>
      </c>
      <c r="AF1003" t="s">
        <v>70</v>
      </c>
      <c r="AG1003" t="s">
        <v>71</v>
      </c>
      <c r="AH1003" t="s">
        <v>72</v>
      </c>
      <c r="AI1003" s="1" t="s">
        <v>130</v>
      </c>
      <c r="AJ1003" s="1" t="s">
        <v>151</v>
      </c>
      <c r="AK1003" s="8" t="s">
        <v>150</v>
      </c>
    </row>
    <row r="1004" spans="1:37" ht="16">
      <c r="A1004" s="8" t="s">
        <v>149</v>
      </c>
      <c r="B1004" s="8" t="s">
        <v>150</v>
      </c>
      <c r="C1004" s="8" t="s">
        <v>66</v>
      </c>
      <c r="D1004" s="11" t="s">
        <v>67</v>
      </c>
      <c r="E1004" s="24">
        <v>84</v>
      </c>
      <c r="F1004" s="13">
        <v>0.28899999999999998</v>
      </c>
      <c r="G1004" s="24">
        <v>2684.2</v>
      </c>
      <c r="I1004" s="13">
        <v>2093.8139999999999</v>
      </c>
      <c r="J1004" s="38">
        <v>3.3433317931280362</v>
      </c>
      <c r="K1004" s="103">
        <f t="shared" si="142"/>
        <v>3.6096758032362524</v>
      </c>
      <c r="L1004" s="25">
        <v>1.7999999999999999E-2</v>
      </c>
      <c r="N1004">
        <v>13.3</v>
      </c>
      <c r="O1004" s="70">
        <v>818.19799999999998</v>
      </c>
      <c r="P1004" s="70">
        <v>504.44940000000003</v>
      </c>
      <c r="Q1004" s="70">
        <f t="shared" si="135"/>
        <v>0.61653707293344651</v>
      </c>
      <c r="R1004" s="23">
        <f t="shared" si="136"/>
        <v>8.1999430700148395</v>
      </c>
      <c r="S1004" s="25">
        <v>3.593</v>
      </c>
      <c r="T1004" s="23">
        <f t="shared" si="137"/>
        <v>0.43817377380810252</v>
      </c>
      <c r="U1004" s="23">
        <f t="shared" si="138"/>
        <v>2.2821995741761314</v>
      </c>
      <c r="V1004" s="23">
        <f t="shared" si="139"/>
        <v>4.1079592335170362E-2</v>
      </c>
      <c r="W1004" s="1">
        <v>995</v>
      </c>
      <c r="X1004" s="1">
        <f t="shared" si="140"/>
        <v>4.1286022447407401E-5</v>
      </c>
      <c r="Y1004" s="7">
        <v>2000</v>
      </c>
      <c r="Z1004" s="1">
        <v>10.207000000000001</v>
      </c>
      <c r="AA1004" s="1">
        <f t="shared" si="141"/>
        <v>8.089746732126462E-3</v>
      </c>
      <c r="AB1004" s="1">
        <f t="shared" si="143"/>
        <v>2.920136303326643E-4</v>
      </c>
      <c r="AD1004" s="8" t="s">
        <v>150</v>
      </c>
      <c r="AE1004" t="s">
        <v>69</v>
      </c>
      <c r="AF1004" t="s">
        <v>70</v>
      </c>
      <c r="AG1004" t="s">
        <v>71</v>
      </c>
      <c r="AH1004" t="s">
        <v>72</v>
      </c>
      <c r="AI1004" s="1" t="s">
        <v>130</v>
      </c>
      <c r="AJ1004" s="1" t="s">
        <v>151</v>
      </c>
      <c r="AK1004" s="8" t="s">
        <v>150</v>
      </c>
    </row>
    <row r="1005" spans="1:37" ht="16">
      <c r="A1005" s="8" t="s">
        <v>149</v>
      </c>
      <c r="B1005" s="8" t="s">
        <v>150</v>
      </c>
      <c r="C1005" s="8" t="s">
        <v>66</v>
      </c>
      <c r="D1005" s="11" t="s">
        <v>67</v>
      </c>
      <c r="E1005" s="24">
        <v>89</v>
      </c>
      <c r="F1005" s="13">
        <v>0.47799999999999998</v>
      </c>
      <c r="G1005" s="24">
        <v>2763.6</v>
      </c>
      <c r="I1005" s="13">
        <v>3286.306</v>
      </c>
      <c r="J1005" s="38">
        <v>4.573067310491977</v>
      </c>
      <c r="K1005" s="103">
        <f t="shared" si="142"/>
        <v>4.9323780839384073</v>
      </c>
      <c r="L1005" s="25">
        <v>0.03</v>
      </c>
      <c r="N1005">
        <v>13.3</v>
      </c>
      <c r="O1005" s="70">
        <v>818.19799999999998</v>
      </c>
      <c r="P1005" s="70">
        <v>504.44940000000003</v>
      </c>
      <c r="Q1005" s="70">
        <f t="shared" si="135"/>
        <v>0.61653707293344651</v>
      </c>
      <c r="R1005" s="23">
        <f t="shared" si="136"/>
        <v>8.1999430700148395</v>
      </c>
      <c r="S1005" s="25">
        <v>3.593</v>
      </c>
      <c r="T1005" s="23">
        <f t="shared" si="137"/>
        <v>0.43817377380810252</v>
      </c>
      <c r="U1005" s="23">
        <f t="shared" si="138"/>
        <v>2.2821995741761314</v>
      </c>
      <c r="V1005" s="23">
        <f t="shared" si="139"/>
        <v>6.8465987225283936E-2</v>
      </c>
      <c r="W1005" s="1">
        <v>995</v>
      </c>
      <c r="X1005" s="1">
        <f t="shared" si="140"/>
        <v>6.8810037412345669E-5</v>
      </c>
      <c r="Y1005" s="7">
        <v>2000</v>
      </c>
      <c r="Z1005" s="1">
        <v>10.207000000000001</v>
      </c>
      <c r="AA1005" s="1">
        <f t="shared" si="141"/>
        <v>1.3482911220210772E-2</v>
      </c>
      <c r="AB1005" s="1">
        <f t="shared" si="143"/>
        <v>6.6502815810254865E-4</v>
      </c>
      <c r="AD1005" s="8" t="s">
        <v>150</v>
      </c>
      <c r="AE1005" t="s">
        <v>69</v>
      </c>
      <c r="AF1005" t="s">
        <v>70</v>
      </c>
      <c r="AG1005" t="s">
        <v>71</v>
      </c>
      <c r="AH1005" t="s">
        <v>72</v>
      </c>
      <c r="AI1005" s="1" t="s">
        <v>130</v>
      </c>
      <c r="AJ1005" s="1" t="s">
        <v>151</v>
      </c>
      <c r="AK1005" s="8" t="s">
        <v>150</v>
      </c>
    </row>
    <row r="1006" spans="1:37" ht="16">
      <c r="A1006" s="8" t="s">
        <v>149</v>
      </c>
      <c r="B1006" s="8" t="s">
        <v>150</v>
      </c>
      <c r="C1006" s="8" t="s">
        <v>66</v>
      </c>
      <c r="D1006" s="11" t="s">
        <v>67</v>
      </c>
      <c r="E1006" s="24">
        <v>92</v>
      </c>
      <c r="F1006" s="13">
        <v>0.39500000000000002</v>
      </c>
      <c r="G1006" s="24">
        <v>2826.5</v>
      </c>
      <c r="I1006" s="13">
        <v>6797.4880000000003</v>
      </c>
      <c r="J1006" s="38">
        <v>8.018763682821433</v>
      </c>
      <c r="K1006" s="103">
        <f t="shared" si="142"/>
        <v>8.624338717584715</v>
      </c>
      <c r="L1006" s="25">
        <v>2.5000000000000001E-2</v>
      </c>
      <c r="N1006">
        <v>13.3</v>
      </c>
      <c r="O1006" s="70">
        <v>818.19799999999998</v>
      </c>
      <c r="P1006" s="70">
        <v>504.44940000000003</v>
      </c>
      <c r="Q1006" s="70">
        <f t="shared" si="135"/>
        <v>0.61653707293344651</v>
      </c>
      <c r="R1006" s="23">
        <f t="shared" si="136"/>
        <v>8.1999430700148395</v>
      </c>
      <c r="S1006" s="25">
        <v>3.593</v>
      </c>
      <c r="T1006" s="23">
        <f t="shared" si="137"/>
        <v>0.43817377380810252</v>
      </c>
      <c r="U1006" s="23">
        <f t="shared" si="138"/>
        <v>2.2821995741761314</v>
      </c>
      <c r="V1006" s="23">
        <f t="shared" si="139"/>
        <v>5.7054989354403285E-2</v>
      </c>
      <c r="W1006" s="1">
        <v>995</v>
      </c>
      <c r="X1006" s="1">
        <f t="shared" si="140"/>
        <v>5.7341697843621389E-5</v>
      </c>
      <c r="Y1006" s="7">
        <v>2000</v>
      </c>
      <c r="Z1006" s="1">
        <v>10.207000000000001</v>
      </c>
      <c r="AA1006" s="1">
        <f t="shared" si="141"/>
        <v>1.1235759350175642E-2</v>
      </c>
      <c r="AB1006" s="1">
        <f t="shared" si="143"/>
        <v>9.6900994385184255E-4</v>
      </c>
      <c r="AD1006" s="8" t="s">
        <v>150</v>
      </c>
      <c r="AE1006" t="s">
        <v>69</v>
      </c>
      <c r="AF1006" t="s">
        <v>70</v>
      </c>
      <c r="AG1006" t="s">
        <v>71</v>
      </c>
      <c r="AH1006" t="s">
        <v>72</v>
      </c>
      <c r="AI1006" s="1" t="s">
        <v>130</v>
      </c>
      <c r="AJ1006" s="1" t="s">
        <v>151</v>
      </c>
      <c r="AK1006" s="8" t="s">
        <v>150</v>
      </c>
    </row>
    <row r="1007" spans="1:37" ht="16">
      <c r="A1007" s="8" t="s">
        <v>149</v>
      </c>
      <c r="B1007" s="8" t="s">
        <v>150</v>
      </c>
      <c r="C1007" s="8" t="s">
        <v>66</v>
      </c>
      <c r="D1007" s="11" t="s">
        <v>67</v>
      </c>
      <c r="E1007" s="24">
        <v>108</v>
      </c>
      <c r="F1007" s="13">
        <v>0.45300000000000001</v>
      </c>
      <c r="G1007" s="24">
        <v>3769.9</v>
      </c>
      <c r="I1007" s="13">
        <v>64.061000000000007</v>
      </c>
      <c r="J1007" s="38">
        <v>1.1756657868743334</v>
      </c>
      <c r="K1007" s="103">
        <f t="shared" si="142"/>
        <v>1.2715961328730465</v>
      </c>
      <c r="L1007" s="25">
        <v>2.9000000000000001E-2</v>
      </c>
      <c r="N1007">
        <v>13.3</v>
      </c>
      <c r="O1007" s="70">
        <v>818.19799999999998</v>
      </c>
      <c r="P1007" s="70">
        <v>504.44940000000003</v>
      </c>
      <c r="Q1007" s="70">
        <f t="shared" si="135"/>
        <v>0.61653707293344651</v>
      </c>
      <c r="R1007" s="23">
        <f t="shared" si="136"/>
        <v>8.1999430700148395</v>
      </c>
      <c r="S1007" s="25">
        <v>3.593</v>
      </c>
      <c r="T1007" s="23">
        <f t="shared" si="137"/>
        <v>0.43817377380810252</v>
      </c>
      <c r="U1007" s="23">
        <f t="shared" si="138"/>
        <v>2.2821995741761314</v>
      </c>
      <c r="V1007" s="23">
        <f t="shared" si="139"/>
        <v>6.6183787651107814E-2</v>
      </c>
      <c r="W1007" s="1">
        <v>995</v>
      </c>
      <c r="X1007" s="1">
        <f t="shared" si="140"/>
        <v>6.6516369498600822E-5</v>
      </c>
      <c r="Y1007" s="7">
        <v>2000</v>
      </c>
      <c r="Z1007" s="1">
        <v>10.207000000000001</v>
      </c>
      <c r="AA1007" s="1">
        <f t="shared" si="141"/>
        <v>1.3033480846203746E-2</v>
      </c>
      <c r="AB1007" s="1">
        <f t="shared" si="143"/>
        <v>1.6573323841907603E-4</v>
      </c>
      <c r="AD1007" s="8" t="s">
        <v>150</v>
      </c>
      <c r="AE1007" t="s">
        <v>69</v>
      </c>
      <c r="AF1007" t="s">
        <v>70</v>
      </c>
      <c r="AG1007" t="s">
        <v>71</v>
      </c>
      <c r="AH1007" t="s">
        <v>72</v>
      </c>
      <c r="AI1007" s="1" t="s">
        <v>130</v>
      </c>
      <c r="AJ1007" s="1" t="s">
        <v>151</v>
      </c>
      <c r="AK1007" s="8" t="s">
        <v>150</v>
      </c>
    </row>
    <row r="1008" spans="1:37" ht="16">
      <c r="A1008" s="8" t="s">
        <v>152</v>
      </c>
      <c r="B1008" s="8" t="s">
        <v>153</v>
      </c>
      <c r="C1008" s="8" t="s">
        <v>66</v>
      </c>
      <c r="D1008" s="11" t="s">
        <v>67</v>
      </c>
      <c r="E1008" s="24">
        <v>40</v>
      </c>
      <c r="F1008" s="13">
        <v>7.0519999999999996</v>
      </c>
      <c r="G1008" s="24">
        <v>1987.2</v>
      </c>
      <c r="H1008" s="8" t="s">
        <v>68</v>
      </c>
      <c r="I1008" s="13">
        <v>-20.318999999999999</v>
      </c>
      <c r="J1008" s="38">
        <v>1.0834456303188102</v>
      </c>
      <c r="K1008" s="103">
        <f t="shared" si="142"/>
        <v>1.1719403598086229</v>
      </c>
      <c r="L1008" s="25">
        <v>0.39700000000000002</v>
      </c>
      <c r="N1008">
        <v>13.3</v>
      </c>
      <c r="O1008" s="70">
        <v>818.19799999999998</v>
      </c>
      <c r="P1008" s="70">
        <v>504.44940000000003</v>
      </c>
      <c r="Q1008" s="70">
        <f t="shared" si="135"/>
        <v>0.61653707293344651</v>
      </c>
      <c r="R1008" s="23">
        <f t="shared" si="136"/>
        <v>8.1999430700148395</v>
      </c>
      <c r="S1008" s="25">
        <v>7.0780000000000003</v>
      </c>
      <c r="T1008" s="23">
        <f t="shared" si="137"/>
        <v>0.86317672446806282</v>
      </c>
      <c r="U1008" s="23">
        <f t="shared" si="138"/>
        <v>1.1585113125197568</v>
      </c>
      <c r="V1008" s="23">
        <f t="shared" si="139"/>
        <v>0.45992899107034346</v>
      </c>
      <c r="W1008" s="1">
        <v>950</v>
      </c>
      <c r="X1008" s="1">
        <f t="shared" si="140"/>
        <v>4.8413578007404574E-4</v>
      </c>
      <c r="Y1008" s="7">
        <v>2000</v>
      </c>
      <c r="Z1008" s="1">
        <v>10.265000000000001</v>
      </c>
      <c r="AA1008" s="1">
        <f t="shared" si="141"/>
        <v>9.4327477851738076E-2</v>
      </c>
      <c r="AB1008" s="1">
        <f t="shared" si="143"/>
        <v>1.1054617833340583E-3</v>
      </c>
      <c r="AD1008" s="8" t="s">
        <v>153</v>
      </c>
      <c r="AE1008" s="1" t="s">
        <v>69</v>
      </c>
      <c r="AF1008" s="1" t="s">
        <v>70</v>
      </c>
      <c r="AG1008" s="1" t="s">
        <v>71</v>
      </c>
      <c r="AH1008" s="1" t="s">
        <v>114</v>
      </c>
      <c r="AI1008" s="1" t="s">
        <v>130</v>
      </c>
      <c r="AJ1008" s="1" t="s">
        <v>151</v>
      </c>
      <c r="AK1008" s="8" t="s">
        <v>153</v>
      </c>
    </row>
    <row r="1009" spans="1:37" ht="16">
      <c r="A1009" s="8" t="s">
        <v>152</v>
      </c>
      <c r="B1009" s="8" t="s">
        <v>153</v>
      </c>
      <c r="C1009" s="8" t="s">
        <v>66</v>
      </c>
      <c r="D1009" s="11" t="s">
        <v>67</v>
      </c>
      <c r="E1009" s="24">
        <v>51</v>
      </c>
      <c r="F1009" s="13">
        <v>0.61499999999999999</v>
      </c>
      <c r="G1009" s="24">
        <v>2183.1999999999998</v>
      </c>
      <c r="H1009" s="8" t="s">
        <v>76</v>
      </c>
      <c r="I1009" s="13">
        <v>-19.018000000000001</v>
      </c>
      <c r="J1009" s="38">
        <v>1.0848688189466629</v>
      </c>
      <c r="K1009" s="103">
        <f t="shared" si="142"/>
        <v>1.1734784139796772</v>
      </c>
      <c r="L1009" s="25">
        <v>3.5000000000000003E-2</v>
      </c>
      <c r="N1009">
        <v>13.3</v>
      </c>
      <c r="O1009" s="70">
        <v>818.19799999999998</v>
      </c>
      <c r="P1009" s="70">
        <v>504.44940000000003</v>
      </c>
      <c r="Q1009" s="70">
        <f t="shared" si="135"/>
        <v>0.61653707293344651</v>
      </c>
      <c r="R1009" s="23">
        <f t="shared" si="136"/>
        <v>8.1999430700148395</v>
      </c>
      <c r="S1009" s="25">
        <v>7.0780000000000003</v>
      </c>
      <c r="T1009" s="23">
        <f t="shared" si="137"/>
        <v>0.86317672446806282</v>
      </c>
      <c r="U1009" s="23">
        <f t="shared" si="138"/>
        <v>1.1585113125197568</v>
      </c>
      <c r="V1009" s="23">
        <f t="shared" si="139"/>
        <v>4.054789593819149E-2</v>
      </c>
      <c r="W1009" s="1">
        <v>950</v>
      </c>
      <c r="X1009" s="1">
        <f t="shared" si="140"/>
        <v>4.2681995724412096E-5</v>
      </c>
      <c r="Y1009" s="7">
        <v>2000</v>
      </c>
      <c r="Z1009" s="1">
        <v>10.265000000000001</v>
      </c>
      <c r="AA1009" s="1">
        <f t="shared" si="141"/>
        <v>8.3160244957451706E-3</v>
      </c>
      <c r="AB1009" s="1">
        <f t="shared" si="143"/>
        <v>9.7586752358831889E-5</v>
      </c>
      <c r="AD1009" s="8" t="s">
        <v>153</v>
      </c>
      <c r="AE1009" s="1" t="s">
        <v>69</v>
      </c>
      <c r="AF1009" s="1" t="s">
        <v>70</v>
      </c>
      <c r="AG1009" s="1" t="s">
        <v>71</v>
      </c>
      <c r="AH1009" s="1" t="s">
        <v>114</v>
      </c>
      <c r="AI1009" s="1" t="s">
        <v>130</v>
      </c>
      <c r="AJ1009" s="1" t="s">
        <v>151</v>
      </c>
      <c r="AK1009" s="8" t="s">
        <v>153</v>
      </c>
    </row>
    <row r="1010" spans="1:37" ht="16">
      <c r="A1010" s="8" t="s">
        <v>152</v>
      </c>
      <c r="B1010" s="8" t="s">
        <v>153</v>
      </c>
      <c r="C1010" s="8" t="s">
        <v>66</v>
      </c>
      <c r="D1010" s="11" t="s">
        <v>67</v>
      </c>
      <c r="E1010" s="24">
        <v>41</v>
      </c>
      <c r="F1010" s="13">
        <v>0.65700000000000003</v>
      </c>
      <c r="G1010" s="24">
        <v>2001.8</v>
      </c>
      <c r="H1010" s="8" t="s">
        <v>77</v>
      </c>
      <c r="I1010" s="13">
        <v>-22.373000000000001</v>
      </c>
      <c r="J1010" s="38">
        <v>1.0811986373087124</v>
      </c>
      <c r="K1010" s="103">
        <f t="shared" si="142"/>
        <v>1.1695120046506033</v>
      </c>
      <c r="L1010" s="25">
        <v>3.6999999999999998E-2</v>
      </c>
      <c r="N1010">
        <v>13.3</v>
      </c>
      <c r="O1010" s="70">
        <v>818.19799999999998</v>
      </c>
      <c r="P1010" s="70">
        <v>504.44940000000003</v>
      </c>
      <c r="Q1010" s="70">
        <f t="shared" si="135"/>
        <v>0.61653707293344651</v>
      </c>
      <c r="R1010" s="23">
        <f t="shared" si="136"/>
        <v>8.1999430700148395</v>
      </c>
      <c r="S1010" s="25">
        <v>7.0780000000000003</v>
      </c>
      <c r="T1010" s="23">
        <f t="shared" si="137"/>
        <v>0.86317672446806282</v>
      </c>
      <c r="U1010" s="23">
        <f t="shared" si="138"/>
        <v>1.1585113125197568</v>
      </c>
      <c r="V1010" s="23">
        <f t="shared" si="139"/>
        <v>4.2864918563230998E-2</v>
      </c>
      <c r="W1010" s="1">
        <v>950</v>
      </c>
      <c r="X1010" s="1">
        <f t="shared" si="140"/>
        <v>4.5120966908664207E-5</v>
      </c>
      <c r="Y1010" s="7">
        <v>2000</v>
      </c>
      <c r="Z1010" s="1">
        <v>10.265000000000001</v>
      </c>
      <c r="AA1010" s="1">
        <f t="shared" si="141"/>
        <v>8.7912258955020368E-3</v>
      </c>
      <c r="AB1010" s="1">
        <f t="shared" si="143"/>
        <v>1.0281444220384882E-4</v>
      </c>
      <c r="AD1010" s="8" t="s">
        <v>153</v>
      </c>
      <c r="AE1010" s="1" t="s">
        <v>69</v>
      </c>
      <c r="AF1010" s="1" t="s">
        <v>70</v>
      </c>
      <c r="AG1010" s="1" t="s">
        <v>71</v>
      </c>
      <c r="AH1010" s="1" t="s">
        <v>114</v>
      </c>
      <c r="AI1010" s="1" t="s">
        <v>130</v>
      </c>
      <c r="AJ1010" s="1" t="s">
        <v>151</v>
      </c>
      <c r="AK1010" s="8" t="s">
        <v>153</v>
      </c>
    </row>
    <row r="1011" spans="1:37" ht="16">
      <c r="A1011" s="8" t="s">
        <v>152</v>
      </c>
      <c r="B1011" s="8" t="s">
        <v>153</v>
      </c>
      <c r="C1011" s="8" t="s">
        <v>66</v>
      </c>
      <c r="D1011" s="11" t="s">
        <v>67</v>
      </c>
      <c r="E1011" s="24">
        <v>48</v>
      </c>
      <c r="F1011" s="13">
        <v>0.33800000000000002</v>
      </c>
      <c r="G1011" s="24">
        <v>2107.6</v>
      </c>
      <c r="H1011" s="8" t="s">
        <v>79</v>
      </c>
      <c r="I1011" s="13">
        <v>-27.542999999999999</v>
      </c>
      <c r="J1011" s="38">
        <v>1.075542414313887</v>
      </c>
      <c r="K1011" s="103">
        <f t="shared" si="142"/>
        <v>1.1633992095241639</v>
      </c>
      <c r="L1011" s="25">
        <v>1.9E-2</v>
      </c>
      <c r="N1011">
        <v>13.3</v>
      </c>
      <c r="O1011" s="70">
        <v>818.19799999999998</v>
      </c>
      <c r="P1011" s="70">
        <v>504.44940000000003</v>
      </c>
      <c r="Q1011" s="70">
        <f t="shared" si="135"/>
        <v>0.61653707293344651</v>
      </c>
      <c r="R1011" s="23">
        <f t="shared" si="136"/>
        <v>8.1999430700148395</v>
      </c>
      <c r="S1011" s="25">
        <v>7.0780000000000003</v>
      </c>
      <c r="T1011" s="23">
        <f t="shared" si="137"/>
        <v>0.86317672446806282</v>
      </c>
      <c r="U1011" s="23">
        <f t="shared" si="138"/>
        <v>1.1585113125197568</v>
      </c>
      <c r="V1011" s="23">
        <f t="shared" si="139"/>
        <v>2.201171493787538E-2</v>
      </c>
      <c r="W1011" s="1">
        <v>950</v>
      </c>
      <c r="X1011" s="1">
        <f t="shared" si="140"/>
        <v>2.3170226250395138E-5</v>
      </c>
      <c r="Y1011" s="7">
        <v>2000</v>
      </c>
      <c r="Z1011" s="1">
        <v>10.265000000000001</v>
      </c>
      <c r="AA1011" s="1">
        <f t="shared" si="141"/>
        <v>4.5144132976902363E-3</v>
      </c>
      <c r="AB1011" s="1">
        <f t="shared" si="143"/>
        <v>5.2520648619981949E-5</v>
      </c>
      <c r="AD1011" s="8" t="s">
        <v>153</v>
      </c>
      <c r="AE1011" s="1" t="s">
        <v>69</v>
      </c>
      <c r="AF1011" s="1" t="s">
        <v>70</v>
      </c>
      <c r="AG1011" s="1" t="s">
        <v>71</v>
      </c>
      <c r="AH1011" s="1" t="s">
        <v>114</v>
      </c>
      <c r="AI1011" s="1" t="s">
        <v>130</v>
      </c>
      <c r="AJ1011" s="1" t="s">
        <v>151</v>
      </c>
      <c r="AK1011" s="8" t="s">
        <v>153</v>
      </c>
    </row>
    <row r="1012" spans="1:37" ht="16">
      <c r="A1012" s="8" t="s">
        <v>152</v>
      </c>
      <c r="B1012" s="8" t="s">
        <v>153</v>
      </c>
      <c r="C1012" s="8" t="s">
        <v>66</v>
      </c>
      <c r="D1012" s="11" t="s">
        <v>67</v>
      </c>
      <c r="E1012" s="24">
        <v>25</v>
      </c>
      <c r="F1012" s="13">
        <v>1.512</v>
      </c>
      <c r="G1012" s="24">
        <v>1677.4</v>
      </c>
      <c r="H1012" s="8" t="s">
        <v>80</v>
      </c>
      <c r="I1012" s="13">
        <v>-14.019</v>
      </c>
      <c r="J1012" s="38">
        <v>1.0903369390826818</v>
      </c>
      <c r="K1012" s="103">
        <f t="shared" si="142"/>
        <v>1.179387832422822</v>
      </c>
      <c r="L1012" s="25">
        <v>8.5000000000000006E-2</v>
      </c>
      <c r="N1012">
        <v>13.3</v>
      </c>
      <c r="O1012" s="70">
        <v>818.19799999999998</v>
      </c>
      <c r="P1012" s="70">
        <v>504.44940000000003</v>
      </c>
      <c r="Q1012" s="70">
        <f t="shared" si="135"/>
        <v>0.61653707293344651</v>
      </c>
      <c r="R1012" s="23">
        <f t="shared" si="136"/>
        <v>8.1999430700148395</v>
      </c>
      <c r="S1012" s="25">
        <v>7.0780000000000003</v>
      </c>
      <c r="T1012" s="23">
        <f t="shared" si="137"/>
        <v>0.86317672446806282</v>
      </c>
      <c r="U1012" s="23">
        <f t="shared" si="138"/>
        <v>1.1585113125197568</v>
      </c>
      <c r="V1012" s="23">
        <f t="shared" si="139"/>
        <v>9.847346156417934E-2</v>
      </c>
      <c r="W1012" s="1">
        <v>950</v>
      </c>
      <c r="X1012" s="1">
        <f t="shared" si="140"/>
        <v>1.0365627533071509E-4</v>
      </c>
      <c r="Y1012" s="7">
        <v>2000</v>
      </c>
      <c r="Z1012" s="1">
        <v>10.265000000000001</v>
      </c>
      <c r="AA1012" s="1">
        <f t="shared" si="141"/>
        <v>2.0196059489666848E-2</v>
      </c>
      <c r="AB1012" s="1">
        <f t="shared" si="143"/>
        <v>2.3818986825000548E-4</v>
      </c>
      <c r="AD1012" s="8" t="s">
        <v>153</v>
      </c>
      <c r="AE1012" s="1" t="s">
        <v>69</v>
      </c>
      <c r="AF1012" s="1" t="s">
        <v>70</v>
      </c>
      <c r="AG1012" s="1" t="s">
        <v>71</v>
      </c>
      <c r="AH1012" s="1" t="s">
        <v>114</v>
      </c>
      <c r="AI1012" s="1" t="s">
        <v>130</v>
      </c>
      <c r="AJ1012" s="1" t="s">
        <v>151</v>
      </c>
      <c r="AK1012" s="8" t="s">
        <v>153</v>
      </c>
    </row>
    <row r="1013" spans="1:37" ht="16">
      <c r="A1013" s="8" t="s">
        <v>152</v>
      </c>
      <c r="B1013" s="8" t="s">
        <v>153</v>
      </c>
      <c r="C1013" s="8" t="s">
        <v>66</v>
      </c>
      <c r="D1013" s="11" t="s">
        <v>67</v>
      </c>
      <c r="E1013" s="24">
        <v>59</v>
      </c>
      <c r="F1013" s="13">
        <v>1.2929999999999999</v>
      </c>
      <c r="G1013" s="24">
        <v>2297.6999999999998</v>
      </c>
      <c r="H1013" s="8" t="s">
        <v>83</v>
      </c>
      <c r="I1013" s="13">
        <v>-35.475999999999999</v>
      </c>
      <c r="J1013" s="38">
        <v>1.0668620815748908</v>
      </c>
      <c r="K1013" s="103">
        <f t="shared" si="142"/>
        <v>1.1540180864905636</v>
      </c>
      <c r="L1013" s="25">
        <v>7.2999999999999995E-2</v>
      </c>
      <c r="N1013">
        <v>13.3</v>
      </c>
      <c r="O1013" s="70">
        <v>818.19799999999998</v>
      </c>
      <c r="P1013" s="70">
        <v>504.44940000000003</v>
      </c>
      <c r="Q1013" s="70">
        <f t="shared" si="135"/>
        <v>0.61653707293344651</v>
      </c>
      <c r="R1013" s="23">
        <f t="shared" si="136"/>
        <v>8.1999430700148395</v>
      </c>
      <c r="S1013" s="25">
        <v>7.0780000000000003</v>
      </c>
      <c r="T1013" s="23">
        <f t="shared" si="137"/>
        <v>0.86317672446806282</v>
      </c>
      <c r="U1013" s="23">
        <f t="shared" si="138"/>
        <v>1.1585113125197568</v>
      </c>
      <c r="V1013" s="23">
        <f t="shared" si="139"/>
        <v>8.4571325813942236E-2</v>
      </c>
      <c r="W1013" s="1">
        <v>950</v>
      </c>
      <c r="X1013" s="1">
        <f t="shared" si="140"/>
        <v>8.9022448225202359E-5</v>
      </c>
      <c r="Y1013" s="7">
        <v>2000</v>
      </c>
      <c r="Z1013" s="1">
        <v>10.265000000000001</v>
      </c>
      <c r="AA1013" s="1">
        <f t="shared" si="141"/>
        <v>1.7344851091125643E-2</v>
      </c>
      <c r="AB1013" s="1">
        <f t="shared" si="143"/>
        <v>2.0016271866644578E-4</v>
      </c>
      <c r="AD1013" s="8" t="s">
        <v>153</v>
      </c>
      <c r="AE1013" s="1" t="s">
        <v>69</v>
      </c>
      <c r="AF1013" s="1" t="s">
        <v>70</v>
      </c>
      <c r="AG1013" s="1" t="s">
        <v>71</v>
      </c>
      <c r="AH1013" s="1" t="s">
        <v>114</v>
      </c>
      <c r="AI1013" s="1" t="s">
        <v>130</v>
      </c>
      <c r="AJ1013" s="1" t="s">
        <v>151</v>
      </c>
      <c r="AK1013" s="8" t="s">
        <v>153</v>
      </c>
    </row>
    <row r="1014" spans="1:37" ht="16">
      <c r="A1014" s="8" t="s">
        <v>152</v>
      </c>
      <c r="B1014" s="8" t="s">
        <v>153</v>
      </c>
      <c r="C1014" s="8" t="s">
        <v>66</v>
      </c>
      <c r="D1014" s="11" t="s">
        <v>67</v>
      </c>
      <c r="E1014" s="24">
        <v>14</v>
      </c>
      <c r="F1014" s="13">
        <v>4.6399999999999997</v>
      </c>
      <c r="G1014" s="24">
        <v>1213.7</v>
      </c>
      <c r="H1014" s="8" t="s">
        <v>84</v>
      </c>
      <c r="I1014" s="13">
        <v>-24.091999999999999</v>
      </c>
      <c r="J1014" s="38">
        <v>1.0793180422931032</v>
      </c>
      <c r="K1014" s="103">
        <f t="shared" si="142"/>
        <v>1.1674796137394223</v>
      </c>
      <c r="L1014" s="25">
        <v>0.26200000000000001</v>
      </c>
      <c r="N1014">
        <v>13.3</v>
      </c>
      <c r="O1014" s="70">
        <v>818.19799999999998</v>
      </c>
      <c r="P1014" s="70">
        <v>504.44940000000003</v>
      </c>
      <c r="Q1014" s="70">
        <f t="shared" si="135"/>
        <v>0.61653707293344651</v>
      </c>
      <c r="R1014" s="23">
        <f t="shared" si="136"/>
        <v>8.1999430700148395</v>
      </c>
      <c r="S1014" s="25">
        <v>7.0780000000000003</v>
      </c>
      <c r="T1014" s="23">
        <f t="shared" si="137"/>
        <v>0.86317672446806282</v>
      </c>
      <c r="U1014" s="23">
        <f t="shared" si="138"/>
        <v>1.1585113125197568</v>
      </c>
      <c r="V1014" s="23">
        <f t="shared" si="139"/>
        <v>0.30352996388017628</v>
      </c>
      <c r="W1014" s="1">
        <v>950</v>
      </c>
      <c r="X1014" s="1">
        <f t="shared" si="140"/>
        <v>3.1950522513702766E-4</v>
      </c>
      <c r="Y1014" s="7">
        <v>2000</v>
      </c>
      <c r="Z1014" s="1">
        <v>10.265000000000001</v>
      </c>
      <c r="AA1014" s="1">
        <f t="shared" si="141"/>
        <v>6.2251383368149567E-2</v>
      </c>
      <c r="AB1014" s="1">
        <f t="shared" si="143"/>
        <v>7.2677221009391957E-4</v>
      </c>
      <c r="AD1014" s="8" t="s">
        <v>153</v>
      </c>
      <c r="AE1014" s="1" t="s">
        <v>69</v>
      </c>
      <c r="AF1014" s="1" t="s">
        <v>70</v>
      </c>
      <c r="AG1014" s="1" t="s">
        <v>71</v>
      </c>
      <c r="AH1014" s="1" t="s">
        <v>114</v>
      </c>
      <c r="AI1014" s="1" t="s">
        <v>130</v>
      </c>
      <c r="AJ1014" s="1" t="s">
        <v>151</v>
      </c>
      <c r="AK1014" s="8" t="s">
        <v>153</v>
      </c>
    </row>
    <row r="1015" spans="1:37" ht="16">
      <c r="A1015" s="8" t="s">
        <v>152</v>
      </c>
      <c r="B1015" s="8" t="s">
        <v>153</v>
      </c>
      <c r="C1015" s="8" t="s">
        <v>66</v>
      </c>
      <c r="D1015" s="11" t="s">
        <v>67</v>
      </c>
      <c r="E1015" s="24">
        <v>22</v>
      </c>
      <c r="F1015" s="13">
        <v>0.29499999999999998</v>
      </c>
      <c r="G1015" s="24">
        <v>1548.1</v>
      </c>
      <c r="H1015" s="8" t="s">
        <v>85</v>
      </c>
      <c r="I1015" s="13">
        <v>-29.376000000000001</v>
      </c>
      <c r="J1015" s="38">
        <v>1.0735368708336197</v>
      </c>
      <c r="K1015" s="103">
        <f t="shared" si="142"/>
        <v>1.1612317642192906</v>
      </c>
      <c r="L1015" s="25">
        <v>1.7000000000000001E-2</v>
      </c>
      <c r="N1015">
        <v>13.3</v>
      </c>
      <c r="O1015" s="70">
        <v>818.19799999999998</v>
      </c>
      <c r="P1015" s="70">
        <v>504.44940000000003</v>
      </c>
      <c r="Q1015" s="70">
        <f t="shared" si="135"/>
        <v>0.61653707293344651</v>
      </c>
      <c r="R1015" s="23">
        <f t="shared" si="136"/>
        <v>8.1999430700148395</v>
      </c>
      <c r="S1015" s="25">
        <v>7.0780000000000003</v>
      </c>
      <c r="T1015" s="23">
        <f t="shared" si="137"/>
        <v>0.86317672446806282</v>
      </c>
      <c r="U1015" s="23">
        <f t="shared" si="138"/>
        <v>1.1585113125197568</v>
      </c>
      <c r="V1015" s="23">
        <f t="shared" si="139"/>
        <v>1.9694692312835868E-2</v>
      </c>
      <c r="W1015" s="1">
        <v>950</v>
      </c>
      <c r="X1015" s="1">
        <f t="shared" si="140"/>
        <v>2.073125506614302E-5</v>
      </c>
      <c r="Y1015" s="7">
        <v>2000</v>
      </c>
      <c r="Z1015" s="1">
        <v>10.265000000000001</v>
      </c>
      <c r="AA1015" s="1">
        <f t="shared" si="141"/>
        <v>4.0392118979333692E-3</v>
      </c>
      <c r="AB1015" s="1">
        <f t="shared" si="143"/>
        <v>4.6904611582927161E-5</v>
      </c>
      <c r="AD1015" s="8" t="s">
        <v>153</v>
      </c>
      <c r="AE1015" s="1" t="s">
        <v>69</v>
      </c>
      <c r="AF1015" s="1" t="s">
        <v>70</v>
      </c>
      <c r="AG1015" s="1" t="s">
        <v>71</v>
      </c>
      <c r="AH1015" s="1" t="s">
        <v>114</v>
      </c>
      <c r="AI1015" s="1" t="s">
        <v>130</v>
      </c>
      <c r="AJ1015" s="1" t="s">
        <v>151</v>
      </c>
      <c r="AK1015" s="8" t="s">
        <v>153</v>
      </c>
    </row>
    <row r="1016" spans="1:37" ht="16">
      <c r="A1016" s="8" t="s">
        <v>152</v>
      </c>
      <c r="B1016" s="8" t="s">
        <v>153</v>
      </c>
      <c r="C1016" s="8" t="s">
        <v>66</v>
      </c>
      <c r="D1016" s="11" t="s">
        <v>67</v>
      </c>
      <c r="E1016" s="24">
        <v>26</v>
      </c>
      <c r="F1016" s="13">
        <v>0.45700000000000002</v>
      </c>
      <c r="G1016" s="24">
        <v>1727.4</v>
      </c>
      <c r="H1016" s="8" t="s">
        <v>86</v>
      </c>
      <c r="I1016" s="13">
        <v>-25.108000000000001</v>
      </c>
      <c r="J1016" s="38">
        <v>1.0782064993430991</v>
      </c>
      <c r="K1016" s="103">
        <f t="shared" si="142"/>
        <v>1.1662783474636851</v>
      </c>
      <c r="L1016" s="25">
        <v>2.5999999999999999E-2</v>
      </c>
      <c r="N1016">
        <v>13.3</v>
      </c>
      <c r="O1016" s="70">
        <v>818.19799999999998</v>
      </c>
      <c r="P1016" s="70">
        <v>504.44940000000003</v>
      </c>
      <c r="Q1016" s="70">
        <f t="shared" si="135"/>
        <v>0.61653707293344651</v>
      </c>
      <c r="R1016" s="23">
        <f t="shared" si="136"/>
        <v>8.1999430700148395</v>
      </c>
      <c r="S1016" s="25">
        <v>7.0780000000000003</v>
      </c>
      <c r="T1016" s="23">
        <f t="shared" si="137"/>
        <v>0.86317672446806282</v>
      </c>
      <c r="U1016" s="23">
        <f t="shared" si="138"/>
        <v>1.1585113125197568</v>
      </c>
      <c r="V1016" s="23">
        <f t="shared" si="139"/>
        <v>3.0121294125513676E-2</v>
      </c>
      <c r="W1016" s="1">
        <v>950</v>
      </c>
      <c r="X1016" s="1">
        <f t="shared" si="140"/>
        <v>3.1706625395277555E-5</v>
      </c>
      <c r="Y1016" s="7">
        <v>2000</v>
      </c>
      <c r="Z1016" s="1">
        <v>10.265000000000001</v>
      </c>
      <c r="AA1016" s="1">
        <f t="shared" si="141"/>
        <v>6.1776181968392699E-3</v>
      </c>
      <c r="AB1016" s="1">
        <f t="shared" si="143"/>
        <v>7.2048223418712932E-5</v>
      </c>
      <c r="AD1016" s="8" t="s">
        <v>153</v>
      </c>
      <c r="AE1016" s="1" t="s">
        <v>69</v>
      </c>
      <c r="AF1016" s="1" t="s">
        <v>70</v>
      </c>
      <c r="AG1016" s="1" t="s">
        <v>71</v>
      </c>
      <c r="AH1016" s="1" t="s">
        <v>114</v>
      </c>
      <c r="AI1016" s="1" t="s">
        <v>130</v>
      </c>
      <c r="AJ1016" s="1" t="s">
        <v>151</v>
      </c>
      <c r="AK1016" s="8" t="s">
        <v>153</v>
      </c>
    </row>
    <row r="1017" spans="1:37" ht="16">
      <c r="A1017" s="8" t="s">
        <v>152</v>
      </c>
      <c r="B1017" s="8" t="s">
        <v>153</v>
      </c>
      <c r="C1017" s="8" t="s">
        <v>66</v>
      </c>
      <c r="D1017" s="11" t="s">
        <v>67</v>
      </c>
      <c r="E1017" s="24">
        <v>37</v>
      </c>
      <c r="F1017" s="13">
        <v>9.6300000000000008</v>
      </c>
      <c r="G1017" s="24">
        <v>1910.1</v>
      </c>
      <c r="H1017" s="8" t="s">
        <v>87</v>
      </c>
      <c r="I1017" s="13">
        <v>-18.811</v>
      </c>
      <c r="J1017" s="38">
        <v>1.0850952564047232</v>
      </c>
      <c r="K1017" s="103">
        <f t="shared" si="142"/>
        <v>1.1737231268698978</v>
      </c>
      <c r="L1017" s="25">
        <v>0.54300000000000004</v>
      </c>
      <c r="N1017">
        <v>13.3</v>
      </c>
      <c r="O1017" s="70">
        <v>818.19799999999998</v>
      </c>
      <c r="P1017" s="70">
        <v>504.44940000000003</v>
      </c>
      <c r="Q1017" s="70">
        <f t="shared" si="135"/>
        <v>0.61653707293344651</v>
      </c>
      <c r="R1017" s="23">
        <f t="shared" si="136"/>
        <v>8.1999430700148395</v>
      </c>
      <c r="S1017" s="25">
        <v>7.0780000000000003</v>
      </c>
      <c r="T1017" s="23">
        <f t="shared" si="137"/>
        <v>0.86317672446806282</v>
      </c>
      <c r="U1017" s="23">
        <f t="shared" si="138"/>
        <v>1.1585113125197568</v>
      </c>
      <c r="V1017" s="23">
        <f t="shared" si="139"/>
        <v>0.62907164269822802</v>
      </c>
      <c r="W1017" s="1">
        <v>950</v>
      </c>
      <c r="X1017" s="1">
        <f t="shared" si="140"/>
        <v>6.6218067652445056E-4</v>
      </c>
      <c r="Y1017" s="7">
        <v>2000</v>
      </c>
      <c r="Z1017" s="1">
        <v>10.265000000000001</v>
      </c>
      <c r="AA1017" s="1">
        <f t="shared" si="141"/>
        <v>0.12901718003398938</v>
      </c>
      <c r="AB1017" s="1">
        <f t="shared" si="143"/>
        <v>1.5143044796943055E-3</v>
      </c>
      <c r="AD1017" s="8" t="s">
        <v>153</v>
      </c>
      <c r="AE1017" s="1" t="s">
        <v>69</v>
      </c>
      <c r="AF1017" s="1" t="s">
        <v>70</v>
      </c>
      <c r="AG1017" s="1" t="s">
        <v>71</v>
      </c>
      <c r="AH1017" s="1" t="s">
        <v>114</v>
      </c>
      <c r="AI1017" s="1" t="s">
        <v>130</v>
      </c>
      <c r="AJ1017" s="1" t="s">
        <v>151</v>
      </c>
      <c r="AK1017" s="8" t="s">
        <v>153</v>
      </c>
    </row>
    <row r="1018" spans="1:37" ht="16">
      <c r="A1018" s="8" t="s">
        <v>152</v>
      </c>
      <c r="B1018" s="8" t="s">
        <v>153</v>
      </c>
      <c r="C1018" s="8" t="s">
        <v>66</v>
      </c>
      <c r="D1018" s="11" t="s">
        <v>67</v>
      </c>
      <c r="E1018" s="24">
        <v>36</v>
      </c>
      <c r="F1018" s="13">
        <v>1.6679999999999999</v>
      </c>
      <c r="G1018" s="24">
        <v>1895.4</v>
      </c>
      <c r="H1018" s="8" t="s">
        <v>88</v>
      </c>
      <c r="I1018" s="13">
        <v>-14.813000000000001</v>
      </c>
      <c r="J1018" s="38">
        <v>1.0894684682894569</v>
      </c>
      <c r="K1018" s="103">
        <f t="shared" si="142"/>
        <v>1.178449276264065</v>
      </c>
      <c r="L1018" s="25">
        <v>9.4E-2</v>
      </c>
      <c r="N1018">
        <v>13.3</v>
      </c>
      <c r="O1018" s="70">
        <v>818.19799999999998</v>
      </c>
      <c r="P1018" s="70">
        <v>504.44940000000003</v>
      </c>
      <c r="Q1018" s="70">
        <f t="shared" si="135"/>
        <v>0.61653707293344651</v>
      </c>
      <c r="R1018" s="23">
        <f t="shared" si="136"/>
        <v>8.1999430700148395</v>
      </c>
      <c r="S1018" s="25">
        <v>7.0780000000000003</v>
      </c>
      <c r="T1018" s="23">
        <f t="shared" si="137"/>
        <v>0.86317672446806282</v>
      </c>
      <c r="U1018" s="23">
        <f t="shared" si="138"/>
        <v>1.1585113125197568</v>
      </c>
      <c r="V1018" s="23">
        <f t="shared" si="139"/>
        <v>0.10890006337685713</v>
      </c>
      <c r="W1018" s="1">
        <v>950</v>
      </c>
      <c r="X1018" s="1">
        <f t="shared" si="140"/>
        <v>1.1463164565984962E-4</v>
      </c>
      <c r="Y1018" s="7">
        <v>2000</v>
      </c>
      <c r="Z1018" s="1">
        <v>10.265000000000001</v>
      </c>
      <c r="AA1018" s="1">
        <f t="shared" si="141"/>
        <v>2.2334465788572747E-2</v>
      </c>
      <c r="AB1018" s="1">
        <f t="shared" si="143"/>
        <v>2.6320035044288077E-4</v>
      </c>
      <c r="AD1018" s="8" t="s">
        <v>153</v>
      </c>
      <c r="AE1018" s="1" t="s">
        <v>69</v>
      </c>
      <c r="AF1018" s="1" t="s">
        <v>70</v>
      </c>
      <c r="AG1018" s="1" t="s">
        <v>71</v>
      </c>
      <c r="AH1018" s="1" t="s">
        <v>114</v>
      </c>
      <c r="AI1018" s="1" t="s">
        <v>130</v>
      </c>
      <c r="AJ1018" s="1" t="s">
        <v>151</v>
      </c>
      <c r="AK1018" s="8" t="s">
        <v>153</v>
      </c>
    </row>
    <row r="1019" spans="1:37" ht="16">
      <c r="A1019" s="8" t="s">
        <v>152</v>
      </c>
      <c r="B1019" s="8" t="s">
        <v>153</v>
      </c>
      <c r="C1019" s="8" t="s">
        <v>66</v>
      </c>
      <c r="D1019" s="11" t="s">
        <v>67</v>
      </c>
      <c r="E1019" s="24">
        <v>34</v>
      </c>
      <c r="F1019" s="13">
        <v>3.3769999999999998</v>
      </c>
      <c r="G1019" s="24">
        <v>1879.5</v>
      </c>
      <c r="H1019" s="8" t="s">
        <v>89</v>
      </c>
      <c r="I1019" s="13">
        <v>-17.492999999999999</v>
      </c>
      <c r="J1019" s="38">
        <v>1.086536993296241</v>
      </c>
      <c r="K1019" s="103">
        <f t="shared" si="142"/>
        <v>1.1752812220662334</v>
      </c>
      <c r="L1019" s="25">
        <v>0.19</v>
      </c>
      <c r="N1019">
        <v>13.3</v>
      </c>
      <c r="O1019" s="70">
        <v>818.19799999999998</v>
      </c>
      <c r="P1019" s="70">
        <v>504.44940000000003</v>
      </c>
      <c r="Q1019" s="70">
        <f t="shared" si="135"/>
        <v>0.61653707293344651</v>
      </c>
      <c r="R1019" s="23">
        <f t="shared" si="136"/>
        <v>8.1999430700148395</v>
      </c>
      <c r="S1019" s="25">
        <v>7.0780000000000003</v>
      </c>
      <c r="T1019" s="23">
        <f t="shared" si="137"/>
        <v>0.86317672446806282</v>
      </c>
      <c r="U1019" s="23">
        <f t="shared" si="138"/>
        <v>1.1585113125197568</v>
      </c>
      <c r="V1019" s="23">
        <f t="shared" si="139"/>
        <v>0.22011714937875379</v>
      </c>
      <c r="W1019" s="1">
        <v>950</v>
      </c>
      <c r="X1019" s="1">
        <f t="shared" si="140"/>
        <v>2.3170226250395135E-4</v>
      </c>
      <c r="Y1019" s="7">
        <v>2000</v>
      </c>
      <c r="Z1019" s="1">
        <v>10.265000000000001</v>
      </c>
      <c r="AA1019" s="1">
        <f t="shared" si="141"/>
        <v>4.5144132976902354E-2</v>
      </c>
      <c r="AB1019" s="1">
        <f t="shared" si="143"/>
        <v>5.3057051774214339E-4</v>
      </c>
      <c r="AD1019" s="8" t="s">
        <v>153</v>
      </c>
      <c r="AE1019" s="1" t="s">
        <v>69</v>
      </c>
      <c r="AF1019" s="1" t="s">
        <v>70</v>
      </c>
      <c r="AG1019" s="1" t="s">
        <v>71</v>
      </c>
      <c r="AH1019" s="1" t="s">
        <v>114</v>
      </c>
      <c r="AI1019" s="1" t="s">
        <v>130</v>
      </c>
      <c r="AJ1019" s="1" t="s">
        <v>151</v>
      </c>
      <c r="AK1019" s="8" t="s">
        <v>153</v>
      </c>
    </row>
    <row r="1020" spans="1:37" ht="16">
      <c r="A1020" s="8" t="s">
        <v>152</v>
      </c>
      <c r="B1020" s="8" t="s">
        <v>153</v>
      </c>
      <c r="C1020" s="8" t="s">
        <v>66</v>
      </c>
      <c r="D1020" s="11" t="s">
        <v>67</v>
      </c>
      <c r="E1020" s="24">
        <v>47</v>
      </c>
      <c r="F1020" s="13">
        <v>2.8170000000000002</v>
      </c>
      <c r="G1020" s="24">
        <v>2095.9</v>
      </c>
      <c r="H1020" s="8" t="s">
        <v>90</v>
      </c>
      <c r="I1020" s="13">
        <v>-22.981999999999999</v>
      </c>
      <c r="J1020" s="38">
        <v>1.0805323962936011</v>
      </c>
      <c r="K1020" s="103">
        <f t="shared" si="142"/>
        <v>1.1687919874141652</v>
      </c>
      <c r="L1020" s="25">
        <v>0.159</v>
      </c>
      <c r="N1020">
        <v>13.3</v>
      </c>
      <c r="O1020" s="70">
        <v>818.19799999999998</v>
      </c>
      <c r="P1020" s="70">
        <v>504.44940000000003</v>
      </c>
      <c r="Q1020" s="70">
        <f t="shared" si="135"/>
        <v>0.61653707293344651</v>
      </c>
      <c r="R1020" s="23">
        <f t="shared" si="136"/>
        <v>8.1999430700148395</v>
      </c>
      <c r="S1020" s="25">
        <v>7.0780000000000003</v>
      </c>
      <c r="T1020" s="23">
        <f t="shared" si="137"/>
        <v>0.86317672446806282</v>
      </c>
      <c r="U1020" s="23">
        <f t="shared" si="138"/>
        <v>1.1585113125197568</v>
      </c>
      <c r="V1020" s="23">
        <f t="shared" si="139"/>
        <v>0.18420329869064134</v>
      </c>
      <c r="W1020" s="1">
        <v>950</v>
      </c>
      <c r="X1020" s="1">
        <f t="shared" si="140"/>
        <v>1.9389820914804352E-4</v>
      </c>
      <c r="Y1020" s="7">
        <v>2000</v>
      </c>
      <c r="Z1020" s="1">
        <v>10.265000000000001</v>
      </c>
      <c r="AA1020" s="1">
        <f t="shared" si="141"/>
        <v>3.7778511280670918E-2</v>
      </c>
      <c r="AB1020" s="1">
        <f t="shared" si="143"/>
        <v>4.4155221281283826E-4</v>
      </c>
      <c r="AD1020" s="8" t="s">
        <v>153</v>
      </c>
      <c r="AE1020" s="1" t="s">
        <v>69</v>
      </c>
      <c r="AF1020" s="1" t="s">
        <v>70</v>
      </c>
      <c r="AG1020" s="1" t="s">
        <v>71</v>
      </c>
      <c r="AH1020" s="1" t="s">
        <v>114</v>
      </c>
      <c r="AI1020" s="1" t="s">
        <v>130</v>
      </c>
      <c r="AJ1020" s="1" t="s">
        <v>151</v>
      </c>
      <c r="AK1020" s="8" t="s">
        <v>153</v>
      </c>
    </row>
    <row r="1021" spans="1:37" ht="16">
      <c r="A1021" s="8" t="s">
        <v>152</v>
      </c>
      <c r="B1021" s="8" t="s">
        <v>153</v>
      </c>
      <c r="C1021" s="8" t="s">
        <v>66</v>
      </c>
      <c r="D1021" s="11" t="s">
        <v>67</v>
      </c>
      <c r="E1021" s="24">
        <v>45</v>
      </c>
      <c r="F1021" s="13">
        <v>1.052</v>
      </c>
      <c r="G1021" s="24">
        <v>2057.1999999999998</v>
      </c>
      <c r="H1021" s="8" t="s">
        <v>91</v>
      </c>
      <c r="I1021" s="13">
        <v>-17.085000000000001</v>
      </c>
      <c r="J1021" s="38">
        <v>1.0869832887620676</v>
      </c>
      <c r="K1021" s="103">
        <f t="shared" si="142"/>
        <v>1.1757635359623753</v>
      </c>
      <c r="L1021" s="25">
        <v>5.8999999999999997E-2</v>
      </c>
      <c r="N1021">
        <v>13.3</v>
      </c>
      <c r="O1021" s="70">
        <v>818.19799999999998</v>
      </c>
      <c r="P1021" s="70">
        <v>504.44940000000003</v>
      </c>
      <c r="Q1021" s="70">
        <f t="shared" si="135"/>
        <v>0.61653707293344651</v>
      </c>
      <c r="R1021" s="23">
        <f t="shared" si="136"/>
        <v>8.1999430700148395</v>
      </c>
      <c r="S1021" s="25">
        <v>7.0780000000000003</v>
      </c>
      <c r="T1021" s="23">
        <f t="shared" si="137"/>
        <v>0.86317672446806282</v>
      </c>
      <c r="U1021" s="23">
        <f t="shared" si="138"/>
        <v>1.1585113125197568</v>
      </c>
      <c r="V1021" s="23">
        <f t="shared" si="139"/>
        <v>6.8352167438665651E-2</v>
      </c>
      <c r="W1021" s="1">
        <v>950</v>
      </c>
      <c r="X1021" s="1">
        <f t="shared" si="140"/>
        <v>7.1949649935437526E-5</v>
      </c>
      <c r="Y1021" s="7">
        <v>2000</v>
      </c>
      <c r="Z1021" s="1">
        <v>10.265000000000001</v>
      </c>
      <c r="AA1021" s="1">
        <f t="shared" si="141"/>
        <v>1.4018441292827572E-2</v>
      </c>
      <c r="AB1021" s="1">
        <f t="shared" si="143"/>
        <v>1.6482372103135919E-4</v>
      </c>
      <c r="AD1021" s="8" t="s">
        <v>153</v>
      </c>
      <c r="AE1021" s="1" t="s">
        <v>69</v>
      </c>
      <c r="AF1021" s="1" t="s">
        <v>70</v>
      </c>
      <c r="AG1021" s="1" t="s">
        <v>71</v>
      </c>
      <c r="AH1021" s="1" t="s">
        <v>114</v>
      </c>
      <c r="AI1021" s="1" t="s">
        <v>130</v>
      </c>
      <c r="AJ1021" s="1" t="s">
        <v>151</v>
      </c>
      <c r="AK1021" s="8" t="s">
        <v>153</v>
      </c>
    </row>
    <row r="1022" spans="1:37" ht="16">
      <c r="A1022" s="8" t="s">
        <v>152</v>
      </c>
      <c r="B1022" s="8" t="s">
        <v>153</v>
      </c>
      <c r="C1022" s="8" t="s">
        <v>66</v>
      </c>
      <c r="D1022" s="11" t="s">
        <v>67</v>
      </c>
      <c r="E1022" s="24">
        <v>57</v>
      </c>
      <c r="F1022" s="13">
        <v>4.984</v>
      </c>
      <c r="G1022" s="24">
        <v>2271.1999999999998</v>
      </c>
      <c r="H1022" s="8" t="s">
        <v>92</v>
      </c>
      <c r="I1022" s="13">
        <v>-23.077999999999999</v>
      </c>
      <c r="J1022" s="38">
        <v>1.0804273722605351</v>
      </c>
      <c r="K1022" s="103">
        <f t="shared" si="142"/>
        <v>1.1686784862029043</v>
      </c>
      <c r="L1022" s="25">
        <v>0.28100000000000003</v>
      </c>
      <c r="N1022">
        <v>13.3</v>
      </c>
      <c r="O1022" s="70">
        <v>818.19799999999998</v>
      </c>
      <c r="P1022" s="70">
        <v>504.44940000000003</v>
      </c>
      <c r="Q1022" s="70">
        <f t="shared" si="135"/>
        <v>0.61653707293344651</v>
      </c>
      <c r="R1022" s="23">
        <f t="shared" si="136"/>
        <v>8.1999430700148395</v>
      </c>
      <c r="S1022" s="25">
        <v>7.0780000000000003</v>
      </c>
      <c r="T1022" s="23">
        <f t="shared" si="137"/>
        <v>0.86317672446806282</v>
      </c>
      <c r="U1022" s="23">
        <f t="shared" si="138"/>
        <v>1.1585113125197568</v>
      </c>
      <c r="V1022" s="23">
        <f t="shared" si="139"/>
        <v>0.32554167881805168</v>
      </c>
      <c r="W1022" s="1">
        <v>950</v>
      </c>
      <c r="X1022" s="1">
        <f t="shared" si="140"/>
        <v>3.4267545138742285E-4</v>
      </c>
      <c r="Y1022" s="7">
        <v>2000</v>
      </c>
      <c r="Z1022" s="1">
        <v>10.265000000000001</v>
      </c>
      <c r="AA1022" s="1">
        <f t="shared" si="141"/>
        <v>6.6765796665839802E-2</v>
      </c>
      <c r="AB1022" s="1">
        <f t="shared" si="143"/>
        <v>7.8027750177564568E-4</v>
      </c>
      <c r="AD1022" s="8" t="s">
        <v>153</v>
      </c>
      <c r="AE1022" s="1" t="s">
        <v>69</v>
      </c>
      <c r="AF1022" s="1" t="s">
        <v>70</v>
      </c>
      <c r="AG1022" s="1" t="s">
        <v>71</v>
      </c>
      <c r="AH1022" s="1" t="s">
        <v>114</v>
      </c>
      <c r="AI1022" s="1" t="s">
        <v>130</v>
      </c>
      <c r="AJ1022" s="1" t="s">
        <v>151</v>
      </c>
      <c r="AK1022" s="8" t="s">
        <v>153</v>
      </c>
    </row>
    <row r="1023" spans="1:37" ht="16">
      <c r="A1023" s="8" t="s">
        <v>152</v>
      </c>
      <c r="B1023" s="8" t="s">
        <v>153</v>
      </c>
      <c r="C1023" s="8" t="s">
        <v>66</v>
      </c>
      <c r="D1023" s="11" t="s">
        <v>67</v>
      </c>
      <c r="E1023" s="24">
        <v>56</v>
      </c>
      <c r="F1023" s="13">
        <v>0.80100000000000005</v>
      </c>
      <c r="G1023" s="24">
        <v>2259.1</v>
      </c>
      <c r="H1023" s="8" t="s">
        <v>93</v>
      </c>
      <c r="I1023" s="13">
        <v>-15.028</v>
      </c>
      <c r="J1023" s="38">
        <v>1.0892333004003034</v>
      </c>
      <c r="K1023" s="103">
        <f t="shared" si="142"/>
        <v>1.1781951301562499</v>
      </c>
      <c r="L1023" s="25">
        <v>4.4999999999999998E-2</v>
      </c>
      <c r="N1023">
        <v>13.3</v>
      </c>
      <c r="O1023" s="70">
        <v>818.19799999999998</v>
      </c>
      <c r="P1023" s="70">
        <v>504.44940000000003</v>
      </c>
      <c r="Q1023" s="70">
        <f t="shared" si="135"/>
        <v>0.61653707293344651</v>
      </c>
      <c r="R1023" s="23">
        <f t="shared" si="136"/>
        <v>8.1999430700148395</v>
      </c>
      <c r="S1023" s="25">
        <v>7.0780000000000003</v>
      </c>
      <c r="T1023" s="23">
        <f t="shared" si="137"/>
        <v>0.86317672446806282</v>
      </c>
      <c r="U1023" s="23">
        <f t="shared" si="138"/>
        <v>1.1585113125197568</v>
      </c>
      <c r="V1023" s="23">
        <f t="shared" si="139"/>
        <v>5.2133009063389052E-2</v>
      </c>
      <c r="W1023" s="1">
        <v>950</v>
      </c>
      <c r="X1023" s="1">
        <f t="shared" si="140"/>
        <v>5.4876851645672686E-5</v>
      </c>
      <c r="Y1023" s="7">
        <v>2000</v>
      </c>
      <c r="Z1023" s="1">
        <v>10.265000000000001</v>
      </c>
      <c r="AA1023" s="1">
        <f t="shared" si="141"/>
        <v>1.0692031494529505E-2</v>
      </c>
      <c r="AB1023" s="1">
        <f t="shared" si="143"/>
        <v>1.2597299438331914E-4</v>
      </c>
      <c r="AD1023" s="8" t="s">
        <v>153</v>
      </c>
      <c r="AE1023" s="1" t="s">
        <v>69</v>
      </c>
      <c r="AF1023" s="1" t="s">
        <v>70</v>
      </c>
      <c r="AG1023" s="1" t="s">
        <v>71</v>
      </c>
      <c r="AH1023" s="1" t="s">
        <v>114</v>
      </c>
      <c r="AI1023" s="1" t="s">
        <v>130</v>
      </c>
      <c r="AJ1023" s="1" t="s">
        <v>151</v>
      </c>
      <c r="AK1023" s="8" t="s">
        <v>153</v>
      </c>
    </row>
    <row r="1024" spans="1:37" ht="16">
      <c r="A1024" s="8" t="s">
        <v>152</v>
      </c>
      <c r="B1024" s="8" t="s">
        <v>153</v>
      </c>
      <c r="C1024" s="8" t="s">
        <v>66</v>
      </c>
      <c r="D1024" s="11" t="s">
        <v>67</v>
      </c>
      <c r="E1024" s="24">
        <v>54</v>
      </c>
      <c r="F1024" s="13">
        <v>7.266</v>
      </c>
      <c r="G1024" s="24">
        <v>2233.8000000000002</v>
      </c>
      <c r="H1024" s="8" t="s">
        <v>94</v>
      </c>
      <c r="I1024" s="13">
        <v>-15.369</v>
      </c>
      <c r="J1024" s="38">
        <v>1.0888603108967307</v>
      </c>
      <c r="K1024" s="103">
        <f t="shared" si="142"/>
        <v>1.1777920399276756</v>
      </c>
      <c r="L1024" s="25">
        <v>0.41</v>
      </c>
      <c r="N1024">
        <v>13.3</v>
      </c>
      <c r="O1024" s="70">
        <v>818.19799999999998</v>
      </c>
      <c r="P1024" s="70">
        <v>504.44940000000003</v>
      </c>
      <c r="Q1024" s="70">
        <f t="shared" si="135"/>
        <v>0.61653707293344651</v>
      </c>
      <c r="R1024" s="23">
        <f t="shared" si="136"/>
        <v>8.1999430700148395</v>
      </c>
      <c r="S1024" s="25">
        <v>7.0780000000000003</v>
      </c>
      <c r="T1024" s="23">
        <f t="shared" si="137"/>
        <v>0.86317672446806282</v>
      </c>
      <c r="U1024" s="23">
        <f t="shared" si="138"/>
        <v>1.1585113125197568</v>
      </c>
      <c r="V1024" s="23">
        <f t="shared" si="139"/>
        <v>0.47498963813310024</v>
      </c>
      <c r="W1024" s="1">
        <v>950</v>
      </c>
      <c r="X1024" s="1">
        <f t="shared" si="140"/>
        <v>4.9998909277168449E-4</v>
      </c>
      <c r="Y1024" s="7">
        <v>2000</v>
      </c>
      <c r="Z1024" s="1">
        <v>10.265000000000001</v>
      </c>
      <c r="AA1024" s="1">
        <f t="shared" si="141"/>
        <v>9.7416286950157707E-2</v>
      </c>
      <c r="AB1024" s="1">
        <f t="shared" si="143"/>
        <v>1.1473612732920604E-3</v>
      </c>
      <c r="AD1024" s="8" t="s">
        <v>153</v>
      </c>
      <c r="AE1024" s="1" t="s">
        <v>69</v>
      </c>
      <c r="AF1024" s="1" t="s">
        <v>70</v>
      </c>
      <c r="AG1024" s="1" t="s">
        <v>71</v>
      </c>
      <c r="AH1024" s="1" t="s">
        <v>114</v>
      </c>
      <c r="AI1024" s="1" t="s">
        <v>130</v>
      </c>
      <c r="AJ1024" s="1" t="s">
        <v>151</v>
      </c>
      <c r="AK1024" s="8" t="s">
        <v>153</v>
      </c>
    </row>
    <row r="1025" spans="1:37" ht="16">
      <c r="A1025" s="8" t="s">
        <v>152</v>
      </c>
      <c r="B1025" s="8" t="s">
        <v>153</v>
      </c>
      <c r="C1025" s="8" t="s">
        <v>66</v>
      </c>
      <c r="D1025" s="11" t="s">
        <v>67</v>
      </c>
      <c r="E1025" s="24">
        <v>55</v>
      </c>
      <c r="F1025" s="13">
        <v>10.005000000000001</v>
      </c>
      <c r="G1025" s="24">
        <v>2243.1999999999998</v>
      </c>
      <c r="H1025" s="8" t="s">
        <v>95</v>
      </c>
      <c r="I1025" s="13">
        <v>-16.486000000000001</v>
      </c>
      <c r="J1025" s="38">
        <v>1.0876385044655068</v>
      </c>
      <c r="K1025" s="103">
        <f t="shared" si="142"/>
        <v>1.1764716304322953</v>
      </c>
      <c r="L1025" s="25">
        <v>0.56399999999999995</v>
      </c>
      <c r="N1025">
        <v>13.3</v>
      </c>
      <c r="O1025" s="70">
        <v>818.19799999999998</v>
      </c>
      <c r="P1025" s="70">
        <v>504.44940000000003</v>
      </c>
      <c r="Q1025" s="70">
        <f t="shared" si="135"/>
        <v>0.61653707293344651</v>
      </c>
      <c r="R1025" s="23">
        <f t="shared" si="136"/>
        <v>8.1999430700148395</v>
      </c>
      <c r="S1025" s="25">
        <v>7.0780000000000003</v>
      </c>
      <c r="T1025" s="23">
        <f t="shared" si="137"/>
        <v>0.86317672446806282</v>
      </c>
      <c r="U1025" s="23">
        <f t="shared" si="138"/>
        <v>1.1585113125197568</v>
      </c>
      <c r="V1025" s="23">
        <f t="shared" si="139"/>
        <v>0.65340038026114278</v>
      </c>
      <c r="W1025" s="1">
        <v>950</v>
      </c>
      <c r="X1025" s="1">
        <f t="shared" si="140"/>
        <v>6.8778987395909765E-4</v>
      </c>
      <c r="Y1025" s="7">
        <v>2000</v>
      </c>
      <c r="Z1025" s="1">
        <v>10.265000000000001</v>
      </c>
      <c r="AA1025" s="1">
        <f t="shared" si="141"/>
        <v>0.13400679473143645</v>
      </c>
      <c r="AB1025" s="1">
        <f t="shared" si="143"/>
        <v>1.5765519228669897E-3</v>
      </c>
      <c r="AD1025" s="8" t="s">
        <v>153</v>
      </c>
      <c r="AE1025" s="1" t="s">
        <v>69</v>
      </c>
      <c r="AF1025" s="1" t="s">
        <v>70</v>
      </c>
      <c r="AG1025" s="1" t="s">
        <v>71</v>
      </c>
      <c r="AH1025" s="1" t="s">
        <v>114</v>
      </c>
      <c r="AI1025" s="1" t="s">
        <v>130</v>
      </c>
      <c r="AJ1025" s="1" t="s">
        <v>151</v>
      </c>
      <c r="AK1025" s="8" t="s">
        <v>153</v>
      </c>
    </row>
    <row r="1026" spans="1:37" ht="16">
      <c r="A1026" s="8" t="s">
        <v>152</v>
      </c>
      <c r="B1026" s="8" t="s">
        <v>153</v>
      </c>
      <c r="C1026" s="8" t="s">
        <v>66</v>
      </c>
      <c r="D1026" s="11" t="s">
        <v>67</v>
      </c>
      <c r="E1026" s="24">
        <v>53</v>
      </c>
      <c r="F1026" s="13">
        <v>1.766</v>
      </c>
      <c r="G1026" s="24">
        <v>2225</v>
      </c>
      <c r="H1026" s="8" t="s">
        <v>96</v>
      </c>
      <c r="I1026" s="13">
        <v>-13.829000000000001</v>
      </c>
      <c r="J1026" s="38">
        <v>1.0905447572881888</v>
      </c>
      <c r="K1026" s="103">
        <f t="shared" si="142"/>
        <v>1.1796124213034809</v>
      </c>
      <c r="L1026" s="25">
        <v>0.1</v>
      </c>
      <c r="N1026">
        <v>13.3</v>
      </c>
      <c r="O1026" s="70">
        <v>818.19799999999998</v>
      </c>
      <c r="P1026" s="70">
        <v>504.44940000000003</v>
      </c>
      <c r="Q1026" s="70">
        <f t="shared" ref="Q1026:Q1089" si="144">P1026/O1026</f>
        <v>0.61653707293344651</v>
      </c>
      <c r="R1026" s="23">
        <f t="shared" ref="R1026:R1089" si="145">N1026*Q1026</f>
        <v>8.1999430700148395</v>
      </c>
      <c r="S1026" s="25">
        <v>7.0780000000000003</v>
      </c>
      <c r="T1026" s="23">
        <f t="shared" ref="T1026:T1089" si="146">S1026/R1026</f>
        <v>0.86317672446806282</v>
      </c>
      <c r="U1026" s="23">
        <f t="shared" ref="U1026:U1089" si="147">1/T1026</f>
        <v>1.1585113125197568</v>
      </c>
      <c r="V1026" s="23">
        <f t="shared" ref="V1026:V1089" si="148">L1026*U1026</f>
        <v>0.11585113125197569</v>
      </c>
      <c r="W1026" s="1">
        <v>950</v>
      </c>
      <c r="X1026" s="1">
        <f t="shared" ref="X1026:X1089" si="149">V1026/W1026</f>
        <v>1.2194855921260598E-4</v>
      </c>
      <c r="Y1026" s="7">
        <v>2000</v>
      </c>
      <c r="Z1026" s="1">
        <v>10.265000000000001</v>
      </c>
      <c r="AA1026" s="1">
        <f t="shared" ref="AA1026:AA1089" si="150">X1026*Y1026/Z1026</f>
        <v>2.3760069987843347E-2</v>
      </c>
      <c r="AB1026" s="1">
        <f t="shared" si="143"/>
        <v>2.8027673688700057E-4</v>
      </c>
      <c r="AD1026" s="8" t="s">
        <v>153</v>
      </c>
      <c r="AE1026" s="1" t="s">
        <v>69</v>
      </c>
      <c r="AF1026" s="1" t="s">
        <v>70</v>
      </c>
      <c r="AG1026" s="1" t="s">
        <v>71</v>
      </c>
      <c r="AH1026" s="1" t="s">
        <v>114</v>
      </c>
      <c r="AI1026" s="1" t="s">
        <v>130</v>
      </c>
      <c r="AJ1026" s="1" t="s">
        <v>151</v>
      </c>
      <c r="AK1026" s="8" t="s">
        <v>153</v>
      </c>
    </row>
    <row r="1027" spans="1:37" ht="16">
      <c r="A1027" s="8" t="s">
        <v>152</v>
      </c>
      <c r="B1027" s="8" t="s">
        <v>153</v>
      </c>
      <c r="C1027" s="8" t="s">
        <v>66</v>
      </c>
      <c r="D1027" s="11" t="s">
        <v>67</v>
      </c>
      <c r="E1027" s="24">
        <v>52</v>
      </c>
      <c r="F1027" s="13">
        <v>0.53400000000000003</v>
      </c>
      <c r="G1027" s="24">
        <v>2206</v>
      </c>
      <c r="H1027" s="8" t="s">
        <v>97</v>
      </c>
      <c r="I1027" s="13">
        <v>-16.399000000000001</v>
      </c>
      <c r="J1027" s="38">
        <v>1.087733668628702</v>
      </c>
      <c r="K1027" s="103">
        <f t="shared" ref="K1027:K1090" si="151">((J1027*13.003355)/(((100-J1027)*12.0107)+(J1027*13.003355)))*100</f>
        <v>1.1765744746950113</v>
      </c>
      <c r="L1027" s="25">
        <v>0.03</v>
      </c>
      <c r="N1027">
        <v>13.3</v>
      </c>
      <c r="O1027" s="70">
        <v>818.19799999999998</v>
      </c>
      <c r="P1027" s="70">
        <v>504.44940000000003</v>
      </c>
      <c r="Q1027" s="70">
        <f t="shared" si="144"/>
        <v>0.61653707293344651</v>
      </c>
      <c r="R1027" s="23">
        <f t="shared" si="145"/>
        <v>8.1999430700148395</v>
      </c>
      <c r="S1027" s="25">
        <v>7.0780000000000003</v>
      </c>
      <c r="T1027" s="23">
        <f t="shared" si="146"/>
        <v>0.86317672446806282</v>
      </c>
      <c r="U1027" s="23">
        <f t="shared" si="147"/>
        <v>1.1585113125197568</v>
      </c>
      <c r="V1027" s="23">
        <f t="shared" si="148"/>
        <v>3.4755339375592706E-2</v>
      </c>
      <c r="W1027" s="1">
        <v>950</v>
      </c>
      <c r="X1027" s="1">
        <f t="shared" si="149"/>
        <v>3.6584567763781797E-5</v>
      </c>
      <c r="Y1027" s="7">
        <v>2000</v>
      </c>
      <c r="Z1027" s="1">
        <v>10.265000000000001</v>
      </c>
      <c r="AA1027" s="1">
        <f t="shared" si="150"/>
        <v>7.128020996353005E-3</v>
      </c>
      <c r="AB1027" s="1">
        <f t="shared" ref="AB1027:AB1090" si="152">AA1027*(K1027/100)</f>
        <v>8.3866475593990473E-5</v>
      </c>
      <c r="AD1027" s="8" t="s">
        <v>153</v>
      </c>
      <c r="AE1027" s="1" t="s">
        <v>69</v>
      </c>
      <c r="AF1027" s="1" t="s">
        <v>70</v>
      </c>
      <c r="AG1027" s="1" t="s">
        <v>71</v>
      </c>
      <c r="AH1027" s="1" t="s">
        <v>114</v>
      </c>
      <c r="AI1027" s="1" t="s">
        <v>130</v>
      </c>
      <c r="AJ1027" s="1" t="s">
        <v>151</v>
      </c>
      <c r="AK1027" s="8" t="s">
        <v>153</v>
      </c>
    </row>
    <row r="1028" spans="1:37" ht="16">
      <c r="A1028" s="8" t="s">
        <v>152</v>
      </c>
      <c r="B1028" s="8" t="s">
        <v>153</v>
      </c>
      <c r="C1028" s="8" t="s">
        <v>66</v>
      </c>
      <c r="D1028" s="11" t="s">
        <v>67</v>
      </c>
      <c r="E1028" s="24">
        <v>69</v>
      </c>
      <c r="F1028" s="13">
        <v>125.575</v>
      </c>
      <c r="G1028" s="24">
        <v>2452.6</v>
      </c>
      <c r="H1028" s="8" t="s">
        <v>98</v>
      </c>
      <c r="I1028" s="13">
        <v>-29.28</v>
      </c>
      <c r="J1028" s="38">
        <v>1.073641909498634</v>
      </c>
      <c r="K1028" s="103">
        <f t="shared" si="151"/>
        <v>1.161345282535317</v>
      </c>
      <c r="L1028" s="25">
        <v>7.0780000000000003</v>
      </c>
      <c r="N1028">
        <v>13.3</v>
      </c>
      <c r="O1028" s="70">
        <v>818.19799999999998</v>
      </c>
      <c r="P1028" s="70">
        <v>504.44940000000003</v>
      </c>
      <c r="Q1028" s="70">
        <f t="shared" si="144"/>
        <v>0.61653707293344651</v>
      </c>
      <c r="R1028" s="23">
        <f t="shared" si="145"/>
        <v>8.1999430700148395</v>
      </c>
      <c r="S1028" s="25">
        <v>7.0780000000000003</v>
      </c>
      <c r="T1028" s="23">
        <f t="shared" si="146"/>
        <v>0.86317672446806282</v>
      </c>
      <c r="U1028" s="23">
        <f t="shared" si="147"/>
        <v>1.1585113125197568</v>
      </c>
      <c r="V1028" s="23">
        <f t="shared" si="148"/>
        <v>8.1999430700148395</v>
      </c>
      <c r="W1028" s="1">
        <v>950</v>
      </c>
      <c r="X1028" s="1">
        <f t="shared" si="149"/>
        <v>8.631519021068252E-3</v>
      </c>
      <c r="Y1028" s="7">
        <v>2000</v>
      </c>
      <c r="Z1028" s="1">
        <v>10.265000000000001</v>
      </c>
      <c r="AA1028" s="1">
        <f t="shared" si="150"/>
        <v>1.6817377537395521</v>
      </c>
      <c r="AB1028" s="1">
        <f t="shared" si="152"/>
        <v>1.9530782067669693E-2</v>
      </c>
      <c r="AD1028" s="8" t="s">
        <v>153</v>
      </c>
      <c r="AE1028" s="1" t="s">
        <v>69</v>
      </c>
      <c r="AF1028" s="1" t="s">
        <v>70</v>
      </c>
      <c r="AG1028" s="1" t="s">
        <v>71</v>
      </c>
      <c r="AH1028" s="1" t="s">
        <v>114</v>
      </c>
      <c r="AI1028" s="1" t="s">
        <v>130</v>
      </c>
      <c r="AJ1028" s="1" t="s">
        <v>151</v>
      </c>
      <c r="AK1028" s="8" t="s">
        <v>153</v>
      </c>
    </row>
    <row r="1029" spans="1:37" ht="16">
      <c r="A1029" s="8" t="s">
        <v>152</v>
      </c>
      <c r="B1029" s="8" t="s">
        <v>153</v>
      </c>
      <c r="C1029" s="8" t="s">
        <v>66</v>
      </c>
      <c r="D1029" s="11" t="s">
        <v>67</v>
      </c>
      <c r="E1029" s="24">
        <v>67</v>
      </c>
      <c r="F1029" s="13">
        <v>0.63</v>
      </c>
      <c r="G1029" s="24">
        <v>2408.1</v>
      </c>
      <c r="H1029" s="8" t="s">
        <v>99</v>
      </c>
      <c r="I1029" s="13">
        <v>-14.256</v>
      </c>
      <c r="J1029" s="38">
        <v>1.0900777119917617</v>
      </c>
      <c r="K1029" s="103">
        <f t="shared" si="151"/>
        <v>1.1791076859144987</v>
      </c>
      <c r="L1029" s="25">
        <v>3.5999999999999997E-2</v>
      </c>
      <c r="N1029">
        <v>13.3</v>
      </c>
      <c r="O1029" s="70">
        <v>818.19799999999998</v>
      </c>
      <c r="P1029" s="70">
        <v>504.44940000000003</v>
      </c>
      <c r="Q1029" s="70">
        <f t="shared" si="144"/>
        <v>0.61653707293344651</v>
      </c>
      <c r="R1029" s="23">
        <f t="shared" si="145"/>
        <v>8.1999430700148395</v>
      </c>
      <c r="S1029" s="25">
        <v>7.0780000000000003</v>
      </c>
      <c r="T1029" s="23">
        <f t="shared" si="146"/>
        <v>0.86317672446806282</v>
      </c>
      <c r="U1029" s="23">
        <f t="shared" si="147"/>
        <v>1.1585113125197568</v>
      </c>
      <c r="V1029" s="23">
        <f t="shared" si="148"/>
        <v>4.1706407250711244E-2</v>
      </c>
      <c r="W1029" s="1">
        <v>950</v>
      </c>
      <c r="X1029" s="1">
        <f t="shared" si="149"/>
        <v>4.3901481316538151E-5</v>
      </c>
      <c r="Y1029" s="7">
        <v>2000</v>
      </c>
      <c r="Z1029" s="1">
        <v>10.265000000000001</v>
      </c>
      <c r="AA1029" s="1">
        <f t="shared" si="150"/>
        <v>8.5536251956236046E-3</v>
      </c>
      <c r="AB1029" s="1">
        <f t="shared" si="152"/>
        <v>1.0085645210591699E-4</v>
      </c>
      <c r="AD1029" s="8" t="s">
        <v>153</v>
      </c>
      <c r="AE1029" s="1" t="s">
        <v>69</v>
      </c>
      <c r="AF1029" s="1" t="s">
        <v>70</v>
      </c>
      <c r="AG1029" s="1" t="s">
        <v>71</v>
      </c>
      <c r="AH1029" s="1" t="s">
        <v>114</v>
      </c>
      <c r="AI1029" s="1" t="s">
        <v>130</v>
      </c>
      <c r="AJ1029" s="1" t="s">
        <v>151</v>
      </c>
      <c r="AK1029" s="8" t="s">
        <v>153</v>
      </c>
    </row>
    <row r="1030" spans="1:37" ht="16">
      <c r="A1030" s="8" t="s">
        <v>152</v>
      </c>
      <c r="B1030" s="8" t="s">
        <v>153</v>
      </c>
      <c r="C1030" s="8" t="s">
        <v>66</v>
      </c>
      <c r="D1030" s="11" t="s">
        <v>67</v>
      </c>
      <c r="E1030" s="24">
        <v>78</v>
      </c>
      <c r="F1030" s="13">
        <v>1.1819999999999999</v>
      </c>
      <c r="G1030" s="24">
        <v>2617.3000000000002</v>
      </c>
      <c r="H1030" s="8" t="s">
        <v>100</v>
      </c>
      <c r="I1030" s="13">
        <v>-26.893000000000001</v>
      </c>
      <c r="J1030" s="38">
        <v>1.076253580414672</v>
      </c>
      <c r="K1030" s="103">
        <f t="shared" si="151"/>
        <v>1.1641677843187004</v>
      </c>
      <c r="L1030" s="25">
        <v>6.7000000000000004E-2</v>
      </c>
      <c r="N1030">
        <v>13.3</v>
      </c>
      <c r="O1030" s="70">
        <v>818.19799999999998</v>
      </c>
      <c r="P1030" s="70">
        <v>504.44940000000003</v>
      </c>
      <c r="Q1030" s="70">
        <f t="shared" si="144"/>
        <v>0.61653707293344651</v>
      </c>
      <c r="R1030" s="23">
        <f t="shared" si="145"/>
        <v>8.1999430700148395</v>
      </c>
      <c r="S1030" s="25">
        <v>7.0780000000000003</v>
      </c>
      <c r="T1030" s="23">
        <f t="shared" si="146"/>
        <v>0.86317672446806282</v>
      </c>
      <c r="U1030" s="23">
        <f t="shared" si="147"/>
        <v>1.1585113125197568</v>
      </c>
      <c r="V1030" s="23">
        <f t="shared" si="148"/>
        <v>7.7620257938823711E-2</v>
      </c>
      <c r="W1030" s="1">
        <v>950</v>
      </c>
      <c r="X1030" s="1">
        <f t="shared" si="149"/>
        <v>8.1705534672446011E-5</v>
      </c>
      <c r="Y1030" s="7">
        <v>2000</v>
      </c>
      <c r="Z1030" s="1">
        <v>10.265000000000001</v>
      </c>
      <c r="AA1030" s="1">
        <f t="shared" si="150"/>
        <v>1.5919246891855043E-2</v>
      </c>
      <c r="AB1030" s="1">
        <f t="shared" si="152"/>
        <v>1.8532674382113243E-4</v>
      </c>
      <c r="AD1030" s="8" t="s">
        <v>153</v>
      </c>
      <c r="AE1030" s="1" t="s">
        <v>69</v>
      </c>
      <c r="AF1030" s="1" t="s">
        <v>70</v>
      </c>
      <c r="AG1030" s="1" t="s">
        <v>71</v>
      </c>
      <c r="AH1030" s="1" t="s">
        <v>114</v>
      </c>
      <c r="AI1030" s="1" t="s">
        <v>130</v>
      </c>
      <c r="AJ1030" s="1" t="s">
        <v>151</v>
      </c>
      <c r="AK1030" s="8" t="s">
        <v>153</v>
      </c>
    </row>
    <row r="1031" spans="1:37" ht="16">
      <c r="A1031" s="8" t="s">
        <v>152</v>
      </c>
      <c r="B1031" s="8" t="s">
        <v>153</v>
      </c>
      <c r="C1031" s="8" t="s">
        <v>66</v>
      </c>
      <c r="D1031" s="11" t="s">
        <v>67</v>
      </c>
      <c r="E1031" s="24">
        <v>76</v>
      </c>
      <c r="F1031" s="13">
        <v>0.70899999999999996</v>
      </c>
      <c r="G1031" s="24">
        <v>2581.8000000000002</v>
      </c>
      <c r="H1031" s="8" t="s">
        <v>101</v>
      </c>
      <c r="I1031" s="13">
        <v>-19.344999999999999</v>
      </c>
      <c r="J1031" s="38">
        <v>1.0845111112845325</v>
      </c>
      <c r="K1031" s="103">
        <f t="shared" si="151"/>
        <v>1.1730918360750027</v>
      </c>
      <c r="L1031" s="25">
        <v>0.04</v>
      </c>
      <c r="N1031">
        <v>13.3</v>
      </c>
      <c r="O1031" s="70">
        <v>818.19799999999998</v>
      </c>
      <c r="P1031" s="70">
        <v>504.44940000000003</v>
      </c>
      <c r="Q1031" s="70">
        <f t="shared" si="144"/>
        <v>0.61653707293344651</v>
      </c>
      <c r="R1031" s="23">
        <f t="shared" si="145"/>
        <v>8.1999430700148395</v>
      </c>
      <c r="S1031" s="25">
        <v>7.0780000000000003</v>
      </c>
      <c r="T1031" s="23">
        <f t="shared" si="146"/>
        <v>0.86317672446806282</v>
      </c>
      <c r="U1031" s="23">
        <f t="shared" si="147"/>
        <v>1.1585113125197568</v>
      </c>
      <c r="V1031" s="23">
        <f t="shared" si="148"/>
        <v>4.6340452500790275E-2</v>
      </c>
      <c r="W1031" s="1">
        <v>950</v>
      </c>
      <c r="X1031" s="1">
        <f t="shared" si="149"/>
        <v>4.8779423685042394E-5</v>
      </c>
      <c r="Y1031" s="7">
        <v>2000</v>
      </c>
      <c r="Z1031" s="1">
        <v>10.265000000000001</v>
      </c>
      <c r="AA1031" s="1">
        <f t="shared" si="150"/>
        <v>9.5040279951373388E-3</v>
      </c>
      <c r="AB1031" s="1">
        <f t="shared" si="152"/>
        <v>1.1149097650923887E-4</v>
      </c>
      <c r="AD1031" s="8" t="s">
        <v>153</v>
      </c>
      <c r="AE1031" s="1" t="s">
        <v>69</v>
      </c>
      <c r="AF1031" s="1" t="s">
        <v>70</v>
      </c>
      <c r="AG1031" s="1" t="s">
        <v>71</v>
      </c>
      <c r="AH1031" s="1" t="s">
        <v>114</v>
      </c>
      <c r="AI1031" s="1" t="s">
        <v>130</v>
      </c>
      <c r="AJ1031" s="1" t="s">
        <v>151</v>
      </c>
      <c r="AK1031" s="8" t="s">
        <v>153</v>
      </c>
    </row>
    <row r="1032" spans="1:37" ht="16">
      <c r="A1032" s="8" t="s">
        <v>152</v>
      </c>
      <c r="B1032" s="8" t="s">
        <v>153</v>
      </c>
      <c r="C1032" s="8" t="s">
        <v>66</v>
      </c>
      <c r="D1032" s="11" t="s">
        <v>67</v>
      </c>
      <c r="E1032" s="24">
        <v>77</v>
      </c>
      <c r="F1032" s="13">
        <v>0.66100000000000003</v>
      </c>
      <c r="G1032" s="24">
        <v>2588.3000000000002</v>
      </c>
      <c r="H1032" s="8" t="s">
        <v>102</v>
      </c>
      <c r="I1032" s="13">
        <v>-22.3</v>
      </c>
      <c r="J1032" s="38">
        <v>1.0812784981088244</v>
      </c>
      <c r="K1032" s="103">
        <f t="shared" si="151"/>
        <v>1.1695983114312827</v>
      </c>
      <c r="L1032" s="25">
        <v>3.6999999999999998E-2</v>
      </c>
      <c r="N1032">
        <v>13.3</v>
      </c>
      <c r="O1032" s="70">
        <v>818.19799999999998</v>
      </c>
      <c r="P1032" s="70">
        <v>504.44940000000003</v>
      </c>
      <c r="Q1032" s="70">
        <f t="shared" si="144"/>
        <v>0.61653707293344651</v>
      </c>
      <c r="R1032" s="23">
        <f t="shared" si="145"/>
        <v>8.1999430700148395</v>
      </c>
      <c r="S1032" s="25">
        <v>7.0780000000000003</v>
      </c>
      <c r="T1032" s="23">
        <f t="shared" si="146"/>
        <v>0.86317672446806282</v>
      </c>
      <c r="U1032" s="23">
        <f t="shared" si="147"/>
        <v>1.1585113125197568</v>
      </c>
      <c r="V1032" s="23">
        <f t="shared" si="148"/>
        <v>4.2864918563230998E-2</v>
      </c>
      <c r="W1032" s="1">
        <v>950</v>
      </c>
      <c r="X1032" s="1">
        <f t="shared" si="149"/>
        <v>4.5120966908664207E-5</v>
      </c>
      <c r="Y1032" s="7">
        <v>2000</v>
      </c>
      <c r="Z1032" s="1">
        <v>10.265000000000001</v>
      </c>
      <c r="AA1032" s="1">
        <f t="shared" si="150"/>
        <v>8.7912258955020368E-3</v>
      </c>
      <c r="AB1032" s="1">
        <f t="shared" si="152"/>
        <v>1.0282202962790148E-4</v>
      </c>
      <c r="AD1032" s="8" t="s">
        <v>153</v>
      </c>
      <c r="AE1032" s="1" t="s">
        <v>69</v>
      </c>
      <c r="AF1032" s="1" t="s">
        <v>70</v>
      </c>
      <c r="AG1032" s="1" t="s">
        <v>71</v>
      </c>
      <c r="AH1032" s="1" t="s">
        <v>114</v>
      </c>
      <c r="AI1032" s="1" t="s">
        <v>130</v>
      </c>
      <c r="AJ1032" s="1" t="s">
        <v>151</v>
      </c>
      <c r="AK1032" s="8" t="s">
        <v>153</v>
      </c>
    </row>
    <row r="1033" spans="1:37" ht="16">
      <c r="A1033" s="8" t="s">
        <v>152</v>
      </c>
      <c r="B1033" s="8" t="s">
        <v>153</v>
      </c>
      <c r="C1033" s="8" t="s">
        <v>66</v>
      </c>
      <c r="D1033" s="11" t="s">
        <v>67</v>
      </c>
      <c r="E1033" s="24">
        <v>72</v>
      </c>
      <c r="F1033" s="13">
        <v>1.7509999999999999</v>
      </c>
      <c r="G1033" s="24">
        <v>2521</v>
      </c>
      <c r="H1033" s="8" t="s">
        <v>103</v>
      </c>
      <c r="I1033" s="13">
        <v>-23.332999999999998</v>
      </c>
      <c r="J1033" s="38">
        <v>1.0801484010897713</v>
      </c>
      <c r="K1033" s="103">
        <f t="shared" si="151"/>
        <v>1.1683769973445544</v>
      </c>
      <c r="L1033" s="25">
        <v>9.9000000000000005E-2</v>
      </c>
      <c r="N1033">
        <v>13.3</v>
      </c>
      <c r="O1033" s="70">
        <v>818.19799999999998</v>
      </c>
      <c r="P1033" s="70">
        <v>504.44940000000003</v>
      </c>
      <c r="Q1033" s="70">
        <f t="shared" si="144"/>
        <v>0.61653707293344651</v>
      </c>
      <c r="R1033" s="23">
        <f t="shared" si="145"/>
        <v>8.1999430700148395</v>
      </c>
      <c r="S1033" s="25">
        <v>7.0780000000000003</v>
      </c>
      <c r="T1033" s="23">
        <f t="shared" si="146"/>
        <v>0.86317672446806282</v>
      </c>
      <c r="U1033" s="23">
        <f t="shared" si="147"/>
        <v>1.1585113125197568</v>
      </c>
      <c r="V1033" s="23">
        <f t="shared" si="148"/>
        <v>0.11469261993945593</v>
      </c>
      <c r="W1033" s="1">
        <v>950</v>
      </c>
      <c r="X1033" s="1">
        <f t="shared" si="149"/>
        <v>1.2072907362047993E-4</v>
      </c>
      <c r="Y1033" s="7">
        <v>2000</v>
      </c>
      <c r="Z1033" s="1">
        <v>10.265000000000001</v>
      </c>
      <c r="AA1033" s="1">
        <f t="shared" si="150"/>
        <v>2.3522469287964913E-2</v>
      </c>
      <c r="AB1033" s="1">
        <f t="shared" si="152"/>
        <v>2.7483112036801944E-4</v>
      </c>
      <c r="AD1033" s="8" t="s">
        <v>153</v>
      </c>
      <c r="AE1033" s="1" t="s">
        <v>69</v>
      </c>
      <c r="AF1033" s="1" t="s">
        <v>70</v>
      </c>
      <c r="AG1033" s="1" t="s">
        <v>71</v>
      </c>
      <c r="AH1033" s="1" t="s">
        <v>114</v>
      </c>
      <c r="AI1033" s="1" t="s">
        <v>130</v>
      </c>
      <c r="AJ1033" s="1" t="s">
        <v>151</v>
      </c>
      <c r="AK1033" s="8" t="s">
        <v>153</v>
      </c>
    </row>
    <row r="1034" spans="1:37" ht="16">
      <c r="A1034" s="8" t="s">
        <v>152</v>
      </c>
      <c r="B1034" s="8" t="s">
        <v>153</v>
      </c>
      <c r="C1034" s="8" t="s">
        <v>66</v>
      </c>
      <c r="D1034" s="11" t="s">
        <v>67</v>
      </c>
      <c r="E1034" s="24">
        <v>85</v>
      </c>
      <c r="F1034" s="13">
        <v>0.503</v>
      </c>
      <c r="G1034" s="24">
        <v>2782.6</v>
      </c>
      <c r="H1034" s="8" t="s">
        <v>104</v>
      </c>
      <c r="I1034" s="13">
        <v>-32.659999999999997</v>
      </c>
      <c r="J1034" s="38">
        <v>1.069943538835898</v>
      </c>
      <c r="K1034" s="103">
        <f t="shared" si="151"/>
        <v>1.1573483347891143</v>
      </c>
      <c r="L1034" s="25">
        <v>2.8000000000000001E-2</v>
      </c>
      <c r="N1034">
        <v>13.3</v>
      </c>
      <c r="O1034" s="70">
        <v>818.19799999999998</v>
      </c>
      <c r="P1034" s="70">
        <v>504.44940000000003</v>
      </c>
      <c r="Q1034" s="70">
        <f t="shared" si="144"/>
        <v>0.61653707293344651</v>
      </c>
      <c r="R1034" s="23">
        <f t="shared" si="145"/>
        <v>8.1999430700148395</v>
      </c>
      <c r="S1034" s="25">
        <v>7.0780000000000003</v>
      </c>
      <c r="T1034" s="23">
        <f t="shared" si="146"/>
        <v>0.86317672446806282</v>
      </c>
      <c r="U1034" s="23">
        <f t="shared" si="147"/>
        <v>1.1585113125197568</v>
      </c>
      <c r="V1034" s="23">
        <f t="shared" si="148"/>
        <v>3.2438316750553191E-2</v>
      </c>
      <c r="W1034" s="1">
        <v>950</v>
      </c>
      <c r="X1034" s="1">
        <f t="shared" si="149"/>
        <v>3.4145596579529673E-5</v>
      </c>
      <c r="Y1034" s="7">
        <v>2000</v>
      </c>
      <c r="Z1034" s="1">
        <v>10.265000000000001</v>
      </c>
      <c r="AA1034" s="1">
        <f t="shared" si="150"/>
        <v>6.652819596596137E-3</v>
      </c>
      <c r="AB1034" s="1">
        <f t="shared" si="152"/>
        <v>7.6996296817729255E-5</v>
      </c>
      <c r="AD1034" s="8" t="s">
        <v>153</v>
      </c>
      <c r="AE1034" s="1" t="s">
        <v>69</v>
      </c>
      <c r="AF1034" s="1" t="s">
        <v>70</v>
      </c>
      <c r="AG1034" s="1" t="s">
        <v>71</v>
      </c>
      <c r="AH1034" s="1" t="s">
        <v>114</v>
      </c>
      <c r="AI1034" s="1" t="s">
        <v>130</v>
      </c>
      <c r="AJ1034" s="1" t="s">
        <v>151</v>
      </c>
      <c r="AK1034" s="8" t="s">
        <v>153</v>
      </c>
    </row>
    <row r="1035" spans="1:37" ht="16">
      <c r="A1035" s="8" t="s">
        <v>152</v>
      </c>
      <c r="B1035" s="8" t="s">
        <v>153</v>
      </c>
      <c r="C1035" s="8" t="s">
        <v>66</v>
      </c>
      <c r="D1035" s="11" t="s">
        <v>67</v>
      </c>
      <c r="E1035" s="24">
        <v>91</v>
      </c>
      <c r="F1035" s="13">
        <v>1.212</v>
      </c>
      <c r="G1035" s="24">
        <v>2957.4</v>
      </c>
      <c r="H1035" s="8" t="s">
        <v>105</v>
      </c>
      <c r="I1035" s="13">
        <v>-27.838000000000001</v>
      </c>
      <c r="J1035" s="38">
        <v>1.0752196509408827</v>
      </c>
      <c r="K1035" s="103">
        <f t="shared" si="151"/>
        <v>1.1630503908661782</v>
      </c>
      <c r="L1035" s="25">
        <v>6.8000000000000005E-2</v>
      </c>
      <c r="N1035">
        <v>13.3</v>
      </c>
      <c r="O1035" s="70">
        <v>818.19799999999998</v>
      </c>
      <c r="P1035" s="70">
        <v>504.44940000000003</v>
      </c>
      <c r="Q1035" s="70">
        <f t="shared" si="144"/>
        <v>0.61653707293344651</v>
      </c>
      <c r="R1035" s="23">
        <f t="shared" si="145"/>
        <v>8.1999430700148395</v>
      </c>
      <c r="S1035" s="25">
        <v>7.0780000000000003</v>
      </c>
      <c r="T1035" s="23">
        <f t="shared" si="146"/>
        <v>0.86317672446806282</v>
      </c>
      <c r="U1035" s="23">
        <f t="shared" si="147"/>
        <v>1.1585113125197568</v>
      </c>
      <c r="V1035" s="23">
        <f t="shared" si="148"/>
        <v>7.8778769251343472E-2</v>
      </c>
      <c r="W1035" s="1">
        <v>950</v>
      </c>
      <c r="X1035" s="1">
        <f t="shared" si="149"/>
        <v>8.2925020264572081E-5</v>
      </c>
      <c r="Y1035" s="7">
        <v>2000</v>
      </c>
      <c r="Z1035" s="1">
        <v>10.265000000000001</v>
      </c>
      <c r="AA1035" s="1">
        <f t="shared" si="150"/>
        <v>1.6156847591733477E-2</v>
      </c>
      <c r="AB1035" s="1">
        <f t="shared" si="152"/>
        <v>1.8791227906730891E-4</v>
      </c>
      <c r="AD1035" s="8" t="s">
        <v>153</v>
      </c>
      <c r="AE1035" s="1" t="s">
        <v>69</v>
      </c>
      <c r="AF1035" s="1" t="s">
        <v>70</v>
      </c>
      <c r="AG1035" s="1" t="s">
        <v>71</v>
      </c>
      <c r="AH1035" s="1" t="s">
        <v>114</v>
      </c>
      <c r="AI1035" s="1" t="s">
        <v>130</v>
      </c>
      <c r="AJ1035" s="1" t="s">
        <v>151</v>
      </c>
      <c r="AK1035" s="8" t="s">
        <v>153</v>
      </c>
    </row>
    <row r="1036" spans="1:37" ht="16">
      <c r="A1036" s="8" t="s">
        <v>152</v>
      </c>
      <c r="B1036" s="8" t="s">
        <v>153</v>
      </c>
      <c r="C1036" s="8" t="s">
        <v>66</v>
      </c>
      <c r="D1036" s="11" t="s">
        <v>67</v>
      </c>
      <c r="E1036" s="24">
        <v>95</v>
      </c>
      <c r="F1036" s="13">
        <v>0.27300000000000002</v>
      </c>
      <c r="G1036" s="24">
        <v>3158.4</v>
      </c>
      <c r="H1036" s="8" t="s">
        <v>125</v>
      </c>
      <c r="I1036" s="13">
        <v>-32.957999999999998</v>
      </c>
      <c r="J1036" s="38">
        <v>1.0696174562048482</v>
      </c>
      <c r="K1036" s="103">
        <f t="shared" si="151"/>
        <v>1.1569959256643088</v>
      </c>
      <c r="L1036" s="25">
        <v>1.4999999999999999E-2</v>
      </c>
      <c r="N1036">
        <v>13.3</v>
      </c>
      <c r="O1036" s="70">
        <v>818.19799999999998</v>
      </c>
      <c r="P1036" s="70">
        <v>504.44940000000003</v>
      </c>
      <c r="Q1036" s="70">
        <f t="shared" si="144"/>
        <v>0.61653707293344651</v>
      </c>
      <c r="R1036" s="23">
        <f t="shared" si="145"/>
        <v>8.1999430700148395</v>
      </c>
      <c r="S1036" s="25">
        <v>7.0780000000000003</v>
      </c>
      <c r="T1036" s="23">
        <f t="shared" si="146"/>
        <v>0.86317672446806282</v>
      </c>
      <c r="U1036" s="23">
        <f t="shared" si="147"/>
        <v>1.1585113125197568</v>
      </c>
      <c r="V1036" s="23">
        <f t="shared" si="148"/>
        <v>1.7377669687796353E-2</v>
      </c>
      <c r="W1036" s="1">
        <v>950</v>
      </c>
      <c r="X1036" s="1">
        <f t="shared" si="149"/>
        <v>1.8292283881890899E-5</v>
      </c>
      <c r="Y1036" s="7">
        <v>2000</v>
      </c>
      <c r="Z1036" s="1">
        <v>10.265000000000001</v>
      </c>
      <c r="AA1036" s="1">
        <f t="shared" si="150"/>
        <v>3.5640104981765025E-3</v>
      </c>
      <c r="AB1036" s="1">
        <f t="shared" si="152"/>
        <v>4.1235456254150367E-5</v>
      </c>
      <c r="AD1036" s="8" t="s">
        <v>153</v>
      </c>
      <c r="AE1036" s="1" t="s">
        <v>69</v>
      </c>
      <c r="AF1036" s="1" t="s">
        <v>70</v>
      </c>
      <c r="AG1036" s="1" t="s">
        <v>71</v>
      </c>
      <c r="AH1036" s="1" t="s">
        <v>114</v>
      </c>
      <c r="AI1036" s="1" t="s">
        <v>130</v>
      </c>
      <c r="AJ1036" s="1" t="s">
        <v>151</v>
      </c>
      <c r="AK1036" s="8" t="s">
        <v>153</v>
      </c>
    </row>
    <row r="1037" spans="1:37" ht="16">
      <c r="A1037" s="8" t="s">
        <v>152</v>
      </c>
      <c r="B1037" s="8" t="s">
        <v>153</v>
      </c>
      <c r="C1037" s="8" t="s">
        <v>66</v>
      </c>
      <c r="D1037" s="11" t="s">
        <v>67</v>
      </c>
      <c r="E1037" s="24">
        <v>100</v>
      </c>
      <c r="F1037" s="13">
        <v>1.25</v>
      </c>
      <c r="G1037" s="24">
        <v>3395.6</v>
      </c>
      <c r="H1037" s="8" t="s">
        <v>106</v>
      </c>
      <c r="I1037" s="13">
        <v>-25.145</v>
      </c>
      <c r="J1037" s="38">
        <v>1.0781660194532239</v>
      </c>
      <c r="K1037" s="103">
        <f t="shared" si="151"/>
        <v>1.1662346000108226</v>
      </c>
      <c r="L1037" s="25">
        <v>7.0000000000000007E-2</v>
      </c>
      <c r="N1037">
        <v>13.3</v>
      </c>
      <c r="O1037" s="70">
        <v>818.19799999999998</v>
      </c>
      <c r="P1037" s="70">
        <v>504.44940000000003</v>
      </c>
      <c r="Q1037" s="70">
        <f t="shared" si="144"/>
        <v>0.61653707293344651</v>
      </c>
      <c r="R1037" s="23">
        <f t="shared" si="145"/>
        <v>8.1999430700148395</v>
      </c>
      <c r="S1037" s="25">
        <v>7.0780000000000003</v>
      </c>
      <c r="T1037" s="23">
        <f t="shared" si="146"/>
        <v>0.86317672446806282</v>
      </c>
      <c r="U1037" s="23">
        <f t="shared" si="147"/>
        <v>1.1585113125197568</v>
      </c>
      <c r="V1037" s="23">
        <f t="shared" si="148"/>
        <v>8.109579187638298E-2</v>
      </c>
      <c r="W1037" s="1">
        <v>950</v>
      </c>
      <c r="X1037" s="1">
        <f t="shared" si="149"/>
        <v>8.5363991448824192E-5</v>
      </c>
      <c r="Y1037" s="7">
        <v>2000</v>
      </c>
      <c r="Z1037" s="1">
        <v>10.265000000000001</v>
      </c>
      <c r="AA1037" s="1">
        <f t="shared" si="150"/>
        <v>1.6632048991490341E-2</v>
      </c>
      <c r="AB1037" s="1">
        <f t="shared" si="152"/>
        <v>1.9396871002951143E-4</v>
      </c>
      <c r="AD1037" s="8" t="s">
        <v>153</v>
      </c>
      <c r="AE1037" s="1" t="s">
        <v>69</v>
      </c>
      <c r="AF1037" s="1" t="s">
        <v>70</v>
      </c>
      <c r="AG1037" s="1" t="s">
        <v>71</v>
      </c>
      <c r="AH1037" s="1" t="s">
        <v>114</v>
      </c>
      <c r="AI1037" s="1" t="s">
        <v>130</v>
      </c>
      <c r="AJ1037" s="1" t="s">
        <v>151</v>
      </c>
      <c r="AK1037" s="8" t="s">
        <v>153</v>
      </c>
    </row>
    <row r="1038" spans="1:37" ht="16">
      <c r="A1038" s="8" t="s">
        <v>152</v>
      </c>
      <c r="B1038" s="8" t="s">
        <v>153</v>
      </c>
      <c r="C1038" s="8" t="s">
        <v>66</v>
      </c>
      <c r="D1038" s="11" t="s">
        <v>67</v>
      </c>
      <c r="E1038" s="24">
        <v>46</v>
      </c>
      <c r="F1038" s="13">
        <v>3.3980000000000001</v>
      </c>
      <c r="G1038" s="24">
        <v>2073.6999999999998</v>
      </c>
      <c r="H1038" s="8" t="s">
        <v>107</v>
      </c>
      <c r="I1038" s="13">
        <v>-18.792999999999999</v>
      </c>
      <c r="J1038" s="38">
        <v>1.0851149465694729</v>
      </c>
      <c r="K1038" s="103">
        <f t="shared" si="151"/>
        <v>1.1737444061943827</v>
      </c>
      <c r="L1038" s="25">
        <v>0.192</v>
      </c>
      <c r="N1038">
        <v>13.3</v>
      </c>
      <c r="O1038" s="70">
        <v>818.19799999999998</v>
      </c>
      <c r="P1038" s="70">
        <v>504.44940000000003</v>
      </c>
      <c r="Q1038" s="70">
        <f t="shared" si="144"/>
        <v>0.61653707293344651</v>
      </c>
      <c r="R1038" s="23">
        <f t="shared" si="145"/>
        <v>8.1999430700148395</v>
      </c>
      <c r="S1038" s="25">
        <v>7.0780000000000003</v>
      </c>
      <c r="T1038" s="23">
        <f t="shared" si="146"/>
        <v>0.86317672446806282</v>
      </c>
      <c r="U1038" s="23">
        <f t="shared" si="147"/>
        <v>1.1585113125197568</v>
      </c>
      <c r="V1038" s="23">
        <f t="shared" si="148"/>
        <v>0.22243417200379331</v>
      </c>
      <c r="W1038" s="1">
        <v>950</v>
      </c>
      <c r="X1038" s="1">
        <f t="shared" si="149"/>
        <v>2.3414123368820349E-4</v>
      </c>
      <c r="Y1038" s="7">
        <v>2000</v>
      </c>
      <c r="Z1038" s="1">
        <v>10.265000000000001</v>
      </c>
      <c r="AA1038" s="1">
        <f t="shared" si="150"/>
        <v>4.5619334376659229E-2</v>
      </c>
      <c r="AB1038" s="1">
        <f t="shared" si="152"/>
        <v>5.3545438538914875E-4</v>
      </c>
      <c r="AD1038" s="8" t="s">
        <v>153</v>
      </c>
      <c r="AE1038" s="1" t="s">
        <v>69</v>
      </c>
      <c r="AF1038" s="1" t="s">
        <v>70</v>
      </c>
      <c r="AG1038" s="1" t="s">
        <v>71</v>
      </c>
      <c r="AH1038" s="1" t="s">
        <v>114</v>
      </c>
      <c r="AI1038" s="1" t="s">
        <v>130</v>
      </c>
      <c r="AJ1038" s="1" t="s">
        <v>151</v>
      </c>
      <c r="AK1038" s="8" t="s">
        <v>153</v>
      </c>
    </row>
    <row r="1039" spans="1:37" ht="16">
      <c r="A1039" s="8" t="s">
        <v>152</v>
      </c>
      <c r="B1039" s="8" t="s">
        <v>153</v>
      </c>
      <c r="C1039" s="8" t="s">
        <v>66</v>
      </c>
      <c r="D1039" s="11" t="s">
        <v>67</v>
      </c>
      <c r="E1039" s="24">
        <v>68</v>
      </c>
      <c r="F1039" s="13">
        <v>7.8849999999999998</v>
      </c>
      <c r="G1039" s="24">
        <v>2432.6</v>
      </c>
      <c r="H1039" s="8" t="s">
        <v>108</v>
      </c>
      <c r="I1039" s="13">
        <v>-21.754999999999999</v>
      </c>
      <c r="J1039" s="38">
        <v>1.0818747150757817</v>
      </c>
      <c r="K1039" s="103">
        <f t="shared" si="151"/>
        <v>1.1702426518111126</v>
      </c>
      <c r="L1039" s="25">
        <v>0.44400000000000001</v>
      </c>
      <c r="N1039">
        <v>13.3</v>
      </c>
      <c r="O1039" s="70">
        <v>818.19799999999998</v>
      </c>
      <c r="P1039" s="70">
        <v>504.44940000000003</v>
      </c>
      <c r="Q1039" s="70">
        <f t="shared" si="144"/>
        <v>0.61653707293344651</v>
      </c>
      <c r="R1039" s="23">
        <f t="shared" si="145"/>
        <v>8.1999430700148395</v>
      </c>
      <c r="S1039" s="25">
        <v>7.0780000000000003</v>
      </c>
      <c r="T1039" s="23">
        <f t="shared" si="146"/>
        <v>0.86317672446806282</v>
      </c>
      <c r="U1039" s="23">
        <f t="shared" si="147"/>
        <v>1.1585113125197568</v>
      </c>
      <c r="V1039" s="23">
        <f t="shared" si="148"/>
        <v>0.51437902275877201</v>
      </c>
      <c r="W1039" s="1">
        <v>950</v>
      </c>
      <c r="X1039" s="1">
        <f t="shared" si="149"/>
        <v>5.4145160290397054E-4</v>
      </c>
      <c r="Y1039" s="7">
        <v>2000</v>
      </c>
      <c r="Z1039" s="1">
        <v>10.265000000000001</v>
      </c>
      <c r="AA1039" s="1">
        <f t="shared" si="150"/>
        <v>0.10549471074602446</v>
      </c>
      <c r="AB1039" s="1">
        <f t="shared" si="152"/>
        <v>1.2345441005547394E-3</v>
      </c>
      <c r="AD1039" s="8" t="s">
        <v>153</v>
      </c>
      <c r="AE1039" s="1" t="s">
        <v>69</v>
      </c>
      <c r="AF1039" s="1" t="s">
        <v>70</v>
      </c>
      <c r="AG1039" s="1" t="s">
        <v>71</v>
      </c>
      <c r="AH1039" s="1" t="s">
        <v>114</v>
      </c>
      <c r="AI1039" s="1" t="s">
        <v>130</v>
      </c>
      <c r="AJ1039" s="1" t="s">
        <v>151</v>
      </c>
      <c r="AK1039" s="8" t="s">
        <v>153</v>
      </c>
    </row>
    <row r="1040" spans="1:37" ht="16">
      <c r="A1040" s="8" t="s">
        <v>152</v>
      </c>
      <c r="B1040" s="8" t="s">
        <v>153</v>
      </c>
      <c r="C1040" s="8" t="s">
        <v>66</v>
      </c>
      <c r="D1040" s="11" t="s">
        <v>67</v>
      </c>
      <c r="E1040" s="24">
        <v>24</v>
      </c>
      <c r="F1040" s="13">
        <v>2.109</v>
      </c>
      <c r="G1040" s="24">
        <v>1661.3</v>
      </c>
      <c r="H1040" s="8" t="s">
        <v>109</v>
      </c>
      <c r="I1040" s="13">
        <v>-18.686</v>
      </c>
      <c r="J1040" s="38">
        <v>1.0852319934981278</v>
      </c>
      <c r="K1040" s="103">
        <f t="shared" si="151"/>
        <v>1.1738708997674541</v>
      </c>
      <c r="L1040" s="25">
        <v>0.11899999999999999</v>
      </c>
      <c r="N1040">
        <v>13.3</v>
      </c>
      <c r="O1040" s="70">
        <v>818.19799999999998</v>
      </c>
      <c r="P1040" s="70">
        <v>504.44940000000003</v>
      </c>
      <c r="Q1040" s="70">
        <f t="shared" si="144"/>
        <v>0.61653707293344651</v>
      </c>
      <c r="R1040" s="23">
        <f t="shared" si="145"/>
        <v>8.1999430700148395</v>
      </c>
      <c r="S1040" s="25">
        <v>7.0780000000000003</v>
      </c>
      <c r="T1040" s="23">
        <f t="shared" si="146"/>
        <v>0.86317672446806282</v>
      </c>
      <c r="U1040" s="23">
        <f t="shared" si="147"/>
        <v>1.1585113125197568</v>
      </c>
      <c r="V1040" s="23">
        <f t="shared" si="148"/>
        <v>0.13786284618985106</v>
      </c>
      <c r="W1040" s="1">
        <v>950</v>
      </c>
      <c r="X1040" s="1">
        <f t="shared" si="149"/>
        <v>1.4511878546300111E-4</v>
      </c>
      <c r="Y1040" s="7">
        <v>2000</v>
      </c>
      <c r="Z1040" s="1">
        <v>10.265000000000001</v>
      </c>
      <c r="AA1040" s="1">
        <f t="shared" si="150"/>
        <v>2.8274483285533579E-2</v>
      </c>
      <c r="AB1040" s="1">
        <f t="shared" si="152"/>
        <v>3.3190593134849145E-4</v>
      </c>
      <c r="AD1040" s="8" t="s">
        <v>153</v>
      </c>
      <c r="AE1040" s="1" t="s">
        <v>69</v>
      </c>
      <c r="AF1040" s="1" t="s">
        <v>70</v>
      </c>
      <c r="AG1040" s="1" t="s">
        <v>71</v>
      </c>
      <c r="AH1040" s="1" t="s">
        <v>114</v>
      </c>
      <c r="AI1040" s="1" t="s">
        <v>130</v>
      </c>
      <c r="AJ1040" s="1" t="s">
        <v>151</v>
      </c>
      <c r="AK1040" s="8" t="s">
        <v>153</v>
      </c>
    </row>
    <row r="1041" spans="1:37" ht="16">
      <c r="A1041" s="8" t="s">
        <v>152</v>
      </c>
      <c r="B1041" s="8" t="s">
        <v>153</v>
      </c>
      <c r="C1041" s="8" t="s">
        <v>66</v>
      </c>
      <c r="D1041" s="11" t="s">
        <v>67</v>
      </c>
      <c r="E1041" s="24">
        <v>32</v>
      </c>
      <c r="F1041" s="13">
        <v>1.6850000000000001</v>
      </c>
      <c r="G1041" s="24">
        <v>1842.8</v>
      </c>
      <c r="H1041" s="8" t="s">
        <v>110</v>
      </c>
      <c r="I1041" s="13">
        <v>-15.105</v>
      </c>
      <c r="J1041" s="38">
        <v>1.0891490772098993</v>
      </c>
      <c r="K1041" s="103">
        <f t="shared" si="151"/>
        <v>1.1781041100694887</v>
      </c>
      <c r="L1041" s="25">
        <v>9.5000000000000001E-2</v>
      </c>
      <c r="N1041">
        <v>13.3</v>
      </c>
      <c r="O1041" s="70">
        <v>818.19799999999998</v>
      </c>
      <c r="P1041" s="70">
        <v>504.44940000000003</v>
      </c>
      <c r="Q1041" s="70">
        <f t="shared" si="144"/>
        <v>0.61653707293344651</v>
      </c>
      <c r="R1041" s="23">
        <f t="shared" si="145"/>
        <v>8.1999430700148395</v>
      </c>
      <c r="S1041" s="25">
        <v>7.0780000000000003</v>
      </c>
      <c r="T1041" s="23">
        <f t="shared" si="146"/>
        <v>0.86317672446806282</v>
      </c>
      <c r="U1041" s="23">
        <f t="shared" si="147"/>
        <v>1.1585113125197568</v>
      </c>
      <c r="V1041" s="23">
        <f t="shared" si="148"/>
        <v>0.1100585746893769</v>
      </c>
      <c r="W1041" s="1">
        <v>950</v>
      </c>
      <c r="X1041" s="1">
        <f t="shared" si="149"/>
        <v>1.1585113125197568E-4</v>
      </c>
      <c r="Y1041" s="7">
        <v>2000</v>
      </c>
      <c r="Z1041" s="1">
        <v>10.265000000000001</v>
      </c>
      <c r="AA1041" s="1">
        <f t="shared" si="150"/>
        <v>2.2572066488451177E-2</v>
      </c>
      <c r="AB1041" s="1">
        <f t="shared" si="152"/>
        <v>2.6592244302806105E-4</v>
      </c>
      <c r="AD1041" s="8" t="s">
        <v>153</v>
      </c>
      <c r="AE1041" s="1" t="s">
        <v>69</v>
      </c>
      <c r="AF1041" s="1" t="s">
        <v>70</v>
      </c>
      <c r="AG1041" s="1" t="s">
        <v>71</v>
      </c>
      <c r="AH1041" s="1" t="s">
        <v>114</v>
      </c>
      <c r="AI1041" s="1" t="s">
        <v>130</v>
      </c>
      <c r="AJ1041" s="1" t="s">
        <v>151</v>
      </c>
      <c r="AK1041" s="8" t="s">
        <v>153</v>
      </c>
    </row>
    <row r="1042" spans="1:37" ht="16">
      <c r="A1042" s="8" t="s">
        <v>152</v>
      </c>
      <c r="B1042" s="8" t="s">
        <v>153</v>
      </c>
      <c r="C1042" s="8" t="s">
        <v>66</v>
      </c>
      <c r="D1042" s="11" t="s">
        <v>67</v>
      </c>
      <c r="E1042" s="24">
        <v>43</v>
      </c>
      <c r="F1042" s="13">
        <v>1.93</v>
      </c>
      <c r="G1042" s="24">
        <v>2025</v>
      </c>
      <c r="H1042" s="8" t="s">
        <v>111</v>
      </c>
      <c r="I1042" s="13">
        <v>-19.239000000000001</v>
      </c>
      <c r="J1042" s="38">
        <v>1.0846270657336357</v>
      </c>
      <c r="K1042" s="103">
        <f t="shared" si="151"/>
        <v>1.1732171491215648</v>
      </c>
      <c r="L1042" s="25">
        <v>0.109</v>
      </c>
      <c r="N1042">
        <v>13.3</v>
      </c>
      <c r="O1042" s="70">
        <v>818.19799999999998</v>
      </c>
      <c r="P1042" s="70">
        <v>504.44940000000003</v>
      </c>
      <c r="Q1042" s="70">
        <f t="shared" si="144"/>
        <v>0.61653707293344651</v>
      </c>
      <c r="R1042" s="23">
        <f t="shared" si="145"/>
        <v>8.1999430700148395</v>
      </c>
      <c r="S1042" s="25">
        <v>7.0780000000000003</v>
      </c>
      <c r="T1042" s="23">
        <f t="shared" si="146"/>
        <v>0.86317672446806282</v>
      </c>
      <c r="U1042" s="23">
        <f t="shared" si="147"/>
        <v>1.1585113125197568</v>
      </c>
      <c r="V1042" s="23">
        <f t="shared" si="148"/>
        <v>0.12627773306465348</v>
      </c>
      <c r="W1042" s="1">
        <v>950</v>
      </c>
      <c r="X1042" s="1">
        <f t="shared" si="149"/>
        <v>1.329239295417405E-4</v>
      </c>
      <c r="Y1042" s="7">
        <v>2000</v>
      </c>
      <c r="Z1042" s="1">
        <v>10.265000000000001</v>
      </c>
      <c r="AA1042" s="1">
        <f t="shared" si="150"/>
        <v>2.5898476286749246E-2</v>
      </c>
      <c r="AB1042" s="1">
        <f t="shared" si="152"/>
        <v>3.0384536515732399E-4</v>
      </c>
      <c r="AD1042" s="8" t="s">
        <v>153</v>
      </c>
      <c r="AE1042" s="1" t="s">
        <v>69</v>
      </c>
      <c r="AF1042" s="1" t="s">
        <v>70</v>
      </c>
      <c r="AG1042" s="1" t="s">
        <v>71</v>
      </c>
      <c r="AH1042" s="1" t="s">
        <v>114</v>
      </c>
      <c r="AI1042" s="1" t="s">
        <v>130</v>
      </c>
      <c r="AJ1042" s="1" t="s">
        <v>151</v>
      </c>
      <c r="AK1042" s="8" t="s">
        <v>153</v>
      </c>
    </row>
    <row r="1043" spans="1:37" ht="16">
      <c r="A1043" s="8" t="s">
        <v>152</v>
      </c>
      <c r="B1043" s="8" t="s">
        <v>153</v>
      </c>
      <c r="C1043" s="8" t="s">
        <v>66</v>
      </c>
      <c r="D1043" s="11" t="s">
        <v>67</v>
      </c>
      <c r="E1043" s="24">
        <v>1</v>
      </c>
      <c r="F1043" s="13">
        <v>100.99</v>
      </c>
      <c r="G1043" s="24">
        <v>66.7</v>
      </c>
      <c r="I1043" s="13">
        <v>-37.537999999999997</v>
      </c>
      <c r="J1043" s="38">
        <v>1.0646055802565639</v>
      </c>
      <c r="K1043" s="103">
        <f t="shared" si="151"/>
        <v>1.1515793887696608</v>
      </c>
      <c r="L1043" s="25">
        <v>5.6920000000000002</v>
      </c>
      <c r="N1043">
        <v>13.3</v>
      </c>
      <c r="O1043" s="70">
        <v>818.19799999999998</v>
      </c>
      <c r="P1043" s="70">
        <v>504.44940000000003</v>
      </c>
      <c r="Q1043" s="70">
        <f t="shared" si="144"/>
        <v>0.61653707293344651</v>
      </c>
      <c r="R1043" s="23">
        <f t="shared" si="145"/>
        <v>8.1999430700148395</v>
      </c>
      <c r="S1043" s="25">
        <v>7.0780000000000003</v>
      </c>
      <c r="T1043" s="23">
        <f t="shared" si="146"/>
        <v>0.86317672446806282</v>
      </c>
      <c r="U1043" s="23">
        <f t="shared" si="147"/>
        <v>1.1585113125197568</v>
      </c>
      <c r="V1043" s="23">
        <f t="shared" si="148"/>
        <v>6.5942463908624562</v>
      </c>
      <c r="W1043" s="1">
        <v>950</v>
      </c>
      <c r="X1043" s="1">
        <f t="shared" si="149"/>
        <v>6.9413119903815332E-3</v>
      </c>
      <c r="Y1043" s="7">
        <v>2000</v>
      </c>
      <c r="Z1043" s="1">
        <v>10.265000000000001</v>
      </c>
      <c r="AA1043" s="1">
        <f t="shared" si="150"/>
        <v>1.3524231837080434</v>
      </c>
      <c r="AB1043" s="1">
        <f t="shared" si="152"/>
        <v>1.5574226632524274E-2</v>
      </c>
      <c r="AD1043" s="8" t="s">
        <v>153</v>
      </c>
      <c r="AE1043" s="1" t="s">
        <v>69</v>
      </c>
      <c r="AF1043" s="1" t="s">
        <v>70</v>
      </c>
      <c r="AG1043" s="1" t="s">
        <v>71</v>
      </c>
      <c r="AH1043" s="1" t="s">
        <v>114</v>
      </c>
      <c r="AI1043" s="1" t="s">
        <v>130</v>
      </c>
      <c r="AJ1043" s="1" t="s">
        <v>151</v>
      </c>
      <c r="AK1043" s="8" t="s">
        <v>153</v>
      </c>
    </row>
    <row r="1044" spans="1:37" ht="16">
      <c r="A1044" s="8" t="s">
        <v>152</v>
      </c>
      <c r="B1044" s="8" t="s">
        <v>153</v>
      </c>
      <c r="C1044" s="8" t="s">
        <v>66</v>
      </c>
      <c r="D1044" s="11" t="s">
        <v>67</v>
      </c>
      <c r="E1044" s="24">
        <v>2</v>
      </c>
      <c r="F1044" s="13">
        <v>100.78400000000001</v>
      </c>
      <c r="G1044" s="24">
        <v>126.4</v>
      </c>
      <c r="I1044" s="13">
        <v>-37.621000000000002</v>
      </c>
      <c r="J1044" s="38">
        <v>1.0645147489989795</v>
      </c>
      <c r="K1044" s="103">
        <f t="shared" si="151"/>
        <v>1.1514812233449772</v>
      </c>
      <c r="L1044" s="25">
        <v>5.68</v>
      </c>
      <c r="N1044">
        <v>13.3</v>
      </c>
      <c r="O1044" s="70">
        <v>818.19799999999998</v>
      </c>
      <c r="P1044" s="70">
        <v>504.44940000000003</v>
      </c>
      <c r="Q1044" s="70">
        <f t="shared" si="144"/>
        <v>0.61653707293344651</v>
      </c>
      <c r="R1044" s="23">
        <f t="shared" si="145"/>
        <v>8.1999430700148395</v>
      </c>
      <c r="S1044" s="25">
        <v>7.0780000000000003</v>
      </c>
      <c r="T1044" s="23">
        <f t="shared" si="146"/>
        <v>0.86317672446806282</v>
      </c>
      <c r="U1044" s="23">
        <f t="shared" si="147"/>
        <v>1.1585113125197568</v>
      </c>
      <c r="V1044" s="23">
        <f t="shared" si="148"/>
        <v>6.5803442551122187</v>
      </c>
      <c r="W1044" s="1">
        <v>950</v>
      </c>
      <c r="X1044" s="1">
        <f t="shared" si="149"/>
        <v>6.9266781632760198E-3</v>
      </c>
      <c r="Y1044" s="7">
        <v>2000</v>
      </c>
      <c r="Z1044" s="1">
        <v>10.265000000000001</v>
      </c>
      <c r="AA1044" s="1">
        <f t="shared" si="150"/>
        <v>1.3495719753095021</v>
      </c>
      <c r="AB1044" s="1">
        <f t="shared" si="152"/>
        <v>1.5540067891214827E-2</v>
      </c>
      <c r="AD1044" s="8" t="s">
        <v>153</v>
      </c>
      <c r="AE1044" s="1" t="s">
        <v>69</v>
      </c>
      <c r="AF1044" s="1" t="s">
        <v>70</v>
      </c>
      <c r="AG1044" s="1" t="s">
        <v>71</v>
      </c>
      <c r="AH1044" s="1" t="s">
        <v>114</v>
      </c>
      <c r="AI1044" s="1" t="s">
        <v>130</v>
      </c>
      <c r="AJ1044" s="1" t="s">
        <v>151</v>
      </c>
      <c r="AK1044" s="8" t="s">
        <v>153</v>
      </c>
    </row>
    <row r="1045" spans="1:37" ht="16">
      <c r="A1045" s="8" t="s">
        <v>152</v>
      </c>
      <c r="B1045" s="8" t="s">
        <v>153</v>
      </c>
      <c r="C1045" s="8" t="s">
        <v>66</v>
      </c>
      <c r="D1045" s="11" t="s">
        <v>67</v>
      </c>
      <c r="E1045" s="24">
        <v>3</v>
      </c>
      <c r="F1045" s="13">
        <v>100.849</v>
      </c>
      <c r="G1045" s="24">
        <v>186.2</v>
      </c>
      <c r="I1045" s="13">
        <v>-37.645000000000003</v>
      </c>
      <c r="J1045" s="38">
        <v>1.0644884845078695</v>
      </c>
      <c r="K1045" s="103">
        <f t="shared" si="151"/>
        <v>1.1514528381255962</v>
      </c>
      <c r="L1045" s="25">
        <v>5.6840000000000002</v>
      </c>
      <c r="N1045">
        <v>13.3</v>
      </c>
      <c r="O1045" s="70">
        <v>818.19799999999998</v>
      </c>
      <c r="P1045" s="70">
        <v>504.44940000000003</v>
      </c>
      <c r="Q1045" s="70">
        <f t="shared" si="144"/>
        <v>0.61653707293344651</v>
      </c>
      <c r="R1045" s="23">
        <f t="shared" si="145"/>
        <v>8.1999430700148395</v>
      </c>
      <c r="S1045" s="25">
        <v>7.0780000000000003</v>
      </c>
      <c r="T1045" s="23">
        <f t="shared" si="146"/>
        <v>0.86317672446806282</v>
      </c>
      <c r="U1045" s="23">
        <f t="shared" si="147"/>
        <v>1.1585113125197568</v>
      </c>
      <c r="V1045" s="23">
        <f t="shared" si="148"/>
        <v>6.5849783003622981</v>
      </c>
      <c r="W1045" s="1">
        <v>950</v>
      </c>
      <c r="X1045" s="1">
        <f t="shared" si="149"/>
        <v>6.9315561056445246E-3</v>
      </c>
      <c r="Y1045" s="7">
        <v>2000</v>
      </c>
      <c r="Z1045" s="1">
        <v>10.265000000000001</v>
      </c>
      <c r="AA1045" s="1">
        <f t="shared" si="150"/>
        <v>1.3505223781090159</v>
      </c>
      <c r="AB1045" s="1">
        <f t="shared" si="152"/>
        <v>1.5550628252257559E-2</v>
      </c>
      <c r="AD1045" s="8" t="s">
        <v>153</v>
      </c>
      <c r="AE1045" s="1" t="s">
        <v>69</v>
      </c>
      <c r="AF1045" s="1" t="s">
        <v>70</v>
      </c>
      <c r="AG1045" s="1" t="s">
        <v>71</v>
      </c>
      <c r="AH1045" s="1" t="s">
        <v>114</v>
      </c>
      <c r="AI1045" s="1" t="s">
        <v>130</v>
      </c>
      <c r="AJ1045" s="1" t="s">
        <v>151</v>
      </c>
      <c r="AK1045" s="8" t="s">
        <v>153</v>
      </c>
    </row>
    <row r="1046" spans="1:37" ht="16">
      <c r="A1046" s="8" t="s">
        <v>152</v>
      </c>
      <c r="B1046" s="8" t="s">
        <v>153</v>
      </c>
      <c r="C1046" s="8" t="s">
        <v>66</v>
      </c>
      <c r="D1046" s="11" t="s">
        <v>67</v>
      </c>
      <c r="E1046" s="24">
        <v>4</v>
      </c>
      <c r="F1046" s="13">
        <v>100.893</v>
      </c>
      <c r="G1046" s="24">
        <v>245.8</v>
      </c>
      <c r="I1046" s="13">
        <v>-37.65</v>
      </c>
      <c r="J1046" s="38">
        <v>1.0644830127371332</v>
      </c>
      <c r="K1046" s="103">
        <f t="shared" si="151"/>
        <v>1.1514469245361731</v>
      </c>
      <c r="L1046" s="25">
        <v>5.6859999999999999</v>
      </c>
      <c r="N1046">
        <v>13.3</v>
      </c>
      <c r="O1046" s="70">
        <v>818.19799999999998</v>
      </c>
      <c r="P1046" s="70">
        <v>504.44940000000003</v>
      </c>
      <c r="Q1046" s="70">
        <f t="shared" si="144"/>
        <v>0.61653707293344651</v>
      </c>
      <c r="R1046" s="23">
        <f t="shared" si="145"/>
        <v>8.1999430700148395</v>
      </c>
      <c r="S1046" s="25">
        <v>7.0780000000000003</v>
      </c>
      <c r="T1046" s="23">
        <f t="shared" si="146"/>
        <v>0.86317672446806282</v>
      </c>
      <c r="U1046" s="23">
        <f t="shared" si="147"/>
        <v>1.1585113125197568</v>
      </c>
      <c r="V1046" s="23">
        <f t="shared" si="148"/>
        <v>6.5872953229873374</v>
      </c>
      <c r="W1046" s="1">
        <v>950</v>
      </c>
      <c r="X1046" s="1">
        <f t="shared" si="149"/>
        <v>6.9339950768287761E-3</v>
      </c>
      <c r="Y1046" s="7">
        <v>2000</v>
      </c>
      <c r="Z1046" s="1">
        <v>10.265000000000001</v>
      </c>
      <c r="AA1046" s="1">
        <f t="shared" si="150"/>
        <v>1.3509975795087725</v>
      </c>
      <c r="AB1046" s="1">
        <f t="shared" si="152"/>
        <v>1.5556020079811902E-2</v>
      </c>
      <c r="AD1046" s="8" t="s">
        <v>153</v>
      </c>
      <c r="AE1046" s="1" t="s">
        <v>69</v>
      </c>
      <c r="AF1046" s="1" t="s">
        <v>70</v>
      </c>
      <c r="AG1046" s="1" t="s">
        <v>71</v>
      </c>
      <c r="AH1046" s="1" t="s">
        <v>114</v>
      </c>
      <c r="AI1046" s="1" t="s">
        <v>130</v>
      </c>
      <c r="AJ1046" s="1" t="s">
        <v>151</v>
      </c>
      <c r="AK1046" s="8" t="s">
        <v>153</v>
      </c>
    </row>
    <row r="1047" spans="1:37" ht="16">
      <c r="A1047" s="8" t="s">
        <v>152</v>
      </c>
      <c r="B1047" s="8" t="s">
        <v>153</v>
      </c>
      <c r="C1047" s="8" t="s">
        <v>66</v>
      </c>
      <c r="D1047" s="11" t="s">
        <v>67</v>
      </c>
      <c r="E1047" s="24">
        <v>5</v>
      </c>
      <c r="F1047" s="13">
        <v>100.93300000000001</v>
      </c>
      <c r="G1047" s="24">
        <v>305.60000000000002</v>
      </c>
      <c r="I1047" s="13">
        <v>-37.695999999999998</v>
      </c>
      <c r="J1047" s="38">
        <v>1.0644326724179596</v>
      </c>
      <c r="K1047" s="103">
        <f t="shared" si="151"/>
        <v>1.1513925194802832</v>
      </c>
      <c r="L1047" s="25">
        <v>5.6890000000000001</v>
      </c>
      <c r="N1047">
        <v>13.3</v>
      </c>
      <c r="O1047" s="70">
        <v>818.19799999999998</v>
      </c>
      <c r="P1047" s="70">
        <v>504.44940000000003</v>
      </c>
      <c r="Q1047" s="70">
        <f t="shared" si="144"/>
        <v>0.61653707293344651</v>
      </c>
      <c r="R1047" s="23">
        <f t="shared" si="145"/>
        <v>8.1999430700148395</v>
      </c>
      <c r="S1047" s="25">
        <v>7.0780000000000003</v>
      </c>
      <c r="T1047" s="23">
        <f t="shared" si="146"/>
        <v>0.86317672446806282</v>
      </c>
      <c r="U1047" s="23">
        <f t="shared" si="147"/>
        <v>1.1585113125197568</v>
      </c>
      <c r="V1047" s="23">
        <f t="shared" si="148"/>
        <v>6.5907708569248964</v>
      </c>
      <c r="W1047" s="1">
        <v>950</v>
      </c>
      <c r="X1047" s="1">
        <f t="shared" si="149"/>
        <v>6.9376535336051542E-3</v>
      </c>
      <c r="Y1047" s="7">
        <v>2000</v>
      </c>
      <c r="Z1047" s="1">
        <v>10.265000000000001</v>
      </c>
      <c r="AA1047" s="1">
        <f t="shared" si="150"/>
        <v>1.351710381608408</v>
      </c>
      <c r="AB1047" s="1">
        <f t="shared" si="152"/>
        <v>1.5563492218877598E-2</v>
      </c>
      <c r="AD1047" s="8" t="s">
        <v>153</v>
      </c>
      <c r="AE1047" s="1" t="s">
        <v>69</v>
      </c>
      <c r="AF1047" s="1" t="s">
        <v>70</v>
      </c>
      <c r="AG1047" s="1" t="s">
        <v>71</v>
      </c>
      <c r="AH1047" s="1" t="s">
        <v>114</v>
      </c>
      <c r="AI1047" s="1" t="s">
        <v>130</v>
      </c>
      <c r="AJ1047" s="1" t="s">
        <v>151</v>
      </c>
      <c r="AK1047" s="8" t="s">
        <v>153</v>
      </c>
    </row>
    <row r="1048" spans="1:37" ht="16">
      <c r="A1048" s="8" t="s">
        <v>152</v>
      </c>
      <c r="B1048" s="8" t="s">
        <v>153</v>
      </c>
      <c r="C1048" s="8" t="s">
        <v>66</v>
      </c>
      <c r="D1048" s="11" t="s">
        <v>67</v>
      </c>
      <c r="E1048" s="24">
        <v>6</v>
      </c>
      <c r="F1048" s="13">
        <v>100.839</v>
      </c>
      <c r="G1048" s="24">
        <v>365.3</v>
      </c>
      <c r="I1048" s="13">
        <v>-37.710999999999999</v>
      </c>
      <c r="J1048" s="38">
        <v>1.0644162570854137</v>
      </c>
      <c r="K1048" s="103">
        <f t="shared" si="151"/>
        <v>1.15137477868824</v>
      </c>
      <c r="L1048" s="25">
        <v>5.6829999999999998</v>
      </c>
      <c r="N1048">
        <v>13.3</v>
      </c>
      <c r="O1048" s="70">
        <v>818.19799999999998</v>
      </c>
      <c r="P1048" s="70">
        <v>504.44940000000003</v>
      </c>
      <c r="Q1048" s="70">
        <f t="shared" si="144"/>
        <v>0.61653707293344651</v>
      </c>
      <c r="R1048" s="23">
        <f t="shared" si="145"/>
        <v>8.1999430700148395</v>
      </c>
      <c r="S1048" s="25">
        <v>7.0780000000000003</v>
      </c>
      <c r="T1048" s="23">
        <f t="shared" si="146"/>
        <v>0.86317672446806282</v>
      </c>
      <c r="U1048" s="23">
        <f t="shared" si="147"/>
        <v>1.1585113125197568</v>
      </c>
      <c r="V1048" s="23">
        <f t="shared" si="148"/>
        <v>6.5838197890497776</v>
      </c>
      <c r="W1048" s="1">
        <v>950</v>
      </c>
      <c r="X1048" s="1">
        <f t="shared" si="149"/>
        <v>6.9303366200523971E-3</v>
      </c>
      <c r="Y1048" s="7">
        <v>2000</v>
      </c>
      <c r="Z1048" s="1">
        <v>10.265000000000001</v>
      </c>
      <c r="AA1048" s="1">
        <f t="shared" si="150"/>
        <v>1.3502847774091373</v>
      </c>
      <c r="AB1048" s="1">
        <f t="shared" si="152"/>
        <v>1.554683836755545E-2</v>
      </c>
      <c r="AD1048" s="8" t="s">
        <v>153</v>
      </c>
      <c r="AE1048" s="1" t="s">
        <v>69</v>
      </c>
      <c r="AF1048" s="1" t="s">
        <v>70</v>
      </c>
      <c r="AG1048" s="1" t="s">
        <v>71</v>
      </c>
      <c r="AH1048" s="1" t="s">
        <v>114</v>
      </c>
      <c r="AI1048" s="1" t="s">
        <v>130</v>
      </c>
      <c r="AJ1048" s="1" t="s">
        <v>151</v>
      </c>
      <c r="AK1048" s="8" t="s">
        <v>153</v>
      </c>
    </row>
    <row r="1049" spans="1:37" ht="16">
      <c r="A1049" s="8" t="s">
        <v>152</v>
      </c>
      <c r="B1049" s="8" t="s">
        <v>153</v>
      </c>
      <c r="C1049" s="8" t="s">
        <v>66</v>
      </c>
      <c r="D1049" s="11" t="s">
        <v>67</v>
      </c>
      <c r="E1049" s="24">
        <v>7</v>
      </c>
      <c r="F1049" s="13">
        <v>100.749</v>
      </c>
      <c r="G1049" s="24">
        <v>425.1</v>
      </c>
      <c r="I1049" s="13">
        <v>-37.729999999999997</v>
      </c>
      <c r="J1049" s="38">
        <v>1.0643954643230358</v>
      </c>
      <c r="K1049" s="103">
        <f t="shared" si="151"/>
        <v>1.1513523070091771</v>
      </c>
      <c r="L1049" s="25">
        <v>5.6779999999999999</v>
      </c>
      <c r="N1049">
        <v>13.3</v>
      </c>
      <c r="O1049" s="70">
        <v>818.19799999999998</v>
      </c>
      <c r="P1049" s="70">
        <v>504.44940000000003</v>
      </c>
      <c r="Q1049" s="70">
        <f t="shared" si="144"/>
        <v>0.61653707293344651</v>
      </c>
      <c r="R1049" s="23">
        <f t="shared" si="145"/>
        <v>8.1999430700148395</v>
      </c>
      <c r="S1049" s="25">
        <v>7.0780000000000003</v>
      </c>
      <c r="T1049" s="23">
        <f t="shared" si="146"/>
        <v>0.86317672446806282</v>
      </c>
      <c r="U1049" s="23">
        <f t="shared" si="147"/>
        <v>1.1585113125197568</v>
      </c>
      <c r="V1049" s="23">
        <f t="shared" si="148"/>
        <v>6.5780272324871794</v>
      </c>
      <c r="W1049" s="1">
        <v>950</v>
      </c>
      <c r="X1049" s="1">
        <f t="shared" si="149"/>
        <v>6.9242391920917674E-3</v>
      </c>
      <c r="Y1049" s="7">
        <v>2000</v>
      </c>
      <c r="Z1049" s="1">
        <v>10.265000000000001</v>
      </c>
      <c r="AA1049" s="1">
        <f t="shared" si="150"/>
        <v>1.3490967739097453</v>
      </c>
      <c r="AB1049" s="1">
        <f t="shared" si="152"/>
        <v>1.5532856830196232E-2</v>
      </c>
      <c r="AD1049" s="8" t="s">
        <v>153</v>
      </c>
      <c r="AE1049" s="1" t="s">
        <v>69</v>
      </c>
      <c r="AF1049" s="1" t="s">
        <v>70</v>
      </c>
      <c r="AG1049" s="1" t="s">
        <v>71</v>
      </c>
      <c r="AH1049" s="1" t="s">
        <v>114</v>
      </c>
      <c r="AI1049" s="1" t="s">
        <v>130</v>
      </c>
      <c r="AJ1049" s="1" t="s">
        <v>151</v>
      </c>
      <c r="AK1049" s="8" t="s">
        <v>153</v>
      </c>
    </row>
    <row r="1050" spans="1:37" ht="16">
      <c r="A1050" s="8" t="s">
        <v>152</v>
      </c>
      <c r="B1050" s="8" t="s">
        <v>153</v>
      </c>
      <c r="C1050" s="8" t="s">
        <v>66</v>
      </c>
      <c r="D1050" s="11" t="s">
        <v>67</v>
      </c>
      <c r="E1050" s="24">
        <v>13</v>
      </c>
      <c r="F1050" s="13">
        <v>0.60199999999999998</v>
      </c>
      <c r="G1050" s="24">
        <v>1160.5999999999999</v>
      </c>
      <c r="I1050" s="13">
        <v>-20.725000000000001</v>
      </c>
      <c r="J1050" s="38">
        <v>1.0830014908177032</v>
      </c>
      <c r="K1050" s="103">
        <f t="shared" si="151"/>
        <v>1.171460373071699</v>
      </c>
      <c r="L1050" s="25">
        <v>3.4000000000000002E-2</v>
      </c>
      <c r="N1050">
        <v>13.3</v>
      </c>
      <c r="O1050" s="70">
        <v>818.19799999999998</v>
      </c>
      <c r="P1050" s="70">
        <v>504.44940000000003</v>
      </c>
      <c r="Q1050" s="70">
        <f t="shared" si="144"/>
        <v>0.61653707293344651</v>
      </c>
      <c r="R1050" s="23">
        <f t="shared" si="145"/>
        <v>8.1999430700148395</v>
      </c>
      <c r="S1050" s="25">
        <v>7.0780000000000003</v>
      </c>
      <c r="T1050" s="23">
        <f t="shared" si="146"/>
        <v>0.86317672446806282</v>
      </c>
      <c r="U1050" s="23">
        <f t="shared" si="147"/>
        <v>1.1585113125197568</v>
      </c>
      <c r="V1050" s="23">
        <f t="shared" si="148"/>
        <v>3.9389384625671736E-2</v>
      </c>
      <c r="W1050" s="1">
        <v>950</v>
      </c>
      <c r="X1050" s="1">
        <f t="shared" si="149"/>
        <v>4.146251013228604E-5</v>
      </c>
      <c r="Y1050" s="7">
        <v>2000</v>
      </c>
      <c r="Z1050" s="1">
        <v>10.265000000000001</v>
      </c>
      <c r="AA1050" s="1">
        <f t="shared" si="150"/>
        <v>8.0784237958667383E-3</v>
      </c>
      <c r="AB1050" s="1">
        <f t="shared" si="152"/>
        <v>9.4635533537373412E-5</v>
      </c>
      <c r="AD1050" s="8" t="s">
        <v>153</v>
      </c>
      <c r="AE1050" s="1" t="s">
        <v>69</v>
      </c>
      <c r="AF1050" s="1" t="s">
        <v>70</v>
      </c>
      <c r="AG1050" s="1" t="s">
        <v>71</v>
      </c>
      <c r="AH1050" s="1" t="s">
        <v>114</v>
      </c>
      <c r="AI1050" s="1" t="s">
        <v>130</v>
      </c>
      <c r="AJ1050" s="1" t="s">
        <v>151</v>
      </c>
      <c r="AK1050" s="8" t="s">
        <v>153</v>
      </c>
    </row>
    <row r="1051" spans="1:37" ht="16">
      <c r="A1051" s="8" t="s">
        <v>152</v>
      </c>
      <c r="B1051" s="8" t="s">
        <v>153</v>
      </c>
      <c r="C1051" s="8" t="s">
        <v>66</v>
      </c>
      <c r="D1051" s="11" t="s">
        <v>67</v>
      </c>
      <c r="E1051" s="24">
        <v>27</v>
      </c>
      <c r="F1051" s="13">
        <v>0.32600000000000001</v>
      </c>
      <c r="G1051" s="24">
        <v>1734.9</v>
      </c>
      <c r="I1051" s="13">
        <v>-23.914999999999999</v>
      </c>
      <c r="J1051" s="38">
        <v>1.0795116845237136</v>
      </c>
      <c r="K1051" s="103">
        <f t="shared" si="151"/>
        <v>1.1676888864719692</v>
      </c>
      <c r="L1051" s="25">
        <v>1.7999999999999999E-2</v>
      </c>
      <c r="N1051">
        <v>13.3</v>
      </c>
      <c r="O1051" s="70">
        <v>818.19799999999998</v>
      </c>
      <c r="P1051" s="70">
        <v>504.44940000000003</v>
      </c>
      <c r="Q1051" s="70">
        <f t="shared" si="144"/>
        <v>0.61653707293344651</v>
      </c>
      <c r="R1051" s="23">
        <f t="shared" si="145"/>
        <v>8.1999430700148395</v>
      </c>
      <c r="S1051" s="25">
        <v>7.0780000000000003</v>
      </c>
      <c r="T1051" s="23">
        <f t="shared" si="146"/>
        <v>0.86317672446806282</v>
      </c>
      <c r="U1051" s="23">
        <f t="shared" si="147"/>
        <v>1.1585113125197568</v>
      </c>
      <c r="V1051" s="23">
        <f t="shared" si="148"/>
        <v>2.0853203625355622E-2</v>
      </c>
      <c r="W1051" s="1">
        <v>950</v>
      </c>
      <c r="X1051" s="1">
        <f t="shared" si="149"/>
        <v>2.1950740658269076E-5</v>
      </c>
      <c r="Y1051" s="7">
        <v>2000</v>
      </c>
      <c r="Z1051" s="1">
        <v>10.265000000000001</v>
      </c>
      <c r="AA1051" s="1">
        <f t="shared" si="150"/>
        <v>4.2768125978118023E-3</v>
      </c>
      <c r="AB1051" s="1">
        <f t="shared" si="152"/>
        <v>4.9939865399881534E-5</v>
      </c>
      <c r="AD1051" s="8" t="s">
        <v>153</v>
      </c>
      <c r="AE1051" s="1" t="s">
        <v>69</v>
      </c>
      <c r="AF1051" s="1" t="s">
        <v>70</v>
      </c>
      <c r="AG1051" s="1" t="s">
        <v>71</v>
      </c>
      <c r="AH1051" s="1" t="s">
        <v>114</v>
      </c>
      <c r="AI1051" s="1" t="s">
        <v>130</v>
      </c>
      <c r="AJ1051" s="1" t="s">
        <v>151</v>
      </c>
      <c r="AK1051" s="8" t="s">
        <v>153</v>
      </c>
    </row>
    <row r="1052" spans="1:37" ht="16">
      <c r="A1052" s="8" t="s">
        <v>152</v>
      </c>
      <c r="B1052" s="8" t="s">
        <v>153</v>
      </c>
      <c r="C1052" s="8" t="s">
        <v>66</v>
      </c>
      <c r="D1052" s="11" t="s">
        <v>67</v>
      </c>
      <c r="E1052" s="24">
        <v>31</v>
      </c>
      <c r="F1052" s="13">
        <v>0.49399999999999999</v>
      </c>
      <c r="G1052" s="24">
        <v>1811</v>
      </c>
      <c r="I1052" s="13">
        <v>-19.927</v>
      </c>
      <c r="J1052" s="38">
        <v>1.083874450880256</v>
      </c>
      <c r="K1052" s="103">
        <f t="shared" si="151"/>
        <v>1.1724037908547991</v>
      </c>
      <c r="L1052" s="25">
        <v>2.8000000000000001E-2</v>
      </c>
      <c r="N1052">
        <v>13.3</v>
      </c>
      <c r="O1052" s="70">
        <v>818.19799999999998</v>
      </c>
      <c r="P1052" s="70">
        <v>504.44940000000003</v>
      </c>
      <c r="Q1052" s="70">
        <f t="shared" si="144"/>
        <v>0.61653707293344651</v>
      </c>
      <c r="R1052" s="23">
        <f t="shared" si="145"/>
        <v>8.1999430700148395</v>
      </c>
      <c r="S1052" s="25">
        <v>7.0780000000000003</v>
      </c>
      <c r="T1052" s="23">
        <f t="shared" si="146"/>
        <v>0.86317672446806282</v>
      </c>
      <c r="U1052" s="23">
        <f t="shared" si="147"/>
        <v>1.1585113125197568</v>
      </c>
      <c r="V1052" s="23">
        <f t="shared" si="148"/>
        <v>3.2438316750553191E-2</v>
      </c>
      <c r="W1052" s="1">
        <v>950</v>
      </c>
      <c r="X1052" s="1">
        <f t="shared" si="149"/>
        <v>3.4145596579529673E-5</v>
      </c>
      <c r="Y1052" s="7">
        <v>2000</v>
      </c>
      <c r="Z1052" s="1">
        <v>10.265000000000001</v>
      </c>
      <c r="AA1052" s="1">
        <f t="shared" si="150"/>
        <v>6.652819596596137E-3</v>
      </c>
      <c r="AB1052" s="1">
        <f t="shared" si="152"/>
        <v>7.7997909149224063E-5</v>
      </c>
      <c r="AD1052" s="8" t="s">
        <v>153</v>
      </c>
      <c r="AE1052" s="1" t="s">
        <v>69</v>
      </c>
      <c r="AF1052" s="1" t="s">
        <v>70</v>
      </c>
      <c r="AG1052" s="1" t="s">
        <v>71</v>
      </c>
      <c r="AH1052" s="1" t="s">
        <v>114</v>
      </c>
      <c r="AI1052" s="1" t="s">
        <v>130</v>
      </c>
      <c r="AJ1052" s="1" t="s">
        <v>151</v>
      </c>
      <c r="AK1052" s="8" t="s">
        <v>153</v>
      </c>
    </row>
    <row r="1053" spans="1:37" ht="16">
      <c r="A1053" s="8" t="s">
        <v>152</v>
      </c>
      <c r="B1053" s="8" t="s">
        <v>153</v>
      </c>
      <c r="C1053" s="8" t="s">
        <v>66</v>
      </c>
      <c r="D1053" s="11" t="s">
        <v>67</v>
      </c>
      <c r="E1053" s="24">
        <v>33</v>
      </c>
      <c r="F1053" s="13">
        <v>0.53800000000000003</v>
      </c>
      <c r="G1053" s="24">
        <v>1871</v>
      </c>
      <c r="I1053" s="13">
        <v>-15.962999999999999</v>
      </c>
      <c r="J1053" s="38">
        <v>1.0882105805273181</v>
      </c>
      <c r="K1053" s="103">
        <f t="shared" si="151"/>
        <v>1.1770898749021661</v>
      </c>
      <c r="L1053" s="25">
        <v>0.03</v>
      </c>
      <c r="N1053">
        <v>13.3</v>
      </c>
      <c r="O1053" s="70">
        <v>818.19799999999998</v>
      </c>
      <c r="P1053" s="70">
        <v>504.44940000000003</v>
      </c>
      <c r="Q1053" s="70">
        <f t="shared" si="144"/>
        <v>0.61653707293344651</v>
      </c>
      <c r="R1053" s="23">
        <f t="shared" si="145"/>
        <v>8.1999430700148395</v>
      </c>
      <c r="S1053" s="25">
        <v>7.0780000000000003</v>
      </c>
      <c r="T1053" s="23">
        <f t="shared" si="146"/>
        <v>0.86317672446806282</v>
      </c>
      <c r="U1053" s="23">
        <f t="shared" si="147"/>
        <v>1.1585113125197568</v>
      </c>
      <c r="V1053" s="23">
        <f t="shared" si="148"/>
        <v>3.4755339375592706E-2</v>
      </c>
      <c r="W1053" s="1">
        <v>950</v>
      </c>
      <c r="X1053" s="1">
        <f t="shared" si="149"/>
        <v>3.6584567763781797E-5</v>
      </c>
      <c r="Y1053" s="7">
        <v>2000</v>
      </c>
      <c r="Z1053" s="1">
        <v>10.265000000000001</v>
      </c>
      <c r="AA1053" s="1">
        <f t="shared" si="150"/>
        <v>7.128020996353005E-3</v>
      </c>
      <c r="AB1053" s="1">
        <f t="shared" si="152"/>
        <v>8.390321342897172E-5</v>
      </c>
      <c r="AD1053" s="8" t="s">
        <v>153</v>
      </c>
      <c r="AE1053" s="1" t="s">
        <v>69</v>
      </c>
      <c r="AF1053" s="1" t="s">
        <v>70</v>
      </c>
      <c r="AG1053" s="1" t="s">
        <v>71</v>
      </c>
      <c r="AH1053" s="1" t="s">
        <v>114</v>
      </c>
      <c r="AI1053" s="1" t="s">
        <v>130</v>
      </c>
      <c r="AJ1053" s="1" t="s">
        <v>151</v>
      </c>
      <c r="AK1053" s="8" t="s">
        <v>153</v>
      </c>
    </row>
    <row r="1054" spans="1:37" ht="16">
      <c r="A1054" s="8" t="s">
        <v>152</v>
      </c>
      <c r="B1054" s="8" t="s">
        <v>153</v>
      </c>
      <c r="C1054" s="8" t="s">
        <v>66</v>
      </c>
      <c r="D1054" s="11" t="s">
        <v>67</v>
      </c>
      <c r="E1054" s="24">
        <v>35</v>
      </c>
      <c r="F1054" s="13">
        <v>0.36599999999999999</v>
      </c>
      <c r="G1054" s="24">
        <v>1885.4</v>
      </c>
      <c r="I1054" s="13">
        <v>-21.66</v>
      </c>
      <c r="J1054" s="38">
        <v>1.0819786420683692</v>
      </c>
      <c r="K1054" s="103">
        <f t="shared" si="151"/>
        <v>1.1703549671642057</v>
      </c>
      <c r="L1054" s="25">
        <v>2.1000000000000001E-2</v>
      </c>
      <c r="N1054">
        <v>13.3</v>
      </c>
      <c r="O1054" s="70">
        <v>818.19799999999998</v>
      </c>
      <c r="P1054" s="70">
        <v>504.44940000000003</v>
      </c>
      <c r="Q1054" s="70">
        <f t="shared" si="144"/>
        <v>0.61653707293344651</v>
      </c>
      <c r="R1054" s="23">
        <f t="shared" si="145"/>
        <v>8.1999430700148395</v>
      </c>
      <c r="S1054" s="25">
        <v>7.0780000000000003</v>
      </c>
      <c r="T1054" s="23">
        <f t="shared" si="146"/>
        <v>0.86317672446806282</v>
      </c>
      <c r="U1054" s="23">
        <f t="shared" si="147"/>
        <v>1.1585113125197568</v>
      </c>
      <c r="V1054" s="23">
        <f t="shared" si="148"/>
        <v>2.4328737562914895E-2</v>
      </c>
      <c r="W1054" s="1">
        <v>950</v>
      </c>
      <c r="X1054" s="1">
        <f t="shared" si="149"/>
        <v>2.5609197434647256E-5</v>
      </c>
      <c r="Y1054" s="7">
        <v>2000</v>
      </c>
      <c r="Z1054" s="1">
        <v>10.265000000000001</v>
      </c>
      <c r="AA1054" s="1">
        <f t="shared" si="150"/>
        <v>4.9896146974471025E-3</v>
      </c>
      <c r="AB1054" s="1">
        <f t="shared" si="152"/>
        <v>5.839620345392742E-5</v>
      </c>
      <c r="AD1054" s="8" t="s">
        <v>153</v>
      </c>
      <c r="AE1054" s="1" t="s">
        <v>69</v>
      </c>
      <c r="AF1054" s="1" t="s">
        <v>70</v>
      </c>
      <c r="AG1054" s="1" t="s">
        <v>71</v>
      </c>
      <c r="AH1054" s="1" t="s">
        <v>114</v>
      </c>
      <c r="AI1054" s="1" t="s">
        <v>130</v>
      </c>
      <c r="AJ1054" s="1" t="s">
        <v>151</v>
      </c>
      <c r="AK1054" s="8" t="s">
        <v>153</v>
      </c>
    </row>
    <row r="1055" spans="1:37" ht="16">
      <c r="A1055" s="8" t="s">
        <v>152</v>
      </c>
      <c r="B1055" s="8" t="s">
        <v>153</v>
      </c>
      <c r="C1055" s="8" t="s">
        <v>66</v>
      </c>
      <c r="D1055" s="11" t="s">
        <v>67</v>
      </c>
      <c r="E1055" s="24">
        <v>39</v>
      </c>
      <c r="F1055" s="13">
        <v>3.7839999999999998</v>
      </c>
      <c r="G1055" s="24">
        <v>1969.2</v>
      </c>
      <c r="I1055" s="13">
        <v>-29.632000000000001</v>
      </c>
      <c r="J1055" s="38">
        <v>1.0732567666364086</v>
      </c>
      <c r="K1055" s="103">
        <f t="shared" si="151"/>
        <v>1.1609290474350733</v>
      </c>
      <c r="L1055" s="25">
        <v>0.21299999999999999</v>
      </c>
      <c r="N1055">
        <v>13.3</v>
      </c>
      <c r="O1055" s="70">
        <v>818.19799999999998</v>
      </c>
      <c r="P1055" s="70">
        <v>504.44940000000003</v>
      </c>
      <c r="Q1055" s="70">
        <f t="shared" si="144"/>
        <v>0.61653707293344651</v>
      </c>
      <c r="R1055" s="23">
        <f t="shared" si="145"/>
        <v>8.1999430700148395</v>
      </c>
      <c r="S1055" s="25">
        <v>7.0780000000000003</v>
      </c>
      <c r="T1055" s="23">
        <f t="shared" si="146"/>
        <v>0.86317672446806282</v>
      </c>
      <c r="U1055" s="23">
        <f t="shared" si="147"/>
        <v>1.1585113125197568</v>
      </c>
      <c r="V1055" s="23">
        <f t="shared" si="148"/>
        <v>0.24676290956670818</v>
      </c>
      <c r="W1055" s="1">
        <v>950</v>
      </c>
      <c r="X1055" s="1">
        <f t="shared" si="149"/>
        <v>2.5975043112285074E-4</v>
      </c>
      <c r="Y1055" s="7">
        <v>2000</v>
      </c>
      <c r="Z1055" s="1">
        <v>10.265000000000001</v>
      </c>
      <c r="AA1055" s="1">
        <f t="shared" si="150"/>
        <v>5.0608949074106326E-2</v>
      </c>
      <c r="AB1055" s="1">
        <f t="shared" si="152"/>
        <v>5.8753399040292395E-4</v>
      </c>
      <c r="AD1055" s="8" t="s">
        <v>153</v>
      </c>
      <c r="AE1055" s="1" t="s">
        <v>69</v>
      </c>
      <c r="AF1055" s="1" t="s">
        <v>70</v>
      </c>
      <c r="AG1055" s="1" t="s">
        <v>71</v>
      </c>
      <c r="AH1055" s="1" t="s">
        <v>114</v>
      </c>
      <c r="AI1055" s="1" t="s">
        <v>130</v>
      </c>
      <c r="AJ1055" s="1" t="s">
        <v>151</v>
      </c>
      <c r="AK1055" s="8" t="s">
        <v>153</v>
      </c>
    </row>
    <row r="1056" spans="1:37" ht="16">
      <c r="A1056" s="8" t="s">
        <v>152</v>
      </c>
      <c r="B1056" s="8" t="s">
        <v>153</v>
      </c>
      <c r="C1056" s="8" t="s">
        <v>66</v>
      </c>
      <c r="D1056" s="11" t="s">
        <v>67</v>
      </c>
      <c r="E1056" s="24">
        <v>42</v>
      </c>
      <c r="F1056" s="13">
        <v>0.71699999999999997</v>
      </c>
      <c r="G1056" s="24">
        <v>2009.5</v>
      </c>
      <c r="I1056" s="13">
        <v>-19.898</v>
      </c>
      <c r="J1056" s="38">
        <v>1.0839061747026595</v>
      </c>
      <c r="K1056" s="103">
        <f t="shared" si="151"/>
        <v>1.1724380751217769</v>
      </c>
      <c r="L1056" s="25">
        <v>0.04</v>
      </c>
      <c r="N1056">
        <v>13.3</v>
      </c>
      <c r="O1056" s="70">
        <v>818.19799999999998</v>
      </c>
      <c r="P1056" s="70">
        <v>504.44940000000003</v>
      </c>
      <c r="Q1056" s="70">
        <f t="shared" si="144"/>
        <v>0.61653707293344651</v>
      </c>
      <c r="R1056" s="23">
        <f t="shared" si="145"/>
        <v>8.1999430700148395</v>
      </c>
      <c r="S1056" s="25">
        <v>7.0780000000000003</v>
      </c>
      <c r="T1056" s="23">
        <f t="shared" si="146"/>
        <v>0.86317672446806282</v>
      </c>
      <c r="U1056" s="23">
        <f t="shared" si="147"/>
        <v>1.1585113125197568</v>
      </c>
      <c r="V1056" s="23">
        <f t="shared" si="148"/>
        <v>4.6340452500790275E-2</v>
      </c>
      <c r="W1056" s="1">
        <v>950</v>
      </c>
      <c r="X1056" s="1">
        <f t="shared" si="149"/>
        <v>4.8779423685042394E-5</v>
      </c>
      <c r="Y1056" s="7">
        <v>2000</v>
      </c>
      <c r="Z1056" s="1">
        <v>10.265000000000001</v>
      </c>
      <c r="AA1056" s="1">
        <f t="shared" si="150"/>
        <v>9.5040279951373388E-3</v>
      </c>
      <c r="AB1056" s="1">
        <f t="shared" si="152"/>
        <v>1.1142884288522301E-4</v>
      </c>
      <c r="AD1056" s="8" t="s">
        <v>153</v>
      </c>
      <c r="AE1056" s="1" t="s">
        <v>69</v>
      </c>
      <c r="AF1056" s="1" t="s">
        <v>70</v>
      </c>
      <c r="AG1056" s="1" t="s">
        <v>71</v>
      </c>
      <c r="AH1056" s="1" t="s">
        <v>114</v>
      </c>
      <c r="AI1056" s="1" t="s">
        <v>130</v>
      </c>
      <c r="AJ1056" s="1" t="s">
        <v>151</v>
      </c>
      <c r="AK1056" s="8" t="s">
        <v>153</v>
      </c>
    </row>
    <row r="1057" spans="1:37" ht="16">
      <c r="A1057" s="8" t="s">
        <v>152</v>
      </c>
      <c r="B1057" s="8" t="s">
        <v>153</v>
      </c>
      <c r="C1057" s="8" t="s">
        <v>66</v>
      </c>
      <c r="D1057" s="11" t="s">
        <v>67</v>
      </c>
      <c r="E1057" s="24">
        <v>44</v>
      </c>
      <c r="F1057" s="13">
        <v>1.5569999999999999</v>
      </c>
      <c r="G1057" s="24">
        <v>2041.9</v>
      </c>
      <c r="I1057" s="13">
        <v>-17.55</v>
      </c>
      <c r="J1057" s="38">
        <v>1.086474642873771</v>
      </c>
      <c r="K1057" s="103">
        <f t="shared" si="151"/>
        <v>1.1752138396029983</v>
      </c>
      <c r="L1057" s="25">
        <v>8.7999999999999995E-2</v>
      </c>
      <c r="N1057">
        <v>13.3</v>
      </c>
      <c r="O1057" s="70">
        <v>818.19799999999998</v>
      </c>
      <c r="P1057" s="70">
        <v>504.44940000000003</v>
      </c>
      <c r="Q1057" s="70">
        <f t="shared" si="144"/>
        <v>0.61653707293344651</v>
      </c>
      <c r="R1057" s="23">
        <f t="shared" si="145"/>
        <v>8.1999430700148395</v>
      </c>
      <c r="S1057" s="25">
        <v>7.0780000000000003</v>
      </c>
      <c r="T1057" s="23">
        <f t="shared" si="146"/>
        <v>0.86317672446806282</v>
      </c>
      <c r="U1057" s="23">
        <f t="shared" si="147"/>
        <v>1.1585113125197568</v>
      </c>
      <c r="V1057" s="23">
        <f t="shared" si="148"/>
        <v>0.1019489955017386</v>
      </c>
      <c r="W1057" s="1">
        <v>950</v>
      </c>
      <c r="X1057" s="1">
        <f t="shared" si="149"/>
        <v>1.0731473210709326E-4</v>
      </c>
      <c r="Y1057" s="7">
        <v>2000</v>
      </c>
      <c r="Z1057" s="1">
        <v>10.265000000000001</v>
      </c>
      <c r="AA1057" s="1">
        <f t="shared" si="150"/>
        <v>2.0908861589302143E-2</v>
      </c>
      <c r="AB1057" s="1">
        <f t="shared" si="152"/>
        <v>2.4572383510091419E-4</v>
      </c>
      <c r="AD1057" s="8" t="s">
        <v>153</v>
      </c>
      <c r="AE1057" s="1" t="s">
        <v>69</v>
      </c>
      <c r="AF1057" s="1" t="s">
        <v>70</v>
      </c>
      <c r="AG1057" s="1" t="s">
        <v>71</v>
      </c>
      <c r="AH1057" s="1" t="s">
        <v>114</v>
      </c>
      <c r="AI1057" s="1" t="s">
        <v>130</v>
      </c>
      <c r="AJ1057" s="1" t="s">
        <v>151</v>
      </c>
      <c r="AK1057" s="8" t="s">
        <v>153</v>
      </c>
    </row>
    <row r="1058" spans="1:37" ht="16">
      <c r="A1058" s="8" t="s">
        <v>152</v>
      </c>
      <c r="B1058" s="8" t="s">
        <v>153</v>
      </c>
      <c r="C1058" s="8" t="s">
        <v>66</v>
      </c>
      <c r="D1058" s="11" t="s">
        <v>67</v>
      </c>
      <c r="E1058" s="24">
        <v>49</v>
      </c>
      <c r="F1058" s="13">
        <v>1.232</v>
      </c>
      <c r="G1058" s="24">
        <v>2162.6999999999998</v>
      </c>
      <c r="I1058" s="13">
        <v>-16.367999999999999</v>
      </c>
      <c r="J1058" s="38">
        <v>1.0877675776540972</v>
      </c>
      <c r="K1058" s="103">
        <f t="shared" si="151"/>
        <v>1.1766111203001151</v>
      </c>
      <c r="L1058" s="25">
        <v>6.9000000000000006E-2</v>
      </c>
      <c r="N1058">
        <v>13.3</v>
      </c>
      <c r="O1058" s="70">
        <v>818.19799999999998</v>
      </c>
      <c r="P1058" s="70">
        <v>504.44940000000003</v>
      </c>
      <c r="Q1058" s="70">
        <f t="shared" si="144"/>
        <v>0.61653707293344651</v>
      </c>
      <c r="R1058" s="23">
        <f t="shared" si="145"/>
        <v>8.1999430700148395</v>
      </c>
      <c r="S1058" s="25">
        <v>7.0780000000000003</v>
      </c>
      <c r="T1058" s="23">
        <f t="shared" si="146"/>
        <v>0.86317672446806282</v>
      </c>
      <c r="U1058" s="23">
        <f t="shared" si="147"/>
        <v>1.1585113125197568</v>
      </c>
      <c r="V1058" s="23">
        <f t="shared" si="148"/>
        <v>7.9937280563863233E-2</v>
      </c>
      <c r="W1058" s="1">
        <v>950</v>
      </c>
      <c r="X1058" s="1">
        <f t="shared" si="149"/>
        <v>8.4144505856698136E-5</v>
      </c>
      <c r="Y1058" s="7">
        <v>2000</v>
      </c>
      <c r="Z1058" s="1">
        <v>10.265000000000001</v>
      </c>
      <c r="AA1058" s="1">
        <f t="shared" si="150"/>
        <v>1.6394448291611911E-2</v>
      </c>
      <c r="AB1058" s="1">
        <f t="shared" si="152"/>
        <v>1.9289890171095796E-4</v>
      </c>
      <c r="AD1058" s="8" t="s">
        <v>153</v>
      </c>
      <c r="AE1058" s="1" t="s">
        <v>69</v>
      </c>
      <c r="AF1058" s="1" t="s">
        <v>70</v>
      </c>
      <c r="AG1058" s="1" t="s">
        <v>71</v>
      </c>
      <c r="AH1058" s="1" t="s">
        <v>114</v>
      </c>
      <c r="AI1058" s="1" t="s">
        <v>130</v>
      </c>
      <c r="AJ1058" s="1" t="s">
        <v>151</v>
      </c>
      <c r="AK1058" s="8" t="s">
        <v>153</v>
      </c>
    </row>
    <row r="1059" spans="1:37" ht="16">
      <c r="A1059" s="8" t="s">
        <v>152</v>
      </c>
      <c r="B1059" s="8" t="s">
        <v>153</v>
      </c>
      <c r="C1059" s="8" t="s">
        <v>66</v>
      </c>
      <c r="D1059" s="11" t="s">
        <v>67</v>
      </c>
      <c r="E1059" s="24">
        <v>58</v>
      </c>
      <c r="F1059" s="13">
        <v>1.331</v>
      </c>
      <c r="G1059" s="24">
        <v>2280.8000000000002</v>
      </c>
      <c r="I1059" s="13">
        <v>-18.658000000000001</v>
      </c>
      <c r="J1059" s="38">
        <v>1.0852626225552249</v>
      </c>
      <c r="K1059" s="103">
        <f t="shared" si="151"/>
        <v>1.1739040008359238</v>
      </c>
      <c r="L1059" s="25">
        <v>7.4999999999999997E-2</v>
      </c>
      <c r="N1059">
        <v>13.3</v>
      </c>
      <c r="O1059" s="70">
        <v>818.19799999999998</v>
      </c>
      <c r="P1059" s="70">
        <v>504.44940000000003</v>
      </c>
      <c r="Q1059" s="70">
        <f t="shared" si="144"/>
        <v>0.61653707293344651</v>
      </c>
      <c r="R1059" s="23">
        <f t="shared" si="145"/>
        <v>8.1999430700148395</v>
      </c>
      <c r="S1059" s="25">
        <v>7.0780000000000003</v>
      </c>
      <c r="T1059" s="23">
        <f t="shared" si="146"/>
        <v>0.86317672446806282</v>
      </c>
      <c r="U1059" s="23">
        <f t="shared" si="147"/>
        <v>1.1585113125197568</v>
      </c>
      <c r="V1059" s="23">
        <f t="shared" si="148"/>
        <v>8.6888348438981758E-2</v>
      </c>
      <c r="W1059" s="1">
        <v>950</v>
      </c>
      <c r="X1059" s="1">
        <f t="shared" si="149"/>
        <v>9.1461419409454483E-5</v>
      </c>
      <c r="Y1059" s="7">
        <v>2000</v>
      </c>
      <c r="Z1059" s="1">
        <v>10.265000000000001</v>
      </c>
      <c r="AA1059" s="1">
        <f t="shared" si="150"/>
        <v>1.7820052490882511E-2</v>
      </c>
      <c r="AB1059" s="1">
        <f t="shared" si="152"/>
        <v>2.0919030914153149E-4</v>
      </c>
      <c r="AD1059" s="8" t="s">
        <v>153</v>
      </c>
      <c r="AE1059" s="1" t="s">
        <v>69</v>
      </c>
      <c r="AF1059" s="1" t="s">
        <v>70</v>
      </c>
      <c r="AG1059" s="1" t="s">
        <v>71</v>
      </c>
      <c r="AH1059" s="1" t="s">
        <v>114</v>
      </c>
      <c r="AI1059" s="1" t="s">
        <v>130</v>
      </c>
      <c r="AJ1059" s="1" t="s">
        <v>151</v>
      </c>
      <c r="AK1059" s="8" t="s">
        <v>153</v>
      </c>
    </row>
    <row r="1060" spans="1:37" ht="16">
      <c r="A1060" s="8" t="s">
        <v>152</v>
      </c>
      <c r="B1060" s="8" t="s">
        <v>153</v>
      </c>
      <c r="C1060" s="8" t="s">
        <v>66</v>
      </c>
      <c r="D1060" s="11" t="s">
        <v>67</v>
      </c>
      <c r="E1060" s="24">
        <v>60</v>
      </c>
      <c r="F1060" s="13">
        <v>1.014</v>
      </c>
      <c r="G1060" s="24">
        <v>2332.4</v>
      </c>
      <c r="I1060" s="13">
        <v>-23.478999999999999</v>
      </c>
      <c r="J1060" s="38">
        <v>1.0799886757110917</v>
      </c>
      <c r="K1060" s="103">
        <f t="shared" si="151"/>
        <v>1.1682043793662158</v>
      </c>
      <c r="L1060" s="25">
        <v>5.7000000000000002E-2</v>
      </c>
      <c r="N1060">
        <v>13.3</v>
      </c>
      <c r="O1060" s="70">
        <v>818.19799999999998</v>
      </c>
      <c r="P1060" s="70">
        <v>504.44940000000003</v>
      </c>
      <c r="Q1060" s="70">
        <f t="shared" si="144"/>
        <v>0.61653707293344651</v>
      </c>
      <c r="R1060" s="23">
        <f t="shared" si="145"/>
        <v>8.1999430700148395</v>
      </c>
      <c r="S1060" s="25">
        <v>7.0780000000000003</v>
      </c>
      <c r="T1060" s="23">
        <f t="shared" si="146"/>
        <v>0.86317672446806282</v>
      </c>
      <c r="U1060" s="23">
        <f t="shared" si="147"/>
        <v>1.1585113125197568</v>
      </c>
      <c r="V1060" s="23">
        <f t="shared" si="148"/>
        <v>6.6035144813626143E-2</v>
      </c>
      <c r="W1060" s="1">
        <v>950</v>
      </c>
      <c r="X1060" s="1">
        <f t="shared" si="149"/>
        <v>6.9510678751185414E-5</v>
      </c>
      <c r="Y1060" s="7">
        <v>2000</v>
      </c>
      <c r="Z1060" s="1">
        <v>10.265000000000001</v>
      </c>
      <c r="AA1060" s="1">
        <f t="shared" si="150"/>
        <v>1.3543239893070708E-2</v>
      </c>
      <c r="AB1060" s="1">
        <f t="shared" si="152"/>
        <v>1.5821272153892442E-4</v>
      </c>
      <c r="AD1060" s="8" t="s">
        <v>153</v>
      </c>
      <c r="AE1060" s="1" t="s">
        <v>69</v>
      </c>
      <c r="AF1060" s="1" t="s">
        <v>70</v>
      </c>
      <c r="AG1060" s="1" t="s">
        <v>71</v>
      </c>
      <c r="AH1060" s="1" t="s">
        <v>114</v>
      </c>
      <c r="AI1060" s="1" t="s">
        <v>130</v>
      </c>
      <c r="AJ1060" s="1" t="s">
        <v>151</v>
      </c>
      <c r="AK1060" s="8" t="s">
        <v>153</v>
      </c>
    </row>
    <row r="1061" spans="1:37" ht="16">
      <c r="A1061" s="8" t="s">
        <v>152</v>
      </c>
      <c r="B1061" s="8" t="s">
        <v>153</v>
      </c>
      <c r="C1061" s="8" t="s">
        <v>66</v>
      </c>
      <c r="D1061" s="11" t="s">
        <v>67</v>
      </c>
      <c r="E1061" s="24">
        <v>61</v>
      </c>
      <c r="F1061" s="13">
        <v>2.4849999999999999</v>
      </c>
      <c r="G1061" s="24">
        <v>2338.1</v>
      </c>
      <c r="I1061" s="13">
        <v>-13.308</v>
      </c>
      <c r="J1061" s="38">
        <v>1.0911146122027928</v>
      </c>
      <c r="K1061" s="103">
        <f t="shared" si="151"/>
        <v>1.180228262417653</v>
      </c>
      <c r="L1061" s="25">
        <v>0.14000000000000001</v>
      </c>
      <c r="N1061">
        <v>13.3</v>
      </c>
      <c r="O1061" s="70">
        <v>818.19799999999998</v>
      </c>
      <c r="P1061" s="70">
        <v>504.44940000000003</v>
      </c>
      <c r="Q1061" s="70">
        <f t="shared" si="144"/>
        <v>0.61653707293344651</v>
      </c>
      <c r="R1061" s="23">
        <f t="shared" si="145"/>
        <v>8.1999430700148395</v>
      </c>
      <c r="S1061" s="25">
        <v>7.0780000000000003</v>
      </c>
      <c r="T1061" s="23">
        <f t="shared" si="146"/>
        <v>0.86317672446806282</v>
      </c>
      <c r="U1061" s="23">
        <f t="shared" si="147"/>
        <v>1.1585113125197568</v>
      </c>
      <c r="V1061" s="23">
        <f t="shared" si="148"/>
        <v>0.16219158375276596</v>
      </c>
      <c r="W1061" s="1">
        <v>950</v>
      </c>
      <c r="X1061" s="1">
        <f t="shared" si="149"/>
        <v>1.7072798289764838E-4</v>
      </c>
      <c r="Y1061" s="7">
        <v>2000</v>
      </c>
      <c r="Z1061" s="1">
        <v>10.265000000000001</v>
      </c>
      <c r="AA1061" s="1">
        <f t="shared" si="150"/>
        <v>3.3264097982980682E-2</v>
      </c>
      <c r="AB1061" s="1">
        <f t="shared" si="152"/>
        <v>3.9259228563343849E-4</v>
      </c>
      <c r="AD1061" s="8" t="s">
        <v>153</v>
      </c>
      <c r="AE1061" s="1" t="s">
        <v>69</v>
      </c>
      <c r="AF1061" s="1" t="s">
        <v>70</v>
      </c>
      <c r="AG1061" s="1" t="s">
        <v>71</v>
      </c>
      <c r="AH1061" s="1" t="s">
        <v>114</v>
      </c>
      <c r="AI1061" s="1" t="s">
        <v>130</v>
      </c>
      <c r="AJ1061" s="1" t="s">
        <v>151</v>
      </c>
      <c r="AK1061" s="8" t="s">
        <v>153</v>
      </c>
    </row>
    <row r="1062" spans="1:37" ht="16">
      <c r="A1062" s="8" t="s">
        <v>152</v>
      </c>
      <c r="B1062" s="8" t="s">
        <v>153</v>
      </c>
      <c r="C1062" s="8" t="s">
        <v>66</v>
      </c>
      <c r="D1062" s="11" t="s">
        <v>67</v>
      </c>
      <c r="E1062" s="24">
        <v>62</v>
      </c>
      <c r="F1062" s="13">
        <v>0.82299999999999995</v>
      </c>
      <c r="G1062" s="24">
        <v>2343.5</v>
      </c>
      <c r="I1062" s="13">
        <v>-18.443000000000001</v>
      </c>
      <c r="J1062" s="38">
        <v>1.0854978093259133</v>
      </c>
      <c r="K1062" s="103">
        <f t="shared" si="151"/>
        <v>1.1741581690157119</v>
      </c>
      <c r="L1062" s="25">
        <v>4.5999999999999999E-2</v>
      </c>
      <c r="N1062">
        <v>13.3</v>
      </c>
      <c r="O1062" s="70">
        <v>818.19799999999998</v>
      </c>
      <c r="P1062" s="70">
        <v>504.44940000000003</v>
      </c>
      <c r="Q1062" s="70">
        <f t="shared" si="144"/>
        <v>0.61653707293344651</v>
      </c>
      <c r="R1062" s="23">
        <f t="shared" si="145"/>
        <v>8.1999430700148395</v>
      </c>
      <c r="S1062" s="25">
        <v>7.0780000000000003</v>
      </c>
      <c r="T1062" s="23">
        <f t="shared" si="146"/>
        <v>0.86317672446806282</v>
      </c>
      <c r="U1062" s="23">
        <f t="shared" si="147"/>
        <v>1.1585113125197568</v>
      </c>
      <c r="V1062" s="23">
        <f t="shared" si="148"/>
        <v>5.3291520375908813E-2</v>
      </c>
      <c r="W1062" s="1">
        <v>950</v>
      </c>
      <c r="X1062" s="1">
        <f t="shared" si="149"/>
        <v>5.6096337237798748E-5</v>
      </c>
      <c r="Y1062" s="7">
        <v>2000</v>
      </c>
      <c r="Z1062" s="1">
        <v>10.265000000000001</v>
      </c>
      <c r="AA1062" s="1">
        <f t="shared" si="150"/>
        <v>1.0929632194407939E-2</v>
      </c>
      <c r="AB1062" s="1">
        <f t="shared" si="152"/>
        <v>1.2833116925401204E-4</v>
      </c>
      <c r="AD1062" s="8" t="s">
        <v>153</v>
      </c>
      <c r="AE1062" s="1" t="s">
        <v>69</v>
      </c>
      <c r="AF1062" s="1" t="s">
        <v>70</v>
      </c>
      <c r="AG1062" s="1" t="s">
        <v>71</v>
      </c>
      <c r="AH1062" s="1" t="s">
        <v>114</v>
      </c>
      <c r="AI1062" s="1" t="s">
        <v>130</v>
      </c>
      <c r="AJ1062" s="1" t="s">
        <v>151</v>
      </c>
      <c r="AK1062" s="8" t="s">
        <v>153</v>
      </c>
    </row>
    <row r="1063" spans="1:37" ht="16">
      <c r="A1063" s="8" t="s">
        <v>152</v>
      </c>
      <c r="B1063" s="8" t="s">
        <v>153</v>
      </c>
      <c r="C1063" s="8" t="s">
        <v>66</v>
      </c>
      <c r="D1063" s="11" t="s">
        <v>67</v>
      </c>
      <c r="E1063" s="24">
        <v>70</v>
      </c>
      <c r="F1063" s="13">
        <v>1.427</v>
      </c>
      <c r="G1063" s="24">
        <v>2490.9</v>
      </c>
      <c r="I1063" s="13">
        <v>-26.568000000000001</v>
      </c>
      <c r="J1063" s="38">
        <v>1.0766091596306584</v>
      </c>
      <c r="K1063" s="103">
        <f t="shared" si="151"/>
        <v>1.164552067233533</v>
      </c>
      <c r="L1063" s="25">
        <v>0.08</v>
      </c>
      <c r="N1063">
        <v>13.3</v>
      </c>
      <c r="O1063" s="70">
        <v>818.19799999999998</v>
      </c>
      <c r="P1063" s="70">
        <v>504.44940000000003</v>
      </c>
      <c r="Q1063" s="70">
        <f t="shared" si="144"/>
        <v>0.61653707293344651</v>
      </c>
      <c r="R1063" s="23">
        <f t="shared" si="145"/>
        <v>8.1999430700148395</v>
      </c>
      <c r="S1063" s="25">
        <v>7.0780000000000003</v>
      </c>
      <c r="T1063" s="23">
        <f t="shared" si="146"/>
        <v>0.86317672446806282</v>
      </c>
      <c r="U1063" s="23">
        <f t="shared" si="147"/>
        <v>1.1585113125197568</v>
      </c>
      <c r="V1063" s="23">
        <f t="shared" si="148"/>
        <v>9.2680905001580549E-2</v>
      </c>
      <c r="W1063" s="1">
        <v>950</v>
      </c>
      <c r="X1063" s="1">
        <f t="shared" si="149"/>
        <v>9.7558847370084789E-5</v>
      </c>
      <c r="Y1063" s="7">
        <v>2000</v>
      </c>
      <c r="Z1063" s="1">
        <v>10.265000000000001</v>
      </c>
      <c r="AA1063" s="1">
        <f t="shared" si="150"/>
        <v>1.9008055990274678E-2</v>
      </c>
      <c r="AB1063" s="1">
        <f t="shared" si="152"/>
        <v>2.2135870897565114E-4</v>
      </c>
      <c r="AD1063" s="8" t="s">
        <v>153</v>
      </c>
      <c r="AE1063" s="1" t="s">
        <v>69</v>
      </c>
      <c r="AF1063" s="1" t="s">
        <v>70</v>
      </c>
      <c r="AG1063" s="1" t="s">
        <v>71</v>
      </c>
      <c r="AH1063" s="1" t="s">
        <v>114</v>
      </c>
      <c r="AI1063" s="1" t="s">
        <v>130</v>
      </c>
      <c r="AJ1063" s="1" t="s">
        <v>151</v>
      </c>
      <c r="AK1063" s="8" t="s">
        <v>153</v>
      </c>
    </row>
    <row r="1064" spans="1:37" ht="16">
      <c r="A1064" s="8" t="s">
        <v>152</v>
      </c>
      <c r="B1064" s="8" t="s">
        <v>153</v>
      </c>
      <c r="C1064" s="8" t="s">
        <v>66</v>
      </c>
      <c r="D1064" s="11" t="s">
        <v>67</v>
      </c>
      <c r="E1064" s="24">
        <v>80</v>
      </c>
      <c r="F1064" s="13">
        <v>0.73899999999999999</v>
      </c>
      <c r="G1064" s="24">
        <v>2677.7</v>
      </c>
      <c r="I1064" s="13">
        <v>-28.315999999999999</v>
      </c>
      <c r="J1064" s="38">
        <v>1.0746966603940371</v>
      </c>
      <c r="K1064" s="103">
        <f t="shared" si="151"/>
        <v>1.1624851811696892</v>
      </c>
      <c r="L1064" s="25">
        <v>4.2000000000000003E-2</v>
      </c>
      <c r="N1064">
        <v>13.3</v>
      </c>
      <c r="O1064" s="70">
        <v>818.19799999999998</v>
      </c>
      <c r="P1064" s="70">
        <v>504.44940000000003</v>
      </c>
      <c r="Q1064" s="70">
        <f t="shared" si="144"/>
        <v>0.61653707293344651</v>
      </c>
      <c r="R1064" s="23">
        <f t="shared" si="145"/>
        <v>8.1999430700148395</v>
      </c>
      <c r="S1064" s="25">
        <v>7.0780000000000003</v>
      </c>
      <c r="T1064" s="23">
        <f t="shared" si="146"/>
        <v>0.86317672446806282</v>
      </c>
      <c r="U1064" s="23">
        <f t="shared" si="147"/>
        <v>1.1585113125197568</v>
      </c>
      <c r="V1064" s="23">
        <f t="shared" si="148"/>
        <v>4.865747512582979E-2</v>
      </c>
      <c r="W1064" s="1">
        <v>950</v>
      </c>
      <c r="X1064" s="1">
        <f t="shared" si="149"/>
        <v>5.1218394869294512E-5</v>
      </c>
      <c r="Y1064" s="7">
        <v>2000</v>
      </c>
      <c r="Z1064" s="1">
        <v>10.265000000000001</v>
      </c>
      <c r="AA1064" s="1">
        <f t="shared" si="150"/>
        <v>9.9792293948942051E-3</v>
      </c>
      <c r="AB1064" s="1">
        <f t="shared" si="152"/>
        <v>1.1600706291057478E-4</v>
      </c>
      <c r="AD1064" s="8" t="s">
        <v>153</v>
      </c>
      <c r="AE1064" s="1" t="s">
        <v>69</v>
      </c>
      <c r="AF1064" s="1" t="s">
        <v>70</v>
      </c>
      <c r="AG1064" s="1" t="s">
        <v>71</v>
      </c>
      <c r="AH1064" s="1" t="s">
        <v>114</v>
      </c>
      <c r="AI1064" s="1" t="s">
        <v>130</v>
      </c>
      <c r="AJ1064" s="1" t="s">
        <v>151</v>
      </c>
      <c r="AK1064" s="8" t="s">
        <v>153</v>
      </c>
    </row>
    <row r="1065" spans="1:37" ht="16">
      <c r="A1065" s="8" t="s">
        <v>152</v>
      </c>
      <c r="B1065" s="8" t="s">
        <v>153</v>
      </c>
      <c r="C1065" s="8" t="s">
        <v>66</v>
      </c>
      <c r="D1065" s="11" t="s">
        <v>67</v>
      </c>
      <c r="E1065" s="24">
        <v>84</v>
      </c>
      <c r="F1065" s="13">
        <v>0.621</v>
      </c>
      <c r="G1065" s="24">
        <v>2764.7</v>
      </c>
      <c r="I1065" s="13">
        <v>-23.795999999999999</v>
      </c>
      <c r="J1065" s="38">
        <v>1.0796418729418311</v>
      </c>
      <c r="K1065" s="103">
        <f t="shared" si="151"/>
        <v>1.1678295834606081</v>
      </c>
      <c r="L1065" s="25">
        <v>3.5000000000000003E-2</v>
      </c>
      <c r="N1065">
        <v>13.3</v>
      </c>
      <c r="O1065" s="70">
        <v>818.19799999999998</v>
      </c>
      <c r="P1065" s="70">
        <v>504.44940000000003</v>
      </c>
      <c r="Q1065" s="70">
        <f t="shared" si="144"/>
        <v>0.61653707293344651</v>
      </c>
      <c r="R1065" s="23">
        <f t="shared" si="145"/>
        <v>8.1999430700148395</v>
      </c>
      <c r="S1065" s="25">
        <v>7.0780000000000003</v>
      </c>
      <c r="T1065" s="23">
        <f t="shared" si="146"/>
        <v>0.86317672446806282</v>
      </c>
      <c r="U1065" s="23">
        <f t="shared" si="147"/>
        <v>1.1585113125197568</v>
      </c>
      <c r="V1065" s="23">
        <f t="shared" si="148"/>
        <v>4.054789593819149E-2</v>
      </c>
      <c r="W1065" s="1">
        <v>950</v>
      </c>
      <c r="X1065" s="1">
        <f t="shared" si="149"/>
        <v>4.2681995724412096E-5</v>
      </c>
      <c r="Y1065" s="7">
        <v>2000</v>
      </c>
      <c r="Z1065" s="1">
        <v>10.265000000000001</v>
      </c>
      <c r="AA1065" s="1">
        <f t="shared" si="150"/>
        <v>8.3160244957451706E-3</v>
      </c>
      <c r="AB1065" s="1">
        <f t="shared" si="152"/>
        <v>9.7116994229142953E-5</v>
      </c>
      <c r="AD1065" s="8" t="s">
        <v>153</v>
      </c>
      <c r="AE1065" s="1" t="s">
        <v>69</v>
      </c>
      <c r="AF1065" s="1" t="s">
        <v>70</v>
      </c>
      <c r="AG1065" s="1" t="s">
        <v>71</v>
      </c>
      <c r="AH1065" s="1" t="s">
        <v>114</v>
      </c>
      <c r="AI1065" s="1" t="s">
        <v>130</v>
      </c>
      <c r="AJ1065" s="1" t="s">
        <v>151</v>
      </c>
      <c r="AK1065" s="8" t="s">
        <v>153</v>
      </c>
    </row>
    <row r="1066" spans="1:37" ht="16">
      <c r="A1066" s="8" t="s">
        <v>152</v>
      </c>
      <c r="B1066" s="8" t="s">
        <v>153</v>
      </c>
      <c r="C1066" s="8" t="s">
        <v>66</v>
      </c>
      <c r="D1066" s="11" t="s">
        <v>67</v>
      </c>
      <c r="E1066" s="24">
        <v>87</v>
      </c>
      <c r="F1066" s="13">
        <v>0.72099999999999997</v>
      </c>
      <c r="G1066" s="24">
        <v>2827.6</v>
      </c>
      <c r="I1066" s="13">
        <v>-30.332000000000001</v>
      </c>
      <c r="J1066" s="38">
        <v>1.0724908486236315</v>
      </c>
      <c r="K1066" s="103">
        <f t="shared" si="151"/>
        <v>1.1601012967609465</v>
      </c>
      <c r="L1066" s="25">
        <v>4.1000000000000002E-2</v>
      </c>
      <c r="N1066">
        <v>13.3</v>
      </c>
      <c r="O1066" s="70">
        <v>818.19799999999998</v>
      </c>
      <c r="P1066" s="70">
        <v>504.44940000000003</v>
      </c>
      <c r="Q1066" s="70">
        <f t="shared" si="144"/>
        <v>0.61653707293344651</v>
      </c>
      <c r="R1066" s="23">
        <f t="shared" si="145"/>
        <v>8.1999430700148395</v>
      </c>
      <c r="S1066" s="25">
        <v>7.0780000000000003</v>
      </c>
      <c r="T1066" s="23">
        <f t="shared" si="146"/>
        <v>0.86317672446806282</v>
      </c>
      <c r="U1066" s="23">
        <f t="shared" si="147"/>
        <v>1.1585113125197568</v>
      </c>
      <c r="V1066" s="23">
        <f t="shared" si="148"/>
        <v>4.7498963813310029E-2</v>
      </c>
      <c r="W1066" s="1">
        <v>950</v>
      </c>
      <c r="X1066" s="1">
        <f t="shared" si="149"/>
        <v>4.999890927716845E-5</v>
      </c>
      <c r="Y1066" s="7">
        <v>2000</v>
      </c>
      <c r="Z1066" s="1">
        <v>10.265000000000001</v>
      </c>
      <c r="AA1066" s="1">
        <f t="shared" si="150"/>
        <v>9.7416286950157711E-3</v>
      </c>
      <c r="AB1066" s="1">
        <f t="shared" si="152"/>
        <v>1.1301276081651444E-4</v>
      </c>
      <c r="AD1066" s="8" t="s">
        <v>153</v>
      </c>
      <c r="AE1066" s="1" t="s">
        <v>69</v>
      </c>
      <c r="AF1066" s="1" t="s">
        <v>70</v>
      </c>
      <c r="AG1066" s="1" t="s">
        <v>71</v>
      </c>
      <c r="AH1066" s="1" t="s">
        <v>114</v>
      </c>
      <c r="AI1066" s="1" t="s">
        <v>130</v>
      </c>
      <c r="AJ1066" s="1" t="s">
        <v>151</v>
      </c>
      <c r="AK1066" s="8" t="s">
        <v>153</v>
      </c>
    </row>
    <row r="1067" spans="1:37" ht="16">
      <c r="A1067" s="8" t="s">
        <v>152</v>
      </c>
      <c r="B1067" s="8" t="s">
        <v>153</v>
      </c>
      <c r="C1067" s="8" t="s">
        <v>66</v>
      </c>
      <c r="D1067" s="11" t="s">
        <v>67</v>
      </c>
      <c r="E1067" s="24">
        <v>88</v>
      </c>
      <c r="F1067" s="13">
        <v>0.26600000000000001</v>
      </c>
      <c r="G1067" s="24">
        <v>2857.4</v>
      </c>
      <c r="I1067" s="13">
        <v>-28.149000000000001</v>
      </c>
      <c r="J1067" s="38">
        <v>1.0748793794771847</v>
      </c>
      <c r="K1067" s="103">
        <f t="shared" si="151"/>
        <v>1.1626826505640584</v>
      </c>
      <c r="L1067" s="25">
        <v>1.4999999999999999E-2</v>
      </c>
      <c r="N1067">
        <v>13.3</v>
      </c>
      <c r="O1067" s="70">
        <v>818.19799999999998</v>
      </c>
      <c r="P1067" s="70">
        <v>504.44940000000003</v>
      </c>
      <c r="Q1067" s="70">
        <f t="shared" si="144"/>
        <v>0.61653707293344651</v>
      </c>
      <c r="R1067" s="23">
        <f t="shared" si="145"/>
        <v>8.1999430700148395</v>
      </c>
      <c r="S1067" s="25">
        <v>7.0780000000000003</v>
      </c>
      <c r="T1067" s="23">
        <f t="shared" si="146"/>
        <v>0.86317672446806282</v>
      </c>
      <c r="U1067" s="23">
        <f t="shared" si="147"/>
        <v>1.1585113125197568</v>
      </c>
      <c r="V1067" s="23">
        <f t="shared" si="148"/>
        <v>1.7377669687796353E-2</v>
      </c>
      <c r="W1067" s="1">
        <v>950</v>
      </c>
      <c r="X1067" s="1">
        <f t="shared" si="149"/>
        <v>1.8292283881890899E-5</v>
      </c>
      <c r="Y1067" s="7">
        <v>2000</v>
      </c>
      <c r="Z1067" s="1">
        <v>10.265000000000001</v>
      </c>
      <c r="AA1067" s="1">
        <f t="shared" si="150"/>
        <v>3.5640104981765025E-3</v>
      </c>
      <c r="AB1067" s="1">
        <f t="shared" si="152"/>
        <v>4.1438131726579865E-5</v>
      </c>
      <c r="AD1067" s="8" t="s">
        <v>153</v>
      </c>
      <c r="AE1067" s="1" t="s">
        <v>69</v>
      </c>
      <c r="AF1067" s="1" t="s">
        <v>70</v>
      </c>
      <c r="AG1067" s="1" t="s">
        <v>71</v>
      </c>
      <c r="AH1067" s="1" t="s">
        <v>114</v>
      </c>
      <c r="AI1067" s="1" t="s">
        <v>130</v>
      </c>
      <c r="AJ1067" s="1" t="s">
        <v>151</v>
      </c>
      <c r="AK1067" s="8" t="s">
        <v>153</v>
      </c>
    </row>
    <row r="1068" spans="1:37" ht="16">
      <c r="A1068" s="8" t="s">
        <v>152</v>
      </c>
      <c r="B1068" s="8" t="s">
        <v>153</v>
      </c>
      <c r="C1068" s="8" t="s">
        <v>66</v>
      </c>
      <c r="D1068" s="11" t="s">
        <v>67</v>
      </c>
      <c r="E1068" s="24">
        <v>90</v>
      </c>
      <c r="F1068" s="13">
        <v>0.25800000000000001</v>
      </c>
      <c r="G1068" s="24">
        <v>2933.9</v>
      </c>
      <c r="I1068" s="13">
        <v>-21.108000000000001</v>
      </c>
      <c r="J1068" s="38">
        <v>1.0825825082728189</v>
      </c>
      <c r="K1068" s="103">
        <f t="shared" si="151"/>
        <v>1.1710075734279461</v>
      </c>
      <c r="L1068" s="25">
        <v>1.4999999999999999E-2</v>
      </c>
      <c r="N1068">
        <v>13.3</v>
      </c>
      <c r="O1068" s="70">
        <v>818.19799999999998</v>
      </c>
      <c r="P1068" s="70">
        <v>504.44940000000003</v>
      </c>
      <c r="Q1068" s="70">
        <f t="shared" si="144"/>
        <v>0.61653707293344651</v>
      </c>
      <c r="R1068" s="23">
        <f t="shared" si="145"/>
        <v>8.1999430700148395</v>
      </c>
      <c r="S1068" s="25">
        <v>7.0780000000000003</v>
      </c>
      <c r="T1068" s="23">
        <f t="shared" si="146"/>
        <v>0.86317672446806282</v>
      </c>
      <c r="U1068" s="23">
        <f t="shared" si="147"/>
        <v>1.1585113125197568</v>
      </c>
      <c r="V1068" s="23">
        <f t="shared" si="148"/>
        <v>1.7377669687796353E-2</v>
      </c>
      <c r="W1068" s="1">
        <v>950</v>
      </c>
      <c r="X1068" s="1">
        <f t="shared" si="149"/>
        <v>1.8292283881890899E-5</v>
      </c>
      <c r="Y1068" s="7">
        <v>2000</v>
      </c>
      <c r="Z1068" s="1">
        <v>10.265000000000001</v>
      </c>
      <c r="AA1068" s="1">
        <f t="shared" si="150"/>
        <v>3.5640104981765025E-3</v>
      </c>
      <c r="AB1068" s="1">
        <f t="shared" si="152"/>
        <v>4.1734832851413917E-5</v>
      </c>
      <c r="AD1068" s="8" t="s">
        <v>153</v>
      </c>
      <c r="AE1068" s="1" t="s">
        <v>69</v>
      </c>
      <c r="AF1068" s="1" t="s">
        <v>70</v>
      </c>
      <c r="AG1068" s="1" t="s">
        <v>71</v>
      </c>
      <c r="AH1068" s="1" t="s">
        <v>114</v>
      </c>
      <c r="AI1068" s="1" t="s">
        <v>130</v>
      </c>
      <c r="AJ1068" s="1" t="s">
        <v>151</v>
      </c>
      <c r="AK1068" s="8" t="s">
        <v>153</v>
      </c>
    </row>
    <row r="1069" spans="1:37" ht="16">
      <c r="A1069" s="8" t="s">
        <v>152</v>
      </c>
      <c r="B1069" s="8" t="s">
        <v>153</v>
      </c>
      <c r="C1069" s="8" t="s">
        <v>66</v>
      </c>
      <c r="D1069" s="11" t="s">
        <v>67</v>
      </c>
      <c r="E1069" s="24">
        <v>92</v>
      </c>
      <c r="F1069" s="13">
        <v>0.32100000000000001</v>
      </c>
      <c r="G1069" s="24">
        <v>2991.2</v>
      </c>
      <c r="I1069" s="13">
        <v>-33.116999999999997</v>
      </c>
      <c r="J1069" s="38">
        <v>1.0694434716397088</v>
      </c>
      <c r="K1069" s="103">
        <f t="shared" si="151"/>
        <v>1.1568078942642579</v>
      </c>
      <c r="L1069" s="25">
        <v>1.7999999999999999E-2</v>
      </c>
      <c r="N1069">
        <v>13.3</v>
      </c>
      <c r="O1069" s="70">
        <v>818.19799999999998</v>
      </c>
      <c r="P1069" s="70">
        <v>504.44940000000003</v>
      </c>
      <c r="Q1069" s="70">
        <f t="shared" si="144"/>
        <v>0.61653707293344651</v>
      </c>
      <c r="R1069" s="23">
        <f t="shared" si="145"/>
        <v>8.1999430700148395</v>
      </c>
      <c r="S1069" s="25">
        <v>7.0780000000000003</v>
      </c>
      <c r="T1069" s="23">
        <f t="shared" si="146"/>
        <v>0.86317672446806282</v>
      </c>
      <c r="U1069" s="23">
        <f t="shared" si="147"/>
        <v>1.1585113125197568</v>
      </c>
      <c r="V1069" s="23">
        <f t="shared" si="148"/>
        <v>2.0853203625355622E-2</v>
      </c>
      <c r="W1069" s="1">
        <v>950</v>
      </c>
      <c r="X1069" s="1">
        <f t="shared" si="149"/>
        <v>2.1950740658269076E-5</v>
      </c>
      <c r="Y1069" s="7">
        <v>2000</v>
      </c>
      <c r="Z1069" s="1">
        <v>10.265000000000001</v>
      </c>
      <c r="AA1069" s="1">
        <f t="shared" si="150"/>
        <v>4.2768125978118023E-3</v>
      </c>
      <c r="AB1069" s="1">
        <f t="shared" si="152"/>
        <v>4.9474505754375216E-5</v>
      </c>
      <c r="AD1069" s="8" t="s">
        <v>153</v>
      </c>
      <c r="AE1069" s="1" t="s">
        <v>69</v>
      </c>
      <c r="AF1069" s="1" t="s">
        <v>70</v>
      </c>
      <c r="AG1069" s="1" t="s">
        <v>71</v>
      </c>
      <c r="AH1069" s="1" t="s">
        <v>114</v>
      </c>
      <c r="AI1069" s="1" t="s">
        <v>130</v>
      </c>
      <c r="AJ1069" s="1" t="s">
        <v>151</v>
      </c>
      <c r="AK1069" s="8" t="s">
        <v>153</v>
      </c>
    </row>
    <row r="1070" spans="1:37" ht="16">
      <c r="A1070" s="8" t="s">
        <v>152</v>
      </c>
      <c r="B1070" s="8" t="s">
        <v>153</v>
      </c>
      <c r="C1070" s="8" t="s">
        <v>66</v>
      </c>
      <c r="D1070" s="11" t="s">
        <v>67</v>
      </c>
      <c r="E1070" s="24">
        <v>96</v>
      </c>
      <c r="F1070" s="13">
        <v>0.437</v>
      </c>
      <c r="G1070" s="24">
        <v>3221.3</v>
      </c>
      <c r="I1070" s="13">
        <v>-29.733000000000001</v>
      </c>
      <c r="J1070" s="38">
        <v>1.0731462563410008</v>
      </c>
      <c r="K1070" s="103">
        <f t="shared" si="151"/>
        <v>1.1608096156936991</v>
      </c>
      <c r="L1070" s="25">
        <v>2.5000000000000001E-2</v>
      </c>
      <c r="N1070">
        <v>13.3</v>
      </c>
      <c r="O1070" s="70">
        <v>818.19799999999998</v>
      </c>
      <c r="P1070" s="70">
        <v>504.44940000000003</v>
      </c>
      <c r="Q1070" s="70">
        <f t="shared" si="144"/>
        <v>0.61653707293344651</v>
      </c>
      <c r="R1070" s="23">
        <f t="shared" si="145"/>
        <v>8.1999430700148395</v>
      </c>
      <c r="S1070" s="25">
        <v>7.0780000000000003</v>
      </c>
      <c r="T1070" s="23">
        <f t="shared" si="146"/>
        <v>0.86317672446806282</v>
      </c>
      <c r="U1070" s="23">
        <f t="shared" si="147"/>
        <v>1.1585113125197568</v>
      </c>
      <c r="V1070" s="23">
        <f t="shared" si="148"/>
        <v>2.8962782812993922E-2</v>
      </c>
      <c r="W1070" s="1">
        <v>950</v>
      </c>
      <c r="X1070" s="1">
        <f t="shared" si="149"/>
        <v>3.0487139803151496E-5</v>
      </c>
      <c r="Y1070" s="7">
        <v>2000</v>
      </c>
      <c r="Z1070" s="1">
        <v>10.265000000000001</v>
      </c>
      <c r="AA1070" s="1">
        <f t="shared" si="150"/>
        <v>5.9400174969608368E-3</v>
      </c>
      <c r="AB1070" s="1">
        <f t="shared" si="152"/>
        <v>6.8952294278609578E-5</v>
      </c>
      <c r="AD1070" s="8" t="s">
        <v>153</v>
      </c>
      <c r="AE1070" s="1" t="s">
        <v>69</v>
      </c>
      <c r="AF1070" s="1" t="s">
        <v>70</v>
      </c>
      <c r="AG1070" s="1" t="s">
        <v>71</v>
      </c>
      <c r="AH1070" s="1" t="s">
        <v>114</v>
      </c>
      <c r="AI1070" s="1" t="s">
        <v>130</v>
      </c>
      <c r="AJ1070" s="1" t="s">
        <v>151</v>
      </c>
      <c r="AK1070" s="8" t="s">
        <v>153</v>
      </c>
    </row>
    <row r="1071" spans="1:37" ht="16">
      <c r="A1071" s="8" t="s">
        <v>152</v>
      </c>
      <c r="B1071" s="8" t="s">
        <v>153</v>
      </c>
      <c r="C1071" s="8" t="s">
        <v>66</v>
      </c>
      <c r="D1071" s="11" t="s">
        <v>67</v>
      </c>
      <c r="E1071" s="24">
        <v>98</v>
      </c>
      <c r="F1071" s="13">
        <v>0.54300000000000004</v>
      </c>
      <c r="G1071" s="24">
        <v>3264.6</v>
      </c>
      <c r="I1071" s="13">
        <v>-30.588000000000001</v>
      </c>
      <c r="J1071" s="38">
        <v>1.0722107385028861</v>
      </c>
      <c r="K1071" s="103">
        <f t="shared" si="151"/>
        <v>1.1597985730520386</v>
      </c>
      <c r="L1071" s="25">
        <v>3.1E-2</v>
      </c>
      <c r="N1071">
        <v>13.3</v>
      </c>
      <c r="O1071" s="70">
        <v>818.19799999999998</v>
      </c>
      <c r="P1071" s="70">
        <v>504.44940000000003</v>
      </c>
      <c r="Q1071" s="70">
        <f t="shared" si="144"/>
        <v>0.61653707293344651</v>
      </c>
      <c r="R1071" s="23">
        <f t="shared" si="145"/>
        <v>8.1999430700148395</v>
      </c>
      <c r="S1071" s="25">
        <v>7.0780000000000003</v>
      </c>
      <c r="T1071" s="23">
        <f t="shared" si="146"/>
        <v>0.86317672446806282</v>
      </c>
      <c r="U1071" s="23">
        <f t="shared" si="147"/>
        <v>1.1585113125197568</v>
      </c>
      <c r="V1071" s="23">
        <f t="shared" si="148"/>
        <v>3.591385068811246E-2</v>
      </c>
      <c r="W1071" s="1">
        <v>950</v>
      </c>
      <c r="X1071" s="1">
        <f t="shared" si="149"/>
        <v>3.7804053355907853E-5</v>
      </c>
      <c r="Y1071" s="7">
        <v>2000</v>
      </c>
      <c r="Z1071" s="1">
        <v>10.265000000000001</v>
      </c>
      <c r="AA1071" s="1">
        <f t="shared" si="150"/>
        <v>7.3656216962314381E-3</v>
      </c>
      <c r="AB1071" s="1">
        <f t="shared" si="152"/>
        <v>8.5426375329303571E-5</v>
      </c>
      <c r="AD1071" s="8" t="s">
        <v>153</v>
      </c>
      <c r="AE1071" s="1" t="s">
        <v>69</v>
      </c>
      <c r="AF1071" s="1" t="s">
        <v>70</v>
      </c>
      <c r="AG1071" s="1" t="s">
        <v>71</v>
      </c>
      <c r="AH1071" s="1" t="s">
        <v>114</v>
      </c>
      <c r="AI1071" s="1" t="s">
        <v>130</v>
      </c>
      <c r="AJ1071" s="1" t="s">
        <v>151</v>
      </c>
      <c r="AK1071" s="8" t="s">
        <v>153</v>
      </c>
    </row>
    <row r="1072" spans="1:37" ht="16">
      <c r="A1072" s="8" t="s">
        <v>152</v>
      </c>
      <c r="B1072" s="8" t="s">
        <v>153</v>
      </c>
      <c r="C1072" s="8" t="s">
        <v>66</v>
      </c>
      <c r="D1072" s="11" t="s">
        <v>67</v>
      </c>
      <c r="E1072" s="24">
        <v>104</v>
      </c>
      <c r="F1072" s="13">
        <v>0.57699999999999996</v>
      </c>
      <c r="G1072" s="24">
        <v>3649.1</v>
      </c>
      <c r="I1072" s="13">
        <v>-28.087</v>
      </c>
      <c r="J1072" s="38">
        <v>1.0749472151326487</v>
      </c>
      <c r="K1072" s="103">
        <f t="shared" si="151"/>
        <v>1.1627559623539321</v>
      </c>
      <c r="L1072" s="25">
        <v>3.3000000000000002E-2</v>
      </c>
      <c r="N1072">
        <v>13.3</v>
      </c>
      <c r="O1072" s="70">
        <v>818.19799999999998</v>
      </c>
      <c r="P1072" s="70">
        <v>504.44940000000003</v>
      </c>
      <c r="Q1072" s="70">
        <f t="shared" si="144"/>
        <v>0.61653707293344651</v>
      </c>
      <c r="R1072" s="23">
        <f t="shared" si="145"/>
        <v>8.1999430700148395</v>
      </c>
      <c r="S1072" s="25">
        <v>7.0780000000000003</v>
      </c>
      <c r="T1072" s="23">
        <f t="shared" si="146"/>
        <v>0.86317672446806282</v>
      </c>
      <c r="U1072" s="23">
        <f t="shared" si="147"/>
        <v>1.1585113125197568</v>
      </c>
      <c r="V1072" s="23">
        <f t="shared" si="148"/>
        <v>3.8230873313151975E-2</v>
      </c>
      <c r="W1072" s="1">
        <v>950</v>
      </c>
      <c r="X1072" s="1">
        <f t="shared" si="149"/>
        <v>4.0243024540159971E-5</v>
      </c>
      <c r="Y1072" s="7">
        <v>2000</v>
      </c>
      <c r="Z1072" s="1">
        <v>10.265000000000001</v>
      </c>
      <c r="AA1072" s="1">
        <f t="shared" si="150"/>
        <v>7.8408230959883043E-3</v>
      </c>
      <c r="AB1072" s="1">
        <f t="shared" si="152"/>
        <v>9.1169638046228178E-5</v>
      </c>
      <c r="AD1072" s="8" t="s">
        <v>153</v>
      </c>
      <c r="AE1072" s="1" t="s">
        <v>69</v>
      </c>
      <c r="AF1072" s="1" t="s">
        <v>70</v>
      </c>
      <c r="AG1072" s="1" t="s">
        <v>71</v>
      </c>
      <c r="AH1072" s="1" t="s">
        <v>114</v>
      </c>
      <c r="AI1072" s="1" t="s">
        <v>130</v>
      </c>
      <c r="AJ1072" s="1" t="s">
        <v>151</v>
      </c>
      <c r="AK1072" s="8" t="s">
        <v>153</v>
      </c>
    </row>
    <row r="1073" spans="1:37" ht="16">
      <c r="A1073" s="8" t="s">
        <v>152</v>
      </c>
      <c r="B1073" s="8" t="s">
        <v>153</v>
      </c>
      <c r="C1073" s="8" t="s">
        <v>66</v>
      </c>
      <c r="D1073" s="11" t="s">
        <v>67</v>
      </c>
      <c r="E1073" s="24">
        <v>105</v>
      </c>
      <c r="F1073" s="13">
        <v>0.88800000000000001</v>
      </c>
      <c r="G1073" s="24">
        <v>3773.5</v>
      </c>
      <c r="I1073" s="13">
        <v>-26.981000000000002</v>
      </c>
      <c r="J1073" s="38">
        <v>1.0761573000640969</v>
      </c>
      <c r="K1073" s="103">
        <f t="shared" si="151"/>
        <v>1.1640637318153431</v>
      </c>
      <c r="L1073" s="25">
        <v>0.05</v>
      </c>
      <c r="N1073">
        <v>13.3</v>
      </c>
      <c r="O1073" s="70">
        <v>818.19799999999998</v>
      </c>
      <c r="P1073" s="70">
        <v>504.44940000000003</v>
      </c>
      <c r="Q1073" s="70">
        <f t="shared" si="144"/>
        <v>0.61653707293344651</v>
      </c>
      <c r="R1073" s="23">
        <f t="shared" si="145"/>
        <v>8.1999430700148395</v>
      </c>
      <c r="S1073" s="25">
        <v>7.0780000000000003</v>
      </c>
      <c r="T1073" s="23">
        <f t="shared" si="146"/>
        <v>0.86317672446806282</v>
      </c>
      <c r="U1073" s="23">
        <f t="shared" si="147"/>
        <v>1.1585113125197568</v>
      </c>
      <c r="V1073" s="23">
        <f t="shared" si="148"/>
        <v>5.7925565625987843E-2</v>
      </c>
      <c r="W1073" s="1">
        <v>950</v>
      </c>
      <c r="X1073" s="1">
        <f t="shared" si="149"/>
        <v>6.0974279606302991E-5</v>
      </c>
      <c r="Y1073" s="7">
        <v>2000</v>
      </c>
      <c r="Z1073" s="1">
        <v>10.265000000000001</v>
      </c>
      <c r="AA1073" s="1">
        <f t="shared" si="150"/>
        <v>1.1880034993921674E-2</v>
      </c>
      <c r="AB1073" s="1">
        <f t="shared" si="152"/>
        <v>1.382911786912133E-4</v>
      </c>
      <c r="AD1073" s="8" t="s">
        <v>153</v>
      </c>
      <c r="AE1073" s="1" t="s">
        <v>69</v>
      </c>
      <c r="AF1073" s="1" t="s">
        <v>70</v>
      </c>
      <c r="AG1073" s="1" t="s">
        <v>71</v>
      </c>
      <c r="AH1073" s="1" t="s">
        <v>114</v>
      </c>
      <c r="AI1073" s="1" t="s">
        <v>130</v>
      </c>
      <c r="AJ1073" s="1" t="s">
        <v>151</v>
      </c>
      <c r="AK1073" s="8" t="s">
        <v>153</v>
      </c>
    </row>
    <row r="1074" spans="1:37" ht="16">
      <c r="A1074" s="8" t="s">
        <v>152</v>
      </c>
      <c r="B1074" s="8" t="s">
        <v>153</v>
      </c>
      <c r="C1074" s="8" t="s">
        <v>66</v>
      </c>
      <c r="D1074" s="11" t="s">
        <v>67</v>
      </c>
      <c r="E1074" s="24">
        <v>106</v>
      </c>
      <c r="F1074" s="13">
        <v>1.0329999999999999</v>
      </c>
      <c r="G1074" s="24">
        <v>3839.1</v>
      </c>
      <c r="I1074" s="13">
        <v>-31.273</v>
      </c>
      <c r="J1074" s="38">
        <v>1.0714612172929707</v>
      </c>
      <c r="K1074" s="103">
        <f t="shared" si="151"/>
        <v>1.1589885415084502</v>
      </c>
      <c r="L1074" s="25">
        <v>5.8000000000000003E-2</v>
      </c>
      <c r="N1074">
        <v>13.3</v>
      </c>
      <c r="O1074" s="70">
        <v>818.19799999999998</v>
      </c>
      <c r="P1074" s="70">
        <v>504.44940000000003</v>
      </c>
      <c r="Q1074" s="70">
        <f t="shared" si="144"/>
        <v>0.61653707293344651</v>
      </c>
      <c r="R1074" s="23">
        <f t="shared" si="145"/>
        <v>8.1999430700148395</v>
      </c>
      <c r="S1074" s="25">
        <v>7.0780000000000003</v>
      </c>
      <c r="T1074" s="23">
        <f t="shared" si="146"/>
        <v>0.86317672446806282</v>
      </c>
      <c r="U1074" s="23">
        <f t="shared" si="147"/>
        <v>1.1585113125197568</v>
      </c>
      <c r="V1074" s="23">
        <f t="shared" si="148"/>
        <v>6.7193656126145904E-2</v>
      </c>
      <c r="W1074" s="1">
        <v>950</v>
      </c>
      <c r="X1074" s="1">
        <f t="shared" si="149"/>
        <v>7.0730164343311484E-5</v>
      </c>
      <c r="Y1074" s="7">
        <v>2000</v>
      </c>
      <c r="Z1074" s="1">
        <v>10.265000000000001</v>
      </c>
      <c r="AA1074" s="1">
        <f t="shared" si="150"/>
        <v>1.3780840592949145E-2</v>
      </c>
      <c r="AB1074" s="1">
        <f t="shared" si="152"/>
        <v>1.5971836339582576E-4</v>
      </c>
      <c r="AD1074" s="8" t="s">
        <v>153</v>
      </c>
      <c r="AE1074" s="1" t="s">
        <v>69</v>
      </c>
      <c r="AF1074" s="1" t="s">
        <v>70</v>
      </c>
      <c r="AG1074" s="1" t="s">
        <v>71</v>
      </c>
      <c r="AH1074" s="1" t="s">
        <v>114</v>
      </c>
      <c r="AI1074" s="1" t="s">
        <v>130</v>
      </c>
      <c r="AJ1074" s="1" t="s">
        <v>151</v>
      </c>
      <c r="AK1074" s="8" t="s">
        <v>153</v>
      </c>
    </row>
    <row r="1075" spans="1:37" ht="16">
      <c r="A1075" s="8" t="s">
        <v>154</v>
      </c>
      <c r="B1075" s="8" t="s">
        <v>155</v>
      </c>
      <c r="C1075" s="8" t="s">
        <v>156</v>
      </c>
      <c r="D1075" s="11" t="s">
        <v>67</v>
      </c>
      <c r="E1075" s="24">
        <v>37</v>
      </c>
      <c r="F1075" s="13">
        <v>4.7149999999999999</v>
      </c>
      <c r="G1075" s="24">
        <v>1986.5</v>
      </c>
      <c r="H1075" s="8" t="s">
        <v>68</v>
      </c>
      <c r="I1075" s="13">
        <v>2829.3470000000002</v>
      </c>
      <c r="J1075" s="38">
        <v>4.1055527761435995</v>
      </c>
      <c r="K1075" s="103">
        <f t="shared" si="151"/>
        <v>4.4298356306695617</v>
      </c>
      <c r="L1075" s="25">
        <v>1.075</v>
      </c>
      <c r="N1075">
        <v>13.3</v>
      </c>
      <c r="O1075" s="70">
        <v>818.19799999999998</v>
      </c>
      <c r="P1075" s="70">
        <v>504.44940000000003</v>
      </c>
      <c r="Q1075" s="70">
        <f t="shared" si="144"/>
        <v>0.61653707293344651</v>
      </c>
      <c r="R1075" s="23">
        <f t="shared" si="145"/>
        <v>8.1999430700148395</v>
      </c>
      <c r="S1075" s="25">
        <v>5.4169999999999998</v>
      </c>
      <c r="T1075" s="23">
        <f t="shared" si="146"/>
        <v>0.66061434253228257</v>
      </c>
      <c r="U1075" s="23">
        <f t="shared" si="147"/>
        <v>1.5137424903110281</v>
      </c>
      <c r="V1075" s="23">
        <f t="shared" si="148"/>
        <v>1.6272731770843551</v>
      </c>
      <c r="W1075" s="1">
        <v>995</v>
      </c>
      <c r="X1075" s="1">
        <f t="shared" si="149"/>
        <v>1.6354504292305078E-3</v>
      </c>
      <c r="Y1075" s="7">
        <v>2000</v>
      </c>
      <c r="Z1075" s="1">
        <v>10.321999999999999</v>
      </c>
      <c r="AA1075" s="1">
        <f t="shared" si="150"/>
        <v>0.31688634552034645</v>
      </c>
      <c r="AB1075" s="1">
        <f t="shared" si="152"/>
        <v>1.4037544242586965E-2</v>
      </c>
      <c r="AD1075" s="8" t="s">
        <v>155</v>
      </c>
      <c r="AE1075" s="1" t="s">
        <v>69</v>
      </c>
      <c r="AF1075" s="1" t="s">
        <v>70</v>
      </c>
      <c r="AG1075" s="1" t="s">
        <v>157</v>
      </c>
      <c r="AH1075" s="1" t="s">
        <v>72</v>
      </c>
      <c r="AI1075" s="1" t="s">
        <v>130</v>
      </c>
      <c r="AJ1075" s="1" t="s">
        <v>131</v>
      </c>
      <c r="AK1075" s="8" t="s">
        <v>155</v>
      </c>
    </row>
    <row r="1076" spans="1:37" ht="16">
      <c r="A1076" s="8" t="s">
        <v>154</v>
      </c>
      <c r="B1076" s="8" t="s">
        <v>155</v>
      </c>
      <c r="C1076" s="8" t="s">
        <v>156</v>
      </c>
      <c r="D1076" s="11" t="s">
        <v>67</v>
      </c>
      <c r="E1076" s="24">
        <v>38</v>
      </c>
      <c r="F1076" s="13">
        <v>0.81699999999999995</v>
      </c>
      <c r="G1076" s="24">
        <v>2001.4</v>
      </c>
      <c r="H1076" s="8" t="s">
        <v>77</v>
      </c>
      <c r="I1076" s="13">
        <v>4059.819</v>
      </c>
      <c r="J1076" s="38">
        <v>5.3541439379252411</v>
      </c>
      <c r="K1076" s="103">
        <f t="shared" si="151"/>
        <v>5.7711132734370336</v>
      </c>
      <c r="L1076" s="25">
        <v>0.186</v>
      </c>
      <c r="N1076">
        <v>13.3</v>
      </c>
      <c r="O1076" s="70">
        <v>818.19799999999998</v>
      </c>
      <c r="P1076" s="70">
        <v>504.44940000000003</v>
      </c>
      <c r="Q1076" s="70">
        <f t="shared" si="144"/>
        <v>0.61653707293344651</v>
      </c>
      <c r="R1076" s="23">
        <f t="shared" si="145"/>
        <v>8.1999430700148395</v>
      </c>
      <c r="S1076" s="25">
        <v>5.4169999999999998</v>
      </c>
      <c r="T1076" s="23">
        <f t="shared" si="146"/>
        <v>0.66061434253228257</v>
      </c>
      <c r="U1076" s="23">
        <f t="shared" si="147"/>
        <v>1.5137424903110281</v>
      </c>
      <c r="V1076" s="23">
        <f t="shared" si="148"/>
        <v>0.28155610319785124</v>
      </c>
      <c r="W1076" s="1">
        <v>995</v>
      </c>
      <c r="X1076" s="1">
        <f t="shared" si="149"/>
        <v>2.8297095798779018E-4</v>
      </c>
      <c r="Y1076" s="7">
        <v>2000</v>
      </c>
      <c r="Z1076" s="1">
        <v>10.321999999999999</v>
      </c>
      <c r="AA1076" s="1">
        <f t="shared" si="150"/>
        <v>5.4828707224915757E-2</v>
      </c>
      <c r="AB1076" s="1">
        <f t="shared" si="152"/>
        <v>3.1642268003110431E-3</v>
      </c>
      <c r="AD1076" s="8" t="s">
        <v>155</v>
      </c>
      <c r="AE1076" s="1" t="s">
        <v>69</v>
      </c>
      <c r="AF1076" s="1" t="s">
        <v>70</v>
      </c>
      <c r="AG1076" s="1" t="s">
        <v>157</v>
      </c>
      <c r="AH1076" s="1" t="s">
        <v>72</v>
      </c>
      <c r="AI1076" s="1" t="s">
        <v>130</v>
      </c>
      <c r="AJ1076" s="1" t="s">
        <v>131</v>
      </c>
      <c r="AK1076" s="8" t="s">
        <v>155</v>
      </c>
    </row>
    <row r="1077" spans="1:37" ht="16">
      <c r="A1077" s="8" t="s">
        <v>154</v>
      </c>
      <c r="B1077" s="8" t="s">
        <v>155</v>
      </c>
      <c r="C1077" s="8" t="s">
        <v>156</v>
      </c>
      <c r="D1077" s="11" t="s">
        <v>67</v>
      </c>
      <c r="E1077" s="24">
        <v>15</v>
      </c>
      <c r="F1077" s="13">
        <v>0.54900000000000004</v>
      </c>
      <c r="G1077" s="24">
        <v>1407</v>
      </c>
      <c r="H1077" s="8" t="s">
        <v>78</v>
      </c>
      <c r="I1077" s="13">
        <v>303.94600000000003</v>
      </c>
      <c r="J1077" s="38">
        <v>1.436902847493067</v>
      </c>
      <c r="K1077" s="103">
        <f t="shared" si="151"/>
        <v>1.5538141005725232</v>
      </c>
      <c r="L1077" s="25">
        <v>0.125</v>
      </c>
      <c r="N1077">
        <v>13.3</v>
      </c>
      <c r="O1077" s="70">
        <v>818.19799999999998</v>
      </c>
      <c r="P1077" s="70">
        <v>504.44940000000003</v>
      </c>
      <c r="Q1077" s="70">
        <f t="shared" si="144"/>
        <v>0.61653707293344651</v>
      </c>
      <c r="R1077" s="23">
        <f t="shared" si="145"/>
        <v>8.1999430700148395</v>
      </c>
      <c r="S1077" s="25">
        <v>5.4169999999999998</v>
      </c>
      <c r="T1077" s="23">
        <f t="shared" si="146"/>
        <v>0.66061434253228257</v>
      </c>
      <c r="U1077" s="23">
        <f t="shared" si="147"/>
        <v>1.5137424903110281</v>
      </c>
      <c r="V1077" s="23">
        <f t="shared" si="148"/>
        <v>0.18921781128887852</v>
      </c>
      <c r="W1077" s="1">
        <v>995</v>
      </c>
      <c r="X1077" s="1">
        <f t="shared" si="149"/>
        <v>1.9016865456168694E-4</v>
      </c>
      <c r="Y1077" s="7">
        <v>2000</v>
      </c>
      <c r="Z1077" s="1">
        <v>10.321999999999999</v>
      </c>
      <c r="AA1077" s="1">
        <f t="shared" si="150"/>
        <v>3.6847249479110049E-2</v>
      </c>
      <c r="AB1077" s="1">
        <f t="shared" si="152"/>
        <v>5.7253775807954762E-4</v>
      </c>
      <c r="AD1077" s="8" t="s">
        <v>155</v>
      </c>
      <c r="AE1077" s="1" t="s">
        <v>69</v>
      </c>
      <c r="AF1077" s="1" t="s">
        <v>70</v>
      </c>
      <c r="AG1077" s="1" t="s">
        <v>157</v>
      </c>
      <c r="AH1077" s="1" t="s">
        <v>72</v>
      </c>
      <c r="AI1077" s="1" t="s">
        <v>130</v>
      </c>
      <c r="AJ1077" s="1" t="s">
        <v>131</v>
      </c>
      <c r="AK1077" s="8" t="s">
        <v>155</v>
      </c>
    </row>
    <row r="1078" spans="1:37" ht="16">
      <c r="A1078" s="8" t="s">
        <v>154</v>
      </c>
      <c r="B1078" s="8" t="s">
        <v>155</v>
      </c>
      <c r="C1078" s="8" t="s">
        <v>156</v>
      </c>
      <c r="D1078" s="11" t="s">
        <v>67</v>
      </c>
      <c r="E1078" s="24">
        <v>45</v>
      </c>
      <c r="F1078" s="13">
        <v>0.69499999999999995</v>
      </c>
      <c r="G1078" s="24">
        <v>2107.3000000000002</v>
      </c>
      <c r="H1078" s="8" t="s">
        <v>79</v>
      </c>
      <c r="I1078" s="13">
        <v>8945.7630000000008</v>
      </c>
      <c r="J1078" s="38">
        <v>10.006925206667814</v>
      </c>
      <c r="K1078" s="103">
        <f t="shared" si="151"/>
        <v>10.74510594316094</v>
      </c>
      <c r="L1078" s="25">
        <v>0.159</v>
      </c>
      <c r="N1078">
        <v>13.3</v>
      </c>
      <c r="O1078" s="70">
        <v>818.19799999999998</v>
      </c>
      <c r="P1078" s="70">
        <v>504.44940000000003</v>
      </c>
      <c r="Q1078" s="70">
        <f t="shared" si="144"/>
        <v>0.61653707293344651</v>
      </c>
      <c r="R1078" s="23">
        <f t="shared" si="145"/>
        <v>8.1999430700148395</v>
      </c>
      <c r="S1078" s="25">
        <v>5.4169999999999998</v>
      </c>
      <c r="T1078" s="23">
        <f t="shared" si="146"/>
        <v>0.66061434253228257</v>
      </c>
      <c r="U1078" s="23">
        <f t="shared" si="147"/>
        <v>1.5137424903110281</v>
      </c>
      <c r="V1078" s="23">
        <f t="shared" si="148"/>
        <v>0.24068505595945347</v>
      </c>
      <c r="W1078" s="1">
        <v>995</v>
      </c>
      <c r="X1078" s="1">
        <f t="shared" si="149"/>
        <v>2.4189452860246579E-4</v>
      </c>
      <c r="Y1078" s="7">
        <v>2000</v>
      </c>
      <c r="Z1078" s="1">
        <v>10.321999999999999</v>
      </c>
      <c r="AA1078" s="1">
        <f t="shared" si="150"/>
        <v>4.6869701337427981E-2</v>
      </c>
      <c r="AB1078" s="1">
        <f t="shared" si="152"/>
        <v>5.0361990639497568E-3</v>
      </c>
      <c r="AD1078" s="8" t="s">
        <v>155</v>
      </c>
      <c r="AE1078" s="1" t="s">
        <v>69</v>
      </c>
      <c r="AF1078" s="1" t="s">
        <v>70</v>
      </c>
      <c r="AG1078" s="1" t="s">
        <v>157</v>
      </c>
      <c r="AH1078" s="1" t="s">
        <v>72</v>
      </c>
      <c r="AI1078" s="1" t="s">
        <v>130</v>
      </c>
      <c r="AJ1078" s="1" t="s">
        <v>131</v>
      </c>
      <c r="AK1078" s="8" t="s">
        <v>155</v>
      </c>
    </row>
    <row r="1079" spans="1:37" ht="16">
      <c r="A1079" s="8" t="s">
        <v>154</v>
      </c>
      <c r="B1079" s="8" t="s">
        <v>155</v>
      </c>
      <c r="C1079" s="8" t="s">
        <v>156</v>
      </c>
      <c r="D1079" s="11" t="s">
        <v>67</v>
      </c>
      <c r="E1079" s="24">
        <v>22</v>
      </c>
      <c r="F1079" s="13">
        <v>1.383</v>
      </c>
      <c r="G1079" s="24">
        <v>1677</v>
      </c>
      <c r="H1079" s="8" t="s">
        <v>80</v>
      </c>
      <c r="I1079" s="13">
        <v>12209.915000000001</v>
      </c>
      <c r="J1079" s="38">
        <v>12.868519207741279</v>
      </c>
      <c r="K1079" s="103">
        <f t="shared" si="151"/>
        <v>13.785455428510987</v>
      </c>
      <c r="L1079" s="25">
        <v>0.315</v>
      </c>
      <c r="N1079">
        <v>13.3</v>
      </c>
      <c r="O1079" s="70">
        <v>818.19799999999998</v>
      </c>
      <c r="P1079" s="70">
        <v>504.44940000000003</v>
      </c>
      <c r="Q1079" s="70">
        <f t="shared" si="144"/>
        <v>0.61653707293344651</v>
      </c>
      <c r="R1079" s="23">
        <f t="shared" si="145"/>
        <v>8.1999430700148395</v>
      </c>
      <c r="S1079" s="25">
        <v>5.4169999999999998</v>
      </c>
      <c r="T1079" s="23">
        <f t="shared" si="146"/>
        <v>0.66061434253228257</v>
      </c>
      <c r="U1079" s="23">
        <f t="shared" si="147"/>
        <v>1.5137424903110281</v>
      </c>
      <c r="V1079" s="23">
        <f t="shared" si="148"/>
        <v>0.47682888444797389</v>
      </c>
      <c r="W1079" s="1">
        <v>995</v>
      </c>
      <c r="X1079" s="1">
        <f t="shared" si="149"/>
        <v>4.7922500949545114E-4</v>
      </c>
      <c r="Y1079" s="7">
        <v>2000</v>
      </c>
      <c r="Z1079" s="1">
        <v>10.321999999999999</v>
      </c>
      <c r="AA1079" s="1">
        <f t="shared" si="150"/>
        <v>9.2855068687357337E-2</v>
      </c>
      <c r="AB1079" s="1">
        <f t="shared" si="152"/>
        <v>1.2800494107008908E-2</v>
      </c>
      <c r="AD1079" s="8" t="s">
        <v>155</v>
      </c>
      <c r="AE1079" s="1" t="s">
        <v>69</v>
      </c>
      <c r="AF1079" s="1" t="s">
        <v>70</v>
      </c>
      <c r="AG1079" s="1" t="s">
        <v>157</v>
      </c>
      <c r="AH1079" s="1" t="s">
        <v>72</v>
      </c>
      <c r="AI1079" s="1" t="s">
        <v>130</v>
      </c>
      <c r="AJ1079" s="1" t="s">
        <v>131</v>
      </c>
      <c r="AK1079" s="8" t="s">
        <v>155</v>
      </c>
    </row>
    <row r="1080" spans="1:37" ht="16">
      <c r="A1080" s="8" t="s">
        <v>154</v>
      </c>
      <c r="B1080" s="8" t="s">
        <v>155</v>
      </c>
      <c r="C1080" s="8" t="s">
        <v>156</v>
      </c>
      <c r="D1080" s="11" t="s">
        <v>67</v>
      </c>
      <c r="E1080" s="24">
        <v>18</v>
      </c>
      <c r="F1080" s="13">
        <v>0.27600000000000002</v>
      </c>
      <c r="G1080" s="24">
        <v>1629.6</v>
      </c>
      <c r="H1080" s="8" t="s">
        <v>81</v>
      </c>
      <c r="I1080" s="13">
        <v>4398.6530000000002</v>
      </c>
      <c r="J1080" s="38">
        <v>5.6922782919924932</v>
      </c>
      <c r="K1080" s="103">
        <f t="shared" si="151"/>
        <v>6.1338741921808344</v>
      </c>
      <c r="L1080" s="25">
        <v>6.3E-2</v>
      </c>
      <c r="N1080">
        <v>13.3</v>
      </c>
      <c r="O1080" s="70">
        <v>818.19799999999998</v>
      </c>
      <c r="P1080" s="70">
        <v>504.44940000000003</v>
      </c>
      <c r="Q1080" s="70">
        <f t="shared" si="144"/>
        <v>0.61653707293344651</v>
      </c>
      <c r="R1080" s="23">
        <f t="shared" si="145"/>
        <v>8.1999430700148395</v>
      </c>
      <c r="S1080" s="25">
        <v>5.4169999999999998</v>
      </c>
      <c r="T1080" s="23">
        <f t="shared" si="146"/>
        <v>0.66061434253228257</v>
      </c>
      <c r="U1080" s="23">
        <f t="shared" si="147"/>
        <v>1.5137424903110281</v>
      </c>
      <c r="V1080" s="23">
        <f t="shared" si="148"/>
        <v>9.5365776889594772E-2</v>
      </c>
      <c r="W1080" s="1">
        <v>995</v>
      </c>
      <c r="X1080" s="1">
        <f t="shared" si="149"/>
        <v>9.5845001899090221E-5</v>
      </c>
      <c r="Y1080" s="7">
        <v>2000</v>
      </c>
      <c r="Z1080" s="1">
        <v>10.321999999999999</v>
      </c>
      <c r="AA1080" s="1">
        <f t="shared" si="150"/>
        <v>1.8571013737471463E-2</v>
      </c>
      <c r="AB1080" s="1">
        <f t="shared" si="152"/>
        <v>1.1391226188691196E-3</v>
      </c>
      <c r="AD1080" s="8" t="s">
        <v>155</v>
      </c>
      <c r="AE1080" s="1" t="s">
        <v>69</v>
      </c>
      <c r="AF1080" s="1" t="s">
        <v>70</v>
      </c>
      <c r="AG1080" s="1" t="s">
        <v>157</v>
      </c>
      <c r="AH1080" s="1" t="s">
        <v>72</v>
      </c>
      <c r="AI1080" s="1" t="s">
        <v>130</v>
      </c>
      <c r="AJ1080" s="1" t="s">
        <v>131</v>
      </c>
      <c r="AK1080" s="8" t="s">
        <v>155</v>
      </c>
    </row>
    <row r="1081" spans="1:37" ht="16">
      <c r="A1081" s="8" t="s">
        <v>154</v>
      </c>
      <c r="B1081" s="8" t="s">
        <v>155</v>
      </c>
      <c r="C1081" s="8" t="s">
        <v>156</v>
      </c>
      <c r="D1081" s="11" t="s">
        <v>67</v>
      </c>
      <c r="E1081" s="24">
        <v>28</v>
      </c>
      <c r="F1081" s="13">
        <v>0.40200000000000002</v>
      </c>
      <c r="G1081" s="24">
        <v>1810.4</v>
      </c>
      <c r="H1081" s="8" t="s">
        <v>82</v>
      </c>
      <c r="I1081" s="13">
        <v>4518.4629999999997</v>
      </c>
      <c r="J1081" s="38">
        <v>5.8112634385510535</v>
      </c>
      <c r="K1081" s="103">
        <f t="shared" si="151"/>
        <v>6.2614771155431832</v>
      </c>
      <c r="L1081" s="25">
        <v>9.1999999999999998E-2</v>
      </c>
      <c r="N1081">
        <v>13.3</v>
      </c>
      <c r="O1081" s="70">
        <v>818.19799999999998</v>
      </c>
      <c r="P1081" s="70">
        <v>504.44940000000003</v>
      </c>
      <c r="Q1081" s="70">
        <f t="shared" si="144"/>
        <v>0.61653707293344651</v>
      </c>
      <c r="R1081" s="23">
        <f t="shared" si="145"/>
        <v>8.1999430700148395</v>
      </c>
      <c r="S1081" s="25">
        <v>5.4169999999999998</v>
      </c>
      <c r="T1081" s="23">
        <f t="shared" si="146"/>
        <v>0.66061434253228257</v>
      </c>
      <c r="U1081" s="23">
        <f t="shared" si="147"/>
        <v>1.5137424903110281</v>
      </c>
      <c r="V1081" s="23">
        <f t="shared" si="148"/>
        <v>0.13926430910861459</v>
      </c>
      <c r="W1081" s="1">
        <v>995</v>
      </c>
      <c r="X1081" s="1">
        <f t="shared" si="149"/>
        <v>1.3996412975740159E-4</v>
      </c>
      <c r="Y1081" s="7">
        <v>2000</v>
      </c>
      <c r="Z1081" s="1">
        <v>10.321999999999999</v>
      </c>
      <c r="AA1081" s="1">
        <f t="shared" si="150"/>
        <v>2.7119575616624994E-2</v>
      </c>
      <c r="AB1081" s="1">
        <f t="shared" si="152"/>
        <v>1.6980860210674032E-3</v>
      </c>
      <c r="AD1081" s="8" t="s">
        <v>155</v>
      </c>
      <c r="AE1081" s="1" t="s">
        <v>69</v>
      </c>
      <c r="AF1081" s="1" t="s">
        <v>70</v>
      </c>
      <c r="AG1081" s="1" t="s">
        <v>157</v>
      </c>
      <c r="AH1081" s="1" t="s">
        <v>72</v>
      </c>
      <c r="AI1081" s="1" t="s">
        <v>130</v>
      </c>
      <c r="AJ1081" s="1" t="s">
        <v>131</v>
      </c>
      <c r="AK1081" s="8" t="s">
        <v>155</v>
      </c>
    </row>
    <row r="1082" spans="1:37" ht="16">
      <c r="A1082" s="8" t="s">
        <v>154</v>
      </c>
      <c r="B1082" s="8" t="s">
        <v>155</v>
      </c>
      <c r="C1082" s="8" t="s">
        <v>156</v>
      </c>
      <c r="D1082" s="11" t="s">
        <v>67</v>
      </c>
      <c r="E1082" s="24">
        <v>56</v>
      </c>
      <c r="F1082" s="13">
        <v>0.70699999999999996</v>
      </c>
      <c r="G1082" s="24">
        <v>2297.5</v>
      </c>
      <c r="H1082" s="8" t="s">
        <v>83</v>
      </c>
      <c r="I1082" s="13">
        <v>666.68499999999995</v>
      </c>
      <c r="J1082" s="38">
        <v>1.8293162808988563</v>
      </c>
      <c r="K1082" s="103">
        <f t="shared" si="151"/>
        <v>1.9775150248451354</v>
      </c>
      <c r="L1082" s="25">
        <v>0.161</v>
      </c>
      <c r="N1082">
        <v>13.3</v>
      </c>
      <c r="O1082" s="70">
        <v>818.19799999999998</v>
      </c>
      <c r="P1082" s="70">
        <v>504.44940000000003</v>
      </c>
      <c r="Q1082" s="70">
        <f t="shared" si="144"/>
        <v>0.61653707293344651</v>
      </c>
      <c r="R1082" s="23">
        <f t="shared" si="145"/>
        <v>8.1999430700148395</v>
      </c>
      <c r="S1082" s="25">
        <v>5.4169999999999998</v>
      </c>
      <c r="T1082" s="23">
        <f t="shared" si="146"/>
        <v>0.66061434253228257</v>
      </c>
      <c r="U1082" s="23">
        <f t="shared" si="147"/>
        <v>1.5137424903110281</v>
      </c>
      <c r="V1082" s="23">
        <f t="shared" si="148"/>
        <v>0.24371254094007555</v>
      </c>
      <c r="W1082" s="1">
        <v>995</v>
      </c>
      <c r="X1082" s="1">
        <f t="shared" si="149"/>
        <v>2.4493722707545282E-4</v>
      </c>
      <c r="Y1082" s="7">
        <v>2000</v>
      </c>
      <c r="Z1082" s="1">
        <v>10.321999999999999</v>
      </c>
      <c r="AA1082" s="1">
        <f t="shared" si="150"/>
        <v>4.745925732909375E-2</v>
      </c>
      <c r="AB1082" s="1">
        <f t="shared" si="152"/>
        <v>9.385139443627451E-4</v>
      </c>
      <c r="AD1082" s="8" t="s">
        <v>155</v>
      </c>
      <c r="AE1082" s="1" t="s">
        <v>69</v>
      </c>
      <c r="AF1082" s="1" t="s">
        <v>70</v>
      </c>
      <c r="AG1082" s="1" t="s">
        <v>157</v>
      </c>
      <c r="AH1082" s="1" t="s">
        <v>72</v>
      </c>
      <c r="AI1082" s="1" t="s">
        <v>130</v>
      </c>
      <c r="AJ1082" s="1" t="s">
        <v>131</v>
      </c>
      <c r="AK1082" s="8" t="s">
        <v>155</v>
      </c>
    </row>
    <row r="1083" spans="1:37" ht="16">
      <c r="A1083" s="8" t="s">
        <v>154</v>
      </c>
      <c r="B1083" s="8" t="s">
        <v>155</v>
      </c>
      <c r="C1083" s="8" t="s">
        <v>156</v>
      </c>
      <c r="D1083" s="11" t="s">
        <v>67</v>
      </c>
      <c r="E1083" s="24">
        <v>13</v>
      </c>
      <c r="F1083" s="13">
        <v>0.90700000000000003</v>
      </c>
      <c r="G1083" s="24">
        <v>1212.8</v>
      </c>
      <c r="H1083" s="8" t="s">
        <v>84</v>
      </c>
      <c r="I1083" s="13">
        <v>-23.561</v>
      </c>
      <c r="J1083" s="38">
        <v>1.0798989667105574</v>
      </c>
      <c r="K1083" s="103">
        <f t="shared" si="151"/>
        <v>1.1681074292783309</v>
      </c>
      <c r="L1083" s="25">
        <v>0.20699999999999999</v>
      </c>
      <c r="N1083">
        <v>13.3</v>
      </c>
      <c r="O1083" s="70">
        <v>818.19799999999998</v>
      </c>
      <c r="P1083" s="70">
        <v>504.44940000000003</v>
      </c>
      <c r="Q1083" s="70">
        <f t="shared" si="144"/>
        <v>0.61653707293344651</v>
      </c>
      <c r="R1083" s="23">
        <f t="shared" si="145"/>
        <v>8.1999430700148395</v>
      </c>
      <c r="S1083" s="25">
        <v>5.4169999999999998</v>
      </c>
      <c r="T1083" s="23">
        <f t="shared" si="146"/>
        <v>0.66061434253228257</v>
      </c>
      <c r="U1083" s="23">
        <f t="shared" si="147"/>
        <v>1.5137424903110281</v>
      </c>
      <c r="V1083" s="23">
        <f t="shared" si="148"/>
        <v>0.31334469549438282</v>
      </c>
      <c r="W1083" s="1">
        <v>995</v>
      </c>
      <c r="X1083" s="1">
        <f t="shared" si="149"/>
        <v>3.149192919541536E-4</v>
      </c>
      <c r="Y1083" s="7">
        <v>2000</v>
      </c>
      <c r="Z1083" s="1">
        <v>10.321999999999999</v>
      </c>
      <c r="AA1083" s="1">
        <f t="shared" si="150"/>
        <v>6.101904513740624E-2</v>
      </c>
      <c r="AB1083" s="1">
        <f t="shared" si="152"/>
        <v>7.1276799952474043E-4</v>
      </c>
      <c r="AD1083" s="8" t="s">
        <v>155</v>
      </c>
      <c r="AE1083" s="1" t="s">
        <v>69</v>
      </c>
      <c r="AF1083" s="1" t="s">
        <v>70</v>
      </c>
      <c r="AG1083" s="1" t="s">
        <v>157</v>
      </c>
      <c r="AH1083" s="1" t="s">
        <v>72</v>
      </c>
      <c r="AI1083" s="1" t="s">
        <v>130</v>
      </c>
      <c r="AJ1083" s="1" t="s">
        <v>131</v>
      </c>
      <c r="AK1083" s="8" t="s">
        <v>155</v>
      </c>
    </row>
    <row r="1084" spans="1:37" ht="16">
      <c r="A1084" s="8" t="s">
        <v>154</v>
      </c>
      <c r="B1084" s="8" t="s">
        <v>155</v>
      </c>
      <c r="C1084" s="8" t="s">
        <v>156</v>
      </c>
      <c r="D1084" s="11" t="s">
        <v>67</v>
      </c>
      <c r="E1084" s="24">
        <v>35</v>
      </c>
      <c r="F1084" s="13">
        <v>3.4990000000000001</v>
      </c>
      <c r="G1084" s="24">
        <v>1909.2</v>
      </c>
      <c r="H1084" s="8" t="s">
        <v>87</v>
      </c>
      <c r="I1084" s="13">
        <v>10632.379000000001</v>
      </c>
      <c r="J1084" s="38">
        <v>11.508613391972146</v>
      </c>
      <c r="K1084" s="103">
        <f t="shared" si="151"/>
        <v>12.342376563964926</v>
      </c>
      <c r="L1084" s="25">
        <v>0.79800000000000004</v>
      </c>
      <c r="N1084">
        <v>13.3</v>
      </c>
      <c r="O1084" s="70">
        <v>818.19799999999998</v>
      </c>
      <c r="P1084" s="70">
        <v>504.44940000000003</v>
      </c>
      <c r="Q1084" s="70">
        <f t="shared" si="144"/>
        <v>0.61653707293344651</v>
      </c>
      <c r="R1084" s="23">
        <f t="shared" si="145"/>
        <v>8.1999430700148395</v>
      </c>
      <c r="S1084" s="25">
        <v>5.4169999999999998</v>
      </c>
      <c r="T1084" s="23">
        <f t="shared" si="146"/>
        <v>0.66061434253228257</v>
      </c>
      <c r="U1084" s="23">
        <f t="shared" si="147"/>
        <v>1.5137424903110281</v>
      </c>
      <c r="V1084" s="23">
        <f t="shared" si="148"/>
        <v>1.2079665072682004</v>
      </c>
      <c r="W1084" s="1">
        <v>995</v>
      </c>
      <c r="X1084" s="1">
        <f t="shared" si="149"/>
        <v>1.2140366907218095E-3</v>
      </c>
      <c r="Y1084" s="7">
        <v>2000</v>
      </c>
      <c r="Z1084" s="1">
        <v>10.321999999999999</v>
      </c>
      <c r="AA1084" s="1">
        <f t="shared" si="150"/>
        <v>0.23523284067463859</v>
      </c>
      <c r="AB1084" s="1">
        <f t="shared" si="152"/>
        <v>2.9033322998175546E-2</v>
      </c>
      <c r="AD1084" s="8" t="s">
        <v>155</v>
      </c>
      <c r="AE1084" s="1" t="s">
        <v>69</v>
      </c>
      <c r="AF1084" s="1" t="s">
        <v>70</v>
      </c>
      <c r="AG1084" s="1" t="s">
        <v>157</v>
      </c>
      <c r="AH1084" s="1" t="s">
        <v>72</v>
      </c>
      <c r="AI1084" s="1" t="s">
        <v>130</v>
      </c>
      <c r="AJ1084" s="1" t="s">
        <v>131</v>
      </c>
      <c r="AK1084" s="8" t="s">
        <v>155</v>
      </c>
    </row>
    <row r="1085" spans="1:37" ht="16">
      <c r="A1085" s="8" t="s">
        <v>154</v>
      </c>
      <c r="B1085" s="8" t="s">
        <v>155</v>
      </c>
      <c r="C1085" s="8" t="s">
        <v>156</v>
      </c>
      <c r="D1085" s="11" t="s">
        <v>67</v>
      </c>
      <c r="E1085" s="24">
        <v>34</v>
      </c>
      <c r="F1085" s="13">
        <v>0.81100000000000005</v>
      </c>
      <c r="G1085" s="24">
        <v>1895</v>
      </c>
      <c r="H1085" s="8" t="s">
        <v>88</v>
      </c>
      <c r="I1085" s="13">
        <v>-1047.8330000000001</v>
      </c>
      <c r="J1085" s="38">
        <v>-5.3507344037507579E-2</v>
      </c>
      <c r="K1085" s="103">
        <f t="shared" si="151"/>
        <v>-5.7932157151995622E-2</v>
      </c>
      <c r="L1085" s="25">
        <v>0.185</v>
      </c>
      <c r="N1085">
        <v>13.3</v>
      </c>
      <c r="O1085" s="70">
        <v>818.19799999999998</v>
      </c>
      <c r="P1085" s="70">
        <v>504.44940000000003</v>
      </c>
      <c r="Q1085" s="70">
        <f t="shared" si="144"/>
        <v>0.61653707293344651</v>
      </c>
      <c r="R1085" s="23">
        <f t="shared" si="145"/>
        <v>8.1999430700148395</v>
      </c>
      <c r="S1085" s="25">
        <v>5.4169999999999998</v>
      </c>
      <c r="T1085" s="23">
        <f t="shared" si="146"/>
        <v>0.66061434253228257</v>
      </c>
      <c r="U1085" s="23">
        <f t="shared" si="147"/>
        <v>1.5137424903110281</v>
      </c>
      <c r="V1085" s="23">
        <f t="shared" si="148"/>
        <v>0.28004236070754018</v>
      </c>
      <c r="W1085" s="1">
        <v>995</v>
      </c>
      <c r="X1085" s="1">
        <f t="shared" si="149"/>
        <v>2.8144960875129668E-4</v>
      </c>
      <c r="Y1085" s="7">
        <v>2000</v>
      </c>
      <c r="Z1085" s="1">
        <v>10.321999999999999</v>
      </c>
      <c r="AA1085" s="1">
        <f t="shared" si="150"/>
        <v>5.4533929229082866E-2</v>
      </c>
      <c r="AB1085" s="1">
        <f t="shared" si="152"/>
        <v>-3.1592681582150357E-5</v>
      </c>
      <c r="AD1085" s="8" t="s">
        <v>155</v>
      </c>
      <c r="AE1085" s="1" t="s">
        <v>69</v>
      </c>
      <c r="AF1085" s="1" t="s">
        <v>70</v>
      </c>
      <c r="AG1085" s="1" t="s">
        <v>157</v>
      </c>
      <c r="AH1085" s="1" t="s">
        <v>72</v>
      </c>
      <c r="AI1085" s="1" t="s">
        <v>130</v>
      </c>
      <c r="AJ1085" s="1" t="s">
        <v>131</v>
      </c>
      <c r="AK1085" s="8" t="s">
        <v>155</v>
      </c>
    </row>
    <row r="1086" spans="1:37" ht="16">
      <c r="A1086" s="8" t="s">
        <v>154</v>
      </c>
      <c r="B1086" s="8" t="s">
        <v>155</v>
      </c>
      <c r="C1086" s="8" t="s">
        <v>156</v>
      </c>
      <c r="D1086" s="11" t="s">
        <v>67</v>
      </c>
      <c r="E1086" s="24">
        <v>32</v>
      </c>
      <c r="F1086" s="13">
        <v>3.1160000000000001</v>
      </c>
      <c r="G1086" s="24">
        <v>1879.1</v>
      </c>
      <c r="H1086" s="8" t="s">
        <v>89</v>
      </c>
      <c r="I1086" s="13">
        <v>9250.0619999999999</v>
      </c>
      <c r="J1086" s="38">
        <v>10.281616259622227</v>
      </c>
      <c r="K1086" s="103">
        <f t="shared" si="151"/>
        <v>11.037574871804173</v>
      </c>
      <c r="L1086" s="25">
        <v>0.71099999999999997</v>
      </c>
      <c r="N1086">
        <v>13.3</v>
      </c>
      <c r="O1086" s="70">
        <v>818.19799999999998</v>
      </c>
      <c r="P1086" s="70">
        <v>504.44940000000003</v>
      </c>
      <c r="Q1086" s="70">
        <f t="shared" si="144"/>
        <v>0.61653707293344651</v>
      </c>
      <c r="R1086" s="23">
        <f t="shared" si="145"/>
        <v>8.1999430700148395</v>
      </c>
      <c r="S1086" s="25">
        <v>5.4169999999999998</v>
      </c>
      <c r="T1086" s="23">
        <f t="shared" si="146"/>
        <v>0.66061434253228257</v>
      </c>
      <c r="U1086" s="23">
        <f t="shared" si="147"/>
        <v>1.5137424903110281</v>
      </c>
      <c r="V1086" s="23">
        <f t="shared" si="148"/>
        <v>1.076270910611141</v>
      </c>
      <c r="W1086" s="1">
        <v>995</v>
      </c>
      <c r="X1086" s="1">
        <f t="shared" si="149"/>
        <v>1.0816793071468753E-3</v>
      </c>
      <c r="Y1086" s="7">
        <v>2000</v>
      </c>
      <c r="Z1086" s="1">
        <v>10.321999999999999</v>
      </c>
      <c r="AA1086" s="1">
        <f t="shared" si="150"/>
        <v>0.20958715503717795</v>
      </c>
      <c r="AB1086" s="1">
        <f t="shared" si="152"/>
        <v>2.3133339158912809E-2</v>
      </c>
      <c r="AD1086" s="8" t="s">
        <v>155</v>
      </c>
      <c r="AE1086" s="1" t="s">
        <v>69</v>
      </c>
      <c r="AF1086" s="1" t="s">
        <v>70</v>
      </c>
      <c r="AG1086" s="1" t="s">
        <v>157</v>
      </c>
      <c r="AH1086" s="1" t="s">
        <v>72</v>
      </c>
      <c r="AI1086" s="1" t="s">
        <v>130</v>
      </c>
      <c r="AJ1086" s="1" t="s">
        <v>131</v>
      </c>
      <c r="AK1086" s="8" t="s">
        <v>155</v>
      </c>
    </row>
    <row r="1087" spans="1:37" ht="16">
      <c r="A1087" s="8" t="s">
        <v>154</v>
      </c>
      <c r="B1087" s="8" t="s">
        <v>155</v>
      </c>
      <c r="C1087" s="8" t="s">
        <v>156</v>
      </c>
      <c r="D1087" s="11" t="s">
        <v>67</v>
      </c>
      <c r="E1087" s="24">
        <v>43</v>
      </c>
      <c r="F1087" s="13">
        <v>0.42599999999999999</v>
      </c>
      <c r="G1087" s="24">
        <v>2093.6</v>
      </c>
      <c r="H1087" s="8" t="s">
        <v>90</v>
      </c>
      <c r="I1087" s="13">
        <v>5409.9480000000003</v>
      </c>
      <c r="J1087" s="38">
        <v>6.6872700100865448</v>
      </c>
      <c r="K1087" s="103">
        <f t="shared" si="151"/>
        <v>7.2001622061713801</v>
      </c>
      <c r="L1087" s="25">
        <v>9.7000000000000003E-2</v>
      </c>
      <c r="N1087">
        <v>13.3</v>
      </c>
      <c r="O1087" s="70">
        <v>818.19799999999998</v>
      </c>
      <c r="P1087" s="70">
        <v>504.44940000000003</v>
      </c>
      <c r="Q1087" s="70">
        <f t="shared" si="144"/>
        <v>0.61653707293344651</v>
      </c>
      <c r="R1087" s="23">
        <f t="shared" si="145"/>
        <v>8.1999430700148395</v>
      </c>
      <c r="S1087" s="25">
        <v>5.4169999999999998</v>
      </c>
      <c r="T1087" s="23">
        <f t="shared" si="146"/>
        <v>0.66061434253228257</v>
      </c>
      <c r="U1087" s="23">
        <f t="shared" si="147"/>
        <v>1.5137424903110281</v>
      </c>
      <c r="V1087" s="23">
        <f t="shared" si="148"/>
        <v>0.14683302156016972</v>
      </c>
      <c r="W1087" s="1">
        <v>995</v>
      </c>
      <c r="X1087" s="1">
        <f t="shared" si="149"/>
        <v>1.4757087593986906E-4</v>
      </c>
      <c r="Y1087" s="7">
        <v>2000</v>
      </c>
      <c r="Z1087" s="1">
        <v>10.321999999999999</v>
      </c>
      <c r="AA1087" s="1">
        <f t="shared" si="150"/>
        <v>2.8593465595789395E-2</v>
      </c>
      <c r="AB1087" s="1">
        <f t="shared" si="152"/>
        <v>2.0587759032626445E-3</v>
      </c>
      <c r="AD1087" s="8" t="s">
        <v>155</v>
      </c>
      <c r="AE1087" s="1" t="s">
        <v>69</v>
      </c>
      <c r="AF1087" s="1" t="s">
        <v>70</v>
      </c>
      <c r="AG1087" s="1" t="s">
        <v>157</v>
      </c>
      <c r="AH1087" s="1" t="s">
        <v>72</v>
      </c>
      <c r="AI1087" s="1" t="s">
        <v>130</v>
      </c>
      <c r="AJ1087" s="1" t="s">
        <v>131</v>
      </c>
      <c r="AK1087" s="8" t="s">
        <v>155</v>
      </c>
    </row>
    <row r="1088" spans="1:37" ht="16">
      <c r="A1088" s="8" t="s">
        <v>154</v>
      </c>
      <c r="B1088" s="8" t="s">
        <v>155</v>
      </c>
      <c r="C1088" s="8" t="s">
        <v>156</v>
      </c>
      <c r="D1088" s="11" t="s">
        <v>67</v>
      </c>
      <c r="E1088" s="24">
        <v>41</v>
      </c>
      <c r="F1088" s="13">
        <v>0.66900000000000004</v>
      </c>
      <c r="G1088" s="24">
        <v>2056.8000000000002</v>
      </c>
      <c r="H1088" s="8" t="s">
        <v>91</v>
      </c>
      <c r="I1088" s="13">
        <v>14889.59</v>
      </c>
      <c r="J1088" s="38">
        <v>15.085154781916669</v>
      </c>
      <c r="K1088" s="103">
        <f t="shared" si="151"/>
        <v>16.130795078514421</v>
      </c>
      <c r="L1088" s="25">
        <v>0.153</v>
      </c>
      <c r="N1088">
        <v>13.3</v>
      </c>
      <c r="O1088" s="70">
        <v>818.19799999999998</v>
      </c>
      <c r="P1088" s="70">
        <v>504.44940000000003</v>
      </c>
      <c r="Q1088" s="70">
        <f t="shared" si="144"/>
        <v>0.61653707293344651</v>
      </c>
      <c r="R1088" s="23">
        <f t="shared" si="145"/>
        <v>8.1999430700148395</v>
      </c>
      <c r="S1088" s="25">
        <v>5.4169999999999998</v>
      </c>
      <c r="T1088" s="23">
        <f t="shared" si="146"/>
        <v>0.66061434253228257</v>
      </c>
      <c r="U1088" s="23">
        <f t="shared" si="147"/>
        <v>1.5137424903110281</v>
      </c>
      <c r="V1088" s="23">
        <f t="shared" si="148"/>
        <v>0.23160260101758731</v>
      </c>
      <c r="W1088" s="1">
        <v>995</v>
      </c>
      <c r="X1088" s="1">
        <f t="shared" si="149"/>
        <v>2.3276643318350483E-4</v>
      </c>
      <c r="Y1088" s="7">
        <v>2000</v>
      </c>
      <c r="Z1088" s="1">
        <v>10.321999999999999</v>
      </c>
      <c r="AA1088" s="1">
        <f t="shared" si="150"/>
        <v>4.5101033362430695E-2</v>
      </c>
      <c r="AB1088" s="1">
        <f t="shared" si="152"/>
        <v>7.2751552699861178E-3</v>
      </c>
      <c r="AD1088" s="8" t="s">
        <v>155</v>
      </c>
      <c r="AE1088" s="1" t="s">
        <v>69</v>
      </c>
      <c r="AF1088" s="1" t="s">
        <v>70</v>
      </c>
      <c r="AG1088" s="1" t="s">
        <v>157</v>
      </c>
      <c r="AH1088" s="1" t="s">
        <v>72</v>
      </c>
      <c r="AI1088" s="1" t="s">
        <v>130</v>
      </c>
      <c r="AJ1088" s="1" t="s">
        <v>131</v>
      </c>
      <c r="AK1088" s="8" t="s">
        <v>155</v>
      </c>
    </row>
    <row r="1089" spans="1:37" ht="16">
      <c r="A1089" s="8" t="s">
        <v>154</v>
      </c>
      <c r="B1089" s="8" t="s">
        <v>155</v>
      </c>
      <c r="C1089" s="8" t="s">
        <v>156</v>
      </c>
      <c r="D1089" s="11" t="s">
        <v>67</v>
      </c>
      <c r="E1089" s="24">
        <v>54</v>
      </c>
      <c r="F1089" s="13">
        <v>1.7909999999999999</v>
      </c>
      <c r="G1089" s="24">
        <v>2270.4</v>
      </c>
      <c r="H1089" s="8" t="s">
        <v>92</v>
      </c>
      <c r="I1089" s="13">
        <v>4697.8990000000003</v>
      </c>
      <c r="J1089" s="38">
        <v>5.9889035862186448</v>
      </c>
      <c r="K1089" s="103">
        <f t="shared" si="151"/>
        <v>6.4519367920658652</v>
      </c>
      <c r="L1089" s="25">
        <v>0.40799999999999997</v>
      </c>
      <c r="N1089">
        <v>13.3</v>
      </c>
      <c r="O1089" s="70">
        <v>818.19799999999998</v>
      </c>
      <c r="P1089" s="70">
        <v>504.44940000000003</v>
      </c>
      <c r="Q1089" s="70">
        <f t="shared" si="144"/>
        <v>0.61653707293344651</v>
      </c>
      <c r="R1089" s="23">
        <f t="shared" si="145"/>
        <v>8.1999430700148395</v>
      </c>
      <c r="S1089" s="25">
        <v>5.4169999999999998</v>
      </c>
      <c r="T1089" s="23">
        <f t="shared" si="146"/>
        <v>0.66061434253228257</v>
      </c>
      <c r="U1089" s="23">
        <f t="shared" si="147"/>
        <v>1.5137424903110281</v>
      </c>
      <c r="V1089" s="23">
        <f t="shared" si="148"/>
        <v>0.61760693604689942</v>
      </c>
      <c r="W1089" s="1">
        <v>995</v>
      </c>
      <c r="X1089" s="1">
        <f t="shared" si="149"/>
        <v>6.2071048848934621E-4</v>
      </c>
      <c r="Y1089" s="7">
        <v>2000</v>
      </c>
      <c r="Z1089" s="1">
        <v>10.321999999999999</v>
      </c>
      <c r="AA1089" s="1">
        <f t="shared" si="150"/>
        <v>0.1202694222998152</v>
      </c>
      <c r="AB1089" s="1">
        <f t="shared" si="152"/>
        <v>7.7597071069668453E-3</v>
      </c>
      <c r="AD1089" s="8" t="s">
        <v>155</v>
      </c>
      <c r="AE1089" s="1" t="s">
        <v>69</v>
      </c>
      <c r="AF1089" s="1" t="s">
        <v>70</v>
      </c>
      <c r="AG1089" s="1" t="s">
        <v>157</v>
      </c>
      <c r="AH1089" s="1" t="s">
        <v>72</v>
      </c>
      <c r="AI1089" s="1" t="s">
        <v>130</v>
      </c>
      <c r="AJ1089" s="1" t="s">
        <v>131</v>
      </c>
      <c r="AK1089" s="8" t="s">
        <v>155</v>
      </c>
    </row>
    <row r="1090" spans="1:37" ht="16">
      <c r="A1090" s="8" t="s">
        <v>154</v>
      </c>
      <c r="B1090" s="8" t="s">
        <v>155</v>
      </c>
      <c r="C1090" s="8" t="s">
        <v>156</v>
      </c>
      <c r="D1090" s="11" t="s">
        <v>67</v>
      </c>
      <c r="E1090" s="24">
        <v>53</v>
      </c>
      <c r="F1090" s="13">
        <v>0.76300000000000001</v>
      </c>
      <c r="G1090" s="24">
        <v>2258.5</v>
      </c>
      <c r="H1090" s="8" t="s">
        <v>93</v>
      </c>
      <c r="I1090" s="13">
        <v>3282.4760000000001</v>
      </c>
      <c r="J1090" s="38">
        <v>4.5691677837161988</v>
      </c>
      <c r="K1090" s="103">
        <f t="shared" si="151"/>
        <v>4.9281879902607839</v>
      </c>
      <c r="L1090" s="25">
        <v>0.17399999999999999</v>
      </c>
      <c r="N1090">
        <v>13.3</v>
      </c>
      <c r="O1090" s="70">
        <v>818.19799999999998</v>
      </c>
      <c r="P1090" s="70">
        <v>504.44940000000003</v>
      </c>
      <c r="Q1090" s="70">
        <f t="shared" ref="Q1090:Q1153" si="153">P1090/O1090</f>
        <v>0.61653707293344651</v>
      </c>
      <c r="R1090" s="23">
        <f t="shared" ref="R1090:R1153" si="154">N1090*Q1090</f>
        <v>8.1999430700148395</v>
      </c>
      <c r="S1090" s="25">
        <v>5.4169999999999998</v>
      </c>
      <c r="T1090" s="23">
        <f t="shared" ref="T1090:T1153" si="155">S1090/R1090</f>
        <v>0.66061434253228257</v>
      </c>
      <c r="U1090" s="23">
        <f t="shared" ref="U1090:U1153" si="156">1/T1090</f>
        <v>1.5137424903110281</v>
      </c>
      <c r="V1090" s="23">
        <f t="shared" ref="V1090:V1153" si="157">L1090*U1090</f>
        <v>0.26339119331411887</v>
      </c>
      <c r="W1090" s="1">
        <v>995</v>
      </c>
      <c r="X1090" s="1">
        <f t="shared" ref="X1090:X1153" si="158">V1090/W1090</f>
        <v>2.6471476714986819E-4</v>
      </c>
      <c r="Y1090" s="7">
        <v>2000</v>
      </c>
      <c r="Z1090" s="1">
        <v>10.321999999999999</v>
      </c>
      <c r="AA1090" s="1">
        <f t="shared" ref="AA1090:AA1153" si="159">X1090*Y1090/Z1090</f>
        <v>5.1291371274921178E-2</v>
      </c>
      <c r="AB1090" s="1">
        <f t="shared" si="152"/>
        <v>2.5277351992107349E-3</v>
      </c>
      <c r="AD1090" s="8" t="s">
        <v>155</v>
      </c>
      <c r="AE1090" s="1" t="s">
        <v>69</v>
      </c>
      <c r="AF1090" s="1" t="s">
        <v>70</v>
      </c>
      <c r="AG1090" s="1" t="s">
        <v>157</v>
      </c>
      <c r="AH1090" s="1" t="s">
        <v>72</v>
      </c>
      <c r="AI1090" s="1" t="s">
        <v>130</v>
      </c>
      <c r="AJ1090" s="1" t="s">
        <v>131</v>
      </c>
      <c r="AK1090" s="8" t="s">
        <v>155</v>
      </c>
    </row>
    <row r="1091" spans="1:37" ht="16">
      <c r="A1091" s="8" t="s">
        <v>154</v>
      </c>
      <c r="B1091" s="8" t="s">
        <v>155</v>
      </c>
      <c r="C1091" s="8" t="s">
        <v>156</v>
      </c>
      <c r="D1091" s="11" t="s">
        <v>67</v>
      </c>
      <c r="E1091" s="24">
        <v>51</v>
      </c>
      <c r="F1091" s="13">
        <v>4.5629999999999997</v>
      </c>
      <c r="G1091" s="24">
        <v>2233.1999999999998</v>
      </c>
      <c r="H1091" s="8" t="s">
        <v>94</v>
      </c>
      <c r="I1091" s="13">
        <v>14887.054</v>
      </c>
      <c r="J1091" s="38">
        <v>15.08311031349389</v>
      </c>
      <c r="K1091" s="103">
        <f t="shared" ref="K1091:K1154" si="160">((J1091*13.003355)/(((100-J1091)*12.0107)+(J1091*13.003355)))*100</f>
        <v>16.128635813048138</v>
      </c>
      <c r="L1091" s="25">
        <v>1.0409999999999999</v>
      </c>
      <c r="N1091">
        <v>13.3</v>
      </c>
      <c r="O1091" s="70">
        <v>818.19799999999998</v>
      </c>
      <c r="P1091" s="70">
        <v>504.44940000000003</v>
      </c>
      <c r="Q1091" s="70">
        <f t="shared" si="153"/>
        <v>0.61653707293344651</v>
      </c>
      <c r="R1091" s="23">
        <f t="shared" si="154"/>
        <v>8.1999430700148395</v>
      </c>
      <c r="S1091" s="25">
        <v>5.4169999999999998</v>
      </c>
      <c r="T1091" s="23">
        <f t="shared" si="155"/>
        <v>0.66061434253228257</v>
      </c>
      <c r="U1091" s="23">
        <f t="shared" si="156"/>
        <v>1.5137424903110281</v>
      </c>
      <c r="V1091" s="23">
        <f t="shared" si="157"/>
        <v>1.5758059324137801</v>
      </c>
      <c r="W1091" s="1">
        <v>995</v>
      </c>
      <c r="X1091" s="1">
        <f t="shared" si="158"/>
        <v>1.5837245551897287E-3</v>
      </c>
      <c r="Y1091" s="7">
        <v>2000</v>
      </c>
      <c r="Z1091" s="1">
        <v>10.321999999999999</v>
      </c>
      <c r="AA1091" s="1">
        <f t="shared" si="159"/>
        <v>0.30686389366202849</v>
      </c>
      <c r="AB1091" s="1">
        <f t="shared" ref="AB1091:AB1154" si="161">AA1091*(K1091/100)</f>
        <v>4.9492959850487885E-2</v>
      </c>
      <c r="AD1091" s="8" t="s">
        <v>155</v>
      </c>
      <c r="AE1091" s="1" t="s">
        <v>69</v>
      </c>
      <c r="AF1091" s="1" t="s">
        <v>70</v>
      </c>
      <c r="AG1091" s="1" t="s">
        <v>157</v>
      </c>
      <c r="AH1091" s="1" t="s">
        <v>72</v>
      </c>
      <c r="AI1091" s="1" t="s">
        <v>130</v>
      </c>
      <c r="AJ1091" s="1" t="s">
        <v>131</v>
      </c>
      <c r="AK1091" s="8" t="s">
        <v>155</v>
      </c>
    </row>
    <row r="1092" spans="1:37" ht="16">
      <c r="A1092" s="8" t="s">
        <v>154</v>
      </c>
      <c r="B1092" s="8" t="s">
        <v>155</v>
      </c>
      <c r="C1092" s="8" t="s">
        <v>156</v>
      </c>
      <c r="D1092" s="11" t="s">
        <v>67</v>
      </c>
      <c r="E1092" s="24">
        <v>52</v>
      </c>
      <c r="F1092" s="13">
        <v>7.87</v>
      </c>
      <c r="G1092" s="24">
        <v>2242.6</v>
      </c>
      <c r="H1092" s="8" t="s">
        <v>95</v>
      </c>
      <c r="I1092" s="13">
        <v>9767.0030000000006</v>
      </c>
      <c r="J1092" s="38">
        <v>10.744435259127995</v>
      </c>
      <c r="K1092" s="103">
        <f t="shared" si="160"/>
        <v>11.530049581347402</v>
      </c>
      <c r="L1092" s="25">
        <v>1.7949999999999999</v>
      </c>
      <c r="N1092">
        <v>13.3</v>
      </c>
      <c r="O1092" s="70">
        <v>818.19799999999998</v>
      </c>
      <c r="P1092" s="70">
        <v>504.44940000000003</v>
      </c>
      <c r="Q1092" s="70">
        <f t="shared" si="153"/>
        <v>0.61653707293344651</v>
      </c>
      <c r="R1092" s="23">
        <f t="shared" si="154"/>
        <v>8.1999430700148395</v>
      </c>
      <c r="S1092" s="25">
        <v>5.4169999999999998</v>
      </c>
      <c r="T1092" s="23">
        <f t="shared" si="155"/>
        <v>0.66061434253228257</v>
      </c>
      <c r="U1092" s="23">
        <f t="shared" si="156"/>
        <v>1.5137424903110281</v>
      </c>
      <c r="V1092" s="23">
        <f t="shared" si="157"/>
        <v>2.7171677701082952</v>
      </c>
      <c r="W1092" s="1">
        <v>995</v>
      </c>
      <c r="X1092" s="1">
        <f t="shared" si="158"/>
        <v>2.7308218795058245E-3</v>
      </c>
      <c r="Y1092" s="7">
        <v>2000</v>
      </c>
      <c r="Z1092" s="1">
        <v>10.321999999999999</v>
      </c>
      <c r="AA1092" s="1">
        <f t="shared" si="159"/>
        <v>0.52912650252002025</v>
      </c>
      <c r="AB1092" s="1">
        <f t="shared" si="161"/>
        <v>6.1008548088607749E-2</v>
      </c>
      <c r="AD1092" s="8" t="s">
        <v>155</v>
      </c>
      <c r="AE1092" s="1" t="s">
        <v>69</v>
      </c>
      <c r="AF1092" s="1" t="s">
        <v>70</v>
      </c>
      <c r="AG1092" s="1" t="s">
        <v>157</v>
      </c>
      <c r="AH1092" s="1" t="s">
        <v>72</v>
      </c>
      <c r="AI1092" s="1" t="s">
        <v>130</v>
      </c>
      <c r="AJ1092" s="1" t="s">
        <v>131</v>
      </c>
      <c r="AK1092" s="8" t="s">
        <v>155</v>
      </c>
    </row>
    <row r="1093" spans="1:37" ht="16">
      <c r="A1093" s="8" t="s">
        <v>154</v>
      </c>
      <c r="B1093" s="8" t="s">
        <v>155</v>
      </c>
      <c r="C1093" s="8" t="s">
        <v>156</v>
      </c>
      <c r="D1093" s="11" t="s">
        <v>67</v>
      </c>
      <c r="E1093" s="24">
        <v>50</v>
      </c>
      <c r="F1093" s="13">
        <v>1.0209999999999999</v>
      </c>
      <c r="G1093" s="24">
        <v>2224.6</v>
      </c>
      <c r="H1093" s="8" t="s">
        <v>96</v>
      </c>
      <c r="I1093" s="13">
        <v>20724.614000000001</v>
      </c>
      <c r="J1093" s="38">
        <v>19.542208160244673</v>
      </c>
      <c r="K1093" s="103">
        <f t="shared" si="160"/>
        <v>20.821040007363028</v>
      </c>
      <c r="L1093" s="25">
        <v>0.23300000000000001</v>
      </c>
      <c r="N1093">
        <v>13.3</v>
      </c>
      <c r="O1093" s="70">
        <v>818.19799999999998</v>
      </c>
      <c r="P1093" s="70">
        <v>504.44940000000003</v>
      </c>
      <c r="Q1093" s="70">
        <f t="shared" si="153"/>
        <v>0.61653707293344651</v>
      </c>
      <c r="R1093" s="23">
        <f t="shared" si="154"/>
        <v>8.1999430700148395</v>
      </c>
      <c r="S1093" s="25">
        <v>5.4169999999999998</v>
      </c>
      <c r="T1093" s="23">
        <f t="shared" si="155"/>
        <v>0.66061434253228257</v>
      </c>
      <c r="U1093" s="23">
        <f t="shared" si="156"/>
        <v>1.5137424903110281</v>
      </c>
      <c r="V1093" s="23">
        <f t="shared" si="157"/>
        <v>0.35270200024246956</v>
      </c>
      <c r="W1093" s="1">
        <v>995</v>
      </c>
      <c r="X1093" s="1">
        <f t="shared" si="158"/>
        <v>3.5447437210298446E-4</v>
      </c>
      <c r="Y1093" s="7">
        <v>2000</v>
      </c>
      <c r="Z1093" s="1">
        <v>10.321999999999999</v>
      </c>
      <c r="AA1093" s="1">
        <f t="shared" si="159"/>
        <v>6.8683273029061132E-2</v>
      </c>
      <c r="AB1093" s="1">
        <f t="shared" si="161"/>
        <v>1.4300571755747199E-2</v>
      </c>
      <c r="AD1093" s="8" t="s">
        <v>155</v>
      </c>
      <c r="AE1093" s="1" t="s">
        <v>69</v>
      </c>
      <c r="AF1093" s="1" t="s">
        <v>70</v>
      </c>
      <c r="AG1093" s="1" t="s">
        <v>157</v>
      </c>
      <c r="AH1093" s="1" t="s">
        <v>72</v>
      </c>
      <c r="AI1093" s="1" t="s">
        <v>130</v>
      </c>
      <c r="AJ1093" s="1" t="s">
        <v>131</v>
      </c>
      <c r="AK1093" s="8" t="s">
        <v>155</v>
      </c>
    </row>
    <row r="1094" spans="1:37" ht="16">
      <c r="A1094" s="8" t="s">
        <v>154</v>
      </c>
      <c r="B1094" s="8" t="s">
        <v>155</v>
      </c>
      <c r="C1094" s="8" t="s">
        <v>156</v>
      </c>
      <c r="D1094" s="11" t="s">
        <v>67</v>
      </c>
      <c r="E1094" s="24">
        <v>49</v>
      </c>
      <c r="F1094" s="13">
        <v>0.25600000000000001</v>
      </c>
      <c r="G1094" s="24">
        <v>2205.8000000000002</v>
      </c>
      <c r="H1094" s="8" t="s">
        <v>97</v>
      </c>
      <c r="I1094" s="13">
        <v>6812.07</v>
      </c>
      <c r="J1094" s="38">
        <v>8.0325549418389386</v>
      </c>
      <c r="K1094" s="103">
        <f t="shared" si="160"/>
        <v>8.6390736679784368</v>
      </c>
      <c r="L1094" s="25">
        <v>5.8000000000000003E-2</v>
      </c>
      <c r="N1094">
        <v>13.3</v>
      </c>
      <c r="O1094" s="70">
        <v>818.19799999999998</v>
      </c>
      <c r="P1094" s="70">
        <v>504.44940000000003</v>
      </c>
      <c r="Q1094" s="70">
        <f t="shared" si="153"/>
        <v>0.61653707293344651</v>
      </c>
      <c r="R1094" s="23">
        <f t="shared" si="154"/>
        <v>8.1999430700148395</v>
      </c>
      <c r="S1094" s="25">
        <v>5.4169999999999998</v>
      </c>
      <c r="T1094" s="23">
        <f t="shared" si="155"/>
        <v>0.66061434253228257</v>
      </c>
      <c r="U1094" s="23">
        <f t="shared" si="156"/>
        <v>1.5137424903110281</v>
      </c>
      <c r="V1094" s="23">
        <f t="shared" si="157"/>
        <v>8.779706443803964E-2</v>
      </c>
      <c r="W1094" s="1">
        <v>995</v>
      </c>
      <c r="X1094" s="1">
        <f t="shared" si="158"/>
        <v>8.8238255716622754E-5</v>
      </c>
      <c r="Y1094" s="7">
        <v>2000</v>
      </c>
      <c r="Z1094" s="1">
        <v>10.321999999999999</v>
      </c>
      <c r="AA1094" s="1">
        <f t="shared" si="159"/>
        <v>1.7097123758307065E-2</v>
      </c>
      <c r="AB1094" s="1">
        <f t="shared" si="161"/>
        <v>1.4770331165855908E-3</v>
      </c>
      <c r="AD1094" s="8" t="s">
        <v>155</v>
      </c>
      <c r="AE1094" s="1" t="s">
        <v>69</v>
      </c>
      <c r="AF1094" s="1" t="s">
        <v>70</v>
      </c>
      <c r="AG1094" s="1" t="s">
        <v>157</v>
      </c>
      <c r="AH1094" s="1" t="s">
        <v>72</v>
      </c>
      <c r="AI1094" s="1" t="s">
        <v>130</v>
      </c>
      <c r="AJ1094" s="1" t="s">
        <v>131</v>
      </c>
      <c r="AK1094" s="8" t="s">
        <v>155</v>
      </c>
    </row>
    <row r="1095" spans="1:37" ht="16">
      <c r="A1095" s="8" t="s">
        <v>154</v>
      </c>
      <c r="B1095" s="8" t="s">
        <v>155</v>
      </c>
      <c r="C1095" s="8" t="s">
        <v>156</v>
      </c>
      <c r="D1095" s="11" t="s">
        <v>67</v>
      </c>
      <c r="E1095" s="24">
        <v>67</v>
      </c>
      <c r="F1095" s="13">
        <v>23.751000000000001</v>
      </c>
      <c r="G1095" s="24">
        <v>2447.4</v>
      </c>
      <c r="H1095" s="8" t="s">
        <v>98</v>
      </c>
      <c r="I1095" s="13">
        <v>-30.359000000000002</v>
      </c>
      <c r="J1095" s="38">
        <v>1.0724613058341612</v>
      </c>
      <c r="K1095" s="103">
        <f t="shared" si="160"/>
        <v>1.1600693689572465</v>
      </c>
      <c r="L1095" s="25">
        <v>5.4169999999999998</v>
      </c>
      <c r="N1095">
        <v>13.3</v>
      </c>
      <c r="O1095" s="70">
        <v>818.19799999999998</v>
      </c>
      <c r="P1095" s="70">
        <v>504.44940000000003</v>
      </c>
      <c r="Q1095" s="70">
        <f t="shared" si="153"/>
        <v>0.61653707293344651</v>
      </c>
      <c r="R1095" s="23">
        <f t="shared" si="154"/>
        <v>8.1999430700148395</v>
      </c>
      <c r="S1095" s="25">
        <v>5.4169999999999998</v>
      </c>
      <c r="T1095" s="23">
        <f t="shared" si="155"/>
        <v>0.66061434253228257</v>
      </c>
      <c r="U1095" s="23">
        <f t="shared" si="156"/>
        <v>1.5137424903110281</v>
      </c>
      <c r="V1095" s="23">
        <f t="shared" si="157"/>
        <v>8.1999430700148395</v>
      </c>
      <c r="W1095" s="1">
        <v>995</v>
      </c>
      <c r="X1095" s="1">
        <f t="shared" si="158"/>
        <v>8.2411488140852664E-3</v>
      </c>
      <c r="Y1095" s="7">
        <v>2000</v>
      </c>
      <c r="Z1095" s="1">
        <v>10.321999999999999</v>
      </c>
      <c r="AA1095" s="1">
        <f t="shared" si="159"/>
        <v>1.596812403426713</v>
      </c>
      <c r="AB1095" s="1">
        <f t="shared" si="161"/>
        <v>1.8524131571863313E-2</v>
      </c>
      <c r="AD1095" s="8" t="s">
        <v>155</v>
      </c>
      <c r="AE1095" s="1" t="s">
        <v>69</v>
      </c>
      <c r="AF1095" s="1" t="s">
        <v>70</v>
      </c>
      <c r="AG1095" s="1" t="s">
        <v>157</v>
      </c>
      <c r="AH1095" s="1" t="s">
        <v>72</v>
      </c>
      <c r="AI1095" s="1" t="s">
        <v>130</v>
      </c>
      <c r="AJ1095" s="1" t="s">
        <v>131</v>
      </c>
      <c r="AK1095" s="8" t="s">
        <v>155</v>
      </c>
    </row>
    <row r="1096" spans="1:37" ht="16">
      <c r="A1096" s="8" t="s">
        <v>154</v>
      </c>
      <c r="B1096" s="8" t="s">
        <v>155</v>
      </c>
      <c r="C1096" s="8" t="s">
        <v>156</v>
      </c>
      <c r="D1096" s="11" t="s">
        <v>67</v>
      </c>
      <c r="E1096" s="24">
        <v>64</v>
      </c>
      <c r="F1096" s="13">
        <v>0.28299999999999997</v>
      </c>
      <c r="G1096" s="24">
        <v>2407.5</v>
      </c>
      <c r="H1096" s="8" t="s">
        <v>99</v>
      </c>
      <c r="I1096" s="13">
        <v>7288.7780000000002</v>
      </c>
      <c r="J1096" s="38">
        <v>8.4811459790561798</v>
      </c>
      <c r="K1096" s="103">
        <f t="shared" si="160"/>
        <v>9.1181784597357822</v>
      </c>
      <c r="L1096" s="25">
        <v>6.5000000000000002E-2</v>
      </c>
      <c r="N1096">
        <v>13.3</v>
      </c>
      <c r="O1096" s="70">
        <v>818.19799999999998</v>
      </c>
      <c r="P1096" s="70">
        <v>504.44940000000003</v>
      </c>
      <c r="Q1096" s="70">
        <f t="shared" si="153"/>
        <v>0.61653707293344651</v>
      </c>
      <c r="R1096" s="23">
        <f t="shared" si="154"/>
        <v>8.1999430700148395</v>
      </c>
      <c r="S1096" s="25">
        <v>5.4169999999999998</v>
      </c>
      <c r="T1096" s="23">
        <f t="shared" si="155"/>
        <v>0.66061434253228257</v>
      </c>
      <c r="U1096" s="23">
        <f t="shared" si="156"/>
        <v>1.5137424903110281</v>
      </c>
      <c r="V1096" s="23">
        <f t="shared" si="157"/>
        <v>9.8393261870216839E-2</v>
      </c>
      <c r="W1096" s="1">
        <v>995</v>
      </c>
      <c r="X1096" s="1">
        <f t="shared" si="158"/>
        <v>9.8887700372077218E-5</v>
      </c>
      <c r="Y1096" s="7">
        <v>2000</v>
      </c>
      <c r="Z1096" s="1">
        <v>10.321999999999999</v>
      </c>
      <c r="AA1096" s="1">
        <f t="shared" si="159"/>
        <v>1.9160569729137229E-2</v>
      </c>
      <c r="AB1096" s="1">
        <f t="shared" si="161"/>
        <v>1.7470949418048453E-3</v>
      </c>
      <c r="AD1096" s="8" t="s">
        <v>155</v>
      </c>
      <c r="AE1096" s="1" t="s">
        <v>69</v>
      </c>
      <c r="AF1096" s="1" t="s">
        <v>70</v>
      </c>
      <c r="AG1096" s="1" t="s">
        <v>157</v>
      </c>
      <c r="AH1096" s="1" t="s">
        <v>72</v>
      </c>
      <c r="AI1096" s="1" t="s">
        <v>130</v>
      </c>
      <c r="AJ1096" s="1" t="s">
        <v>131</v>
      </c>
      <c r="AK1096" s="8" t="s">
        <v>155</v>
      </c>
    </row>
    <row r="1097" spans="1:37" ht="16">
      <c r="A1097" s="8" t="s">
        <v>154</v>
      </c>
      <c r="B1097" s="8" t="s">
        <v>155</v>
      </c>
      <c r="C1097" s="8" t="s">
        <v>156</v>
      </c>
      <c r="D1097" s="11" t="s">
        <v>67</v>
      </c>
      <c r="E1097" s="24">
        <v>79</v>
      </c>
      <c r="F1097" s="13">
        <v>0.26600000000000001</v>
      </c>
      <c r="G1097" s="24">
        <v>2616.3000000000002</v>
      </c>
      <c r="H1097" s="8" t="s">
        <v>100</v>
      </c>
      <c r="I1097" s="13">
        <v>3146.7559999999999</v>
      </c>
      <c r="J1097" s="38">
        <v>4.4307779874894777</v>
      </c>
      <c r="K1097" s="103">
        <f t="shared" si="160"/>
        <v>4.7794688799060667</v>
      </c>
      <c r="L1097" s="25">
        <v>6.0999999999999999E-2</v>
      </c>
      <c r="N1097">
        <v>13.3</v>
      </c>
      <c r="O1097" s="70">
        <v>818.19799999999998</v>
      </c>
      <c r="P1097" s="70">
        <v>504.44940000000003</v>
      </c>
      <c r="Q1097" s="70">
        <f t="shared" si="153"/>
        <v>0.61653707293344651</v>
      </c>
      <c r="R1097" s="23">
        <f t="shared" si="154"/>
        <v>8.1999430700148395</v>
      </c>
      <c r="S1097" s="25">
        <v>5.4169999999999998</v>
      </c>
      <c r="T1097" s="23">
        <f t="shared" si="155"/>
        <v>0.66061434253228257</v>
      </c>
      <c r="U1097" s="23">
        <f t="shared" si="156"/>
        <v>1.5137424903110281</v>
      </c>
      <c r="V1097" s="23">
        <f t="shared" si="157"/>
        <v>9.2338291908972719E-2</v>
      </c>
      <c r="W1097" s="1">
        <v>995</v>
      </c>
      <c r="X1097" s="1">
        <f t="shared" si="158"/>
        <v>9.2802303426103237E-5</v>
      </c>
      <c r="Y1097" s="7">
        <v>2000</v>
      </c>
      <c r="Z1097" s="1">
        <v>10.321999999999999</v>
      </c>
      <c r="AA1097" s="1">
        <f t="shared" si="159"/>
        <v>1.7981457745805705E-2</v>
      </c>
      <c r="AB1097" s="1">
        <f t="shared" si="161"/>
        <v>8.5941817711424257E-4</v>
      </c>
      <c r="AD1097" s="8" t="s">
        <v>155</v>
      </c>
      <c r="AE1097" s="1" t="s">
        <v>69</v>
      </c>
      <c r="AF1097" s="1" t="s">
        <v>70</v>
      </c>
      <c r="AG1097" s="1" t="s">
        <v>157</v>
      </c>
      <c r="AH1097" s="1" t="s">
        <v>72</v>
      </c>
      <c r="AI1097" s="1" t="s">
        <v>130</v>
      </c>
      <c r="AJ1097" s="1" t="s">
        <v>131</v>
      </c>
      <c r="AK1097" s="8" t="s">
        <v>155</v>
      </c>
    </row>
    <row r="1098" spans="1:37" ht="16">
      <c r="A1098" s="8" t="s">
        <v>154</v>
      </c>
      <c r="B1098" s="8" t="s">
        <v>155</v>
      </c>
      <c r="C1098" s="8" t="s">
        <v>156</v>
      </c>
      <c r="D1098" s="11" t="s">
        <v>67</v>
      </c>
      <c r="E1098" s="24">
        <v>75</v>
      </c>
      <c r="F1098" s="13">
        <v>0.40100000000000002</v>
      </c>
      <c r="G1098" s="24">
        <v>2580.6999999999998</v>
      </c>
      <c r="H1098" s="8" t="s">
        <v>101</v>
      </c>
      <c r="I1098" s="13">
        <v>6873.9440000000004</v>
      </c>
      <c r="J1098" s="38">
        <v>8.0910277136699484</v>
      </c>
      <c r="K1098" s="103">
        <f t="shared" si="160"/>
        <v>8.7015438365715116</v>
      </c>
      <c r="L1098" s="25">
        <v>9.0999999999999998E-2</v>
      </c>
      <c r="N1098">
        <v>13.3</v>
      </c>
      <c r="O1098" s="70">
        <v>818.19799999999998</v>
      </c>
      <c r="P1098" s="70">
        <v>504.44940000000003</v>
      </c>
      <c r="Q1098" s="70">
        <f t="shared" si="153"/>
        <v>0.61653707293344651</v>
      </c>
      <c r="R1098" s="23">
        <f t="shared" si="154"/>
        <v>8.1999430700148395</v>
      </c>
      <c r="S1098" s="25">
        <v>5.4169999999999998</v>
      </c>
      <c r="T1098" s="23">
        <f t="shared" si="155"/>
        <v>0.66061434253228257</v>
      </c>
      <c r="U1098" s="23">
        <f t="shared" si="156"/>
        <v>1.5137424903110281</v>
      </c>
      <c r="V1098" s="23">
        <f t="shared" si="157"/>
        <v>0.13775056661830357</v>
      </c>
      <c r="W1098" s="1">
        <v>995</v>
      </c>
      <c r="X1098" s="1">
        <f t="shared" si="158"/>
        <v>1.3844278052090812E-4</v>
      </c>
      <c r="Y1098" s="7">
        <v>2000</v>
      </c>
      <c r="Z1098" s="1">
        <v>10.321999999999999</v>
      </c>
      <c r="AA1098" s="1">
        <f t="shared" si="159"/>
        <v>2.6824797620792117E-2</v>
      </c>
      <c r="AB1098" s="1">
        <f t="shared" si="161"/>
        <v>2.3341715240448179E-3</v>
      </c>
      <c r="AD1098" s="8" t="s">
        <v>155</v>
      </c>
      <c r="AE1098" s="1" t="s">
        <v>69</v>
      </c>
      <c r="AF1098" s="1" t="s">
        <v>70</v>
      </c>
      <c r="AG1098" s="1" t="s">
        <v>157</v>
      </c>
      <c r="AH1098" s="1" t="s">
        <v>72</v>
      </c>
      <c r="AI1098" s="1" t="s">
        <v>130</v>
      </c>
      <c r="AJ1098" s="1" t="s">
        <v>131</v>
      </c>
      <c r="AK1098" s="8" t="s">
        <v>155</v>
      </c>
    </row>
    <row r="1099" spans="1:37" ht="16">
      <c r="A1099" s="8" t="s">
        <v>154</v>
      </c>
      <c r="B1099" s="8" t="s">
        <v>155</v>
      </c>
      <c r="C1099" s="8" t="s">
        <v>156</v>
      </c>
      <c r="D1099" s="11" t="s">
        <v>67</v>
      </c>
      <c r="E1099" s="24">
        <v>71</v>
      </c>
      <c r="F1099" s="13">
        <v>0.41899999999999998</v>
      </c>
      <c r="G1099" s="24">
        <v>2520.1</v>
      </c>
      <c r="H1099" s="8" t="s">
        <v>103</v>
      </c>
      <c r="I1099" s="13">
        <v>14121.474</v>
      </c>
      <c r="J1099" s="38">
        <v>14.461382434333972</v>
      </c>
      <c r="K1099" s="103">
        <f t="shared" si="160"/>
        <v>15.471663350334836</v>
      </c>
      <c r="L1099" s="25">
        <v>9.6000000000000002E-2</v>
      </c>
      <c r="N1099">
        <v>13.3</v>
      </c>
      <c r="O1099" s="70">
        <v>818.19799999999998</v>
      </c>
      <c r="P1099" s="70">
        <v>504.44940000000003</v>
      </c>
      <c r="Q1099" s="70">
        <f t="shared" si="153"/>
        <v>0.61653707293344651</v>
      </c>
      <c r="R1099" s="23">
        <f t="shared" si="154"/>
        <v>8.1999430700148395</v>
      </c>
      <c r="S1099" s="25">
        <v>5.4169999999999998</v>
      </c>
      <c r="T1099" s="23">
        <f t="shared" si="155"/>
        <v>0.66061434253228257</v>
      </c>
      <c r="U1099" s="23">
        <f t="shared" si="156"/>
        <v>1.5137424903110281</v>
      </c>
      <c r="V1099" s="23">
        <f t="shared" si="157"/>
        <v>0.1453192790698587</v>
      </c>
      <c r="W1099" s="1">
        <v>995</v>
      </c>
      <c r="X1099" s="1">
        <f t="shared" si="158"/>
        <v>1.4604952670337559E-4</v>
      </c>
      <c r="Y1099" s="7">
        <v>2000</v>
      </c>
      <c r="Z1099" s="1">
        <v>10.321999999999999</v>
      </c>
      <c r="AA1099" s="1">
        <f t="shared" si="159"/>
        <v>2.8298687599956521E-2</v>
      </c>
      <c r="AB1099" s="1">
        <f t="shared" si="161"/>
        <v>4.378277678028222E-3</v>
      </c>
      <c r="AD1099" s="8" t="s">
        <v>155</v>
      </c>
      <c r="AE1099" s="1" t="s">
        <v>69</v>
      </c>
      <c r="AF1099" s="1" t="s">
        <v>70</v>
      </c>
      <c r="AG1099" s="1" t="s">
        <v>157</v>
      </c>
      <c r="AH1099" s="1" t="s">
        <v>72</v>
      </c>
      <c r="AI1099" s="1" t="s">
        <v>130</v>
      </c>
      <c r="AJ1099" s="1" t="s">
        <v>131</v>
      </c>
      <c r="AK1099" s="8" t="s">
        <v>155</v>
      </c>
    </row>
    <row r="1100" spans="1:37" ht="16">
      <c r="A1100" s="8" t="s">
        <v>154</v>
      </c>
      <c r="B1100" s="8" t="s">
        <v>155</v>
      </c>
      <c r="C1100" s="8" t="s">
        <v>156</v>
      </c>
      <c r="D1100" s="11" t="s">
        <v>67</v>
      </c>
      <c r="E1100" s="24">
        <v>96</v>
      </c>
      <c r="F1100" s="13">
        <v>0.32200000000000001</v>
      </c>
      <c r="G1100" s="24">
        <v>2956.3</v>
      </c>
      <c r="H1100" s="8" t="s">
        <v>105</v>
      </c>
      <c r="I1100" s="13">
        <v>1262.261</v>
      </c>
      <c r="J1100" s="38">
        <v>2.4668814340145908</v>
      </c>
      <c r="K1100" s="103">
        <f t="shared" si="160"/>
        <v>2.6653290365854576</v>
      </c>
      <c r="L1100" s="25">
        <v>7.2999999999999995E-2</v>
      </c>
      <c r="N1100">
        <v>13.3</v>
      </c>
      <c r="O1100" s="70">
        <v>818.19799999999998</v>
      </c>
      <c r="P1100" s="70">
        <v>504.44940000000003</v>
      </c>
      <c r="Q1100" s="70">
        <f t="shared" si="153"/>
        <v>0.61653707293344651</v>
      </c>
      <c r="R1100" s="23">
        <f t="shared" si="154"/>
        <v>8.1999430700148395</v>
      </c>
      <c r="S1100" s="25">
        <v>5.4169999999999998</v>
      </c>
      <c r="T1100" s="23">
        <f t="shared" si="155"/>
        <v>0.66061434253228257</v>
      </c>
      <c r="U1100" s="23">
        <f t="shared" si="156"/>
        <v>1.5137424903110281</v>
      </c>
      <c r="V1100" s="23">
        <f t="shared" si="157"/>
        <v>0.11050320179270505</v>
      </c>
      <c r="W1100" s="1">
        <v>995</v>
      </c>
      <c r="X1100" s="1">
        <f t="shared" si="158"/>
        <v>1.1105849426402518E-4</v>
      </c>
      <c r="Y1100" s="7">
        <v>2000</v>
      </c>
      <c r="Z1100" s="1">
        <v>10.321999999999999</v>
      </c>
      <c r="AA1100" s="1">
        <f t="shared" si="159"/>
        <v>2.1518793695800269E-2</v>
      </c>
      <c r="AB1100" s="1">
        <f t="shared" si="161"/>
        <v>5.7354665669708546E-4</v>
      </c>
      <c r="AD1100" s="8" t="s">
        <v>155</v>
      </c>
      <c r="AE1100" s="1" t="s">
        <v>69</v>
      </c>
      <c r="AF1100" s="1" t="s">
        <v>70</v>
      </c>
      <c r="AG1100" s="1" t="s">
        <v>157</v>
      </c>
      <c r="AH1100" s="1" t="s">
        <v>72</v>
      </c>
      <c r="AI1100" s="1" t="s">
        <v>130</v>
      </c>
      <c r="AJ1100" s="1" t="s">
        <v>131</v>
      </c>
      <c r="AK1100" s="8" t="s">
        <v>155</v>
      </c>
    </row>
    <row r="1101" spans="1:37" ht="16">
      <c r="A1101" s="8" t="s">
        <v>154</v>
      </c>
      <c r="B1101" s="8" t="s">
        <v>155</v>
      </c>
      <c r="C1101" s="8" t="s">
        <v>156</v>
      </c>
      <c r="D1101" s="11" t="s">
        <v>67</v>
      </c>
      <c r="E1101" s="24">
        <v>100</v>
      </c>
      <c r="F1101" s="13">
        <v>0.26100000000000001</v>
      </c>
      <c r="G1101" s="24">
        <v>3393.7</v>
      </c>
      <c r="H1101" s="8" t="s">
        <v>106</v>
      </c>
      <c r="I1101" s="13">
        <v>343.76900000000001</v>
      </c>
      <c r="J1101" s="38">
        <v>1.4801368628628218</v>
      </c>
      <c r="K1101" s="103">
        <f t="shared" si="160"/>
        <v>1.600508659670967</v>
      </c>
      <c r="L1101" s="25">
        <v>0.06</v>
      </c>
      <c r="N1101">
        <v>13.3</v>
      </c>
      <c r="O1101" s="70">
        <v>818.19799999999998</v>
      </c>
      <c r="P1101" s="70">
        <v>504.44940000000003</v>
      </c>
      <c r="Q1101" s="70">
        <f t="shared" si="153"/>
        <v>0.61653707293344651</v>
      </c>
      <c r="R1101" s="23">
        <f t="shared" si="154"/>
        <v>8.1999430700148395</v>
      </c>
      <c r="S1101" s="25">
        <v>5.4169999999999998</v>
      </c>
      <c r="T1101" s="23">
        <f t="shared" si="155"/>
        <v>0.66061434253228257</v>
      </c>
      <c r="U1101" s="23">
        <f t="shared" si="156"/>
        <v>1.5137424903110281</v>
      </c>
      <c r="V1101" s="23">
        <f t="shared" si="157"/>
        <v>9.0824549418661679E-2</v>
      </c>
      <c r="W1101" s="1">
        <v>995</v>
      </c>
      <c r="X1101" s="1">
        <f t="shared" si="158"/>
        <v>9.1280954189609724E-5</v>
      </c>
      <c r="Y1101" s="7">
        <v>2000</v>
      </c>
      <c r="Z1101" s="1">
        <v>10.321999999999999</v>
      </c>
      <c r="AA1101" s="1">
        <f t="shared" si="159"/>
        <v>1.7686679749972824E-2</v>
      </c>
      <c r="AB1101" s="1">
        <f t="shared" si="161"/>
        <v>2.8307684100658636E-4</v>
      </c>
      <c r="AD1101" s="8" t="s">
        <v>155</v>
      </c>
      <c r="AE1101" s="1" t="s">
        <v>69</v>
      </c>
      <c r="AF1101" s="1" t="s">
        <v>70</v>
      </c>
      <c r="AG1101" s="1" t="s">
        <v>157</v>
      </c>
      <c r="AH1101" s="1" t="s">
        <v>72</v>
      </c>
      <c r="AI1101" s="1" t="s">
        <v>130</v>
      </c>
      <c r="AJ1101" s="1" t="s">
        <v>131</v>
      </c>
      <c r="AK1101" s="8" t="s">
        <v>155</v>
      </c>
    </row>
    <row r="1102" spans="1:37" ht="16">
      <c r="A1102" s="8" t="s">
        <v>154</v>
      </c>
      <c r="B1102" s="8" t="s">
        <v>155</v>
      </c>
      <c r="C1102" s="8" t="s">
        <v>156</v>
      </c>
      <c r="D1102" s="11" t="s">
        <v>67</v>
      </c>
      <c r="E1102" s="24">
        <v>42</v>
      </c>
      <c r="F1102" s="13">
        <v>2.04</v>
      </c>
      <c r="G1102" s="24">
        <v>2073.3000000000002</v>
      </c>
      <c r="H1102" s="8" t="s">
        <v>107</v>
      </c>
      <c r="I1102" s="13">
        <v>7343.8649999999998</v>
      </c>
      <c r="J1102" s="38">
        <v>8.5327019537973232</v>
      </c>
      <c r="K1102" s="103">
        <f t="shared" si="160"/>
        <v>9.173218738572082</v>
      </c>
      <c r="L1102" s="25">
        <v>0.46500000000000002</v>
      </c>
      <c r="N1102">
        <v>13.3</v>
      </c>
      <c r="O1102" s="70">
        <v>818.19799999999998</v>
      </c>
      <c r="P1102" s="70">
        <v>504.44940000000003</v>
      </c>
      <c r="Q1102" s="70">
        <f t="shared" si="153"/>
        <v>0.61653707293344651</v>
      </c>
      <c r="R1102" s="23">
        <f t="shared" si="154"/>
        <v>8.1999430700148395</v>
      </c>
      <c r="S1102" s="25">
        <v>5.4169999999999998</v>
      </c>
      <c r="T1102" s="23">
        <f t="shared" si="155"/>
        <v>0.66061434253228257</v>
      </c>
      <c r="U1102" s="23">
        <f t="shared" si="156"/>
        <v>1.5137424903110281</v>
      </c>
      <c r="V1102" s="23">
        <f t="shared" si="157"/>
        <v>0.70389025799462812</v>
      </c>
      <c r="W1102" s="1">
        <v>995</v>
      </c>
      <c r="X1102" s="1">
        <f t="shared" si="158"/>
        <v>7.0742739496947548E-4</v>
      </c>
      <c r="Y1102" s="7">
        <v>2000</v>
      </c>
      <c r="Z1102" s="1">
        <v>10.321999999999999</v>
      </c>
      <c r="AA1102" s="1">
        <f t="shared" si="159"/>
        <v>0.13707176806228938</v>
      </c>
      <c r="AB1102" s="1">
        <f t="shared" si="161"/>
        <v>1.2573893113181992E-2</v>
      </c>
      <c r="AD1102" s="8" t="s">
        <v>155</v>
      </c>
      <c r="AE1102" s="1" t="s">
        <v>69</v>
      </c>
      <c r="AF1102" s="1" t="s">
        <v>70</v>
      </c>
      <c r="AG1102" s="1" t="s">
        <v>157</v>
      </c>
      <c r="AH1102" s="1" t="s">
        <v>72</v>
      </c>
      <c r="AI1102" s="1" t="s">
        <v>130</v>
      </c>
      <c r="AJ1102" s="1" t="s">
        <v>131</v>
      </c>
      <c r="AK1102" s="8" t="s">
        <v>155</v>
      </c>
    </row>
    <row r="1103" spans="1:37" ht="16">
      <c r="A1103" s="8" t="s">
        <v>154</v>
      </c>
      <c r="B1103" s="8" t="s">
        <v>155</v>
      </c>
      <c r="C1103" s="8" t="s">
        <v>156</v>
      </c>
      <c r="D1103" s="11" t="s">
        <v>67</v>
      </c>
      <c r="E1103" s="24">
        <v>66</v>
      </c>
      <c r="F1103" s="13">
        <v>4.3440000000000003</v>
      </c>
      <c r="G1103" s="24">
        <v>2431.5</v>
      </c>
      <c r="H1103" s="8" t="s">
        <v>108</v>
      </c>
      <c r="I1103" s="13">
        <v>3173.837</v>
      </c>
      <c r="J1103" s="38">
        <v>4.4584237521634273</v>
      </c>
      <c r="K1103" s="103">
        <f t="shared" si="160"/>
        <v>4.8091808136464422</v>
      </c>
      <c r="L1103" s="25">
        <v>0.99099999999999999</v>
      </c>
      <c r="N1103">
        <v>13.3</v>
      </c>
      <c r="O1103" s="70">
        <v>818.19799999999998</v>
      </c>
      <c r="P1103" s="70">
        <v>504.44940000000003</v>
      </c>
      <c r="Q1103" s="70">
        <f t="shared" si="153"/>
        <v>0.61653707293344651</v>
      </c>
      <c r="R1103" s="23">
        <f t="shared" si="154"/>
        <v>8.1999430700148395</v>
      </c>
      <c r="S1103" s="25">
        <v>5.4169999999999998</v>
      </c>
      <c r="T1103" s="23">
        <f t="shared" si="155"/>
        <v>0.66061434253228257</v>
      </c>
      <c r="U1103" s="23">
        <f t="shared" si="156"/>
        <v>1.5137424903110281</v>
      </c>
      <c r="V1103" s="23">
        <f t="shared" si="157"/>
        <v>1.5001188078982288</v>
      </c>
      <c r="W1103" s="1">
        <v>995</v>
      </c>
      <c r="X1103" s="1">
        <f t="shared" si="158"/>
        <v>1.5076570933650541E-3</v>
      </c>
      <c r="Y1103" s="7">
        <v>2000</v>
      </c>
      <c r="Z1103" s="1">
        <v>10.321999999999999</v>
      </c>
      <c r="AA1103" s="1">
        <f t="shared" si="159"/>
        <v>0.29212499387038449</v>
      </c>
      <c r="AB1103" s="1">
        <f t="shared" si="161"/>
        <v>1.4048819157080377E-2</v>
      </c>
      <c r="AD1103" s="8" t="s">
        <v>155</v>
      </c>
      <c r="AE1103" s="1" t="s">
        <v>69</v>
      </c>
      <c r="AF1103" s="1" t="s">
        <v>70</v>
      </c>
      <c r="AG1103" s="1" t="s">
        <v>157</v>
      </c>
      <c r="AH1103" s="1" t="s">
        <v>72</v>
      </c>
      <c r="AI1103" s="1" t="s">
        <v>130</v>
      </c>
      <c r="AJ1103" s="1" t="s">
        <v>131</v>
      </c>
      <c r="AK1103" s="8" t="s">
        <v>155</v>
      </c>
    </row>
    <row r="1104" spans="1:37" ht="16">
      <c r="A1104" s="8" t="s">
        <v>154</v>
      </c>
      <c r="B1104" s="8" t="s">
        <v>155</v>
      </c>
      <c r="C1104" s="8" t="s">
        <v>156</v>
      </c>
      <c r="D1104" s="11" t="s">
        <v>67</v>
      </c>
      <c r="E1104" s="24">
        <v>21</v>
      </c>
      <c r="F1104" s="13">
        <v>1.9450000000000001</v>
      </c>
      <c r="G1104" s="24">
        <v>1660.9</v>
      </c>
      <c r="H1104" s="8" t="s">
        <v>109</v>
      </c>
      <c r="I1104" s="13">
        <v>4436.9290000000001</v>
      </c>
      <c r="J1104" s="38">
        <v>5.7303234395887612</v>
      </c>
      <c r="K1104" s="103">
        <f t="shared" si="160"/>
        <v>6.1746775648339627</v>
      </c>
      <c r="L1104" s="25">
        <v>0.44400000000000001</v>
      </c>
      <c r="N1104">
        <v>13.3</v>
      </c>
      <c r="O1104" s="70">
        <v>818.19799999999998</v>
      </c>
      <c r="P1104" s="70">
        <v>504.44940000000003</v>
      </c>
      <c r="Q1104" s="70">
        <f t="shared" si="153"/>
        <v>0.61653707293344651</v>
      </c>
      <c r="R1104" s="23">
        <f t="shared" si="154"/>
        <v>8.1999430700148395</v>
      </c>
      <c r="S1104" s="25">
        <v>5.4169999999999998</v>
      </c>
      <c r="T1104" s="23">
        <f t="shared" si="155"/>
        <v>0.66061434253228257</v>
      </c>
      <c r="U1104" s="23">
        <f t="shared" si="156"/>
        <v>1.5137424903110281</v>
      </c>
      <c r="V1104" s="23">
        <f t="shared" si="157"/>
        <v>0.67210166569809648</v>
      </c>
      <c r="W1104" s="1">
        <v>995</v>
      </c>
      <c r="X1104" s="1">
        <f t="shared" si="158"/>
        <v>6.7547906100311206E-4</v>
      </c>
      <c r="Y1104" s="7">
        <v>2000</v>
      </c>
      <c r="Z1104" s="1">
        <v>10.321999999999999</v>
      </c>
      <c r="AA1104" s="1">
        <f t="shared" si="159"/>
        <v>0.13088143014979889</v>
      </c>
      <c r="AB1104" s="1">
        <f t="shared" si="161"/>
        <v>8.0815063039934663E-3</v>
      </c>
      <c r="AD1104" s="8" t="s">
        <v>155</v>
      </c>
      <c r="AE1104" s="1" t="s">
        <v>69</v>
      </c>
      <c r="AF1104" s="1" t="s">
        <v>70</v>
      </c>
      <c r="AG1104" s="1" t="s">
        <v>157</v>
      </c>
      <c r="AH1104" s="1" t="s">
        <v>72</v>
      </c>
      <c r="AI1104" s="1" t="s">
        <v>130</v>
      </c>
      <c r="AJ1104" s="1" t="s">
        <v>131</v>
      </c>
      <c r="AK1104" s="8" t="s">
        <v>155</v>
      </c>
    </row>
    <row r="1105" spans="1:37" ht="16">
      <c r="A1105" s="8" t="s">
        <v>154</v>
      </c>
      <c r="B1105" s="8" t="s">
        <v>155</v>
      </c>
      <c r="C1105" s="8" t="s">
        <v>156</v>
      </c>
      <c r="D1105" s="11" t="s">
        <v>67</v>
      </c>
      <c r="E1105" s="24">
        <v>29</v>
      </c>
      <c r="F1105" s="13">
        <v>1.0289999999999999</v>
      </c>
      <c r="G1105" s="24">
        <v>1842.1</v>
      </c>
      <c r="H1105" s="8" t="s">
        <v>110</v>
      </c>
      <c r="I1105" s="13">
        <v>13404.333000000001</v>
      </c>
      <c r="J1105" s="38">
        <v>13.870676583717342</v>
      </c>
      <c r="K1105" s="103">
        <f t="shared" si="160"/>
        <v>14.846853116085637</v>
      </c>
      <c r="L1105" s="25">
        <v>0.23499999999999999</v>
      </c>
      <c r="N1105">
        <v>13.3</v>
      </c>
      <c r="O1105" s="70">
        <v>818.19799999999998</v>
      </c>
      <c r="P1105" s="70">
        <v>504.44940000000003</v>
      </c>
      <c r="Q1105" s="70">
        <f t="shared" si="153"/>
        <v>0.61653707293344651</v>
      </c>
      <c r="R1105" s="23">
        <f t="shared" si="154"/>
        <v>8.1999430700148395</v>
      </c>
      <c r="S1105" s="25">
        <v>5.4169999999999998</v>
      </c>
      <c r="T1105" s="23">
        <f t="shared" si="155"/>
        <v>0.66061434253228257</v>
      </c>
      <c r="U1105" s="23">
        <f t="shared" si="156"/>
        <v>1.5137424903110281</v>
      </c>
      <c r="V1105" s="23">
        <f t="shared" si="157"/>
        <v>0.35572948522309161</v>
      </c>
      <c r="W1105" s="1">
        <v>995</v>
      </c>
      <c r="X1105" s="1">
        <f t="shared" si="158"/>
        <v>3.5751707057597146E-4</v>
      </c>
      <c r="Y1105" s="7">
        <v>2000</v>
      </c>
      <c r="Z1105" s="1">
        <v>10.321999999999999</v>
      </c>
      <c r="AA1105" s="1">
        <f t="shared" si="159"/>
        <v>6.92728290207269E-2</v>
      </c>
      <c r="AB1105" s="1">
        <f t="shared" si="161"/>
        <v>1.0284835174064467E-2</v>
      </c>
      <c r="AD1105" s="8" t="s">
        <v>155</v>
      </c>
      <c r="AE1105" s="1" t="s">
        <v>69</v>
      </c>
      <c r="AF1105" s="1" t="s">
        <v>70</v>
      </c>
      <c r="AG1105" s="1" t="s">
        <v>157</v>
      </c>
      <c r="AH1105" s="1" t="s">
        <v>72</v>
      </c>
      <c r="AI1105" s="1" t="s">
        <v>130</v>
      </c>
      <c r="AJ1105" s="1" t="s">
        <v>131</v>
      </c>
      <c r="AK1105" s="8" t="s">
        <v>155</v>
      </c>
    </row>
    <row r="1106" spans="1:37" ht="16">
      <c r="A1106" s="8" t="s">
        <v>154</v>
      </c>
      <c r="B1106" s="8" t="s">
        <v>155</v>
      </c>
      <c r="C1106" s="8" t="s">
        <v>156</v>
      </c>
      <c r="D1106" s="11" t="s">
        <v>67</v>
      </c>
      <c r="E1106" s="24">
        <v>39</v>
      </c>
      <c r="F1106" s="13">
        <v>0.93300000000000005</v>
      </c>
      <c r="G1106" s="24">
        <v>2024.6</v>
      </c>
      <c r="H1106" s="8" t="s">
        <v>111</v>
      </c>
      <c r="I1106" s="13">
        <v>3127.0520000000001</v>
      </c>
      <c r="J1106" s="38">
        <v>4.4106530100903223</v>
      </c>
      <c r="K1106" s="103">
        <f t="shared" si="160"/>
        <v>4.7578389657304339</v>
      </c>
      <c r="L1106" s="25">
        <v>0.21299999999999999</v>
      </c>
      <c r="N1106">
        <v>13.3</v>
      </c>
      <c r="O1106" s="70">
        <v>818.19799999999998</v>
      </c>
      <c r="P1106" s="70">
        <v>504.44940000000003</v>
      </c>
      <c r="Q1106" s="70">
        <f t="shared" si="153"/>
        <v>0.61653707293344651</v>
      </c>
      <c r="R1106" s="23">
        <f t="shared" si="154"/>
        <v>8.1999430700148395</v>
      </c>
      <c r="S1106" s="25">
        <v>5.4169999999999998</v>
      </c>
      <c r="T1106" s="23">
        <f t="shared" si="155"/>
        <v>0.66061434253228257</v>
      </c>
      <c r="U1106" s="23">
        <f t="shared" si="156"/>
        <v>1.5137424903110281</v>
      </c>
      <c r="V1106" s="23">
        <f t="shared" si="157"/>
        <v>0.32242715043624898</v>
      </c>
      <c r="W1106" s="1">
        <v>995</v>
      </c>
      <c r="X1106" s="1">
        <f t="shared" si="158"/>
        <v>3.2404738737311454E-4</v>
      </c>
      <c r="Y1106" s="7">
        <v>2000</v>
      </c>
      <c r="Z1106" s="1">
        <v>10.321999999999999</v>
      </c>
      <c r="AA1106" s="1">
        <f t="shared" si="159"/>
        <v>6.2787713112403526E-2</v>
      </c>
      <c r="AB1106" s="1">
        <f t="shared" si="161"/>
        <v>2.987338280152972E-3</v>
      </c>
      <c r="AD1106" s="8" t="s">
        <v>155</v>
      </c>
      <c r="AE1106" s="1" t="s">
        <v>69</v>
      </c>
      <c r="AF1106" s="1" t="s">
        <v>70</v>
      </c>
      <c r="AG1106" s="1" t="s">
        <v>157</v>
      </c>
      <c r="AH1106" s="1" t="s">
        <v>72</v>
      </c>
      <c r="AI1106" s="1" t="s">
        <v>130</v>
      </c>
      <c r="AJ1106" s="1" t="s">
        <v>131</v>
      </c>
      <c r="AK1106" s="8" t="s">
        <v>155</v>
      </c>
    </row>
    <row r="1107" spans="1:37" ht="16">
      <c r="A1107" s="8" t="s">
        <v>154</v>
      </c>
      <c r="B1107" s="8" t="s">
        <v>155</v>
      </c>
      <c r="C1107" s="8" t="s">
        <v>156</v>
      </c>
      <c r="D1107" s="11" t="s">
        <v>67</v>
      </c>
      <c r="E1107" s="24">
        <v>1</v>
      </c>
      <c r="F1107" s="13">
        <v>101.803</v>
      </c>
      <c r="G1107" s="24">
        <v>66.7</v>
      </c>
      <c r="I1107" s="13">
        <v>-37.576999999999998</v>
      </c>
      <c r="J1107" s="38">
        <v>1.0645629005297965</v>
      </c>
      <c r="K1107" s="103">
        <f t="shared" si="160"/>
        <v>1.1515332628715025</v>
      </c>
      <c r="L1107" s="25">
        <v>23.216999999999999</v>
      </c>
      <c r="N1107">
        <v>13.3</v>
      </c>
      <c r="O1107" s="70">
        <v>818.19799999999998</v>
      </c>
      <c r="P1107" s="70">
        <v>504.44940000000003</v>
      </c>
      <c r="Q1107" s="70">
        <f t="shared" si="153"/>
        <v>0.61653707293344651</v>
      </c>
      <c r="R1107" s="23">
        <f t="shared" si="154"/>
        <v>8.1999430700148395</v>
      </c>
      <c r="S1107" s="25">
        <v>5.4169999999999998</v>
      </c>
      <c r="T1107" s="23">
        <f t="shared" si="155"/>
        <v>0.66061434253228257</v>
      </c>
      <c r="U1107" s="23">
        <f t="shared" si="156"/>
        <v>1.5137424903110281</v>
      </c>
      <c r="V1107" s="23">
        <f t="shared" si="157"/>
        <v>35.144559397551141</v>
      </c>
      <c r="W1107" s="1">
        <v>995</v>
      </c>
      <c r="X1107" s="1">
        <f t="shared" si="158"/>
        <v>3.5321165223669487E-2</v>
      </c>
      <c r="Y1107" s="7">
        <v>2000</v>
      </c>
      <c r="Z1107" s="1">
        <v>10.321999999999999</v>
      </c>
      <c r="AA1107" s="1">
        <f t="shared" si="159"/>
        <v>6.8438607292519844</v>
      </c>
      <c r="AB1107" s="1">
        <f t="shared" si="161"/>
        <v>7.8809332761936773E-2</v>
      </c>
      <c r="AD1107" s="8" t="s">
        <v>155</v>
      </c>
      <c r="AE1107" s="1" t="s">
        <v>69</v>
      </c>
      <c r="AF1107" s="1" t="s">
        <v>70</v>
      </c>
      <c r="AG1107" s="1" t="s">
        <v>157</v>
      </c>
      <c r="AH1107" s="1" t="s">
        <v>72</v>
      </c>
      <c r="AI1107" s="1" t="s">
        <v>130</v>
      </c>
      <c r="AJ1107" s="1" t="s">
        <v>131</v>
      </c>
      <c r="AK1107" s="8" t="s">
        <v>155</v>
      </c>
    </row>
    <row r="1108" spans="1:37" ht="16">
      <c r="A1108" s="8" t="s">
        <v>154</v>
      </c>
      <c r="B1108" s="8" t="s">
        <v>155</v>
      </c>
      <c r="C1108" s="8" t="s">
        <v>156</v>
      </c>
      <c r="D1108" s="11" t="s">
        <v>67</v>
      </c>
      <c r="E1108" s="24">
        <v>2</v>
      </c>
      <c r="F1108" s="13">
        <v>101.581</v>
      </c>
      <c r="G1108" s="24">
        <v>126.4</v>
      </c>
      <c r="I1108" s="13">
        <v>-37.646999999999998</v>
      </c>
      <c r="J1108" s="38">
        <v>1.0644862957996477</v>
      </c>
      <c r="K1108" s="103">
        <f t="shared" si="160"/>
        <v>1.1514504726899117</v>
      </c>
      <c r="L1108" s="25">
        <v>23.166</v>
      </c>
      <c r="N1108">
        <v>13.3</v>
      </c>
      <c r="O1108" s="70">
        <v>818.19799999999998</v>
      </c>
      <c r="P1108" s="70">
        <v>504.44940000000003</v>
      </c>
      <c r="Q1108" s="70">
        <f t="shared" si="153"/>
        <v>0.61653707293344651</v>
      </c>
      <c r="R1108" s="23">
        <f t="shared" si="154"/>
        <v>8.1999430700148395</v>
      </c>
      <c r="S1108" s="25">
        <v>5.4169999999999998</v>
      </c>
      <c r="T1108" s="23">
        <f t="shared" si="155"/>
        <v>0.66061434253228257</v>
      </c>
      <c r="U1108" s="23">
        <f t="shared" si="156"/>
        <v>1.5137424903110281</v>
      </c>
      <c r="V1108" s="23">
        <f t="shared" si="157"/>
        <v>35.067358530545278</v>
      </c>
      <c r="W1108" s="1">
        <v>995</v>
      </c>
      <c r="X1108" s="1">
        <f t="shared" si="158"/>
        <v>3.5243576412608321E-2</v>
      </c>
      <c r="Y1108" s="7">
        <v>2000</v>
      </c>
      <c r="Z1108" s="1">
        <v>10.321999999999999</v>
      </c>
      <c r="AA1108" s="1">
        <f t="shared" si="159"/>
        <v>6.8288270514645077</v>
      </c>
      <c r="AB1108" s="1">
        <f t="shared" si="161"/>
        <v>7.8630561363264642E-2</v>
      </c>
      <c r="AD1108" s="8" t="s">
        <v>155</v>
      </c>
      <c r="AE1108" s="1" t="s">
        <v>69</v>
      </c>
      <c r="AF1108" s="1" t="s">
        <v>70</v>
      </c>
      <c r="AG1108" s="1" t="s">
        <v>157</v>
      </c>
      <c r="AH1108" s="1" t="s">
        <v>72</v>
      </c>
      <c r="AI1108" s="1" t="s">
        <v>130</v>
      </c>
      <c r="AJ1108" s="1" t="s">
        <v>131</v>
      </c>
      <c r="AK1108" s="8" t="s">
        <v>155</v>
      </c>
    </row>
    <row r="1109" spans="1:37" ht="16">
      <c r="A1109" s="8" t="s">
        <v>154</v>
      </c>
      <c r="B1109" s="8" t="s">
        <v>155</v>
      </c>
      <c r="C1109" s="8" t="s">
        <v>156</v>
      </c>
      <c r="D1109" s="11" t="s">
        <v>67</v>
      </c>
      <c r="E1109" s="24">
        <v>3</v>
      </c>
      <c r="F1109" s="13">
        <v>101.589</v>
      </c>
      <c r="G1109" s="24">
        <v>186.2</v>
      </c>
      <c r="I1109" s="13">
        <v>-37.688000000000002</v>
      </c>
      <c r="J1109" s="38">
        <v>1.0644414272597564</v>
      </c>
      <c r="K1109" s="103">
        <f t="shared" si="160"/>
        <v>1.1514019812334353</v>
      </c>
      <c r="L1109" s="25">
        <v>23.167999999999999</v>
      </c>
      <c r="N1109">
        <v>13.3</v>
      </c>
      <c r="O1109" s="70">
        <v>818.19799999999998</v>
      </c>
      <c r="P1109" s="70">
        <v>504.44940000000003</v>
      </c>
      <c r="Q1109" s="70">
        <f t="shared" si="153"/>
        <v>0.61653707293344651</v>
      </c>
      <c r="R1109" s="23">
        <f t="shared" si="154"/>
        <v>8.1999430700148395</v>
      </c>
      <c r="S1109" s="25">
        <v>5.4169999999999998</v>
      </c>
      <c r="T1109" s="23">
        <f t="shared" si="155"/>
        <v>0.66061434253228257</v>
      </c>
      <c r="U1109" s="23">
        <f t="shared" si="156"/>
        <v>1.5137424903110281</v>
      </c>
      <c r="V1109" s="23">
        <f t="shared" si="157"/>
        <v>35.070386015525898</v>
      </c>
      <c r="W1109" s="1">
        <v>995</v>
      </c>
      <c r="X1109" s="1">
        <f t="shared" si="158"/>
        <v>3.5246619111081304E-2</v>
      </c>
      <c r="Y1109" s="7">
        <v>2000</v>
      </c>
      <c r="Z1109" s="1">
        <v>10.321999999999999</v>
      </c>
      <c r="AA1109" s="1">
        <f t="shared" si="159"/>
        <v>6.8294166074561717</v>
      </c>
      <c r="AB1109" s="1">
        <f t="shared" si="161"/>
        <v>7.8634038124935621E-2</v>
      </c>
      <c r="AD1109" s="8" t="s">
        <v>155</v>
      </c>
      <c r="AE1109" s="1" t="s">
        <v>69</v>
      </c>
      <c r="AF1109" s="1" t="s">
        <v>70</v>
      </c>
      <c r="AG1109" s="1" t="s">
        <v>157</v>
      </c>
      <c r="AH1109" s="1" t="s">
        <v>72</v>
      </c>
      <c r="AI1109" s="1" t="s">
        <v>130</v>
      </c>
      <c r="AJ1109" s="1" t="s">
        <v>131</v>
      </c>
      <c r="AK1109" s="8" t="s">
        <v>155</v>
      </c>
    </row>
    <row r="1110" spans="1:37" ht="16">
      <c r="A1110" s="8" t="s">
        <v>154</v>
      </c>
      <c r="B1110" s="8" t="s">
        <v>155</v>
      </c>
      <c r="C1110" s="8" t="s">
        <v>156</v>
      </c>
      <c r="D1110" s="11" t="s">
        <v>67</v>
      </c>
      <c r="E1110" s="24">
        <v>4</v>
      </c>
      <c r="F1110" s="13">
        <v>101.61799999999999</v>
      </c>
      <c r="G1110" s="24">
        <v>245.8</v>
      </c>
      <c r="I1110" s="13">
        <v>-37.710999999999999</v>
      </c>
      <c r="J1110" s="38">
        <v>1.0644162570854137</v>
      </c>
      <c r="K1110" s="103">
        <f t="shared" si="160"/>
        <v>1.15137477868824</v>
      </c>
      <c r="L1110" s="25">
        <v>23.175000000000001</v>
      </c>
      <c r="N1110">
        <v>13.3</v>
      </c>
      <c r="O1110" s="70">
        <v>818.19799999999998</v>
      </c>
      <c r="P1110" s="70">
        <v>504.44940000000003</v>
      </c>
      <c r="Q1110" s="70">
        <f t="shared" si="153"/>
        <v>0.61653707293344651</v>
      </c>
      <c r="R1110" s="23">
        <f t="shared" si="154"/>
        <v>8.1999430700148395</v>
      </c>
      <c r="S1110" s="25">
        <v>5.4169999999999998</v>
      </c>
      <c r="T1110" s="23">
        <f t="shared" si="155"/>
        <v>0.66061434253228257</v>
      </c>
      <c r="U1110" s="23">
        <f t="shared" si="156"/>
        <v>1.5137424903110281</v>
      </c>
      <c r="V1110" s="23">
        <f t="shared" si="157"/>
        <v>35.080982212958077</v>
      </c>
      <c r="W1110" s="1">
        <v>995</v>
      </c>
      <c r="X1110" s="1">
        <f t="shared" si="158"/>
        <v>3.5257268555736763E-2</v>
      </c>
      <c r="Y1110" s="7">
        <v>2000</v>
      </c>
      <c r="Z1110" s="1">
        <v>10.321999999999999</v>
      </c>
      <c r="AA1110" s="1">
        <f t="shared" si="159"/>
        <v>6.8314800534270042</v>
      </c>
      <c r="AB1110" s="1">
        <f t="shared" si="161"/>
        <v>7.8655938346276433E-2</v>
      </c>
      <c r="AD1110" s="8" t="s">
        <v>155</v>
      </c>
      <c r="AE1110" s="1" t="s">
        <v>69</v>
      </c>
      <c r="AF1110" s="1" t="s">
        <v>70</v>
      </c>
      <c r="AG1110" s="1" t="s">
        <v>157</v>
      </c>
      <c r="AH1110" s="1" t="s">
        <v>72</v>
      </c>
      <c r="AI1110" s="1" t="s">
        <v>130</v>
      </c>
      <c r="AJ1110" s="1" t="s">
        <v>131</v>
      </c>
      <c r="AK1110" s="8" t="s">
        <v>155</v>
      </c>
    </row>
    <row r="1111" spans="1:37" ht="16">
      <c r="A1111" s="8" t="s">
        <v>154</v>
      </c>
      <c r="B1111" s="8" t="s">
        <v>155</v>
      </c>
      <c r="C1111" s="8" t="s">
        <v>156</v>
      </c>
      <c r="D1111" s="11" t="s">
        <v>67</v>
      </c>
      <c r="E1111" s="24">
        <v>5</v>
      </c>
      <c r="F1111" s="13">
        <v>101.571</v>
      </c>
      <c r="G1111" s="24">
        <v>305.60000000000002</v>
      </c>
      <c r="I1111" s="13">
        <v>-37.713000000000001</v>
      </c>
      <c r="J1111" s="38">
        <v>1.064414068373996</v>
      </c>
      <c r="K1111" s="103">
        <f t="shared" si="160"/>
        <v>1.1513724132488194</v>
      </c>
      <c r="L1111" s="25">
        <v>23.164000000000001</v>
      </c>
      <c r="N1111">
        <v>13.3</v>
      </c>
      <c r="O1111" s="70">
        <v>818.19799999999998</v>
      </c>
      <c r="P1111" s="70">
        <v>504.44940000000003</v>
      </c>
      <c r="Q1111" s="70">
        <f t="shared" si="153"/>
        <v>0.61653707293344651</v>
      </c>
      <c r="R1111" s="23">
        <f t="shared" si="154"/>
        <v>8.1999430700148395</v>
      </c>
      <c r="S1111" s="25">
        <v>5.4169999999999998</v>
      </c>
      <c r="T1111" s="23">
        <f t="shared" si="155"/>
        <v>0.66061434253228257</v>
      </c>
      <c r="U1111" s="23">
        <f t="shared" si="156"/>
        <v>1.5137424903110281</v>
      </c>
      <c r="V1111" s="23">
        <f t="shared" si="157"/>
        <v>35.064331045564657</v>
      </c>
      <c r="W1111" s="1">
        <v>995</v>
      </c>
      <c r="X1111" s="1">
        <f t="shared" si="158"/>
        <v>3.5240533714135332E-2</v>
      </c>
      <c r="Y1111" s="7">
        <v>2000</v>
      </c>
      <c r="Z1111" s="1">
        <v>10.321999999999999</v>
      </c>
      <c r="AA1111" s="1">
        <f t="shared" si="159"/>
        <v>6.8282374954728411</v>
      </c>
      <c r="AB1111" s="1">
        <f t="shared" si="161"/>
        <v>7.8618442833986404E-2</v>
      </c>
      <c r="AD1111" s="8" t="s">
        <v>155</v>
      </c>
      <c r="AE1111" s="1" t="s">
        <v>69</v>
      </c>
      <c r="AF1111" s="1" t="s">
        <v>70</v>
      </c>
      <c r="AG1111" s="1" t="s">
        <v>157</v>
      </c>
      <c r="AH1111" s="1" t="s">
        <v>72</v>
      </c>
      <c r="AI1111" s="1" t="s">
        <v>130</v>
      </c>
      <c r="AJ1111" s="1" t="s">
        <v>131</v>
      </c>
      <c r="AK1111" s="8" t="s">
        <v>155</v>
      </c>
    </row>
    <row r="1112" spans="1:37" ht="16">
      <c r="A1112" s="8" t="s">
        <v>154</v>
      </c>
      <c r="B1112" s="8" t="s">
        <v>155</v>
      </c>
      <c r="C1112" s="8" t="s">
        <v>156</v>
      </c>
      <c r="D1112" s="11" t="s">
        <v>67</v>
      </c>
      <c r="E1112" s="24">
        <v>6</v>
      </c>
      <c r="F1112" s="13">
        <v>101.62</v>
      </c>
      <c r="G1112" s="24">
        <v>365.3</v>
      </c>
      <c r="I1112" s="13">
        <v>-37.716999999999999</v>
      </c>
      <c r="J1112" s="38">
        <v>1.0644096909508702</v>
      </c>
      <c r="K1112" s="103">
        <f t="shared" si="160"/>
        <v>1.1513676823696397</v>
      </c>
      <c r="L1112" s="25">
        <v>23.175000000000001</v>
      </c>
      <c r="N1112">
        <v>13.3</v>
      </c>
      <c r="O1112" s="70">
        <v>818.19799999999998</v>
      </c>
      <c r="P1112" s="70">
        <v>504.44940000000003</v>
      </c>
      <c r="Q1112" s="70">
        <f t="shared" si="153"/>
        <v>0.61653707293344651</v>
      </c>
      <c r="R1112" s="23">
        <f t="shared" si="154"/>
        <v>8.1999430700148395</v>
      </c>
      <c r="S1112" s="25">
        <v>5.4169999999999998</v>
      </c>
      <c r="T1112" s="23">
        <f t="shared" si="155"/>
        <v>0.66061434253228257</v>
      </c>
      <c r="U1112" s="23">
        <f t="shared" si="156"/>
        <v>1.5137424903110281</v>
      </c>
      <c r="V1112" s="23">
        <f t="shared" si="157"/>
        <v>35.080982212958077</v>
      </c>
      <c r="W1112" s="1">
        <v>995</v>
      </c>
      <c r="X1112" s="1">
        <f t="shared" si="158"/>
        <v>3.5257268555736763E-2</v>
      </c>
      <c r="Y1112" s="7">
        <v>2000</v>
      </c>
      <c r="Z1112" s="1">
        <v>10.321999999999999</v>
      </c>
      <c r="AA1112" s="1">
        <f t="shared" si="159"/>
        <v>6.8314800534270042</v>
      </c>
      <c r="AB1112" s="1">
        <f t="shared" si="161"/>
        <v>7.8655453562686717E-2</v>
      </c>
      <c r="AD1112" s="8" t="s">
        <v>155</v>
      </c>
      <c r="AE1112" s="1" t="s">
        <v>69</v>
      </c>
      <c r="AF1112" s="1" t="s">
        <v>70</v>
      </c>
      <c r="AG1112" s="1" t="s">
        <v>157</v>
      </c>
      <c r="AH1112" s="1" t="s">
        <v>72</v>
      </c>
      <c r="AI1112" s="1" t="s">
        <v>130</v>
      </c>
      <c r="AJ1112" s="1" t="s">
        <v>131</v>
      </c>
      <c r="AK1112" s="8" t="s">
        <v>155</v>
      </c>
    </row>
    <row r="1113" spans="1:37" ht="16">
      <c r="A1113" s="8" t="s">
        <v>154</v>
      </c>
      <c r="B1113" s="8" t="s">
        <v>155</v>
      </c>
      <c r="C1113" s="8" t="s">
        <v>156</v>
      </c>
      <c r="D1113" s="11" t="s">
        <v>67</v>
      </c>
      <c r="E1113" s="24">
        <v>7</v>
      </c>
      <c r="F1113" s="13">
        <v>101.467</v>
      </c>
      <c r="G1113" s="24">
        <v>425.1</v>
      </c>
      <c r="I1113" s="13">
        <v>-37.729999999999997</v>
      </c>
      <c r="J1113" s="38">
        <v>1.0643954643230358</v>
      </c>
      <c r="K1113" s="103">
        <f t="shared" si="160"/>
        <v>1.1513523070091771</v>
      </c>
      <c r="L1113" s="25">
        <v>23.14</v>
      </c>
      <c r="N1113">
        <v>13.3</v>
      </c>
      <c r="O1113" s="70">
        <v>818.19799999999998</v>
      </c>
      <c r="P1113" s="70">
        <v>504.44940000000003</v>
      </c>
      <c r="Q1113" s="70">
        <f t="shared" si="153"/>
        <v>0.61653707293344651</v>
      </c>
      <c r="R1113" s="23">
        <f t="shared" si="154"/>
        <v>8.1999430700148395</v>
      </c>
      <c r="S1113" s="25">
        <v>5.4169999999999998</v>
      </c>
      <c r="T1113" s="23">
        <f t="shared" si="155"/>
        <v>0.66061434253228257</v>
      </c>
      <c r="U1113" s="23">
        <f t="shared" si="156"/>
        <v>1.5137424903110281</v>
      </c>
      <c r="V1113" s="23">
        <f t="shared" si="157"/>
        <v>35.02800122579719</v>
      </c>
      <c r="W1113" s="1">
        <v>995</v>
      </c>
      <c r="X1113" s="1">
        <f t="shared" si="158"/>
        <v>3.5204021332459486E-2</v>
      </c>
      <c r="Y1113" s="7">
        <v>2000</v>
      </c>
      <c r="Z1113" s="1">
        <v>10.321999999999999</v>
      </c>
      <c r="AA1113" s="1">
        <f t="shared" si="159"/>
        <v>6.821162823572851</v>
      </c>
      <c r="AB1113" s="1">
        <f t="shared" si="161"/>
        <v>7.8535615534058342E-2</v>
      </c>
      <c r="AD1113" s="8" t="s">
        <v>155</v>
      </c>
      <c r="AE1113" s="1" t="s">
        <v>69</v>
      </c>
      <c r="AF1113" s="1" t="s">
        <v>70</v>
      </c>
      <c r="AG1113" s="1" t="s">
        <v>157</v>
      </c>
      <c r="AH1113" s="1" t="s">
        <v>72</v>
      </c>
      <c r="AI1113" s="1" t="s">
        <v>130</v>
      </c>
      <c r="AJ1113" s="1" t="s">
        <v>131</v>
      </c>
      <c r="AK1113" s="8" t="s">
        <v>155</v>
      </c>
    </row>
    <row r="1114" spans="1:37" ht="16">
      <c r="A1114" s="8" t="s">
        <v>154</v>
      </c>
      <c r="B1114" s="8" t="s">
        <v>155</v>
      </c>
      <c r="C1114" s="8" t="s">
        <v>156</v>
      </c>
      <c r="D1114" s="11" t="s">
        <v>67</v>
      </c>
      <c r="E1114" s="24">
        <v>31</v>
      </c>
      <c r="F1114" s="13">
        <v>0.56899999999999995</v>
      </c>
      <c r="G1114" s="24">
        <v>1870.1</v>
      </c>
      <c r="I1114" s="13">
        <v>4897.9170000000004</v>
      </c>
      <c r="J1114" s="38">
        <v>6.1861316446414367</v>
      </c>
      <c r="K1114" s="103">
        <f t="shared" si="160"/>
        <v>6.6633327734732575</v>
      </c>
      <c r="L1114" s="25">
        <v>0.13</v>
      </c>
      <c r="N1114">
        <v>13.3</v>
      </c>
      <c r="O1114" s="70">
        <v>818.19799999999998</v>
      </c>
      <c r="P1114" s="70">
        <v>504.44940000000003</v>
      </c>
      <c r="Q1114" s="70">
        <f t="shared" si="153"/>
        <v>0.61653707293344651</v>
      </c>
      <c r="R1114" s="23">
        <f t="shared" si="154"/>
        <v>8.1999430700148395</v>
      </c>
      <c r="S1114" s="25">
        <v>5.4169999999999998</v>
      </c>
      <c r="T1114" s="23">
        <f t="shared" si="155"/>
        <v>0.66061434253228257</v>
      </c>
      <c r="U1114" s="23">
        <f t="shared" si="156"/>
        <v>1.5137424903110281</v>
      </c>
      <c r="V1114" s="23">
        <f t="shared" si="157"/>
        <v>0.19678652374043368</v>
      </c>
      <c r="W1114" s="1">
        <v>995</v>
      </c>
      <c r="X1114" s="1">
        <f t="shared" si="158"/>
        <v>1.9777540074415444E-4</v>
      </c>
      <c r="Y1114" s="7">
        <v>2000</v>
      </c>
      <c r="Z1114" s="1">
        <v>10.321999999999999</v>
      </c>
      <c r="AA1114" s="1">
        <f t="shared" si="159"/>
        <v>3.8321139458274457E-2</v>
      </c>
      <c r="AB1114" s="1">
        <f t="shared" si="161"/>
        <v>2.5534650446915942E-3</v>
      </c>
      <c r="AD1114" s="8" t="s">
        <v>155</v>
      </c>
      <c r="AE1114" s="1" t="s">
        <v>69</v>
      </c>
      <c r="AF1114" s="1" t="s">
        <v>70</v>
      </c>
      <c r="AG1114" s="1" t="s">
        <v>157</v>
      </c>
      <c r="AH1114" s="1" t="s">
        <v>72</v>
      </c>
      <c r="AI1114" s="1" t="s">
        <v>130</v>
      </c>
      <c r="AJ1114" s="1" t="s">
        <v>131</v>
      </c>
      <c r="AK1114" s="8" t="s">
        <v>155</v>
      </c>
    </row>
    <row r="1115" spans="1:37" ht="16">
      <c r="A1115" s="8" t="s">
        <v>154</v>
      </c>
      <c r="B1115" s="8" t="s">
        <v>155</v>
      </c>
      <c r="C1115" s="8" t="s">
        <v>156</v>
      </c>
      <c r="D1115" s="11" t="s">
        <v>67</v>
      </c>
      <c r="E1115" s="24">
        <v>36</v>
      </c>
      <c r="F1115" s="13">
        <v>0.41599999999999998</v>
      </c>
      <c r="G1115" s="24">
        <v>1967.3</v>
      </c>
      <c r="I1115" s="13">
        <v>-86.927000000000007</v>
      </c>
      <c r="J1115" s="38">
        <v>1.0105271108532015</v>
      </c>
      <c r="K1115" s="103">
        <f t="shared" si="160"/>
        <v>1.093131749408252</v>
      </c>
      <c r="L1115" s="25">
        <v>9.5000000000000001E-2</v>
      </c>
      <c r="N1115">
        <v>13.3</v>
      </c>
      <c r="O1115" s="70">
        <v>818.19799999999998</v>
      </c>
      <c r="P1115" s="70">
        <v>504.44940000000003</v>
      </c>
      <c r="Q1115" s="70">
        <f t="shared" si="153"/>
        <v>0.61653707293344651</v>
      </c>
      <c r="R1115" s="23">
        <f t="shared" si="154"/>
        <v>8.1999430700148395</v>
      </c>
      <c r="S1115" s="25">
        <v>5.4169999999999998</v>
      </c>
      <c r="T1115" s="23">
        <f t="shared" si="155"/>
        <v>0.66061434253228257</v>
      </c>
      <c r="U1115" s="23">
        <f t="shared" si="156"/>
        <v>1.5137424903110281</v>
      </c>
      <c r="V1115" s="23">
        <f t="shared" si="157"/>
        <v>0.14380553657954767</v>
      </c>
      <c r="W1115" s="1">
        <v>995</v>
      </c>
      <c r="X1115" s="1">
        <f t="shared" si="158"/>
        <v>1.4452817746688209E-4</v>
      </c>
      <c r="Y1115" s="7">
        <v>2000</v>
      </c>
      <c r="Z1115" s="1">
        <v>10.321999999999999</v>
      </c>
      <c r="AA1115" s="1">
        <f t="shared" si="159"/>
        <v>2.800390960412364E-2</v>
      </c>
      <c r="AB1115" s="1">
        <f t="shared" si="161"/>
        <v>3.061196269582622E-4</v>
      </c>
      <c r="AD1115" s="8" t="s">
        <v>155</v>
      </c>
      <c r="AE1115" s="1" t="s">
        <v>69</v>
      </c>
      <c r="AF1115" s="1" t="s">
        <v>70</v>
      </c>
      <c r="AG1115" s="1" t="s">
        <v>157</v>
      </c>
      <c r="AH1115" s="1" t="s">
        <v>72</v>
      </c>
      <c r="AI1115" s="1" t="s">
        <v>130</v>
      </c>
      <c r="AJ1115" s="1" t="s">
        <v>131</v>
      </c>
      <c r="AK1115" s="8" t="s">
        <v>155</v>
      </c>
    </row>
    <row r="1116" spans="1:37" ht="16">
      <c r="A1116" s="8" t="s">
        <v>154</v>
      </c>
      <c r="B1116" s="8" t="s">
        <v>155</v>
      </c>
      <c r="C1116" s="8" t="s">
        <v>156</v>
      </c>
      <c r="D1116" s="11" t="s">
        <v>67</v>
      </c>
      <c r="E1116" s="24">
        <v>40</v>
      </c>
      <c r="F1116" s="13">
        <v>0.79200000000000004</v>
      </c>
      <c r="G1116" s="24">
        <v>2041.5</v>
      </c>
      <c r="I1116" s="13">
        <v>7432.4809999999998</v>
      </c>
      <c r="J1116" s="38">
        <v>8.615515982778426</v>
      </c>
      <c r="K1116" s="103">
        <f t="shared" si="160"/>
        <v>9.261619833781026</v>
      </c>
      <c r="L1116" s="25">
        <v>0.18099999999999999</v>
      </c>
      <c r="N1116">
        <v>13.3</v>
      </c>
      <c r="O1116" s="70">
        <v>818.19799999999998</v>
      </c>
      <c r="P1116" s="70">
        <v>504.44940000000003</v>
      </c>
      <c r="Q1116" s="70">
        <f t="shared" si="153"/>
        <v>0.61653707293344651</v>
      </c>
      <c r="R1116" s="23">
        <f t="shared" si="154"/>
        <v>8.1999430700148395</v>
      </c>
      <c r="S1116" s="25">
        <v>5.4169999999999998</v>
      </c>
      <c r="T1116" s="23">
        <f t="shared" si="155"/>
        <v>0.66061434253228257</v>
      </c>
      <c r="U1116" s="23">
        <f t="shared" si="156"/>
        <v>1.5137424903110281</v>
      </c>
      <c r="V1116" s="23">
        <f t="shared" si="157"/>
        <v>0.27398739074629608</v>
      </c>
      <c r="W1116" s="1">
        <v>995</v>
      </c>
      <c r="X1116" s="1">
        <f t="shared" si="158"/>
        <v>2.7536421180532269E-4</v>
      </c>
      <c r="Y1116" s="7">
        <v>2000</v>
      </c>
      <c r="Z1116" s="1">
        <v>10.321999999999999</v>
      </c>
      <c r="AA1116" s="1">
        <f t="shared" si="159"/>
        <v>5.3354817245751342E-2</v>
      </c>
      <c r="AB1116" s="1">
        <f t="shared" si="161"/>
        <v>4.941520336310126E-3</v>
      </c>
      <c r="AD1116" s="8" t="s">
        <v>155</v>
      </c>
      <c r="AE1116" s="1" t="s">
        <v>69</v>
      </c>
      <c r="AF1116" s="1" t="s">
        <v>70</v>
      </c>
      <c r="AG1116" s="1" t="s">
        <v>157</v>
      </c>
      <c r="AH1116" s="1" t="s">
        <v>72</v>
      </c>
      <c r="AI1116" s="1" t="s">
        <v>130</v>
      </c>
      <c r="AJ1116" s="1" t="s">
        <v>131</v>
      </c>
      <c r="AK1116" s="8" t="s">
        <v>155</v>
      </c>
    </row>
    <row r="1117" spans="1:37" ht="16">
      <c r="A1117" s="8" t="s">
        <v>154</v>
      </c>
      <c r="B1117" s="8" t="s">
        <v>155</v>
      </c>
      <c r="C1117" s="8" t="s">
        <v>156</v>
      </c>
      <c r="D1117" s="11" t="s">
        <v>67</v>
      </c>
      <c r="E1117" s="24">
        <v>44</v>
      </c>
      <c r="F1117" s="13">
        <v>0.49099999999999999</v>
      </c>
      <c r="G1117" s="24">
        <v>2095.6</v>
      </c>
      <c r="I1117" s="13">
        <v>2026.7850000000001</v>
      </c>
      <c r="J1117" s="38">
        <v>3.2732678567112119</v>
      </c>
      <c r="K1117" s="103">
        <f t="shared" si="160"/>
        <v>3.5342343659766184</v>
      </c>
      <c r="L1117" s="25">
        <v>0.112</v>
      </c>
      <c r="N1117">
        <v>13.3</v>
      </c>
      <c r="O1117" s="70">
        <v>818.19799999999998</v>
      </c>
      <c r="P1117" s="70">
        <v>504.44940000000003</v>
      </c>
      <c r="Q1117" s="70">
        <f t="shared" si="153"/>
        <v>0.61653707293344651</v>
      </c>
      <c r="R1117" s="23">
        <f t="shared" si="154"/>
        <v>8.1999430700148395</v>
      </c>
      <c r="S1117" s="25">
        <v>5.4169999999999998</v>
      </c>
      <c r="T1117" s="23">
        <f t="shared" si="155"/>
        <v>0.66061434253228257</v>
      </c>
      <c r="U1117" s="23">
        <f t="shared" si="156"/>
        <v>1.5137424903110281</v>
      </c>
      <c r="V1117" s="23">
        <f t="shared" si="157"/>
        <v>0.16953915891483515</v>
      </c>
      <c r="W1117" s="1">
        <v>995</v>
      </c>
      <c r="X1117" s="1">
        <f t="shared" si="158"/>
        <v>1.7039111448727151E-4</v>
      </c>
      <c r="Y1117" s="7">
        <v>2000</v>
      </c>
      <c r="Z1117" s="1">
        <v>10.321999999999999</v>
      </c>
      <c r="AA1117" s="1">
        <f t="shared" si="159"/>
        <v>3.3015135533282607E-2</v>
      </c>
      <c r="AB1117" s="1">
        <f t="shared" si="161"/>
        <v>1.1668322659910317E-3</v>
      </c>
      <c r="AD1117" s="8" t="s">
        <v>155</v>
      </c>
      <c r="AE1117" s="1" t="s">
        <v>69</v>
      </c>
      <c r="AF1117" s="1" t="s">
        <v>70</v>
      </c>
      <c r="AG1117" s="1" t="s">
        <v>157</v>
      </c>
      <c r="AH1117" s="1" t="s">
        <v>72</v>
      </c>
      <c r="AI1117" s="1" t="s">
        <v>130</v>
      </c>
      <c r="AJ1117" s="1" t="s">
        <v>131</v>
      </c>
      <c r="AK1117" s="8" t="s">
        <v>155</v>
      </c>
    </row>
    <row r="1118" spans="1:37" ht="16">
      <c r="A1118" s="8" t="s">
        <v>154</v>
      </c>
      <c r="B1118" s="8" t="s">
        <v>155</v>
      </c>
      <c r="C1118" s="8" t="s">
        <v>156</v>
      </c>
      <c r="D1118" s="11" t="s">
        <v>67</v>
      </c>
      <c r="E1118" s="24">
        <v>46</v>
      </c>
      <c r="F1118" s="13">
        <v>0.66600000000000004</v>
      </c>
      <c r="G1118" s="24">
        <v>2162.5</v>
      </c>
      <c r="I1118" s="13">
        <v>8691.9549999999999</v>
      </c>
      <c r="J1118" s="38">
        <v>9.7765225850546038</v>
      </c>
      <c r="K1118" s="103">
        <f t="shared" si="160"/>
        <v>10.499690187301248</v>
      </c>
      <c r="L1118" s="25">
        <v>0.152</v>
      </c>
      <c r="N1118">
        <v>13.3</v>
      </c>
      <c r="O1118" s="70">
        <v>818.19799999999998</v>
      </c>
      <c r="P1118" s="70">
        <v>504.44940000000003</v>
      </c>
      <c r="Q1118" s="70">
        <f t="shared" si="153"/>
        <v>0.61653707293344651</v>
      </c>
      <c r="R1118" s="23">
        <f t="shared" si="154"/>
        <v>8.1999430700148395</v>
      </c>
      <c r="S1118" s="25">
        <v>5.4169999999999998</v>
      </c>
      <c r="T1118" s="23">
        <f t="shared" si="155"/>
        <v>0.66061434253228257</v>
      </c>
      <c r="U1118" s="23">
        <f t="shared" si="156"/>
        <v>1.5137424903110281</v>
      </c>
      <c r="V1118" s="23">
        <f t="shared" si="157"/>
        <v>0.23008885852727629</v>
      </c>
      <c r="W1118" s="1">
        <v>995</v>
      </c>
      <c r="X1118" s="1">
        <f t="shared" si="158"/>
        <v>2.3124508394701133E-4</v>
      </c>
      <c r="Y1118" s="7">
        <v>2000</v>
      </c>
      <c r="Z1118" s="1">
        <v>10.321999999999999</v>
      </c>
      <c r="AA1118" s="1">
        <f t="shared" si="159"/>
        <v>4.4806255366597818E-2</v>
      </c>
      <c r="AB1118" s="1">
        <f t="shared" si="161"/>
        <v>4.7045179980238095E-3</v>
      </c>
      <c r="AD1118" s="8" t="s">
        <v>155</v>
      </c>
      <c r="AE1118" s="1" t="s">
        <v>69</v>
      </c>
      <c r="AF1118" s="1" t="s">
        <v>70</v>
      </c>
      <c r="AG1118" s="1" t="s">
        <v>157</v>
      </c>
      <c r="AH1118" s="1" t="s">
        <v>72</v>
      </c>
      <c r="AI1118" s="1" t="s">
        <v>130</v>
      </c>
      <c r="AJ1118" s="1" t="s">
        <v>131</v>
      </c>
      <c r="AK1118" s="8" t="s">
        <v>155</v>
      </c>
    </row>
    <row r="1119" spans="1:37" ht="16">
      <c r="A1119" s="8" t="s">
        <v>154</v>
      </c>
      <c r="B1119" s="8" t="s">
        <v>155</v>
      </c>
      <c r="C1119" s="8" t="s">
        <v>156</v>
      </c>
      <c r="D1119" s="11" t="s">
        <v>67</v>
      </c>
      <c r="E1119" s="24">
        <v>55</v>
      </c>
      <c r="F1119" s="13">
        <v>0.96599999999999997</v>
      </c>
      <c r="G1119" s="24">
        <v>2280.4</v>
      </c>
      <c r="I1119" s="13">
        <v>5864.4629999999997</v>
      </c>
      <c r="J1119" s="38">
        <v>7.1276514439563252</v>
      </c>
      <c r="K1119" s="103">
        <f t="shared" si="160"/>
        <v>7.6715426638420086</v>
      </c>
      <c r="L1119" s="25">
        <v>0.22</v>
      </c>
      <c r="N1119">
        <v>13.3</v>
      </c>
      <c r="O1119" s="70">
        <v>818.19799999999998</v>
      </c>
      <c r="P1119" s="70">
        <v>504.44940000000003</v>
      </c>
      <c r="Q1119" s="70">
        <f t="shared" si="153"/>
        <v>0.61653707293344651</v>
      </c>
      <c r="R1119" s="23">
        <f t="shared" si="154"/>
        <v>8.1999430700148395</v>
      </c>
      <c r="S1119" s="25">
        <v>5.4169999999999998</v>
      </c>
      <c r="T1119" s="23">
        <f t="shared" si="155"/>
        <v>0.66061434253228257</v>
      </c>
      <c r="U1119" s="23">
        <f t="shared" si="156"/>
        <v>1.5137424903110281</v>
      </c>
      <c r="V1119" s="23">
        <f t="shared" si="157"/>
        <v>0.33302334786842619</v>
      </c>
      <c r="W1119" s="1">
        <v>995</v>
      </c>
      <c r="X1119" s="1">
        <f t="shared" si="158"/>
        <v>3.3469683202856903E-4</v>
      </c>
      <c r="Y1119" s="7">
        <v>2000</v>
      </c>
      <c r="Z1119" s="1">
        <v>10.321999999999999</v>
      </c>
      <c r="AA1119" s="1">
        <f t="shared" si="159"/>
        <v>6.4851159083233689E-2</v>
      </c>
      <c r="AB1119" s="1">
        <f t="shared" si="161"/>
        <v>4.9750843370663248E-3</v>
      </c>
      <c r="AD1119" s="8" t="s">
        <v>155</v>
      </c>
      <c r="AE1119" s="1" t="s">
        <v>69</v>
      </c>
      <c r="AF1119" s="1" t="s">
        <v>70</v>
      </c>
      <c r="AG1119" s="1" t="s">
        <v>157</v>
      </c>
      <c r="AH1119" s="1" t="s">
        <v>72</v>
      </c>
      <c r="AI1119" s="1" t="s">
        <v>130</v>
      </c>
      <c r="AJ1119" s="1" t="s">
        <v>131</v>
      </c>
      <c r="AK1119" s="8" t="s">
        <v>155</v>
      </c>
    </row>
    <row r="1120" spans="1:37" ht="16">
      <c r="A1120" s="8" t="s">
        <v>154</v>
      </c>
      <c r="B1120" s="8" t="s">
        <v>155</v>
      </c>
      <c r="C1120" s="8" t="s">
        <v>156</v>
      </c>
      <c r="D1120" s="11" t="s">
        <v>67</v>
      </c>
      <c r="E1120" s="24">
        <v>58</v>
      </c>
      <c r="F1120" s="13">
        <v>2.1949999999999998</v>
      </c>
      <c r="G1120" s="24">
        <v>2337.1999999999998</v>
      </c>
      <c r="I1120" s="13">
        <v>18462.526000000002</v>
      </c>
      <c r="J1120" s="38">
        <v>17.871011589506605</v>
      </c>
      <c r="K1120" s="103">
        <f t="shared" si="160"/>
        <v>19.066397204021705</v>
      </c>
      <c r="L1120" s="25">
        <v>0.501</v>
      </c>
      <c r="N1120">
        <v>13.3</v>
      </c>
      <c r="O1120" s="70">
        <v>818.19799999999998</v>
      </c>
      <c r="P1120" s="70">
        <v>504.44940000000003</v>
      </c>
      <c r="Q1120" s="70">
        <f t="shared" si="153"/>
        <v>0.61653707293344651</v>
      </c>
      <c r="R1120" s="23">
        <f t="shared" si="154"/>
        <v>8.1999430700148395</v>
      </c>
      <c r="S1120" s="25">
        <v>5.4169999999999998</v>
      </c>
      <c r="T1120" s="23">
        <f t="shared" si="155"/>
        <v>0.66061434253228257</v>
      </c>
      <c r="U1120" s="23">
        <f t="shared" si="156"/>
        <v>1.5137424903110281</v>
      </c>
      <c r="V1120" s="23">
        <f t="shared" si="157"/>
        <v>0.75838498764582507</v>
      </c>
      <c r="W1120" s="1">
        <v>995</v>
      </c>
      <c r="X1120" s="1">
        <f t="shared" si="158"/>
        <v>7.6219596748324132E-4</v>
      </c>
      <c r="Y1120" s="7">
        <v>2000</v>
      </c>
      <c r="Z1120" s="1">
        <v>10.321999999999999</v>
      </c>
      <c r="AA1120" s="1">
        <f t="shared" si="159"/>
        <v>0.14768377591227308</v>
      </c>
      <c r="AB1120" s="1">
        <f t="shared" si="161"/>
        <v>2.8157975321331314E-2</v>
      </c>
      <c r="AD1120" s="8" t="s">
        <v>155</v>
      </c>
      <c r="AE1120" s="1" t="s">
        <v>69</v>
      </c>
      <c r="AF1120" s="1" t="s">
        <v>70</v>
      </c>
      <c r="AG1120" s="1" t="s">
        <v>157</v>
      </c>
      <c r="AH1120" s="1" t="s">
        <v>72</v>
      </c>
      <c r="AI1120" s="1" t="s">
        <v>130</v>
      </c>
      <c r="AJ1120" s="1" t="s">
        <v>131</v>
      </c>
      <c r="AK1120" s="8" t="s">
        <v>155</v>
      </c>
    </row>
    <row r="1121" spans="1:37" ht="16">
      <c r="A1121" s="8" t="s">
        <v>154</v>
      </c>
      <c r="B1121" s="8" t="s">
        <v>155</v>
      </c>
      <c r="C1121" s="8" t="s">
        <v>156</v>
      </c>
      <c r="D1121" s="11" t="s">
        <v>67</v>
      </c>
      <c r="E1121" s="24">
        <v>68</v>
      </c>
      <c r="F1121" s="13">
        <v>0.31</v>
      </c>
      <c r="G1121" s="24">
        <v>2461.8000000000002</v>
      </c>
      <c r="I1121" s="13">
        <v>-704.37099999999998</v>
      </c>
      <c r="J1121" s="38">
        <v>0.32943324123305578</v>
      </c>
      <c r="K1121" s="103">
        <f t="shared" si="160"/>
        <v>0.35656301257829348</v>
      </c>
      <c r="L1121" s="25">
        <v>7.0999999999999994E-2</v>
      </c>
      <c r="N1121">
        <v>13.3</v>
      </c>
      <c r="O1121" s="70">
        <v>818.19799999999998</v>
      </c>
      <c r="P1121" s="70">
        <v>504.44940000000003</v>
      </c>
      <c r="Q1121" s="70">
        <f t="shared" si="153"/>
        <v>0.61653707293344651</v>
      </c>
      <c r="R1121" s="23">
        <f t="shared" si="154"/>
        <v>8.1999430700148395</v>
      </c>
      <c r="S1121" s="25">
        <v>5.4169999999999998</v>
      </c>
      <c r="T1121" s="23">
        <f t="shared" si="155"/>
        <v>0.66061434253228257</v>
      </c>
      <c r="U1121" s="23">
        <f t="shared" si="156"/>
        <v>1.5137424903110281</v>
      </c>
      <c r="V1121" s="23">
        <f t="shared" si="157"/>
        <v>0.10747571681208298</v>
      </c>
      <c r="W1121" s="1">
        <v>995</v>
      </c>
      <c r="X1121" s="1">
        <f t="shared" si="158"/>
        <v>1.0801579579103817E-4</v>
      </c>
      <c r="Y1121" s="7">
        <v>2000</v>
      </c>
      <c r="Z1121" s="1">
        <v>10.321999999999999</v>
      </c>
      <c r="AA1121" s="1">
        <f t="shared" si="159"/>
        <v>2.0929237704134507E-2</v>
      </c>
      <c r="AB1121" s="1">
        <f t="shared" si="161"/>
        <v>7.462592046753406E-5</v>
      </c>
      <c r="AD1121" s="8" t="s">
        <v>155</v>
      </c>
      <c r="AE1121" s="1" t="s">
        <v>69</v>
      </c>
      <c r="AF1121" s="1" t="s">
        <v>70</v>
      </c>
      <c r="AG1121" s="1" t="s">
        <v>157</v>
      </c>
      <c r="AH1121" s="1" t="s">
        <v>72</v>
      </c>
      <c r="AI1121" s="1" t="s">
        <v>130</v>
      </c>
      <c r="AJ1121" s="1" t="s">
        <v>131</v>
      </c>
      <c r="AK1121" s="8" t="s">
        <v>155</v>
      </c>
    </row>
    <row r="1122" spans="1:37" ht="16">
      <c r="A1122" s="8" t="s">
        <v>154</v>
      </c>
      <c r="B1122" s="8" t="s">
        <v>155</v>
      </c>
      <c r="C1122" s="8" t="s">
        <v>156</v>
      </c>
      <c r="D1122" s="11" t="s">
        <v>67</v>
      </c>
      <c r="E1122" s="24">
        <v>89</v>
      </c>
      <c r="F1122" s="13">
        <v>0.48099999999999998</v>
      </c>
      <c r="G1122" s="24">
        <v>2763.8</v>
      </c>
      <c r="I1122" s="13">
        <v>2872.002</v>
      </c>
      <c r="J1122" s="38">
        <v>4.1493868423082567</v>
      </c>
      <c r="K1122" s="103">
        <f t="shared" si="160"/>
        <v>4.4769703498974636</v>
      </c>
      <c r="L1122" s="25">
        <v>0.11</v>
      </c>
      <c r="N1122">
        <v>13.3</v>
      </c>
      <c r="O1122" s="70">
        <v>818.19799999999998</v>
      </c>
      <c r="P1122" s="70">
        <v>504.44940000000003</v>
      </c>
      <c r="Q1122" s="70">
        <f t="shared" si="153"/>
        <v>0.61653707293344651</v>
      </c>
      <c r="R1122" s="23">
        <f t="shared" si="154"/>
        <v>8.1999430700148395</v>
      </c>
      <c r="S1122" s="25">
        <v>5.4169999999999998</v>
      </c>
      <c r="T1122" s="23">
        <f t="shared" si="155"/>
        <v>0.66061434253228257</v>
      </c>
      <c r="U1122" s="23">
        <f t="shared" si="156"/>
        <v>1.5137424903110281</v>
      </c>
      <c r="V1122" s="23">
        <f t="shared" si="157"/>
        <v>0.16651167393421309</v>
      </c>
      <c r="W1122" s="1">
        <v>995</v>
      </c>
      <c r="X1122" s="1">
        <f t="shared" si="158"/>
        <v>1.6734841601428452E-4</v>
      </c>
      <c r="Y1122" s="7">
        <v>2000</v>
      </c>
      <c r="Z1122" s="1">
        <v>10.321999999999999</v>
      </c>
      <c r="AA1122" s="1">
        <f t="shared" si="159"/>
        <v>3.2425579541616845E-2</v>
      </c>
      <c r="AB1122" s="1">
        <f t="shared" si="161"/>
        <v>1.451683581860604E-3</v>
      </c>
      <c r="AD1122" s="8" t="s">
        <v>155</v>
      </c>
      <c r="AE1122" s="1" t="s">
        <v>69</v>
      </c>
      <c r="AF1122" s="1" t="s">
        <v>70</v>
      </c>
      <c r="AG1122" s="1" t="s">
        <v>157</v>
      </c>
      <c r="AH1122" s="1" t="s">
        <v>72</v>
      </c>
      <c r="AI1122" s="1" t="s">
        <v>130</v>
      </c>
      <c r="AJ1122" s="1" t="s">
        <v>131</v>
      </c>
      <c r="AK1122" s="8" t="s">
        <v>155</v>
      </c>
    </row>
    <row r="1123" spans="1:37" ht="16">
      <c r="A1123" s="8" t="s">
        <v>158</v>
      </c>
      <c r="B1123" s="8" t="s">
        <v>159</v>
      </c>
      <c r="C1123" s="8" t="s">
        <v>66</v>
      </c>
      <c r="D1123" s="11" t="s">
        <v>67</v>
      </c>
      <c r="E1123" s="24">
        <v>44</v>
      </c>
      <c r="F1123" s="13">
        <v>11.355</v>
      </c>
      <c r="G1123" s="24">
        <v>1987.6</v>
      </c>
      <c r="H1123" s="8" t="s">
        <v>68</v>
      </c>
      <c r="I1123" s="13">
        <v>-21.904</v>
      </c>
      <c r="J1123" s="38">
        <v>1.0817117133528142</v>
      </c>
      <c r="K1123" s="103">
        <f t="shared" si="160"/>
        <v>1.1700664935326006</v>
      </c>
      <c r="L1123" s="25">
        <v>0.79100000000000004</v>
      </c>
      <c r="N1123">
        <v>13.3</v>
      </c>
      <c r="O1123" s="70">
        <v>818.19799999999998</v>
      </c>
      <c r="P1123" s="70">
        <v>504.44940000000003</v>
      </c>
      <c r="Q1123" s="70">
        <f t="shared" si="153"/>
        <v>0.61653707293344651</v>
      </c>
      <c r="R1123" s="23">
        <f t="shared" si="154"/>
        <v>8.1999430700148395</v>
      </c>
      <c r="S1123" s="25">
        <v>6.3460000000000001</v>
      </c>
      <c r="T1123" s="23">
        <f t="shared" si="155"/>
        <v>0.77390781201954317</v>
      </c>
      <c r="U1123" s="23">
        <f t="shared" si="156"/>
        <v>1.2921435660281815</v>
      </c>
      <c r="V1123" s="23">
        <f t="shared" si="157"/>
        <v>1.0220855607282915</v>
      </c>
      <c r="W1123" s="1">
        <v>995</v>
      </c>
      <c r="X1123" s="1">
        <f t="shared" si="158"/>
        <v>1.0272216690736598E-3</v>
      </c>
      <c r="Y1123" s="7">
        <v>2000</v>
      </c>
      <c r="Z1123" s="1">
        <v>10.337999999999999</v>
      </c>
      <c r="AA1123" s="1">
        <f t="shared" si="159"/>
        <v>0.1987273494048481</v>
      </c>
      <c r="AB1123" s="1">
        <f t="shared" si="161"/>
        <v>2.3252421288715856E-3</v>
      </c>
      <c r="AD1123" s="8" t="s">
        <v>159</v>
      </c>
      <c r="AE1123" s="1" t="s">
        <v>69</v>
      </c>
      <c r="AF1123" s="1" t="s">
        <v>70</v>
      </c>
      <c r="AG1123" s="1" t="s">
        <v>157</v>
      </c>
      <c r="AH1123" s="1" t="s">
        <v>114</v>
      </c>
      <c r="AI1123" s="1" t="s">
        <v>130</v>
      </c>
      <c r="AJ1123" s="1" t="s">
        <v>131</v>
      </c>
      <c r="AK1123" s="8" t="s">
        <v>159</v>
      </c>
    </row>
    <row r="1124" spans="1:37" ht="16">
      <c r="A1124" s="8" t="s">
        <v>158</v>
      </c>
      <c r="B1124" s="8" t="s">
        <v>159</v>
      </c>
      <c r="C1124" s="8" t="s">
        <v>66</v>
      </c>
      <c r="D1124" s="11" t="s">
        <v>67</v>
      </c>
      <c r="E1124" s="24">
        <v>45</v>
      </c>
      <c r="F1124" s="13">
        <v>1.0249999999999999</v>
      </c>
      <c r="G1124" s="24">
        <v>2002.2</v>
      </c>
      <c r="H1124" s="8" t="s">
        <v>77</v>
      </c>
      <c r="I1124" s="13">
        <v>-24.172999999999998</v>
      </c>
      <c r="J1124" s="38">
        <v>1.0792294261042057</v>
      </c>
      <c r="K1124" s="103">
        <f t="shared" si="160"/>
        <v>1.167383844566229</v>
      </c>
      <c r="L1124" s="25">
        <v>7.0999999999999994E-2</v>
      </c>
      <c r="N1124">
        <v>13.3</v>
      </c>
      <c r="O1124" s="70">
        <v>818.19799999999998</v>
      </c>
      <c r="P1124" s="70">
        <v>504.44940000000003</v>
      </c>
      <c r="Q1124" s="70">
        <f t="shared" si="153"/>
        <v>0.61653707293344651</v>
      </c>
      <c r="R1124" s="23">
        <f t="shared" si="154"/>
        <v>8.1999430700148395</v>
      </c>
      <c r="S1124" s="25">
        <v>6.3460000000000001</v>
      </c>
      <c r="T1124" s="23">
        <f t="shared" si="155"/>
        <v>0.77390781201954317</v>
      </c>
      <c r="U1124" s="23">
        <f t="shared" si="156"/>
        <v>1.2921435660281815</v>
      </c>
      <c r="V1124" s="23">
        <f t="shared" si="157"/>
        <v>9.1742193188000878E-2</v>
      </c>
      <c r="W1124" s="1">
        <v>995</v>
      </c>
      <c r="X1124" s="1">
        <f t="shared" si="158"/>
        <v>9.2203209234171735E-5</v>
      </c>
      <c r="Y1124" s="7">
        <v>2000</v>
      </c>
      <c r="Z1124" s="1">
        <v>10.337999999999999</v>
      </c>
      <c r="AA1124" s="1">
        <f t="shared" si="159"/>
        <v>1.7837726684885227E-2</v>
      </c>
      <c r="AB1124" s="1">
        <f t="shared" si="161"/>
        <v>2.0823473955722933E-4</v>
      </c>
      <c r="AD1124" s="8" t="s">
        <v>159</v>
      </c>
      <c r="AE1124" s="1" t="s">
        <v>69</v>
      </c>
      <c r="AF1124" s="1" t="s">
        <v>70</v>
      </c>
      <c r="AG1124" s="1" t="s">
        <v>157</v>
      </c>
      <c r="AH1124" s="1" t="s">
        <v>114</v>
      </c>
      <c r="AI1124" s="1" t="s">
        <v>130</v>
      </c>
      <c r="AJ1124" s="1" t="s">
        <v>131</v>
      </c>
      <c r="AK1124" s="8" t="s">
        <v>159</v>
      </c>
    </row>
    <row r="1125" spans="1:37" ht="16">
      <c r="A1125" s="8" t="s">
        <v>158</v>
      </c>
      <c r="B1125" s="8" t="s">
        <v>159</v>
      </c>
      <c r="C1125" s="8" t="s">
        <v>66</v>
      </c>
      <c r="D1125" s="11" t="s">
        <v>67</v>
      </c>
      <c r="E1125" s="24">
        <v>52</v>
      </c>
      <c r="F1125" s="13">
        <v>0.40600000000000003</v>
      </c>
      <c r="G1125" s="24">
        <v>2108</v>
      </c>
      <c r="H1125" s="8" t="s">
        <v>79</v>
      </c>
      <c r="I1125" s="13">
        <v>-26.155999999999999</v>
      </c>
      <c r="J1125" s="38">
        <v>1.0770599209932938</v>
      </c>
      <c r="K1125" s="103">
        <f t="shared" si="160"/>
        <v>1.1650392154334424</v>
      </c>
      <c r="L1125" s="25">
        <v>2.8000000000000001E-2</v>
      </c>
      <c r="N1125">
        <v>13.3</v>
      </c>
      <c r="O1125" s="70">
        <v>818.19799999999998</v>
      </c>
      <c r="P1125" s="70">
        <v>504.44940000000003</v>
      </c>
      <c r="Q1125" s="70">
        <f t="shared" si="153"/>
        <v>0.61653707293344651</v>
      </c>
      <c r="R1125" s="23">
        <f t="shared" si="154"/>
        <v>8.1999430700148395</v>
      </c>
      <c r="S1125" s="25">
        <v>6.3460000000000001</v>
      </c>
      <c r="T1125" s="23">
        <f t="shared" si="155"/>
        <v>0.77390781201954317</v>
      </c>
      <c r="U1125" s="23">
        <f t="shared" si="156"/>
        <v>1.2921435660281815</v>
      </c>
      <c r="V1125" s="23">
        <f t="shared" si="157"/>
        <v>3.6180019848789081E-2</v>
      </c>
      <c r="W1125" s="1">
        <v>995</v>
      </c>
      <c r="X1125" s="1">
        <f t="shared" si="158"/>
        <v>3.6361828993757869E-5</v>
      </c>
      <c r="Y1125" s="7">
        <v>2000</v>
      </c>
      <c r="Z1125" s="1">
        <v>10.337999999999999</v>
      </c>
      <c r="AA1125" s="1">
        <f t="shared" si="159"/>
        <v>7.0345964391096668E-3</v>
      </c>
      <c r="AB1125" s="1">
        <f t="shared" si="161"/>
        <v>8.195580716311213E-5</v>
      </c>
      <c r="AD1125" s="8" t="s">
        <v>159</v>
      </c>
      <c r="AE1125" s="1" t="s">
        <v>69</v>
      </c>
      <c r="AF1125" s="1" t="s">
        <v>70</v>
      </c>
      <c r="AG1125" s="1" t="s">
        <v>157</v>
      </c>
      <c r="AH1125" s="1" t="s">
        <v>114</v>
      </c>
      <c r="AI1125" s="1" t="s">
        <v>130</v>
      </c>
      <c r="AJ1125" s="1" t="s">
        <v>131</v>
      </c>
      <c r="AK1125" s="8" t="s">
        <v>159</v>
      </c>
    </row>
    <row r="1126" spans="1:37" ht="16">
      <c r="A1126" s="8" t="s">
        <v>158</v>
      </c>
      <c r="B1126" s="8" t="s">
        <v>159</v>
      </c>
      <c r="C1126" s="8" t="s">
        <v>66</v>
      </c>
      <c r="D1126" s="11" t="s">
        <v>67</v>
      </c>
      <c r="E1126" s="24">
        <v>28</v>
      </c>
      <c r="F1126" s="13">
        <v>4.4480000000000004</v>
      </c>
      <c r="G1126" s="24">
        <v>1677.9</v>
      </c>
      <c r="H1126" s="8" t="s">
        <v>80</v>
      </c>
      <c r="I1126" s="13">
        <v>-12.041</v>
      </c>
      <c r="J1126" s="38">
        <v>1.0925003932033899</v>
      </c>
      <c r="K1126" s="103">
        <f t="shared" si="160"/>
        <v>1.1817258708709768</v>
      </c>
      <c r="L1126" s="25">
        <v>0.31</v>
      </c>
      <c r="N1126">
        <v>13.3</v>
      </c>
      <c r="O1126" s="70">
        <v>818.19799999999998</v>
      </c>
      <c r="P1126" s="70">
        <v>504.44940000000003</v>
      </c>
      <c r="Q1126" s="70">
        <f t="shared" si="153"/>
        <v>0.61653707293344651</v>
      </c>
      <c r="R1126" s="23">
        <f t="shared" si="154"/>
        <v>8.1999430700148395</v>
      </c>
      <c r="S1126" s="25">
        <v>6.3460000000000001</v>
      </c>
      <c r="T1126" s="23">
        <f t="shared" si="155"/>
        <v>0.77390781201954317</v>
      </c>
      <c r="U1126" s="23">
        <f t="shared" si="156"/>
        <v>1.2921435660281815</v>
      </c>
      <c r="V1126" s="23">
        <f t="shared" si="157"/>
        <v>0.40056450546873623</v>
      </c>
      <c r="W1126" s="1">
        <v>995</v>
      </c>
      <c r="X1126" s="1">
        <f t="shared" si="158"/>
        <v>4.0257739243089067E-4</v>
      </c>
      <c r="Y1126" s="7">
        <v>2000</v>
      </c>
      <c r="Z1126" s="1">
        <v>10.337999999999999</v>
      </c>
      <c r="AA1126" s="1">
        <f t="shared" si="159"/>
        <v>7.7883032004428462E-2</v>
      </c>
      <c r="AB1126" s="1">
        <f t="shared" si="161"/>
        <v>9.2036393821505382E-4</v>
      </c>
      <c r="AD1126" s="8" t="s">
        <v>159</v>
      </c>
      <c r="AE1126" s="1" t="s">
        <v>69</v>
      </c>
      <c r="AF1126" s="1" t="s">
        <v>70</v>
      </c>
      <c r="AG1126" s="1" t="s">
        <v>157</v>
      </c>
      <c r="AH1126" s="1" t="s">
        <v>114</v>
      </c>
      <c r="AI1126" s="1" t="s">
        <v>130</v>
      </c>
      <c r="AJ1126" s="1" t="s">
        <v>131</v>
      </c>
      <c r="AK1126" s="8" t="s">
        <v>159</v>
      </c>
    </row>
    <row r="1127" spans="1:37" ht="16">
      <c r="A1127" s="8" t="s">
        <v>158</v>
      </c>
      <c r="B1127" s="8" t="s">
        <v>159</v>
      </c>
      <c r="C1127" s="8" t="s">
        <v>66</v>
      </c>
      <c r="D1127" s="11" t="s">
        <v>67</v>
      </c>
      <c r="E1127" s="24">
        <v>23</v>
      </c>
      <c r="F1127" s="13">
        <v>0.47199999999999998</v>
      </c>
      <c r="G1127" s="24">
        <v>1625.6</v>
      </c>
      <c r="H1127" s="8" t="s">
        <v>81</v>
      </c>
      <c r="I1127" s="13">
        <v>-23.14</v>
      </c>
      <c r="J1127" s="38">
        <v>1.0803595441206575</v>
      </c>
      <c r="K1127" s="103">
        <f t="shared" si="160"/>
        <v>1.1686051831987467</v>
      </c>
      <c r="L1127" s="25">
        <v>3.3000000000000002E-2</v>
      </c>
      <c r="N1127">
        <v>13.3</v>
      </c>
      <c r="O1127" s="70">
        <v>818.19799999999998</v>
      </c>
      <c r="P1127" s="70">
        <v>504.44940000000003</v>
      </c>
      <c r="Q1127" s="70">
        <f t="shared" si="153"/>
        <v>0.61653707293344651</v>
      </c>
      <c r="R1127" s="23">
        <f t="shared" si="154"/>
        <v>8.1999430700148395</v>
      </c>
      <c r="S1127" s="25">
        <v>6.3460000000000001</v>
      </c>
      <c r="T1127" s="23">
        <f t="shared" si="155"/>
        <v>0.77390781201954317</v>
      </c>
      <c r="U1127" s="23">
        <f t="shared" si="156"/>
        <v>1.2921435660281815</v>
      </c>
      <c r="V1127" s="23">
        <f t="shared" si="157"/>
        <v>4.2640737678929994E-2</v>
      </c>
      <c r="W1127" s="1">
        <v>995</v>
      </c>
      <c r="X1127" s="1">
        <f t="shared" si="158"/>
        <v>4.2855012742643213E-5</v>
      </c>
      <c r="Y1127" s="7">
        <v>2000</v>
      </c>
      <c r="Z1127" s="1">
        <v>10.337999999999999</v>
      </c>
      <c r="AA1127" s="1">
        <f t="shared" si="159"/>
        <v>8.2907743746649682E-3</v>
      </c>
      <c r="AB1127" s="1">
        <f t="shared" si="161"/>
        <v>9.6886419069648307E-5</v>
      </c>
      <c r="AD1127" s="8" t="s">
        <v>159</v>
      </c>
      <c r="AE1127" s="1" t="s">
        <v>69</v>
      </c>
      <c r="AF1127" s="1" t="s">
        <v>70</v>
      </c>
      <c r="AG1127" s="1" t="s">
        <v>157</v>
      </c>
      <c r="AH1127" s="1" t="s">
        <v>114</v>
      </c>
      <c r="AI1127" s="1" t="s">
        <v>130</v>
      </c>
      <c r="AJ1127" s="1" t="s">
        <v>131</v>
      </c>
      <c r="AK1127" s="8" t="s">
        <v>159</v>
      </c>
    </row>
    <row r="1128" spans="1:37" ht="16">
      <c r="A1128" s="8" t="s">
        <v>158</v>
      </c>
      <c r="B1128" s="8" t="s">
        <v>159</v>
      </c>
      <c r="C1128" s="8" t="s">
        <v>66</v>
      </c>
      <c r="D1128" s="11" t="s">
        <v>67</v>
      </c>
      <c r="E1128" s="24">
        <v>33</v>
      </c>
      <c r="F1128" s="13">
        <v>0.31900000000000001</v>
      </c>
      <c r="G1128" s="24">
        <v>1802.6</v>
      </c>
      <c r="H1128" s="8" t="s">
        <v>82</v>
      </c>
      <c r="I1128" s="13">
        <v>-23.507999999999999</v>
      </c>
      <c r="J1128" s="38">
        <v>1.0799569493758405</v>
      </c>
      <c r="K1128" s="103">
        <f t="shared" si="160"/>
        <v>1.1681700921617517</v>
      </c>
      <c r="L1128" s="25">
        <v>2.1999999999999999E-2</v>
      </c>
      <c r="N1128">
        <v>13.3</v>
      </c>
      <c r="O1128" s="70">
        <v>818.19799999999998</v>
      </c>
      <c r="P1128" s="70">
        <v>504.44940000000003</v>
      </c>
      <c r="Q1128" s="70">
        <f t="shared" si="153"/>
        <v>0.61653707293344651</v>
      </c>
      <c r="R1128" s="23">
        <f t="shared" si="154"/>
        <v>8.1999430700148395</v>
      </c>
      <c r="S1128" s="25">
        <v>6.3460000000000001</v>
      </c>
      <c r="T1128" s="23">
        <f t="shared" si="155"/>
        <v>0.77390781201954317</v>
      </c>
      <c r="U1128" s="23">
        <f t="shared" si="156"/>
        <v>1.2921435660281815</v>
      </c>
      <c r="V1128" s="23">
        <f t="shared" si="157"/>
        <v>2.8427158452619991E-2</v>
      </c>
      <c r="W1128" s="1">
        <v>995</v>
      </c>
      <c r="X1128" s="1">
        <f t="shared" si="158"/>
        <v>2.8570008495095468E-5</v>
      </c>
      <c r="Y1128" s="7">
        <v>2000</v>
      </c>
      <c r="Z1128" s="1">
        <v>10.337999999999999</v>
      </c>
      <c r="AA1128" s="1">
        <f t="shared" si="159"/>
        <v>5.5271829164433104E-3</v>
      </c>
      <c r="AB1128" s="1">
        <f t="shared" si="161"/>
        <v>6.4566897768964413E-5</v>
      </c>
      <c r="AD1128" s="8" t="s">
        <v>159</v>
      </c>
      <c r="AE1128" s="1" t="s">
        <v>69</v>
      </c>
      <c r="AF1128" s="1" t="s">
        <v>70</v>
      </c>
      <c r="AG1128" s="1" t="s">
        <v>157</v>
      </c>
      <c r="AH1128" s="1" t="s">
        <v>114</v>
      </c>
      <c r="AI1128" s="1" t="s">
        <v>130</v>
      </c>
      <c r="AJ1128" s="1" t="s">
        <v>131</v>
      </c>
      <c r="AK1128" s="8" t="s">
        <v>159</v>
      </c>
    </row>
    <row r="1129" spans="1:37" ht="16">
      <c r="A1129" s="8" t="s">
        <v>158</v>
      </c>
      <c r="B1129" s="8" t="s">
        <v>159</v>
      </c>
      <c r="C1129" s="8" t="s">
        <v>66</v>
      </c>
      <c r="D1129" s="11" t="s">
        <v>67</v>
      </c>
      <c r="E1129" s="24">
        <v>63</v>
      </c>
      <c r="F1129" s="13">
        <v>4.8250000000000002</v>
      </c>
      <c r="G1129" s="24">
        <v>2298.1999999999998</v>
      </c>
      <c r="H1129" s="8" t="s">
        <v>83</v>
      </c>
      <c r="I1129" s="13">
        <v>-33.942</v>
      </c>
      <c r="J1129" s="38">
        <v>1.0685407117121641</v>
      </c>
      <c r="K1129" s="103">
        <f t="shared" si="160"/>
        <v>1.1558322481552168</v>
      </c>
      <c r="L1129" s="25">
        <v>0.33600000000000002</v>
      </c>
      <c r="N1129">
        <v>13.3</v>
      </c>
      <c r="O1129" s="70">
        <v>818.19799999999998</v>
      </c>
      <c r="P1129" s="70">
        <v>504.44940000000003</v>
      </c>
      <c r="Q1129" s="70">
        <f t="shared" si="153"/>
        <v>0.61653707293344651</v>
      </c>
      <c r="R1129" s="23">
        <f t="shared" si="154"/>
        <v>8.1999430700148395</v>
      </c>
      <c r="S1129" s="25">
        <v>6.3460000000000001</v>
      </c>
      <c r="T1129" s="23">
        <f t="shared" si="155"/>
        <v>0.77390781201954317</v>
      </c>
      <c r="U1129" s="23">
        <f t="shared" si="156"/>
        <v>1.2921435660281815</v>
      </c>
      <c r="V1129" s="23">
        <f t="shared" si="157"/>
        <v>0.43416023818546901</v>
      </c>
      <c r="W1129" s="1">
        <v>995</v>
      </c>
      <c r="X1129" s="1">
        <f t="shared" si="158"/>
        <v>4.3634194792509446E-4</v>
      </c>
      <c r="Y1129" s="7">
        <v>2000</v>
      </c>
      <c r="Z1129" s="1">
        <v>10.337999999999999</v>
      </c>
      <c r="AA1129" s="1">
        <f t="shared" si="159"/>
        <v>8.4415157269316018E-2</v>
      </c>
      <c r="AB1129" s="1">
        <f t="shared" si="161"/>
        <v>9.7569761004969715E-4</v>
      </c>
      <c r="AD1129" s="8" t="s">
        <v>159</v>
      </c>
      <c r="AE1129" s="1" t="s">
        <v>69</v>
      </c>
      <c r="AF1129" s="1" t="s">
        <v>70</v>
      </c>
      <c r="AG1129" s="1" t="s">
        <v>157</v>
      </c>
      <c r="AH1129" s="1" t="s">
        <v>114</v>
      </c>
      <c r="AI1129" s="1" t="s">
        <v>130</v>
      </c>
      <c r="AJ1129" s="1" t="s">
        <v>131</v>
      </c>
      <c r="AK1129" s="8" t="s">
        <v>159</v>
      </c>
    </row>
    <row r="1130" spans="1:37" ht="16">
      <c r="A1130" s="8" t="s">
        <v>158</v>
      </c>
      <c r="B1130" s="8" t="s">
        <v>159</v>
      </c>
      <c r="C1130" s="8" t="s">
        <v>66</v>
      </c>
      <c r="D1130" s="11" t="s">
        <v>67</v>
      </c>
      <c r="E1130" s="24">
        <v>13</v>
      </c>
      <c r="F1130" s="13">
        <v>4.0469999999999997</v>
      </c>
      <c r="G1130" s="24">
        <v>1213</v>
      </c>
      <c r="H1130" s="8" t="s">
        <v>84</v>
      </c>
      <c r="I1130" s="13">
        <v>-27.373000000000001</v>
      </c>
      <c r="J1130" s="38">
        <v>1.0757284125892099</v>
      </c>
      <c r="K1130" s="103">
        <f t="shared" si="160"/>
        <v>1.163600222547809</v>
      </c>
      <c r="L1130" s="25">
        <v>0.28199999999999997</v>
      </c>
      <c r="N1130">
        <v>13.3</v>
      </c>
      <c r="O1130" s="70">
        <v>818.19799999999998</v>
      </c>
      <c r="P1130" s="70">
        <v>504.44940000000003</v>
      </c>
      <c r="Q1130" s="70">
        <f t="shared" si="153"/>
        <v>0.61653707293344651</v>
      </c>
      <c r="R1130" s="23">
        <f t="shared" si="154"/>
        <v>8.1999430700148395</v>
      </c>
      <c r="S1130" s="25">
        <v>6.3460000000000001</v>
      </c>
      <c r="T1130" s="23">
        <f t="shared" si="155"/>
        <v>0.77390781201954317</v>
      </c>
      <c r="U1130" s="23">
        <f t="shared" si="156"/>
        <v>1.2921435660281815</v>
      </c>
      <c r="V1130" s="23">
        <f t="shared" si="157"/>
        <v>0.36438448561994713</v>
      </c>
      <c r="W1130" s="1">
        <v>995</v>
      </c>
      <c r="X1130" s="1">
        <f t="shared" si="158"/>
        <v>3.6621556343713281E-4</v>
      </c>
      <c r="Y1130" s="7">
        <v>2000</v>
      </c>
      <c r="Z1130" s="1">
        <v>10.337999999999999</v>
      </c>
      <c r="AA1130" s="1">
        <f t="shared" si="159"/>
        <v>7.0848435565318793E-2</v>
      </c>
      <c r="AB1130" s="1">
        <f t="shared" si="161"/>
        <v>8.2439255390969054E-4</v>
      </c>
      <c r="AD1130" s="8" t="s">
        <v>159</v>
      </c>
      <c r="AE1130" s="1" t="s">
        <v>69</v>
      </c>
      <c r="AF1130" s="1" t="s">
        <v>70</v>
      </c>
      <c r="AG1130" s="1" t="s">
        <v>157</v>
      </c>
      <c r="AH1130" s="1" t="s">
        <v>114</v>
      </c>
      <c r="AI1130" s="1" t="s">
        <v>130</v>
      </c>
      <c r="AJ1130" s="1" t="s">
        <v>131</v>
      </c>
      <c r="AK1130" s="8" t="s">
        <v>159</v>
      </c>
    </row>
    <row r="1131" spans="1:37" ht="16">
      <c r="A1131" s="8" t="s">
        <v>158</v>
      </c>
      <c r="B1131" s="8" t="s">
        <v>159</v>
      </c>
      <c r="C1131" s="8" t="s">
        <v>66</v>
      </c>
      <c r="D1131" s="11" t="s">
        <v>67</v>
      </c>
      <c r="E1131" s="24">
        <v>20</v>
      </c>
      <c r="F1131" s="13">
        <v>0.63300000000000001</v>
      </c>
      <c r="G1131" s="24">
        <v>1548.3</v>
      </c>
      <c r="H1131" s="8" t="s">
        <v>85</v>
      </c>
      <c r="I1131" s="13">
        <v>-20.442</v>
      </c>
      <c r="J1131" s="38">
        <v>1.0833110761620108</v>
      </c>
      <c r="K1131" s="103">
        <f t="shared" si="160"/>
        <v>1.17179494559982</v>
      </c>
      <c r="L1131" s="25">
        <v>4.3999999999999997E-2</v>
      </c>
      <c r="N1131">
        <v>13.3</v>
      </c>
      <c r="O1131" s="70">
        <v>818.19799999999998</v>
      </c>
      <c r="P1131" s="70">
        <v>504.44940000000003</v>
      </c>
      <c r="Q1131" s="70">
        <f t="shared" si="153"/>
        <v>0.61653707293344651</v>
      </c>
      <c r="R1131" s="23">
        <f t="shared" si="154"/>
        <v>8.1999430700148395</v>
      </c>
      <c r="S1131" s="25">
        <v>6.3460000000000001</v>
      </c>
      <c r="T1131" s="23">
        <f t="shared" si="155"/>
        <v>0.77390781201954317</v>
      </c>
      <c r="U1131" s="23">
        <f t="shared" si="156"/>
        <v>1.2921435660281815</v>
      </c>
      <c r="V1131" s="23">
        <f t="shared" si="157"/>
        <v>5.6854316905239982E-2</v>
      </c>
      <c r="W1131" s="1">
        <v>995</v>
      </c>
      <c r="X1131" s="1">
        <f t="shared" si="158"/>
        <v>5.7140016990190937E-5</v>
      </c>
      <c r="Y1131" s="7">
        <v>2000</v>
      </c>
      <c r="Z1131" s="1">
        <v>10.337999999999999</v>
      </c>
      <c r="AA1131" s="1">
        <f t="shared" si="159"/>
        <v>1.1054365832886621E-2</v>
      </c>
      <c r="AB1131" s="1">
        <f t="shared" si="161"/>
        <v>1.2953450009787885E-4</v>
      </c>
      <c r="AD1131" s="8" t="s">
        <v>159</v>
      </c>
      <c r="AE1131" s="1" t="s">
        <v>69</v>
      </c>
      <c r="AF1131" s="1" t="s">
        <v>70</v>
      </c>
      <c r="AG1131" s="1" t="s">
        <v>157</v>
      </c>
      <c r="AH1131" s="1" t="s">
        <v>114</v>
      </c>
      <c r="AI1131" s="1" t="s">
        <v>130</v>
      </c>
      <c r="AJ1131" s="1" t="s">
        <v>131</v>
      </c>
      <c r="AK1131" s="8" t="s">
        <v>159</v>
      </c>
    </row>
    <row r="1132" spans="1:37" ht="16">
      <c r="A1132" s="8" t="s">
        <v>158</v>
      </c>
      <c r="B1132" s="8" t="s">
        <v>159</v>
      </c>
      <c r="C1132" s="8" t="s">
        <v>66</v>
      </c>
      <c r="D1132" s="11" t="s">
        <v>67</v>
      </c>
      <c r="E1132" s="24">
        <v>30</v>
      </c>
      <c r="F1132" s="13">
        <v>0.64100000000000001</v>
      </c>
      <c r="G1132" s="24">
        <v>1727.6</v>
      </c>
      <c r="H1132" s="8" t="s">
        <v>86</v>
      </c>
      <c r="I1132" s="13">
        <v>-18.375</v>
      </c>
      <c r="J1132" s="38">
        <v>1.085572193746168</v>
      </c>
      <c r="K1132" s="103">
        <f t="shared" si="160"/>
        <v>1.1742385568190414</v>
      </c>
      <c r="L1132" s="25">
        <v>4.4999999999999998E-2</v>
      </c>
      <c r="N1132">
        <v>13.3</v>
      </c>
      <c r="O1132" s="70">
        <v>818.19799999999998</v>
      </c>
      <c r="P1132" s="70">
        <v>504.44940000000003</v>
      </c>
      <c r="Q1132" s="70">
        <f t="shared" si="153"/>
        <v>0.61653707293344651</v>
      </c>
      <c r="R1132" s="23">
        <f t="shared" si="154"/>
        <v>8.1999430700148395</v>
      </c>
      <c r="S1132" s="25">
        <v>6.3460000000000001</v>
      </c>
      <c r="T1132" s="23">
        <f t="shared" si="155"/>
        <v>0.77390781201954317</v>
      </c>
      <c r="U1132" s="23">
        <f t="shared" si="156"/>
        <v>1.2921435660281815</v>
      </c>
      <c r="V1132" s="23">
        <f t="shared" si="157"/>
        <v>5.8146460471268167E-2</v>
      </c>
      <c r="W1132" s="1">
        <v>995</v>
      </c>
      <c r="X1132" s="1">
        <f t="shared" si="158"/>
        <v>5.8438653739968008E-5</v>
      </c>
      <c r="Y1132" s="7">
        <v>2000</v>
      </c>
      <c r="Z1132" s="1">
        <v>10.337999999999999</v>
      </c>
      <c r="AA1132" s="1">
        <f t="shared" si="159"/>
        <v>1.1305601419997681E-2</v>
      </c>
      <c r="AB1132" s="1">
        <f t="shared" si="161"/>
        <v>1.3275473095389383E-4</v>
      </c>
      <c r="AD1132" s="8" t="s">
        <v>159</v>
      </c>
      <c r="AE1132" s="1" t="s">
        <v>69</v>
      </c>
      <c r="AF1132" s="1" t="s">
        <v>70</v>
      </c>
      <c r="AG1132" s="1" t="s">
        <v>157</v>
      </c>
      <c r="AH1132" s="1" t="s">
        <v>114</v>
      </c>
      <c r="AI1132" s="1" t="s">
        <v>130</v>
      </c>
      <c r="AJ1132" s="1" t="s">
        <v>131</v>
      </c>
      <c r="AK1132" s="8" t="s">
        <v>159</v>
      </c>
    </row>
    <row r="1133" spans="1:37" ht="16">
      <c r="A1133" s="8" t="s">
        <v>158</v>
      </c>
      <c r="B1133" s="8" t="s">
        <v>159</v>
      </c>
      <c r="C1133" s="8" t="s">
        <v>66</v>
      </c>
      <c r="D1133" s="11" t="s">
        <v>67</v>
      </c>
      <c r="E1133" s="24">
        <v>40</v>
      </c>
      <c r="F1133" s="13">
        <v>12.145</v>
      </c>
      <c r="G1133" s="24">
        <v>1910.5</v>
      </c>
      <c r="H1133" s="8" t="s">
        <v>87</v>
      </c>
      <c r="I1133" s="13">
        <v>-16.341000000000001</v>
      </c>
      <c r="J1133" s="38">
        <v>1.0877971113024343</v>
      </c>
      <c r="K1133" s="103">
        <f t="shared" si="160"/>
        <v>1.1766430374179015</v>
      </c>
      <c r="L1133" s="25">
        <v>0.84599999999999997</v>
      </c>
      <c r="N1133">
        <v>13.3</v>
      </c>
      <c r="O1133" s="70">
        <v>818.19799999999998</v>
      </c>
      <c r="P1133" s="70">
        <v>504.44940000000003</v>
      </c>
      <c r="Q1133" s="70">
        <f t="shared" si="153"/>
        <v>0.61653707293344651</v>
      </c>
      <c r="R1133" s="23">
        <f t="shared" si="154"/>
        <v>8.1999430700148395</v>
      </c>
      <c r="S1133" s="25">
        <v>6.3460000000000001</v>
      </c>
      <c r="T1133" s="23">
        <f t="shared" si="155"/>
        <v>0.77390781201954317</v>
      </c>
      <c r="U1133" s="23">
        <f t="shared" si="156"/>
        <v>1.2921435660281815</v>
      </c>
      <c r="V1133" s="23">
        <f t="shared" si="157"/>
        <v>1.0931534568598416</v>
      </c>
      <c r="W1133" s="1">
        <v>995</v>
      </c>
      <c r="X1133" s="1">
        <f t="shared" si="158"/>
        <v>1.0986466903113985E-3</v>
      </c>
      <c r="Y1133" s="7">
        <v>2000</v>
      </c>
      <c r="Z1133" s="1">
        <v>10.337999999999999</v>
      </c>
      <c r="AA1133" s="1">
        <f t="shared" si="159"/>
        <v>0.21254530669595639</v>
      </c>
      <c r="AB1133" s="1">
        <f t="shared" si="161"/>
        <v>2.5008995525964959E-3</v>
      </c>
      <c r="AD1133" s="8" t="s">
        <v>159</v>
      </c>
      <c r="AE1133" s="1" t="s">
        <v>69</v>
      </c>
      <c r="AF1133" s="1" t="s">
        <v>70</v>
      </c>
      <c r="AG1133" s="1" t="s">
        <v>157</v>
      </c>
      <c r="AH1133" s="1" t="s">
        <v>114</v>
      </c>
      <c r="AI1133" s="1" t="s">
        <v>130</v>
      </c>
      <c r="AJ1133" s="1" t="s">
        <v>131</v>
      </c>
      <c r="AK1133" s="8" t="s">
        <v>159</v>
      </c>
    </row>
    <row r="1134" spans="1:37" ht="16">
      <c r="A1134" s="8" t="s">
        <v>158</v>
      </c>
      <c r="B1134" s="8" t="s">
        <v>159</v>
      </c>
      <c r="C1134" s="8" t="s">
        <v>66</v>
      </c>
      <c r="D1134" s="11" t="s">
        <v>67</v>
      </c>
      <c r="E1134" s="24">
        <v>39</v>
      </c>
      <c r="F1134" s="13">
        <v>4.4109999999999996</v>
      </c>
      <c r="G1134" s="24">
        <v>1895.8</v>
      </c>
      <c r="H1134" s="8" t="s">
        <v>88</v>
      </c>
      <c r="I1134" s="13">
        <v>-20.375</v>
      </c>
      <c r="J1134" s="38">
        <v>1.08338436993509</v>
      </c>
      <c r="K1134" s="103">
        <f t="shared" si="160"/>
        <v>1.1718741550186529</v>
      </c>
      <c r="L1134" s="25">
        <v>0.307</v>
      </c>
      <c r="N1134">
        <v>13.3</v>
      </c>
      <c r="O1134" s="70">
        <v>818.19799999999998</v>
      </c>
      <c r="P1134" s="70">
        <v>504.44940000000003</v>
      </c>
      <c r="Q1134" s="70">
        <f t="shared" si="153"/>
        <v>0.61653707293344651</v>
      </c>
      <c r="R1134" s="23">
        <f t="shared" si="154"/>
        <v>8.1999430700148395</v>
      </c>
      <c r="S1134" s="25">
        <v>6.3460000000000001</v>
      </c>
      <c r="T1134" s="23">
        <f t="shared" si="155"/>
        <v>0.77390781201954317</v>
      </c>
      <c r="U1134" s="23">
        <f t="shared" si="156"/>
        <v>1.2921435660281815</v>
      </c>
      <c r="V1134" s="23">
        <f t="shared" si="157"/>
        <v>0.39668807477065171</v>
      </c>
      <c r="W1134" s="1">
        <v>995</v>
      </c>
      <c r="X1134" s="1">
        <f t="shared" si="158"/>
        <v>3.9868148218155951E-4</v>
      </c>
      <c r="Y1134" s="7">
        <v>2000</v>
      </c>
      <c r="Z1134" s="1">
        <v>10.337999999999999</v>
      </c>
      <c r="AA1134" s="1">
        <f t="shared" si="159"/>
        <v>7.7129325243095292E-2</v>
      </c>
      <c r="AB1134" s="1">
        <f t="shared" si="161"/>
        <v>9.0385862846411159E-4</v>
      </c>
      <c r="AD1134" s="8" t="s">
        <v>159</v>
      </c>
      <c r="AE1134" s="1" t="s">
        <v>69</v>
      </c>
      <c r="AF1134" s="1" t="s">
        <v>70</v>
      </c>
      <c r="AG1134" s="1" t="s">
        <v>157</v>
      </c>
      <c r="AH1134" s="1" t="s">
        <v>114</v>
      </c>
      <c r="AI1134" s="1" t="s">
        <v>130</v>
      </c>
      <c r="AJ1134" s="1" t="s">
        <v>131</v>
      </c>
      <c r="AK1134" s="8" t="s">
        <v>159</v>
      </c>
    </row>
    <row r="1135" spans="1:37" ht="16">
      <c r="A1135" s="8" t="s">
        <v>158</v>
      </c>
      <c r="B1135" s="8" t="s">
        <v>159</v>
      </c>
      <c r="C1135" s="8" t="s">
        <v>66</v>
      </c>
      <c r="D1135" s="11" t="s">
        <v>67</v>
      </c>
      <c r="E1135" s="24">
        <v>38</v>
      </c>
      <c r="F1135" s="13">
        <v>9.3729999999999993</v>
      </c>
      <c r="G1135" s="24">
        <v>1880</v>
      </c>
      <c r="H1135" s="8" t="s">
        <v>89</v>
      </c>
      <c r="I1135" s="13">
        <v>-15.37</v>
      </c>
      <c r="J1135" s="38">
        <v>1.0888592170817331</v>
      </c>
      <c r="K1135" s="103">
        <f t="shared" si="160"/>
        <v>1.177790857840058</v>
      </c>
      <c r="L1135" s="25">
        <v>0.65300000000000002</v>
      </c>
      <c r="N1135">
        <v>13.3</v>
      </c>
      <c r="O1135" s="70">
        <v>818.19799999999998</v>
      </c>
      <c r="P1135" s="70">
        <v>504.44940000000003</v>
      </c>
      <c r="Q1135" s="70">
        <f t="shared" si="153"/>
        <v>0.61653707293344651</v>
      </c>
      <c r="R1135" s="23">
        <f t="shared" si="154"/>
        <v>8.1999430700148395</v>
      </c>
      <c r="S1135" s="25">
        <v>6.3460000000000001</v>
      </c>
      <c r="T1135" s="23">
        <f t="shared" si="155"/>
        <v>0.77390781201954317</v>
      </c>
      <c r="U1135" s="23">
        <f t="shared" si="156"/>
        <v>1.2921435660281815</v>
      </c>
      <c r="V1135" s="23">
        <f t="shared" si="157"/>
        <v>0.84376974861640253</v>
      </c>
      <c r="W1135" s="1">
        <v>995</v>
      </c>
      <c r="X1135" s="1">
        <f t="shared" si="158"/>
        <v>8.4800979760442461E-4</v>
      </c>
      <c r="Y1135" s="7">
        <v>2000</v>
      </c>
      <c r="Z1135" s="1">
        <v>10.337999999999999</v>
      </c>
      <c r="AA1135" s="1">
        <f t="shared" si="159"/>
        <v>0.16405683838352189</v>
      </c>
      <c r="AB1135" s="1">
        <f t="shared" si="161"/>
        <v>1.9322464441425598E-3</v>
      </c>
      <c r="AD1135" s="8" t="s">
        <v>159</v>
      </c>
      <c r="AE1135" s="1" t="s">
        <v>69</v>
      </c>
      <c r="AF1135" s="1" t="s">
        <v>70</v>
      </c>
      <c r="AG1135" s="1" t="s">
        <v>157</v>
      </c>
      <c r="AH1135" s="1" t="s">
        <v>114</v>
      </c>
      <c r="AI1135" s="1" t="s">
        <v>130</v>
      </c>
      <c r="AJ1135" s="1" t="s">
        <v>131</v>
      </c>
      <c r="AK1135" s="8" t="s">
        <v>159</v>
      </c>
    </row>
    <row r="1136" spans="1:37" ht="16">
      <c r="A1136" s="8" t="s">
        <v>158</v>
      </c>
      <c r="B1136" s="8" t="s">
        <v>159</v>
      </c>
      <c r="C1136" s="8" t="s">
        <v>66</v>
      </c>
      <c r="D1136" s="11" t="s">
        <v>67</v>
      </c>
      <c r="E1136" s="24">
        <v>51</v>
      </c>
      <c r="F1136" s="13">
        <v>2.9569999999999999</v>
      </c>
      <c r="G1136" s="24">
        <v>2096.1</v>
      </c>
      <c r="H1136" s="8" t="s">
        <v>90</v>
      </c>
      <c r="I1136" s="13">
        <v>-22.105</v>
      </c>
      <c r="J1136" s="38">
        <v>1.0814918242713623</v>
      </c>
      <c r="K1136" s="103">
        <f t="shared" si="160"/>
        <v>1.1698288562021864</v>
      </c>
      <c r="L1136" s="25">
        <v>0.20599999999999999</v>
      </c>
      <c r="N1136">
        <v>13.3</v>
      </c>
      <c r="O1136" s="70">
        <v>818.19799999999998</v>
      </c>
      <c r="P1136" s="70">
        <v>504.44940000000003</v>
      </c>
      <c r="Q1136" s="70">
        <f t="shared" si="153"/>
        <v>0.61653707293344651</v>
      </c>
      <c r="R1136" s="23">
        <f t="shared" si="154"/>
        <v>8.1999430700148395</v>
      </c>
      <c r="S1136" s="25">
        <v>6.3460000000000001</v>
      </c>
      <c r="T1136" s="23">
        <f t="shared" si="155"/>
        <v>0.77390781201954317</v>
      </c>
      <c r="U1136" s="23">
        <f t="shared" si="156"/>
        <v>1.2921435660281815</v>
      </c>
      <c r="V1136" s="23">
        <f t="shared" si="157"/>
        <v>0.26618157460180536</v>
      </c>
      <c r="W1136" s="1">
        <v>995</v>
      </c>
      <c r="X1136" s="1">
        <f t="shared" si="158"/>
        <v>2.6751917045407574E-4</v>
      </c>
      <c r="Y1136" s="7">
        <v>2000</v>
      </c>
      <c r="Z1136" s="1">
        <v>10.337999999999999</v>
      </c>
      <c r="AA1136" s="1">
        <f t="shared" si="159"/>
        <v>5.1754530944878266E-2</v>
      </c>
      <c r="AB1136" s="1">
        <f t="shared" si="161"/>
        <v>6.0543943738527604E-4</v>
      </c>
      <c r="AD1136" s="8" t="s">
        <v>159</v>
      </c>
      <c r="AE1136" s="1" t="s">
        <v>69</v>
      </c>
      <c r="AF1136" s="1" t="s">
        <v>70</v>
      </c>
      <c r="AG1136" s="1" t="s">
        <v>157</v>
      </c>
      <c r="AH1136" s="1" t="s">
        <v>114</v>
      </c>
      <c r="AI1136" s="1" t="s">
        <v>130</v>
      </c>
      <c r="AJ1136" s="1" t="s">
        <v>131</v>
      </c>
      <c r="AK1136" s="8" t="s">
        <v>159</v>
      </c>
    </row>
    <row r="1137" spans="1:37" ht="16">
      <c r="A1137" s="8" t="s">
        <v>158</v>
      </c>
      <c r="B1137" s="8" t="s">
        <v>159</v>
      </c>
      <c r="C1137" s="8" t="s">
        <v>66</v>
      </c>
      <c r="D1137" s="11" t="s">
        <v>67</v>
      </c>
      <c r="E1137" s="24">
        <v>49</v>
      </c>
      <c r="F1137" s="13">
        <v>1.976</v>
      </c>
      <c r="G1137" s="24">
        <v>2057.4</v>
      </c>
      <c r="H1137" s="8" t="s">
        <v>91</v>
      </c>
      <c r="I1137" s="13">
        <v>-1.26</v>
      </c>
      <c r="J1137" s="38">
        <v>1.1042905390239377</v>
      </c>
      <c r="K1137" s="103">
        <f t="shared" si="160"/>
        <v>1.194467299665938</v>
      </c>
      <c r="L1137" s="25">
        <v>0.13800000000000001</v>
      </c>
      <c r="N1137">
        <v>13.3</v>
      </c>
      <c r="O1137" s="70">
        <v>818.19799999999998</v>
      </c>
      <c r="P1137" s="70">
        <v>504.44940000000003</v>
      </c>
      <c r="Q1137" s="70">
        <f t="shared" si="153"/>
        <v>0.61653707293344651</v>
      </c>
      <c r="R1137" s="23">
        <f t="shared" si="154"/>
        <v>8.1999430700148395</v>
      </c>
      <c r="S1137" s="25">
        <v>6.3460000000000001</v>
      </c>
      <c r="T1137" s="23">
        <f t="shared" si="155"/>
        <v>0.77390781201954317</v>
      </c>
      <c r="U1137" s="23">
        <f t="shared" si="156"/>
        <v>1.2921435660281815</v>
      </c>
      <c r="V1137" s="23">
        <f t="shared" si="157"/>
        <v>0.17831581211188907</v>
      </c>
      <c r="W1137" s="1">
        <v>995</v>
      </c>
      <c r="X1137" s="1">
        <f t="shared" si="158"/>
        <v>1.7921187146923524E-4</v>
      </c>
      <c r="Y1137" s="7">
        <v>2000</v>
      </c>
      <c r="Z1137" s="1">
        <v>10.337999999999999</v>
      </c>
      <c r="AA1137" s="1">
        <f t="shared" si="159"/>
        <v>3.467051102132622E-2</v>
      </c>
      <c r="AB1137" s="1">
        <f t="shared" si="161"/>
        <v>4.1412791677681671E-4</v>
      </c>
      <c r="AD1137" s="8" t="s">
        <v>159</v>
      </c>
      <c r="AE1137" s="1" t="s">
        <v>69</v>
      </c>
      <c r="AF1137" s="1" t="s">
        <v>70</v>
      </c>
      <c r="AG1137" s="1" t="s">
        <v>157</v>
      </c>
      <c r="AH1137" s="1" t="s">
        <v>114</v>
      </c>
      <c r="AI1137" s="1" t="s">
        <v>130</v>
      </c>
      <c r="AJ1137" s="1" t="s">
        <v>131</v>
      </c>
      <c r="AK1137" s="8" t="s">
        <v>159</v>
      </c>
    </row>
    <row r="1138" spans="1:37" ht="16">
      <c r="A1138" s="8" t="s">
        <v>158</v>
      </c>
      <c r="B1138" s="8" t="s">
        <v>159</v>
      </c>
      <c r="C1138" s="8" t="s">
        <v>66</v>
      </c>
      <c r="D1138" s="11" t="s">
        <v>67</v>
      </c>
      <c r="E1138" s="24">
        <v>61</v>
      </c>
      <c r="F1138" s="13">
        <v>4.84</v>
      </c>
      <c r="G1138" s="24">
        <v>2271.4</v>
      </c>
      <c r="H1138" s="8" t="s">
        <v>92</v>
      </c>
      <c r="I1138" s="13">
        <v>-23.940999999999999</v>
      </c>
      <c r="J1138" s="38">
        <v>1.0794832399497707</v>
      </c>
      <c r="K1138" s="103">
        <f t="shared" si="160"/>
        <v>1.1676581459001198</v>
      </c>
      <c r="L1138" s="25">
        <v>0.33700000000000002</v>
      </c>
      <c r="N1138">
        <v>13.3</v>
      </c>
      <c r="O1138" s="70">
        <v>818.19799999999998</v>
      </c>
      <c r="P1138" s="70">
        <v>504.44940000000003</v>
      </c>
      <c r="Q1138" s="70">
        <f t="shared" si="153"/>
        <v>0.61653707293344651</v>
      </c>
      <c r="R1138" s="23">
        <f t="shared" si="154"/>
        <v>8.1999430700148395</v>
      </c>
      <c r="S1138" s="25">
        <v>6.3460000000000001</v>
      </c>
      <c r="T1138" s="23">
        <f t="shared" si="155"/>
        <v>0.77390781201954317</v>
      </c>
      <c r="U1138" s="23">
        <f t="shared" si="156"/>
        <v>1.2921435660281815</v>
      </c>
      <c r="V1138" s="23">
        <f t="shared" si="157"/>
        <v>0.4354523817514972</v>
      </c>
      <c r="W1138" s="1">
        <v>995</v>
      </c>
      <c r="X1138" s="1">
        <f t="shared" si="158"/>
        <v>4.3764058467487155E-4</v>
      </c>
      <c r="Y1138" s="7">
        <v>2000</v>
      </c>
      <c r="Z1138" s="1">
        <v>10.337999999999999</v>
      </c>
      <c r="AA1138" s="1">
        <f t="shared" si="159"/>
        <v>8.4666392856427075E-2</v>
      </c>
      <c r="AB1138" s="1">
        <f t="shared" si="161"/>
        <v>9.8861403302786784E-4</v>
      </c>
      <c r="AD1138" s="8" t="s">
        <v>159</v>
      </c>
      <c r="AE1138" s="1" t="s">
        <v>69</v>
      </c>
      <c r="AF1138" s="1" t="s">
        <v>70</v>
      </c>
      <c r="AG1138" s="1" t="s">
        <v>157</v>
      </c>
      <c r="AH1138" s="1" t="s">
        <v>114</v>
      </c>
      <c r="AI1138" s="1" t="s">
        <v>130</v>
      </c>
      <c r="AJ1138" s="1" t="s">
        <v>131</v>
      </c>
      <c r="AK1138" s="8" t="s">
        <v>159</v>
      </c>
    </row>
    <row r="1139" spans="1:37" ht="16">
      <c r="A1139" s="8" t="s">
        <v>158</v>
      </c>
      <c r="B1139" s="8" t="s">
        <v>159</v>
      </c>
      <c r="C1139" s="8" t="s">
        <v>66</v>
      </c>
      <c r="D1139" s="11" t="s">
        <v>67</v>
      </c>
      <c r="E1139" s="24">
        <v>60</v>
      </c>
      <c r="F1139" s="13">
        <v>3.1789999999999998</v>
      </c>
      <c r="G1139" s="24">
        <v>2259.3000000000002</v>
      </c>
      <c r="H1139" s="8" t="s">
        <v>93</v>
      </c>
      <c r="I1139" s="13">
        <v>-19.526</v>
      </c>
      <c r="J1139" s="38">
        <v>1.084313112964703</v>
      </c>
      <c r="K1139" s="103">
        <f t="shared" si="160"/>
        <v>1.1728778574023757</v>
      </c>
      <c r="L1139" s="25">
        <v>0.221</v>
      </c>
      <c r="N1139">
        <v>13.3</v>
      </c>
      <c r="O1139" s="70">
        <v>818.19799999999998</v>
      </c>
      <c r="P1139" s="70">
        <v>504.44940000000003</v>
      </c>
      <c r="Q1139" s="70">
        <f t="shared" si="153"/>
        <v>0.61653707293344651</v>
      </c>
      <c r="R1139" s="23">
        <f t="shared" si="154"/>
        <v>8.1999430700148395</v>
      </c>
      <c r="S1139" s="25">
        <v>6.3460000000000001</v>
      </c>
      <c r="T1139" s="23">
        <f t="shared" si="155"/>
        <v>0.77390781201954317</v>
      </c>
      <c r="U1139" s="23">
        <f t="shared" si="156"/>
        <v>1.2921435660281815</v>
      </c>
      <c r="V1139" s="23">
        <f t="shared" si="157"/>
        <v>0.28556372809222813</v>
      </c>
      <c r="W1139" s="1">
        <v>995</v>
      </c>
      <c r="X1139" s="1">
        <f t="shared" si="158"/>
        <v>2.8699872170073179E-4</v>
      </c>
      <c r="Y1139" s="7">
        <v>2000</v>
      </c>
      <c r="Z1139" s="1">
        <v>10.337999999999999</v>
      </c>
      <c r="AA1139" s="1">
        <f t="shared" si="159"/>
        <v>5.5523064751544164E-2</v>
      </c>
      <c r="AB1139" s="1">
        <f t="shared" si="161"/>
        <v>6.5121773222204498E-4</v>
      </c>
      <c r="AD1139" s="8" t="s">
        <v>159</v>
      </c>
      <c r="AE1139" s="1" t="s">
        <v>69</v>
      </c>
      <c r="AF1139" s="1" t="s">
        <v>70</v>
      </c>
      <c r="AG1139" s="1" t="s">
        <v>157</v>
      </c>
      <c r="AH1139" s="1" t="s">
        <v>114</v>
      </c>
      <c r="AI1139" s="1" t="s">
        <v>130</v>
      </c>
      <c r="AJ1139" s="1" t="s">
        <v>131</v>
      </c>
      <c r="AK1139" s="8" t="s">
        <v>159</v>
      </c>
    </row>
    <row r="1140" spans="1:37" ht="16">
      <c r="A1140" s="8" t="s">
        <v>158</v>
      </c>
      <c r="B1140" s="8" t="s">
        <v>159</v>
      </c>
      <c r="C1140" s="8" t="s">
        <v>66</v>
      </c>
      <c r="D1140" s="11" t="s">
        <v>67</v>
      </c>
      <c r="E1140" s="24">
        <v>58</v>
      </c>
      <c r="F1140" s="13">
        <v>11.159000000000001</v>
      </c>
      <c r="G1140" s="24">
        <v>2234.6</v>
      </c>
      <c r="H1140" s="8" t="s">
        <v>94</v>
      </c>
      <c r="I1140" s="13">
        <v>-10.443</v>
      </c>
      <c r="J1140" s="38">
        <v>1.094248150016297</v>
      </c>
      <c r="K1140" s="103">
        <f t="shared" si="160"/>
        <v>1.1836146603721283</v>
      </c>
      <c r="L1140" s="25">
        <v>0.77700000000000002</v>
      </c>
      <c r="N1140">
        <v>13.3</v>
      </c>
      <c r="O1140" s="70">
        <v>818.19799999999998</v>
      </c>
      <c r="P1140" s="70">
        <v>504.44940000000003</v>
      </c>
      <c r="Q1140" s="70">
        <f t="shared" si="153"/>
        <v>0.61653707293344651</v>
      </c>
      <c r="R1140" s="23">
        <f t="shared" si="154"/>
        <v>8.1999430700148395</v>
      </c>
      <c r="S1140" s="25">
        <v>6.3460000000000001</v>
      </c>
      <c r="T1140" s="23">
        <f t="shared" si="155"/>
        <v>0.77390781201954317</v>
      </c>
      <c r="U1140" s="23">
        <f t="shared" si="156"/>
        <v>1.2921435660281815</v>
      </c>
      <c r="V1140" s="23">
        <f t="shared" si="157"/>
        <v>1.0039955508038971</v>
      </c>
      <c r="W1140" s="1">
        <v>995</v>
      </c>
      <c r="X1140" s="1">
        <f t="shared" si="158"/>
        <v>1.0090407545767809E-3</v>
      </c>
      <c r="Y1140" s="7">
        <v>2000</v>
      </c>
      <c r="Z1140" s="1">
        <v>10.337999999999999</v>
      </c>
      <c r="AA1140" s="1">
        <f t="shared" si="159"/>
        <v>0.1952100511852933</v>
      </c>
      <c r="AB1140" s="1">
        <f t="shared" si="161"/>
        <v>2.310534784349067E-3</v>
      </c>
      <c r="AD1140" s="8" t="s">
        <v>159</v>
      </c>
      <c r="AE1140" s="1" t="s">
        <v>69</v>
      </c>
      <c r="AF1140" s="1" t="s">
        <v>70</v>
      </c>
      <c r="AG1140" s="1" t="s">
        <v>157</v>
      </c>
      <c r="AH1140" s="1" t="s">
        <v>114</v>
      </c>
      <c r="AI1140" s="1" t="s">
        <v>130</v>
      </c>
      <c r="AJ1140" s="1" t="s">
        <v>131</v>
      </c>
      <c r="AK1140" s="8" t="s">
        <v>159</v>
      </c>
    </row>
    <row r="1141" spans="1:37" ht="16">
      <c r="A1141" s="8" t="s">
        <v>158</v>
      </c>
      <c r="B1141" s="8" t="s">
        <v>159</v>
      </c>
      <c r="C1141" s="8" t="s">
        <v>66</v>
      </c>
      <c r="D1141" s="11" t="s">
        <v>67</v>
      </c>
      <c r="E1141" s="24">
        <v>59</v>
      </c>
      <c r="F1141" s="13">
        <v>15.505000000000001</v>
      </c>
      <c r="G1141" s="24">
        <v>2243.8000000000002</v>
      </c>
      <c r="H1141" s="8" t="s">
        <v>95</v>
      </c>
      <c r="I1141" s="13">
        <v>-17.814</v>
      </c>
      <c r="J1141" s="38">
        <v>1.0861858609445587</v>
      </c>
      <c r="K1141" s="103">
        <f t="shared" si="160"/>
        <v>1.1749017512064919</v>
      </c>
      <c r="L1141" s="25">
        <v>1.079</v>
      </c>
      <c r="N1141">
        <v>13.3</v>
      </c>
      <c r="O1141" s="70">
        <v>818.19799999999998</v>
      </c>
      <c r="P1141" s="70">
        <v>504.44940000000003</v>
      </c>
      <c r="Q1141" s="70">
        <f t="shared" si="153"/>
        <v>0.61653707293344651</v>
      </c>
      <c r="R1141" s="23">
        <f t="shared" si="154"/>
        <v>8.1999430700148395</v>
      </c>
      <c r="S1141" s="25">
        <v>6.3460000000000001</v>
      </c>
      <c r="T1141" s="23">
        <f t="shared" si="155"/>
        <v>0.77390781201954317</v>
      </c>
      <c r="U1141" s="23">
        <f t="shared" si="156"/>
        <v>1.2921435660281815</v>
      </c>
      <c r="V1141" s="23">
        <f t="shared" si="157"/>
        <v>1.3942229077444077</v>
      </c>
      <c r="W1141" s="1">
        <v>995</v>
      </c>
      <c r="X1141" s="1">
        <f t="shared" si="158"/>
        <v>1.401229053009455E-3</v>
      </c>
      <c r="Y1141" s="7">
        <v>2000</v>
      </c>
      <c r="Z1141" s="1">
        <v>10.337999999999999</v>
      </c>
      <c r="AA1141" s="1">
        <f t="shared" si="159"/>
        <v>0.2710831984928333</v>
      </c>
      <c r="AB1141" s="1">
        <f t="shared" si="161"/>
        <v>3.184961246318869E-3</v>
      </c>
      <c r="AD1141" s="8" t="s">
        <v>159</v>
      </c>
      <c r="AE1141" s="1" t="s">
        <v>69</v>
      </c>
      <c r="AF1141" s="1" t="s">
        <v>70</v>
      </c>
      <c r="AG1141" s="1" t="s">
        <v>157</v>
      </c>
      <c r="AH1141" s="1" t="s">
        <v>114</v>
      </c>
      <c r="AI1141" s="1" t="s">
        <v>130</v>
      </c>
      <c r="AJ1141" s="1" t="s">
        <v>131</v>
      </c>
      <c r="AK1141" s="8" t="s">
        <v>159</v>
      </c>
    </row>
    <row r="1142" spans="1:37" ht="16">
      <c r="A1142" s="8" t="s">
        <v>158</v>
      </c>
      <c r="B1142" s="8" t="s">
        <v>159</v>
      </c>
      <c r="C1142" s="8" t="s">
        <v>66</v>
      </c>
      <c r="D1142" s="11" t="s">
        <v>67</v>
      </c>
      <c r="E1142" s="24">
        <v>57</v>
      </c>
      <c r="F1142" s="13">
        <v>2.7</v>
      </c>
      <c r="G1142" s="24">
        <v>2225.4</v>
      </c>
      <c r="H1142" s="8" t="s">
        <v>96</v>
      </c>
      <c r="I1142" s="13">
        <v>-16.946000000000002</v>
      </c>
      <c r="J1142" s="38">
        <v>1.087135334581899</v>
      </c>
      <c r="K1142" s="103">
        <f t="shared" si="160"/>
        <v>1.1759278526116319</v>
      </c>
      <c r="L1142" s="25">
        <v>0.188</v>
      </c>
      <c r="N1142">
        <v>13.3</v>
      </c>
      <c r="O1142" s="70">
        <v>818.19799999999998</v>
      </c>
      <c r="P1142" s="70">
        <v>504.44940000000003</v>
      </c>
      <c r="Q1142" s="70">
        <f t="shared" si="153"/>
        <v>0.61653707293344651</v>
      </c>
      <c r="R1142" s="23">
        <f t="shared" si="154"/>
        <v>8.1999430700148395</v>
      </c>
      <c r="S1142" s="25">
        <v>6.3460000000000001</v>
      </c>
      <c r="T1142" s="23">
        <f t="shared" si="155"/>
        <v>0.77390781201954317</v>
      </c>
      <c r="U1142" s="23">
        <f t="shared" si="156"/>
        <v>1.2921435660281815</v>
      </c>
      <c r="V1142" s="23">
        <f t="shared" si="157"/>
        <v>0.24292299041329812</v>
      </c>
      <c r="W1142" s="1">
        <v>995</v>
      </c>
      <c r="X1142" s="1">
        <f t="shared" si="158"/>
        <v>2.4414370895808858E-4</v>
      </c>
      <c r="Y1142" s="7">
        <v>2000</v>
      </c>
      <c r="Z1142" s="1">
        <v>10.337999999999999</v>
      </c>
      <c r="AA1142" s="1">
        <f t="shared" si="159"/>
        <v>4.7232290376879198E-2</v>
      </c>
      <c r="AB1142" s="1">
        <f t="shared" si="161"/>
        <v>5.5541765796812595E-4</v>
      </c>
      <c r="AD1142" s="8" t="s">
        <v>159</v>
      </c>
      <c r="AE1142" s="1" t="s">
        <v>69</v>
      </c>
      <c r="AF1142" s="1" t="s">
        <v>70</v>
      </c>
      <c r="AG1142" s="1" t="s">
        <v>157</v>
      </c>
      <c r="AH1142" s="1" t="s">
        <v>114</v>
      </c>
      <c r="AI1142" s="1" t="s">
        <v>130</v>
      </c>
      <c r="AJ1142" s="1" t="s">
        <v>131</v>
      </c>
      <c r="AK1142" s="8" t="s">
        <v>159</v>
      </c>
    </row>
    <row r="1143" spans="1:37" ht="16">
      <c r="A1143" s="8" t="s">
        <v>158</v>
      </c>
      <c r="B1143" s="8" t="s">
        <v>159</v>
      </c>
      <c r="C1143" s="8" t="s">
        <v>66</v>
      </c>
      <c r="D1143" s="11" t="s">
        <v>67</v>
      </c>
      <c r="E1143" s="24">
        <v>73</v>
      </c>
      <c r="F1143" s="13">
        <v>91.152000000000001</v>
      </c>
      <c r="G1143" s="24">
        <v>2451.6</v>
      </c>
      <c r="H1143" s="8" t="s">
        <v>98</v>
      </c>
      <c r="I1143" s="13">
        <v>-29.138999999999999</v>
      </c>
      <c r="J1143" s="38">
        <v>1.0737961846334751</v>
      </c>
      <c r="K1143" s="103">
        <f t="shared" si="160"/>
        <v>1.1615120120892342</v>
      </c>
      <c r="L1143" s="25">
        <v>6.3460000000000001</v>
      </c>
      <c r="N1143">
        <v>13.3</v>
      </c>
      <c r="O1143" s="70">
        <v>818.19799999999998</v>
      </c>
      <c r="P1143" s="70">
        <v>504.44940000000003</v>
      </c>
      <c r="Q1143" s="70">
        <f t="shared" si="153"/>
        <v>0.61653707293344651</v>
      </c>
      <c r="R1143" s="23">
        <f t="shared" si="154"/>
        <v>8.1999430700148395</v>
      </c>
      <c r="S1143" s="25">
        <v>6.3460000000000001</v>
      </c>
      <c r="T1143" s="23">
        <f t="shared" si="155"/>
        <v>0.77390781201954317</v>
      </c>
      <c r="U1143" s="23">
        <f t="shared" si="156"/>
        <v>1.2921435660281815</v>
      </c>
      <c r="V1143" s="23">
        <f t="shared" si="157"/>
        <v>8.1999430700148395</v>
      </c>
      <c r="W1143" s="1">
        <v>995</v>
      </c>
      <c r="X1143" s="1">
        <f t="shared" si="158"/>
        <v>8.2411488140852664E-3</v>
      </c>
      <c r="Y1143" s="7">
        <v>2000</v>
      </c>
      <c r="Z1143" s="1">
        <v>10.337999999999999</v>
      </c>
      <c r="AA1143" s="1">
        <f t="shared" si="159"/>
        <v>1.594341035806784</v>
      </c>
      <c r="AB1143" s="1">
        <f t="shared" si="161"/>
        <v>1.8518462644563714E-2</v>
      </c>
      <c r="AD1143" s="8" t="s">
        <v>159</v>
      </c>
      <c r="AE1143" s="1" t="s">
        <v>69</v>
      </c>
      <c r="AF1143" s="1" t="s">
        <v>70</v>
      </c>
      <c r="AG1143" s="1" t="s">
        <v>157</v>
      </c>
      <c r="AH1143" s="1" t="s">
        <v>114</v>
      </c>
      <c r="AI1143" s="1" t="s">
        <v>130</v>
      </c>
      <c r="AJ1143" s="1" t="s">
        <v>131</v>
      </c>
      <c r="AK1143" s="8" t="s">
        <v>159</v>
      </c>
    </row>
    <row r="1144" spans="1:37" ht="16">
      <c r="A1144" s="8" t="s">
        <v>158</v>
      </c>
      <c r="B1144" s="8" t="s">
        <v>159</v>
      </c>
      <c r="C1144" s="8" t="s">
        <v>66</v>
      </c>
      <c r="D1144" s="11" t="s">
        <v>67</v>
      </c>
      <c r="E1144" s="24">
        <v>71</v>
      </c>
      <c r="F1144" s="13">
        <v>0.86699999999999999</v>
      </c>
      <c r="G1144" s="24">
        <v>2408.1</v>
      </c>
      <c r="H1144" s="8" t="s">
        <v>99</v>
      </c>
      <c r="I1144" s="13">
        <v>-13.917999999999999</v>
      </c>
      <c r="J1144" s="38">
        <v>1.0904474109743352</v>
      </c>
      <c r="K1144" s="103">
        <f t="shared" si="160"/>
        <v>1.1795072192706899</v>
      </c>
      <c r="L1144" s="25">
        <v>0.06</v>
      </c>
      <c r="N1144">
        <v>13.3</v>
      </c>
      <c r="O1144" s="70">
        <v>818.19799999999998</v>
      </c>
      <c r="P1144" s="70">
        <v>504.44940000000003</v>
      </c>
      <c r="Q1144" s="70">
        <f t="shared" si="153"/>
        <v>0.61653707293344651</v>
      </c>
      <c r="R1144" s="23">
        <f t="shared" si="154"/>
        <v>8.1999430700148395</v>
      </c>
      <c r="S1144" s="25">
        <v>6.3460000000000001</v>
      </c>
      <c r="T1144" s="23">
        <f t="shared" si="155"/>
        <v>0.77390781201954317</v>
      </c>
      <c r="U1144" s="23">
        <f t="shared" si="156"/>
        <v>1.2921435660281815</v>
      </c>
      <c r="V1144" s="23">
        <f t="shared" si="157"/>
        <v>7.752861396169089E-2</v>
      </c>
      <c r="W1144" s="1">
        <v>995</v>
      </c>
      <c r="X1144" s="1">
        <f t="shared" si="158"/>
        <v>7.7918204986624011E-5</v>
      </c>
      <c r="Y1144" s="7">
        <v>2000</v>
      </c>
      <c r="Z1144" s="1">
        <v>10.337999999999999</v>
      </c>
      <c r="AA1144" s="1">
        <f t="shared" si="159"/>
        <v>1.5074135226663574E-2</v>
      </c>
      <c r="AB1144" s="1">
        <f t="shared" si="161"/>
        <v>1.7780051324112303E-4</v>
      </c>
      <c r="AD1144" s="8" t="s">
        <v>159</v>
      </c>
      <c r="AE1144" s="1" t="s">
        <v>69</v>
      </c>
      <c r="AF1144" s="1" t="s">
        <v>70</v>
      </c>
      <c r="AG1144" s="1" t="s">
        <v>157</v>
      </c>
      <c r="AH1144" s="1" t="s">
        <v>114</v>
      </c>
      <c r="AI1144" s="1" t="s">
        <v>130</v>
      </c>
      <c r="AJ1144" s="1" t="s">
        <v>131</v>
      </c>
      <c r="AK1144" s="8" t="s">
        <v>159</v>
      </c>
    </row>
    <row r="1145" spans="1:37" ht="16">
      <c r="A1145" s="8" t="s">
        <v>158</v>
      </c>
      <c r="B1145" s="8" t="s">
        <v>159</v>
      </c>
      <c r="C1145" s="8" t="s">
        <v>66</v>
      </c>
      <c r="D1145" s="11" t="s">
        <v>67</v>
      </c>
      <c r="E1145" s="24">
        <v>82</v>
      </c>
      <c r="F1145" s="13">
        <v>0.82099999999999995</v>
      </c>
      <c r="G1145" s="24">
        <v>2617.5</v>
      </c>
      <c r="H1145" s="8" t="s">
        <v>100</v>
      </c>
      <c r="I1145" s="13">
        <v>-25.861999999999998</v>
      </c>
      <c r="J1145" s="38">
        <v>1.077381578289011</v>
      </c>
      <c r="K1145" s="103">
        <f t="shared" si="160"/>
        <v>1.1653868376691581</v>
      </c>
      <c r="L1145" s="25">
        <v>5.7000000000000002E-2</v>
      </c>
      <c r="N1145">
        <v>13.3</v>
      </c>
      <c r="O1145" s="70">
        <v>818.19799999999998</v>
      </c>
      <c r="P1145" s="70">
        <v>504.44940000000003</v>
      </c>
      <c r="Q1145" s="70">
        <f t="shared" si="153"/>
        <v>0.61653707293344651</v>
      </c>
      <c r="R1145" s="23">
        <f t="shared" si="154"/>
        <v>8.1999430700148395</v>
      </c>
      <c r="S1145" s="25">
        <v>6.3460000000000001</v>
      </c>
      <c r="T1145" s="23">
        <f t="shared" si="155"/>
        <v>0.77390781201954317</v>
      </c>
      <c r="U1145" s="23">
        <f t="shared" si="156"/>
        <v>1.2921435660281815</v>
      </c>
      <c r="V1145" s="23">
        <f t="shared" si="157"/>
        <v>7.3652183263606341E-2</v>
      </c>
      <c r="W1145" s="1">
        <v>995</v>
      </c>
      <c r="X1145" s="1">
        <f t="shared" si="158"/>
        <v>7.4022294737292803E-5</v>
      </c>
      <c r="Y1145" s="7">
        <v>2000</v>
      </c>
      <c r="Z1145" s="1">
        <v>10.337999999999999</v>
      </c>
      <c r="AA1145" s="1">
        <f t="shared" si="159"/>
        <v>1.4320428465330394E-2</v>
      </c>
      <c r="AB1145" s="1">
        <f t="shared" si="161"/>
        <v>1.6688838843278783E-4</v>
      </c>
      <c r="AD1145" s="8" t="s">
        <v>159</v>
      </c>
      <c r="AE1145" s="1" t="s">
        <v>69</v>
      </c>
      <c r="AF1145" s="1" t="s">
        <v>70</v>
      </c>
      <c r="AG1145" s="1" t="s">
        <v>157</v>
      </c>
      <c r="AH1145" s="1" t="s">
        <v>114</v>
      </c>
      <c r="AI1145" s="1" t="s">
        <v>130</v>
      </c>
      <c r="AJ1145" s="1" t="s">
        <v>131</v>
      </c>
      <c r="AK1145" s="8" t="s">
        <v>159</v>
      </c>
    </row>
    <row r="1146" spans="1:37" ht="16">
      <c r="A1146" s="8" t="s">
        <v>158</v>
      </c>
      <c r="B1146" s="8" t="s">
        <v>159</v>
      </c>
      <c r="C1146" s="8" t="s">
        <v>66</v>
      </c>
      <c r="D1146" s="11" t="s">
        <v>67</v>
      </c>
      <c r="E1146" s="24">
        <v>79</v>
      </c>
      <c r="F1146" s="13">
        <v>0.94799999999999995</v>
      </c>
      <c r="G1146" s="24">
        <v>2581.8000000000002</v>
      </c>
      <c r="H1146" s="8" t="s">
        <v>101</v>
      </c>
      <c r="I1146" s="13">
        <v>-19.956</v>
      </c>
      <c r="J1146" s="38">
        <v>1.0838427270375037</v>
      </c>
      <c r="K1146" s="103">
        <f t="shared" si="160"/>
        <v>1.1723695065640338</v>
      </c>
      <c r="L1146" s="25">
        <v>6.6000000000000003E-2</v>
      </c>
      <c r="N1146">
        <v>13.3</v>
      </c>
      <c r="O1146" s="70">
        <v>818.19799999999998</v>
      </c>
      <c r="P1146" s="70">
        <v>504.44940000000003</v>
      </c>
      <c r="Q1146" s="70">
        <f t="shared" si="153"/>
        <v>0.61653707293344651</v>
      </c>
      <c r="R1146" s="23">
        <f t="shared" si="154"/>
        <v>8.1999430700148395</v>
      </c>
      <c r="S1146" s="25">
        <v>6.3460000000000001</v>
      </c>
      <c r="T1146" s="23">
        <f t="shared" si="155"/>
        <v>0.77390781201954317</v>
      </c>
      <c r="U1146" s="23">
        <f t="shared" si="156"/>
        <v>1.2921435660281815</v>
      </c>
      <c r="V1146" s="23">
        <f t="shared" si="157"/>
        <v>8.5281475357859987E-2</v>
      </c>
      <c r="W1146" s="1">
        <v>995</v>
      </c>
      <c r="X1146" s="1">
        <f t="shared" si="158"/>
        <v>8.5710025485286425E-5</v>
      </c>
      <c r="Y1146" s="7">
        <v>2000</v>
      </c>
      <c r="Z1146" s="1">
        <v>10.337999999999999</v>
      </c>
      <c r="AA1146" s="1">
        <f t="shared" si="159"/>
        <v>1.6581548749329936E-2</v>
      </c>
      <c r="AB1146" s="1">
        <f t="shared" si="161"/>
        <v>1.943970212531941E-4</v>
      </c>
      <c r="AD1146" s="8" t="s">
        <v>159</v>
      </c>
      <c r="AE1146" s="1" t="s">
        <v>69</v>
      </c>
      <c r="AF1146" s="1" t="s">
        <v>70</v>
      </c>
      <c r="AG1146" s="1" t="s">
        <v>157</v>
      </c>
      <c r="AH1146" s="1" t="s">
        <v>114</v>
      </c>
      <c r="AI1146" s="1" t="s">
        <v>130</v>
      </c>
      <c r="AJ1146" s="1" t="s">
        <v>131</v>
      </c>
      <c r="AK1146" s="8" t="s">
        <v>159</v>
      </c>
    </row>
    <row r="1147" spans="1:37" ht="16">
      <c r="A1147" s="8" t="s">
        <v>158</v>
      </c>
      <c r="B1147" s="8" t="s">
        <v>159</v>
      </c>
      <c r="C1147" s="8" t="s">
        <v>66</v>
      </c>
      <c r="D1147" s="11" t="s">
        <v>67</v>
      </c>
      <c r="E1147" s="24">
        <v>80</v>
      </c>
      <c r="F1147" s="13">
        <v>0.42499999999999999</v>
      </c>
      <c r="G1147" s="24">
        <v>2588.5</v>
      </c>
      <c r="H1147" s="8" t="s">
        <v>102</v>
      </c>
      <c r="I1147" s="13">
        <v>-18.798999999999999</v>
      </c>
      <c r="J1147" s="38">
        <v>1.085108383182094</v>
      </c>
      <c r="K1147" s="103">
        <f t="shared" si="160"/>
        <v>1.1737373130872391</v>
      </c>
      <c r="L1147" s="25">
        <v>0.03</v>
      </c>
      <c r="N1147">
        <v>13.3</v>
      </c>
      <c r="O1147" s="70">
        <v>818.19799999999998</v>
      </c>
      <c r="P1147" s="70">
        <v>504.44940000000003</v>
      </c>
      <c r="Q1147" s="70">
        <f t="shared" si="153"/>
        <v>0.61653707293344651</v>
      </c>
      <c r="R1147" s="23">
        <f t="shared" si="154"/>
        <v>8.1999430700148395</v>
      </c>
      <c r="S1147" s="25">
        <v>6.3460000000000001</v>
      </c>
      <c r="T1147" s="23">
        <f t="shared" si="155"/>
        <v>0.77390781201954317</v>
      </c>
      <c r="U1147" s="23">
        <f t="shared" si="156"/>
        <v>1.2921435660281815</v>
      </c>
      <c r="V1147" s="23">
        <f t="shared" si="157"/>
        <v>3.8764306980845445E-2</v>
      </c>
      <c r="W1147" s="1">
        <v>995</v>
      </c>
      <c r="X1147" s="1">
        <f t="shared" si="158"/>
        <v>3.8959102493312005E-5</v>
      </c>
      <c r="Y1147" s="7">
        <v>2000</v>
      </c>
      <c r="Z1147" s="1">
        <v>10.337999999999999</v>
      </c>
      <c r="AA1147" s="1">
        <f t="shared" si="159"/>
        <v>7.537067613331787E-3</v>
      </c>
      <c r="AB1147" s="1">
        <f t="shared" si="161"/>
        <v>8.8465374890289006E-5</v>
      </c>
      <c r="AD1147" s="8" t="s">
        <v>159</v>
      </c>
      <c r="AE1147" s="1" t="s">
        <v>69</v>
      </c>
      <c r="AF1147" s="1" t="s">
        <v>70</v>
      </c>
      <c r="AG1147" s="1" t="s">
        <v>157</v>
      </c>
      <c r="AH1147" s="1" t="s">
        <v>114</v>
      </c>
      <c r="AI1147" s="1" t="s">
        <v>130</v>
      </c>
      <c r="AJ1147" s="1" t="s">
        <v>131</v>
      </c>
      <c r="AK1147" s="8" t="s">
        <v>159</v>
      </c>
    </row>
    <row r="1148" spans="1:37" ht="16">
      <c r="A1148" s="8" t="s">
        <v>158</v>
      </c>
      <c r="B1148" s="8" t="s">
        <v>159</v>
      </c>
      <c r="C1148" s="8" t="s">
        <v>66</v>
      </c>
      <c r="D1148" s="11" t="s">
        <v>67</v>
      </c>
      <c r="E1148" s="24">
        <v>75</v>
      </c>
      <c r="F1148" s="13">
        <v>1.0249999999999999</v>
      </c>
      <c r="G1148" s="24">
        <v>2521.4</v>
      </c>
      <c r="H1148" s="8" t="s">
        <v>103</v>
      </c>
      <c r="I1148" s="13">
        <v>-23.481000000000002</v>
      </c>
      <c r="J1148" s="38">
        <v>1.0799864876886245</v>
      </c>
      <c r="K1148" s="103">
        <f t="shared" si="160"/>
        <v>1.1682020147321892</v>
      </c>
      <c r="L1148" s="25">
        <v>7.0999999999999994E-2</v>
      </c>
      <c r="N1148">
        <v>13.3</v>
      </c>
      <c r="O1148" s="70">
        <v>818.19799999999998</v>
      </c>
      <c r="P1148" s="70">
        <v>504.44940000000003</v>
      </c>
      <c r="Q1148" s="70">
        <f t="shared" si="153"/>
        <v>0.61653707293344651</v>
      </c>
      <c r="R1148" s="23">
        <f t="shared" si="154"/>
        <v>8.1999430700148395</v>
      </c>
      <c r="S1148" s="25">
        <v>6.3460000000000001</v>
      </c>
      <c r="T1148" s="23">
        <f t="shared" si="155"/>
        <v>0.77390781201954317</v>
      </c>
      <c r="U1148" s="23">
        <f t="shared" si="156"/>
        <v>1.2921435660281815</v>
      </c>
      <c r="V1148" s="23">
        <f t="shared" si="157"/>
        <v>9.1742193188000878E-2</v>
      </c>
      <c r="W1148" s="1">
        <v>995</v>
      </c>
      <c r="X1148" s="1">
        <f t="shared" si="158"/>
        <v>9.2203209234171735E-5</v>
      </c>
      <c r="Y1148" s="7">
        <v>2000</v>
      </c>
      <c r="Z1148" s="1">
        <v>10.337999999999999</v>
      </c>
      <c r="AA1148" s="1">
        <f t="shared" si="159"/>
        <v>1.7837726684885227E-2</v>
      </c>
      <c r="AB1148" s="1">
        <f t="shared" si="161"/>
        <v>2.0838068251525057E-4</v>
      </c>
      <c r="AD1148" s="8" t="s">
        <v>159</v>
      </c>
      <c r="AE1148" s="1" t="s">
        <v>69</v>
      </c>
      <c r="AF1148" s="1" t="s">
        <v>70</v>
      </c>
      <c r="AG1148" s="1" t="s">
        <v>157</v>
      </c>
      <c r="AH1148" s="1" t="s">
        <v>114</v>
      </c>
      <c r="AI1148" s="1" t="s">
        <v>130</v>
      </c>
      <c r="AJ1148" s="1" t="s">
        <v>131</v>
      </c>
      <c r="AK1148" s="8" t="s">
        <v>159</v>
      </c>
    </row>
    <row r="1149" spans="1:37" ht="16">
      <c r="A1149" s="8" t="s">
        <v>158</v>
      </c>
      <c r="B1149" s="8" t="s">
        <v>159</v>
      </c>
      <c r="C1149" s="8" t="s">
        <v>66</v>
      </c>
      <c r="D1149" s="11" t="s">
        <v>67</v>
      </c>
      <c r="E1149" s="24">
        <v>76</v>
      </c>
      <c r="F1149" s="13">
        <v>0.26100000000000001</v>
      </c>
      <c r="G1149" s="24">
        <v>2534.1</v>
      </c>
      <c r="H1149" s="8" t="s">
        <v>124</v>
      </c>
      <c r="I1149" s="13">
        <v>-16.858000000000001</v>
      </c>
      <c r="J1149" s="38">
        <v>1.087231593564322</v>
      </c>
      <c r="K1149" s="103">
        <f t="shared" si="160"/>
        <v>1.1760318801358813</v>
      </c>
      <c r="L1149" s="25">
        <v>1.7999999999999999E-2</v>
      </c>
      <c r="N1149">
        <v>13.3</v>
      </c>
      <c r="O1149" s="70">
        <v>818.19799999999998</v>
      </c>
      <c r="P1149" s="70">
        <v>504.44940000000003</v>
      </c>
      <c r="Q1149" s="70">
        <f t="shared" si="153"/>
        <v>0.61653707293344651</v>
      </c>
      <c r="R1149" s="23">
        <f t="shared" si="154"/>
        <v>8.1999430700148395</v>
      </c>
      <c r="S1149" s="25">
        <v>6.3460000000000001</v>
      </c>
      <c r="T1149" s="23">
        <f t="shared" si="155"/>
        <v>0.77390781201954317</v>
      </c>
      <c r="U1149" s="23">
        <f t="shared" si="156"/>
        <v>1.2921435660281815</v>
      </c>
      <c r="V1149" s="23">
        <f t="shared" si="157"/>
        <v>2.3258584188507264E-2</v>
      </c>
      <c r="W1149" s="1">
        <v>995</v>
      </c>
      <c r="X1149" s="1">
        <f t="shared" si="158"/>
        <v>2.33754614959872E-5</v>
      </c>
      <c r="Y1149" s="7">
        <v>2000</v>
      </c>
      <c r="Z1149" s="1">
        <v>10.337999999999999</v>
      </c>
      <c r="AA1149" s="1">
        <f t="shared" si="159"/>
        <v>4.5222405679990717E-3</v>
      </c>
      <c r="AB1149" s="1">
        <f t="shared" si="161"/>
        <v>5.3182990776107038E-5</v>
      </c>
      <c r="AD1149" s="8" t="s">
        <v>159</v>
      </c>
      <c r="AE1149" s="1" t="s">
        <v>69</v>
      </c>
      <c r="AF1149" s="1" t="s">
        <v>70</v>
      </c>
      <c r="AG1149" s="1" t="s">
        <v>157</v>
      </c>
      <c r="AH1149" s="1" t="s">
        <v>114</v>
      </c>
      <c r="AI1149" s="1" t="s">
        <v>130</v>
      </c>
      <c r="AJ1149" s="1" t="s">
        <v>131</v>
      </c>
      <c r="AK1149" s="8" t="s">
        <v>159</v>
      </c>
    </row>
    <row r="1150" spans="1:37" ht="16">
      <c r="A1150" s="8" t="s">
        <v>158</v>
      </c>
      <c r="B1150" s="8" t="s">
        <v>159</v>
      </c>
      <c r="C1150" s="8" t="s">
        <v>66</v>
      </c>
      <c r="D1150" s="11" t="s">
        <v>67</v>
      </c>
      <c r="E1150" s="24">
        <v>89</v>
      </c>
      <c r="F1150" s="13">
        <v>0.32900000000000001</v>
      </c>
      <c r="G1150" s="24">
        <v>2782.8</v>
      </c>
      <c r="H1150" s="8" t="s">
        <v>104</v>
      </c>
      <c r="I1150" s="13">
        <v>-31.045000000000002</v>
      </c>
      <c r="J1150" s="38">
        <v>1.0717106942267693</v>
      </c>
      <c r="K1150" s="103">
        <f t="shared" si="160"/>
        <v>1.1592581593211866</v>
      </c>
      <c r="L1150" s="25">
        <v>2.3E-2</v>
      </c>
      <c r="N1150">
        <v>13.3</v>
      </c>
      <c r="O1150" s="70">
        <v>818.19799999999998</v>
      </c>
      <c r="P1150" s="70">
        <v>504.44940000000003</v>
      </c>
      <c r="Q1150" s="70">
        <f t="shared" si="153"/>
        <v>0.61653707293344651</v>
      </c>
      <c r="R1150" s="23">
        <f t="shared" si="154"/>
        <v>8.1999430700148395</v>
      </c>
      <c r="S1150" s="25">
        <v>6.3460000000000001</v>
      </c>
      <c r="T1150" s="23">
        <f t="shared" si="155"/>
        <v>0.77390781201954317</v>
      </c>
      <c r="U1150" s="23">
        <f t="shared" si="156"/>
        <v>1.2921435660281815</v>
      </c>
      <c r="V1150" s="23">
        <f t="shared" si="157"/>
        <v>2.9719302018648173E-2</v>
      </c>
      <c r="W1150" s="1">
        <v>995</v>
      </c>
      <c r="X1150" s="1">
        <f t="shared" si="158"/>
        <v>2.9868645244872536E-5</v>
      </c>
      <c r="Y1150" s="7">
        <v>2000</v>
      </c>
      <c r="Z1150" s="1">
        <v>10.337999999999999</v>
      </c>
      <c r="AA1150" s="1">
        <f t="shared" si="159"/>
        <v>5.7784185035543697E-3</v>
      </c>
      <c r="AB1150" s="1">
        <f t="shared" si="161"/>
        <v>6.6986787982179248E-5</v>
      </c>
      <c r="AD1150" s="8" t="s">
        <v>159</v>
      </c>
      <c r="AE1150" s="1" t="s">
        <v>69</v>
      </c>
      <c r="AF1150" s="1" t="s">
        <v>70</v>
      </c>
      <c r="AG1150" s="1" t="s">
        <v>157</v>
      </c>
      <c r="AH1150" s="1" t="s">
        <v>114</v>
      </c>
      <c r="AI1150" s="1" t="s">
        <v>130</v>
      </c>
      <c r="AJ1150" s="1" t="s">
        <v>131</v>
      </c>
      <c r="AK1150" s="8" t="s">
        <v>159</v>
      </c>
    </row>
    <row r="1151" spans="1:37" ht="16">
      <c r="A1151" s="8" t="s">
        <v>158</v>
      </c>
      <c r="B1151" s="8" t="s">
        <v>159</v>
      </c>
      <c r="C1151" s="8" t="s">
        <v>66</v>
      </c>
      <c r="D1151" s="11" t="s">
        <v>67</v>
      </c>
      <c r="E1151" s="24">
        <v>94</v>
      </c>
      <c r="F1151" s="13">
        <v>0.84599999999999997</v>
      </c>
      <c r="G1151" s="24">
        <v>2957.6</v>
      </c>
      <c r="H1151" s="8" t="s">
        <v>105</v>
      </c>
      <c r="I1151" s="13">
        <v>-27.539000000000001</v>
      </c>
      <c r="J1151" s="38">
        <v>1.0755467907519294</v>
      </c>
      <c r="K1151" s="103">
        <f t="shared" si="160"/>
        <v>1.1634039392517601</v>
      </c>
      <c r="L1151" s="25">
        <v>5.8999999999999997E-2</v>
      </c>
      <c r="N1151">
        <v>13.3</v>
      </c>
      <c r="O1151" s="70">
        <v>818.19799999999998</v>
      </c>
      <c r="P1151" s="70">
        <v>504.44940000000003</v>
      </c>
      <c r="Q1151" s="70">
        <f t="shared" si="153"/>
        <v>0.61653707293344651</v>
      </c>
      <c r="R1151" s="23">
        <f t="shared" si="154"/>
        <v>8.1999430700148395</v>
      </c>
      <c r="S1151" s="25">
        <v>6.3460000000000001</v>
      </c>
      <c r="T1151" s="23">
        <f t="shared" si="155"/>
        <v>0.77390781201954317</v>
      </c>
      <c r="U1151" s="23">
        <f t="shared" si="156"/>
        <v>1.2921435660281815</v>
      </c>
      <c r="V1151" s="23">
        <f t="shared" si="157"/>
        <v>7.6236470395662698E-2</v>
      </c>
      <c r="W1151" s="1">
        <v>995</v>
      </c>
      <c r="X1151" s="1">
        <f t="shared" si="158"/>
        <v>7.6619568236846932E-5</v>
      </c>
      <c r="Y1151" s="7">
        <v>2000</v>
      </c>
      <c r="Z1151" s="1">
        <v>10.337999999999999</v>
      </c>
      <c r="AA1151" s="1">
        <f t="shared" si="159"/>
        <v>1.4822899639552512E-2</v>
      </c>
      <c r="AB1151" s="1">
        <f t="shared" si="161"/>
        <v>1.7245019831788888E-4</v>
      </c>
      <c r="AD1151" s="8" t="s">
        <v>159</v>
      </c>
      <c r="AE1151" s="1" t="s">
        <v>69</v>
      </c>
      <c r="AF1151" s="1" t="s">
        <v>70</v>
      </c>
      <c r="AG1151" s="1" t="s">
        <v>157</v>
      </c>
      <c r="AH1151" s="1" t="s">
        <v>114</v>
      </c>
      <c r="AI1151" s="1" t="s">
        <v>130</v>
      </c>
      <c r="AJ1151" s="1" t="s">
        <v>131</v>
      </c>
      <c r="AK1151" s="8" t="s">
        <v>159</v>
      </c>
    </row>
    <row r="1152" spans="1:37" ht="16">
      <c r="A1152" s="8" t="s">
        <v>158</v>
      </c>
      <c r="B1152" s="8" t="s">
        <v>159</v>
      </c>
      <c r="C1152" s="8" t="s">
        <v>66</v>
      </c>
      <c r="D1152" s="11" t="s">
        <v>67</v>
      </c>
      <c r="E1152" s="24">
        <v>102</v>
      </c>
      <c r="F1152" s="13">
        <v>0.72199999999999998</v>
      </c>
      <c r="G1152" s="24">
        <v>3395.8</v>
      </c>
      <c r="H1152" s="8" t="s">
        <v>106</v>
      </c>
      <c r="I1152" s="13">
        <v>-28.64</v>
      </c>
      <c r="J1152" s="38">
        <v>1.0743421615650923</v>
      </c>
      <c r="K1152" s="103">
        <f t="shared" si="160"/>
        <v>1.1621020646451106</v>
      </c>
      <c r="L1152" s="25">
        <v>0.05</v>
      </c>
      <c r="N1152">
        <v>13.3</v>
      </c>
      <c r="O1152" s="70">
        <v>818.19799999999998</v>
      </c>
      <c r="P1152" s="70">
        <v>504.44940000000003</v>
      </c>
      <c r="Q1152" s="70">
        <f t="shared" si="153"/>
        <v>0.61653707293344651</v>
      </c>
      <c r="R1152" s="23">
        <f t="shared" si="154"/>
        <v>8.1999430700148395</v>
      </c>
      <c r="S1152" s="25">
        <v>6.3460000000000001</v>
      </c>
      <c r="T1152" s="23">
        <f t="shared" si="155"/>
        <v>0.77390781201954317</v>
      </c>
      <c r="U1152" s="23">
        <f t="shared" si="156"/>
        <v>1.2921435660281815</v>
      </c>
      <c r="V1152" s="23">
        <f t="shared" si="157"/>
        <v>6.4607178301409079E-2</v>
      </c>
      <c r="W1152" s="1">
        <v>995</v>
      </c>
      <c r="X1152" s="1">
        <f t="shared" si="158"/>
        <v>6.4931837488853351E-5</v>
      </c>
      <c r="Y1152" s="7">
        <v>2000</v>
      </c>
      <c r="Z1152" s="1">
        <v>10.337999999999999</v>
      </c>
      <c r="AA1152" s="1">
        <f t="shared" si="159"/>
        <v>1.2561779355552982E-2</v>
      </c>
      <c r="AB1152" s="1">
        <f t="shared" si="161"/>
        <v>1.4598069724704445E-4</v>
      </c>
      <c r="AD1152" s="8" t="s">
        <v>159</v>
      </c>
      <c r="AE1152" s="1" t="s">
        <v>69</v>
      </c>
      <c r="AF1152" s="1" t="s">
        <v>70</v>
      </c>
      <c r="AG1152" s="1" t="s">
        <v>157</v>
      </c>
      <c r="AH1152" s="1" t="s">
        <v>114</v>
      </c>
      <c r="AI1152" s="1" t="s">
        <v>130</v>
      </c>
      <c r="AJ1152" s="1" t="s">
        <v>131</v>
      </c>
      <c r="AK1152" s="8" t="s">
        <v>159</v>
      </c>
    </row>
    <row r="1153" spans="1:37" ht="16">
      <c r="A1153" s="8" t="s">
        <v>158</v>
      </c>
      <c r="B1153" s="8" t="s">
        <v>159</v>
      </c>
      <c r="C1153" s="8" t="s">
        <v>66</v>
      </c>
      <c r="D1153" s="11" t="s">
        <v>67</v>
      </c>
      <c r="E1153" s="24">
        <v>50</v>
      </c>
      <c r="F1153" s="13">
        <v>4.282</v>
      </c>
      <c r="G1153" s="24">
        <v>2074.1</v>
      </c>
      <c r="H1153" s="8" t="s">
        <v>107</v>
      </c>
      <c r="I1153" s="13">
        <v>-20.216999999999999</v>
      </c>
      <c r="J1153" s="38">
        <v>1.0835572115370435</v>
      </c>
      <c r="K1153" s="103">
        <f t="shared" si="160"/>
        <v>1.1720609468767218</v>
      </c>
      <c r="L1153" s="25">
        <v>0.29799999999999999</v>
      </c>
      <c r="N1153">
        <v>13.3</v>
      </c>
      <c r="O1153" s="70">
        <v>818.19799999999998</v>
      </c>
      <c r="P1153" s="70">
        <v>504.44940000000003</v>
      </c>
      <c r="Q1153" s="70">
        <f t="shared" si="153"/>
        <v>0.61653707293344651</v>
      </c>
      <c r="R1153" s="23">
        <f t="shared" si="154"/>
        <v>8.1999430700148395</v>
      </c>
      <c r="S1153" s="25">
        <v>6.3460000000000001</v>
      </c>
      <c r="T1153" s="23">
        <f t="shared" si="155"/>
        <v>0.77390781201954317</v>
      </c>
      <c r="U1153" s="23">
        <f t="shared" si="156"/>
        <v>1.2921435660281815</v>
      </c>
      <c r="V1153" s="23">
        <f t="shared" si="157"/>
        <v>0.38505878267639804</v>
      </c>
      <c r="W1153" s="1">
        <v>995</v>
      </c>
      <c r="X1153" s="1">
        <f t="shared" si="158"/>
        <v>3.8699375143356584E-4</v>
      </c>
      <c r="Y1153" s="7">
        <v>2000</v>
      </c>
      <c r="Z1153" s="1">
        <v>10.337999999999999</v>
      </c>
      <c r="AA1153" s="1">
        <f t="shared" si="159"/>
        <v>7.4868204959095741E-2</v>
      </c>
      <c r="AB1153" s="1">
        <f t="shared" si="161"/>
        <v>8.7750099195318227E-4</v>
      </c>
      <c r="AD1153" s="8" t="s">
        <v>159</v>
      </c>
      <c r="AE1153" s="1" t="s">
        <v>69</v>
      </c>
      <c r="AF1153" s="1" t="s">
        <v>70</v>
      </c>
      <c r="AG1153" s="1" t="s">
        <v>157</v>
      </c>
      <c r="AH1153" s="1" t="s">
        <v>114</v>
      </c>
      <c r="AI1153" s="1" t="s">
        <v>130</v>
      </c>
      <c r="AJ1153" s="1" t="s">
        <v>131</v>
      </c>
      <c r="AK1153" s="8" t="s">
        <v>159</v>
      </c>
    </row>
    <row r="1154" spans="1:37" ht="16">
      <c r="A1154" s="8" t="s">
        <v>158</v>
      </c>
      <c r="B1154" s="8" t="s">
        <v>159</v>
      </c>
      <c r="C1154" s="8" t="s">
        <v>66</v>
      </c>
      <c r="D1154" s="11" t="s">
        <v>67</v>
      </c>
      <c r="E1154" s="24">
        <v>72</v>
      </c>
      <c r="F1154" s="13">
        <v>7.3860000000000001</v>
      </c>
      <c r="G1154" s="24">
        <v>2432.6</v>
      </c>
      <c r="H1154" s="8" t="s">
        <v>108</v>
      </c>
      <c r="I1154" s="13">
        <v>-23.422000000000001</v>
      </c>
      <c r="J1154" s="38">
        <v>1.080051034310723</v>
      </c>
      <c r="K1154" s="103">
        <f t="shared" si="160"/>
        <v>1.1682717713884156</v>
      </c>
      <c r="L1154" s="25">
        <v>0.51400000000000001</v>
      </c>
      <c r="N1154">
        <v>13.3</v>
      </c>
      <c r="O1154" s="70">
        <v>818.19799999999998</v>
      </c>
      <c r="P1154" s="70">
        <v>504.44940000000003</v>
      </c>
      <c r="Q1154" s="70">
        <f t="shared" ref="Q1154:Q1217" si="162">P1154/O1154</f>
        <v>0.61653707293344651</v>
      </c>
      <c r="R1154" s="23">
        <f t="shared" ref="R1154:R1217" si="163">N1154*Q1154</f>
        <v>8.1999430700148395</v>
      </c>
      <c r="S1154" s="25">
        <v>6.3460000000000001</v>
      </c>
      <c r="T1154" s="23">
        <f t="shared" ref="T1154:T1217" si="164">S1154/R1154</f>
        <v>0.77390781201954317</v>
      </c>
      <c r="U1154" s="23">
        <f t="shared" ref="U1154:U1217" si="165">1/T1154</f>
        <v>1.2921435660281815</v>
      </c>
      <c r="V1154" s="23">
        <f t="shared" ref="V1154:V1217" si="166">L1154*U1154</f>
        <v>0.66416179293848532</v>
      </c>
      <c r="W1154" s="1">
        <v>995</v>
      </c>
      <c r="X1154" s="1">
        <f t="shared" ref="X1154:X1217" si="167">V1154/W1154</f>
        <v>6.6749928938541233E-4</v>
      </c>
      <c r="Y1154" s="7">
        <v>2000</v>
      </c>
      <c r="Z1154" s="1">
        <v>10.337999999999999</v>
      </c>
      <c r="AA1154" s="1">
        <f t="shared" ref="AA1154:AA1217" si="168">X1154*Y1154/Z1154</f>
        <v>0.12913509177508462</v>
      </c>
      <c r="AB1154" s="1">
        <f t="shared" si="161"/>
        <v>1.5086488241648373E-3</v>
      </c>
      <c r="AD1154" s="8" t="s">
        <v>159</v>
      </c>
      <c r="AE1154" s="1" t="s">
        <v>69</v>
      </c>
      <c r="AF1154" s="1" t="s">
        <v>70</v>
      </c>
      <c r="AG1154" s="1" t="s">
        <v>157</v>
      </c>
      <c r="AH1154" s="1" t="s">
        <v>114</v>
      </c>
      <c r="AI1154" s="1" t="s">
        <v>130</v>
      </c>
      <c r="AJ1154" s="1" t="s">
        <v>131</v>
      </c>
      <c r="AK1154" s="8" t="s">
        <v>159</v>
      </c>
    </row>
    <row r="1155" spans="1:37" ht="16">
      <c r="A1155" s="8" t="s">
        <v>158</v>
      </c>
      <c r="B1155" s="8" t="s">
        <v>159</v>
      </c>
      <c r="C1155" s="8" t="s">
        <v>66</v>
      </c>
      <c r="D1155" s="11" t="s">
        <v>67</v>
      </c>
      <c r="E1155" s="24">
        <v>27</v>
      </c>
      <c r="F1155" s="13">
        <v>6.218</v>
      </c>
      <c r="G1155" s="24">
        <v>1661.8</v>
      </c>
      <c r="H1155" s="8" t="s">
        <v>109</v>
      </c>
      <c r="I1155" s="13">
        <v>-18.838000000000001</v>
      </c>
      <c r="J1155" s="38">
        <v>1.0850657211429002</v>
      </c>
      <c r="K1155" s="103">
        <f t="shared" ref="K1155:K1218" si="169">((J1155*13.003355)/(((100-J1155)*12.0107)+(J1155*13.003355)))*100</f>
        <v>1.1736912078659889</v>
      </c>
      <c r="L1155" s="25">
        <v>0.433</v>
      </c>
      <c r="N1155">
        <v>13.3</v>
      </c>
      <c r="O1155" s="70">
        <v>818.19799999999998</v>
      </c>
      <c r="P1155" s="70">
        <v>504.44940000000003</v>
      </c>
      <c r="Q1155" s="70">
        <f t="shared" si="162"/>
        <v>0.61653707293344651</v>
      </c>
      <c r="R1155" s="23">
        <f t="shared" si="163"/>
        <v>8.1999430700148395</v>
      </c>
      <c r="S1155" s="25">
        <v>6.3460000000000001</v>
      </c>
      <c r="T1155" s="23">
        <f t="shared" si="164"/>
        <v>0.77390781201954317</v>
      </c>
      <c r="U1155" s="23">
        <f t="shared" si="165"/>
        <v>1.2921435660281815</v>
      </c>
      <c r="V1155" s="23">
        <f t="shared" si="166"/>
        <v>0.55949816409020259</v>
      </c>
      <c r="W1155" s="1">
        <v>995</v>
      </c>
      <c r="X1155" s="1">
        <f t="shared" si="167"/>
        <v>5.6230971265346997E-4</v>
      </c>
      <c r="Y1155" s="7">
        <v>2000</v>
      </c>
      <c r="Z1155" s="1">
        <v>10.337999999999999</v>
      </c>
      <c r="AA1155" s="1">
        <f t="shared" si="168"/>
        <v>0.1087850092190888</v>
      </c>
      <c r="AB1155" s="1">
        <f t="shared" ref="AB1155:AB1218" si="170">AA1155*(K1155/100)</f>
        <v>1.276800088680651E-3</v>
      </c>
      <c r="AD1155" s="8" t="s">
        <v>159</v>
      </c>
      <c r="AE1155" s="1" t="s">
        <v>69</v>
      </c>
      <c r="AF1155" s="1" t="s">
        <v>70</v>
      </c>
      <c r="AG1155" s="1" t="s">
        <v>157</v>
      </c>
      <c r="AH1155" s="1" t="s">
        <v>114</v>
      </c>
      <c r="AI1155" s="1" t="s">
        <v>130</v>
      </c>
      <c r="AJ1155" s="1" t="s">
        <v>131</v>
      </c>
      <c r="AK1155" s="8" t="s">
        <v>159</v>
      </c>
    </row>
    <row r="1156" spans="1:37" ht="16">
      <c r="A1156" s="8" t="s">
        <v>158</v>
      </c>
      <c r="B1156" s="8" t="s">
        <v>159</v>
      </c>
      <c r="C1156" s="8" t="s">
        <v>66</v>
      </c>
      <c r="D1156" s="11" t="s">
        <v>67</v>
      </c>
      <c r="E1156" s="24">
        <v>35</v>
      </c>
      <c r="F1156" s="13">
        <v>3.07</v>
      </c>
      <c r="G1156" s="24">
        <v>1843</v>
      </c>
      <c r="H1156" s="8" t="s">
        <v>110</v>
      </c>
      <c r="I1156" s="13">
        <v>-11.297000000000001</v>
      </c>
      <c r="J1156" s="38">
        <v>1.093314124960957</v>
      </c>
      <c r="K1156" s="103">
        <f t="shared" si="169"/>
        <v>1.1826052662047473</v>
      </c>
      <c r="L1156" s="25">
        <v>0.214</v>
      </c>
      <c r="N1156">
        <v>13.3</v>
      </c>
      <c r="O1156" s="70">
        <v>818.19799999999998</v>
      </c>
      <c r="P1156" s="70">
        <v>504.44940000000003</v>
      </c>
      <c r="Q1156" s="70">
        <f t="shared" si="162"/>
        <v>0.61653707293344651</v>
      </c>
      <c r="R1156" s="23">
        <f t="shared" si="163"/>
        <v>8.1999430700148395</v>
      </c>
      <c r="S1156" s="25">
        <v>6.3460000000000001</v>
      </c>
      <c r="T1156" s="23">
        <f t="shared" si="164"/>
        <v>0.77390781201954317</v>
      </c>
      <c r="U1156" s="23">
        <f t="shared" si="165"/>
        <v>1.2921435660281815</v>
      </c>
      <c r="V1156" s="23">
        <f t="shared" si="166"/>
        <v>0.27651872313003084</v>
      </c>
      <c r="W1156" s="1">
        <v>995</v>
      </c>
      <c r="X1156" s="1">
        <f t="shared" si="167"/>
        <v>2.7790826445229231E-4</v>
      </c>
      <c r="Y1156" s="7">
        <v>2000</v>
      </c>
      <c r="Z1156" s="1">
        <v>10.337999999999999</v>
      </c>
      <c r="AA1156" s="1">
        <f t="shared" si="168"/>
        <v>5.3764415641766754E-2</v>
      </c>
      <c r="AB1156" s="1">
        <f t="shared" si="170"/>
        <v>6.3582081072374253E-4</v>
      </c>
      <c r="AD1156" s="8" t="s">
        <v>159</v>
      </c>
      <c r="AE1156" s="1" t="s">
        <v>69</v>
      </c>
      <c r="AF1156" s="1" t="s">
        <v>70</v>
      </c>
      <c r="AG1156" s="1" t="s">
        <v>157</v>
      </c>
      <c r="AH1156" s="1" t="s">
        <v>114</v>
      </c>
      <c r="AI1156" s="1" t="s">
        <v>130</v>
      </c>
      <c r="AJ1156" s="1" t="s">
        <v>131</v>
      </c>
      <c r="AK1156" s="8" t="s">
        <v>159</v>
      </c>
    </row>
    <row r="1157" spans="1:37" ht="16">
      <c r="A1157" s="8" t="s">
        <v>158</v>
      </c>
      <c r="B1157" s="8" t="s">
        <v>159</v>
      </c>
      <c r="C1157" s="8" t="s">
        <v>66</v>
      </c>
      <c r="D1157" s="11" t="s">
        <v>67</v>
      </c>
      <c r="E1157" s="24">
        <v>47</v>
      </c>
      <c r="F1157" s="13">
        <v>2.177</v>
      </c>
      <c r="G1157" s="24">
        <v>2025.2</v>
      </c>
      <c r="H1157" s="8" t="s">
        <v>111</v>
      </c>
      <c r="I1157" s="13">
        <v>-20.053999999999998</v>
      </c>
      <c r="J1157" s="38">
        <v>1.0837355221769431</v>
      </c>
      <c r="K1157" s="103">
        <f t="shared" si="169"/>
        <v>1.1722536491295719</v>
      </c>
      <c r="L1157" s="25">
        <v>0.152</v>
      </c>
      <c r="N1157">
        <v>13.3</v>
      </c>
      <c r="O1157" s="70">
        <v>818.19799999999998</v>
      </c>
      <c r="P1157" s="70">
        <v>504.44940000000003</v>
      </c>
      <c r="Q1157" s="70">
        <f t="shared" si="162"/>
        <v>0.61653707293344651</v>
      </c>
      <c r="R1157" s="23">
        <f t="shared" si="163"/>
        <v>8.1999430700148395</v>
      </c>
      <c r="S1157" s="25">
        <v>6.3460000000000001</v>
      </c>
      <c r="T1157" s="23">
        <f t="shared" si="164"/>
        <v>0.77390781201954317</v>
      </c>
      <c r="U1157" s="23">
        <f t="shared" si="165"/>
        <v>1.2921435660281815</v>
      </c>
      <c r="V1157" s="23">
        <f t="shared" si="166"/>
        <v>0.19640582203628357</v>
      </c>
      <c r="W1157" s="1">
        <v>995</v>
      </c>
      <c r="X1157" s="1">
        <f t="shared" si="167"/>
        <v>1.9739278596611414E-4</v>
      </c>
      <c r="Y1157" s="7">
        <v>2000</v>
      </c>
      <c r="Z1157" s="1">
        <v>10.337999999999999</v>
      </c>
      <c r="AA1157" s="1">
        <f t="shared" si="168"/>
        <v>3.8187809240881054E-2</v>
      </c>
      <c r="AB1157" s="1">
        <f t="shared" si="170"/>
        <v>4.4765798734886799E-4</v>
      </c>
      <c r="AD1157" s="8" t="s">
        <v>159</v>
      </c>
      <c r="AE1157" s="1" t="s">
        <v>69</v>
      </c>
      <c r="AF1157" s="1" t="s">
        <v>70</v>
      </c>
      <c r="AG1157" s="1" t="s">
        <v>157</v>
      </c>
      <c r="AH1157" s="1" t="s">
        <v>114</v>
      </c>
      <c r="AI1157" s="1" t="s">
        <v>130</v>
      </c>
      <c r="AJ1157" s="1" t="s">
        <v>131</v>
      </c>
      <c r="AK1157" s="8" t="s">
        <v>159</v>
      </c>
    </row>
    <row r="1158" spans="1:37" ht="16">
      <c r="A1158" s="8" t="s">
        <v>158</v>
      </c>
      <c r="B1158" s="8" t="s">
        <v>159</v>
      </c>
      <c r="C1158" s="8" t="s">
        <v>66</v>
      </c>
      <c r="D1158" s="11" t="s">
        <v>67</v>
      </c>
      <c r="E1158" s="24">
        <v>1</v>
      </c>
      <c r="F1158" s="13">
        <v>101.17700000000001</v>
      </c>
      <c r="G1158" s="24">
        <v>66.7</v>
      </c>
      <c r="I1158" s="13">
        <v>-37.576999999999998</v>
      </c>
      <c r="J1158" s="38">
        <v>1.0645629005297965</v>
      </c>
      <c r="K1158" s="103">
        <f t="shared" si="169"/>
        <v>1.1515332628715025</v>
      </c>
      <c r="L1158" s="25">
        <v>7.0439999999999996</v>
      </c>
      <c r="N1158">
        <v>13.3</v>
      </c>
      <c r="O1158" s="70">
        <v>818.19799999999998</v>
      </c>
      <c r="P1158" s="70">
        <v>504.44940000000003</v>
      </c>
      <c r="Q1158" s="70">
        <f t="shared" si="162"/>
        <v>0.61653707293344651</v>
      </c>
      <c r="R1158" s="23">
        <f t="shared" si="163"/>
        <v>8.1999430700148395</v>
      </c>
      <c r="S1158" s="25">
        <v>6.3460000000000001</v>
      </c>
      <c r="T1158" s="23">
        <f t="shared" si="164"/>
        <v>0.77390781201954317</v>
      </c>
      <c r="U1158" s="23">
        <f t="shared" si="165"/>
        <v>1.2921435660281815</v>
      </c>
      <c r="V1158" s="23">
        <f t="shared" si="166"/>
        <v>9.1018592791025092</v>
      </c>
      <c r="W1158" s="1">
        <v>995</v>
      </c>
      <c r="X1158" s="1">
        <f t="shared" si="167"/>
        <v>9.1475972654296578E-3</v>
      </c>
      <c r="Y1158" s="7">
        <v>2000</v>
      </c>
      <c r="Z1158" s="1">
        <v>10.337999999999999</v>
      </c>
      <c r="AA1158" s="1">
        <f t="shared" si="168"/>
        <v>1.7697034756103034</v>
      </c>
      <c r="AB1158" s="1">
        <f t="shared" si="170"/>
        <v>2.037872417584571E-2</v>
      </c>
      <c r="AD1158" s="8" t="s">
        <v>159</v>
      </c>
      <c r="AE1158" s="1" t="s">
        <v>69</v>
      </c>
      <c r="AF1158" s="1" t="s">
        <v>70</v>
      </c>
      <c r="AG1158" s="1" t="s">
        <v>157</v>
      </c>
      <c r="AH1158" s="1" t="s">
        <v>114</v>
      </c>
      <c r="AI1158" s="1" t="s">
        <v>130</v>
      </c>
      <c r="AJ1158" s="1" t="s">
        <v>131</v>
      </c>
      <c r="AK1158" s="8" t="s">
        <v>159</v>
      </c>
    </row>
    <row r="1159" spans="1:37" ht="16">
      <c r="A1159" s="8" t="s">
        <v>158</v>
      </c>
      <c r="B1159" s="8" t="s">
        <v>159</v>
      </c>
      <c r="C1159" s="8" t="s">
        <v>66</v>
      </c>
      <c r="D1159" s="11" t="s">
        <v>67</v>
      </c>
      <c r="E1159" s="24">
        <v>2</v>
      </c>
      <c r="F1159" s="13">
        <v>101.03</v>
      </c>
      <c r="G1159" s="24">
        <v>126.4</v>
      </c>
      <c r="I1159" s="13">
        <v>-37.646000000000001</v>
      </c>
      <c r="J1159" s="38">
        <v>1.0644873901537708</v>
      </c>
      <c r="K1159" s="103">
        <f t="shared" si="169"/>
        <v>1.1514516554077683</v>
      </c>
      <c r="L1159" s="25">
        <v>7.0339999999999998</v>
      </c>
      <c r="N1159">
        <v>13.3</v>
      </c>
      <c r="O1159" s="70">
        <v>818.19799999999998</v>
      </c>
      <c r="P1159" s="70">
        <v>504.44940000000003</v>
      </c>
      <c r="Q1159" s="70">
        <f t="shared" si="162"/>
        <v>0.61653707293344651</v>
      </c>
      <c r="R1159" s="23">
        <f t="shared" si="163"/>
        <v>8.1999430700148395</v>
      </c>
      <c r="S1159" s="25">
        <v>6.3460000000000001</v>
      </c>
      <c r="T1159" s="23">
        <f t="shared" si="164"/>
        <v>0.77390781201954317</v>
      </c>
      <c r="U1159" s="23">
        <f t="shared" si="165"/>
        <v>1.2921435660281815</v>
      </c>
      <c r="V1159" s="23">
        <f t="shared" si="166"/>
        <v>9.0889378434422277</v>
      </c>
      <c r="W1159" s="1">
        <v>995</v>
      </c>
      <c r="X1159" s="1">
        <f t="shared" si="167"/>
        <v>9.1346108979318864E-3</v>
      </c>
      <c r="Y1159" s="7">
        <v>2000</v>
      </c>
      <c r="Z1159" s="1">
        <v>10.337999999999999</v>
      </c>
      <c r="AA1159" s="1">
        <f t="shared" si="168"/>
        <v>1.7671911197391925</v>
      </c>
      <c r="AB1159" s="1">
        <f t="shared" si="170"/>
        <v>2.0348351402456007E-2</v>
      </c>
      <c r="AD1159" s="8" t="s">
        <v>159</v>
      </c>
      <c r="AE1159" s="1" t="s">
        <v>69</v>
      </c>
      <c r="AF1159" s="1" t="s">
        <v>70</v>
      </c>
      <c r="AG1159" s="1" t="s">
        <v>157</v>
      </c>
      <c r="AH1159" s="1" t="s">
        <v>114</v>
      </c>
      <c r="AI1159" s="1" t="s">
        <v>130</v>
      </c>
      <c r="AJ1159" s="1" t="s">
        <v>131</v>
      </c>
      <c r="AK1159" s="8" t="s">
        <v>159</v>
      </c>
    </row>
    <row r="1160" spans="1:37" ht="16">
      <c r="A1160" s="8" t="s">
        <v>158</v>
      </c>
      <c r="B1160" s="8" t="s">
        <v>159</v>
      </c>
      <c r="C1160" s="8" t="s">
        <v>66</v>
      </c>
      <c r="D1160" s="11" t="s">
        <v>67</v>
      </c>
      <c r="E1160" s="24">
        <v>3</v>
      </c>
      <c r="F1160" s="13">
        <v>101.077</v>
      </c>
      <c r="G1160" s="24">
        <v>186.2</v>
      </c>
      <c r="I1160" s="13">
        <v>-37.661999999999999</v>
      </c>
      <c r="J1160" s="38">
        <v>1.0644698804848962</v>
      </c>
      <c r="K1160" s="103">
        <f t="shared" si="169"/>
        <v>1.151432731918671</v>
      </c>
      <c r="L1160" s="25">
        <v>7.0369999999999999</v>
      </c>
      <c r="N1160">
        <v>13.3</v>
      </c>
      <c r="O1160" s="70">
        <v>818.19799999999998</v>
      </c>
      <c r="P1160" s="70">
        <v>504.44940000000003</v>
      </c>
      <c r="Q1160" s="70">
        <f t="shared" si="162"/>
        <v>0.61653707293344651</v>
      </c>
      <c r="R1160" s="23">
        <f t="shared" si="163"/>
        <v>8.1999430700148395</v>
      </c>
      <c r="S1160" s="25">
        <v>6.3460000000000001</v>
      </c>
      <c r="T1160" s="23">
        <f t="shared" si="164"/>
        <v>0.77390781201954317</v>
      </c>
      <c r="U1160" s="23">
        <f t="shared" si="165"/>
        <v>1.2921435660281815</v>
      </c>
      <c r="V1160" s="23">
        <f t="shared" si="166"/>
        <v>9.0928142741403128</v>
      </c>
      <c r="W1160" s="1">
        <v>995</v>
      </c>
      <c r="X1160" s="1">
        <f t="shared" si="167"/>
        <v>9.1385068081812192E-3</v>
      </c>
      <c r="Y1160" s="7">
        <v>2000</v>
      </c>
      <c r="Z1160" s="1">
        <v>10.337999999999999</v>
      </c>
      <c r="AA1160" s="1">
        <f t="shared" si="168"/>
        <v>1.7679448265005262</v>
      </c>
      <c r="AB1160" s="1">
        <f t="shared" si="170"/>
        <v>2.0356695414589815E-2</v>
      </c>
      <c r="AD1160" s="8" t="s">
        <v>159</v>
      </c>
      <c r="AE1160" s="1" t="s">
        <v>69</v>
      </c>
      <c r="AF1160" s="1" t="s">
        <v>70</v>
      </c>
      <c r="AG1160" s="1" t="s">
        <v>157</v>
      </c>
      <c r="AH1160" s="1" t="s">
        <v>114</v>
      </c>
      <c r="AI1160" s="1" t="s">
        <v>130</v>
      </c>
      <c r="AJ1160" s="1" t="s">
        <v>131</v>
      </c>
      <c r="AK1160" s="8" t="s">
        <v>159</v>
      </c>
    </row>
    <row r="1161" spans="1:37" ht="16">
      <c r="A1161" s="8" t="s">
        <v>158</v>
      </c>
      <c r="B1161" s="8" t="s">
        <v>159</v>
      </c>
      <c r="C1161" s="8" t="s">
        <v>66</v>
      </c>
      <c r="D1161" s="11" t="s">
        <v>67</v>
      </c>
      <c r="E1161" s="24">
        <v>4</v>
      </c>
      <c r="F1161" s="13">
        <v>101.119</v>
      </c>
      <c r="G1161" s="24">
        <v>245.8</v>
      </c>
      <c r="I1161" s="13">
        <v>-37.677</v>
      </c>
      <c r="J1161" s="38">
        <v>1.0644534651646975</v>
      </c>
      <c r="K1161" s="103">
        <f t="shared" si="169"/>
        <v>1.1514149911410623</v>
      </c>
      <c r="L1161" s="25">
        <v>7.04</v>
      </c>
      <c r="N1161">
        <v>13.3</v>
      </c>
      <c r="O1161" s="70">
        <v>818.19799999999998</v>
      </c>
      <c r="P1161" s="70">
        <v>504.44940000000003</v>
      </c>
      <c r="Q1161" s="70">
        <f t="shared" si="162"/>
        <v>0.61653707293344651</v>
      </c>
      <c r="R1161" s="23">
        <f t="shared" si="163"/>
        <v>8.1999430700148395</v>
      </c>
      <c r="S1161" s="25">
        <v>6.3460000000000001</v>
      </c>
      <c r="T1161" s="23">
        <f t="shared" si="164"/>
        <v>0.77390781201954317</v>
      </c>
      <c r="U1161" s="23">
        <f t="shared" si="165"/>
        <v>1.2921435660281815</v>
      </c>
      <c r="V1161" s="23">
        <f t="shared" si="166"/>
        <v>9.096690704838398</v>
      </c>
      <c r="W1161" s="1">
        <v>995</v>
      </c>
      <c r="X1161" s="1">
        <f t="shared" si="167"/>
        <v>9.1424027184305503E-3</v>
      </c>
      <c r="Y1161" s="7">
        <v>2000</v>
      </c>
      <c r="Z1161" s="1">
        <v>10.337999999999999</v>
      </c>
      <c r="AA1161" s="1">
        <f t="shared" si="168"/>
        <v>1.7686985332618592</v>
      </c>
      <c r="AB1161" s="1">
        <f t="shared" si="170"/>
        <v>2.0365060060069134E-2</v>
      </c>
      <c r="AD1161" s="8" t="s">
        <v>159</v>
      </c>
      <c r="AE1161" s="1" t="s">
        <v>69</v>
      </c>
      <c r="AF1161" s="1" t="s">
        <v>70</v>
      </c>
      <c r="AG1161" s="1" t="s">
        <v>157</v>
      </c>
      <c r="AH1161" s="1" t="s">
        <v>114</v>
      </c>
      <c r="AI1161" s="1" t="s">
        <v>130</v>
      </c>
      <c r="AJ1161" s="1" t="s">
        <v>131</v>
      </c>
      <c r="AK1161" s="8" t="s">
        <v>159</v>
      </c>
    </row>
    <row r="1162" spans="1:37" ht="16">
      <c r="A1162" s="8" t="s">
        <v>158</v>
      </c>
      <c r="B1162" s="8" t="s">
        <v>159</v>
      </c>
      <c r="C1162" s="8" t="s">
        <v>66</v>
      </c>
      <c r="D1162" s="11" t="s">
        <v>67</v>
      </c>
      <c r="E1162" s="24">
        <v>5</v>
      </c>
      <c r="F1162" s="13">
        <v>101.07899999999999</v>
      </c>
      <c r="G1162" s="24">
        <v>305.60000000000002</v>
      </c>
      <c r="I1162" s="13">
        <v>-37.695</v>
      </c>
      <c r="J1162" s="38">
        <v>1.0644337667732688</v>
      </c>
      <c r="K1162" s="103">
        <f t="shared" si="169"/>
        <v>1.1513937021995262</v>
      </c>
      <c r="L1162" s="25">
        <v>7.0369999999999999</v>
      </c>
      <c r="N1162">
        <v>13.3</v>
      </c>
      <c r="O1162" s="70">
        <v>818.19799999999998</v>
      </c>
      <c r="P1162" s="70">
        <v>504.44940000000003</v>
      </c>
      <c r="Q1162" s="70">
        <f t="shared" si="162"/>
        <v>0.61653707293344651</v>
      </c>
      <c r="R1162" s="23">
        <f t="shared" si="163"/>
        <v>8.1999430700148395</v>
      </c>
      <c r="S1162" s="25">
        <v>6.3460000000000001</v>
      </c>
      <c r="T1162" s="23">
        <f t="shared" si="164"/>
        <v>0.77390781201954317</v>
      </c>
      <c r="U1162" s="23">
        <f t="shared" si="165"/>
        <v>1.2921435660281815</v>
      </c>
      <c r="V1162" s="23">
        <f t="shared" si="166"/>
        <v>9.0928142741403128</v>
      </c>
      <c r="W1162" s="1">
        <v>995</v>
      </c>
      <c r="X1162" s="1">
        <f t="shared" si="167"/>
        <v>9.1385068081812192E-3</v>
      </c>
      <c r="Y1162" s="7">
        <v>2000</v>
      </c>
      <c r="Z1162" s="1">
        <v>10.337999999999999</v>
      </c>
      <c r="AA1162" s="1">
        <f t="shared" si="168"/>
        <v>1.7679448265005262</v>
      </c>
      <c r="AB1162" s="1">
        <f t="shared" si="170"/>
        <v>2.0356005390689397E-2</v>
      </c>
      <c r="AD1162" s="8" t="s">
        <v>159</v>
      </c>
      <c r="AE1162" s="1" t="s">
        <v>69</v>
      </c>
      <c r="AF1162" s="1" t="s">
        <v>70</v>
      </c>
      <c r="AG1162" s="1" t="s">
        <v>157</v>
      </c>
      <c r="AH1162" s="1" t="s">
        <v>114</v>
      </c>
      <c r="AI1162" s="1" t="s">
        <v>130</v>
      </c>
      <c r="AJ1162" s="1" t="s">
        <v>131</v>
      </c>
      <c r="AK1162" s="8" t="s">
        <v>159</v>
      </c>
    </row>
    <row r="1163" spans="1:37" ht="16">
      <c r="A1163" s="8" t="s">
        <v>158</v>
      </c>
      <c r="B1163" s="8" t="s">
        <v>159</v>
      </c>
      <c r="C1163" s="8" t="s">
        <v>66</v>
      </c>
      <c r="D1163" s="11" t="s">
        <v>67</v>
      </c>
      <c r="E1163" s="24">
        <v>6</v>
      </c>
      <c r="F1163" s="13">
        <v>101.021</v>
      </c>
      <c r="G1163" s="24">
        <v>365.3</v>
      </c>
      <c r="I1163" s="13">
        <v>-37.704999999999998</v>
      </c>
      <c r="J1163" s="38">
        <v>1.0644228232190855</v>
      </c>
      <c r="K1163" s="103">
        <f t="shared" si="169"/>
        <v>1.1513818750058213</v>
      </c>
      <c r="L1163" s="25">
        <v>7.0330000000000004</v>
      </c>
      <c r="N1163">
        <v>13.3</v>
      </c>
      <c r="O1163" s="70">
        <v>818.19799999999998</v>
      </c>
      <c r="P1163" s="70">
        <v>504.44940000000003</v>
      </c>
      <c r="Q1163" s="70">
        <f t="shared" si="162"/>
        <v>0.61653707293344651</v>
      </c>
      <c r="R1163" s="23">
        <f t="shared" si="163"/>
        <v>8.1999430700148395</v>
      </c>
      <c r="S1163" s="25">
        <v>6.3460000000000001</v>
      </c>
      <c r="T1163" s="23">
        <f t="shared" si="164"/>
        <v>0.77390781201954317</v>
      </c>
      <c r="U1163" s="23">
        <f t="shared" si="165"/>
        <v>1.2921435660281815</v>
      </c>
      <c r="V1163" s="23">
        <f t="shared" si="166"/>
        <v>9.0876456998762016</v>
      </c>
      <c r="W1163" s="1">
        <v>995</v>
      </c>
      <c r="X1163" s="1">
        <f t="shared" si="167"/>
        <v>9.1333122611821117E-3</v>
      </c>
      <c r="Y1163" s="7">
        <v>2000</v>
      </c>
      <c r="Z1163" s="1">
        <v>10.337999999999999</v>
      </c>
      <c r="AA1163" s="1">
        <f t="shared" si="168"/>
        <v>1.7669398841520823</v>
      </c>
      <c r="AB1163" s="1">
        <f t="shared" si="170"/>
        <v>2.0344225568375934E-2</v>
      </c>
      <c r="AD1163" s="8" t="s">
        <v>159</v>
      </c>
      <c r="AE1163" s="1" t="s">
        <v>69</v>
      </c>
      <c r="AF1163" s="1" t="s">
        <v>70</v>
      </c>
      <c r="AG1163" s="1" t="s">
        <v>157</v>
      </c>
      <c r="AH1163" s="1" t="s">
        <v>114</v>
      </c>
      <c r="AI1163" s="1" t="s">
        <v>130</v>
      </c>
      <c r="AJ1163" s="1" t="s">
        <v>131</v>
      </c>
      <c r="AK1163" s="8" t="s">
        <v>159</v>
      </c>
    </row>
    <row r="1164" spans="1:37" ht="16">
      <c r="A1164" s="8" t="s">
        <v>158</v>
      </c>
      <c r="B1164" s="8" t="s">
        <v>159</v>
      </c>
      <c r="C1164" s="8" t="s">
        <v>66</v>
      </c>
      <c r="D1164" s="11" t="s">
        <v>67</v>
      </c>
      <c r="E1164" s="24">
        <v>7</v>
      </c>
      <c r="F1164" s="13">
        <v>101</v>
      </c>
      <c r="G1164" s="24">
        <v>425.1</v>
      </c>
      <c r="I1164" s="13">
        <v>-37.729999999999997</v>
      </c>
      <c r="J1164" s="38">
        <v>1.0643954643230358</v>
      </c>
      <c r="K1164" s="103">
        <f t="shared" si="169"/>
        <v>1.1513523070091771</v>
      </c>
      <c r="L1164" s="25">
        <v>7.032</v>
      </c>
      <c r="N1164">
        <v>13.3</v>
      </c>
      <c r="O1164" s="70">
        <v>818.19799999999998</v>
      </c>
      <c r="P1164" s="70">
        <v>504.44940000000003</v>
      </c>
      <c r="Q1164" s="70">
        <f t="shared" si="162"/>
        <v>0.61653707293344651</v>
      </c>
      <c r="R1164" s="23">
        <f t="shared" si="163"/>
        <v>8.1999430700148395</v>
      </c>
      <c r="S1164" s="25">
        <v>6.3460000000000001</v>
      </c>
      <c r="T1164" s="23">
        <f t="shared" si="164"/>
        <v>0.77390781201954317</v>
      </c>
      <c r="U1164" s="23">
        <f t="shared" si="165"/>
        <v>1.2921435660281815</v>
      </c>
      <c r="V1164" s="23">
        <f t="shared" si="166"/>
        <v>9.0863535563101721</v>
      </c>
      <c r="W1164" s="1">
        <v>995</v>
      </c>
      <c r="X1164" s="1">
        <f t="shared" si="167"/>
        <v>9.1320136244323336E-3</v>
      </c>
      <c r="Y1164" s="7">
        <v>2000</v>
      </c>
      <c r="Z1164" s="1">
        <v>10.337999999999999</v>
      </c>
      <c r="AA1164" s="1">
        <f t="shared" si="168"/>
        <v>1.7666886485649709</v>
      </c>
      <c r="AB1164" s="1">
        <f t="shared" si="170"/>
        <v>2.0340810512922046E-2</v>
      </c>
      <c r="AD1164" s="8" t="s">
        <v>159</v>
      </c>
      <c r="AE1164" s="1" t="s">
        <v>69</v>
      </c>
      <c r="AF1164" s="1" t="s">
        <v>70</v>
      </c>
      <c r="AG1164" s="1" t="s">
        <v>157</v>
      </c>
      <c r="AH1164" s="1" t="s">
        <v>114</v>
      </c>
      <c r="AI1164" s="1" t="s">
        <v>130</v>
      </c>
      <c r="AJ1164" s="1" t="s">
        <v>131</v>
      </c>
      <c r="AK1164" s="8" t="s">
        <v>159</v>
      </c>
    </row>
    <row r="1165" spans="1:37" ht="16">
      <c r="A1165" s="8" t="s">
        <v>158</v>
      </c>
      <c r="B1165" s="8" t="s">
        <v>159</v>
      </c>
      <c r="C1165" s="8" t="s">
        <v>66</v>
      </c>
      <c r="D1165" s="11" t="s">
        <v>67</v>
      </c>
      <c r="E1165" s="24">
        <v>12</v>
      </c>
      <c r="F1165" s="13">
        <v>0.48</v>
      </c>
      <c r="G1165" s="24">
        <v>1160.5999999999999</v>
      </c>
      <c r="I1165" s="13">
        <v>-20.526</v>
      </c>
      <c r="J1165" s="38">
        <v>1.0832191853079818</v>
      </c>
      <c r="K1165" s="103">
        <f t="shared" si="169"/>
        <v>1.1716956380893628</v>
      </c>
      <c r="L1165" s="25">
        <v>3.3000000000000002E-2</v>
      </c>
      <c r="N1165">
        <v>13.3</v>
      </c>
      <c r="O1165" s="70">
        <v>818.19799999999998</v>
      </c>
      <c r="P1165" s="70">
        <v>504.44940000000003</v>
      </c>
      <c r="Q1165" s="70">
        <f t="shared" si="162"/>
        <v>0.61653707293344651</v>
      </c>
      <c r="R1165" s="23">
        <f t="shared" si="163"/>
        <v>8.1999430700148395</v>
      </c>
      <c r="S1165" s="25">
        <v>6.3460000000000001</v>
      </c>
      <c r="T1165" s="23">
        <f t="shared" si="164"/>
        <v>0.77390781201954317</v>
      </c>
      <c r="U1165" s="23">
        <f t="shared" si="165"/>
        <v>1.2921435660281815</v>
      </c>
      <c r="V1165" s="23">
        <f t="shared" si="166"/>
        <v>4.2640737678929994E-2</v>
      </c>
      <c r="W1165" s="1">
        <v>995</v>
      </c>
      <c r="X1165" s="1">
        <f t="shared" si="167"/>
        <v>4.2855012742643213E-5</v>
      </c>
      <c r="Y1165" s="7">
        <v>2000</v>
      </c>
      <c r="Z1165" s="1">
        <v>10.337999999999999</v>
      </c>
      <c r="AA1165" s="1">
        <f t="shared" si="168"/>
        <v>8.2907743746649682E-3</v>
      </c>
      <c r="AB1165" s="1">
        <f t="shared" si="170"/>
        <v>9.7142641711780081E-5</v>
      </c>
      <c r="AD1165" s="8" t="s">
        <v>159</v>
      </c>
      <c r="AE1165" s="1" t="s">
        <v>69</v>
      </c>
      <c r="AF1165" s="1" t="s">
        <v>70</v>
      </c>
      <c r="AG1165" s="1" t="s">
        <v>157</v>
      </c>
      <c r="AH1165" s="1" t="s">
        <v>114</v>
      </c>
      <c r="AI1165" s="1" t="s">
        <v>130</v>
      </c>
      <c r="AJ1165" s="1" t="s">
        <v>131</v>
      </c>
      <c r="AK1165" s="8" t="s">
        <v>159</v>
      </c>
    </row>
    <row r="1166" spans="1:37" ht="16">
      <c r="A1166" s="8" t="s">
        <v>158</v>
      </c>
      <c r="B1166" s="8" t="s">
        <v>159</v>
      </c>
      <c r="C1166" s="8" t="s">
        <v>66</v>
      </c>
      <c r="D1166" s="11" t="s">
        <v>67</v>
      </c>
      <c r="E1166" s="24">
        <v>17</v>
      </c>
      <c r="F1166" s="13">
        <v>0.36</v>
      </c>
      <c r="G1166" s="24">
        <v>1484.5</v>
      </c>
      <c r="I1166" s="13">
        <v>-16.727</v>
      </c>
      <c r="J1166" s="38">
        <v>1.0873748878388436</v>
      </c>
      <c r="K1166" s="103">
        <f t="shared" si="169"/>
        <v>1.1761867388856186</v>
      </c>
      <c r="L1166" s="25">
        <v>2.5000000000000001E-2</v>
      </c>
      <c r="N1166">
        <v>13.3</v>
      </c>
      <c r="O1166" s="70">
        <v>818.19799999999998</v>
      </c>
      <c r="P1166" s="70">
        <v>504.44940000000003</v>
      </c>
      <c r="Q1166" s="70">
        <f t="shared" si="162"/>
        <v>0.61653707293344651</v>
      </c>
      <c r="R1166" s="23">
        <f t="shared" si="163"/>
        <v>8.1999430700148395</v>
      </c>
      <c r="S1166" s="25">
        <v>6.3460000000000001</v>
      </c>
      <c r="T1166" s="23">
        <f t="shared" si="164"/>
        <v>0.77390781201954317</v>
      </c>
      <c r="U1166" s="23">
        <f t="shared" si="165"/>
        <v>1.2921435660281815</v>
      </c>
      <c r="V1166" s="23">
        <f t="shared" si="166"/>
        <v>3.230358915070454E-2</v>
      </c>
      <c r="W1166" s="1">
        <v>995</v>
      </c>
      <c r="X1166" s="1">
        <f t="shared" si="167"/>
        <v>3.2465918744426676E-5</v>
      </c>
      <c r="Y1166" s="7">
        <v>2000</v>
      </c>
      <c r="Z1166" s="1">
        <v>10.337999999999999</v>
      </c>
      <c r="AA1166" s="1">
        <f t="shared" si="168"/>
        <v>6.2808896777764908E-3</v>
      </c>
      <c r="AB1166" s="1">
        <f t="shared" si="170"/>
        <v>7.3874991474042736E-5</v>
      </c>
      <c r="AD1166" s="8" t="s">
        <v>159</v>
      </c>
      <c r="AE1166" s="1" t="s">
        <v>69</v>
      </c>
      <c r="AF1166" s="1" t="s">
        <v>70</v>
      </c>
      <c r="AG1166" s="1" t="s">
        <v>157</v>
      </c>
      <c r="AH1166" s="1" t="s">
        <v>114</v>
      </c>
      <c r="AI1166" s="1" t="s">
        <v>130</v>
      </c>
      <c r="AJ1166" s="1" t="s">
        <v>131</v>
      </c>
      <c r="AK1166" s="8" t="s">
        <v>159</v>
      </c>
    </row>
    <row r="1167" spans="1:37" ht="16">
      <c r="A1167" s="8" t="s">
        <v>158</v>
      </c>
      <c r="B1167" s="8" t="s">
        <v>159</v>
      </c>
      <c r="C1167" s="8" t="s">
        <v>66</v>
      </c>
      <c r="D1167" s="11" t="s">
        <v>67</v>
      </c>
      <c r="E1167" s="24">
        <v>24</v>
      </c>
      <c r="F1167" s="13">
        <v>0.436</v>
      </c>
      <c r="G1167" s="24">
        <v>1630.2</v>
      </c>
      <c r="I1167" s="13">
        <v>-20.129000000000001</v>
      </c>
      <c r="J1167" s="38">
        <v>1.0836534774838293</v>
      </c>
      <c r="K1167" s="103">
        <f t="shared" si="169"/>
        <v>1.1721649825421514</v>
      </c>
      <c r="L1167" s="25">
        <v>0.03</v>
      </c>
      <c r="N1167">
        <v>13.3</v>
      </c>
      <c r="O1167" s="70">
        <v>818.19799999999998</v>
      </c>
      <c r="P1167" s="70">
        <v>504.44940000000003</v>
      </c>
      <c r="Q1167" s="70">
        <f t="shared" si="162"/>
        <v>0.61653707293344651</v>
      </c>
      <c r="R1167" s="23">
        <f t="shared" si="163"/>
        <v>8.1999430700148395</v>
      </c>
      <c r="S1167" s="25">
        <v>6.3460000000000001</v>
      </c>
      <c r="T1167" s="23">
        <f t="shared" si="164"/>
        <v>0.77390781201954317</v>
      </c>
      <c r="U1167" s="23">
        <f t="shared" si="165"/>
        <v>1.2921435660281815</v>
      </c>
      <c r="V1167" s="23">
        <f t="shared" si="166"/>
        <v>3.8764306980845445E-2</v>
      </c>
      <c r="W1167" s="1">
        <v>995</v>
      </c>
      <c r="X1167" s="1">
        <f t="shared" si="167"/>
        <v>3.8959102493312005E-5</v>
      </c>
      <c r="Y1167" s="7">
        <v>2000</v>
      </c>
      <c r="Z1167" s="1">
        <v>10.337999999999999</v>
      </c>
      <c r="AA1167" s="1">
        <f t="shared" si="168"/>
        <v>7.537067613331787E-3</v>
      </c>
      <c r="AB1167" s="1">
        <f t="shared" si="170"/>
        <v>8.83468672740007E-5</v>
      </c>
      <c r="AD1167" s="8" t="s">
        <v>159</v>
      </c>
      <c r="AE1167" s="1" t="s">
        <v>69</v>
      </c>
      <c r="AF1167" s="1" t="s">
        <v>70</v>
      </c>
      <c r="AG1167" s="1" t="s">
        <v>157</v>
      </c>
      <c r="AH1167" s="1" t="s">
        <v>114</v>
      </c>
      <c r="AI1167" s="1" t="s">
        <v>130</v>
      </c>
      <c r="AJ1167" s="1" t="s">
        <v>131</v>
      </c>
      <c r="AK1167" s="8" t="s">
        <v>159</v>
      </c>
    </row>
    <row r="1168" spans="1:37" ht="16">
      <c r="A1168" s="8" t="s">
        <v>158</v>
      </c>
      <c r="B1168" s="8" t="s">
        <v>159</v>
      </c>
      <c r="C1168" s="8" t="s">
        <v>66</v>
      </c>
      <c r="D1168" s="11" t="s">
        <v>67</v>
      </c>
      <c r="E1168" s="24">
        <v>25</v>
      </c>
      <c r="F1168" s="13">
        <v>0.28100000000000003</v>
      </c>
      <c r="G1168" s="24">
        <v>1637.7</v>
      </c>
      <c r="I1168" s="13">
        <v>-21.940999999999999</v>
      </c>
      <c r="J1168" s="38">
        <v>1.0816712363316334</v>
      </c>
      <c r="K1168" s="103">
        <f t="shared" si="169"/>
        <v>1.1700227494332209</v>
      </c>
      <c r="L1168" s="25">
        <v>0.02</v>
      </c>
      <c r="N1168">
        <v>13.3</v>
      </c>
      <c r="O1168" s="70">
        <v>818.19799999999998</v>
      </c>
      <c r="P1168" s="70">
        <v>504.44940000000003</v>
      </c>
      <c r="Q1168" s="70">
        <f t="shared" si="162"/>
        <v>0.61653707293344651</v>
      </c>
      <c r="R1168" s="23">
        <f t="shared" si="163"/>
        <v>8.1999430700148395</v>
      </c>
      <c r="S1168" s="25">
        <v>6.3460000000000001</v>
      </c>
      <c r="T1168" s="23">
        <f t="shared" si="164"/>
        <v>0.77390781201954317</v>
      </c>
      <c r="U1168" s="23">
        <f t="shared" si="165"/>
        <v>1.2921435660281815</v>
      </c>
      <c r="V1168" s="23">
        <f t="shared" si="166"/>
        <v>2.5842871320563631E-2</v>
      </c>
      <c r="W1168" s="1">
        <v>995</v>
      </c>
      <c r="X1168" s="1">
        <f t="shared" si="167"/>
        <v>2.5972734995541339E-5</v>
      </c>
      <c r="Y1168" s="7">
        <v>2000</v>
      </c>
      <c r="Z1168" s="1">
        <v>10.337999999999999</v>
      </c>
      <c r="AA1168" s="1">
        <f t="shared" si="168"/>
        <v>5.0247117422211919E-3</v>
      </c>
      <c r="AB1168" s="1">
        <f t="shared" si="170"/>
        <v>5.8790270477430287E-5</v>
      </c>
      <c r="AD1168" s="8" t="s">
        <v>159</v>
      </c>
      <c r="AE1168" s="1" t="s">
        <v>69</v>
      </c>
      <c r="AF1168" s="1" t="s">
        <v>70</v>
      </c>
      <c r="AG1168" s="1" t="s">
        <v>157</v>
      </c>
      <c r="AH1168" s="1" t="s">
        <v>114</v>
      </c>
      <c r="AI1168" s="1" t="s">
        <v>130</v>
      </c>
      <c r="AJ1168" s="1" t="s">
        <v>131</v>
      </c>
      <c r="AK1168" s="8" t="s">
        <v>159</v>
      </c>
    </row>
    <row r="1169" spans="1:37" ht="16">
      <c r="A1169" s="8" t="s">
        <v>158</v>
      </c>
      <c r="B1169" s="8" t="s">
        <v>159</v>
      </c>
      <c r="C1169" s="8" t="s">
        <v>66</v>
      </c>
      <c r="D1169" s="11" t="s">
        <v>67</v>
      </c>
      <c r="E1169" s="24">
        <v>31</v>
      </c>
      <c r="F1169" s="13">
        <v>0.73299999999999998</v>
      </c>
      <c r="G1169" s="24">
        <v>1734.9</v>
      </c>
      <c r="I1169" s="13">
        <v>-24.097000000000001</v>
      </c>
      <c r="J1169" s="38">
        <v>1.079312572162584</v>
      </c>
      <c r="K1169" s="103">
        <f t="shared" si="169"/>
        <v>1.1674737020674395</v>
      </c>
      <c r="L1169" s="25">
        <v>5.0999999999999997E-2</v>
      </c>
      <c r="N1169">
        <v>13.3</v>
      </c>
      <c r="O1169" s="70">
        <v>818.19799999999998</v>
      </c>
      <c r="P1169" s="70">
        <v>504.44940000000003</v>
      </c>
      <c r="Q1169" s="70">
        <f t="shared" si="162"/>
        <v>0.61653707293344651</v>
      </c>
      <c r="R1169" s="23">
        <f t="shared" si="163"/>
        <v>8.1999430700148395</v>
      </c>
      <c r="S1169" s="25">
        <v>6.3460000000000001</v>
      </c>
      <c r="T1169" s="23">
        <f t="shared" si="164"/>
        <v>0.77390781201954317</v>
      </c>
      <c r="U1169" s="23">
        <f t="shared" si="165"/>
        <v>1.2921435660281815</v>
      </c>
      <c r="V1169" s="23">
        <f t="shared" si="166"/>
        <v>6.5899321867437258E-2</v>
      </c>
      <c r="W1169" s="1">
        <v>995</v>
      </c>
      <c r="X1169" s="1">
        <f t="shared" si="167"/>
        <v>6.6230474238630416E-5</v>
      </c>
      <c r="Y1169" s="7">
        <v>2000</v>
      </c>
      <c r="Z1169" s="1">
        <v>10.337999999999999</v>
      </c>
      <c r="AA1169" s="1">
        <f t="shared" si="168"/>
        <v>1.281301494266404E-2</v>
      </c>
      <c r="AB1169" s="1">
        <f t="shared" si="170"/>
        <v>1.4958857989757408E-4</v>
      </c>
      <c r="AD1169" s="8" t="s">
        <v>159</v>
      </c>
      <c r="AE1169" s="1" t="s">
        <v>69</v>
      </c>
      <c r="AF1169" s="1" t="s">
        <v>70</v>
      </c>
      <c r="AG1169" s="1" t="s">
        <v>157</v>
      </c>
      <c r="AH1169" s="1" t="s">
        <v>114</v>
      </c>
      <c r="AI1169" s="1" t="s">
        <v>130</v>
      </c>
      <c r="AJ1169" s="1" t="s">
        <v>131</v>
      </c>
      <c r="AK1169" s="8" t="s">
        <v>159</v>
      </c>
    </row>
    <row r="1170" spans="1:37" ht="16">
      <c r="A1170" s="8" t="s">
        <v>158</v>
      </c>
      <c r="B1170" s="8" t="s">
        <v>159</v>
      </c>
      <c r="C1170" s="8" t="s">
        <v>66</v>
      </c>
      <c r="D1170" s="11" t="s">
        <v>67</v>
      </c>
      <c r="E1170" s="24">
        <v>34</v>
      </c>
      <c r="F1170" s="13">
        <v>1.1479999999999999</v>
      </c>
      <c r="G1170" s="24">
        <v>1811.2</v>
      </c>
      <c r="I1170" s="13">
        <v>-20.422000000000001</v>
      </c>
      <c r="J1170" s="38">
        <v>1.0833329549116155</v>
      </c>
      <c r="K1170" s="103">
        <f t="shared" si="169"/>
        <v>1.1718185902157503</v>
      </c>
      <c r="L1170" s="25">
        <v>0.08</v>
      </c>
      <c r="N1170">
        <v>13.3</v>
      </c>
      <c r="O1170" s="70">
        <v>818.19799999999998</v>
      </c>
      <c r="P1170" s="70">
        <v>504.44940000000003</v>
      </c>
      <c r="Q1170" s="70">
        <f t="shared" si="162"/>
        <v>0.61653707293344651</v>
      </c>
      <c r="R1170" s="23">
        <f t="shared" si="163"/>
        <v>8.1999430700148395</v>
      </c>
      <c r="S1170" s="25">
        <v>6.3460000000000001</v>
      </c>
      <c r="T1170" s="23">
        <f t="shared" si="164"/>
        <v>0.77390781201954317</v>
      </c>
      <c r="U1170" s="23">
        <f t="shared" si="165"/>
        <v>1.2921435660281815</v>
      </c>
      <c r="V1170" s="23">
        <f t="shared" si="166"/>
        <v>0.10337148528225452</v>
      </c>
      <c r="W1170" s="1">
        <v>995</v>
      </c>
      <c r="X1170" s="1">
        <f t="shared" si="167"/>
        <v>1.0389093998216536E-4</v>
      </c>
      <c r="Y1170" s="7">
        <v>2000</v>
      </c>
      <c r="Z1170" s="1">
        <v>10.337999999999999</v>
      </c>
      <c r="AA1170" s="1">
        <f t="shared" si="168"/>
        <v>2.0098846968884768E-2</v>
      </c>
      <c r="AB1170" s="1">
        <f t="shared" si="170"/>
        <v>2.3552202520040654E-4</v>
      </c>
      <c r="AD1170" s="8" t="s">
        <v>159</v>
      </c>
      <c r="AE1170" s="1" t="s">
        <v>69</v>
      </c>
      <c r="AF1170" s="1" t="s">
        <v>70</v>
      </c>
      <c r="AG1170" s="1" t="s">
        <v>157</v>
      </c>
      <c r="AH1170" s="1" t="s">
        <v>114</v>
      </c>
      <c r="AI1170" s="1" t="s">
        <v>130</v>
      </c>
      <c r="AJ1170" s="1" t="s">
        <v>131</v>
      </c>
      <c r="AK1170" s="8" t="s">
        <v>159</v>
      </c>
    </row>
    <row r="1171" spans="1:37" ht="16">
      <c r="A1171" s="8" t="s">
        <v>158</v>
      </c>
      <c r="B1171" s="8" t="s">
        <v>159</v>
      </c>
      <c r="C1171" s="8" t="s">
        <v>66</v>
      </c>
      <c r="D1171" s="11" t="s">
        <v>67</v>
      </c>
      <c r="E1171" s="24">
        <v>36</v>
      </c>
      <c r="F1171" s="13">
        <v>0.25900000000000001</v>
      </c>
      <c r="G1171" s="24">
        <v>1859.9</v>
      </c>
      <c r="I1171" s="13">
        <v>-26.32</v>
      </c>
      <c r="J1171" s="38">
        <v>1.0768804922051702</v>
      </c>
      <c r="K1171" s="103">
        <f t="shared" si="169"/>
        <v>1.164845302647636</v>
      </c>
      <c r="L1171" s="25">
        <v>1.7999999999999999E-2</v>
      </c>
      <c r="N1171">
        <v>13.3</v>
      </c>
      <c r="O1171" s="70">
        <v>818.19799999999998</v>
      </c>
      <c r="P1171" s="70">
        <v>504.44940000000003</v>
      </c>
      <c r="Q1171" s="70">
        <f t="shared" si="162"/>
        <v>0.61653707293344651</v>
      </c>
      <c r="R1171" s="23">
        <f t="shared" si="163"/>
        <v>8.1999430700148395</v>
      </c>
      <c r="S1171" s="25">
        <v>6.3460000000000001</v>
      </c>
      <c r="T1171" s="23">
        <f t="shared" si="164"/>
        <v>0.77390781201954317</v>
      </c>
      <c r="U1171" s="23">
        <f t="shared" si="165"/>
        <v>1.2921435660281815</v>
      </c>
      <c r="V1171" s="23">
        <f t="shared" si="166"/>
        <v>2.3258584188507264E-2</v>
      </c>
      <c r="W1171" s="1">
        <v>995</v>
      </c>
      <c r="X1171" s="1">
        <f t="shared" si="167"/>
        <v>2.33754614959872E-5</v>
      </c>
      <c r="Y1171" s="7">
        <v>2000</v>
      </c>
      <c r="Z1171" s="1">
        <v>10.337999999999999</v>
      </c>
      <c r="AA1171" s="1">
        <f t="shared" si="168"/>
        <v>4.5222405679990717E-3</v>
      </c>
      <c r="AB1171" s="1">
        <f t="shared" si="170"/>
        <v>5.2677106830762956E-5</v>
      </c>
      <c r="AD1171" s="8" t="s">
        <v>159</v>
      </c>
      <c r="AE1171" s="1" t="s">
        <v>69</v>
      </c>
      <c r="AF1171" s="1" t="s">
        <v>70</v>
      </c>
      <c r="AG1171" s="1" t="s">
        <v>157</v>
      </c>
      <c r="AH1171" s="1" t="s">
        <v>114</v>
      </c>
      <c r="AI1171" s="1" t="s">
        <v>130</v>
      </c>
      <c r="AJ1171" s="1" t="s">
        <v>131</v>
      </c>
      <c r="AK1171" s="8" t="s">
        <v>159</v>
      </c>
    </row>
    <row r="1172" spans="1:37" ht="16">
      <c r="A1172" s="8" t="s">
        <v>158</v>
      </c>
      <c r="B1172" s="8" t="s">
        <v>159</v>
      </c>
      <c r="C1172" s="8" t="s">
        <v>66</v>
      </c>
      <c r="D1172" s="11" t="s">
        <v>67</v>
      </c>
      <c r="E1172" s="24">
        <v>37</v>
      </c>
      <c r="F1172" s="13">
        <v>1.552</v>
      </c>
      <c r="G1172" s="24">
        <v>1871</v>
      </c>
      <c r="I1172" s="13">
        <v>-19.960999999999999</v>
      </c>
      <c r="J1172" s="38">
        <v>1.0838372574073865</v>
      </c>
      <c r="K1172" s="103">
        <f t="shared" si="169"/>
        <v>1.1723635954770149</v>
      </c>
      <c r="L1172" s="25">
        <v>0.108</v>
      </c>
      <c r="N1172">
        <v>13.3</v>
      </c>
      <c r="O1172" s="70">
        <v>818.19799999999998</v>
      </c>
      <c r="P1172" s="70">
        <v>504.44940000000003</v>
      </c>
      <c r="Q1172" s="70">
        <f t="shared" si="162"/>
        <v>0.61653707293344651</v>
      </c>
      <c r="R1172" s="23">
        <f t="shared" si="163"/>
        <v>8.1999430700148395</v>
      </c>
      <c r="S1172" s="25">
        <v>6.3460000000000001</v>
      </c>
      <c r="T1172" s="23">
        <f t="shared" si="164"/>
        <v>0.77390781201954317</v>
      </c>
      <c r="U1172" s="23">
        <f t="shared" si="165"/>
        <v>1.2921435660281815</v>
      </c>
      <c r="V1172" s="23">
        <f t="shared" si="166"/>
        <v>0.13955150513104359</v>
      </c>
      <c r="W1172" s="1">
        <v>995</v>
      </c>
      <c r="X1172" s="1">
        <f t="shared" si="167"/>
        <v>1.4025276897592319E-4</v>
      </c>
      <c r="Y1172" s="7">
        <v>2000</v>
      </c>
      <c r="Z1172" s="1">
        <v>10.337999999999999</v>
      </c>
      <c r="AA1172" s="1">
        <f t="shared" si="168"/>
        <v>2.713344340799443E-2</v>
      </c>
      <c r="AB1172" s="1">
        <f t="shared" si="170"/>
        <v>3.1810261271468456E-4</v>
      </c>
      <c r="AD1172" s="8" t="s">
        <v>159</v>
      </c>
      <c r="AE1172" s="1" t="s">
        <v>69</v>
      </c>
      <c r="AF1172" s="1" t="s">
        <v>70</v>
      </c>
      <c r="AG1172" s="1" t="s">
        <v>157</v>
      </c>
      <c r="AH1172" s="1" t="s">
        <v>114</v>
      </c>
      <c r="AI1172" s="1" t="s">
        <v>130</v>
      </c>
      <c r="AJ1172" s="1" t="s">
        <v>131</v>
      </c>
      <c r="AK1172" s="8" t="s">
        <v>159</v>
      </c>
    </row>
    <row r="1173" spans="1:37" ht="16">
      <c r="A1173" s="8" t="s">
        <v>158</v>
      </c>
      <c r="B1173" s="8" t="s">
        <v>159</v>
      </c>
      <c r="C1173" s="8" t="s">
        <v>66</v>
      </c>
      <c r="D1173" s="11" t="s">
        <v>67</v>
      </c>
      <c r="E1173" s="24">
        <v>41</v>
      </c>
      <c r="F1173" s="13">
        <v>0.35599999999999998</v>
      </c>
      <c r="G1173" s="24">
        <v>1925.1</v>
      </c>
      <c r="I1173" s="13">
        <v>-22.34</v>
      </c>
      <c r="J1173" s="38">
        <v>1.0812347387822678</v>
      </c>
      <c r="K1173" s="103">
        <f t="shared" si="169"/>
        <v>1.1695510200632788</v>
      </c>
      <c r="L1173" s="25">
        <v>2.5000000000000001E-2</v>
      </c>
      <c r="N1173">
        <v>13.3</v>
      </c>
      <c r="O1173" s="70">
        <v>818.19799999999998</v>
      </c>
      <c r="P1173" s="70">
        <v>504.44940000000003</v>
      </c>
      <c r="Q1173" s="70">
        <f t="shared" si="162"/>
        <v>0.61653707293344651</v>
      </c>
      <c r="R1173" s="23">
        <f t="shared" si="163"/>
        <v>8.1999430700148395</v>
      </c>
      <c r="S1173" s="25">
        <v>6.3460000000000001</v>
      </c>
      <c r="T1173" s="23">
        <f t="shared" si="164"/>
        <v>0.77390781201954317</v>
      </c>
      <c r="U1173" s="23">
        <f t="shared" si="165"/>
        <v>1.2921435660281815</v>
      </c>
      <c r="V1173" s="23">
        <f t="shared" si="166"/>
        <v>3.230358915070454E-2</v>
      </c>
      <c r="W1173" s="1">
        <v>995</v>
      </c>
      <c r="X1173" s="1">
        <f t="shared" si="167"/>
        <v>3.2465918744426676E-5</v>
      </c>
      <c r="Y1173" s="7">
        <v>2000</v>
      </c>
      <c r="Z1173" s="1">
        <v>10.337999999999999</v>
      </c>
      <c r="AA1173" s="1">
        <f t="shared" si="168"/>
        <v>6.2808896777764908E-3</v>
      </c>
      <c r="AB1173" s="1">
        <f t="shared" si="170"/>
        <v>7.3458209295484129E-5</v>
      </c>
      <c r="AD1173" s="8" t="s">
        <v>159</v>
      </c>
      <c r="AE1173" s="1" t="s">
        <v>69</v>
      </c>
      <c r="AF1173" s="1" t="s">
        <v>70</v>
      </c>
      <c r="AG1173" s="1" t="s">
        <v>157</v>
      </c>
      <c r="AH1173" s="1" t="s">
        <v>114</v>
      </c>
      <c r="AI1173" s="1" t="s">
        <v>130</v>
      </c>
      <c r="AJ1173" s="1" t="s">
        <v>131</v>
      </c>
      <c r="AK1173" s="8" t="s">
        <v>159</v>
      </c>
    </row>
    <row r="1174" spans="1:37" ht="16">
      <c r="A1174" s="8" t="s">
        <v>158</v>
      </c>
      <c r="B1174" s="8" t="s">
        <v>159</v>
      </c>
      <c r="C1174" s="8" t="s">
        <v>66</v>
      </c>
      <c r="D1174" s="11" t="s">
        <v>67</v>
      </c>
      <c r="E1174" s="24">
        <v>42</v>
      </c>
      <c r="F1174" s="13">
        <v>1.0640000000000001</v>
      </c>
      <c r="G1174" s="24">
        <v>1949.1</v>
      </c>
      <c r="I1174" s="13">
        <v>-27.693999999999999</v>
      </c>
      <c r="J1174" s="38">
        <v>1.0753772034945575</v>
      </c>
      <c r="K1174" s="103">
        <f t="shared" si="169"/>
        <v>1.1632206619763135</v>
      </c>
      <c r="L1174" s="25">
        <v>7.3999999999999996E-2</v>
      </c>
      <c r="N1174">
        <v>13.3</v>
      </c>
      <c r="O1174" s="70">
        <v>818.19799999999998</v>
      </c>
      <c r="P1174" s="70">
        <v>504.44940000000003</v>
      </c>
      <c r="Q1174" s="70">
        <f t="shared" si="162"/>
        <v>0.61653707293344651</v>
      </c>
      <c r="R1174" s="23">
        <f t="shared" si="163"/>
        <v>8.1999430700148395</v>
      </c>
      <c r="S1174" s="25">
        <v>6.3460000000000001</v>
      </c>
      <c r="T1174" s="23">
        <f t="shared" si="164"/>
        <v>0.77390781201954317</v>
      </c>
      <c r="U1174" s="23">
        <f t="shared" si="165"/>
        <v>1.2921435660281815</v>
      </c>
      <c r="V1174" s="23">
        <f t="shared" si="166"/>
        <v>9.5618623886085427E-2</v>
      </c>
      <c r="W1174" s="1">
        <v>995</v>
      </c>
      <c r="X1174" s="1">
        <f t="shared" si="167"/>
        <v>9.6099119483502942E-5</v>
      </c>
      <c r="Y1174" s="7">
        <v>2000</v>
      </c>
      <c r="Z1174" s="1">
        <v>10.337999999999999</v>
      </c>
      <c r="AA1174" s="1">
        <f t="shared" si="168"/>
        <v>1.8591433446218407E-2</v>
      </c>
      <c r="AB1174" s="1">
        <f t="shared" si="170"/>
        <v>2.1625939520398749E-4</v>
      </c>
      <c r="AD1174" s="8" t="s">
        <v>159</v>
      </c>
      <c r="AE1174" s="1" t="s">
        <v>69</v>
      </c>
      <c r="AF1174" s="1" t="s">
        <v>70</v>
      </c>
      <c r="AG1174" s="1" t="s">
        <v>157</v>
      </c>
      <c r="AH1174" s="1" t="s">
        <v>114</v>
      </c>
      <c r="AI1174" s="1" t="s">
        <v>130</v>
      </c>
      <c r="AJ1174" s="1" t="s">
        <v>131</v>
      </c>
      <c r="AK1174" s="8" t="s">
        <v>159</v>
      </c>
    </row>
    <row r="1175" spans="1:37" ht="16">
      <c r="A1175" s="8" t="s">
        <v>158</v>
      </c>
      <c r="B1175" s="8" t="s">
        <v>159</v>
      </c>
      <c r="C1175" s="8" t="s">
        <v>66</v>
      </c>
      <c r="D1175" s="11" t="s">
        <v>67</v>
      </c>
      <c r="E1175" s="24">
        <v>43</v>
      </c>
      <c r="F1175" s="13">
        <v>3.54</v>
      </c>
      <c r="G1175" s="24">
        <v>1969.2</v>
      </c>
      <c r="I1175" s="13">
        <v>-29.033000000000001</v>
      </c>
      <c r="J1175" s="38">
        <v>1.0739121642052363</v>
      </c>
      <c r="K1175" s="103">
        <f t="shared" si="169"/>
        <v>1.1616373545040557</v>
      </c>
      <c r="L1175" s="25">
        <v>0.246</v>
      </c>
      <c r="N1175">
        <v>13.3</v>
      </c>
      <c r="O1175" s="70">
        <v>818.19799999999998</v>
      </c>
      <c r="P1175" s="70">
        <v>504.44940000000003</v>
      </c>
      <c r="Q1175" s="70">
        <f t="shared" si="162"/>
        <v>0.61653707293344651</v>
      </c>
      <c r="R1175" s="23">
        <f t="shared" si="163"/>
        <v>8.1999430700148395</v>
      </c>
      <c r="S1175" s="25">
        <v>6.3460000000000001</v>
      </c>
      <c r="T1175" s="23">
        <f t="shared" si="164"/>
        <v>0.77390781201954317</v>
      </c>
      <c r="U1175" s="23">
        <f t="shared" si="165"/>
        <v>1.2921435660281815</v>
      </c>
      <c r="V1175" s="23">
        <f t="shared" si="166"/>
        <v>0.31786731724293266</v>
      </c>
      <c r="W1175" s="1">
        <v>995</v>
      </c>
      <c r="X1175" s="1">
        <f t="shared" si="167"/>
        <v>3.1946464044515843E-4</v>
      </c>
      <c r="Y1175" s="7">
        <v>2000</v>
      </c>
      <c r="Z1175" s="1">
        <v>10.337999999999999</v>
      </c>
      <c r="AA1175" s="1">
        <f t="shared" si="168"/>
        <v>6.1803954429320657E-2</v>
      </c>
      <c r="AB1175" s="1">
        <f t="shared" si="170"/>
        <v>7.1793782121165259E-4</v>
      </c>
      <c r="AD1175" s="8" t="s">
        <v>159</v>
      </c>
      <c r="AE1175" s="1" t="s">
        <v>69</v>
      </c>
      <c r="AF1175" s="1" t="s">
        <v>70</v>
      </c>
      <c r="AG1175" s="1" t="s">
        <v>157</v>
      </c>
      <c r="AH1175" s="1" t="s">
        <v>114</v>
      </c>
      <c r="AI1175" s="1" t="s">
        <v>130</v>
      </c>
      <c r="AJ1175" s="1" t="s">
        <v>131</v>
      </c>
      <c r="AK1175" s="8" t="s">
        <v>159</v>
      </c>
    </row>
    <row r="1176" spans="1:37" ht="16">
      <c r="A1176" s="8" t="s">
        <v>158</v>
      </c>
      <c r="B1176" s="8" t="s">
        <v>159</v>
      </c>
      <c r="C1176" s="8" t="s">
        <v>66</v>
      </c>
      <c r="D1176" s="11" t="s">
        <v>67</v>
      </c>
      <c r="E1176" s="24">
        <v>46</v>
      </c>
      <c r="F1176" s="13">
        <v>0.97499999999999998</v>
      </c>
      <c r="G1176" s="24">
        <v>2009.7</v>
      </c>
      <c r="I1176" s="13">
        <v>-19.867999999999999</v>
      </c>
      <c r="J1176" s="38">
        <v>1.0839389924285607</v>
      </c>
      <c r="K1176" s="103">
        <f t="shared" si="169"/>
        <v>1.1724735415798262</v>
      </c>
      <c r="L1176" s="25">
        <v>6.8000000000000005E-2</v>
      </c>
      <c r="N1176">
        <v>13.3</v>
      </c>
      <c r="O1176" s="70">
        <v>818.19799999999998</v>
      </c>
      <c r="P1176" s="70">
        <v>504.44940000000003</v>
      </c>
      <c r="Q1176" s="70">
        <f t="shared" si="162"/>
        <v>0.61653707293344651</v>
      </c>
      <c r="R1176" s="23">
        <f t="shared" si="163"/>
        <v>8.1999430700148395</v>
      </c>
      <c r="S1176" s="25">
        <v>6.3460000000000001</v>
      </c>
      <c r="T1176" s="23">
        <f t="shared" si="164"/>
        <v>0.77390781201954317</v>
      </c>
      <c r="U1176" s="23">
        <f t="shared" si="165"/>
        <v>1.2921435660281815</v>
      </c>
      <c r="V1176" s="23">
        <f t="shared" si="166"/>
        <v>8.7865762489916344E-2</v>
      </c>
      <c r="W1176" s="1">
        <v>995</v>
      </c>
      <c r="X1176" s="1">
        <f t="shared" si="167"/>
        <v>8.8307298984840541E-5</v>
      </c>
      <c r="Y1176" s="7">
        <v>2000</v>
      </c>
      <c r="Z1176" s="1">
        <v>10.337999999999999</v>
      </c>
      <c r="AA1176" s="1">
        <f t="shared" si="168"/>
        <v>1.708401992355205E-2</v>
      </c>
      <c r="AB1176" s="1">
        <f t="shared" si="170"/>
        <v>2.0030561344187384E-4</v>
      </c>
      <c r="AD1176" s="8" t="s">
        <v>159</v>
      </c>
      <c r="AE1176" s="1" t="s">
        <v>69</v>
      </c>
      <c r="AF1176" s="1" t="s">
        <v>70</v>
      </c>
      <c r="AG1176" s="1" t="s">
        <v>157</v>
      </c>
      <c r="AH1176" s="1" t="s">
        <v>114</v>
      </c>
      <c r="AI1176" s="1" t="s">
        <v>130</v>
      </c>
      <c r="AJ1176" s="1" t="s">
        <v>131</v>
      </c>
      <c r="AK1176" s="8" t="s">
        <v>159</v>
      </c>
    </row>
    <row r="1177" spans="1:37" ht="16">
      <c r="A1177" s="8" t="s">
        <v>158</v>
      </c>
      <c r="B1177" s="8" t="s">
        <v>159</v>
      </c>
      <c r="C1177" s="8" t="s">
        <v>66</v>
      </c>
      <c r="D1177" s="11" t="s">
        <v>67</v>
      </c>
      <c r="E1177" s="24">
        <v>48</v>
      </c>
      <c r="F1177" s="13">
        <v>1.9370000000000001</v>
      </c>
      <c r="G1177" s="24">
        <v>2042.1</v>
      </c>
      <c r="I1177" s="13">
        <v>-16.045999999999999</v>
      </c>
      <c r="J1177" s="38">
        <v>1.0881197926074508</v>
      </c>
      <c r="K1177" s="103">
        <f t="shared" si="169"/>
        <v>1.1769917601394111</v>
      </c>
      <c r="L1177" s="25">
        <v>0.13500000000000001</v>
      </c>
      <c r="N1177">
        <v>13.3</v>
      </c>
      <c r="O1177" s="70">
        <v>818.19799999999998</v>
      </c>
      <c r="P1177" s="70">
        <v>504.44940000000003</v>
      </c>
      <c r="Q1177" s="70">
        <f t="shared" si="162"/>
        <v>0.61653707293344651</v>
      </c>
      <c r="R1177" s="23">
        <f t="shared" si="163"/>
        <v>8.1999430700148395</v>
      </c>
      <c r="S1177" s="25">
        <v>6.3460000000000001</v>
      </c>
      <c r="T1177" s="23">
        <f t="shared" si="164"/>
        <v>0.77390781201954317</v>
      </c>
      <c r="U1177" s="23">
        <f t="shared" si="165"/>
        <v>1.2921435660281815</v>
      </c>
      <c r="V1177" s="23">
        <f t="shared" si="166"/>
        <v>0.17443938141380452</v>
      </c>
      <c r="W1177" s="1">
        <v>995</v>
      </c>
      <c r="X1177" s="1">
        <f t="shared" si="167"/>
        <v>1.7531596121990404E-4</v>
      </c>
      <c r="Y1177" s="7">
        <v>2000</v>
      </c>
      <c r="Z1177" s="1">
        <v>10.337999999999999</v>
      </c>
      <c r="AA1177" s="1">
        <f t="shared" si="168"/>
        <v>3.3916804259993043E-2</v>
      </c>
      <c r="AB1177" s="1">
        <f t="shared" si="170"/>
        <v>3.9919799144273087E-4</v>
      </c>
      <c r="AD1177" s="8" t="s">
        <v>159</v>
      </c>
      <c r="AE1177" s="1" t="s">
        <v>69</v>
      </c>
      <c r="AF1177" s="1" t="s">
        <v>70</v>
      </c>
      <c r="AG1177" s="1" t="s">
        <v>157</v>
      </c>
      <c r="AH1177" s="1" t="s">
        <v>114</v>
      </c>
      <c r="AI1177" s="1" t="s">
        <v>130</v>
      </c>
      <c r="AJ1177" s="1" t="s">
        <v>131</v>
      </c>
      <c r="AK1177" s="8" t="s">
        <v>159</v>
      </c>
    </row>
    <row r="1178" spans="1:37" ht="16">
      <c r="A1178" s="8" t="s">
        <v>158</v>
      </c>
      <c r="B1178" s="8" t="s">
        <v>159</v>
      </c>
      <c r="C1178" s="8" t="s">
        <v>66</v>
      </c>
      <c r="D1178" s="11" t="s">
        <v>67</v>
      </c>
      <c r="E1178" s="24">
        <v>53</v>
      </c>
      <c r="F1178" s="13">
        <v>1.62</v>
      </c>
      <c r="G1178" s="24">
        <v>2163.1</v>
      </c>
      <c r="I1178" s="13">
        <v>-15.521000000000001</v>
      </c>
      <c r="J1178" s="38">
        <v>1.0886940507394458</v>
      </c>
      <c r="K1178" s="103">
        <f t="shared" si="169"/>
        <v>1.1776123622852694</v>
      </c>
      <c r="L1178" s="25">
        <v>0.113</v>
      </c>
      <c r="N1178">
        <v>13.3</v>
      </c>
      <c r="O1178" s="70">
        <v>818.19799999999998</v>
      </c>
      <c r="P1178" s="70">
        <v>504.44940000000003</v>
      </c>
      <c r="Q1178" s="70">
        <f t="shared" si="162"/>
        <v>0.61653707293344651</v>
      </c>
      <c r="R1178" s="23">
        <f t="shared" si="163"/>
        <v>8.1999430700148395</v>
      </c>
      <c r="S1178" s="25">
        <v>6.3460000000000001</v>
      </c>
      <c r="T1178" s="23">
        <f t="shared" si="164"/>
        <v>0.77390781201954317</v>
      </c>
      <c r="U1178" s="23">
        <f t="shared" si="165"/>
        <v>1.2921435660281815</v>
      </c>
      <c r="V1178" s="23">
        <f t="shared" si="166"/>
        <v>0.14601222296118452</v>
      </c>
      <c r="W1178" s="1">
        <v>995</v>
      </c>
      <c r="X1178" s="1">
        <f t="shared" si="167"/>
        <v>1.4674595272480857E-4</v>
      </c>
      <c r="Y1178" s="7">
        <v>2000</v>
      </c>
      <c r="Z1178" s="1">
        <v>10.337999999999999</v>
      </c>
      <c r="AA1178" s="1">
        <f t="shared" si="168"/>
        <v>2.8389621343549734E-2</v>
      </c>
      <c r="AB1178" s="1">
        <f t="shared" si="170"/>
        <v>3.3431969054761905E-4</v>
      </c>
      <c r="AD1178" s="8" t="s">
        <v>159</v>
      </c>
      <c r="AE1178" s="1" t="s">
        <v>69</v>
      </c>
      <c r="AF1178" s="1" t="s">
        <v>70</v>
      </c>
      <c r="AG1178" s="1" t="s">
        <v>157</v>
      </c>
      <c r="AH1178" s="1" t="s">
        <v>114</v>
      </c>
      <c r="AI1178" s="1" t="s">
        <v>130</v>
      </c>
      <c r="AJ1178" s="1" t="s">
        <v>131</v>
      </c>
      <c r="AK1178" s="8" t="s">
        <v>159</v>
      </c>
    </row>
    <row r="1179" spans="1:37" ht="16">
      <c r="A1179" s="8" t="s">
        <v>158</v>
      </c>
      <c r="B1179" s="8" t="s">
        <v>159</v>
      </c>
      <c r="C1179" s="8" t="s">
        <v>66</v>
      </c>
      <c r="D1179" s="11" t="s">
        <v>67</v>
      </c>
      <c r="E1179" s="24">
        <v>56</v>
      </c>
      <c r="F1179" s="13">
        <v>0.51800000000000002</v>
      </c>
      <c r="G1179" s="24">
        <v>2206.4</v>
      </c>
      <c r="I1179" s="13">
        <v>-22.47</v>
      </c>
      <c r="J1179" s="38">
        <v>1.0810925207035742</v>
      </c>
      <c r="K1179" s="103">
        <f t="shared" si="169"/>
        <v>1.169397322804695</v>
      </c>
      <c r="L1179" s="25">
        <v>3.5999999999999997E-2</v>
      </c>
      <c r="N1179">
        <v>13.3</v>
      </c>
      <c r="O1179" s="70">
        <v>818.19799999999998</v>
      </c>
      <c r="P1179" s="70">
        <v>504.44940000000003</v>
      </c>
      <c r="Q1179" s="70">
        <f t="shared" si="162"/>
        <v>0.61653707293344651</v>
      </c>
      <c r="R1179" s="23">
        <f t="shared" si="163"/>
        <v>8.1999430700148395</v>
      </c>
      <c r="S1179" s="25">
        <v>6.3460000000000001</v>
      </c>
      <c r="T1179" s="23">
        <f t="shared" si="164"/>
        <v>0.77390781201954317</v>
      </c>
      <c r="U1179" s="23">
        <f t="shared" si="165"/>
        <v>1.2921435660281815</v>
      </c>
      <c r="V1179" s="23">
        <f t="shared" si="166"/>
        <v>4.6517168377014528E-2</v>
      </c>
      <c r="W1179" s="1">
        <v>995</v>
      </c>
      <c r="X1179" s="1">
        <f t="shared" si="167"/>
        <v>4.67509229919744E-5</v>
      </c>
      <c r="Y1179" s="7">
        <v>2000</v>
      </c>
      <c r="Z1179" s="1">
        <v>10.337999999999999</v>
      </c>
      <c r="AA1179" s="1">
        <f t="shared" si="168"/>
        <v>9.0444811359981434E-3</v>
      </c>
      <c r="AB1179" s="1">
        <f t="shared" si="170"/>
        <v>1.0576592026593794E-4</v>
      </c>
      <c r="AD1179" s="8" t="s">
        <v>159</v>
      </c>
      <c r="AE1179" s="1" t="s">
        <v>69</v>
      </c>
      <c r="AF1179" s="1" t="s">
        <v>70</v>
      </c>
      <c r="AG1179" s="1" t="s">
        <v>157</v>
      </c>
      <c r="AH1179" s="1" t="s">
        <v>114</v>
      </c>
      <c r="AI1179" s="1" t="s">
        <v>130</v>
      </c>
      <c r="AJ1179" s="1" t="s">
        <v>131</v>
      </c>
      <c r="AK1179" s="8" t="s">
        <v>159</v>
      </c>
    </row>
    <row r="1180" spans="1:37" ht="16">
      <c r="A1180" s="8" t="s">
        <v>158</v>
      </c>
      <c r="B1180" s="8" t="s">
        <v>159</v>
      </c>
      <c r="C1180" s="8" t="s">
        <v>66</v>
      </c>
      <c r="D1180" s="11" t="s">
        <v>67</v>
      </c>
      <c r="E1180" s="24">
        <v>62</v>
      </c>
      <c r="F1180" s="13">
        <v>1.966</v>
      </c>
      <c r="G1180" s="24">
        <v>2281</v>
      </c>
      <c r="I1180" s="13">
        <v>-25.741</v>
      </c>
      <c r="J1180" s="38">
        <v>1.0775139604459605</v>
      </c>
      <c r="K1180" s="103">
        <f t="shared" si="169"/>
        <v>1.1655299059742359</v>
      </c>
      <c r="L1180" s="25">
        <v>0.13700000000000001</v>
      </c>
      <c r="N1180">
        <v>13.3</v>
      </c>
      <c r="O1180" s="70">
        <v>818.19799999999998</v>
      </c>
      <c r="P1180" s="70">
        <v>504.44940000000003</v>
      </c>
      <c r="Q1180" s="70">
        <f t="shared" si="162"/>
        <v>0.61653707293344651</v>
      </c>
      <c r="R1180" s="23">
        <f t="shared" si="163"/>
        <v>8.1999430700148395</v>
      </c>
      <c r="S1180" s="25">
        <v>6.3460000000000001</v>
      </c>
      <c r="T1180" s="23">
        <f t="shared" si="164"/>
        <v>0.77390781201954317</v>
      </c>
      <c r="U1180" s="23">
        <f t="shared" si="165"/>
        <v>1.2921435660281815</v>
      </c>
      <c r="V1180" s="23">
        <f t="shared" si="166"/>
        <v>0.17702366854586088</v>
      </c>
      <c r="W1180" s="1">
        <v>995</v>
      </c>
      <c r="X1180" s="1">
        <f t="shared" si="167"/>
        <v>1.7791323471945817E-4</v>
      </c>
      <c r="Y1180" s="7">
        <v>2000</v>
      </c>
      <c r="Z1180" s="1">
        <v>10.337999999999999</v>
      </c>
      <c r="AA1180" s="1">
        <f t="shared" si="168"/>
        <v>3.4419275434215163E-2</v>
      </c>
      <c r="AB1180" s="1">
        <f t="shared" si="170"/>
        <v>4.0116694860542127E-4</v>
      </c>
      <c r="AD1180" s="8" t="s">
        <v>159</v>
      </c>
      <c r="AE1180" s="1" t="s">
        <v>69</v>
      </c>
      <c r="AF1180" s="1" t="s">
        <v>70</v>
      </c>
      <c r="AG1180" s="1" t="s">
        <v>157</v>
      </c>
      <c r="AH1180" s="1" t="s">
        <v>114</v>
      </c>
      <c r="AI1180" s="1" t="s">
        <v>130</v>
      </c>
      <c r="AJ1180" s="1" t="s">
        <v>131</v>
      </c>
      <c r="AK1180" s="8" t="s">
        <v>159</v>
      </c>
    </row>
    <row r="1181" spans="1:37" ht="16">
      <c r="A1181" s="8" t="s">
        <v>158</v>
      </c>
      <c r="B1181" s="8" t="s">
        <v>159</v>
      </c>
      <c r="C1181" s="8" t="s">
        <v>66</v>
      </c>
      <c r="D1181" s="11" t="s">
        <v>67</v>
      </c>
      <c r="E1181" s="24">
        <v>64</v>
      </c>
      <c r="F1181" s="13">
        <v>1.165</v>
      </c>
      <c r="G1181" s="24">
        <v>2332</v>
      </c>
      <c r="I1181" s="13">
        <v>-22.893999999999998</v>
      </c>
      <c r="J1181" s="38">
        <v>1.0806286681280028</v>
      </c>
      <c r="K1181" s="103">
        <f t="shared" si="169"/>
        <v>1.1688960299621389</v>
      </c>
      <c r="L1181" s="25">
        <v>8.1000000000000003E-2</v>
      </c>
      <c r="N1181">
        <v>13.3</v>
      </c>
      <c r="O1181" s="70">
        <v>818.19799999999998</v>
      </c>
      <c r="P1181" s="70">
        <v>504.44940000000003</v>
      </c>
      <c r="Q1181" s="70">
        <f t="shared" si="162"/>
        <v>0.61653707293344651</v>
      </c>
      <c r="R1181" s="23">
        <f t="shared" si="163"/>
        <v>8.1999430700148395</v>
      </c>
      <c r="S1181" s="25">
        <v>6.3460000000000001</v>
      </c>
      <c r="T1181" s="23">
        <f t="shared" si="164"/>
        <v>0.77390781201954317</v>
      </c>
      <c r="U1181" s="23">
        <f t="shared" si="165"/>
        <v>1.2921435660281815</v>
      </c>
      <c r="V1181" s="23">
        <f t="shared" si="166"/>
        <v>0.1046636288482827</v>
      </c>
      <c r="W1181" s="1">
        <v>995</v>
      </c>
      <c r="X1181" s="1">
        <f t="shared" si="167"/>
        <v>1.0518957673194242E-4</v>
      </c>
      <c r="Y1181" s="7">
        <v>2000</v>
      </c>
      <c r="Z1181" s="1">
        <v>10.337999999999999</v>
      </c>
      <c r="AA1181" s="1">
        <f t="shared" si="168"/>
        <v>2.0350082555995824E-2</v>
      </c>
      <c r="AB1181" s="1">
        <f t="shared" si="170"/>
        <v>2.3787130709105293E-4</v>
      </c>
      <c r="AD1181" s="8" t="s">
        <v>159</v>
      </c>
      <c r="AE1181" s="1" t="s">
        <v>69</v>
      </c>
      <c r="AF1181" s="1" t="s">
        <v>70</v>
      </c>
      <c r="AG1181" s="1" t="s">
        <v>157</v>
      </c>
      <c r="AH1181" s="1" t="s">
        <v>114</v>
      </c>
      <c r="AI1181" s="1" t="s">
        <v>130</v>
      </c>
      <c r="AJ1181" s="1" t="s">
        <v>131</v>
      </c>
      <c r="AK1181" s="8" t="s">
        <v>159</v>
      </c>
    </row>
    <row r="1182" spans="1:37" ht="16">
      <c r="A1182" s="8" t="s">
        <v>158</v>
      </c>
      <c r="B1182" s="8" t="s">
        <v>159</v>
      </c>
      <c r="C1182" s="8" t="s">
        <v>66</v>
      </c>
      <c r="D1182" s="11" t="s">
        <v>67</v>
      </c>
      <c r="E1182" s="24">
        <v>65</v>
      </c>
      <c r="F1182" s="13">
        <v>4.8579999999999997</v>
      </c>
      <c r="G1182" s="24">
        <v>2338.5</v>
      </c>
      <c r="I1182" s="13">
        <v>-15.178000000000001</v>
      </c>
      <c r="J1182" s="38">
        <v>1.0890692291177149</v>
      </c>
      <c r="K1182" s="103">
        <f t="shared" si="169"/>
        <v>1.1780178181440923</v>
      </c>
      <c r="L1182" s="25">
        <v>0.33800000000000002</v>
      </c>
      <c r="N1182">
        <v>13.3</v>
      </c>
      <c r="O1182" s="70">
        <v>818.19799999999998</v>
      </c>
      <c r="P1182" s="70">
        <v>504.44940000000003</v>
      </c>
      <c r="Q1182" s="70">
        <f t="shared" si="162"/>
        <v>0.61653707293344651</v>
      </c>
      <c r="R1182" s="23">
        <f t="shared" si="163"/>
        <v>8.1999430700148395</v>
      </c>
      <c r="S1182" s="25">
        <v>6.3460000000000001</v>
      </c>
      <c r="T1182" s="23">
        <f t="shared" si="164"/>
        <v>0.77390781201954317</v>
      </c>
      <c r="U1182" s="23">
        <f t="shared" si="165"/>
        <v>1.2921435660281815</v>
      </c>
      <c r="V1182" s="23">
        <f t="shared" si="166"/>
        <v>0.43674452531752539</v>
      </c>
      <c r="W1182" s="1">
        <v>995</v>
      </c>
      <c r="X1182" s="1">
        <f t="shared" si="167"/>
        <v>4.3893922142464864E-4</v>
      </c>
      <c r="Y1182" s="7">
        <v>2000</v>
      </c>
      <c r="Z1182" s="1">
        <v>10.337999999999999</v>
      </c>
      <c r="AA1182" s="1">
        <f t="shared" si="168"/>
        <v>8.4917628443538146E-2</v>
      </c>
      <c r="AB1182" s="1">
        <f t="shared" si="170"/>
        <v>1.0003447938102753E-3</v>
      </c>
      <c r="AD1182" s="8" t="s">
        <v>159</v>
      </c>
      <c r="AE1182" s="1" t="s">
        <v>69</v>
      </c>
      <c r="AF1182" s="1" t="s">
        <v>70</v>
      </c>
      <c r="AG1182" s="1" t="s">
        <v>157</v>
      </c>
      <c r="AH1182" s="1" t="s">
        <v>114</v>
      </c>
      <c r="AI1182" s="1" t="s">
        <v>130</v>
      </c>
      <c r="AJ1182" s="1" t="s">
        <v>131</v>
      </c>
      <c r="AK1182" s="8" t="s">
        <v>159</v>
      </c>
    </row>
    <row r="1183" spans="1:37" ht="16">
      <c r="A1183" s="8" t="s">
        <v>158</v>
      </c>
      <c r="B1183" s="8" t="s">
        <v>159</v>
      </c>
      <c r="C1183" s="8" t="s">
        <v>66</v>
      </c>
      <c r="D1183" s="11" t="s">
        <v>67</v>
      </c>
      <c r="E1183" s="24">
        <v>74</v>
      </c>
      <c r="F1183" s="13">
        <v>0.314</v>
      </c>
      <c r="G1183" s="24">
        <v>2490.6999999999998</v>
      </c>
      <c r="I1183" s="13">
        <v>-40.881999999999998</v>
      </c>
      <c r="J1183" s="38">
        <v>1.0609459334865958</v>
      </c>
      <c r="K1183" s="103">
        <f t="shared" si="169"/>
        <v>1.1476242322782149</v>
      </c>
      <c r="L1183" s="25">
        <v>2.1999999999999999E-2</v>
      </c>
      <c r="N1183">
        <v>13.3</v>
      </c>
      <c r="O1183" s="70">
        <v>818.19799999999998</v>
      </c>
      <c r="P1183" s="70">
        <v>504.44940000000003</v>
      </c>
      <c r="Q1183" s="70">
        <f t="shared" si="162"/>
        <v>0.61653707293344651</v>
      </c>
      <c r="R1183" s="23">
        <f t="shared" si="163"/>
        <v>8.1999430700148395</v>
      </c>
      <c r="S1183" s="25">
        <v>6.3460000000000001</v>
      </c>
      <c r="T1183" s="23">
        <f t="shared" si="164"/>
        <v>0.77390781201954317</v>
      </c>
      <c r="U1183" s="23">
        <f t="shared" si="165"/>
        <v>1.2921435660281815</v>
      </c>
      <c r="V1183" s="23">
        <f t="shared" si="166"/>
        <v>2.8427158452619991E-2</v>
      </c>
      <c r="W1183" s="1">
        <v>995</v>
      </c>
      <c r="X1183" s="1">
        <f t="shared" si="167"/>
        <v>2.8570008495095468E-5</v>
      </c>
      <c r="Y1183" s="7">
        <v>2000</v>
      </c>
      <c r="Z1183" s="1">
        <v>10.337999999999999</v>
      </c>
      <c r="AA1183" s="1">
        <f t="shared" si="168"/>
        <v>5.5271829164433104E-3</v>
      </c>
      <c r="AB1183" s="1">
        <f t="shared" si="170"/>
        <v>6.3431290511445192E-5</v>
      </c>
      <c r="AD1183" s="8" t="s">
        <v>159</v>
      </c>
      <c r="AE1183" s="1" t="s">
        <v>69</v>
      </c>
      <c r="AF1183" s="1" t="s">
        <v>70</v>
      </c>
      <c r="AG1183" s="1" t="s">
        <v>157</v>
      </c>
      <c r="AH1183" s="1" t="s">
        <v>114</v>
      </c>
      <c r="AI1183" s="1" t="s">
        <v>130</v>
      </c>
      <c r="AJ1183" s="1" t="s">
        <v>131</v>
      </c>
      <c r="AK1183" s="8" t="s">
        <v>159</v>
      </c>
    </row>
    <row r="1184" spans="1:37" ht="16">
      <c r="A1184" s="8" t="s">
        <v>158</v>
      </c>
      <c r="B1184" s="8" t="s">
        <v>159</v>
      </c>
      <c r="C1184" s="8" t="s">
        <v>66</v>
      </c>
      <c r="D1184" s="11" t="s">
        <v>67</v>
      </c>
      <c r="E1184" s="24">
        <v>83</v>
      </c>
      <c r="F1184" s="13">
        <v>0.371</v>
      </c>
      <c r="G1184" s="24">
        <v>2676.9</v>
      </c>
      <c r="I1184" s="13">
        <v>-21.780999999999999</v>
      </c>
      <c r="J1184" s="38">
        <v>1.0818462718608006</v>
      </c>
      <c r="K1184" s="103">
        <f t="shared" si="169"/>
        <v>1.1702119128278767</v>
      </c>
      <c r="L1184" s="25">
        <v>2.5999999999999999E-2</v>
      </c>
      <c r="N1184">
        <v>13.3</v>
      </c>
      <c r="O1184" s="70">
        <v>818.19799999999998</v>
      </c>
      <c r="P1184" s="70">
        <v>504.44940000000003</v>
      </c>
      <c r="Q1184" s="70">
        <f t="shared" si="162"/>
        <v>0.61653707293344651</v>
      </c>
      <c r="R1184" s="23">
        <f t="shared" si="163"/>
        <v>8.1999430700148395</v>
      </c>
      <c r="S1184" s="25">
        <v>6.3460000000000001</v>
      </c>
      <c r="T1184" s="23">
        <f t="shared" si="164"/>
        <v>0.77390781201954317</v>
      </c>
      <c r="U1184" s="23">
        <f t="shared" si="165"/>
        <v>1.2921435660281815</v>
      </c>
      <c r="V1184" s="23">
        <f t="shared" si="166"/>
        <v>3.3595732716732718E-2</v>
      </c>
      <c r="W1184" s="1">
        <v>995</v>
      </c>
      <c r="X1184" s="1">
        <f t="shared" si="167"/>
        <v>3.3764555494203733E-5</v>
      </c>
      <c r="Y1184" s="7">
        <v>2000</v>
      </c>
      <c r="Z1184" s="1">
        <v>10.337999999999999</v>
      </c>
      <c r="AA1184" s="1">
        <f t="shared" si="168"/>
        <v>6.5321252648875483E-3</v>
      </c>
      <c r="AB1184" s="1">
        <f t="shared" si="170"/>
        <v>7.6439708010553578E-5</v>
      </c>
      <c r="AD1184" s="8" t="s">
        <v>159</v>
      </c>
      <c r="AE1184" s="1" t="s">
        <v>69</v>
      </c>
      <c r="AF1184" s="1" t="s">
        <v>70</v>
      </c>
      <c r="AG1184" s="1" t="s">
        <v>157</v>
      </c>
      <c r="AH1184" s="1" t="s">
        <v>114</v>
      </c>
      <c r="AI1184" s="1" t="s">
        <v>130</v>
      </c>
      <c r="AJ1184" s="1" t="s">
        <v>131</v>
      </c>
      <c r="AK1184" s="8" t="s">
        <v>159</v>
      </c>
    </row>
    <row r="1185" spans="1:37" ht="16">
      <c r="A1185" s="8" t="s">
        <v>158</v>
      </c>
      <c r="B1185" s="8" t="s">
        <v>159</v>
      </c>
      <c r="C1185" s="8" t="s">
        <v>66</v>
      </c>
      <c r="D1185" s="11" t="s">
        <v>67</v>
      </c>
      <c r="E1185" s="24">
        <v>87</v>
      </c>
      <c r="F1185" s="13">
        <v>0.27600000000000002</v>
      </c>
      <c r="G1185" s="24">
        <v>2744</v>
      </c>
      <c r="I1185" s="13">
        <v>-25.832999999999998</v>
      </c>
      <c r="J1185" s="38">
        <v>1.0774133062762656</v>
      </c>
      <c r="K1185" s="103">
        <f t="shared" si="169"/>
        <v>1.1654211268048085</v>
      </c>
      <c r="L1185" s="25">
        <v>1.9E-2</v>
      </c>
      <c r="N1185">
        <v>13.3</v>
      </c>
      <c r="O1185" s="70">
        <v>818.19799999999998</v>
      </c>
      <c r="P1185" s="70">
        <v>504.44940000000003</v>
      </c>
      <c r="Q1185" s="70">
        <f t="shared" si="162"/>
        <v>0.61653707293344651</v>
      </c>
      <c r="R1185" s="23">
        <f t="shared" si="163"/>
        <v>8.1999430700148395</v>
      </c>
      <c r="S1185" s="25">
        <v>6.3460000000000001</v>
      </c>
      <c r="T1185" s="23">
        <f t="shared" si="164"/>
        <v>0.77390781201954317</v>
      </c>
      <c r="U1185" s="23">
        <f t="shared" si="165"/>
        <v>1.2921435660281815</v>
      </c>
      <c r="V1185" s="23">
        <f t="shared" si="166"/>
        <v>2.4550727754535446E-2</v>
      </c>
      <c r="W1185" s="1">
        <v>995</v>
      </c>
      <c r="X1185" s="1">
        <f t="shared" si="167"/>
        <v>2.4674098245764268E-5</v>
      </c>
      <c r="Y1185" s="7">
        <v>2000</v>
      </c>
      <c r="Z1185" s="1">
        <v>10.337999999999999</v>
      </c>
      <c r="AA1185" s="1">
        <f t="shared" si="168"/>
        <v>4.7734761551101318E-3</v>
      </c>
      <c r="AB1185" s="1">
        <f t="shared" si="170"/>
        <v>5.5631099594643347E-5</v>
      </c>
      <c r="AD1185" s="8" t="s">
        <v>159</v>
      </c>
      <c r="AE1185" s="1" t="s">
        <v>69</v>
      </c>
      <c r="AF1185" s="1" t="s">
        <v>70</v>
      </c>
      <c r="AG1185" s="1" t="s">
        <v>157</v>
      </c>
      <c r="AH1185" s="1" t="s">
        <v>114</v>
      </c>
      <c r="AI1185" s="1" t="s">
        <v>130</v>
      </c>
      <c r="AJ1185" s="1" t="s">
        <v>131</v>
      </c>
      <c r="AK1185" s="8" t="s">
        <v>159</v>
      </c>
    </row>
    <row r="1186" spans="1:37" ht="16">
      <c r="A1186" s="8" t="s">
        <v>158</v>
      </c>
      <c r="B1186" s="8" t="s">
        <v>159</v>
      </c>
      <c r="C1186" s="8" t="s">
        <v>66</v>
      </c>
      <c r="D1186" s="11" t="s">
        <v>67</v>
      </c>
      <c r="E1186" s="24">
        <v>88</v>
      </c>
      <c r="F1186" s="13">
        <v>1.1279999999999999</v>
      </c>
      <c r="G1186" s="24">
        <v>2764.9</v>
      </c>
      <c r="I1186" s="13">
        <v>-25.646000000000001</v>
      </c>
      <c r="J1186" s="38">
        <v>1.077617896601881</v>
      </c>
      <c r="K1186" s="103">
        <f t="shared" si="169"/>
        <v>1.165642232039205</v>
      </c>
      <c r="L1186" s="25">
        <v>7.9000000000000001E-2</v>
      </c>
      <c r="N1186">
        <v>13.3</v>
      </c>
      <c r="O1186" s="70">
        <v>818.19799999999998</v>
      </c>
      <c r="P1186" s="70">
        <v>504.44940000000003</v>
      </c>
      <c r="Q1186" s="70">
        <f t="shared" si="162"/>
        <v>0.61653707293344651</v>
      </c>
      <c r="R1186" s="23">
        <f t="shared" si="163"/>
        <v>8.1999430700148395</v>
      </c>
      <c r="S1186" s="25">
        <v>6.3460000000000001</v>
      </c>
      <c r="T1186" s="23">
        <f t="shared" si="164"/>
        <v>0.77390781201954317</v>
      </c>
      <c r="U1186" s="23">
        <f t="shared" si="165"/>
        <v>1.2921435660281815</v>
      </c>
      <c r="V1186" s="23">
        <f t="shared" si="166"/>
        <v>0.10207934171622633</v>
      </c>
      <c r="W1186" s="1">
        <v>995</v>
      </c>
      <c r="X1186" s="1">
        <f t="shared" si="167"/>
        <v>1.0259230323238828E-4</v>
      </c>
      <c r="Y1186" s="7">
        <v>2000</v>
      </c>
      <c r="Z1186" s="1">
        <v>10.337999999999999</v>
      </c>
      <c r="AA1186" s="1">
        <f t="shared" si="168"/>
        <v>1.9847611381773708E-2</v>
      </c>
      <c r="AB1186" s="1">
        <f t="shared" si="170"/>
        <v>2.3135214031697437E-4</v>
      </c>
      <c r="AD1186" s="8" t="s">
        <v>159</v>
      </c>
      <c r="AE1186" s="1" t="s">
        <v>69</v>
      </c>
      <c r="AF1186" s="1" t="s">
        <v>70</v>
      </c>
      <c r="AG1186" s="1" t="s">
        <v>157</v>
      </c>
      <c r="AH1186" s="1" t="s">
        <v>114</v>
      </c>
      <c r="AI1186" s="1" t="s">
        <v>130</v>
      </c>
      <c r="AJ1186" s="1" t="s">
        <v>131</v>
      </c>
      <c r="AK1186" s="8" t="s">
        <v>159</v>
      </c>
    </row>
    <row r="1187" spans="1:37" ht="16">
      <c r="A1187" s="8" t="s">
        <v>158</v>
      </c>
      <c r="B1187" s="8" t="s">
        <v>159</v>
      </c>
      <c r="C1187" s="8" t="s">
        <v>66</v>
      </c>
      <c r="D1187" s="11" t="s">
        <v>67</v>
      </c>
      <c r="E1187" s="24">
        <v>93</v>
      </c>
      <c r="F1187" s="13">
        <v>0.38200000000000001</v>
      </c>
      <c r="G1187" s="24">
        <v>2933.9</v>
      </c>
      <c r="I1187" s="13">
        <v>-23.623000000000001</v>
      </c>
      <c r="J1187" s="38">
        <v>1.0798311378460326</v>
      </c>
      <c r="K1187" s="103">
        <f t="shared" si="169"/>
        <v>1.1680341254270661</v>
      </c>
      <c r="L1187" s="25">
        <v>2.7E-2</v>
      </c>
      <c r="N1187">
        <v>13.3</v>
      </c>
      <c r="O1187" s="70">
        <v>818.19799999999998</v>
      </c>
      <c r="P1187" s="70">
        <v>504.44940000000003</v>
      </c>
      <c r="Q1187" s="70">
        <f t="shared" si="162"/>
        <v>0.61653707293344651</v>
      </c>
      <c r="R1187" s="23">
        <f t="shared" si="163"/>
        <v>8.1999430700148395</v>
      </c>
      <c r="S1187" s="25">
        <v>6.3460000000000001</v>
      </c>
      <c r="T1187" s="23">
        <f t="shared" si="164"/>
        <v>0.77390781201954317</v>
      </c>
      <c r="U1187" s="23">
        <f t="shared" si="165"/>
        <v>1.2921435660281815</v>
      </c>
      <c r="V1187" s="23">
        <f t="shared" si="166"/>
        <v>3.4887876282760896E-2</v>
      </c>
      <c r="W1187" s="1">
        <v>995</v>
      </c>
      <c r="X1187" s="1">
        <f t="shared" si="167"/>
        <v>3.5063192243980798E-5</v>
      </c>
      <c r="Y1187" s="7">
        <v>2000</v>
      </c>
      <c r="Z1187" s="1">
        <v>10.337999999999999</v>
      </c>
      <c r="AA1187" s="1">
        <f t="shared" si="168"/>
        <v>6.7833608519986075E-3</v>
      </c>
      <c r="AB1187" s="1">
        <f t="shared" si="170"/>
        <v>7.9231969602203906E-5</v>
      </c>
      <c r="AD1187" s="8" t="s">
        <v>159</v>
      </c>
      <c r="AE1187" s="1" t="s">
        <v>69</v>
      </c>
      <c r="AF1187" s="1" t="s">
        <v>70</v>
      </c>
      <c r="AG1187" s="1" t="s">
        <v>157</v>
      </c>
      <c r="AH1187" s="1" t="s">
        <v>114</v>
      </c>
      <c r="AI1187" s="1" t="s">
        <v>130</v>
      </c>
      <c r="AJ1187" s="1" t="s">
        <v>131</v>
      </c>
      <c r="AK1187" s="8" t="s">
        <v>159</v>
      </c>
    </row>
    <row r="1188" spans="1:37" ht="16">
      <c r="A1188" s="8" t="s">
        <v>158</v>
      </c>
      <c r="B1188" s="8" t="s">
        <v>159</v>
      </c>
      <c r="C1188" s="8" t="s">
        <v>66</v>
      </c>
      <c r="D1188" s="11" t="s">
        <v>67</v>
      </c>
      <c r="E1188" s="24">
        <v>96</v>
      </c>
      <c r="F1188" s="13">
        <v>0.32200000000000001</v>
      </c>
      <c r="G1188" s="24">
        <v>3128.3</v>
      </c>
      <c r="I1188" s="13">
        <v>-23.068000000000001</v>
      </c>
      <c r="J1188" s="38">
        <v>1.0804383122743846</v>
      </c>
      <c r="K1188" s="103">
        <f t="shared" si="169"/>
        <v>1.1686903092579077</v>
      </c>
      <c r="L1188" s="25">
        <v>2.1999999999999999E-2</v>
      </c>
      <c r="N1188">
        <v>13.3</v>
      </c>
      <c r="O1188" s="70">
        <v>818.19799999999998</v>
      </c>
      <c r="P1188" s="70">
        <v>504.44940000000003</v>
      </c>
      <c r="Q1188" s="70">
        <f t="shared" si="162"/>
        <v>0.61653707293344651</v>
      </c>
      <c r="R1188" s="23">
        <f t="shared" si="163"/>
        <v>8.1999430700148395</v>
      </c>
      <c r="S1188" s="25">
        <v>6.3460000000000001</v>
      </c>
      <c r="T1188" s="23">
        <f t="shared" si="164"/>
        <v>0.77390781201954317</v>
      </c>
      <c r="U1188" s="23">
        <f t="shared" si="165"/>
        <v>1.2921435660281815</v>
      </c>
      <c r="V1188" s="23">
        <f t="shared" si="166"/>
        <v>2.8427158452619991E-2</v>
      </c>
      <c r="W1188" s="1">
        <v>995</v>
      </c>
      <c r="X1188" s="1">
        <f t="shared" si="167"/>
        <v>2.8570008495095468E-5</v>
      </c>
      <c r="Y1188" s="7">
        <v>2000</v>
      </c>
      <c r="Z1188" s="1">
        <v>10.337999999999999</v>
      </c>
      <c r="AA1188" s="1">
        <f t="shared" si="168"/>
        <v>5.5271829164433104E-3</v>
      </c>
      <c r="AB1188" s="1">
        <f t="shared" si="170"/>
        <v>6.4595651119431566E-5</v>
      </c>
      <c r="AD1188" s="8" t="s">
        <v>159</v>
      </c>
      <c r="AE1188" s="1" t="s">
        <v>69</v>
      </c>
      <c r="AF1188" s="1" t="s">
        <v>70</v>
      </c>
      <c r="AG1188" s="1" t="s">
        <v>157</v>
      </c>
      <c r="AH1188" s="1" t="s">
        <v>114</v>
      </c>
      <c r="AI1188" s="1" t="s">
        <v>130</v>
      </c>
      <c r="AJ1188" s="1" t="s">
        <v>131</v>
      </c>
      <c r="AK1188" s="8" t="s">
        <v>159</v>
      </c>
    </row>
    <row r="1189" spans="1:37" ht="16">
      <c r="A1189" s="8" t="s">
        <v>158</v>
      </c>
      <c r="B1189" s="8" t="s">
        <v>159</v>
      </c>
      <c r="C1189" s="8" t="s">
        <v>66</v>
      </c>
      <c r="D1189" s="11" t="s">
        <v>67</v>
      </c>
      <c r="E1189" s="24">
        <v>105</v>
      </c>
      <c r="F1189" s="13">
        <v>0.43099999999999999</v>
      </c>
      <c r="G1189" s="24">
        <v>3774.1</v>
      </c>
      <c r="I1189" s="13">
        <v>-26.1</v>
      </c>
      <c r="J1189" s="38">
        <v>1.0771211892108936</v>
      </c>
      <c r="K1189" s="103">
        <f t="shared" si="169"/>
        <v>1.1651054293811542</v>
      </c>
      <c r="L1189" s="25">
        <v>0.03</v>
      </c>
      <c r="N1189">
        <v>13.3</v>
      </c>
      <c r="O1189" s="70">
        <v>818.19799999999998</v>
      </c>
      <c r="P1189" s="70">
        <v>504.44940000000003</v>
      </c>
      <c r="Q1189" s="70">
        <f t="shared" si="162"/>
        <v>0.61653707293344651</v>
      </c>
      <c r="R1189" s="23">
        <f t="shared" si="163"/>
        <v>8.1999430700148395</v>
      </c>
      <c r="S1189" s="25">
        <v>6.3460000000000001</v>
      </c>
      <c r="T1189" s="23">
        <f t="shared" si="164"/>
        <v>0.77390781201954317</v>
      </c>
      <c r="U1189" s="23">
        <f t="shared" si="165"/>
        <v>1.2921435660281815</v>
      </c>
      <c r="V1189" s="23">
        <f t="shared" si="166"/>
        <v>3.8764306980845445E-2</v>
      </c>
      <c r="W1189" s="1">
        <v>995</v>
      </c>
      <c r="X1189" s="1">
        <f t="shared" si="167"/>
        <v>3.8959102493312005E-5</v>
      </c>
      <c r="Y1189" s="7">
        <v>2000</v>
      </c>
      <c r="Z1189" s="1">
        <v>10.337999999999999</v>
      </c>
      <c r="AA1189" s="1">
        <f t="shared" si="168"/>
        <v>7.537067613331787E-3</v>
      </c>
      <c r="AB1189" s="1">
        <f t="shared" si="170"/>
        <v>8.7814783979057233E-5</v>
      </c>
      <c r="AD1189" s="8" t="s">
        <v>159</v>
      </c>
      <c r="AE1189" s="1" t="s">
        <v>69</v>
      </c>
      <c r="AF1189" s="1" t="s">
        <v>70</v>
      </c>
      <c r="AG1189" s="1" t="s">
        <v>157</v>
      </c>
      <c r="AH1189" s="1" t="s">
        <v>114</v>
      </c>
      <c r="AI1189" s="1" t="s">
        <v>130</v>
      </c>
      <c r="AJ1189" s="1" t="s">
        <v>131</v>
      </c>
      <c r="AK1189" s="8" t="s">
        <v>159</v>
      </c>
    </row>
    <row r="1190" spans="1:37" ht="16">
      <c r="A1190" s="8" t="s">
        <v>158</v>
      </c>
      <c r="B1190" s="8" t="s">
        <v>159</v>
      </c>
      <c r="C1190" s="8" t="s">
        <v>66</v>
      </c>
      <c r="D1190" s="11" t="s">
        <v>67</v>
      </c>
      <c r="E1190" s="24">
        <v>106</v>
      </c>
      <c r="F1190" s="13">
        <v>0.32600000000000001</v>
      </c>
      <c r="G1190" s="24">
        <v>3839.5</v>
      </c>
      <c r="I1190" s="13">
        <v>-31.501999999999999</v>
      </c>
      <c r="J1190" s="38">
        <v>1.0712106448955405</v>
      </c>
      <c r="K1190" s="103">
        <f t="shared" si="169"/>
        <v>1.1587177396808248</v>
      </c>
      <c r="L1190" s="25">
        <v>2.3E-2</v>
      </c>
      <c r="N1190">
        <v>13.3</v>
      </c>
      <c r="O1190" s="70">
        <v>818.19799999999998</v>
      </c>
      <c r="P1190" s="70">
        <v>504.44940000000003</v>
      </c>
      <c r="Q1190" s="70">
        <f t="shared" si="162"/>
        <v>0.61653707293344651</v>
      </c>
      <c r="R1190" s="23">
        <f t="shared" si="163"/>
        <v>8.1999430700148395</v>
      </c>
      <c r="S1190" s="25">
        <v>6.3460000000000001</v>
      </c>
      <c r="T1190" s="23">
        <f t="shared" si="164"/>
        <v>0.77390781201954317</v>
      </c>
      <c r="U1190" s="23">
        <f t="shared" si="165"/>
        <v>1.2921435660281815</v>
      </c>
      <c r="V1190" s="23">
        <f t="shared" si="166"/>
        <v>2.9719302018648173E-2</v>
      </c>
      <c r="W1190" s="1">
        <v>995</v>
      </c>
      <c r="X1190" s="1">
        <f t="shared" si="167"/>
        <v>2.9868645244872536E-5</v>
      </c>
      <c r="Y1190" s="7">
        <v>2000</v>
      </c>
      <c r="Z1190" s="1">
        <v>10.337999999999999</v>
      </c>
      <c r="AA1190" s="1">
        <f t="shared" si="168"/>
        <v>5.7784185035543697E-3</v>
      </c>
      <c r="AB1190" s="1">
        <f t="shared" si="170"/>
        <v>6.6955560273683728E-5</v>
      </c>
      <c r="AD1190" s="8" t="s">
        <v>159</v>
      </c>
      <c r="AE1190" s="1" t="s">
        <v>69</v>
      </c>
      <c r="AF1190" s="1" t="s">
        <v>70</v>
      </c>
      <c r="AG1190" s="1" t="s">
        <v>157</v>
      </c>
      <c r="AH1190" s="1" t="s">
        <v>114</v>
      </c>
      <c r="AI1190" s="1" t="s">
        <v>130</v>
      </c>
      <c r="AJ1190" s="1" t="s">
        <v>131</v>
      </c>
      <c r="AK1190" s="8" t="s">
        <v>159</v>
      </c>
    </row>
    <row r="1191" spans="1:37" ht="16">
      <c r="A1191" s="8" t="s">
        <v>160</v>
      </c>
      <c r="B1191" s="8" t="s">
        <v>161</v>
      </c>
      <c r="C1191" s="8" t="s">
        <v>156</v>
      </c>
      <c r="D1191" s="11" t="s">
        <v>67</v>
      </c>
      <c r="E1191" s="24">
        <v>15</v>
      </c>
      <c r="F1191" s="13">
        <v>0.33800000000000002</v>
      </c>
      <c r="G1191" s="24">
        <v>1403</v>
      </c>
      <c r="H1191" s="8" t="s">
        <v>118</v>
      </c>
      <c r="I1191" s="13">
        <v>-28.777000000000001</v>
      </c>
      <c r="J1191" s="38">
        <v>1.0741922646910396</v>
      </c>
      <c r="K1191" s="103">
        <f t="shared" si="169"/>
        <v>1.1619400669495976</v>
      </c>
      <c r="L1191" s="25">
        <v>8.8999999999999996E-2</v>
      </c>
      <c r="N1191">
        <v>13.3</v>
      </c>
      <c r="O1191" s="70">
        <v>818.19799999999998</v>
      </c>
      <c r="P1191" s="70">
        <v>504.44940000000003</v>
      </c>
      <c r="Q1191" s="70">
        <f t="shared" si="162"/>
        <v>0.61653707293344651</v>
      </c>
      <c r="R1191" s="23">
        <f t="shared" si="163"/>
        <v>8.1999430700148395</v>
      </c>
      <c r="S1191" s="25">
        <v>6.1340000000000003</v>
      </c>
      <c r="T1191" s="23">
        <f t="shared" si="164"/>
        <v>0.74805397398800477</v>
      </c>
      <c r="U1191" s="23">
        <f t="shared" si="165"/>
        <v>1.3368019351181673</v>
      </c>
      <c r="V1191" s="23">
        <f t="shared" si="166"/>
        <v>0.11897537222551688</v>
      </c>
      <c r="W1191" s="1">
        <v>995</v>
      </c>
      <c r="X1191" s="1">
        <f t="shared" si="167"/>
        <v>1.195732384176049E-4</v>
      </c>
      <c r="Y1191" s="7">
        <v>2000</v>
      </c>
      <c r="Z1191" s="1">
        <v>10.167999999999999</v>
      </c>
      <c r="AA1191" s="1">
        <f t="shared" si="168"/>
        <v>2.3519519751692548E-2</v>
      </c>
      <c r="AB1191" s="1">
        <f t="shared" si="170"/>
        <v>2.732827235490402E-4</v>
      </c>
      <c r="AD1191" s="8" t="s">
        <v>161</v>
      </c>
      <c r="AE1191" s="1" t="s">
        <v>69</v>
      </c>
      <c r="AF1191" s="1" t="s">
        <v>70</v>
      </c>
      <c r="AG1191" s="1" t="s">
        <v>157</v>
      </c>
      <c r="AH1191" s="1" t="s">
        <v>72</v>
      </c>
      <c r="AI1191" s="1" t="s">
        <v>130</v>
      </c>
      <c r="AJ1191" s="1" t="s">
        <v>74</v>
      </c>
      <c r="AK1191" s="8" t="s">
        <v>161</v>
      </c>
    </row>
    <row r="1192" spans="1:37" ht="16">
      <c r="A1192" s="8" t="s">
        <v>160</v>
      </c>
      <c r="B1192" s="8" t="s">
        <v>161</v>
      </c>
      <c r="C1192" s="8" t="s">
        <v>156</v>
      </c>
      <c r="D1192" s="11" t="s">
        <v>67</v>
      </c>
      <c r="E1192" s="24">
        <v>37</v>
      </c>
      <c r="F1192" s="13">
        <v>2.8410000000000002</v>
      </c>
      <c r="G1192" s="24">
        <v>1986.3</v>
      </c>
      <c r="H1192" s="8" t="s">
        <v>68</v>
      </c>
      <c r="I1192" s="13">
        <v>3095.0369999999998</v>
      </c>
      <c r="J1192" s="38">
        <v>4.3779359273697089</v>
      </c>
      <c r="K1192" s="103">
        <f t="shared" si="169"/>
        <v>4.7226737840954813</v>
      </c>
      <c r="L1192" s="25">
        <v>0.747</v>
      </c>
      <c r="N1192">
        <v>13.3</v>
      </c>
      <c r="O1192" s="70">
        <v>818.19799999999998</v>
      </c>
      <c r="P1192" s="70">
        <v>504.44940000000003</v>
      </c>
      <c r="Q1192" s="70">
        <f t="shared" si="162"/>
        <v>0.61653707293344651</v>
      </c>
      <c r="R1192" s="23">
        <f t="shared" si="163"/>
        <v>8.1999430700148395</v>
      </c>
      <c r="S1192" s="25">
        <v>6.1340000000000003</v>
      </c>
      <c r="T1192" s="23">
        <f t="shared" si="164"/>
        <v>0.74805397398800477</v>
      </c>
      <c r="U1192" s="23">
        <f t="shared" si="165"/>
        <v>1.3368019351181673</v>
      </c>
      <c r="V1192" s="23">
        <f t="shared" si="166"/>
        <v>0.99859104553327094</v>
      </c>
      <c r="W1192" s="1">
        <v>995</v>
      </c>
      <c r="X1192" s="1">
        <f t="shared" si="167"/>
        <v>1.0036090909882119E-3</v>
      </c>
      <c r="Y1192" s="7">
        <v>2000</v>
      </c>
      <c r="Z1192" s="1">
        <v>10.167999999999999</v>
      </c>
      <c r="AA1192" s="1">
        <f t="shared" si="168"/>
        <v>0.19740540735409362</v>
      </c>
      <c r="AB1192" s="1">
        <f t="shared" si="170"/>
        <v>9.322813421498672E-3</v>
      </c>
      <c r="AD1192" s="8" t="s">
        <v>161</v>
      </c>
      <c r="AE1192" s="1" t="s">
        <v>69</v>
      </c>
      <c r="AF1192" s="1" t="s">
        <v>70</v>
      </c>
      <c r="AG1192" s="1" t="s">
        <v>157</v>
      </c>
      <c r="AH1192" s="1" t="s">
        <v>72</v>
      </c>
      <c r="AI1192" s="1" t="s">
        <v>130</v>
      </c>
      <c r="AJ1192" s="1" t="s">
        <v>74</v>
      </c>
      <c r="AK1192" s="8" t="s">
        <v>161</v>
      </c>
    </row>
    <row r="1193" spans="1:37" ht="16">
      <c r="A1193" s="8" t="s">
        <v>160</v>
      </c>
      <c r="B1193" s="8" t="s">
        <v>161</v>
      </c>
      <c r="C1193" s="8" t="s">
        <v>156</v>
      </c>
      <c r="D1193" s="11" t="s">
        <v>67</v>
      </c>
      <c r="E1193" s="24">
        <v>38</v>
      </c>
      <c r="F1193" s="13">
        <v>0.51300000000000001</v>
      </c>
      <c r="G1193" s="24">
        <v>2001.2</v>
      </c>
      <c r="H1193" s="8" t="s">
        <v>77</v>
      </c>
      <c r="I1193" s="13">
        <v>3843.47</v>
      </c>
      <c r="J1193" s="38">
        <v>5.1369703814552574</v>
      </c>
      <c r="K1193" s="103">
        <f t="shared" si="169"/>
        <v>5.5380163343770166</v>
      </c>
      <c r="L1193" s="25">
        <v>0.13500000000000001</v>
      </c>
      <c r="N1193">
        <v>13.3</v>
      </c>
      <c r="O1193" s="70">
        <v>818.19799999999998</v>
      </c>
      <c r="P1193" s="70">
        <v>504.44940000000003</v>
      </c>
      <c r="Q1193" s="70">
        <f t="shared" si="162"/>
        <v>0.61653707293344651</v>
      </c>
      <c r="R1193" s="23">
        <f t="shared" si="163"/>
        <v>8.1999430700148395</v>
      </c>
      <c r="S1193" s="25">
        <v>6.1340000000000003</v>
      </c>
      <c r="T1193" s="23">
        <f t="shared" si="164"/>
        <v>0.74805397398800477</v>
      </c>
      <c r="U1193" s="23">
        <f t="shared" si="165"/>
        <v>1.3368019351181673</v>
      </c>
      <c r="V1193" s="23">
        <f t="shared" si="166"/>
        <v>0.18046826124095258</v>
      </c>
      <c r="W1193" s="1">
        <v>995</v>
      </c>
      <c r="X1193" s="1">
        <f t="shared" si="167"/>
        <v>1.813751369255805E-4</v>
      </c>
      <c r="Y1193" s="7">
        <v>2000</v>
      </c>
      <c r="Z1193" s="1">
        <v>10.167999999999999</v>
      </c>
      <c r="AA1193" s="1">
        <f t="shared" si="168"/>
        <v>3.5675676027848248E-2</v>
      </c>
      <c r="AB1193" s="1">
        <f t="shared" si="170"/>
        <v>1.9757247658216616E-3</v>
      </c>
      <c r="AD1193" s="8" t="s">
        <v>161</v>
      </c>
      <c r="AE1193" s="1" t="s">
        <v>69</v>
      </c>
      <c r="AF1193" s="1" t="s">
        <v>70</v>
      </c>
      <c r="AG1193" s="1" t="s">
        <v>157</v>
      </c>
      <c r="AH1193" s="1" t="s">
        <v>72</v>
      </c>
      <c r="AI1193" s="1" t="s">
        <v>130</v>
      </c>
      <c r="AJ1193" s="1" t="s">
        <v>74</v>
      </c>
      <c r="AK1193" s="8" t="s">
        <v>161</v>
      </c>
    </row>
    <row r="1194" spans="1:37" ht="16">
      <c r="A1194" s="8" t="s">
        <v>160</v>
      </c>
      <c r="B1194" s="8" t="s">
        <v>161</v>
      </c>
      <c r="C1194" s="8" t="s">
        <v>156</v>
      </c>
      <c r="D1194" s="11" t="s">
        <v>67</v>
      </c>
      <c r="E1194" s="24">
        <v>16</v>
      </c>
      <c r="F1194" s="13">
        <v>0.46500000000000002</v>
      </c>
      <c r="G1194" s="24">
        <v>1407.4</v>
      </c>
      <c r="H1194" s="8" t="s">
        <v>78</v>
      </c>
      <c r="I1194" s="13">
        <v>87.543000000000006</v>
      </c>
      <c r="J1194" s="38">
        <v>1.2012990368237313</v>
      </c>
      <c r="K1194" s="103">
        <f t="shared" si="169"/>
        <v>1.2992934700503211</v>
      </c>
      <c r="L1194" s="25">
        <v>0.122</v>
      </c>
      <c r="N1194">
        <v>13.3</v>
      </c>
      <c r="O1194" s="70">
        <v>818.19799999999998</v>
      </c>
      <c r="P1194" s="70">
        <v>504.44940000000003</v>
      </c>
      <c r="Q1194" s="70">
        <f t="shared" si="162"/>
        <v>0.61653707293344651</v>
      </c>
      <c r="R1194" s="23">
        <f t="shared" si="163"/>
        <v>8.1999430700148395</v>
      </c>
      <c r="S1194" s="25">
        <v>6.1340000000000003</v>
      </c>
      <c r="T1194" s="23">
        <f t="shared" si="164"/>
        <v>0.74805397398800477</v>
      </c>
      <c r="U1194" s="23">
        <f t="shared" si="165"/>
        <v>1.3368019351181673</v>
      </c>
      <c r="V1194" s="23">
        <f t="shared" si="166"/>
        <v>0.16308983608441641</v>
      </c>
      <c r="W1194" s="1">
        <v>995</v>
      </c>
      <c r="X1194" s="1">
        <f t="shared" si="167"/>
        <v>1.6390938299941347E-4</v>
      </c>
      <c r="Y1194" s="7">
        <v>2000</v>
      </c>
      <c r="Z1194" s="1">
        <v>10.167999999999999</v>
      </c>
      <c r="AA1194" s="1">
        <f t="shared" si="168"/>
        <v>3.2240240558499896E-2</v>
      </c>
      <c r="AB1194" s="1">
        <f t="shared" si="170"/>
        <v>4.1889534030510437E-4</v>
      </c>
      <c r="AD1194" s="8" t="s">
        <v>161</v>
      </c>
      <c r="AE1194" s="1" t="s">
        <v>69</v>
      </c>
      <c r="AF1194" s="1" t="s">
        <v>70</v>
      </c>
      <c r="AG1194" s="1" t="s">
        <v>157</v>
      </c>
      <c r="AH1194" s="1" t="s">
        <v>72</v>
      </c>
      <c r="AI1194" s="1" t="s">
        <v>130</v>
      </c>
      <c r="AJ1194" s="1" t="s">
        <v>74</v>
      </c>
      <c r="AK1194" s="8" t="s">
        <v>161</v>
      </c>
    </row>
    <row r="1195" spans="1:37" ht="16">
      <c r="A1195" s="8" t="s">
        <v>160</v>
      </c>
      <c r="B1195" s="8" t="s">
        <v>161</v>
      </c>
      <c r="C1195" s="8" t="s">
        <v>156</v>
      </c>
      <c r="D1195" s="11" t="s">
        <v>67</v>
      </c>
      <c r="E1195" s="24">
        <v>23</v>
      </c>
      <c r="F1195" s="13">
        <v>1.1890000000000001</v>
      </c>
      <c r="G1195" s="24">
        <v>1677</v>
      </c>
      <c r="H1195" s="8" t="s">
        <v>80</v>
      </c>
      <c r="I1195" s="13">
        <v>11030.254000000001</v>
      </c>
      <c r="J1195" s="38">
        <v>11.855586567700845</v>
      </c>
      <c r="K1195" s="103">
        <f t="shared" si="169"/>
        <v>12.710876175776043</v>
      </c>
      <c r="L1195" s="25">
        <v>0.313</v>
      </c>
      <c r="N1195">
        <v>13.3</v>
      </c>
      <c r="O1195" s="70">
        <v>818.19799999999998</v>
      </c>
      <c r="P1195" s="70">
        <v>504.44940000000003</v>
      </c>
      <c r="Q1195" s="70">
        <f t="shared" si="162"/>
        <v>0.61653707293344651</v>
      </c>
      <c r="R1195" s="23">
        <f t="shared" si="163"/>
        <v>8.1999430700148395</v>
      </c>
      <c r="S1195" s="25">
        <v>6.1340000000000003</v>
      </c>
      <c r="T1195" s="23">
        <f t="shared" si="164"/>
        <v>0.74805397398800477</v>
      </c>
      <c r="U1195" s="23">
        <f t="shared" si="165"/>
        <v>1.3368019351181673</v>
      </c>
      <c r="V1195" s="23">
        <f t="shared" si="166"/>
        <v>0.41841900569198637</v>
      </c>
      <c r="W1195" s="1">
        <v>995</v>
      </c>
      <c r="X1195" s="1">
        <f t="shared" si="167"/>
        <v>4.2052161376079033E-4</v>
      </c>
      <c r="Y1195" s="7">
        <v>2000</v>
      </c>
      <c r="Z1195" s="1">
        <v>10.167999999999999</v>
      </c>
      <c r="AA1195" s="1">
        <f t="shared" si="168"/>
        <v>8.2714715531233357E-2</v>
      </c>
      <c r="AB1195" s="1">
        <f t="shared" si="170"/>
        <v>1.0513765070320466E-2</v>
      </c>
      <c r="AD1195" s="8" t="s">
        <v>161</v>
      </c>
      <c r="AE1195" s="1" t="s">
        <v>69</v>
      </c>
      <c r="AF1195" s="1" t="s">
        <v>70</v>
      </c>
      <c r="AG1195" s="1" t="s">
        <v>157</v>
      </c>
      <c r="AH1195" s="1" t="s">
        <v>72</v>
      </c>
      <c r="AI1195" s="1" t="s">
        <v>130</v>
      </c>
      <c r="AJ1195" s="1" t="s">
        <v>74</v>
      </c>
      <c r="AK1195" s="8" t="s">
        <v>161</v>
      </c>
    </row>
    <row r="1196" spans="1:37" ht="16">
      <c r="A1196" s="8" t="s">
        <v>160</v>
      </c>
      <c r="B1196" s="8" t="s">
        <v>161</v>
      </c>
      <c r="C1196" s="8" t="s">
        <v>156</v>
      </c>
      <c r="D1196" s="11" t="s">
        <v>67</v>
      </c>
      <c r="E1196" s="24">
        <v>43</v>
      </c>
      <c r="F1196" s="13">
        <v>0.32700000000000001</v>
      </c>
      <c r="G1196" s="24">
        <v>2091</v>
      </c>
      <c r="H1196" s="8" t="s">
        <v>162</v>
      </c>
      <c r="I1196" s="13">
        <v>3846.5369999999998</v>
      </c>
      <c r="J1196" s="38">
        <v>5.1400560344685369</v>
      </c>
      <c r="K1196" s="103">
        <f t="shared" si="169"/>
        <v>5.5413288140813171</v>
      </c>
      <c r="L1196" s="25">
        <v>8.5999999999999993E-2</v>
      </c>
      <c r="N1196">
        <v>13.3</v>
      </c>
      <c r="O1196" s="70">
        <v>818.19799999999998</v>
      </c>
      <c r="P1196" s="70">
        <v>504.44940000000003</v>
      </c>
      <c r="Q1196" s="70">
        <f t="shared" si="162"/>
        <v>0.61653707293344651</v>
      </c>
      <c r="R1196" s="23">
        <f t="shared" si="163"/>
        <v>8.1999430700148395</v>
      </c>
      <c r="S1196" s="25">
        <v>6.1340000000000003</v>
      </c>
      <c r="T1196" s="23">
        <f t="shared" si="164"/>
        <v>0.74805397398800477</v>
      </c>
      <c r="U1196" s="23">
        <f t="shared" si="165"/>
        <v>1.3368019351181673</v>
      </c>
      <c r="V1196" s="23">
        <f t="shared" si="166"/>
        <v>0.11496496642016238</v>
      </c>
      <c r="W1196" s="1">
        <v>995</v>
      </c>
      <c r="X1196" s="1">
        <f t="shared" si="167"/>
        <v>1.1554267981925867E-4</v>
      </c>
      <c r="Y1196" s="7">
        <v>2000</v>
      </c>
      <c r="Z1196" s="1">
        <v>10.167999999999999</v>
      </c>
      <c r="AA1196" s="1">
        <f t="shared" si="168"/>
        <v>2.2726726951073698E-2</v>
      </c>
      <c r="AB1196" s="1">
        <f t="shared" si="170"/>
        <v>1.2593626690374313E-3</v>
      </c>
      <c r="AD1196" s="8" t="s">
        <v>161</v>
      </c>
      <c r="AE1196" s="1" t="s">
        <v>69</v>
      </c>
      <c r="AF1196" s="1" t="s">
        <v>70</v>
      </c>
      <c r="AG1196" s="1" t="s">
        <v>157</v>
      </c>
      <c r="AH1196" s="1" t="s">
        <v>72</v>
      </c>
      <c r="AI1196" s="1" t="s">
        <v>130</v>
      </c>
      <c r="AJ1196" s="1" t="s">
        <v>74</v>
      </c>
      <c r="AK1196" s="8" t="s">
        <v>161</v>
      </c>
    </row>
    <row r="1197" spans="1:37" ht="16">
      <c r="A1197" s="8" t="s">
        <v>160</v>
      </c>
      <c r="B1197" s="8" t="s">
        <v>161</v>
      </c>
      <c r="C1197" s="8" t="s">
        <v>156</v>
      </c>
      <c r="D1197" s="11" t="s">
        <v>67</v>
      </c>
      <c r="E1197" s="24">
        <v>28</v>
      </c>
      <c r="F1197" s="13">
        <v>0.30599999999999999</v>
      </c>
      <c r="G1197" s="24">
        <v>1810.4</v>
      </c>
      <c r="H1197" s="8" t="s">
        <v>82</v>
      </c>
      <c r="I1197" s="13">
        <v>4042.7330000000002</v>
      </c>
      <c r="J1197" s="38">
        <v>5.3370289895460363</v>
      </c>
      <c r="K1197" s="103">
        <f t="shared" si="169"/>
        <v>5.7527464639024117</v>
      </c>
      <c r="L1197" s="25">
        <v>0.08</v>
      </c>
      <c r="N1197">
        <v>13.3</v>
      </c>
      <c r="O1197" s="70">
        <v>818.19799999999998</v>
      </c>
      <c r="P1197" s="70">
        <v>504.44940000000003</v>
      </c>
      <c r="Q1197" s="70">
        <f t="shared" si="162"/>
        <v>0.61653707293344651</v>
      </c>
      <c r="R1197" s="23">
        <f t="shared" si="163"/>
        <v>8.1999430700148395</v>
      </c>
      <c r="S1197" s="25">
        <v>6.1340000000000003</v>
      </c>
      <c r="T1197" s="23">
        <f t="shared" si="164"/>
        <v>0.74805397398800477</v>
      </c>
      <c r="U1197" s="23">
        <f t="shared" si="165"/>
        <v>1.3368019351181673</v>
      </c>
      <c r="V1197" s="23">
        <f t="shared" si="166"/>
        <v>0.10694415480945338</v>
      </c>
      <c r="W1197" s="1">
        <v>995</v>
      </c>
      <c r="X1197" s="1">
        <f t="shared" si="167"/>
        <v>1.0748156262256621E-4</v>
      </c>
      <c r="Y1197" s="7">
        <v>2000</v>
      </c>
      <c r="Z1197" s="1">
        <v>10.167999999999999</v>
      </c>
      <c r="AA1197" s="1">
        <f t="shared" si="168"/>
        <v>2.1141141349835999E-2</v>
      </c>
      <c r="AB1197" s="1">
        <f t="shared" si="170"/>
        <v>1.216196261431301E-3</v>
      </c>
      <c r="AD1197" s="8" t="s">
        <v>161</v>
      </c>
      <c r="AE1197" s="1" t="s">
        <v>69</v>
      </c>
      <c r="AF1197" s="1" t="s">
        <v>70</v>
      </c>
      <c r="AG1197" s="1" t="s">
        <v>157</v>
      </c>
      <c r="AH1197" s="1" t="s">
        <v>72</v>
      </c>
      <c r="AI1197" s="1" t="s">
        <v>130</v>
      </c>
      <c r="AJ1197" s="1" t="s">
        <v>74</v>
      </c>
      <c r="AK1197" s="8" t="s">
        <v>161</v>
      </c>
    </row>
    <row r="1198" spans="1:37" ht="16">
      <c r="A1198" s="8" t="s">
        <v>160</v>
      </c>
      <c r="B1198" s="8" t="s">
        <v>161</v>
      </c>
      <c r="C1198" s="8" t="s">
        <v>156</v>
      </c>
      <c r="D1198" s="11" t="s">
        <v>67</v>
      </c>
      <c r="E1198" s="24">
        <v>56</v>
      </c>
      <c r="F1198" s="13">
        <v>0.30199999999999999</v>
      </c>
      <c r="G1198" s="24">
        <v>2297.1</v>
      </c>
      <c r="H1198" s="8" t="s">
        <v>83</v>
      </c>
      <c r="I1198" s="13">
        <v>-500.40499999999997</v>
      </c>
      <c r="J1198" s="38">
        <v>0.55545961044174763</v>
      </c>
      <c r="K1198" s="103">
        <f t="shared" si="169"/>
        <v>0.60109104451693063</v>
      </c>
      <c r="L1198" s="25">
        <v>7.9000000000000001E-2</v>
      </c>
      <c r="N1198">
        <v>13.3</v>
      </c>
      <c r="O1198" s="70">
        <v>818.19799999999998</v>
      </c>
      <c r="P1198" s="70">
        <v>504.44940000000003</v>
      </c>
      <c r="Q1198" s="70">
        <f t="shared" si="162"/>
        <v>0.61653707293344651</v>
      </c>
      <c r="R1198" s="23">
        <f t="shared" si="163"/>
        <v>8.1999430700148395</v>
      </c>
      <c r="S1198" s="25">
        <v>6.1340000000000003</v>
      </c>
      <c r="T1198" s="23">
        <f t="shared" si="164"/>
        <v>0.74805397398800477</v>
      </c>
      <c r="U1198" s="23">
        <f t="shared" si="165"/>
        <v>1.3368019351181673</v>
      </c>
      <c r="V1198" s="23">
        <f t="shared" si="166"/>
        <v>0.10560735287433522</v>
      </c>
      <c r="W1198" s="1">
        <v>995</v>
      </c>
      <c r="X1198" s="1">
        <f t="shared" si="167"/>
        <v>1.0613804308978413E-4</v>
      </c>
      <c r="Y1198" s="7">
        <v>2000</v>
      </c>
      <c r="Z1198" s="1">
        <v>10.167999999999999</v>
      </c>
      <c r="AA1198" s="1">
        <f t="shared" si="168"/>
        <v>2.0876877082963052E-2</v>
      </c>
      <c r="AB1198" s="1">
        <f t="shared" si="170"/>
        <v>1.2548903852049832E-4</v>
      </c>
      <c r="AD1198" s="8" t="s">
        <v>161</v>
      </c>
      <c r="AE1198" s="1" t="s">
        <v>69</v>
      </c>
      <c r="AF1198" s="1" t="s">
        <v>70</v>
      </c>
      <c r="AG1198" s="1" t="s">
        <v>157</v>
      </c>
      <c r="AH1198" s="1" t="s">
        <v>72</v>
      </c>
      <c r="AI1198" s="1" t="s">
        <v>130</v>
      </c>
      <c r="AJ1198" s="1" t="s">
        <v>74</v>
      </c>
      <c r="AK1198" s="8" t="s">
        <v>161</v>
      </c>
    </row>
    <row r="1199" spans="1:37" ht="16">
      <c r="A1199" s="8" t="s">
        <v>160</v>
      </c>
      <c r="B1199" s="8" t="s">
        <v>161</v>
      </c>
      <c r="C1199" s="8" t="s">
        <v>156</v>
      </c>
      <c r="D1199" s="11" t="s">
        <v>67</v>
      </c>
      <c r="E1199" s="24">
        <v>13</v>
      </c>
      <c r="F1199" s="13">
        <v>1.1060000000000001</v>
      </c>
      <c r="G1199" s="24">
        <v>1212.5999999999999</v>
      </c>
      <c r="H1199" s="8" t="s">
        <v>84</v>
      </c>
      <c r="I1199" s="13">
        <v>-21.091000000000001</v>
      </c>
      <c r="J1199" s="38">
        <v>1.0826011054845515</v>
      </c>
      <c r="K1199" s="103">
        <f t="shared" si="169"/>
        <v>1.1710276716724535</v>
      </c>
      <c r="L1199" s="25">
        <v>0.29099999999999998</v>
      </c>
      <c r="N1199">
        <v>13.3</v>
      </c>
      <c r="O1199" s="70">
        <v>818.19799999999998</v>
      </c>
      <c r="P1199" s="70">
        <v>504.44940000000003</v>
      </c>
      <c r="Q1199" s="70">
        <f t="shared" si="162"/>
        <v>0.61653707293344651</v>
      </c>
      <c r="R1199" s="23">
        <f t="shared" si="163"/>
        <v>8.1999430700148395</v>
      </c>
      <c r="S1199" s="25">
        <v>6.1340000000000003</v>
      </c>
      <c r="T1199" s="23">
        <f t="shared" si="164"/>
        <v>0.74805397398800477</v>
      </c>
      <c r="U1199" s="23">
        <f t="shared" si="165"/>
        <v>1.3368019351181673</v>
      </c>
      <c r="V1199" s="23">
        <f t="shared" si="166"/>
        <v>0.38900936311938666</v>
      </c>
      <c r="W1199" s="1">
        <v>995</v>
      </c>
      <c r="X1199" s="1">
        <f t="shared" si="167"/>
        <v>3.9096418403958456E-4</v>
      </c>
      <c r="Y1199" s="7">
        <v>2000</v>
      </c>
      <c r="Z1199" s="1">
        <v>10.167999999999999</v>
      </c>
      <c r="AA1199" s="1">
        <f t="shared" si="168"/>
        <v>7.6900901660028442E-2</v>
      </c>
      <c r="AB1199" s="1">
        <f t="shared" si="170"/>
        <v>9.0053083820455413E-4</v>
      </c>
      <c r="AD1199" s="8" t="s">
        <v>161</v>
      </c>
      <c r="AE1199" s="1" t="s">
        <v>69</v>
      </c>
      <c r="AF1199" s="1" t="s">
        <v>70</v>
      </c>
      <c r="AG1199" s="1" t="s">
        <v>157</v>
      </c>
      <c r="AH1199" s="1" t="s">
        <v>72</v>
      </c>
      <c r="AI1199" s="1" t="s">
        <v>130</v>
      </c>
      <c r="AJ1199" s="1" t="s">
        <v>74</v>
      </c>
      <c r="AK1199" s="8" t="s">
        <v>161</v>
      </c>
    </row>
    <row r="1200" spans="1:37" ht="16">
      <c r="A1200" s="8" t="s">
        <v>160</v>
      </c>
      <c r="B1200" s="8" t="s">
        <v>161</v>
      </c>
      <c r="C1200" s="8" t="s">
        <v>156</v>
      </c>
      <c r="D1200" s="11" t="s">
        <v>67</v>
      </c>
      <c r="E1200" s="24">
        <v>35</v>
      </c>
      <c r="F1200" s="13">
        <v>3.78</v>
      </c>
      <c r="G1200" s="24">
        <v>1909</v>
      </c>
      <c r="H1200" s="8" t="s">
        <v>87</v>
      </c>
      <c r="I1200" s="13">
        <v>8200.5409999999993</v>
      </c>
      <c r="J1200" s="38">
        <v>9.3270551155096229</v>
      </c>
      <c r="K1200" s="103">
        <f t="shared" si="169"/>
        <v>10.020668270809933</v>
      </c>
      <c r="L1200" s="25">
        <v>0.99399999999999999</v>
      </c>
      <c r="N1200">
        <v>13.3</v>
      </c>
      <c r="O1200" s="70">
        <v>818.19799999999998</v>
      </c>
      <c r="P1200" s="70">
        <v>504.44940000000003</v>
      </c>
      <c r="Q1200" s="70">
        <f t="shared" si="162"/>
        <v>0.61653707293344651</v>
      </c>
      <c r="R1200" s="23">
        <f t="shared" si="163"/>
        <v>8.1999430700148395</v>
      </c>
      <c r="S1200" s="25">
        <v>6.1340000000000003</v>
      </c>
      <c r="T1200" s="23">
        <f t="shared" si="164"/>
        <v>0.74805397398800477</v>
      </c>
      <c r="U1200" s="23">
        <f t="shared" si="165"/>
        <v>1.3368019351181673</v>
      </c>
      <c r="V1200" s="23">
        <f t="shared" si="166"/>
        <v>1.3287811235074583</v>
      </c>
      <c r="W1200" s="1">
        <v>995</v>
      </c>
      <c r="X1200" s="1">
        <f t="shared" si="167"/>
        <v>1.3354584155853852E-3</v>
      </c>
      <c r="Y1200" s="7">
        <v>2000</v>
      </c>
      <c r="Z1200" s="1">
        <v>10.167999999999999</v>
      </c>
      <c r="AA1200" s="1">
        <f t="shared" si="168"/>
        <v>0.26267868127171229</v>
      </c>
      <c r="AB1200" s="1">
        <f t="shared" si="170"/>
        <v>2.632215926837643E-2</v>
      </c>
      <c r="AD1200" s="8" t="s">
        <v>161</v>
      </c>
      <c r="AE1200" s="1" t="s">
        <v>69</v>
      </c>
      <c r="AF1200" s="1" t="s">
        <v>70</v>
      </c>
      <c r="AG1200" s="1" t="s">
        <v>157</v>
      </c>
      <c r="AH1200" s="1" t="s">
        <v>72</v>
      </c>
      <c r="AI1200" s="1" t="s">
        <v>130</v>
      </c>
      <c r="AJ1200" s="1" t="s">
        <v>74</v>
      </c>
      <c r="AK1200" s="8" t="s">
        <v>161</v>
      </c>
    </row>
    <row r="1201" spans="1:37" ht="16">
      <c r="A1201" s="8" t="s">
        <v>160</v>
      </c>
      <c r="B1201" s="8" t="s">
        <v>161</v>
      </c>
      <c r="C1201" s="8" t="s">
        <v>156</v>
      </c>
      <c r="D1201" s="11" t="s">
        <v>67</v>
      </c>
      <c r="E1201" s="24">
        <v>34</v>
      </c>
      <c r="F1201" s="13">
        <v>1.071</v>
      </c>
      <c r="G1201" s="24">
        <v>1894.8</v>
      </c>
      <c r="H1201" s="8" t="s">
        <v>88</v>
      </c>
      <c r="I1201" s="13">
        <v>2278.9769999999999</v>
      </c>
      <c r="J1201" s="38">
        <v>3.5363521736317223</v>
      </c>
      <c r="K1201" s="103">
        <f t="shared" si="169"/>
        <v>3.81746569770791</v>
      </c>
      <c r="L1201" s="25">
        <v>0.28199999999999997</v>
      </c>
      <c r="N1201">
        <v>13.3</v>
      </c>
      <c r="O1201" s="70">
        <v>818.19799999999998</v>
      </c>
      <c r="P1201" s="70">
        <v>504.44940000000003</v>
      </c>
      <c r="Q1201" s="70">
        <f t="shared" si="162"/>
        <v>0.61653707293344651</v>
      </c>
      <c r="R1201" s="23">
        <f t="shared" si="163"/>
        <v>8.1999430700148395</v>
      </c>
      <c r="S1201" s="25">
        <v>6.1340000000000003</v>
      </c>
      <c r="T1201" s="23">
        <f t="shared" si="164"/>
        <v>0.74805397398800477</v>
      </c>
      <c r="U1201" s="23">
        <f t="shared" si="165"/>
        <v>1.3368019351181673</v>
      </c>
      <c r="V1201" s="23">
        <f t="shared" si="166"/>
        <v>0.37697814570332311</v>
      </c>
      <c r="W1201" s="1">
        <v>995</v>
      </c>
      <c r="X1201" s="1">
        <f t="shared" si="167"/>
        <v>3.7887250824454583E-4</v>
      </c>
      <c r="Y1201" s="7">
        <v>2000</v>
      </c>
      <c r="Z1201" s="1">
        <v>10.167999999999999</v>
      </c>
      <c r="AA1201" s="1">
        <f t="shared" si="168"/>
        <v>7.452252325817188E-2</v>
      </c>
      <c r="AB1201" s="1">
        <f t="shared" si="170"/>
        <v>2.8448717624471108E-3</v>
      </c>
      <c r="AD1201" s="8" t="s">
        <v>161</v>
      </c>
      <c r="AE1201" s="1" t="s">
        <v>69</v>
      </c>
      <c r="AF1201" s="1" t="s">
        <v>70</v>
      </c>
      <c r="AG1201" s="1" t="s">
        <v>157</v>
      </c>
      <c r="AH1201" s="1" t="s">
        <v>72</v>
      </c>
      <c r="AI1201" s="1" t="s">
        <v>130</v>
      </c>
      <c r="AJ1201" s="1" t="s">
        <v>74</v>
      </c>
      <c r="AK1201" s="8" t="s">
        <v>161</v>
      </c>
    </row>
    <row r="1202" spans="1:37" ht="16">
      <c r="A1202" s="8" t="s">
        <v>160</v>
      </c>
      <c r="B1202" s="8" t="s">
        <v>161</v>
      </c>
      <c r="C1202" s="8" t="s">
        <v>156</v>
      </c>
      <c r="D1202" s="11" t="s">
        <v>67</v>
      </c>
      <c r="E1202" s="24">
        <v>32</v>
      </c>
      <c r="F1202" s="13">
        <v>1.8879999999999999</v>
      </c>
      <c r="G1202" s="24">
        <v>1878.9</v>
      </c>
      <c r="H1202" s="8" t="s">
        <v>89</v>
      </c>
      <c r="I1202" s="13">
        <v>8311.51</v>
      </c>
      <c r="J1202" s="38">
        <v>9.4289429394546573</v>
      </c>
      <c r="K1202" s="103">
        <f t="shared" si="169"/>
        <v>10.129286615940284</v>
      </c>
      <c r="L1202" s="25">
        <v>0.496</v>
      </c>
      <c r="N1202">
        <v>13.3</v>
      </c>
      <c r="O1202" s="70">
        <v>818.19799999999998</v>
      </c>
      <c r="P1202" s="70">
        <v>504.44940000000003</v>
      </c>
      <c r="Q1202" s="70">
        <f t="shared" si="162"/>
        <v>0.61653707293344651</v>
      </c>
      <c r="R1202" s="23">
        <f t="shared" si="163"/>
        <v>8.1999430700148395</v>
      </c>
      <c r="S1202" s="25">
        <v>6.1340000000000003</v>
      </c>
      <c r="T1202" s="23">
        <f t="shared" si="164"/>
        <v>0.74805397398800477</v>
      </c>
      <c r="U1202" s="23">
        <f t="shared" si="165"/>
        <v>1.3368019351181673</v>
      </c>
      <c r="V1202" s="23">
        <f t="shared" si="166"/>
        <v>0.66305375981861092</v>
      </c>
      <c r="W1202" s="1">
        <v>995</v>
      </c>
      <c r="X1202" s="1">
        <f t="shared" si="167"/>
        <v>6.6638568825991046E-4</v>
      </c>
      <c r="Y1202" s="7">
        <v>2000</v>
      </c>
      <c r="Z1202" s="1">
        <v>10.167999999999999</v>
      </c>
      <c r="AA1202" s="1">
        <f t="shared" si="168"/>
        <v>0.13107507636898319</v>
      </c>
      <c r="AB1202" s="1">
        <f t="shared" si="170"/>
        <v>1.3276970167476922E-2</v>
      </c>
      <c r="AD1202" s="8" t="s">
        <v>161</v>
      </c>
      <c r="AE1202" s="1" t="s">
        <v>69</v>
      </c>
      <c r="AF1202" s="1" t="s">
        <v>70</v>
      </c>
      <c r="AG1202" s="1" t="s">
        <v>157</v>
      </c>
      <c r="AH1202" s="1" t="s">
        <v>72</v>
      </c>
      <c r="AI1202" s="1" t="s">
        <v>130</v>
      </c>
      <c r="AJ1202" s="1" t="s">
        <v>74</v>
      </c>
      <c r="AK1202" s="8" t="s">
        <v>161</v>
      </c>
    </row>
    <row r="1203" spans="1:37" ht="16">
      <c r="A1203" s="8" t="s">
        <v>160</v>
      </c>
      <c r="B1203" s="8" t="s">
        <v>161</v>
      </c>
      <c r="C1203" s="8" t="s">
        <v>156</v>
      </c>
      <c r="D1203" s="11" t="s">
        <v>67</v>
      </c>
      <c r="E1203" s="24">
        <v>44</v>
      </c>
      <c r="F1203" s="13">
        <v>0.311</v>
      </c>
      <c r="G1203" s="24">
        <v>2095.4</v>
      </c>
      <c r="H1203" s="8" t="s">
        <v>90</v>
      </c>
      <c r="I1203" s="13">
        <v>2015.307</v>
      </c>
      <c r="J1203" s="38">
        <v>3.2612599689523987</v>
      </c>
      <c r="K1203" s="103">
        <f t="shared" si="169"/>
        <v>3.5213039821139409</v>
      </c>
      <c r="L1203" s="25">
        <v>8.2000000000000003E-2</v>
      </c>
      <c r="N1203">
        <v>13.3</v>
      </c>
      <c r="O1203" s="70">
        <v>818.19799999999998</v>
      </c>
      <c r="P1203" s="70">
        <v>504.44940000000003</v>
      </c>
      <c r="Q1203" s="70">
        <f t="shared" si="162"/>
        <v>0.61653707293344651</v>
      </c>
      <c r="R1203" s="23">
        <f t="shared" si="163"/>
        <v>8.1999430700148395</v>
      </c>
      <c r="S1203" s="25">
        <v>6.1340000000000003</v>
      </c>
      <c r="T1203" s="23">
        <f t="shared" si="164"/>
        <v>0.74805397398800477</v>
      </c>
      <c r="U1203" s="23">
        <f t="shared" si="165"/>
        <v>1.3368019351181673</v>
      </c>
      <c r="V1203" s="23">
        <f t="shared" si="166"/>
        <v>0.10961775867968972</v>
      </c>
      <c r="W1203" s="1">
        <v>995</v>
      </c>
      <c r="X1203" s="1">
        <f t="shared" si="167"/>
        <v>1.1016860168813037E-4</v>
      </c>
      <c r="Y1203" s="7">
        <v>2000</v>
      </c>
      <c r="Z1203" s="1">
        <v>10.167999999999999</v>
      </c>
      <c r="AA1203" s="1">
        <f t="shared" si="168"/>
        <v>2.1669669883581898E-2</v>
      </c>
      <c r="AB1203" s="1">
        <f t="shared" si="170"/>
        <v>7.6305494852151468E-4</v>
      </c>
      <c r="AD1203" s="8" t="s">
        <v>161</v>
      </c>
      <c r="AE1203" s="1" t="s">
        <v>69</v>
      </c>
      <c r="AF1203" s="1" t="s">
        <v>70</v>
      </c>
      <c r="AG1203" s="1" t="s">
        <v>157</v>
      </c>
      <c r="AH1203" s="1" t="s">
        <v>72</v>
      </c>
      <c r="AI1203" s="1" t="s">
        <v>130</v>
      </c>
      <c r="AJ1203" s="1" t="s">
        <v>74</v>
      </c>
      <c r="AK1203" s="8" t="s">
        <v>161</v>
      </c>
    </row>
    <row r="1204" spans="1:37" ht="16">
      <c r="A1204" s="8" t="s">
        <v>160</v>
      </c>
      <c r="B1204" s="8" t="s">
        <v>161</v>
      </c>
      <c r="C1204" s="8" t="s">
        <v>156</v>
      </c>
      <c r="D1204" s="11" t="s">
        <v>67</v>
      </c>
      <c r="E1204" s="24">
        <v>41</v>
      </c>
      <c r="F1204" s="13">
        <v>0.42799999999999999</v>
      </c>
      <c r="G1204" s="24">
        <v>2056.6</v>
      </c>
      <c r="H1204" s="8" t="s">
        <v>91</v>
      </c>
      <c r="I1204" s="13">
        <v>12253.754000000001</v>
      </c>
      <c r="J1204" s="38">
        <v>12.905713718928846</v>
      </c>
      <c r="K1204" s="103">
        <f t="shared" si="169"/>
        <v>13.82487969598872</v>
      </c>
      <c r="L1204" s="25">
        <v>0.113</v>
      </c>
      <c r="N1204">
        <v>13.3</v>
      </c>
      <c r="O1204" s="70">
        <v>818.19799999999998</v>
      </c>
      <c r="P1204" s="70">
        <v>504.44940000000003</v>
      </c>
      <c r="Q1204" s="70">
        <f t="shared" si="162"/>
        <v>0.61653707293344651</v>
      </c>
      <c r="R1204" s="23">
        <f t="shared" si="163"/>
        <v>8.1999430700148395</v>
      </c>
      <c r="S1204" s="25">
        <v>6.1340000000000003</v>
      </c>
      <c r="T1204" s="23">
        <f t="shared" si="164"/>
        <v>0.74805397398800477</v>
      </c>
      <c r="U1204" s="23">
        <f t="shared" si="165"/>
        <v>1.3368019351181673</v>
      </c>
      <c r="V1204" s="23">
        <f t="shared" si="166"/>
        <v>0.15105861866835291</v>
      </c>
      <c r="W1204" s="1">
        <v>995</v>
      </c>
      <c r="X1204" s="1">
        <f t="shared" si="167"/>
        <v>1.5181770720437479E-4</v>
      </c>
      <c r="Y1204" s="7">
        <v>2000</v>
      </c>
      <c r="Z1204" s="1">
        <v>10.167999999999999</v>
      </c>
      <c r="AA1204" s="1">
        <f t="shared" si="168"/>
        <v>2.9861862156643351E-2</v>
      </c>
      <c r="AB1204" s="1">
        <f t="shared" si="170"/>
        <v>4.1283665181379263E-3</v>
      </c>
      <c r="AD1204" s="8" t="s">
        <v>161</v>
      </c>
      <c r="AE1204" s="1" t="s">
        <v>69</v>
      </c>
      <c r="AF1204" s="1" t="s">
        <v>70</v>
      </c>
      <c r="AG1204" s="1" t="s">
        <v>157</v>
      </c>
      <c r="AH1204" s="1" t="s">
        <v>72</v>
      </c>
      <c r="AI1204" s="1" t="s">
        <v>130</v>
      </c>
      <c r="AJ1204" s="1" t="s">
        <v>74</v>
      </c>
      <c r="AK1204" s="8" t="s">
        <v>161</v>
      </c>
    </row>
    <row r="1205" spans="1:37" ht="16">
      <c r="A1205" s="8" t="s">
        <v>160</v>
      </c>
      <c r="B1205" s="8" t="s">
        <v>161</v>
      </c>
      <c r="C1205" s="8" t="s">
        <v>156</v>
      </c>
      <c r="D1205" s="11" t="s">
        <v>67</v>
      </c>
      <c r="E1205" s="24">
        <v>54</v>
      </c>
      <c r="F1205" s="13">
        <v>1.125</v>
      </c>
      <c r="G1205" s="24">
        <v>2270.1999999999998</v>
      </c>
      <c r="H1205" s="8" t="s">
        <v>92</v>
      </c>
      <c r="I1205" s="13">
        <v>3384.1990000000001</v>
      </c>
      <c r="J1205" s="38">
        <v>4.6726293246835491</v>
      </c>
      <c r="K1205" s="103">
        <f t="shared" si="169"/>
        <v>5.0393496872890795</v>
      </c>
      <c r="L1205" s="25">
        <v>0.29599999999999999</v>
      </c>
      <c r="N1205">
        <v>13.3</v>
      </c>
      <c r="O1205" s="70">
        <v>818.19799999999998</v>
      </c>
      <c r="P1205" s="70">
        <v>504.44940000000003</v>
      </c>
      <c r="Q1205" s="70">
        <f t="shared" si="162"/>
        <v>0.61653707293344651</v>
      </c>
      <c r="R1205" s="23">
        <f t="shared" si="163"/>
        <v>8.1999430700148395</v>
      </c>
      <c r="S1205" s="25">
        <v>6.1340000000000003</v>
      </c>
      <c r="T1205" s="23">
        <f t="shared" si="164"/>
        <v>0.74805397398800477</v>
      </c>
      <c r="U1205" s="23">
        <f t="shared" si="165"/>
        <v>1.3368019351181673</v>
      </c>
      <c r="V1205" s="23">
        <f t="shared" si="166"/>
        <v>0.39569337279497746</v>
      </c>
      <c r="W1205" s="1">
        <v>995</v>
      </c>
      <c r="X1205" s="1">
        <f t="shared" si="167"/>
        <v>3.9768178170349495E-4</v>
      </c>
      <c r="Y1205" s="7">
        <v>2000</v>
      </c>
      <c r="Z1205" s="1">
        <v>10.167999999999999</v>
      </c>
      <c r="AA1205" s="1">
        <f t="shared" si="168"/>
        <v>7.8222222994393187E-2</v>
      </c>
      <c r="AB1205" s="1">
        <f t="shared" si="170"/>
        <v>3.9418913498585201E-3</v>
      </c>
      <c r="AD1205" s="8" t="s">
        <v>161</v>
      </c>
      <c r="AE1205" s="1" t="s">
        <v>69</v>
      </c>
      <c r="AF1205" s="1" t="s">
        <v>70</v>
      </c>
      <c r="AG1205" s="1" t="s">
        <v>157</v>
      </c>
      <c r="AH1205" s="1" t="s">
        <v>72</v>
      </c>
      <c r="AI1205" s="1" t="s">
        <v>130</v>
      </c>
      <c r="AJ1205" s="1" t="s">
        <v>74</v>
      </c>
      <c r="AK1205" s="8" t="s">
        <v>161</v>
      </c>
    </row>
    <row r="1206" spans="1:37" ht="16">
      <c r="A1206" s="8" t="s">
        <v>160</v>
      </c>
      <c r="B1206" s="8" t="s">
        <v>161</v>
      </c>
      <c r="C1206" s="8" t="s">
        <v>156</v>
      </c>
      <c r="D1206" s="11" t="s">
        <v>67</v>
      </c>
      <c r="E1206" s="24">
        <v>53</v>
      </c>
      <c r="F1206" s="13">
        <v>0.36899999999999999</v>
      </c>
      <c r="G1206" s="24">
        <v>2258.1999999999998</v>
      </c>
      <c r="H1206" s="8" t="s">
        <v>93</v>
      </c>
      <c r="I1206" s="13">
        <v>2421.4850000000001</v>
      </c>
      <c r="J1206" s="38">
        <v>3.6843833167483226</v>
      </c>
      <c r="K1206" s="103">
        <f t="shared" si="169"/>
        <v>3.9767790908284271</v>
      </c>
      <c r="L1206" s="25">
        <v>9.7000000000000003E-2</v>
      </c>
      <c r="N1206">
        <v>13.3</v>
      </c>
      <c r="O1206" s="70">
        <v>818.19799999999998</v>
      </c>
      <c r="P1206" s="70">
        <v>504.44940000000003</v>
      </c>
      <c r="Q1206" s="70">
        <f t="shared" si="162"/>
        <v>0.61653707293344651</v>
      </c>
      <c r="R1206" s="23">
        <f t="shared" si="163"/>
        <v>8.1999430700148395</v>
      </c>
      <c r="S1206" s="25">
        <v>6.1340000000000003</v>
      </c>
      <c r="T1206" s="23">
        <f t="shared" si="164"/>
        <v>0.74805397398800477</v>
      </c>
      <c r="U1206" s="23">
        <f t="shared" si="165"/>
        <v>1.3368019351181673</v>
      </c>
      <c r="V1206" s="23">
        <f t="shared" si="166"/>
        <v>0.12966978770646223</v>
      </c>
      <c r="W1206" s="1">
        <v>995</v>
      </c>
      <c r="X1206" s="1">
        <f t="shared" si="167"/>
        <v>1.3032139467986155E-4</v>
      </c>
      <c r="Y1206" s="7">
        <v>2000</v>
      </c>
      <c r="Z1206" s="1">
        <v>10.167999999999999</v>
      </c>
      <c r="AA1206" s="1">
        <f t="shared" si="168"/>
        <v>2.5633633886676149E-2</v>
      </c>
      <c r="AB1206" s="1">
        <f t="shared" si="170"/>
        <v>1.0193929926248474E-3</v>
      </c>
      <c r="AD1206" s="8" t="s">
        <v>161</v>
      </c>
      <c r="AE1206" s="1" t="s">
        <v>69</v>
      </c>
      <c r="AF1206" s="1" t="s">
        <v>70</v>
      </c>
      <c r="AG1206" s="1" t="s">
        <v>157</v>
      </c>
      <c r="AH1206" s="1" t="s">
        <v>72</v>
      </c>
      <c r="AI1206" s="1" t="s">
        <v>130</v>
      </c>
      <c r="AJ1206" s="1" t="s">
        <v>74</v>
      </c>
      <c r="AK1206" s="8" t="s">
        <v>161</v>
      </c>
    </row>
    <row r="1207" spans="1:37" ht="16">
      <c r="A1207" s="8" t="s">
        <v>160</v>
      </c>
      <c r="B1207" s="8" t="s">
        <v>161</v>
      </c>
      <c r="C1207" s="8" t="s">
        <v>156</v>
      </c>
      <c r="D1207" s="11" t="s">
        <v>67</v>
      </c>
      <c r="E1207" s="24">
        <v>51</v>
      </c>
      <c r="F1207" s="13">
        <v>2.8250000000000002</v>
      </c>
      <c r="G1207" s="24">
        <v>2232.6999999999998</v>
      </c>
      <c r="H1207" s="8" t="s">
        <v>94</v>
      </c>
      <c r="I1207" s="13">
        <v>14364.585999999999</v>
      </c>
      <c r="J1207" s="38">
        <v>14.659798003355155</v>
      </c>
      <c r="K1207" s="103">
        <f t="shared" si="169"/>
        <v>15.681399198764867</v>
      </c>
      <c r="L1207" s="25">
        <v>0.74299999999999999</v>
      </c>
      <c r="N1207">
        <v>13.3</v>
      </c>
      <c r="O1207" s="70">
        <v>818.19799999999998</v>
      </c>
      <c r="P1207" s="70">
        <v>504.44940000000003</v>
      </c>
      <c r="Q1207" s="70">
        <f t="shared" si="162"/>
        <v>0.61653707293344651</v>
      </c>
      <c r="R1207" s="23">
        <f t="shared" si="163"/>
        <v>8.1999430700148395</v>
      </c>
      <c r="S1207" s="25">
        <v>6.1340000000000003</v>
      </c>
      <c r="T1207" s="23">
        <f t="shared" si="164"/>
        <v>0.74805397398800477</v>
      </c>
      <c r="U1207" s="23">
        <f t="shared" si="165"/>
        <v>1.3368019351181673</v>
      </c>
      <c r="V1207" s="23">
        <f t="shared" si="166"/>
        <v>0.99324383779279823</v>
      </c>
      <c r="W1207" s="1">
        <v>995</v>
      </c>
      <c r="X1207" s="1">
        <f t="shared" si="167"/>
        <v>9.9823501285708355E-4</v>
      </c>
      <c r="Y1207" s="7">
        <v>2000</v>
      </c>
      <c r="Z1207" s="1">
        <v>10.167999999999999</v>
      </c>
      <c r="AA1207" s="1">
        <f t="shared" si="168"/>
        <v>0.19634835028660183</v>
      </c>
      <c r="AB1207" s="1">
        <f t="shared" si="170"/>
        <v>3.0790168628631213E-2</v>
      </c>
      <c r="AD1207" s="8" t="s">
        <v>161</v>
      </c>
      <c r="AE1207" s="1" t="s">
        <v>69</v>
      </c>
      <c r="AF1207" s="1" t="s">
        <v>70</v>
      </c>
      <c r="AG1207" s="1" t="s">
        <v>157</v>
      </c>
      <c r="AH1207" s="1" t="s">
        <v>72</v>
      </c>
      <c r="AI1207" s="1" t="s">
        <v>130</v>
      </c>
      <c r="AJ1207" s="1" t="s">
        <v>74</v>
      </c>
      <c r="AK1207" s="8" t="s">
        <v>161</v>
      </c>
    </row>
    <row r="1208" spans="1:37" ht="16">
      <c r="A1208" s="8" t="s">
        <v>160</v>
      </c>
      <c r="B1208" s="8" t="s">
        <v>161</v>
      </c>
      <c r="C1208" s="8" t="s">
        <v>156</v>
      </c>
      <c r="D1208" s="11" t="s">
        <v>67</v>
      </c>
      <c r="E1208" s="24">
        <v>52</v>
      </c>
      <c r="F1208" s="13">
        <v>4.7039999999999997</v>
      </c>
      <c r="G1208" s="24">
        <v>2241.9</v>
      </c>
      <c r="H1208" s="8" t="s">
        <v>95</v>
      </c>
      <c r="I1208" s="13">
        <v>8396.6119999999992</v>
      </c>
      <c r="J1208" s="38">
        <v>9.5069255919861284</v>
      </c>
      <c r="K1208" s="103">
        <f t="shared" si="169"/>
        <v>10.212408396012462</v>
      </c>
      <c r="L1208" s="25">
        <v>1.2370000000000001</v>
      </c>
      <c r="N1208">
        <v>13.3</v>
      </c>
      <c r="O1208" s="70">
        <v>818.19799999999998</v>
      </c>
      <c r="P1208" s="70">
        <v>504.44940000000003</v>
      </c>
      <c r="Q1208" s="70">
        <f t="shared" si="162"/>
        <v>0.61653707293344651</v>
      </c>
      <c r="R1208" s="23">
        <f t="shared" si="163"/>
        <v>8.1999430700148395</v>
      </c>
      <c r="S1208" s="25">
        <v>6.1340000000000003</v>
      </c>
      <c r="T1208" s="23">
        <f t="shared" si="164"/>
        <v>0.74805397398800477</v>
      </c>
      <c r="U1208" s="23">
        <f t="shared" si="165"/>
        <v>1.3368019351181673</v>
      </c>
      <c r="V1208" s="23">
        <f t="shared" si="166"/>
        <v>1.653623993741173</v>
      </c>
      <c r="W1208" s="1">
        <v>995</v>
      </c>
      <c r="X1208" s="1">
        <f t="shared" si="167"/>
        <v>1.6619336620514302E-3</v>
      </c>
      <c r="Y1208" s="7">
        <v>2000</v>
      </c>
      <c r="Z1208" s="1">
        <v>10.167999999999999</v>
      </c>
      <c r="AA1208" s="1">
        <f t="shared" si="168"/>
        <v>0.32689489812183919</v>
      </c>
      <c r="AB1208" s="1">
        <f t="shared" si="170"/>
        <v>3.3383842021931093E-2</v>
      </c>
      <c r="AD1208" s="8" t="s">
        <v>161</v>
      </c>
      <c r="AE1208" s="1" t="s">
        <v>69</v>
      </c>
      <c r="AF1208" s="1" t="s">
        <v>70</v>
      </c>
      <c r="AG1208" s="1" t="s">
        <v>157</v>
      </c>
      <c r="AH1208" s="1" t="s">
        <v>72</v>
      </c>
      <c r="AI1208" s="1" t="s">
        <v>130</v>
      </c>
      <c r="AJ1208" s="1" t="s">
        <v>74</v>
      </c>
      <c r="AK1208" s="8" t="s">
        <v>161</v>
      </c>
    </row>
    <row r="1209" spans="1:37" ht="16">
      <c r="A1209" s="8" t="s">
        <v>160</v>
      </c>
      <c r="B1209" s="8" t="s">
        <v>161</v>
      </c>
      <c r="C1209" s="8" t="s">
        <v>156</v>
      </c>
      <c r="D1209" s="11" t="s">
        <v>67</v>
      </c>
      <c r="E1209" s="24">
        <v>50</v>
      </c>
      <c r="F1209" s="13">
        <v>0.71799999999999997</v>
      </c>
      <c r="G1209" s="24">
        <v>2224.4</v>
      </c>
      <c r="H1209" s="8" t="s">
        <v>96</v>
      </c>
      <c r="I1209" s="13">
        <v>23565.682000000001</v>
      </c>
      <c r="J1209" s="38">
        <v>21.547195650178278</v>
      </c>
      <c r="K1209" s="103">
        <f t="shared" si="169"/>
        <v>22.919856616398171</v>
      </c>
      <c r="L1209" s="25">
        <v>0.189</v>
      </c>
      <c r="N1209">
        <v>13.3</v>
      </c>
      <c r="O1209" s="70">
        <v>818.19799999999998</v>
      </c>
      <c r="P1209" s="70">
        <v>504.44940000000003</v>
      </c>
      <c r="Q1209" s="70">
        <f t="shared" si="162"/>
        <v>0.61653707293344651</v>
      </c>
      <c r="R1209" s="23">
        <f t="shared" si="163"/>
        <v>8.1999430700148395</v>
      </c>
      <c r="S1209" s="25">
        <v>6.1340000000000003</v>
      </c>
      <c r="T1209" s="23">
        <f t="shared" si="164"/>
        <v>0.74805397398800477</v>
      </c>
      <c r="U1209" s="23">
        <f t="shared" si="165"/>
        <v>1.3368019351181673</v>
      </c>
      <c r="V1209" s="23">
        <f t="shared" si="166"/>
        <v>0.25265556573733361</v>
      </c>
      <c r="W1209" s="1">
        <v>995</v>
      </c>
      <c r="X1209" s="1">
        <f t="shared" si="167"/>
        <v>2.5392519169581266E-4</v>
      </c>
      <c r="Y1209" s="7">
        <v>2000</v>
      </c>
      <c r="Z1209" s="1">
        <v>10.167999999999999</v>
      </c>
      <c r="AA1209" s="1">
        <f t="shared" si="168"/>
        <v>4.9945946438987546E-2</v>
      </c>
      <c r="AB1209" s="1">
        <f t="shared" si="170"/>
        <v>1.1447539309518974E-2</v>
      </c>
      <c r="AD1209" s="8" t="s">
        <v>161</v>
      </c>
      <c r="AE1209" s="1" t="s">
        <v>69</v>
      </c>
      <c r="AF1209" s="1" t="s">
        <v>70</v>
      </c>
      <c r="AG1209" s="1" t="s">
        <v>157</v>
      </c>
      <c r="AH1209" s="1" t="s">
        <v>72</v>
      </c>
      <c r="AI1209" s="1" t="s">
        <v>130</v>
      </c>
      <c r="AJ1209" s="1" t="s">
        <v>74</v>
      </c>
      <c r="AK1209" s="8" t="s">
        <v>161</v>
      </c>
    </row>
    <row r="1210" spans="1:37" ht="16">
      <c r="A1210" s="8" t="s">
        <v>160</v>
      </c>
      <c r="B1210" s="8" t="s">
        <v>161</v>
      </c>
      <c r="C1210" s="8" t="s">
        <v>156</v>
      </c>
      <c r="D1210" s="11" t="s">
        <v>67</v>
      </c>
      <c r="E1210" s="24">
        <v>65</v>
      </c>
      <c r="F1210" s="13">
        <v>23.332999999999998</v>
      </c>
      <c r="G1210" s="24">
        <v>2447.1999999999998</v>
      </c>
      <c r="H1210" s="8" t="s">
        <v>98</v>
      </c>
      <c r="I1210" s="13">
        <v>-22.521000000000001</v>
      </c>
      <c r="J1210" s="38">
        <v>1.0810367273456325</v>
      </c>
      <c r="K1210" s="103">
        <f t="shared" si="169"/>
        <v>1.1693370260573075</v>
      </c>
      <c r="L1210" s="25">
        <v>6.1340000000000003</v>
      </c>
      <c r="N1210">
        <v>13.3</v>
      </c>
      <c r="O1210" s="70">
        <v>818.19799999999998</v>
      </c>
      <c r="P1210" s="70">
        <v>504.44940000000003</v>
      </c>
      <c r="Q1210" s="70">
        <f t="shared" si="162"/>
        <v>0.61653707293344651</v>
      </c>
      <c r="R1210" s="23">
        <f t="shared" si="163"/>
        <v>8.1999430700148395</v>
      </c>
      <c r="S1210" s="25">
        <v>6.1340000000000003</v>
      </c>
      <c r="T1210" s="23">
        <f t="shared" si="164"/>
        <v>0.74805397398800477</v>
      </c>
      <c r="U1210" s="23">
        <f t="shared" si="165"/>
        <v>1.3368019351181673</v>
      </c>
      <c r="V1210" s="23">
        <f t="shared" si="166"/>
        <v>8.1999430700148377</v>
      </c>
      <c r="W1210" s="1">
        <v>995</v>
      </c>
      <c r="X1210" s="1">
        <f t="shared" si="167"/>
        <v>8.2411488140852647E-3</v>
      </c>
      <c r="Y1210" s="7">
        <v>2000</v>
      </c>
      <c r="Z1210" s="1">
        <v>10.167999999999999</v>
      </c>
      <c r="AA1210" s="1">
        <f t="shared" si="168"/>
        <v>1.6209970129986753</v>
      </c>
      <c r="AB1210" s="1">
        <f t="shared" si="170"/>
        <v>1.8954918264276494E-2</v>
      </c>
      <c r="AD1210" s="8" t="s">
        <v>161</v>
      </c>
      <c r="AE1210" s="1" t="s">
        <v>69</v>
      </c>
      <c r="AF1210" s="1" t="s">
        <v>70</v>
      </c>
      <c r="AG1210" s="1" t="s">
        <v>157</v>
      </c>
      <c r="AH1210" s="1" t="s">
        <v>72</v>
      </c>
      <c r="AI1210" s="1" t="s">
        <v>130</v>
      </c>
      <c r="AJ1210" s="1" t="s">
        <v>74</v>
      </c>
      <c r="AK1210" s="8" t="s">
        <v>161</v>
      </c>
    </row>
    <row r="1211" spans="1:37" ht="16">
      <c r="A1211" s="8" t="s">
        <v>160</v>
      </c>
      <c r="B1211" s="8" t="s">
        <v>161</v>
      </c>
      <c r="C1211" s="8" t="s">
        <v>156</v>
      </c>
      <c r="D1211" s="11" t="s">
        <v>67</v>
      </c>
      <c r="E1211" s="24">
        <v>73</v>
      </c>
      <c r="F1211" s="13">
        <v>0.252</v>
      </c>
      <c r="G1211" s="24">
        <v>2616.1</v>
      </c>
      <c r="H1211" s="8" t="s">
        <v>100</v>
      </c>
      <c r="I1211" s="13">
        <v>1049.692</v>
      </c>
      <c r="J1211" s="38">
        <v>2.2402785396110878</v>
      </c>
      <c r="K1211" s="103">
        <f t="shared" si="169"/>
        <v>2.420949611460733</v>
      </c>
      <c r="L1211" s="25">
        <v>6.6000000000000003E-2</v>
      </c>
      <c r="N1211">
        <v>13.3</v>
      </c>
      <c r="O1211" s="70">
        <v>818.19799999999998</v>
      </c>
      <c r="P1211" s="70">
        <v>504.44940000000003</v>
      </c>
      <c r="Q1211" s="70">
        <f t="shared" si="162"/>
        <v>0.61653707293344651</v>
      </c>
      <c r="R1211" s="23">
        <f t="shared" si="163"/>
        <v>8.1999430700148395</v>
      </c>
      <c r="S1211" s="25">
        <v>6.1340000000000003</v>
      </c>
      <c r="T1211" s="23">
        <f t="shared" si="164"/>
        <v>0.74805397398800477</v>
      </c>
      <c r="U1211" s="23">
        <f t="shared" si="165"/>
        <v>1.3368019351181673</v>
      </c>
      <c r="V1211" s="23">
        <f t="shared" si="166"/>
        <v>8.8228927717799041E-2</v>
      </c>
      <c r="W1211" s="1">
        <v>995</v>
      </c>
      <c r="X1211" s="1">
        <f t="shared" si="167"/>
        <v>8.8672289163617131E-5</v>
      </c>
      <c r="Y1211" s="7">
        <v>2000</v>
      </c>
      <c r="Z1211" s="1">
        <v>10.167999999999999</v>
      </c>
      <c r="AA1211" s="1">
        <f t="shared" si="168"/>
        <v>1.7441441613614703E-2</v>
      </c>
      <c r="AB1211" s="1">
        <f t="shared" si="170"/>
        <v>4.2224851297795575E-4</v>
      </c>
      <c r="AD1211" s="8" t="s">
        <v>161</v>
      </c>
      <c r="AE1211" s="1" t="s">
        <v>69</v>
      </c>
      <c r="AF1211" s="1" t="s">
        <v>70</v>
      </c>
      <c r="AG1211" s="1" t="s">
        <v>157</v>
      </c>
      <c r="AH1211" s="1" t="s">
        <v>72</v>
      </c>
      <c r="AI1211" s="1" t="s">
        <v>130</v>
      </c>
      <c r="AJ1211" s="1" t="s">
        <v>74</v>
      </c>
      <c r="AK1211" s="8" t="s">
        <v>161</v>
      </c>
    </row>
    <row r="1212" spans="1:37" ht="16">
      <c r="A1212" s="8" t="s">
        <v>160</v>
      </c>
      <c r="B1212" s="8" t="s">
        <v>161</v>
      </c>
      <c r="C1212" s="8" t="s">
        <v>156</v>
      </c>
      <c r="D1212" s="11" t="s">
        <v>67</v>
      </c>
      <c r="E1212" s="24">
        <v>70</v>
      </c>
      <c r="F1212" s="13">
        <v>0.31</v>
      </c>
      <c r="G1212" s="24">
        <v>2580.3000000000002</v>
      </c>
      <c r="H1212" s="8" t="s">
        <v>101</v>
      </c>
      <c r="I1212" s="13">
        <v>4021.3870000000002</v>
      </c>
      <c r="J1212" s="38">
        <v>5.3156381244146704</v>
      </c>
      <c r="K1212" s="103">
        <f t="shared" si="169"/>
        <v>5.7297902512762207</v>
      </c>
      <c r="L1212" s="25">
        <v>8.1000000000000003E-2</v>
      </c>
      <c r="N1212">
        <v>13.3</v>
      </c>
      <c r="O1212" s="70">
        <v>818.19799999999998</v>
      </c>
      <c r="P1212" s="70">
        <v>504.44940000000003</v>
      </c>
      <c r="Q1212" s="70">
        <f t="shared" si="162"/>
        <v>0.61653707293344651</v>
      </c>
      <c r="R1212" s="23">
        <f t="shared" si="163"/>
        <v>8.1999430700148395</v>
      </c>
      <c r="S1212" s="25">
        <v>6.1340000000000003</v>
      </c>
      <c r="T1212" s="23">
        <f t="shared" si="164"/>
        <v>0.74805397398800477</v>
      </c>
      <c r="U1212" s="23">
        <f t="shared" si="165"/>
        <v>1.3368019351181673</v>
      </c>
      <c r="V1212" s="23">
        <f t="shared" si="166"/>
        <v>0.10828095674457155</v>
      </c>
      <c r="W1212" s="1">
        <v>995</v>
      </c>
      <c r="X1212" s="1">
        <f t="shared" si="167"/>
        <v>1.088250821553483E-4</v>
      </c>
      <c r="Y1212" s="7">
        <v>2000</v>
      </c>
      <c r="Z1212" s="1">
        <v>10.167999999999999</v>
      </c>
      <c r="AA1212" s="1">
        <f t="shared" si="168"/>
        <v>2.140540561670895E-2</v>
      </c>
      <c r="AB1212" s="1">
        <f t="shared" si="170"/>
        <v>1.2264848442723219E-3</v>
      </c>
      <c r="AD1212" s="8" t="s">
        <v>161</v>
      </c>
      <c r="AE1212" s="1" t="s">
        <v>69</v>
      </c>
      <c r="AF1212" s="1" t="s">
        <v>70</v>
      </c>
      <c r="AG1212" s="1" t="s">
        <v>157</v>
      </c>
      <c r="AH1212" s="1" t="s">
        <v>72</v>
      </c>
      <c r="AI1212" s="1" t="s">
        <v>130</v>
      </c>
      <c r="AJ1212" s="1" t="s">
        <v>74</v>
      </c>
      <c r="AK1212" s="8" t="s">
        <v>161</v>
      </c>
    </row>
    <row r="1213" spans="1:37" ht="16">
      <c r="A1213" s="8" t="s">
        <v>160</v>
      </c>
      <c r="B1213" s="8" t="s">
        <v>161</v>
      </c>
      <c r="C1213" s="8" t="s">
        <v>156</v>
      </c>
      <c r="D1213" s="11" t="s">
        <v>67</v>
      </c>
      <c r="E1213" s="24">
        <v>67</v>
      </c>
      <c r="F1213" s="13">
        <v>0.61899999999999999</v>
      </c>
      <c r="G1213" s="24">
        <v>2519.6999999999998</v>
      </c>
      <c r="H1213" s="8" t="s">
        <v>103</v>
      </c>
      <c r="I1213" s="13">
        <v>10452.578</v>
      </c>
      <c r="J1213" s="38">
        <v>11.35091734527975</v>
      </c>
      <c r="K1213" s="103">
        <f t="shared" si="169"/>
        <v>12.174827748462917</v>
      </c>
      <c r="L1213" s="25">
        <v>0.16300000000000001</v>
      </c>
      <c r="N1213">
        <v>13.3</v>
      </c>
      <c r="O1213" s="70">
        <v>818.19799999999998</v>
      </c>
      <c r="P1213" s="70">
        <v>504.44940000000003</v>
      </c>
      <c r="Q1213" s="70">
        <f t="shared" si="162"/>
        <v>0.61653707293344651</v>
      </c>
      <c r="R1213" s="23">
        <f t="shared" si="163"/>
        <v>8.1999430700148395</v>
      </c>
      <c r="S1213" s="25">
        <v>6.1340000000000003</v>
      </c>
      <c r="T1213" s="23">
        <f t="shared" si="164"/>
        <v>0.74805397398800477</v>
      </c>
      <c r="U1213" s="23">
        <f t="shared" si="165"/>
        <v>1.3368019351181673</v>
      </c>
      <c r="V1213" s="23">
        <f t="shared" si="166"/>
        <v>0.21789871542426126</v>
      </c>
      <c r="W1213" s="1">
        <v>995</v>
      </c>
      <c r="X1213" s="1">
        <f t="shared" si="167"/>
        <v>2.1899368384347865E-4</v>
      </c>
      <c r="Y1213" s="7">
        <v>2000</v>
      </c>
      <c r="Z1213" s="1">
        <v>10.167999999999999</v>
      </c>
      <c r="AA1213" s="1">
        <f t="shared" si="168"/>
        <v>4.3075075500290848E-2</v>
      </c>
      <c r="AB1213" s="1">
        <f t="shared" si="170"/>
        <v>5.2443162446807615E-3</v>
      </c>
      <c r="AD1213" s="8" t="s">
        <v>161</v>
      </c>
      <c r="AE1213" s="1" t="s">
        <v>69</v>
      </c>
      <c r="AF1213" s="1" t="s">
        <v>70</v>
      </c>
      <c r="AG1213" s="1" t="s">
        <v>157</v>
      </c>
      <c r="AH1213" s="1" t="s">
        <v>72</v>
      </c>
      <c r="AI1213" s="1" t="s">
        <v>130</v>
      </c>
      <c r="AJ1213" s="1" t="s">
        <v>74</v>
      </c>
      <c r="AK1213" s="8" t="s">
        <v>161</v>
      </c>
    </row>
    <row r="1214" spans="1:37" ht="16">
      <c r="A1214" s="8" t="s">
        <v>160</v>
      </c>
      <c r="B1214" s="8" t="s">
        <v>161</v>
      </c>
      <c r="C1214" s="8" t="s">
        <v>156</v>
      </c>
      <c r="D1214" s="11" t="s">
        <v>67</v>
      </c>
      <c r="E1214" s="24">
        <v>86</v>
      </c>
      <c r="F1214" s="13">
        <v>0.31</v>
      </c>
      <c r="G1214" s="24">
        <v>2956.1</v>
      </c>
      <c r="H1214" s="8" t="s">
        <v>105</v>
      </c>
      <c r="I1214" s="13">
        <v>643.71799999999996</v>
      </c>
      <c r="J1214" s="38">
        <v>1.8045631094498893</v>
      </c>
      <c r="K1214" s="103">
        <f t="shared" si="169"/>
        <v>1.9507963689945649</v>
      </c>
      <c r="L1214" s="25">
        <v>8.1000000000000003E-2</v>
      </c>
      <c r="N1214">
        <v>13.3</v>
      </c>
      <c r="O1214" s="70">
        <v>818.19799999999998</v>
      </c>
      <c r="P1214" s="70">
        <v>504.44940000000003</v>
      </c>
      <c r="Q1214" s="70">
        <f t="shared" si="162"/>
        <v>0.61653707293344651</v>
      </c>
      <c r="R1214" s="23">
        <f t="shared" si="163"/>
        <v>8.1999430700148395</v>
      </c>
      <c r="S1214" s="25">
        <v>6.1340000000000003</v>
      </c>
      <c r="T1214" s="23">
        <f t="shared" si="164"/>
        <v>0.74805397398800477</v>
      </c>
      <c r="U1214" s="23">
        <f t="shared" si="165"/>
        <v>1.3368019351181673</v>
      </c>
      <c r="V1214" s="23">
        <f t="shared" si="166"/>
        <v>0.10828095674457155</v>
      </c>
      <c r="W1214" s="1">
        <v>995</v>
      </c>
      <c r="X1214" s="1">
        <f t="shared" si="167"/>
        <v>1.088250821553483E-4</v>
      </c>
      <c r="Y1214" s="7">
        <v>2000</v>
      </c>
      <c r="Z1214" s="1">
        <v>10.167999999999999</v>
      </c>
      <c r="AA1214" s="1">
        <f t="shared" si="168"/>
        <v>2.140540561670895E-2</v>
      </c>
      <c r="AB1214" s="1">
        <f t="shared" si="170"/>
        <v>4.1757587553931683E-4</v>
      </c>
      <c r="AD1214" s="8" t="s">
        <v>161</v>
      </c>
      <c r="AE1214" s="1" t="s">
        <v>69</v>
      </c>
      <c r="AF1214" s="1" t="s">
        <v>70</v>
      </c>
      <c r="AG1214" s="1" t="s">
        <v>157</v>
      </c>
      <c r="AH1214" s="1" t="s">
        <v>72</v>
      </c>
      <c r="AI1214" s="1" t="s">
        <v>130</v>
      </c>
      <c r="AJ1214" s="1" t="s">
        <v>74</v>
      </c>
      <c r="AK1214" s="8" t="s">
        <v>161</v>
      </c>
    </row>
    <row r="1215" spans="1:37" ht="16">
      <c r="A1215" s="8" t="s">
        <v>160</v>
      </c>
      <c r="B1215" s="8" t="s">
        <v>161</v>
      </c>
      <c r="C1215" s="8" t="s">
        <v>156</v>
      </c>
      <c r="D1215" s="11" t="s">
        <v>67</v>
      </c>
      <c r="E1215" s="24">
        <v>88</v>
      </c>
      <c r="F1215" s="13">
        <v>0.26100000000000001</v>
      </c>
      <c r="G1215" s="24">
        <v>3393.5</v>
      </c>
      <c r="H1215" s="8" t="s">
        <v>106</v>
      </c>
      <c r="I1215" s="13">
        <v>224.863</v>
      </c>
      <c r="J1215" s="38">
        <v>1.3509334436704132</v>
      </c>
      <c r="K1215" s="103">
        <f t="shared" si="169"/>
        <v>1.46095361661592</v>
      </c>
      <c r="L1215" s="25">
        <v>6.9000000000000006E-2</v>
      </c>
      <c r="N1215">
        <v>13.3</v>
      </c>
      <c r="O1215" s="70">
        <v>818.19799999999998</v>
      </c>
      <c r="P1215" s="70">
        <v>504.44940000000003</v>
      </c>
      <c r="Q1215" s="70">
        <f t="shared" si="162"/>
        <v>0.61653707293344651</v>
      </c>
      <c r="R1215" s="23">
        <f t="shared" si="163"/>
        <v>8.1999430700148395</v>
      </c>
      <c r="S1215" s="25">
        <v>6.1340000000000003</v>
      </c>
      <c r="T1215" s="23">
        <f t="shared" si="164"/>
        <v>0.74805397398800477</v>
      </c>
      <c r="U1215" s="23">
        <f t="shared" si="165"/>
        <v>1.3368019351181673</v>
      </c>
      <c r="V1215" s="23">
        <f t="shared" si="166"/>
        <v>9.2239333523153555E-2</v>
      </c>
      <c r="W1215" s="1">
        <v>995</v>
      </c>
      <c r="X1215" s="1">
        <f t="shared" si="167"/>
        <v>9.2702847761963366E-5</v>
      </c>
      <c r="Y1215" s="7">
        <v>2000</v>
      </c>
      <c r="Z1215" s="1">
        <v>10.167999999999999</v>
      </c>
      <c r="AA1215" s="1">
        <f t="shared" si="168"/>
        <v>1.8234234414233552E-2</v>
      </c>
      <c r="AB1215" s="1">
        <f t="shared" si="170"/>
        <v>2.6639370713696982E-4</v>
      </c>
      <c r="AD1215" s="8" t="s">
        <v>161</v>
      </c>
      <c r="AE1215" s="1" t="s">
        <v>69</v>
      </c>
      <c r="AF1215" s="1" t="s">
        <v>70</v>
      </c>
      <c r="AG1215" s="1" t="s">
        <v>157</v>
      </c>
      <c r="AH1215" s="1" t="s">
        <v>72</v>
      </c>
      <c r="AI1215" s="1" t="s">
        <v>130</v>
      </c>
      <c r="AJ1215" s="1" t="s">
        <v>74</v>
      </c>
      <c r="AK1215" s="8" t="s">
        <v>161</v>
      </c>
    </row>
    <row r="1216" spans="1:37" ht="16">
      <c r="A1216" s="8" t="s">
        <v>160</v>
      </c>
      <c r="B1216" s="8" t="s">
        <v>161</v>
      </c>
      <c r="C1216" s="8" t="s">
        <v>156</v>
      </c>
      <c r="D1216" s="11" t="s">
        <v>67</v>
      </c>
      <c r="E1216" s="24">
        <v>42</v>
      </c>
      <c r="F1216" s="13">
        <v>1.2190000000000001</v>
      </c>
      <c r="G1216" s="24">
        <v>2073.1</v>
      </c>
      <c r="H1216" s="8" t="s">
        <v>107</v>
      </c>
      <c r="I1216" s="13">
        <v>5888.8549999999996</v>
      </c>
      <c r="J1216" s="38">
        <v>7.1511674597918011</v>
      </c>
      <c r="K1216" s="103">
        <f t="shared" si="169"/>
        <v>7.6967044087331891</v>
      </c>
      <c r="L1216" s="25">
        <v>0.32</v>
      </c>
      <c r="N1216">
        <v>13.3</v>
      </c>
      <c r="O1216" s="70">
        <v>818.19799999999998</v>
      </c>
      <c r="P1216" s="70">
        <v>504.44940000000003</v>
      </c>
      <c r="Q1216" s="70">
        <f t="shared" si="162"/>
        <v>0.61653707293344651</v>
      </c>
      <c r="R1216" s="23">
        <f t="shared" si="163"/>
        <v>8.1999430700148395</v>
      </c>
      <c r="S1216" s="25">
        <v>6.1340000000000003</v>
      </c>
      <c r="T1216" s="23">
        <f t="shared" si="164"/>
        <v>0.74805397398800477</v>
      </c>
      <c r="U1216" s="23">
        <f t="shared" si="165"/>
        <v>1.3368019351181673</v>
      </c>
      <c r="V1216" s="23">
        <f t="shared" si="166"/>
        <v>0.42777661923781352</v>
      </c>
      <c r="W1216" s="1">
        <v>995</v>
      </c>
      <c r="X1216" s="1">
        <f t="shared" si="167"/>
        <v>4.2992625049026483E-4</v>
      </c>
      <c r="Y1216" s="7">
        <v>2000</v>
      </c>
      <c r="Z1216" s="1">
        <v>10.167999999999999</v>
      </c>
      <c r="AA1216" s="1">
        <f t="shared" si="168"/>
        <v>8.4564565399343997E-2</v>
      </c>
      <c r="AB1216" s="1">
        <f t="shared" si="170"/>
        <v>6.5086846333173706E-3</v>
      </c>
      <c r="AD1216" s="8" t="s">
        <v>161</v>
      </c>
      <c r="AE1216" s="1" t="s">
        <v>69</v>
      </c>
      <c r="AF1216" s="1" t="s">
        <v>70</v>
      </c>
      <c r="AG1216" s="1" t="s">
        <v>157</v>
      </c>
      <c r="AH1216" s="1" t="s">
        <v>72</v>
      </c>
      <c r="AI1216" s="1" t="s">
        <v>130</v>
      </c>
      <c r="AJ1216" s="1" t="s">
        <v>74</v>
      </c>
      <c r="AK1216" s="8" t="s">
        <v>161</v>
      </c>
    </row>
    <row r="1217" spans="1:37" ht="16">
      <c r="A1217" s="8" t="s">
        <v>160</v>
      </c>
      <c r="B1217" s="8" t="s">
        <v>161</v>
      </c>
      <c r="C1217" s="8" t="s">
        <v>156</v>
      </c>
      <c r="D1217" s="11" t="s">
        <v>67</v>
      </c>
      <c r="E1217" s="24">
        <v>64</v>
      </c>
      <c r="F1217" s="13">
        <v>2.4740000000000002</v>
      </c>
      <c r="G1217" s="24">
        <v>2431.1</v>
      </c>
      <c r="H1217" s="8" t="s">
        <v>108</v>
      </c>
      <c r="I1217" s="13">
        <v>3131.8510000000001</v>
      </c>
      <c r="J1217" s="38">
        <v>4.4155553218122057</v>
      </c>
      <c r="K1217" s="103">
        <f t="shared" si="169"/>
        <v>4.7631079361702984</v>
      </c>
      <c r="L1217" s="25">
        <v>0.65</v>
      </c>
      <c r="N1217">
        <v>13.3</v>
      </c>
      <c r="O1217" s="70">
        <v>818.19799999999998</v>
      </c>
      <c r="P1217" s="70">
        <v>504.44940000000003</v>
      </c>
      <c r="Q1217" s="70">
        <f t="shared" si="162"/>
        <v>0.61653707293344651</v>
      </c>
      <c r="R1217" s="23">
        <f t="shared" si="163"/>
        <v>8.1999430700148395</v>
      </c>
      <c r="S1217" s="25">
        <v>6.1340000000000003</v>
      </c>
      <c r="T1217" s="23">
        <f t="shared" si="164"/>
        <v>0.74805397398800477</v>
      </c>
      <c r="U1217" s="23">
        <f t="shared" si="165"/>
        <v>1.3368019351181673</v>
      </c>
      <c r="V1217" s="23">
        <f t="shared" si="166"/>
        <v>0.86892125782680874</v>
      </c>
      <c r="W1217" s="1">
        <v>995</v>
      </c>
      <c r="X1217" s="1">
        <f t="shared" si="167"/>
        <v>8.7328769630835054E-4</v>
      </c>
      <c r="Y1217" s="7">
        <v>2000</v>
      </c>
      <c r="Z1217" s="1">
        <v>10.167999999999999</v>
      </c>
      <c r="AA1217" s="1">
        <f t="shared" si="168"/>
        <v>0.17177177346741751</v>
      </c>
      <c r="AB1217" s="1">
        <f t="shared" si="170"/>
        <v>8.1816749741270307E-3</v>
      </c>
      <c r="AD1217" s="8" t="s">
        <v>161</v>
      </c>
      <c r="AE1217" s="1" t="s">
        <v>69</v>
      </c>
      <c r="AF1217" s="1" t="s">
        <v>70</v>
      </c>
      <c r="AG1217" s="1" t="s">
        <v>157</v>
      </c>
      <c r="AH1217" s="1" t="s">
        <v>72</v>
      </c>
      <c r="AI1217" s="1" t="s">
        <v>130</v>
      </c>
      <c r="AJ1217" s="1" t="s">
        <v>74</v>
      </c>
      <c r="AK1217" s="8" t="s">
        <v>161</v>
      </c>
    </row>
    <row r="1218" spans="1:37" ht="16">
      <c r="A1218" s="8" t="s">
        <v>160</v>
      </c>
      <c r="B1218" s="8" t="s">
        <v>161</v>
      </c>
      <c r="C1218" s="8" t="s">
        <v>156</v>
      </c>
      <c r="D1218" s="11" t="s">
        <v>67</v>
      </c>
      <c r="E1218" s="24">
        <v>22</v>
      </c>
      <c r="F1218" s="13">
        <v>1.5780000000000001</v>
      </c>
      <c r="G1218" s="24">
        <v>1660.9</v>
      </c>
      <c r="H1218" s="8" t="s">
        <v>109</v>
      </c>
      <c r="I1218" s="13">
        <v>4169.2759999999998</v>
      </c>
      <c r="J1218" s="38">
        <v>5.4636397425090353</v>
      </c>
      <c r="K1218" s="103">
        <f t="shared" si="169"/>
        <v>5.8886058330033926</v>
      </c>
      <c r="L1218" s="25">
        <v>0.41499999999999998</v>
      </c>
      <c r="N1218">
        <v>13.3</v>
      </c>
      <c r="O1218" s="70">
        <v>818.19799999999998</v>
      </c>
      <c r="P1218" s="70">
        <v>504.44940000000003</v>
      </c>
      <c r="Q1218" s="70">
        <f t="shared" ref="Q1218:Q1281" si="171">P1218/O1218</f>
        <v>0.61653707293344651</v>
      </c>
      <c r="R1218" s="23">
        <f t="shared" ref="R1218:R1281" si="172">N1218*Q1218</f>
        <v>8.1999430700148395</v>
      </c>
      <c r="S1218" s="25">
        <v>6.1340000000000003</v>
      </c>
      <c r="T1218" s="23">
        <f t="shared" ref="T1218:T1281" si="173">S1218/R1218</f>
        <v>0.74805397398800477</v>
      </c>
      <c r="U1218" s="23">
        <f t="shared" ref="U1218:U1281" si="174">1/T1218</f>
        <v>1.3368019351181673</v>
      </c>
      <c r="V1218" s="23">
        <f t="shared" ref="V1218:V1281" si="175">L1218*U1218</f>
        <v>0.55477280307403942</v>
      </c>
      <c r="W1218" s="1">
        <v>995</v>
      </c>
      <c r="X1218" s="1">
        <f t="shared" ref="X1218:X1281" si="176">V1218/W1218</f>
        <v>5.5756060610456229E-4</v>
      </c>
      <c r="Y1218" s="7">
        <v>2000</v>
      </c>
      <c r="Z1218" s="1">
        <v>10.167999999999999</v>
      </c>
      <c r="AA1218" s="1">
        <f t="shared" ref="AA1218:AA1281" si="177">X1218*Y1218/Z1218</f>
        <v>0.10966967075227425</v>
      </c>
      <c r="AB1218" s="1">
        <f t="shared" si="170"/>
        <v>6.4580146289540379E-3</v>
      </c>
      <c r="AD1218" s="8" t="s">
        <v>161</v>
      </c>
      <c r="AE1218" s="1" t="s">
        <v>69</v>
      </c>
      <c r="AF1218" s="1" t="s">
        <v>70</v>
      </c>
      <c r="AG1218" s="1" t="s">
        <v>157</v>
      </c>
      <c r="AH1218" s="1" t="s">
        <v>72</v>
      </c>
      <c r="AI1218" s="1" t="s">
        <v>130</v>
      </c>
      <c r="AJ1218" s="1" t="s">
        <v>74</v>
      </c>
      <c r="AK1218" s="8" t="s">
        <v>161</v>
      </c>
    </row>
    <row r="1219" spans="1:37" ht="16">
      <c r="A1219" s="8" t="s">
        <v>160</v>
      </c>
      <c r="B1219" s="8" t="s">
        <v>161</v>
      </c>
      <c r="C1219" s="8" t="s">
        <v>156</v>
      </c>
      <c r="D1219" s="11" t="s">
        <v>67</v>
      </c>
      <c r="E1219" s="24">
        <v>29</v>
      </c>
      <c r="F1219" s="13">
        <v>0.73599999999999999</v>
      </c>
      <c r="G1219" s="24">
        <v>1842.1</v>
      </c>
      <c r="H1219" s="8" t="s">
        <v>110</v>
      </c>
      <c r="I1219" s="13">
        <v>11859.555</v>
      </c>
      <c r="J1219" s="38">
        <v>12.570116355426867</v>
      </c>
      <c r="K1219" s="103">
        <f t="shared" ref="K1219:K1282" si="178">((J1219*13.003355)/(((100-J1219)*12.0107)+(J1219*13.003355)))*100</f>
        <v>13.469076938099722</v>
      </c>
      <c r="L1219" s="25">
        <v>0.193</v>
      </c>
      <c r="N1219">
        <v>13.3</v>
      </c>
      <c r="O1219" s="70">
        <v>818.19799999999998</v>
      </c>
      <c r="P1219" s="70">
        <v>504.44940000000003</v>
      </c>
      <c r="Q1219" s="70">
        <f t="shared" si="171"/>
        <v>0.61653707293344651</v>
      </c>
      <c r="R1219" s="23">
        <f t="shared" si="172"/>
        <v>8.1999430700148395</v>
      </c>
      <c r="S1219" s="25">
        <v>6.1340000000000003</v>
      </c>
      <c r="T1219" s="23">
        <f t="shared" si="173"/>
        <v>0.74805397398800477</v>
      </c>
      <c r="U1219" s="23">
        <f t="shared" si="174"/>
        <v>1.3368019351181673</v>
      </c>
      <c r="V1219" s="23">
        <f t="shared" si="175"/>
        <v>0.25800277347780631</v>
      </c>
      <c r="W1219" s="1">
        <v>995</v>
      </c>
      <c r="X1219" s="1">
        <f t="shared" si="176"/>
        <v>2.5929926982694101E-4</v>
      </c>
      <c r="Y1219" s="7">
        <v>2000</v>
      </c>
      <c r="Z1219" s="1">
        <v>10.167999999999999</v>
      </c>
      <c r="AA1219" s="1">
        <f t="shared" si="177"/>
        <v>5.1003003506479357E-2</v>
      </c>
      <c r="AB1219" s="1">
        <f t="shared" ref="AB1219:AB1282" si="179">AA1219*(K1219/100)</f>
        <v>6.8696337830294035E-3</v>
      </c>
      <c r="AD1219" s="8" t="s">
        <v>161</v>
      </c>
      <c r="AE1219" s="1" t="s">
        <v>69</v>
      </c>
      <c r="AF1219" s="1" t="s">
        <v>70</v>
      </c>
      <c r="AG1219" s="1" t="s">
        <v>157</v>
      </c>
      <c r="AH1219" s="1" t="s">
        <v>72</v>
      </c>
      <c r="AI1219" s="1" t="s">
        <v>130</v>
      </c>
      <c r="AJ1219" s="1" t="s">
        <v>74</v>
      </c>
      <c r="AK1219" s="8" t="s">
        <v>161</v>
      </c>
    </row>
    <row r="1220" spans="1:37" ht="16">
      <c r="A1220" s="8" t="s">
        <v>160</v>
      </c>
      <c r="B1220" s="8" t="s">
        <v>161</v>
      </c>
      <c r="C1220" s="8" t="s">
        <v>156</v>
      </c>
      <c r="D1220" s="11" t="s">
        <v>67</v>
      </c>
      <c r="E1220" s="24">
        <v>39</v>
      </c>
      <c r="F1220" s="13">
        <v>0.59799999999999998</v>
      </c>
      <c r="G1220" s="24">
        <v>2024.4</v>
      </c>
      <c r="H1220" s="8" t="s">
        <v>111</v>
      </c>
      <c r="I1220" s="13">
        <v>2943.3229999999999</v>
      </c>
      <c r="J1220" s="38">
        <v>4.2225898399740185</v>
      </c>
      <c r="K1220" s="103">
        <f t="shared" si="178"/>
        <v>4.5556778587527162</v>
      </c>
      <c r="L1220" s="25">
        <v>0.157</v>
      </c>
      <c r="N1220">
        <v>13.3</v>
      </c>
      <c r="O1220" s="70">
        <v>818.19799999999998</v>
      </c>
      <c r="P1220" s="70">
        <v>504.44940000000003</v>
      </c>
      <c r="Q1220" s="70">
        <f t="shared" si="171"/>
        <v>0.61653707293344651</v>
      </c>
      <c r="R1220" s="23">
        <f t="shared" si="172"/>
        <v>8.1999430700148395</v>
      </c>
      <c r="S1220" s="25">
        <v>6.1340000000000003</v>
      </c>
      <c r="T1220" s="23">
        <f t="shared" si="173"/>
        <v>0.74805397398800477</v>
      </c>
      <c r="U1220" s="23">
        <f t="shared" si="174"/>
        <v>1.3368019351181673</v>
      </c>
      <c r="V1220" s="23">
        <f t="shared" si="175"/>
        <v>0.20987790381355226</v>
      </c>
      <c r="W1220" s="1">
        <v>995</v>
      </c>
      <c r="X1220" s="1">
        <f t="shared" si="176"/>
        <v>2.1093256664678618E-4</v>
      </c>
      <c r="Y1220" s="7">
        <v>2000</v>
      </c>
      <c r="Z1220" s="1">
        <v>10.167999999999999</v>
      </c>
      <c r="AA1220" s="1">
        <f t="shared" si="177"/>
        <v>4.1489489899053142E-2</v>
      </c>
      <c r="AB1220" s="1">
        <f t="shared" si="179"/>
        <v>1.8901275050406089E-3</v>
      </c>
      <c r="AD1220" s="8" t="s">
        <v>161</v>
      </c>
      <c r="AE1220" s="1" t="s">
        <v>69</v>
      </c>
      <c r="AF1220" s="1" t="s">
        <v>70</v>
      </c>
      <c r="AG1220" s="1" t="s">
        <v>157</v>
      </c>
      <c r="AH1220" s="1" t="s">
        <v>72</v>
      </c>
      <c r="AI1220" s="1" t="s">
        <v>130</v>
      </c>
      <c r="AJ1220" s="1" t="s">
        <v>74</v>
      </c>
      <c r="AK1220" s="8" t="s">
        <v>161</v>
      </c>
    </row>
    <row r="1221" spans="1:37" ht="16">
      <c r="A1221" s="8" t="s">
        <v>160</v>
      </c>
      <c r="B1221" s="8" t="s">
        <v>161</v>
      </c>
      <c r="C1221" s="8" t="s">
        <v>156</v>
      </c>
      <c r="D1221" s="11" t="s">
        <v>67</v>
      </c>
      <c r="E1221" s="24">
        <v>1</v>
      </c>
      <c r="F1221" s="13">
        <v>101.286</v>
      </c>
      <c r="G1221" s="24">
        <v>66.7</v>
      </c>
      <c r="I1221" s="13">
        <v>-37.554000000000002</v>
      </c>
      <c r="J1221" s="38">
        <v>1.0645880706295243</v>
      </c>
      <c r="K1221" s="103">
        <f t="shared" si="178"/>
        <v>1.1515604653294702</v>
      </c>
      <c r="L1221" s="25">
        <v>26.626999999999999</v>
      </c>
      <c r="N1221">
        <v>13.3</v>
      </c>
      <c r="O1221" s="70">
        <v>818.19799999999998</v>
      </c>
      <c r="P1221" s="70">
        <v>504.44940000000003</v>
      </c>
      <c r="Q1221" s="70">
        <f t="shared" si="171"/>
        <v>0.61653707293344651</v>
      </c>
      <c r="R1221" s="23">
        <f t="shared" si="172"/>
        <v>8.1999430700148395</v>
      </c>
      <c r="S1221" s="25">
        <v>6.1340000000000003</v>
      </c>
      <c r="T1221" s="23">
        <f t="shared" si="173"/>
        <v>0.74805397398800477</v>
      </c>
      <c r="U1221" s="23">
        <f t="shared" si="174"/>
        <v>1.3368019351181673</v>
      </c>
      <c r="V1221" s="23">
        <f t="shared" si="175"/>
        <v>35.595025126391441</v>
      </c>
      <c r="W1221" s="1">
        <v>995</v>
      </c>
      <c r="X1221" s="1">
        <f t="shared" si="176"/>
        <v>3.577389459938838E-2</v>
      </c>
      <c r="Y1221" s="7">
        <v>2000</v>
      </c>
      <c r="Z1221" s="1">
        <v>10.167999999999999</v>
      </c>
      <c r="AA1221" s="1">
        <f t="shared" si="177"/>
        <v>7.0365646340260382</v>
      </c>
      <c r="AB1221" s="1">
        <f t="shared" si="179"/>
        <v>8.1030296442799174E-2</v>
      </c>
      <c r="AD1221" s="8" t="s">
        <v>161</v>
      </c>
      <c r="AE1221" s="1" t="s">
        <v>69</v>
      </c>
      <c r="AF1221" s="1" t="s">
        <v>70</v>
      </c>
      <c r="AG1221" s="1" t="s">
        <v>157</v>
      </c>
      <c r="AH1221" s="1" t="s">
        <v>72</v>
      </c>
      <c r="AI1221" s="1" t="s">
        <v>130</v>
      </c>
      <c r="AJ1221" s="1" t="s">
        <v>74</v>
      </c>
      <c r="AK1221" s="8" t="s">
        <v>161</v>
      </c>
    </row>
    <row r="1222" spans="1:37" ht="16">
      <c r="A1222" s="8" t="s">
        <v>160</v>
      </c>
      <c r="B1222" s="8" t="s">
        <v>161</v>
      </c>
      <c r="C1222" s="8" t="s">
        <v>156</v>
      </c>
      <c r="D1222" s="11" t="s">
        <v>67</v>
      </c>
      <c r="E1222" s="24">
        <v>2</v>
      </c>
      <c r="F1222" s="13">
        <v>101.081</v>
      </c>
      <c r="G1222" s="24">
        <v>126.4</v>
      </c>
      <c r="I1222" s="13">
        <v>-37.634999999999998</v>
      </c>
      <c r="J1222" s="38">
        <v>1.0644994280475266</v>
      </c>
      <c r="K1222" s="103">
        <f t="shared" si="178"/>
        <v>1.1514646653023193</v>
      </c>
      <c r="L1222" s="25">
        <v>26.573</v>
      </c>
      <c r="N1222">
        <v>13.3</v>
      </c>
      <c r="O1222" s="70">
        <v>818.19799999999998</v>
      </c>
      <c r="P1222" s="70">
        <v>504.44940000000003</v>
      </c>
      <c r="Q1222" s="70">
        <f t="shared" si="171"/>
        <v>0.61653707293344651</v>
      </c>
      <c r="R1222" s="23">
        <f t="shared" si="172"/>
        <v>8.1999430700148395</v>
      </c>
      <c r="S1222" s="25">
        <v>6.1340000000000003</v>
      </c>
      <c r="T1222" s="23">
        <f t="shared" si="173"/>
        <v>0.74805397398800477</v>
      </c>
      <c r="U1222" s="23">
        <f t="shared" si="174"/>
        <v>1.3368019351181673</v>
      </c>
      <c r="V1222" s="23">
        <f t="shared" si="175"/>
        <v>35.52283782189506</v>
      </c>
      <c r="W1222" s="1">
        <v>995</v>
      </c>
      <c r="X1222" s="1">
        <f t="shared" si="176"/>
        <v>3.5701344544618152E-2</v>
      </c>
      <c r="Y1222" s="7">
        <v>2000</v>
      </c>
      <c r="Z1222" s="1">
        <v>10.167999999999999</v>
      </c>
      <c r="AA1222" s="1">
        <f t="shared" si="177"/>
        <v>7.0222943636149004</v>
      </c>
      <c r="AB1222" s="1">
        <f t="shared" si="179"/>
        <v>8.0859238290541938E-2</v>
      </c>
      <c r="AD1222" s="8" t="s">
        <v>161</v>
      </c>
      <c r="AE1222" s="1" t="s">
        <v>69</v>
      </c>
      <c r="AF1222" s="1" t="s">
        <v>70</v>
      </c>
      <c r="AG1222" s="1" t="s">
        <v>157</v>
      </c>
      <c r="AH1222" s="1" t="s">
        <v>72</v>
      </c>
      <c r="AI1222" s="1" t="s">
        <v>130</v>
      </c>
      <c r="AJ1222" s="1" t="s">
        <v>74</v>
      </c>
      <c r="AK1222" s="8" t="s">
        <v>161</v>
      </c>
    </row>
    <row r="1223" spans="1:37" ht="16">
      <c r="A1223" s="8" t="s">
        <v>160</v>
      </c>
      <c r="B1223" s="8" t="s">
        <v>161</v>
      </c>
      <c r="C1223" s="8" t="s">
        <v>156</v>
      </c>
      <c r="D1223" s="11" t="s">
        <v>67</v>
      </c>
      <c r="E1223" s="24">
        <v>3</v>
      </c>
      <c r="F1223" s="13">
        <v>101.152</v>
      </c>
      <c r="G1223" s="24">
        <v>186.2</v>
      </c>
      <c r="I1223" s="13">
        <v>-37.692</v>
      </c>
      <c r="J1223" s="38">
        <v>1.0644370498390516</v>
      </c>
      <c r="K1223" s="103">
        <f t="shared" si="178"/>
        <v>1.1513972503570855</v>
      </c>
      <c r="L1223" s="25">
        <v>26.591999999999999</v>
      </c>
      <c r="N1223">
        <v>13.3</v>
      </c>
      <c r="O1223" s="70">
        <v>818.19799999999998</v>
      </c>
      <c r="P1223" s="70">
        <v>504.44940000000003</v>
      </c>
      <c r="Q1223" s="70">
        <f t="shared" si="171"/>
        <v>0.61653707293344651</v>
      </c>
      <c r="R1223" s="23">
        <f t="shared" si="172"/>
        <v>8.1999430700148395</v>
      </c>
      <c r="S1223" s="25">
        <v>6.1340000000000003</v>
      </c>
      <c r="T1223" s="23">
        <f t="shared" si="173"/>
        <v>0.74805397398800477</v>
      </c>
      <c r="U1223" s="23">
        <f t="shared" si="174"/>
        <v>1.3368019351181673</v>
      </c>
      <c r="V1223" s="23">
        <f t="shared" si="175"/>
        <v>35.548237058662302</v>
      </c>
      <c r="W1223" s="1">
        <v>995</v>
      </c>
      <c r="X1223" s="1">
        <f t="shared" si="176"/>
        <v>3.5726871415741004E-2</v>
      </c>
      <c r="Y1223" s="7">
        <v>2000</v>
      </c>
      <c r="Z1223" s="1">
        <v>10.167999999999999</v>
      </c>
      <c r="AA1223" s="1">
        <f t="shared" si="177"/>
        <v>7.027315384685485</v>
      </c>
      <c r="AB1223" s="1">
        <f t="shared" si="179"/>
        <v>8.0912316113189123E-2</v>
      </c>
      <c r="AD1223" s="8" t="s">
        <v>161</v>
      </c>
      <c r="AE1223" s="1" t="s">
        <v>69</v>
      </c>
      <c r="AF1223" s="1" t="s">
        <v>70</v>
      </c>
      <c r="AG1223" s="1" t="s">
        <v>157</v>
      </c>
      <c r="AH1223" s="1" t="s">
        <v>72</v>
      </c>
      <c r="AI1223" s="1" t="s">
        <v>130</v>
      </c>
      <c r="AJ1223" s="1" t="s">
        <v>74</v>
      </c>
      <c r="AK1223" s="8" t="s">
        <v>161</v>
      </c>
    </row>
    <row r="1224" spans="1:37" ht="16">
      <c r="A1224" s="8" t="s">
        <v>160</v>
      </c>
      <c r="B1224" s="8" t="s">
        <v>161</v>
      </c>
      <c r="C1224" s="8" t="s">
        <v>156</v>
      </c>
      <c r="D1224" s="11" t="s">
        <v>67</v>
      </c>
      <c r="E1224" s="24">
        <v>4</v>
      </c>
      <c r="F1224" s="13">
        <v>101.09399999999999</v>
      </c>
      <c r="G1224" s="24">
        <v>245.8</v>
      </c>
      <c r="I1224" s="13">
        <v>-37.712000000000003</v>
      </c>
      <c r="J1224" s="38">
        <v>1.0644151627297169</v>
      </c>
      <c r="K1224" s="103">
        <f t="shared" si="178"/>
        <v>1.1513735959685438</v>
      </c>
      <c r="L1224" s="25">
        <v>26.577000000000002</v>
      </c>
      <c r="N1224">
        <v>13.3</v>
      </c>
      <c r="O1224" s="70">
        <v>818.19799999999998</v>
      </c>
      <c r="P1224" s="70">
        <v>504.44940000000003</v>
      </c>
      <c r="Q1224" s="70">
        <f t="shared" si="171"/>
        <v>0.61653707293344651</v>
      </c>
      <c r="R1224" s="23">
        <f t="shared" si="172"/>
        <v>8.1999430700148395</v>
      </c>
      <c r="S1224" s="25">
        <v>6.1340000000000003</v>
      </c>
      <c r="T1224" s="23">
        <f t="shared" si="173"/>
        <v>0.74805397398800477</v>
      </c>
      <c r="U1224" s="23">
        <f t="shared" si="174"/>
        <v>1.3368019351181673</v>
      </c>
      <c r="V1224" s="23">
        <f t="shared" si="175"/>
        <v>35.52818502963553</v>
      </c>
      <c r="W1224" s="1">
        <v>995</v>
      </c>
      <c r="X1224" s="1">
        <f t="shared" si="176"/>
        <v>3.5706718622749274E-2</v>
      </c>
      <c r="Y1224" s="7">
        <v>2000</v>
      </c>
      <c r="Z1224" s="1">
        <v>10.167999999999999</v>
      </c>
      <c r="AA1224" s="1">
        <f t="shared" si="177"/>
        <v>7.023351420682391</v>
      </c>
      <c r="AB1224" s="1">
        <f t="shared" si="179"/>
        <v>8.0865013809818656E-2</v>
      </c>
      <c r="AD1224" s="8" t="s">
        <v>161</v>
      </c>
      <c r="AE1224" s="1" t="s">
        <v>69</v>
      </c>
      <c r="AF1224" s="1" t="s">
        <v>70</v>
      </c>
      <c r="AG1224" s="1" t="s">
        <v>157</v>
      </c>
      <c r="AH1224" s="1" t="s">
        <v>72</v>
      </c>
      <c r="AI1224" s="1" t="s">
        <v>130</v>
      </c>
      <c r="AJ1224" s="1" t="s">
        <v>74</v>
      </c>
      <c r="AK1224" s="8" t="s">
        <v>161</v>
      </c>
    </row>
    <row r="1225" spans="1:37" ht="16">
      <c r="A1225" s="8" t="s">
        <v>160</v>
      </c>
      <c r="B1225" s="8" t="s">
        <v>161</v>
      </c>
      <c r="C1225" s="8" t="s">
        <v>156</v>
      </c>
      <c r="D1225" s="11" t="s">
        <v>67</v>
      </c>
      <c r="E1225" s="24">
        <v>5</v>
      </c>
      <c r="F1225" s="13">
        <v>101.04</v>
      </c>
      <c r="G1225" s="24">
        <v>305.60000000000002</v>
      </c>
      <c r="I1225" s="13">
        <v>-37.709000000000003</v>
      </c>
      <c r="J1225" s="38">
        <v>1.0644184457967347</v>
      </c>
      <c r="K1225" s="103">
        <f t="shared" si="178"/>
        <v>1.1513771441275471</v>
      </c>
      <c r="L1225" s="25">
        <v>26.562000000000001</v>
      </c>
      <c r="N1225">
        <v>13.3</v>
      </c>
      <c r="O1225" s="70">
        <v>818.19799999999998</v>
      </c>
      <c r="P1225" s="70">
        <v>504.44940000000003</v>
      </c>
      <c r="Q1225" s="70">
        <f t="shared" si="171"/>
        <v>0.61653707293344651</v>
      </c>
      <c r="R1225" s="23">
        <f t="shared" si="172"/>
        <v>8.1999430700148395</v>
      </c>
      <c r="S1225" s="25">
        <v>6.1340000000000003</v>
      </c>
      <c r="T1225" s="23">
        <f t="shared" si="173"/>
        <v>0.74805397398800477</v>
      </c>
      <c r="U1225" s="23">
        <f t="shared" si="174"/>
        <v>1.3368019351181673</v>
      </c>
      <c r="V1225" s="23">
        <f t="shared" si="175"/>
        <v>35.508133000608758</v>
      </c>
      <c r="W1225" s="1">
        <v>995</v>
      </c>
      <c r="X1225" s="1">
        <f t="shared" si="176"/>
        <v>3.5686565829757544E-2</v>
      </c>
      <c r="Y1225" s="7">
        <v>2000</v>
      </c>
      <c r="Z1225" s="1">
        <v>10.167999999999999</v>
      </c>
      <c r="AA1225" s="1">
        <f t="shared" si="177"/>
        <v>7.0193874566792962</v>
      </c>
      <c r="AB1225" s="1">
        <f t="shared" si="179"/>
        <v>8.0819622833961352E-2</v>
      </c>
      <c r="AD1225" s="8" t="s">
        <v>161</v>
      </c>
      <c r="AE1225" s="1" t="s">
        <v>69</v>
      </c>
      <c r="AF1225" s="1" t="s">
        <v>70</v>
      </c>
      <c r="AG1225" s="1" t="s">
        <v>157</v>
      </c>
      <c r="AH1225" s="1" t="s">
        <v>72</v>
      </c>
      <c r="AI1225" s="1" t="s">
        <v>130</v>
      </c>
      <c r="AJ1225" s="1" t="s">
        <v>74</v>
      </c>
      <c r="AK1225" s="8" t="s">
        <v>161</v>
      </c>
    </row>
    <row r="1226" spans="1:37" ht="16">
      <c r="A1226" s="8" t="s">
        <v>160</v>
      </c>
      <c r="B1226" s="8" t="s">
        <v>161</v>
      </c>
      <c r="C1226" s="8" t="s">
        <v>156</v>
      </c>
      <c r="D1226" s="11" t="s">
        <v>67</v>
      </c>
      <c r="E1226" s="24">
        <v>6</v>
      </c>
      <c r="F1226" s="13">
        <v>101.033</v>
      </c>
      <c r="G1226" s="24">
        <v>365.3</v>
      </c>
      <c r="I1226" s="13">
        <v>-37.718000000000004</v>
      </c>
      <c r="J1226" s="38">
        <v>1.0644085965950281</v>
      </c>
      <c r="K1226" s="103">
        <f t="shared" si="178"/>
        <v>1.1513664996497739</v>
      </c>
      <c r="L1226" s="25">
        <v>26.56</v>
      </c>
      <c r="N1226">
        <v>13.3</v>
      </c>
      <c r="O1226" s="70">
        <v>818.19799999999998</v>
      </c>
      <c r="P1226" s="70">
        <v>504.44940000000003</v>
      </c>
      <c r="Q1226" s="70">
        <f t="shared" si="171"/>
        <v>0.61653707293344651</v>
      </c>
      <c r="R1226" s="23">
        <f t="shared" si="172"/>
        <v>8.1999430700148395</v>
      </c>
      <c r="S1226" s="25">
        <v>6.1340000000000003</v>
      </c>
      <c r="T1226" s="23">
        <f t="shared" si="173"/>
        <v>0.74805397398800477</v>
      </c>
      <c r="U1226" s="23">
        <f t="shared" si="174"/>
        <v>1.3368019351181673</v>
      </c>
      <c r="V1226" s="23">
        <f t="shared" si="175"/>
        <v>35.505459396738523</v>
      </c>
      <c r="W1226" s="1">
        <v>995</v>
      </c>
      <c r="X1226" s="1">
        <f t="shared" si="176"/>
        <v>3.5683878790691986E-2</v>
      </c>
      <c r="Y1226" s="7">
        <v>2000</v>
      </c>
      <c r="Z1226" s="1">
        <v>10.167999999999999</v>
      </c>
      <c r="AA1226" s="1">
        <f t="shared" si="177"/>
        <v>7.0188589281455522</v>
      </c>
      <c r="AB1226" s="1">
        <f t="shared" si="179"/>
        <v>8.0812790356345074E-2</v>
      </c>
      <c r="AD1226" s="8" t="s">
        <v>161</v>
      </c>
      <c r="AE1226" s="1" t="s">
        <v>69</v>
      </c>
      <c r="AF1226" s="1" t="s">
        <v>70</v>
      </c>
      <c r="AG1226" s="1" t="s">
        <v>157</v>
      </c>
      <c r="AH1226" s="1" t="s">
        <v>72</v>
      </c>
      <c r="AI1226" s="1" t="s">
        <v>130</v>
      </c>
      <c r="AJ1226" s="1" t="s">
        <v>74</v>
      </c>
      <c r="AK1226" s="8" t="s">
        <v>161</v>
      </c>
    </row>
    <row r="1227" spans="1:37" ht="16">
      <c r="A1227" s="8" t="s">
        <v>160</v>
      </c>
      <c r="B1227" s="8" t="s">
        <v>161</v>
      </c>
      <c r="C1227" s="8" t="s">
        <v>156</v>
      </c>
      <c r="D1227" s="11" t="s">
        <v>67</v>
      </c>
      <c r="E1227" s="24">
        <v>7</v>
      </c>
      <c r="F1227" s="13">
        <v>101.01300000000001</v>
      </c>
      <c r="G1227" s="24">
        <v>425.1</v>
      </c>
      <c r="I1227" s="13">
        <v>-37.729999999999997</v>
      </c>
      <c r="J1227" s="38">
        <v>1.0643954643230358</v>
      </c>
      <c r="K1227" s="103">
        <f t="shared" si="178"/>
        <v>1.1513523070091771</v>
      </c>
      <c r="L1227" s="25">
        <v>26.555</v>
      </c>
      <c r="N1227">
        <v>13.3</v>
      </c>
      <c r="O1227" s="70">
        <v>818.19799999999998</v>
      </c>
      <c r="P1227" s="70">
        <v>504.44940000000003</v>
      </c>
      <c r="Q1227" s="70">
        <f t="shared" si="171"/>
        <v>0.61653707293344651</v>
      </c>
      <c r="R1227" s="23">
        <f t="shared" si="172"/>
        <v>8.1999430700148395</v>
      </c>
      <c r="S1227" s="25">
        <v>6.1340000000000003</v>
      </c>
      <c r="T1227" s="23">
        <f t="shared" si="173"/>
        <v>0.74805397398800477</v>
      </c>
      <c r="U1227" s="23">
        <f t="shared" si="174"/>
        <v>1.3368019351181673</v>
      </c>
      <c r="V1227" s="23">
        <f t="shared" si="175"/>
        <v>35.498775387062928</v>
      </c>
      <c r="W1227" s="1">
        <v>995</v>
      </c>
      <c r="X1227" s="1">
        <f t="shared" si="176"/>
        <v>3.5677161193028065E-2</v>
      </c>
      <c r="Y1227" s="7">
        <v>2000</v>
      </c>
      <c r="Z1227" s="1">
        <v>10.167999999999999</v>
      </c>
      <c r="AA1227" s="1">
        <f t="shared" si="177"/>
        <v>7.0175376068111852</v>
      </c>
      <c r="AB1227" s="1">
        <f t="shared" si="179"/>
        <v>8.0796581131257178E-2</v>
      </c>
      <c r="AD1227" s="8" t="s">
        <v>161</v>
      </c>
      <c r="AE1227" s="1" t="s">
        <v>69</v>
      </c>
      <c r="AF1227" s="1" t="s">
        <v>70</v>
      </c>
      <c r="AG1227" s="1" t="s">
        <v>157</v>
      </c>
      <c r="AH1227" s="1" t="s">
        <v>72</v>
      </c>
      <c r="AI1227" s="1" t="s">
        <v>130</v>
      </c>
      <c r="AJ1227" s="1" t="s">
        <v>74</v>
      </c>
      <c r="AK1227" s="8" t="s">
        <v>161</v>
      </c>
    </row>
    <row r="1228" spans="1:37" ht="16">
      <c r="A1228" s="8" t="s">
        <v>160</v>
      </c>
      <c r="B1228" s="8" t="s">
        <v>161</v>
      </c>
      <c r="C1228" s="8" t="s">
        <v>156</v>
      </c>
      <c r="D1228" s="11" t="s">
        <v>67</v>
      </c>
      <c r="E1228" s="24">
        <v>31</v>
      </c>
      <c r="F1228" s="13">
        <v>0.36299999999999999</v>
      </c>
      <c r="G1228" s="24">
        <v>1870.1</v>
      </c>
      <c r="I1228" s="13">
        <v>5069.4809999999998</v>
      </c>
      <c r="J1228" s="38">
        <v>6.3546444495086947</v>
      </c>
      <c r="K1228" s="103">
        <f t="shared" si="178"/>
        <v>6.8438964232611452</v>
      </c>
      <c r="L1228" s="25">
        <v>9.5000000000000001E-2</v>
      </c>
      <c r="N1228">
        <v>13.3</v>
      </c>
      <c r="O1228" s="70">
        <v>818.19799999999998</v>
      </c>
      <c r="P1228" s="70">
        <v>504.44940000000003</v>
      </c>
      <c r="Q1228" s="70">
        <f t="shared" si="171"/>
        <v>0.61653707293344651</v>
      </c>
      <c r="R1228" s="23">
        <f t="shared" si="172"/>
        <v>8.1999430700148395</v>
      </c>
      <c r="S1228" s="25">
        <v>6.1340000000000003</v>
      </c>
      <c r="T1228" s="23">
        <f t="shared" si="173"/>
        <v>0.74805397398800477</v>
      </c>
      <c r="U1228" s="23">
        <f t="shared" si="174"/>
        <v>1.3368019351181673</v>
      </c>
      <c r="V1228" s="23">
        <f t="shared" si="175"/>
        <v>0.12699618383622588</v>
      </c>
      <c r="W1228" s="1">
        <v>995</v>
      </c>
      <c r="X1228" s="1">
        <f t="shared" si="176"/>
        <v>1.2763435561429737E-4</v>
      </c>
      <c r="Y1228" s="7">
        <v>2000</v>
      </c>
      <c r="Z1228" s="1">
        <v>10.167999999999999</v>
      </c>
      <c r="AA1228" s="1">
        <f t="shared" si="177"/>
        <v>2.5105105352930247E-2</v>
      </c>
      <c r="AB1228" s="1">
        <f t="shared" si="179"/>
        <v>1.7181674073051354E-3</v>
      </c>
      <c r="AD1228" s="8" t="s">
        <v>161</v>
      </c>
      <c r="AE1228" s="1" t="s">
        <v>69</v>
      </c>
      <c r="AF1228" s="1" t="s">
        <v>70</v>
      </c>
      <c r="AG1228" s="1" t="s">
        <v>157</v>
      </c>
      <c r="AH1228" s="1" t="s">
        <v>72</v>
      </c>
      <c r="AI1228" s="1" t="s">
        <v>130</v>
      </c>
      <c r="AJ1228" s="1" t="s">
        <v>74</v>
      </c>
      <c r="AK1228" s="8" t="s">
        <v>161</v>
      </c>
    </row>
    <row r="1229" spans="1:37" ht="16">
      <c r="A1229" s="8" t="s">
        <v>160</v>
      </c>
      <c r="B1229" s="8" t="s">
        <v>161</v>
      </c>
      <c r="C1229" s="8" t="s">
        <v>156</v>
      </c>
      <c r="D1229" s="11" t="s">
        <v>67</v>
      </c>
      <c r="E1229" s="24">
        <v>33</v>
      </c>
      <c r="F1229" s="13">
        <v>0.30399999999999999</v>
      </c>
      <c r="G1229" s="24">
        <v>1882.5</v>
      </c>
      <c r="I1229" s="13">
        <v>14357.117</v>
      </c>
      <c r="J1229" s="38">
        <v>14.653715894340245</v>
      </c>
      <c r="K1229" s="103">
        <f t="shared" si="178"/>
        <v>15.674971094592269</v>
      </c>
      <c r="L1229" s="25">
        <v>0.08</v>
      </c>
      <c r="N1229">
        <v>13.3</v>
      </c>
      <c r="O1229" s="70">
        <v>818.19799999999998</v>
      </c>
      <c r="P1229" s="70">
        <v>504.44940000000003</v>
      </c>
      <c r="Q1229" s="70">
        <f t="shared" si="171"/>
        <v>0.61653707293344651</v>
      </c>
      <c r="R1229" s="23">
        <f t="shared" si="172"/>
        <v>8.1999430700148395</v>
      </c>
      <c r="S1229" s="25">
        <v>6.1340000000000003</v>
      </c>
      <c r="T1229" s="23">
        <f t="shared" si="173"/>
        <v>0.74805397398800477</v>
      </c>
      <c r="U1229" s="23">
        <f t="shared" si="174"/>
        <v>1.3368019351181673</v>
      </c>
      <c r="V1229" s="23">
        <f t="shared" si="175"/>
        <v>0.10694415480945338</v>
      </c>
      <c r="W1229" s="1">
        <v>995</v>
      </c>
      <c r="X1229" s="1">
        <f t="shared" si="176"/>
        <v>1.0748156262256621E-4</v>
      </c>
      <c r="Y1229" s="7">
        <v>2000</v>
      </c>
      <c r="Z1229" s="1">
        <v>10.167999999999999</v>
      </c>
      <c r="AA1229" s="1">
        <f t="shared" si="177"/>
        <v>2.1141141349835999E-2</v>
      </c>
      <c r="AB1229" s="1">
        <f t="shared" si="179"/>
        <v>3.3138677956536865E-3</v>
      </c>
      <c r="AD1229" s="8" t="s">
        <v>161</v>
      </c>
      <c r="AE1229" s="1" t="s">
        <v>69</v>
      </c>
      <c r="AF1229" s="1" t="s">
        <v>70</v>
      </c>
      <c r="AG1229" s="1" t="s">
        <v>157</v>
      </c>
      <c r="AH1229" s="1" t="s">
        <v>72</v>
      </c>
      <c r="AI1229" s="1" t="s">
        <v>130</v>
      </c>
      <c r="AJ1229" s="1" t="s">
        <v>74</v>
      </c>
      <c r="AK1229" s="8" t="s">
        <v>161</v>
      </c>
    </row>
    <row r="1230" spans="1:37" ht="16">
      <c r="A1230" s="8" t="s">
        <v>160</v>
      </c>
      <c r="B1230" s="8" t="s">
        <v>161</v>
      </c>
      <c r="C1230" s="8" t="s">
        <v>156</v>
      </c>
      <c r="D1230" s="11" t="s">
        <v>67</v>
      </c>
      <c r="E1230" s="24">
        <v>36</v>
      </c>
      <c r="F1230" s="13">
        <v>0.41199999999999998</v>
      </c>
      <c r="G1230" s="24">
        <v>1967.1</v>
      </c>
      <c r="I1230" s="13">
        <v>-56.253</v>
      </c>
      <c r="J1230" s="38">
        <v>1.0441205513616265</v>
      </c>
      <c r="K1230" s="103">
        <f t="shared" si="178"/>
        <v>1.1294399240074355</v>
      </c>
      <c r="L1230" s="25">
        <v>0.108</v>
      </c>
      <c r="N1230">
        <v>13.3</v>
      </c>
      <c r="O1230" s="70">
        <v>818.19799999999998</v>
      </c>
      <c r="P1230" s="70">
        <v>504.44940000000003</v>
      </c>
      <c r="Q1230" s="70">
        <f t="shared" si="171"/>
        <v>0.61653707293344651</v>
      </c>
      <c r="R1230" s="23">
        <f t="shared" si="172"/>
        <v>8.1999430700148395</v>
      </c>
      <c r="S1230" s="25">
        <v>6.1340000000000003</v>
      </c>
      <c r="T1230" s="23">
        <f t="shared" si="173"/>
        <v>0.74805397398800477</v>
      </c>
      <c r="U1230" s="23">
        <f t="shared" si="174"/>
        <v>1.3368019351181673</v>
      </c>
      <c r="V1230" s="23">
        <f t="shared" si="175"/>
        <v>0.14437460899276205</v>
      </c>
      <c r="W1230" s="1">
        <v>995</v>
      </c>
      <c r="X1230" s="1">
        <f t="shared" si="176"/>
        <v>1.4510010954046438E-4</v>
      </c>
      <c r="Y1230" s="7">
        <v>2000</v>
      </c>
      <c r="Z1230" s="1">
        <v>10.167999999999999</v>
      </c>
      <c r="AA1230" s="1">
        <f t="shared" si="177"/>
        <v>2.8540540822278596E-2</v>
      </c>
      <c r="AB1230" s="1">
        <f t="shared" si="179"/>
        <v>3.2234826257445445E-4</v>
      </c>
      <c r="AD1230" s="8" t="s">
        <v>161</v>
      </c>
      <c r="AE1230" s="1" t="s">
        <v>69</v>
      </c>
      <c r="AF1230" s="1" t="s">
        <v>70</v>
      </c>
      <c r="AG1230" s="1" t="s">
        <v>157</v>
      </c>
      <c r="AH1230" s="1" t="s">
        <v>72</v>
      </c>
      <c r="AI1230" s="1" t="s">
        <v>130</v>
      </c>
      <c r="AJ1230" s="1" t="s">
        <v>74</v>
      </c>
      <c r="AK1230" s="8" t="s">
        <v>161</v>
      </c>
    </row>
    <row r="1231" spans="1:37" ht="16">
      <c r="A1231" s="8" t="s">
        <v>160</v>
      </c>
      <c r="B1231" s="8" t="s">
        <v>161</v>
      </c>
      <c r="C1231" s="8" t="s">
        <v>156</v>
      </c>
      <c r="D1231" s="11" t="s">
        <v>67</v>
      </c>
      <c r="E1231" s="24">
        <v>40</v>
      </c>
      <c r="F1231" s="13">
        <v>0.52100000000000002</v>
      </c>
      <c r="G1231" s="24">
        <v>2041.3</v>
      </c>
      <c r="I1231" s="13">
        <v>6493.4430000000002</v>
      </c>
      <c r="J1231" s="38">
        <v>7.7302609989037814</v>
      </c>
      <c r="K1231" s="103">
        <f t="shared" si="178"/>
        <v>8.3160182031176735</v>
      </c>
      <c r="L1231" s="25">
        <v>0.13700000000000001</v>
      </c>
      <c r="N1231">
        <v>13.3</v>
      </c>
      <c r="O1231" s="70">
        <v>818.19799999999998</v>
      </c>
      <c r="P1231" s="70">
        <v>504.44940000000003</v>
      </c>
      <c r="Q1231" s="70">
        <f t="shared" si="171"/>
        <v>0.61653707293344651</v>
      </c>
      <c r="R1231" s="23">
        <f t="shared" si="172"/>
        <v>8.1999430700148395</v>
      </c>
      <c r="S1231" s="25">
        <v>6.1340000000000003</v>
      </c>
      <c r="T1231" s="23">
        <f t="shared" si="173"/>
        <v>0.74805397398800477</v>
      </c>
      <c r="U1231" s="23">
        <f t="shared" si="174"/>
        <v>1.3368019351181673</v>
      </c>
      <c r="V1231" s="23">
        <f t="shared" si="175"/>
        <v>0.18314186511118893</v>
      </c>
      <c r="W1231" s="1">
        <v>995</v>
      </c>
      <c r="X1231" s="1">
        <f t="shared" si="176"/>
        <v>1.8406217599114465E-4</v>
      </c>
      <c r="Y1231" s="7">
        <v>2000</v>
      </c>
      <c r="Z1231" s="1">
        <v>10.167999999999999</v>
      </c>
      <c r="AA1231" s="1">
        <f t="shared" si="177"/>
        <v>3.620420456159415E-2</v>
      </c>
      <c r="AB1231" s="1">
        <f t="shared" si="179"/>
        <v>3.0107482416361288E-3</v>
      </c>
      <c r="AD1231" s="8" t="s">
        <v>161</v>
      </c>
      <c r="AE1231" s="1" t="s">
        <v>69</v>
      </c>
      <c r="AF1231" s="1" t="s">
        <v>70</v>
      </c>
      <c r="AG1231" s="1" t="s">
        <v>157</v>
      </c>
      <c r="AH1231" s="1" t="s">
        <v>72</v>
      </c>
      <c r="AI1231" s="1" t="s">
        <v>130</v>
      </c>
      <c r="AJ1231" s="1" t="s">
        <v>74</v>
      </c>
      <c r="AK1231" s="8" t="s">
        <v>161</v>
      </c>
    </row>
    <row r="1232" spans="1:37" ht="16">
      <c r="A1232" s="8" t="s">
        <v>160</v>
      </c>
      <c r="B1232" s="8" t="s">
        <v>161</v>
      </c>
      <c r="C1232" s="8" t="s">
        <v>156</v>
      </c>
      <c r="D1232" s="11" t="s">
        <v>67</v>
      </c>
      <c r="E1232" s="24">
        <v>45</v>
      </c>
      <c r="F1232" s="13">
        <v>0.443</v>
      </c>
      <c r="G1232" s="24">
        <v>2107.1</v>
      </c>
      <c r="I1232" s="13">
        <v>7221.6670000000004</v>
      </c>
      <c r="J1232" s="38">
        <v>8.4182581446071669</v>
      </c>
      <c r="K1232" s="103">
        <f t="shared" si="178"/>
        <v>9.0510341744823517</v>
      </c>
      <c r="L1232" s="25">
        <v>0.11600000000000001</v>
      </c>
      <c r="N1232">
        <v>13.3</v>
      </c>
      <c r="O1232" s="70">
        <v>818.19799999999998</v>
      </c>
      <c r="P1232" s="70">
        <v>504.44940000000003</v>
      </c>
      <c r="Q1232" s="70">
        <f t="shared" si="171"/>
        <v>0.61653707293344651</v>
      </c>
      <c r="R1232" s="23">
        <f t="shared" si="172"/>
        <v>8.1999430700148395</v>
      </c>
      <c r="S1232" s="25">
        <v>6.1340000000000003</v>
      </c>
      <c r="T1232" s="23">
        <f t="shared" si="173"/>
        <v>0.74805397398800477</v>
      </c>
      <c r="U1232" s="23">
        <f t="shared" si="174"/>
        <v>1.3368019351181673</v>
      </c>
      <c r="V1232" s="23">
        <f t="shared" si="175"/>
        <v>0.15506902447370741</v>
      </c>
      <c r="W1232" s="1">
        <v>995</v>
      </c>
      <c r="X1232" s="1">
        <f t="shared" si="176"/>
        <v>1.5584826580272102E-4</v>
      </c>
      <c r="Y1232" s="7">
        <v>2000</v>
      </c>
      <c r="Z1232" s="1">
        <v>10.167999999999999</v>
      </c>
      <c r="AA1232" s="1">
        <f t="shared" si="177"/>
        <v>3.06546549572622E-2</v>
      </c>
      <c r="AB1232" s="1">
        <f t="shared" si="179"/>
        <v>2.7745632962514499E-3</v>
      </c>
      <c r="AD1232" s="8" t="s">
        <v>161</v>
      </c>
      <c r="AE1232" s="1" t="s">
        <v>69</v>
      </c>
      <c r="AF1232" s="1" t="s">
        <v>70</v>
      </c>
      <c r="AG1232" s="1" t="s">
        <v>157</v>
      </c>
      <c r="AH1232" s="1" t="s">
        <v>72</v>
      </c>
      <c r="AI1232" s="1" t="s">
        <v>130</v>
      </c>
      <c r="AJ1232" s="1" t="s">
        <v>74</v>
      </c>
      <c r="AK1232" s="8" t="s">
        <v>161</v>
      </c>
    </row>
    <row r="1233" spans="1:37" ht="16">
      <c r="A1233" s="8" t="s">
        <v>160</v>
      </c>
      <c r="B1233" s="8" t="s">
        <v>161</v>
      </c>
      <c r="C1233" s="8" t="s">
        <v>156</v>
      </c>
      <c r="D1233" s="11" t="s">
        <v>67</v>
      </c>
      <c r="E1233" s="24">
        <v>46</v>
      </c>
      <c r="F1233" s="13">
        <v>0.44600000000000001</v>
      </c>
      <c r="G1233" s="24">
        <v>2162.1</v>
      </c>
      <c r="I1233" s="13">
        <v>7517.8440000000001</v>
      </c>
      <c r="J1233" s="38">
        <v>8.6951483169702133</v>
      </c>
      <c r="K1233" s="103">
        <f t="shared" si="178"/>
        <v>9.3466132493455625</v>
      </c>
      <c r="L1233" s="25">
        <v>0.11700000000000001</v>
      </c>
      <c r="N1233">
        <v>13.3</v>
      </c>
      <c r="O1233" s="70">
        <v>818.19799999999998</v>
      </c>
      <c r="P1233" s="70">
        <v>504.44940000000003</v>
      </c>
      <c r="Q1233" s="70">
        <f t="shared" si="171"/>
        <v>0.61653707293344651</v>
      </c>
      <c r="R1233" s="23">
        <f t="shared" si="172"/>
        <v>8.1999430700148395</v>
      </c>
      <c r="S1233" s="25">
        <v>6.1340000000000003</v>
      </c>
      <c r="T1233" s="23">
        <f t="shared" si="173"/>
        <v>0.74805397398800477</v>
      </c>
      <c r="U1233" s="23">
        <f t="shared" si="174"/>
        <v>1.3368019351181673</v>
      </c>
      <c r="V1233" s="23">
        <f t="shared" si="175"/>
        <v>0.15640582640882558</v>
      </c>
      <c r="W1233" s="1">
        <v>995</v>
      </c>
      <c r="X1233" s="1">
        <f t="shared" si="176"/>
        <v>1.5719178533550311E-4</v>
      </c>
      <c r="Y1233" s="7">
        <v>2000</v>
      </c>
      <c r="Z1233" s="1">
        <v>10.167999999999999</v>
      </c>
      <c r="AA1233" s="1">
        <f t="shared" si="177"/>
        <v>3.0918919224135151E-2</v>
      </c>
      <c r="AB1233" s="1">
        <f t="shared" si="179"/>
        <v>2.8898718007574686E-3</v>
      </c>
      <c r="AD1233" s="8" t="s">
        <v>161</v>
      </c>
      <c r="AE1233" s="1" t="s">
        <v>69</v>
      </c>
      <c r="AF1233" s="1" t="s">
        <v>70</v>
      </c>
      <c r="AG1233" s="1" t="s">
        <v>157</v>
      </c>
      <c r="AH1233" s="1" t="s">
        <v>72</v>
      </c>
      <c r="AI1233" s="1" t="s">
        <v>130</v>
      </c>
      <c r="AJ1233" s="1" t="s">
        <v>74</v>
      </c>
      <c r="AK1233" s="8" t="s">
        <v>161</v>
      </c>
    </row>
    <row r="1234" spans="1:37" ht="16">
      <c r="A1234" s="8" t="s">
        <v>160</v>
      </c>
      <c r="B1234" s="8" t="s">
        <v>161</v>
      </c>
      <c r="C1234" s="8" t="s">
        <v>156</v>
      </c>
      <c r="D1234" s="11" t="s">
        <v>67</v>
      </c>
      <c r="E1234" s="24">
        <v>55</v>
      </c>
      <c r="F1234" s="13">
        <v>0.52600000000000002</v>
      </c>
      <c r="G1234" s="24">
        <v>2280.1999999999998</v>
      </c>
      <c r="I1234" s="13">
        <v>4613.6040000000003</v>
      </c>
      <c r="J1234" s="38">
        <v>5.9055357626905147</v>
      </c>
      <c r="K1234" s="103">
        <f t="shared" si="178"/>
        <v>6.3625596000980558</v>
      </c>
      <c r="L1234" s="25">
        <v>0.13800000000000001</v>
      </c>
      <c r="N1234">
        <v>13.3</v>
      </c>
      <c r="O1234" s="70">
        <v>818.19799999999998</v>
      </c>
      <c r="P1234" s="70">
        <v>504.44940000000003</v>
      </c>
      <c r="Q1234" s="70">
        <f t="shared" si="171"/>
        <v>0.61653707293344651</v>
      </c>
      <c r="R1234" s="23">
        <f t="shared" si="172"/>
        <v>8.1999430700148395</v>
      </c>
      <c r="S1234" s="25">
        <v>6.1340000000000003</v>
      </c>
      <c r="T1234" s="23">
        <f t="shared" si="173"/>
        <v>0.74805397398800477</v>
      </c>
      <c r="U1234" s="23">
        <f t="shared" si="174"/>
        <v>1.3368019351181673</v>
      </c>
      <c r="V1234" s="23">
        <f t="shared" si="175"/>
        <v>0.18447866704630711</v>
      </c>
      <c r="W1234" s="1">
        <v>995</v>
      </c>
      <c r="X1234" s="1">
        <f t="shared" si="176"/>
        <v>1.8540569552392673E-4</v>
      </c>
      <c r="Y1234" s="7">
        <v>2000</v>
      </c>
      <c r="Z1234" s="1">
        <v>10.167999999999999</v>
      </c>
      <c r="AA1234" s="1">
        <f t="shared" si="177"/>
        <v>3.6468468828467104E-2</v>
      </c>
      <c r="AB1234" s="1">
        <f t="shared" si="179"/>
        <v>2.3203280644544006E-3</v>
      </c>
      <c r="AD1234" s="8" t="s">
        <v>161</v>
      </c>
      <c r="AE1234" s="1" t="s">
        <v>69</v>
      </c>
      <c r="AF1234" s="1" t="s">
        <v>70</v>
      </c>
      <c r="AG1234" s="1" t="s">
        <v>157</v>
      </c>
      <c r="AH1234" s="1" t="s">
        <v>72</v>
      </c>
      <c r="AI1234" s="1" t="s">
        <v>130</v>
      </c>
      <c r="AJ1234" s="1" t="s">
        <v>74</v>
      </c>
      <c r="AK1234" s="8" t="s">
        <v>161</v>
      </c>
    </row>
    <row r="1235" spans="1:37" ht="16">
      <c r="A1235" s="8" t="s">
        <v>160</v>
      </c>
      <c r="B1235" s="8" t="s">
        <v>161</v>
      </c>
      <c r="C1235" s="8" t="s">
        <v>156</v>
      </c>
      <c r="D1235" s="11" t="s">
        <v>67</v>
      </c>
      <c r="E1235" s="24">
        <v>57</v>
      </c>
      <c r="F1235" s="13">
        <v>1.256</v>
      </c>
      <c r="G1235" s="24">
        <v>2337</v>
      </c>
      <c r="I1235" s="13">
        <v>15975.028</v>
      </c>
      <c r="J1235" s="38">
        <v>15.951265237162422</v>
      </c>
      <c r="K1235" s="103">
        <f t="shared" si="178"/>
        <v>17.044889899998626</v>
      </c>
      <c r="L1235" s="25">
        <v>0.33</v>
      </c>
      <c r="N1235">
        <v>13.3</v>
      </c>
      <c r="O1235" s="70">
        <v>818.19799999999998</v>
      </c>
      <c r="P1235" s="70">
        <v>504.44940000000003</v>
      </c>
      <c r="Q1235" s="70">
        <f t="shared" si="171"/>
        <v>0.61653707293344651</v>
      </c>
      <c r="R1235" s="23">
        <f t="shared" si="172"/>
        <v>8.1999430700148395</v>
      </c>
      <c r="S1235" s="25">
        <v>6.1340000000000003</v>
      </c>
      <c r="T1235" s="23">
        <f t="shared" si="173"/>
        <v>0.74805397398800477</v>
      </c>
      <c r="U1235" s="23">
        <f t="shared" si="174"/>
        <v>1.3368019351181673</v>
      </c>
      <c r="V1235" s="23">
        <f t="shared" si="175"/>
        <v>0.44114463858899522</v>
      </c>
      <c r="W1235" s="1">
        <v>995</v>
      </c>
      <c r="X1235" s="1">
        <f t="shared" si="176"/>
        <v>4.4336144581808565E-4</v>
      </c>
      <c r="Y1235" s="7">
        <v>2000</v>
      </c>
      <c r="Z1235" s="1">
        <v>10.167999999999999</v>
      </c>
      <c r="AA1235" s="1">
        <f t="shared" si="177"/>
        <v>8.7207208068073513E-2</v>
      </c>
      <c r="AB1235" s="1">
        <f t="shared" si="179"/>
        <v>1.486437260006585E-2</v>
      </c>
      <c r="AD1235" s="8" t="s">
        <v>161</v>
      </c>
      <c r="AE1235" s="1" t="s">
        <v>69</v>
      </c>
      <c r="AF1235" s="1" t="s">
        <v>70</v>
      </c>
      <c r="AG1235" s="1" t="s">
        <v>157</v>
      </c>
      <c r="AH1235" s="1" t="s">
        <v>72</v>
      </c>
      <c r="AI1235" s="1" t="s">
        <v>130</v>
      </c>
      <c r="AJ1235" s="1" t="s">
        <v>74</v>
      </c>
      <c r="AK1235" s="8" t="s">
        <v>161</v>
      </c>
    </row>
    <row r="1236" spans="1:37" ht="16">
      <c r="A1236" s="8" t="s">
        <v>163</v>
      </c>
      <c r="B1236" s="8" t="s">
        <v>164</v>
      </c>
      <c r="C1236" s="8" t="s">
        <v>66</v>
      </c>
      <c r="D1236" s="11" t="s">
        <v>67</v>
      </c>
      <c r="E1236" s="24">
        <v>44</v>
      </c>
      <c r="F1236" s="13">
        <v>4.71</v>
      </c>
      <c r="G1236" s="24">
        <v>1987</v>
      </c>
      <c r="H1236" s="8" t="s">
        <v>68</v>
      </c>
      <c r="I1236" s="13">
        <v>-16.765999999999998</v>
      </c>
      <c r="J1236" s="38">
        <v>1.0873322277547173</v>
      </c>
      <c r="K1236" s="103">
        <f t="shared" si="178"/>
        <v>1.1761406359497926</v>
      </c>
      <c r="L1236" s="25">
        <v>0.32400000000000001</v>
      </c>
      <c r="N1236">
        <v>13.3</v>
      </c>
      <c r="O1236" s="70">
        <v>818.19799999999998</v>
      </c>
      <c r="P1236" s="70">
        <v>504.44940000000003</v>
      </c>
      <c r="Q1236" s="70">
        <f t="shared" si="171"/>
        <v>0.61653707293344651</v>
      </c>
      <c r="R1236" s="23">
        <f t="shared" si="172"/>
        <v>8.1999430700148395</v>
      </c>
      <c r="S1236" s="25">
        <v>6.4240000000000004</v>
      </c>
      <c r="T1236" s="23">
        <f t="shared" si="173"/>
        <v>0.78342007318209039</v>
      </c>
      <c r="U1236" s="23">
        <f t="shared" si="174"/>
        <v>1.2764544006872414</v>
      </c>
      <c r="V1236" s="23">
        <f t="shared" si="175"/>
        <v>0.4135712258226662</v>
      </c>
      <c r="W1236" s="1">
        <v>995</v>
      </c>
      <c r="X1236" s="1">
        <f t="shared" si="176"/>
        <v>4.1564947318860926E-4</v>
      </c>
      <c r="Y1236" s="7">
        <v>2000</v>
      </c>
      <c r="Z1236" s="1">
        <v>10.287000000000001</v>
      </c>
      <c r="AA1236" s="1">
        <f t="shared" si="177"/>
        <v>8.0810629569088979E-2</v>
      </c>
      <c r="AB1236" s="1">
        <f t="shared" si="179"/>
        <v>9.5044665252891434E-4</v>
      </c>
      <c r="AD1236" s="8" t="s">
        <v>164</v>
      </c>
      <c r="AE1236" s="1" t="s">
        <v>69</v>
      </c>
      <c r="AF1236" s="1" t="s">
        <v>70</v>
      </c>
      <c r="AG1236" s="1" t="s">
        <v>157</v>
      </c>
      <c r="AH1236" s="1" t="s">
        <v>114</v>
      </c>
      <c r="AI1236" s="1" t="s">
        <v>130</v>
      </c>
      <c r="AJ1236" s="1" t="s">
        <v>74</v>
      </c>
      <c r="AK1236" s="8" t="s">
        <v>164</v>
      </c>
    </row>
    <row r="1237" spans="1:37" ht="16">
      <c r="A1237" s="8" t="s">
        <v>163</v>
      </c>
      <c r="B1237" s="8" t="s">
        <v>164</v>
      </c>
      <c r="C1237" s="8" t="s">
        <v>66</v>
      </c>
      <c r="D1237" s="11" t="s">
        <v>67</v>
      </c>
      <c r="E1237" s="24">
        <v>45</v>
      </c>
      <c r="F1237" s="13">
        <v>0.51100000000000001</v>
      </c>
      <c r="G1237" s="24">
        <v>2002</v>
      </c>
      <c r="H1237" s="8" t="s">
        <v>77</v>
      </c>
      <c r="I1237" s="13">
        <v>-19.928000000000001</v>
      </c>
      <c r="J1237" s="38">
        <v>1.0838733569549825</v>
      </c>
      <c r="K1237" s="103">
        <f t="shared" si="178"/>
        <v>1.1724026086382722</v>
      </c>
      <c r="L1237" s="25">
        <v>3.5000000000000003E-2</v>
      </c>
      <c r="N1237">
        <v>13.3</v>
      </c>
      <c r="O1237" s="70">
        <v>818.19799999999998</v>
      </c>
      <c r="P1237" s="70">
        <v>504.44940000000003</v>
      </c>
      <c r="Q1237" s="70">
        <f t="shared" si="171"/>
        <v>0.61653707293344651</v>
      </c>
      <c r="R1237" s="23">
        <f t="shared" si="172"/>
        <v>8.1999430700148395</v>
      </c>
      <c r="S1237" s="25">
        <v>6.4240000000000004</v>
      </c>
      <c r="T1237" s="23">
        <f t="shared" si="173"/>
        <v>0.78342007318209039</v>
      </c>
      <c r="U1237" s="23">
        <f t="shared" si="174"/>
        <v>1.2764544006872414</v>
      </c>
      <c r="V1237" s="23">
        <f t="shared" si="175"/>
        <v>4.4675904024053449E-2</v>
      </c>
      <c r="W1237" s="1">
        <v>995</v>
      </c>
      <c r="X1237" s="1">
        <f t="shared" si="176"/>
        <v>4.4900406054325072E-5</v>
      </c>
      <c r="Y1237" s="7">
        <v>2000</v>
      </c>
      <c r="Z1237" s="1">
        <v>10.287000000000001</v>
      </c>
      <c r="AA1237" s="1">
        <f t="shared" si="177"/>
        <v>8.7295433176485006E-3</v>
      </c>
      <c r="AB1237" s="1">
        <f t="shared" si="179"/>
        <v>1.0234539357831899E-4</v>
      </c>
      <c r="AD1237" s="8" t="s">
        <v>164</v>
      </c>
      <c r="AE1237" s="1" t="s">
        <v>69</v>
      </c>
      <c r="AF1237" s="1" t="s">
        <v>70</v>
      </c>
      <c r="AG1237" s="1" t="s">
        <v>157</v>
      </c>
      <c r="AH1237" s="1" t="s">
        <v>114</v>
      </c>
      <c r="AI1237" s="1" t="s">
        <v>130</v>
      </c>
      <c r="AJ1237" s="1" t="s">
        <v>74</v>
      </c>
      <c r="AK1237" s="8" t="s">
        <v>164</v>
      </c>
    </row>
    <row r="1238" spans="1:37" ht="16">
      <c r="A1238" s="8" t="s">
        <v>163</v>
      </c>
      <c r="B1238" s="8" t="s">
        <v>164</v>
      </c>
      <c r="C1238" s="8" t="s">
        <v>66</v>
      </c>
      <c r="D1238" s="11" t="s">
        <v>67</v>
      </c>
      <c r="E1238" s="24">
        <v>30</v>
      </c>
      <c r="F1238" s="13">
        <v>2.1110000000000002</v>
      </c>
      <c r="G1238" s="24">
        <v>1677.6</v>
      </c>
      <c r="H1238" s="8" t="s">
        <v>80</v>
      </c>
      <c r="I1238" s="13">
        <v>7.5460000000000003</v>
      </c>
      <c r="J1238" s="38">
        <v>1.1139187313148455</v>
      </c>
      <c r="K1238" s="103">
        <f t="shared" si="178"/>
        <v>1.2048721545989609</v>
      </c>
      <c r="L1238" s="25">
        <v>0.14499999999999999</v>
      </c>
      <c r="N1238">
        <v>13.3</v>
      </c>
      <c r="O1238" s="70">
        <v>818.19799999999998</v>
      </c>
      <c r="P1238" s="70">
        <v>504.44940000000003</v>
      </c>
      <c r="Q1238" s="70">
        <f t="shared" si="171"/>
        <v>0.61653707293344651</v>
      </c>
      <c r="R1238" s="23">
        <f t="shared" si="172"/>
        <v>8.1999430700148395</v>
      </c>
      <c r="S1238" s="25">
        <v>6.4240000000000004</v>
      </c>
      <c r="T1238" s="23">
        <f t="shared" si="173"/>
        <v>0.78342007318209039</v>
      </c>
      <c r="U1238" s="23">
        <f t="shared" si="174"/>
        <v>1.2764544006872414</v>
      </c>
      <c r="V1238" s="23">
        <f t="shared" si="175"/>
        <v>0.18508588809964999</v>
      </c>
      <c r="W1238" s="1">
        <v>995</v>
      </c>
      <c r="X1238" s="1">
        <f t="shared" si="176"/>
        <v>1.8601596793934672E-4</v>
      </c>
      <c r="Y1238" s="7">
        <v>2000</v>
      </c>
      <c r="Z1238" s="1">
        <v>10.287000000000001</v>
      </c>
      <c r="AA1238" s="1">
        <f t="shared" si="177"/>
        <v>3.6165250887400933E-2</v>
      </c>
      <c r="AB1238" s="1">
        <f t="shared" si="179"/>
        <v>4.3574503758314745E-4</v>
      </c>
      <c r="AD1238" s="8" t="s">
        <v>164</v>
      </c>
      <c r="AE1238" s="1" t="s">
        <v>69</v>
      </c>
      <c r="AF1238" s="1" t="s">
        <v>70</v>
      </c>
      <c r="AG1238" s="1" t="s">
        <v>157</v>
      </c>
      <c r="AH1238" s="1" t="s">
        <v>114</v>
      </c>
      <c r="AI1238" s="1" t="s">
        <v>130</v>
      </c>
      <c r="AJ1238" s="1" t="s">
        <v>74</v>
      </c>
      <c r="AK1238" s="8" t="s">
        <v>164</v>
      </c>
    </row>
    <row r="1239" spans="1:37" ht="16">
      <c r="A1239" s="8" t="s">
        <v>163</v>
      </c>
      <c r="B1239" s="8" t="s">
        <v>164</v>
      </c>
      <c r="C1239" s="8" t="s">
        <v>66</v>
      </c>
      <c r="D1239" s="11" t="s">
        <v>67</v>
      </c>
      <c r="E1239" s="24">
        <v>25</v>
      </c>
      <c r="F1239" s="13">
        <v>0.33900000000000002</v>
      </c>
      <c r="G1239" s="24">
        <v>1625.4</v>
      </c>
      <c r="H1239" s="8" t="s">
        <v>81</v>
      </c>
      <c r="I1239" s="13">
        <v>-22.538</v>
      </c>
      <c r="J1239" s="38">
        <v>1.081018129545666</v>
      </c>
      <c r="K1239" s="103">
        <f t="shared" si="178"/>
        <v>1.1693169271251624</v>
      </c>
      <c r="L1239" s="25">
        <v>2.3E-2</v>
      </c>
      <c r="N1239">
        <v>13.3</v>
      </c>
      <c r="O1239" s="70">
        <v>818.19799999999998</v>
      </c>
      <c r="P1239" s="70">
        <v>504.44940000000003</v>
      </c>
      <c r="Q1239" s="70">
        <f t="shared" si="171"/>
        <v>0.61653707293344651</v>
      </c>
      <c r="R1239" s="23">
        <f t="shared" si="172"/>
        <v>8.1999430700148395</v>
      </c>
      <c r="S1239" s="25">
        <v>6.4240000000000004</v>
      </c>
      <c r="T1239" s="23">
        <f t="shared" si="173"/>
        <v>0.78342007318209039</v>
      </c>
      <c r="U1239" s="23">
        <f t="shared" si="174"/>
        <v>1.2764544006872414</v>
      </c>
      <c r="V1239" s="23">
        <f t="shared" si="175"/>
        <v>2.935845121580655E-2</v>
      </c>
      <c r="W1239" s="1">
        <v>995</v>
      </c>
      <c r="X1239" s="1">
        <f t="shared" si="176"/>
        <v>2.9505981121413618E-5</v>
      </c>
      <c r="Y1239" s="7">
        <v>2000</v>
      </c>
      <c r="Z1239" s="1">
        <v>10.287000000000001</v>
      </c>
      <c r="AA1239" s="1">
        <f t="shared" si="177"/>
        <v>5.736557037311873E-3</v>
      </c>
      <c r="AB1239" s="1">
        <f t="shared" si="179"/>
        <v>6.7078532471477457E-5</v>
      </c>
      <c r="AD1239" s="8" t="s">
        <v>164</v>
      </c>
      <c r="AE1239" s="1" t="s">
        <v>69</v>
      </c>
      <c r="AF1239" s="1" t="s">
        <v>70</v>
      </c>
      <c r="AG1239" s="1" t="s">
        <v>157</v>
      </c>
      <c r="AH1239" s="1" t="s">
        <v>114</v>
      </c>
      <c r="AI1239" s="1" t="s">
        <v>130</v>
      </c>
      <c r="AJ1239" s="1" t="s">
        <v>74</v>
      </c>
      <c r="AK1239" s="8" t="s">
        <v>164</v>
      </c>
    </row>
    <row r="1240" spans="1:37" ht="16">
      <c r="A1240" s="8" t="s">
        <v>163</v>
      </c>
      <c r="B1240" s="8" t="s">
        <v>164</v>
      </c>
      <c r="C1240" s="8" t="s">
        <v>66</v>
      </c>
      <c r="D1240" s="11" t="s">
        <v>67</v>
      </c>
      <c r="E1240" s="24">
        <v>61</v>
      </c>
      <c r="F1240" s="13">
        <v>1.3759999999999999</v>
      </c>
      <c r="G1240" s="24">
        <v>2297.6999999999998</v>
      </c>
      <c r="H1240" s="8" t="s">
        <v>83</v>
      </c>
      <c r="I1240" s="13">
        <v>-33.575000000000003</v>
      </c>
      <c r="J1240" s="38">
        <v>1.0689423051325126</v>
      </c>
      <c r="K1240" s="103">
        <f t="shared" si="178"/>
        <v>1.1562662652268334</v>
      </c>
      <c r="L1240" s="25">
        <v>9.5000000000000001E-2</v>
      </c>
      <c r="N1240">
        <v>13.3</v>
      </c>
      <c r="O1240" s="70">
        <v>818.19799999999998</v>
      </c>
      <c r="P1240" s="70">
        <v>504.44940000000003</v>
      </c>
      <c r="Q1240" s="70">
        <f t="shared" si="171"/>
        <v>0.61653707293344651</v>
      </c>
      <c r="R1240" s="23">
        <f t="shared" si="172"/>
        <v>8.1999430700148395</v>
      </c>
      <c r="S1240" s="25">
        <v>6.4240000000000004</v>
      </c>
      <c r="T1240" s="23">
        <f t="shared" si="173"/>
        <v>0.78342007318209039</v>
      </c>
      <c r="U1240" s="23">
        <f t="shared" si="174"/>
        <v>1.2764544006872414</v>
      </c>
      <c r="V1240" s="23">
        <f t="shared" si="175"/>
        <v>0.12126316806528793</v>
      </c>
      <c r="W1240" s="1">
        <v>995</v>
      </c>
      <c r="X1240" s="1">
        <f t="shared" si="176"/>
        <v>1.2187253071888235E-4</v>
      </c>
      <c r="Y1240" s="7">
        <v>2000</v>
      </c>
      <c r="Z1240" s="1">
        <v>10.287000000000001</v>
      </c>
      <c r="AA1240" s="1">
        <f t="shared" si="177"/>
        <v>2.369447471933165E-2</v>
      </c>
      <c r="AB1240" s="1">
        <f t="shared" si="179"/>
        <v>2.7397121790233227E-4</v>
      </c>
      <c r="AD1240" s="8" t="s">
        <v>164</v>
      </c>
      <c r="AE1240" s="1" t="s">
        <v>69</v>
      </c>
      <c r="AF1240" s="1" t="s">
        <v>70</v>
      </c>
      <c r="AG1240" s="1" t="s">
        <v>157</v>
      </c>
      <c r="AH1240" s="1" t="s">
        <v>114</v>
      </c>
      <c r="AI1240" s="1" t="s">
        <v>130</v>
      </c>
      <c r="AJ1240" s="1" t="s">
        <v>74</v>
      </c>
      <c r="AK1240" s="8" t="s">
        <v>164</v>
      </c>
    </row>
    <row r="1241" spans="1:37" ht="16">
      <c r="A1241" s="8" t="s">
        <v>163</v>
      </c>
      <c r="B1241" s="8" t="s">
        <v>164</v>
      </c>
      <c r="C1241" s="8" t="s">
        <v>66</v>
      </c>
      <c r="D1241" s="11" t="s">
        <v>67</v>
      </c>
      <c r="E1241" s="24">
        <v>14</v>
      </c>
      <c r="F1241" s="13">
        <v>4.9349999999999996</v>
      </c>
      <c r="G1241" s="24">
        <v>1213.2</v>
      </c>
      <c r="H1241" s="8" t="s">
        <v>84</v>
      </c>
      <c r="I1241" s="13">
        <v>-27.544</v>
      </c>
      <c r="J1241" s="38">
        <v>1.0755413202043158</v>
      </c>
      <c r="K1241" s="103">
        <f t="shared" si="178"/>
        <v>1.163398027092194</v>
      </c>
      <c r="L1241" s="25">
        <v>0.33900000000000002</v>
      </c>
      <c r="N1241">
        <v>13.3</v>
      </c>
      <c r="O1241" s="70">
        <v>818.19799999999998</v>
      </c>
      <c r="P1241" s="70">
        <v>504.44940000000003</v>
      </c>
      <c r="Q1241" s="70">
        <f t="shared" si="171"/>
        <v>0.61653707293344651</v>
      </c>
      <c r="R1241" s="23">
        <f t="shared" si="172"/>
        <v>8.1999430700148395</v>
      </c>
      <c r="S1241" s="25">
        <v>6.4240000000000004</v>
      </c>
      <c r="T1241" s="23">
        <f t="shared" si="173"/>
        <v>0.78342007318209039</v>
      </c>
      <c r="U1241" s="23">
        <f t="shared" si="174"/>
        <v>1.2764544006872414</v>
      </c>
      <c r="V1241" s="23">
        <f t="shared" si="175"/>
        <v>0.43271804183297485</v>
      </c>
      <c r="W1241" s="1">
        <v>995</v>
      </c>
      <c r="X1241" s="1">
        <f t="shared" si="176"/>
        <v>4.3489250435474859E-4</v>
      </c>
      <c r="Y1241" s="7">
        <v>2000</v>
      </c>
      <c r="Z1241" s="1">
        <v>10.287000000000001</v>
      </c>
      <c r="AA1241" s="1">
        <f t="shared" si="177"/>
        <v>8.455186241950978E-2</v>
      </c>
      <c r="AB1241" s="1">
        <f t="shared" si="179"/>
        <v>9.8367469925828292E-4</v>
      </c>
      <c r="AD1241" s="8" t="s">
        <v>164</v>
      </c>
      <c r="AE1241" s="1" t="s">
        <v>69</v>
      </c>
      <c r="AF1241" s="1" t="s">
        <v>70</v>
      </c>
      <c r="AG1241" s="1" t="s">
        <v>157</v>
      </c>
      <c r="AH1241" s="1" t="s">
        <v>114</v>
      </c>
      <c r="AI1241" s="1" t="s">
        <v>130</v>
      </c>
      <c r="AJ1241" s="1" t="s">
        <v>74</v>
      </c>
      <c r="AK1241" s="8" t="s">
        <v>164</v>
      </c>
    </row>
    <row r="1242" spans="1:37" ht="16">
      <c r="A1242" s="8" t="s">
        <v>163</v>
      </c>
      <c r="B1242" s="8" t="s">
        <v>164</v>
      </c>
      <c r="C1242" s="8" t="s">
        <v>66</v>
      </c>
      <c r="D1242" s="11" t="s">
        <v>67</v>
      </c>
      <c r="E1242" s="24">
        <v>23</v>
      </c>
      <c r="F1242" s="13">
        <v>0.44400000000000001</v>
      </c>
      <c r="G1242" s="24">
        <v>1548.3</v>
      </c>
      <c r="H1242" s="8" t="s">
        <v>85</v>
      </c>
      <c r="I1242" s="13">
        <v>-11.058999999999999</v>
      </c>
      <c r="J1242" s="38">
        <v>1.0935744287986724</v>
      </c>
      <c r="K1242" s="103">
        <f t="shared" si="178"/>
        <v>1.1828865748486694</v>
      </c>
      <c r="L1242" s="25">
        <v>3.1E-2</v>
      </c>
      <c r="N1242">
        <v>13.3</v>
      </c>
      <c r="O1242" s="70">
        <v>818.19799999999998</v>
      </c>
      <c r="P1242" s="70">
        <v>504.44940000000003</v>
      </c>
      <c r="Q1242" s="70">
        <f t="shared" si="171"/>
        <v>0.61653707293344651</v>
      </c>
      <c r="R1242" s="23">
        <f t="shared" si="172"/>
        <v>8.1999430700148395</v>
      </c>
      <c r="S1242" s="25">
        <v>6.4240000000000004</v>
      </c>
      <c r="T1242" s="23">
        <f t="shared" si="173"/>
        <v>0.78342007318209039</v>
      </c>
      <c r="U1242" s="23">
        <f t="shared" si="174"/>
        <v>1.2764544006872414</v>
      </c>
      <c r="V1242" s="23">
        <f t="shared" si="175"/>
        <v>3.9570086421304482E-2</v>
      </c>
      <c r="W1242" s="1">
        <v>995</v>
      </c>
      <c r="X1242" s="1">
        <f t="shared" si="176"/>
        <v>3.976893107668792E-5</v>
      </c>
      <c r="Y1242" s="7">
        <v>2000</v>
      </c>
      <c r="Z1242" s="1">
        <v>10.287000000000001</v>
      </c>
      <c r="AA1242" s="1">
        <f t="shared" si="177"/>
        <v>7.7318812242029586E-3</v>
      </c>
      <c r="AB1242" s="1">
        <f t="shared" si="179"/>
        <v>9.1459384984341748E-5</v>
      </c>
      <c r="AD1242" s="8" t="s">
        <v>164</v>
      </c>
      <c r="AE1242" s="1" t="s">
        <v>69</v>
      </c>
      <c r="AF1242" s="1" t="s">
        <v>70</v>
      </c>
      <c r="AG1242" s="1" t="s">
        <v>157</v>
      </c>
      <c r="AH1242" s="1" t="s">
        <v>114</v>
      </c>
      <c r="AI1242" s="1" t="s">
        <v>130</v>
      </c>
      <c r="AJ1242" s="1" t="s">
        <v>74</v>
      </c>
      <c r="AK1242" s="8" t="s">
        <v>164</v>
      </c>
    </row>
    <row r="1243" spans="1:37" ht="16">
      <c r="A1243" s="8" t="s">
        <v>163</v>
      </c>
      <c r="B1243" s="8" t="s">
        <v>164</v>
      </c>
      <c r="C1243" s="8" t="s">
        <v>66</v>
      </c>
      <c r="D1243" s="11" t="s">
        <v>67</v>
      </c>
      <c r="E1243" s="24">
        <v>31</v>
      </c>
      <c r="F1243" s="13">
        <v>0.41099999999999998</v>
      </c>
      <c r="G1243" s="24">
        <v>1727.4</v>
      </c>
      <c r="H1243" s="8" t="s">
        <v>86</v>
      </c>
      <c r="I1243" s="13">
        <v>-10.532</v>
      </c>
      <c r="J1243" s="38">
        <v>1.0941508109920413</v>
      </c>
      <c r="K1243" s="103">
        <f t="shared" si="178"/>
        <v>1.183509466860563</v>
      </c>
      <c r="L1243" s="25">
        <v>2.8000000000000001E-2</v>
      </c>
      <c r="N1243">
        <v>13.3</v>
      </c>
      <c r="O1243" s="70">
        <v>818.19799999999998</v>
      </c>
      <c r="P1243" s="70">
        <v>504.44940000000003</v>
      </c>
      <c r="Q1243" s="70">
        <f t="shared" si="171"/>
        <v>0.61653707293344651</v>
      </c>
      <c r="R1243" s="23">
        <f t="shared" si="172"/>
        <v>8.1999430700148395</v>
      </c>
      <c r="S1243" s="25">
        <v>6.4240000000000004</v>
      </c>
      <c r="T1243" s="23">
        <f t="shared" si="173"/>
        <v>0.78342007318209039</v>
      </c>
      <c r="U1243" s="23">
        <f t="shared" si="174"/>
        <v>1.2764544006872414</v>
      </c>
      <c r="V1243" s="23">
        <f t="shared" si="175"/>
        <v>3.5740723219242758E-2</v>
      </c>
      <c r="W1243" s="1">
        <v>995</v>
      </c>
      <c r="X1243" s="1">
        <f t="shared" si="176"/>
        <v>3.5920324843460055E-5</v>
      </c>
      <c r="Y1243" s="7">
        <v>2000</v>
      </c>
      <c r="Z1243" s="1">
        <v>10.287000000000001</v>
      </c>
      <c r="AA1243" s="1">
        <f t="shared" si="177"/>
        <v>6.9836346541188006E-3</v>
      </c>
      <c r="AB1243" s="1">
        <f t="shared" si="179"/>
        <v>8.2651977262450941E-5</v>
      </c>
      <c r="AD1243" s="8" t="s">
        <v>164</v>
      </c>
      <c r="AE1243" s="1" t="s">
        <v>69</v>
      </c>
      <c r="AF1243" s="1" t="s">
        <v>70</v>
      </c>
      <c r="AG1243" s="1" t="s">
        <v>157</v>
      </c>
      <c r="AH1243" s="1" t="s">
        <v>114</v>
      </c>
      <c r="AI1243" s="1" t="s">
        <v>130</v>
      </c>
      <c r="AJ1243" s="1" t="s">
        <v>74</v>
      </c>
      <c r="AK1243" s="8" t="s">
        <v>164</v>
      </c>
    </row>
    <row r="1244" spans="1:37" ht="16">
      <c r="A1244" s="8" t="s">
        <v>163</v>
      </c>
      <c r="B1244" s="8" t="s">
        <v>164</v>
      </c>
      <c r="C1244" s="8" t="s">
        <v>66</v>
      </c>
      <c r="D1244" s="11" t="s">
        <v>67</v>
      </c>
      <c r="E1244" s="24">
        <v>41</v>
      </c>
      <c r="F1244" s="13">
        <v>5.4779999999999998</v>
      </c>
      <c r="G1244" s="24">
        <v>1909.8</v>
      </c>
      <c r="H1244" s="8" t="s">
        <v>87</v>
      </c>
      <c r="I1244" s="13">
        <v>-3.17</v>
      </c>
      <c r="J1244" s="38">
        <v>1.1022019600727788</v>
      </c>
      <c r="K1244" s="103">
        <f t="shared" si="178"/>
        <v>1.1922102226785656</v>
      </c>
      <c r="L1244" s="25">
        <v>0.377</v>
      </c>
      <c r="N1244">
        <v>13.3</v>
      </c>
      <c r="O1244" s="70">
        <v>818.19799999999998</v>
      </c>
      <c r="P1244" s="70">
        <v>504.44940000000003</v>
      </c>
      <c r="Q1244" s="70">
        <f t="shared" si="171"/>
        <v>0.61653707293344651</v>
      </c>
      <c r="R1244" s="23">
        <f t="shared" si="172"/>
        <v>8.1999430700148395</v>
      </c>
      <c r="S1244" s="25">
        <v>6.4240000000000004</v>
      </c>
      <c r="T1244" s="23">
        <f t="shared" si="173"/>
        <v>0.78342007318209039</v>
      </c>
      <c r="U1244" s="23">
        <f t="shared" si="174"/>
        <v>1.2764544006872414</v>
      </c>
      <c r="V1244" s="23">
        <f t="shared" si="175"/>
        <v>0.48122330905909</v>
      </c>
      <c r="W1244" s="1">
        <v>995</v>
      </c>
      <c r="X1244" s="1">
        <f t="shared" si="176"/>
        <v>4.8364151664230152E-4</v>
      </c>
      <c r="Y1244" s="7">
        <v>2000</v>
      </c>
      <c r="Z1244" s="1">
        <v>10.287000000000001</v>
      </c>
      <c r="AA1244" s="1">
        <f t="shared" si="177"/>
        <v>9.4029652307242445E-2</v>
      </c>
      <c r="AB1244" s="1">
        <f t="shared" si="179"/>
        <v>1.1210311271560563E-3</v>
      </c>
      <c r="AD1244" s="8" t="s">
        <v>164</v>
      </c>
      <c r="AE1244" s="1" t="s">
        <v>69</v>
      </c>
      <c r="AF1244" s="1" t="s">
        <v>70</v>
      </c>
      <c r="AG1244" s="1" t="s">
        <v>157</v>
      </c>
      <c r="AH1244" s="1" t="s">
        <v>114</v>
      </c>
      <c r="AI1244" s="1" t="s">
        <v>130</v>
      </c>
      <c r="AJ1244" s="1" t="s">
        <v>74</v>
      </c>
      <c r="AK1244" s="8" t="s">
        <v>164</v>
      </c>
    </row>
    <row r="1245" spans="1:37" ht="16">
      <c r="A1245" s="8" t="s">
        <v>163</v>
      </c>
      <c r="B1245" s="8" t="s">
        <v>164</v>
      </c>
      <c r="C1245" s="8" t="s">
        <v>66</v>
      </c>
      <c r="D1245" s="11" t="s">
        <v>67</v>
      </c>
      <c r="E1245" s="24">
        <v>40</v>
      </c>
      <c r="F1245" s="13">
        <v>2.0609999999999999</v>
      </c>
      <c r="G1245" s="24">
        <v>1895.4</v>
      </c>
      <c r="H1245" s="8" t="s">
        <v>88</v>
      </c>
      <c r="I1245" s="13">
        <v>-17.794</v>
      </c>
      <c r="J1245" s="38">
        <v>1.0862077384224711</v>
      </c>
      <c r="K1245" s="103">
        <f t="shared" si="178"/>
        <v>1.1749253943358411</v>
      </c>
      <c r="L1245" s="25">
        <v>0.14199999999999999</v>
      </c>
      <c r="N1245">
        <v>13.3</v>
      </c>
      <c r="O1245" s="70">
        <v>818.19799999999998</v>
      </c>
      <c r="P1245" s="70">
        <v>504.44940000000003</v>
      </c>
      <c r="Q1245" s="70">
        <f t="shared" si="171"/>
        <v>0.61653707293344651</v>
      </c>
      <c r="R1245" s="23">
        <f t="shared" si="172"/>
        <v>8.1999430700148395</v>
      </c>
      <c r="S1245" s="25">
        <v>6.4240000000000004</v>
      </c>
      <c r="T1245" s="23">
        <f t="shared" si="173"/>
        <v>0.78342007318209039</v>
      </c>
      <c r="U1245" s="23">
        <f t="shared" si="174"/>
        <v>1.2764544006872414</v>
      </c>
      <c r="V1245" s="23">
        <f t="shared" si="175"/>
        <v>0.18125652489758826</v>
      </c>
      <c r="W1245" s="1">
        <v>995</v>
      </c>
      <c r="X1245" s="1">
        <f t="shared" si="176"/>
        <v>1.8216736170611884E-4</v>
      </c>
      <c r="Y1245" s="7">
        <v>2000</v>
      </c>
      <c r="Z1245" s="1">
        <v>10.287000000000001</v>
      </c>
      <c r="AA1245" s="1">
        <f t="shared" si="177"/>
        <v>3.5417004317316772E-2</v>
      </c>
      <c r="AB1245" s="1">
        <f t="shared" si="179"/>
        <v>4.1612337763717599E-4</v>
      </c>
      <c r="AD1245" s="8" t="s">
        <v>164</v>
      </c>
      <c r="AE1245" s="1" t="s">
        <v>69</v>
      </c>
      <c r="AF1245" s="1" t="s">
        <v>70</v>
      </c>
      <c r="AG1245" s="1" t="s">
        <v>157</v>
      </c>
      <c r="AH1245" s="1" t="s">
        <v>114</v>
      </c>
      <c r="AI1245" s="1" t="s">
        <v>130</v>
      </c>
      <c r="AJ1245" s="1" t="s">
        <v>74</v>
      </c>
      <c r="AK1245" s="8" t="s">
        <v>164</v>
      </c>
    </row>
    <row r="1246" spans="1:37" ht="16">
      <c r="A1246" s="8" t="s">
        <v>163</v>
      </c>
      <c r="B1246" s="8" t="s">
        <v>164</v>
      </c>
      <c r="C1246" s="8" t="s">
        <v>66</v>
      </c>
      <c r="D1246" s="11" t="s">
        <v>67</v>
      </c>
      <c r="E1246" s="24">
        <v>38</v>
      </c>
      <c r="F1246" s="13">
        <v>3.4470000000000001</v>
      </c>
      <c r="G1246" s="24">
        <v>1879.5</v>
      </c>
      <c r="H1246" s="8" t="s">
        <v>89</v>
      </c>
      <c r="I1246" s="13">
        <v>-5.2809999999999997</v>
      </c>
      <c r="J1246" s="38">
        <v>1.0998934856244571</v>
      </c>
      <c r="K1246" s="103">
        <f t="shared" si="178"/>
        <v>1.1897155008639728</v>
      </c>
      <c r="L1246" s="25">
        <v>0.23699999999999999</v>
      </c>
      <c r="N1246">
        <v>13.3</v>
      </c>
      <c r="O1246" s="70">
        <v>818.19799999999998</v>
      </c>
      <c r="P1246" s="70">
        <v>504.44940000000003</v>
      </c>
      <c r="Q1246" s="70">
        <f t="shared" si="171"/>
        <v>0.61653707293344651</v>
      </c>
      <c r="R1246" s="23">
        <f t="shared" si="172"/>
        <v>8.1999430700148395</v>
      </c>
      <c r="S1246" s="25">
        <v>6.4240000000000004</v>
      </c>
      <c r="T1246" s="23">
        <f t="shared" si="173"/>
        <v>0.78342007318209039</v>
      </c>
      <c r="U1246" s="23">
        <f t="shared" si="174"/>
        <v>1.2764544006872414</v>
      </c>
      <c r="V1246" s="23">
        <f t="shared" si="175"/>
        <v>0.30251969296287617</v>
      </c>
      <c r="W1246" s="1">
        <v>995</v>
      </c>
      <c r="X1246" s="1">
        <f t="shared" si="176"/>
        <v>3.0403989242500117E-4</v>
      </c>
      <c r="Y1246" s="7">
        <v>2000</v>
      </c>
      <c r="Z1246" s="1">
        <v>10.287000000000001</v>
      </c>
      <c r="AA1246" s="1">
        <f t="shared" si="177"/>
        <v>5.9111479036648422E-2</v>
      </c>
      <c r="AB1246" s="1">
        <f t="shared" si="179"/>
        <v>7.0325842888896407E-4</v>
      </c>
      <c r="AD1246" s="8" t="s">
        <v>164</v>
      </c>
      <c r="AE1246" s="1" t="s">
        <v>69</v>
      </c>
      <c r="AF1246" s="1" t="s">
        <v>70</v>
      </c>
      <c r="AG1246" s="1" t="s">
        <v>157</v>
      </c>
      <c r="AH1246" s="1" t="s">
        <v>114</v>
      </c>
      <c r="AI1246" s="1" t="s">
        <v>130</v>
      </c>
      <c r="AJ1246" s="1" t="s">
        <v>74</v>
      </c>
      <c r="AK1246" s="8" t="s">
        <v>164</v>
      </c>
    </row>
    <row r="1247" spans="1:37" ht="16">
      <c r="A1247" s="8" t="s">
        <v>163</v>
      </c>
      <c r="B1247" s="8" t="s">
        <v>164</v>
      </c>
      <c r="C1247" s="8" t="s">
        <v>66</v>
      </c>
      <c r="D1247" s="11" t="s">
        <v>67</v>
      </c>
      <c r="E1247" s="24">
        <v>51</v>
      </c>
      <c r="F1247" s="13">
        <v>0.61799999999999999</v>
      </c>
      <c r="G1247" s="24">
        <v>2091.5</v>
      </c>
      <c r="H1247" s="8" t="s">
        <v>90</v>
      </c>
      <c r="I1247" s="13">
        <v>-17.283999999999999</v>
      </c>
      <c r="J1247" s="38">
        <v>1.0867656108394512</v>
      </c>
      <c r="K1247" s="103">
        <f t="shared" si="178"/>
        <v>1.1755282903119473</v>
      </c>
      <c r="L1247" s="25">
        <v>4.2000000000000003E-2</v>
      </c>
      <c r="N1247">
        <v>13.3</v>
      </c>
      <c r="O1247" s="70">
        <v>818.19799999999998</v>
      </c>
      <c r="P1247" s="70">
        <v>504.44940000000003</v>
      </c>
      <c r="Q1247" s="70">
        <f t="shared" si="171"/>
        <v>0.61653707293344651</v>
      </c>
      <c r="R1247" s="23">
        <f t="shared" si="172"/>
        <v>8.1999430700148395</v>
      </c>
      <c r="S1247" s="25">
        <v>6.4240000000000004</v>
      </c>
      <c r="T1247" s="23">
        <f t="shared" si="173"/>
        <v>0.78342007318209039</v>
      </c>
      <c r="U1247" s="23">
        <f t="shared" si="174"/>
        <v>1.2764544006872414</v>
      </c>
      <c r="V1247" s="23">
        <f t="shared" si="175"/>
        <v>5.361108482886414E-2</v>
      </c>
      <c r="W1247" s="1">
        <v>995</v>
      </c>
      <c r="X1247" s="1">
        <f t="shared" si="176"/>
        <v>5.388048726519009E-5</v>
      </c>
      <c r="Y1247" s="7">
        <v>2000</v>
      </c>
      <c r="Z1247" s="1">
        <v>10.287000000000001</v>
      </c>
      <c r="AA1247" s="1">
        <f t="shared" si="177"/>
        <v>1.0475451981178203E-2</v>
      </c>
      <c r="AB1247" s="1">
        <f t="shared" si="179"/>
        <v>1.2314190157679313E-4</v>
      </c>
      <c r="AD1247" s="8" t="s">
        <v>164</v>
      </c>
      <c r="AE1247" s="1" t="s">
        <v>69</v>
      </c>
      <c r="AF1247" s="1" t="s">
        <v>70</v>
      </c>
      <c r="AG1247" s="1" t="s">
        <v>157</v>
      </c>
      <c r="AH1247" s="1" t="s">
        <v>114</v>
      </c>
      <c r="AI1247" s="1" t="s">
        <v>130</v>
      </c>
      <c r="AJ1247" s="1" t="s">
        <v>74</v>
      </c>
      <c r="AK1247" s="8" t="s">
        <v>164</v>
      </c>
    </row>
    <row r="1248" spans="1:37" ht="16">
      <c r="A1248" s="8" t="s">
        <v>163</v>
      </c>
      <c r="B1248" s="8" t="s">
        <v>164</v>
      </c>
      <c r="C1248" s="8" t="s">
        <v>66</v>
      </c>
      <c r="D1248" s="11" t="s">
        <v>67</v>
      </c>
      <c r="E1248" s="24">
        <v>49</v>
      </c>
      <c r="F1248" s="13">
        <v>0.64400000000000002</v>
      </c>
      <c r="G1248" s="24">
        <v>2057.1999999999998</v>
      </c>
      <c r="H1248" s="8" t="s">
        <v>91</v>
      </c>
      <c r="I1248" s="13">
        <v>31.327000000000002</v>
      </c>
      <c r="J1248" s="38">
        <v>1.1399107335071024</v>
      </c>
      <c r="K1248" s="103">
        <f t="shared" si="178"/>
        <v>1.2329599876958257</v>
      </c>
      <c r="L1248" s="25">
        <v>4.3999999999999997E-2</v>
      </c>
      <c r="N1248">
        <v>13.3</v>
      </c>
      <c r="O1248" s="70">
        <v>818.19799999999998</v>
      </c>
      <c r="P1248" s="70">
        <v>504.44940000000003</v>
      </c>
      <c r="Q1248" s="70">
        <f t="shared" si="171"/>
        <v>0.61653707293344651</v>
      </c>
      <c r="R1248" s="23">
        <f t="shared" si="172"/>
        <v>8.1999430700148395</v>
      </c>
      <c r="S1248" s="25">
        <v>6.4240000000000004</v>
      </c>
      <c r="T1248" s="23">
        <f t="shared" si="173"/>
        <v>0.78342007318209039</v>
      </c>
      <c r="U1248" s="23">
        <f t="shared" si="174"/>
        <v>1.2764544006872414</v>
      </c>
      <c r="V1248" s="23">
        <f t="shared" si="175"/>
        <v>5.6163993630238614E-2</v>
      </c>
      <c r="W1248" s="1">
        <v>995</v>
      </c>
      <c r="X1248" s="1">
        <f t="shared" si="176"/>
        <v>5.6446224754008659E-5</v>
      </c>
      <c r="Y1248" s="7">
        <v>2000</v>
      </c>
      <c r="Z1248" s="1">
        <v>10.287000000000001</v>
      </c>
      <c r="AA1248" s="1">
        <f t="shared" si="177"/>
        <v>1.0974283027900973E-2</v>
      </c>
      <c r="AB1248" s="1">
        <f t="shared" si="179"/>
        <v>1.3530851867051292E-4</v>
      </c>
      <c r="AD1248" s="8" t="s">
        <v>164</v>
      </c>
      <c r="AE1248" s="1" t="s">
        <v>69</v>
      </c>
      <c r="AF1248" s="1" t="s">
        <v>70</v>
      </c>
      <c r="AG1248" s="1" t="s">
        <v>157</v>
      </c>
      <c r="AH1248" s="1" t="s">
        <v>114</v>
      </c>
      <c r="AI1248" s="1" t="s">
        <v>130</v>
      </c>
      <c r="AJ1248" s="1" t="s">
        <v>74</v>
      </c>
      <c r="AK1248" s="8" t="s">
        <v>164</v>
      </c>
    </row>
    <row r="1249" spans="1:37" ht="16">
      <c r="A1249" s="8" t="s">
        <v>163</v>
      </c>
      <c r="B1249" s="8" t="s">
        <v>164</v>
      </c>
      <c r="C1249" s="8" t="s">
        <v>66</v>
      </c>
      <c r="D1249" s="11" t="s">
        <v>67</v>
      </c>
      <c r="E1249" s="24">
        <v>59</v>
      </c>
      <c r="F1249" s="13">
        <v>2.0819999999999999</v>
      </c>
      <c r="G1249" s="24">
        <v>2271</v>
      </c>
      <c r="H1249" s="8" t="s">
        <v>92</v>
      </c>
      <c r="I1249" s="13">
        <v>-15.324999999999999</v>
      </c>
      <c r="J1249" s="38">
        <v>1.0889084387326811</v>
      </c>
      <c r="K1249" s="103">
        <f t="shared" si="178"/>
        <v>1.1778440517548507</v>
      </c>
      <c r="L1249" s="25">
        <v>0.14299999999999999</v>
      </c>
      <c r="N1249">
        <v>13.3</v>
      </c>
      <c r="O1249" s="70">
        <v>818.19799999999998</v>
      </c>
      <c r="P1249" s="70">
        <v>504.44940000000003</v>
      </c>
      <c r="Q1249" s="70">
        <f t="shared" si="171"/>
        <v>0.61653707293344651</v>
      </c>
      <c r="R1249" s="23">
        <f t="shared" si="172"/>
        <v>8.1999430700148395</v>
      </c>
      <c r="S1249" s="25">
        <v>6.4240000000000004</v>
      </c>
      <c r="T1249" s="23">
        <f t="shared" si="173"/>
        <v>0.78342007318209039</v>
      </c>
      <c r="U1249" s="23">
        <f t="shared" si="174"/>
        <v>1.2764544006872414</v>
      </c>
      <c r="V1249" s="23">
        <f t="shared" si="175"/>
        <v>0.1825329792982755</v>
      </c>
      <c r="W1249" s="1">
        <v>995</v>
      </c>
      <c r="X1249" s="1">
        <f t="shared" si="176"/>
        <v>1.8345023045052814E-4</v>
      </c>
      <c r="Y1249" s="7">
        <v>2000</v>
      </c>
      <c r="Z1249" s="1">
        <v>10.287000000000001</v>
      </c>
      <c r="AA1249" s="1">
        <f t="shared" si="177"/>
        <v>3.5666419840678164E-2</v>
      </c>
      <c r="AB1249" s="1">
        <f t="shared" si="179"/>
        <v>4.2009480456733965E-4</v>
      </c>
      <c r="AD1249" s="8" t="s">
        <v>164</v>
      </c>
      <c r="AE1249" s="1" t="s">
        <v>69</v>
      </c>
      <c r="AF1249" s="1" t="s">
        <v>70</v>
      </c>
      <c r="AG1249" s="1" t="s">
        <v>157</v>
      </c>
      <c r="AH1249" s="1" t="s">
        <v>114</v>
      </c>
      <c r="AI1249" s="1" t="s">
        <v>130</v>
      </c>
      <c r="AJ1249" s="1" t="s">
        <v>74</v>
      </c>
      <c r="AK1249" s="8" t="s">
        <v>164</v>
      </c>
    </row>
    <row r="1250" spans="1:37" ht="16">
      <c r="A1250" s="8" t="s">
        <v>163</v>
      </c>
      <c r="B1250" s="8" t="s">
        <v>164</v>
      </c>
      <c r="C1250" s="8" t="s">
        <v>66</v>
      </c>
      <c r="D1250" s="11" t="s">
        <v>67</v>
      </c>
      <c r="E1250" s="24">
        <v>58</v>
      </c>
      <c r="F1250" s="13">
        <v>0.42</v>
      </c>
      <c r="G1250" s="24">
        <v>2259.1</v>
      </c>
      <c r="H1250" s="8" t="s">
        <v>93</v>
      </c>
      <c r="I1250" s="13">
        <v>-13.491</v>
      </c>
      <c r="J1250" s="38">
        <v>1.0909144527793944</v>
      </c>
      <c r="K1250" s="103">
        <f t="shared" si="178"/>
        <v>1.1800119505783948</v>
      </c>
      <c r="L1250" s="25">
        <v>2.9000000000000001E-2</v>
      </c>
      <c r="N1250">
        <v>13.3</v>
      </c>
      <c r="O1250" s="70">
        <v>818.19799999999998</v>
      </c>
      <c r="P1250" s="70">
        <v>504.44940000000003</v>
      </c>
      <c r="Q1250" s="70">
        <f t="shared" si="171"/>
        <v>0.61653707293344651</v>
      </c>
      <c r="R1250" s="23">
        <f t="shared" si="172"/>
        <v>8.1999430700148395</v>
      </c>
      <c r="S1250" s="25">
        <v>6.4240000000000004</v>
      </c>
      <c r="T1250" s="23">
        <f t="shared" si="173"/>
        <v>0.78342007318209039</v>
      </c>
      <c r="U1250" s="23">
        <f t="shared" si="174"/>
        <v>1.2764544006872414</v>
      </c>
      <c r="V1250" s="23">
        <f t="shared" si="175"/>
        <v>3.7017177619930001E-2</v>
      </c>
      <c r="W1250" s="1">
        <v>995</v>
      </c>
      <c r="X1250" s="1">
        <f t="shared" si="176"/>
        <v>3.720319358786935E-5</v>
      </c>
      <c r="Y1250" s="7">
        <v>2000</v>
      </c>
      <c r="Z1250" s="1">
        <v>10.287000000000001</v>
      </c>
      <c r="AA1250" s="1">
        <f t="shared" si="177"/>
        <v>7.2330501774801889E-3</v>
      </c>
      <c r="AB1250" s="1">
        <f t="shared" si="179"/>
        <v>8.5350856485598021E-5</v>
      </c>
      <c r="AD1250" s="8" t="s">
        <v>164</v>
      </c>
      <c r="AE1250" s="1" t="s">
        <v>69</v>
      </c>
      <c r="AF1250" s="1" t="s">
        <v>70</v>
      </c>
      <c r="AG1250" s="1" t="s">
        <v>157</v>
      </c>
      <c r="AH1250" s="1" t="s">
        <v>114</v>
      </c>
      <c r="AI1250" s="1" t="s">
        <v>130</v>
      </c>
      <c r="AJ1250" s="1" t="s">
        <v>74</v>
      </c>
      <c r="AK1250" s="8" t="s">
        <v>164</v>
      </c>
    </row>
    <row r="1251" spans="1:37" ht="16">
      <c r="A1251" s="8" t="s">
        <v>163</v>
      </c>
      <c r="B1251" s="8" t="s">
        <v>164</v>
      </c>
      <c r="C1251" s="8" t="s">
        <v>66</v>
      </c>
      <c r="D1251" s="11" t="s">
        <v>67</v>
      </c>
      <c r="E1251" s="24">
        <v>56</v>
      </c>
      <c r="F1251" s="13">
        <v>4.3470000000000004</v>
      </c>
      <c r="G1251" s="24">
        <v>2233.6</v>
      </c>
      <c r="H1251" s="8" t="s">
        <v>94</v>
      </c>
      <c r="I1251" s="13">
        <v>25.298999999999999</v>
      </c>
      <c r="J1251" s="38">
        <v>1.1333235822834251</v>
      </c>
      <c r="K1251" s="103">
        <f t="shared" si="178"/>
        <v>1.2258418042523722</v>
      </c>
      <c r="L1251" s="25">
        <v>0.29899999999999999</v>
      </c>
      <c r="N1251">
        <v>13.3</v>
      </c>
      <c r="O1251" s="70">
        <v>818.19799999999998</v>
      </c>
      <c r="P1251" s="70">
        <v>504.44940000000003</v>
      </c>
      <c r="Q1251" s="70">
        <f t="shared" si="171"/>
        <v>0.61653707293344651</v>
      </c>
      <c r="R1251" s="23">
        <f t="shared" si="172"/>
        <v>8.1999430700148395</v>
      </c>
      <c r="S1251" s="25">
        <v>6.4240000000000004</v>
      </c>
      <c r="T1251" s="23">
        <f t="shared" si="173"/>
        <v>0.78342007318209039</v>
      </c>
      <c r="U1251" s="23">
        <f t="shared" si="174"/>
        <v>1.2764544006872414</v>
      </c>
      <c r="V1251" s="23">
        <f t="shared" si="175"/>
        <v>0.38165986580548517</v>
      </c>
      <c r="W1251" s="1">
        <v>995</v>
      </c>
      <c r="X1251" s="1">
        <f t="shared" si="176"/>
        <v>3.8357775457837707E-4</v>
      </c>
      <c r="Y1251" s="7">
        <v>2000</v>
      </c>
      <c r="Z1251" s="1">
        <v>10.287000000000001</v>
      </c>
      <c r="AA1251" s="1">
        <f t="shared" si="177"/>
        <v>7.4575241485054344E-2</v>
      </c>
      <c r="AB1251" s="1">
        <f t="shared" si="179"/>
        <v>9.1417448574595379E-4</v>
      </c>
      <c r="AD1251" s="8" t="s">
        <v>164</v>
      </c>
      <c r="AE1251" s="1" t="s">
        <v>69</v>
      </c>
      <c r="AF1251" s="1" t="s">
        <v>70</v>
      </c>
      <c r="AG1251" s="1" t="s">
        <v>157</v>
      </c>
      <c r="AH1251" s="1" t="s">
        <v>114</v>
      </c>
      <c r="AI1251" s="1" t="s">
        <v>130</v>
      </c>
      <c r="AJ1251" s="1" t="s">
        <v>74</v>
      </c>
      <c r="AK1251" s="8" t="s">
        <v>164</v>
      </c>
    </row>
    <row r="1252" spans="1:37" ht="16">
      <c r="A1252" s="8" t="s">
        <v>163</v>
      </c>
      <c r="B1252" s="8" t="s">
        <v>164</v>
      </c>
      <c r="C1252" s="8" t="s">
        <v>66</v>
      </c>
      <c r="D1252" s="11" t="s">
        <v>67</v>
      </c>
      <c r="E1252" s="24">
        <v>57</v>
      </c>
      <c r="F1252" s="13">
        <v>5.6619999999999999</v>
      </c>
      <c r="G1252" s="24">
        <v>2242.8000000000002</v>
      </c>
      <c r="H1252" s="8" t="s">
        <v>95</v>
      </c>
      <c r="I1252" s="13">
        <v>-9.0380000000000003</v>
      </c>
      <c r="J1252" s="38">
        <v>1.0957847687773845</v>
      </c>
      <c r="K1252" s="103">
        <f t="shared" si="178"/>
        <v>1.1852752698405673</v>
      </c>
      <c r="L1252" s="25">
        <v>0.38900000000000001</v>
      </c>
      <c r="N1252">
        <v>13.3</v>
      </c>
      <c r="O1252" s="70">
        <v>818.19799999999998</v>
      </c>
      <c r="P1252" s="70">
        <v>504.44940000000003</v>
      </c>
      <c r="Q1252" s="70">
        <f t="shared" si="171"/>
        <v>0.61653707293344651</v>
      </c>
      <c r="R1252" s="23">
        <f t="shared" si="172"/>
        <v>8.1999430700148395</v>
      </c>
      <c r="S1252" s="25">
        <v>6.4240000000000004</v>
      </c>
      <c r="T1252" s="23">
        <f t="shared" si="173"/>
        <v>0.78342007318209039</v>
      </c>
      <c r="U1252" s="23">
        <f t="shared" si="174"/>
        <v>1.2764544006872414</v>
      </c>
      <c r="V1252" s="23">
        <f t="shared" si="175"/>
        <v>0.49654076186733692</v>
      </c>
      <c r="W1252" s="1">
        <v>995</v>
      </c>
      <c r="X1252" s="1">
        <f t="shared" si="176"/>
        <v>4.9903594157521298E-4</v>
      </c>
      <c r="Y1252" s="7">
        <v>2000</v>
      </c>
      <c r="Z1252" s="1">
        <v>10.287000000000001</v>
      </c>
      <c r="AA1252" s="1">
        <f t="shared" si="177"/>
        <v>9.7022638587579063E-2</v>
      </c>
      <c r="AB1252" s="1">
        <f t="shared" si="179"/>
        <v>1.149985341325366E-3</v>
      </c>
      <c r="AD1252" s="8" t="s">
        <v>164</v>
      </c>
      <c r="AE1252" s="1" t="s">
        <v>69</v>
      </c>
      <c r="AF1252" s="1" t="s">
        <v>70</v>
      </c>
      <c r="AG1252" s="1" t="s">
        <v>157</v>
      </c>
      <c r="AH1252" s="1" t="s">
        <v>114</v>
      </c>
      <c r="AI1252" s="1" t="s">
        <v>130</v>
      </c>
      <c r="AJ1252" s="1" t="s">
        <v>74</v>
      </c>
      <c r="AK1252" s="8" t="s">
        <v>164</v>
      </c>
    </row>
    <row r="1253" spans="1:37" ht="16">
      <c r="A1253" s="8" t="s">
        <v>163</v>
      </c>
      <c r="B1253" s="8" t="s">
        <v>164</v>
      </c>
      <c r="C1253" s="8" t="s">
        <v>66</v>
      </c>
      <c r="D1253" s="11" t="s">
        <v>67</v>
      </c>
      <c r="E1253" s="24">
        <v>55</v>
      </c>
      <c r="F1253" s="13">
        <v>0.71499999999999997</v>
      </c>
      <c r="G1253" s="24">
        <v>2225</v>
      </c>
      <c r="H1253" s="8" t="s">
        <v>96</v>
      </c>
      <c r="I1253" s="13">
        <v>36.116999999999997</v>
      </c>
      <c r="J1253" s="38">
        <v>1.1451444232617636</v>
      </c>
      <c r="K1253" s="103">
        <f t="shared" si="178"/>
        <v>1.238615543318786</v>
      </c>
      <c r="L1253" s="25">
        <v>4.9000000000000002E-2</v>
      </c>
      <c r="N1253">
        <v>13.3</v>
      </c>
      <c r="O1253" s="70">
        <v>818.19799999999998</v>
      </c>
      <c r="P1253" s="70">
        <v>504.44940000000003</v>
      </c>
      <c r="Q1253" s="70">
        <f t="shared" si="171"/>
        <v>0.61653707293344651</v>
      </c>
      <c r="R1253" s="23">
        <f t="shared" si="172"/>
        <v>8.1999430700148395</v>
      </c>
      <c r="S1253" s="25">
        <v>6.4240000000000004</v>
      </c>
      <c r="T1253" s="23">
        <f t="shared" si="173"/>
        <v>0.78342007318209039</v>
      </c>
      <c r="U1253" s="23">
        <f t="shared" si="174"/>
        <v>1.2764544006872414</v>
      </c>
      <c r="V1253" s="23">
        <f t="shared" si="175"/>
        <v>6.2546265633674825E-2</v>
      </c>
      <c r="W1253" s="1">
        <v>995</v>
      </c>
      <c r="X1253" s="1">
        <f t="shared" si="176"/>
        <v>6.2860568476055107E-5</v>
      </c>
      <c r="Y1253" s="7">
        <v>2000</v>
      </c>
      <c r="Z1253" s="1">
        <v>10.287000000000001</v>
      </c>
      <c r="AA1253" s="1">
        <f t="shared" si="177"/>
        <v>1.2221360644707902E-2</v>
      </c>
      <c r="AB1253" s="1">
        <f t="shared" si="179"/>
        <v>1.5137567255039708E-4</v>
      </c>
      <c r="AD1253" s="8" t="s">
        <v>164</v>
      </c>
      <c r="AE1253" s="1" t="s">
        <v>69</v>
      </c>
      <c r="AF1253" s="1" t="s">
        <v>70</v>
      </c>
      <c r="AG1253" s="1" t="s">
        <v>157</v>
      </c>
      <c r="AH1253" s="1" t="s">
        <v>114</v>
      </c>
      <c r="AI1253" s="1" t="s">
        <v>130</v>
      </c>
      <c r="AJ1253" s="1" t="s">
        <v>74</v>
      </c>
      <c r="AK1253" s="8" t="s">
        <v>164</v>
      </c>
    </row>
    <row r="1254" spans="1:37" ht="16">
      <c r="A1254" s="8" t="s">
        <v>163</v>
      </c>
      <c r="B1254" s="8" t="s">
        <v>164</v>
      </c>
      <c r="C1254" s="8" t="s">
        <v>66</v>
      </c>
      <c r="D1254" s="11" t="s">
        <v>67</v>
      </c>
      <c r="E1254" s="24">
        <v>68</v>
      </c>
      <c r="F1254" s="13">
        <v>93.415999999999997</v>
      </c>
      <c r="G1254" s="24">
        <v>2451.4</v>
      </c>
      <c r="H1254" s="8" t="s">
        <v>98</v>
      </c>
      <c r="I1254" s="13">
        <v>-28.907</v>
      </c>
      <c r="J1254" s="38">
        <v>1.0740500263613142</v>
      </c>
      <c r="K1254" s="103">
        <f t="shared" si="178"/>
        <v>1.161786346017569</v>
      </c>
      <c r="L1254" s="25">
        <v>6.4240000000000004</v>
      </c>
      <c r="N1254">
        <v>13.3</v>
      </c>
      <c r="O1254" s="70">
        <v>818.19799999999998</v>
      </c>
      <c r="P1254" s="70">
        <v>504.44940000000003</v>
      </c>
      <c r="Q1254" s="70">
        <f t="shared" si="171"/>
        <v>0.61653707293344651</v>
      </c>
      <c r="R1254" s="23">
        <f t="shared" si="172"/>
        <v>8.1999430700148395</v>
      </c>
      <c r="S1254" s="25">
        <v>6.4240000000000004</v>
      </c>
      <c r="T1254" s="23">
        <f t="shared" si="173"/>
        <v>0.78342007318209039</v>
      </c>
      <c r="U1254" s="23">
        <f t="shared" si="174"/>
        <v>1.2764544006872414</v>
      </c>
      <c r="V1254" s="23">
        <f t="shared" si="175"/>
        <v>8.1999430700148395</v>
      </c>
      <c r="W1254" s="1">
        <v>995</v>
      </c>
      <c r="X1254" s="1">
        <f t="shared" si="176"/>
        <v>8.2411488140852664E-3</v>
      </c>
      <c r="Y1254" s="7">
        <v>2000</v>
      </c>
      <c r="Z1254" s="1">
        <v>10.287000000000001</v>
      </c>
      <c r="AA1254" s="1">
        <f t="shared" si="177"/>
        <v>1.6022453220735424</v>
      </c>
      <c r="AB1254" s="1">
        <f t="shared" si="179"/>
        <v>1.8614667381555639E-2</v>
      </c>
      <c r="AD1254" s="8" t="s">
        <v>164</v>
      </c>
      <c r="AE1254" s="1" t="s">
        <v>69</v>
      </c>
      <c r="AF1254" s="1" t="s">
        <v>70</v>
      </c>
      <c r="AG1254" s="1" t="s">
        <v>157</v>
      </c>
      <c r="AH1254" s="1" t="s">
        <v>114</v>
      </c>
      <c r="AI1254" s="1" t="s">
        <v>130</v>
      </c>
      <c r="AJ1254" s="1" t="s">
        <v>74</v>
      </c>
      <c r="AK1254" s="8" t="s">
        <v>164</v>
      </c>
    </row>
    <row r="1255" spans="1:37" ht="16">
      <c r="A1255" s="8" t="s">
        <v>163</v>
      </c>
      <c r="B1255" s="8" t="s">
        <v>164</v>
      </c>
      <c r="C1255" s="8" t="s">
        <v>66</v>
      </c>
      <c r="D1255" s="11" t="s">
        <v>67</v>
      </c>
      <c r="E1255" s="24">
        <v>76</v>
      </c>
      <c r="F1255" s="13">
        <v>0.56000000000000005</v>
      </c>
      <c r="G1255" s="24">
        <v>2617.1</v>
      </c>
      <c r="H1255" s="8" t="s">
        <v>100</v>
      </c>
      <c r="I1255" s="13">
        <v>-25.675999999999998</v>
      </c>
      <c r="J1255" s="38">
        <v>1.0775850746815014</v>
      </c>
      <c r="K1255" s="103">
        <f t="shared" si="178"/>
        <v>1.1656067606778506</v>
      </c>
      <c r="L1255" s="25">
        <v>3.9E-2</v>
      </c>
      <c r="N1255">
        <v>13.3</v>
      </c>
      <c r="O1255" s="70">
        <v>818.19799999999998</v>
      </c>
      <c r="P1255" s="70">
        <v>504.44940000000003</v>
      </c>
      <c r="Q1255" s="70">
        <f t="shared" si="171"/>
        <v>0.61653707293344651</v>
      </c>
      <c r="R1255" s="23">
        <f t="shared" si="172"/>
        <v>8.1999430700148395</v>
      </c>
      <c r="S1255" s="25">
        <v>6.4240000000000004</v>
      </c>
      <c r="T1255" s="23">
        <f t="shared" si="173"/>
        <v>0.78342007318209039</v>
      </c>
      <c r="U1255" s="23">
        <f t="shared" si="174"/>
        <v>1.2764544006872414</v>
      </c>
      <c r="V1255" s="23">
        <f t="shared" si="175"/>
        <v>4.9781721626802417E-2</v>
      </c>
      <c r="W1255" s="1">
        <v>995</v>
      </c>
      <c r="X1255" s="1">
        <f t="shared" si="176"/>
        <v>5.0031881031962225E-5</v>
      </c>
      <c r="Y1255" s="7">
        <v>2000</v>
      </c>
      <c r="Z1255" s="1">
        <v>10.287000000000001</v>
      </c>
      <c r="AA1255" s="1">
        <f t="shared" si="177"/>
        <v>9.7272054110940451E-3</v>
      </c>
      <c r="AB1255" s="1">
        <f t="shared" si="179"/>
        <v>1.133809638967339E-4</v>
      </c>
      <c r="AD1255" s="8" t="s">
        <v>164</v>
      </c>
      <c r="AE1255" s="1" t="s">
        <v>69</v>
      </c>
      <c r="AF1255" s="1" t="s">
        <v>70</v>
      </c>
      <c r="AG1255" s="1" t="s">
        <v>157</v>
      </c>
      <c r="AH1255" s="1" t="s">
        <v>114</v>
      </c>
      <c r="AI1255" s="1" t="s">
        <v>130</v>
      </c>
      <c r="AJ1255" s="1" t="s">
        <v>74</v>
      </c>
      <c r="AK1255" s="8" t="s">
        <v>164</v>
      </c>
    </row>
    <row r="1256" spans="1:37" ht="16">
      <c r="A1256" s="8" t="s">
        <v>163</v>
      </c>
      <c r="B1256" s="8" t="s">
        <v>164</v>
      </c>
      <c r="C1256" s="8" t="s">
        <v>66</v>
      </c>
      <c r="D1256" s="11" t="s">
        <v>67</v>
      </c>
      <c r="E1256" s="24">
        <v>73</v>
      </c>
      <c r="F1256" s="13">
        <v>0.36199999999999999</v>
      </c>
      <c r="G1256" s="24">
        <v>2581.6</v>
      </c>
      <c r="H1256" s="8" t="s">
        <v>101</v>
      </c>
      <c r="I1256" s="13">
        <v>-19.2</v>
      </c>
      <c r="J1256" s="38">
        <v>1.0846697281512145</v>
      </c>
      <c r="K1256" s="103">
        <f t="shared" si="178"/>
        <v>1.1732632547851392</v>
      </c>
      <c r="L1256" s="25">
        <v>2.5000000000000001E-2</v>
      </c>
      <c r="N1256">
        <v>13.3</v>
      </c>
      <c r="O1256" s="70">
        <v>818.19799999999998</v>
      </c>
      <c r="P1256" s="70">
        <v>504.44940000000003</v>
      </c>
      <c r="Q1256" s="70">
        <f t="shared" si="171"/>
        <v>0.61653707293344651</v>
      </c>
      <c r="R1256" s="23">
        <f t="shared" si="172"/>
        <v>8.1999430700148395</v>
      </c>
      <c r="S1256" s="25">
        <v>6.4240000000000004</v>
      </c>
      <c r="T1256" s="23">
        <f t="shared" si="173"/>
        <v>0.78342007318209039</v>
      </c>
      <c r="U1256" s="23">
        <f t="shared" si="174"/>
        <v>1.2764544006872414</v>
      </c>
      <c r="V1256" s="23">
        <f t="shared" si="175"/>
        <v>3.1911360017181034E-2</v>
      </c>
      <c r="W1256" s="1">
        <v>995</v>
      </c>
      <c r="X1256" s="1">
        <f t="shared" si="176"/>
        <v>3.2071718610232197E-5</v>
      </c>
      <c r="Y1256" s="7">
        <v>2000</v>
      </c>
      <c r="Z1256" s="1">
        <v>10.287000000000001</v>
      </c>
      <c r="AA1256" s="1">
        <f t="shared" si="177"/>
        <v>6.2353880840346444E-3</v>
      </c>
      <c r="AB1256" s="1">
        <f t="shared" si="179"/>
        <v>7.3157517183229597E-5</v>
      </c>
      <c r="AD1256" s="8" t="s">
        <v>164</v>
      </c>
      <c r="AE1256" s="1" t="s">
        <v>69</v>
      </c>
      <c r="AF1256" s="1" t="s">
        <v>70</v>
      </c>
      <c r="AG1256" s="1" t="s">
        <v>157</v>
      </c>
      <c r="AH1256" s="1" t="s">
        <v>114</v>
      </c>
      <c r="AI1256" s="1" t="s">
        <v>130</v>
      </c>
      <c r="AJ1256" s="1" t="s">
        <v>74</v>
      </c>
      <c r="AK1256" s="8" t="s">
        <v>164</v>
      </c>
    </row>
    <row r="1257" spans="1:37" ht="16">
      <c r="A1257" s="8" t="s">
        <v>163</v>
      </c>
      <c r="B1257" s="8" t="s">
        <v>164</v>
      </c>
      <c r="C1257" s="8" t="s">
        <v>66</v>
      </c>
      <c r="D1257" s="11" t="s">
        <v>67</v>
      </c>
      <c r="E1257" s="24">
        <v>70</v>
      </c>
      <c r="F1257" s="13">
        <v>0.55500000000000005</v>
      </c>
      <c r="G1257" s="24">
        <v>2520.6999999999998</v>
      </c>
      <c r="H1257" s="8" t="s">
        <v>103</v>
      </c>
      <c r="I1257" s="13">
        <v>-9.6159999999999997</v>
      </c>
      <c r="J1257" s="38">
        <v>1.0951526281924966</v>
      </c>
      <c r="K1257" s="103">
        <f t="shared" si="178"/>
        <v>1.184592121955593</v>
      </c>
      <c r="L1257" s="25">
        <v>3.7999999999999999E-2</v>
      </c>
      <c r="N1257">
        <v>13.3</v>
      </c>
      <c r="O1257" s="70">
        <v>818.19799999999998</v>
      </c>
      <c r="P1257" s="70">
        <v>504.44940000000003</v>
      </c>
      <c r="Q1257" s="70">
        <f t="shared" si="171"/>
        <v>0.61653707293344651</v>
      </c>
      <c r="R1257" s="23">
        <f t="shared" si="172"/>
        <v>8.1999430700148395</v>
      </c>
      <c r="S1257" s="25">
        <v>6.4240000000000004</v>
      </c>
      <c r="T1257" s="23">
        <f t="shared" si="173"/>
        <v>0.78342007318209039</v>
      </c>
      <c r="U1257" s="23">
        <f t="shared" si="174"/>
        <v>1.2764544006872414</v>
      </c>
      <c r="V1257" s="23">
        <f t="shared" si="175"/>
        <v>4.8505267226115173E-2</v>
      </c>
      <c r="W1257" s="1">
        <v>995</v>
      </c>
      <c r="X1257" s="1">
        <f t="shared" si="176"/>
        <v>4.8749012287552937E-5</v>
      </c>
      <c r="Y1257" s="7">
        <v>2000</v>
      </c>
      <c r="Z1257" s="1">
        <v>10.287000000000001</v>
      </c>
      <c r="AA1257" s="1">
        <f t="shared" si="177"/>
        <v>9.4777898877326586E-3</v>
      </c>
      <c r="AB1257" s="1">
        <f t="shared" si="179"/>
        <v>1.1227315234558493E-4</v>
      </c>
      <c r="AD1257" s="8" t="s">
        <v>164</v>
      </c>
      <c r="AE1257" s="1" t="s">
        <v>69</v>
      </c>
      <c r="AF1257" s="1" t="s">
        <v>70</v>
      </c>
      <c r="AG1257" s="1" t="s">
        <v>157</v>
      </c>
      <c r="AH1257" s="1" t="s">
        <v>114</v>
      </c>
      <c r="AI1257" s="1" t="s">
        <v>130</v>
      </c>
      <c r="AJ1257" s="1" t="s">
        <v>74</v>
      </c>
      <c r="AK1257" s="8" t="s">
        <v>164</v>
      </c>
    </row>
    <row r="1258" spans="1:37" ht="16">
      <c r="A1258" s="8" t="s">
        <v>163</v>
      </c>
      <c r="B1258" s="8" t="s">
        <v>164</v>
      </c>
      <c r="C1258" s="8" t="s">
        <v>66</v>
      </c>
      <c r="D1258" s="11" t="s">
        <v>67</v>
      </c>
      <c r="E1258" s="24">
        <v>81</v>
      </c>
      <c r="F1258" s="13">
        <v>0.30099999999999999</v>
      </c>
      <c r="G1258" s="24">
        <v>2782.4</v>
      </c>
      <c r="H1258" s="8" t="s">
        <v>104</v>
      </c>
      <c r="I1258" s="13">
        <v>-30.762</v>
      </c>
      <c r="J1258" s="38">
        <v>1.0720203502497112</v>
      </c>
      <c r="K1258" s="103">
        <f t="shared" si="178"/>
        <v>1.1595928144726195</v>
      </c>
      <c r="L1258" s="25">
        <v>2.1000000000000001E-2</v>
      </c>
      <c r="N1258">
        <v>13.3</v>
      </c>
      <c r="O1258" s="70">
        <v>818.19799999999998</v>
      </c>
      <c r="P1258" s="70">
        <v>504.44940000000003</v>
      </c>
      <c r="Q1258" s="70">
        <f t="shared" si="171"/>
        <v>0.61653707293344651</v>
      </c>
      <c r="R1258" s="23">
        <f t="shared" si="172"/>
        <v>8.1999430700148395</v>
      </c>
      <c r="S1258" s="25">
        <v>6.4240000000000004</v>
      </c>
      <c r="T1258" s="23">
        <f t="shared" si="173"/>
        <v>0.78342007318209039</v>
      </c>
      <c r="U1258" s="23">
        <f t="shared" si="174"/>
        <v>1.2764544006872414</v>
      </c>
      <c r="V1258" s="23">
        <f t="shared" si="175"/>
        <v>2.680554241443207E-2</v>
      </c>
      <c r="W1258" s="1">
        <v>995</v>
      </c>
      <c r="X1258" s="1">
        <f t="shared" si="176"/>
        <v>2.6940243632595045E-5</v>
      </c>
      <c r="Y1258" s="7">
        <v>2000</v>
      </c>
      <c r="Z1258" s="1">
        <v>10.287000000000001</v>
      </c>
      <c r="AA1258" s="1">
        <f t="shared" si="177"/>
        <v>5.2377259905891016E-3</v>
      </c>
      <c r="AB1258" s="1">
        <f t="shared" si="179"/>
        <v>6.0736294228636053E-5</v>
      </c>
      <c r="AD1258" s="8" t="s">
        <v>164</v>
      </c>
      <c r="AE1258" s="1" t="s">
        <v>69</v>
      </c>
      <c r="AF1258" s="1" t="s">
        <v>70</v>
      </c>
      <c r="AG1258" s="1" t="s">
        <v>157</v>
      </c>
      <c r="AH1258" s="1" t="s">
        <v>114</v>
      </c>
      <c r="AI1258" s="1" t="s">
        <v>130</v>
      </c>
      <c r="AJ1258" s="1" t="s">
        <v>74</v>
      </c>
      <c r="AK1258" s="8" t="s">
        <v>164</v>
      </c>
    </row>
    <row r="1259" spans="1:37" ht="16">
      <c r="A1259" s="8" t="s">
        <v>163</v>
      </c>
      <c r="B1259" s="8" t="s">
        <v>164</v>
      </c>
      <c r="C1259" s="8" t="s">
        <v>66</v>
      </c>
      <c r="D1259" s="11" t="s">
        <v>67</v>
      </c>
      <c r="E1259" s="24">
        <v>85</v>
      </c>
      <c r="F1259" s="13">
        <v>0.56899999999999995</v>
      </c>
      <c r="G1259" s="24">
        <v>2956.9</v>
      </c>
      <c r="H1259" s="8" t="s">
        <v>105</v>
      </c>
      <c r="I1259" s="13">
        <v>-27.959</v>
      </c>
      <c r="J1259" s="38">
        <v>1.0750872626431784</v>
      </c>
      <c r="K1259" s="103">
        <f t="shared" si="178"/>
        <v>1.1629073153825371</v>
      </c>
      <c r="L1259" s="25">
        <v>3.9E-2</v>
      </c>
      <c r="N1259">
        <v>13.3</v>
      </c>
      <c r="O1259" s="70">
        <v>818.19799999999998</v>
      </c>
      <c r="P1259" s="70">
        <v>504.44940000000003</v>
      </c>
      <c r="Q1259" s="70">
        <f t="shared" si="171"/>
        <v>0.61653707293344651</v>
      </c>
      <c r="R1259" s="23">
        <f t="shared" si="172"/>
        <v>8.1999430700148395</v>
      </c>
      <c r="S1259" s="25">
        <v>6.4240000000000004</v>
      </c>
      <c r="T1259" s="23">
        <f t="shared" si="173"/>
        <v>0.78342007318209039</v>
      </c>
      <c r="U1259" s="23">
        <f t="shared" si="174"/>
        <v>1.2764544006872414</v>
      </c>
      <c r="V1259" s="23">
        <f t="shared" si="175"/>
        <v>4.9781721626802417E-2</v>
      </c>
      <c r="W1259" s="1">
        <v>995</v>
      </c>
      <c r="X1259" s="1">
        <f t="shared" si="176"/>
        <v>5.0031881031962225E-5</v>
      </c>
      <c r="Y1259" s="7">
        <v>2000</v>
      </c>
      <c r="Z1259" s="1">
        <v>10.287000000000001</v>
      </c>
      <c r="AA1259" s="1">
        <f t="shared" si="177"/>
        <v>9.7272054110940451E-3</v>
      </c>
      <c r="AB1259" s="1">
        <f t="shared" si="179"/>
        <v>1.1311838330789864E-4</v>
      </c>
      <c r="AD1259" s="8" t="s">
        <v>164</v>
      </c>
      <c r="AE1259" s="1" t="s">
        <v>69</v>
      </c>
      <c r="AF1259" s="1" t="s">
        <v>70</v>
      </c>
      <c r="AG1259" s="1" t="s">
        <v>157</v>
      </c>
      <c r="AH1259" s="1" t="s">
        <v>114</v>
      </c>
      <c r="AI1259" s="1" t="s">
        <v>130</v>
      </c>
      <c r="AJ1259" s="1" t="s">
        <v>74</v>
      </c>
      <c r="AK1259" s="8" t="s">
        <v>164</v>
      </c>
    </row>
    <row r="1260" spans="1:37" ht="16">
      <c r="A1260" s="8" t="s">
        <v>163</v>
      </c>
      <c r="B1260" s="8" t="s">
        <v>164</v>
      </c>
      <c r="C1260" s="8" t="s">
        <v>66</v>
      </c>
      <c r="D1260" s="11" t="s">
        <v>67</v>
      </c>
      <c r="E1260" s="24">
        <v>92</v>
      </c>
      <c r="F1260" s="13">
        <v>0.51300000000000001</v>
      </c>
      <c r="G1260" s="24">
        <v>3394.6</v>
      </c>
      <c r="H1260" s="8" t="s">
        <v>106</v>
      </c>
      <c r="I1260" s="13">
        <v>-28.18</v>
      </c>
      <c r="J1260" s="38">
        <v>1.0748454616145651</v>
      </c>
      <c r="K1260" s="103">
        <f t="shared" si="178"/>
        <v>1.1626459946283374</v>
      </c>
      <c r="L1260" s="25">
        <v>3.5000000000000003E-2</v>
      </c>
      <c r="N1260">
        <v>13.3</v>
      </c>
      <c r="O1260" s="70">
        <v>818.19799999999998</v>
      </c>
      <c r="P1260" s="70">
        <v>504.44940000000003</v>
      </c>
      <c r="Q1260" s="70">
        <f t="shared" si="171"/>
        <v>0.61653707293344651</v>
      </c>
      <c r="R1260" s="23">
        <f t="shared" si="172"/>
        <v>8.1999430700148395</v>
      </c>
      <c r="S1260" s="25">
        <v>6.4240000000000004</v>
      </c>
      <c r="T1260" s="23">
        <f t="shared" si="173"/>
        <v>0.78342007318209039</v>
      </c>
      <c r="U1260" s="23">
        <f t="shared" si="174"/>
        <v>1.2764544006872414</v>
      </c>
      <c r="V1260" s="23">
        <f t="shared" si="175"/>
        <v>4.4675904024053449E-2</v>
      </c>
      <c r="W1260" s="1">
        <v>995</v>
      </c>
      <c r="X1260" s="1">
        <f t="shared" si="176"/>
        <v>4.4900406054325072E-5</v>
      </c>
      <c r="Y1260" s="7">
        <v>2000</v>
      </c>
      <c r="Z1260" s="1">
        <v>10.287000000000001</v>
      </c>
      <c r="AA1260" s="1">
        <f t="shared" si="177"/>
        <v>8.7295433176485006E-3</v>
      </c>
      <c r="AB1260" s="1">
        <f t="shared" si="179"/>
        <v>1.0149368573198596E-4</v>
      </c>
      <c r="AD1260" s="8" t="s">
        <v>164</v>
      </c>
      <c r="AE1260" s="1" t="s">
        <v>69</v>
      </c>
      <c r="AF1260" s="1" t="s">
        <v>70</v>
      </c>
      <c r="AG1260" s="1" t="s">
        <v>157</v>
      </c>
      <c r="AH1260" s="1" t="s">
        <v>114</v>
      </c>
      <c r="AI1260" s="1" t="s">
        <v>130</v>
      </c>
      <c r="AJ1260" s="1" t="s">
        <v>74</v>
      </c>
      <c r="AK1260" s="8" t="s">
        <v>164</v>
      </c>
    </row>
    <row r="1261" spans="1:37" ht="16">
      <c r="A1261" s="8" t="s">
        <v>163</v>
      </c>
      <c r="B1261" s="8" t="s">
        <v>164</v>
      </c>
      <c r="C1261" s="8" t="s">
        <v>66</v>
      </c>
      <c r="D1261" s="11" t="s">
        <v>67</v>
      </c>
      <c r="E1261" s="24">
        <v>50</v>
      </c>
      <c r="F1261" s="13">
        <v>1.177</v>
      </c>
      <c r="G1261" s="24">
        <v>2073.6999999999998</v>
      </c>
      <c r="H1261" s="8" t="s">
        <v>107</v>
      </c>
      <c r="I1261" s="13">
        <v>-4.8090000000000002</v>
      </c>
      <c r="J1261" s="38">
        <v>1.1004096484317916</v>
      </c>
      <c r="K1261" s="103">
        <f t="shared" si="178"/>
        <v>1.1902733084333781</v>
      </c>
      <c r="L1261" s="25">
        <v>8.1000000000000003E-2</v>
      </c>
      <c r="N1261">
        <v>13.3</v>
      </c>
      <c r="O1261" s="70">
        <v>818.19799999999998</v>
      </c>
      <c r="P1261" s="70">
        <v>504.44940000000003</v>
      </c>
      <c r="Q1261" s="70">
        <f t="shared" si="171"/>
        <v>0.61653707293344651</v>
      </c>
      <c r="R1261" s="23">
        <f t="shared" si="172"/>
        <v>8.1999430700148395</v>
      </c>
      <c r="S1261" s="25">
        <v>6.4240000000000004</v>
      </c>
      <c r="T1261" s="23">
        <f t="shared" si="173"/>
        <v>0.78342007318209039</v>
      </c>
      <c r="U1261" s="23">
        <f t="shared" si="174"/>
        <v>1.2764544006872414</v>
      </c>
      <c r="V1261" s="23">
        <f t="shared" si="175"/>
        <v>0.10339280645566655</v>
      </c>
      <c r="W1261" s="1">
        <v>995</v>
      </c>
      <c r="X1261" s="1">
        <f t="shared" si="176"/>
        <v>1.0391236829715231E-4</v>
      </c>
      <c r="Y1261" s="7">
        <v>2000</v>
      </c>
      <c r="Z1261" s="1">
        <v>10.287000000000001</v>
      </c>
      <c r="AA1261" s="1">
        <f t="shared" si="177"/>
        <v>2.0202657392272245E-2</v>
      </c>
      <c r="AB1261" s="1">
        <f t="shared" si="179"/>
        <v>2.4046683853445929E-4</v>
      </c>
      <c r="AD1261" s="8" t="s">
        <v>164</v>
      </c>
      <c r="AE1261" s="1" t="s">
        <v>69</v>
      </c>
      <c r="AF1261" s="1" t="s">
        <v>70</v>
      </c>
      <c r="AG1261" s="1" t="s">
        <v>157</v>
      </c>
      <c r="AH1261" s="1" t="s">
        <v>114</v>
      </c>
      <c r="AI1261" s="1" t="s">
        <v>130</v>
      </c>
      <c r="AJ1261" s="1" t="s">
        <v>74</v>
      </c>
      <c r="AK1261" s="8" t="s">
        <v>164</v>
      </c>
    </row>
    <row r="1262" spans="1:37" ht="16">
      <c r="A1262" s="8" t="s">
        <v>163</v>
      </c>
      <c r="B1262" s="8" t="s">
        <v>164</v>
      </c>
      <c r="C1262" s="8" t="s">
        <v>66</v>
      </c>
      <c r="D1262" s="11" t="s">
        <v>67</v>
      </c>
      <c r="E1262" s="24">
        <v>67</v>
      </c>
      <c r="F1262" s="13">
        <v>2.5209999999999999</v>
      </c>
      <c r="G1262" s="24">
        <v>2432.1</v>
      </c>
      <c r="H1262" s="8" t="s">
        <v>108</v>
      </c>
      <c r="I1262" s="13">
        <v>-17.753</v>
      </c>
      <c r="J1262" s="38">
        <v>1.0862525872219382</v>
      </c>
      <c r="K1262" s="103">
        <f t="shared" si="178"/>
        <v>1.174973862715641</v>
      </c>
      <c r="L1262" s="25">
        <v>0.17299999999999999</v>
      </c>
      <c r="N1262">
        <v>13.3</v>
      </c>
      <c r="O1262" s="70">
        <v>818.19799999999998</v>
      </c>
      <c r="P1262" s="70">
        <v>504.44940000000003</v>
      </c>
      <c r="Q1262" s="70">
        <f t="shared" si="171"/>
        <v>0.61653707293344651</v>
      </c>
      <c r="R1262" s="23">
        <f t="shared" si="172"/>
        <v>8.1999430700148395</v>
      </c>
      <c r="S1262" s="25">
        <v>6.4240000000000004</v>
      </c>
      <c r="T1262" s="23">
        <f t="shared" si="173"/>
        <v>0.78342007318209039</v>
      </c>
      <c r="U1262" s="23">
        <f t="shared" si="174"/>
        <v>1.2764544006872414</v>
      </c>
      <c r="V1262" s="23">
        <f t="shared" si="175"/>
        <v>0.22082661131889275</v>
      </c>
      <c r="W1262" s="1">
        <v>995</v>
      </c>
      <c r="X1262" s="1">
        <f t="shared" si="176"/>
        <v>2.2193629278280679E-4</v>
      </c>
      <c r="Y1262" s="7">
        <v>2000</v>
      </c>
      <c r="Z1262" s="1">
        <v>10.287000000000001</v>
      </c>
      <c r="AA1262" s="1">
        <f t="shared" si="177"/>
        <v>4.3148885541519737E-2</v>
      </c>
      <c r="AB1262" s="1">
        <f t="shared" si="179"/>
        <v>5.0698812716594519E-4</v>
      </c>
      <c r="AD1262" s="8" t="s">
        <v>164</v>
      </c>
      <c r="AE1262" s="1" t="s">
        <v>69</v>
      </c>
      <c r="AF1262" s="1" t="s">
        <v>70</v>
      </c>
      <c r="AG1262" s="1" t="s">
        <v>157</v>
      </c>
      <c r="AH1262" s="1" t="s">
        <v>114</v>
      </c>
      <c r="AI1262" s="1" t="s">
        <v>130</v>
      </c>
      <c r="AJ1262" s="1" t="s">
        <v>74</v>
      </c>
      <c r="AK1262" s="8" t="s">
        <v>164</v>
      </c>
    </row>
    <row r="1263" spans="1:37" ht="16">
      <c r="A1263" s="8" t="s">
        <v>163</v>
      </c>
      <c r="B1263" s="8" t="s">
        <v>164</v>
      </c>
      <c r="C1263" s="8" t="s">
        <v>66</v>
      </c>
      <c r="D1263" s="11" t="s">
        <v>67</v>
      </c>
      <c r="E1263" s="24">
        <v>29</v>
      </c>
      <c r="F1263" s="13">
        <v>3.0289999999999999</v>
      </c>
      <c r="G1263" s="24">
        <v>1661.6</v>
      </c>
      <c r="H1263" s="8" t="s">
        <v>109</v>
      </c>
      <c r="I1263" s="13">
        <v>-10.941000000000001</v>
      </c>
      <c r="J1263" s="38">
        <v>1.0937034864958688</v>
      </c>
      <c r="K1263" s="103">
        <f t="shared" si="178"/>
        <v>1.183026046607643</v>
      </c>
      <c r="L1263" s="25">
        <v>0.20799999999999999</v>
      </c>
      <c r="N1263">
        <v>13.3</v>
      </c>
      <c r="O1263" s="70">
        <v>818.19799999999998</v>
      </c>
      <c r="P1263" s="70">
        <v>504.44940000000003</v>
      </c>
      <c r="Q1263" s="70">
        <f t="shared" si="171"/>
        <v>0.61653707293344651</v>
      </c>
      <c r="R1263" s="23">
        <f t="shared" si="172"/>
        <v>8.1999430700148395</v>
      </c>
      <c r="S1263" s="25">
        <v>6.4240000000000004</v>
      </c>
      <c r="T1263" s="23">
        <f t="shared" si="173"/>
        <v>0.78342007318209039</v>
      </c>
      <c r="U1263" s="23">
        <f t="shared" si="174"/>
        <v>1.2764544006872414</v>
      </c>
      <c r="V1263" s="23">
        <f t="shared" si="175"/>
        <v>0.26550251534294617</v>
      </c>
      <c r="W1263" s="1">
        <v>995</v>
      </c>
      <c r="X1263" s="1">
        <f t="shared" si="176"/>
        <v>2.6683669883713183E-4</v>
      </c>
      <c r="Y1263" s="7">
        <v>2000</v>
      </c>
      <c r="Z1263" s="1">
        <v>10.287000000000001</v>
      </c>
      <c r="AA1263" s="1">
        <f t="shared" si="177"/>
        <v>5.1878428859168234E-2</v>
      </c>
      <c r="AB1263" s="1">
        <f t="shared" si="179"/>
        <v>6.1373532597477649E-4</v>
      </c>
      <c r="AD1263" s="8" t="s">
        <v>164</v>
      </c>
      <c r="AE1263" s="1" t="s">
        <v>69</v>
      </c>
      <c r="AF1263" s="1" t="s">
        <v>70</v>
      </c>
      <c r="AG1263" s="1" t="s">
        <v>157</v>
      </c>
      <c r="AH1263" s="1" t="s">
        <v>114</v>
      </c>
      <c r="AI1263" s="1" t="s">
        <v>130</v>
      </c>
      <c r="AJ1263" s="1" t="s">
        <v>74</v>
      </c>
      <c r="AK1263" s="8" t="s">
        <v>164</v>
      </c>
    </row>
    <row r="1264" spans="1:37" ht="16">
      <c r="A1264" s="8" t="s">
        <v>163</v>
      </c>
      <c r="B1264" s="8" t="s">
        <v>164</v>
      </c>
      <c r="C1264" s="8" t="s">
        <v>66</v>
      </c>
      <c r="D1264" s="11" t="s">
        <v>67</v>
      </c>
      <c r="E1264" s="24">
        <v>35</v>
      </c>
      <c r="F1264" s="13">
        <v>1.3620000000000001</v>
      </c>
      <c r="G1264" s="24">
        <v>1842.8</v>
      </c>
      <c r="H1264" s="8" t="s">
        <v>110</v>
      </c>
      <c r="I1264" s="13">
        <v>21.738</v>
      </c>
      <c r="J1264" s="38">
        <v>1.1294318550332434</v>
      </c>
      <c r="K1264" s="103">
        <f t="shared" si="178"/>
        <v>1.2216363036909448</v>
      </c>
      <c r="L1264" s="25">
        <v>9.4E-2</v>
      </c>
      <c r="N1264">
        <v>13.3</v>
      </c>
      <c r="O1264" s="70">
        <v>818.19799999999998</v>
      </c>
      <c r="P1264" s="70">
        <v>504.44940000000003</v>
      </c>
      <c r="Q1264" s="70">
        <f t="shared" si="171"/>
        <v>0.61653707293344651</v>
      </c>
      <c r="R1264" s="23">
        <f t="shared" si="172"/>
        <v>8.1999430700148395</v>
      </c>
      <c r="S1264" s="25">
        <v>6.4240000000000004</v>
      </c>
      <c r="T1264" s="23">
        <f t="shared" si="173"/>
        <v>0.78342007318209039</v>
      </c>
      <c r="U1264" s="23">
        <f t="shared" si="174"/>
        <v>1.2764544006872414</v>
      </c>
      <c r="V1264" s="23">
        <f t="shared" si="175"/>
        <v>0.11998671366460069</v>
      </c>
      <c r="W1264" s="1">
        <v>995</v>
      </c>
      <c r="X1264" s="1">
        <f t="shared" si="176"/>
        <v>1.2058966197447306E-4</v>
      </c>
      <c r="Y1264" s="7">
        <v>2000</v>
      </c>
      <c r="Z1264" s="1">
        <v>10.287000000000001</v>
      </c>
      <c r="AA1264" s="1">
        <f t="shared" si="177"/>
        <v>2.3445059195970262E-2</v>
      </c>
      <c r="AB1264" s="1">
        <f t="shared" si="179"/>
        <v>2.8641335455980508E-4</v>
      </c>
      <c r="AD1264" s="8" t="s">
        <v>164</v>
      </c>
      <c r="AE1264" s="1" t="s">
        <v>69</v>
      </c>
      <c r="AF1264" s="1" t="s">
        <v>70</v>
      </c>
      <c r="AG1264" s="1" t="s">
        <v>157</v>
      </c>
      <c r="AH1264" s="1" t="s">
        <v>114</v>
      </c>
      <c r="AI1264" s="1" t="s">
        <v>130</v>
      </c>
      <c r="AJ1264" s="1" t="s">
        <v>74</v>
      </c>
      <c r="AK1264" s="8" t="s">
        <v>164</v>
      </c>
    </row>
    <row r="1265" spans="1:37" ht="16">
      <c r="A1265" s="8" t="s">
        <v>163</v>
      </c>
      <c r="B1265" s="8" t="s">
        <v>164</v>
      </c>
      <c r="C1265" s="8" t="s">
        <v>66</v>
      </c>
      <c r="D1265" s="11" t="s">
        <v>67</v>
      </c>
      <c r="E1265" s="24">
        <v>47</v>
      </c>
      <c r="F1265" s="13">
        <v>0.83499999999999996</v>
      </c>
      <c r="G1265" s="24">
        <v>2024.8</v>
      </c>
      <c r="H1265" s="8" t="s">
        <v>111</v>
      </c>
      <c r="I1265" s="13">
        <v>-12.64</v>
      </c>
      <c r="J1265" s="38">
        <v>1.0918452419108708</v>
      </c>
      <c r="K1265" s="103">
        <f t="shared" si="178"/>
        <v>1.1810178516951313</v>
      </c>
      <c r="L1265" s="25">
        <v>5.7000000000000002E-2</v>
      </c>
      <c r="N1265">
        <v>13.3</v>
      </c>
      <c r="O1265" s="70">
        <v>818.19799999999998</v>
      </c>
      <c r="P1265" s="70">
        <v>504.44940000000003</v>
      </c>
      <c r="Q1265" s="70">
        <f t="shared" si="171"/>
        <v>0.61653707293344651</v>
      </c>
      <c r="R1265" s="23">
        <f t="shared" si="172"/>
        <v>8.1999430700148395</v>
      </c>
      <c r="S1265" s="25">
        <v>6.4240000000000004</v>
      </c>
      <c r="T1265" s="23">
        <f t="shared" si="173"/>
        <v>0.78342007318209039</v>
      </c>
      <c r="U1265" s="23">
        <f t="shared" si="174"/>
        <v>1.2764544006872414</v>
      </c>
      <c r="V1265" s="23">
        <f t="shared" si="175"/>
        <v>7.2757900839172759E-2</v>
      </c>
      <c r="W1265" s="1">
        <v>995</v>
      </c>
      <c r="X1265" s="1">
        <f t="shared" si="176"/>
        <v>7.3123518431329412E-5</v>
      </c>
      <c r="Y1265" s="7">
        <v>2000</v>
      </c>
      <c r="Z1265" s="1">
        <v>10.287000000000001</v>
      </c>
      <c r="AA1265" s="1">
        <f t="shared" si="177"/>
        <v>1.4216684831598991E-2</v>
      </c>
      <c r="AB1265" s="1">
        <f t="shared" si="179"/>
        <v>1.6790158578041799E-4</v>
      </c>
      <c r="AD1265" s="8" t="s">
        <v>164</v>
      </c>
      <c r="AE1265" s="1" t="s">
        <v>69</v>
      </c>
      <c r="AF1265" s="1" t="s">
        <v>70</v>
      </c>
      <c r="AG1265" s="1" t="s">
        <v>157</v>
      </c>
      <c r="AH1265" s="1" t="s">
        <v>114</v>
      </c>
      <c r="AI1265" s="1" t="s">
        <v>130</v>
      </c>
      <c r="AJ1265" s="1" t="s">
        <v>74</v>
      </c>
      <c r="AK1265" s="8" t="s">
        <v>164</v>
      </c>
    </row>
    <row r="1266" spans="1:37" ht="16">
      <c r="A1266" s="8" t="s">
        <v>163</v>
      </c>
      <c r="B1266" s="8" t="s">
        <v>164</v>
      </c>
      <c r="C1266" s="8" t="s">
        <v>66</v>
      </c>
      <c r="D1266" s="11" t="s">
        <v>67</v>
      </c>
      <c r="E1266" s="24">
        <v>1</v>
      </c>
      <c r="F1266" s="13">
        <v>101.15300000000001</v>
      </c>
      <c r="G1266" s="24">
        <v>66.7</v>
      </c>
      <c r="I1266" s="13">
        <v>-37.595999999999997</v>
      </c>
      <c r="J1266" s="38">
        <v>1.0645421078290571</v>
      </c>
      <c r="K1266" s="103">
        <f t="shared" si="178"/>
        <v>1.1515107912644973</v>
      </c>
      <c r="L1266" s="25">
        <v>6.9560000000000004</v>
      </c>
      <c r="N1266">
        <v>13.3</v>
      </c>
      <c r="O1266" s="70">
        <v>818.19799999999998</v>
      </c>
      <c r="P1266" s="70">
        <v>504.44940000000003</v>
      </c>
      <c r="Q1266" s="70">
        <f t="shared" si="171"/>
        <v>0.61653707293344651</v>
      </c>
      <c r="R1266" s="23">
        <f t="shared" si="172"/>
        <v>8.1999430700148395</v>
      </c>
      <c r="S1266" s="25">
        <v>6.4240000000000004</v>
      </c>
      <c r="T1266" s="23">
        <f t="shared" si="173"/>
        <v>0.78342007318209039</v>
      </c>
      <c r="U1266" s="23">
        <f t="shared" si="174"/>
        <v>1.2764544006872414</v>
      </c>
      <c r="V1266" s="23">
        <f t="shared" si="175"/>
        <v>8.8790168111804508</v>
      </c>
      <c r="W1266" s="1">
        <v>995</v>
      </c>
      <c r="X1266" s="1">
        <f t="shared" si="176"/>
        <v>8.9236349861110051E-3</v>
      </c>
      <c r="Y1266" s="7">
        <v>2000</v>
      </c>
      <c r="Z1266" s="1">
        <v>10.287000000000001</v>
      </c>
      <c r="AA1266" s="1">
        <f t="shared" si="177"/>
        <v>1.7349343805017992</v>
      </c>
      <c r="AB1266" s="1">
        <f t="shared" si="179"/>
        <v>1.9977956612836072E-2</v>
      </c>
      <c r="AD1266" s="8" t="s">
        <v>164</v>
      </c>
      <c r="AE1266" s="1" t="s">
        <v>69</v>
      </c>
      <c r="AF1266" s="1" t="s">
        <v>70</v>
      </c>
      <c r="AG1266" s="1" t="s">
        <v>157</v>
      </c>
      <c r="AH1266" s="1" t="s">
        <v>114</v>
      </c>
      <c r="AI1266" s="1" t="s">
        <v>130</v>
      </c>
      <c r="AJ1266" s="1" t="s">
        <v>74</v>
      </c>
      <c r="AK1266" s="8" t="s">
        <v>164</v>
      </c>
    </row>
    <row r="1267" spans="1:37" ht="16">
      <c r="A1267" s="8" t="s">
        <v>163</v>
      </c>
      <c r="B1267" s="8" t="s">
        <v>164</v>
      </c>
      <c r="C1267" s="8" t="s">
        <v>66</v>
      </c>
      <c r="D1267" s="11" t="s">
        <v>67</v>
      </c>
      <c r="E1267" s="24">
        <v>2</v>
      </c>
      <c r="F1267" s="13">
        <v>101.056</v>
      </c>
      <c r="G1267" s="24">
        <v>126.4</v>
      </c>
      <c r="I1267" s="13">
        <v>-37.667999999999999</v>
      </c>
      <c r="J1267" s="38">
        <v>1.0644633143574704</v>
      </c>
      <c r="K1267" s="103">
        <f t="shared" si="178"/>
        <v>1.1514256356083918</v>
      </c>
      <c r="L1267" s="25">
        <v>6.95</v>
      </c>
      <c r="N1267">
        <v>13.3</v>
      </c>
      <c r="O1267" s="70">
        <v>818.19799999999998</v>
      </c>
      <c r="P1267" s="70">
        <v>504.44940000000003</v>
      </c>
      <c r="Q1267" s="70">
        <f t="shared" si="171"/>
        <v>0.61653707293344651</v>
      </c>
      <c r="R1267" s="23">
        <f t="shared" si="172"/>
        <v>8.1999430700148395</v>
      </c>
      <c r="S1267" s="25">
        <v>6.4240000000000004</v>
      </c>
      <c r="T1267" s="23">
        <f t="shared" si="173"/>
        <v>0.78342007318209039</v>
      </c>
      <c r="U1267" s="23">
        <f t="shared" si="174"/>
        <v>1.2764544006872414</v>
      </c>
      <c r="V1267" s="23">
        <f t="shared" si="175"/>
        <v>8.8713580847763271</v>
      </c>
      <c r="W1267" s="1">
        <v>995</v>
      </c>
      <c r="X1267" s="1">
        <f t="shared" si="176"/>
        <v>8.91593777364455E-3</v>
      </c>
      <c r="Y1267" s="7">
        <v>2000</v>
      </c>
      <c r="Z1267" s="1">
        <v>10.287000000000001</v>
      </c>
      <c r="AA1267" s="1">
        <f t="shared" si="177"/>
        <v>1.7334378873616312</v>
      </c>
      <c r="AB1267" s="1">
        <f t="shared" si="179"/>
        <v>1.995924821243034E-2</v>
      </c>
      <c r="AD1267" s="8" t="s">
        <v>164</v>
      </c>
      <c r="AE1267" s="1" t="s">
        <v>69</v>
      </c>
      <c r="AF1267" s="1" t="s">
        <v>70</v>
      </c>
      <c r="AG1267" s="1" t="s">
        <v>157</v>
      </c>
      <c r="AH1267" s="1" t="s">
        <v>114</v>
      </c>
      <c r="AI1267" s="1" t="s">
        <v>130</v>
      </c>
      <c r="AJ1267" s="1" t="s">
        <v>74</v>
      </c>
      <c r="AK1267" s="8" t="s">
        <v>164</v>
      </c>
    </row>
    <row r="1268" spans="1:37" ht="16">
      <c r="A1268" s="8" t="s">
        <v>163</v>
      </c>
      <c r="B1268" s="8" t="s">
        <v>164</v>
      </c>
      <c r="C1268" s="8" t="s">
        <v>66</v>
      </c>
      <c r="D1268" s="11" t="s">
        <v>67</v>
      </c>
      <c r="E1268" s="24">
        <v>3</v>
      </c>
      <c r="F1268" s="13">
        <v>100.91</v>
      </c>
      <c r="G1268" s="24">
        <v>186.2</v>
      </c>
      <c r="I1268" s="13">
        <v>-37.695999999999998</v>
      </c>
      <c r="J1268" s="38">
        <v>1.0644326724179596</v>
      </c>
      <c r="K1268" s="103">
        <f t="shared" si="178"/>
        <v>1.1513925194802832</v>
      </c>
      <c r="L1268" s="25">
        <v>6.94</v>
      </c>
      <c r="N1268">
        <v>13.3</v>
      </c>
      <c r="O1268" s="70">
        <v>818.19799999999998</v>
      </c>
      <c r="P1268" s="70">
        <v>504.44940000000003</v>
      </c>
      <c r="Q1268" s="70">
        <f t="shared" si="171"/>
        <v>0.61653707293344651</v>
      </c>
      <c r="R1268" s="23">
        <f t="shared" si="172"/>
        <v>8.1999430700148395</v>
      </c>
      <c r="S1268" s="25">
        <v>6.4240000000000004</v>
      </c>
      <c r="T1268" s="23">
        <f t="shared" si="173"/>
        <v>0.78342007318209039</v>
      </c>
      <c r="U1268" s="23">
        <f t="shared" si="174"/>
        <v>1.2764544006872414</v>
      </c>
      <c r="V1268" s="23">
        <f t="shared" si="175"/>
        <v>8.8585935407694549</v>
      </c>
      <c r="W1268" s="1">
        <v>995</v>
      </c>
      <c r="X1268" s="1">
        <f t="shared" si="176"/>
        <v>8.9031090862004576E-3</v>
      </c>
      <c r="Y1268" s="7">
        <v>2000</v>
      </c>
      <c r="Z1268" s="1">
        <v>10.287000000000001</v>
      </c>
      <c r="AA1268" s="1">
        <f t="shared" si="177"/>
        <v>1.7309437321280172</v>
      </c>
      <c r="AB1268" s="1">
        <f t="shared" si="179"/>
        <v>1.9929956648134822E-2</v>
      </c>
      <c r="AD1268" s="8" t="s">
        <v>164</v>
      </c>
      <c r="AE1268" s="1" t="s">
        <v>69</v>
      </c>
      <c r="AF1268" s="1" t="s">
        <v>70</v>
      </c>
      <c r="AG1268" s="1" t="s">
        <v>157</v>
      </c>
      <c r="AH1268" s="1" t="s">
        <v>114</v>
      </c>
      <c r="AI1268" s="1" t="s">
        <v>130</v>
      </c>
      <c r="AJ1268" s="1" t="s">
        <v>74</v>
      </c>
      <c r="AK1268" s="8" t="s">
        <v>164</v>
      </c>
    </row>
    <row r="1269" spans="1:37" ht="16">
      <c r="A1269" s="8" t="s">
        <v>163</v>
      </c>
      <c r="B1269" s="8" t="s">
        <v>164</v>
      </c>
      <c r="C1269" s="8" t="s">
        <v>66</v>
      </c>
      <c r="D1269" s="11" t="s">
        <v>67</v>
      </c>
      <c r="E1269" s="24">
        <v>4</v>
      </c>
      <c r="F1269" s="13">
        <v>100.979</v>
      </c>
      <c r="G1269" s="24">
        <v>245.8</v>
      </c>
      <c r="I1269" s="13">
        <v>-37.694000000000003</v>
      </c>
      <c r="J1269" s="38">
        <v>1.0644348611285541</v>
      </c>
      <c r="K1269" s="103">
        <f t="shared" si="178"/>
        <v>1.1513948849187412</v>
      </c>
      <c r="L1269" s="25">
        <v>6.944</v>
      </c>
      <c r="N1269">
        <v>13.3</v>
      </c>
      <c r="O1269" s="70">
        <v>818.19799999999998</v>
      </c>
      <c r="P1269" s="70">
        <v>504.44940000000003</v>
      </c>
      <c r="Q1269" s="70">
        <f t="shared" si="171"/>
        <v>0.61653707293344651</v>
      </c>
      <c r="R1269" s="23">
        <f t="shared" si="172"/>
        <v>8.1999430700148395</v>
      </c>
      <c r="S1269" s="25">
        <v>6.4240000000000004</v>
      </c>
      <c r="T1269" s="23">
        <f t="shared" si="173"/>
        <v>0.78342007318209039</v>
      </c>
      <c r="U1269" s="23">
        <f t="shared" si="174"/>
        <v>1.2764544006872414</v>
      </c>
      <c r="V1269" s="23">
        <f t="shared" si="175"/>
        <v>8.8636993583722035</v>
      </c>
      <c r="W1269" s="1">
        <v>995</v>
      </c>
      <c r="X1269" s="1">
        <f t="shared" si="176"/>
        <v>8.9082405611780931E-3</v>
      </c>
      <c r="Y1269" s="7">
        <v>2000</v>
      </c>
      <c r="Z1269" s="1">
        <v>10.287000000000001</v>
      </c>
      <c r="AA1269" s="1">
        <f t="shared" si="177"/>
        <v>1.7319413942214625</v>
      </c>
      <c r="AB1269" s="1">
        <f t="shared" si="179"/>
        <v>1.9941484622856252E-2</v>
      </c>
      <c r="AD1269" s="8" t="s">
        <v>164</v>
      </c>
      <c r="AE1269" s="1" t="s">
        <v>69</v>
      </c>
      <c r="AF1269" s="1" t="s">
        <v>70</v>
      </c>
      <c r="AG1269" s="1" t="s">
        <v>157</v>
      </c>
      <c r="AH1269" s="1" t="s">
        <v>114</v>
      </c>
      <c r="AI1269" s="1" t="s">
        <v>130</v>
      </c>
      <c r="AJ1269" s="1" t="s">
        <v>74</v>
      </c>
      <c r="AK1269" s="8" t="s">
        <v>164</v>
      </c>
    </row>
    <row r="1270" spans="1:37" ht="16">
      <c r="A1270" s="8" t="s">
        <v>163</v>
      </c>
      <c r="B1270" s="8" t="s">
        <v>164</v>
      </c>
      <c r="C1270" s="8" t="s">
        <v>66</v>
      </c>
      <c r="D1270" s="11" t="s">
        <v>67</v>
      </c>
      <c r="E1270" s="24">
        <v>5</v>
      </c>
      <c r="F1270" s="13">
        <v>100.949</v>
      </c>
      <c r="G1270" s="24">
        <v>305.60000000000002</v>
      </c>
      <c r="I1270" s="13">
        <v>-37.594000000000001</v>
      </c>
      <c r="J1270" s="38">
        <v>1.0645442965348095</v>
      </c>
      <c r="K1270" s="103">
        <f t="shared" si="178"/>
        <v>1.1515131566972947</v>
      </c>
      <c r="L1270" s="25">
        <v>6.9420000000000002</v>
      </c>
      <c r="N1270">
        <v>13.3</v>
      </c>
      <c r="O1270" s="70">
        <v>818.19799999999998</v>
      </c>
      <c r="P1270" s="70">
        <v>504.44940000000003</v>
      </c>
      <c r="Q1270" s="70">
        <f t="shared" si="171"/>
        <v>0.61653707293344651</v>
      </c>
      <c r="R1270" s="23">
        <f t="shared" si="172"/>
        <v>8.1999430700148395</v>
      </c>
      <c r="S1270" s="25">
        <v>6.4240000000000004</v>
      </c>
      <c r="T1270" s="23">
        <f t="shared" si="173"/>
        <v>0.78342007318209039</v>
      </c>
      <c r="U1270" s="23">
        <f t="shared" si="174"/>
        <v>1.2764544006872414</v>
      </c>
      <c r="V1270" s="23">
        <f t="shared" si="175"/>
        <v>8.8611464495708301</v>
      </c>
      <c r="W1270" s="1">
        <v>995</v>
      </c>
      <c r="X1270" s="1">
        <f t="shared" si="176"/>
        <v>8.9056748236892771E-3</v>
      </c>
      <c r="Y1270" s="7">
        <v>2000</v>
      </c>
      <c r="Z1270" s="1">
        <v>10.287000000000001</v>
      </c>
      <c r="AA1270" s="1">
        <f t="shared" si="177"/>
        <v>1.7314425631747401</v>
      </c>
      <c r="AB1270" s="1">
        <f t="shared" si="179"/>
        <v>1.9937788915614003E-2</v>
      </c>
      <c r="AD1270" s="8" t="s">
        <v>164</v>
      </c>
      <c r="AE1270" s="1" t="s">
        <v>69</v>
      </c>
      <c r="AF1270" s="1" t="s">
        <v>70</v>
      </c>
      <c r="AG1270" s="1" t="s">
        <v>157</v>
      </c>
      <c r="AH1270" s="1" t="s">
        <v>114</v>
      </c>
      <c r="AI1270" s="1" t="s">
        <v>130</v>
      </c>
      <c r="AJ1270" s="1" t="s">
        <v>74</v>
      </c>
      <c r="AK1270" s="8" t="s">
        <v>164</v>
      </c>
    </row>
    <row r="1271" spans="1:37" ht="16">
      <c r="A1271" s="8" t="s">
        <v>163</v>
      </c>
      <c r="B1271" s="8" t="s">
        <v>164</v>
      </c>
      <c r="C1271" s="8" t="s">
        <v>66</v>
      </c>
      <c r="D1271" s="11" t="s">
        <v>67</v>
      </c>
      <c r="E1271" s="24">
        <v>6</v>
      </c>
      <c r="F1271" s="13">
        <v>100.91500000000001</v>
      </c>
      <c r="G1271" s="24">
        <v>365.3</v>
      </c>
      <c r="I1271" s="13">
        <v>-37.585000000000001</v>
      </c>
      <c r="J1271" s="38">
        <v>1.0645541457094978</v>
      </c>
      <c r="K1271" s="103">
        <f t="shared" si="178"/>
        <v>1.1515238011434827</v>
      </c>
      <c r="L1271" s="25">
        <v>6.94</v>
      </c>
      <c r="N1271">
        <v>13.3</v>
      </c>
      <c r="O1271" s="70">
        <v>818.19799999999998</v>
      </c>
      <c r="P1271" s="70">
        <v>504.44940000000003</v>
      </c>
      <c r="Q1271" s="70">
        <f t="shared" si="171"/>
        <v>0.61653707293344651</v>
      </c>
      <c r="R1271" s="23">
        <f t="shared" si="172"/>
        <v>8.1999430700148395</v>
      </c>
      <c r="S1271" s="25">
        <v>6.4240000000000004</v>
      </c>
      <c r="T1271" s="23">
        <f t="shared" si="173"/>
        <v>0.78342007318209039</v>
      </c>
      <c r="U1271" s="23">
        <f t="shared" si="174"/>
        <v>1.2764544006872414</v>
      </c>
      <c r="V1271" s="23">
        <f t="shared" si="175"/>
        <v>8.8585935407694549</v>
      </c>
      <c r="W1271" s="1">
        <v>995</v>
      </c>
      <c r="X1271" s="1">
        <f t="shared" si="176"/>
        <v>8.9031090862004576E-3</v>
      </c>
      <c r="Y1271" s="7">
        <v>2000</v>
      </c>
      <c r="Z1271" s="1">
        <v>10.287000000000001</v>
      </c>
      <c r="AA1271" s="1">
        <f t="shared" si="177"/>
        <v>1.7309437321280172</v>
      </c>
      <c r="AB1271" s="1">
        <f t="shared" si="179"/>
        <v>1.9932229059855408E-2</v>
      </c>
      <c r="AD1271" s="8" t="s">
        <v>164</v>
      </c>
      <c r="AE1271" s="1" t="s">
        <v>69</v>
      </c>
      <c r="AF1271" s="1" t="s">
        <v>70</v>
      </c>
      <c r="AG1271" s="1" t="s">
        <v>157</v>
      </c>
      <c r="AH1271" s="1" t="s">
        <v>114</v>
      </c>
      <c r="AI1271" s="1" t="s">
        <v>130</v>
      </c>
      <c r="AJ1271" s="1" t="s">
        <v>74</v>
      </c>
      <c r="AK1271" s="8" t="s">
        <v>164</v>
      </c>
    </row>
    <row r="1272" spans="1:37" ht="16">
      <c r="A1272" s="8" t="s">
        <v>163</v>
      </c>
      <c r="B1272" s="8" t="s">
        <v>164</v>
      </c>
      <c r="C1272" s="8" t="s">
        <v>66</v>
      </c>
      <c r="D1272" s="11" t="s">
        <v>67</v>
      </c>
      <c r="E1272" s="24">
        <v>7</v>
      </c>
      <c r="F1272" s="13">
        <v>101.003</v>
      </c>
      <c r="G1272" s="24">
        <v>425.1</v>
      </c>
      <c r="I1272" s="13">
        <v>-37.729999999999997</v>
      </c>
      <c r="J1272" s="38">
        <v>1.0643954643230358</v>
      </c>
      <c r="K1272" s="103">
        <f t="shared" si="178"/>
        <v>1.1513523070091771</v>
      </c>
      <c r="L1272" s="25">
        <v>6.9459999999999997</v>
      </c>
      <c r="N1272">
        <v>13.3</v>
      </c>
      <c r="O1272" s="70">
        <v>818.19799999999998</v>
      </c>
      <c r="P1272" s="70">
        <v>504.44940000000003</v>
      </c>
      <c r="Q1272" s="70">
        <f t="shared" si="171"/>
        <v>0.61653707293344651</v>
      </c>
      <c r="R1272" s="23">
        <f t="shared" si="172"/>
        <v>8.1999430700148395</v>
      </c>
      <c r="S1272" s="25">
        <v>6.4240000000000004</v>
      </c>
      <c r="T1272" s="23">
        <f t="shared" si="173"/>
        <v>0.78342007318209039</v>
      </c>
      <c r="U1272" s="23">
        <f t="shared" si="174"/>
        <v>1.2764544006872414</v>
      </c>
      <c r="V1272" s="23">
        <f t="shared" si="175"/>
        <v>8.8662522671735786</v>
      </c>
      <c r="W1272" s="1">
        <v>995</v>
      </c>
      <c r="X1272" s="1">
        <f t="shared" si="176"/>
        <v>8.9108062986669127E-3</v>
      </c>
      <c r="Y1272" s="7">
        <v>2000</v>
      </c>
      <c r="Z1272" s="1">
        <v>10.287000000000001</v>
      </c>
      <c r="AA1272" s="1">
        <f t="shared" si="177"/>
        <v>1.7324402252681854</v>
      </c>
      <c r="AB1272" s="1">
        <f t="shared" si="179"/>
        <v>1.9946490501180237E-2</v>
      </c>
      <c r="AD1272" s="8" t="s">
        <v>164</v>
      </c>
      <c r="AE1272" s="1" t="s">
        <v>69</v>
      </c>
      <c r="AF1272" s="1" t="s">
        <v>70</v>
      </c>
      <c r="AG1272" s="1" t="s">
        <v>157</v>
      </c>
      <c r="AH1272" s="1" t="s">
        <v>114</v>
      </c>
      <c r="AI1272" s="1" t="s">
        <v>130</v>
      </c>
      <c r="AJ1272" s="1" t="s">
        <v>74</v>
      </c>
      <c r="AK1272" s="8" t="s">
        <v>164</v>
      </c>
    </row>
    <row r="1273" spans="1:37" ht="16">
      <c r="A1273" s="8" t="s">
        <v>163</v>
      </c>
      <c r="B1273" s="8" t="s">
        <v>164</v>
      </c>
      <c r="C1273" s="8" t="s">
        <v>66</v>
      </c>
      <c r="D1273" s="11" t="s">
        <v>67</v>
      </c>
      <c r="E1273" s="24">
        <v>13</v>
      </c>
      <c r="F1273" s="13">
        <v>0.48399999999999999</v>
      </c>
      <c r="G1273" s="24">
        <v>1160.8</v>
      </c>
      <c r="I1273" s="13">
        <v>-20.614000000000001</v>
      </c>
      <c r="J1273" s="38">
        <v>1.0831229185158824</v>
      </c>
      <c r="K1273" s="103">
        <f t="shared" si="178"/>
        <v>1.1715916014357761</v>
      </c>
      <c r="L1273" s="25">
        <v>3.3000000000000002E-2</v>
      </c>
      <c r="N1273">
        <v>13.3</v>
      </c>
      <c r="O1273" s="70">
        <v>818.19799999999998</v>
      </c>
      <c r="P1273" s="70">
        <v>504.44940000000003</v>
      </c>
      <c r="Q1273" s="70">
        <f t="shared" si="171"/>
        <v>0.61653707293344651</v>
      </c>
      <c r="R1273" s="23">
        <f t="shared" si="172"/>
        <v>8.1999430700148395</v>
      </c>
      <c r="S1273" s="25">
        <v>6.4240000000000004</v>
      </c>
      <c r="T1273" s="23">
        <f t="shared" si="173"/>
        <v>0.78342007318209039</v>
      </c>
      <c r="U1273" s="23">
        <f t="shared" si="174"/>
        <v>1.2764544006872414</v>
      </c>
      <c r="V1273" s="23">
        <f t="shared" si="175"/>
        <v>4.2122995222678969E-2</v>
      </c>
      <c r="W1273" s="1">
        <v>995</v>
      </c>
      <c r="X1273" s="1">
        <f t="shared" si="176"/>
        <v>4.2334668565506503E-5</v>
      </c>
      <c r="Y1273" s="7">
        <v>2000</v>
      </c>
      <c r="Z1273" s="1">
        <v>10.287000000000001</v>
      </c>
      <c r="AA1273" s="1">
        <f t="shared" si="177"/>
        <v>8.2307122709257309E-3</v>
      </c>
      <c r="AB1273" s="1">
        <f t="shared" si="179"/>
        <v>9.6430333704509714E-5</v>
      </c>
      <c r="AD1273" s="8" t="s">
        <v>164</v>
      </c>
      <c r="AE1273" s="1" t="s">
        <v>69</v>
      </c>
      <c r="AF1273" s="1" t="s">
        <v>70</v>
      </c>
      <c r="AG1273" s="1" t="s">
        <v>157</v>
      </c>
      <c r="AH1273" s="1" t="s">
        <v>114</v>
      </c>
      <c r="AI1273" s="1" t="s">
        <v>130</v>
      </c>
      <c r="AJ1273" s="1" t="s">
        <v>74</v>
      </c>
      <c r="AK1273" s="8" t="s">
        <v>164</v>
      </c>
    </row>
    <row r="1274" spans="1:37" ht="16">
      <c r="A1274" s="8" t="s">
        <v>163</v>
      </c>
      <c r="B1274" s="8" t="s">
        <v>164</v>
      </c>
      <c r="C1274" s="8" t="s">
        <v>66</v>
      </c>
      <c r="D1274" s="11" t="s">
        <v>67</v>
      </c>
      <c r="E1274" s="24">
        <v>32</v>
      </c>
      <c r="F1274" s="13">
        <v>0.39100000000000001</v>
      </c>
      <c r="G1274" s="24">
        <v>1734.9</v>
      </c>
      <c r="I1274" s="13">
        <v>-15.728999999999999</v>
      </c>
      <c r="J1274" s="38">
        <v>1.088466535934248</v>
      </c>
      <c r="K1274" s="103">
        <f t="shared" si="178"/>
        <v>1.1773664865579152</v>
      </c>
      <c r="L1274" s="25">
        <v>2.7E-2</v>
      </c>
      <c r="N1274">
        <v>13.3</v>
      </c>
      <c r="O1274" s="70">
        <v>818.19799999999998</v>
      </c>
      <c r="P1274" s="70">
        <v>504.44940000000003</v>
      </c>
      <c r="Q1274" s="70">
        <f t="shared" si="171"/>
        <v>0.61653707293344651</v>
      </c>
      <c r="R1274" s="23">
        <f t="shared" si="172"/>
        <v>8.1999430700148395</v>
      </c>
      <c r="S1274" s="25">
        <v>6.4240000000000004</v>
      </c>
      <c r="T1274" s="23">
        <f t="shared" si="173"/>
        <v>0.78342007318209039</v>
      </c>
      <c r="U1274" s="23">
        <f t="shared" si="174"/>
        <v>1.2764544006872414</v>
      </c>
      <c r="V1274" s="23">
        <f t="shared" si="175"/>
        <v>3.4464268818555514E-2</v>
      </c>
      <c r="W1274" s="1">
        <v>995</v>
      </c>
      <c r="X1274" s="1">
        <f t="shared" si="176"/>
        <v>3.4637456099050767E-5</v>
      </c>
      <c r="Y1274" s="7">
        <v>2000</v>
      </c>
      <c r="Z1274" s="1">
        <v>10.287000000000001</v>
      </c>
      <c r="AA1274" s="1">
        <f t="shared" si="177"/>
        <v>6.7342191307574149E-3</v>
      </c>
      <c r="AB1274" s="1">
        <f t="shared" si="179"/>
        <v>7.9286439176909547E-5</v>
      </c>
      <c r="AD1274" s="8" t="s">
        <v>164</v>
      </c>
      <c r="AE1274" s="1" t="s">
        <v>69</v>
      </c>
      <c r="AF1274" s="1" t="s">
        <v>70</v>
      </c>
      <c r="AG1274" s="1" t="s">
        <v>157</v>
      </c>
      <c r="AH1274" s="1" t="s">
        <v>114</v>
      </c>
      <c r="AI1274" s="1" t="s">
        <v>130</v>
      </c>
      <c r="AJ1274" s="1" t="s">
        <v>74</v>
      </c>
      <c r="AK1274" s="8" t="s">
        <v>164</v>
      </c>
    </row>
    <row r="1275" spans="1:37" ht="16">
      <c r="A1275" s="8" t="s">
        <v>163</v>
      </c>
      <c r="B1275" s="8" t="s">
        <v>164</v>
      </c>
      <c r="C1275" s="8" t="s">
        <v>66</v>
      </c>
      <c r="D1275" s="11" t="s">
        <v>67</v>
      </c>
      <c r="E1275" s="24">
        <v>34</v>
      </c>
      <c r="F1275" s="13">
        <v>0.58099999999999996</v>
      </c>
      <c r="G1275" s="24">
        <v>1813.9</v>
      </c>
      <c r="I1275" s="13">
        <v>-11.693</v>
      </c>
      <c r="J1275" s="38">
        <v>1.0928810113373633</v>
      </c>
      <c r="K1275" s="103">
        <f t="shared" si="178"/>
        <v>1.1821372028947763</v>
      </c>
      <c r="L1275" s="25">
        <v>0.04</v>
      </c>
      <c r="N1275">
        <v>13.3</v>
      </c>
      <c r="O1275" s="70">
        <v>818.19799999999998</v>
      </c>
      <c r="P1275" s="70">
        <v>504.44940000000003</v>
      </c>
      <c r="Q1275" s="70">
        <f t="shared" si="171"/>
        <v>0.61653707293344651</v>
      </c>
      <c r="R1275" s="23">
        <f t="shared" si="172"/>
        <v>8.1999430700148395</v>
      </c>
      <c r="S1275" s="25">
        <v>6.4240000000000004</v>
      </c>
      <c r="T1275" s="23">
        <f t="shared" si="173"/>
        <v>0.78342007318209039</v>
      </c>
      <c r="U1275" s="23">
        <f t="shared" si="174"/>
        <v>1.2764544006872414</v>
      </c>
      <c r="V1275" s="23">
        <f t="shared" si="175"/>
        <v>5.1058176027489653E-2</v>
      </c>
      <c r="W1275" s="1">
        <v>995</v>
      </c>
      <c r="X1275" s="1">
        <f t="shared" si="176"/>
        <v>5.1314749776371513E-5</v>
      </c>
      <c r="Y1275" s="7">
        <v>2000</v>
      </c>
      <c r="Z1275" s="1">
        <v>10.287000000000001</v>
      </c>
      <c r="AA1275" s="1">
        <f t="shared" si="177"/>
        <v>9.9766209344554317E-3</v>
      </c>
      <c r="AB1275" s="1">
        <f t="shared" si="179"/>
        <v>1.1793734765798613E-4</v>
      </c>
      <c r="AD1275" s="8" t="s">
        <v>164</v>
      </c>
      <c r="AE1275" s="1" t="s">
        <v>69</v>
      </c>
      <c r="AF1275" s="1" t="s">
        <v>70</v>
      </c>
      <c r="AG1275" s="1" t="s">
        <v>157</v>
      </c>
      <c r="AH1275" s="1" t="s">
        <v>114</v>
      </c>
      <c r="AI1275" s="1" t="s">
        <v>130</v>
      </c>
      <c r="AJ1275" s="1" t="s">
        <v>74</v>
      </c>
      <c r="AK1275" s="8" t="s">
        <v>164</v>
      </c>
    </row>
    <row r="1276" spans="1:37" ht="16">
      <c r="A1276" s="8" t="s">
        <v>163</v>
      </c>
      <c r="B1276" s="8" t="s">
        <v>164</v>
      </c>
      <c r="C1276" s="8" t="s">
        <v>66</v>
      </c>
      <c r="D1276" s="11" t="s">
        <v>67</v>
      </c>
      <c r="E1276" s="24">
        <v>37</v>
      </c>
      <c r="F1276" s="13">
        <v>0.65700000000000003</v>
      </c>
      <c r="G1276" s="24">
        <v>1870.6</v>
      </c>
      <c r="I1276" s="13">
        <v>-13.532</v>
      </c>
      <c r="J1276" s="38">
        <v>1.0908696082073315</v>
      </c>
      <c r="K1276" s="103">
        <f t="shared" si="178"/>
        <v>1.1799634871402942</v>
      </c>
      <c r="L1276" s="25">
        <v>4.4999999999999998E-2</v>
      </c>
      <c r="N1276">
        <v>13.3</v>
      </c>
      <c r="O1276" s="70">
        <v>818.19799999999998</v>
      </c>
      <c r="P1276" s="70">
        <v>504.44940000000003</v>
      </c>
      <c r="Q1276" s="70">
        <f t="shared" si="171"/>
        <v>0.61653707293344651</v>
      </c>
      <c r="R1276" s="23">
        <f t="shared" si="172"/>
        <v>8.1999430700148395</v>
      </c>
      <c r="S1276" s="25">
        <v>6.4240000000000004</v>
      </c>
      <c r="T1276" s="23">
        <f t="shared" si="173"/>
        <v>0.78342007318209039</v>
      </c>
      <c r="U1276" s="23">
        <f t="shared" si="174"/>
        <v>1.2764544006872414</v>
      </c>
      <c r="V1276" s="23">
        <f t="shared" si="175"/>
        <v>5.7440448030925857E-2</v>
      </c>
      <c r="W1276" s="1">
        <v>995</v>
      </c>
      <c r="X1276" s="1">
        <f t="shared" si="176"/>
        <v>5.7729093498417947E-5</v>
      </c>
      <c r="Y1276" s="7">
        <v>2000</v>
      </c>
      <c r="Z1276" s="1">
        <v>10.287000000000001</v>
      </c>
      <c r="AA1276" s="1">
        <f t="shared" si="177"/>
        <v>1.1223698551262359E-2</v>
      </c>
      <c r="AB1276" s="1">
        <f t="shared" si="179"/>
        <v>1.3243554481159002E-4</v>
      </c>
      <c r="AD1276" s="8" t="s">
        <v>164</v>
      </c>
      <c r="AE1276" s="1" t="s">
        <v>69</v>
      </c>
      <c r="AF1276" s="1" t="s">
        <v>70</v>
      </c>
      <c r="AG1276" s="1" t="s">
        <v>157</v>
      </c>
      <c r="AH1276" s="1" t="s">
        <v>114</v>
      </c>
      <c r="AI1276" s="1" t="s">
        <v>130</v>
      </c>
      <c r="AJ1276" s="1" t="s">
        <v>74</v>
      </c>
      <c r="AK1276" s="8" t="s">
        <v>164</v>
      </c>
    </row>
    <row r="1277" spans="1:37" ht="16">
      <c r="A1277" s="8" t="s">
        <v>163</v>
      </c>
      <c r="B1277" s="8" t="s">
        <v>164</v>
      </c>
      <c r="C1277" s="8" t="s">
        <v>66</v>
      </c>
      <c r="D1277" s="11" t="s">
        <v>67</v>
      </c>
      <c r="E1277" s="24">
        <v>39</v>
      </c>
      <c r="F1277" s="13">
        <v>0.47299999999999998</v>
      </c>
      <c r="G1277" s="24">
        <v>1886</v>
      </c>
      <c r="I1277" s="13">
        <v>49.58</v>
      </c>
      <c r="J1277" s="38">
        <v>1.1598515114981953</v>
      </c>
      <c r="K1277" s="103">
        <f t="shared" si="178"/>
        <v>1.2545078468340354</v>
      </c>
      <c r="L1277" s="25">
        <v>3.3000000000000002E-2</v>
      </c>
      <c r="N1277">
        <v>13.3</v>
      </c>
      <c r="O1277" s="70">
        <v>818.19799999999998</v>
      </c>
      <c r="P1277" s="70">
        <v>504.44940000000003</v>
      </c>
      <c r="Q1277" s="70">
        <f t="shared" si="171"/>
        <v>0.61653707293344651</v>
      </c>
      <c r="R1277" s="23">
        <f t="shared" si="172"/>
        <v>8.1999430700148395</v>
      </c>
      <c r="S1277" s="25">
        <v>6.4240000000000004</v>
      </c>
      <c r="T1277" s="23">
        <f t="shared" si="173"/>
        <v>0.78342007318209039</v>
      </c>
      <c r="U1277" s="23">
        <f t="shared" si="174"/>
        <v>1.2764544006872414</v>
      </c>
      <c r="V1277" s="23">
        <f t="shared" si="175"/>
        <v>4.2122995222678969E-2</v>
      </c>
      <c r="W1277" s="1">
        <v>995</v>
      </c>
      <c r="X1277" s="1">
        <f t="shared" si="176"/>
        <v>4.2334668565506503E-5</v>
      </c>
      <c r="Y1277" s="7">
        <v>2000</v>
      </c>
      <c r="Z1277" s="1">
        <v>10.287000000000001</v>
      </c>
      <c r="AA1277" s="1">
        <f t="shared" si="177"/>
        <v>8.2307122709257309E-3</v>
      </c>
      <c r="AB1277" s="1">
        <f t="shared" si="179"/>
        <v>1.0325493128909513E-4</v>
      </c>
      <c r="AD1277" s="8" t="s">
        <v>164</v>
      </c>
      <c r="AE1277" s="1" t="s">
        <v>69</v>
      </c>
      <c r="AF1277" s="1" t="s">
        <v>70</v>
      </c>
      <c r="AG1277" s="1" t="s">
        <v>157</v>
      </c>
      <c r="AH1277" s="1" t="s">
        <v>114</v>
      </c>
      <c r="AI1277" s="1" t="s">
        <v>130</v>
      </c>
      <c r="AJ1277" s="1" t="s">
        <v>74</v>
      </c>
      <c r="AK1277" s="8" t="s">
        <v>164</v>
      </c>
    </row>
    <row r="1278" spans="1:37" ht="16">
      <c r="A1278" s="8" t="s">
        <v>163</v>
      </c>
      <c r="B1278" s="8" t="s">
        <v>164</v>
      </c>
      <c r="C1278" s="8" t="s">
        <v>66</v>
      </c>
      <c r="D1278" s="11" t="s">
        <v>67</v>
      </c>
      <c r="E1278" s="24">
        <v>43</v>
      </c>
      <c r="F1278" s="13">
        <v>3.14</v>
      </c>
      <c r="G1278" s="24">
        <v>1968.6</v>
      </c>
      <c r="I1278" s="13">
        <v>-28.911000000000001</v>
      </c>
      <c r="J1278" s="38">
        <v>1.0740456497908366</v>
      </c>
      <c r="K1278" s="103">
        <f t="shared" si="178"/>
        <v>1.1617816161351551</v>
      </c>
      <c r="L1278" s="25">
        <v>0.216</v>
      </c>
      <c r="N1278">
        <v>13.3</v>
      </c>
      <c r="O1278" s="70">
        <v>818.19799999999998</v>
      </c>
      <c r="P1278" s="70">
        <v>504.44940000000003</v>
      </c>
      <c r="Q1278" s="70">
        <f t="shared" si="171"/>
        <v>0.61653707293344651</v>
      </c>
      <c r="R1278" s="23">
        <f t="shared" si="172"/>
        <v>8.1999430700148395</v>
      </c>
      <c r="S1278" s="25">
        <v>6.4240000000000004</v>
      </c>
      <c r="T1278" s="23">
        <f t="shared" si="173"/>
        <v>0.78342007318209039</v>
      </c>
      <c r="U1278" s="23">
        <f t="shared" si="174"/>
        <v>1.2764544006872414</v>
      </c>
      <c r="V1278" s="23">
        <f t="shared" si="175"/>
        <v>0.27571415054844411</v>
      </c>
      <c r="W1278" s="1">
        <v>995</v>
      </c>
      <c r="X1278" s="1">
        <f t="shared" si="176"/>
        <v>2.7709964879240614E-4</v>
      </c>
      <c r="Y1278" s="7">
        <v>2000</v>
      </c>
      <c r="Z1278" s="1">
        <v>10.287000000000001</v>
      </c>
      <c r="AA1278" s="1">
        <f t="shared" si="177"/>
        <v>5.3873753046059319E-2</v>
      </c>
      <c r="AB1278" s="1">
        <f t="shared" si="179"/>
        <v>6.2589535881117035E-4</v>
      </c>
      <c r="AD1278" s="8" t="s">
        <v>164</v>
      </c>
      <c r="AE1278" s="1" t="s">
        <v>69</v>
      </c>
      <c r="AF1278" s="1" t="s">
        <v>70</v>
      </c>
      <c r="AG1278" s="1" t="s">
        <v>157</v>
      </c>
      <c r="AH1278" s="1" t="s">
        <v>114</v>
      </c>
      <c r="AI1278" s="1" t="s">
        <v>130</v>
      </c>
      <c r="AJ1278" s="1" t="s">
        <v>74</v>
      </c>
      <c r="AK1278" s="8" t="s">
        <v>164</v>
      </c>
    </row>
    <row r="1279" spans="1:37" ht="16">
      <c r="A1279" s="8" t="s">
        <v>163</v>
      </c>
      <c r="B1279" s="8" t="s">
        <v>164</v>
      </c>
      <c r="C1279" s="8" t="s">
        <v>66</v>
      </c>
      <c r="D1279" s="11" t="s">
        <v>67</v>
      </c>
      <c r="E1279" s="24">
        <v>46</v>
      </c>
      <c r="F1279" s="13">
        <v>0.39200000000000002</v>
      </c>
      <c r="G1279" s="24">
        <v>2009.5</v>
      </c>
      <c r="I1279" s="13">
        <v>-12.648</v>
      </c>
      <c r="J1279" s="38">
        <v>1.0918364919183485</v>
      </c>
      <c r="K1279" s="103">
        <f t="shared" si="178"/>
        <v>1.1810083956107711</v>
      </c>
      <c r="L1279" s="25">
        <v>2.7E-2</v>
      </c>
      <c r="N1279">
        <v>13.3</v>
      </c>
      <c r="O1279" s="70">
        <v>818.19799999999998</v>
      </c>
      <c r="P1279" s="70">
        <v>504.44940000000003</v>
      </c>
      <c r="Q1279" s="70">
        <f t="shared" si="171"/>
        <v>0.61653707293344651</v>
      </c>
      <c r="R1279" s="23">
        <f t="shared" si="172"/>
        <v>8.1999430700148395</v>
      </c>
      <c r="S1279" s="25">
        <v>6.4240000000000004</v>
      </c>
      <c r="T1279" s="23">
        <f t="shared" si="173"/>
        <v>0.78342007318209039</v>
      </c>
      <c r="U1279" s="23">
        <f t="shared" si="174"/>
        <v>1.2764544006872414</v>
      </c>
      <c r="V1279" s="23">
        <f t="shared" si="175"/>
        <v>3.4464268818555514E-2</v>
      </c>
      <c r="W1279" s="1">
        <v>995</v>
      </c>
      <c r="X1279" s="1">
        <f t="shared" si="176"/>
        <v>3.4637456099050767E-5</v>
      </c>
      <c r="Y1279" s="7">
        <v>2000</v>
      </c>
      <c r="Z1279" s="1">
        <v>10.287000000000001</v>
      </c>
      <c r="AA1279" s="1">
        <f t="shared" si="177"/>
        <v>6.7342191307574149E-3</v>
      </c>
      <c r="AB1279" s="1">
        <f t="shared" si="179"/>
        <v>7.9531693313071757E-5</v>
      </c>
      <c r="AD1279" s="8" t="s">
        <v>164</v>
      </c>
      <c r="AE1279" s="1" t="s">
        <v>69</v>
      </c>
      <c r="AF1279" s="1" t="s">
        <v>70</v>
      </c>
      <c r="AG1279" s="1" t="s">
        <v>157</v>
      </c>
      <c r="AH1279" s="1" t="s">
        <v>114</v>
      </c>
      <c r="AI1279" s="1" t="s">
        <v>130</v>
      </c>
      <c r="AJ1279" s="1" t="s">
        <v>74</v>
      </c>
      <c r="AK1279" s="8" t="s">
        <v>164</v>
      </c>
    </row>
    <row r="1280" spans="1:37" ht="16">
      <c r="A1280" s="8" t="s">
        <v>163</v>
      </c>
      <c r="B1280" s="8" t="s">
        <v>164</v>
      </c>
      <c r="C1280" s="8" t="s">
        <v>66</v>
      </c>
      <c r="D1280" s="11" t="s">
        <v>67</v>
      </c>
      <c r="E1280" s="24">
        <v>48</v>
      </c>
      <c r="F1280" s="13">
        <v>0.77300000000000002</v>
      </c>
      <c r="G1280" s="24">
        <v>2041.9</v>
      </c>
      <c r="I1280" s="13">
        <v>-1.6240000000000001</v>
      </c>
      <c r="J1280" s="38">
        <v>1.1038925129806503</v>
      </c>
      <c r="K1280" s="103">
        <f t="shared" si="178"/>
        <v>1.1940371631043711</v>
      </c>
      <c r="L1280" s="25">
        <v>5.2999999999999999E-2</v>
      </c>
      <c r="N1280">
        <v>13.3</v>
      </c>
      <c r="O1280" s="70">
        <v>818.19799999999998</v>
      </c>
      <c r="P1280" s="70">
        <v>504.44940000000003</v>
      </c>
      <c r="Q1280" s="70">
        <f t="shared" si="171"/>
        <v>0.61653707293344651</v>
      </c>
      <c r="R1280" s="23">
        <f t="shared" si="172"/>
        <v>8.1999430700148395</v>
      </c>
      <c r="S1280" s="25">
        <v>6.4240000000000004</v>
      </c>
      <c r="T1280" s="23">
        <f t="shared" si="173"/>
        <v>0.78342007318209039</v>
      </c>
      <c r="U1280" s="23">
        <f t="shared" si="174"/>
        <v>1.2764544006872414</v>
      </c>
      <c r="V1280" s="23">
        <f t="shared" si="175"/>
        <v>6.7652083236423785E-2</v>
      </c>
      <c r="W1280" s="1">
        <v>995</v>
      </c>
      <c r="X1280" s="1">
        <f t="shared" si="176"/>
        <v>6.7992043453692246E-5</v>
      </c>
      <c r="Y1280" s="7">
        <v>2000</v>
      </c>
      <c r="Z1280" s="1">
        <v>10.287000000000001</v>
      </c>
      <c r="AA1280" s="1">
        <f t="shared" si="177"/>
        <v>1.3219022738153445E-2</v>
      </c>
      <c r="AB1280" s="1">
        <f t="shared" si="179"/>
        <v>1.5784004409276917E-4</v>
      </c>
      <c r="AD1280" s="8" t="s">
        <v>164</v>
      </c>
      <c r="AE1280" s="1" t="s">
        <v>69</v>
      </c>
      <c r="AF1280" s="1" t="s">
        <v>70</v>
      </c>
      <c r="AG1280" s="1" t="s">
        <v>157</v>
      </c>
      <c r="AH1280" s="1" t="s">
        <v>114</v>
      </c>
      <c r="AI1280" s="1" t="s">
        <v>130</v>
      </c>
      <c r="AJ1280" s="1" t="s">
        <v>74</v>
      </c>
      <c r="AK1280" s="8" t="s">
        <v>164</v>
      </c>
    </row>
    <row r="1281" spans="1:37" ht="16">
      <c r="A1281" s="8" t="s">
        <v>163</v>
      </c>
      <c r="B1281" s="8" t="s">
        <v>164</v>
      </c>
      <c r="C1281" s="8" t="s">
        <v>66</v>
      </c>
      <c r="D1281" s="11" t="s">
        <v>67</v>
      </c>
      <c r="E1281" s="24">
        <v>52</v>
      </c>
      <c r="F1281" s="13">
        <v>0.59399999999999997</v>
      </c>
      <c r="G1281" s="24">
        <v>2095.9</v>
      </c>
      <c r="I1281" s="13">
        <v>-21.238</v>
      </c>
      <c r="J1281" s="38">
        <v>1.0824402940695483</v>
      </c>
      <c r="K1281" s="103">
        <f t="shared" si="178"/>
        <v>1.1708538806996829</v>
      </c>
      <c r="L1281" s="25">
        <v>4.1000000000000002E-2</v>
      </c>
      <c r="N1281">
        <v>13.3</v>
      </c>
      <c r="O1281" s="70">
        <v>818.19799999999998</v>
      </c>
      <c r="P1281" s="70">
        <v>504.44940000000003</v>
      </c>
      <c r="Q1281" s="70">
        <f t="shared" si="171"/>
        <v>0.61653707293344651</v>
      </c>
      <c r="R1281" s="23">
        <f t="shared" si="172"/>
        <v>8.1999430700148395</v>
      </c>
      <c r="S1281" s="25">
        <v>6.4240000000000004</v>
      </c>
      <c r="T1281" s="23">
        <f t="shared" si="173"/>
        <v>0.78342007318209039</v>
      </c>
      <c r="U1281" s="23">
        <f t="shared" si="174"/>
        <v>1.2764544006872414</v>
      </c>
      <c r="V1281" s="23">
        <f t="shared" si="175"/>
        <v>5.2334630428176897E-2</v>
      </c>
      <c r="W1281" s="1">
        <v>995</v>
      </c>
      <c r="X1281" s="1">
        <f t="shared" si="176"/>
        <v>5.2597618520780801E-5</v>
      </c>
      <c r="Y1281" s="7">
        <v>2000</v>
      </c>
      <c r="Z1281" s="1">
        <v>10.287000000000001</v>
      </c>
      <c r="AA1281" s="1">
        <f t="shared" si="177"/>
        <v>1.0226036457816817E-2</v>
      </c>
      <c r="AB1281" s="1">
        <f t="shared" si="179"/>
        <v>1.1973194470811258E-4</v>
      </c>
      <c r="AD1281" s="8" t="s">
        <v>164</v>
      </c>
      <c r="AE1281" s="1" t="s">
        <v>69</v>
      </c>
      <c r="AF1281" s="1" t="s">
        <v>70</v>
      </c>
      <c r="AG1281" s="1" t="s">
        <v>157</v>
      </c>
      <c r="AH1281" s="1" t="s">
        <v>114</v>
      </c>
      <c r="AI1281" s="1" t="s">
        <v>130</v>
      </c>
      <c r="AJ1281" s="1" t="s">
        <v>74</v>
      </c>
      <c r="AK1281" s="8" t="s">
        <v>164</v>
      </c>
    </row>
    <row r="1282" spans="1:37" ht="16">
      <c r="A1282" s="8" t="s">
        <v>163</v>
      </c>
      <c r="B1282" s="8" t="s">
        <v>164</v>
      </c>
      <c r="C1282" s="8" t="s">
        <v>66</v>
      </c>
      <c r="D1282" s="11" t="s">
        <v>67</v>
      </c>
      <c r="E1282" s="24">
        <v>53</v>
      </c>
      <c r="F1282" s="13">
        <v>0.68500000000000005</v>
      </c>
      <c r="G1282" s="24">
        <v>2162.9</v>
      </c>
      <c r="I1282" s="13">
        <v>1.2150000000000001</v>
      </c>
      <c r="J1282" s="38">
        <v>1.1069968124714238</v>
      </c>
      <c r="K1282" s="103">
        <f t="shared" si="178"/>
        <v>1.1973918926446128</v>
      </c>
      <c r="L1282" s="25">
        <v>4.7E-2</v>
      </c>
      <c r="N1282">
        <v>13.3</v>
      </c>
      <c r="O1282" s="70">
        <v>818.19799999999998</v>
      </c>
      <c r="P1282" s="70">
        <v>504.44940000000003</v>
      </c>
      <c r="Q1282" s="70">
        <f t="shared" ref="Q1282:Q1345" si="180">P1282/O1282</f>
        <v>0.61653707293344651</v>
      </c>
      <c r="R1282" s="23">
        <f t="shared" ref="R1282:R1345" si="181">N1282*Q1282</f>
        <v>8.1999430700148395</v>
      </c>
      <c r="S1282" s="25">
        <v>6.4240000000000004</v>
      </c>
      <c r="T1282" s="23">
        <f t="shared" ref="T1282:T1345" si="182">S1282/R1282</f>
        <v>0.78342007318209039</v>
      </c>
      <c r="U1282" s="23">
        <f t="shared" ref="U1282:U1345" si="183">1/T1282</f>
        <v>1.2764544006872414</v>
      </c>
      <c r="V1282" s="23">
        <f t="shared" ref="V1282:V1345" si="184">L1282*U1282</f>
        <v>5.9993356832300344E-2</v>
      </c>
      <c r="W1282" s="1">
        <v>995</v>
      </c>
      <c r="X1282" s="1">
        <f t="shared" ref="X1282:X1345" si="185">V1282/W1282</f>
        <v>6.029483098723653E-5</v>
      </c>
      <c r="Y1282" s="7">
        <v>2000</v>
      </c>
      <c r="Z1282" s="1">
        <v>10.287000000000001</v>
      </c>
      <c r="AA1282" s="1">
        <f t="shared" ref="AA1282:AA1345" si="186">X1282*Y1282/Z1282</f>
        <v>1.1722529597985131E-2</v>
      </c>
      <c r="AB1282" s="1">
        <f t="shared" si="179"/>
        <v>1.4036461901913909E-4</v>
      </c>
      <c r="AD1282" s="8" t="s">
        <v>164</v>
      </c>
      <c r="AE1282" s="1" t="s">
        <v>69</v>
      </c>
      <c r="AF1282" s="1" t="s">
        <v>70</v>
      </c>
      <c r="AG1282" s="1" t="s">
        <v>157</v>
      </c>
      <c r="AH1282" s="1" t="s">
        <v>114</v>
      </c>
      <c r="AI1282" s="1" t="s">
        <v>130</v>
      </c>
      <c r="AJ1282" s="1" t="s">
        <v>74</v>
      </c>
      <c r="AK1282" s="8" t="s">
        <v>164</v>
      </c>
    </row>
    <row r="1283" spans="1:37" ht="16">
      <c r="A1283" s="8" t="s">
        <v>163</v>
      </c>
      <c r="B1283" s="8" t="s">
        <v>164</v>
      </c>
      <c r="C1283" s="8" t="s">
        <v>66</v>
      </c>
      <c r="D1283" s="11" t="s">
        <v>67</v>
      </c>
      <c r="E1283" s="24">
        <v>60</v>
      </c>
      <c r="F1283" s="13">
        <v>0.69799999999999995</v>
      </c>
      <c r="G1283" s="24">
        <v>2280.8000000000002</v>
      </c>
      <c r="I1283" s="13">
        <v>-19.73</v>
      </c>
      <c r="J1283" s="38">
        <v>1.0840899536872295</v>
      </c>
      <c r="K1283" s="103">
        <f t="shared" ref="K1283:K1346" si="187">((J1283*13.003355)/(((100-J1283)*12.0107)+(J1283*13.003355)))*100</f>
        <v>1.1726366869589822</v>
      </c>
      <c r="L1283" s="25">
        <v>4.8000000000000001E-2</v>
      </c>
      <c r="N1283">
        <v>13.3</v>
      </c>
      <c r="O1283" s="70">
        <v>818.19799999999998</v>
      </c>
      <c r="P1283" s="70">
        <v>504.44940000000003</v>
      </c>
      <c r="Q1283" s="70">
        <f t="shared" si="180"/>
        <v>0.61653707293344651</v>
      </c>
      <c r="R1283" s="23">
        <f t="shared" si="181"/>
        <v>8.1999430700148395</v>
      </c>
      <c r="S1283" s="25">
        <v>6.4240000000000004</v>
      </c>
      <c r="T1283" s="23">
        <f t="shared" si="182"/>
        <v>0.78342007318209039</v>
      </c>
      <c r="U1283" s="23">
        <f t="shared" si="183"/>
        <v>1.2764544006872414</v>
      </c>
      <c r="V1283" s="23">
        <f t="shared" si="184"/>
        <v>6.1269811232987588E-2</v>
      </c>
      <c r="W1283" s="1">
        <v>995</v>
      </c>
      <c r="X1283" s="1">
        <f t="shared" si="185"/>
        <v>6.1577699731645819E-5</v>
      </c>
      <c r="Y1283" s="7">
        <v>2000</v>
      </c>
      <c r="Z1283" s="1">
        <v>10.287000000000001</v>
      </c>
      <c r="AA1283" s="1">
        <f t="shared" si="186"/>
        <v>1.1971945121346517E-2</v>
      </c>
      <c r="AB1283" s="1">
        <f t="shared" ref="AB1283:AB1346" si="188">AA1283*(K1283/100)</f>
        <v>1.4038742063550531E-4</v>
      </c>
      <c r="AD1283" s="8" t="s">
        <v>164</v>
      </c>
      <c r="AE1283" s="1" t="s">
        <v>69</v>
      </c>
      <c r="AF1283" s="1" t="s">
        <v>70</v>
      </c>
      <c r="AG1283" s="1" t="s">
        <v>157</v>
      </c>
      <c r="AH1283" s="1" t="s">
        <v>114</v>
      </c>
      <c r="AI1283" s="1" t="s">
        <v>130</v>
      </c>
      <c r="AJ1283" s="1" t="s">
        <v>74</v>
      </c>
      <c r="AK1283" s="8" t="s">
        <v>164</v>
      </c>
    </row>
    <row r="1284" spans="1:37" ht="16">
      <c r="A1284" s="8" t="s">
        <v>163</v>
      </c>
      <c r="B1284" s="8" t="s">
        <v>164</v>
      </c>
      <c r="C1284" s="8" t="s">
        <v>66</v>
      </c>
      <c r="D1284" s="11" t="s">
        <v>67</v>
      </c>
      <c r="E1284" s="24">
        <v>63</v>
      </c>
      <c r="F1284" s="13">
        <v>1.004</v>
      </c>
      <c r="G1284" s="24">
        <v>2331.4</v>
      </c>
      <c r="I1284" s="13">
        <v>-16.533000000000001</v>
      </c>
      <c r="J1284" s="38">
        <v>1.087587093864379</v>
      </c>
      <c r="K1284" s="103">
        <f t="shared" si="187"/>
        <v>1.1764160707990132</v>
      </c>
      <c r="L1284" s="25">
        <v>6.9000000000000006E-2</v>
      </c>
      <c r="N1284">
        <v>13.3</v>
      </c>
      <c r="O1284" s="70">
        <v>818.19799999999998</v>
      </c>
      <c r="P1284" s="70">
        <v>504.44940000000003</v>
      </c>
      <c r="Q1284" s="70">
        <f t="shared" si="180"/>
        <v>0.61653707293344651</v>
      </c>
      <c r="R1284" s="23">
        <f t="shared" si="181"/>
        <v>8.1999430700148395</v>
      </c>
      <c r="S1284" s="25">
        <v>6.4240000000000004</v>
      </c>
      <c r="T1284" s="23">
        <f t="shared" si="182"/>
        <v>0.78342007318209039</v>
      </c>
      <c r="U1284" s="23">
        <f t="shared" si="183"/>
        <v>1.2764544006872414</v>
      </c>
      <c r="V1284" s="23">
        <f t="shared" si="184"/>
        <v>8.8075353647419655E-2</v>
      </c>
      <c r="W1284" s="1">
        <v>995</v>
      </c>
      <c r="X1284" s="1">
        <f t="shared" si="185"/>
        <v>8.8517943364240857E-5</v>
      </c>
      <c r="Y1284" s="7">
        <v>2000</v>
      </c>
      <c r="Z1284" s="1">
        <v>10.287000000000001</v>
      </c>
      <c r="AA1284" s="1">
        <f t="shared" si="186"/>
        <v>1.720967111193562E-2</v>
      </c>
      <c r="AB1284" s="1">
        <f t="shared" si="188"/>
        <v>2.0245733669246586E-4</v>
      </c>
      <c r="AD1284" s="8" t="s">
        <v>164</v>
      </c>
      <c r="AE1284" s="1" t="s">
        <v>69</v>
      </c>
      <c r="AF1284" s="1" t="s">
        <v>70</v>
      </c>
      <c r="AG1284" s="1" t="s">
        <v>157</v>
      </c>
      <c r="AH1284" s="1" t="s">
        <v>114</v>
      </c>
      <c r="AI1284" s="1" t="s">
        <v>130</v>
      </c>
      <c r="AJ1284" s="1" t="s">
        <v>74</v>
      </c>
      <c r="AK1284" s="8" t="s">
        <v>164</v>
      </c>
    </row>
    <row r="1285" spans="1:37" ht="16">
      <c r="A1285" s="8" t="s">
        <v>163</v>
      </c>
      <c r="B1285" s="8" t="s">
        <v>164</v>
      </c>
      <c r="C1285" s="8" t="s">
        <v>66</v>
      </c>
      <c r="D1285" s="11" t="s">
        <v>67</v>
      </c>
      <c r="E1285" s="24">
        <v>64</v>
      </c>
      <c r="F1285" s="13">
        <v>1.7749999999999999</v>
      </c>
      <c r="G1285" s="24">
        <v>2337.9</v>
      </c>
      <c r="I1285" s="13">
        <v>13.315</v>
      </c>
      <c r="J1285" s="38">
        <v>1.1202253508352082</v>
      </c>
      <c r="K1285" s="103">
        <f t="shared" si="187"/>
        <v>1.2116874108644309</v>
      </c>
      <c r="L1285" s="25">
        <v>0.122</v>
      </c>
      <c r="N1285">
        <v>13.3</v>
      </c>
      <c r="O1285" s="70">
        <v>818.19799999999998</v>
      </c>
      <c r="P1285" s="70">
        <v>504.44940000000003</v>
      </c>
      <c r="Q1285" s="70">
        <f t="shared" si="180"/>
        <v>0.61653707293344651</v>
      </c>
      <c r="R1285" s="23">
        <f t="shared" si="181"/>
        <v>8.1999430700148395</v>
      </c>
      <c r="S1285" s="25">
        <v>6.4240000000000004</v>
      </c>
      <c r="T1285" s="23">
        <f t="shared" si="182"/>
        <v>0.78342007318209039</v>
      </c>
      <c r="U1285" s="23">
        <f t="shared" si="183"/>
        <v>1.2764544006872414</v>
      </c>
      <c r="V1285" s="23">
        <f t="shared" si="184"/>
        <v>0.15572743688384344</v>
      </c>
      <c r="W1285" s="1">
        <v>995</v>
      </c>
      <c r="X1285" s="1">
        <f t="shared" si="185"/>
        <v>1.565099868179331E-4</v>
      </c>
      <c r="Y1285" s="7">
        <v>2000</v>
      </c>
      <c r="Z1285" s="1">
        <v>10.287000000000001</v>
      </c>
      <c r="AA1285" s="1">
        <f t="shared" si="186"/>
        <v>3.0428693850089061E-2</v>
      </c>
      <c r="AB1285" s="1">
        <f t="shared" si="188"/>
        <v>3.6870065267200847E-4</v>
      </c>
      <c r="AD1285" s="8" t="s">
        <v>164</v>
      </c>
      <c r="AE1285" s="1" t="s">
        <v>69</v>
      </c>
      <c r="AF1285" s="1" t="s">
        <v>70</v>
      </c>
      <c r="AG1285" s="1" t="s">
        <v>157</v>
      </c>
      <c r="AH1285" s="1" t="s">
        <v>114</v>
      </c>
      <c r="AI1285" s="1" t="s">
        <v>130</v>
      </c>
      <c r="AJ1285" s="1" t="s">
        <v>74</v>
      </c>
      <c r="AK1285" s="8" t="s">
        <v>164</v>
      </c>
    </row>
    <row r="1286" spans="1:37" ht="16">
      <c r="A1286" s="8" t="s">
        <v>163</v>
      </c>
      <c r="B1286" s="8" t="s">
        <v>164</v>
      </c>
      <c r="C1286" s="8" t="s">
        <v>66</v>
      </c>
      <c r="D1286" s="11" t="s">
        <v>67</v>
      </c>
      <c r="E1286" s="24">
        <v>65</v>
      </c>
      <c r="F1286" s="13">
        <v>0.39600000000000002</v>
      </c>
      <c r="G1286" s="24">
        <v>2343.5</v>
      </c>
      <c r="I1286" s="13">
        <v>-18.864000000000001</v>
      </c>
      <c r="J1286" s="38">
        <v>1.0850372797629928</v>
      </c>
      <c r="K1286" s="103">
        <f t="shared" si="187"/>
        <v>1.1736604710279221</v>
      </c>
      <c r="L1286" s="25">
        <v>2.7E-2</v>
      </c>
      <c r="N1286">
        <v>13.3</v>
      </c>
      <c r="O1286" s="70">
        <v>818.19799999999998</v>
      </c>
      <c r="P1286" s="70">
        <v>504.44940000000003</v>
      </c>
      <c r="Q1286" s="70">
        <f t="shared" si="180"/>
        <v>0.61653707293344651</v>
      </c>
      <c r="R1286" s="23">
        <f t="shared" si="181"/>
        <v>8.1999430700148395</v>
      </c>
      <c r="S1286" s="25">
        <v>6.4240000000000004</v>
      </c>
      <c r="T1286" s="23">
        <f t="shared" si="182"/>
        <v>0.78342007318209039</v>
      </c>
      <c r="U1286" s="23">
        <f t="shared" si="183"/>
        <v>1.2764544006872414</v>
      </c>
      <c r="V1286" s="23">
        <f t="shared" si="184"/>
        <v>3.4464268818555514E-2</v>
      </c>
      <c r="W1286" s="1">
        <v>995</v>
      </c>
      <c r="X1286" s="1">
        <f t="shared" si="185"/>
        <v>3.4637456099050767E-5</v>
      </c>
      <c r="Y1286" s="7">
        <v>2000</v>
      </c>
      <c r="Z1286" s="1">
        <v>10.287000000000001</v>
      </c>
      <c r="AA1286" s="1">
        <f t="shared" si="186"/>
        <v>6.7342191307574149E-3</v>
      </c>
      <c r="AB1286" s="1">
        <f t="shared" si="188"/>
        <v>7.9036867970099921E-5</v>
      </c>
      <c r="AD1286" s="8" t="s">
        <v>164</v>
      </c>
      <c r="AE1286" s="1" t="s">
        <v>69</v>
      </c>
      <c r="AF1286" s="1" t="s">
        <v>70</v>
      </c>
      <c r="AG1286" s="1" t="s">
        <v>157</v>
      </c>
      <c r="AH1286" s="1" t="s">
        <v>114</v>
      </c>
      <c r="AI1286" s="1" t="s">
        <v>130</v>
      </c>
      <c r="AJ1286" s="1" t="s">
        <v>74</v>
      </c>
      <c r="AK1286" s="8" t="s">
        <v>164</v>
      </c>
    </row>
    <row r="1287" spans="1:37" ht="16">
      <c r="A1287" s="8" t="s">
        <v>163</v>
      </c>
      <c r="B1287" s="8" t="s">
        <v>164</v>
      </c>
      <c r="C1287" s="8" t="s">
        <v>66</v>
      </c>
      <c r="D1287" s="11" t="s">
        <v>67</v>
      </c>
      <c r="E1287" s="24">
        <v>80</v>
      </c>
      <c r="F1287" s="13">
        <v>0.255</v>
      </c>
      <c r="G1287" s="24">
        <v>2764.4</v>
      </c>
      <c r="I1287" s="13">
        <v>-21.753</v>
      </c>
      <c r="J1287" s="38">
        <v>1.0818769030147182</v>
      </c>
      <c r="K1287" s="103">
        <f t="shared" si="187"/>
        <v>1.1702450163474925</v>
      </c>
      <c r="L1287" s="25">
        <v>1.7999999999999999E-2</v>
      </c>
      <c r="N1287">
        <v>13.3</v>
      </c>
      <c r="O1287" s="70">
        <v>818.19799999999998</v>
      </c>
      <c r="P1287" s="70">
        <v>504.44940000000003</v>
      </c>
      <c r="Q1287" s="70">
        <f t="shared" si="180"/>
        <v>0.61653707293344651</v>
      </c>
      <c r="R1287" s="23">
        <f t="shared" si="181"/>
        <v>8.1999430700148395</v>
      </c>
      <c r="S1287" s="25">
        <v>6.4240000000000004</v>
      </c>
      <c r="T1287" s="23">
        <f t="shared" si="182"/>
        <v>0.78342007318209039</v>
      </c>
      <c r="U1287" s="23">
        <f t="shared" si="183"/>
        <v>1.2764544006872414</v>
      </c>
      <c r="V1287" s="23">
        <f t="shared" si="184"/>
        <v>2.2976179212370343E-2</v>
      </c>
      <c r="W1287" s="1">
        <v>995</v>
      </c>
      <c r="X1287" s="1">
        <f t="shared" si="185"/>
        <v>2.309163739936718E-5</v>
      </c>
      <c r="Y1287" s="7">
        <v>2000</v>
      </c>
      <c r="Z1287" s="1">
        <v>10.287000000000001</v>
      </c>
      <c r="AA1287" s="1">
        <f t="shared" si="186"/>
        <v>4.4894794205049436E-3</v>
      </c>
      <c r="AB1287" s="1">
        <f t="shared" si="188"/>
        <v>5.2537909178405388E-5</v>
      </c>
      <c r="AD1287" s="8" t="s">
        <v>164</v>
      </c>
      <c r="AE1287" s="1" t="s">
        <v>69</v>
      </c>
      <c r="AF1287" s="1" t="s">
        <v>70</v>
      </c>
      <c r="AG1287" s="1" t="s">
        <v>157</v>
      </c>
      <c r="AH1287" s="1" t="s">
        <v>114</v>
      </c>
      <c r="AI1287" s="1" t="s">
        <v>130</v>
      </c>
      <c r="AJ1287" s="1" t="s">
        <v>74</v>
      </c>
      <c r="AK1287" s="8" t="s">
        <v>164</v>
      </c>
    </row>
    <row r="1288" spans="1:37" ht="16">
      <c r="A1288" s="8" t="s">
        <v>163</v>
      </c>
      <c r="B1288" s="8" t="s">
        <v>164</v>
      </c>
      <c r="C1288" s="8" t="s">
        <v>66</v>
      </c>
      <c r="D1288" s="11" t="s">
        <v>67</v>
      </c>
      <c r="E1288" s="24">
        <v>94</v>
      </c>
      <c r="F1288" s="13">
        <v>0.26200000000000001</v>
      </c>
      <c r="G1288" s="24">
        <v>3772.7</v>
      </c>
      <c r="I1288" s="13">
        <v>-27.414999999999999</v>
      </c>
      <c r="J1288" s="38">
        <v>1.0756824601391841</v>
      </c>
      <c r="K1288" s="103">
        <f t="shared" si="187"/>
        <v>1.1635505605827217</v>
      </c>
      <c r="L1288" s="25">
        <v>1.7999999999999999E-2</v>
      </c>
      <c r="N1288">
        <v>13.3</v>
      </c>
      <c r="O1288" s="70">
        <v>818.19799999999998</v>
      </c>
      <c r="P1288" s="70">
        <v>504.44940000000003</v>
      </c>
      <c r="Q1288" s="70">
        <f t="shared" si="180"/>
        <v>0.61653707293344651</v>
      </c>
      <c r="R1288" s="23">
        <f t="shared" si="181"/>
        <v>8.1999430700148395</v>
      </c>
      <c r="S1288" s="25">
        <v>6.4240000000000004</v>
      </c>
      <c r="T1288" s="23">
        <f t="shared" si="182"/>
        <v>0.78342007318209039</v>
      </c>
      <c r="U1288" s="23">
        <f t="shared" si="183"/>
        <v>1.2764544006872414</v>
      </c>
      <c r="V1288" s="23">
        <f t="shared" si="184"/>
        <v>2.2976179212370343E-2</v>
      </c>
      <c r="W1288" s="1">
        <v>995</v>
      </c>
      <c r="X1288" s="1">
        <f t="shared" si="185"/>
        <v>2.309163739936718E-5</v>
      </c>
      <c r="Y1288" s="7">
        <v>2000</v>
      </c>
      <c r="Z1288" s="1">
        <v>10.287000000000001</v>
      </c>
      <c r="AA1288" s="1">
        <f t="shared" si="186"/>
        <v>4.4894794205049436E-3</v>
      </c>
      <c r="AB1288" s="1">
        <f t="shared" si="188"/>
        <v>5.2237362964531201E-5</v>
      </c>
      <c r="AD1288" s="8" t="s">
        <v>164</v>
      </c>
      <c r="AE1288" s="1" t="s">
        <v>69</v>
      </c>
      <c r="AF1288" s="1" t="s">
        <v>70</v>
      </c>
      <c r="AG1288" s="1" t="s">
        <v>157</v>
      </c>
      <c r="AH1288" s="1" t="s">
        <v>114</v>
      </c>
      <c r="AI1288" s="1" t="s">
        <v>130</v>
      </c>
      <c r="AJ1288" s="1" t="s">
        <v>74</v>
      </c>
      <c r="AK1288" s="8" t="s">
        <v>164</v>
      </c>
    </row>
    <row r="1289" spans="1:37" ht="16">
      <c r="A1289" s="8" t="s">
        <v>163</v>
      </c>
      <c r="B1289" s="8" t="s">
        <v>164</v>
      </c>
      <c r="C1289" s="8" t="s">
        <v>66</v>
      </c>
      <c r="D1289" s="11" t="s">
        <v>67</v>
      </c>
      <c r="E1289" s="24">
        <v>95</v>
      </c>
      <c r="F1289" s="13">
        <v>0.54600000000000004</v>
      </c>
      <c r="G1289" s="24">
        <v>3838.5</v>
      </c>
      <c r="I1289" s="13">
        <v>-33.244</v>
      </c>
      <c r="J1289" s="38">
        <v>1.0693045023964964</v>
      </c>
      <c r="K1289" s="103">
        <f t="shared" si="187"/>
        <v>1.1566577051477864</v>
      </c>
      <c r="L1289" s="25">
        <v>3.7999999999999999E-2</v>
      </c>
      <c r="N1289">
        <v>13.3</v>
      </c>
      <c r="O1289" s="70">
        <v>818.19799999999998</v>
      </c>
      <c r="P1289" s="70">
        <v>504.44940000000003</v>
      </c>
      <c r="Q1289" s="70">
        <f t="shared" si="180"/>
        <v>0.61653707293344651</v>
      </c>
      <c r="R1289" s="23">
        <f t="shared" si="181"/>
        <v>8.1999430700148395</v>
      </c>
      <c r="S1289" s="25">
        <v>6.4240000000000004</v>
      </c>
      <c r="T1289" s="23">
        <f t="shared" si="182"/>
        <v>0.78342007318209039</v>
      </c>
      <c r="U1289" s="23">
        <f t="shared" si="183"/>
        <v>1.2764544006872414</v>
      </c>
      <c r="V1289" s="23">
        <f t="shared" si="184"/>
        <v>4.8505267226115173E-2</v>
      </c>
      <c r="W1289" s="1">
        <v>995</v>
      </c>
      <c r="X1289" s="1">
        <f t="shared" si="185"/>
        <v>4.8749012287552937E-5</v>
      </c>
      <c r="Y1289" s="7">
        <v>2000</v>
      </c>
      <c r="Z1289" s="1">
        <v>10.287000000000001</v>
      </c>
      <c r="AA1289" s="1">
        <f t="shared" si="186"/>
        <v>9.4777898877326586E-3</v>
      </c>
      <c r="AB1289" s="1">
        <f t="shared" si="188"/>
        <v>1.0962558701417754E-4</v>
      </c>
      <c r="AD1289" s="8" t="s">
        <v>164</v>
      </c>
      <c r="AE1289" s="1" t="s">
        <v>69</v>
      </c>
      <c r="AF1289" s="1" t="s">
        <v>70</v>
      </c>
      <c r="AG1289" s="1" t="s">
        <v>157</v>
      </c>
      <c r="AH1289" s="1" t="s">
        <v>114</v>
      </c>
      <c r="AI1289" s="1" t="s">
        <v>130</v>
      </c>
      <c r="AJ1289" s="1" t="s">
        <v>74</v>
      </c>
      <c r="AK1289" s="8" t="s">
        <v>164</v>
      </c>
    </row>
    <row r="1290" spans="1:37" ht="16">
      <c r="A1290" s="8" t="s">
        <v>165</v>
      </c>
      <c r="B1290" s="8" t="s">
        <v>166</v>
      </c>
      <c r="C1290" s="8" t="s">
        <v>156</v>
      </c>
      <c r="D1290" s="11" t="s">
        <v>67</v>
      </c>
      <c r="E1290" s="24">
        <v>15</v>
      </c>
      <c r="F1290" s="13">
        <v>0.28999999999999998</v>
      </c>
      <c r="G1290" s="24">
        <v>1402.8</v>
      </c>
      <c r="H1290" s="8" t="s">
        <v>118</v>
      </c>
      <c r="I1290" s="13">
        <v>-34.207999999999998</v>
      </c>
      <c r="J1290" s="38">
        <v>1.0682496365139547</v>
      </c>
      <c r="K1290" s="103">
        <f t="shared" si="187"/>
        <v>1.1555176720914575</v>
      </c>
      <c r="L1290" s="25">
        <v>8.3000000000000004E-2</v>
      </c>
      <c r="N1290">
        <v>13.3</v>
      </c>
      <c r="O1290" s="70">
        <v>818.19799999999998</v>
      </c>
      <c r="P1290" s="70">
        <v>504.44940000000003</v>
      </c>
      <c r="Q1290" s="70">
        <f t="shared" si="180"/>
        <v>0.61653707293344651</v>
      </c>
      <c r="R1290" s="23">
        <f t="shared" si="181"/>
        <v>8.1999430700148395</v>
      </c>
      <c r="S1290" s="25">
        <v>6.7279999999999998</v>
      </c>
      <c r="T1290" s="23">
        <f t="shared" si="182"/>
        <v>0.82049350130278698</v>
      </c>
      <c r="U1290" s="23">
        <f t="shared" si="183"/>
        <v>1.2187786964944767</v>
      </c>
      <c r="V1290" s="23">
        <f t="shared" si="184"/>
        <v>0.10115863180904157</v>
      </c>
      <c r="W1290" s="1">
        <v>995</v>
      </c>
      <c r="X1290" s="1">
        <f t="shared" si="185"/>
        <v>1.0166696664225283E-4</v>
      </c>
      <c r="Y1290" s="7">
        <v>2000</v>
      </c>
      <c r="Z1290" s="1">
        <v>10.375999999999999</v>
      </c>
      <c r="AA1290" s="1">
        <f t="shared" si="186"/>
        <v>1.9596562575607716E-2</v>
      </c>
      <c r="AB1290" s="1">
        <f t="shared" si="188"/>
        <v>2.2644174368360805E-4</v>
      </c>
      <c r="AD1290" s="8" t="s">
        <v>166</v>
      </c>
      <c r="AE1290" s="1" t="s">
        <v>69</v>
      </c>
      <c r="AF1290" s="1" t="s">
        <v>70</v>
      </c>
      <c r="AG1290" s="1" t="s">
        <v>157</v>
      </c>
      <c r="AH1290" s="1" t="s">
        <v>72</v>
      </c>
      <c r="AI1290" s="1" t="s">
        <v>130</v>
      </c>
      <c r="AJ1290" s="1" t="s">
        <v>140</v>
      </c>
      <c r="AK1290" s="8" t="s">
        <v>166</v>
      </c>
    </row>
    <row r="1291" spans="1:37" ht="16">
      <c r="A1291" s="8" t="s">
        <v>167</v>
      </c>
      <c r="B1291" s="8" t="s">
        <v>166</v>
      </c>
      <c r="C1291" s="8" t="s">
        <v>156</v>
      </c>
      <c r="D1291" s="11" t="s">
        <v>67</v>
      </c>
      <c r="E1291" s="24">
        <v>15</v>
      </c>
      <c r="F1291" s="13">
        <v>0.28299999999999997</v>
      </c>
      <c r="G1291" s="24">
        <v>1402.8</v>
      </c>
      <c r="H1291" s="8" t="s">
        <v>118</v>
      </c>
      <c r="I1291" s="13">
        <v>-33.139000000000003</v>
      </c>
      <c r="J1291" s="38">
        <v>1.0694193982554572</v>
      </c>
      <c r="K1291" s="103">
        <f t="shared" si="187"/>
        <v>1.1567818772846397</v>
      </c>
      <c r="L1291" s="25">
        <v>8.1000000000000003E-2</v>
      </c>
      <c r="N1291">
        <v>13.3</v>
      </c>
      <c r="O1291" s="70">
        <v>818.19799999999998</v>
      </c>
      <c r="P1291" s="70">
        <v>504.44940000000003</v>
      </c>
      <c r="Q1291" s="70">
        <f t="shared" si="180"/>
        <v>0.61653707293344651</v>
      </c>
      <c r="R1291" s="23">
        <f t="shared" si="181"/>
        <v>8.1999430700148395</v>
      </c>
      <c r="S1291" s="25">
        <v>6.7279999999999998</v>
      </c>
      <c r="T1291" s="23">
        <f t="shared" si="182"/>
        <v>0.82049350130278698</v>
      </c>
      <c r="U1291" s="23">
        <f t="shared" si="183"/>
        <v>1.2187786964944767</v>
      </c>
      <c r="V1291" s="23">
        <f t="shared" si="184"/>
        <v>9.8721074416052615E-2</v>
      </c>
      <c r="W1291" s="1">
        <v>995</v>
      </c>
      <c r="X1291" s="1">
        <f t="shared" si="185"/>
        <v>9.9217160217138312E-5</v>
      </c>
      <c r="Y1291" s="7">
        <v>2000</v>
      </c>
      <c r="Z1291" s="1">
        <v>10.375999999999999</v>
      </c>
      <c r="AA1291" s="1">
        <f t="shared" si="186"/>
        <v>1.9124356248484641E-2</v>
      </c>
      <c r="AB1291" s="1">
        <f t="shared" si="188"/>
        <v>2.2122708722982292E-4</v>
      </c>
      <c r="AD1291" s="8" t="s">
        <v>166</v>
      </c>
      <c r="AE1291" s="1" t="s">
        <v>69</v>
      </c>
      <c r="AF1291" s="1" t="s">
        <v>70</v>
      </c>
      <c r="AG1291" s="1" t="s">
        <v>157</v>
      </c>
      <c r="AH1291" s="1" t="s">
        <v>72</v>
      </c>
      <c r="AI1291" s="1" t="s">
        <v>130</v>
      </c>
      <c r="AJ1291" s="1" t="s">
        <v>140</v>
      </c>
      <c r="AK1291" s="8" t="s">
        <v>166</v>
      </c>
    </row>
    <row r="1292" spans="1:37" ht="16">
      <c r="A1292" s="8" t="s">
        <v>165</v>
      </c>
      <c r="B1292" s="8" t="s">
        <v>166</v>
      </c>
      <c r="C1292" s="8" t="s">
        <v>156</v>
      </c>
      <c r="D1292" s="11" t="s">
        <v>67</v>
      </c>
      <c r="E1292" s="24">
        <v>37</v>
      </c>
      <c r="F1292" s="13">
        <v>3.4969999999999999</v>
      </c>
      <c r="G1292" s="24">
        <v>1986.1</v>
      </c>
      <c r="H1292" s="8" t="s">
        <v>68</v>
      </c>
      <c r="I1292" s="13">
        <v>3142.5970000000002</v>
      </c>
      <c r="J1292" s="38">
        <v>4.4265308357391504</v>
      </c>
      <c r="K1292" s="103">
        <f t="shared" si="187"/>
        <v>4.77490418773748</v>
      </c>
      <c r="L1292" s="25">
        <v>0.997</v>
      </c>
      <c r="N1292">
        <v>13.3</v>
      </c>
      <c r="O1292" s="70">
        <v>818.19799999999998</v>
      </c>
      <c r="P1292" s="70">
        <v>504.44940000000003</v>
      </c>
      <c r="Q1292" s="70">
        <f t="shared" si="180"/>
        <v>0.61653707293344651</v>
      </c>
      <c r="R1292" s="23">
        <f t="shared" si="181"/>
        <v>8.1999430700148395</v>
      </c>
      <c r="S1292" s="25">
        <v>6.7279999999999998</v>
      </c>
      <c r="T1292" s="23">
        <f t="shared" si="182"/>
        <v>0.82049350130278698</v>
      </c>
      <c r="U1292" s="23">
        <f t="shared" si="183"/>
        <v>1.2187786964944767</v>
      </c>
      <c r="V1292" s="23">
        <f t="shared" si="184"/>
        <v>1.2151223604049932</v>
      </c>
      <c r="W1292" s="1">
        <v>995</v>
      </c>
      <c r="X1292" s="1">
        <f t="shared" si="185"/>
        <v>1.2212285029195912E-3</v>
      </c>
      <c r="Y1292" s="7">
        <v>2000</v>
      </c>
      <c r="Z1292" s="1">
        <v>10.375999999999999</v>
      </c>
      <c r="AA1292" s="1">
        <f t="shared" si="186"/>
        <v>0.23539485407085411</v>
      </c>
      <c r="AB1292" s="1">
        <f t="shared" si="188"/>
        <v>1.1239878744747744E-2</v>
      </c>
      <c r="AD1292" s="8" t="s">
        <v>166</v>
      </c>
      <c r="AE1292" s="1" t="s">
        <v>69</v>
      </c>
      <c r="AF1292" s="1" t="s">
        <v>70</v>
      </c>
      <c r="AG1292" s="1" t="s">
        <v>157</v>
      </c>
      <c r="AH1292" s="1" t="s">
        <v>72</v>
      </c>
      <c r="AI1292" s="1" t="s">
        <v>130</v>
      </c>
      <c r="AJ1292" s="1" t="s">
        <v>140</v>
      </c>
      <c r="AK1292" s="8" t="s">
        <v>166</v>
      </c>
    </row>
    <row r="1293" spans="1:37" ht="16">
      <c r="A1293" s="8" t="s">
        <v>167</v>
      </c>
      <c r="B1293" s="8" t="s">
        <v>166</v>
      </c>
      <c r="C1293" s="8" t="s">
        <v>156</v>
      </c>
      <c r="D1293" s="11" t="s">
        <v>67</v>
      </c>
      <c r="E1293" s="24">
        <v>38</v>
      </c>
      <c r="F1293" s="13">
        <v>3.6150000000000002</v>
      </c>
      <c r="G1293" s="24">
        <v>1986.3</v>
      </c>
      <c r="H1293" s="8" t="s">
        <v>68</v>
      </c>
      <c r="I1293" s="13">
        <v>3007.53</v>
      </c>
      <c r="J1293" s="38">
        <v>4.2883955412396313</v>
      </c>
      <c r="K1293" s="103">
        <f t="shared" si="187"/>
        <v>4.6264237302909583</v>
      </c>
      <c r="L1293" s="25">
        <v>1.034</v>
      </c>
      <c r="N1293">
        <v>13.3</v>
      </c>
      <c r="O1293" s="70">
        <v>818.19799999999998</v>
      </c>
      <c r="P1293" s="70">
        <v>504.44940000000003</v>
      </c>
      <c r="Q1293" s="70">
        <f t="shared" si="180"/>
        <v>0.61653707293344651</v>
      </c>
      <c r="R1293" s="23">
        <f t="shared" si="181"/>
        <v>8.1999430700148395</v>
      </c>
      <c r="S1293" s="25">
        <v>6.7279999999999998</v>
      </c>
      <c r="T1293" s="23">
        <f t="shared" si="182"/>
        <v>0.82049350130278698</v>
      </c>
      <c r="U1293" s="23">
        <f t="shared" si="183"/>
        <v>1.2187786964944767</v>
      </c>
      <c r="V1293" s="23">
        <f t="shared" si="184"/>
        <v>1.2602171721752888</v>
      </c>
      <c r="W1293" s="1">
        <v>995</v>
      </c>
      <c r="X1293" s="1">
        <f t="shared" si="185"/>
        <v>1.2665499217842098E-3</v>
      </c>
      <c r="Y1293" s="7">
        <v>2000</v>
      </c>
      <c r="Z1293" s="1">
        <v>10.375999999999999</v>
      </c>
      <c r="AA1293" s="1">
        <f t="shared" si="186"/>
        <v>0.24413067112263104</v>
      </c>
      <c r="AB1293" s="1">
        <f t="shared" si="188"/>
        <v>1.1294519301735979E-2</v>
      </c>
      <c r="AD1293" s="8" t="s">
        <v>166</v>
      </c>
      <c r="AE1293" s="1" t="s">
        <v>69</v>
      </c>
      <c r="AF1293" s="1" t="s">
        <v>70</v>
      </c>
      <c r="AG1293" s="1" t="s">
        <v>157</v>
      </c>
      <c r="AH1293" s="1" t="s">
        <v>72</v>
      </c>
      <c r="AI1293" s="1" t="s">
        <v>130</v>
      </c>
      <c r="AJ1293" s="1" t="s">
        <v>140</v>
      </c>
      <c r="AK1293" s="8" t="s">
        <v>166</v>
      </c>
    </row>
    <row r="1294" spans="1:37" ht="16">
      <c r="A1294" s="8" t="s">
        <v>165</v>
      </c>
      <c r="B1294" s="8" t="s">
        <v>166</v>
      </c>
      <c r="C1294" s="8" t="s">
        <v>156</v>
      </c>
      <c r="D1294" s="11" t="s">
        <v>67</v>
      </c>
      <c r="E1294" s="24">
        <v>38</v>
      </c>
      <c r="F1294" s="13">
        <v>0.26100000000000001</v>
      </c>
      <c r="G1294" s="24">
        <v>2001</v>
      </c>
      <c r="H1294" s="8" t="s">
        <v>77</v>
      </c>
      <c r="I1294" s="13">
        <v>1789.8520000000001</v>
      </c>
      <c r="J1294" s="38">
        <v>3.0247908245274449</v>
      </c>
      <c r="K1294" s="103">
        <f t="shared" si="187"/>
        <v>3.2666161284643227</v>
      </c>
      <c r="L1294" s="25">
        <v>7.3999999999999996E-2</v>
      </c>
      <c r="N1294">
        <v>13.3</v>
      </c>
      <c r="O1294" s="70">
        <v>818.19799999999998</v>
      </c>
      <c r="P1294" s="70">
        <v>504.44940000000003</v>
      </c>
      <c r="Q1294" s="70">
        <f t="shared" si="180"/>
        <v>0.61653707293344651</v>
      </c>
      <c r="R1294" s="23">
        <f t="shared" si="181"/>
        <v>8.1999430700148395</v>
      </c>
      <c r="S1294" s="25">
        <v>6.7279999999999998</v>
      </c>
      <c r="T1294" s="23">
        <f t="shared" si="182"/>
        <v>0.82049350130278698</v>
      </c>
      <c r="U1294" s="23">
        <f t="shared" si="183"/>
        <v>1.2187786964944767</v>
      </c>
      <c r="V1294" s="23">
        <f t="shared" si="184"/>
        <v>9.0189623540591263E-2</v>
      </c>
      <c r="W1294" s="1">
        <v>995</v>
      </c>
      <c r="X1294" s="1">
        <f t="shared" si="185"/>
        <v>9.0642837729237451E-5</v>
      </c>
      <c r="Y1294" s="7">
        <v>2000</v>
      </c>
      <c r="Z1294" s="1">
        <v>10.375999999999999</v>
      </c>
      <c r="AA1294" s="1">
        <f t="shared" si="186"/>
        <v>1.7471634103553867E-2</v>
      </c>
      <c r="AB1294" s="1">
        <f t="shared" si="188"/>
        <v>5.7073121753296353E-4</v>
      </c>
      <c r="AD1294" s="8" t="s">
        <v>166</v>
      </c>
      <c r="AE1294" s="1" t="s">
        <v>69</v>
      </c>
      <c r="AF1294" s="1" t="s">
        <v>70</v>
      </c>
      <c r="AG1294" s="1" t="s">
        <v>157</v>
      </c>
      <c r="AH1294" s="1" t="s">
        <v>72</v>
      </c>
      <c r="AI1294" s="1" t="s">
        <v>130</v>
      </c>
      <c r="AJ1294" s="1" t="s">
        <v>140</v>
      </c>
      <c r="AK1294" s="8" t="s">
        <v>166</v>
      </c>
    </row>
    <row r="1295" spans="1:37" ht="16">
      <c r="A1295" s="8" t="s">
        <v>167</v>
      </c>
      <c r="B1295" s="8" t="s">
        <v>166</v>
      </c>
      <c r="C1295" s="8" t="s">
        <v>156</v>
      </c>
      <c r="D1295" s="11" t="s">
        <v>67</v>
      </c>
      <c r="E1295" s="24">
        <v>39</v>
      </c>
      <c r="F1295" s="13">
        <v>0.28999999999999998</v>
      </c>
      <c r="G1295" s="24">
        <v>2001.2</v>
      </c>
      <c r="H1295" s="8" t="s">
        <v>77</v>
      </c>
      <c r="I1295" s="13">
        <v>1427.508</v>
      </c>
      <c r="J1295" s="38">
        <v>2.6423136689377422</v>
      </c>
      <c r="K1295" s="103">
        <f t="shared" si="187"/>
        <v>2.8544608422006341</v>
      </c>
      <c r="L1295" s="25">
        <v>8.3000000000000004E-2</v>
      </c>
      <c r="N1295">
        <v>13.3</v>
      </c>
      <c r="O1295" s="70">
        <v>818.19799999999998</v>
      </c>
      <c r="P1295" s="70">
        <v>504.44940000000003</v>
      </c>
      <c r="Q1295" s="70">
        <f t="shared" si="180"/>
        <v>0.61653707293344651</v>
      </c>
      <c r="R1295" s="23">
        <f t="shared" si="181"/>
        <v>8.1999430700148395</v>
      </c>
      <c r="S1295" s="25">
        <v>6.7279999999999998</v>
      </c>
      <c r="T1295" s="23">
        <f t="shared" si="182"/>
        <v>0.82049350130278698</v>
      </c>
      <c r="U1295" s="23">
        <f t="shared" si="183"/>
        <v>1.2187786964944767</v>
      </c>
      <c r="V1295" s="23">
        <f t="shared" si="184"/>
        <v>0.10115863180904157</v>
      </c>
      <c r="W1295" s="1">
        <v>995</v>
      </c>
      <c r="X1295" s="1">
        <f t="shared" si="185"/>
        <v>1.0166696664225283E-4</v>
      </c>
      <c r="Y1295" s="7">
        <v>2000</v>
      </c>
      <c r="Z1295" s="1">
        <v>10.375999999999999</v>
      </c>
      <c r="AA1295" s="1">
        <f t="shared" si="186"/>
        <v>1.9596562575607716E-2</v>
      </c>
      <c r="AB1295" s="1">
        <f t="shared" si="188"/>
        <v>5.5937620513806625E-4</v>
      </c>
      <c r="AD1295" s="8" t="s">
        <v>166</v>
      </c>
      <c r="AE1295" s="1" t="s">
        <v>69</v>
      </c>
      <c r="AF1295" s="1" t="s">
        <v>70</v>
      </c>
      <c r="AG1295" s="1" t="s">
        <v>157</v>
      </c>
      <c r="AH1295" s="1" t="s">
        <v>72</v>
      </c>
      <c r="AI1295" s="1" t="s">
        <v>130</v>
      </c>
      <c r="AJ1295" s="1" t="s">
        <v>140</v>
      </c>
      <c r="AK1295" s="8" t="s">
        <v>166</v>
      </c>
    </row>
    <row r="1296" spans="1:37" ht="16">
      <c r="A1296" s="8" t="s">
        <v>165</v>
      </c>
      <c r="B1296" s="8" t="s">
        <v>166</v>
      </c>
      <c r="C1296" s="8" t="s">
        <v>156</v>
      </c>
      <c r="D1296" s="11" t="s">
        <v>67</v>
      </c>
      <c r="E1296" s="24">
        <v>16</v>
      </c>
      <c r="F1296" s="13">
        <v>0.52800000000000002</v>
      </c>
      <c r="G1296" s="24">
        <v>1406.6</v>
      </c>
      <c r="H1296" s="8" t="s">
        <v>78</v>
      </c>
      <c r="I1296" s="13">
        <v>197.602</v>
      </c>
      <c r="J1296" s="38">
        <v>1.3212638363350622</v>
      </c>
      <c r="K1296" s="103">
        <f t="shared" si="187"/>
        <v>1.4289027124320659</v>
      </c>
      <c r="L1296" s="25">
        <v>0.151</v>
      </c>
      <c r="N1296">
        <v>13.3</v>
      </c>
      <c r="O1296" s="70">
        <v>818.19799999999998</v>
      </c>
      <c r="P1296" s="70">
        <v>504.44940000000003</v>
      </c>
      <c r="Q1296" s="70">
        <f t="shared" si="180"/>
        <v>0.61653707293344651</v>
      </c>
      <c r="R1296" s="23">
        <f t="shared" si="181"/>
        <v>8.1999430700148395</v>
      </c>
      <c r="S1296" s="25">
        <v>6.7279999999999998</v>
      </c>
      <c r="T1296" s="23">
        <f t="shared" si="182"/>
        <v>0.82049350130278698</v>
      </c>
      <c r="U1296" s="23">
        <f t="shared" si="183"/>
        <v>1.2187786964944767</v>
      </c>
      <c r="V1296" s="23">
        <f t="shared" si="184"/>
        <v>0.18403558317066598</v>
      </c>
      <c r="W1296" s="1">
        <v>995</v>
      </c>
      <c r="X1296" s="1">
        <f t="shared" si="185"/>
        <v>1.8496038509614672E-4</v>
      </c>
      <c r="Y1296" s="7">
        <v>2000</v>
      </c>
      <c r="Z1296" s="1">
        <v>10.375999999999999</v>
      </c>
      <c r="AA1296" s="1">
        <f t="shared" si="186"/>
        <v>3.5651577697792355E-2</v>
      </c>
      <c r="AB1296" s="1">
        <f t="shared" si="188"/>
        <v>5.0942636074858042E-4</v>
      </c>
      <c r="AD1296" s="8" t="s">
        <v>166</v>
      </c>
      <c r="AE1296" s="1" t="s">
        <v>69</v>
      </c>
      <c r="AF1296" s="1" t="s">
        <v>70</v>
      </c>
      <c r="AG1296" s="1" t="s">
        <v>157</v>
      </c>
      <c r="AH1296" s="1" t="s">
        <v>72</v>
      </c>
      <c r="AI1296" s="1" t="s">
        <v>130</v>
      </c>
      <c r="AJ1296" s="1" t="s">
        <v>140</v>
      </c>
      <c r="AK1296" s="8" t="s">
        <v>166</v>
      </c>
    </row>
    <row r="1297" spans="1:37" ht="16">
      <c r="A1297" s="8" t="s">
        <v>167</v>
      </c>
      <c r="B1297" s="8" t="s">
        <v>166</v>
      </c>
      <c r="C1297" s="8" t="s">
        <v>156</v>
      </c>
      <c r="D1297" s="11" t="s">
        <v>67</v>
      </c>
      <c r="E1297" s="24">
        <v>16</v>
      </c>
      <c r="F1297" s="13">
        <v>0.50700000000000001</v>
      </c>
      <c r="G1297" s="24">
        <v>1406.8</v>
      </c>
      <c r="H1297" s="8" t="s">
        <v>78</v>
      </c>
      <c r="I1297" s="13">
        <v>213.79900000000001</v>
      </c>
      <c r="J1297" s="38">
        <v>1.3388940508780325</v>
      </c>
      <c r="K1297" s="103">
        <f t="shared" si="187"/>
        <v>1.4479481257061577</v>
      </c>
      <c r="L1297" s="25">
        <v>0.14499999999999999</v>
      </c>
      <c r="N1297">
        <v>13.3</v>
      </c>
      <c r="O1297" s="70">
        <v>818.19799999999998</v>
      </c>
      <c r="P1297" s="70">
        <v>504.44940000000003</v>
      </c>
      <c r="Q1297" s="70">
        <f t="shared" si="180"/>
        <v>0.61653707293344651</v>
      </c>
      <c r="R1297" s="23">
        <f t="shared" si="181"/>
        <v>8.1999430700148395</v>
      </c>
      <c r="S1297" s="25">
        <v>6.7279999999999998</v>
      </c>
      <c r="T1297" s="23">
        <f t="shared" si="182"/>
        <v>0.82049350130278698</v>
      </c>
      <c r="U1297" s="23">
        <f t="shared" si="183"/>
        <v>1.2187786964944767</v>
      </c>
      <c r="V1297" s="23">
        <f t="shared" si="184"/>
        <v>0.17672291099169909</v>
      </c>
      <c r="W1297" s="1">
        <v>995</v>
      </c>
      <c r="X1297" s="1">
        <f t="shared" si="185"/>
        <v>1.7761096582080311E-4</v>
      </c>
      <c r="Y1297" s="7">
        <v>2000</v>
      </c>
      <c r="Z1297" s="1">
        <v>10.375999999999999</v>
      </c>
      <c r="AA1297" s="1">
        <f t="shared" si="186"/>
        <v>3.4234958716423111E-2</v>
      </c>
      <c r="AB1297" s="1">
        <f t="shared" si="188"/>
        <v>4.9570444307072531E-4</v>
      </c>
      <c r="AD1297" s="8" t="s">
        <v>166</v>
      </c>
      <c r="AE1297" s="1" t="s">
        <v>69</v>
      </c>
      <c r="AF1297" s="1" t="s">
        <v>70</v>
      </c>
      <c r="AG1297" s="1" t="s">
        <v>157</v>
      </c>
      <c r="AH1297" s="1" t="s">
        <v>72</v>
      </c>
      <c r="AI1297" s="1" t="s">
        <v>130</v>
      </c>
      <c r="AJ1297" s="1" t="s">
        <v>140</v>
      </c>
      <c r="AK1297" s="8" t="s">
        <v>166</v>
      </c>
    </row>
    <row r="1298" spans="1:37" ht="16">
      <c r="A1298" s="8" t="s">
        <v>165</v>
      </c>
      <c r="B1298" s="8" t="s">
        <v>166</v>
      </c>
      <c r="C1298" s="8" t="s">
        <v>156</v>
      </c>
      <c r="D1298" s="11" t="s">
        <v>67</v>
      </c>
      <c r="E1298" s="24">
        <v>23</v>
      </c>
      <c r="F1298" s="13">
        <v>1.175</v>
      </c>
      <c r="G1298" s="24">
        <v>1676.6</v>
      </c>
      <c r="H1298" s="8" t="s">
        <v>80</v>
      </c>
      <c r="I1298" s="13">
        <v>8632.07</v>
      </c>
      <c r="J1298" s="38">
        <v>9.7219878684835557</v>
      </c>
      <c r="K1298" s="103">
        <f t="shared" si="187"/>
        <v>10.441588394690601</v>
      </c>
      <c r="L1298" s="25">
        <v>0.33500000000000002</v>
      </c>
      <c r="N1298">
        <v>13.3</v>
      </c>
      <c r="O1298" s="70">
        <v>818.19799999999998</v>
      </c>
      <c r="P1298" s="70">
        <v>504.44940000000003</v>
      </c>
      <c r="Q1298" s="70">
        <f t="shared" si="180"/>
        <v>0.61653707293344651</v>
      </c>
      <c r="R1298" s="23">
        <f t="shared" si="181"/>
        <v>8.1999430700148395</v>
      </c>
      <c r="S1298" s="25">
        <v>6.7279999999999998</v>
      </c>
      <c r="T1298" s="23">
        <f t="shared" si="182"/>
        <v>0.82049350130278698</v>
      </c>
      <c r="U1298" s="23">
        <f t="shared" si="183"/>
        <v>1.2187786964944767</v>
      </c>
      <c r="V1298" s="23">
        <f t="shared" si="184"/>
        <v>0.40829086332564973</v>
      </c>
      <c r="W1298" s="1">
        <v>995</v>
      </c>
      <c r="X1298" s="1">
        <f t="shared" si="185"/>
        <v>4.1034257620668313E-4</v>
      </c>
      <c r="Y1298" s="7">
        <v>2000</v>
      </c>
      <c r="Z1298" s="1">
        <v>10.375999999999999</v>
      </c>
      <c r="AA1298" s="1">
        <f t="shared" si="186"/>
        <v>7.9094559793115485E-2</v>
      </c>
      <c r="AB1298" s="1">
        <f t="shared" si="188"/>
        <v>8.2587283761895655E-3</v>
      </c>
      <c r="AD1298" s="8" t="s">
        <v>166</v>
      </c>
      <c r="AE1298" s="1" t="s">
        <v>69</v>
      </c>
      <c r="AF1298" s="1" t="s">
        <v>70</v>
      </c>
      <c r="AG1298" s="1" t="s">
        <v>157</v>
      </c>
      <c r="AH1298" s="1" t="s">
        <v>72</v>
      </c>
      <c r="AI1298" s="1" t="s">
        <v>130</v>
      </c>
      <c r="AJ1298" s="1" t="s">
        <v>140</v>
      </c>
      <c r="AK1298" s="8" t="s">
        <v>166</v>
      </c>
    </row>
    <row r="1299" spans="1:37" ht="16">
      <c r="A1299" s="8" t="s">
        <v>167</v>
      </c>
      <c r="B1299" s="8" t="s">
        <v>166</v>
      </c>
      <c r="C1299" s="8" t="s">
        <v>156</v>
      </c>
      <c r="D1299" s="11" t="s">
        <v>67</v>
      </c>
      <c r="E1299" s="24">
        <v>23</v>
      </c>
      <c r="F1299" s="13">
        <v>1.1759999999999999</v>
      </c>
      <c r="G1299" s="24">
        <v>1676.8</v>
      </c>
      <c r="H1299" s="8" t="s">
        <v>80</v>
      </c>
      <c r="I1299" s="13">
        <v>8603.1190000000006</v>
      </c>
      <c r="J1299" s="38">
        <v>9.6955997803125804</v>
      </c>
      <c r="K1299" s="103">
        <f t="shared" si="187"/>
        <v>10.41347241557194</v>
      </c>
      <c r="L1299" s="25">
        <v>0.33600000000000002</v>
      </c>
      <c r="N1299">
        <v>13.3</v>
      </c>
      <c r="O1299" s="70">
        <v>818.19799999999998</v>
      </c>
      <c r="P1299" s="70">
        <v>504.44940000000003</v>
      </c>
      <c r="Q1299" s="70">
        <f t="shared" si="180"/>
        <v>0.61653707293344651</v>
      </c>
      <c r="R1299" s="23">
        <f t="shared" si="181"/>
        <v>8.1999430700148395</v>
      </c>
      <c r="S1299" s="25">
        <v>6.7279999999999998</v>
      </c>
      <c r="T1299" s="23">
        <f t="shared" si="182"/>
        <v>0.82049350130278698</v>
      </c>
      <c r="U1299" s="23">
        <f t="shared" si="183"/>
        <v>1.2187786964944767</v>
      </c>
      <c r="V1299" s="23">
        <f t="shared" si="184"/>
        <v>0.40950964202214418</v>
      </c>
      <c r="W1299" s="1">
        <v>995</v>
      </c>
      <c r="X1299" s="1">
        <f t="shared" si="185"/>
        <v>4.1156747941924036E-4</v>
      </c>
      <c r="Y1299" s="7">
        <v>2000</v>
      </c>
      <c r="Z1299" s="1">
        <v>10.375999999999999</v>
      </c>
      <c r="AA1299" s="1">
        <f t="shared" si="186"/>
        <v>7.9330662956677025E-2</v>
      </c>
      <c r="AB1299" s="1">
        <f t="shared" si="188"/>
        <v>8.2610767040839084E-3</v>
      </c>
      <c r="AD1299" s="8" t="s">
        <v>166</v>
      </c>
      <c r="AE1299" s="1" t="s">
        <v>69</v>
      </c>
      <c r="AF1299" s="1" t="s">
        <v>70</v>
      </c>
      <c r="AG1299" s="1" t="s">
        <v>157</v>
      </c>
      <c r="AH1299" s="1" t="s">
        <v>72</v>
      </c>
      <c r="AI1299" s="1" t="s">
        <v>130</v>
      </c>
      <c r="AJ1299" s="1" t="s">
        <v>140</v>
      </c>
      <c r="AK1299" s="8" t="s">
        <v>166</v>
      </c>
    </row>
    <row r="1300" spans="1:37" ht="16">
      <c r="A1300" s="8" t="s">
        <v>165</v>
      </c>
      <c r="B1300" s="8" t="s">
        <v>166</v>
      </c>
      <c r="C1300" s="8" t="s">
        <v>156</v>
      </c>
      <c r="D1300" s="11" t="s">
        <v>67</v>
      </c>
      <c r="E1300" s="24">
        <v>28</v>
      </c>
      <c r="F1300" s="13">
        <v>0.33500000000000002</v>
      </c>
      <c r="G1300" s="24">
        <v>1810.1</v>
      </c>
      <c r="H1300" s="8" t="s">
        <v>82</v>
      </c>
      <c r="I1300" s="13">
        <v>3705.4389999999999</v>
      </c>
      <c r="J1300" s="38">
        <v>4.9978917767816471</v>
      </c>
      <c r="K1300" s="103">
        <f t="shared" si="187"/>
        <v>5.3886965760866463</v>
      </c>
      <c r="L1300" s="25">
        <v>9.6000000000000002E-2</v>
      </c>
      <c r="N1300">
        <v>13.3</v>
      </c>
      <c r="O1300" s="70">
        <v>818.19799999999998</v>
      </c>
      <c r="P1300" s="70">
        <v>504.44940000000003</v>
      </c>
      <c r="Q1300" s="70">
        <f t="shared" si="180"/>
        <v>0.61653707293344651</v>
      </c>
      <c r="R1300" s="23">
        <f t="shared" si="181"/>
        <v>8.1999430700148395</v>
      </c>
      <c r="S1300" s="25">
        <v>6.7279999999999998</v>
      </c>
      <c r="T1300" s="23">
        <f t="shared" si="182"/>
        <v>0.82049350130278698</v>
      </c>
      <c r="U1300" s="23">
        <f t="shared" si="183"/>
        <v>1.2187786964944767</v>
      </c>
      <c r="V1300" s="23">
        <f t="shared" si="184"/>
        <v>0.11700275486346977</v>
      </c>
      <c r="W1300" s="1">
        <v>995</v>
      </c>
      <c r="X1300" s="1">
        <f t="shared" si="185"/>
        <v>1.1759070840549726E-4</v>
      </c>
      <c r="Y1300" s="7">
        <v>2000</v>
      </c>
      <c r="Z1300" s="1">
        <v>10.375999999999999</v>
      </c>
      <c r="AA1300" s="1">
        <f t="shared" si="186"/>
        <v>2.2665903701907724E-2</v>
      </c>
      <c r="AB1300" s="1">
        <f t="shared" si="188"/>
        <v>1.2213967767237979E-3</v>
      </c>
      <c r="AD1300" s="8" t="s">
        <v>166</v>
      </c>
      <c r="AE1300" s="1" t="s">
        <v>69</v>
      </c>
      <c r="AF1300" s="1" t="s">
        <v>70</v>
      </c>
      <c r="AG1300" s="1" t="s">
        <v>157</v>
      </c>
      <c r="AH1300" s="1" t="s">
        <v>72</v>
      </c>
      <c r="AI1300" s="1" t="s">
        <v>130</v>
      </c>
      <c r="AJ1300" s="1" t="s">
        <v>140</v>
      </c>
      <c r="AK1300" s="8" t="s">
        <v>166</v>
      </c>
    </row>
    <row r="1301" spans="1:37" ht="16">
      <c r="A1301" s="8" t="s">
        <v>167</v>
      </c>
      <c r="B1301" s="8" t="s">
        <v>166</v>
      </c>
      <c r="C1301" s="8" t="s">
        <v>156</v>
      </c>
      <c r="D1301" s="11" t="s">
        <v>67</v>
      </c>
      <c r="E1301" s="24">
        <v>29</v>
      </c>
      <c r="F1301" s="13">
        <v>0.33700000000000002</v>
      </c>
      <c r="G1301" s="24">
        <v>1810.4</v>
      </c>
      <c r="H1301" s="8" t="s">
        <v>82</v>
      </c>
      <c r="I1301" s="13">
        <v>3688.3560000000002</v>
      </c>
      <c r="J1301" s="38">
        <v>4.9806507592810485</v>
      </c>
      <c r="K1301" s="103">
        <f t="shared" si="187"/>
        <v>5.3701836221386889</v>
      </c>
      <c r="L1301" s="25">
        <v>9.6000000000000002E-2</v>
      </c>
      <c r="N1301">
        <v>13.3</v>
      </c>
      <c r="O1301" s="70">
        <v>818.19799999999998</v>
      </c>
      <c r="P1301" s="70">
        <v>504.44940000000003</v>
      </c>
      <c r="Q1301" s="70">
        <f t="shared" si="180"/>
        <v>0.61653707293344651</v>
      </c>
      <c r="R1301" s="23">
        <f t="shared" si="181"/>
        <v>8.1999430700148395</v>
      </c>
      <c r="S1301" s="25">
        <v>6.7279999999999998</v>
      </c>
      <c r="T1301" s="23">
        <f t="shared" si="182"/>
        <v>0.82049350130278698</v>
      </c>
      <c r="U1301" s="23">
        <f t="shared" si="183"/>
        <v>1.2187786964944767</v>
      </c>
      <c r="V1301" s="23">
        <f t="shared" si="184"/>
        <v>0.11700275486346977</v>
      </c>
      <c r="W1301" s="1">
        <v>995</v>
      </c>
      <c r="X1301" s="1">
        <f t="shared" si="185"/>
        <v>1.1759070840549726E-4</v>
      </c>
      <c r="Y1301" s="7">
        <v>2000</v>
      </c>
      <c r="Z1301" s="1">
        <v>10.375999999999999</v>
      </c>
      <c r="AA1301" s="1">
        <f t="shared" si="186"/>
        <v>2.2665903701907724E-2</v>
      </c>
      <c r="AB1301" s="1">
        <f t="shared" si="188"/>
        <v>1.2172006484095755E-3</v>
      </c>
      <c r="AD1301" s="8" t="s">
        <v>166</v>
      </c>
      <c r="AE1301" s="1" t="s">
        <v>69</v>
      </c>
      <c r="AF1301" s="1" t="s">
        <v>70</v>
      </c>
      <c r="AG1301" s="1" t="s">
        <v>157</v>
      </c>
      <c r="AH1301" s="1" t="s">
        <v>72</v>
      </c>
      <c r="AI1301" s="1" t="s">
        <v>130</v>
      </c>
      <c r="AJ1301" s="1" t="s">
        <v>140</v>
      </c>
      <c r="AK1301" s="8" t="s">
        <v>166</v>
      </c>
    </row>
    <row r="1302" spans="1:37" ht="16">
      <c r="A1302" s="8" t="s">
        <v>165</v>
      </c>
      <c r="B1302" s="8" t="s">
        <v>166</v>
      </c>
      <c r="C1302" s="8" t="s">
        <v>156</v>
      </c>
      <c r="D1302" s="11" t="s">
        <v>67</v>
      </c>
      <c r="E1302" s="24">
        <v>57</v>
      </c>
      <c r="F1302" s="13">
        <v>0.55000000000000004</v>
      </c>
      <c r="G1302" s="24">
        <v>2297.1</v>
      </c>
      <c r="H1302" s="8" t="s">
        <v>83</v>
      </c>
      <c r="I1302" s="13">
        <v>1439.316</v>
      </c>
      <c r="J1302" s="38">
        <v>2.6548253157081416</v>
      </c>
      <c r="K1302" s="103">
        <f t="shared" si="187"/>
        <v>2.8679474376547107</v>
      </c>
      <c r="L1302" s="25">
        <v>0.157</v>
      </c>
      <c r="N1302">
        <v>13.3</v>
      </c>
      <c r="O1302" s="70">
        <v>818.19799999999998</v>
      </c>
      <c r="P1302" s="70">
        <v>504.44940000000003</v>
      </c>
      <c r="Q1302" s="70">
        <f t="shared" si="180"/>
        <v>0.61653707293344651</v>
      </c>
      <c r="R1302" s="23">
        <f t="shared" si="181"/>
        <v>8.1999430700148395</v>
      </c>
      <c r="S1302" s="25">
        <v>6.7279999999999998</v>
      </c>
      <c r="T1302" s="23">
        <f t="shared" si="182"/>
        <v>0.82049350130278698</v>
      </c>
      <c r="U1302" s="23">
        <f t="shared" si="183"/>
        <v>1.2187786964944767</v>
      </c>
      <c r="V1302" s="23">
        <f t="shared" si="184"/>
        <v>0.19134825534963285</v>
      </c>
      <c r="W1302" s="1">
        <v>995</v>
      </c>
      <c r="X1302" s="1">
        <f t="shared" si="185"/>
        <v>1.923098043714903E-4</v>
      </c>
      <c r="Y1302" s="7">
        <v>2000</v>
      </c>
      <c r="Z1302" s="1">
        <v>10.375999999999999</v>
      </c>
      <c r="AA1302" s="1">
        <f t="shared" si="186"/>
        <v>3.7068196679161586E-2</v>
      </c>
      <c r="AB1302" s="1">
        <f t="shared" si="188"/>
        <v>1.0630963968448232E-3</v>
      </c>
      <c r="AD1302" s="8" t="s">
        <v>166</v>
      </c>
      <c r="AE1302" s="1" t="s">
        <v>69</v>
      </c>
      <c r="AF1302" s="1" t="s">
        <v>70</v>
      </c>
      <c r="AG1302" s="1" t="s">
        <v>157</v>
      </c>
      <c r="AH1302" s="1" t="s">
        <v>72</v>
      </c>
      <c r="AI1302" s="1" t="s">
        <v>130</v>
      </c>
      <c r="AJ1302" s="1" t="s">
        <v>140</v>
      </c>
      <c r="AK1302" s="8" t="s">
        <v>166</v>
      </c>
    </row>
    <row r="1303" spans="1:37" ht="16">
      <c r="A1303" s="8" t="s">
        <v>167</v>
      </c>
      <c r="B1303" s="8" t="s">
        <v>166</v>
      </c>
      <c r="C1303" s="8" t="s">
        <v>156</v>
      </c>
      <c r="D1303" s="11" t="s">
        <v>67</v>
      </c>
      <c r="E1303" s="24">
        <v>58</v>
      </c>
      <c r="F1303" s="13">
        <v>0.38900000000000001</v>
      </c>
      <c r="G1303" s="24">
        <v>2297.3000000000002</v>
      </c>
      <c r="H1303" s="8" t="s">
        <v>83</v>
      </c>
      <c r="I1303" s="13">
        <v>1355.6949999999999</v>
      </c>
      <c r="J1303" s="38">
        <v>2.5661519694818811</v>
      </c>
      <c r="K1303" s="103">
        <f t="shared" si="187"/>
        <v>2.7723583687091482</v>
      </c>
      <c r="L1303" s="25">
        <v>0.111</v>
      </c>
      <c r="N1303">
        <v>13.3</v>
      </c>
      <c r="O1303" s="70">
        <v>818.19799999999998</v>
      </c>
      <c r="P1303" s="70">
        <v>504.44940000000003</v>
      </c>
      <c r="Q1303" s="70">
        <f t="shared" si="180"/>
        <v>0.61653707293344651</v>
      </c>
      <c r="R1303" s="23">
        <f t="shared" si="181"/>
        <v>8.1999430700148395</v>
      </c>
      <c r="S1303" s="25">
        <v>6.7279999999999998</v>
      </c>
      <c r="T1303" s="23">
        <f t="shared" si="182"/>
        <v>0.82049350130278698</v>
      </c>
      <c r="U1303" s="23">
        <f t="shared" si="183"/>
        <v>1.2187786964944767</v>
      </c>
      <c r="V1303" s="23">
        <f t="shared" si="184"/>
        <v>0.13528443531088691</v>
      </c>
      <c r="W1303" s="1">
        <v>995</v>
      </c>
      <c r="X1303" s="1">
        <f t="shared" si="185"/>
        <v>1.3596425659385619E-4</v>
      </c>
      <c r="Y1303" s="7">
        <v>2000</v>
      </c>
      <c r="Z1303" s="1">
        <v>10.375999999999999</v>
      </c>
      <c r="AA1303" s="1">
        <f t="shared" si="186"/>
        <v>2.6207451155330803E-2</v>
      </c>
      <c r="AB1303" s="1">
        <f t="shared" si="188"/>
        <v>7.2656446533017583E-4</v>
      </c>
      <c r="AD1303" s="8" t="s">
        <v>166</v>
      </c>
      <c r="AE1303" s="1" t="s">
        <v>69</v>
      </c>
      <c r="AF1303" s="1" t="s">
        <v>70</v>
      </c>
      <c r="AG1303" s="1" t="s">
        <v>157</v>
      </c>
      <c r="AH1303" s="1" t="s">
        <v>72</v>
      </c>
      <c r="AI1303" s="1" t="s">
        <v>130</v>
      </c>
      <c r="AJ1303" s="1" t="s">
        <v>140</v>
      </c>
      <c r="AK1303" s="8" t="s">
        <v>166</v>
      </c>
    </row>
    <row r="1304" spans="1:37" ht="16">
      <c r="A1304" s="8" t="s">
        <v>165</v>
      </c>
      <c r="B1304" s="8" t="s">
        <v>166</v>
      </c>
      <c r="C1304" s="8" t="s">
        <v>156</v>
      </c>
      <c r="D1304" s="11" t="s">
        <v>67</v>
      </c>
      <c r="E1304" s="24">
        <v>13</v>
      </c>
      <c r="F1304" s="13">
        <v>0.89400000000000002</v>
      </c>
      <c r="G1304" s="24">
        <v>1212.5999999999999</v>
      </c>
      <c r="H1304" s="8" t="s">
        <v>84</v>
      </c>
      <c r="I1304" s="13">
        <v>-21.449000000000002</v>
      </c>
      <c r="J1304" s="38">
        <v>1.0822094686075943</v>
      </c>
      <c r="K1304" s="103">
        <f t="shared" si="187"/>
        <v>1.1706044245616019</v>
      </c>
      <c r="L1304" s="25">
        <v>0.255</v>
      </c>
      <c r="N1304">
        <v>13.3</v>
      </c>
      <c r="O1304" s="70">
        <v>818.19799999999998</v>
      </c>
      <c r="P1304" s="70">
        <v>504.44940000000003</v>
      </c>
      <c r="Q1304" s="70">
        <f t="shared" si="180"/>
        <v>0.61653707293344651</v>
      </c>
      <c r="R1304" s="23">
        <f t="shared" si="181"/>
        <v>8.1999430700148395</v>
      </c>
      <c r="S1304" s="25">
        <v>6.7279999999999998</v>
      </c>
      <c r="T1304" s="23">
        <f t="shared" si="182"/>
        <v>0.82049350130278698</v>
      </c>
      <c r="U1304" s="23">
        <f t="shared" si="183"/>
        <v>1.2187786964944767</v>
      </c>
      <c r="V1304" s="23">
        <f t="shared" si="184"/>
        <v>0.31078856760609158</v>
      </c>
      <c r="W1304" s="1">
        <v>995</v>
      </c>
      <c r="X1304" s="1">
        <f t="shared" si="185"/>
        <v>3.1235031920210212E-4</v>
      </c>
      <c r="Y1304" s="7">
        <v>2000</v>
      </c>
      <c r="Z1304" s="1">
        <v>10.375999999999999</v>
      </c>
      <c r="AA1304" s="1">
        <f t="shared" si="186"/>
        <v>6.0206306708192388E-2</v>
      </c>
      <c r="AB1304" s="1">
        <f t="shared" si="188"/>
        <v>7.0477769019122868E-4</v>
      </c>
      <c r="AD1304" s="8" t="s">
        <v>166</v>
      </c>
      <c r="AE1304" s="1" t="s">
        <v>69</v>
      </c>
      <c r="AF1304" s="1" t="s">
        <v>70</v>
      </c>
      <c r="AG1304" s="1" t="s">
        <v>157</v>
      </c>
      <c r="AH1304" s="1" t="s">
        <v>72</v>
      </c>
      <c r="AI1304" s="1" t="s">
        <v>130</v>
      </c>
      <c r="AJ1304" s="1" t="s">
        <v>140</v>
      </c>
      <c r="AK1304" s="8" t="s">
        <v>166</v>
      </c>
    </row>
    <row r="1305" spans="1:37" ht="16">
      <c r="A1305" s="8" t="s">
        <v>167</v>
      </c>
      <c r="B1305" s="8" t="s">
        <v>166</v>
      </c>
      <c r="C1305" s="8" t="s">
        <v>156</v>
      </c>
      <c r="D1305" s="11" t="s">
        <v>67</v>
      </c>
      <c r="E1305" s="24">
        <v>13</v>
      </c>
      <c r="F1305" s="13">
        <v>0.88800000000000001</v>
      </c>
      <c r="G1305" s="24">
        <v>1212.5999999999999</v>
      </c>
      <c r="H1305" s="8" t="s">
        <v>84</v>
      </c>
      <c r="I1305" s="13">
        <v>-21.66</v>
      </c>
      <c r="J1305" s="38">
        <v>1.0819786420683692</v>
      </c>
      <c r="K1305" s="103">
        <f t="shared" si="187"/>
        <v>1.1703549671642057</v>
      </c>
      <c r="L1305" s="25">
        <v>0.254</v>
      </c>
      <c r="N1305">
        <v>13.3</v>
      </c>
      <c r="O1305" s="70">
        <v>818.19799999999998</v>
      </c>
      <c r="P1305" s="70">
        <v>504.44940000000003</v>
      </c>
      <c r="Q1305" s="70">
        <f t="shared" si="180"/>
        <v>0.61653707293344651</v>
      </c>
      <c r="R1305" s="23">
        <f t="shared" si="181"/>
        <v>8.1999430700148395</v>
      </c>
      <c r="S1305" s="25">
        <v>6.7279999999999998</v>
      </c>
      <c r="T1305" s="23">
        <f t="shared" si="182"/>
        <v>0.82049350130278698</v>
      </c>
      <c r="U1305" s="23">
        <f t="shared" si="183"/>
        <v>1.2187786964944767</v>
      </c>
      <c r="V1305" s="23">
        <f t="shared" si="184"/>
        <v>0.30956978890959708</v>
      </c>
      <c r="W1305" s="1">
        <v>995</v>
      </c>
      <c r="X1305" s="1">
        <f t="shared" si="185"/>
        <v>3.1112541598954483E-4</v>
      </c>
      <c r="Y1305" s="7">
        <v>2000</v>
      </c>
      <c r="Z1305" s="1">
        <v>10.375999999999999</v>
      </c>
      <c r="AA1305" s="1">
        <f t="shared" si="186"/>
        <v>5.9970203544630854E-2</v>
      </c>
      <c r="AB1305" s="1">
        <f t="shared" si="188"/>
        <v>7.0186425600307178E-4</v>
      </c>
      <c r="AD1305" s="8" t="s">
        <v>166</v>
      </c>
      <c r="AE1305" s="1" t="s">
        <v>69</v>
      </c>
      <c r="AF1305" s="1" t="s">
        <v>70</v>
      </c>
      <c r="AG1305" s="1" t="s">
        <v>157</v>
      </c>
      <c r="AH1305" s="1" t="s">
        <v>72</v>
      </c>
      <c r="AI1305" s="1" t="s">
        <v>130</v>
      </c>
      <c r="AJ1305" s="1" t="s">
        <v>140</v>
      </c>
      <c r="AK1305" s="8" t="s">
        <v>166</v>
      </c>
    </row>
    <row r="1306" spans="1:37" ht="16">
      <c r="A1306" s="8" t="s">
        <v>165</v>
      </c>
      <c r="B1306" s="8" t="s">
        <v>166</v>
      </c>
      <c r="C1306" s="8" t="s">
        <v>156</v>
      </c>
      <c r="D1306" s="11" t="s">
        <v>67</v>
      </c>
      <c r="E1306" s="24">
        <v>35</v>
      </c>
      <c r="F1306" s="13">
        <v>4.49</v>
      </c>
      <c r="G1306" s="24">
        <v>1908.8</v>
      </c>
      <c r="H1306" s="8" t="s">
        <v>87</v>
      </c>
      <c r="I1306" s="13">
        <v>9665.2890000000007</v>
      </c>
      <c r="J1306" s="38">
        <v>10.653748092876441</v>
      </c>
      <c r="K1306" s="103">
        <f t="shared" si="187"/>
        <v>11.433580940447197</v>
      </c>
      <c r="L1306" s="25">
        <v>1.28</v>
      </c>
      <c r="N1306">
        <v>13.3</v>
      </c>
      <c r="O1306" s="70">
        <v>818.19799999999998</v>
      </c>
      <c r="P1306" s="70">
        <v>504.44940000000003</v>
      </c>
      <c r="Q1306" s="70">
        <f t="shared" si="180"/>
        <v>0.61653707293344651</v>
      </c>
      <c r="R1306" s="23">
        <f t="shared" si="181"/>
        <v>8.1999430700148395</v>
      </c>
      <c r="S1306" s="25">
        <v>6.7279999999999998</v>
      </c>
      <c r="T1306" s="23">
        <f t="shared" si="182"/>
        <v>0.82049350130278698</v>
      </c>
      <c r="U1306" s="23">
        <f t="shared" si="183"/>
        <v>1.2187786964944767</v>
      </c>
      <c r="V1306" s="23">
        <f t="shared" si="184"/>
        <v>1.5600367315129302</v>
      </c>
      <c r="W1306" s="1">
        <v>995</v>
      </c>
      <c r="X1306" s="1">
        <f t="shared" si="185"/>
        <v>1.5678761120732968E-3</v>
      </c>
      <c r="Y1306" s="7">
        <v>2000</v>
      </c>
      <c r="Z1306" s="1">
        <v>10.375999999999999</v>
      </c>
      <c r="AA1306" s="1">
        <f t="shared" si="186"/>
        <v>0.30221204935876961</v>
      </c>
      <c r="AB1306" s="1">
        <f t="shared" si="188"/>
        <v>3.4553659275219153E-2</v>
      </c>
      <c r="AD1306" s="8" t="s">
        <v>166</v>
      </c>
      <c r="AE1306" s="1" t="s">
        <v>69</v>
      </c>
      <c r="AF1306" s="1" t="s">
        <v>70</v>
      </c>
      <c r="AG1306" s="1" t="s">
        <v>157</v>
      </c>
      <c r="AH1306" s="1" t="s">
        <v>72</v>
      </c>
      <c r="AI1306" s="1" t="s">
        <v>130</v>
      </c>
      <c r="AJ1306" s="1" t="s">
        <v>140</v>
      </c>
      <c r="AK1306" s="8" t="s">
        <v>166</v>
      </c>
    </row>
    <row r="1307" spans="1:37" ht="16">
      <c r="A1307" s="8" t="s">
        <v>167</v>
      </c>
      <c r="B1307" s="8" t="s">
        <v>166</v>
      </c>
      <c r="C1307" s="8" t="s">
        <v>156</v>
      </c>
      <c r="D1307" s="11" t="s">
        <v>67</v>
      </c>
      <c r="E1307" s="24">
        <v>36</v>
      </c>
      <c r="F1307" s="13">
        <v>4.4640000000000004</v>
      </c>
      <c r="G1307" s="24">
        <v>1909</v>
      </c>
      <c r="H1307" s="8" t="s">
        <v>87</v>
      </c>
      <c r="I1307" s="13">
        <v>9718.6830000000009</v>
      </c>
      <c r="J1307" s="38">
        <v>10.701376605217495</v>
      </c>
      <c r="K1307" s="103">
        <f t="shared" si="187"/>
        <v>11.484247645779764</v>
      </c>
      <c r="L1307" s="25">
        <v>1.2769999999999999</v>
      </c>
      <c r="N1307">
        <v>13.3</v>
      </c>
      <c r="O1307" s="70">
        <v>818.19799999999998</v>
      </c>
      <c r="P1307" s="70">
        <v>504.44940000000003</v>
      </c>
      <c r="Q1307" s="70">
        <f t="shared" si="180"/>
        <v>0.61653707293344651</v>
      </c>
      <c r="R1307" s="23">
        <f t="shared" si="181"/>
        <v>8.1999430700148395</v>
      </c>
      <c r="S1307" s="25">
        <v>6.7279999999999998</v>
      </c>
      <c r="T1307" s="23">
        <f t="shared" si="182"/>
        <v>0.82049350130278698</v>
      </c>
      <c r="U1307" s="23">
        <f t="shared" si="183"/>
        <v>1.2187786964944767</v>
      </c>
      <c r="V1307" s="23">
        <f t="shared" si="184"/>
        <v>1.5563803954234465</v>
      </c>
      <c r="W1307" s="1">
        <v>995</v>
      </c>
      <c r="X1307" s="1">
        <f t="shared" si="185"/>
        <v>1.5642014024356246E-3</v>
      </c>
      <c r="Y1307" s="7">
        <v>2000</v>
      </c>
      <c r="Z1307" s="1">
        <v>10.375999999999999</v>
      </c>
      <c r="AA1307" s="1">
        <f t="shared" si="186"/>
        <v>0.30150373986808493</v>
      </c>
      <c r="AB1307" s="1">
        <f t="shared" si="188"/>
        <v>3.4625436147738484E-2</v>
      </c>
      <c r="AD1307" s="8" t="s">
        <v>166</v>
      </c>
      <c r="AE1307" s="1" t="s">
        <v>69</v>
      </c>
      <c r="AF1307" s="1" t="s">
        <v>70</v>
      </c>
      <c r="AG1307" s="1" t="s">
        <v>157</v>
      </c>
      <c r="AH1307" s="1" t="s">
        <v>72</v>
      </c>
      <c r="AI1307" s="1" t="s">
        <v>130</v>
      </c>
      <c r="AJ1307" s="1" t="s">
        <v>140</v>
      </c>
      <c r="AK1307" s="8" t="s">
        <v>166</v>
      </c>
    </row>
    <row r="1308" spans="1:37" ht="16">
      <c r="A1308" s="8" t="s">
        <v>165</v>
      </c>
      <c r="B1308" s="8" t="s">
        <v>166</v>
      </c>
      <c r="C1308" s="8" t="s">
        <v>156</v>
      </c>
      <c r="D1308" s="11" t="s">
        <v>67</v>
      </c>
      <c r="E1308" s="24">
        <v>34</v>
      </c>
      <c r="F1308" s="13">
        <v>1.466</v>
      </c>
      <c r="G1308" s="24">
        <v>1894.6</v>
      </c>
      <c r="H1308" s="8" t="s">
        <v>88</v>
      </c>
      <c r="I1308" s="13">
        <v>2920.3150000000001</v>
      </c>
      <c r="J1308" s="38">
        <v>4.198986931794245</v>
      </c>
      <c r="K1308" s="103">
        <f t="shared" si="187"/>
        <v>4.5303011628123748</v>
      </c>
      <c r="L1308" s="25">
        <v>0.41799999999999998</v>
      </c>
      <c r="N1308">
        <v>13.3</v>
      </c>
      <c r="O1308" s="70">
        <v>818.19799999999998</v>
      </c>
      <c r="P1308" s="70">
        <v>504.44940000000003</v>
      </c>
      <c r="Q1308" s="70">
        <f t="shared" si="180"/>
        <v>0.61653707293344651</v>
      </c>
      <c r="R1308" s="23">
        <f t="shared" si="181"/>
        <v>8.1999430700148395</v>
      </c>
      <c r="S1308" s="25">
        <v>6.7279999999999998</v>
      </c>
      <c r="T1308" s="23">
        <f t="shared" si="182"/>
        <v>0.82049350130278698</v>
      </c>
      <c r="U1308" s="23">
        <f t="shared" si="183"/>
        <v>1.2187786964944767</v>
      </c>
      <c r="V1308" s="23">
        <f t="shared" si="184"/>
        <v>0.50944949513469118</v>
      </c>
      <c r="W1308" s="1">
        <v>995</v>
      </c>
      <c r="X1308" s="1">
        <f t="shared" si="185"/>
        <v>5.1200954284893584E-4</v>
      </c>
      <c r="Y1308" s="7">
        <v>2000</v>
      </c>
      <c r="Z1308" s="1">
        <v>10.375999999999999</v>
      </c>
      <c r="AA1308" s="1">
        <f t="shared" si="186"/>
        <v>9.8691122368723183E-2</v>
      </c>
      <c r="AB1308" s="1">
        <f t="shared" si="188"/>
        <v>4.4710050642628504E-3</v>
      </c>
      <c r="AD1308" s="8" t="s">
        <v>166</v>
      </c>
      <c r="AE1308" s="1" t="s">
        <v>69</v>
      </c>
      <c r="AF1308" s="1" t="s">
        <v>70</v>
      </c>
      <c r="AG1308" s="1" t="s">
        <v>157</v>
      </c>
      <c r="AH1308" s="1" t="s">
        <v>72</v>
      </c>
      <c r="AI1308" s="1" t="s">
        <v>130</v>
      </c>
      <c r="AJ1308" s="1" t="s">
        <v>140</v>
      </c>
      <c r="AK1308" s="8" t="s">
        <v>166</v>
      </c>
    </row>
    <row r="1309" spans="1:37" ht="16">
      <c r="A1309" s="8" t="s">
        <v>167</v>
      </c>
      <c r="B1309" s="8" t="s">
        <v>166</v>
      </c>
      <c r="C1309" s="8" t="s">
        <v>156</v>
      </c>
      <c r="D1309" s="11" t="s">
        <v>67</v>
      </c>
      <c r="E1309" s="24">
        <v>35</v>
      </c>
      <c r="F1309" s="13">
        <v>1.464</v>
      </c>
      <c r="G1309" s="24">
        <v>1894.8</v>
      </c>
      <c r="H1309" s="8" t="s">
        <v>88</v>
      </c>
      <c r="I1309" s="13">
        <v>2918.1759999999999</v>
      </c>
      <c r="J1309" s="38">
        <v>4.1967920335304818</v>
      </c>
      <c r="K1309" s="103">
        <f t="shared" si="187"/>
        <v>4.5279412650866933</v>
      </c>
      <c r="L1309" s="25">
        <v>0.41899999999999998</v>
      </c>
      <c r="N1309">
        <v>13.3</v>
      </c>
      <c r="O1309" s="70">
        <v>818.19799999999998</v>
      </c>
      <c r="P1309" s="70">
        <v>504.44940000000003</v>
      </c>
      <c r="Q1309" s="70">
        <f t="shared" si="180"/>
        <v>0.61653707293344651</v>
      </c>
      <c r="R1309" s="23">
        <f t="shared" si="181"/>
        <v>8.1999430700148395</v>
      </c>
      <c r="S1309" s="25">
        <v>6.7279999999999998</v>
      </c>
      <c r="T1309" s="23">
        <f t="shared" si="182"/>
        <v>0.82049350130278698</v>
      </c>
      <c r="U1309" s="23">
        <f t="shared" si="183"/>
        <v>1.2187786964944767</v>
      </c>
      <c r="V1309" s="23">
        <f t="shared" si="184"/>
        <v>0.51066827383118574</v>
      </c>
      <c r="W1309" s="1">
        <v>995</v>
      </c>
      <c r="X1309" s="1">
        <f t="shared" si="185"/>
        <v>5.1323444606149319E-4</v>
      </c>
      <c r="Y1309" s="7">
        <v>2000</v>
      </c>
      <c r="Z1309" s="1">
        <v>10.375999999999999</v>
      </c>
      <c r="AA1309" s="1">
        <f t="shared" si="186"/>
        <v>9.8927225532284724E-2</v>
      </c>
      <c r="AB1309" s="1">
        <f t="shared" si="188"/>
        <v>4.4793666672816998E-3</v>
      </c>
      <c r="AD1309" s="8" t="s">
        <v>166</v>
      </c>
      <c r="AE1309" s="1" t="s">
        <v>69</v>
      </c>
      <c r="AF1309" s="1" t="s">
        <v>70</v>
      </c>
      <c r="AG1309" s="1" t="s">
        <v>157</v>
      </c>
      <c r="AH1309" s="1" t="s">
        <v>72</v>
      </c>
      <c r="AI1309" s="1" t="s">
        <v>130</v>
      </c>
      <c r="AJ1309" s="1" t="s">
        <v>140</v>
      </c>
      <c r="AK1309" s="8" t="s">
        <v>166</v>
      </c>
    </row>
    <row r="1310" spans="1:37" ht="16">
      <c r="A1310" s="8" t="s">
        <v>165</v>
      </c>
      <c r="B1310" s="8" t="s">
        <v>166</v>
      </c>
      <c r="C1310" s="8" t="s">
        <v>156</v>
      </c>
      <c r="D1310" s="11" t="s">
        <v>67</v>
      </c>
      <c r="E1310" s="24">
        <v>32</v>
      </c>
      <c r="F1310" s="13">
        <v>2.44</v>
      </c>
      <c r="G1310" s="24">
        <v>1878.7</v>
      </c>
      <c r="H1310" s="8" t="s">
        <v>89</v>
      </c>
      <c r="I1310" s="13">
        <v>10014.019</v>
      </c>
      <c r="J1310" s="38">
        <v>10.963907670467803</v>
      </c>
      <c r="K1310" s="103">
        <f t="shared" si="187"/>
        <v>11.763454456375399</v>
      </c>
      <c r="L1310" s="25">
        <v>0.69599999999999995</v>
      </c>
      <c r="N1310">
        <v>13.3</v>
      </c>
      <c r="O1310" s="70">
        <v>818.19799999999998</v>
      </c>
      <c r="P1310" s="70">
        <v>504.44940000000003</v>
      </c>
      <c r="Q1310" s="70">
        <f t="shared" si="180"/>
        <v>0.61653707293344651</v>
      </c>
      <c r="R1310" s="23">
        <f t="shared" si="181"/>
        <v>8.1999430700148395</v>
      </c>
      <c r="S1310" s="25">
        <v>6.7279999999999998</v>
      </c>
      <c r="T1310" s="23">
        <f t="shared" si="182"/>
        <v>0.82049350130278698</v>
      </c>
      <c r="U1310" s="23">
        <f t="shared" si="183"/>
        <v>1.2187786964944767</v>
      </c>
      <c r="V1310" s="23">
        <f t="shared" si="184"/>
        <v>0.8482699727601557</v>
      </c>
      <c r="W1310" s="1">
        <v>995</v>
      </c>
      <c r="X1310" s="1">
        <f t="shared" si="185"/>
        <v>8.5253263593985495E-4</v>
      </c>
      <c r="Y1310" s="7">
        <v>2000</v>
      </c>
      <c r="Z1310" s="1">
        <v>10.375999999999999</v>
      </c>
      <c r="AA1310" s="1">
        <f t="shared" si="186"/>
        <v>0.16432780183883094</v>
      </c>
      <c r="AB1310" s="1">
        <f t="shared" si="188"/>
        <v>1.9330626128473694E-2</v>
      </c>
      <c r="AD1310" s="8" t="s">
        <v>166</v>
      </c>
      <c r="AE1310" s="1" t="s">
        <v>69</v>
      </c>
      <c r="AF1310" s="1" t="s">
        <v>70</v>
      </c>
      <c r="AG1310" s="1" t="s">
        <v>157</v>
      </c>
      <c r="AH1310" s="1" t="s">
        <v>72</v>
      </c>
      <c r="AI1310" s="1" t="s">
        <v>130</v>
      </c>
      <c r="AJ1310" s="1" t="s">
        <v>140</v>
      </c>
      <c r="AK1310" s="8" t="s">
        <v>166</v>
      </c>
    </row>
    <row r="1311" spans="1:37" ht="16">
      <c r="A1311" s="8" t="s">
        <v>167</v>
      </c>
      <c r="B1311" s="8" t="s">
        <v>166</v>
      </c>
      <c r="C1311" s="8" t="s">
        <v>156</v>
      </c>
      <c r="D1311" s="11" t="s">
        <v>67</v>
      </c>
      <c r="E1311" s="24">
        <v>33</v>
      </c>
      <c r="F1311" s="13">
        <v>2.4420000000000002</v>
      </c>
      <c r="G1311" s="24">
        <v>1878.9</v>
      </c>
      <c r="H1311" s="8" t="s">
        <v>89</v>
      </c>
      <c r="I1311" s="13">
        <v>10028.691999999999</v>
      </c>
      <c r="J1311" s="38">
        <v>10.976910597561185</v>
      </c>
      <c r="K1311" s="103">
        <f t="shared" si="187"/>
        <v>11.777280197284119</v>
      </c>
      <c r="L1311" s="25">
        <v>0.69899999999999995</v>
      </c>
      <c r="N1311">
        <v>13.3</v>
      </c>
      <c r="O1311" s="70">
        <v>818.19799999999998</v>
      </c>
      <c r="P1311" s="70">
        <v>504.44940000000003</v>
      </c>
      <c r="Q1311" s="70">
        <f t="shared" si="180"/>
        <v>0.61653707293344651</v>
      </c>
      <c r="R1311" s="23">
        <f t="shared" si="181"/>
        <v>8.1999430700148395</v>
      </c>
      <c r="S1311" s="25">
        <v>6.7279999999999998</v>
      </c>
      <c r="T1311" s="23">
        <f t="shared" si="182"/>
        <v>0.82049350130278698</v>
      </c>
      <c r="U1311" s="23">
        <f t="shared" si="183"/>
        <v>1.2187786964944767</v>
      </c>
      <c r="V1311" s="23">
        <f t="shared" si="184"/>
        <v>0.85192630884963916</v>
      </c>
      <c r="W1311" s="1">
        <v>995</v>
      </c>
      <c r="X1311" s="1">
        <f t="shared" si="185"/>
        <v>8.5620734557752677E-4</v>
      </c>
      <c r="Y1311" s="7">
        <v>2000</v>
      </c>
      <c r="Z1311" s="1">
        <v>10.375999999999999</v>
      </c>
      <c r="AA1311" s="1">
        <f t="shared" si="186"/>
        <v>0.16503611132951557</v>
      </c>
      <c r="AB1311" s="1">
        <f t="shared" si="188"/>
        <v>1.943676525797881E-2</v>
      </c>
      <c r="AD1311" s="8" t="s">
        <v>166</v>
      </c>
      <c r="AE1311" s="1" t="s">
        <v>69</v>
      </c>
      <c r="AF1311" s="1" t="s">
        <v>70</v>
      </c>
      <c r="AG1311" s="1" t="s">
        <v>157</v>
      </c>
      <c r="AH1311" s="1" t="s">
        <v>72</v>
      </c>
      <c r="AI1311" s="1" t="s">
        <v>130</v>
      </c>
      <c r="AJ1311" s="1" t="s">
        <v>140</v>
      </c>
      <c r="AK1311" s="8" t="s">
        <v>166</v>
      </c>
    </row>
    <row r="1312" spans="1:37" ht="16">
      <c r="A1312" s="8" t="s">
        <v>165</v>
      </c>
      <c r="B1312" s="8" t="s">
        <v>166</v>
      </c>
      <c r="C1312" s="8" t="s">
        <v>156</v>
      </c>
      <c r="D1312" s="11" t="s">
        <v>67</v>
      </c>
      <c r="E1312" s="24">
        <v>44</v>
      </c>
      <c r="F1312" s="13">
        <v>0.29699999999999999</v>
      </c>
      <c r="G1312" s="24">
        <v>2092.6999999999998</v>
      </c>
      <c r="H1312" s="8" t="s">
        <v>90</v>
      </c>
      <c r="I1312" s="13">
        <v>5914.4970000000003</v>
      </c>
      <c r="J1312" s="38">
        <v>7.1758757481371465</v>
      </c>
      <c r="K1312" s="103">
        <f t="shared" si="187"/>
        <v>7.72314081784819</v>
      </c>
      <c r="L1312" s="25">
        <v>8.5000000000000006E-2</v>
      </c>
      <c r="N1312">
        <v>13.3</v>
      </c>
      <c r="O1312" s="70">
        <v>818.19799999999998</v>
      </c>
      <c r="P1312" s="70">
        <v>504.44940000000003</v>
      </c>
      <c r="Q1312" s="70">
        <f t="shared" si="180"/>
        <v>0.61653707293344651</v>
      </c>
      <c r="R1312" s="23">
        <f t="shared" si="181"/>
        <v>8.1999430700148395</v>
      </c>
      <c r="S1312" s="25">
        <v>6.7279999999999998</v>
      </c>
      <c r="T1312" s="23">
        <f t="shared" si="182"/>
        <v>0.82049350130278698</v>
      </c>
      <c r="U1312" s="23">
        <f t="shared" si="183"/>
        <v>1.2187786964944767</v>
      </c>
      <c r="V1312" s="23">
        <f t="shared" si="184"/>
        <v>0.10359618920203052</v>
      </c>
      <c r="W1312" s="1">
        <v>995</v>
      </c>
      <c r="X1312" s="1">
        <f t="shared" si="185"/>
        <v>1.0411677306736735E-4</v>
      </c>
      <c r="Y1312" s="7">
        <v>2000</v>
      </c>
      <c r="Z1312" s="1">
        <v>10.375999999999999</v>
      </c>
      <c r="AA1312" s="1">
        <f t="shared" si="186"/>
        <v>2.0068768902730794E-2</v>
      </c>
      <c r="AB1312" s="1">
        <f t="shared" si="188"/>
        <v>1.5499392827664261E-3</v>
      </c>
      <c r="AD1312" s="8" t="s">
        <v>166</v>
      </c>
      <c r="AE1312" s="1" t="s">
        <v>69</v>
      </c>
      <c r="AF1312" s="1" t="s">
        <v>70</v>
      </c>
      <c r="AG1312" s="1" t="s">
        <v>157</v>
      </c>
      <c r="AH1312" s="1" t="s">
        <v>72</v>
      </c>
      <c r="AI1312" s="1" t="s">
        <v>130</v>
      </c>
      <c r="AJ1312" s="1" t="s">
        <v>140</v>
      </c>
      <c r="AK1312" s="8" t="s">
        <v>166</v>
      </c>
    </row>
    <row r="1313" spans="1:37" ht="16">
      <c r="A1313" s="8" t="s">
        <v>167</v>
      </c>
      <c r="B1313" s="8" t="s">
        <v>166</v>
      </c>
      <c r="C1313" s="8" t="s">
        <v>156</v>
      </c>
      <c r="D1313" s="11" t="s">
        <v>67</v>
      </c>
      <c r="E1313" s="24">
        <v>45</v>
      </c>
      <c r="F1313" s="13">
        <v>0.35</v>
      </c>
      <c r="G1313" s="24">
        <v>2092.9</v>
      </c>
      <c r="H1313" s="8" t="s">
        <v>90</v>
      </c>
      <c r="I1313" s="13">
        <v>4785.2219999999998</v>
      </c>
      <c r="J1313" s="38">
        <v>6.075110463828322</v>
      </c>
      <c r="K1313" s="103">
        <f t="shared" si="187"/>
        <v>6.5443447964618775</v>
      </c>
      <c r="L1313" s="25">
        <v>0.1</v>
      </c>
      <c r="N1313">
        <v>13.3</v>
      </c>
      <c r="O1313" s="70">
        <v>818.19799999999998</v>
      </c>
      <c r="P1313" s="70">
        <v>504.44940000000003</v>
      </c>
      <c r="Q1313" s="70">
        <f t="shared" si="180"/>
        <v>0.61653707293344651</v>
      </c>
      <c r="R1313" s="23">
        <f t="shared" si="181"/>
        <v>8.1999430700148395</v>
      </c>
      <c r="S1313" s="25">
        <v>6.7279999999999998</v>
      </c>
      <c r="T1313" s="23">
        <f t="shared" si="182"/>
        <v>0.82049350130278698</v>
      </c>
      <c r="U1313" s="23">
        <f t="shared" si="183"/>
        <v>1.2187786964944767</v>
      </c>
      <c r="V1313" s="23">
        <f t="shared" si="184"/>
        <v>0.12187786964944768</v>
      </c>
      <c r="W1313" s="1">
        <v>995</v>
      </c>
      <c r="X1313" s="1">
        <f t="shared" si="185"/>
        <v>1.2249032125572631E-4</v>
      </c>
      <c r="Y1313" s="7">
        <v>2000</v>
      </c>
      <c r="Z1313" s="1">
        <v>10.375999999999999</v>
      </c>
      <c r="AA1313" s="1">
        <f t="shared" si="186"/>
        <v>2.361031635615388E-2</v>
      </c>
      <c r="AB1313" s="1">
        <f t="shared" si="188"/>
        <v>1.5451405098821441E-3</v>
      </c>
      <c r="AD1313" s="8" t="s">
        <v>166</v>
      </c>
      <c r="AE1313" s="1" t="s">
        <v>69</v>
      </c>
      <c r="AF1313" s="1" t="s">
        <v>70</v>
      </c>
      <c r="AG1313" s="1" t="s">
        <v>157</v>
      </c>
      <c r="AH1313" s="1" t="s">
        <v>72</v>
      </c>
      <c r="AI1313" s="1" t="s">
        <v>130</v>
      </c>
      <c r="AJ1313" s="1" t="s">
        <v>140</v>
      </c>
      <c r="AK1313" s="8" t="s">
        <v>166</v>
      </c>
    </row>
    <row r="1314" spans="1:37" ht="16">
      <c r="A1314" s="8" t="s">
        <v>165</v>
      </c>
      <c r="B1314" s="8" t="s">
        <v>166</v>
      </c>
      <c r="C1314" s="8" t="s">
        <v>156</v>
      </c>
      <c r="D1314" s="11" t="s">
        <v>67</v>
      </c>
      <c r="E1314" s="24">
        <v>42</v>
      </c>
      <c r="F1314" s="13">
        <v>0.42599999999999999</v>
      </c>
      <c r="G1314" s="24">
        <v>2056.1</v>
      </c>
      <c r="H1314" s="8" t="s">
        <v>91</v>
      </c>
      <c r="I1314" s="13">
        <v>19061.492999999999</v>
      </c>
      <c r="J1314" s="38">
        <v>18.320240066736634</v>
      </c>
      <c r="K1314" s="103">
        <f t="shared" si="187"/>
        <v>19.538525806386716</v>
      </c>
      <c r="L1314" s="25">
        <v>0.121</v>
      </c>
      <c r="N1314">
        <v>13.3</v>
      </c>
      <c r="O1314" s="70">
        <v>818.19799999999998</v>
      </c>
      <c r="P1314" s="70">
        <v>504.44940000000003</v>
      </c>
      <c r="Q1314" s="70">
        <f t="shared" si="180"/>
        <v>0.61653707293344651</v>
      </c>
      <c r="R1314" s="23">
        <f t="shared" si="181"/>
        <v>8.1999430700148395</v>
      </c>
      <c r="S1314" s="25">
        <v>6.7279999999999998</v>
      </c>
      <c r="T1314" s="23">
        <f t="shared" si="182"/>
        <v>0.82049350130278698</v>
      </c>
      <c r="U1314" s="23">
        <f t="shared" si="183"/>
        <v>1.2187786964944767</v>
      </c>
      <c r="V1314" s="23">
        <f t="shared" si="184"/>
        <v>0.14747222227583168</v>
      </c>
      <c r="W1314" s="1">
        <v>995</v>
      </c>
      <c r="X1314" s="1">
        <f t="shared" si="185"/>
        <v>1.4821328871942883E-4</v>
      </c>
      <c r="Y1314" s="7">
        <v>2000</v>
      </c>
      <c r="Z1314" s="1">
        <v>10.375999999999999</v>
      </c>
      <c r="AA1314" s="1">
        <f t="shared" si="186"/>
        <v>2.856848279094619E-2</v>
      </c>
      <c r="AB1314" s="1">
        <f t="shared" si="188"/>
        <v>5.5818603826021697E-3</v>
      </c>
      <c r="AD1314" s="8" t="s">
        <v>166</v>
      </c>
      <c r="AE1314" s="1" t="s">
        <v>69</v>
      </c>
      <c r="AF1314" s="1" t="s">
        <v>70</v>
      </c>
      <c r="AG1314" s="1" t="s">
        <v>157</v>
      </c>
      <c r="AH1314" s="1" t="s">
        <v>72</v>
      </c>
      <c r="AI1314" s="1" t="s">
        <v>130</v>
      </c>
      <c r="AJ1314" s="1" t="s">
        <v>140</v>
      </c>
      <c r="AK1314" s="8" t="s">
        <v>166</v>
      </c>
    </row>
    <row r="1315" spans="1:37" ht="16">
      <c r="A1315" s="8" t="s">
        <v>167</v>
      </c>
      <c r="B1315" s="8" t="s">
        <v>166</v>
      </c>
      <c r="C1315" s="8" t="s">
        <v>156</v>
      </c>
      <c r="D1315" s="11" t="s">
        <v>67</v>
      </c>
      <c r="E1315" s="24">
        <v>43</v>
      </c>
      <c r="F1315" s="13">
        <v>0.51100000000000001</v>
      </c>
      <c r="G1315" s="24">
        <v>2056.4</v>
      </c>
      <c r="H1315" s="8" t="s">
        <v>91</v>
      </c>
      <c r="I1315" s="13">
        <v>15164.958000000001</v>
      </c>
      <c r="J1315" s="38">
        <v>15.306566341070601</v>
      </c>
      <c r="K1315" s="103">
        <f t="shared" si="187"/>
        <v>16.36459626505161</v>
      </c>
      <c r="L1315" s="25">
        <v>0.14599999999999999</v>
      </c>
      <c r="N1315">
        <v>13.3</v>
      </c>
      <c r="O1315" s="70">
        <v>818.19799999999998</v>
      </c>
      <c r="P1315" s="70">
        <v>504.44940000000003</v>
      </c>
      <c r="Q1315" s="70">
        <f t="shared" si="180"/>
        <v>0.61653707293344651</v>
      </c>
      <c r="R1315" s="23">
        <f t="shared" si="181"/>
        <v>8.1999430700148395</v>
      </c>
      <c r="S1315" s="25">
        <v>6.7279999999999998</v>
      </c>
      <c r="T1315" s="23">
        <f t="shared" si="182"/>
        <v>0.82049350130278698</v>
      </c>
      <c r="U1315" s="23">
        <f t="shared" si="183"/>
        <v>1.2187786964944767</v>
      </c>
      <c r="V1315" s="23">
        <f t="shared" si="184"/>
        <v>0.17794168968819357</v>
      </c>
      <c r="W1315" s="1">
        <v>995</v>
      </c>
      <c r="X1315" s="1">
        <f t="shared" si="185"/>
        <v>1.7883586903336037E-4</v>
      </c>
      <c r="Y1315" s="7">
        <v>2000</v>
      </c>
      <c r="Z1315" s="1">
        <v>10.375999999999999</v>
      </c>
      <c r="AA1315" s="1">
        <f t="shared" si="186"/>
        <v>3.4471061879984652E-2</v>
      </c>
      <c r="AB1315" s="1">
        <f t="shared" si="188"/>
        <v>5.6410501049355974E-3</v>
      </c>
      <c r="AD1315" s="8" t="s">
        <v>166</v>
      </c>
      <c r="AE1315" s="1" t="s">
        <v>69</v>
      </c>
      <c r="AF1315" s="1" t="s">
        <v>70</v>
      </c>
      <c r="AG1315" s="1" t="s">
        <v>157</v>
      </c>
      <c r="AH1315" s="1" t="s">
        <v>72</v>
      </c>
      <c r="AI1315" s="1" t="s">
        <v>130</v>
      </c>
      <c r="AJ1315" s="1" t="s">
        <v>140</v>
      </c>
      <c r="AK1315" s="8" t="s">
        <v>166</v>
      </c>
    </row>
    <row r="1316" spans="1:37" ht="16">
      <c r="A1316" s="8" t="s">
        <v>165</v>
      </c>
      <c r="B1316" s="8" t="s">
        <v>166</v>
      </c>
      <c r="C1316" s="8" t="s">
        <v>156</v>
      </c>
      <c r="D1316" s="11" t="s">
        <v>67</v>
      </c>
      <c r="E1316" s="24">
        <v>55</v>
      </c>
      <c r="F1316" s="13">
        <v>1.4910000000000001</v>
      </c>
      <c r="G1316" s="24">
        <v>2269.9</v>
      </c>
      <c r="H1316" s="8" t="s">
        <v>92</v>
      </c>
      <c r="I1316" s="13">
        <v>4225.2489999999998</v>
      </c>
      <c r="J1316" s="38">
        <v>5.519534740180756</v>
      </c>
      <c r="K1316" s="103">
        <f t="shared" si="187"/>
        <v>5.9485748223024579</v>
      </c>
      <c r="L1316" s="25">
        <v>0.42499999999999999</v>
      </c>
      <c r="N1316">
        <v>13.3</v>
      </c>
      <c r="O1316" s="70">
        <v>818.19799999999998</v>
      </c>
      <c r="P1316" s="70">
        <v>504.44940000000003</v>
      </c>
      <c r="Q1316" s="70">
        <f t="shared" si="180"/>
        <v>0.61653707293344651</v>
      </c>
      <c r="R1316" s="23">
        <f t="shared" si="181"/>
        <v>8.1999430700148395</v>
      </c>
      <c r="S1316" s="25">
        <v>6.7279999999999998</v>
      </c>
      <c r="T1316" s="23">
        <f t="shared" si="182"/>
        <v>0.82049350130278698</v>
      </c>
      <c r="U1316" s="23">
        <f t="shared" si="183"/>
        <v>1.2187786964944767</v>
      </c>
      <c r="V1316" s="23">
        <f t="shared" si="184"/>
        <v>0.51798094601015254</v>
      </c>
      <c r="W1316" s="1">
        <v>995</v>
      </c>
      <c r="X1316" s="1">
        <f t="shared" si="185"/>
        <v>5.2058386533683672E-4</v>
      </c>
      <c r="Y1316" s="7">
        <v>2000</v>
      </c>
      <c r="Z1316" s="1">
        <v>10.375999999999999</v>
      </c>
      <c r="AA1316" s="1">
        <f t="shared" si="186"/>
        <v>0.10034384451365397</v>
      </c>
      <c r="AB1316" s="1">
        <f t="shared" si="188"/>
        <v>5.9690286704695457E-3</v>
      </c>
      <c r="AD1316" s="8" t="s">
        <v>166</v>
      </c>
      <c r="AE1316" s="1" t="s">
        <v>69</v>
      </c>
      <c r="AF1316" s="1" t="s">
        <v>70</v>
      </c>
      <c r="AG1316" s="1" t="s">
        <v>157</v>
      </c>
      <c r="AH1316" s="1" t="s">
        <v>72</v>
      </c>
      <c r="AI1316" s="1" t="s">
        <v>130</v>
      </c>
      <c r="AJ1316" s="1" t="s">
        <v>140</v>
      </c>
      <c r="AK1316" s="8" t="s">
        <v>166</v>
      </c>
    </row>
    <row r="1317" spans="1:37" ht="16">
      <c r="A1317" s="8" t="s">
        <v>167</v>
      </c>
      <c r="B1317" s="8" t="s">
        <v>166</v>
      </c>
      <c r="C1317" s="8" t="s">
        <v>156</v>
      </c>
      <c r="D1317" s="11" t="s">
        <v>67</v>
      </c>
      <c r="E1317" s="24">
        <v>56</v>
      </c>
      <c r="F1317" s="13">
        <v>1.4950000000000001</v>
      </c>
      <c r="G1317" s="24">
        <v>2270.1999999999998</v>
      </c>
      <c r="H1317" s="8" t="s">
        <v>92</v>
      </c>
      <c r="I1317" s="13">
        <v>4238.0519999999997</v>
      </c>
      <c r="J1317" s="38">
        <v>5.5323106112037026</v>
      </c>
      <c r="K1317" s="103">
        <f t="shared" si="187"/>
        <v>5.9622811076491988</v>
      </c>
      <c r="L1317" s="25">
        <v>0.42799999999999999</v>
      </c>
      <c r="N1317">
        <v>13.3</v>
      </c>
      <c r="O1317" s="70">
        <v>818.19799999999998</v>
      </c>
      <c r="P1317" s="70">
        <v>504.44940000000003</v>
      </c>
      <c r="Q1317" s="70">
        <f t="shared" si="180"/>
        <v>0.61653707293344651</v>
      </c>
      <c r="R1317" s="23">
        <f t="shared" si="181"/>
        <v>8.1999430700148395</v>
      </c>
      <c r="S1317" s="25">
        <v>6.7279999999999998</v>
      </c>
      <c r="T1317" s="23">
        <f t="shared" si="182"/>
        <v>0.82049350130278698</v>
      </c>
      <c r="U1317" s="23">
        <f t="shared" si="183"/>
        <v>1.2187786964944767</v>
      </c>
      <c r="V1317" s="23">
        <f t="shared" si="184"/>
        <v>0.521637282099636</v>
      </c>
      <c r="W1317" s="1">
        <v>995</v>
      </c>
      <c r="X1317" s="1">
        <f t="shared" si="185"/>
        <v>5.2425857497450854E-4</v>
      </c>
      <c r="Y1317" s="7">
        <v>2000</v>
      </c>
      <c r="Z1317" s="1">
        <v>10.375999999999999</v>
      </c>
      <c r="AA1317" s="1">
        <f t="shared" si="186"/>
        <v>0.10105215400433859</v>
      </c>
      <c r="AB1317" s="1">
        <f t="shared" si="188"/>
        <v>6.0250134870732533E-3</v>
      </c>
      <c r="AD1317" s="8" t="s">
        <v>166</v>
      </c>
      <c r="AE1317" s="1" t="s">
        <v>69</v>
      </c>
      <c r="AF1317" s="1" t="s">
        <v>70</v>
      </c>
      <c r="AG1317" s="1" t="s">
        <v>157</v>
      </c>
      <c r="AH1317" s="1" t="s">
        <v>72</v>
      </c>
      <c r="AI1317" s="1" t="s">
        <v>130</v>
      </c>
      <c r="AJ1317" s="1" t="s">
        <v>140</v>
      </c>
      <c r="AK1317" s="8" t="s">
        <v>166</v>
      </c>
    </row>
    <row r="1318" spans="1:37" ht="16">
      <c r="A1318" s="8" t="s">
        <v>165</v>
      </c>
      <c r="B1318" s="8" t="s">
        <v>166</v>
      </c>
      <c r="C1318" s="8" t="s">
        <v>156</v>
      </c>
      <c r="D1318" s="11" t="s">
        <v>67</v>
      </c>
      <c r="E1318" s="24">
        <v>54</v>
      </c>
      <c r="F1318" s="13">
        <v>0.623</v>
      </c>
      <c r="G1318" s="24">
        <v>2258</v>
      </c>
      <c r="H1318" s="8" t="s">
        <v>93</v>
      </c>
      <c r="I1318" s="13">
        <v>3276.223</v>
      </c>
      <c r="J1318" s="38">
        <v>4.5628005867686277</v>
      </c>
      <c r="K1318" s="103">
        <f t="shared" si="187"/>
        <v>4.9213462941433761</v>
      </c>
      <c r="L1318" s="25">
        <v>0.17799999999999999</v>
      </c>
      <c r="N1318">
        <v>13.3</v>
      </c>
      <c r="O1318" s="70">
        <v>818.19799999999998</v>
      </c>
      <c r="P1318" s="70">
        <v>504.44940000000003</v>
      </c>
      <c r="Q1318" s="70">
        <f t="shared" si="180"/>
        <v>0.61653707293344651</v>
      </c>
      <c r="R1318" s="23">
        <f t="shared" si="181"/>
        <v>8.1999430700148395</v>
      </c>
      <c r="S1318" s="25">
        <v>6.7279999999999998</v>
      </c>
      <c r="T1318" s="23">
        <f t="shared" si="182"/>
        <v>0.82049350130278698</v>
      </c>
      <c r="U1318" s="23">
        <f t="shared" si="183"/>
        <v>1.2187786964944767</v>
      </c>
      <c r="V1318" s="23">
        <f t="shared" si="184"/>
        <v>0.21694260797601683</v>
      </c>
      <c r="W1318" s="1">
        <v>995</v>
      </c>
      <c r="X1318" s="1">
        <f t="shared" si="185"/>
        <v>2.1803277183519279E-4</v>
      </c>
      <c r="Y1318" s="7">
        <v>2000</v>
      </c>
      <c r="Z1318" s="1">
        <v>10.375999999999999</v>
      </c>
      <c r="AA1318" s="1">
        <f t="shared" si="186"/>
        <v>4.2026363113953892E-2</v>
      </c>
      <c r="AB1318" s="1">
        <f t="shared" si="188"/>
        <v>2.0682628636718089E-3</v>
      </c>
      <c r="AD1318" s="8" t="s">
        <v>166</v>
      </c>
      <c r="AE1318" s="1" t="s">
        <v>69</v>
      </c>
      <c r="AF1318" s="1" t="s">
        <v>70</v>
      </c>
      <c r="AG1318" s="1" t="s">
        <v>157</v>
      </c>
      <c r="AH1318" s="1" t="s">
        <v>72</v>
      </c>
      <c r="AI1318" s="1" t="s">
        <v>130</v>
      </c>
      <c r="AJ1318" s="1" t="s">
        <v>140</v>
      </c>
      <c r="AK1318" s="8" t="s">
        <v>166</v>
      </c>
    </row>
    <row r="1319" spans="1:37" ht="16">
      <c r="A1319" s="8" t="s">
        <v>167</v>
      </c>
      <c r="B1319" s="8" t="s">
        <v>166</v>
      </c>
      <c r="C1319" s="8" t="s">
        <v>156</v>
      </c>
      <c r="D1319" s="11" t="s">
        <v>67</v>
      </c>
      <c r="E1319" s="24">
        <v>55</v>
      </c>
      <c r="F1319" s="13">
        <v>0.624</v>
      </c>
      <c r="G1319" s="24">
        <v>2258.1999999999998</v>
      </c>
      <c r="H1319" s="8" t="s">
        <v>93</v>
      </c>
      <c r="I1319" s="13">
        <v>3312.6260000000002</v>
      </c>
      <c r="J1319" s="38">
        <v>4.5998564852025314</v>
      </c>
      <c r="K1319" s="103">
        <f t="shared" si="187"/>
        <v>4.9611626831456936</v>
      </c>
      <c r="L1319" s="25">
        <v>0.17799999999999999</v>
      </c>
      <c r="N1319">
        <v>13.3</v>
      </c>
      <c r="O1319" s="70">
        <v>818.19799999999998</v>
      </c>
      <c r="P1319" s="70">
        <v>504.44940000000003</v>
      </c>
      <c r="Q1319" s="70">
        <f t="shared" si="180"/>
        <v>0.61653707293344651</v>
      </c>
      <c r="R1319" s="23">
        <f t="shared" si="181"/>
        <v>8.1999430700148395</v>
      </c>
      <c r="S1319" s="25">
        <v>6.7279999999999998</v>
      </c>
      <c r="T1319" s="23">
        <f t="shared" si="182"/>
        <v>0.82049350130278698</v>
      </c>
      <c r="U1319" s="23">
        <f t="shared" si="183"/>
        <v>1.2187786964944767</v>
      </c>
      <c r="V1319" s="23">
        <f t="shared" si="184"/>
        <v>0.21694260797601683</v>
      </c>
      <c r="W1319" s="1">
        <v>995</v>
      </c>
      <c r="X1319" s="1">
        <f t="shared" si="185"/>
        <v>2.1803277183519279E-4</v>
      </c>
      <c r="Y1319" s="7">
        <v>2000</v>
      </c>
      <c r="Z1319" s="1">
        <v>10.375999999999999</v>
      </c>
      <c r="AA1319" s="1">
        <f t="shared" si="186"/>
        <v>4.2026363113953892E-2</v>
      </c>
      <c r="AB1319" s="1">
        <f t="shared" si="188"/>
        <v>2.084996243892787E-3</v>
      </c>
      <c r="AD1319" s="8" t="s">
        <v>166</v>
      </c>
      <c r="AE1319" s="1" t="s">
        <v>69</v>
      </c>
      <c r="AF1319" s="1" t="s">
        <v>70</v>
      </c>
      <c r="AG1319" s="1" t="s">
        <v>157</v>
      </c>
      <c r="AH1319" s="1" t="s">
        <v>72</v>
      </c>
      <c r="AI1319" s="1" t="s">
        <v>130</v>
      </c>
      <c r="AJ1319" s="1" t="s">
        <v>140</v>
      </c>
      <c r="AK1319" s="8" t="s">
        <v>166</v>
      </c>
    </row>
    <row r="1320" spans="1:37" ht="16">
      <c r="A1320" s="8" t="s">
        <v>165</v>
      </c>
      <c r="B1320" s="8" t="s">
        <v>166</v>
      </c>
      <c r="C1320" s="8" t="s">
        <v>156</v>
      </c>
      <c r="D1320" s="11" t="s">
        <v>67</v>
      </c>
      <c r="E1320" s="24">
        <v>52</v>
      </c>
      <c r="F1320" s="13">
        <v>3.806</v>
      </c>
      <c r="G1320" s="24">
        <v>2232.5</v>
      </c>
      <c r="H1320" s="8" t="s">
        <v>94</v>
      </c>
      <c r="I1320" s="13">
        <v>13717.464</v>
      </c>
      <c r="J1320" s="38">
        <v>14.129601613846216</v>
      </c>
      <c r="K1320" s="103">
        <f t="shared" si="187"/>
        <v>15.120801406451296</v>
      </c>
      <c r="L1320" s="25">
        <v>1.085</v>
      </c>
      <c r="N1320">
        <v>13.3</v>
      </c>
      <c r="O1320" s="70">
        <v>818.19799999999998</v>
      </c>
      <c r="P1320" s="70">
        <v>504.44940000000003</v>
      </c>
      <c r="Q1320" s="70">
        <f t="shared" si="180"/>
        <v>0.61653707293344651</v>
      </c>
      <c r="R1320" s="23">
        <f t="shared" si="181"/>
        <v>8.1999430700148395</v>
      </c>
      <c r="S1320" s="25">
        <v>6.7279999999999998</v>
      </c>
      <c r="T1320" s="23">
        <f t="shared" si="182"/>
        <v>0.82049350130278698</v>
      </c>
      <c r="U1320" s="23">
        <f t="shared" si="183"/>
        <v>1.2187786964944767</v>
      </c>
      <c r="V1320" s="23">
        <f t="shared" si="184"/>
        <v>1.3223748856965072</v>
      </c>
      <c r="W1320" s="1">
        <v>995</v>
      </c>
      <c r="X1320" s="1">
        <f t="shared" si="185"/>
        <v>1.3290199856246304E-3</v>
      </c>
      <c r="Y1320" s="7">
        <v>2000</v>
      </c>
      <c r="Z1320" s="1">
        <v>10.375999999999999</v>
      </c>
      <c r="AA1320" s="1">
        <f t="shared" si="186"/>
        <v>0.25617193246426956</v>
      </c>
      <c r="AB1320" s="1">
        <f t="shared" si="188"/>
        <v>3.8735249166990733E-2</v>
      </c>
      <c r="AD1320" s="8" t="s">
        <v>166</v>
      </c>
      <c r="AE1320" s="1" t="s">
        <v>69</v>
      </c>
      <c r="AF1320" s="1" t="s">
        <v>70</v>
      </c>
      <c r="AG1320" s="1" t="s">
        <v>157</v>
      </c>
      <c r="AH1320" s="1" t="s">
        <v>72</v>
      </c>
      <c r="AI1320" s="1" t="s">
        <v>130</v>
      </c>
      <c r="AJ1320" s="1" t="s">
        <v>140</v>
      </c>
      <c r="AK1320" s="8" t="s">
        <v>166</v>
      </c>
    </row>
    <row r="1321" spans="1:37" ht="16">
      <c r="A1321" s="8" t="s">
        <v>167</v>
      </c>
      <c r="B1321" s="8" t="s">
        <v>166</v>
      </c>
      <c r="C1321" s="8" t="s">
        <v>156</v>
      </c>
      <c r="D1321" s="11" t="s">
        <v>67</v>
      </c>
      <c r="E1321" s="24">
        <v>53</v>
      </c>
      <c r="F1321" s="13">
        <v>3.806</v>
      </c>
      <c r="G1321" s="24">
        <v>2232.6999999999998</v>
      </c>
      <c r="H1321" s="8" t="s">
        <v>94</v>
      </c>
      <c r="I1321" s="13">
        <v>13752.694</v>
      </c>
      <c r="J1321" s="38">
        <v>14.158635568224545</v>
      </c>
      <c r="K1321" s="103">
        <f t="shared" si="187"/>
        <v>15.151512732896538</v>
      </c>
      <c r="L1321" s="25">
        <v>1.089</v>
      </c>
      <c r="N1321">
        <v>13.3</v>
      </c>
      <c r="O1321" s="70">
        <v>818.19799999999998</v>
      </c>
      <c r="P1321" s="70">
        <v>504.44940000000003</v>
      </c>
      <c r="Q1321" s="70">
        <f t="shared" si="180"/>
        <v>0.61653707293344651</v>
      </c>
      <c r="R1321" s="23">
        <f t="shared" si="181"/>
        <v>8.1999430700148395</v>
      </c>
      <c r="S1321" s="25">
        <v>6.7279999999999998</v>
      </c>
      <c r="T1321" s="23">
        <f t="shared" si="182"/>
        <v>0.82049350130278698</v>
      </c>
      <c r="U1321" s="23">
        <f t="shared" si="183"/>
        <v>1.2187786964944767</v>
      </c>
      <c r="V1321" s="23">
        <f t="shared" si="184"/>
        <v>1.327250000482485</v>
      </c>
      <c r="W1321" s="1">
        <v>995</v>
      </c>
      <c r="X1321" s="1">
        <f t="shared" si="185"/>
        <v>1.3339195984748593E-3</v>
      </c>
      <c r="Y1321" s="7">
        <v>2000</v>
      </c>
      <c r="Z1321" s="1">
        <v>10.375999999999999</v>
      </c>
      <c r="AA1321" s="1">
        <f t="shared" si="186"/>
        <v>0.25711634511851567</v>
      </c>
      <c r="AB1321" s="1">
        <f t="shared" si="188"/>
        <v>3.8957015768990105E-2</v>
      </c>
      <c r="AD1321" s="8" t="s">
        <v>166</v>
      </c>
      <c r="AE1321" s="1" t="s">
        <v>69</v>
      </c>
      <c r="AF1321" s="1" t="s">
        <v>70</v>
      </c>
      <c r="AG1321" s="1" t="s">
        <v>157</v>
      </c>
      <c r="AH1321" s="1" t="s">
        <v>72</v>
      </c>
      <c r="AI1321" s="1" t="s">
        <v>130</v>
      </c>
      <c r="AJ1321" s="1" t="s">
        <v>140</v>
      </c>
      <c r="AK1321" s="8" t="s">
        <v>166</v>
      </c>
    </row>
    <row r="1322" spans="1:37" ht="16">
      <c r="A1322" s="8" t="s">
        <v>165</v>
      </c>
      <c r="B1322" s="8" t="s">
        <v>166</v>
      </c>
      <c r="C1322" s="8" t="s">
        <v>156</v>
      </c>
      <c r="D1322" s="11" t="s">
        <v>67</v>
      </c>
      <c r="E1322" s="24">
        <v>53</v>
      </c>
      <c r="F1322" s="13">
        <v>6.157</v>
      </c>
      <c r="G1322" s="24">
        <v>2241.6999999999998</v>
      </c>
      <c r="H1322" s="8" t="s">
        <v>95</v>
      </c>
      <c r="I1322" s="13">
        <v>10649.028</v>
      </c>
      <c r="J1322" s="38">
        <v>11.523187167650113</v>
      </c>
      <c r="K1322" s="103">
        <f t="shared" si="187"/>
        <v>12.35785871792395</v>
      </c>
      <c r="L1322" s="25">
        <v>1.756</v>
      </c>
      <c r="N1322">
        <v>13.3</v>
      </c>
      <c r="O1322" s="70">
        <v>818.19799999999998</v>
      </c>
      <c r="P1322" s="70">
        <v>504.44940000000003</v>
      </c>
      <c r="Q1322" s="70">
        <f t="shared" si="180"/>
        <v>0.61653707293344651</v>
      </c>
      <c r="R1322" s="23">
        <f t="shared" si="181"/>
        <v>8.1999430700148395</v>
      </c>
      <c r="S1322" s="25">
        <v>6.7279999999999998</v>
      </c>
      <c r="T1322" s="23">
        <f t="shared" si="182"/>
        <v>0.82049350130278698</v>
      </c>
      <c r="U1322" s="23">
        <f t="shared" si="183"/>
        <v>1.2187786964944767</v>
      </c>
      <c r="V1322" s="23">
        <f t="shared" si="184"/>
        <v>2.1401753910443011</v>
      </c>
      <c r="W1322" s="1">
        <v>995</v>
      </c>
      <c r="X1322" s="1">
        <f t="shared" si="185"/>
        <v>2.1509300412505539E-3</v>
      </c>
      <c r="Y1322" s="7">
        <v>2000</v>
      </c>
      <c r="Z1322" s="1">
        <v>10.375999999999999</v>
      </c>
      <c r="AA1322" s="1">
        <f t="shared" si="186"/>
        <v>0.41459715521406204</v>
      </c>
      <c r="AB1322" s="1">
        <f t="shared" si="188"/>
        <v>5.1235330689885658E-2</v>
      </c>
      <c r="AD1322" s="8" t="s">
        <v>166</v>
      </c>
      <c r="AE1322" s="1" t="s">
        <v>69</v>
      </c>
      <c r="AF1322" s="1" t="s">
        <v>70</v>
      </c>
      <c r="AG1322" s="1" t="s">
        <v>157</v>
      </c>
      <c r="AH1322" s="1" t="s">
        <v>72</v>
      </c>
      <c r="AI1322" s="1" t="s">
        <v>130</v>
      </c>
      <c r="AJ1322" s="1" t="s">
        <v>140</v>
      </c>
      <c r="AK1322" s="8" t="s">
        <v>166</v>
      </c>
    </row>
    <row r="1323" spans="1:37" ht="16">
      <c r="A1323" s="8" t="s">
        <v>167</v>
      </c>
      <c r="B1323" s="8" t="s">
        <v>166</v>
      </c>
      <c r="C1323" s="8" t="s">
        <v>156</v>
      </c>
      <c r="D1323" s="11" t="s">
        <v>67</v>
      </c>
      <c r="E1323" s="24">
        <v>54</v>
      </c>
      <c r="F1323" s="13">
        <v>6.1790000000000003</v>
      </c>
      <c r="G1323" s="24">
        <v>2241.9</v>
      </c>
      <c r="H1323" s="8" t="s">
        <v>95</v>
      </c>
      <c r="I1323" s="13">
        <v>10664.485000000001</v>
      </c>
      <c r="J1323" s="38">
        <v>11.536713224392983</v>
      </c>
      <c r="K1323" s="103">
        <f t="shared" si="187"/>
        <v>12.372227518442989</v>
      </c>
      <c r="L1323" s="25">
        <v>1.7669999999999999</v>
      </c>
      <c r="N1323">
        <v>13.3</v>
      </c>
      <c r="O1323" s="70">
        <v>818.19799999999998</v>
      </c>
      <c r="P1323" s="70">
        <v>504.44940000000003</v>
      </c>
      <c r="Q1323" s="70">
        <f t="shared" si="180"/>
        <v>0.61653707293344651</v>
      </c>
      <c r="R1323" s="23">
        <f t="shared" si="181"/>
        <v>8.1999430700148395</v>
      </c>
      <c r="S1323" s="25">
        <v>6.7279999999999998</v>
      </c>
      <c r="T1323" s="23">
        <f t="shared" si="182"/>
        <v>0.82049350130278698</v>
      </c>
      <c r="U1323" s="23">
        <f t="shared" si="183"/>
        <v>1.2187786964944767</v>
      </c>
      <c r="V1323" s="23">
        <f t="shared" si="184"/>
        <v>2.1535819567057404</v>
      </c>
      <c r="W1323" s="1">
        <v>995</v>
      </c>
      <c r="X1323" s="1">
        <f t="shared" si="185"/>
        <v>2.1644039765886837E-3</v>
      </c>
      <c r="Y1323" s="7">
        <v>2000</v>
      </c>
      <c r="Z1323" s="1">
        <v>10.375999999999999</v>
      </c>
      <c r="AA1323" s="1">
        <f t="shared" si="186"/>
        <v>0.41719429001323899</v>
      </c>
      <c r="AB1323" s="1">
        <f t="shared" si="188"/>
        <v>5.1616226754390801E-2</v>
      </c>
      <c r="AD1323" s="8" t="s">
        <v>166</v>
      </c>
      <c r="AE1323" s="1" t="s">
        <v>69</v>
      </c>
      <c r="AF1323" s="1" t="s">
        <v>70</v>
      </c>
      <c r="AG1323" s="1" t="s">
        <v>157</v>
      </c>
      <c r="AH1323" s="1" t="s">
        <v>72</v>
      </c>
      <c r="AI1323" s="1" t="s">
        <v>130</v>
      </c>
      <c r="AJ1323" s="1" t="s">
        <v>140</v>
      </c>
      <c r="AK1323" s="8" t="s">
        <v>166</v>
      </c>
    </row>
    <row r="1324" spans="1:37" ht="16">
      <c r="A1324" s="8" t="s">
        <v>165</v>
      </c>
      <c r="B1324" s="8" t="s">
        <v>166</v>
      </c>
      <c r="C1324" s="8" t="s">
        <v>156</v>
      </c>
      <c r="D1324" s="11" t="s">
        <v>67</v>
      </c>
      <c r="E1324" s="24">
        <v>51</v>
      </c>
      <c r="F1324" s="13">
        <v>1.486</v>
      </c>
      <c r="G1324" s="24">
        <v>2224.1999999999998</v>
      </c>
      <c r="H1324" s="8" t="s">
        <v>96</v>
      </c>
      <c r="I1324" s="13">
        <v>11095.495000000001</v>
      </c>
      <c r="J1324" s="38">
        <v>11.912221516970263</v>
      </c>
      <c r="K1324" s="103">
        <f t="shared" si="187"/>
        <v>12.771004924947171</v>
      </c>
      <c r="L1324" s="25">
        <v>0.42399999999999999</v>
      </c>
      <c r="N1324">
        <v>13.3</v>
      </c>
      <c r="O1324" s="70">
        <v>818.19799999999998</v>
      </c>
      <c r="P1324" s="70">
        <v>504.44940000000003</v>
      </c>
      <c r="Q1324" s="70">
        <f t="shared" si="180"/>
        <v>0.61653707293344651</v>
      </c>
      <c r="R1324" s="23">
        <f t="shared" si="181"/>
        <v>8.1999430700148395</v>
      </c>
      <c r="S1324" s="25">
        <v>6.7279999999999998</v>
      </c>
      <c r="T1324" s="23">
        <f t="shared" si="182"/>
        <v>0.82049350130278698</v>
      </c>
      <c r="U1324" s="23">
        <f t="shared" si="183"/>
        <v>1.2187786964944767</v>
      </c>
      <c r="V1324" s="23">
        <f t="shared" si="184"/>
        <v>0.51676216731365809</v>
      </c>
      <c r="W1324" s="1">
        <v>995</v>
      </c>
      <c r="X1324" s="1">
        <f t="shared" si="185"/>
        <v>5.1935896212427948E-4</v>
      </c>
      <c r="Y1324" s="7">
        <v>2000</v>
      </c>
      <c r="Z1324" s="1">
        <v>10.375999999999999</v>
      </c>
      <c r="AA1324" s="1">
        <f t="shared" si="186"/>
        <v>0.10010774135009243</v>
      </c>
      <c r="AB1324" s="1">
        <f t="shared" si="188"/>
        <v>1.278476457807368E-2</v>
      </c>
      <c r="AD1324" s="8" t="s">
        <v>166</v>
      </c>
      <c r="AE1324" s="1" t="s">
        <v>69</v>
      </c>
      <c r="AF1324" s="1" t="s">
        <v>70</v>
      </c>
      <c r="AG1324" s="1" t="s">
        <v>157</v>
      </c>
      <c r="AH1324" s="1" t="s">
        <v>72</v>
      </c>
      <c r="AI1324" s="1" t="s">
        <v>130</v>
      </c>
      <c r="AJ1324" s="1" t="s">
        <v>140</v>
      </c>
      <c r="AK1324" s="8" t="s">
        <v>166</v>
      </c>
    </row>
    <row r="1325" spans="1:37" ht="16">
      <c r="A1325" s="8" t="s">
        <v>167</v>
      </c>
      <c r="B1325" s="8" t="s">
        <v>166</v>
      </c>
      <c r="C1325" s="8" t="s">
        <v>156</v>
      </c>
      <c r="D1325" s="11" t="s">
        <v>67</v>
      </c>
      <c r="E1325" s="24">
        <v>52</v>
      </c>
      <c r="F1325" s="13">
        <v>1.516</v>
      </c>
      <c r="G1325" s="24">
        <v>2224.4</v>
      </c>
      <c r="H1325" s="8" t="s">
        <v>96</v>
      </c>
      <c r="I1325" s="13">
        <v>10917.875</v>
      </c>
      <c r="J1325" s="38">
        <v>11.757860721274682</v>
      </c>
      <c r="K1325" s="103">
        <f t="shared" si="187"/>
        <v>12.607108530204192</v>
      </c>
      <c r="L1325" s="25">
        <v>0.434</v>
      </c>
      <c r="N1325">
        <v>13.3</v>
      </c>
      <c r="O1325" s="70">
        <v>818.19799999999998</v>
      </c>
      <c r="P1325" s="70">
        <v>504.44940000000003</v>
      </c>
      <c r="Q1325" s="70">
        <f t="shared" si="180"/>
        <v>0.61653707293344651</v>
      </c>
      <c r="R1325" s="23">
        <f t="shared" si="181"/>
        <v>8.1999430700148395</v>
      </c>
      <c r="S1325" s="25">
        <v>6.7279999999999998</v>
      </c>
      <c r="T1325" s="23">
        <f t="shared" si="182"/>
        <v>0.82049350130278698</v>
      </c>
      <c r="U1325" s="23">
        <f t="shared" si="183"/>
        <v>1.2187786964944767</v>
      </c>
      <c r="V1325" s="23">
        <f t="shared" si="184"/>
        <v>0.52894995427860292</v>
      </c>
      <c r="W1325" s="1">
        <v>995</v>
      </c>
      <c r="X1325" s="1">
        <f t="shared" si="185"/>
        <v>5.3160799424985217E-4</v>
      </c>
      <c r="Y1325" s="7">
        <v>2000</v>
      </c>
      <c r="Z1325" s="1">
        <v>10.375999999999999</v>
      </c>
      <c r="AA1325" s="1">
        <f t="shared" si="186"/>
        <v>0.10246877298570782</v>
      </c>
      <c r="AB1325" s="1">
        <f t="shared" si="188"/>
        <v>1.2918349419876738E-2</v>
      </c>
      <c r="AD1325" s="8" t="s">
        <v>166</v>
      </c>
      <c r="AE1325" s="1" t="s">
        <v>69</v>
      </c>
      <c r="AF1325" s="1" t="s">
        <v>70</v>
      </c>
      <c r="AG1325" s="1" t="s">
        <v>157</v>
      </c>
      <c r="AH1325" s="1" t="s">
        <v>72</v>
      </c>
      <c r="AI1325" s="1" t="s">
        <v>130</v>
      </c>
      <c r="AJ1325" s="1" t="s">
        <v>140</v>
      </c>
      <c r="AK1325" s="8" t="s">
        <v>166</v>
      </c>
    </row>
    <row r="1326" spans="1:37" ht="16">
      <c r="A1326" s="8" t="s">
        <v>165</v>
      </c>
      <c r="B1326" s="8" t="s">
        <v>166</v>
      </c>
      <c r="C1326" s="8" t="s">
        <v>156</v>
      </c>
      <c r="D1326" s="11" t="s">
        <v>67</v>
      </c>
      <c r="E1326" s="24">
        <v>50</v>
      </c>
      <c r="F1326" s="13">
        <v>0.29199999999999998</v>
      </c>
      <c r="G1326" s="24">
        <v>2205.4</v>
      </c>
      <c r="H1326" s="8" t="s">
        <v>97</v>
      </c>
      <c r="I1326" s="13">
        <v>7412.8469999999998</v>
      </c>
      <c r="J1326" s="38">
        <v>8.5971804176204749</v>
      </c>
      <c r="K1326" s="103">
        <f t="shared" si="187"/>
        <v>9.242048291448409</v>
      </c>
      <c r="L1326" s="25">
        <v>8.3000000000000004E-2</v>
      </c>
      <c r="N1326">
        <v>13.3</v>
      </c>
      <c r="O1326" s="70">
        <v>818.19799999999998</v>
      </c>
      <c r="P1326" s="70">
        <v>504.44940000000003</v>
      </c>
      <c r="Q1326" s="70">
        <f t="shared" si="180"/>
        <v>0.61653707293344651</v>
      </c>
      <c r="R1326" s="23">
        <f t="shared" si="181"/>
        <v>8.1999430700148395</v>
      </c>
      <c r="S1326" s="25">
        <v>6.7279999999999998</v>
      </c>
      <c r="T1326" s="23">
        <f t="shared" si="182"/>
        <v>0.82049350130278698</v>
      </c>
      <c r="U1326" s="23">
        <f t="shared" si="183"/>
        <v>1.2187786964944767</v>
      </c>
      <c r="V1326" s="23">
        <f t="shared" si="184"/>
        <v>0.10115863180904157</v>
      </c>
      <c r="W1326" s="1">
        <v>995</v>
      </c>
      <c r="X1326" s="1">
        <f t="shared" si="185"/>
        <v>1.0166696664225283E-4</v>
      </c>
      <c r="Y1326" s="7">
        <v>2000</v>
      </c>
      <c r="Z1326" s="1">
        <v>10.375999999999999</v>
      </c>
      <c r="AA1326" s="1">
        <f t="shared" si="186"/>
        <v>1.9596562575607716E-2</v>
      </c>
      <c r="AB1326" s="1">
        <f t="shared" si="188"/>
        <v>1.8111237767015711E-3</v>
      </c>
      <c r="AD1326" s="8" t="s">
        <v>166</v>
      </c>
      <c r="AE1326" s="1" t="s">
        <v>69</v>
      </c>
      <c r="AF1326" s="1" t="s">
        <v>70</v>
      </c>
      <c r="AG1326" s="1" t="s">
        <v>157</v>
      </c>
      <c r="AH1326" s="1" t="s">
        <v>72</v>
      </c>
      <c r="AI1326" s="1" t="s">
        <v>130</v>
      </c>
      <c r="AJ1326" s="1" t="s">
        <v>140</v>
      </c>
      <c r="AK1326" s="8" t="s">
        <v>166</v>
      </c>
    </row>
    <row r="1327" spans="1:37" ht="16">
      <c r="A1327" s="8" t="s">
        <v>167</v>
      </c>
      <c r="B1327" s="8" t="s">
        <v>166</v>
      </c>
      <c r="C1327" s="8" t="s">
        <v>156</v>
      </c>
      <c r="D1327" s="11" t="s">
        <v>67</v>
      </c>
      <c r="E1327" s="24">
        <v>51</v>
      </c>
      <c r="F1327" s="13">
        <v>0.28999999999999998</v>
      </c>
      <c r="G1327" s="24">
        <v>2205.6</v>
      </c>
      <c r="H1327" s="8" t="s">
        <v>97</v>
      </c>
      <c r="I1327" s="13">
        <v>7450.991</v>
      </c>
      <c r="J1327" s="38">
        <v>8.6327951448781253</v>
      </c>
      <c r="K1327" s="103">
        <f t="shared" si="187"/>
        <v>9.2800632232205338</v>
      </c>
      <c r="L1327" s="25">
        <v>8.3000000000000004E-2</v>
      </c>
      <c r="N1327">
        <v>13.3</v>
      </c>
      <c r="O1327" s="70">
        <v>818.19799999999998</v>
      </c>
      <c r="P1327" s="70">
        <v>504.44940000000003</v>
      </c>
      <c r="Q1327" s="70">
        <f t="shared" si="180"/>
        <v>0.61653707293344651</v>
      </c>
      <c r="R1327" s="23">
        <f t="shared" si="181"/>
        <v>8.1999430700148395</v>
      </c>
      <c r="S1327" s="25">
        <v>6.7279999999999998</v>
      </c>
      <c r="T1327" s="23">
        <f t="shared" si="182"/>
        <v>0.82049350130278698</v>
      </c>
      <c r="U1327" s="23">
        <f t="shared" si="183"/>
        <v>1.2187786964944767</v>
      </c>
      <c r="V1327" s="23">
        <f t="shared" si="184"/>
        <v>0.10115863180904157</v>
      </c>
      <c r="W1327" s="1">
        <v>995</v>
      </c>
      <c r="X1327" s="1">
        <f t="shared" si="185"/>
        <v>1.0166696664225283E-4</v>
      </c>
      <c r="Y1327" s="7">
        <v>2000</v>
      </c>
      <c r="Z1327" s="1">
        <v>10.375999999999999</v>
      </c>
      <c r="AA1327" s="1">
        <f t="shared" si="186"/>
        <v>1.9596562575607716E-2</v>
      </c>
      <c r="AB1327" s="1">
        <f t="shared" si="188"/>
        <v>1.8185733965943702E-3</v>
      </c>
      <c r="AD1327" s="8" t="s">
        <v>166</v>
      </c>
      <c r="AE1327" s="1" t="s">
        <v>69</v>
      </c>
      <c r="AF1327" s="1" t="s">
        <v>70</v>
      </c>
      <c r="AG1327" s="1" t="s">
        <v>157</v>
      </c>
      <c r="AH1327" s="1" t="s">
        <v>72</v>
      </c>
      <c r="AI1327" s="1" t="s">
        <v>130</v>
      </c>
      <c r="AJ1327" s="1" t="s">
        <v>140</v>
      </c>
      <c r="AK1327" s="8" t="s">
        <v>166</v>
      </c>
    </row>
    <row r="1328" spans="1:37" ht="16">
      <c r="A1328" s="8" t="s">
        <v>165</v>
      </c>
      <c r="B1328" s="8" t="s">
        <v>166</v>
      </c>
      <c r="C1328" s="8" t="s">
        <v>156</v>
      </c>
      <c r="D1328" s="11" t="s">
        <v>67</v>
      </c>
      <c r="E1328" s="24">
        <v>66</v>
      </c>
      <c r="F1328" s="13">
        <v>23.596</v>
      </c>
      <c r="G1328" s="24">
        <v>2446.8000000000002</v>
      </c>
      <c r="H1328" s="8" t="s">
        <v>98</v>
      </c>
      <c r="I1328" s="13">
        <v>-17.253</v>
      </c>
      <c r="J1328" s="38">
        <v>1.0867995205285874</v>
      </c>
      <c r="K1328" s="103">
        <f t="shared" si="187"/>
        <v>1.1755649366929455</v>
      </c>
      <c r="L1328" s="25">
        <v>6.7279999999999998</v>
      </c>
      <c r="N1328">
        <v>13.3</v>
      </c>
      <c r="O1328" s="70">
        <v>818.19799999999998</v>
      </c>
      <c r="P1328" s="70">
        <v>504.44940000000003</v>
      </c>
      <c r="Q1328" s="70">
        <f t="shared" si="180"/>
        <v>0.61653707293344651</v>
      </c>
      <c r="R1328" s="23">
        <f t="shared" si="181"/>
        <v>8.1999430700148395</v>
      </c>
      <c r="S1328" s="25">
        <v>6.7279999999999998</v>
      </c>
      <c r="T1328" s="23">
        <f t="shared" si="182"/>
        <v>0.82049350130278698</v>
      </c>
      <c r="U1328" s="23">
        <f t="shared" si="183"/>
        <v>1.2187786964944767</v>
      </c>
      <c r="V1328" s="23">
        <f t="shared" si="184"/>
        <v>8.1999430700148395</v>
      </c>
      <c r="W1328" s="1">
        <v>995</v>
      </c>
      <c r="X1328" s="1">
        <f t="shared" si="185"/>
        <v>8.2411488140852664E-3</v>
      </c>
      <c r="Y1328" s="7">
        <v>2000</v>
      </c>
      <c r="Z1328" s="1">
        <v>10.375999999999999</v>
      </c>
      <c r="AA1328" s="1">
        <f t="shared" si="186"/>
        <v>1.5885020844420328</v>
      </c>
      <c r="AB1328" s="1">
        <f t="shared" si="188"/>
        <v>1.8673873523337103E-2</v>
      </c>
      <c r="AD1328" s="8" t="s">
        <v>166</v>
      </c>
      <c r="AE1328" s="1" t="s">
        <v>69</v>
      </c>
      <c r="AF1328" s="1" t="s">
        <v>70</v>
      </c>
      <c r="AG1328" s="1" t="s">
        <v>157</v>
      </c>
      <c r="AH1328" s="1" t="s">
        <v>72</v>
      </c>
      <c r="AI1328" s="1" t="s">
        <v>130</v>
      </c>
      <c r="AJ1328" s="1" t="s">
        <v>140</v>
      </c>
      <c r="AK1328" s="8" t="s">
        <v>166</v>
      </c>
    </row>
    <row r="1329" spans="1:37" ht="16">
      <c r="A1329" s="8" t="s">
        <v>167</v>
      </c>
      <c r="B1329" s="8" t="s">
        <v>166</v>
      </c>
      <c r="C1329" s="8" t="s">
        <v>156</v>
      </c>
      <c r="D1329" s="11" t="s">
        <v>67</v>
      </c>
      <c r="E1329" s="24">
        <v>67</v>
      </c>
      <c r="F1329" s="13">
        <v>23.657</v>
      </c>
      <c r="G1329" s="24">
        <v>2447</v>
      </c>
      <c r="H1329" s="8" t="s">
        <v>98</v>
      </c>
      <c r="I1329" s="13">
        <v>-17.387</v>
      </c>
      <c r="J1329" s="38">
        <v>1.0866529429956839</v>
      </c>
      <c r="K1329" s="103">
        <f t="shared" si="187"/>
        <v>1.1754065295605547</v>
      </c>
      <c r="L1329" s="25">
        <v>6.7670000000000003</v>
      </c>
      <c r="N1329">
        <v>13.3</v>
      </c>
      <c r="O1329" s="70">
        <v>818.19799999999998</v>
      </c>
      <c r="P1329" s="70">
        <v>504.44940000000003</v>
      </c>
      <c r="Q1329" s="70">
        <f t="shared" si="180"/>
        <v>0.61653707293344651</v>
      </c>
      <c r="R1329" s="23">
        <f t="shared" si="181"/>
        <v>8.1999430700148395</v>
      </c>
      <c r="S1329" s="25">
        <v>6.7279999999999998</v>
      </c>
      <c r="T1329" s="23">
        <f t="shared" si="182"/>
        <v>0.82049350130278698</v>
      </c>
      <c r="U1329" s="23">
        <f t="shared" si="183"/>
        <v>1.2187786964944767</v>
      </c>
      <c r="V1329" s="23">
        <f t="shared" si="184"/>
        <v>8.2474754391781246</v>
      </c>
      <c r="W1329" s="1">
        <v>995</v>
      </c>
      <c r="X1329" s="1">
        <f t="shared" si="185"/>
        <v>8.2889200393749998E-3</v>
      </c>
      <c r="Y1329" s="7">
        <v>2000</v>
      </c>
      <c r="Z1329" s="1">
        <v>10.375999999999999</v>
      </c>
      <c r="AA1329" s="1">
        <f t="shared" si="186"/>
        <v>1.597710107820933</v>
      </c>
      <c r="AB1329" s="1">
        <f t="shared" si="188"/>
        <v>1.8779588930776223E-2</v>
      </c>
      <c r="AD1329" s="8" t="s">
        <v>166</v>
      </c>
      <c r="AE1329" s="1" t="s">
        <v>69</v>
      </c>
      <c r="AF1329" s="1" t="s">
        <v>70</v>
      </c>
      <c r="AG1329" s="1" t="s">
        <v>157</v>
      </c>
      <c r="AH1329" s="1" t="s">
        <v>72</v>
      </c>
      <c r="AI1329" s="1" t="s">
        <v>130</v>
      </c>
      <c r="AJ1329" s="1" t="s">
        <v>140</v>
      </c>
      <c r="AK1329" s="8" t="s">
        <v>166</v>
      </c>
    </row>
    <row r="1330" spans="1:37" ht="16">
      <c r="A1330" s="8" t="s">
        <v>165</v>
      </c>
      <c r="B1330" s="8" t="s">
        <v>166</v>
      </c>
      <c r="C1330" s="8" t="s">
        <v>156</v>
      </c>
      <c r="D1330" s="11" t="s">
        <v>67</v>
      </c>
      <c r="E1330" s="24">
        <v>77</v>
      </c>
      <c r="F1330" s="13">
        <v>0.30099999999999999</v>
      </c>
      <c r="G1330" s="24">
        <v>2615.8000000000002</v>
      </c>
      <c r="H1330" s="8" t="s">
        <v>100</v>
      </c>
      <c r="I1330" s="13">
        <v>1249.662</v>
      </c>
      <c r="J1330" s="38">
        <v>2.4534799335885209</v>
      </c>
      <c r="K1330" s="103">
        <f t="shared" si="187"/>
        <v>2.6508787575474346</v>
      </c>
      <c r="L1330" s="25">
        <v>8.5999999999999993E-2</v>
      </c>
      <c r="N1330">
        <v>13.3</v>
      </c>
      <c r="O1330" s="70">
        <v>818.19799999999998</v>
      </c>
      <c r="P1330" s="70">
        <v>504.44940000000003</v>
      </c>
      <c r="Q1330" s="70">
        <f t="shared" si="180"/>
        <v>0.61653707293344651</v>
      </c>
      <c r="R1330" s="23">
        <f t="shared" si="181"/>
        <v>8.1999430700148395</v>
      </c>
      <c r="S1330" s="25">
        <v>6.7279999999999998</v>
      </c>
      <c r="T1330" s="23">
        <f t="shared" si="182"/>
        <v>0.82049350130278698</v>
      </c>
      <c r="U1330" s="23">
        <f t="shared" si="183"/>
        <v>1.2187786964944767</v>
      </c>
      <c r="V1330" s="23">
        <f t="shared" si="184"/>
        <v>0.10481496789852499</v>
      </c>
      <c r="W1330" s="1">
        <v>995</v>
      </c>
      <c r="X1330" s="1">
        <f t="shared" si="185"/>
        <v>1.053416762799246E-4</v>
      </c>
      <c r="Y1330" s="7">
        <v>2000</v>
      </c>
      <c r="Z1330" s="1">
        <v>10.375999999999999</v>
      </c>
      <c r="AA1330" s="1">
        <f t="shared" si="186"/>
        <v>2.0304872066292331E-2</v>
      </c>
      <c r="AB1330" s="1">
        <f t="shared" si="188"/>
        <v>5.3825754035252628E-4</v>
      </c>
      <c r="AD1330" s="8" t="s">
        <v>166</v>
      </c>
      <c r="AE1330" s="1" t="s">
        <v>69</v>
      </c>
      <c r="AF1330" s="1" t="s">
        <v>70</v>
      </c>
      <c r="AG1330" s="1" t="s">
        <v>157</v>
      </c>
      <c r="AH1330" s="1" t="s">
        <v>72</v>
      </c>
      <c r="AI1330" s="1" t="s">
        <v>130</v>
      </c>
      <c r="AJ1330" s="1" t="s">
        <v>140</v>
      </c>
      <c r="AK1330" s="8" t="s">
        <v>166</v>
      </c>
    </row>
    <row r="1331" spans="1:37" ht="16">
      <c r="A1331" s="8" t="s">
        <v>167</v>
      </c>
      <c r="B1331" s="8" t="s">
        <v>166</v>
      </c>
      <c r="C1331" s="8" t="s">
        <v>156</v>
      </c>
      <c r="D1331" s="11" t="s">
        <v>67</v>
      </c>
      <c r="E1331" s="24">
        <v>78</v>
      </c>
      <c r="F1331" s="13">
        <v>0.30499999999999999</v>
      </c>
      <c r="G1331" s="24">
        <v>2615.8000000000002</v>
      </c>
      <c r="H1331" s="8" t="s">
        <v>100</v>
      </c>
      <c r="I1331" s="13">
        <v>1241.2439999999999</v>
      </c>
      <c r="J1331" s="38">
        <v>2.4445236917310806</v>
      </c>
      <c r="K1331" s="103">
        <f t="shared" si="187"/>
        <v>2.6412214373610077</v>
      </c>
      <c r="L1331" s="25">
        <v>8.6999999999999994E-2</v>
      </c>
      <c r="N1331">
        <v>13.3</v>
      </c>
      <c r="O1331" s="70">
        <v>818.19799999999998</v>
      </c>
      <c r="P1331" s="70">
        <v>504.44940000000003</v>
      </c>
      <c r="Q1331" s="70">
        <f t="shared" si="180"/>
        <v>0.61653707293344651</v>
      </c>
      <c r="R1331" s="23">
        <f t="shared" si="181"/>
        <v>8.1999430700148395</v>
      </c>
      <c r="S1331" s="25">
        <v>6.7279999999999998</v>
      </c>
      <c r="T1331" s="23">
        <f t="shared" si="182"/>
        <v>0.82049350130278698</v>
      </c>
      <c r="U1331" s="23">
        <f t="shared" si="183"/>
        <v>1.2187786964944767</v>
      </c>
      <c r="V1331" s="23">
        <f t="shared" si="184"/>
        <v>0.10603374659501946</v>
      </c>
      <c r="W1331" s="1">
        <v>995</v>
      </c>
      <c r="X1331" s="1">
        <f t="shared" si="185"/>
        <v>1.0656657949248187E-4</v>
      </c>
      <c r="Y1331" s="7">
        <v>2000</v>
      </c>
      <c r="Z1331" s="1">
        <v>10.375999999999999</v>
      </c>
      <c r="AA1331" s="1">
        <f t="shared" si="186"/>
        <v>2.0540975229853868E-2</v>
      </c>
      <c r="AB1331" s="1">
        <f t="shared" si="188"/>
        <v>5.4253264121391484E-4</v>
      </c>
      <c r="AD1331" s="8" t="s">
        <v>166</v>
      </c>
      <c r="AE1331" s="1" t="s">
        <v>69</v>
      </c>
      <c r="AF1331" s="1" t="s">
        <v>70</v>
      </c>
      <c r="AG1331" s="1" t="s">
        <v>157</v>
      </c>
      <c r="AH1331" s="1" t="s">
        <v>72</v>
      </c>
      <c r="AI1331" s="1" t="s">
        <v>130</v>
      </c>
      <c r="AJ1331" s="1" t="s">
        <v>140</v>
      </c>
      <c r="AK1331" s="8" t="s">
        <v>166</v>
      </c>
    </row>
    <row r="1332" spans="1:37" ht="16">
      <c r="A1332" s="8" t="s">
        <v>165</v>
      </c>
      <c r="B1332" s="8" t="s">
        <v>166</v>
      </c>
      <c r="C1332" s="8" t="s">
        <v>156</v>
      </c>
      <c r="D1332" s="11" t="s">
        <v>67</v>
      </c>
      <c r="E1332" s="24">
        <v>73</v>
      </c>
      <c r="F1332" s="13">
        <v>0.432</v>
      </c>
      <c r="G1332" s="24">
        <v>2580.3000000000002</v>
      </c>
      <c r="H1332" s="8" t="s">
        <v>101</v>
      </c>
      <c r="I1332" s="13">
        <v>3984.3670000000002</v>
      </c>
      <c r="J1332" s="38">
        <v>5.2785173852694154</v>
      </c>
      <c r="K1332" s="103">
        <f t="shared" si="187"/>
        <v>5.6899511608454301</v>
      </c>
      <c r="L1332" s="25">
        <v>0.123</v>
      </c>
      <c r="N1332">
        <v>13.3</v>
      </c>
      <c r="O1332" s="70">
        <v>818.19799999999998</v>
      </c>
      <c r="P1332" s="70">
        <v>504.44940000000003</v>
      </c>
      <c r="Q1332" s="70">
        <f t="shared" si="180"/>
        <v>0.61653707293344651</v>
      </c>
      <c r="R1332" s="23">
        <f t="shared" si="181"/>
        <v>8.1999430700148395</v>
      </c>
      <c r="S1332" s="25">
        <v>6.7279999999999998</v>
      </c>
      <c r="T1332" s="23">
        <f t="shared" si="182"/>
        <v>0.82049350130278698</v>
      </c>
      <c r="U1332" s="23">
        <f t="shared" si="183"/>
        <v>1.2187786964944767</v>
      </c>
      <c r="V1332" s="23">
        <f t="shared" si="184"/>
        <v>0.14990977966882063</v>
      </c>
      <c r="W1332" s="1">
        <v>995</v>
      </c>
      <c r="X1332" s="1">
        <f t="shared" si="185"/>
        <v>1.5066309514454336E-4</v>
      </c>
      <c r="Y1332" s="7">
        <v>2000</v>
      </c>
      <c r="Z1332" s="1">
        <v>10.375999999999999</v>
      </c>
      <c r="AA1332" s="1">
        <f t="shared" si="186"/>
        <v>2.9040689118069268E-2</v>
      </c>
      <c r="AB1332" s="1">
        <f t="shared" si="188"/>
        <v>1.6524010275910947E-3</v>
      </c>
      <c r="AD1332" s="8" t="s">
        <v>166</v>
      </c>
      <c r="AE1332" s="1" t="s">
        <v>69</v>
      </c>
      <c r="AF1332" s="1" t="s">
        <v>70</v>
      </c>
      <c r="AG1332" s="1" t="s">
        <v>157</v>
      </c>
      <c r="AH1332" s="1" t="s">
        <v>72</v>
      </c>
      <c r="AI1332" s="1" t="s">
        <v>130</v>
      </c>
      <c r="AJ1332" s="1" t="s">
        <v>140</v>
      </c>
      <c r="AK1332" s="8" t="s">
        <v>166</v>
      </c>
    </row>
    <row r="1333" spans="1:37" ht="16">
      <c r="A1333" s="8" t="s">
        <v>167</v>
      </c>
      <c r="B1333" s="8" t="s">
        <v>166</v>
      </c>
      <c r="C1333" s="8" t="s">
        <v>156</v>
      </c>
      <c r="D1333" s="11" t="s">
        <v>67</v>
      </c>
      <c r="E1333" s="24">
        <v>74</v>
      </c>
      <c r="F1333" s="13">
        <v>0.439</v>
      </c>
      <c r="G1333" s="24">
        <v>2580.5</v>
      </c>
      <c r="H1333" s="8" t="s">
        <v>101</v>
      </c>
      <c r="I1333" s="13">
        <v>3951.9920000000002</v>
      </c>
      <c r="J1333" s="38">
        <v>5.246030420721409</v>
      </c>
      <c r="K1333" s="103">
        <f t="shared" si="187"/>
        <v>5.6550831791220082</v>
      </c>
      <c r="L1333" s="25">
        <v>0.126</v>
      </c>
      <c r="N1333">
        <v>13.3</v>
      </c>
      <c r="O1333" s="70">
        <v>818.19799999999998</v>
      </c>
      <c r="P1333" s="70">
        <v>504.44940000000003</v>
      </c>
      <c r="Q1333" s="70">
        <f t="shared" si="180"/>
        <v>0.61653707293344651</v>
      </c>
      <c r="R1333" s="23">
        <f t="shared" si="181"/>
        <v>8.1999430700148395</v>
      </c>
      <c r="S1333" s="25">
        <v>6.7279999999999998</v>
      </c>
      <c r="T1333" s="23">
        <f t="shared" si="182"/>
        <v>0.82049350130278698</v>
      </c>
      <c r="U1333" s="23">
        <f t="shared" si="183"/>
        <v>1.2187786964944767</v>
      </c>
      <c r="V1333" s="23">
        <f t="shared" si="184"/>
        <v>0.15356611575830406</v>
      </c>
      <c r="W1333" s="1">
        <v>995</v>
      </c>
      <c r="X1333" s="1">
        <f t="shared" si="185"/>
        <v>1.5433780478221515E-4</v>
      </c>
      <c r="Y1333" s="7">
        <v>2000</v>
      </c>
      <c r="Z1333" s="1">
        <v>10.375999999999999</v>
      </c>
      <c r="AA1333" s="1">
        <f t="shared" si="186"/>
        <v>2.9748998608753886E-2</v>
      </c>
      <c r="AB1333" s="1">
        <f t="shared" si="188"/>
        <v>1.6823306162808813E-3</v>
      </c>
      <c r="AD1333" s="8" t="s">
        <v>166</v>
      </c>
      <c r="AE1333" s="1" t="s">
        <v>69</v>
      </c>
      <c r="AF1333" s="1" t="s">
        <v>70</v>
      </c>
      <c r="AG1333" s="1" t="s">
        <v>157</v>
      </c>
      <c r="AH1333" s="1" t="s">
        <v>72</v>
      </c>
      <c r="AI1333" s="1" t="s">
        <v>130</v>
      </c>
      <c r="AJ1333" s="1" t="s">
        <v>140</v>
      </c>
      <c r="AK1333" s="8" t="s">
        <v>166</v>
      </c>
    </row>
    <row r="1334" spans="1:37" ht="16">
      <c r="A1334" s="8" t="s">
        <v>165</v>
      </c>
      <c r="B1334" s="8" t="s">
        <v>166</v>
      </c>
      <c r="C1334" s="8" t="s">
        <v>156</v>
      </c>
      <c r="D1334" s="11" t="s">
        <v>67</v>
      </c>
      <c r="E1334" s="24">
        <v>70</v>
      </c>
      <c r="F1334" s="13">
        <v>0.52800000000000002</v>
      </c>
      <c r="G1334" s="24">
        <v>2519.5</v>
      </c>
      <c r="H1334" s="8" t="s">
        <v>103</v>
      </c>
      <c r="I1334" s="13">
        <v>9664.5889999999999</v>
      </c>
      <c r="J1334" s="38">
        <v>10.653123341515494</v>
      </c>
      <c r="K1334" s="103">
        <f t="shared" si="187"/>
        <v>11.432916310314795</v>
      </c>
      <c r="L1334" s="25">
        <v>0.151</v>
      </c>
      <c r="N1334">
        <v>13.3</v>
      </c>
      <c r="O1334" s="70">
        <v>818.19799999999998</v>
      </c>
      <c r="P1334" s="70">
        <v>504.44940000000003</v>
      </c>
      <c r="Q1334" s="70">
        <f t="shared" si="180"/>
        <v>0.61653707293344651</v>
      </c>
      <c r="R1334" s="23">
        <f t="shared" si="181"/>
        <v>8.1999430700148395</v>
      </c>
      <c r="S1334" s="25">
        <v>6.7279999999999998</v>
      </c>
      <c r="T1334" s="23">
        <f t="shared" si="182"/>
        <v>0.82049350130278698</v>
      </c>
      <c r="U1334" s="23">
        <f t="shared" si="183"/>
        <v>1.2187786964944767</v>
      </c>
      <c r="V1334" s="23">
        <f t="shared" si="184"/>
        <v>0.18403558317066598</v>
      </c>
      <c r="W1334" s="1">
        <v>995</v>
      </c>
      <c r="X1334" s="1">
        <f t="shared" si="185"/>
        <v>1.8496038509614672E-4</v>
      </c>
      <c r="Y1334" s="7">
        <v>2000</v>
      </c>
      <c r="Z1334" s="1">
        <v>10.375999999999999</v>
      </c>
      <c r="AA1334" s="1">
        <f t="shared" si="186"/>
        <v>3.5651577697792355E-2</v>
      </c>
      <c r="AB1334" s="1">
        <f t="shared" si="188"/>
        <v>4.0760150414954543E-3</v>
      </c>
      <c r="AD1334" s="8" t="s">
        <v>166</v>
      </c>
      <c r="AE1334" s="1" t="s">
        <v>69</v>
      </c>
      <c r="AF1334" s="1" t="s">
        <v>70</v>
      </c>
      <c r="AG1334" s="1" t="s">
        <v>157</v>
      </c>
      <c r="AH1334" s="1" t="s">
        <v>72</v>
      </c>
      <c r="AI1334" s="1" t="s">
        <v>130</v>
      </c>
      <c r="AJ1334" s="1" t="s">
        <v>140</v>
      </c>
      <c r="AK1334" s="8" t="s">
        <v>166</v>
      </c>
    </row>
    <row r="1335" spans="1:37" ht="16">
      <c r="A1335" s="8" t="s">
        <v>167</v>
      </c>
      <c r="B1335" s="8" t="s">
        <v>166</v>
      </c>
      <c r="C1335" s="8" t="s">
        <v>156</v>
      </c>
      <c r="D1335" s="11" t="s">
        <v>67</v>
      </c>
      <c r="E1335" s="24">
        <v>71</v>
      </c>
      <c r="F1335" s="13">
        <v>0.52800000000000002</v>
      </c>
      <c r="G1335" s="24">
        <v>2519.6999999999998</v>
      </c>
      <c r="H1335" s="8" t="s">
        <v>103</v>
      </c>
      <c r="I1335" s="13">
        <v>9721.3649999999998</v>
      </c>
      <c r="J1335" s="38">
        <v>10.703767663320882</v>
      </c>
      <c r="K1335" s="103">
        <f t="shared" si="187"/>
        <v>11.486791123753491</v>
      </c>
      <c r="L1335" s="25">
        <v>0.151</v>
      </c>
      <c r="N1335">
        <v>13.3</v>
      </c>
      <c r="O1335" s="70">
        <v>818.19799999999998</v>
      </c>
      <c r="P1335" s="70">
        <v>504.44940000000003</v>
      </c>
      <c r="Q1335" s="70">
        <f t="shared" si="180"/>
        <v>0.61653707293344651</v>
      </c>
      <c r="R1335" s="23">
        <f t="shared" si="181"/>
        <v>8.1999430700148395</v>
      </c>
      <c r="S1335" s="25">
        <v>6.7279999999999998</v>
      </c>
      <c r="T1335" s="23">
        <f t="shared" si="182"/>
        <v>0.82049350130278698</v>
      </c>
      <c r="U1335" s="23">
        <f t="shared" si="183"/>
        <v>1.2187786964944767</v>
      </c>
      <c r="V1335" s="23">
        <f t="shared" si="184"/>
        <v>0.18403558317066598</v>
      </c>
      <c r="W1335" s="1">
        <v>995</v>
      </c>
      <c r="X1335" s="1">
        <f t="shared" si="185"/>
        <v>1.8496038509614672E-4</v>
      </c>
      <c r="Y1335" s="7">
        <v>2000</v>
      </c>
      <c r="Z1335" s="1">
        <v>10.375999999999999</v>
      </c>
      <c r="AA1335" s="1">
        <f t="shared" si="186"/>
        <v>3.5651577697792355E-2</v>
      </c>
      <c r="AB1335" s="1">
        <f t="shared" si="188"/>
        <v>4.0952222624680915E-3</v>
      </c>
      <c r="AD1335" s="8" t="s">
        <v>166</v>
      </c>
      <c r="AE1335" s="1" t="s">
        <v>69</v>
      </c>
      <c r="AF1335" s="1" t="s">
        <v>70</v>
      </c>
      <c r="AG1335" s="1" t="s">
        <v>157</v>
      </c>
      <c r="AH1335" s="1" t="s">
        <v>72</v>
      </c>
      <c r="AI1335" s="1" t="s">
        <v>130</v>
      </c>
      <c r="AJ1335" s="1" t="s">
        <v>140</v>
      </c>
      <c r="AK1335" s="8" t="s">
        <v>166</v>
      </c>
    </row>
    <row r="1336" spans="1:37" ht="16">
      <c r="A1336" s="8" t="s">
        <v>165</v>
      </c>
      <c r="B1336" s="8" t="s">
        <v>166</v>
      </c>
      <c r="C1336" s="8" t="s">
        <v>156</v>
      </c>
      <c r="D1336" s="11" t="s">
        <v>67</v>
      </c>
      <c r="E1336" s="24">
        <v>94</v>
      </c>
      <c r="F1336" s="13">
        <v>0.30099999999999999</v>
      </c>
      <c r="G1336" s="24">
        <v>2955.7</v>
      </c>
      <c r="H1336" s="8" t="s">
        <v>105</v>
      </c>
      <c r="I1336" s="13">
        <v>961.49599999999998</v>
      </c>
      <c r="J1336" s="38">
        <v>2.1459504357672565</v>
      </c>
      <c r="K1336" s="103">
        <f t="shared" si="187"/>
        <v>2.3191947272799176</v>
      </c>
      <c r="L1336" s="25">
        <v>8.5999999999999993E-2</v>
      </c>
      <c r="N1336">
        <v>13.3</v>
      </c>
      <c r="O1336" s="70">
        <v>818.19799999999998</v>
      </c>
      <c r="P1336" s="70">
        <v>504.44940000000003</v>
      </c>
      <c r="Q1336" s="70">
        <f t="shared" si="180"/>
        <v>0.61653707293344651</v>
      </c>
      <c r="R1336" s="23">
        <f t="shared" si="181"/>
        <v>8.1999430700148395</v>
      </c>
      <c r="S1336" s="25">
        <v>6.7279999999999998</v>
      </c>
      <c r="T1336" s="23">
        <f t="shared" si="182"/>
        <v>0.82049350130278698</v>
      </c>
      <c r="U1336" s="23">
        <f t="shared" si="183"/>
        <v>1.2187786964944767</v>
      </c>
      <c r="V1336" s="23">
        <f t="shared" si="184"/>
        <v>0.10481496789852499</v>
      </c>
      <c r="W1336" s="1">
        <v>995</v>
      </c>
      <c r="X1336" s="1">
        <f t="shared" si="185"/>
        <v>1.053416762799246E-4</v>
      </c>
      <c r="Y1336" s="7">
        <v>2000</v>
      </c>
      <c r="Z1336" s="1">
        <v>10.375999999999999</v>
      </c>
      <c r="AA1336" s="1">
        <f t="shared" si="186"/>
        <v>2.0304872066292331E-2</v>
      </c>
      <c r="AB1336" s="1">
        <f t="shared" si="188"/>
        <v>4.7090952234238461E-4</v>
      </c>
      <c r="AD1336" s="8" t="s">
        <v>166</v>
      </c>
      <c r="AE1336" s="1" t="s">
        <v>69</v>
      </c>
      <c r="AF1336" s="1" t="s">
        <v>70</v>
      </c>
      <c r="AG1336" s="1" t="s">
        <v>157</v>
      </c>
      <c r="AH1336" s="1" t="s">
        <v>72</v>
      </c>
      <c r="AI1336" s="1" t="s">
        <v>130</v>
      </c>
      <c r="AJ1336" s="1" t="s">
        <v>140</v>
      </c>
      <c r="AK1336" s="8" t="s">
        <v>166</v>
      </c>
    </row>
    <row r="1337" spans="1:37" ht="16">
      <c r="A1337" s="8" t="s">
        <v>167</v>
      </c>
      <c r="B1337" s="8" t="s">
        <v>166</v>
      </c>
      <c r="C1337" s="8" t="s">
        <v>156</v>
      </c>
      <c r="D1337" s="11" t="s">
        <v>67</v>
      </c>
      <c r="E1337" s="24">
        <v>95</v>
      </c>
      <c r="F1337" s="13">
        <v>0.315</v>
      </c>
      <c r="G1337" s="24">
        <v>2955.7</v>
      </c>
      <c r="H1337" s="8" t="s">
        <v>105</v>
      </c>
      <c r="I1337" s="13">
        <v>912.50900000000001</v>
      </c>
      <c r="J1337" s="38">
        <v>2.0934787854639647</v>
      </c>
      <c r="K1337" s="103">
        <f t="shared" si="187"/>
        <v>2.2625849455230647</v>
      </c>
      <c r="L1337" s="25">
        <v>0.09</v>
      </c>
      <c r="N1337">
        <v>13.3</v>
      </c>
      <c r="O1337" s="70">
        <v>818.19799999999998</v>
      </c>
      <c r="P1337" s="70">
        <v>504.44940000000003</v>
      </c>
      <c r="Q1337" s="70">
        <f t="shared" si="180"/>
        <v>0.61653707293344651</v>
      </c>
      <c r="R1337" s="23">
        <f t="shared" si="181"/>
        <v>8.1999430700148395</v>
      </c>
      <c r="S1337" s="25">
        <v>6.7279999999999998</v>
      </c>
      <c r="T1337" s="23">
        <f t="shared" si="182"/>
        <v>0.82049350130278698</v>
      </c>
      <c r="U1337" s="23">
        <f t="shared" si="183"/>
        <v>1.2187786964944767</v>
      </c>
      <c r="V1337" s="23">
        <f t="shared" si="184"/>
        <v>0.10969008268450289</v>
      </c>
      <c r="W1337" s="1">
        <v>995</v>
      </c>
      <c r="X1337" s="1">
        <f t="shared" si="185"/>
        <v>1.1024128913015366E-4</v>
      </c>
      <c r="Y1337" s="7">
        <v>2000</v>
      </c>
      <c r="Z1337" s="1">
        <v>10.375999999999999</v>
      </c>
      <c r="AA1337" s="1">
        <f t="shared" si="186"/>
        <v>2.1249284720538487E-2</v>
      </c>
      <c r="AB1337" s="1">
        <f t="shared" si="188"/>
        <v>4.8078311711823664E-4</v>
      </c>
      <c r="AD1337" s="8" t="s">
        <v>166</v>
      </c>
      <c r="AE1337" s="1" t="s">
        <v>69</v>
      </c>
      <c r="AF1337" s="1" t="s">
        <v>70</v>
      </c>
      <c r="AG1337" s="1" t="s">
        <v>157</v>
      </c>
      <c r="AH1337" s="1" t="s">
        <v>72</v>
      </c>
      <c r="AI1337" s="1" t="s">
        <v>130</v>
      </c>
      <c r="AJ1337" s="1" t="s">
        <v>140</v>
      </c>
      <c r="AK1337" s="8" t="s">
        <v>166</v>
      </c>
    </row>
    <row r="1338" spans="1:37" ht="16">
      <c r="A1338" s="8" t="s">
        <v>165</v>
      </c>
      <c r="B1338" s="8" t="s">
        <v>166</v>
      </c>
      <c r="C1338" s="8" t="s">
        <v>156</v>
      </c>
      <c r="D1338" s="11" t="s">
        <v>67</v>
      </c>
      <c r="E1338" s="24">
        <v>43</v>
      </c>
      <c r="F1338" s="13">
        <v>1.3160000000000001</v>
      </c>
      <c r="G1338" s="24">
        <v>2072.6999999999998</v>
      </c>
      <c r="H1338" s="8" t="s">
        <v>107</v>
      </c>
      <c r="I1338" s="13">
        <v>9210.0990000000002</v>
      </c>
      <c r="J1338" s="38">
        <v>10.245637304316679</v>
      </c>
      <c r="K1338" s="103">
        <f t="shared" si="187"/>
        <v>10.999274869657206</v>
      </c>
      <c r="L1338" s="25">
        <v>0.375</v>
      </c>
      <c r="N1338">
        <v>13.3</v>
      </c>
      <c r="O1338" s="70">
        <v>818.19799999999998</v>
      </c>
      <c r="P1338" s="70">
        <v>504.44940000000003</v>
      </c>
      <c r="Q1338" s="70">
        <f t="shared" si="180"/>
        <v>0.61653707293344651</v>
      </c>
      <c r="R1338" s="23">
        <f t="shared" si="181"/>
        <v>8.1999430700148395</v>
      </c>
      <c r="S1338" s="25">
        <v>6.7279999999999998</v>
      </c>
      <c r="T1338" s="23">
        <f t="shared" si="182"/>
        <v>0.82049350130278698</v>
      </c>
      <c r="U1338" s="23">
        <f t="shared" si="183"/>
        <v>1.2187786964944767</v>
      </c>
      <c r="V1338" s="23">
        <f t="shared" si="184"/>
        <v>0.45704201118542875</v>
      </c>
      <c r="W1338" s="1">
        <v>995</v>
      </c>
      <c r="X1338" s="1">
        <f t="shared" si="185"/>
        <v>4.5933870470897363E-4</v>
      </c>
      <c r="Y1338" s="7">
        <v>2000</v>
      </c>
      <c r="Z1338" s="1">
        <v>10.375999999999999</v>
      </c>
      <c r="AA1338" s="1">
        <f t="shared" si="186"/>
        <v>8.8538686335577044E-2</v>
      </c>
      <c r="AB1338" s="1">
        <f t="shared" si="188"/>
        <v>9.7386134760337455E-3</v>
      </c>
      <c r="AD1338" s="8" t="s">
        <v>166</v>
      </c>
      <c r="AE1338" s="1" t="s">
        <v>69</v>
      </c>
      <c r="AF1338" s="1" t="s">
        <v>70</v>
      </c>
      <c r="AG1338" s="1" t="s">
        <v>157</v>
      </c>
      <c r="AH1338" s="1" t="s">
        <v>72</v>
      </c>
      <c r="AI1338" s="1" t="s">
        <v>130</v>
      </c>
      <c r="AJ1338" s="1" t="s">
        <v>140</v>
      </c>
      <c r="AK1338" s="8" t="s">
        <v>166</v>
      </c>
    </row>
    <row r="1339" spans="1:37" ht="16">
      <c r="A1339" s="8" t="s">
        <v>167</v>
      </c>
      <c r="B1339" s="8" t="s">
        <v>166</v>
      </c>
      <c r="C1339" s="8" t="s">
        <v>156</v>
      </c>
      <c r="D1339" s="11" t="s">
        <v>67</v>
      </c>
      <c r="E1339" s="24">
        <v>44</v>
      </c>
      <c r="F1339" s="13">
        <v>1.417</v>
      </c>
      <c r="G1339" s="24">
        <v>2072.9</v>
      </c>
      <c r="H1339" s="8" t="s">
        <v>107</v>
      </c>
      <c r="I1339" s="13">
        <v>8438.0660000000007</v>
      </c>
      <c r="J1339" s="38">
        <v>9.5448630719204122</v>
      </c>
      <c r="K1339" s="103">
        <f t="shared" si="187"/>
        <v>10.252842146480111</v>
      </c>
      <c r="L1339" s="25">
        <v>0.40500000000000003</v>
      </c>
      <c r="N1339">
        <v>13.3</v>
      </c>
      <c r="O1339" s="70">
        <v>818.19799999999998</v>
      </c>
      <c r="P1339" s="70">
        <v>504.44940000000003</v>
      </c>
      <c r="Q1339" s="70">
        <f t="shared" si="180"/>
        <v>0.61653707293344651</v>
      </c>
      <c r="R1339" s="23">
        <f t="shared" si="181"/>
        <v>8.1999430700148395</v>
      </c>
      <c r="S1339" s="25">
        <v>6.7279999999999998</v>
      </c>
      <c r="T1339" s="23">
        <f t="shared" si="182"/>
        <v>0.82049350130278698</v>
      </c>
      <c r="U1339" s="23">
        <f t="shared" si="183"/>
        <v>1.2187786964944767</v>
      </c>
      <c r="V1339" s="23">
        <f t="shared" si="184"/>
        <v>0.49360537208026306</v>
      </c>
      <c r="W1339" s="1">
        <v>995</v>
      </c>
      <c r="X1339" s="1">
        <f t="shared" si="185"/>
        <v>4.9608580108569155E-4</v>
      </c>
      <c r="Y1339" s="7">
        <v>2000</v>
      </c>
      <c r="Z1339" s="1">
        <v>10.375999999999999</v>
      </c>
      <c r="AA1339" s="1">
        <f t="shared" si="186"/>
        <v>9.5621781242423209E-2</v>
      </c>
      <c r="AB1339" s="1">
        <f t="shared" si="188"/>
        <v>9.8039502884381801E-3</v>
      </c>
      <c r="AD1339" s="8" t="s">
        <v>166</v>
      </c>
      <c r="AE1339" s="1" t="s">
        <v>69</v>
      </c>
      <c r="AF1339" s="1" t="s">
        <v>70</v>
      </c>
      <c r="AG1339" s="1" t="s">
        <v>157</v>
      </c>
      <c r="AH1339" s="1" t="s">
        <v>72</v>
      </c>
      <c r="AI1339" s="1" t="s">
        <v>130</v>
      </c>
      <c r="AJ1339" s="1" t="s">
        <v>140</v>
      </c>
      <c r="AK1339" s="8" t="s">
        <v>166</v>
      </c>
    </row>
    <row r="1340" spans="1:37" ht="16">
      <c r="A1340" s="8" t="s">
        <v>165</v>
      </c>
      <c r="B1340" s="8" t="s">
        <v>166</v>
      </c>
      <c r="C1340" s="8" t="s">
        <v>156</v>
      </c>
      <c r="D1340" s="11" t="s">
        <v>67</v>
      </c>
      <c r="E1340" s="24">
        <v>65</v>
      </c>
      <c r="F1340" s="13">
        <v>3.4460000000000002</v>
      </c>
      <c r="G1340" s="24">
        <v>2431.1</v>
      </c>
      <c r="H1340" s="8" t="s">
        <v>108</v>
      </c>
      <c r="I1340" s="13">
        <v>3776.5590000000002</v>
      </c>
      <c r="J1340" s="38">
        <v>5.0696024414155945</v>
      </c>
      <c r="K1340" s="103">
        <f t="shared" si="187"/>
        <v>5.465691976184603</v>
      </c>
      <c r="L1340" s="25">
        <v>0.98299999999999998</v>
      </c>
      <c r="N1340">
        <v>13.3</v>
      </c>
      <c r="O1340" s="70">
        <v>818.19799999999998</v>
      </c>
      <c r="P1340" s="70">
        <v>504.44940000000003</v>
      </c>
      <c r="Q1340" s="70">
        <f t="shared" si="180"/>
        <v>0.61653707293344651</v>
      </c>
      <c r="R1340" s="23">
        <f t="shared" si="181"/>
        <v>8.1999430700148395</v>
      </c>
      <c r="S1340" s="25">
        <v>6.7279999999999998</v>
      </c>
      <c r="T1340" s="23">
        <f t="shared" si="182"/>
        <v>0.82049350130278698</v>
      </c>
      <c r="U1340" s="23">
        <f t="shared" si="183"/>
        <v>1.2187786964944767</v>
      </c>
      <c r="V1340" s="23">
        <f t="shared" si="184"/>
        <v>1.1980594586540705</v>
      </c>
      <c r="W1340" s="1">
        <v>995</v>
      </c>
      <c r="X1340" s="1">
        <f t="shared" si="185"/>
        <v>1.2040798579437894E-3</v>
      </c>
      <c r="Y1340" s="7">
        <v>2000</v>
      </c>
      <c r="Z1340" s="1">
        <v>10.375999999999999</v>
      </c>
      <c r="AA1340" s="1">
        <f t="shared" si="186"/>
        <v>0.23208940978099257</v>
      </c>
      <c r="AB1340" s="1">
        <f t="shared" si="188"/>
        <v>1.2685292247973915E-2</v>
      </c>
      <c r="AD1340" s="8" t="s">
        <v>166</v>
      </c>
      <c r="AE1340" s="1" t="s">
        <v>69</v>
      </c>
      <c r="AF1340" s="1" t="s">
        <v>70</v>
      </c>
      <c r="AG1340" s="1" t="s">
        <v>157</v>
      </c>
      <c r="AH1340" s="1" t="s">
        <v>72</v>
      </c>
      <c r="AI1340" s="1" t="s">
        <v>130</v>
      </c>
      <c r="AJ1340" s="1" t="s">
        <v>140</v>
      </c>
      <c r="AK1340" s="8" t="s">
        <v>166</v>
      </c>
    </row>
    <row r="1341" spans="1:37" ht="16">
      <c r="A1341" s="8" t="s">
        <v>167</v>
      </c>
      <c r="B1341" s="8" t="s">
        <v>166</v>
      </c>
      <c r="C1341" s="8" t="s">
        <v>156</v>
      </c>
      <c r="D1341" s="11" t="s">
        <v>67</v>
      </c>
      <c r="E1341" s="24">
        <v>66</v>
      </c>
      <c r="F1341" s="13">
        <v>3.4729999999999999</v>
      </c>
      <c r="G1341" s="24">
        <v>2431.1</v>
      </c>
      <c r="H1341" s="8" t="s">
        <v>108</v>
      </c>
      <c r="I1341" s="13">
        <v>3763.2640000000001</v>
      </c>
      <c r="J1341" s="38">
        <v>5.0562052524159995</v>
      </c>
      <c r="K1341" s="103">
        <f t="shared" si="187"/>
        <v>5.4513081683436457</v>
      </c>
      <c r="L1341" s="25">
        <v>0.99299999999999999</v>
      </c>
      <c r="N1341">
        <v>13.3</v>
      </c>
      <c r="O1341" s="70">
        <v>818.19799999999998</v>
      </c>
      <c r="P1341" s="70">
        <v>504.44940000000003</v>
      </c>
      <c r="Q1341" s="70">
        <f t="shared" si="180"/>
        <v>0.61653707293344651</v>
      </c>
      <c r="R1341" s="23">
        <f t="shared" si="181"/>
        <v>8.1999430700148395</v>
      </c>
      <c r="S1341" s="25">
        <v>6.7279999999999998</v>
      </c>
      <c r="T1341" s="23">
        <f t="shared" si="182"/>
        <v>0.82049350130278698</v>
      </c>
      <c r="U1341" s="23">
        <f t="shared" si="183"/>
        <v>1.2187786964944767</v>
      </c>
      <c r="V1341" s="23">
        <f t="shared" si="184"/>
        <v>1.2102472456190154</v>
      </c>
      <c r="W1341" s="1">
        <v>995</v>
      </c>
      <c r="X1341" s="1">
        <f t="shared" si="185"/>
        <v>1.2163288900693622E-3</v>
      </c>
      <c r="Y1341" s="7">
        <v>2000</v>
      </c>
      <c r="Z1341" s="1">
        <v>10.375999999999999</v>
      </c>
      <c r="AA1341" s="1">
        <f t="shared" si="186"/>
        <v>0.23445044141660801</v>
      </c>
      <c r="AB1341" s="1">
        <f t="shared" si="188"/>
        <v>1.2780616063661286E-2</v>
      </c>
      <c r="AD1341" s="8" t="s">
        <v>166</v>
      </c>
      <c r="AE1341" s="1" t="s">
        <v>69</v>
      </c>
      <c r="AF1341" s="1" t="s">
        <v>70</v>
      </c>
      <c r="AG1341" s="1" t="s">
        <v>157</v>
      </c>
      <c r="AH1341" s="1" t="s">
        <v>72</v>
      </c>
      <c r="AI1341" s="1" t="s">
        <v>130</v>
      </c>
      <c r="AJ1341" s="1" t="s">
        <v>140</v>
      </c>
      <c r="AK1341" s="8" t="s">
        <v>166</v>
      </c>
    </row>
    <row r="1342" spans="1:37" ht="16">
      <c r="A1342" s="8" t="s">
        <v>165</v>
      </c>
      <c r="B1342" s="8" t="s">
        <v>166</v>
      </c>
      <c r="C1342" s="8" t="s">
        <v>156</v>
      </c>
      <c r="D1342" s="11" t="s">
        <v>67</v>
      </c>
      <c r="E1342" s="24">
        <v>22</v>
      </c>
      <c r="F1342" s="13">
        <v>1.661</v>
      </c>
      <c r="G1342" s="24">
        <v>1660.5</v>
      </c>
      <c r="H1342" s="8" t="s">
        <v>109</v>
      </c>
      <c r="I1342" s="13">
        <v>4598.2219999999998</v>
      </c>
      <c r="J1342" s="38">
        <v>5.8903069973539068</v>
      </c>
      <c r="K1342" s="103">
        <f t="shared" si="187"/>
        <v>6.3462317819878713</v>
      </c>
      <c r="L1342" s="25">
        <v>0.47399999999999998</v>
      </c>
      <c r="N1342">
        <v>13.3</v>
      </c>
      <c r="O1342" s="70">
        <v>818.19799999999998</v>
      </c>
      <c r="P1342" s="70">
        <v>504.44940000000003</v>
      </c>
      <c r="Q1342" s="70">
        <f t="shared" si="180"/>
        <v>0.61653707293344651</v>
      </c>
      <c r="R1342" s="23">
        <f t="shared" si="181"/>
        <v>8.1999430700148395</v>
      </c>
      <c r="S1342" s="25">
        <v>6.7279999999999998</v>
      </c>
      <c r="T1342" s="23">
        <f t="shared" si="182"/>
        <v>0.82049350130278698</v>
      </c>
      <c r="U1342" s="23">
        <f t="shared" si="183"/>
        <v>1.2187786964944767</v>
      </c>
      <c r="V1342" s="23">
        <f t="shared" si="184"/>
        <v>0.57770110213838188</v>
      </c>
      <c r="W1342" s="1">
        <v>995</v>
      </c>
      <c r="X1342" s="1">
        <f t="shared" si="185"/>
        <v>5.8060412275214262E-4</v>
      </c>
      <c r="Y1342" s="7">
        <v>2000</v>
      </c>
      <c r="Z1342" s="1">
        <v>10.375999999999999</v>
      </c>
      <c r="AA1342" s="1">
        <f t="shared" si="186"/>
        <v>0.11191289952816935</v>
      </c>
      <c r="AB1342" s="1">
        <f t="shared" si="188"/>
        <v>7.1022519980008378E-3</v>
      </c>
      <c r="AD1342" s="8" t="s">
        <v>166</v>
      </c>
      <c r="AE1342" s="1" t="s">
        <v>69</v>
      </c>
      <c r="AF1342" s="1" t="s">
        <v>70</v>
      </c>
      <c r="AG1342" s="1" t="s">
        <v>157</v>
      </c>
      <c r="AH1342" s="1" t="s">
        <v>72</v>
      </c>
      <c r="AI1342" s="1" t="s">
        <v>130</v>
      </c>
      <c r="AJ1342" s="1" t="s">
        <v>140</v>
      </c>
      <c r="AK1342" s="8" t="s">
        <v>166</v>
      </c>
    </row>
    <row r="1343" spans="1:37" ht="16">
      <c r="A1343" s="8" t="s">
        <v>167</v>
      </c>
      <c r="B1343" s="8" t="s">
        <v>166</v>
      </c>
      <c r="C1343" s="8" t="s">
        <v>156</v>
      </c>
      <c r="D1343" s="11" t="s">
        <v>67</v>
      </c>
      <c r="E1343" s="24">
        <v>22</v>
      </c>
      <c r="F1343" s="13">
        <v>1.659</v>
      </c>
      <c r="G1343" s="24">
        <v>1660.7</v>
      </c>
      <c r="H1343" s="8" t="s">
        <v>109</v>
      </c>
      <c r="I1343" s="13">
        <v>4594.9530000000004</v>
      </c>
      <c r="J1343" s="38">
        <v>5.8870699278142675</v>
      </c>
      <c r="K1343" s="103">
        <f t="shared" si="187"/>
        <v>6.3427610419627856</v>
      </c>
      <c r="L1343" s="25">
        <v>0.47499999999999998</v>
      </c>
      <c r="N1343">
        <v>13.3</v>
      </c>
      <c r="O1343" s="70">
        <v>818.19799999999998</v>
      </c>
      <c r="P1343" s="70">
        <v>504.44940000000003</v>
      </c>
      <c r="Q1343" s="70">
        <f t="shared" si="180"/>
        <v>0.61653707293344651</v>
      </c>
      <c r="R1343" s="23">
        <f t="shared" si="181"/>
        <v>8.1999430700148395</v>
      </c>
      <c r="S1343" s="25">
        <v>6.7279999999999998</v>
      </c>
      <c r="T1343" s="23">
        <f t="shared" si="182"/>
        <v>0.82049350130278698</v>
      </c>
      <c r="U1343" s="23">
        <f t="shared" si="183"/>
        <v>1.2187786964944767</v>
      </c>
      <c r="V1343" s="23">
        <f t="shared" si="184"/>
        <v>0.57891988083487644</v>
      </c>
      <c r="W1343" s="1">
        <v>995</v>
      </c>
      <c r="X1343" s="1">
        <f t="shared" si="185"/>
        <v>5.8182902596469997E-4</v>
      </c>
      <c r="Y1343" s="7">
        <v>2000</v>
      </c>
      <c r="Z1343" s="1">
        <v>10.375999999999999</v>
      </c>
      <c r="AA1343" s="1">
        <f t="shared" si="186"/>
        <v>0.11214900269173092</v>
      </c>
      <c r="AB1343" s="1">
        <f t="shared" si="188"/>
        <v>7.1133432516809047E-3</v>
      </c>
      <c r="AD1343" s="8" t="s">
        <v>166</v>
      </c>
      <c r="AE1343" s="1" t="s">
        <v>69</v>
      </c>
      <c r="AF1343" s="1" t="s">
        <v>70</v>
      </c>
      <c r="AG1343" s="1" t="s">
        <v>157</v>
      </c>
      <c r="AH1343" s="1" t="s">
        <v>72</v>
      </c>
      <c r="AI1343" s="1" t="s">
        <v>130</v>
      </c>
      <c r="AJ1343" s="1" t="s">
        <v>140</v>
      </c>
      <c r="AK1343" s="8" t="s">
        <v>166</v>
      </c>
    </row>
    <row r="1344" spans="1:37" ht="16">
      <c r="A1344" s="8" t="s">
        <v>165</v>
      </c>
      <c r="B1344" s="8" t="s">
        <v>166</v>
      </c>
      <c r="C1344" s="8" t="s">
        <v>156</v>
      </c>
      <c r="D1344" s="11" t="s">
        <v>67</v>
      </c>
      <c r="E1344" s="24">
        <v>29</v>
      </c>
      <c r="F1344" s="13">
        <v>0.82899999999999996</v>
      </c>
      <c r="G1344" s="24">
        <v>1841.9</v>
      </c>
      <c r="H1344" s="8" t="s">
        <v>110</v>
      </c>
      <c r="I1344" s="13">
        <v>12225.575000000001</v>
      </c>
      <c r="J1344" s="38">
        <v>12.881809335528763</v>
      </c>
      <c r="K1344" s="103">
        <f t="shared" si="187"/>
        <v>13.799542555303679</v>
      </c>
      <c r="L1344" s="25">
        <v>0.23599999999999999</v>
      </c>
      <c r="N1344">
        <v>13.3</v>
      </c>
      <c r="O1344" s="70">
        <v>818.19799999999998</v>
      </c>
      <c r="P1344" s="70">
        <v>504.44940000000003</v>
      </c>
      <c r="Q1344" s="70">
        <f t="shared" si="180"/>
        <v>0.61653707293344651</v>
      </c>
      <c r="R1344" s="23">
        <f t="shared" si="181"/>
        <v>8.1999430700148395</v>
      </c>
      <c r="S1344" s="25">
        <v>6.7279999999999998</v>
      </c>
      <c r="T1344" s="23">
        <f t="shared" si="182"/>
        <v>0.82049350130278698</v>
      </c>
      <c r="U1344" s="23">
        <f t="shared" si="183"/>
        <v>1.2187786964944767</v>
      </c>
      <c r="V1344" s="23">
        <f t="shared" si="184"/>
        <v>0.28763177237269649</v>
      </c>
      <c r="W1344" s="1">
        <v>995</v>
      </c>
      <c r="X1344" s="1">
        <f t="shared" si="185"/>
        <v>2.8907715816351408E-4</v>
      </c>
      <c r="Y1344" s="7">
        <v>2000</v>
      </c>
      <c r="Z1344" s="1">
        <v>10.375999999999999</v>
      </c>
      <c r="AA1344" s="1">
        <f t="shared" si="186"/>
        <v>5.5720346600523149E-2</v>
      </c>
      <c r="AB1344" s="1">
        <f t="shared" si="188"/>
        <v>7.689152941101899E-3</v>
      </c>
      <c r="AD1344" s="8" t="s">
        <v>166</v>
      </c>
      <c r="AE1344" s="1" t="s">
        <v>69</v>
      </c>
      <c r="AF1344" s="1" t="s">
        <v>70</v>
      </c>
      <c r="AG1344" s="1" t="s">
        <v>157</v>
      </c>
      <c r="AH1344" s="1" t="s">
        <v>72</v>
      </c>
      <c r="AI1344" s="1" t="s">
        <v>130</v>
      </c>
      <c r="AJ1344" s="1" t="s">
        <v>140</v>
      </c>
      <c r="AK1344" s="8" t="s">
        <v>166</v>
      </c>
    </row>
    <row r="1345" spans="1:37" ht="16">
      <c r="A1345" s="8" t="s">
        <v>167</v>
      </c>
      <c r="B1345" s="8" t="s">
        <v>166</v>
      </c>
      <c r="C1345" s="8" t="s">
        <v>156</v>
      </c>
      <c r="D1345" s="11" t="s">
        <v>67</v>
      </c>
      <c r="E1345" s="24">
        <v>30</v>
      </c>
      <c r="F1345" s="13">
        <v>0.82699999999999996</v>
      </c>
      <c r="G1345" s="24">
        <v>1842.1</v>
      </c>
      <c r="H1345" s="8" t="s">
        <v>110</v>
      </c>
      <c r="I1345" s="13">
        <v>12239.225</v>
      </c>
      <c r="J1345" s="38">
        <v>12.893390335649894</v>
      </c>
      <c r="K1345" s="103">
        <f t="shared" si="187"/>
        <v>13.811817809657336</v>
      </c>
      <c r="L1345" s="25">
        <v>0.23699999999999999</v>
      </c>
      <c r="N1345">
        <v>13.3</v>
      </c>
      <c r="O1345" s="70">
        <v>818.19799999999998</v>
      </c>
      <c r="P1345" s="70">
        <v>504.44940000000003</v>
      </c>
      <c r="Q1345" s="70">
        <f t="shared" si="180"/>
        <v>0.61653707293344651</v>
      </c>
      <c r="R1345" s="23">
        <f t="shared" si="181"/>
        <v>8.1999430700148395</v>
      </c>
      <c r="S1345" s="25">
        <v>6.7279999999999998</v>
      </c>
      <c r="T1345" s="23">
        <f t="shared" si="182"/>
        <v>0.82049350130278698</v>
      </c>
      <c r="U1345" s="23">
        <f t="shared" si="183"/>
        <v>1.2187786964944767</v>
      </c>
      <c r="V1345" s="23">
        <f t="shared" si="184"/>
        <v>0.28885055106919094</v>
      </c>
      <c r="W1345" s="1">
        <v>995</v>
      </c>
      <c r="X1345" s="1">
        <f t="shared" si="185"/>
        <v>2.9030206137607131E-4</v>
      </c>
      <c r="Y1345" s="7">
        <v>2000</v>
      </c>
      <c r="Z1345" s="1">
        <v>10.375999999999999</v>
      </c>
      <c r="AA1345" s="1">
        <f t="shared" si="186"/>
        <v>5.5956449764084676E-2</v>
      </c>
      <c r="AB1345" s="1">
        <f t="shared" si="188"/>
        <v>7.7286028941678077E-3</v>
      </c>
      <c r="AD1345" s="8" t="s">
        <v>166</v>
      </c>
      <c r="AE1345" s="1" t="s">
        <v>69</v>
      </c>
      <c r="AF1345" s="1" t="s">
        <v>70</v>
      </c>
      <c r="AG1345" s="1" t="s">
        <v>157</v>
      </c>
      <c r="AH1345" s="1" t="s">
        <v>72</v>
      </c>
      <c r="AI1345" s="1" t="s">
        <v>130</v>
      </c>
      <c r="AJ1345" s="1" t="s">
        <v>140</v>
      </c>
      <c r="AK1345" s="8" t="s">
        <v>166</v>
      </c>
    </row>
    <row r="1346" spans="1:37" ht="16">
      <c r="A1346" s="8" t="s">
        <v>165</v>
      </c>
      <c r="B1346" s="8" t="s">
        <v>166</v>
      </c>
      <c r="C1346" s="8" t="s">
        <v>156</v>
      </c>
      <c r="D1346" s="11" t="s">
        <v>67</v>
      </c>
      <c r="E1346" s="24">
        <v>40</v>
      </c>
      <c r="F1346" s="13">
        <v>0.63300000000000001</v>
      </c>
      <c r="G1346" s="24">
        <v>2024</v>
      </c>
      <c r="H1346" s="8" t="s">
        <v>111</v>
      </c>
      <c r="I1346" s="13">
        <v>3712.4609999999998</v>
      </c>
      <c r="J1346" s="38">
        <v>5.0049769158293227</v>
      </c>
      <c r="K1346" s="103">
        <f t="shared" si="187"/>
        <v>5.3963042608800293</v>
      </c>
      <c r="L1346" s="25">
        <v>0.18</v>
      </c>
      <c r="N1346">
        <v>13.3</v>
      </c>
      <c r="O1346" s="70">
        <v>818.19799999999998</v>
      </c>
      <c r="P1346" s="70">
        <v>504.44940000000003</v>
      </c>
      <c r="Q1346" s="70">
        <f t="shared" ref="Q1346:Q1409" si="189">P1346/O1346</f>
        <v>0.61653707293344651</v>
      </c>
      <c r="R1346" s="23">
        <f t="shared" ref="R1346:R1409" si="190">N1346*Q1346</f>
        <v>8.1999430700148395</v>
      </c>
      <c r="S1346" s="25">
        <v>6.7279999999999998</v>
      </c>
      <c r="T1346" s="23">
        <f t="shared" ref="T1346:T1409" si="191">S1346/R1346</f>
        <v>0.82049350130278698</v>
      </c>
      <c r="U1346" s="23">
        <f t="shared" ref="U1346:U1409" si="192">1/T1346</f>
        <v>1.2187786964944767</v>
      </c>
      <c r="V1346" s="23">
        <f t="shared" ref="V1346:V1409" si="193">L1346*U1346</f>
        <v>0.21938016536900579</v>
      </c>
      <c r="W1346" s="1">
        <v>995</v>
      </c>
      <c r="X1346" s="1">
        <f t="shared" ref="X1346:X1409" si="194">V1346/W1346</f>
        <v>2.2048257826030732E-4</v>
      </c>
      <c r="Y1346" s="7">
        <v>2000</v>
      </c>
      <c r="Z1346" s="1">
        <v>10.375999999999999</v>
      </c>
      <c r="AA1346" s="1">
        <f t="shared" ref="AA1346:AA1409" si="195">X1346*Y1346/Z1346</f>
        <v>4.2498569441076973E-2</v>
      </c>
      <c r="AB1346" s="1">
        <f t="shared" si="188"/>
        <v>2.2933521135618945E-3</v>
      </c>
      <c r="AD1346" s="8" t="s">
        <v>166</v>
      </c>
      <c r="AE1346" s="1" t="s">
        <v>69</v>
      </c>
      <c r="AF1346" s="1" t="s">
        <v>70</v>
      </c>
      <c r="AG1346" s="1" t="s">
        <v>157</v>
      </c>
      <c r="AH1346" s="1" t="s">
        <v>72</v>
      </c>
      <c r="AI1346" s="1" t="s">
        <v>130</v>
      </c>
      <c r="AJ1346" s="1" t="s">
        <v>140</v>
      </c>
      <c r="AK1346" s="8" t="s">
        <v>166</v>
      </c>
    </row>
    <row r="1347" spans="1:37" ht="16">
      <c r="A1347" s="8" t="s">
        <v>167</v>
      </c>
      <c r="B1347" s="8" t="s">
        <v>166</v>
      </c>
      <c r="C1347" s="8" t="s">
        <v>156</v>
      </c>
      <c r="D1347" s="11" t="s">
        <v>67</v>
      </c>
      <c r="E1347" s="24">
        <v>41</v>
      </c>
      <c r="F1347" s="13">
        <v>0.71899999999999997</v>
      </c>
      <c r="G1347" s="24">
        <v>2024.2</v>
      </c>
      <c r="H1347" s="8" t="s">
        <v>111</v>
      </c>
      <c r="I1347" s="13">
        <v>3135.7420000000002</v>
      </c>
      <c r="J1347" s="38">
        <v>4.4195297172194072</v>
      </c>
      <c r="K1347" s="103">
        <f t="shared" ref="K1347:K1410" si="196">((J1347*13.003355)/(((100-J1347)*12.0107)+(J1347*13.003355)))*100</f>
        <v>4.7673795574039213</v>
      </c>
      <c r="L1347" s="25">
        <v>0.20599999999999999</v>
      </c>
      <c r="N1347">
        <v>13.3</v>
      </c>
      <c r="O1347" s="70">
        <v>818.19799999999998</v>
      </c>
      <c r="P1347" s="70">
        <v>504.44940000000003</v>
      </c>
      <c r="Q1347" s="70">
        <f t="shared" si="189"/>
        <v>0.61653707293344651</v>
      </c>
      <c r="R1347" s="23">
        <f t="shared" si="190"/>
        <v>8.1999430700148395</v>
      </c>
      <c r="S1347" s="25">
        <v>6.7279999999999998</v>
      </c>
      <c r="T1347" s="23">
        <f t="shared" si="191"/>
        <v>0.82049350130278698</v>
      </c>
      <c r="U1347" s="23">
        <f t="shared" si="192"/>
        <v>1.2187786964944767</v>
      </c>
      <c r="V1347" s="23">
        <f t="shared" si="193"/>
        <v>0.25106841147786219</v>
      </c>
      <c r="W1347" s="1">
        <v>995</v>
      </c>
      <c r="X1347" s="1">
        <f t="shared" si="194"/>
        <v>2.5233006178679616E-4</v>
      </c>
      <c r="Y1347" s="7">
        <v>2000</v>
      </c>
      <c r="Z1347" s="1">
        <v>10.375999999999999</v>
      </c>
      <c r="AA1347" s="1">
        <f t="shared" si="195"/>
        <v>4.8637251693676983E-2</v>
      </c>
      <c r="AB1347" s="1">
        <f t="shared" ref="AB1347:AB1410" si="197">AA1347*(K1347/100)</f>
        <v>2.318722394527449E-3</v>
      </c>
      <c r="AD1347" s="8" t="s">
        <v>166</v>
      </c>
      <c r="AE1347" s="1" t="s">
        <v>69</v>
      </c>
      <c r="AF1347" s="1" t="s">
        <v>70</v>
      </c>
      <c r="AG1347" s="1" t="s">
        <v>157</v>
      </c>
      <c r="AH1347" s="1" t="s">
        <v>72</v>
      </c>
      <c r="AI1347" s="1" t="s">
        <v>130</v>
      </c>
      <c r="AJ1347" s="1" t="s">
        <v>140</v>
      </c>
      <c r="AK1347" s="8" t="s">
        <v>166</v>
      </c>
    </row>
    <row r="1348" spans="1:37" ht="16">
      <c r="A1348" s="8" t="s">
        <v>165</v>
      </c>
      <c r="B1348" s="8" t="s">
        <v>166</v>
      </c>
      <c r="C1348" s="8" t="s">
        <v>156</v>
      </c>
      <c r="D1348" s="11" t="s">
        <v>67</v>
      </c>
      <c r="E1348" s="24">
        <v>1</v>
      </c>
      <c r="F1348" s="13">
        <v>100.925</v>
      </c>
      <c r="G1348" s="24">
        <v>66.7</v>
      </c>
      <c r="I1348" s="13">
        <v>-37.536000000000001</v>
      </c>
      <c r="J1348" s="38">
        <v>1.0646077689595081</v>
      </c>
      <c r="K1348" s="103">
        <f t="shared" si="196"/>
        <v>1.1515817541991751</v>
      </c>
      <c r="L1348" s="25">
        <v>28.777000000000001</v>
      </c>
      <c r="N1348">
        <v>13.3</v>
      </c>
      <c r="O1348" s="70">
        <v>818.19799999999998</v>
      </c>
      <c r="P1348" s="70">
        <v>504.44940000000003</v>
      </c>
      <c r="Q1348" s="70">
        <f t="shared" si="189"/>
        <v>0.61653707293344651</v>
      </c>
      <c r="R1348" s="23">
        <f t="shared" si="190"/>
        <v>8.1999430700148395</v>
      </c>
      <c r="S1348" s="25">
        <v>6.7279999999999998</v>
      </c>
      <c r="T1348" s="23">
        <f t="shared" si="191"/>
        <v>0.82049350130278698</v>
      </c>
      <c r="U1348" s="23">
        <f t="shared" si="192"/>
        <v>1.2187786964944767</v>
      </c>
      <c r="V1348" s="23">
        <f t="shared" si="193"/>
        <v>35.072794549021559</v>
      </c>
      <c r="W1348" s="1">
        <v>995</v>
      </c>
      <c r="X1348" s="1">
        <f t="shared" si="194"/>
        <v>3.5249039747760363E-2</v>
      </c>
      <c r="Y1348" s="7">
        <v>2000</v>
      </c>
      <c r="Z1348" s="1">
        <v>10.375999999999999</v>
      </c>
      <c r="AA1348" s="1">
        <f t="shared" si="195"/>
        <v>6.7943407378104022</v>
      </c>
      <c r="AB1348" s="1">
        <f t="shared" si="197"/>
        <v>7.8242388254746206E-2</v>
      </c>
      <c r="AD1348" s="8" t="s">
        <v>166</v>
      </c>
      <c r="AE1348" s="1" t="s">
        <v>69</v>
      </c>
      <c r="AF1348" s="1" t="s">
        <v>70</v>
      </c>
      <c r="AG1348" s="1" t="s">
        <v>157</v>
      </c>
      <c r="AH1348" s="1" t="s">
        <v>72</v>
      </c>
      <c r="AI1348" s="1" t="s">
        <v>130</v>
      </c>
      <c r="AJ1348" s="1" t="s">
        <v>140</v>
      </c>
      <c r="AK1348" s="8" t="s">
        <v>166</v>
      </c>
    </row>
    <row r="1349" spans="1:37" ht="16">
      <c r="A1349" s="8" t="s">
        <v>165</v>
      </c>
      <c r="B1349" s="8" t="s">
        <v>166</v>
      </c>
      <c r="C1349" s="8" t="s">
        <v>156</v>
      </c>
      <c r="D1349" s="11" t="s">
        <v>67</v>
      </c>
      <c r="E1349" s="24">
        <v>2</v>
      </c>
      <c r="F1349" s="13">
        <v>100.754</v>
      </c>
      <c r="G1349" s="24">
        <v>126.4</v>
      </c>
      <c r="I1349" s="13">
        <v>-37.609000000000002</v>
      </c>
      <c r="J1349" s="38">
        <v>1.0645278812393053</v>
      </c>
      <c r="K1349" s="103">
        <f t="shared" si="196"/>
        <v>1.1514954159485546</v>
      </c>
      <c r="L1349" s="25">
        <v>28.728000000000002</v>
      </c>
      <c r="N1349">
        <v>13.3</v>
      </c>
      <c r="O1349" s="70">
        <v>818.19799999999998</v>
      </c>
      <c r="P1349" s="70">
        <v>504.44940000000003</v>
      </c>
      <c r="Q1349" s="70">
        <f t="shared" si="189"/>
        <v>0.61653707293344651</v>
      </c>
      <c r="R1349" s="23">
        <f t="shared" si="190"/>
        <v>8.1999430700148395</v>
      </c>
      <c r="S1349" s="25">
        <v>6.7279999999999998</v>
      </c>
      <c r="T1349" s="23">
        <f t="shared" si="191"/>
        <v>0.82049350130278698</v>
      </c>
      <c r="U1349" s="23">
        <f t="shared" si="192"/>
        <v>1.2187786964944767</v>
      </c>
      <c r="V1349" s="23">
        <f t="shared" si="193"/>
        <v>35.01307439289333</v>
      </c>
      <c r="W1349" s="1">
        <v>995</v>
      </c>
      <c r="X1349" s="1">
        <f t="shared" si="194"/>
        <v>3.5189019490345058E-2</v>
      </c>
      <c r="Y1349" s="7">
        <v>2000</v>
      </c>
      <c r="Z1349" s="1">
        <v>10.375999999999999</v>
      </c>
      <c r="AA1349" s="1">
        <f t="shared" si="195"/>
        <v>6.7827716827958868</v>
      </c>
      <c r="AB1349" s="1">
        <f t="shared" si="197"/>
        <v>7.8103305001651288E-2</v>
      </c>
      <c r="AD1349" s="8" t="s">
        <v>166</v>
      </c>
      <c r="AE1349" s="1" t="s">
        <v>69</v>
      </c>
      <c r="AF1349" s="1" t="s">
        <v>70</v>
      </c>
      <c r="AG1349" s="1" t="s">
        <v>157</v>
      </c>
      <c r="AH1349" s="1" t="s">
        <v>72</v>
      </c>
      <c r="AI1349" s="1" t="s">
        <v>130</v>
      </c>
      <c r="AJ1349" s="1" t="s">
        <v>140</v>
      </c>
      <c r="AK1349" s="8" t="s">
        <v>166</v>
      </c>
    </row>
    <row r="1350" spans="1:37" ht="16">
      <c r="A1350" s="8" t="s">
        <v>165</v>
      </c>
      <c r="B1350" s="8" t="s">
        <v>166</v>
      </c>
      <c r="C1350" s="8" t="s">
        <v>156</v>
      </c>
      <c r="D1350" s="11" t="s">
        <v>67</v>
      </c>
      <c r="E1350" s="24">
        <v>3</v>
      </c>
      <c r="F1350" s="13">
        <v>100.76900000000001</v>
      </c>
      <c r="G1350" s="24">
        <v>186.2</v>
      </c>
      <c r="I1350" s="13">
        <v>-37.65</v>
      </c>
      <c r="J1350" s="38">
        <v>1.0644830127371332</v>
      </c>
      <c r="K1350" s="103">
        <f t="shared" si="196"/>
        <v>1.1514469245361731</v>
      </c>
      <c r="L1350" s="25">
        <v>28.731999999999999</v>
      </c>
      <c r="N1350">
        <v>13.3</v>
      </c>
      <c r="O1350" s="70">
        <v>818.19799999999998</v>
      </c>
      <c r="P1350" s="70">
        <v>504.44940000000003</v>
      </c>
      <c r="Q1350" s="70">
        <f t="shared" si="189"/>
        <v>0.61653707293344651</v>
      </c>
      <c r="R1350" s="23">
        <f t="shared" si="190"/>
        <v>8.1999430700148395</v>
      </c>
      <c r="S1350" s="25">
        <v>6.7279999999999998</v>
      </c>
      <c r="T1350" s="23">
        <f t="shared" si="191"/>
        <v>0.82049350130278698</v>
      </c>
      <c r="U1350" s="23">
        <f t="shared" si="192"/>
        <v>1.2187786964944767</v>
      </c>
      <c r="V1350" s="23">
        <f t="shared" si="193"/>
        <v>35.017949507679305</v>
      </c>
      <c r="W1350" s="1">
        <v>995</v>
      </c>
      <c r="X1350" s="1">
        <f t="shared" si="194"/>
        <v>3.5193919103195283E-2</v>
      </c>
      <c r="Y1350" s="7">
        <v>2000</v>
      </c>
      <c r="Z1350" s="1">
        <v>10.375999999999999</v>
      </c>
      <c r="AA1350" s="1">
        <f t="shared" si="195"/>
        <v>6.7837160954501323</v>
      </c>
      <c r="AB1350" s="1">
        <f t="shared" si="197"/>
        <v>7.8110890350325923E-2</v>
      </c>
      <c r="AD1350" s="8" t="s">
        <v>166</v>
      </c>
      <c r="AE1350" s="1" t="s">
        <v>69</v>
      </c>
      <c r="AF1350" s="1" t="s">
        <v>70</v>
      </c>
      <c r="AG1350" s="1" t="s">
        <v>157</v>
      </c>
      <c r="AH1350" s="1" t="s">
        <v>72</v>
      </c>
      <c r="AI1350" s="1" t="s">
        <v>130</v>
      </c>
      <c r="AJ1350" s="1" t="s">
        <v>140</v>
      </c>
      <c r="AK1350" s="8" t="s">
        <v>166</v>
      </c>
    </row>
    <row r="1351" spans="1:37" ht="16">
      <c r="A1351" s="8" t="s">
        <v>165</v>
      </c>
      <c r="B1351" s="8" t="s">
        <v>166</v>
      </c>
      <c r="C1351" s="8" t="s">
        <v>156</v>
      </c>
      <c r="D1351" s="11" t="s">
        <v>67</v>
      </c>
      <c r="E1351" s="24">
        <v>4</v>
      </c>
      <c r="F1351" s="13">
        <v>100.78400000000001</v>
      </c>
      <c r="G1351" s="24">
        <v>245.8</v>
      </c>
      <c r="I1351" s="13">
        <v>-37.686999999999998</v>
      </c>
      <c r="J1351" s="38">
        <v>1.0644425216148721</v>
      </c>
      <c r="K1351" s="103">
        <f t="shared" si="196"/>
        <v>1.151403163952452</v>
      </c>
      <c r="L1351" s="25">
        <v>28.736999999999998</v>
      </c>
      <c r="N1351">
        <v>13.3</v>
      </c>
      <c r="O1351" s="70">
        <v>818.19799999999998</v>
      </c>
      <c r="P1351" s="70">
        <v>504.44940000000003</v>
      </c>
      <c r="Q1351" s="70">
        <f t="shared" si="189"/>
        <v>0.61653707293344651</v>
      </c>
      <c r="R1351" s="23">
        <f t="shared" si="190"/>
        <v>8.1999430700148395</v>
      </c>
      <c r="S1351" s="25">
        <v>6.7279999999999998</v>
      </c>
      <c r="T1351" s="23">
        <f t="shared" si="191"/>
        <v>0.82049350130278698</v>
      </c>
      <c r="U1351" s="23">
        <f t="shared" si="192"/>
        <v>1.2187786964944767</v>
      </c>
      <c r="V1351" s="23">
        <f t="shared" si="193"/>
        <v>35.024043401161777</v>
      </c>
      <c r="W1351" s="1">
        <v>995</v>
      </c>
      <c r="X1351" s="1">
        <f t="shared" si="194"/>
        <v>3.5200043619258069E-2</v>
      </c>
      <c r="Y1351" s="7">
        <v>2000</v>
      </c>
      <c r="Z1351" s="1">
        <v>10.375999999999999</v>
      </c>
      <c r="AA1351" s="1">
        <f t="shared" si="195"/>
        <v>6.7848966112679392</v>
      </c>
      <c r="AB1351" s="1">
        <f t="shared" si="197"/>
        <v>7.8121514253041743E-2</v>
      </c>
      <c r="AD1351" s="8" t="s">
        <v>166</v>
      </c>
      <c r="AE1351" s="1" t="s">
        <v>69</v>
      </c>
      <c r="AF1351" s="1" t="s">
        <v>70</v>
      </c>
      <c r="AG1351" s="1" t="s">
        <v>157</v>
      </c>
      <c r="AH1351" s="1" t="s">
        <v>72</v>
      </c>
      <c r="AI1351" s="1" t="s">
        <v>130</v>
      </c>
      <c r="AJ1351" s="1" t="s">
        <v>140</v>
      </c>
      <c r="AK1351" s="8" t="s">
        <v>166</v>
      </c>
    </row>
    <row r="1352" spans="1:37" ht="16">
      <c r="A1352" s="8" t="s">
        <v>165</v>
      </c>
      <c r="B1352" s="8" t="s">
        <v>166</v>
      </c>
      <c r="C1352" s="8" t="s">
        <v>156</v>
      </c>
      <c r="D1352" s="11" t="s">
        <v>67</v>
      </c>
      <c r="E1352" s="24">
        <v>5</v>
      </c>
      <c r="F1352" s="13">
        <v>100.786</v>
      </c>
      <c r="G1352" s="24">
        <v>305.60000000000002</v>
      </c>
      <c r="I1352" s="13">
        <v>-37.692</v>
      </c>
      <c r="J1352" s="38">
        <v>1.0644370498390516</v>
      </c>
      <c r="K1352" s="103">
        <f t="shared" si="196"/>
        <v>1.1513972503570855</v>
      </c>
      <c r="L1352" s="25">
        <v>28.736999999999998</v>
      </c>
      <c r="N1352">
        <v>13.3</v>
      </c>
      <c r="O1352" s="70">
        <v>818.19799999999998</v>
      </c>
      <c r="P1352" s="70">
        <v>504.44940000000003</v>
      </c>
      <c r="Q1352" s="70">
        <f t="shared" si="189"/>
        <v>0.61653707293344651</v>
      </c>
      <c r="R1352" s="23">
        <f t="shared" si="190"/>
        <v>8.1999430700148395</v>
      </c>
      <c r="S1352" s="25">
        <v>6.7279999999999998</v>
      </c>
      <c r="T1352" s="23">
        <f t="shared" si="191"/>
        <v>0.82049350130278698</v>
      </c>
      <c r="U1352" s="23">
        <f t="shared" si="192"/>
        <v>1.2187786964944767</v>
      </c>
      <c r="V1352" s="23">
        <f t="shared" si="193"/>
        <v>35.024043401161777</v>
      </c>
      <c r="W1352" s="1">
        <v>995</v>
      </c>
      <c r="X1352" s="1">
        <f t="shared" si="194"/>
        <v>3.5200043619258069E-2</v>
      </c>
      <c r="Y1352" s="7">
        <v>2000</v>
      </c>
      <c r="Z1352" s="1">
        <v>10.375999999999999</v>
      </c>
      <c r="AA1352" s="1">
        <f t="shared" si="195"/>
        <v>6.7848966112679392</v>
      </c>
      <c r="AB1352" s="1">
        <f t="shared" si="197"/>
        <v>7.8121113021710126E-2</v>
      </c>
      <c r="AD1352" s="8" t="s">
        <v>166</v>
      </c>
      <c r="AE1352" s="1" t="s">
        <v>69</v>
      </c>
      <c r="AF1352" s="1" t="s">
        <v>70</v>
      </c>
      <c r="AG1352" s="1" t="s">
        <v>157</v>
      </c>
      <c r="AH1352" s="1" t="s">
        <v>72</v>
      </c>
      <c r="AI1352" s="1" t="s">
        <v>130</v>
      </c>
      <c r="AJ1352" s="1" t="s">
        <v>140</v>
      </c>
      <c r="AK1352" s="8" t="s">
        <v>166</v>
      </c>
    </row>
    <row r="1353" spans="1:37" ht="16">
      <c r="A1353" s="8" t="s">
        <v>165</v>
      </c>
      <c r="B1353" s="8" t="s">
        <v>166</v>
      </c>
      <c r="C1353" s="8" t="s">
        <v>156</v>
      </c>
      <c r="D1353" s="11" t="s">
        <v>67</v>
      </c>
      <c r="E1353" s="24">
        <v>6</v>
      </c>
      <c r="F1353" s="13">
        <v>100.746</v>
      </c>
      <c r="G1353" s="24">
        <v>365.3</v>
      </c>
      <c r="I1353" s="13">
        <v>-37.698999999999998</v>
      </c>
      <c r="J1353" s="38">
        <v>1.0644293893518857</v>
      </c>
      <c r="K1353" s="103">
        <f t="shared" si="196"/>
        <v>1.1513889713223833</v>
      </c>
      <c r="L1353" s="25">
        <v>28.725999999999999</v>
      </c>
      <c r="N1353">
        <v>13.3</v>
      </c>
      <c r="O1353" s="70">
        <v>818.19799999999998</v>
      </c>
      <c r="P1353" s="70">
        <v>504.44940000000003</v>
      </c>
      <c r="Q1353" s="70">
        <f t="shared" si="189"/>
        <v>0.61653707293344651</v>
      </c>
      <c r="R1353" s="23">
        <f t="shared" si="190"/>
        <v>8.1999430700148395</v>
      </c>
      <c r="S1353" s="25">
        <v>6.7279999999999998</v>
      </c>
      <c r="T1353" s="23">
        <f t="shared" si="191"/>
        <v>0.82049350130278698</v>
      </c>
      <c r="U1353" s="23">
        <f t="shared" si="192"/>
        <v>1.2187786964944767</v>
      </c>
      <c r="V1353" s="23">
        <f t="shared" si="193"/>
        <v>35.010636835500335</v>
      </c>
      <c r="W1353" s="1">
        <v>995</v>
      </c>
      <c r="X1353" s="1">
        <f t="shared" si="194"/>
        <v>3.5186569683919935E-2</v>
      </c>
      <c r="Y1353" s="7">
        <v>2000</v>
      </c>
      <c r="Z1353" s="1">
        <v>10.375999999999999</v>
      </c>
      <c r="AA1353" s="1">
        <f t="shared" si="195"/>
        <v>6.7822994764687614</v>
      </c>
      <c r="AB1353" s="1">
        <f t="shared" si="197"/>
        <v>7.8090648174117067E-2</v>
      </c>
      <c r="AD1353" s="8" t="s">
        <v>166</v>
      </c>
      <c r="AE1353" s="1" t="s">
        <v>69</v>
      </c>
      <c r="AF1353" s="1" t="s">
        <v>70</v>
      </c>
      <c r="AG1353" s="1" t="s">
        <v>157</v>
      </c>
      <c r="AH1353" s="1" t="s">
        <v>72</v>
      </c>
      <c r="AI1353" s="1" t="s">
        <v>130</v>
      </c>
      <c r="AJ1353" s="1" t="s">
        <v>140</v>
      </c>
      <c r="AK1353" s="8" t="s">
        <v>166</v>
      </c>
    </row>
    <row r="1354" spans="1:37" ht="16">
      <c r="A1354" s="8" t="s">
        <v>165</v>
      </c>
      <c r="B1354" s="8" t="s">
        <v>166</v>
      </c>
      <c r="C1354" s="8" t="s">
        <v>156</v>
      </c>
      <c r="D1354" s="11" t="s">
        <v>67</v>
      </c>
      <c r="E1354" s="24">
        <v>7</v>
      </c>
      <c r="F1354" s="13">
        <v>100.735</v>
      </c>
      <c r="G1354" s="24">
        <v>425.1</v>
      </c>
      <c r="I1354" s="13">
        <v>-37.729999999999997</v>
      </c>
      <c r="J1354" s="38">
        <v>1.0643954643230358</v>
      </c>
      <c r="K1354" s="103">
        <f t="shared" si="196"/>
        <v>1.1513523070091771</v>
      </c>
      <c r="L1354" s="25">
        <v>28.722999999999999</v>
      </c>
      <c r="N1354">
        <v>13.3</v>
      </c>
      <c r="O1354" s="70">
        <v>818.19799999999998</v>
      </c>
      <c r="P1354" s="70">
        <v>504.44940000000003</v>
      </c>
      <c r="Q1354" s="70">
        <f t="shared" si="189"/>
        <v>0.61653707293344651</v>
      </c>
      <c r="R1354" s="23">
        <f t="shared" si="190"/>
        <v>8.1999430700148395</v>
      </c>
      <c r="S1354" s="25">
        <v>6.7279999999999998</v>
      </c>
      <c r="T1354" s="23">
        <f t="shared" si="191"/>
        <v>0.82049350130278698</v>
      </c>
      <c r="U1354" s="23">
        <f t="shared" si="192"/>
        <v>1.2187786964944767</v>
      </c>
      <c r="V1354" s="23">
        <f t="shared" si="193"/>
        <v>35.006980499410851</v>
      </c>
      <c r="W1354" s="1">
        <v>995</v>
      </c>
      <c r="X1354" s="1">
        <f t="shared" si="194"/>
        <v>3.5182894974282265E-2</v>
      </c>
      <c r="Y1354" s="7">
        <v>2000</v>
      </c>
      <c r="Z1354" s="1">
        <v>10.375999999999999</v>
      </c>
      <c r="AA1354" s="1">
        <f t="shared" si="195"/>
        <v>6.7815911669780773</v>
      </c>
      <c r="AB1354" s="1">
        <f t="shared" si="197"/>
        <v>7.8080006352932663E-2</v>
      </c>
      <c r="AD1354" s="8" t="s">
        <v>166</v>
      </c>
      <c r="AE1354" s="1" t="s">
        <v>69</v>
      </c>
      <c r="AF1354" s="1" t="s">
        <v>70</v>
      </c>
      <c r="AG1354" s="1" t="s">
        <v>157</v>
      </c>
      <c r="AH1354" s="1" t="s">
        <v>72</v>
      </c>
      <c r="AI1354" s="1" t="s">
        <v>130</v>
      </c>
      <c r="AJ1354" s="1" t="s">
        <v>140</v>
      </c>
      <c r="AK1354" s="8" t="s">
        <v>166</v>
      </c>
    </row>
    <row r="1355" spans="1:37" ht="16">
      <c r="A1355" s="8" t="s">
        <v>165</v>
      </c>
      <c r="B1355" s="8" t="s">
        <v>166</v>
      </c>
      <c r="C1355" s="8" t="s">
        <v>156</v>
      </c>
      <c r="D1355" s="11" t="s">
        <v>67</v>
      </c>
      <c r="E1355" s="24">
        <v>31</v>
      </c>
      <c r="F1355" s="13">
        <v>0.51500000000000001</v>
      </c>
      <c r="G1355" s="24">
        <v>1869.7</v>
      </c>
      <c r="I1355" s="13">
        <v>5266.2690000000002</v>
      </c>
      <c r="J1355" s="38">
        <v>6.5471887565043065</v>
      </c>
      <c r="K1355" s="103">
        <f t="shared" si="196"/>
        <v>7.0501489047004346</v>
      </c>
      <c r="L1355" s="25">
        <v>0.14699999999999999</v>
      </c>
      <c r="N1355">
        <v>13.3</v>
      </c>
      <c r="O1355" s="70">
        <v>818.19799999999998</v>
      </c>
      <c r="P1355" s="70">
        <v>504.44940000000003</v>
      </c>
      <c r="Q1355" s="70">
        <f t="shared" si="189"/>
        <v>0.61653707293344651</v>
      </c>
      <c r="R1355" s="23">
        <f t="shared" si="190"/>
        <v>8.1999430700148395</v>
      </c>
      <c r="S1355" s="25">
        <v>6.7279999999999998</v>
      </c>
      <c r="T1355" s="23">
        <f t="shared" si="191"/>
        <v>0.82049350130278698</v>
      </c>
      <c r="U1355" s="23">
        <f t="shared" si="192"/>
        <v>1.2187786964944767</v>
      </c>
      <c r="V1355" s="23">
        <f t="shared" si="193"/>
        <v>0.17916046838468805</v>
      </c>
      <c r="W1355" s="1">
        <v>995</v>
      </c>
      <c r="X1355" s="1">
        <f t="shared" si="194"/>
        <v>1.8006077224591764E-4</v>
      </c>
      <c r="Y1355" s="7">
        <v>2000</v>
      </c>
      <c r="Z1355" s="1">
        <v>10.375999999999999</v>
      </c>
      <c r="AA1355" s="1">
        <f t="shared" si="195"/>
        <v>3.4707165043546193E-2</v>
      </c>
      <c r="AB1355" s="1">
        <f t="shared" si="197"/>
        <v>2.4469068161701441E-3</v>
      </c>
      <c r="AD1355" s="8" t="s">
        <v>166</v>
      </c>
      <c r="AE1355" s="1" t="s">
        <v>69</v>
      </c>
      <c r="AF1355" s="1" t="s">
        <v>70</v>
      </c>
      <c r="AG1355" s="1" t="s">
        <v>157</v>
      </c>
      <c r="AH1355" s="1" t="s">
        <v>72</v>
      </c>
      <c r="AI1355" s="1" t="s">
        <v>130</v>
      </c>
      <c r="AJ1355" s="1" t="s">
        <v>140</v>
      </c>
      <c r="AK1355" s="8" t="s">
        <v>166</v>
      </c>
    </row>
    <row r="1356" spans="1:37" ht="16">
      <c r="A1356" s="8" t="s">
        <v>165</v>
      </c>
      <c r="B1356" s="8" t="s">
        <v>166</v>
      </c>
      <c r="C1356" s="8" t="s">
        <v>156</v>
      </c>
      <c r="D1356" s="11" t="s">
        <v>67</v>
      </c>
      <c r="E1356" s="24">
        <v>33</v>
      </c>
      <c r="F1356" s="13">
        <v>0.38500000000000001</v>
      </c>
      <c r="G1356" s="24">
        <v>1882.3</v>
      </c>
      <c r="I1356" s="13">
        <v>15812.96</v>
      </c>
      <c r="J1356" s="38">
        <v>15.823069082816751</v>
      </c>
      <c r="K1356" s="103">
        <f t="shared" si="196"/>
        <v>16.909672854418123</v>
      </c>
      <c r="L1356" s="25">
        <v>0.11</v>
      </c>
      <c r="N1356">
        <v>13.3</v>
      </c>
      <c r="O1356" s="70">
        <v>818.19799999999998</v>
      </c>
      <c r="P1356" s="70">
        <v>504.44940000000003</v>
      </c>
      <c r="Q1356" s="70">
        <f t="shared" si="189"/>
        <v>0.61653707293344651</v>
      </c>
      <c r="R1356" s="23">
        <f t="shared" si="190"/>
        <v>8.1999430700148395</v>
      </c>
      <c r="S1356" s="25">
        <v>6.7279999999999998</v>
      </c>
      <c r="T1356" s="23">
        <f t="shared" si="191"/>
        <v>0.82049350130278698</v>
      </c>
      <c r="U1356" s="23">
        <f t="shared" si="192"/>
        <v>1.2187786964944767</v>
      </c>
      <c r="V1356" s="23">
        <f t="shared" si="193"/>
        <v>0.13406565661439243</v>
      </c>
      <c r="W1356" s="1">
        <v>995</v>
      </c>
      <c r="X1356" s="1">
        <f t="shared" si="194"/>
        <v>1.3473935338129893E-4</v>
      </c>
      <c r="Y1356" s="7">
        <v>2000</v>
      </c>
      <c r="Z1356" s="1">
        <v>10.375999999999999</v>
      </c>
      <c r="AA1356" s="1">
        <f t="shared" si="195"/>
        <v>2.5971347991769259E-2</v>
      </c>
      <c r="AB1356" s="1">
        <f t="shared" si="197"/>
        <v>4.3916699812906728E-3</v>
      </c>
      <c r="AD1356" s="8" t="s">
        <v>166</v>
      </c>
      <c r="AE1356" s="1" t="s">
        <v>69</v>
      </c>
      <c r="AF1356" s="1" t="s">
        <v>70</v>
      </c>
      <c r="AG1356" s="1" t="s">
        <v>157</v>
      </c>
      <c r="AH1356" s="1" t="s">
        <v>72</v>
      </c>
      <c r="AI1356" s="1" t="s">
        <v>130</v>
      </c>
      <c r="AJ1356" s="1" t="s">
        <v>140</v>
      </c>
      <c r="AK1356" s="8" t="s">
        <v>166</v>
      </c>
    </row>
    <row r="1357" spans="1:37" ht="16">
      <c r="A1357" s="8" t="s">
        <v>165</v>
      </c>
      <c r="B1357" s="8" t="s">
        <v>166</v>
      </c>
      <c r="C1357" s="8" t="s">
        <v>156</v>
      </c>
      <c r="D1357" s="11" t="s">
        <v>67</v>
      </c>
      <c r="E1357" s="24">
        <v>36</v>
      </c>
      <c r="F1357" s="13">
        <v>0.29099999999999998</v>
      </c>
      <c r="G1357" s="24">
        <v>1966.9</v>
      </c>
      <c r="I1357" s="13">
        <v>-38.235999999999997</v>
      </c>
      <c r="J1357" s="38">
        <v>1.0638417170145278</v>
      </c>
      <c r="K1357" s="103">
        <f t="shared" si="196"/>
        <v>1.1507538469548484</v>
      </c>
      <c r="L1357" s="25">
        <v>8.3000000000000004E-2</v>
      </c>
      <c r="N1357">
        <v>13.3</v>
      </c>
      <c r="O1357" s="70">
        <v>818.19799999999998</v>
      </c>
      <c r="P1357" s="70">
        <v>504.44940000000003</v>
      </c>
      <c r="Q1357" s="70">
        <f t="shared" si="189"/>
        <v>0.61653707293344651</v>
      </c>
      <c r="R1357" s="23">
        <f t="shared" si="190"/>
        <v>8.1999430700148395</v>
      </c>
      <c r="S1357" s="25">
        <v>6.7279999999999998</v>
      </c>
      <c r="T1357" s="23">
        <f t="shared" si="191"/>
        <v>0.82049350130278698</v>
      </c>
      <c r="U1357" s="23">
        <f t="shared" si="192"/>
        <v>1.2187786964944767</v>
      </c>
      <c r="V1357" s="23">
        <f t="shared" si="193"/>
        <v>0.10115863180904157</v>
      </c>
      <c r="W1357" s="1">
        <v>995</v>
      </c>
      <c r="X1357" s="1">
        <f t="shared" si="194"/>
        <v>1.0166696664225283E-4</v>
      </c>
      <c r="Y1357" s="7">
        <v>2000</v>
      </c>
      <c r="Z1357" s="1">
        <v>10.375999999999999</v>
      </c>
      <c r="AA1357" s="1">
        <f t="shared" si="195"/>
        <v>1.9596562575607716E-2</v>
      </c>
      <c r="AB1357" s="1">
        <f t="shared" si="197"/>
        <v>2.2550819770971993E-4</v>
      </c>
      <c r="AD1357" s="8" t="s">
        <v>166</v>
      </c>
      <c r="AE1357" s="1" t="s">
        <v>69</v>
      </c>
      <c r="AF1357" s="1" t="s">
        <v>70</v>
      </c>
      <c r="AG1357" s="1" t="s">
        <v>157</v>
      </c>
      <c r="AH1357" s="1" t="s">
        <v>72</v>
      </c>
      <c r="AI1357" s="1" t="s">
        <v>130</v>
      </c>
      <c r="AJ1357" s="1" t="s">
        <v>140</v>
      </c>
      <c r="AK1357" s="8" t="s">
        <v>166</v>
      </c>
    </row>
    <row r="1358" spans="1:37" ht="16">
      <c r="A1358" s="8" t="s">
        <v>165</v>
      </c>
      <c r="B1358" s="8" t="s">
        <v>166</v>
      </c>
      <c r="C1358" s="8" t="s">
        <v>156</v>
      </c>
      <c r="D1358" s="11" t="s">
        <v>67</v>
      </c>
      <c r="E1358" s="24">
        <v>41</v>
      </c>
      <c r="F1358" s="13">
        <v>0.55100000000000005</v>
      </c>
      <c r="G1358" s="24">
        <v>2040.9</v>
      </c>
      <c r="I1358" s="13">
        <v>6310.5640000000003</v>
      </c>
      <c r="J1358" s="38">
        <v>7.555857181217438</v>
      </c>
      <c r="K1358" s="103">
        <f t="shared" si="196"/>
        <v>8.12956337143798</v>
      </c>
      <c r="L1358" s="25">
        <v>0.157</v>
      </c>
      <c r="N1358">
        <v>13.3</v>
      </c>
      <c r="O1358" s="70">
        <v>818.19799999999998</v>
      </c>
      <c r="P1358" s="70">
        <v>504.44940000000003</v>
      </c>
      <c r="Q1358" s="70">
        <f t="shared" si="189"/>
        <v>0.61653707293344651</v>
      </c>
      <c r="R1358" s="23">
        <f t="shared" si="190"/>
        <v>8.1999430700148395</v>
      </c>
      <c r="S1358" s="25">
        <v>6.7279999999999998</v>
      </c>
      <c r="T1358" s="23">
        <f t="shared" si="191"/>
        <v>0.82049350130278698</v>
      </c>
      <c r="U1358" s="23">
        <f t="shared" si="192"/>
        <v>1.2187786964944767</v>
      </c>
      <c r="V1358" s="23">
        <f t="shared" si="193"/>
        <v>0.19134825534963285</v>
      </c>
      <c r="W1358" s="1">
        <v>995</v>
      </c>
      <c r="X1358" s="1">
        <f t="shared" si="194"/>
        <v>1.923098043714903E-4</v>
      </c>
      <c r="Y1358" s="7">
        <v>2000</v>
      </c>
      <c r="Z1358" s="1">
        <v>10.375999999999999</v>
      </c>
      <c r="AA1358" s="1">
        <f t="shared" si="195"/>
        <v>3.7068196679161586E-2</v>
      </c>
      <c r="AB1358" s="1">
        <f t="shared" si="197"/>
        <v>3.01348253968171E-3</v>
      </c>
      <c r="AD1358" s="8" t="s">
        <v>166</v>
      </c>
      <c r="AE1358" s="1" t="s">
        <v>69</v>
      </c>
      <c r="AF1358" s="1" t="s">
        <v>70</v>
      </c>
      <c r="AG1358" s="1" t="s">
        <v>157</v>
      </c>
      <c r="AH1358" s="1" t="s">
        <v>72</v>
      </c>
      <c r="AI1358" s="1" t="s">
        <v>130</v>
      </c>
      <c r="AJ1358" s="1" t="s">
        <v>140</v>
      </c>
      <c r="AK1358" s="8" t="s">
        <v>166</v>
      </c>
    </row>
    <row r="1359" spans="1:37" ht="16">
      <c r="A1359" s="8" t="s">
        <v>165</v>
      </c>
      <c r="B1359" s="8" t="s">
        <v>166</v>
      </c>
      <c r="C1359" s="8" t="s">
        <v>156</v>
      </c>
      <c r="D1359" s="11" t="s">
        <v>67</v>
      </c>
      <c r="E1359" s="24">
        <v>45</v>
      </c>
      <c r="F1359" s="13">
        <v>0.40899999999999997</v>
      </c>
      <c r="G1359" s="24">
        <v>2095</v>
      </c>
      <c r="I1359" s="13">
        <v>2726.6370000000002</v>
      </c>
      <c r="J1359" s="38">
        <v>3.9998389947753488</v>
      </c>
      <c r="K1359" s="103">
        <f t="shared" si="196"/>
        <v>4.3161477237247245</v>
      </c>
      <c r="L1359" s="25">
        <v>0.11700000000000001</v>
      </c>
      <c r="N1359">
        <v>13.3</v>
      </c>
      <c r="O1359" s="70">
        <v>818.19799999999998</v>
      </c>
      <c r="P1359" s="70">
        <v>504.44940000000003</v>
      </c>
      <c r="Q1359" s="70">
        <f t="shared" si="189"/>
        <v>0.61653707293344651</v>
      </c>
      <c r="R1359" s="23">
        <f t="shared" si="190"/>
        <v>8.1999430700148395</v>
      </c>
      <c r="S1359" s="25">
        <v>6.7279999999999998</v>
      </c>
      <c r="T1359" s="23">
        <f t="shared" si="191"/>
        <v>0.82049350130278698</v>
      </c>
      <c r="U1359" s="23">
        <f t="shared" si="192"/>
        <v>1.2187786964944767</v>
      </c>
      <c r="V1359" s="23">
        <f t="shared" si="193"/>
        <v>0.14259710748985377</v>
      </c>
      <c r="W1359" s="1">
        <v>995</v>
      </c>
      <c r="X1359" s="1">
        <f t="shared" si="194"/>
        <v>1.4331367586919977E-4</v>
      </c>
      <c r="Y1359" s="7">
        <v>2000</v>
      </c>
      <c r="Z1359" s="1">
        <v>10.375999999999999</v>
      </c>
      <c r="AA1359" s="1">
        <f t="shared" si="195"/>
        <v>2.7624070136700034E-2</v>
      </c>
      <c r="AB1359" s="1">
        <f t="shared" si="197"/>
        <v>1.1922956744053E-3</v>
      </c>
      <c r="AD1359" s="8" t="s">
        <v>166</v>
      </c>
      <c r="AE1359" s="1" t="s">
        <v>69</v>
      </c>
      <c r="AF1359" s="1" t="s">
        <v>70</v>
      </c>
      <c r="AG1359" s="1" t="s">
        <v>157</v>
      </c>
      <c r="AH1359" s="1" t="s">
        <v>72</v>
      </c>
      <c r="AI1359" s="1" t="s">
        <v>130</v>
      </c>
      <c r="AJ1359" s="1" t="s">
        <v>140</v>
      </c>
      <c r="AK1359" s="8" t="s">
        <v>166</v>
      </c>
    </row>
    <row r="1360" spans="1:37" ht="16">
      <c r="A1360" s="8" t="s">
        <v>165</v>
      </c>
      <c r="B1360" s="8" t="s">
        <v>166</v>
      </c>
      <c r="C1360" s="8" t="s">
        <v>156</v>
      </c>
      <c r="D1360" s="11" t="s">
        <v>67</v>
      </c>
      <c r="E1360" s="24">
        <v>46</v>
      </c>
      <c r="F1360" s="13">
        <v>0.30399999999999999</v>
      </c>
      <c r="G1360" s="24">
        <v>2106.6999999999998</v>
      </c>
      <c r="I1360" s="13">
        <v>13754.727000000001</v>
      </c>
      <c r="J1360" s="38">
        <v>14.160310416946617</v>
      </c>
      <c r="K1360" s="103">
        <f t="shared" si="196"/>
        <v>15.153284297830846</v>
      </c>
      <c r="L1360" s="25">
        <v>8.6999999999999994E-2</v>
      </c>
      <c r="N1360">
        <v>13.3</v>
      </c>
      <c r="O1360" s="70">
        <v>818.19799999999998</v>
      </c>
      <c r="P1360" s="70">
        <v>504.44940000000003</v>
      </c>
      <c r="Q1360" s="70">
        <f t="shared" si="189"/>
        <v>0.61653707293344651</v>
      </c>
      <c r="R1360" s="23">
        <f t="shared" si="190"/>
        <v>8.1999430700148395</v>
      </c>
      <c r="S1360" s="25">
        <v>6.7279999999999998</v>
      </c>
      <c r="T1360" s="23">
        <f t="shared" si="191"/>
        <v>0.82049350130278698</v>
      </c>
      <c r="U1360" s="23">
        <f t="shared" si="192"/>
        <v>1.2187786964944767</v>
      </c>
      <c r="V1360" s="23">
        <f t="shared" si="193"/>
        <v>0.10603374659501946</v>
      </c>
      <c r="W1360" s="1">
        <v>995</v>
      </c>
      <c r="X1360" s="1">
        <f t="shared" si="194"/>
        <v>1.0656657949248187E-4</v>
      </c>
      <c r="Y1360" s="7">
        <v>2000</v>
      </c>
      <c r="Z1360" s="1">
        <v>10.375999999999999</v>
      </c>
      <c r="AA1360" s="1">
        <f t="shared" si="195"/>
        <v>2.0540975229853868E-2</v>
      </c>
      <c r="AB1360" s="1">
        <f t="shared" si="197"/>
        <v>3.1126323741267697E-3</v>
      </c>
      <c r="AD1360" s="8" t="s">
        <v>166</v>
      </c>
      <c r="AE1360" s="1" t="s">
        <v>69</v>
      </c>
      <c r="AF1360" s="1" t="s">
        <v>70</v>
      </c>
      <c r="AG1360" s="1" t="s">
        <v>157</v>
      </c>
      <c r="AH1360" s="1" t="s">
        <v>72</v>
      </c>
      <c r="AI1360" s="1" t="s">
        <v>130</v>
      </c>
      <c r="AJ1360" s="1" t="s">
        <v>140</v>
      </c>
      <c r="AK1360" s="8" t="s">
        <v>166</v>
      </c>
    </row>
    <row r="1361" spans="1:37" ht="16">
      <c r="A1361" s="8" t="s">
        <v>165</v>
      </c>
      <c r="B1361" s="8" t="s">
        <v>166</v>
      </c>
      <c r="C1361" s="8" t="s">
        <v>156</v>
      </c>
      <c r="D1361" s="11" t="s">
        <v>67</v>
      </c>
      <c r="E1361" s="24">
        <v>47</v>
      </c>
      <c r="F1361" s="13">
        <v>0.59499999999999997</v>
      </c>
      <c r="G1361" s="24">
        <v>2161.9</v>
      </c>
      <c r="I1361" s="13">
        <v>8484.6209999999992</v>
      </c>
      <c r="J1361" s="38">
        <v>9.5874309334638177</v>
      </c>
      <c r="K1361" s="103">
        <f t="shared" si="196"/>
        <v>10.29820796084276</v>
      </c>
      <c r="L1361" s="25">
        <v>0.17</v>
      </c>
      <c r="N1361">
        <v>13.3</v>
      </c>
      <c r="O1361" s="70">
        <v>818.19799999999998</v>
      </c>
      <c r="P1361" s="70">
        <v>504.44940000000003</v>
      </c>
      <c r="Q1361" s="70">
        <f t="shared" si="189"/>
        <v>0.61653707293344651</v>
      </c>
      <c r="R1361" s="23">
        <f t="shared" si="190"/>
        <v>8.1999430700148395</v>
      </c>
      <c r="S1361" s="25">
        <v>6.7279999999999998</v>
      </c>
      <c r="T1361" s="23">
        <f t="shared" si="191"/>
        <v>0.82049350130278698</v>
      </c>
      <c r="U1361" s="23">
        <f t="shared" si="192"/>
        <v>1.2187786964944767</v>
      </c>
      <c r="V1361" s="23">
        <f t="shared" si="193"/>
        <v>0.20719237840406105</v>
      </c>
      <c r="W1361" s="1">
        <v>995</v>
      </c>
      <c r="X1361" s="1">
        <f t="shared" si="194"/>
        <v>2.0823354613473471E-4</v>
      </c>
      <c r="Y1361" s="7">
        <v>2000</v>
      </c>
      <c r="Z1361" s="1">
        <v>10.375999999999999</v>
      </c>
      <c r="AA1361" s="1">
        <f t="shared" si="195"/>
        <v>4.0137537805461587E-2</v>
      </c>
      <c r="AB1361" s="1">
        <f t="shared" si="197"/>
        <v>4.1334471135683172E-3</v>
      </c>
      <c r="AD1361" s="8" t="s">
        <v>166</v>
      </c>
      <c r="AE1361" s="1" t="s">
        <v>69</v>
      </c>
      <c r="AF1361" s="1" t="s">
        <v>70</v>
      </c>
      <c r="AG1361" s="1" t="s">
        <v>157</v>
      </c>
      <c r="AH1361" s="1" t="s">
        <v>72</v>
      </c>
      <c r="AI1361" s="1" t="s">
        <v>130</v>
      </c>
      <c r="AJ1361" s="1" t="s">
        <v>140</v>
      </c>
      <c r="AK1361" s="8" t="s">
        <v>166</v>
      </c>
    </row>
    <row r="1362" spans="1:37" ht="16">
      <c r="A1362" s="8" t="s">
        <v>165</v>
      </c>
      <c r="B1362" s="8" t="s">
        <v>166</v>
      </c>
      <c r="C1362" s="8" t="s">
        <v>156</v>
      </c>
      <c r="D1362" s="11" t="s">
        <v>67</v>
      </c>
      <c r="E1362" s="24">
        <v>56</v>
      </c>
      <c r="F1362" s="13">
        <v>0.71799999999999997</v>
      </c>
      <c r="G1362" s="24">
        <v>2280</v>
      </c>
      <c r="I1362" s="13">
        <v>5898.8119999999999</v>
      </c>
      <c r="J1362" s="38">
        <v>7.1607634538865055</v>
      </c>
      <c r="K1362" s="103">
        <f t="shared" si="196"/>
        <v>7.7069716831011759</v>
      </c>
      <c r="L1362" s="25">
        <v>0.20499999999999999</v>
      </c>
      <c r="N1362">
        <v>13.3</v>
      </c>
      <c r="O1362" s="70">
        <v>818.19799999999998</v>
      </c>
      <c r="P1362" s="70">
        <v>504.44940000000003</v>
      </c>
      <c r="Q1362" s="70">
        <f t="shared" si="189"/>
        <v>0.61653707293344651</v>
      </c>
      <c r="R1362" s="23">
        <f t="shared" si="190"/>
        <v>8.1999430700148395</v>
      </c>
      <c r="S1362" s="25">
        <v>6.7279999999999998</v>
      </c>
      <c r="T1362" s="23">
        <f t="shared" si="191"/>
        <v>0.82049350130278698</v>
      </c>
      <c r="U1362" s="23">
        <f t="shared" si="192"/>
        <v>1.2187786964944767</v>
      </c>
      <c r="V1362" s="23">
        <f t="shared" si="193"/>
        <v>0.24984963278136771</v>
      </c>
      <c r="W1362" s="1">
        <v>995</v>
      </c>
      <c r="X1362" s="1">
        <f t="shared" si="194"/>
        <v>2.5110515857423892E-4</v>
      </c>
      <c r="Y1362" s="7">
        <v>2000</v>
      </c>
      <c r="Z1362" s="1">
        <v>10.375999999999999</v>
      </c>
      <c r="AA1362" s="1">
        <f t="shared" si="195"/>
        <v>4.840114853011545E-2</v>
      </c>
      <c r="AB1362" s="1">
        <f t="shared" si="197"/>
        <v>3.7302628115117387E-3</v>
      </c>
      <c r="AD1362" s="8" t="s">
        <v>166</v>
      </c>
      <c r="AE1362" s="1" t="s">
        <v>69</v>
      </c>
      <c r="AF1362" s="1" t="s">
        <v>70</v>
      </c>
      <c r="AG1362" s="1" t="s">
        <v>157</v>
      </c>
      <c r="AH1362" s="1" t="s">
        <v>72</v>
      </c>
      <c r="AI1362" s="1" t="s">
        <v>130</v>
      </c>
      <c r="AJ1362" s="1" t="s">
        <v>140</v>
      </c>
      <c r="AK1362" s="8" t="s">
        <v>166</v>
      </c>
    </row>
    <row r="1363" spans="1:37" ht="16">
      <c r="A1363" s="8" t="s">
        <v>165</v>
      </c>
      <c r="B1363" s="8" t="s">
        <v>166</v>
      </c>
      <c r="C1363" s="8" t="s">
        <v>156</v>
      </c>
      <c r="D1363" s="11" t="s">
        <v>67</v>
      </c>
      <c r="E1363" s="24">
        <v>58</v>
      </c>
      <c r="F1363" s="13">
        <v>1.6870000000000001</v>
      </c>
      <c r="G1363" s="24">
        <v>2336.8000000000002</v>
      </c>
      <c r="I1363" s="13">
        <v>17942.383000000002</v>
      </c>
      <c r="J1363" s="38">
        <v>17.476873540815266</v>
      </c>
      <c r="K1363" s="103">
        <f t="shared" si="196"/>
        <v>18.651882734872952</v>
      </c>
      <c r="L1363" s="25">
        <v>0.48099999999999998</v>
      </c>
      <c r="N1363">
        <v>13.3</v>
      </c>
      <c r="O1363" s="70">
        <v>818.19799999999998</v>
      </c>
      <c r="P1363" s="70">
        <v>504.44940000000003</v>
      </c>
      <c r="Q1363" s="70">
        <f t="shared" si="189"/>
        <v>0.61653707293344651</v>
      </c>
      <c r="R1363" s="23">
        <f t="shared" si="190"/>
        <v>8.1999430700148395</v>
      </c>
      <c r="S1363" s="25">
        <v>6.7279999999999998</v>
      </c>
      <c r="T1363" s="23">
        <f t="shared" si="191"/>
        <v>0.82049350130278698</v>
      </c>
      <c r="U1363" s="23">
        <f t="shared" si="192"/>
        <v>1.2187786964944767</v>
      </c>
      <c r="V1363" s="23">
        <f t="shared" si="193"/>
        <v>0.58623255301384325</v>
      </c>
      <c r="W1363" s="1">
        <v>995</v>
      </c>
      <c r="X1363" s="1">
        <f t="shared" si="194"/>
        <v>5.891784452400435E-4</v>
      </c>
      <c r="Y1363" s="7">
        <v>2000</v>
      </c>
      <c r="Z1363" s="1">
        <v>10.375999999999999</v>
      </c>
      <c r="AA1363" s="1">
        <f t="shared" si="195"/>
        <v>0.11356562167310014</v>
      </c>
      <c r="AB1363" s="1">
        <f t="shared" si="197"/>
        <v>2.11821265815961E-2</v>
      </c>
      <c r="AD1363" s="8" t="s">
        <v>166</v>
      </c>
      <c r="AE1363" s="1" t="s">
        <v>69</v>
      </c>
      <c r="AF1363" s="1" t="s">
        <v>70</v>
      </c>
      <c r="AG1363" s="1" t="s">
        <v>157</v>
      </c>
      <c r="AH1363" s="1" t="s">
        <v>72</v>
      </c>
      <c r="AI1363" s="1" t="s">
        <v>130</v>
      </c>
      <c r="AJ1363" s="1" t="s">
        <v>140</v>
      </c>
      <c r="AK1363" s="8" t="s">
        <v>166</v>
      </c>
    </row>
    <row r="1364" spans="1:37" ht="16">
      <c r="A1364" s="8" t="s">
        <v>165</v>
      </c>
      <c r="B1364" s="8" t="s">
        <v>166</v>
      </c>
      <c r="C1364" s="8" t="s">
        <v>156</v>
      </c>
      <c r="D1364" s="11" t="s">
        <v>67</v>
      </c>
      <c r="E1364" s="24">
        <v>67</v>
      </c>
      <c r="F1364" s="13">
        <v>0.34599999999999997</v>
      </c>
      <c r="G1364" s="24">
        <v>2460.6</v>
      </c>
      <c r="I1364" s="13">
        <v>-201.30199999999999</v>
      </c>
      <c r="J1364" s="38">
        <v>0.88506497505759774</v>
      </c>
      <c r="K1364" s="103">
        <f t="shared" si="196"/>
        <v>0.9575130260803203</v>
      </c>
      <c r="L1364" s="25">
        <v>9.9000000000000005E-2</v>
      </c>
      <c r="N1364">
        <v>13.3</v>
      </c>
      <c r="O1364" s="70">
        <v>818.19799999999998</v>
      </c>
      <c r="P1364" s="70">
        <v>504.44940000000003</v>
      </c>
      <c r="Q1364" s="70">
        <f t="shared" si="189"/>
        <v>0.61653707293344651</v>
      </c>
      <c r="R1364" s="23">
        <f t="shared" si="190"/>
        <v>8.1999430700148395</v>
      </c>
      <c r="S1364" s="25">
        <v>6.7279999999999998</v>
      </c>
      <c r="T1364" s="23">
        <f t="shared" si="191"/>
        <v>0.82049350130278698</v>
      </c>
      <c r="U1364" s="23">
        <f t="shared" si="192"/>
        <v>1.2187786964944767</v>
      </c>
      <c r="V1364" s="23">
        <f t="shared" si="193"/>
        <v>0.1206590909529532</v>
      </c>
      <c r="W1364" s="1">
        <v>995</v>
      </c>
      <c r="X1364" s="1">
        <f t="shared" si="194"/>
        <v>1.2126541804316905E-4</v>
      </c>
      <c r="Y1364" s="7">
        <v>2000</v>
      </c>
      <c r="Z1364" s="1">
        <v>10.375999999999999</v>
      </c>
      <c r="AA1364" s="1">
        <f t="shared" si="195"/>
        <v>2.3374213192592339E-2</v>
      </c>
      <c r="AB1364" s="1">
        <f t="shared" si="197"/>
        <v>2.2381113606285635E-4</v>
      </c>
      <c r="AD1364" s="8" t="s">
        <v>166</v>
      </c>
      <c r="AE1364" s="1" t="s">
        <v>69</v>
      </c>
      <c r="AF1364" s="1" t="s">
        <v>70</v>
      </c>
      <c r="AG1364" s="1" t="s">
        <v>157</v>
      </c>
      <c r="AH1364" s="1" t="s">
        <v>72</v>
      </c>
      <c r="AI1364" s="1" t="s">
        <v>130</v>
      </c>
      <c r="AJ1364" s="1" t="s">
        <v>140</v>
      </c>
      <c r="AK1364" s="8" t="s">
        <v>166</v>
      </c>
    </row>
    <row r="1365" spans="1:37" ht="16">
      <c r="A1365" s="8" t="s">
        <v>165</v>
      </c>
      <c r="B1365" s="8" t="s">
        <v>166</v>
      </c>
      <c r="C1365" s="8" t="s">
        <v>156</v>
      </c>
      <c r="D1365" s="11" t="s">
        <v>67</v>
      </c>
      <c r="E1365" s="24">
        <v>85</v>
      </c>
      <c r="F1365" s="13">
        <v>0.32600000000000001</v>
      </c>
      <c r="G1365" s="24">
        <v>2763.2</v>
      </c>
      <c r="I1365" s="13">
        <v>3171.9720000000002</v>
      </c>
      <c r="J1365" s="38">
        <v>4.4565203710782857</v>
      </c>
      <c r="K1365" s="103">
        <f t="shared" si="196"/>
        <v>4.8071352224112793</v>
      </c>
      <c r="L1365" s="25">
        <v>9.2999999999999999E-2</v>
      </c>
      <c r="N1365">
        <v>13.3</v>
      </c>
      <c r="O1365" s="70">
        <v>818.19799999999998</v>
      </c>
      <c r="P1365" s="70">
        <v>504.44940000000003</v>
      </c>
      <c r="Q1365" s="70">
        <f t="shared" si="189"/>
        <v>0.61653707293344651</v>
      </c>
      <c r="R1365" s="23">
        <f t="shared" si="190"/>
        <v>8.1999430700148395</v>
      </c>
      <c r="S1365" s="25">
        <v>6.7279999999999998</v>
      </c>
      <c r="T1365" s="23">
        <f t="shared" si="191"/>
        <v>0.82049350130278698</v>
      </c>
      <c r="U1365" s="23">
        <f t="shared" si="192"/>
        <v>1.2187786964944767</v>
      </c>
      <c r="V1365" s="23">
        <f t="shared" si="193"/>
        <v>0.11334641877398632</v>
      </c>
      <c r="W1365" s="1">
        <v>995</v>
      </c>
      <c r="X1365" s="1">
        <f t="shared" si="194"/>
        <v>1.1391599876782545E-4</v>
      </c>
      <c r="Y1365" s="7">
        <v>2000</v>
      </c>
      <c r="Z1365" s="1">
        <v>10.375999999999999</v>
      </c>
      <c r="AA1365" s="1">
        <f t="shared" si="195"/>
        <v>2.1957594211223102E-2</v>
      </c>
      <c r="AB1365" s="1">
        <f t="shared" si="197"/>
        <v>1.0555312453218459E-3</v>
      </c>
      <c r="AD1365" s="8" t="s">
        <v>166</v>
      </c>
      <c r="AE1365" s="1" t="s">
        <v>69</v>
      </c>
      <c r="AF1365" s="1" t="s">
        <v>70</v>
      </c>
      <c r="AG1365" s="1" t="s">
        <v>157</v>
      </c>
      <c r="AH1365" s="1" t="s">
        <v>72</v>
      </c>
      <c r="AI1365" s="1" t="s">
        <v>130</v>
      </c>
      <c r="AJ1365" s="1" t="s">
        <v>140</v>
      </c>
      <c r="AK1365" s="8" t="s">
        <v>166</v>
      </c>
    </row>
    <row r="1366" spans="1:37" ht="16">
      <c r="A1366" s="8" t="s">
        <v>165</v>
      </c>
      <c r="B1366" s="8" t="s">
        <v>166</v>
      </c>
      <c r="C1366" s="8" t="s">
        <v>156</v>
      </c>
      <c r="D1366" s="11" t="s">
        <v>67</v>
      </c>
      <c r="E1366" s="24">
        <v>97</v>
      </c>
      <c r="F1366" s="13">
        <v>0.26200000000000001</v>
      </c>
      <c r="G1366" s="24">
        <v>3567.4</v>
      </c>
      <c r="I1366" s="13">
        <v>-55.506</v>
      </c>
      <c r="J1366" s="38">
        <v>1.0449383637318508</v>
      </c>
      <c r="K1366" s="103">
        <f t="shared" si="196"/>
        <v>1.1303237998512989</v>
      </c>
      <c r="L1366" s="25">
        <v>7.4999999999999997E-2</v>
      </c>
      <c r="N1366">
        <v>13.3</v>
      </c>
      <c r="O1366" s="70">
        <v>818.19799999999998</v>
      </c>
      <c r="P1366" s="70">
        <v>504.44940000000003</v>
      </c>
      <c r="Q1366" s="70">
        <f t="shared" si="189"/>
        <v>0.61653707293344651</v>
      </c>
      <c r="R1366" s="23">
        <f t="shared" si="190"/>
        <v>8.1999430700148395</v>
      </c>
      <c r="S1366" s="25">
        <v>6.7279999999999998</v>
      </c>
      <c r="T1366" s="23">
        <f t="shared" si="191"/>
        <v>0.82049350130278698</v>
      </c>
      <c r="U1366" s="23">
        <f t="shared" si="192"/>
        <v>1.2187786964944767</v>
      </c>
      <c r="V1366" s="23">
        <f t="shared" si="193"/>
        <v>9.1408402237085754E-2</v>
      </c>
      <c r="W1366" s="1">
        <v>995</v>
      </c>
      <c r="X1366" s="1">
        <f t="shared" si="194"/>
        <v>9.1867740941794729E-5</v>
      </c>
      <c r="Y1366" s="7">
        <v>2000</v>
      </c>
      <c r="Z1366" s="1">
        <v>10.375999999999999</v>
      </c>
      <c r="AA1366" s="1">
        <f t="shared" si="195"/>
        <v>1.7707737267115407E-2</v>
      </c>
      <c r="AB1366" s="1">
        <f t="shared" si="197"/>
        <v>2.0015476874534345E-4</v>
      </c>
      <c r="AD1366" s="8" t="s">
        <v>166</v>
      </c>
      <c r="AE1366" s="1" t="s">
        <v>69</v>
      </c>
      <c r="AF1366" s="1" t="s">
        <v>70</v>
      </c>
      <c r="AG1366" s="1" t="s">
        <v>157</v>
      </c>
      <c r="AH1366" s="1" t="s">
        <v>72</v>
      </c>
      <c r="AI1366" s="1" t="s">
        <v>130</v>
      </c>
      <c r="AJ1366" s="1" t="s">
        <v>140</v>
      </c>
      <c r="AK1366" s="8" t="s">
        <v>166</v>
      </c>
    </row>
    <row r="1367" spans="1:37" ht="16">
      <c r="A1367" s="8" t="s">
        <v>167</v>
      </c>
      <c r="B1367" s="8" t="s">
        <v>166</v>
      </c>
      <c r="C1367" s="8" t="s">
        <v>156</v>
      </c>
      <c r="D1367" s="11" t="s">
        <v>67</v>
      </c>
      <c r="E1367" s="24">
        <v>1</v>
      </c>
      <c r="F1367" s="13">
        <v>100.947</v>
      </c>
      <c r="G1367" s="24">
        <v>66.7</v>
      </c>
      <c r="I1367" s="13">
        <v>-37.581000000000003</v>
      </c>
      <c r="J1367" s="38">
        <v>1.0645585231198411</v>
      </c>
      <c r="K1367" s="103">
        <f t="shared" si="196"/>
        <v>1.1515285320077191</v>
      </c>
      <c r="L1367" s="25">
        <v>28.876000000000001</v>
      </c>
      <c r="N1367">
        <v>13.3</v>
      </c>
      <c r="O1367" s="70">
        <v>818.19799999999998</v>
      </c>
      <c r="P1367" s="70">
        <v>504.44940000000003</v>
      </c>
      <c r="Q1367" s="70">
        <f t="shared" si="189"/>
        <v>0.61653707293344651</v>
      </c>
      <c r="R1367" s="23">
        <f t="shared" si="190"/>
        <v>8.1999430700148395</v>
      </c>
      <c r="S1367" s="25">
        <v>6.7279999999999998</v>
      </c>
      <c r="T1367" s="23">
        <f t="shared" si="191"/>
        <v>0.82049350130278698</v>
      </c>
      <c r="U1367" s="23">
        <f t="shared" si="192"/>
        <v>1.2187786964944767</v>
      </c>
      <c r="V1367" s="23">
        <f t="shared" si="193"/>
        <v>35.193453639974507</v>
      </c>
      <c r="W1367" s="1">
        <v>995</v>
      </c>
      <c r="X1367" s="1">
        <f t="shared" si="194"/>
        <v>3.5370305165803521E-2</v>
      </c>
      <c r="Y1367" s="7">
        <v>2000</v>
      </c>
      <c r="Z1367" s="1">
        <v>10.375999999999999</v>
      </c>
      <c r="AA1367" s="1">
        <f t="shared" si="195"/>
        <v>6.8177149510029924</v>
      </c>
      <c r="AB1367" s="1">
        <f t="shared" si="197"/>
        <v>7.8507932891755547E-2</v>
      </c>
      <c r="AD1367" s="8" t="s">
        <v>166</v>
      </c>
      <c r="AE1367" s="1" t="s">
        <v>69</v>
      </c>
      <c r="AF1367" s="1" t="s">
        <v>70</v>
      </c>
      <c r="AG1367" s="1" t="s">
        <v>157</v>
      </c>
      <c r="AH1367" s="1" t="s">
        <v>72</v>
      </c>
      <c r="AI1367" s="1" t="s">
        <v>130</v>
      </c>
      <c r="AJ1367" s="1" t="s">
        <v>140</v>
      </c>
      <c r="AK1367" s="8" t="s">
        <v>166</v>
      </c>
    </row>
    <row r="1368" spans="1:37" ht="16">
      <c r="A1368" s="8" t="s">
        <v>167</v>
      </c>
      <c r="B1368" s="8" t="s">
        <v>166</v>
      </c>
      <c r="C1368" s="8" t="s">
        <v>156</v>
      </c>
      <c r="D1368" s="11" t="s">
        <v>67</v>
      </c>
      <c r="E1368" s="24">
        <v>2</v>
      </c>
      <c r="F1368" s="13">
        <v>100.706</v>
      </c>
      <c r="G1368" s="24">
        <v>126.4</v>
      </c>
      <c r="I1368" s="13">
        <v>-37.649000000000001</v>
      </c>
      <c r="J1368" s="38">
        <v>1.0644841070913289</v>
      </c>
      <c r="K1368" s="103">
        <f t="shared" si="196"/>
        <v>1.1514481072541147</v>
      </c>
      <c r="L1368" s="25">
        <v>28.806999999999999</v>
      </c>
      <c r="N1368">
        <v>13.3</v>
      </c>
      <c r="O1368" s="70">
        <v>818.19799999999998</v>
      </c>
      <c r="P1368" s="70">
        <v>504.44940000000003</v>
      </c>
      <c r="Q1368" s="70">
        <f t="shared" si="189"/>
        <v>0.61653707293344651</v>
      </c>
      <c r="R1368" s="23">
        <f t="shared" si="190"/>
        <v>8.1999430700148395</v>
      </c>
      <c r="S1368" s="25">
        <v>6.7279999999999998</v>
      </c>
      <c r="T1368" s="23">
        <f t="shared" si="191"/>
        <v>0.82049350130278698</v>
      </c>
      <c r="U1368" s="23">
        <f t="shared" si="192"/>
        <v>1.2187786964944767</v>
      </c>
      <c r="V1368" s="23">
        <f t="shared" si="193"/>
        <v>35.10935790991639</v>
      </c>
      <c r="W1368" s="1">
        <v>995</v>
      </c>
      <c r="X1368" s="1">
        <f t="shared" si="194"/>
        <v>3.5285786844137079E-2</v>
      </c>
      <c r="Y1368" s="7">
        <v>2000</v>
      </c>
      <c r="Z1368" s="1">
        <v>10.375999999999999</v>
      </c>
      <c r="AA1368" s="1">
        <f t="shared" si="195"/>
        <v>6.8014238327172478</v>
      </c>
      <c r="AB1368" s="1">
        <f t="shared" si="197"/>
        <v>7.8314865988153015E-2</v>
      </c>
      <c r="AD1368" s="8" t="s">
        <v>166</v>
      </c>
      <c r="AE1368" s="1" t="s">
        <v>69</v>
      </c>
      <c r="AF1368" s="1" t="s">
        <v>70</v>
      </c>
      <c r="AG1368" s="1" t="s">
        <v>157</v>
      </c>
      <c r="AH1368" s="1" t="s">
        <v>72</v>
      </c>
      <c r="AI1368" s="1" t="s">
        <v>130</v>
      </c>
      <c r="AJ1368" s="1" t="s">
        <v>140</v>
      </c>
      <c r="AK1368" s="8" t="s">
        <v>166</v>
      </c>
    </row>
    <row r="1369" spans="1:37" ht="16">
      <c r="A1369" s="8" t="s">
        <v>167</v>
      </c>
      <c r="B1369" s="8" t="s">
        <v>166</v>
      </c>
      <c r="C1369" s="8" t="s">
        <v>156</v>
      </c>
      <c r="D1369" s="11" t="s">
        <v>67</v>
      </c>
      <c r="E1369" s="24">
        <v>3</v>
      </c>
      <c r="F1369" s="13">
        <v>100.708</v>
      </c>
      <c r="G1369" s="24">
        <v>186.2</v>
      </c>
      <c r="I1369" s="13">
        <v>-37.700000000000003</v>
      </c>
      <c r="J1369" s="38">
        <v>1.0644282949964798</v>
      </c>
      <c r="K1369" s="103">
        <f t="shared" si="196"/>
        <v>1.1513877886030275</v>
      </c>
      <c r="L1369" s="25">
        <v>28.806999999999999</v>
      </c>
      <c r="N1369">
        <v>13.3</v>
      </c>
      <c r="O1369" s="70">
        <v>818.19799999999998</v>
      </c>
      <c r="P1369" s="70">
        <v>504.44940000000003</v>
      </c>
      <c r="Q1369" s="70">
        <f t="shared" si="189"/>
        <v>0.61653707293344651</v>
      </c>
      <c r="R1369" s="23">
        <f t="shared" si="190"/>
        <v>8.1999430700148395</v>
      </c>
      <c r="S1369" s="25">
        <v>6.7279999999999998</v>
      </c>
      <c r="T1369" s="23">
        <f t="shared" si="191"/>
        <v>0.82049350130278698</v>
      </c>
      <c r="U1369" s="23">
        <f t="shared" si="192"/>
        <v>1.2187786964944767</v>
      </c>
      <c r="V1369" s="23">
        <f t="shared" si="193"/>
        <v>35.10935790991639</v>
      </c>
      <c r="W1369" s="1">
        <v>995</v>
      </c>
      <c r="X1369" s="1">
        <f t="shared" si="194"/>
        <v>3.5285786844137079E-2</v>
      </c>
      <c r="Y1369" s="7">
        <v>2000</v>
      </c>
      <c r="Z1369" s="1">
        <v>10.375999999999999</v>
      </c>
      <c r="AA1369" s="1">
        <f t="shared" si="195"/>
        <v>6.8014238327172478</v>
      </c>
      <c r="AB1369" s="1">
        <f t="shared" si="197"/>
        <v>7.8310763461042404E-2</v>
      </c>
      <c r="AD1369" s="8" t="s">
        <v>166</v>
      </c>
      <c r="AE1369" s="1" t="s">
        <v>69</v>
      </c>
      <c r="AF1369" s="1" t="s">
        <v>70</v>
      </c>
      <c r="AG1369" s="1" t="s">
        <v>157</v>
      </c>
      <c r="AH1369" s="1" t="s">
        <v>72</v>
      </c>
      <c r="AI1369" s="1" t="s">
        <v>130</v>
      </c>
      <c r="AJ1369" s="1" t="s">
        <v>140</v>
      </c>
      <c r="AK1369" s="8" t="s">
        <v>166</v>
      </c>
    </row>
    <row r="1370" spans="1:37" ht="16">
      <c r="A1370" s="8" t="s">
        <v>167</v>
      </c>
      <c r="B1370" s="8" t="s">
        <v>166</v>
      </c>
      <c r="C1370" s="8" t="s">
        <v>156</v>
      </c>
      <c r="D1370" s="11" t="s">
        <v>67</v>
      </c>
      <c r="E1370" s="24">
        <v>4</v>
      </c>
      <c r="F1370" s="13">
        <v>100.69199999999999</v>
      </c>
      <c r="G1370" s="24">
        <v>245.8</v>
      </c>
      <c r="I1370" s="13">
        <v>-37.692999999999998</v>
      </c>
      <c r="J1370" s="38">
        <v>1.064435955483815</v>
      </c>
      <c r="K1370" s="103">
        <f t="shared" si="196"/>
        <v>1.1513960676379276</v>
      </c>
      <c r="L1370" s="25">
        <v>28.803000000000001</v>
      </c>
      <c r="N1370">
        <v>13.3</v>
      </c>
      <c r="O1370" s="70">
        <v>818.19799999999998</v>
      </c>
      <c r="P1370" s="70">
        <v>504.44940000000003</v>
      </c>
      <c r="Q1370" s="70">
        <f t="shared" si="189"/>
        <v>0.61653707293344651</v>
      </c>
      <c r="R1370" s="23">
        <f t="shared" si="190"/>
        <v>8.1999430700148395</v>
      </c>
      <c r="S1370" s="25">
        <v>6.7279999999999998</v>
      </c>
      <c r="T1370" s="23">
        <f t="shared" si="191"/>
        <v>0.82049350130278698</v>
      </c>
      <c r="U1370" s="23">
        <f t="shared" si="192"/>
        <v>1.2187786964944767</v>
      </c>
      <c r="V1370" s="23">
        <f t="shared" si="193"/>
        <v>35.104482795130416</v>
      </c>
      <c r="W1370" s="1">
        <v>995</v>
      </c>
      <c r="X1370" s="1">
        <f t="shared" si="194"/>
        <v>3.5280887231286848E-2</v>
      </c>
      <c r="Y1370" s="7">
        <v>2000</v>
      </c>
      <c r="Z1370" s="1">
        <v>10.375999999999999</v>
      </c>
      <c r="AA1370" s="1">
        <f t="shared" si="195"/>
        <v>6.8004794200630014</v>
      </c>
      <c r="AB1370" s="1">
        <f t="shared" si="197"/>
        <v>7.8300452623131941E-2</v>
      </c>
      <c r="AD1370" s="8" t="s">
        <v>166</v>
      </c>
      <c r="AE1370" s="1" t="s">
        <v>69</v>
      </c>
      <c r="AF1370" s="1" t="s">
        <v>70</v>
      </c>
      <c r="AG1370" s="1" t="s">
        <v>157</v>
      </c>
      <c r="AH1370" s="1" t="s">
        <v>72</v>
      </c>
      <c r="AI1370" s="1" t="s">
        <v>130</v>
      </c>
      <c r="AJ1370" s="1" t="s">
        <v>140</v>
      </c>
      <c r="AK1370" s="8" t="s">
        <v>166</v>
      </c>
    </row>
    <row r="1371" spans="1:37" ht="16">
      <c r="A1371" s="8" t="s">
        <v>167</v>
      </c>
      <c r="B1371" s="8" t="s">
        <v>166</v>
      </c>
      <c r="C1371" s="8" t="s">
        <v>156</v>
      </c>
      <c r="D1371" s="11" t="s">
        <v>67</v>
      </c>
      <c r="E1371" s="24">
        <v>5</v>
      </c>
      <c r="F1371" s="13">
        <v>100.712</v>
      </c>
      <c r="G1371" s="24">
        <v>305.60000000000002</v>
      </c>
      <c r="I1371" s="13">
        <v>-37.722999999999999</v>
      </c>
      <c r="J1371" s="38">
        <v>1.0644031248154551</v>
      </c>
      <c r="K1371" s="103">
        <f t="shared" si="196"/>
        <v>1.1513605860500205</v>
      </c>
      <c r="L1371" s="25">
        <v>28.809000000000001</v>
      </c>
      <c r="N1371">
        <v>13.3</v>
      </c>
      <c r="O1371" s="70">
        <v>818.19799999999998</v>
      </c>
      <c r="P1371" s="70">
        <v>504.44940000000003</v>
      </c>
      <c r="Q1371" s="70">
        <f t="shared" si="189"/>
        <v>0.61653707293344651</v>
      </c>
      <c r="R1371" s="23">
        <f t="shared" si="190"/>
        <v>8.1999430700148395</v>
      </c>
      <c r="S1371" s="25">
        <v>6.7279999999999998</v>
      </c>
      <c r="T1371" s="23">
        <f t="shared" si="191"/>
        <v>0.82049350130278698</v>
      </c>
      <c r="U1371" s="23">
        <f t="shared" si="192"/>
        <v>1.2187786964944767</v>
      </c>
      <c r="V1371" s="23">
        <f t="shared" si="193"/>
        <v>35.111795467309378</v>
      </c>
      <c r="W1371" s="1">
        <v>995</v>
      </c>
      <c r="X1371" s="1">
        <f t="shared" si="194"/>
        <v>3.5288236650562188E-2</v>
      </c>
      <c r="Y1371" s="7">
        <v>2000</v>
      </c>
      <c r="Z1371" s="1">
        <v>10.375999999999999</v>
      </c>
      <c r="AA1371" s="1">
        <f t="shared" si="195"/>
        <v>6.8018960390443697</v>
      </c>
      <c r="AB1371" s="1">
        <f t="shared" si="197"/>
        <v>7.8314350097654375E-2</v>
      </c>
      <c r="AD1371" s="8" t="s">
        <v>166</v>
      </c>
      <c r="AE1371" s="1" t="s">
        <v>69</v>
      </c>
      <c r="AF1371" s="1" t="s">
        <v>70</v>
      </c>
      <c r="AG1371" s="1" t="s">
        <v>157</v>
      </c>
      <c r="AH1371" s="1" t="s">
        <v>72</v>
      </c>
      <c r="AI1371" s="1" t="s">
        <v>130</v>
      </c>
      <c r="AJ1371" s="1" t="s">
        <v>140</v>
      </c>
      <c r="AK1371" s="8" t="s">
        <v>166</v>
      </c>
    </row>
    <row r="1372" spans="1:37" ht="16">
      <c r="A1372" s="8" t="s">
        <v>167</v>
      </c>
      <c r="B1372" s="8" t="s">
        <v>166</v>
      </c>
      <c r="C1372" s="8" t="s">
        <v>156</v>
      </c>
      <c r="D1372" s="11" t="s">
        <v>67</v>
      </c>
      <c r="E1372" s="24">
        <v>6</v>
      </c>
      <c r="F1372" s="13">
        <v>100.66800000000001</v>
      </c>
      <c r="G1372" s="24">
        <v>365.3</v>
      </c>
      <c r="I1372" s="13">
        <v>-37.712000000000003</v>
      </c>
      <c r="J1372" s="38">
        <v>1.0644151627297169</v>
      </c>
      <c r="K1372" s="103">
        <f t="shared" si="196"/>
        <v>1.1513735959685438</v>
      </c>
      <c r="L1372" s="25">
        <v>28.795999999999999</v>
      </c>
      <c r="N1372">
        <v>13.3</v>
      </c>
      <c r="O1372" s="70">
        <v>818.19799999999998</v>
      </c>
      <c r="P1372" s="70">
        <v>504.44940000000003</v>
      </c>
      <c r="Q1372" s="70">
        <f t="shared" si="189"/>
        <v>0.61653707293344651</v>
      </c>
      <c r="R1372" s="23">
        <f t="shared" si="190"/>
        <v>8.1999430700148395</v>
      </c>
      <c r="S1372" s="25">
        <v>6.7279999999999998</v>
      </c>
      <c r="T1372" s="23">
        <f t="shared" si="191"/>
        <v>0.82049350130278698</v>
      </c>
      <c r="U1372" s="23">
        <f t="shared" si="192"/>
        <v>1.2187786964944767</v>
      </c>
      <c r="V1372" s="23">
        <f t="shared" si="193"/>
        <v>35.095951344254949</v>
      </c>
      <c r="W1372" s="1">
        <v>995</v>
      </c>
      <c r="X1372" s="1">
        <f t="shared" si="194"/>
        <v>3.5272312908798946E-2</v>
      </c>
      <c r="Y1372" s="7">
        <v>2000</v>
      </c>
      <c r="Z1372" s="1">
        <v>10.375999999999999</v>
      </c>
      <c r="AA1372" s="1">
        <f t="shared" si="195"/>
        <v>6.79882669791807</v>
      </c>
      <c r="AB1372" s="1">
        <f t="shared" si="197"/>
        <v>7.8279895435488689E-2</v>
      </c>
      <c r="AD1372" s="8" t="s">
        <v>166</v>
      </c>
      <c r="AE1372" s="1" t="s">
        <v>69</v>
      </c>
      <c r="AF1372" s="1" t="s">
        <v>70</v>
      </c>
      <c r="AG1372" s="1" t="s">
        <v>157</v>
      </c>
      <c r="AH1372" s="1" t="s">
        <v>72</v>
      </c>
      <c r="AI1372" s="1" t="s">
        <v>130</v>
      </c>
      <c r="AJ1372" s="1" t="s">
        <v>140</v>
      </c>
      <c r="AK1372" s="8" t="s">
        <v>166</v>
      </c>
    </row>
    <row r="1373" spans="1:37" ht="16">
      <c r="A1373" s="8" t="s">
        <v>167</v>
      </c>
      <c r="B1373" s="8" t="s">
        <v>166</v>
      </c>
      <c r="C1373" s="8" t="s">
        <v>156</v>
      </c>
      <c r="D1373" s="11" t="s">
        <v>67</v>
      </c>
      <c r="E1373" s="24">
        <v>7</v>
      </c>
      <c r="F1373" s="13">
        <v>100.571</v>
      </c>
      <c r="G1373" s="24">
        <v>425.1</v>
      </c>
      <c r="I1373" s="13">
        <v>-37.729999999999997</v>
      </c>
      <c r="J1373" s="38">
        <v>1.0643954643230358</v>
      </c>
      <c r="K1373" s="103">
        <f t="shared" si="196"/>
        <v>1.1513523070091771</v>
      </c>
      <c r="L1373" s="25">
        <v>28.768000000000001</v>
      </c>
      <c r="N1373">
        <v>13.3</v>
      </c>
      <c r="O1373" s="70">
        <v>818.19799999999998</v>
      </c>
      <c r="P1373" s="70">
        <v>504.44940000000003</v>
      </c>
      <c r="Q1373" s="70">
        <f t="shared" si="189"/>
        <v>0.61653707293344651</v>
      </c>
      <c r="R1373" s="23">
        <f t="shared" si="190"/>
        <v>8.1999430700148395</v>
      </c>
      <c r="S1373" s="25">
        <v>6.7279999999999998</v>
      </c>
      <c r="T1373" s="23">
        <f t="shared" si="191"/>
        <v>0.82049350130278698</v>
      </c>
      <c r="U1373" s="23">
        <f t="shared" si="192"/>
        <v>1.2187786964944767</v>
      </c>
      <c r="V1373" s="23">
        <f t="shared" si="193"/>
        <v>35.061825540753105</v>
      </c>
      <c r="W1373" s="1">
        <v>995</v>
      </c>
      <c r="X1373" s="1">
        <f t="shared" si="194"/>
        <v>3.5238015618847339E-2</v>
      </c>
      <c r="Y1373" s="7">
        <v>2000</v>
      </c>
      <c r="Z1373" s="1">
        <v>10.375999999999999</v>
      </c>
      <c r="AA1373" s="1">
        <f t="shared" si="195"/>
        <v>6.7922158093383471</v>
      </c>
      <c r="AB1373" s="1">
        <f t="shared" si="197"/>
        <v>7.8202333417859107E-2</v>
      </c>
      <c r="AD1373" s="8" t="s">
        <v>166</v>
      </c>
      <c r="AE1373" s="1" t="s">
        <v>69</v>
      </c>
      <c r="AF1373" s="1" t="s">
        <v>70</v>
      </c>
      <c r="AG1373" s="1" t="s">
        <v>157</v>
      </c>
      <c r="AH1373" s="1" t="s">
        <v>72</v>
      </c>
      <c r="AI1373" s="1" t="s">
        <v>130</v>
      </c>
      <c r="AJ1373" s="1" t="s">
        <v>140</v>
      </c>
      <c r="AK1373" s="8" t="s">
        <v>166</v>
      </c>
    </row>
    <row r="1374" spans="1:37" ht="16">
      <c r="A1374" s="8" t="s">
        <v>167</v>
      </c>
      <c r="B1374" s="8" t="s">
        <v>166</v>
      </c>
      <c r="C1374" s="8" t="s">
        <v>156</v>
      </c>
      <c r="D1374" s="11" t="s">
        <v>67</v>
      </c>
      <c r="E1374" s="24">
        <v>32</v>
      </c>
      <c r="F1374" s="13">
        <v>0.51500000000000001</v>
      </c>
      <c r="G1374" s="24">
        <v>1869.9</v>
      </c>
      <c r="I1374" s="13">
        <v>5281.1909999999998</v>
      </c>
      <c r="J1374" s="38">
        <v>6.5617566758389758</v>
      </c>
      <c r="K1374" s="103">
        <f t="shared" si="196"/>
        <v>7.0657513289650531</v>
      </c>
      <c r="L1374" s="25">
        <v>0.14699999999999999</v>
      </c>
      <c r="N1374">
        <v>13.3</v>
      </c>
      <c r="O1374" s="70">
        <v>818.19799999999998</v>
      </c>
      <c r="P1374" s="70">
        <v>504.44940000000003</v>
      </c>
      <c r="Q1374" s="70">
        <f t="shared" si="189"/>
        <v>0.61653707293344651</v>
      </c>
      <c r="R1374" s="23">
        <f t="shared" si="190"/>
        <v>8.1999430700148395</v>
      </c>
      <c r="S1374" s="25">
        <v>6.7279999999999998</v>
      </c>
      <c r="T1374" s="23">
        <f t="shared" si="191"/>
        <v>0.82049350130278698</v>
      </c>
      <c r="U1374" s="23">
        <f t="shared" si="192"/>
        <v>1.2187786964944767</v>
      </c>
      <c r="V1374" s="23">
        <f t="shared" si="193"/>
        <v>0.17916046838468805</v>
      </c>
      <c r="W1374" s="1">
        <v>995</v>
      </c>
      <c r="X1374" s="1">
        <f t="shared" si="194"/>
        <v>1.8006077224591764E-4</v>
      </c>
      <c r="Y1374" s="7">
        <v>2000</v>
      </c>
      <c r="Z1374" s="1">
        <v>10.375999999999999</v>
      </c>
      <c r="AA1374" s="1">
        <f t="shared" si="195"/>
        <v>3.4707165043546193E-2</v>
      </c>
      <c r="AB1374" s="1">
        <f t="shared" si="197"/>
        <v>2.4523219753104595E-3</v>
      </c>
      <c r="AD1374" s="8" t="s">
        <v>166</v>
      </c>
      <c r="AE1374" s="1" t="s">
        <v>69</v>
      </c>
      <c r="AF1374" s="1" t="s">
        <v>70</v>
      </c>
      <c r="AG1374" s="1" t="s">
        <v>157</v>
      </c>
      <c r="AH1374" s="1" t="s">
        <v>72</v>
      </c>
      <c r="AI1374" s="1" t="s">
        <v>130</v>
      </c>
      <c r="AJ1374" s="1" t="s">
        <v>140</v>
      </c>
      <c r="AK1374" s="8" t="s">
        <v>166</v>
      </c>
    </row>
    <row r="1375" spans="1:37" ht="16">
      <c r="A1375" s="8" t="s">
        <v>167</v>
      </c>
      <c r="B1375" s="8" t="s">
        <v>166</v>
      </c>
      <c r="C1375" s="8" t="s">
        <v>156</v>
      </c>
      <c r="D1375" s="11" t="s">
        <v>67</v>
      </c>
      <c r="E1375" s="24">
        <v>34</v>
      </c>
      <c r="F1375" s="13">
        <v>0.378</v>
      </c>
      <c r="G1375" s="24">
        <v>1882.5</v>
      </c>
      <c r="I1375" s="13">
        <v>15971.165000000001</v>
      </c>
      <c r="J1375" s="38">
        <v>15.948214138224285</v>
      </c>
      <c r="K1375" s="103">
        <f t="shared" si="196"/>
        <v>17.041672030706454</v>
      </c>
      <c r="L1375" s="25">
        <v>0.108</v>
      </c>
      <c r="N1375">
        <v>13.3</v>
      </c>
      <c r="O1375" s="70">
        <v>818.19799999999998</v>
      </c>
      <c r="P1375" s="70">
        <v>504.44940000000003</v>
      </c>
      <c r="Q1375" s="70">
        <f t="shared" si="189"/>
        <v>0.61653707293344651</v>
      </c>
      <c r="R1375" s="23">
        <f t="shared" si="190"/>
        <v>8.1999430700148395</v>
      </c>
      <c r="S1375" s="25">
        <v>6.7279999999999998</v>
      </c>
      <c r="T1375" s="23">
        <f t="shared" si="191"/>
        <v>0.82049350130278698</v>
      </c>
      <c r="U1375" s="23">
        <f t="shared" si="192"/>
        <v>1.2187786964944767</v>
      </c>
      <c r="V1375" s="23">
        <f t="shared" si="193"/>
        <v>0.13162809922140348</v>
      </c>
      <c r="W1375" s="1">
        <v>995</v>
      </c>
      <c r="X1375" s="1">
        <f t="shared" si="194"/>
        <v>1.322895469561844E-4</v>
      </c>
      <c r="Y1375" s="7">
        <v>2000</v>
      </c>
      <c r="Z1375" s="1">
        <v>10.375999999999999</v>
      </c>
      <c r="AA1375" s="1">
        <f t="shared" si="195"/>
        <v>2.5499141664646181E-2</v>
      </c>
      <c r="AB1375" s="1">
        <f t="shared" si="197"/>
        <v>4.3454800931342239E-3</v>
      </c>
      <c r="AD1375" s="8" t="s">
        <v>166</v>
      </c>
      <c r="AE1375" s="1" t="s">
        <v>69</v>
      </c>
      <c r="AF1375" s="1" t="s">
        <v>70</v>
      </c>
      <c r="AG1375" s="1" t="s">
        <v>157</v>
      </c>
      <c r="AH1375" s="1" t="s">
        <v>72</v>
      </c>
      <c r="AI1375" s="1" t="s">
        <v>130</v>
      </c>
      <c r="AJ1375" s="1" t="s">
        <v>140</v>
      </c>
      <c r="AK1375" s="8" t="s">
        <v>166</v>
      </c>
    </row>
    <row r="1376" spans="1:37" ht="16">
      <c r="A1376" s="8" t="s">
        <v>167</v>
      </c>
      <c r="B1376" s="8" t="s">
        <v>166</v>
      </c>
      <c r="C1376" s="8" t="s">
        <v>156</v>
      </c>
      <c r="D1376" s="11" t="s">
        <v>67</v>
      </c>
      <c r="E1376" s="24">
        <v>37</v>
      </c>
      <c r="F1376" s="13">
        <v>0.30199999999999999</v>
      </c>
      <c r="G1376" s="24">
        <v>1967.1</v>
      </c>
      <c r="I1376" s="13">
        <v>-41.02</v>
      </c>
      <c r="J1376" s="38">
        <v>1.0607949015767679</v>
      </c>
      <c r="K1376" s="103">
        <f t="shared" si="196"/>
        <v>1.1474610043068285</v>
      </c>
      <c r="L1376" s="25">
        <v>8.5999999999999993E-2</v>
      </c>
      <c r="N1376">
        <v>13.3</v>
      </c>
      <c r="O1376" s="70">
        <v>818.19799999999998</v>
      </c>
      <c r="P1376" s="70">
        <v>504.44940000000003</v>
      </c>
      <c r="Q1376" s="70">
        <f t="shared" si="189"/>
        <v>0.61653707293344651</v>
      </c>
      <c r="R1376" s="23">
        <f t="shared" si="190"/>
        <v>8.1999430700148395</v>
      </c>
      <c r="S1376" s="25">
        <v>6.7279999999999998</v>
      </c>
      <c r="T1376" s="23">
        <f t="shared" si="191"/>
        <v>0.82049350130278698</v>
      </c>
      <c r="U1376" s="23">
        <f t="shared" si="192"/>
        <v>1.2187786964944767</v>
      </c>
      <c r="V1376" s="23">
        <f t="shared" si="193"/>
        <v>0.10481496789852499</v>
      </c>
      <c r="W1376" s="1">
        <v>995</v>
      </c>
      <c r="X1376" s="1">
        <f t="shared" si="194"/>
        <v>1.053416762799246E-4</v>
      </c>
      <c r="Y1376" s="7">
        <v>2000</v>
      </c>
      <c r="Z1376" s="1">
        <v>10.375999999999999</v>
      </c>
      <c r="AA1376" s="1">
        <f t="shared" si="195"/>
        <v>2.0304872066292331E-2</v>
      </c>
      <c r="AB1376" s="1">
        <f t="shared" si="197"/>
        <v>2.3299048893509464E-4</v>
      </c>
      <c r="AD1376" s="8" t="s">
        <v>166</v>
      </c>
      <c r="AE1376" s="1" t="s">
        <v>69</v>
      </c>
      <c r="AF1376" s="1" t="s">
        <v>70</v>
      </c>
      <c r="AG1376" s="1" t="s">
        <v>157</v>
      </c>
      <c r="AH1376" s="1" t="s">
        <v>72</v>
      </c>
      <c r="AI1376" s="1" t="s">
        <v>130</v>
      </c>
      <c r="AJ1376" s="1" t="s">
        <v>140</v>
      </c>
      <c r="AK1376" s="8" t="s">
        <v>166</v>
      </c>
    </row>
    <row r="1377" spans="1:37" ht="16">
      <c r="A1377" s="8" t="s">
        <v>167</v>
      </c>
      <c r="B1377" s="8" t="s">
        <v>166</v>
      </c>
      <c r="C1377" s="8" t="s">
        <v>156</v>
      </c>
      <c r="D1377" s="11" t="s">
        <v>67</v>
      </c>
      <c r="E1377" s="24">
        <v>40</v>
      </c>
      <c r="F1377" s="13">
        <v>0.32200000000000001</v>
      </c>
      <c r="G1377" s="24">
        <v>2009.1</v>
      </c>
      <c r="I1377" s="13">
        <v>4526.1970000000001</v>
      </c>
      <c r="J1377" s="38">
        <v>5.8189338771622898</v>
      </c>
      <c r="K1377" s="103">
        <f t="shared" si="196"/>
        <v>6.2697022466075616</v>
      </c>
      <c r="L1377" s="25">
        <v>9.1999999999999998E-2</v>
      </c>
      <c r="N1377">
        <v>13.3</v>
      </c>
      <c r="O1377" s="70">
        <v>818.19799999999998</v>
      </c>
      <c r="P1377" s="70">
        <v>504.44940000000003</v>
      </c>
      <c r="Q1377" s="70">
        <f t="shared" si="189"/>
        <v>0.61653707293344651</v>
      </c>
      <c r="R1377" s="23">
        <f t="shared" si="190"/>
        <v>8.1999430700148395</v>
      </c>
      <c r="S1377" s="25">
        <v>6.7279999999999998</v>
      </c>
      <c r="T1377" s="23">
        <f t="shared" si="191"/>
        <v>0.82049350130278698</v>
      </c>
      <c r="U1377" s="23">
        <f t="shared" si="192"/>
        <v>1.2187786964944767</v>
      </c>
      <c r="V1377" s="23">
        <f t="shared" si="193"/>
        <v>0.11212764007749185</v>
      </c>
      <c r="W1377" s="1">
        <v>995</v>
      </c>
      <c r="X1377" s="1">
        <f t="shared" si="194"/>
        <v>1.1269109555526819E-4</v>
      </c>
      <c r="Y1377" s="7">
        <v>2000</v>
      </c>
      <c r="Z1377" s="1">
        <v>10.375999999999999</v>
      </c>
      <c r="AA1377" s="1">
        <f t="shared" si="195"/>
        <v>2.1721491047661565E-2</v>
      </c>
      <c r="AB1377" s="1">
        <f t="shared" si="197"/>
        <v>1.3618728122118974E-3</v>
      </c>
      <c r="AD1377" s="8" t="s">
        <v>166</v>
      </c>
      <c r="AE1377" s="1" t="s">
        <v>69</v>
      </c>
      <c r="AF1377" s="1" t="s">
        <v>70</v>
      </c>
      <c r="AG1377" s="1" t="s">
        <v>157</v>
      </c>
      <c r="AH1377" s="1" t="s">
        <v>72</v>
      </c>
      <c r="AI1377" s="1" t="s">
        <v>130</v>
      </c>
      <c r="AJ1377" s="1" t="s">
        <v>140</v>
      </c>
      <c r="AK1377" s="8" t="s">
        <v>166</v>
      </c>
    </row>
    <row r="1378" spans="1:37" ht="16">
      <c r="A1378" s="8" t="s">
        <v>167</v>
      </c>
      <c r="B1378" s="8" t="s">
        <v>166</v>
      </c>
      <c r="C1378" s="8" t="s">
        <v>156</v>
      </c>
      <c r="D1378" s="11" t="s">
        <v>67</v>
      </c>
      <c r="E1378" s="24">
        <v>42</v>
      </c>
      <c r="F1378" s="13">
        <v>0.624</v>
      </c>
      <c r="G1378" s="24">
        <v>2041.1</v>
      </c>
      <c r="I1378" s="13">
        <v>5391.7489999999998</v>
      </c>
      <c r="J1378" s="38">
        <v>6.6695499480643639</v>
      </c>
      <c r="K1378" s="103">
        <f t="shared" si="196"/>
        <v>7.1811876639858916</v>
      </c>
      <c r="L1378" s="25">
        <v>0.17799999999999999</v>
      </c>
      <c r="N1378">
        <v>13.3</v>
      </c>
      <c r="O1378" s="70">
        <v>818.19799999999998</v>
      </c>
      <c r="P1378" s="70">
        <v>504.44940000000003</v>
      </c>
      <c r="Q1378" s="70">
        <f t="shared" si="189"/>
        <v>0.61653707293344651</v>
      </c>
      <c r="R1378" s="23">
        <f t="shared" si="190"/>
        <v>8.1999430700148395</v>
      </c>
      <c r="S1378" s="25">
        <v>6.7279999999999998</v>
      </c>
      <c r="T1378" s="23">
        <f t="shared" si="191"/>
        <v>0.82049350130278698</v>
      </c>
      <c r="U1378" s="23">
        <f t="shared" si="192"/>
        <v>1.2187786964944767</v>
      </c>
      <c r="V1378" s="23">
        <f t="shared" si="193"/>
        <v>0.21694260797601683</v>
      </c>
      <c r="W1378" s="1">
        <v>995</v>
      </c>
      <c r="X1378" s="1">
        <f t="shared" si="194"/>
        <v>2.1803277183519279E-4</v>
      </c>
      <c r="Y1378" s="7">
        <v>2000</v>
      </c>
      <c r="Z1378" s="1">
        <v>10.375999999999999</v>
      </c>
      <c r="AA1378" s="1">
        <f t="shared" si="195"/>
        <v>4.2026363113953892E-2</v>
      </c>
      <c r="AB1378" s="1">
        <f t="shared" si="197"/>
        <v>3.0179920035611736E-3</v>
      </c>
      <c r="AD1378" s="8" t="s">
        <v>166</v>
      </c>
      <c r="AE1378" s="1" t="s">
        <v>69</v>
      </c>
      <c r="AF1378" s="1" t="s">
        <v>70</v>
      </c>
      <c r="AG1378" s="1" t="s">
        <v>157</v>
      </c>
      <c r="AH1378" s="1" t="s">
        <v>72</v>
      </c>
      <c r="AI1378" s="1" t="s">
        <v>130</v>
      </c>
      <c r="AJ1378" s="1" t="s">
        <v>140</v>
      </c>
      <c r="AK1378" s="8" t="s">
        <v>166</v>
      </c>
    </row>
    <row r="1379" spans="1:37" ht="16">
      <c r="A1379" s="8" t="s">
        <v>167</v>
      </c>
      <c r="B1379" s="8" t="s">
        <v>166</v>
      </c>
      <c r="C1379" s="8" t="s">
        <v>156</v>
      </c>
      <c r="D1379" s="11" t="s">
        <v>67</v>
      </c>
      <c r="E1379" s="24">
        <v>46</v>
      </c>
      <c r="F1379" s="13">
        <v>0.435</v>
      </c>
      <c r="G1379" s="24">
        <v>2095.1999999999998</v>
      </c>
      <c r="I1379" s="13">
        <v>2239.2959999999998</v>
      </c>
      <c r="J1379" s="38">
        <v>3.495052242610436</v>
      </c>
      <c r="K1379" s="103">
        <f t="shared" si="196"/>
        <v>3.77301114167927</v>
      </c>
      <c r="L1379" s="25">
        <v>0.124</v>
      </c>
      <c r="N1379">
        <v>13.3</v>
      </c>
      <c r="O1379" s="70">
        <v>818.19799999999998</v>
      </c>
      <c r="P1379" s="70">
        <v>504.44940000000003</v>
      </c>
      <c r="Q1379" s="70">
        <f t="shared" si="189"/>
        <v>0.61653707293344651</v>
      </c>
      <c r="R1379" s="23">
        <f t="shared" si="190"/>
        <v>8.1999430700148395</v>
      </c>
      <c r="S1379" s="25">
        <v>6.7279999999999998</v>
      </c>
      <c r="T1379" s="23">
        <f t="shared" si="191"/>
        <v>0.82049350130278698</v>
      </c>
      <c r="U1379" s="23">
        <f t="shared" si="192"/>
        <v>1.2187786964944767</v>
      </c>
      <c r="V1379" s="23">
        <f t="shared" si="193"/>
        <v>0.15112855836531511</v>
      </c>
      <c r="W1379" s="1">
        <v>995</v>
      </c>
      <c r="X1379" s="1">
        <f t="shared" si="194"/>
        <v>1.5188799835710062E-4</v>
      </c>
      <c r="Y1379" s="7">
        <v>2000</v>
      </c>
      <c r="Z1379" s="1">
        <v>10.375999999999999</v>
      </c>
      <c r="AA1379" s="1">
        <f t="shared" si="195"/>
        <v>2.9276792281630808E-2</v>
      </c>
      <c r="AB1379" s="1">
        <f t="shared" si="197"/>
        <v>1.1046166347122269E-3</v>
      </c>
      <c r="AD1379" s="8" t="s">
        <v>166</v>
      </c>
      <c r="AE1379" s="1" t="s">
        <v>69</v>
      </c>
      <c r="AF1379" s="1" t="s">
        <v>70</v>
      </c>
      <c r="AG1379" s="1" t="s">
        <v>157</v>
      </c>
      <c r="AH1379" s="1" t="s">
        <v>72</v>
      </c>
      <c r="AI1379" s="1" t="s">
        <v>130</v>
      </c>
      <c r="AJ1379" s="1" t="s">
        <v>140</v>
      </c>
      <c r="AK1379" s="8" t="s">
        <v>166</v>
      </c>
    </row>
    <row r="1380" spans="1:37" ht="16">
      <c r="A1380" s="8" t="s">
        <v>167</v>
      </c>
      <c r="B1380" s="8" t="s">
        <v>166</v>
      </c>
      <c r="C1380" s="8" t="s">
        <v>156</v>
      </c>
      <c r="D1380" s="11" t="s">
        <v>67</v>
      </c>
      <c r="E1380" s="24">
        <v>47</v>
      </c>
      <c r="F1380" s="13">
        <v>0.51200000000000001</v>
      </c>
      <c r="G1380" s="24">
        <v>2106.9</v>
      </c>
      <c r="I1380" s="13">
        <v>7586.7129999999997</v>
      </c>
      <c r="J1380" s="38">
        <v>8.7592928624119111</v>
      </c>
      <c r="K1380" s="103">
        <f t="shared" si="196"/>
        <v>9.4150681161270278</v>
      </c>
      <c r="L1380" s="25">
        <v>0.14599999999999999</v>
      </c>
      <c r="N1380">
        <v>13.3</v>
      </c>
      <c r="O1380" s="70">
        <v>818.19799999999998</v>
      </c>
      <c r="P1380" s="70">
        <v>504.44940000000003</v>
      </c>
      <c r="Q1380" s="70">
        <f t="shared" si="189"/>
        <v>0.61653707293344651</v>
      </c>
      <c r="R1380" s="23">
        <f t="shared" si="190"/>
        <v>8.1999430700148395</v>
      </c>
      <c r="S1380" s="25">
        <v>6.7279999999999998</v>
      </c>
      <c r="T1380" s="23">
        <f t="shared" si="191"/>
        <v>0.82049350130278698</v>
      </c>
      <c r="U1380" s="23">
        <f t="shared" si="192"/>
        <v>1.2187786964944767</v>
      </c>
      <c r="V1380" s="23">
        <f t="shared" si="193"/>
        <v>0.17794168968819357</v>
      </c>
      <c r="W1380" s="1">
        <v>995</v>
      </c>
      <c r="X1380" s="1">
        <f t="shared" si="194"/>
        <v>1.7883586903336037E-4</v>
      </c>
      <c r="Y1380" s="7">
        <v>2000</v>
      </c>
      <c r="Z1380" s="1">
        <v>10.375999999999999</v>
      </c>
      <c r="AA1380" s="1">
        <f t="shared" si="195"/>
        <v>3.4471061879984652E-2</v>
      </c>
      <c r="AB1380" s="1">
        <f t="shared" si="197"/>
        <v>3.2454739563528528E-3</v>
      </c>
      <c r="AD1380" s="8" t="s">
        <v>166</v>
      </c>
      <c r="AE1380" s="1" t="s">
        <v>69</v>
      </c>
      <c r="AF1380" s="1" t="s">
        <v>70</v>
      </c>
      <c r="AG1380" s="1" t="s">
        <v>157</v>
      </c>
      <c r="AH1380" s="1" t="s">
        <v>72</v>
      </c>
      <c r="AI1380" s="1" t="s">
        <v>130</v>
      </c>
      <c r="AJ1380" s="1" t="s">
        <v>140</v>
      </c>
      <c r="AK1380" s="8" t="s">
        <v>166</v>
      </c>
    </row>
    <row r="1381" spans="1:37" ht="16">
      <c r="A1381" s="8" t="s">
        <v>167</v>
      </c>
      <c r="B1381" s="8" t="s">
        <v>166</v>
      </c>
      <c r="C1381" s="8" t="s">
        <v>156</v>
      </c>
      <c r="D1381" s="11" t="s">
        <v>67</v>
      </c>
      <c r="E1381" s="24">
        <v>48</v>
      </c>
      <c r="F1381" s="13">
        <v>0.58399999999999996</v>
      </c>
      <c r="G1381" s="24">
        <v>2162.1</v>
      </c>
      <c r="I1381" s="13">
        <v>8591.4940000000006</v>
      </c>
      <c r="J1381" s="38">
        <v>9.6849995519960377</v>
      </c>
      <c r="K1381" s="103">
        <f t="shared" si="196"/>
        <v>10.402177742208053</v>
      </c>
      <c r="L1381" s="25">
        <v>0.16700000000000001</v>
      </c>
      <c r="N1381">
        <v>13.3</v>
      </c>
      <c r="O1381" s="70">
        <v>818.19799999999998</v>
      </c>
      <c r="P1381" s="70">
        <v>504.44940000000003</v>
      </c>
      <c r="Q1381" s="70">
        <f t="shared" si="189"/>
        <v>0.61653707293344651</v>
      </c>
      <c r="R1381" s="23">
        <f t="shared" si="190"/>
        <v>8.1999430700148395</v>
      </c>
      <c r="S1381" s="25">
        <v>6.7279999999999998</v>
      </c>
      <c r="T1381" s="23">
        <f t="shared" si="191"/>
        <v>0.82049350130278698</v>
      </c>
      <c r="U1381" s="23">
        <f t="shared" si="192"/>
        <v>1.2187786964944767</v>
      </c>
      <c r="V1381" s="23">
        <f t="shared" si="193"/>
        <v>0.20353604231457761</v>
      </c>
      <c r="W1381" s="1">
        <v>995</v>
      </c>
      <c r="X1381" s="1">
        <f t="shared" si="194"/>
        <v>2.0455883649706292E-4</v>
      </c>
      <c r="Y1381" s="7">
        <v>2000</v>
      </c>
      <c r="Z1381" s="1">
        <v>10.375999999999999</v>
      </c>
      <c r="AA1381" s="1">
        <f t="shared" si="195"/>
        <v>3.9429228314776972E-2</v>
      </c>
      <c r="AB1381" s="1">
        <f t="shared" si="197"/>
        <v>4.1014984116841255E-3</v>
      </c>
      <c r="AD1381" s="8" t="s">
        <v>166</v>
      </c>
      <c r="AE1381" s="1" t="s">
        <v>69</v>
      </c>
      <c r="AF1381" s="1" t="s">
        <v>70</v>
      </c>
      <c r="AG1381" s="1" t="s">
        <v>157</v>
      </c>
      <c r="AH1381" s="1" t="s">
        <v>72</v>
      </c>
      <c r="AI1381" s="1" t="s">
        <v>130</v>
      </c>
      <c r="AJ1381" s="1" t="s">
        <v>140</v>
      </c>
      <c r="AK1381" s="8" t="s">
        <v>166</v>
      </c>
    </row>
    <row r="1382" spans="1:37" ht="16">
      <c r="A1382" s="8" t="s">
        <v>167</v>
      </c>
      <c r="B1382" s="8" t="s">
        <v>166</v>
      </c>
      <c r="C1382" s="8" t="s">
        <v>156</v>
      </c>
      <c r="D1382" s="11" t="s">
        <v>67</v>
      </c>
      <c r="E1382" s="24">
        <v>57</v>
      </c>
      <c r="F1382" s="13">
        <v>0.71</v>
      </c>
      <c r="G1382" s="24">
        <v>2280.1999999999998</v>
      </c>
      <c r="I1382" s="13">
        <v>5940.48</v>
      </c>
      <c r="J1382" s="38">
        <v>7.2008992092584077</v>
      </c>
      <c r="K1382" s="103">
        <f t="shared" si="196"/>
        <v>7.7499133492763672</v>
      </c>
      <c r="L1382" s="25">
        <v>0.20300000000000001</v>
      </c>
      <c r="N1382">
        <v>13.3</v>
      </c>
      <c r="O1382" s="70">
        <v>818.19799999999998</v>
      </c>
      <c r="P1382" s="70">
        <v>504.44940000000003</v>
      </c>
      <c r="Q1382" s="70">
        <f t="shared" si="189"/>
        <v>0.61653707293344651</v>
      </c>
      <c r="R1382" s="23">
        <f t="shared" si="190"/>
        <v>8.1999430700148395</v>
      </c>
      <c r="S1382" s="25">
        <v>6.7279999999999998</v>
      </c>
      <c r="T1382" s="23">
        <f t="shared" si="191"/>
        <v>0.82049350130278698</v>
      </c>
      <c r="U1382" s="23">
        <f t="shared" si="192"/>
        <v>1.2187786964944767</v>
      </c>
      <c r="V1382" s="23">
        <f t="shared" si="193"/>
        <v>0.24741207538837878</v>
      </c>
      <c r="W1382" s="1">
        <v>995</v>
      </c>
      <c r="X1382" s="1">
        <f t="shared" si="194"/>
        <v>2.4865535214912439E-4</v>
      </c>
      <c r="Y1382" s="7">
        <v>2000</v>
      </c>
      <c r="Z1382" s="1">
        <v>10.375999999999999</v>
      </c>
      <c r="AA1382" s="1">
        <f t="shared" si="195"/>
        <v>4.7928942202992368E-2</v>
      </c>
      <c r="AB1382" s="1">
        <f t="shared" si="197"/>
        <v>3.7144514899566604E-3</v>
      </c>
      <c r="AD1382" s="8" t="s">
        <v>166</v>
      </c>
      <c r="AE1382" s="1" t="s">
        <v>69</v>
      </c>
      <c r="AF1382" s="1" t="s">
        <v>70</v>
      </c>
      <c r="AG1382" s="1" t="s">
        <v>157</v>
      </c>
      <c r="AH1382" s="1" t="s">
        <v>72</v>
      </c>
      <c r="AI1382" s="1" t="s">
        <v>130</v>
      </c>
      <c r="AJ1382" s="1" t="s">
        <v>140</v>
      </c>
      <c r="AK1382" s="8" t="s">
        <v>166</v>
      </c>
    </row>
    <row r="1383" spans="1:37" ht="16">
      <c r="A1383" s="8" t="s">
        <v>167</v>
      </c>
      <c r="B1383" s="8" t="s">
        <v>166</v>
      </c>
      <c r="C1383" s="8" t="s">
        <v>156</v>
      </c>
      <c r="D1383" s="11" t="s">
        <v>67</v>
      </c>
      <c r="E1383" s="24">
        <v>59</v>
      </c>
      <c r="F1383" s="13">
        <v>1.6519999999999999</v>
      </c>
      <c r="G1383" s="24">
        <v>2336.8000000000002</v>
      </c>
      <c r="I1383" s="13">
        <v>18508.777999999998</v>
      </c>
      <c r="J1383" s="38">
        <v>17.905876818049009</v>
      </c>
      <c r="K1383" s="103">
        <f t="shared" si="196"/>
        <v>19.103052107836753</v>
      </c>
      <c r="L1383" s="25">
        <v>0.47299999999999998</v>
      </c>
      <c r="N1383">
        <v>13.3</v>
      </c>
      <c r="O1383" s="70">
        <v>818.19799999999998</v>
      </c>
      <c r="P1383" s="70">
        <v>504.44940000000003</v>
      </c>
      <c r="Q1383" s="70">
        <f t="shared" si="189"/>
        <v>0.61653707293344651</v>
      </c>
      <c r="R1383" s="23">
        <f t="shared" si="190"/>
        <v>8.1999430700148395</v>
      </c>
      <c r="S1383" s="25">
        <v>6.7279999999999998</v>
      </c>
      <c r="T1383" s="23">
        <f t="shared" si="191"/>
        <v>0.82049350130278698</v>
      </c>
      <c r="U1383" s="23">
        <f t="shared" si="192"/>
        <v>1.2187786964944767</v>
      </c>
      <c r="V1383" s="23">
        <f t="shared" si="193"/>
        <v>0.57648232344188743</v>
      </c>
      <c r="W1383" s="1">
        <v>995</v>
      </c>
      <c r="X1383" s="1">
        <f t="shared" si="194"/>
        <v>5.7937921953958539E-4</v>
      </c>
      <c r="Y1383" s="7">
        <v>2000</v>
      </c>
      <c r="Z1383" s="1">
        <v>10.375999999999999</v>
      </c>
      <c r="AA1383" s="1">
        <f t="shared" si="195"/>
        <v>0.11167679636460782</v>
      </c>
      <c r="AB1383" s="1">
        <f t="shared" si="197"/>
        <v>2.133367660189377E-2</v>
      </c>
      <c r="AD1383" s="8" t="s">
        <v>166</v>
      </c>
      <c r="AE1383" s="1" t="s">
        <v>69</v>
      </c>
      <c r="AF1383" s="1" t="s">
        <v>70</v>
      </c>
      <c r="AG1383" s="1" t="s">
        <v>157</v>
      </c>
      <c r="AH1383" s="1" t="s">
        <v>72</v>
      </c>
      <c r="AI1383" s="1" t="s">
        <v>130</v>
      </c>
      <c r="AJ1383" s="1" t="s">
        <v>140</v>
      </c>
      <c r="AK1383" s="8" t="s">
        <v>166</v>
      </c>
    </row>
    <row r="1384" spans="1:37" ht="16">
      <c r="A1384" s="8" t="s">
        <v>167</v>
      </c>
      <c r="B1384" s="8" t="s">
        <v>166</v>
      </c>
      <c r="C1384" s="8" t="s">
        <v>156</v>
      </c>
      <c r="D1384" s="11" t="s">
        <v>67</v>
      </c>
      <c r="E1384" s="24">
        <v>68</v>
      </c>
      <c r="F1384" s="13">
        <v>0.32200000000000001</v>
      </c>
      <c r="G1384" s="24">
        <v>2460.8000000000002</v>
      </c>
      <c r="I1384" s="13">
        <v>-208.48400000000001</v>
      </c>
      <c r="J1384" s="38">
        <v>0.87717616273230459</v>
      </c>
      <c r="K1384" s="103">
        <f t="shared" si="196"/>
        <v>0.94898464836891028</v>
      </c>
      <c r="L1384" s="25">
        <v>9.1999999999999998E-2</v>
      </c>
      <c r="N1384">
        <v>13.3</v>
      </c>
      <c r="O1384" s="70">
        <v>818.19799999999998</v>
      </c>
      <c r="P1384" s="70">
        <v>504.44940000000003</v>
      </c>
      <c r="Q1384" s="70">
        <f t="shared" si="189"/>
        <v>0.61653707293344651</v>
      </c>
      <c r="R1384" s="23">
        <f t="shared" si="190"/>
        <v>8.1999430700148395</v>
      </c>
      <c r="S1384" s="25">
        <v>6.7279999999999998</v>
      </c>
      <c r="T1384" s="23">
        <f t="shared" si="191"/>
        <v>0.82049350130278698</v>
      </c>
      <c r="U1384" s="23">
        <f t="shared" si="192"/>
        <v>1.2187786964944767</v>
      </c>
      <c r="V1384" s="23">
        <f t="shared" si="193"/>
        <v>0.11212764007749185</v>
      </c>
      <c r="W1384" s="1">
        <v>995</v>
      </c>
      <c r="X1384" s="1">
        <f t="shared" si="194"/>
        <v>1.1269109555526819E-4</v>
      </c>
      <c r="Y1384" s="7">
        <v>2000</v>
      </c>
      <c r="Z1384" s="1">
        <v>10.375999999999999</v>
      </c>
      <c r="AA1384" s="1">
        <f t="shared" si="195"/>
        <v>2.1721491047661565E-2</v>
      </c>
      <c r="AB1384" s="1">
        <f t="shared" si="197"/>
        <v>2.0613361543913542E-4</v>
      </c>
      <c r="AD1384" s="8" t="s">
        <v>166</v>
      </c>
      <c r="AE1384" s="1" t="s">
        <v>69</v>
      </c>
      <c r="AF1384" s="1" t="s">
        <v>70</v>
      </c>
      <c r="AG1384" s="1" t="s">
        <v>157</v>
      </c>
      <c r="AH1384" s="1" t="s">
        <v>72</v>
      </c>
      <c r="AI1384" s="1" t="s">
        <v>130</v>
      </c>
      <c r="AJ1384" s="1" t="s">
        <v>140</v>
      </c>
      <c r="AK1384" s="8" t="s">
        <v>166</v>
      </c>
    </row>
    <row r="1385" spans="1:37" ht="16">
      <c r="A1385" s="8" t="s">
        <v>167</v>
      </c>
      <c r="B1385" s="8" t="s">
        <v>166</v>
      </c>
      <c r="C1385" s="8" t="s">
        <v>156</v>
      </c>
      <c r="D1385" s="11" t="s">
        <v>67</v>
      </c>
      <c r="E1385" s="24">
        <v>86</v>
      </c>
      <c r="F1385" s="13">
        <v>0.33</v>
      </c>
      <c r="G1385" s="24">
        <v>2763.4</v>
      </c>
      <c r="I1385" s="13">
        <v>3169.6889999999999</v>
      </c>
      <c r="J1385" s="38">
        <v>4.4541902844488872</v>
      </c>
      <c r="K1385" s="103">
        <f t="shared" si="196"/>
        <v>4.8046310358144524</v>
      </c>
      <c r="L1385" s="25">
        <v>9.4E-2</v>
      </c>
      <c r="N1385">
        <v>13.3</v>
      </c>
      <c r="O1385" s="70">
        <v>818.19799999999998</v>
      </c>
      <c r="P1385" s="70">
        <v>504.44940000000003</v>
      </c>
      <c r="Q1385" s="70">
        <f t="shared" si="189"/>
        <v>0.61653707293344651</v>
      </c>
      <c r="R1385" s="23">
        <f t="shared" si="190"/>
        <v>8.1999430700148395</v>
      </c>
      <c r="S1385" s="25">
        <v>6.7279999999999998</v>
      </c>
      <c r="T1385" s="23">
        <f t="shared" si="191"/>
        <v>0.82049350130278698</v>
      </c>
      <c r="U1385" s="23">
        <f t="shared" si="192"/>
        <v>1.2187786964944767</v>
      </c>
      <c r="V1385" s="23">
        <f t="shared" si="193"/>
        <v>0.11456519747048081</v>
      </c>
      <c r="W1385" s="1">
        <v>995</v>
      </c>
      <c r="X1385" s="1">
        <f t="shared" si="194"/>
        <v>1.1514090198038273E-4</v>
      </c>
      <c r="Y1385" s="7">
        <v>2000</v>
      </c>
      <c r="Z1385" s="1">
        <v>10.375999999999999</v>
      </c>
      <c r="AA1385" s="1">
        <f t="shared" si="195"/>
        <v>2.2193697374784643E-2</v>
      </c>
      <c r="AB1385" s="1">
        <f t="shared" si="197"/>
        <v>1.0663252720636402E-3</v>
      </c>
      <c r="AD1385" s="8" t="s">
        <v>166</v>
      </c>
      <c r="AE1385" s="1" t="s">
        <v>69</v>
      </c>
      <c r="AF1385" s="1" t="s">
        <v>70</v>
      </c>
      <c r="AG1385" s="1" t="s">
        <v>157</v>
      </c>
      <c r="AH1385" s="1" t="s">
        <v>72</v>
      </c>
      <c r="AI1385" s="1" t="s">
        <v>130</v>
      </c>
      <c r="AJ1385" s="1" t="s">
        <v>140</v>
      </c>
      <c r="AK1385" s="8" t="s">
        <v>166</v>
      </c>
    </row>
    <row r="1386" spans="1:37" ht="16">
      <c r="A1386" s="8" t="s">
        <v>167</v>
      </c>
      <c r="B1386" s="8" t="s">
        <v>166</v>
      </c>
      <c r="C1386" s="8" t="s">
        <v>156</v>
      </c>
      <c r="D1386" s="11" t="s">
        <v>67</v>
      </c>
      <c r="E1386" s="24">
        <v>98</v>
      </c>
      <c r="F1386" s="13">
        <v>0.25700000000000001</v>
      </c>
      <c r="G1386" s="24">
        <v>3567.6</v>
      </c>
      <c r="I1386" s="13">
        <v>-42.582999999999998</v>
      </c>
      <c r="J1386" s="38">
        <v>1.0590842688457183</v>
      </c>
      <c r="K1386" s="103">
        <f t="shared" si="196"/>
        <v>1.1456122324808153</v>
      </c>
      <c r="L1386" s="25">
        <v>7.3999999999999996E-2</v>
      </c>
      <c r="N1386">
        <v>13.3</v>
      </c>
      <c r="O1386" s="70">
        <v>818.19799999999998</v>
      </c>
      <c r="P1386" s="70">
        <v>504.44940000000003</v>
      </c>
      <c r="Q1386" s="70">
        <f t="shared" si="189"/>
        <v>0.61653707293344651</v>
      </c>
      <c r="R1386" s="23">
        <f t="shared" si="190"/>
        <v>8.1999430700148395</v>
      </c>
      <c r="S1386" s="25">
        <v>6.7279999999999998</v>
      </c>
      <c r="T1386" s="23">
        <f t="shared" si="191"/>
        <v>0.82049350130278698</v>
      </c>
      <c r="U1386" s="23">
        <f t="shared" si="192"/>
        <v>1.2187786964944767</v>
      </c>
      <c r="V1386" s="23">
        <f t="shared" si="193"/>
        <v>9.0189623540591263E-2</v>
      </c>
      <c r="W1386" s="1">
        <v>995</v>
      </c>
      <c r="X1386" s="1">
        <f t="shared" si="194"/>
        <v>9.0642837729237451E-5</v>
      </c>
      <c r="Y1386" s="7">
        <v>2000</v>
      </c>
      <c r="Z1386" s="1">
        <v>10.375999999999999</v>
      </c>
      <c r="AA1386" s="1">
        <f t="shared" si="195"/>
        <v>1.7471634103553867E-2</v>
      </c>
      <c r="AB1386" s="1">
        <f t="shared" si="197"/>
        <v>2.0015717750460294E-4</v>
      </c>
      <c r="AD1386" s="8" t="s">
        <v>166</v>
      </c>
      <c r="AE1386" s="1" t="s">
        <v>69</v>
      </c>
      <c r="AF1386" s="1" t="s">
        <v>70</v>
      </c>
      <c r="AG1386" s="1" t="s">
        <v>157</v>
      </c>
      <c r="AH1386" s="1" t="s">
        <v>72</v>
      </c>
      <c r="AI1386" s="1" t="s">
        <v>130</v>
      </c>
      <c r="AJ1386" s="1" t="s">
        <v>140</v>
      </c>
      <c r="AK1386" s="8" t="s">
        <v>166</v>
      </c>
    </row>
    <row r="1387" spans="1:37" ht="16">
      <c r="A1387" s="8" t="s">
        <v>168</v>
      </c>
      <c r="B1387" s="8" t="s">
        <v>169</v>
      </c>
      <c r="C1387" s="8" t="s">
        <v>66</v>
      </c>
      <c r="D1387" s="8" t="s">
        <v>67</v>
      </c>
      <c r="E1387" s="24">
        <v>46</v>
      </c>
      <c r="F1387" s="13">
        <v>12.102</v>
      </c>
      <c r="G1387" s="24">
        <v>1988</v>
      </c>
      <c r="H1387" s="8" t="s">
        <v>68</v>
      </c>
      <c r="I1387" s="13">
        <v>-17.161000000000001</v>
      </c>
      <c r="J1387" s="38">
        <v>1.086900155598169</v>
      </c>
      <c r="K1387" s="103">
        <f t="shared" si="196"/>
        <v>1.175673693534601</v>
      </c>
      <c r="L1387" s="25">
        <v>0.66700000000000004</v>
      </c>
      <c r="N1387">
        <v>13.3</v>
      </c>
      <c r="O1387" s="70">
        <v>818.19799999999998</v>
      </c>
      <c r="P1387" s="70">
        <v>504.44940000000003</v>
      </c>
      <c r="Q1387" s="70">
        <f t="shared" si="189"/>
        <v>0.61653707293344651</v>
      </c>
      <c r="R1387" s="23">
        <f t="shared" si="190"/>
        <v>8.1999430700148395</v>
      </c>
      <c r="S1387" s="25">
        <v>6.609</v>
      </c>
      <c r="T1387" s="23">
        <f t="shared" si="191"/>
        <v>0.80598120542659324</v>
      </c>
      <c r="U1387" s="23">
        <f t="shared" si="192"/>
        <v>1.2407237206861612</v>
      </c>
      <c r="V1387" s="23">
        <f t="shared" si="193"/>
        <v>0.82756272169766953</v>
      </c>
      <c r="W1387" s="1">
        <v>995</v>
      </c>
      <c r="X1387" s="1">
        <f t="shared" si="194"/>
        <v>8.3172132833936633E-4</v>
      </c>
      <c r="Y1387" s="7">
        <v>2000</v>
      </c>
      <c r="Z1387" s="1">
        <v>10.374000000000001</v>
      </c>
      <c r="AA1387" s="1">
        <f t="shared" si="195"/>
        <v>0.16034727748975636</v>
      </c>
      <c r="AB1387" s="1">
        <f t="shared" si="197"/>
        <v>1.8851607597459945E-3</v>
      </c>
      <c r="AD1387" s="8" t="s">
        <v>169</v>
      </c>
      <c r="AE1387" s="1" t="s">
        <v>69</v>
      </c>
      <c r="AF1387" s="1" t="s">
        <v>70</v>
      </c>
      <c r="AG1387" s="1" t="s">
        <v>157</v>
      </c>
      <c r="AH1387" s="1" t="s">
        <v>114</v>
      </c>
      <c r="AI1387" s="1" t="s">
        <v>130</v>
      </c>
      <c r="AJ1387" s="1" t="s">
        <v>140</v>
      </c>
      <c r="AK1387" s="8" t="s">
        <v>169</v>
      </c>
    </row>
    <row r="1388" spans="1:37" ht="16">
      <c r="A1388" s="8" t="s">
        <v>170</v>
      </c>
      <c r="B1388" s="8" t="s">
        <v>169</v>
      </c>
      <c r="C1388" s="8" t="s">
        <v>66</v>
      </c>
      <c r="D1388" s="8" t="s">
        <v>67</v>
      </c>
      <c r="E1388" s="24">
        <v>44</v>
      </c>
      <c r="F1388" s="13">
        <v>11.414</v>
      </c>
      <c r="G1388" s="24">
        <v>1987.6</v>
      </c>
      <c r="H1388" s="8" t="s">
        <v>68</v>
      </c>
      <c r="I1388" s="13">
        <v>-16.913</v>
      </c>
      <c r="J1388" s="38">
        <v>1.0871714317222629</v>
      </c>
      <c r="K1388" s="103">
        <f t="shared" si="196"/>
        <v>1.1759668629588906</v>
      </c>
      <c r="L1388" s="25">
        <v>0.66400000000000003</v>
      </c>
      <c r="N1388">
        <v>13.3</v>
      </c>
      <c r="O1388" s="70">
        <v>818.19799999999998</v>
      </c>
      <c r="P1388" s="70">
        <v>504.44940000000003</v>
      </c>
      <c r="Q1388" s="70">
        <f t="shared" si="189"/>
        <v>0.61653707293344651</v>
      </c>
      <c r="R1388" s="23">
        <f t="shared" si="190"/>
        <v>8.1999430700148395</v>
      </c>
      <c r="S1388" s="25">
        <v>6.609</v>
      </c>
      <c r="T1388" s="23">
        <f t="shared" si="191"/>
        <v>0.80598120542659324</v>
      </c>
      <c r="U1388" s="23">
        <f t="shared" si="192"/>
        <v>1.2407237206861612</v>
      </c>
      <c r="V1388" s="23">
        <f t="shared" si="193"/>
        <v>0.82384055053561112</v>
      </c>
      <c r="W1388" s="1">
        <v>995</v>
      </c>
      <c r="X1388" s="1">
        <f t="shared" si="194"/>
        <v>8.2798045279960919E-4</v>
      </c>
      <c r="Y1388" s="7">
        <v>2000</v>
      </c>
      <c r="Z1388" s="1">
        <v>10.374000000000001</v>
      </c>
      <c r="AA1388" s="1">
        <f t="shared" si="195"/>
        <v>0.15962607534212631</v>
      </c>
      <c r="AB1388" s="1">
        <f t="shared" si="197"/>
        <v>1.877149750665198E-3</v>
      </c>
      <c r="AD1388" s="8" t="s">
        <v>169</v>
      </c>
      <c r="AE1388" s="1" t="s">
        <v>69</v>
      </c>
      <c r="AF1388" s="1" t="s">
        <v>70</v>
      </c>
      <c r="AG1388" s="1" t="s">
        <v>157</v>
      </c>
      <c r="AH1388" s="1" t="s">
        <v>114</v>
      </c>
      <c r="AI1388" s="1" t="s">
        <v>130</v>
      </c>
      <c r="AJ1388" s="1" t="s">
        <v>140</v>
      </c>
      <c r="AK1388" s="8" t="s">
        <v>169</v>
      </c>
    </row>
    <row r="1389" spans="1:37" ht="16">
      <c r="A1389" s="8" t="s">
        <v>168</v>
      </c>
      <c r="B1389" s="8" t="s">
        <v>169</v>
      </c>
      <c r="C1389" s="8" t="s">
        <v>66</v>
      </c>
      <c r="D1389" s="8" t="s">
        <v>67</v>
      </c>
      <c r="E1389" s="24">
        <v>47</v>
      </c>
      <c r="F1389" s="13">
        <v>1.266</v>
      </c>
      <c r="G1389" s="24">
        <v>2002.6</v>
      </c>
      <c r="H1389" s="8" t="s">
        <v>77</v>
      </c>
      <c r="I1389" s="13">
        <v>-14.513999999999999</v>
      </c>
      <c r="J1389" s="38">
        <v>1.089795513867047</v>
      </c>
      <c r="K1389" s="103">
        <f t="shared" si="196"/>
        <v>1.1788027144921149</v>
      </c>
      <c r="L1389" s="25">
        <v>7.0000000000000007E-2</v>
      </c>
      <c r="N1389">
        <v>13.3</v>
      </c>
      <c r="O1389" s="70">
        <v>818.19799999999998</v>
      </c>
      <c r="P1389" s="70">
        <v>504.44940000000003</v>
      </c>
      <c r="Q1389" s="70">
        <f t="shared" si="189"/>
        <v>0.61653707293344651</v>
      </c>
      <c r="R1389" s="23">
        <f t="shared" si="190"/>
        <v>8.1999430700148395</v>
      </c>
      <c r="S1389" s="25">
        <v>6.609</v>
      </c>
      <c r="T1389" s="23">
        <f t="shared" si="191"/>
        <v>0.80598120542659324</v>
      </c>
      <c r="U1389" s="23">
        <f t="shared" si="192"/>
        <v>1.2407237206861612</v>
      </c>
      <c r="V1389" s="23">
        <f t="shared" si="193"/>
        <v>8.6850660448031289E-2</v>
      </c>
      <c r="W1389" s="1">
        <v>995</v>
      </c>
      <c r="X1389" s="1">
        <f t="shared" si="194"/>
        <v>8.7287095927669636E-5</v>
      </c>
      <c r="Y1389" s="7">
        <v>2000</v>
      </c>
      <c r="Z1389" s="1">
        <v>10.374000000000001</v>
      </c>
      <c r="AA1389" s="1">
        <f t="shared" si="195"/>
        <v>1.6828050111368734E-2</v>
      </c>
      <c r="AB1389" s="1">
        <f t="shared" si="197"/>
        <v>1.9836951150890801E-4</v>
      </c>
      <c r="AD1389" s="8" t="s">
        <v>169</v>
      </c>
      <c r="AE1389" s="1" t="s">
        <v>69</v>
      </c>
      <c r="AF1389" s="1" t="s">
        <v>70</v>
      </c>
      <c r="AG1389" s="1" t="s">
        <v>157</v>
      </c>
      <c r="AH1389" s="1" t="s">
        <v>114</v>
      </c>
      <c r="AI1389" s="1" t="s">
        <v>130</v>
      </c>
      <c r="AJ1389" s="1" t="s">
        <v>140</v>
      </c>
      <c r="AK1389" s="8" t="s">
        <v>169</v>
      </c>
    </row>
    <row r="1390" spans="1:37" ht="16">
      <c r="A1390" s="8" t="s">
        <v>170</v>
      </c>
      <c r="B1390" s="8" t="s">
        <v>169</v>
      </c>
      <c r="C1390" s="8" t="s">
        <v>66</v>
      </c>
      <c r="D1390" s="8" t="s">
        <v>67</v>
      </c>
      <c r="E1390" s="24">
        <v>45</v>
      </c>
      <c r="F1390" s="13">
        <v>1.173</v>
      </c>
      <c r="G1390" s="24">
        <v>2002.2</v>
      </c>
      <c r="H1390" s="8" t="s">
        <v>77</v>
      </c>
      <c r="I1390" s="13">
        <v>-16.61</v>
      </c>
      <c r="J1390" s="38">
        <v>1.0875028678704379</v>
      </c>
      <c r="K1390" s="103">
        <f t="shared" si="196"/>
        <v>1.1763250474350058</v>
      </c>
      <c r="L1390" s="25">
        <v>6.8000000000000005E-2</v>
      </c>
      <c r="N1390">
        <v>13.3</v>
      </c>
      <c r="O1390" s="70">
        <v>818.19799999999998</v>
      </c>
      <c r="P1390" s="70">
        <v>504.44940000000003</v>
      </c>
      <c r="Q1390" s="70">
        <f t="shared" si="189"/>
        <v>0.61653707293344651</v>
      </c>
      <c r="R1390" s="23">
        <f t="shared" si="190"/>
        <v>8.1999430700148395</v>
      </c>
      <c r="S1390" s="25">
        <v>6.609</v>
      </c>
      <c r="T1390" s="23">
        <f t="shared" si="191"/>
        <v>0.80598120542659324</v>
      </c>
      <c r="U1390" s="23">
        <f t="shared" si="192"/>
        <v>1.2407237206861612</v>
      </c>
      <c r="V1390" s="23">
        <f t="shared" si="193"/>
        <v>8.4369213006658964E-2</v>
      </c>
      <c r="W1390" s="1">
        <v>995</v>
      </c>
      <c r="X1390" s="1">
        <f t="shared" si="194"/>
        <v>8.4793178901164783E-5</v>
      </c>
      <c r="Y1390" s="7">
        <v>2000</v>
      </c>
      <c r="Z1390" s="1">
        <v>10.374000000000001</v>
      </c>
      <c r="AA1390" s="1">
        <f t="shared" si="195"/>
        <v>1.6347248679615341E-2</v>
      </c>
      <c r="AB1390" s="1">
        <f t="shared" si="197"/>
        <v>1.9229678078480351E-4</v>
      </c>
      <c r="AD1390" s="8" t="s">
        <v>169</v>
      </c>
      <c r="AE1390" s="1" t="s">
        <v>69</v>
      </c>
      <c r="AF1390" s="1" t="s">
        <v>70</v>
      </c>
      <c r="AG1390" s="1" t="s">
        <v>157</v>
      </c>
      <c r="AH1390" s="1" t="s">
        <v>114</v>
      </c>
      <c r="AI1390" s="1" t="s">
        <v>130</v>
      </c>
      <c r="AJ1390" s="1" t="s">
        <v>140</v>
      </c>
      <c r="AK1390" s="8" t="s">
        <v>169</v>
      </c>
    </row>
    <row r="1391" spans="1:37" ht="16">
      <c r="A1391" s="8" t="s">
        <v>168</v>
      </c>
      <c r="B1391" s="8" t="s">
        <v>169</v>
      </c>
      <c r="C1391" s="8" t="s">
        <v>66</v>
      </c>
      <c r="D1391" s="8" t="s">
        <v>67</v>
      </c>
      <c r="E1391" s="24">
        <v>54</v>
      </c>
      <c r="F1391" s="13">
        <v>0.63400000000000001</v>
      </c>
      <c r="G1391" s="24">
        <v>2108</v>
      </c>
      <c r="H1391" s="8" t="s">
        <v>79</v>
      </c>
      <c r="I1391" s="13">
        <v>-16.689</v>
      </c>
      <c r="J1391" s="38">
        <v>1.0874164540392655</v>
      </c>
      <c r="K1391" s="103">
        <f t="shared" si="196"/>
        <v>1.176231659653511</v>
      </c>
      <c r="L1391" s="25">
        <v>3.5000000000000003E-2</v>
      </c>
      <c r="N1391">
        <v>13.3</v>
      </c>
      <c r="O1391" s="70">
        <v>818.19799999999998</v>
      </c>
      <c r="P1391" s="70">
        <v>504.44940000000003</v>
      </c>
      <c r="Q1391" s="70">
        <f t="shared" si="189"/>
        <v>0.61653707293344651</v>
      </c>
      <c r="R1391" s="23">
        <f t="shared" si="190"/>
        <v>8.1999430700148395</v>
      </c>
      <c r="S1391" s="25">
        <v>6.609</v>
      </c>
      <c r="T1391" s="23">
        <f t="shared" si="191"/>
        <v>0.80598120542659324</v>
      </c>
      <c r="U1391" s="23">
        <f t="shared" si="192"/>
        <v>1.2407237206861612</v>
      </c>
      <c r="V1391" s="23">
        <f t="shared" si="193"/>
        <v>4.3425330224015644E-2</v>
      </c>
      <c r="W1391" s="1">
        <v>995</v>
      </c>
      <c r="X1391" s="1">
        <f t="shared" si="194"/>
        <v>4.3643547963834818E-5</v>
      </c>
      <c r="Y1391" s="7">
        <v>2000</v>
      </c>
      <c r="Z1391" s="1">
        <v>10.374000000000001</v>
      </c>
      <c r="AA1391" s="1">
        <f t="shared" si="195"/>
        <v>8.4140250556843672E-3</v>
      </c>
      <c r="AB1391" s="1">
        <f t="shared" si="197"/>
        <v>9.8968426556138479E-5</v>
      </c>
      <c r="AD1391" s="8" t="s">
        <v>169</v>
      </c>
      <c r="AE1391" s="1" t="s">
        <v>69</v>
      </c>
      <c r="AF1391" s="1" t="s">
        <v>70</v>
      </c>
      <c r="AG1391" s="1" t="s">
        <v>157</v>
      </c>
      <c r="AH1391" s="1" t="s">
        <v>114</v>
      </c>
      <c r="AI1391" s="1" t="s">
        <v>130</v>
      </c>
      <c r="AJ1391" s="1" t="s">
        <v>140</v>
      </c>
      <c r="AK1391" s="8" t="s">
        <v>169</v>
      </c>
    </row>
    <row r="1392" spans="1:37" ht="16">
      <c r="A1392" s="8" t="s">
        <v>170</v>
      </c>
      <c r="B1392" s="8" t="s">
        <v>169</v>
      </c>
      <c r="C1392" s="8" t="s">
        <v>66</v>
      </c>
      <c r="D1392" s="8" t="s">
        <v>67</v>
      </c>
      <c r="E1392" s="24">
        <v>52</v>
      </c>
      <c r="F1392" s="13">
        <v>0.53400000000000003</v>
      </c>
      <c r="G1392" s="24">
        <v>2107.8000000000002</v>
      </c>
      <c r="H1392" s="8" t="s">
        <v>79</v>
      </c>
      <c r="I1392" s="13">
        <v>-24.492999999999999</v>
      </c>
      <c r="J1392" s="38">
        <v>1.07887933590409</v>
      </c>
      <c r="K1392" s="103">
        <f t="shared" si="196"/>
        <v>1.1670054954003393</v>
      </c>
      <c r="L1392" s="25">
        <v>3.1E-2</v>
      </c>
      <c r="N1392">
        <v>13.3</v>
      </c>
      <c r="O1392" s="70">
        <v>818.19799999999998</v>
      </c>
      <c r="P1392" s="70">
        <v>504.44940000000003</v>
      </c>
      <c r="Q1392" s="70">
        <f t="shared" si="189"/>
        <v>0.61653707293344651</v>
      </c>
      <c r="R1392" s="23">
        <f t="shared" si="190"/>
        <v>8.1999430700148395</v>
      </c>
      <c r="S1392" s="25">
        <v>6.609</v>
      </c>
      <c r="T1392" s="23">
        <f t="shared" si="191"/>
        <v>0.80598120542659324</v>
      </c>
      <c r="U1392" s="23">
        <f t="shared" si="192"/>
        <v>1.2407237206861612</v>
      </c>
      <c r="V1392" s="23">
        <f t="shared" si="193"/>
        <v>3.8462435341271001E-2</v>
      </c>
      <c r="W1392" s="1">
        <v>995</v>
      </c>
      <c r="X1392" s="1">
        <f t="shared" si="194"/>
        <v>3.8655713910825125E-5</v>
      </c>
      <c r="Y1392" s="7">
        <v>2000</v>
      </c>
      <c r="Z1392" s="1">
        <v>10.374000000000001</v>
      </c>
      <c r="AA1392" s="1">
        <f t="shared" si="195"/>
        <v>7.4524221921775831E-3</v>
      </c>
      <c r="AB1392" s="1">
        <f t="shared" si="197"/>
        <v>8.6970176523146824E-5</v>
      </c>
      <c r="AD1392" s="8" t="s">
        <v>169</v>
      </c>
      <c r="AE1392" s="1" t="s">
        <v>69</v>
      </c>
      <c r="AF1392" s="1" t="s">
        <v>70</v>
      </c>
      <c r="AG1392" s="1" t="s">
        <v>157</v>
      </c>
      <c r="AH1392" s="1" t="s">
        <v>114</v>
      </c>
      <c r="AI1392" s="1" t="s">
        <v>130</v>
      </c>
      <c r="AJ1392" s="1" t="s">
        <v>140</v>
      </c>
      <c r="AK1392" s="8" t="s">
        <v>169</v>
      </c>
    </row>
    <row r="1393" spans="1:37" ht="16">
      <c r="A1393" s="8" t="s">
        <v>168</v>
      </c>
      <c r="B1393" s="8" t="s">
        <v>169</v>
      </c>
      <c r="C1393" s="8" t="s">
        <v>66</v>
      </c>
      <c r="D1393" s="8" t="s">
        <v>67</v>
      </c>
      <c r="E1393" s="24">
        <v>31</v>
      </c>
      <c r="F1393" s="13">
        <v>5.2910000000000004</v>
      </c>
      <c r="G1393" s="24">
        <v>1678.1</v>
      </c>
      <c r="H1393" s="8" t="s">
        <v>80</v>
      </c>
      <c r="I1393" s="13">
        <v>15.554</v>
      </c>
      <c r="J1393" s="38">
        <v>1.1226727890503343</v>
      </c>
      <c r="K1393" s="103">
        <f t="shared" si="196"/>
        <v>1.2143322189123154</v>
      </c>
      <c r="L1393" s="25">
        <v>0.29199999999999998</v>
      </c>
      <c r="N1393">
        <v>13.3</v>
      </c>
      <c r="O1393" s="70">
        <v>818.19799999999998</v>
      </c>
      <c r="P1393" s="70">
        <v>504.44940000000003</v>
      </c>
      <c r="Q1393" s="70">
        <f t="shared" si="189"/>
        <v>0.61653707293344651</v>
      </c>
      <c r="R1393" s="23">
        <f t="shared" si="190"/>
        <v>8.1999430700148395</v>
      </c>
      <c r="S1393" s="25">
        <v>6.609</v>
      </c>
      <c r="T1393" s="23">
        <f t="shared" si="191"/>
        <v>0.80598120542659324</v>
      </c>
      <c r="U1393" s="23">
        <f t="shared" si="192"/>
        <v>1.2407237206861612</v>
      </c>
      <c r="V1393" s="23">
        <f t="shared" si="193"/>
        <v>0.36229132644035905</v>
      </c>
      <c r="W1393" s="1">
        <v>995</v>
      </c>
      <c r="X1393" s="1">
        <f t="shared" si="194"/>
        <v>3.6411188586970758E-4</v>
      </c>
      <c r="Y1393" s="7">
        <v>2000</v>
      </c>
      <c r="Z1393" s="1">
        <v>10.374000000000001</v>
      </c>
      <c r="AA1393" s="1">
        <f t="shared" si="195"/>
        <v>7.0197009035995295E-2</v>
      </c>
      <c r="AB1393" s="1">
        <f t="shared" si="197"/>
        <v>8.5242489743688008E-4</v>
      </c>
      <c r="AD1393" s="8" t="s">
        <v>169</v>
      </c>
      <c r="AE1393" s="1" t="s">
        <v>69</v>
      </c>
      <c r="AF1393" s="1" t="s">
        <v>70</v>
      </c>
      <c r="AG1393" s="1" t="s">
        <v>157</v>
      </c>
      <c r="AH1393" s="1" t="s">
        <v>114</v>
      </c>
      <c r="AI1393" s="1" t="s">
        <v>130</v>
      </c>
      <c r="AJ1393" s="1" t="s">
        <v>140</v>
      </c>
      <c r="AK1393" s="8" t="s">
        <v>169</v>
      </c>
    </row>
    <row r="1394" spans="1:37" ht="16">
      <c r="A1394" s="8" t="s">
        <v>170</v>
      </c>
      <c r="B1394" s="8" t="s">
        <v>169</v>
      </c>
      <c r="C1394" s="8" t="s">
        <v>66</v>
      </c>
      <c r="D1394" s="8" t="s">
        <v>67</v>
      </c>
      <c r="E1394" s="24">
        <v>29</v>
      </c>
      <c r="F1394" s="13">
        <v>4.9130000000000003</v>
      </c>
      <c r="G1394" s="24">
        <v>1677.9</v>
      </c>
      <c r="H1394" s="8" t="s">
        <v>80</v>
      </c>
      <c r="I1394" s="13">
        <v>15.391999999999999</v>
      </c>
      <c r="J1394" s="38">
        <v>1.1224957118340639</v>
      </c>
      <c r="K1394" s="103">
        <f t="shared" si="196"/>
        <v>1.2141408619392051</v>
      </c>
      <c r="L1394" s="25">
        <v>0.28599999999999998</v>
      </c>
      <c r="N1394">
        <v>13.3</v>
      </c>
      <c r="O1394" s="70">
        <v>818.19799999999998</v>
      </c>
      <c r="P1394" s="70">
        <v>504.44940000000003</v>
      </c>
      <c r="Q1394" s="70">
        <f t="shared" si="189"/>
        <v>0.61653707293344651</v>
      </c>
      <c r="R1394" s="23">
        <f t="shared" si="190"/>
        <v>8.1999430700148395</v>
      </c>
      <c r="S1394" s="25">
        <v>6.609</v>
      </c>
      <c r="T1394" s="23">
        <f t="shared" si="191"/>
        <v>0.80598120542659324</v>
      </c>
      <c r="U1394" s="23">
        <f t="shared" si="192"/>
        <v>1.2407237206861612</v>
      </c>
      <c r="V1394" s="23">
        <f t="shared" si="193"/>
        <v>0.3548469841162421</v>
      </c>
      <c r="W1394" s="1">
        <v>995</v>
      </c>
      <c r="X1394" s="1">
        <f t="shared" si="194"/>
        <v>3.5663013479019309E-4</v>
      </c>
      <c r="Y1394" s="7">
        <v>2000</v>
      </c>
      <c r="Z1394" s="1">
        <v>10.374000000000001</v>
      </c>
      <c r="AA1394" s="1">
        <f t="shared" si="195"/>
        <v>6.8754604740735109E-2</v>
      </c>
      <c r="AB1394" s="1">
        <f t="shared" si="197"/>
        <v>8.3477775062205484E-4</v>
      </c>
      <c r="AD1394" s="8" t="s">
        <v>169</v>
      </c>
      <c r="AE1394" s="1" t="s">
        <v>69</v>
      </c>
      <c r="AF1394" s="1" t="s">
        <v>70</v>
      </c>
      <c r="AG1394" s="1" t="s">
        <v>157</v>
      </c>
      <c r="AH1394" s="1" t="s">
        <v>114</v>
      </c>
      <c r="AI1394" s="1" t="s">
        <v>130</v>
      </c>
      <c r="AJ1394" s="1" t="s">
        <v>140</v>
      </c>
      <c r="AK1394" s="8" t="s">
        <v>169</v>
      </c>
    </row>
    <row r="1395" spans="1:37" ht="16">
      <c r="A1395" s="8" t="s">
        <v>168</v>
      </c>
      <c r="B1395" s="8" t="s">
        <v>169</v>
      </c>
      <c r="C1395" s="8" t="s">
        <v>66</v>
      </c>
      <c r="D1395" s="8" t="s">
        <v>67</v>
      </c>
      <c r="E1395" s="24">
        <v>26</v>
      </c>
      <c r="F1395" s="13">
        <v>0.66800000000000004</v>
      </c>
      <c r="G1395" s="24">
        <v>1625.6</v>
      </c>
      <c r="H1395" s="8" t="s">
        <v>81</v>
      </c>
      <c r="I1395" s="13">
        <v>-23.106999999999999</v>
      </c>
      <c r="J1395" s="38">
        <v>1.0803956462066873</v>
      </c>
      <c r="K1395" s="103">
        <f t="shared" si="196"/>
        <v>1.1686441993273984</v>
      </c>
      <c r="L1395" s="25">
        <v>3.6999999999999998E-2</v>
      </c>
      <c r="N1395">
        <v>13.3</v>
      </c>
      <c r="O1395" s="70">
        <v>818.19799999999998</v>
      </c>
      <c r="P1395" s="70">
        <v>504.44940000000003</v>
      </c>
      <c r="Q1395" s="70">
        <f t="shared" si="189"/>
        <v>0.61653707293344651</v>
      </c>
      <c r="R1395" s="23">
        <f t="shared" si="190"/>
        <v>8.1999430700148395</v>
      </c>
      <c r="S1395" s="25">
        <v>6.609</v>
      </c>
      <c r="T1395" s="23">
        <f t="shared" si="191"/>
        <v>0.80598120542659324</v>
      </c>
      <c r="U1395" s="23">
        <f t="shared" si="192"/>
        <v>1.2407237206861612</v>
      </c>
      <c r="V1395" s="23">
        <f t="shared" si="193"/>
        <v>4.5906777665387963E-2</v>
      </c>
      <c r="W1395" s="1">
        <v>995</v>
      </c>
      <c r="X1395" s="1">
        <f t="shared" si="194"/>
        <v>4.6137464990339658E-5</v>
      </c>
      <c r="Y1395" s="7">
        <v>2000</v>
      </c>
      <c r="Z1395" s="1">
        <v>10.374000000000001</v>
      </c>
      <c r="AA1395" s="1">
        <f t="shared" si="195"/>
        <v>8.8948264874377601E-3</v>
      </c>
      <c r="AB1395" s="1">
        <f t="shared" si="197"/>
        <v>1.0394887378567838E-4</v>
      </c>
      <c r="AD1395" s="8" t="s">
        <v>169</v>
      </c>
      <c r="AE1395" s="1" t="s">
        <v>69</v>
      </c>
      <c r="AF1395" s="1" t="s">
        <v>70</v>
      </c>
      <c r="AG1395" s="1" t="s">
        <v>157</v>
      </c>
      <c r="AH1395" s="1" t="s">
        <v>114</v>
      </c>
      <c r="AI1395" s="1" t="s">
        <v>130</v>
      </c>
      <c r="AJ1395" s="1" t="s">
        <v>140</v>
      </c>
      <c r="AK1395" s="8" t="s">
        <v>169</v>
      </c>
    </row>
    <row r="1396" spans="1:37" ht="16">
      <c r="A1396" s="8" t="s">
        <v>170</v>
      </c>
      <c r="B1396" s="8" t="s">
        <v>169</v>
      </c>
      <c r="C1396" s="8" t="s">
        <v>66</v>
      </c>
      <c r="D1396" s="8" t="s">
        <v>67</v>
      </c>
      <c r="E1396" s="24">
        <v>24</v>
      </c>
      <c r="F1396" s="13">
        <v>0.63600000000000001</v>
      </c>
      <c r="G1396" s="24">
        <v>1625.2</v>
      </c>
      <c r="H1396" s="8" t="s">
        <v>81</v>
      </c>
      <c r="I1396" s="13">
        <v>-20.506</v>
      </c>
      <c r="J1396" s="38">
        <v>1.0832410640982362</v>
      </c>
      <c r="K1396" s="103">
        <f t="shared" si="196"/>
        <v>1.171719282752812</v>
      </c>
      <c r="L1396" s="25">
        <v>3.6999999999999998E-2</v>
      </c>
      <c r="N1396">
        <v>13.3</v>
      </c>
      <c r="O1396" s="70">
        <v>818.19799999999998</v>
      </c>
      <c r="P1396" s="70">
        <v>504.44940000000003</v>
      </c>
      <c r="Q1396" s="70">
        <f t="shared" si="189"/>
        <v>0.61653707293344651</v>
      </c>
      <c r="R1396" s="23">
        <f t="shared" si="190"/>
        <v>8.1999430700148395</v>
      </c>
      <c r="S1396" s="25">
        <v>6.609</v>
      </c>
      <c r="T1396" s="23">
        <f t="shared" si="191"/>
        <v>0.80598120542659324</v>
      </c>
      <c r="U1396" s="23">
        <f t="shared" si="192"/>
        <v>1.2407237206861612</v>
      </c>
      <c r="V1396" s="23">
        <f t="shared" si="193"/>
        <v>4.5906777665387963E-2</v>
      </c>
      <c r="W1396" s="1">
        <v>995</v>
      </c>
      <c r="X1396" s="1">
        <f t="shared" si="194"/>
        <v>4.6137464990339658E-5</v>
      </c>
      <c r="Y1396" s="7">
        <v>2000</v>
      </c>
      <c r="Z1396" s="1">
        <v>10.374000000000001</v>
      </c>
      <c r="AA1396" s="1">
        <f t="shared" si="195"/>
        <v>8.8948264874377601E-3</v>
      </c>
      <c r="AB1396" s="1">
        <f t="shared" si="197"/>
        <v>1.0422239712071287E-4</v>
      </c>
      <c r="AD1396" s="8" t="s">
        <v>169</v>
      </c>
      <c r="AE1396" s="1" t="s">
        <v>69</v>
      </c>
      <c r="AF1396" s="1" t="s">
        <v>70</v>
      </c>
      <c r="AG1396" s="1" t="s">
        <v>157</v>
      </c>
      <c r="AH1396" s="1" t="s">
        <v>114</v>
      </c>
      <c r="AI1396" s="1" t="s">
        <v>130</v>
      </c>
      <c r="AJ1396" s="1" t="s">
        <v>140</v>
      </c>
      <c r="AK1396" s="8" t="s">
        <v>169</v>
      </c>
    </row>
    <row r="1397" spans="1:37" ht="16">
      <c r="A1397" s="8" t="s">
        <v>168</v>
      </c>
      <c r="B1397" s="8" t="s">
        <v>169</v>
      </c>
      <c r="C1397" s="8" t="s">
        <v>66</v>
      </c>
      <c r="D1397" s="8" t="s">
        <v>67</v>
      </c>
      <c r="E1397" s="24">
        <v>36</v>
      </c>
      <c r="F1397" s="13">
        <v>0.40400000000000003</v>
      </c>
      <c r="G1397" s="24">
        <v>1803</v>
      </c>
      <c r="H1397" s="8" t="s">
        <v>82</v>
      </c>
      <c r="I1397" s="13">
        <v>-21.189</v>
      </c>
      <c r="J1397" s="38">
        <v>1.0824938979326455</v>
      </c>
      <c r="K1397" s="103">
        <f t="shared" si="196"/>
        <v>1.1709118110918535</v>
      </c>
      <c r="L1397" s="25">
        <v>2.1999999999999999E-2</v>
      </c>
      <c r="N1397">
        <v>13.3</v>
      </c>
      <c r="O1397" s="70">
        <v>818.19799999999998</v>
      </c>
      <c r="P1397" s="70">
        <v>504.44940000000003</v>
      </c>
      <c r="Q1397" s="70">
        <f t="shared" si="189"/>
        <v>0.61653707293344651</v>
      </c>
      <c r="R1397" s="23">
        <f t="shared" si="190"/>
        <v>8.1999430700148395</v>
      </c>
      <c r="S1397" s="25">
        <v>6.609</v>
      </c>
      <c r="T1397" s="23">
        <f t="shared" si="191"/>
        <v>0.80598120542659324</v>
      </c>
      <c r="U1397" s="23">
        <f t="shared" si="192"/>
        <v>1.2407237206861612</v>
      </c>
      <c r="V1397" s="23">
        <f t="shared" si="193"/>
        <v>2.7295921855095544E-2</v>
      </c>
      <c r="W1397" s="1">
        <v>995</v>
      </c>
      <c r="X1397" s="1">
        <f t="shared" si="194"/>
        <v>2.7433087291553309E-5</v>
      </c>
      <c r="Y1397" s="7">
        <v>2000</v>
      </c>
      <c r="Z1397" s="1">
        <v>10.374000000000001</v>
      </c>
      <c r="AA1397" s="1">
        <f t="shared" si="195"/>
        <v>5.2888157492873159E-3</v>
      </c>
      <c r="AB1397" s="1">
        <f t="shared" si="197"/>
        <v>6.192736827529129E-5</v>
      </c>
      <c r="AD1397" s="8" t="s">
        <v>169</v>
      </c>
      <c r="AE1397" s="1" t="s">
        <v>69</v>
      </c>
      <c r="AF1397" s="1" t="s">
        <v>70</v>
      </c>
      <c r="AG1397" s="1" t="s">
        <v>157</v>
      </c>
      <c r="AH1397" s="1" t="s">
        <v>114</v>
      </c>
      <c r="AI1397" s="1" t="s">
        <v>130</v>
      </c>
      <c r="AJ1397" s="1" t="s">
        <v>140</v>
      </c>
      <c r="AK1397" s="8" t="s">
        <v>169</v>
      </c>
    </row>
    <row r="1398" spans="1:37" ht="16">
      <c r="A1398" s="8" t="s">
        <v>170</v>
      </c>
      <c r="B1398" s="8" t="s">
        <v>169</v>
      </c>
      <c r="C1398" s="8" t="s">
        <v>66</v>
      </c>
      <c r="D1398" s="8" t="s">
        <v>67</v>
      </c>
      <c r="E1398" s="24">
        <v>34</v>
      </c>
      <c r="F1398" s="13">
        <v>0.38</v>
      </c>
      <c r="G1398" s="24">
        <v>1802.6</v>
      </c>
      <c r="H1398" s="8" t="s">
        <v>82</v>
      </c>
      <c r="I1398" s="13">
        <v>-22.582000000000001</v>
      </c>
      <c r="J1398" s="38">
        <v>1.0809699940309256</v>
      </c>
      <c r="K1398" s="103">
        <f t="shared" si="196"/>
        <v>1.1692649063216478</v>
      </c>
      <c r="L1398" s="25">
        <v>2.1999999999999999E-2</v>
      </c>
      <c r="N1398">
        <v>13.3</v>
      </c>
      <c r="O1398" s="70">
        <v>818.19799999999998</v>
      </c>
      <c r="P1398" s="70">
        <v>504.44940000000003</v>
      </c>
      <c r="Q1398" s="70">
        <f t="shared" si="189"/>
        <v>0.61653707293344651</v>
      </c>
      <c r="R1398" s="23">
        <f t="shared" si="190"/>
        <v>8.1999430700148395</v>
      </c>
      <c r="S1398" s="25">
        <v>6.609</v>
      </c>
      <c r="T1398" s="23">
        <f t="shared" si="191"/>
        <v>0.80598120542659324</v>
      </c>
      <c r="U1398" s="23">
        <f t="shared" si="192"/>
        <v>1.2407237206861612</v>
      </c>
      <c r="V1398" s="23">
        <f t="shared" si="193"/>
        <v>2.7295921855095544E-2</v>
      </c>
      <c r="W1398" s="1">
        <v>995</v>
      </c>
      <c r="X1398" s="1">
        <f t="shared" si="194"/>
        <v>2.7433087291553309E-5</v>
      </c>
      <c r="Y1398" s="7">
        <v>2000</v>
      </c>
      <c r="Z1398" s="1">
        <v>10.374000000000001</v>
      </c>
      <c r="AA1398" s="1">
        <f t="shared" si="195"/>
        <v>5.2888157492873159E-3</v>
      </c>
      <c r="AB1398" s="1">
        <f t="shared" si="197"/>
        <v>6.1840266516428885E-5</v>
      </c>
      <c r="AD1398" s="8" t="s">
        <v>169</v>
      </c>
      <c r="AE1398" s="1" t="s">
        <v>69</v>
      </c>
      <c r="AF1398" s="1" t="s">
        <v>70</v>
      </c>
      <c r="AG1398" s="1" t="s">
        <v>157</v>
      </c>
      <c r="AH1398" s="1" t="s">
        <v>114</v>
      </c>
      <c r="AI1398" s="1" t="s">
        <v>130</v>
      </c>
      <c r="AJ1398" s="1" t="s">
        <v>140</v>
      </c>
      <c r="AK1398" s="8" t="s">
        <v>169</v>
      </c>
    </row>
    <row r="1399" spans="1:37" ht="16">
      <c r="A1399" s="8" t="s">
        <v>168</v>
      </c>
      <c r="B1399" s="8" t="s">
        <v>169</v>
      </c>
      <c r="C1399" s="8" t="s">
        <v>66</v>
      </c>
      <c r="D1399" s="8" t="s">
        <v>67</v>
      </c>
      <c r="E1399" s="24">
        <v>66</v>
      </c>
      <c r="F1399" s="13">
        <v>1.859</v>
      </c>
      <c r="G1399" s="24">
        <v>2298.4</v>
      </c>
      <c r="H1399" s="8" t="s">
        <v>83</v>
      </c>
      <c r="I1399" s="13">
        <v>-26.212</v>
      </c>
      <c r="J1399" s="38">
        <v>1.0769986526998006</v>
      </c>
      <c r="K1399" s="103">
        <f t="shared" si="196"/>
        <v>1.1649730013970108</v>
      </c>
      <c r="L1399" s="25">
        <v>0.10199999999999999</v>
      </c>
      <c r="N1399">
        <v>13.3</v>
      </c>
      <c r="O1399" s="70">
        <v>818.19799999999998</v>
      </c>
      <c r="P1399" s="70">
        <v>504.44940000000003</v>
      </c>
      <c r="Q1399" s="70">
        <f t="shared" si="189"/>
        <v>0.61653707293344651</v>
      </c>
      <c r="R1399" s="23">
        <f t="shared" si="190"/>
        <v>8.1999430700148395</v>
      </c>
      <c r="S1399" s="25">
        <v>6.609</v>
      </c>
      <c r="T1399" s="23">
        <f t="shared" si="191"/>
        <v>0.80598120542659324</v>
      </c>
      <c r="U1399" s="23">
        <f t="shared" si="192"/>
        <v>1.2407237206861612</v>
      </c>
      <c r="V1399" s="23">
        <f t="shared" si="193"/>
        <v>0.12655381950998842</v>
      </c>
      <c r="W1399" s="1">
        <v>995</v>
      </c>
      <c r="X1399" s="1">
        <f t="shared" si="194"/>
        <v>1.2718976835174715E-4</v>
      </c>
      <c r="Y1399" s="7">
        <v>2000</v>
      </c>
      <c r="Z1399" s="1">
        <v>10.374000000000001</v>
      </c>
      <c r="AA1399" s="1">
        <f t="shared" si="195"/>
        <v>2.452087301942301E-2</v>
      </c>
      <c r="AB1399" s="1">
        <f t="shared" si="197"/>
        <v>2.8566155038312204E-4</v>
      </c>
      <c r="AD1399" s="8" t="s">
        <v>169</v>
      </c>
      <c r="AE1399" s="1" t="s">
        <v>69</v>
      </c>
      <c r="AF1399" s="1" t="s">
        <v>70</v>
      </c>
      <c r="AG1399" s="1" t="s">
        <v>157</v>
      </c>
      <c r="AH1399" s="1" t="s">
        <v>114</v>
      </c>
      <c r="AI1399" s="1" t="s">
        <v>130</v>
      </c>
      <c r="AJ1399" s="1" t="s">
        <v>140</v>
      </c>
      <c r="AK1399" s="8" t="s">
        <v>169</v>
      </c>
    </row>
    <row r="1400" spans="1:37" ht="16">
      <c r="A1400" s="8" t="s">
        <v>170</v>
      </c>
      <c r="B1400" s="8" t="s">
        <v>169</v>
      </c>
      <c r="C1400" s="8" t="s">
        <v>66</v>
      </c>
      <c r="D1400" s="8" t="s">
        <v>67</v>
      </c>
      <c r="E1400" s="24">
        <v>63</v>
      </c>
      <c r="F1400" s="13">
        <v>1.825</v>
      </c>
      <c r="G1400" s="24">
        <v>2298</v>
      </c>
      <c r="H1400" s="8" t="s">
        <v>83</v>
      </c>
      <c r="I1400" s="13">
        <v>-24.844000000000001</v>
      </c>
      <c r="J1400" s="38">
        <v>1.0784953278661071</v>
      </c>
      <c r="K1400" s="103">
        <f t="shared" si="196"/>
        <v>1.1665904903276796</v>
      </c>
      <c r="L1400" s="25">
        <v>0.106</v>
      </c>
      <c r="N1400">
        <v>13.3</v>
      </c>
      <c r="O1400" s="70">
        <v>818.19799999999998</v>
      </c>
      <c r="P1400" s="70">
        <v>504.44940000000003</v>
      </c>
      <c r="Q1400" s="70">
        <f t="shared" si="189"/>
        <v>0.61653707293344651</v>
      </c>
      <c r="R1400" s="23">
        <f t="shared" si="190"/>
        <v>8.1999430700148395</v>
      </c>
      <c r="S1400" s="25">
        <v>6.609</v>
      </c>
      <c r="T1400" s="23">
        <f t="shared" si="191"/>
        <v>0.80598120542659324</v>
      </c>
      <c r="U1400" s="23">
        <f t="shared" si="192"/>
        <v>1.2407237206861612</v>
      </c>
      <c r="V1400" s="23">
        <f t="shared" si="193"/>
        <v>0.13151671439273308</v>
      </c>
      <c r="W1400" s="1">
        <v>995</v>
      </c>
      <c r="X1400" s="1">
        <f t="shared" si="194"/>
        <v>1.3217760240475686E-4</v>
      </c>
      <c r="Y1400" s="7">
        <v>2000</v>
      </c>
      <c r="Z1400" s="1">
        <v>10.374000000000001</v>
      </c>
      <c r="AA1400" s="1">
        <f t="shared" si="195"/>
        <v>2.54824758829298E-2</v>
      </c>
      <c r="AB1400" s="1">
        <f t="shared" si="197"/>
        <v>2.9727614035030345E-4</v>
      </c>
      <c r="AD1400" s="8" t="s">
        <v>169</v>
      </c>
      <c r="AE1400" s="1" t="s">
        <v>69</v>
      </c>
      <c r="AF1400" s="1" t="s">
        <v>70</v>
      </c>
      <c r="AG1400" s="1" t="s">
        <v>157</v>
      </c>
      <c r="AH1400" s="1" t="s">
        <v>114</v>
      </c>
      <c r="AI1400" s="1" t="s">
        <v>130</v>
      </c>
      <c r="AJ1400" s="1" t="s">
        <v>140</v>
      </c>
      <c r="AK1400" s="8" t="s">
        <v>169</v>
      </c>
    </row>
    <row r="1401" spans="1:37" ht="16">
      <c r="A1401" s="8" t="s">
        <v>168</v>
      </c>
      <c r="B1401" s="8" t="s">
        <v>169</v>
      </c>
      <c r="C1401" s="8" t="s">
        <v>66</v>
      </c>
      <c r="D1401" s="8" t="s">
        <v>67</v>
      </c>
      <c r="E1401" s="24">
        <v>14</v>
      </c>
      <c r="F1401" s="13">
        <v>5.173</v>
      </c>
      <c r="G1401" s="24">
        <v>1213.7</v>
      </c>
      <c r="H1401" s="8" t="s">
        <v>84</v>
      </c>
      <c r="I1401" s="13">
        <v>-26.564</v>
      </c>
      <c r="J1401" s="38">
        <v>1.0766135359743152</v>
      </c>
      <c r="K1401" s="103">
        <f t="shared" si="196"/>
        <v>1.1645567968507922</v>
      </c>
      <c r="L1401" s="25">
        <v>0.28499999999999998</v>
      </c>
      <c r="N1401">
        <v>13.3</v>
      </c>
      <c r="O1401" s="70">
        <v>818.19799999999998</v>
      </c>
      <c r="P1401" s="70">
        <v>504.44940000000003</v>
      </c>
      <c r="Q1401" s="70">
        <f t="shared" si="189"/>
        <v>0.61653707293344651</v>
      </c>
      <c r="R1401" s="23">
        <f t="shared" si="190"/>
        <v>8.1999430700148395</v>
      </c>
      <c r="S1401" s="25">
        <v>6.609</v>
      </c>
      <c r="T1401" s="23">
        <f t="shared" si="191"/>
        <v>0.80598120542659324</v>
      </c>
      <c r="U1401" s="23">
        <f t="shared" si="192"/>
        <v>1.2407237206861612</v>
      </c>
      <c r="V1401" s="23">
        <f t="shared" si="193"/>
        <v>0.35360626039555593</v>
      </c>
      <c r="W1401" s="1">
        <v>995</v>
      </c>
      <c r="X1401" s="1">
        <f t="shared" si="194"/>
        <v>3.553831762769406E-4</v>
      </c>
      <c r="Y1401" s="7">
        <v>2000</v>
      </c>
      <c r="Z1401" s="1">
        <v>10.374000000000001</v>
      </c>
      <c r="AA1401" s="1">
        <f t="shared" si="195"/>
        <v>6.8514204024858416E-2</v>
      </c>
      <c r="AB1401" s="1">
        <f t="shared" si="197"/>
        <v>7.978868197797077E-4</v>
      </c>
      <c r="AD1401" s="8" t="s">
        <v>169</v>
      </c>
      <c r="AE1401" s="1" t="s">
        <v>69</v>
      </c>
      <c r="AF1401" s="1" t="s">
        <v>70</v>
      </c>
      <c r="AG1401" s="1" t="s">
        <v>157</v>
      </c>
      <c r="AH1401" s="1" t="s">
        <v>114</v>
      </c>
      <c r="AI1401" s="1" t="s">
        <v>130</v>
      </c>
      <c r="AJ1401" s="1" t="s">
        <v>140</v>
      </c>
      <c r="AK1401" s="8" t="s">
        <v>169</v>
      </c>
    </row>
    <row r="1402" spans="1:37" ht="16">
      <c r="A1402" s="8" t="s">
        <v>170</v>
      </c>
      <c r="B1402" s="8" t="s">
        <v>169</v>
      </c>
      <c r="C1402" s="8" t="s">
        <v>66</v>
      </c>
      <c r="D1402" s="8" t="s">
        <v>67</v>
      </c>
      <c r="E1402" s="24">
        <v>13</v>
      </c>
      <c r="F1402" s="13">
        <v>4.8899999999999997</v>
      </c>
      <c r="G1402" s="24">
        <v>1213.5</v>
      </c>
      <c r="H1402" s="8" t="s">
        <v>84</v>
      </c>
      <c r="I1402" s="13">
        <v>-26.475000000000001</v>
      </c>
      <c r="J1402" s="38">
        <v>1.0767109095205285</v>
      </c>
      <c r="K1402" s="103">
        <f t="shared" si="196"/>
        <v>1.1646620307177284</v>
      </c>
      <c r="L1402" s="25">
        <v>0.28499999999999998</v>
      </c>
      <c r="N1402">
        <v>13.3</v>
      </c>
      <c r="O1402" s="70">
        <v>818.19799999999998</v>
      </c>
      <c r="P1402" s="70">
        <v>504.44940000000003</v>
      </c>
      <c r="Q1402" s="70">
        <f t="shared" si="189"/>
        <v>0.61653707293344651</v>
      </c>
      <c r="R1402" s="23">
        <f t="shared" si="190"/>
        <v>8.1999430700148395</v>
      </c>
      <c r="S1402" s="25">
        <v>6.609</v>
      </c>
      <c r="T1402" s="23">
        <f t="shared" si="191"/>
        <v>0.80598120542659324</v>
      </c>
      <c r="U1402" s="23">
        <f t="shared" si="192"/>
        <v>1.2407237206861612</v>
      </c>
      <c r="V1402" s="23">
        <f t="shared" si="193"/>
        <v>0.35360626039555593</v>
      </c>
      <c r="W1402" s="1">
        <v>995</v>
      </c>
      <c r="X1402" s="1">
        <f t="shared" si="194"/>
        <v>3.553831762769406E-4</v>
      </c>
      <c r="Y1402" s="7">
        <v>2000</v>
      </c>
      <c r="Z1402" s="1">
        <v>10.374000000000001</v>
      </c>
      <c r="AA1402" s="1">
        <f t="shared" si="195"/>
        <v>6.8514204024858416E-2</v>
      </c>
      <c r="AB1402" s="1">
        <f t="shared" si="197"/>
        <v>7.9795891992600373E-4</v>
      </c>
      <c r="AD1402" s="8" t="s">
        <v>169</v>
      </c>
      <c r="AE1402" s="1" t="s">
        <v>69</v>
      </c>
      <c r="AF1402" s="1" t="s">
        <v>70</v>
      </c>
      <c r="AG1402" s="1" t="s">
        <v>157</v>
      </c>
      <c r="AH1402" s="1" t="s">
        <v>114</v>
      </c>
      <c r="AI1402" s="1" t="s">
        <v>130</v>
      </c>
      <c r="AJ1402" s="1" t="s">
        <v>140</v>
      </c>
      <c r="AK1402" s="8" t="s">
        <v>169</v>
      </c>
    </row>
    <row r="1403" spans="1:37" ht="16">
      <c r="A1403" s="8" t="s">
        <v>168</v>
      </c>
      <c r="B1403" s="8" t="s">
        <v>169</v>
      </c>
      <c r="C1403" s="8" t="s">
        <v>66</v>
      </c>
      <c r="D1403" s="8" t="s">
        <v>67</v>
      </c>
      <c r="E1403" s="24">
        <v>22</v>
      </c>
      <c r="F1403" s="13">
        <v>0.82499999999999996</v>
      </c>
      <c r="G1403" s="24">
        <v>1548.5</v>
      </c>
      <c r="H1403" s="8" t="s">
        <v>85</v>
      </c>
      <c r="I1403" s="13">
        <v>-2.3559999999999999</v>
      </c>
      <c r="J1403" s="38">
        <v>1.1030920772815971</v>
      </c>
      <c r="K1403" s="103">
        <f t="shared" si="196"/>
        <v>1.1931721518673741</v>
      </c>
      <c r="L1403" s="25">
        <v>4.4999999999999998E-2</v>
      </c>
      <c r="N1403">
        <v>13.3</v>
      </c>
      <c r="O1403" s="70">
        <v>818.19799999999998</v>
      </c>
      <c r="P1403" s="70">
        <v>504.44940000000003</v>
      </c>
      <c r="Q1403" s="70">
        <f t="shared" si="189"/>
        <v>0.61653707293344651</v>
      </c>
      <c r="R1403" s="23">
        <f t="shared" si="190"/>
        <v>8.1999430700148395</v>
      </c>
      <c r="S1403" s="25">
        <v>6.609</v>
      </c>
      <c r="T1403" s="23">
        <f t="shared" si="191"/>
        <v>0.80598120542659324</v>
      </c>
      <c r="U1403" s="23">
        <f t="shared" si="192"/>
        <v>1.2407237206861612</v>
      </c>
      <c r="V1403" s="23">
        <f t="shared" si="193"/>
        <v>5.583256743087725E-2</v>
      </c>
      <c r="W1403" s="1">
        <v>995</v>
      </c>
      <c r="X1403" s="1">
        <f t="shared" si="194"/>
        <v>5.6113133096359044E-5</v>
      </c>
      <c r="Y1403" s="7">
        <v>2000</v>
      </c>
      <c r="Z1403" s="1">
        <v>10.374000000000001</v>
      </c>
      <c r="AA1403" s="1">
        <f t="shared" si="195"/>
        <v>1.0818032214451328E-2</v>
      </c>
      <c r="AB1403" s="1">
        <f t="shared" si="197"/>
        <v>1.2907774776287466E-4</v>
      </c>
      <c r="AD1403" s="8" t="s">
        <v>169</v>
      </c>
      <c r="AE1403" s="1" t="s">
        <v>69</v>
      </c>
      <c r="AF1403" s="1" t="s">
        <v>70</v>
      </c>
      <c r="AG1403" s="1" t="s">
        <v>157</v>
      </c>
      <c r="AH1403" s="1" t="s">
        <v>114</v>
      </c>
      <c r="AI1403" s="1" t="s">
        <v>130</v>
      </c>
      <c r="AJ1403" s="1" t="s">
        <v>140</v>
      </c>
      <c r="AK1403" s="8" t="s">
        <v>169</v>
      </c>
    </row>
    <row r="1404" spans="1:37" ht="16">
      <c r="A1404" s="8" t="s">
        <v>170</v>
      </c>
      <c r="B1404" s="8" t="s">
        <v>169</v>
      </c>
      <c r="C1404" s="8" t="s">
        <v>66</v>
      </c>
      <c r="D1404" s="8" t="s">
        <v>67</v>
      </c>
      <c r="E1404" s="24">
        <v>21</v>
      </c>
      <c r="F1404" s="13">
        <v>0.77400000000000002</v>
      </c>
      <c r="G1404" s="24">
        <v>1548.3</v>
      </c>
      <c r="H1404" s="8" t="s">
        <v>85</v>
      </c>
      <c r="I1404" s="13">
        <v>-2.9009999999999998</v>
      </c>
      <c r="J1404" s="38">
        <v>1.1024961160581193</v>
      </c>
      <c r="K1404" s="103">
        <f t="shared" si="196"/>
        <v>1.192528110440763</v>
      </c>
      <c r="L1404" s="25">
        <v>4.4999999999999998E-2</v>
      </c>
      <c r="N1404">
        <v>13.3</v>
      </c>
      <c r="O1404" s="70">
        <v>818.19799999999998</v>
      </c>
      <c r="P1404" s="70">
        <v>504.44940000000003</v>
      </c>
      <c r="Q1404" s="70">
        <f t="shared" si="189"/>
        <v>0.61653707293344651</v>
      </c>
      <c r="R1404" s="23">
        <f t="shared" si="190"/>
        <v>8.1999430700148395</v>
      </c>
      <c r="S1404" s="25">
        <v>6.609</v>
      </c>
      <c r="T1404" s="23">
        <f t="shared" si="191"/>
        <v>0.80598120542659324</v>
      </c>
      <c r="U1404" s="23">
        <f t="shared" si="192"/>
        <v>1.2407237206861612</v>
      </c>
      <c r="V1404" s="23">
        <f t="shared" si="193"/>
        <v>5.583256743087725E-2</v>
      </c>
      <c r="W1404" s="1">
        <v>995</v>
      </c>
      <c r="X1404" s="1">
        <f t="shared" si="194"/>
        <v>5.6113133096359044E-5</v>
      </c>
      <c r="Y1404" s="7">
        <v>2000</v>
      </c>
      <c r="Z1404" s="1">
        <v>10.374000000000001</v>
      </c>
      <c r="AA1404" s="1">
        <f t="shared" si="195"/>
        <v>1.0818032214451328E-2</v>
      </c>
      <c r="AB1404" s="1">
        <f t="shared" si="197"/>
        <v>1.2900807515386944E-4</v>
      </c>
      <c r="AD1404" s="8" t="s">
        <v>169</v>
      </c>
      <c r="AE1404" s="1" t="s">
        <v>69</v>
      </c>
      <c r="AF1404" s="1" t="s">
        <v>70</v>
      </c>
      <c r="AG1404" s="1" t="s">
        <v>157</v>
      </c>
      <c r="AH1404" s="1" t="s">
        <v>114</v>
      </c>
      <c r="AI1404" s="1" t="s">
        <v>130</v>
      </c>
      <c r="AJ1404" s="1" t="s">
        <v>140</v>
      </c>
      <c r="AK1404" s="8" t="s">
        <v>169</v>
      </c>
    </row>
    <row r="1405" spans="1:37" ht="16">
      <c r="A1405" s="8" t="s">
        <v>168</v>
      </c>
      <c r="B1405" s="8" t="s">
        <v>169</v>
      </c>
      <c r="C1405" s="8" t="s">
        <v>66</v>
      </c>
      <c r="D1405" s="8" t="s">
        <v>67</v>
      </c>
      <c r="E1405" s="24">
        <v>33</v>
      </c>
      <c r="F1405" s="13">
        <v>0.751</v>
      </c>
      <c r="G1405" s="24">
        <v>1727.8</v>
      </c>
      <c r="H1405" s="8" t="s">
        <v>86</v>
      </c>
      <c r="I1405" s="13">
        <v>-0.52700000000000002</v>
      </c>
      <c r="J1405" s="38">
        <v>1.1050920487793852</v>
      </c>
      <c r="K1405" s="103">
        <f t="shared" si="196"/>
        <v>1.1953334698942617</v>
      </c>
      <c r="L1405" s="25">
        <v>4.1000000000000002E-2</v>
      </c>
      <c r="N1405">
        <v>13.3</v>
      </c>
      <c r="O1405" s="70">
        <v>818.19799999999998</v>
      </c>
      <c r="P1405" s="70">
        <v>504.44940000000003</v>
      </c>
      <c r="Q1405" s="70">
        <f t="shared" si="189"/>
        <v>0.61653707293344651</v>
      </c>
      <c r="R1405" s="23">
        <f t="shared" si="190"/>
        <v>8.1999430700148395</v>
      </c>
      <c r="S1405" s="25">
        <v>6.609</v>
      </c>
      <c r="T1405" s="23">
        <f t="shared" si="191"/>
        <v>0.80598120542659324</v>
      </c>
      <c r="U1405" s="23">
        <f t="shared" si="192"/>
        <v>1.2407237206861612</v>
      </c>
      <c r="V1405" s="23">
        <f t="shared" si="193"/>
        <v>5.0869672548132613E-2</v>
      </c>
      <c r="W1405" s="1">
        <v>995</v>
      </c>
      <c r="X1405" s="1">
        <f t="shared" si="194"/>
        <v>5.1125299043349358E-5</v>
      </c>
      <c r="Y1405" s="7">
        <v>2000</v>
      </c>
      <c r="Z1405" s="1">
        <v>10.374000000000001</v>
      </c>
      <c r="AA1405" s="1">
        <f t="shared" si="195"/>
        <v>9.8564293509445459E-3</v>
      </c>
      <c r="AB1405" s="1">
        <f t="shared" si="197"/>
        <v>1.1781719896832189E-4</v>
      </c>
      <c r="AD1405" s="8" t="s">
        <v>169</v>
      </c>
      <c r="AE1405" s="1" t="s">
        <v>69</v>
      </c>
      <c r="AF1405" s="1" t="s">
        <v>70</v>
      </c>
      <c r="AG1405" s="1" t="s">
        <v>157</v>
      </c>
      <c r="AH1405" s="1" t="s">
        <v>114</v>
      </c>
      <c r="AI1405" s="1" t="s">
        <v>130</v>
      </c>
      <c r="AJ1405" s="1" t="s">
        <v>140</v>
      </c>
      <c r="AK1405" s="8" t="s">
        <v>169</v>
      </c>
    </row>
    <row r="1406" spans="1:37" ht="16">
      <c r="A1406" s="8" t="s">
        <v>170</v>
      </c>
      <c r="B1406" s="8" t="s">
        <v>169</v>
      </c>
      <c r="C1406" s="8" t="s">
        <v>66</v>
      </c>
      <c r="D1406" s="8" t="s">
        <v>67</v>
      </c>
      <c r="E1406" s="24">
        <v>31</v>
      </c>
      <c r="F1406" s="13">
        <v>0.70599999999999996</v>
      </c>
      <c r="G1406" s="24">
        <v>1727.4</v>
      </c>
      <c r="H1406" s="8" t="s">
        <v>86</v>
      </c>
      <c r="I1406" s="13">
        <v>-0.747</v>
      </c>
      <c r="J1406" s="38">
        <v>1.1048514878707625</v>
      </c>
      <c r="K1406" s="103">
        <f t="shared" si="196"/>
        <v>1.1950735022529217</v>
      </c>
      <c r="L1406" s="25">
        <v>4.1000000000000002E-2</v>
      </c>
      <c r="N1406">
        <v>13.3</v>
      </c>
      <c r="O1406" s="70">
        <v>818.19799999999998</v>
      </c>
      <c r="P1406" s="70">
        <v>504.44940000000003</v>
      </c>
      <c r="Q1406" s="70">
        <f t="shared" si="189"/>
        <v>0.61653707293344651</v>
      </c>
      <c r="R1406" s="23">
        <f t="shared" si="190"/>
        <v>8.1999430700148395</v>
      </c>
      <c r="S1406" s="25">
        <v>6.609</v>
      </c>
      <c r="T1406" s="23">
        <f t="shared" si="191"/>
        <v>0.80598120542659324</v>
      </c>
      <c r="U1406" s="23">
        <f t="shared" si="192"/>
        <v>1.2407237206861612</v>
      </c>
      <c r="V1406" s="23">
        <f t="shared" si="193"/>
        <v>5.0869672548132613E-2</v>
      </c>
      <c r="W1406" s="1">
        <v>995</v>
      </c>
      <c r="X1406" s="1">
        <f t="shared" si="194"/>
        <v>5.1125299043349358E-5</v>
      </c>
      <c r="Y1406" s="7">
        <v>2000</v>
      </c>
      <c r="Z1406" s="1">
        <v>10.374000000000001</v>
      </c>
      <c r="AA1406" s="1">
        <f t="shared" si="195"/>
        <v>9.8564293509445459E-3</v>
      </c>
      <c r="AB1406" s="1">
        <f t="shared" si="197"/>
        <v>1.177915754414179E-4</v>
      </c>
      <c r="AD1406" s="8" t="s">
        <v>169</v>
      </c>
      <c r="AE1406" s="1" t="s">
        <v>69</v>
      </c>
      <c r="AF1406" s="1" t="s">
        <v>70</v>
      </c>
      <c r="AG1406" s="1" t="s">
        <v>157</v>
      </c>
      <c r="AH1406" s="1" t="s">
        <v>114</v>
      </c>
      <c r="AI1406" s="1" t="s">
        <v>130</v>
      </c>
      <c r="AJ1406" s="1" t="s">
        <v>140</v>
      </c>
      <c r="AK1406" s="8" t="s">
        <v>169</v>
      </c>
    </row>
    <row r="1407" spans="1:37" ht="16">
      <c r="A1407" s="8" t="s">
        <v>168</v>
      </c>
      <c r="B1407" s="8" t="s">
        <v>169</v>
      </c>
      <c r="C1407" s="8" t="s">
        <v>66</v>
      </c>
      <c r="D1407" s="8" t="s">
        <v>67</v>
      </c>
      <c r="E1407" s="24">
        <v>43</v>
      </c>
      <c r="F1407" s="13">
        <v>11.942</v>
      </c>
      <c r="G1407" s="24">
        <v>1910.7</v>
      </c>
      <c r="H1407" s="8" t="s">
        <v>87</v>
      </c>
      <c r="I1407" s="13">
        <v>-9.8640000000000008</v>
      </c>
      <c r="J1407" s="38">
        <v>1.0948813958448</v>
      </c>
      <c r="K1407" s="103">
        <f t="shared" si="196"/>
        <v>1.1842990037041914</v>
      </c>
      <c r="L1407" s="25">
        <v>0.65800000000000003</v>
      </c>
      <c r="N1407">
        <v>13.3</v>
      </c>
      <c r="O1407" s="70">
        <v>818.19799999999998</v>
      </c>
      <c r="P1407" s="70">
        <v>504.44940000000003</v>
      </c>
      <c r="Q1407" s="70">
        <f t="shared" si="189"/>
        <v>0.61653707293344651</v>
      </c>
      <c r="R1407" s="23">
        <f t="shared" si="190"/>
        <v>8.1999430700148395</v>
      </c>
      <c r="S1407" s="25">
        <v>6.609</v>
      </c>
      <c r="T1407" s="23">
        <f t="shared" si="191"/>
        <v>0.80598120542659324</v>
      </c>
      <c r="U1407" s="23">
        <f t="shared" si="192"/>
        <v>1.2407237206861612</v>
      </c>
      <c r="V1407" s="23">
        <f t="shared" si="193"/>
        <v>0.81639620821149417</v>
      </c>
      <c r="W1407" s="1">
        <v>995</v>
      </c>
      <c r="X1407" s="1">
        <f t="shared" si="194"/>
        <v>8.2049870172009459E-4</v>
      </c>
      <c r="Y1407" s="7">
        <v>2000</v>
      </c>
      <c r="Z1407" s="1">
        <v>10.374000000000001</v>
      </c>
      <c r="AA1407" s="1">
        <f t="shared" si="195"/>
        <v>0.15818367104686612</v>
      </c>
      <c r="AB1407" s="1">
        <f t="shared" si="197"/>
        <v>1.8733676402307509E-3</v>
      </c>
      <c r="AD1407" s="8" t="s">
        <v>169</v>
      </c>
      <c r="AE1407" s="1" t="s">
        <v>69</v>
      </c>
      <c r="AF1407" s="1" t="s">
        <v>70</v>
      </c>
      <c r="AG1407" s="1" t="s">
        <v>157</v>
      </c>
      <c r="AH1407" s="1" t="s">
        <v>114</v>
      </c>
      <c r="AI1407" s="1" t="s">
        <v>130</v>
      </c>
      <c r="AJ1407" s="1" t="s">
        <v>140</v>
      </c>
      <c r="AK1407" s="8" t="s">
        <v>169</v>
      </c>
    </row>
    <row r="1408" spans="1:37" ht="16">
      <c r="A1408" s="8" t="s">
        <v>170</v>
      </c>
      <c r="B1408" s="8" t="s">
        <v>169</v>
      </c>
      <c r="C1408" s="8" t="s">
        <v>66</v>
      </c>
      <c r="D1408" s="8" t="s">
        <v>67</v>
      </c>
      <c r="E1408" s="24">
        <v>41</v>
      </c>
      <c r="F1408" s="13">
        <v>13.11</v>
      </c>
      <c r="G1408" s="24">
        <v>1910.3</v>
      </c>
      <c r="H1408" s="8" t="s">
        <v>87</v>
      </c>
      <c r="I1408" s="13">
        <v>-5.04</v>
      </c>
      <c r="J1408" s="38">
        <v>1.1001570355276402</v>
      </c>
      <c r="K1408" s="103">
        <f t="shared" si="196"/>
        <v>1.190000314414053</v>
      </c>
      <c r="L1408" s="25">
        <v>0.76300000000000001</v>
      </c>
      <c r="N1408">
        <v>13.3</v>
      </c>
      <c r="O1408" s="70">
        <v>818.19799999999998</v>
      </c>
      <c r="P1408" s="70">
        <v>504.44940000000003</v>
      </c>
      <c r="Q1408" s="70">
        <f t="shared" si="189"/>
        <v>0.61653707293344651</v>
      </c>
      <c r="R1408" s="23">
        <f t="shared" si="190"/>
        <v>8.1999430700148395</v>
      </c>
      <c r="S1408" s="25">
        <v>6.609</v>
      </c>
      <c r="T1408" s="23">
        <f t="shared" si="191"/>
        <v>0.80598120542659324</v>
      </c>
      <c r="U1408" s="23">
        <f t="shared" si="192"/>
        <v>1.2407237206861612</v>
      </c>
      <c r="V1408" s="23">
        <f t="shared" si="193"/>
        <v>0.94667219888354104</v>
      </c>
      <c r="W1408" s="1">
        <v>995</v>
      </c>
      <c r="X1408" s="1">
        <f t="shared" si="194"/>
        <v>9.5142934561159907E-4</v>
      </c>
      <c r="Y1408" s="7">
        <v>2000</v>
      </c>
      <c r="Z1408" s="1">
        <v>10.374000000000001</v>
      </c>
      <c r="AA1408" s="1">
        <f t="shared" si="195"/>
        <v>0.18342574621391922</v>
      </c>
      <c r="AB1408" s="1">
        <f t="shared" si="197"/>
        <v>2.1827669566619615E-3</v>
      </c>
      <c r="AD1408" s="8" t="s">
        <v>169</v>
      </c>
      <c r="AE1408" s="1" t="s">
        <v>69</v>
      </c>
      <c r="AF1408" s="1" t="s">
        <v>70</v>
      </c>
      <c r="AG1408" s="1" t="s">
        <v>157</v>
      </c>
      <c r="AH1408" s="1" t="s">
        <v>114</v>
      </c>
      <c r="AI1408" s="1" t="s">
        <v>130</v>
      </c>
      <c r="AJ1408" s="1" t="s">
        <v>140</v>
      </c>
      <c r="AK1408" s="8" t="s">
        <v>169</v>
      </c>
    </row>
    <row r="1409" spans="1:37" ht="16">
      <c r="A1409" s="8" t="s">
        <v>168</v>
      </c>
      <c r="B1409" s="8" t="s">
        <v>169</v>
      </c>
      <c r="C1409" s="8" t="s">
        <v>66</v>
      </c>
      <c r="D1409" s="8" t="s">
        <v>67</v>
      </c>
      <c r="E1409" s="24">
        <v>42</v>
      </c>
      <c r="F1409" s="13">
        <v>4.8289999999999997</v>
      </c>
      <c r="G1409" s="24">
        <v>1896.3</v>
      </c>
      <c r="H1409" s="8" t="s">
        <v>88</v>
      </c>
      <c r="I1409" s="13">
        <v>-28.678999999999998</v>
      </c>
      <c r="J1409" s="38">
        <v>1.0742994902384384</v>
      </c>
      <c r="K1409" s="103">
        <f t="shared" si="196"/>
        <v>1.1620559485668798</v>
      </c>
      <c r="L1409" s="25">
        <v>0.26600000000000001</v>
      </c>
      <c r="N1409">
        <v>13.3</v>
      </c>
      <c r="O1409" s="70">
        <v>818.19799999999998</v>
      </c>
      <c r="P1409" s="70">
        <v>504.44940000000003</v>
      </c>
      <c r="Q1409" s="70">
        <f t="shared" si="189"/>
        <v>0.61653707293344651</v>
      </c>
      <c r="R1409" s="23">
        <f t="shared" si="190"/>
        <v>8.1999430700148395</v>
      </c>
      <c r="S1409" s="25">
        <v>6.609</v>
      </c>
      <c r="T1409" s="23">
        <f t="shared" si="191"/>
        <v>0.80598120542659324</v>
      </c>
      <c r="U1409" s="23">
        <f t="shared" si="192"/>
        <v>1.2407237206861612</v>
      </c>
      <c r="V1409" s="23">
        <f t="shared" si="193"/>
        <v>0.33003250970251891</v>
      </c>
      <c r="W1409" s="1">
        <v>995</v>
      </c>
      <c r="X1409" s="1">
        <f t="shared" si="194"/>
        <v>3.3169096452514464E-4</v>
      </c>
      <c r="Y1409" s="7">
        <v>2000</v>
      </c>
      <c r="Z1409" s="1">
        <v>10.374000000000001</v>
      </c>
      <c r="AA1409" s="1">
        <f t="shared" si="195"/>
        <v>6.3946590423201194E-2</v>
      </c>
      <c r="AB1409" s="1">
        <f t="shared" si="197"/>
        <v>7.4309515791850817E-4</v>
      </c>
      <c r="AD1409" s="8" t="s">
        <v>169</v>
      </c>
      <c r="AE1409" s="1" t="s">
        <v>69</v>
      </c>
      <c r="AF1409" s="1" t="s">
        <v>70</v>
      </c>
      <c r="AG1409" s="1" t="s">
        <v>157</v>
      </c>
      <c r="AH1409" s="1" t="s">
        <v>114</v>
      </c>
      <c r="AI1409" s="1" t="s">
        <v>130</v>
      </c>
      <c r="AJ1409" s="1" t="s">
        <v>140</v>
      </c>
      <c r="AK1409" s="8" t="s">
        <v>169</v>
      </c>
    </row>
    <row r="1410" spans="1:37" ht="16">
      <c r="A1410" s="8" t="s">
        <v>170</v>
      </c>
      <c r="B1410" s="8" t="s">
        <v>169</v>
      </c>
      <c r="C1410" s="8" t="s">
        <v>66</v>
      </c>
      <c r="D1410" s="8" t="s">
        <v>67</v>
      </c>
      <c r="E1410" s="24">
        <v>40</v>
      </c>
      <c r="F1410" s="13">
        <v>5.569</v>
      </c>
      <c r="G1410" s="24">
        <v>1895.8</v>
      </c>
      <c r="H1410" s="8" t="s">
        <v>88</v>
      </c>
      <c r="I1410" s="13">
        <v>-18.678000000000001</v>
      </c>
      <c r="J1410" s="38">
        <v>1.0852407446592338</v>
      </c>
      <c r="K1410" s="103">
        <f t="shared" si="196"/>
        <v>1.1738803572178507</v>
      </c>
      <c r="L1410" s="25">
        <v>0.32400000000000001</v>
      </c>
      <c r="N1410">
        <v>13.3</v>
      </c>
      <c r="O1410" s="70">
        <v>818.19799999999998</v>
      </c>
      <c r="P1410" s="70">
        <v>504.44940000000003</v>
      </c>
      <c r="Q1410" s="70">
        <f t="shared" ref="Q1410:Q1473" si="198">P1410/O1410</f>
        <v>0.61653707293344651</v>
      </c>
      <c r="R1410" s="23">
        <f t="shared" ref="R1410:R1473" si="199">N1410*Q1410</f>
        <v>8.1999430700148395</v>
      </c>
      <c r="S1410" s="25">
        <v>6.609</v>
      </c>
      <c r="T1410" s="23">
        <f t="shared" ref="T1410:T1473" si="200">S1410/R1410</f>
        <v>0.80598120542659324</v>
      </c>
      <c r="U1410" s="23">
        <f t="shared" ref="U1410:U1473" si="201">1/T1410</f>
        <v>1.2407237206861612</v>
      </c>
      <c r="V1410" s="23">
        <f t="shared" ref="V1410:V1473" si="202">L1410*U1410</f>
        <v>0.40199448550231626</v>
      </c>
      <c r="W1410" s="1">
        <v>995</v>
      </c>
      <c r="X1410" s="1">
        <f t="shared" ref="X1410:X1473" si="203">V1410/W1410</f>
        <v>4.0401455829378518E-4</v>
      </c>
      <c r="Y1410" s="7">
        <v>2000</v>
      </c>
      <c r="Z1410" s="1">
        <v>10.374000000000001</v>
      </c>
      <c r="AA1410" s="1">
        <f t="shared" ref="AA1410:AA1473" si="204">X1410*Y1410/Z1410</f>
        <v>7.7889831944049581E-2</v>
      </c>
      <c r="AB1410" s="1">
        <f t="shared" si="197"/>
        <v>9.1433343746119284E-4</v>
      </c>
      <c r="AD1410" s="8" t="s">
        <v>169</v>
      </c>
      <c r="AE1410" s="1" t="s">
        <v>69</v>
      </c>
      <c r="AF1410" s="1" t="s">
        <v>70</v>
      </c>
      <c r="AG1410" s="1" t="s">
        <v>157</v>
      </c>
      <c r="AH1410" s="1" t="s">
        <v>114</v>
      </c>
      <c r="AI1410" s="1" t="s">
        <v>130</v>
      </c>
      <c r="AJ1410" s="1" t="s">
        <v>140</v>
      </c>
      <c r="AK1410" s="8" t="s">
        <v>169</v>
      </c>
    </row>
    <row r="1411" spans="1:37" ht="16">
      <c r="A1411" s="8" t="s">
        <v>168</v>
      </c>
      <c r="B1411" s="8" t="s">
        <v>169</v>
      </c>
      <c r="C1411" s="8" t="s">
        <v>66</v>
      </c>
      <c r="D1411" s="8" t="s">
        <v>67</v>
      </c>
      <c r="E1411" s="24">
        <v>41</v>
      </c>
      <c r="F1411" s="13">
        <v>9.1020000000000003</v>
      </c>
      <c r="G1411" s="24">
        <v>1880.4</v>
      </c>
      <c r="H1411" s="8" t="s">
        <v>89</v>
      </c>
      <c r="I1411" s="13">
        <v>-4.4409999999999998</v>
      </c>
      <c r="J1411" s="38">
        <v>1.1008120767132521</v>
      </c>
      <c r="K1411" s="103">
        <f t="shared" ref="K1411:K1474" si="205">((J1411*13.003355)/(((100-J1411)*12.0107)+(J1411*13.003355)))*100</f>
        <v>1.1907082048809421</v>
      </c>
      <c r="L1411" s="25">
        <v>0.502</v>
      </c>
      <c r="N1411">
        <v>13.3</v>
      </c>
      <c r="O1411" s="70">
        <v>818.19799999999998</v>
      </c>
      <c r="P1411" s="70">
        <v>504.44940000000003</v>
      </c>
      <c r="Q1411" s="70">
        <f t="shared" si="198"/>
        <v>0.61653707293344651</v>
      </c>
      <c r="R1411" s="23">
        <f t="shared" si="199"/>
        <v>8.1999430700148395</v>
      </c>
      <c r="S1411" s="25">
        <v>6.609</v>
      </c>
      <c r="T1411" s="23">
        <f t="shared" si="200"/>
        <v>0.80598120542659324</v>
      </c>
      <c r="U1411" s="23">
        <f t="shared" si="201"/>
        <v>1.2407237206861612</v>
      </c>
      <c r="V1411" s="23">
        <f t="shared" si="202"/>
        <v>0.62284330778445296</v>
      </c>
      <c r="W1411" s="1">
        <v>995</v>
      </c>
      <c r="X1411" s="1">
        <f t="shared" si="203"/>
        <v>6.2597317365271649E-4</v>
      </c>
      <c r="Y1411" s="7">
        <v>2000</v>
      </c>
      <c r="Z1411" s="1">
        <v>10.374000000000001</v>
      </c>
      <c r="AA1411" s="1">
        <f t="shared" si="204"/>
        <v>0.1206811593701015</v>
      </c>
      <c r="AB1411" s="1">
        <f t="shared" ref="AB1411:AB1474" si="206">AA1411*(K1411/100)</f>
        <v>1.4369604663652445E-3</v>
      </c>
      <c r="AD1411" s="8" t="s">
        <v>169</v>
      </c>
      <c r="AE1411" s="1" t="s">
        <v>69</v>
      </c>
      <c r="AF1411" s="1" t="s">
        <v>70</v>
      </c>
      <c r="AG1411" s="1" t="s">
        <v>157</v>
      </c>
      <c r="AH1411" s="1" t="s">
        <v>114</v>
      </c>
      <c r="AI1411" s="1" t="s">
        <v>130</v>
      </c>
      <c r="AJ1411" s="1" t="s">
        <v>140</v>
      </c>
      <c r="AK1411" s="8" t="s">
        <v>169</v>
      </c>
    </row>
    <row r="1412" spans="1:37" ht="16">
      <c r="A1412" s="8" t="s">
        <v>170</v>
      </c>
      <c r="B1412" s="8" t="s">
        <v>169</v>
      </c>
      <c r="C1412" s="8" t="s">
        <v>66</v>
      </c>
      <c r="D1412" s="8" t="s">
        <v>67</v>
      </c>
      <c r="E1412" s="24">
        <v>39</v>
      </c>
      <c r="F1412" s="13">
        <v>9.7810000000000006</v>
      </c>
      <c r="G1412" s="24">
        <v>1880</v>
      </c>
      <c r="H1412" s="8" t="s">
        <v>89</v>
      </c>
      <c r="I1412" s="13">
        <v>-1.702</v>
      </c>
      <c r="J1412" s="38">
        <v>1.103807221268829</v>
      </c>
      <c r="K1412" s="103">
        <f t="shared" si="205"/>
        <v>1.193944990496792</v>
      </c>
      <c r="L1412" s="25">
        <v>0.56899999999999995</v>
      </c>
      <c r="N1412">
        <v>13.3</v>
      </c>
      <c r="O1412" s="70">
        <v>818.19799999999998</v>
      </c>
      <c r="P1412" s="70">
        <v>504.44940000000003</v>
      </c>
      <c r="Q1412" s="70">
        <f t="shared" si="198"/>
        <v>0.61653707293344651</v>
      </c>
      <c r="R1412" s="23">
        <f t="shared" si="199"/>
        <v>8.1999430700148395</v>
      </c>
      <c r="S1412" s="25">
        <v>6.609</v>
      </c>
      <c r="T1412" s="23">
        <f t="shared" si="200"/>
        <v>0.80598120542659324</v>
      </c>
      <c r="U1412" s="23">
        <f t="shared" si="201"/>
        <v>1.2407237206861612</v>
      </c>
      <c r="V1412" s="23">
        <f t="shared" si="202"/>
        <v>0.70597179707042568</v>
      </c>
      <c r="W1412" s="1">
        <v>995</v>
      </c>
      <c r="X1412" s="1">
        <f t="shared" si="203"/>
        <v>7.0951939404062883E-4</v>
      </c>
      <c r="Y1412" s="7">
        <v>2000</v>
      </c>
      <c r="Z1412" s="1">
        <v>10.374000000000001</v>
      </c>
      <c r="AA1412" s="1">
        <f t="shared" si="204"/>
        <v>0.13678800733384014</v>
      </c>
      <c r="AB1412" s="1">
        <f t="shared" si="206"/>
        <v>1.6331735611627687E-3</v>
      </c>
      <c r="AD1412" s="8" t="s">
        <v>169</v>
      </c>
      <c r="AE1412" s="1" t="s">
        <v>69</v>
      </c>
      <c r="AF1412" s="1" t="s">
        <v>70</v>
      </c>
      <c r="AG1412" s="1" t="s">
        <v>157</v>
      </c>
      <c r="AH1412" s="1" t="s">
        <v>114</v>
      </c>
      <c r="AI1412" s="1" t="s">
        <v>130</v>
      </c>
      <c r="AJ1412" s="1" t="s">
        <v>140</v>
      </c>
      <c r="AK1412" s="8" t="s">
        <v>169</v>
      </c>
    </row>
    <row r="1413" spans="1:37" ht="16">
      <c r="A1413" s="8" t="s">
        <v>168</v>
      </c>
      <c r="B1413" s="8" t="s">
        <v>169</v>
      </c>
      <c r="C1413" s="8" t="s">
        <v>66</v>
      </c>
      <c r="D1413" s="8" t="s">
        <v>67</v>
      </c>
      <c r="E1413" s="24">
        <v>53</v>
      </c>
      <c r="F1413" s="13">
        <v>3.17</v>
      </c>
      <c r="G1413" s="24">
        <v>2096.3000000000002</v>
      </c>
      <c r="H1413" s="8" t="s">
        <v>90</v>
      </c>
      <c r="I1413" s="13">
        <v>-13.185</v>
      </c>
      <c r="J1413" s="38">
        <v>1.0912491451304938</v>
      </c>
      <c r="K1413" s="103">
        <f t="shared" si="205"/>
        <v>1.1803736518102441</v>
      </c>
      <c r="L1413" s="25">
        <v>0.17499999999999999</v>
      </c>
      <c r="N1413">
        <v>13.3</v>
      </c>
      <c r="O1413" s="70">
        <v>818.19799999999998</v>
      </c>
      <c r="P1413" s="70">
        <v>504.44940000000003</v>
      </c>
      <c r="Q1413" s="70">
        <f t="shared" si="198"/>
        <v>0.61653707293344651</v>
      </c>
      <c r="R1413" s="23">
        <f t="shared" si="199"/>
        <v>8.1999430700148395</v>
      </c>
      <c r="S1413" s="25">
        <v>6.609</v>
      </c>
      <c r="T1413" s="23">
        <f t="shared" si="200"/>
        <v>0.80598120542659324</v>
      </c>
      <c r="U1413" s="23">
        <f t="shared" si="201"/>
        <v>1.2407237206861612</v>
      </c>
      <c r="V1413" s="23">
        <f t="shared" si="202"/>
        <v>0.2171266511200782</v>
      </c>
      <c r="W1413" s="1">
        <v>995</v>
      </c>
      <c r="X1413" s="1">
        <f t="shared" si="203"/>
        <v>2.1821773981917406E-4</v>
      </c>
      <c r="Y1413" s="7">
        <v>2000</v>
      </c>
      <c r="Z1413" s="1">
        <v>10.374000000000001</v>
      </c>
      <c r="AA1413" s="1">
        <f t="shared" si="204"/>
        <v>4.2070125278421834E-2</v>
      </c>
      <c r="AB1413" s="1">
        <f t="shared" si="206"/>
        <v>4.9658467407005249E-4</v>
      </c>
      <c r="AD1413" s="8" t="s">
        <v>169</v>
      </c>
      <c r="AE1413" s="1" t="s">
        <v>69</v>
      </c>
      <c r="AF1413" s="1" t="s">
        <v>70</v>
      </c>
      <c r="AG1413" s="1" t="s">
        <v>157</v>
      </c>
      <c r="AH1413" s="1" t="s">
        <v>114</v>
      </c>
      <c r="AI1413" s="1" t="s">
        <v>130</v>
      </c>
      <c r="AJ1413" s="1" t="s">
        <v>140</v>
      </c>
      <c r="AK1413" s="8" t="s">
        <v>169</v>
      </c>
    </row>
    <row r="1414" spans="1:37" ht="16">
      <c r="A1414" s="8" t="s">
        <v>170</v>
      </c>
      <c r="B1414" s="8" t="s">
        <v>169</v>
      </c>
      <c r="C1414" s="8" t="s">
        <v>66</v>
      </c>
      <c r="D1414" s="8" t="s">
        <v>67</v>
      </c>
      <c r="E1414" s="24">
        <v>51</v>
      </c>
      <c r="F1414" s="13">
        <v>3.0110000000000001</v>
      </c>
      <c r="G1414" s="24">
        <v>2096.1</v>
      </c>
      <c r="H1414" s="8" t="s">
        <v>90</v>
      </c>
      <c r="I1414" s="13">
        <v>-13.391999999999999</v>
      </c>
      <c r="J1414" s="38">
        <v>1.0910227358467348</v>
      </c>
      <c r="K1414" s="103">
        <f t="shared" si="205"/>
        <v>1.1801289718549164</v>
      </c>
      <c r="L1414" s="25">
        <v>0.17499999999999999</v>
      </c>
      <c r="N1414">
        <v>13.3</v>
      </c>
      <c r="O1414" s="70">
        <v>818.19799999999998</v>
      </c>
      <c r="P1414" s="70">
        <v>504.44940000000003</v>
      </c>
      <c r="Q1414" s="70">
        <f t="shared" si="198"/>
        <v>0.61653707293344651</v>
      </c>
      <c r="R1414" s="23">
        <f t="shared" si="199"/>
        <v>8.1999430700148395</v>
      </c>
      <c r="S1414" s="25">
        <v>6.609</v>
      </c>
      <c r="T1414" s="23">
        <f t="shared" si="200"/>
        <v>0.80598120542659324</v>
      </c>
      <c r="U1414" s="23">
        <f t="shared" si="201"/>
        <v>1.2407237206861612</v>
      </c>
      <c r="V1414" s="23">
        <f t="shared" si="202"/>
        <v>0.2171266511200782</v>
      </c>
      <c r="W1414" s="1">
        <v>995</v>
      </c>
      <c r="X1414" s="1">
        <f t="shared" si="203"/>
        <v>2.1821773981917406E-4</v>
      </c>
      <c r="Y1414" s="7">
        <v>2000</v>
      </c>
      <c r="Z1414" s="1">
        <v>10.374000000000001</v>
      </c>
      <c r="AA1414" s="1">
        <f t="shared" si="204"/>
        <v>4.2070125278421834E-2</v>
      </c>
      <c r="AB1414" s="1">
        <f t="shared" si="206"/>
        <v>4.9648173690631484E-4</v>
      </c>
      <c r="AD1414" s="8" t="s">
        <v>169</v>
      </c>
      <c r="AE1414" s="1" t="s">
        <v>69</v>
      </c>
      <c r="AF1414" s="1" t="s">
        <v>70</v>
      </c>
      <c r="AG1414" s="1" t="s">
        <v>157</v>
      </c>
      <c r="AH1414" s="1" t="s">
        <v>114</v>
      </c>
      <c r="AI1414" s="1" t="s">
        <v>130</v>
      </c>
      <c r="AJ1414" s="1" t="s">
        <v>140</v>
      </c>
      <c r="AK1414" s="8" t="s">
        <v>169</v>
      </c>
    </row>
    <row r="1415" spans="1:37" ht="16">
      <c r="A1415" s="8" t="s">
        <v>168</v>
      </c>
      <c r="B1415" s="8" t="s">
        <v>169</v>
      </c>
      <c r="C1415" s="8" t="s">
        <v>66</v>
      </c>
      <c r="D1415" s="8" t="s">
        <v>67</v>
      </c>
      <c r="E1415" s="24">
        <v>51</v>
      </c>
      <c r="F1415" s="13">
        <v>2.1190000000000002</v>
      </c>
      <c r="G1415" s="24">
        <v>2057.6</v>
      </c>
      <c r="H1415" s="8" t="s">
        <v>91</v>
      </c>
      <c r="I1415" s="13">
        <v>39.761000000000003</v>
      </c>
      <c r="J1415" s="38">
        <v>1.1491255898138826</v>
      </c>
      <c r="K1415" s="103">
        <f t="shared" si="205"/>
        <v>1.2429175823431833</v>
      </c>
      <c r="L1415" s="25">
        <v>0.11700000000000001</v>
      </c>
      <c r="N1415">
        <v>13.3</v>
      </c>
      <c r="O1415" s="70">
        <v>818.19799999999998</v>
      </c>
      <c r="P1415" s="70">
        <v>504.44940000000003</v>
      </c>
      <c r="Q1415" s="70">
        <f t="shared" si="198"/>
        <v>0.61653707293344651</v>
      </c>
      <c r="R1415" s="23">
        <f t="shared" si="199"/>
        <v>8.1999430700148395</v>
      </c>
      <c r="S1415" s="25">
        <v>6.609</v>
      </c>
      <c r="T1415" s="23">
        <f t="shared" si="200"/>
        <v>0.80598120542659324</v>
      </c>
      <c r="U1415" s="23">
        <f t="shared" si="201"/>
        <v>1.2407237206861612</v>
      </c>
      <c r="V1415" s="23">
        <f t="shared" si="202"/>
        <v>0.14516467532028088</v>
      </c>
      <c r="W1415" s="1">
        <v>995</v>
      </c>
      <c r="X1415" s="1">
        <f t="shared" si="203"/>
        <v>1.4589414605053355E-4</v>
      </c>
      <c r="Y1415" s="7">
        <v>2000</v>
      </c>
      <c r="Z1415" s="1">
        <v>10.374000000000001</v>
      </c>
      <c r="AA1415" s="1">
        <f t="shared" si="204"/>
        <v>2.8126883757573461E-2</v>
      </c>
      <c r="AB1415" s="1">
        <f t="shared" si="206"/>
        <v>3.4959398358810955E-4</v>
      </c>
      <c r="AD1415" s="8" t="s">
        <v>169</v>
      </c>
      <c r="AE1415" s="1" t="s">
        <v>69</v>
      </c>
      <c r="AF1415" s="1" t="s">
        <v>70</v>
      </c>
      <c r="AG1415" s="1" t="s">
        <v>157</v>
      </c>
      <c r="AH1415" s="1" t="s">
        <v>114</v>
      </c>
      <c r="AI1415" s="1" t="s">
        <v>130</v>
      </c>
      <c r="AJ1415" s="1" t="s">
        <v>140</v>
      </c>
      <c r="AK1415" s="8" t="s">
        <v>169</v>
      </c>
    </row>
    <row r="1416" spans="1:37" ht="16">
      <c r="A1416" s="8" t="s">
        <v>170</v>
      </c>
      <c r="B1416" s="8" t="s">
        <v>169</v>
      </c>
      <c r="C1416" s="8" t="s">
        <v>66</v>
      </c>
      <c r="D1416" s="8" t="s">
        <v>67</v>
      </c>
      <c r="E1416" s="24">
        <v>49</v>
      </c>
      <c r="F1416" s="13">
        <v>2.008</v>
      </c>
      <c r="G1416" s="24">
        <v>2057.4</v>
      </c>
      <c r="H1416" s="8" t="s">
        <v>91</v>
      </c>
      <c r="I1416" s="13">
        <v>40.024000000000001</v>
      </c>
      <c r="J1416" s="38">
        <v>1.149412911875465</v>
      </c>
      <c r="K1416" s="103">
        <f t="shared" si="205"/>
        <v>1.2432280607793005</v>
      </c>
      <c r="L1416" s="25">
        <v>0.11700000000000001</v>
      </c>
      <c r="N1416">
        <v>13.3</v>
      </c>
      <c r="O1416" s="70">
        <v>818.19799999999998</v>
      </c>
      <c r="P1416" s="70">
        <v>504.44940000000003</v>
      </c>
      <c r="Q1416" s="70">
        <f t="shared" si="198"/>
        <v>0.61653707293344651</v>
      </c>
      <c r="R1416" s="23">
        <f t="shared" si="199"/>
        <v>8.1999430700148395</v>
      </c>
      <c r="S1416" s="25">
        <v>6.609</v>
      </c>
      <c r="T1416" s="23">
        <f t="shared" si="200"/>
        <v>0.80598120542659324</v>
      </c>
      <c r="U1416" s="23">
        <f t="shared" si="201"/>
        <v>1.2407237206861612</v>
      </c>
      <c r="V1416" s="23">
        <f t="shared" si="202"/>
        <v>0.14516467532028088</v>
      </c>
      <c r="W1416" s="1">
        <v>995</v>
      </c>
      <c r="X1416" s="1">
        <f t="shared" si="203"/>
        <v>1.4589414605053355E-4</v>
      </c>
      <c r="Y1416" s="7">
        <v>2000</v>
      </c>
      <c r="Z1416" s="1">
        <v>10.374000000000001</v>
      </c>
      <c r="AA1416" s="1">
        <f t="shared" si="204"/>
        <v>2.8126883757573461E-2</v>
      </c>
      <c r="AB1416" s="1">
        <f t="shared" si="206"/>
        <v>3.4968131149692858E-4</v>
      </c>
      <c r="AD1416" s="8" t="s">
        <v>169</v>
      </c>
      <c r="AE1416" s="1" t="s">
        <v>69</v>
      </c>
      <c r="AF1416" s="1" t="s">
        <v>70</v>
      </c>
      <c r="AG1416" s="1" t="s">
        <v>157</v>
      </c>
      <c r="AH1416" s="1" t="s">
        <v>114</v>
      </c>
      <c r="AI1416" s="1" t="s">
        <v>130</v>
      </c>
      <c r="AJ1416" s="1" t="s">
        <v>140</v>
      </c>
      <c r="AK1416" s="8" t="s">
        <v>169</v>
      </c>
    </row>
    <row r="1417" spans="1:37" ht="16">
      <c r="A1417" s="8" t="s">
        <v>168</v>
      </c>
      <c r="B1417" s="8" t="s">
        <v>169</v>
      </c>
      <c r="C1417" s="8" t="s">
        <v>66</v>
      </c>
      <c r="D1417" s="8" t="s">
        <v>67</v>
      </c>
      <c r="E1417" s="24">
        <v>64</v>
      </c>
      <c r="F1417" s="13">
        <v>3.9590000000000001</v>
      </c>
      <c r="G1417" s="24">
        <v>2271.6</v>
      </c>
      <c r="H1417" s="8" t="s">
        <v>92</v>
      </c>
      <c r="I1417" s="13">
        <v>-11.129</v>
      </c>
      <c r="J1417" s="38">
        <v>1.0934978689886328</v>
      </c>
      <c r="K1417" s="103">
        <f t="shared" si="205"/>
        <v>1.1828038371784817</v>
      </c>
      <c r="L1417" s="25">
        <v>0.218</v>
      </c>
      <c r="N1417">
        <v>13.3</v>
      </c>
      <c r="O1417" s="70">
        <v>818.19799999999998</v>
      </c>
      <c r="P1417" s="70">
        <v>504.44940000000003</v>
      </c>
      <c r="Q1417" s="70">
        <f t="shared" si="198"/>
        <v>0.61653707293344651</v>
      </c>
      <c r="R1417" s="23">
        <f t="shared" si="199"/>
        <v>8.1999430700148395</v>
      </c>
      <c r="S1417" s="25">
        <v>6.609</v>
      </c>
      <c r="T1417" s="23">
        <f t="shared" si="200"/>
        <v>0.80598120542659324</v>
      </c>
      <c r="U1417" s="23">
        <f t="shared" si="201"/>
        <v>1.2407237206861612</v>
      </c>
      <c r="V1417" s="23">
        <f t="shared" si="202"/>
        <v>0.27047777110958315</v>
      </c>
      <c r="W1417" s="1">
        <v>995</v>
      </c>
      <c r="X1417" s="1">
        <f t="shared" si="203"/>
        <v>2.7183695588902832E-4</v>
      </c>
      <c r="Y1417" s="7">
        <v>2000</v>
      </c>
      <c r="Z1417" s="1">
        <v>10.374000000000001</v>
      </c>
      <c r="AA1417" s="1">
        <f t="shared" si="204"/>
        <v>5.2407356061119785E-2</v>
      </c>
      <c r="AB1417" s="1">
        <f t="shared" si="206"/>
        <v>6.1987621845471439E-4</v>
      </c>
      <c r="AD1417" s="8" t="s">
        <v>169</v>
      </c>
      <c r="AE1417" s="1" t="s">
        <v>69</v>
      </c>
      <c r="AF1417" s="1" t="s">
        <v>70</v>
      </c>
      <c r="AG1417" s="1" t="s">
        <v>157</v>
      </c>
      <c r="AH1417" s="1" t="s">
        <v>114</v>
      </c>
      <c r="AI1417" s="1" t="s">
        <v>130</v>
      </c>
      <c r="AJ1417" s="1" t="s">
        <v>140</v>
      </c>
      <c r="AK1417" s="8" t="s">
        <v>169</v>
      </c>
    </row>
    <row r="1418" spans="1:37" ht="16">
      <c r="A1418" s="8" t="s">
        <v>170</v>
      </c>
      <c r="B1418" s="8" t="s">
        <v>169</v>
      </c>
      <c r="C1418" s="8" t="s">
        <v>66</v>
      </c>
      <c r="D1418" s="8" t="s">
        <v>67</v>
      </c>
      <c r="E1418" s="24">
        <v>61</v>
      </c>
      <c r="F1418" s="13">
        <v>3.738</v>
      </c>
      <c r="G1418" s="24">
        <v>2271.1999999999998</v>
      </c>
      <c r="H1418" s="8" t="s">
        <v>92</v>
      </c>
      <c r="I1418" s="13">
        <v>-11.048</v>
      </c>
      <c r="J1418" s="38">
        <v>1.0935864596151885</v>
      </c>
      <c r="K1418" s="103">
        <f t="shared" si="205"/>
        <v>1.1828995764699597</v>
      </c>
      <c r="L1418" s="25">
        <v>0.218</v>
      </c>
      <c r="N1418">
        <v>13.3</v>
      </c>
      <c r="O1418" s="70">
        <v>818.19799999999998</v>
      </c>
      <c r="P1418" s="70">
        <v>504.44940000000003</v>
      </c>
      <c r="Q1418" s="70">
        <f t="shared" si="198"/>
        <v>0.61653707293344651</v>
      </c>
      <c r="R1418" s="23">
        <f t="shared" si="199"/>
        <v>8.1999430700148395</v>
      </c>
      <c r="S1418" s="25">
        <v>6.609</v>
      </c>
      <c r="T1418" s="23">
        <f t="shared" si="200"/>
        <v>0.80598120542659324</v>
      </c>
      <c r="U1418" s="23">
        <f t="shared" si="201"/>
        <v>1.2407237206861612</v>
      </c>
      <c r="V1418" s="23">
        <f t="shared" si="202"/>
        <v>0.27047777110958315</v>
      </c>
      <c r="W1418" s="1">
        <v>995</v>
      </c>
      <c r="X1418" s="1">
        <f t="shared" si="203"/>
        <v>2.7183695588902832E-4</v>
      </c>
      <c r="Y1418" s="7">
        <v>2000</v>
      </c>
      <c r="Z1418" s="1">
        <v>10.374000000000001</v>
      </c>
      <c r="AA1418" s="1">
        <f t="shared" si="204"/>
        <v>5.2407356061119785E-2</v>
      </c>
      <c r="AB1418" s="1">
        <f t="shared" si="206"/>
        <v>6.1992639288608968E-4</v>
      </c>
      <c r="AD1418" s="8" t="s">
        <v>169</v>
      </c>
      <c r="AE1418" s="1" t="s">
        <v>69</v>
      </c>
      <c r="AF1418" s="1" t="s">
        <v>70</v>
      </c>
      <c r="AG1418" s="1" t="s">
        <v>157</v>
      </c>
      <c r="AH1418" s="1" t="s">
        <v>114</v>
      </c>
      <c r="AI1418" s="1" t="s">
        <v>130</v>
      </c>
      <c r="AJ1418" s="1" t="s">
        <v>140</v>
      </c>
      <c r="AK1418" s="8" t="s">
        <v>169</v>
      </c>
    </row>
    <row r="1419" spans="1:37" ht="16">
      <c r="A1419" s="8" t="s">
        <v>168</v>
      </c>
      <c r="B1419" s="8" t="s">
        <v>169</v>
      </c>
      <c r="C1419" s="8" t="s">
        <v>66</v>
      </c>
      <c r="D1419" s="8" t="s">
        <v>67</v>
      </c>
      <c r="E1419" s="24">
        <v>63</v>
      </c>
      <c r="F1419" s="13">
        <v>1.4370000000000001</v>
      </c>
      <c r="G1419" s="24">
        <v>2259.5</v>
      </c>
      <c r="H1419" s="8" t="s">
        <v>93</v>
      </c>
      <c r="I1419" s="13">
        <v>-1.466</v>
      </c>
      <c r="J1419" s="38">
        <v>1.1040652829204318</v>
      </c>
      <c r="K1419" s="103">
        <f t="shared" si="205"/>
        <v>1.1942238711927373</v>
      </c>
      <c r="L1419" s="25">
        <v>7.9000000000000001E-2</v>
      </c>
      <c r="N1419">
        <v>13.3</v>
      </c>
      <c r="O1419" s="70">
        <v>818.19799999999998</v>
      </c>
      <c r="P1419" s="70">
        <v>504.44940000000003</v>
      </c>
      <c r="Q1419" s="70">
        <f t="shared" si="198"/>
        <v>0.61653707293344651</v>
      </c>
      <c r="R1419" s="23">
        <f t="shared" si="199"/>
        <v>8.1999430700148395</v>
      </c>
      <c r="S1419" s="25">
        <v>6.609</v>
      </c>
      <c r="T1419" s="23">
        <f t="shared" si="200"/>
        <v>0.80598120542659324</v>
      </c>
      <c r="U1419" s="23">
        <f t="shared" si="201"/>
        <v>1.2407237206861612</v>
      </c>
      <c r="V1419" s="23">
        <f t="shared" si="202"/>
        <v>9.8017173934206739E-2</v>
      </c>
      <c r="W1419" s="1">
        <v>995</v>
      </c>
      <c r="X1419" s="1">
        <f t="shared" si="203"/>
        <v>9.8509722546941442E-5</v>
      </c>
      <c r="Y1419" s="7">
        <v>2000</v>
      </c>
      <c r="Z1419" s="1">
        <v>10.374000000000001</v>
      </c>
      <c r="AA1419" s="1">
        <f t="shared" si="204"/>
        <v>1.8991656554259002E-2</v>
      </c>
      <c r="AB1419" s="1">
        <f t="shared" si="206"/>
        <v>2.2680289610590109E-4</v>
      </c>
      <c r="AD1419" s="8" t="s">
        <v>169</v>
      </c>
      <c r="AE1419" s="1" t="s">
        <v>69</v>
      </c>
      <c r="AF1419" s="1" t="s">
        <v>70</v>
      </c>
      <c r="AG1419" s="1" t="s">
        <v>157</v>
      </c>
      <c r="AH1419" s="1" t="s">
        <v>114</v>
      </c>
      <c r="AI1419" s="1" t="s">
        <v>130</v>
      </c>
      <c r="AJ1419" s="1" t="s">
        <v>140</v>
      </c>
      <c r="AK1419" s="8" t="s">
        <v>169</v>
      </c>
    </row>
    <row r="1420" spans="1:37" ht="16">
      <c r="A1420" s="8" t="s">
        <v>170</v>
      </c>
      <c r="B1420" s="8" t="s">
        <v>169</v>
      </c>
      <c r="C1420" s="8" t="s">
        <v>66</v>
      </c>
      <c r="D1420" s="8" t="s">
        <v>67</v>
      </c>
      <c r="E1420" s="24">
        <v>60</v>
      </c>
      <c r="F1420" s="13">
        <v>1.2230000000000001</v>
      </c>
      <c r="G1420" s="24">
        <v>2259.1</v>
      </c>
      <c r="H1420" s="8" t="s">
        <v>93</v>
      </c>
      <c r="I1420" s="13">
        <v>-5.7510000000000003</v>
      </c>
      <c r="J1420" s="38">
        <v>1.0993795045940622</v>
      </c>
      <c r="K1420" s="103">
        <f t="shared" si="205"/>
        <v>1.1891600506279534</v>
      </c>
      <c r="L1420" s="25">
        <v>7.0999999999999994E-2</v>
      </c>
      <c r="N1420">
        <v>13.3</v>
      </c>
      <c r="O1420" s="70">
        <v>818.19799999999998</v>
      </c>
      <c r="P1420" s="70">
        <v>504.44940000000003</v>
      </c>
      <c r="Q1420" s="70">
        <f t="shared" si="198"/>
        <v>0.61653707293344651</v>
      </c>
      <c r="R1420" s="23">
        <f t="shared" si="199"/>
        <v>8.1999430700148395</v>
      </c>
      <c r="S1420" s="25">
        <v>6.609</v>
      </c>
      <c r="T1420" s="23">
        <f t="shared" si="200"/>
        <v>0.80598120542659324</v>
      </c>
      <c r="U1420" s="23">
        <f t="shared" si="201"/>
        <v>1.2407237206861612</v>
      </c>
      <c r="V1420" s="23">
        <f t="shared" si="202"/>
        <v>8.8091384168717438E-2</v>
      </c>
      <c r="W1420" s="1">
        <v>995</v>
      </c>
      <c r="X1420" s="1">
        <f t="shared" si="203"/>
        <v>8.8534054440922043E-5</v>
      </c>
      <c r="Y1420" s="7">
        <v>2000</v>
      </c>
      <c r="Z1420" s="1">
        <v>10.374000000000001</v>
      </c>
      <c r="AA1420" s="1">
        <f t="shared" si="204"/>
        <v>1.7068450827245427E-2</v>
      </c>
      <c r="AB1420" s="1">
        <f t="shared" si="206"/>
        <v>2.0297119849867906E-4</v>
      </c>
      <c r="AD1420" s="8" t="s">
        <v>169</v>
      </c>
      <c r="AE1420" s="1" t="s">
        <v>69</v>
      </c>
      <c r="AF1420" s="1" t="s">
        <v>70</v>
      </c>
      <c r="AG1420" s="1" t="s">
        <v>157</v>
      </c>
      <c r="AH1420" s="1" t="s">
        <v>114</v>
      </c>
      <c r="AI1420" s="1" t="s">
        <v>130</v>
      </c>
      <c r="AJ1420" s="1" t="s">
        <v>140</v>
      </c>
      <c r="AK1420" s="8" t="s">
        <v>169</v>
      </c>
    </row>
    <row r="1421" spans="1:37" ht="16">
      <c r="A1421" s="8" t="s">
        <v>168</v>
      </c>
      <c r="B1421" s="8" t="s">
        <v>169</v>
      </c>
      <c r="C1421" s="8" t="s">
        <v>66</v>
      </c>
      <c r="D1421" s="8" t="s">
        <v>67</v>
      </c>
      <c r="E1421" s="24">
        <v>61</v>
      </c>
      <c r="F1421" s="13">
        <v>11.05</v>
      </c>
      <c r="G1421" s="24">
        <v>2234.6</v>
      </c>
      <c r="H1421" s="8" t="s">
        <v>94</v>
      </c>
      <c r="I1421" s="13">
        <v>17.132999999999999</v>
      </c>
      <c r="J1421" s="38">
        <v>1.1243987121565262</v>
      </c>
      <c r="K1421" s="103">
        <f t="shared" si="205"/>
        <v>1.2161973199649558</v>
      </c>
      <c r="L1421" s="25">
        <v>0.60899999999999999</v>
      </c>
      <c r="N1421">
        <v>13.3</v>
      </c>
      <c r="O1421" s="70">
        <v>818.19799999999998</v>
      </c>
      <c r="P1421" s="70">
        <v>504.44940000000003</v>
      </c>
      <c r="Q1421" s="70">
        <f t="shared" si="198"/>
        <v>0.61653707293344651</v>
      </c>
      <c r="R1421" s="23">
        <f t="shared" si="199"/>
        <v>8.1999430700148395</v>
      </c>
      <c r="S1421" s="25">
        <v>6.609</v>
      </c>
      <c r="T1421" s="23">
        <f t="shared" si="200"/>
        <v>0.80598120542659324</v>
      </c>
      <c r="U1421" s="23">
        <f t="shared" si="201"/>
        <v>1.2407237206861612</v>
      </c>
      <c r="V1421" s="23">
        <f t="shared" si="202"/>
        <v>0.75560074589787218</v>
      </c>
      <c r="W1421" s="1">
        <v>995</v>
      </c>
      <c r="X1421" s="1">
        <f t="shared" si="203"/>
        <v>7.5939773457072584E-4</v>
      </c>
      <c r="Y1421" s="7">
        <v>2000</v>
      </c>
      <c r="Z1421" s="1">
        <v>10.374000000000001</v>
      </c>
      <c r="AA1421" s="1">
        <f t="shared" si="204"/>
        <v>0.146404035968908</v>
      </c>
      <c r="AB1421" s="1">
        <f t="shared" si="206"/>
        <v>1.780561961774389E-3</v>
      </c>
      <c r="AD1421" s="8" t="s">
        <v>169</v>
      </c>
      <c r="AE1421" s="1" t="s">
        <v>69</v>
      </c>
      <c r="AF1421" s="1" t="s">
        <v>70</v>
      </c>
      <c r="AG1421" s="1" t="s">
        <v>157</v>
      </c>
      <c r="AH1421" s="1" t="s">
        <v>114</v>
      </c>
      <c r="AI1421" s="1" t="s">
        <v>130</v>
      </c>
      <c r="AJ1421" s="1" t="s">
        <v>140</v>
      </c>
      <c r="AK1421" s="8" t="s">
        <v>169</v>
      </c>
    </row>
    <row r="1422" spans="1:37" ht="16">
      <c r="A1422" s="8" t="s">
        <v>170</v>
      </c>
      <c r="B1422" s="8" t="s">
        <v>169</v>
      </c>
      <c r="C1422" s="8" t="s">
        <v>66</v>
      </c>
      <c r="D1422" s="8" t="s">
        <v>67</v>
      </c>
      <c r="E1422" s="24">
        <v>58</v>
      </c>
      <c r="F1422" s="13">
        <v>10.711</v>
      </c>
      <c r="G1422" s="24">
        <v>2234.1999999999998</v>
      </c>
      <c r="H1422" s="8" t="s">
        <v>94</v>
      </c>
      <c r="I1422" s="13">
        <v>18.538</v>
      </c>
      <c r="J1422" s="38">
        <v>1.1259343942178306</v>
      </c>
      <c r="K1422" s="103">
        <f t="shared" si="205"/>
        <v>1.2178568345198706</v>
      </c>
      <c r="L1422" s="25">
        <v>0.623</v>
      </c>
      <c r="N1422">
        <v>13.3</v>
      </c>
      <c r="O1422" s="70">
        <v>818.19799999999998</v>
      </c>
      <c r="P1422" s="70">
        <v>504.44940000000003</v>
      </c>
      <c r="Q1422" s="70">
        <f t="shared" si="198"/>
        <v>0.61653707293344651</v>
      </c>
      <c r="R1422" s="23">
        <f t="shared" si="199"/>
        <v>8.1999430700148395</v>
      </c>
      <c r="S1422" s="25">
        <v>6.609</v>
      </c>
      <c r="T1422" s="23">
        <f t="shared" si="200"/>
        <v>0.80598120542659324</v>
      </c>
      <c r="U1422" s="23">
        <f t="shared" si="201"/>
        <v>1.2407237206861612</v>
      </c>
      <c r="V1422" s="23">
        <f t="shared" si="202"/>
        <v>0.77297087798747843</v>
      </c>
      <c r="W1422" s="1">
        <v>995</v>
      </c>
      <c r="X1422" s="1">
        <f t="shared" si="203"/>
        <v>7.7685515375625969E-4</v>
      </c>
      <c r="Y1422" s="7">
        <v>2000</v>
      </c>
      <c r="Z1422" s="1">
        <v>10.374000000000001</v>
      </c>
      <c r="AA1422" s="1">
        <f t="shared" si="204"/>
        <v>0.14976964599118173</v>
      </c>
      <c r="AB1422" s="1">
        <f t="shared" si="206"/>
        <v>1.8239798697398219E-3</v>
      </c>
      <c r="AD1422" s="8" t="s">
        <v>169</v>
      </c>
      <c r="AE1422" s="1" t="s">
        <v>69</v>
      </c>
      <c r="AF1422" s="1" t="s">
        <v>70</v>
      </c>
      <c r="AG1422" s="1" t="s">
        <v>157</v>
      </c>
      <c r="AH1422" s="1" t="s">
        <v>114</v>
      </c>
      <c r="AI1422" s="1" t="s">
        <v>130</v>
      </c>
      <c r="AJ1422" s="1" t="s">
        <v>140</v>
      </c>
      <c r="AK1422" s="8" t="s">
        <v>169</v>
      </c>
    </row>
    <row r="1423" spans="1:37" ht="16">
      <c r="A1423" s="8" t="s">
        <v>168</v>
      </c>
      <c r="B1423" s="8" t="s">
        <v>169</v>
      </c>
      <c r="C1423" s="8" t="s">
        <v>66</v>
      </c>
      <c r="D1423" s="8" t="s">
        <v>67</v>
      </c>
      <c r="E1423" s="24">
        <v>62</v>
      </c>
      <c r="F1423" s="13">
        <v>18.218</v>
      </c>
      <c r="G1423" s="24">
        <v>2244</v>
      </c>
      <c r="H1423" s="8" t="s">
        <v>95</v>
      </c>
      <c r="I1423" s="13">
        <v>-10.545</v>
      </c>
      <c r="J1423" s="38">
        <v>1.0941365929162816</v>
      </c>
      <c r="K1423" s="103">
        <f t="shared" si="205"/>
        <v>1.1834941014974305</v>
      </c>
      <c r="L1423" s="25">
        <v>1.004</v>
      </c>
      <c r="N1423">
        <v>13.3</v>
      </c>
      <c r="O1423" s="70">
        <v>818.19799999999998</v>
      </c>
      <c r="P1423" s="70">
        <v>504.44940000000003</v>
      </c>
      <c r="Q1423" s="70">
        <f t="shared" si="198"/>
        <v>0.61653707293344651</v>
      </c>
      <c r="R1423" s="23">
        <f t="shared" si="199"/>
        <v>8.1999430700148395</v>
      </c>
      <c r="S1423" s="25">
        <v>6.609</v>
      </c>
      <c r="T1423" s="23">
        <f t="shared" si="200"/>
        <v>0.80598120542659324</v>
      </c>
      <c r="U1423" s="23">
        <f t="shared" si="201"/>
        <v>1.2407237206861612</v>
      </c>
      <c r="V1423" s="23">
        <f t="shared" si="202"/>
        <v>1.2456866155689059</v>
      </c>
      <c r="W1423" s="1">
        <v>995</v>
      </c>
      <c r="X1423" s="1">
        <f t="shared" si="203"/>
        <v>1.251946347305433E-3</v>
      </c>
      <c r="Y1423" s="7">
        <v>2000</v>
      </c>
      <c r="Z1423" s="1">
        <v>10.374000000000001</v>
      </c>
      <c r="AA1423" s="1">
        <f t="shared" si="204"/>
        <v>0.241362318740203</v>
      </c>
      <c r="AB1423" s="1">
        <f t="shared" si="206"/>
        <v>2.8565088055277298E-3</v>
      </c>
      <c r="AD1423" s="8" t="s">
        <v>169</v>
      </c>
      <c r="AE1423" s="1" t="s">
        <v>69</v>
      </c>
      <c r="AF1423" s="1" t="s">
        <v>70</v>
      </c>
      <c r="AG1423" s="1" t="s">
        <v>157</v>
      </c>
      <c r="AH1423" s="1" t="s">
        <v>114</v>
      </c>
      <c r="AI1423" s="1" t="s">
        <v>130</v>
      </c>
      <c r="AJ1423" s="1" t="s">
        <v>140</v>
      </c>
      <c r="AK1423" s="8" t="s">
        <v>169</v>
      </c>
    </row>
    <row r="1424" spans="1:37" ht="16">
      <c r="A1424" s="8" t="s">
        <v>170</v>
      </c>
      <c r="B1424" s="8" t="s">
        <v>169</v>
      </c>
      <c r="C1424" s="8" t="s">
        <v>66</v>
      </c>
      <c r="D1424" s="8" t="s">
        <v>67</v>
      </c>
      <c r="E1424" s="24">
        <v>59</v>
      </c>
      <c r="F1424" s="13">
        <v>17.178000000000001</v>
      </c>
      <c r="G1424" s="24">
        <v>2243.6</v>
      </c>
      <c r="H1424" s="8" t="s">
        <v>95</v>
      </c>
      <c r="I1424" s="13">
        <v>-10.637</v>
      </c>
      <c r="J1424" s="38">
        <v>1.0940359725710005</v>
      </c>
      <c r="K1424" s="103">
        <f t="shared" si="205"/>
        <v>1.1833853618679275</v>
      </c>
      <c r="L1424" s="25">
        <v>1</v>
      </c>
      <c r="N1424">
        <v>13.3</v>
      </c>
      <c r="O1424" s="70">
        <v>818.19799999999998</v>
      </c>
      <c r="P1424" s="70">
        <v>504.44940000000003</v>
      </c>
      <c r="Q1424" s="70">
        <f t="shared" si="198"/>
        <v>0.61653707293344651</v>
      </c>
      <c r="R1424" s="23">
        <f t="shared" si="199"/>
        <v>8.1999430700148395</v>
      </c>
      <c r="S1424" s="25">
        <v>6.609</v>
      </c>
      <c r="T1424" s="23">
        <f t="shared" si="200"/>
        <v>0.80598120542659324</v>
      </c>
      <c r="U1424" s="23">
        <f t="shared" si="201"/>
        <v>1.2407237206861612</v>
      </c>
      <c r="V1424" s="23">
        <f t="shared" si="202"/>
        <v>1.2407237206861612</v>
      </c>
      <c r="W1424" s="1">
        <v>995</v>
      </c>
      <c r="X1424" s="1">
        <f t="shared" si="203"/>
        <v>1.2469585132524233E-3</v>
      </c>
      <c r="Y1424" s="7">
        <v>2000</v>
      </c>
      <c r="Z1424" s="1">
        <v>10.374000000000001</v>
      </c>
      <c r="AA1424" s="1">
        <f t="shared" si="204"/>
        <v>0.2404007158766962</v>
      </c>
      <c r="AB1424" s="1">
        <f t="shared" si="206"/>
        <v>2.8448668815105296E-3</v>
      </c>
      <c r="AD1424" s="8" t="s">
        <v>169</v>
      </c>
      <c r="AE1424" s="1" t="s">
        <v>69</v>
      </c>
      <c r="AF1424" s="1" t="s">
        <v>70</v>
      </c>
      <c r="AG1424" s="1" t="s">
        <v>157</v>
      </c>
      <c r="AH1424" s="1" t="s">
        <v>114</v>
      </c>
      <c r="AI1424" s="1" t="s">
        <v>130</v>
      </c>
      <c r="AJ1424" s="1" t="s">
        <v>140</v>
      </c>
      <c r="AK1424" s="8" t="s">
        <v>169</v>
      </c>
    </row>
    <row r="1425" spans="1:37" ht="16">
      <c r="A1425" s="8" t="s">
        <v>168</v>
      </c>
      <c r="B1425" s="8" t="s">
        <v>169</v>
      </c>
      <c r="C1425" s="8" t="s">
        <v>66</v>
      </c>
      <c r="D1425" s="8" t="s">
        <v>67</v>
      </c>
      <c r="E1425" s="24">
        <v>60</v>
      </c>
      <c r="F1425" s="13">
        <v>2.3199999999999998</v>
      </c>
      <c r="G1425" s="24">
        <v>2225.6</v>
      </c>
      <c r="H1425" s="8" t="s">
        <v>96</v>
      </c>
      <c r="I1425" s="13">
        <v>8.7970000000000006</v>
      </c>
      <c r="J1425" s="38">
        <v>1.1152863817046033</v>
      </c>
      <c r="K1425" s="103">
        <f t="shared" si="205"/>
        <v>1.2063501137290331</v>
      </c>
      <c r="L1425" s="25">
        <v>0.128</v>
      </c>
      <c r="N1425">
        <v>13.3</v>
      </c>
      <c r="O1425" s="70">
        <v>818.19799999999998</v>
      </c>
      <c r="P1425" s="70">
        <v>504.44940000000003</v>
      </c>
      <c r="Q1425" s="70">
        <f t="shared" si="198"/>
        <v>0.61653707293344651</v>
      </c>
      <c r="R1425" s="23">
        <f t="shared" si="199"/>
        <v>8.1999430700148395</v>
      </c>
      <c r="S1425" s="25">
        <v>6.609</v>
      </c>
      <c r="T1425" s="23">
        <f t="shared" si="200"/>
        <v>0.80598120542659324</v>
      </c>
      <c r="U1425" s="23">
        <f t="shared" si="201"/>
        <v>1.2407237206861612</v>
      </c>
      <c r="V1425" s="23">
        <f t="shared" si="202"/>
        <v>0.15881263624782863</v>
      </c>
      <c r="W1425" s="1">
        <v>995</v>
      </c>
      <c r="X1425" s="1">
        <f t="shared" si="203"/>
        <v>1.5961068969631018E-4</v>
      </c>
      <c r="Y1425" s="7">
        <v>2000</v>
      </c>
      <c r="Z1425" s="1">
        <v>10.374000000000001</v>
      </c>
      <c r="AA1425" s="1">
        <f t="shared" si="204"/>
        <v>3.0771291632217115E-2</v>
      </c>
      <c r="AB1425" s="1">
        <f t="shared" si="206"/>
        <v>3.7120951160114361E-4</v>
      </c>
      <c r="AD1425" s="8" t="s">
        <v>169</v>
      </c>
      <c r="AE1425" s="1" t="s">
        <v>69</v>
      </c>
      <c r="AF1425" s="1" t="s">
        <v>70</v>
      </c>
      <c r="AG1425" s="1" t="s">
        <v>157</v>
      </c>
      <c r="AH1425" s="1" t="s">
        <v>114</v>
      </c>
      <c r="AI1425" s="1" t="s">
        <v>130</v>
      </c>
      <c r="AJ1425" s="1" t="s">
        <v>140</v>
      </c>
      <c r="AK1425" s="8" t="s">
        <v>169</v>
      </c>
    </row>
    <row r="1426" spans="1:37" ht="16">
      <c r="A1426" s="8" t="s">
        <v>170</v>
      </c>
      <c r="B1426" s="8" t="s">
        <v>169</v>
      </c>
      <c r="C1426" s="8" t="s">
        <v>66</v>
      </c>
      <c r="D1426" s="8" t="s">
        <v>67</v>
      </c>
      <c r="E1426" s="24">
        <v>57</v>
      </c>
      <c r="F1426" s="13">
        <v>2.1709999999999998</v>
      </c>
      <c r="G1426" s="24">
        <v>2225.1999999999998</v>
      </c>
      <c r="H1426" s="8" t="s">
        <v>96</v>
      </c>
      <c r="I1426" s="13">
        <v>7.1989999999999998</v>
      </c>
      <c r="J1426" s="38">
        <v>1.1135393683495065</v>
      </c>
      <c r="K1426" s="103">
        <f t="shared" si="205"/>
        <v>1.2044621932731439</v>
      </c>
      <c r="L1426" s="25">
        <v>0.126</v>
      </c>
      <c r="N1426">
        <v>13.3</v>
      </c>
      <c r="O1426" s="70">
        <v>818.19799999999998</v>
      </c>
      <c r="P1426" s="70">
        <v>504.44940000000003</v>
      </c>
      <c r="Q1426" s="70">
        <f t="shared" si="198"/>
        <v>0.61653707293344651</v>
      </c>
      <c r="R1426" s="23">
        <f t="shared" si="199"/>
        <v>8.1999430700148395</v>
      </c>
      <c r="S1426" s="25">
        <v>6.609</v>
      </c>
      <c r="T1426" s="23">
        <f t="shared" si="200"/>
        <v>0.80598120542659324</v>
      </c>
      <c r="U1426" s="23">
        <f t="shared" si="201"/>
        <v>1.2407237206861612</v>
      </c>
      <c r="V1426" s="23">
        <f t="shared" si="202"/>
        <v>0.1563311888064563</v>
      </c>
      <c r="W1426" s="1">
        <v>995</v>
      </c>
      <c r="X1426" s="1">
        <f t="shared" si="203"/>
        <v>1.5711677266980534E-4</v>
      </c>
      <c r="Y1426" s="7">
        <v>2000</v>
      </c>
      <c r="Z1426" s="1">
        <v>10.374000000000001</v>
      </c>
      <c r="AA1426" s="1">
        <f t="shared" si="204"/>
        <v>3.0290490200463722E-2</v>
      </c>
      <c r="AB1426" s="1">
        <f t="shared" si="206"/>
        <v>3.6483750262169206E-4</v>
      </c>
      <c r="AD1426" s="8" t="s">
        <v>169</v>
      </c>
      <c r="AE1426" s="1" t="s">
        <v>69</v>
      </c>
      <c r="AF1426" s="1" t="s">
        <v>70</v>
      </c>
      <c r="AG1426" s="1" t="s">
        <v>157</v>
      </c>
      <c r="AH1426" s="1" t="s">
        <v>114</v>
      </c>
      <c r="AI1426" s="1" t="s">
        <v>130</v>
      </c>
      <c r="AJ1426" s="1" t="s">
        <v>140</v>
      </c>
      <c r="AK1426" s="8" t="s">
        <v>169</v>
      </c>
    </row>
    <row r="1427" spans="1:37" ht="16">
      <c r="A1427" s="8" t="s">
        <v>168</v>
      </c>
      <c r="B1427" s="8" t="s">
        <v>169</v>
      </c>
      <c r="C1427" s="8" t="s">
        <v>66</v>
      </c>
      <c r="D1427" s="8" t="s">
        <v>67</v>
      </c>
      <c r="E1427" s="24">
        <v>76</v>
      </c>
      <c r="F1427" s="13">
        <v>119.867</v>
      </c>
      <c r="G1427" s="24">
        <v>2452.8000000000002</v>
      </c>
      <c r="H1427" s="8" t="s">
        <v>98</v>
      </c>
      <c r="I1427" s="13">
        <v>-29.222999999999999</v>
      </c>
      <c r="J1427" s="38">
        <v>1.0737042761004483</v>
      </c>
      <c r="K1427" s="103">
        <f t="shared" si="205"/>
        <v>1.1614126839120826</v>
      </c>
      <c r="L1427" s="25">
        <v>6.609</v>
      </c>
      <c r="N1427">
        <v>13.3</v>
      </c>
      <c r="O1427" s="70">
        <v>818.19799999999998</v>
      </c>
      <c r="P1427" s="70">
        <v>504.44940000000003</v>
      </c>
      <c r="Q1427" s="70">
        <f t="shared" si="198"/>
        <v>0.61653707293344651</v>
      </c>
      <c r="R1427" s="23">
        <f t="shared" si="199"/>
        <v>8.1999430700148395</v>
      </c>
      <c r="S1427" s="25">
        <v>6.609</v>
      </c>
      <c r="T1427" s="23">
        <f t="shared" si="200"/>
        <v>0.80598120542659324</v>
      </c>
      <c r="U1427" s="23">
        <f t="shared" si="201"/>
        <v>1.2407237206861612</v>
      </c>
      <c r="V1427" s="23">
        <f t="shared" si="202"/>
        <v>8.1999430700148395</v>
      </c>
      <c r="W1427" s="1">
        <v>995</v>
      </c>
      <c r="X1427" s="1">
        <f t="shared" si="203"/>
        <v>8.2411488140852664E-3</v>
      </c>
      <c r="Y1427" s="7">
        <v>2000</v>
      </c>
      <c r="Z1427" s="1">
        <v>10.374000000000001</v>
      </c>
      <c r="AA1427" s="1">
        <f t="shared" si="204"/>
        <v>1.5888083312290853</v>
      </c>
      <c r="AB1427" s="1">
        <f t="shared" si="206"/>
        <v>1.8452621481946489E-2</v>
      </c>
      <c r="AD1427" s="8" t="s">
        <v>169</v>
      </c>
      <c r="AE1427" s="1" t="s">
        <v>69</v>
      </c>
      <c r="AF1427" s="1" t="s">
        <v>70</v>
      </c>
      <c r="AG1427" s="1" t="s">
        <v>157</v>
      </c>
      <c r="AH1427" s="1" t="s">
        <v>114</v>
      </c>
      <c r="AI1427" s="1" t="s">
        <v>130</v>
      </c>
      <c r="AJ1427" s="1" t="s">
        <v>140</v>
      </c>
      <c r="AK1427" s="8" t="s">
        <v>169</v>
      </c>
    </row>
    <row r="1428" spans="1:37" ht="16">
      <c r="A1428" s="8" t="s">
        <v>170</v>
      </c>
      <c r="B1428" s="8" t="s">
        <v>169</v>
      </c>
      <c r="C1428" s="8" t="s">
        <v>66</v>
      </c>
      <c r="D1428" s="8" t="s">
        <v>67</v>
      </c>
      <c r="E1428" s="24">
        <v>73</v>
      </c>
      <c r="F1428" s="13">
        <v>113.236</v>
      </c>
      <c r="G1428" s="24">
        <v>2452.1999999999998</v>
      </c>
      <c r="H1428" s="8" t="s">
        <v>98</v>
      </c>
      <c r="I1428" s="13">
        <v>-29.12</v>
      </c>
      <c r="J1428" s="38">
        <v>1.0738169734446437</v>
      </c>
      <c r="K1428" s="103">
        <f t="shared" si="205"/>
        <v>1.1615344791492379</v>
      </c>
      <c r="L1428" s="25">
        <v>6.59</v>
      </c>
      <c r="N1428">
        <v>13.3</v>
      </c>
      <c r="O1428" s="70">
        <v>818.19799999999998</v>
      </c>
      <c r="P1428" s="70">
        <v>504.44940000000003</v>
      </c>
      <c r="Q1428" s="70">
        <f t="shared" si="198"/>
        <v>0.61653707293344651</v>
      </c>
      <c r="R1428" s="23">
        <f t="shared" si="199"/>
        <v>8.1999430700148395</v>
      </c>
      <c r="S1428" s="25">
        <v>6.609</v>
      </c>
      <c r="T1428" s="23">
        <f t="shared" si="200"/>
        <v>0.80598120542659324</v>
      </c>
      <c r="U1428" s="23">
        <f t="shared" si="201"/>
        <v>1.2407237206861612</v>
      </c>
      <c r="V1428" s="23">
        <f t="shared" si="202"/>
        <v>8.1763693193218021</v>
      </c>
      <c r="W1428" s="1">
        <v>995</v>
      </c>
      <c r="X1428" s="1">
        <f t="shared" si="203"/>
        <v>8.2174566023334693E-3</v>
      </c>
      <c r="Y1428" s="7">
        <v>2000</v>
      </c>
      <c r="Z1428" s="1">
        <v>10.374000000000001</v>
      </c>
      <c r="AA1428" s="1">
        <f t="shared" si="204"/>
        <v>1.5842407176274278</v>
      </c>
      <c r="AB1428" s="1">
        <f t="shared" si="206"/>
        <v>1.8401502167963889E-2</v>
      </c>
      <c r="AD1428" s="8" t="s">
        <v>169</v>
      </c>
      <c r="AE1428" s="1" t="s">
        <v>69</v>
      </c>
      <c r="AF1428" s="1" t="s">
        <v>70</v>
      </c>
      <c r="AG1428" s="1" t="s">
        <v>157</v>
      </c>
      <c r="AH1428" s="1" t="s">
        <v>114</v>
      </c>
      <c r="AI1428" s="1" t="s">
        <v>130</v>
      </c>
      <c r="AJ1428" s="1" t="s">
        <v>140</v>
      </c>
      <c r="AK1428" s="8" t="s">
        <v>169</v>
      </c>
    </row>
    <row r="1429" spans="1:37" ht="16">
      <c r="A1429" s="8" t="s">
        <v>168</v>
      </c>
      <c r="B1429" s="8" t="s">
        <v>169</v>
      </c>
      <c r="C1429" s="8" t="s">
        <v>66</v>
      </c>
      <c r="D1429" s="8" t="s">
        <v>67</v>
      </c>
      <c r="E1429" s="24">
        <v>73</v>
      </c>
      <c r="F1429" s="13">
        <v>0.73699999999999999</v>
      </c>
      <c r="G1429" s="24">
        <v>2408.1</v>
      </c>
      <c r="H1429" s="8" t="s">
        <v>99</v>
      </c>
      <c r="I1429" s="13">
        <v>16.324000000000002</v>
      </c>
      <c r="J1429" s="38">
        <v>1.1235144436906039</v>
      </c>
      <c r="K1429" s="103">
        <f t="shared" si="205"/>
        <v>1.2152417450065316</v>
      </c>
      <c r="L1429" s="25">
        <v>4.1000000000000002E-2</v>
      </c>
      <c r="N1429">
        <v>13.3</v>
      </c>
      <c r="O1429" s="70">
        <v>818.19799999999998</v>
      </c>
      <c r="P1429" s="70">
        <v>504.44940000000003</v>
      </c>
      <c r="Q1429" s="70">
        <f t="shared" si="198"/>
        <v>0.61653707293344651</v>
      </c>
      <c r="R1429" s="23">
        <f t="shared" si="199"/>
        <v>8.1999430700148395</v>
      </c>
      <c r="S1429" s="25">
        <v>6.609</v>
      </c>
      <c r="T1429" s="23">
        <f t="shared" si="200"/>
        <v>0.80598120542659324</v>
      </c>
      <c r="U1429" s="23">
        <f t="shared" si="201"/>
        <v>1.2407237206861612</v>
      </c>
      <c r="V1429" s="23">
        <f t="shared" si="202"/>
        <v>5.0869672548132613E-2</v>
      </c>
      <c r="W1429" s="1">
        <v>995</v>
      </c>
      <c r="X1429" s="1">
        <f t="shared" si="203"/>
        <v>5.1125299043349358E-5</v>
      </c>
      <c r="Y1429" s="7">
        <v>2000</v>
      </c>
      <c r="Z1429" s="1">
        <v>10.374000000000001</v>
      </c>
      <c r="AA1429" s="1">
        <f t="shared" si="204"/>
        <v>9.8564293509445459E-3</v>
      </c>
      <c r="AB1429" s="1">
        <f t="shared" si="206"/>
        <v>1.1977944403975445E-4</v>
      </c>
      <c r="AD1429" s="8" t="s">
        <v>169</v>
      </c>
      <c r="AE1429" s="1" t="s">
        <v>69</v>
      </c>
      <c r="AF1429" s="1" t="s">
        <v>70</v>
      </c>
      <c r="AG1429" s="1" t="s">
        <v>157</v>
      </c>
      <c r="AH1429" s="1" t="s">
        <v>114</v>
      </c>
      <c r="AI1429" s="1" t="s">
        <v>130</v>
      </c>
      <c r="AJ1429" s="1" t="s">
        <v>140</v>
      </c>
      <c r="AK1429" s="8" t="s">
        <v>169</v>
      </c>
    </row>
    <row r="1430" spans="1:37" ht="16">
      <c r="A1430" s="8" t="s">
        <v>170</v>
      </c>
      <c r="B1430" s="8" t="s">
        <v>169</v>
      </c>
      <c r="C1430" s="8" t="s">
        <v>66</v>
      </c>
      <c r="D1430" s="8" t="s">
        <v>67</v>
      </c>
      <c r="E1430" s="24">
        <v>70</v>
      </c>
      <c r="F1430" s="13">
        <v>0.69199999999999995</v>
      </c>
      <c r="G1430" s="24">
        <v>2407.6999999999998</v>
      </c>
      <c r="H1430" s="8" t="s">
        <v>99</v>
      </c>
      <c r="I1430" s="13">
        <v>14.48</v>
      </c>
      <c r="J1430" s="38">
        <v>1.1214988208546952</v>
      </c>
      <c r="K1430" s="103">
        <f t="shared" si="205"/>
        <v>1.2130635792188922</v>
      </c>
      <c r="L1430" s="25">
        <v>0.04</v>
      </c>
      <c r="N1430">
        <v>13.3</v>
      </c>
      <c r="O1430" s="70">
        <v>818.19799999999998</v>
      </c>
      <c r="P1430" s="70">
        <v>504.44940000000003</v>
      </c>
      <c r="Q1430" s="70">
        <f t="shared" si="198"/>
        <v>0.61653707293344651</v>
      </c>
      <c r="R1430" s="23">
        <f t="shared" si="199"/>
        <v>8.1999430700148395</v>
      </c>
      <c r="S1430" s="25">
        <v>6.609</v>
      </c>
      <c r="T1430" s="23">
        <f t="shared" si="200"/>
        <v>0.80598120542659324</v>
      </c>
      <c r="U1430" s="23">
        <f t="shared" si="201"/>
        <v>1.2407237206861612</v>
      </c>
      <c r="V1430" s="23">
        <f t="shared" si="202"/>
        <v>4.9628948827446451E-2</v>
      </c>
      <c r="W1430" s="1">
        <v>995</v>
      </c>
      <c r="X1430" s="1">
        <f t="shared" si="203"/>
        <v>4.9878340530096938E-5</v>
      </c>
      <c r="Y1430" s="7">
        <v>2000</v>
      </c>
      <c r="Z1430" s="1">
        <v>10.374000000000001</v>
      </c>
      <c r="AA1430" s="1">
        <f t="shared" si="204"/>
        <v>9.6160286350678494E-3</v>
      </c>
      <c r="AB1430" s="1">
        <f t="shared" si="206"/>
        <v>1.1664854113926763E-4</v>
      </c>
      <c r="AD1430" s="8" t="s">
        <v>169</v>
      </c>
      <c r="AE1430" s="1" t="s">
        <v>69</v>
      </c>
      <c r="AF1430" s="1" t="s">
        <v>70</v>
      </c>
      <c r="AG1430" s="1" t="s">
        <v>157</v>
      </c>
      <c r="AH1430" s="1" t="s">
        <v>114</v>
      </c>
      <c r="AI1430" s="1" t="s">
        <v>130</v>
      </c>
      <c r="AJ1430" s="1" t="s">
        <v>140</v>
      </c>
      <c r="AK1430" s="8" t="s">
        <v>169</v>
      </c>
    </row>
    <row r="1431" spans="1:37" ht="16">
      <c r="A1431" s="8" t="s">
        <v>168</v>
      </c>
      <c r="B1431" s="8" t="s">
        <v>169</v>
      </c>
      <c r="C1431" s="8" t="s">
        <v>66</v>
      </c>
      <c r="D1431" s="8" t="s">
        <v>67</v>
      </c>
      <c r="E1431" s="24">
        <v>86</v>
      </c>
      <c r="F1431" s="13">
        <v>0.83199999999999996</v>
      </c>
      <c r="G1431" s="24">
        <v>2617.5</v>
      </c>
      <c r="H1431" s="8" t="s">
        <v>100</v>
      </c>
      <c r="I1431" s="13">
        <v>-24.37</v>
      </c>
      <c r="J1431" s="38">
        <v>1.0790139021179452</v>
      </c>
      <c r="K1431" s="103">
        <f t="shared" si="205"/>
        <v>1.167150923703711</v>
      </c>
      <c r="L1431" s="25">
        <v>4.5999999999999999E-2</v>
      </c>
      <c r="N1431">
        <v>13.3</v>
      </c>
      <c r="O1431" s="70">
        <v>818.19799999999998</v>
      </c>
      <c r="P1431" s="70">
        <v>504.44940000000003</v>
      </c>
      <c r="Q1431" s="70">
        <f t="shared" si="198"/>
        <v>0.61653707293344651</v>
      </c>
      <c r="R1431" s="23">
        <f t="shared" si="199"/>
        <v>8.1999430700148395</v>
      </c>
      <c r="S1431" s="25">
        <v>6.609</v>
      </c>
      <c r="T1431" s="23">
        <f t="shared" si="200"/>
        <v>0.80598120542659324</v>
      </c>
      <c r="U1431" s="23">
        <f t="shared" si="201"/>
        <v>1.2407237206861612</v>
      </c>
      <c r="V1431" s="23">
        <f t="shared" si="202"/>
        <v>5.7073291151563413E-2</v>
      </c>
      <c r="W1431" s="1">
        <v>995</v>
      </c>
      <c r="X1431" s="1">
        <f t="shared" si="203"/>
        <v>5.7360091609611471E-5</v>
      </c>
      <c r="Y1431" s="7">
        <v>2000</v>
      </c>
      <c r="Z1431" s="1">
        <v>10.374000000000001</v>
      </c>
      <c r="AA1431" s="1">
        <f t="shared" si="204"/>
        <v>1.1058432930328025E-2</v>
      </c>
      <c r="AB1431" s="1">
        <f t="shared" si="206"/>
        <v>1.2906860209347889E-4</v>
      </c>
      <c r="AD1431" s="8" t="s">
        <v>169</v>
      </c>
      <c r="AE1431" s="1" t="s">
        <v>69</v>
      </c>
      <c r="AF1431" s="1" t="s">
        <v>70</v>
      </c>
      <c r="AG1431" s="1" t="s">
        <v>157</v>
      </c>
      <c r="AH1431" s="1" t="s">
        <v>114</v>
      </c>
      <c r="AI1431" s="1" t="s">
        <v>130</v>
      </c>
      <c r="AJ1431" s="1" t="s">
        <v>140</v>
      </c>
      <c r="AK1431" s="8" t="s">
        <v>169</v>
      </c>
    </row>
    <row r="1432" spans="1:37" ht="16">
      <c r="A1432" s="8" t="s">
        <v>170</v>
      </c>
      <c r="B1432" s="8" t="s">
        <v>169</v>
      </c>
      <c r="C1432" s="8" t="s">
        <v>66</v>
      </c>
      <c r="D1432" s="8" t="s">
        <v>67</v>
      </c>
      <c r="E1432" s="24">
        <v>82</v>
      </c>
      <c r="F1432" s="13">
        <v>0.78200000000000003</v>
      </c>
      <c r="G1432" s="24">
        <v>2617.3000000000002</v>
      </c>
      <c r="H1432" s="8" t="s">
        <v>100</v>
      </c>
      <c r="I1432" s="13">
        <v>-24.209</v>
      </c>
      <c r="J1432" s="38">
        <v>1.0791900410803987</v>
      </c>
      <c r="K1432" s="103">
        <f t="shared" si="205"/>
        <v>1.1673412804296786</v>
      </c>
      <c r="L1432" s="25">
        <v>4.5999999999999999E-2</v>
      </c>
      <c r="N1432">
        <v>13.3</v>
      </c>
      <c r="O1432" s="70">
        <v>818.19799999999998</v>
      </c>
      <c r="P1432" s="70">
        <v>504.44940000000003</v>
      </c>
      <c r="Q1432" s="70">
        <f t="shared" si="198"/>
        <v>0.61653707293344651</v>
      </c>
      <c r="R1432" s="23">
        <f t="shared" si="199"/>
        <v>8.1999430700148395</v>
      </c>
      <c r="S1432" s="25">
        <v>6.609</v>
      </c>
      <c r="T1432" s="23">
        <f t="shared" si="200"/>
        <v>0.80598120542659324</v>
      </c>
      <c r="U1432" s="23">
        <f t="shared" si="201"/>
        <v>1.2407237206861612</v>
      </c>
      <c r="V1432" s="23">
        <f t="shared" si="202"/>
        <v>5.7073291151563413E-2</v>
      </c>
      <c r="W1432" s="1">
        <v>995</v>
      </c>
      <c r="X1432" s="1">
        <f t="shared" si="203"/>
        <v>5.7360091609611471E-5</v>
      </c>
      <c r="Y1432" s="7">
        <v>2000</v>
      </c>
      <c r="Z1432" s="1">
        <v>10.374000000000001</v>
      </c>
      <c r="AA1432" s="1">
        <f t="shared" si="204"/>
        <v>1.1058432930328025E-2</v>
      </c>
      <c r="AB1432" s="1">
        <f t="shared" si="206"/>
        <v>1.2908965256434838E-4</v>
      </c>
      <c r="AD1432" s="8" t="s">
        <v>169</v>
      </c>
      <c r="AE1432" s="1" t="s">
        <v>69</v>
      </c>
      <c r="AF1432" s="1" t="s">
        <v>70</v>
      </c>
      <c r="AG1432" s="1" t="s">
        <v>157</v>
      </c>
      <c r="AH1432" s="1" t="s">
        <v>114</v>
      </c>
      <c r="AI1432" s="1" t="s">
        <v>130</v>
      </c>
      <c r="AJ1432" s="1" t="s">
        <v>140</v>
      </c>
      <c r="AK1432" s="8" t="s">
        <v>169</v>
      </c>
    </row>
    <row r="1433" spans="1:37" ht="16">
      <c r="A1433" s="8" t="s">
        <v>168</v>
      </c>
      <c r="B1433" s="8" t="s">
        <v>169</v>
      </c>
      <c r="C1433" s="8" t="s">
        <v>66</v>
      </c>
      <c r="D1433" s="8" t="s">
        <v>67</v>
      </c>
      <c r="E1433" s="24">
        <v>83</v>
      </c>
      <c r="F1433" s="13">
        <v>1.048</v>
      </c>
      <c r="G1433" s="24">
        <v>2582</v>
      </c>
      <c r="H1433" s="8" t="s">
        <v>101</v>
      </c>
      <c r="I1433" s="13">
        <v>-18.245000000000001</v>
      </c>
      <c r="J1433" s="38">
        <v>1.0857143989440969</v>
      </c>
      <c r="K1433" s="103">
        <f t="shared" si="205"/>
        <v>1.1743922390202328</v>
      </c>
      <c r="L1433" s="25">
        <v>5.8000000000000003E-2</v>
      </c>
      <c r="N1433">
        <v>13.3</v>
      </c>
      <c r="O1433" s="70">
        <v>818.19799999999998</v>
      </c>
      <c r="P1433" s="70">
        <v>504.44940000000003</v>
      </c>
      <c r="Q1433" s="70">
        <f t="shared" si="198"/>
        <v>0.61653707293344651</v>
      </c>
      <c r="R1433" s="23">
        <f t="shared" si="199"/>
        <v>8.1999430700148395</v>
      </c>
      <c r="S1433" s="25">
        <v>6.609</v>
      </c>
      <c r="T1433" s="23">
        <f t="shared" si="200"/>
        <v>0.80598120542659324</v>
      </c>
      <c r="U1433" s="23">
        <f t="shared" si="201"/>
        <v>1.2407237206861612</v>
      </c>
      <c r="V1433" s="23">
        <f t="shared" si="202"/>
        <v>7.1961975799797351E-2</v>
      </c>
      <c r="W1433" s="1">
        <v>995</v>
      </c>
      <c r="X1433" s="1">
        <f t="shared" si="203"/>
        <v>7.2323593768640557E-5</v>
      </c>
      <c r="Y1433" s="7">
        <v>2000</v>
      </c>
      <c r="Z1433" s="1">
        <v>10.374000000000001</v>
      </c>
      <c r="AA1433" s="1">
        <f t="shared" si="204"/>
        <v>1.3943241520848382E-2</v>
      </c>
      <c r="AB1433" s="1">
        <f t="shared" si="206"/>
        <v>1.6374834628869007E-4</v>
      </c>
      <c r="AD1433" s="8" t="s">
        <v>169</v>
      </c>
      <c r="AE1433" s="1" t="s">
        <v>69</v>
      </c>
      <c r="AF1433" s="1" t="s">
        <v>70</v>
      </c>
      <c r="AG1433" s="1" t="s">
        <v>157</v>
      </c>
      <c r="AH1433" s="1" t="s">
        <v>114</v>
      </c>
      <c r="AI1433" s="1" t="s">
        <v>130</v>
      </c>
      <c r="AJ1433" s="1" t="s">
        <v>140</v>
      </c>
      <c r="AK1433" s="8" t="s">
        <v>169</v>
      </c>
    </row>
    <row r="1434" spans="1:37" ht="16">
      <c r="A1434" s="8" t="s">
        <v>170</v>
      </c>
      <c r="B1434" s="8" t="s">
        <v>169</v>
      </c>
      <c r="C1434" s="8" t="s">
        <v>66</v>
      </c>
      <c r="D1434" s="8" t="s">
        <v>67</v>
      </c>
      <c r="E1434" s="24">
        <v>79</v>
      </c>
      <c r="F1434" s="13">
        <v>1.002</v>
      </c>
      <c r="G1434" s="24">
        <v>2581.8000000000002</v>
      </c>
      <c r="H1434" s="8" t="s">
        <v>101</v>
      </c>
      <c r="I1434" s="13">
        <v>-19.382000000000001</v>
      </c>
      <c r="J1434" s="38">
        <v>1.0844706365543275</v>
      </c>
      <c r="K1434" s="103">
        <f t="shared" si="205"/>
        <v>1.1730480946537365</v>
      </c>
      <c r="L1434" s="25">
        <v>5.8000000000000003E-2</v>
      </c>
      <c r="N1434">
        <v>13.3</v>
      </c>
      <c r="O1434" s="70">
        <v>818.19799999999998</v>
      </c>
      <c r="P1434" s="70">
        <v>504.44940000000003</v>
      </c>
      <c r="Q1434" s="70">
        <f t="shared" si="198"/>
        <v>0.61653707293344651</v>
      </c>
      <c r="R1434" s="23">
        <f t="shared" si="199"/>
        <v>8.1999430700148395</v>
      </c>
      <c r="S1434" s="25">
        <v>6.609</v>
      </c>
      <c r="T1434" s="23">
        <f t="shared" si="200"/>
        <v>0.80598120542659324</v>
      </c>
      <c r="U1434" s="23">
        <f t="shared" si="201"/>
        <v>1.2407237206861612</v>
      </c>
      <c r="V1434" s="23">
        <f t="shared" si="202"/>
        <v>7.1961975799797351E-2</v>
      </c>
      <c r="W1434" s="1">
        <v>995</v>
      </c>
      <c r="X1434" s="1">
        <f t="shared" si="203"/>
        <v>7.2323593768640557E-5</v>
      </c>
      <c r="Y1434" s="7">
        <v>2000</v>
      </c>
      <c r="Z1434" s="1">
        <v>10.374000000000001</v>
      </c>
      <c r="AA1434" s="1">
        <f t="shared" si="204"/>
        <v>1.3943241520848382E-2</v>
      </c>
      <c r="AB1434" s="1">
        <f t="shared" si="206"/>
        <v>1.6356092899328062E-4</v>
      </c>
      <c r="AD1434" s="8" t="s">
        <v>169</v>
      </c>
      <c r="AE1434" s="1" t="s">
        <v>69</v>
      </c>
      <c r="AF1434" s="1" t="s">
        <v>70</v>
      </c>
      <c r="AG1434" s="1" t="s">
        <v>157</v>
      </c>
      <c r="AH1434" s="1" t="s">
        <v>114</v>
      </c>
      <c r="AI1434" s="1" t="s">
        <v>130</v>
      </c>
      <c r="AJ1434" s="1" t="s">
        <v>140</v>
      </c>
      <c r="AK1434" s="8" t="s">
        <v>169</v>
      </c>
    </row>
    <row r="1435" spans="1:37" ht="16">
      <c r="A1435" s="8" t="s">
        <v>168</v>
      </c>
      <c r="B1435" s="8" t="s">
        <v>169</v>
      </c>
      <c r="C1435" s="8" t="s">
        <v>66</v>
      </c>
      <c r="D1435" s="8" t="s">
        <v>67</v>
      </c>
      <c r="E1435" s="24">
        <v>84</v>
      </c>
      <c r="F1435" s="13">
        <v>0.46899999999999997</v>
      </c>
      <c r="G1435" s="24">
        <v>2588.9</v>
      </c>
      <c r="H1435" s="8" t="s">
        <v>102</v>
      </c>
      <c r="I1435" s="13">
        <v>-28.673999999999999</v>
      </c>
      <c r="J1435" s="38">
        <v>1.0743049609234001</v>
      </c>
      <c r="K1435" s="103">
        <f t="shared" si="205"/>
        <v>1.1620618608870066</v>
      </c>
      <c r="L1435" s="25">
        <v>2.5999999999999999E-2</v>
      </c>
      <c r="N1435">
        <v>13.3</v>
      </c>
      <c r="O1435" s="70">
        <v>818.19799999999998</v>
      </c>
      <c r="P1435" s="70">
        <v>504.44940000000003</v>
      </c>
      <c r="Q1435" s="70">
        <f t="shared" si="198"/>
        <v>0.61653707293344651</v>
      </c>
      <c r="R1435" s="23">
        <f t="shared" si="199"/>
        <v>8.1999430700148395</v>
      </c>
      <c r="S1435" s="25">
        <v>6.609</v>
      </c>
      <c r="T1435" s="23">
        <f t="shared" si="200"/>
        <v>0.80598120542659324</v>
      </c>
      <c r="U1435" s="23">
        <f t="shared" si="201"/>
        <v>1.2407237206861612</v>
      </c>
      <c r="V1435" s="23">
        <f t="shared" si="202"/>
        <v>3.2258816737840187E-2</v>
      </c>
      <c r="W1435" s="1">
        <v>995</v>
      </c>
      <c r="X1435" s="1">
        <f t="shared" si="203"/>
        <v>3.2420921344563005E-5</v>
      </c>
      <c r="Y1435" s="7">
        <v>2000</v>
      </c>
      <c r="Z1435" s="1">
        <v>10.374000000000001</v>
      </c>
      <c r="AA1435" s="1">
        <f t="shared" si="204"/>
        <v>6.2504186127941017E-3</v>
      </c>
      <c r="AB1435" s="1">
        <f t="shared" si="206"/>
        <v>7.263373084506297E-5</v>
      </c>
      <c r="AD1435" s="8" t="s">
        <v>169</v>
      </c>
      <c r="AE1435" s="1" t="s">
        <v>69</v>
      </c>
      <c r="AF1435" s="1" t="s">
        <v>70</v>
      </c>
      <c r="AG1435" s="1" t="s">
        <v>157</v>
      </c>
      <c r="AH1435" s="1" t="s">
        <v>114</v>
      </c>
      <c r="AI1435" s="1" t="s">
        <v>130</v>
      </c>
      <c r="AJ1435" s="1" t="s">
        <v>140</v>
      </c>
      <c r="AK1435" s="8" t="s">
        <v>169</v>
      </c>
    </row>
    <row r="1436" spans="1:37" ht="16">
      <c r="A1436" s="8" t="s">
        <v>170</v>
      </c>
      <c r="B1436" s="8" t="s">
        <v>169</v>
      </c>
      <c r="C1436" s="8" t="s">
        <v>66</v>
      </c>
      <c r="D1436" s="8" t="s">
        <v>67</v>
      </c>
      <c r="E1436" s="24">
        <v>80</v>
      </c>
      <c r="F1436" s="13">
        <v>0.46</v>
      </c>
      <c r="G1436" s="24">
        <v>2588.5</v>
      </c>
      <c r="H1436" s="8" t="s">
        <v>102</v>
      </c>
      <c r="I1436" s="13">
        <v>-27.294</v>
      </c>
      <c r="J1436" s="38">
        <v>1.0758148468438236</v>
      </c>
      <c r="K1436" s="103">
        <f t="shared" si="205"/>
        <v>1.1636936342040607</v>
      </c>
      <c r="L1436" s="25">
        <v>2.7E-2</v>
      </c>
      <c r="N1436">
        <v>13.3</v>
      </c>
      <c r="O1436" s="70">
        <v>818.19799999999998</v>
      </c>
      <c r="P1436" s="70">
        <v>504.44940000000003</v>
      </c>
      <c r="Q1436" s="70">
        <f t="shared" si="198"/>
        <v>0.61653707293344651</v>
      </c>
      <c r="R1436" s="23">
        <f t="shared" si="199"/>
        <v>8.1999430700148395</v>
      </c>
      <c r="S1436" s="25">
        <v>6.609</v>
      </c>
      <c r="T1436" s="23">
        <f t="shared" si="200"/>
        <v>0.80598120542659324</v>
      </c>
      <c r="U1436" s="23">
        <f t="shared" si="201"/>
        <v>1.2407237206861612</v>
      </c>
      <c r="V1436" s="23">
        <f t="shared" si="202"/>
        <v>3.349954045852635E-2</v>
      </c>
      <c r="W1436" s="1">
        <v>995</v>
      </c>
      <c r="X1436" s="1">
        <f t="shared" si="203"/>
        <v>3.3667879857815425E-5</v>
      </c>
      <c r="Y1436" s="7">
        <v>2000</v>
      </c>
      <c r="Z1436" s="1">
        <v>10.374000000000001</v>
      </c>
      <c r="AA1436" s="1">
        <f t="shared" si="204"/>
        <v>6.4908193286707973E-3</v>
      </c>
      <c r="AB1436" s="1">
        <f t="shared" si="206"/>
        <v>7.5533251335428811E-5</v>
      </c>
      <c r="AD1436" s="8" t="s">
        <v>169</v>
      </c>
      <c r="AE1436" s="1" t="s">
        <v>69</v>
      </c>
      <c r="AF1436" s="1" t="s">
        <v>70</v>
      </c>
      <c r="AG1436" s="1" t="s">
        <v>157</v>
      </c>
      <c r="AH1436" s="1" t="s">
        <v>114</v>
      </c>
      <c r="AI1436" s="1" t="s">
        <v>130</v>
      </c>
      <c r="AJ1436" s="1" t="s">
        <v>140</v>
      </c>
      <c r="AK1436" s="8" t="s">
        <v>169</v>
      </c>
    </row>
    <row r="1437" spans="1:37" ht="16">
      <c r="A1437" s="8" t="s">
        <v>168</v>
      </c>
      <c r="B1437" s="8" t="s">
        <v>169</v>
      </c>
      <c r="C1437" s="8" t="s">
        <v>66</v>
      </c>
      <c r="D1437" s="8" t="s">
        <v>67</v>
      </c>
      <c r="E1437" s="24">
        <v>79</v>
      </c>
      <c r="F1437" s="13">
        <v>0.86799999999999999</v>
      </c>
      <c r="G1437" s="24">
        <v>2521.8000000000002</v>
      </c>
      <c r="H1437" s="8" t="s">
        <v>103</v>
      </c>
      <c r="I1437" s="13">
        <v>-22.282</v>
      </c>
      <c r="J1437" s="38">
        <v>1.081298189793144</v>
      </c>
      <c r="K1437" s="103">
        <f t="shared" si="205"/>
        <v>1.1696195925321193</v>
      </c>
      <c r="L1437" s="25">
        <v>4.8000000000000001E-2</v>
      </c>
      <c r="N1437">
        <v>13.3</v>
      </c>
      <c r="O1437" s="70">
        <v>818.19799999999998</v>
      </c>
      <c r="P1437" s="70">
        <v>504.44940000000003</v>
      </c>
      <c r="Q1437" s="70">
        <f t="shared" si="198"/>
        <v>0.61653707293344651</v>
      </c>
      <c r="R1437" s="23">
        <f t="shared" si="199"/>
        <v>8.1999430700148395</v>
      </c>
      <c r="S1437" s="25">
        <v>6.609</v>
      </c>
      <c r="T1437" s="23">
        <f t="shared" si="200"/>
        <v>0.80598120542659324</v>
      </c>
      <c r="U1437" s="23">
        <f t="shared" si="201"/>
        <v>1.2407237206861612</v>
      </c>
      <c r="V1437" s="23">
        <f t="shared" si="202"/>
        <v>5.9554738592935738E-2</v>
      </c>
      <c r="W1437" s="1">
        <v>995</v>
      </c>
      <c r="X1437" s="1">
        <f t="shared" si="203"/>
        <v>5.9854008636116317E-5</v>
      </c>
      <c r="Y1437" s="7">
        <v>2000</v>
      </c>
      <c r="Z1437" s="1">
        <v>10.374000000000001</v>
      </c>
      <c r="AA1437" s="1">
        <f t="shared" si="204"/>
        <v>1.1539234362081418E-2</v>
      </c>
      <c r="AB1437" s="1">
        <f t="shared" si="206"/>
        <v>1.3496514592710299E-4</v>
      </c>
      <c r="AD1437" s="8" t="s">
        <v>169</v>
      </c>
      <c r="AE1437" s="1" t="s">
        <v>69</v>
      </c>
      <c r="AF1437" s="1" t="s">
        <v>70</v>
      </c>
      <c r="AG1437" s="1" t="s">
        <v>157</v>
      </c>
      <c r="AH1437" s="1" t="s">
        <v>114</v>
      </c>
      <c r="AI1437" s="1" t="s">
        <v>130</v>
      </c>
      <c r="AJ1437" s="1" t="s">
        <v>140</v>
      </c>
      <c r="AK1437" s="8" t="s">
        <v>169</v>
      </c>
    </row>
    <row r="1438" spans="1:37" ht="16">
      <c r="A1438" s="8" t="s">
        <v>170</v>
      </c>
      <c r="B1438" s="8" t="s">
        <v>169</v>
      </c>
      <c r="C1438" s="8" t="s">
        <v>66</v>
      </c>
      <c r="D1438" s="8" t="s">
        <v>67</v>
      </c>
      <c r="E1438" s="24">
        <v>75</v>
      </c>
      <c r="F1438" s="13">
        <v>0.83899999999999997</v>
      </c>
      <c r="G1438" s="24">
        <v>2521.4</v>
      </c>
      <c r="H1438" s="8" t="s">
        <v>103</v>
      </c>
      <c r="I1438" s="13">
        <v>-25.545999999999999</v>
      </c>
      <c r="J1438" s="38">
        <v>1.0777273028458449</v>
      </c>
      <c r="K1438" s="103">
        <f t="shared" si="205"/>
        <v>1.1657604697265016</v>
      </c>
      <c r="L1438" s="25">
        <v>4.9000000000000002E-2</v>
      </c>
      <c r="N1438">
        <v>13.3</v>
      </c>
      <c r="O1438" s="70">
        <v>818.19799999999998</v>
      </c>
      <c r="P1438" s="70">
        <v>504.44940000000003</v>
      </c>
      <c r="Q1438" s="70">
        <f t="shared" si="198"/>
        <v>0.61653707293344651</v>
      </c>
      <c r="R1438" s="23">
        <f t="shared" si="199"/>
        <v>8.1999430700148395</v>
      </c>
      <c r="S1438" s="25">
        <v>6.609</v>
      </c>
      <c r="T1438" s="23">
        <f t="shared" si="200"/>
        <v>0.80598120542659324</v>
      </c>
      <c r="U1438" s="23">
        <f t="shared" si="201"/>
        <v>1.2407237206861612</v>
      </c>
      <c r="V1438" s="23">
        <f t="shared" si="202"/>
        <v>6.0795462313621901E-2</v>
      </c>
      <c r="W1438" s="1">
        <v>995</v>
      </c>
      <c r="X1438" s="1">
        <f t="shared" si="203"/>
        <v>6.1100967149368751E-5</v>
      </c>
      <c r="Y1438" s="7">
        <v>2000</v>
      </c>
      <c r="Z1438" s="1">
        <v>10.374000000000001</v>
      </c>
      <c r="AA1438" s="1">
        <f t="shared" si="204"/>
        <v>1.1779635077958116E-2</v>
      </c>
      <c r="AB1438" s="1">
        <f t="shared" si="206"/>
        <v>1.3732232921687229E-4</v>
      </c>
      <c r="AD1438" s="8" t="s">
        <v>169</v>
      </c>
      <c r="AE1438" s="1" t="s">
        <v>69</v>
      </c>
      <c r="AF1438" s="1" t="s">
        <v>70</v>
      </c>
      <c r="AG1438" s="1" t="s">
        <v>157</v>
      </c>
      <c r="AH1438" s="1" t="s">
        <v>114</v>
      </c>
      <c r="AI1438" s="1" t="s">
        <v>130</v>
      </c>
      <c r="AJ1438" s="1" t="s">
        <v>140</v>
      </c>
      <c r="AK1438" s="8" t="s">
        <v>169</v>
      </c>
    </row>
    <row r="1439" spans="1:37" ht="16">
      <c r="A1439" s="8" t="s">
        <v>168</v>
      </c>
      <c r="B1439" s="8" t="s">
        <v>169</v>
      </c>
      <c r="C1439" s="8" t="s">
        <v>66</v>
      </c>
      <c r="D1439" s="8" t="s">
        <v>67</v>
      </c>
      <c r="E1439" s="24">
        <v>80</v>
      </c>
      <c r="F1439" s="13">
        <v>0.314</v>
      </c>
      <c r="G1439" s="24">
        <v>2534.5</v>
      </c>
      <c r="H1439" s="8" t="s">
        <v>124</v>
      </c>
      <c r="I1439" s="13">
        <v>-18.495999999999999</v>
      </c>
      <c r="J1439" s="38">
        <v>1.0854398331560762</v>
      </c>
      <c r="K1439" s="103">
        <f t="shared" si="205"/>
        <v>1.1740955137253686</v>
      </c>
      <c r="L1439" s="25">
        <v>1.7000000000000001E-2</v>
      </c>
      <c r="N1439">
        <v>13.3</v>
      </c>
      <c r="O1439" s="70">
        <v>818.19799999999998</v>
      </c>
      <c r="P1439" s="70">
        <v>504.44940000000003</v>
      </c>
      <c r="Q1439" s="70">
        <f t="shared" si="198"/>
        <v>0.61653707293344651</v>
      </c>
      <c r="R1439" s="23">
        <f t="shared" si="199"/>
        <v>8.1999430700148395</v>
      </c>
      <c r="S1439" s="25">
        <v>6.609</v>
      </c>
      <c r="T1439" s="23">
        <f t="shared" si="200"/>
        <v>0.80598120542659324</v>
      </c>
      <c r="U1439" s="23">
        <f t="shared" si="201"/>
        <v>1.2407237206861612</v>
      </c>
      <c r="V1439" s="23">
        <f t="shared" si="202"/>
        <v>2.1092303251664741E-2</v>
      </c>
      <c r="W1439" s="1">
        <v>995</v>
      </c>
      <c r="X1439" s="1">
        <f t="shared" si="203"/>
        <v>2.1198294725291196E-5</v>
      </c>
      <c r="Y1439" s="7">
        <v>2000</v>
      </c>
      <c r="Z1439" s="1">
        <v>10.374000000000001</v>
      </c>
      <c r="AA1439" s="1">
        <f t="shared" si="204"/>
        <v>4.0868121699038354E-3</v>
      </c>
      <c r="AB1439" s="1">
        <f t="shared" si="206"/>
        <v>4.7983078341223318E-5</v>
      </c>
      <c r="AD1439" s="8" t="s">
        <v>169</v>
      </c>
      <c r="AE1439" s="1" t="s">
        <v>69</v>
      </c>
      <c r="AF1439" s="1" t="s">
        <v>70</v>
      </c>
      <c r="AG1439" s="1" t="s">
        <v>157</v>
      </c>
      <c r="AH1439" s="1" t="s">
        <v>114</v>
      </c>
      <c r="AI1439" s="1" t="s">
        <v>130</v>
      </c>
      <c r="AJ1439" s="1" t="s">
        <v>140</v>
      </c>
      <c r="AK1439" s="8" t="s">
        <v>169</v>
      </c>
    </row>
    <row r="1440" spans="1:37" ht="16">
      <c r="A1440" s="8" t="s">
        <v>170</v>
      </c>
      <c r="B1440" s="8" t="s">
        <v>169</v>
      </c>
      <c r="C1440" s="8" t="s">
        <v>66</v>
      </c>
      <c r="D1440" s="8" t="s">
        <v>67</v>
      </c>
      <c r="E1440" s="24">
        <v>76</v>
      </c>
      <c r="F1440" s="13">
        <v>0.30399999999999999</v>
      </c>
      <c r="G1440" s="24">
        <v>2534.1</v>
      </c>
      <c r="H1440" s="8" t="s">
        <v>124</v>
      </c>
      <c r="I1440" s="13">
        <v>-21.032</v>
      </c>
      <c r="J1440" s="38">
        <v>1.0826656486945505</v>
      </c>
      <c r="K1440" s="103">
        <f t="shared" si="205"/>
        <v>1.1710974243399734</v>
      </c>
      <c r="L1440" s="25">
        <v>1.7999999999999999E-2</v>
      </c>
      <c r="N1440">
        <v>13.3</v>
      </c>
      <c r="O1440" s="70">
        <v>818.19799999999998</v>
      </c>
      <c r="P1440" s="70">
        <v>504.44940000000003</v>
      </c>
      <c r="Q1440" s="70">
        <f t="shared" si="198"/>
        <v>0.61653707293344651</v>
      </c>
      <c r="R1440" s="23">
        <f t="shared" si="199"/>
        <v>8.1999430700148395</v>
      </c>
      <c r="S1440" s="25">
        <v>6.609</v>
      </c>
      <c r="T1440" s="23">
        <f t="shared" si="200"/>
        <v>0.80598120542659324</v>
      </c>
      <c r="U1440" s="23">
        <f t="shared" si="201"/>
        <v>1.2407237206861612</v>
      </c>
      <c r="V1440" s="23">
        <f t="shared" si="202"/>
        <v>2.23330269723509E-2</v>
      </c>
      <c r="W1440" s="1">
        <v>995</v>
      </c>
      <c r="X1440" s="1">
        <f t="shared" si="203"/>
        <v>2.2445253238543619E-5</v>
      </c>
      <c r="Y1440" s="7">
        <v>2000</v>
      </c>
      <c r="Z1440" s="1">
        <v>10.374000000000001</v>
      </c>
      <c r="AA1440" s="1">
        <f t="shared" si="204"/>
        <v>4.3272128857805318E-3</v>
      </c>
      <c r="AB1440" s="1">
        <f t="shared" si="206"/>
        <v>5.0675878651083246E-5</v>
      </c>
      <c r="AD1440" s="8" t="s">
        <v>169</v>
      </c>
      <c r="AE1440" s="1" t="s">
        <v>69</v>
      </c>
      <c r="AF1440" s="1" t="s">
        <v>70</v>
      </c>
      <c r="AG1440" s="1" t="s">
        <v>157</v>
      </c>
      <c r="AH1440" s="1" t="s">
        <v>114</v>
      </c>
      <c r="AI1440" s="1" t="s">
        <v>130</v>
      </c>
      <c r="AJ1440" s="1" t="s">
        <v>140</v>
      </c>
      <c r="AK1440" s="8" t="s">
        <v>169</v>
      </c>
    </row>
    <row r="1441" spans="1:37" ht="16">
      <c r="A1441" s="8" t="s">
        <v>168</v>
      </c>
      <c r="B1441" s="8" t="s">
        <v>169</v>
      </c>
      <c r="C1441" s="8" t="s">
        <v>66</v>
      </c>
      <c r="D1441" s="8" t="s">
        <v>67</v>
      </c>
      <c r="E1441" s="24">
        <v>92</v>
      </c>
      <c r="F1441" s="13">
        <v>0.46700000000000003</v>
      </c>
      <c r="G1441" s="24">
        <v>2782.8</v>
      </c>
      <c r="H1441" s="8" t="s">
        <v>104</v>
      </c>
      <c r="I1441" s="13">
        <v>-30.431999999999999</v>
      </c>
      <c r="J1441" s="38">
        <v>1.0723814307965076</v>
      </c>
      <c r="K1441" s="103">
        <f t="shared" si="205"/>
        <v>1.1599830455328555</v>
      </c>
      <c r="L1441" s="25">
        <v>2.5999999999999999E-2</v>
      </c>
      <c r="N1441">
        <v>13.3</v>
      </c>
      <c r="O1441" s="70">
        <v>818.19799999999998</v>
      </c>
      <c r="P1441" s="70">
        <v>504.44940000000003</v>
      </c>
      <c r="Q1441" s="70">
        <f t="shared" si="198"/>
        <v>0.61653707293344651</v>
      </c>
      <c r="R1441" s="23">
        <f t="shared" si="199"/>
        <v>8.1999430700148395</v>
      </c>
      <c r="S1441" s="25">
        <v>6.609</v>
      </c>
      <c r="T1441" s="23">
        <f t="shared" si="200"/>
        <v>0.80598120542659324</v>
      </c>
      <c r="U1441" s="23">
        <f t="shared" si="201"/>
        <v>1.2407237206861612</v>
      </c>
      <c r="V1441" s="23">
        <f t="shared" si="202"/>
        <v>3.2258816737840187E-2</v>
      </c>
      <c r="W1441" s="1">
        <v>995</v>
      </c>
      <c r="X1441" s="1">
        <f t="shared" si="203"/>
        <v>3.2420921344563005E-5</v>
      </c>
      <c r="Y1441" s="7">
        <v>2000</v>
      </c>
      <c r="Z1441" s="1">
        <v>10.374000000000001</v>
      </c>
      <c r="AA1441" s="1">
        <f t="shared" si="204"/>
        <v>6.2504186127941017E-3</v>
      </c>
      <c r="AB1441" s="1">
        <f t="shared" si="206"/>
        <v>7.2503796183241481E-5</v>
      </c>
      <c r="AD1441" s="8" t="s">
        <v>169</v>
      </c>
      <c r="AE1441" s="1" t="s">
        <v>69</v>
      </c>
      <c r="AF1441" s="1" t="s">
        <v>70</v>
      </c>
      <c r="AG1441" s="1" t="s">
        <v>157</v>
      </c>
      <c r="AH1441" s="1" t="s">
        <v>114</v>
      </c>
      <c r="AI1441" s="1" t="s">
        <v>130</v>
      </c>
      <c r="AJ1441" s="1" t="s">
        <v>140</v>
      </c>
      <c r="AK1441" s="8" t="s">
        <v>169</v>
      </c>
    </row>
    <row r="1442" spans="1:37" ht="16">
      <c r="A1442" s="8" t="s">
        <v>170</v>
      </c>
      <c r="B1442" s="8" t="s">
        <v>169</v>
      </c>
      <c r="C1442" s="8" t="s">
        <v>66</v>
      </c>
      <c r="D1442" s="8" t="s">
        <v>67</v>
      </c>
      <c r="E1442" s="24">
        <v>88</v>
      </c>
      <c r="F1442" s="13">
        <v>0.39300000000000002</v>
      </c>
      <c r="G1442" s="24">
        <v>2782.6</v>
      </c>
      <c r="H1442" s="8" t="s">
        <v>104</v>
      </c>
      <c r="I1442" s="13">
        <v>-34.24</v>
      </c>
      <c r="J1442" s="38">
        <v>1.0682146198333369</v>
      </c>
      <c r="K1442" s="103">
        <f t="shared" si="205"/>
        <v>1.1554798282195351</v>
      </c>
      <c r="L1442" s="25">
        <v>2.3E-2</v>
      </c>
      <c r="N1442">
        <v>13.3</v>
      </c>
      <c r="O1442" s="70">
        <v>818.19799999999998</v>
      </c>
      <c r="P1442" s="70">
        <v>504.44940000000003</v>
      </c>
      <c r="Q1442" s="70">
        <f t="shared" si="198"/>
        <v>0.61653707293344651</v>
      </c>
      <c r="R1442" s="23">
        <f t="shared" si="199"/>
        <v>8.1999430700148395</v>
      </c>
      <c r="S1442" s="25">
        <v>6.609</v>
      </c>
      <c r="T1442" s="23">
        <f t="shared" si="200"/>
        <v>0.80598120542659324</v>
      </c>
      <c r="U1442" s="23">
        <f t="shared" si="201"/>
        <v>1.2407237206861612</v>
      </c>
      <c r="V1442" s="23">
        <f t="shared" si="202"/>
        <v>2.8536645575781706E-2</v>
      </c>
      <c r="W1442" s="1">
        <v>995</v>
      </c>
      <c r="X1442" s="1">
        <f t="shared" si="203"/>
        <v>2.8680045804805735E-5</v>
      </c>
      <c r="Y1442" s="7">
        <v>2000</v>
      </c>
      <c r="Z1442" s="1">
        <v>10.374000000000001</v>
      </c>
      <c r="AA1442" s="1">
        <f t="shared" si="204"/>
        <v>5.5292164651640123E-3</v>
      </c>
      <c r="AB1442" s="1">
        <f t="shared" si="206"/>
        <v>6.388898091356337E-5</v>
      </c>
      <c r="AD1442" s="8" t="s">
        <v>169</v>
      </c>
      <c r="AE1442" s="1" t="s">
        <v>69</v>
      </c>
      <c r="AF1442" s="1" t="s">
        <v>70</v>
      </c>
      <c r="AG1442" s="1" t="s">
        <v>157</v>
      </c>
      <c r="AH1442" s="1" t="s">
        <v>114</v>
      </c>
      <c r="AI1442" s="1" t="s">
        <v>130</v>
      </c>
      <c r="AJ1442" s="1" t="s">
        <v>140</v>
      </c>
      <c r="AK1442" s="8" t="s">
        <v>169</v>
      </c>
    </row>
    <row r="1443" spans="1:37" ht="16">
      <c r="A1443" s="8" t="s">
        <v>168</v>
      </c>
      <c r="B1443" s="8" t="s">
        <v>169</v>
      </c>
      <c r="C1443" s="8" t="s">
        <v>66</v>
      </c>
      <c r="D1443" s="8" t="s">
        <v>67</v>
      </c>
      <c r="E1443" s="24">
        <v>97</v>
      </c>
      <c r="F1443" s="13">
        <v>0.872</v>
      </c>
      <c r="G1443" s="24">
        <v>2957.8</v>
      </c>
      <c r="H1443" s="8" t="s">
        <v>105</v>
      </c>
      <c r="I1443" s="13">
        <v>-25.805</v>
      </c>
      <c r="J1443" s="38">
        <v>1.0774439401756826</v>
      </c>
      <c r="K1443" s="103">
        <f t="shared" si="205"/>
        <v>1.1654542335338958</v>
      </c>
      <c r="L1443" s="25">
        <v>4.8000000000000001E-2</v>
      </c>
      <c r="N1443">
        <v>13.3</v>
      </c>
      <c r="O1443" s="70">
        <v>818.19799999999998</v>
      </c>
      <c r="P1443" s="70">
        <v>504.44940000000003</v>
      </c>
      <c r="Q1443" s="70">
        <f t="shared" si="198"/>
        <v>0.61653707293344651</v>
      </c>
      <c r="R1443" s="23">
        <f t="shared" si="199"/>
        <v>8.1999430700148395</v>
      </c>
      <c r="S1443" s="25">
        <v>6.609</v>
      </c>
      <c r="T1443" s="23">
        <f t="shared" si="200"/>
        <v>0.80598120542659324</v>
      </c>
      <c r="U1443" s="23">
        <f t="shared" si="201"/>
        <v>1.2407237206861612</v>
      </c>
      <c r="V1443" s="23">
        <f t="shared" si="202"/>
        <v>5.9554738592935738E-2</v>
      </c>
      <c r="W1443" s="1">
        <v>995</v>
      </c>
      <c r="X1443" s="1">
        <f t="shared" si="203"/>
        <v>5.9854008636116317E-5</v>
      </c>
      <c r="Y1443" s="7">
        <v>2000</v>
      </c>
      <c r="Z1443" s="1">
        <v>10.374000000000001</v>
      </c>
      <c r="AA1443" s="1">
        <f t="shared" si="204"/>
        <v>1.1539234362081418E-2</v>
      </c>
      <c r="AB1443" s="1">
        <f t="shared" si="206"/>
        <v>1.3448449539027593E-4</v>
      </c>
      <c r="AD1443" s="8" t="s">
        <v>169</v>
      </c>
      <c r="AE1443" s="1" t="s">
        <v>69</v>
      </c>
      <c r="AF1443" s="1" t="s">
        <v>70</v>
      </c>
      <c r="AG1443" s="1" t="s">
        <v>157</v>
      </c>
      <c r="AH1443" s="1" t="s">
        <v>114</v>
      </c>
      <c r="AI1443" s="1" t="s">
        <v>130</v>
      </c>
      <c r="AJ1443" s="1" t="s">
        <v>140</v>
      </c>
      <c r="AK1443" s="8" t="s">
        <v>169</v>
      </c>
    </row>
    <row r="1444" spans="1:37" ht="16">
      <c r="A1444" s="8" t="s">
        <v>170</v>
      </c>
      <c r="B1444" s="8" t="s">
        <v>169</v>
      </c>
      <c r="C1444" s="8" t="s">
        <v>66</v>
      </c>
      <c r="D1444" s="8" t="s">
        <v>67</v>
      </c>
      <c r="E1444" s="24">
        <v>93</v>
      </c>
      <c r="F1444" s="13">
        <v>0.80800000000000005</v>
      </c>
      <c r="G1444" s="24">
        <v>2957.4</v>
      </c>
      <c r="H1444" s="8" t="s">
        <v>105</v>
      </c>
      <c r="I1444" s="13">
        <v>-26.940999999999999</v>
      </c>
      <c r="J1444" s="38">
        <v>1.0762010638830464</v>
      </c>
      <c r="K1444" s="103">
        <f t="shared" si="205"/>
        <v>1.1641110284349383</v>
      </c>
      <c r="L1444" s="25">
        <v>4.7E-2</v>
      </c>
      <c r="N1444">
        <v>13.3</v>
      </c>
      <c r="O1444" s="70">
        <v>818.19799999999998</v>
      </c>
      <c r="P1444" s="70">
        <v>504.44940000000003</v>
      </c>
      <c r="Q1444" s="70">
        <f t="shared" si="198"/>
        <v>0.61653707293344651</v>
      </c>
      <c r="R1444" s="23">
        <f t="shared" si="199"/>
        <v>8.1999430700148395</v>
      </c>
      <c r="S1444" s="25">
        <v>6.609</v>
      </c>
      <c r="T1444" s="23">
        <f t="shared" si="200"/>
        <v>0.80598120542659324</v>
      </c>
      <c r="U1444" s="23">
        <f t="shared" si="201"/>
        <v>1.2407237206861612</v>
      </c>
      <c r="V1444" s="23">
        <f t="shared" si="202"/>
        <v>5.8314014872249575E-2</v>
      </c>
      <c r="W1444" s="1">
        <v>995</v>
      </c>
      <c r="X1444" s="1">
        <f t="shared" si="203"/>
        <v>5.8607050122863897E-5</v>
      </c>
      <c r="Y1444" s="7">
        <v>2000</v>
      </c>
      <c r="Z1444" s="1">
        <v>10.374000000000001</v>
      </c>
      <c r="AA1444" s="1">
        <f t="shared" si="204"/>
        <v>1.1298833646204723E-2</v>
      </c>
      <c r="AB1444" s="1">
        <f t="shared" si="206"/>
        <v>1.3153096855998662E-4</v>
      </c>
      <c r="AD1444" s="8" t="s">
        <v>169</v>
      </c>
      <c r="AE1444" s="1" t="s">
        <v>69</v>
      </c>
      <c r="AF1444" s="1" t="s">
        <v>70</v>
      </c>
      <c r="AG1444" s="1" t="s">
        <v>157</v>
      </c>
      <c r="AH1444" s="1" t="s">
        <v>114</v>
      </c>
      <c r="AI1444" s="1" t="s">
        <v>130</v>
      </c>
      <c r="AJ1444" s="1" t="s">
        <v>140</v>
      </c>
      <c r="AK1444" s="8" t="s">
        <v>169</v>
      </c>
    </row>
    <row r="1445" spans="1:37" ht="16">
      <c r="A1445" s="8" t="s">
        <v>168</v>
      </c>
      <c r="B1445" s="8" t="s">
        <v>169</v>
      </c>
      <c r="C1445" s="8" t="s">
        <v>66</v>
      </c>
      <c r="D1445" s="8" t="s">
        <v>67</v>
      </c>
      <c r="E1445" s="24">
        <v>104</v>
      </c>
      <c r="F1445" s="13">
        <v>0.78100000000000003</v>
      </c>
      <c r="G1445" s="24">
        <v>3395.6</v>
      </c>
      <c r="H1445" s="8" t="s">
        <v>106</v>
      </c>
      <c r="I1445" s="13">
        <v>-27.721</v>
      </c>
      <c r="J1445" s="38">
        <v>1.0753476624289706</v>
      </c>
      <c r="K1445" s="103">
        <f t="shared" si="205"/>
        <v>1.1631887361878508</v>
      </c>
      <c r="L1445" s="25">
        <v>4.2999999999999997E-2</v>
      </c>
      <c r="N1445">
        <v>13.3</v>
      </c>
      <c r="O1445" s="70">
        <v>818.19799999999998</v>
      </c>
      <c r="P1445" s="70">
        <v>504.44940000000003</v>
      </c>
      <c r="Q1445" s="70">
        <f t="shared" si="198"/>
        <v>0.61653707293344651</v>
      </c>
      <c r="R1445" s="23">
        <f t="shared" si="199"/>
        <v>8.1999430700148395</v>
      </c>
      <c r="S1445" s="25">
        <v>6.609</v>
      </c>
      <c r="T1445" s="23">
        <f t="shared" si="200"/>
        <v>0.80598120542659324</v>
      </c>
      <c r="U1445" s="23">
        <f t="shared" si="201"/>
        <v>1.2407237206861612</v>
      </c>
      <c r="V1445" s="23">
        <f t="shared" si="202"/>
        <v>5.3351119989504925E-2</v>
      </c>
      <c r="W1445" s="1">
        <v>995</v>
      </c>
      <c r="X1445" s="1">
        <f t="shared" si="203"/>
        <v>5.3619216069854198E-5</v>
      </c>
      <c r="Y1445" s="7">
        <v>2000</v>
      </c>
      <c r="Z1445" s="1">
        <v>10.374000000000001</v>
      </c>
      <c r="AA1445" s="1">
        <f t="shared" si="204"/>
        <v>1.0337230782697935E-2</v>
      </c>
      <c r="AB1445" s="1">
        <f t="shared" si="206"/>
        <v>1.202415040980856E-4</v>
      </c>
      <c r="AD1445" s="8" t="s">
        <v>169</v>
      </c>
      <c r="AE1445" s="1" t="s">
        <v>69</v>
      </c>
      <c r="AF1445" s="1" t="s">
        <v>70</v>
      </c>
      <c r="AG1445" s="1" t="s">
        <v>157</v>
      </c>
      <c r="AH1445" s="1" t="s">
        <v>114</v>
      </c>
      <c r="AI1445" s="1" t="s">
        <v>130</v>
      </c>
      <c r="AJ1445" s="1" t="s">
        <v>140</v>
      </c>
      <c r="AK1445" s="8" t="s">
        <v>169</v>
      </c>
    </row>
    <row r="1446" spans="1:37" ht="16">
      <c r="A1446" s="8" t="s">
        <v>170</v>
      </c>
      <c r="B1446" s="8" t="s">
        <v>169</v>
      </c>
      <c r="C1446" s="8" t="s">
        <v>66</v>
      </c>
      <c r="D1446" s="8" t="s">
        <v>67</v>
      </c>
      <c r="E1446" s="24">
        <v>100</v>
      </c>
      <c r="F1446" s="13">
        <v>0.73899999999999999</v>
      </c>
      <c r="G1446" s="24">
        <v>3395.4</v>
      </c>
      <c r="H1446" s="8" t="s">
        <v>106</v>
      </c>
      <c r="I1446" s="13">
        <v>-26.541</v>
      </c>
      <c r="J1446" s="38">
        <v>1.076638699942829</v>
      </c>
      <c r="K1446" s="103">
        <f t="shared" si="205"/>
        <v>1.1645839921412489</v>
      </c>
      <c r="L1446" s="25">
        <v>4.2999999999999997E-2</v>
      </c>
      <c r="N1446">
        <v>13.3</v>
      </c>
      <c r="O1446" s="70">
        <v>818.19799999999998</v>
      </c>
      <c r="P1446" s="70">
        <v>504.44940000000003</v>
      </c>
      <c r="Q1446" s="70">
        <f t="shared" si="198"/>
        <v>0.61653707293344651</v>
      </c>
      <c r="R1446" s="23">
        <f t="shared" si="199"/>
        <v>8.1999430700148395</v>
      </c>
      <c r="S1446" s="25">
        <v>6.609</v>
      </c>
      <c r="T1446" s="23">
        <f t="shared" si="200"/>
        <v>0.80598120542659324</v>
      </c>
      <c r="U1446" s="23">
        <f t="shared" si="201"/>
        <v>1.2407237206861612</v>
      </c>
      <c r="V1446" s="23">
        <f t="shared" si="202"/>
        <v>5.3351119989504925E-2</v>
      </c>
      <c r="W1446" s="1">
        <v>995</v>
      </c>
      <c r="X1446" s="1">
        <f t="shared" si="203"/>
        <v>5.3619216069854198E-5</v>
      </c>
      <c r="Y1446" s="7">
        <v>2000</v>
      </c>
      <c r="Z1446" s="1">
        <v>10.374000000000001</v>
      </c>
      <c r="AA1446" s="1">
        <f t="shared" si="204"/>
        <v>1.0337230782697935E-2</v>
      </c>
      <c r="AB1446" s="1">
        <f t="shared" si="206"/>
        <v>1.2038573492599767E-4</v>
      </c>
      <c r="AD1446" s="8" t="s">
        <v>169</v>
      </c>
      <c r="AE1446" s="1" t="s">
        <v>69</v>
      </c>
      <c r="AF1446" s="1" t="s">
        <v>70</v>
      </c>
      <c r="AG1446" s="1" t="s">
        <v>157</v>
      </c>
      <c r="AH1446" s="1" t="s">
        <v>114</v>
      </c>
      <c r="AI1446" s="1" t="s">
        <v>130</v>
      </c>
      <c r="AJ1446" s="1" t="s">
        <v>140</v>
      </c>
      <c r="AK1446" s="8" t="s">
        <v>169</v>
      </c>
    </row>
    <row r="1447" spans="1:37" ht="16">
      <c r="A1447" s="8" t="s">
        <v>168</v>
      </c>
      <c r="B1447" s="8" t="s">
        <v>169</v>
      </c>
      <c r="C1447" s="8" t="s">
        <v>66</v>
      </c>
      <c r="D1447" s="8" t="s">
        <v>67</v>
      </c>
      <c r="E1447" s="24">
        <v>52</v>
      </c>
      <c r="F1447" s="13">
        <v>4.6950000000000003</v>
      </c>
      <c r="G1447" s="24">
        <v>2074.3000000000002</v>
      </c>
      <c r="H1447" s="8" t="s">
        <v>107</v>
      </c>
      <c r="I1447" s="13">
        <v>-12.547000000000001</v>
      </c>
      <c r="J1447" s="38">
        <v>1.0919469604603371</v>
      </c>
      <c r="K1447" s="103">
        <f t="shared" si="205"/>
        <v>1.1811277785430139</v>
      </c>
      <c r="L1447" s="25">
        <v>0.25900000000000001</v>
      </c>
      <c r="N1447">
        <v>13.3</v>
      </c>
      <c r="O1447" s="70">
        <v>818.19799999999998</v>
      </c>
      <c r="P1447" s="70">
        <v>504.44940000000003</v>
      </c>
      <c r="Q1447" s="70">
        <f t="shared" si="198"/>
        <v>0.61653707293344651</v>
      </c>
      <c r="R1447" s="23">
        <f t="shared" si="199"/>
        <v>8.1999430700148395</v>
      </c>
      <c r="S1447" s="25">
        <v>6.609</v>
      </c>
      <c r="T1447" s="23">
        <f t="shared" si="200"/>
        <v>0.80598120542659324</v>
      </c>
      <c r="U1447" s="23">
        <f t="shared" si="201"/>
        <v>1.2407237206861612</v>
      </c>
      <c r="V1447" s="23">
        <f t="shared" si="202"/>
        <v>0.32134744365771578</v>
      </c>
      <c r="W1447" s="1">
        <v>995</v>
      </c>
      <c r="X1447" s="1">
        <f t="shared" si="203"/>
        <v>3.2296225493237766E-4</v>
      </c>
      <c r="Y1447" s="7">
        <v>2000</v>
      </c>
      <c r="Z1447" s="1">
        <v>10.374000000000001</v>
      </c>
      <c r="AA1447" s="1">
        <f t="shared" si="204"/>
        <v>6.2263785412064329E-2</v>
      </c>
      <c r="AB1447" s="1">
        <f t="shared" si="206"/>
        <v>7.3541486547430463E-4</v>
      </c>
      <c r="AD1447" s="8" t="s">
        <v>169</v>
      </c>
      <c r="AE1447" s="1" t="s">
        <v>69</v>
      </c>
      <c r="AF1447" s="1" t="s">
        <v>70</v>
      </c>
      <c r="AG1447" s="1" t="s">
        <v>157</v>
      </c>
      <c r="AH1447" s="1" t="s">
        <v>114</v>
      </c>
      <c r="AI1447" s="1" t="s">
        <v>130</v>
      </c>
      <c r="AJ1447" s="1" t="s">
        <v>140</v>
      </c>
      <c r="AK1447" s="8" t="s">
        <v>169</v>
      </c>
    </row>
    <row r="1448" spans="1:37" ht="16">
      <c r="A1448" s="8" t="s">
        <v>170</v>
      </c>
      <c r="B1448" s="8" t="s">
        <v>169</v>
      </c>
      <c r="C1448" s="8" t="s">
        <v>66</v>
      </c>
      <c r="D1448" s="8" t="s">
        <v>67</v>
      </c>
      <c r="E1448" s="24">
        <v>50</v>
      </c>
      <c r="F1448" s="13">
        <v>4.444</v>
      </c>
      <c r="G1448" s="24">
        <v>2073.9</v>
      </c>
      <c r="H1448" s="8" t="s">
        <v>107</v>
      </c>
      <c r="I1448" s="13">
        <v>-12.382</v>
      </c>
      <c r="J1448" s="38">
        <v>1.0921274283396725</v>
      </c>
      <c r="K1448" s="103">
        <f t="shared" si="205"/>
        <v>1.1813228094454498</v>
      </c>
      <c r="L1448" s="25">
        <v>0.25900000000000001</v>
      </c>
      <c r="N1448">
        <v>13.3</v>
      </c>
      <c r="O1448" s="70">
        <v>818.19799999999998</v>
      </c>
      <c r="P1448" s="70">
        <v>504.44940000000003</v>
      </c>
      <c r="Q1448" s="70">
        <f t="shared" si="198"/>
        <v>0.61653707293344651</v>
      </c>
      <c r="R1448" s="23">
        <f t="shared" si="199"/>
        <v>8.1999430700148395</v>
      </c>
      <c r="S1448" s="25">
        <v>6.609</v>
      </c>
      <c r="T1448" s="23">
        <f t="shared" si="200"/>
        <v>0.80598120542659324</v>
      </c>
      <c r="U1448" s="23">
        <f t="shared" si="201"/>
        <v>1.2407237206861612</v>
      </c>
      <c r="V1448" s="23">
        <f t="shared" si="202"/>
        <v>0.32134744365771578</v>
      </c>
      <c r="W1448" s="1">
        <v>995</v>
      </c>
      <c r="X1448" s="1">
        <f t="shared" si="203"/>
        <v>3.2296225493237766E-4</v>
      </c>
      <c r="Y1448" s="7">
        <v>2000</v>
      </c>
      <c r="Z1448" s="1">
        <v>10.374000000000001</v>
      </c>
      <c r="AA1448" s="1">
        <f t="shared" si="204"/>
        <v>6.2263785412064329E-2</v>
      </c>
      <c r="AB1448" s="1">
        <f t="shared" si="206"/>
        <v>7.3553629909688448E-4</v>
      </c>
      <c r="AD1448" s="8" t="s">
        <v>169</v>
      </c>
      <c r="AE1448" s="1" t="s">
        <v>69</v>
      </c>
      <c r="AF1448" s="1" t="s">
        <v>70</v>
      </c>
      <c r="AG1448" s="1" t="s">
        <v>157</v>
      </c>
      <c r="AH1448" s="1" t="s">
        <v>114</v>
      </c>
      <c r="AI1448" s="1" t="s">
        <v>130</v>
      </c>
      <c r="AJ1448" s="1" t="s">
        <v>140</v>
      </c>
      <c r="AK1448" s="8" t="s">
        <v>169</v>
      </c>
    </row>
    <row r="1449" spans="1:37" ht="16">
      <c r="A1449" s="8" t="s">
        <v>168</v>
      </c>
      <c r="B1449" s="8" t="s">
        <v>169</v>
      </c>
      <c r="C1449" s="8" t="s">
        <v>66</v>
      </c>
      <c r="D1449" s="8" t="s">
        <v>67</v>
      </c>
      <c r="E1449" s="24">
        <v>75</v>
      </c>
      <c r="F1449" s="13">
        <v>7.0670000000000002</v>
      </c>
      <c r="G1449" s="24">
        <v>2433</v>
      </c>
      <c r="H1449" s="8" t="s">
        <v>108</v>
      </c>
      <c r="I1449" s="13">
        <v>-21.355</v>
      </c>
      <c r="J1449" s="38">
        <v>1.0823123009369733</v>
      </c>
      <c r="K1449" s="103">
        <f t="shared" si="205"/>
        <v>1.1707155568355321</v>
      </c>
      <c r="L1449" s="25">
        <v>0.39</v>
      </c>
      <c r="N1449">
        <v>13.3</v>
      </c>
      <c r="O1449" s="70">
        <v>818.19799999999998</v>
      </c>
      <c r="P1449" s="70">
        <v>504.44940000000003</v>
      </c>
      <c r="Q1449" s="70">
        <f t="shared" si="198"/>
        <v>0.61653707293344651</v>
      </c>
      <c r="R1449" s="23">
        <f t="shared" si="199"/>
        <v>8.1999430700148395</v>
      </c>
      <c r="S1449" s="25">
        <v>6.609</v>
      </c>
      <c r="T1449" s="23">
        <f t="shared" si="200"/>
        <v>0.80598120542659324</v>
      </c>
      <c r="U1449" s="23">
        <f t="shared" si="201"/>
        <v>1.2407237206861612</v>
      </c>
      <c r="V1449" s="23">
        <f t="shared" si="202"/>
        <v>0.48388225106760291</v>
      </c>
      <c r="W1449" s="1">
        <v>995</v>
      </c>
      <c r="X1449" s="1">
        <f t="shared" si="203"/>
        <v>4.8631382016844514E-4</v>
      </c>
      <c r="Y1449" s="7">
        <v>2000</v>
      </c>
      <c r="Z1449" s="1">
        <v>10.374000000000001</v>
      </c>
      <c r="AA1449" s="1">
        <f t="shared" si="204"/>
        <v>9.375627919191154E-2</v>
      </c>
      <c r="AB1449" s="1">
        <f t="shared" si="206"/>
        <v>1.0976193460098633E-3</v>
      </c>
      <c r="AD1449" s="8" t="s">
        <v>169</v>
      </c>
      <c r="AE1449" s="1" t="s">
        <v>69</v>
      </c>
      <c r="AF1449" s="1" t="s">
        <v>70</v>
      </c>
      <c r="AG1449" s="1" t="s">
        <v>157</v>
      </c>
      <c r="AH1449" s="1" t="s">
        <v>114</v>
      </c>
      <c r="AI1449" s="1" t="s">
        <v>130</v>
      </c>
      <c r="AJ1449" s="1" t="s">
        <v>140</v>
      </c>
      <c r="AK1449" s="8" t="s">
        <v>169</v>
      </c>
    </row>
    <row r="1450" spans="1:37" ht="16">
      <c r="A1450" s="8" t="s">
        <v>170</v>
      </c>
      <c r="B1450" s="8" t="s">
        <v>169</v>
      </c>
      <c r="C1450" s="8" t="s">
        <v>66</v>
      </c>
      <c r="D1450" s="8" t="s">
        <v>67</v>
      </c>
      <c r="E1450" s="24">
        <v>72</v>
      </c>
      <c r="F1450" s="13">
        <v>6.9749999999999996</v>
      </c>
      <c r="G1450" s="24">
        <v>2432.6</v>
      </c>
      <c r="H1450" s="8" t="s">
        <v>108</v>
      </c>
      <c r="I1450" s="13">
        <v>-20.036999999999999</v>
      </c>
      <c r="J1450" s="38">
        <v>1.0837541189551276</v>
      </c>
      <c r="K1450" s="103">
        <f t="shared" si="205"/>
        <v>1.1722737468672686</v>
      </c>
      <c r="L1450" s="25">
        <v>0.40600000000000003</v>
      </c>
      <c r="N1450">
        <v>13.3</v>
      </c>
      <c r="O1450" s="70">
        <v>818.19799999999998</v>
      </c>
      <c r="P1450" s="70">
        <v>504.44940000000003</v>
      </c>
      <c r="Q1450" s="70">
        <f t="shared" si="198"/>
        <v>0.61653707293344651</v>
      </c>
      <c r="R1450" s="23">
        <f t="shared" si="199"/>
        <v>8.1999430700148395</v>
      </c>
      <c r="S1450" s="25">
        <v>6.609</v>
      </c>
      <c r="T1450" s="23">
        <f t="shared" si="200"/>
        <v>0.80598120542659324</v>
      </c>
      <c r="U1450" s="23">
        <f t="shared" si="201"/>
        <v>1.2407237206861612</v>
      </c>
      <c r="V1450" s="23">
        <f t="shared" si="202"/>
        <v>0.50373383059858146</v>
      </c>
      <c r="W1450" s="1">
        <v>995</v>
      </c>
      <c r="X1450" s="1">
        <f t="shared" si="203"/>
        <v>5.0626515638048386E-4</v>
      </c>
      <c r="Y1450" s="7">
        <v>2000</v>
      </c>
      <c r="Z1450" s="1">
        <v>10.374000000000001</v>
      </c>
      <c r="AA1450" s="1">
        <f t="shared" si="204"/>
        <v>9.7602690645938656E-2</v>
      </c>
      <c r="AB1450" s="1">
        <f t="shared" si="206"/>
        <v>1.1441707186784142E-3</v>
      </c>
      <c r="AD1450" s="8" t="s">
        <v>169</v>
      </c>
      <c r="AE1450" s="1" t="s">
        <v>69</v>
      </c>
      <c r="AF1450" s="1" t="s">
        <v>70</v>
      </c>
      <c r="AG1450" s="1" t="s">
        <v>157</v>
      </c>
      <c r="AH1450" s="1" t="s">
        <v>114</v>
      </c>
      <c r="AI1450" s="1" t="s">
        <v>130</v>
      </c>
      <c r="AJ1450" s="1" t="s">
        <v>140</v>
      </c>
      <c r="AK1450" s="8" t="s">
        <v>169</v>
      </c>
    </row>
    <row r="1451" spans="1:37" ht="16">
      <c r="A1451" s="8" t="s">
        <v>168</v>
      </c>
      <c r="B1451" s="8" t="s">
        <v>169</v>
      </c>
      <c r="C1451" s="8" t="s">
        <v>66</v>
      </c>
      <c r="D1451" s="8" t="s">
        <v>67</v>
      </c>
      <c r="E1451" s="24">
        <v>30</v>
      </c>
      <c r="F1451" s="13">
        <v>7.4180000000000001</v>
      </c>
      <c r="G1451" s="24">
        <v>1662.2</v>
      </c>
      <c r="H1451" s="8" t="s">
        <v>109</v>
      </c>
      <c r="I1451" s="13">
        <v>-8.9540000000000006</v>
      </c>
      <c r="J1451" s="38">
        <v>1.0958766362867736</v>
      </c>
      <c r="K1451" s="103">
        <f t="shared" si="205"/>
        <v>1.1853745500619577</v>
      </c>
      <c r="L1451" s="25">
        <v>0.40899999999999997</v>
      </c>
      <c r="N1451">
        <v>13.3</v>
      </c>
      <c r="O1451" s="70">
        <v>818.19799999999998</v>
      </c>
      <c r="P1451" s="70">
        <v>504.44940000000003</v>
      </c>
      <c r="Q1451" s="70">
        <f t="shared" si="198"/>
        <v>0.61653707293344651</v>
      </c>
      <c r="R1451" s="23">
        <f t="shared" si="199"/>
        <v>8.1999430700148395</v>
      </c>
      <c r="S1451" s="25">
        <v>6.609</v>
      </c>
      <c r="T1451" s="23">
        <f t="shared" si="200"/>
        <v>0.80598120542659324</v>
      </c>
      <c r="U1451" s="23">
        <f t="shared" si="201"/>
        <v>1.2407237206861612</v>
      </c>
      <c r="V1451" s="23">
        <f t="shared" si="202"/>
        <v>0.50745600176063987</v>
      </c>
      <c r="W1451" s="1">
        <v>995</v>
      </c>
      <c r="X1451" s="1">
        <f t="shared" si="203"/>
        <v>5.100060319202411E-4</v>
      </c>
      <c r="Y1451" s="7">
        <v>2000</v>
      </c>
      <c r="Z1451" s="1">
        <v>10.374000000000001</v>
      </c>
      <c r="AA1451" s="1">
        <f t="shared" si="204"/>
        <v>9.8323892793568735E-2</v>
      </c>
      <c r="AB1451" s="1">
        <f t="shared" si="206"/>
        <v>1.165506401805167E-3</v>
      </c>
      <c r="AD1451" s="8" t="s">
        <v>169</v>
      </c>
      <c r="AE1451" s="1" t="s">
        <v>69</v>
      </c>
      <c r="AF1451" s="1" t="s">
        <v>70</v>
      </c>
      <c r="AG1451" s="1" t="s">
        <v>157</v>
      </c>
      <c r="AH1451" s="1" t="s">
        <v>114</v>
      </c>
      <c r="AI1451" s="1" t="s">
        <v>130</v>
      </c>
      <c r="AJ1451" s="1" t="s">
        <v>140</v>
      </c>
      <c r="AK1451" s="8" t="s">
        <v>169</v>
      </c>
    </row>
    <row r="1452" spans="1:37" ht="16">
      <c r="A1452" s="8" t="s">
        <v>170</v>
      </c>
      <c r="B1452" s="8" t="s">
        <v>169</v>
      </c>
      <c r="C1452" s="8" t="s">
        <v>66</v>
      </c>
      <c r="D1452" s="8" t="s">
        <v>67</v>
      </c>
      <c r="E1452" s="24">
        <v>28</v>
      </c>
      <c r="F1452" s="13">
        <v>6.9169999999999998</v>
      </c>
      <c r="G1452" s="24">
        <v>1661.8</v>
      </c>
      <c r="H1452" s="8" t="s">
        <v>109</v>
      </c>
      <c r="I1452" s="13">
        <v>-8.7929999999999993</v>
      </c>
      <c r="J1452" s="38">
        <v>1.0960527152027431</v>
      </c>
      <c r="K1452" s="103">
        <f t="shared" si="205"/>
        <v>1.185564836595338</v>
      </c>
      <c r="L1452" s="25">
        <v>0.40300000000000002</v>
      </c>
      <c r="N1452">
        <v>13.3</v>
      </c>
      <c r="O1452" s="70">
        <v>818.19799999999998</v>
      </c>
      <c r="P1452" s="70">
        <v>504.44940000000003</v>
      </c>
      <c r="Q1452" s="70">
        <f t="shared" si="198"/>
        <v>0.61653707293344651</v>
      </c>
      <c r="R1452" s="23">
        <f t="shared" si="199"/>
        <v>8.1999430700148395</v>
      </c>
      <c r="S1452" s="25">
        <v>6.609</v>
      </c>
      <c r="T1452" s="23">
        <f t="shared" si="200"/>
        <v>0.80598120542659324</v>
      </c>
      <c r="U1452" s="23">
        <f t="shared" si="201"/>
        <v>1.2407237206861612</v>
      </c>
      <c r="V1452" s="23">
        <f t="shared" si="202"/>
        <v>0.50001165943652304</v>
      </c>
      <c r="W1452" s="1">
        <v>995</v>
      </c>
      <c r="X1452" s="1">
        <f t="shared" si="203"/>
        <v>5.0252428084072672E-4</v>
      </c>
      <c r="Y1452" s="7">
        <v>2000</v>
      </c>
      <c r="Z1452" s="1">
        <v>10.374000000000001</v>
      </c>
      <c r="AA1452" s="1">
        <f t="shared" si="204"/>
        <v>9.6881488498308604E-2</v>
      </c>
      <c r="AB1452" s="1">
        <f t="shared" si="206"/>
        <v>1.1485928608061036E-3</v>
      </c>
      <c r="AD1452" s="8" t="s">
        <v>169</v>
      </c>
      <c r="AE1452" s="1" t="s">
        <v>69</v>
      </c>
      <c r="AF1452" s="1" t="s">
        <v>70</v>
      </c>
      <c r="AG1452" s="1" t="s">
        <v>157</v>
      </c>
      <c r="AH1452" s="1" t="s">
        <v>114</v>
      </c>
      <c r="AI1452" s="1" t="s">
        <v>130</v>
      </c>
      <c r="AJ1452" s="1" t="s">
        <v>140</v>
      </c>
      <c r="AK1452" s="8" t="s">
        <v>169</v>
      </c>
    </row>
    <row r="1453" spans="1:37" ht="16">
      <c r="A1453" s="8" t="s">
        <v>168</v>
      </c>
      <c r="B1453" s="8" t="s">
        <v>169</v>
      </c>
      <c r="C1453" s="8" t="s">
        <v>66</v>
      </c>
      <c r="D1453" s="8" t="s">
        <v>67</v>
      </c>
      <c r="E1453" s="24">
        <v>38</v>
      </c>
      <c r="F1453" s="13">
        <v>3.089</v>
      </c>
      <c r="G1453" s="24">
        <v>1843.2</v>
      </c>
      <c r="H1453" s="8" t="s">
        <v>110</v>
      </c>
      <c r="I1453" s="13">
        <v>26.957000000000001</v>
      </c>
      <c r="J1453" s="38">
        <v>1.1351354642132976</v>
      </c>
      <c r="K1453" s="103">
        <f t="shared" si="205"/>
        <v>1.2277997612462419</v>
      </c>
      <c r="L1453" s="25">
        <v>0.17</v>
      </c>
      <c r="N1453">
        <v>13.3</v>
      </c>
      <c r="O1453" s="70">
        <v>818.19799999999998</v>
      </c>
      <c r="P1453" s="70">
        <v>504.44940000000003</v>
      </c>
      <c r="Q1453" s="70">
        <f t="shared" si="198"/>
        <v>0.61653707293344651</v>
      </c>
      <c r="R1453" s="23">
        <f t="shared" si="199"/>
        <v>8.1999430700148395</v>
      </c>
      <c r="S1453" s="25">
        <v>6.609</v>
      </c>
      <c r="T1453" s="23">
        <f t="shared" si="200"/>
        <v>0.80598120542659324</v>
      </c>
      <c r="U1453" s="23">
        <f t="shared" si="201"/>
        <v>1.2407237206861612</v>
      </c>
      <c r="V1453" s="23">
        <f t="shared" si="202"/>
        <v>0.21092303251664743</v>
      </c>
      <c r="W1453" s="1">
        <v>995</v>
      </c>
      <c r="X1453" s="1">
        <f t="shared" si="203"/>
        <v>2.1198294725291198E-4</v>
      </c>
      <c r="Y1453" s="7">
        <v>2000</v>
      </c>
      <c r="Z1453" s="1">
        <v>10.374000000000001</v>
      </c>
      <c r="AA1453" s="1">
        <f t="shared" si="204"/>
        <v>4.0868121699038355E-2</v>
      </c>
      <c r="AB1453" s="1">
        <f t="shared" si="206"/>
        <v>5.017787006466165E-4</v>
      </c>
      <c r="AD1453" s="8" t="s">
        <v>169</v>
      </c>
      <c r="AE1453" s="1" t="s">
        <v>69</v>
      </c>
      <c r="AF1453" s="1" t="s">
        <v>70</v>
      </c>
      <c r="AG1453" s="1" t="s">
        <v>157</v>
      </c>
      <c r="AH1453" s="1" t="s">
        <v>114</v>
      </c>
      <c r="AI1453" s="1" t="s">
        <v>130</v>
      </c>
      <c r="AJ1453" s="1" t="s">
        <v>140</v>
      </c>
      <c r="AK1453" s="8" t="s">
        <v>169</v>
      </c>
    </row>
    <row r="1454" spans="1:37" ht="16">
      <c r="A1454" s="8" t="s">
        <v>170</v>
      </c>
      <c r="B1454" s="8" t="s">
        <v>169</v>
      </c>
      <c r="C1454" s="8" t="s">
        <v>66</v>
      </c>
      <c r="D1454" s="8" t="s">
        <v>67</v>
      </c>
      <c r="E1454" s="24">
        <v>36</v>
      </c>
      <c r="F1454" s="13">
        <v>2.8820000000000001</v>
      </c>
      <c r="G1454" s="24">
        <v>1842.8</v>
      </c>
      <c r="H1454" s="8" t="s">
        <v>110</v>
      </c>
      <c r="I1454" s="13">
        <v>27.192</v>
      </c>
      <c r="J1454" s="38">
        <v>1.1353922696078931</v>
      </c>
      <c r="K1454" s="103">
        <f t="shared" si="205"/>
        <v>1.2280772699797069</v>
      </c>
      <c r="L1454" s="25">
        <v>0.16800000000000001</v>
      </c>
      <c r="N1454">
        <v>13.3</v>
      </c>
      <c r="O1454" s="70">
        <v>818.19799999999998</v>
      </c>
      <c r="P1454" s="70">
        <v>504.44940000000003</v>
      </c>
      <c r="Q1454" s="70">
        <f t="shared" si="198"/>
        <v>0.61653707293344651</v>
      </c>
      <c r="R1454" s="23">
        <f t="shared" si="199"/>
        <v>8.1999430700148395</v>
      </c>
      <c r="S1454" s="25">
        <v>6.609</v>
      </c>
      <c r="T1454" s="23">
        <f t="shared" si="200"/>
        <v>0.80598120542659324</v>
      </c>
      <c r="U1454" s="23">
        <f t="shared" si="201"/>
        <v>1.2407237206861612</v>
      </c>
      <c r="V1454" s="23">
        <f t="shared" si="202"/>
        <v>0.2084415850752751</v>
      </c>
      <c r="W1454" s="1">
        <v>995</v>
      </c>
      <c r="X1454" s="1">
        <f t="shared" si="203"/>
        <v>2.0948903022640714E-4</v>
      </c>
      <c r="Y1454" s="7">
        <v>2000</v>
      </c>
      <c r="Z1454" s="1">
        <v>10.374000000000001</v>
      </c>
      <c r="AA1454" s="1">
        <f t="shared" si="204"/>
        <v>4.0387320267284969E-2</v>
      </c>
      <c r="AB1454" s="1">
        <f t="shared" si="206"/>
        <v>4.959875001564341E-4</v>
      </c>
      <c r="AD1454" s="8" t="s">
        <v>169</v>
      </c>
      <c r="AE1454" s="1" t="s">
        <v>69</v>
      </c>
      <c r="AF1454" s="1" t="s">
        <v>70</v>
      </c>
      <c r="AG1454" s="1" t="s">
        <v>157</v>
      </c>
      <c r="AH1454" s="1" t="s">
        <v>114</v>
      </c>
      <c r="AI1454" s="1" t="s">
        <v>130</v>
      </c>
      <c r="AJ1454" s="1" t="s">
        <v>140</v>
      </c>
      <c r="AK1454" s="8" t="s">
        <v>169</v>
      </c>
    </row>
    <row r="1455" spans="1:37" ht="16">
      <c r="A1455" s="8" t="s">
        <v>168</v>
      </c>
      <c r="B1455" s="8" t="s">
        <v>169</v>
      </c>
      <c r="C1455" s="8" t="s">
        <v>66</v>
      </c>
      <c r="D1455" s="8" t="s">
        <v>67</v>
      </c>
      <c r="E1455" s="24">
        <v>49</v>
      </c>
      <c r="F1455" s="13">
        <v>2.452</v>
      </c>
      <c r="G1455" s="24">
        <v>2025.4</v>
      </c>
      <c r="H1455" s="8" t="s">
        <v>111</v>
      </c>
      <c r="I1455" s="13">
        <v>-13.337999999999999</v>
      </c>
      <c r="J1455" s="38">
        <v>1.0910817992380808</v>
      </c>
      <c r="K1455" s="103">
        <f t="shared" si="205"/>
        <v>1.1801928015252949</v>
      </c>
      <c r="L1455" s="25">
        <v>0.13500000000000001</v>
      </c>
      <c r="N1455">
        <v>13.3</v>
      </c>
      <c r="O1455" s="70">
        <v>818.19799999999998</v>
      </c>
      <c r="P1455" s="70">
        <v>504.44940000000003</v>
      </c>
      <c r="Q1455" s="70">
        <f t="shared" si="198"/>
        <v>0.61653707293344651</v>
      </c>
      <c r="R1455" s="23">
        <f t="shared" si="199"/>
        <v>8.1999430700148395</v>
      </c>
      <c r="S1455" s="25">
        <v>6.609</v>
      </c>
      <c r="T1455" s="23">
        <f t="shared" si="200"/>
        <v>0.80598120542659324</v>
      </c>
      <c r="U1455" s="23">
        <f t="shared" si="201"/>
        <v>1.2407237206861612</v>
      </c>
      <c r="V1455" s="23">
        <f t="shared" si="202"/>
        <v>0.16749770229263178</v>
      </c>
      <c r="W1455" s="1">
        <v>995</v>
      </c>
      <c r="X1455" s="1">
        <f t="shared" si="203"/>
        <v>1.6833939928907716E-4</v>
      </c>
      <c r="Y1455" s="7">
        <v>2000</v>
      </c>
      <c r="Z1455" s="1">
        <v>10.374000000000001</v>
      </c>
      <c r="AA1455" s="1">
        <f t="shared" si="204"/>
        <v>3.245409664335399E-2</v>
      </c>
      <c r="AB1455" s="1">
        <f t="shared" si="206"/>
        <v>3.8302091238492616E-4</v>
      </c>
      <c r="AD1455" s="8" t="s">
        <v>169</v>
      </c>
      <c r="AE1455" s="1" t="s">
        <v>69</v>
      </c>
      <c r="AF1455" s="1" t="s">
        <v>70</v>
      </c>
      <c r="AG1455" s="1" t="s">
        <v>157</v>
      </c>
      <c r="AH1455" s="1" t="s">
        <v>114</v>
      </c>
      <c r="AI1455" s="1" t="s">
        <v>130</v>
      </c>
      <c r="AJ1455" s="1" t="s">
        <v>140</v>
      </c>
      <c r="AK1455" s="8" t="s">
        <v>169</v>
      </c>
    </row>
    <row r="1456" spans="1:37" ht="16">
      <c r="A1456" s="8" t="s">
        <v>170</v>
      </c>
      <c r="B1456" s="8" t="s">
        <v>169</v>
      </c>
      <c r="C1456" s="8" t="s">
        <v>66</v>
      </c>
      <c r="D1456" s="8" t="s">
        <v>67</v>
      </c>
      <c r="E1456" s="24">
        <v>47</v>
      </c>
      <c r="F1456" s="13">
        <v>2.33</v>
      </c>
      <c r="G1456" s="24">
        <v>2025</v>
      </c>
      <c r="H1456" s="8" t="s">
        <v>111</v>
      </c>
      <c r="I1456" s="13">
        <v>-13.063000000000001</v>
      </c>
      <c r="J1456" s="38">
        <v>1.0913825839330309</v>
      </c>
      <c r="K1456" s="103">
        <f t="shared" si="205"/>
        <v>1.1805178587526457</v>
      </c>
      <c r="L1456" s="25">
        <v>0.13600000000000001</v>
      </c>
      <c r="N1456">
        <v>13.3</v>
      </c>
      <c r="O1456" s="70">
        <v>818.19799999999998</v>
      </c>
      <c r="P1456" s="70">
        <v>504.44940000000003</v>
      </c>
      <c r="Q1456" s="70">
        <f t="shared" si="198"/>
        <v>0.61653707293344651</v>
      </c>
      <c r="R1456" s="23">
        <f t="shared" si="199"/>
        <v>8.1999430700148395</v>
      </c>
      <c r="S1456" s="25">
        <v>6.609</v>
      </c>
      <c r="T1456" s="23">
        <f t="shared" si="200"/>
        <v>0.80598120542659324</v>
      </c>
      <c r="U1456" s="23">
        <f t="shared" si="201"/>
        <v>1.2407237206861612</v>
      </c>
      <c r="V1456" s="23">
        <f t="shared" si="202"/>
        <v>0.16873842601331793</v>
      </c>
      <c r="W1456" s="1">
        <v>995</v>
      </c>
      <c r="X1456" s="1">
        <f t="shared" si="203"/>
        <v>1.6958635780232957E-4</v>
      </c>
      <c r="Y1456" s="7">
        <v>2000</v>
      </c>
      <c r="Z1456" s="1">
        <v>10.374000000000001</v>
      </c>
      <c r="AA1456" s="1">
        <f t="shared" si="204"/>
        <v>3.2694497359230683E-2</v>
      </c>
      <c r="AB1456" s="1">
        <f t="shared" si="206"/>
        <v>3.8596438015513039E-4</v>
      </c>
      <c r="AD1456" s="8" t="s">
        <v>169</v>
      </c>
      <c r="AE1456" s="1" t="s">
        <v>69</v>
      </c>
      <c r="AF1456" s="1" t="s">
        <v>70</v>
      </c>
      <c r="AG1456" s="1" t="s">
        <v>157</v>
      </c>
      <c r="AH1456" s="1" t="s">
        <v>114</v>
      </c>
      <c r="AI1456" s="1" t="s">
        <v>130</v>
      </c>
      <c r="AJ1456" s="1" t="s">
        <v>140</v>
      </c>
      <c r="AK1456" s="8" t="s">
        <v>169</v>
      </c>
    </row>
    <row r="1457" spans="1:37" ht="16">
      <c r="A1457" s="8" t="s">
        <v>168</v>
      </c>
      <c r="B1457" s="8" t="s">
        <v>169</v>
      </c>
      <c r="C1457" s="8" t="s">
        <v>66</v>
      </c>
      <c r="D1457" s="8" t="s">
        <v>67</v>
      </c>
      <c r="E1457" s="24">
        <v>1</v>
      </c>
      <c r="F1457" s="13">
        <v>100.892</v>
      </c>
      <c r="G1457" s="24">
        <v>66.7</v>
      </c>
      <c r="I1457" s="13">
        <v>-37.564999999999998</v>
      </c>
      <c r="J1457" s="38">
        <v>1.0645760327573393</v>
      </c>
      <c r="K1457" s="103">
        <f t="shared" si="205"/>
        <v>1.1515474554601364</v>
      </c>
      <c r="L1457" s="25">
        <v>5.5629999999999997</v>
      </c>
      <c r="N1457">
        <v>13.3</v>
      </c>
      <c r="O1457" s="70">
        <v>818.19799999999998</v>
      </c>
      <c r="P1457" s="70">
        <v>504.44940000000003</v>
      </c>
      <c r="Q1457" s="70">
        <f t="shared" si="198"/>
        <v>0.61653707293344651</v>
      </c>
      <c r="R1457" s="23">
        <f t="shared" si="199"/>
        <v>8.1999430700148395</v>
      </c>
      <c r="S1457" s="25">
        <v>6.609</v>
      </c>
      <c r="T1457" s="23">
        <f t="shared" si="200"/>
        <v>0.80598120542659324</v>
      </c>
      <c r="U1457" s="23">
        <f t="shared" si="201"/>
        <v>1.2407237206861612</v>
      </c>
      <c r="V1457" s="23">
        <f t="shared" si="202"/>
        <v>6.9021460581771148</v>
      </c>
      <c r="W1457" s="1">
        <v>995</v>
      </c>
      <c r="X1457" s="1">
        <f t="shared" si="203"/>
        <v>6.9368302092232314E-3</v>
      </c>
      <c r="Y1457" s="7">
        <v>2000</v>
      </c>
      <c r="Z1457" s="1">
        <v>10.374000000000001</v>
      </c>
      <c r="AA1457" s="1">
        <f t="shared" si="204"/>
        <v>1.3373491824220611</v>
      </c>
      <c r="AB1457" s="1">
        <f t="shared" si="206"/>
        <v>1.5400210480798183E-2</v>
      </c>
      <c r="AD1457" s="8" t="s">
        <v>169</v>
      </c>
      <c r="AE1457" s="1" t="s">
        <v>69</v>
      </c>
      <c r="AF1457" s="1" t="s">
        <v>70</v>
      </c>
      <c r="AG1457" s="1" t="s">
        <v>157</v>
      </c>
      <c r="AH1457" s="1" t="s">
        <v>114</v>
      </c>
      <c r="AI1457" s="1" t="s">
        <v>130</v>
      </c>
      <c r="AJ1457" s="1" t="s">
        <v>140</v>
      </c>
      <c r="AK1457" s="8" t="s">
        <v>169</v>
      </c>
    </row>
    <row r="1458" spans="1:37" ht="16">
      <c r="A1458" s="8" t="s">
        <v>168</v>
      </c>
      <c r="B1458" s="8" t="s">
        <v>169</v>
      </c>
      <c r="C1458" s="8" t="s">
        <v>66</v>
      </c>
      <c r="D1458" s="8" t="s">
        <v>67</v>
      </c>
      <c r="E1458" s="24">
        <v>2</v>
      </c>
      <c r="F1458" s="13">
        <v>100.65600000000001</v>
      </c>
      <c r="G1458" s="24">
        <v>126.4</v>
      </c>
      <c r="I1458" s="13">
        <v>-37.659999999999997</v>
      </c>
      <c r="J1458" s="38">
        <v>1.0644720691938445</v>
      </c>
      <c r="K1458" s="103">
        <f t="shared" si="205"/>
        <v>1.1514350973552043</v>
      </c>
      <c r="L1458" s="25">
        <v>5.55</v>
      </c>
      <c r="N1458">
        <v>13.3</v>
      </c>
      <c r="O1458" s="70">
        <v>818.19799999999998</v>
      </c>
      <c r="P1458" s="70">
        <v>504.44940000000003</v>
      </c>
      <c r="Q1458" s="70">
        <f t="shared" si="198"/>
        <v>0.61653707293344651</v>
      </c>
      <c r="R1458" s="23">
        <f t="shared" si="199"/>
        <v>8.1999430700148395</v>
      </c>
      <c r="S1458" s="25">
        <v>6.609</v>
      </c>
      <c r="T1458" s="23">
        <f t="shared" si="200"/>
        <v>0.80598120542659324</v>
      </c>
      <c r="U1458" s="23">
        <f t="shared" si="201"/>
        <v>1.2407237206861612</v>
      </c>
      <c r="V1458" s="23">
        <f t="shared" si="202"/>
        <v>6.8860166498081945</v>
      </c>
      <c r="W1458" s="1">
        <v>995</v>
      </c>
      <c r="X1458" s="1">
        <f t="shared" si="203"/>
        <v>6.9206197485509489E-3</v>
      </c>
      <c r="Y1458" s="7">
        <v>2000</v>
      </c>
      <c r="Z1458" s="1">
        <v>10.374000000000001</v>
      </c>
      <c r="AA1458" s="1">
        <f t="shared" si="204"/>
        <v>1.3342239731156638</v>
      </c>
      <c r="AB1458" s="1">
        <f t="shared" si="206"/>
        <v>1.5362723103780819E-2</v>
      </c>
      <c r="AD1458" s="8" t="s">
        <v>169</v>
      </c>
      <c r="AE1458" s="1" t="s">
        <v>69</v>
      </c>
      <c r="AF1458" s="1" t="s">
        <v>70</v>
      </c>
      <c r="AG1458" s="1" t="s">
        <v>157</v>
      </c>
      <c r="AH1458" s="1" t="s">
        <v>114</v>
      </c>
      <c r="AI1458" s="1" t="s">
        <v>130</v>
      </c>
      <c r="AJ1458" s="1" t="s">
        <v>140</v>
      </c>
      <c r="AK1458" s="8" t="s">
        <v>169</v>
      </c>
    </row>
    <row r="1459" spans="1:37" ht="16">
      <c r="A1459" s="8" t="s">
        <v>168</v>
      </c>
      <c r="B1459" s="8" t="s">
        <v>169</v>
      </c>
      <c r="C1459" s="8" t="s">
        <v>66</v>
      </c>
      <c r="D1459" s="8" t="s">
        <v>67</v>
      </c>
      <c r="E1459" s="24">
        <v>3</v>
      </c>
      <c r="F1459" s="13">
        <v>100.691</v>
      </c>
      <c r="G1459" s="24">
        <v>186.2</v>
      </c>
      <c r="I1459" s="13">
        <v>-37.69</v>
      </c>
      <c r="J1459" s="38">
        <v>1.0644392385494523</v>
      </c>
      <c r="K1459" s="103">
        <f t="shared" si="205"/>
        <v>1.151399615795317</v>
      </c>
      <c r="L1459" s="25">
        <v>5.5519999999999996</v>
      </c>
      <c r="N1459">
        <v>13.3</v>
      </c>
      <c r="O1459" s="70">
        <v>818.19799999999998</v>
      </c>
      <c r="P1459" s="70">
        <v>504.44940000000003</v>
      </c>
      <c r="Q1459" s="70">
        <f t="shared" si="198"/>
        <v>0.61653707293344651</v>
      </c>
      <c r="R1459" s="23">
        <f t="shared" si="199"/>
        <v>8.1999430700148395</v>
      </c>
      <c r="S1459" s="25">
        <v>6.609</v>
      </c>
      <c r="T1459" s="23">
        <f t="shared" si="200"/>
        <v>0.80598120542659324</v>
      </c>
      <c r="U1459" s="23">
        <f t="shared" si="201"/>
        <v>1.2407237206861612</v>
      </c>
      <c r="V1459" s="23">
        <f t="shared" si="202"/>
        <v>6.8884980972495669</v>
      </c>
      <c r="W1459" s="1">
        <v>995</v>
      </c>
      <c r="X1459" s="1">
        <f t="shared" si="203"/>
        <v>6.9231136655774541E-3</v>
      </c>
      <c r="Y1459" s="7">
        <v>2000</v>
      </c>
      <c r="Z1459" s="1">
        <v>10.374000000000001</v>
      </c>
      <c r="AA1459" s="1">
        <f t="shared" si="204"/>
        <v>1.3347047745474174</v>
      </c>
      <c r="AB1459" s="1">
        <f t="shared" si="206"/>
        <v>1.5367785646140716E-2</v>
      </c>
      <c r="AD1459" s="8" t="s">
        <v>169</v>
      </c>
      <c r="AE1459" s="1" t="s">
        <v>69</v>
      </c>
      <c r="AF1459" s="1" t="s">
        <v>70</v>
      </c>
      <c r="AG1459" s="1" t="s">
        <v>157</v>
      </c>
      <c r="AH1459" s="1" t="s">
        <v>114</v>
      </c>
      <c r="AI1459" s="1" t="s">
        <v>130</v>
      </c>
      <c r="AJ1459" s="1" t="s">
        <v>140</v>
      </c>
      <c r="AK1459" s="8" t="s">
        <v>169</v>
      </c>
    </row>
    <row r="1460" spans="1:37" ht="16">
      <c r="A1460" s="8" t="s">
        <v>168</v>
      </c>
      <c r="B1460" s="8" t="s">
        <v>169</v>
      </c>
      <c r="C1460" s="8" t="s">
        <v>66</v>
      </c>
      <c r="D1460" s="8" t="s">
        <v>67</v>
      </c>
      <c r="E1460" s="24">
        <v>4</v>
      </c>
      <c r="F1460" s="13">
        <v>100.535</v>
      </c>
      <c r="G1460" s="24">
        <v>245.8</v>
      </c>
      <c r="I1460" s="13">
        <v>-37.685000000000002</v>
      </c>
      <c r="J1460" s="38">
        <v>1.0644447103250312</v>
      </c>
      <c r="K1460" s="103">
        <f t="shared" si="205"/>
        <v>1.1514055293904009</v>
      </c>
      <c r="L1460" s="25">
        <v>5.5430000000000001</v>
      </c>
      <c r="N1460">
        <v>13.3</v>
      </c>
      <c r="O1460" s="70">
        <v>818.19799999999998</v>
      </c>
      <c r="P1460" s="70">
        <v>504.44940000000003</v>
      </c>
      <c r="Q1460" s="70">
        <f t="shared" si="198"/>
        <v>0.61653707293344651</v>
      </c>
      <c r="R1460" s="23">
        <f t="shared" si="199"/>
        <v>8.1999430700148395</v>
      </c>
      <c r="S1460" s="25">
        <v>6.609</v>
      </c>
      <c r="T1460" s="23">
        <f t="shared" si="200"/>
        <v>0.80598120542659324</v>
      </c>
      <c r="U1460" s="23">
        <f t="shared" si="201"/>
        <v>1.2407237206861612</v>
      </c>
      <c r="V1460" s="23">
        <f t="shared" si="202"/>
        <v>6.8773315837633922</v>
      </c>
      <c r="W1460" s="1">
        <v>995</v>
      </c>
      <c r="X1460" s="1">
        <f t="shared" si="203"/>
        <v>6.9118910389581829E-3</v>
      </c>
      <c r="Y1460" s="7">
        <v>2000</v>
      </c>
      <c r="Z1460" s="1">
        <v>10.374000000000001</v>
      </c>
      <c r="AA1460" s="1">
        <f t="shared" si="204"/>
        <v>1.3325411681045272</v>
      </c>
      <c r="AB1460" s="1">
        <f t="shared" si="206"/>
        <v>1.5342952690958964E-2</v>
      </c>
      <c r="AD1460" s="8" t="s">
        <v>169</v>
      </c>
      <c r="AE1460" s="1" t="s">
        <v>69</v>
      </c>
      <c r="AF1460" s="1" t="s">
        <v>70</v>
      </c>
      <c r="AG1460" s="1" t="s">
        <v>157</v>
      </c>
      <c r="AH1460" s="1" t="s">
        <v>114</v>
      </c>
      <c r="AI1460" s="1" t="s">
        <v>130</v>
      </c>
      <c r="AJ1460" s="1" t="s">
        <v>140</v>
      </c>
      <c r="AK1460" s="8" t="s">
        <v>169</v>
      </c>
    </row>
    <row r="1461" spans="1:37" ht="16">
      <c r="A1461" s="8" t="s">
        <v>168</v>
      </c>
      <c r="B1461" s="8" t="s">
        <v>169</v>
      </c>
      <c r="C1461" s="8" t="s">
        <v>66</v>
      </c>
      <c r="D1461" s="8" t="s">
        <v>67</v>
      </c>
      <c r="E1461" s="24">
        <v>5</v>
      </c>
      <c r="F1461" s="13">
        <v>100.595</v>
      </c>
      <c r="G1461" s="24">
        <v>305.60000000000002</v>
      </c>
      <c r="I1461" s="13">
        <v>-37.713000000000001</v>
      </c>
      <c r="J1461" s="38">
        <v>1.064414068373996</v>
      </c>
      <c r="K1461" s="103">
        <f t="shared" si="205"/>
        <v>1.1513724132488194</v>
      </c>
      <c r="L1461" s="25">
        <v>5.5469999999999997</v>
      </c>
      <c r="N1461">
        <v>13.3</v>
      </c>
      <c r="O1461" s="70">
        <v>818.19799999999998</v>
      </c>
      <c r="P1461" s="70">
        <v>504.44940000000003</v>
      </c>
      <c r="Q1461" s="70">
        <f t="shared" si="198"/>
        <v>0.61653707293344651</v>
      </c>
      <c r="R1461" s="23">
        <f t="shared" si="199"/>
        <v>8.1999430700148395</v>
      </c>
      <c r="S1461" s="25">
        <v>6.609</v>
      </c>
      <c r="T1461" s="23">
        <f t="shared" si="200"/>
        <v>0.80598120542659324</v>
      </c>
      <c r="U1461" s="23">
        <f t="shared" si="201"/>
        <v>1.2407237206861612</v>
      </c>
      <c r="V1461" s="23">
        <f t="shared" si="202"/>
        <v>6.882294478646136</v>
      </c>
      <c r="W1461" s="1">
        <v>995</v>
      </c>
      <c r="X1461" s="1">
        <f t="shared" si="203"/>
        <v>6.9168788730111916E-3</v>
      </c>
      <c r="Y1461" s="7">
        <v>2000</v>
      </c>
      <c r="Z1461" s="1">
        <v>10.374000000000001</v>
      </c>
      <c r="AA1461" s="1">
        <f t="shared" si="204"/>
        <v>1.3335027709680338</v>
      </c>
      <c r="AB1461" s="1">
        <f t="shared" si="206"/>
        <v>1.535358303483453E-2</v>
      </c>
      <c r="AD1461" s="8" t="s">
        <v>169</v>
      </c>
      <c r="AE1461" s="1" t="s">
        <v>69</v>
      </c>
      <c r="AF1461" s="1" t="s">
        <v>70</v>
      </c>
      <c r="AG1461" s="1" t="s">
        <v>157</v>
      </c>
      <c r="AH1461" s="1" t="s">
        <v>114</v>
      </c>
      <c r="AI1461" s="1" t="s">
        <v>130</v>
      </c>
      <c r="AJ1461" s="1" t="s">
        <v>140</v>
      </c>
      <c r="AK1461" s="8" t="s">
        <v>169</v>
      </c>
    </row>
    <row r="1462" spans="1:37" ht="16">
      <c r="A1462" s="8" t="s">
        <v>168</v>
      </c>
      <c r="B1462" s="8" t="s">
        <v>169</v>
      </c>
      <c r="C1462" s="8" t="s">
        <v>66</v>
      </c>
      <c r="D1462" s="8" t="s">
        <v>67</v>
      </c>
      <c r="E1462" s="24">
        <v>6</v>
      </c>
      <c r="F1462" s="13">
        <v>100.613</v>
      </c>
      <c r="G1462" s="24">
        <v>365.3</v>
      </c>
      <c r="I1462" s="13">
        <v>-37.716000000000001</v>
      </c>
      <c r="J1462" s="38">
        <v>1.064410785306688</v>
      </c>
      <c r="K1462" s="103">
        <f t="shared" si="205"/>
        <v>1.1513688650894773</v>
      </c>
      <c r="L1462" s="25">
        <v>5.548</v>
      </c>
      <c r="N1462">
        <v>13.3</v>
      </c>
      <c r="O1462" s="70">
        <v>818.19799999999998</v>
      </c>
      <c r="P1462" s="70">
        <v>504.44940000000003</v>
      </c>
      <c r="Q1462" s="70">
        <f t="shared" si="198"/>
        <v>0.61653707293344651</v>
      </c>
      <c r="R1462" s="23">
        <f t="shared" si="199"/>
        <v>8.1999430700148395</v>
      </c>
      <c r="S1462" s="25">
        <v>6.609</v>
      </c>
      <c r="T1462" s="23">
        <f t="shared" si="200"/>
        <v>0.80598120542659324</v>
      </c>
      <c r="U1462" s="23">
        <f t="shared" si="201"/>
        <v>1.2407237206861612</v>
      </c>
      <c r="V1462" s="23">
        <f t="shared" si="202"/>
        <v>6.8835352023668221</v>
      </c>
      <c r="W1462" s="1">
        <v>995</v>
      </c>
      <c r="X1462" s="1">
        <f t="shared" si="203"/>
        <v>6.9181258315244446E-3</v>
      </c>
      <c r="Y1462" s="7">
        <v>2000</v>
      </c>
      <c r="Z1462" s="1">
        <v>10.374000000000001</v>
      </c>
      <c r="AA1462" s="1">
        <f t="shared" si="204"/>
        <v>1.3337431716839105</v>
      </c>
      <c r="AB1462" s="1">
        <f t="shared" si="206"/>
        <v>1.535630361902544E-2</v>
      </c>
      <c r="AD1462" s="8" t="s">
        <v>169</v>
      </c>
      <c r="AE1462" s="1" t="s">
        <v>69</v>
      </c>
      <c r="AF1462" s="1" t="s">
        <v>70</v>
      </c>
      <c r="AG1462" s="1" t="s">
        <v>157</v>
      </c>
      <c r="AH1462" s="1" t="s">
        <v>114</v>
      </c>
      <c r="AI1462" s="1" t="s">
        <v>130</v>
      </c>
      <c r="AJ1462" s="1" t="s">
        <v>140</v>
      </c>
      <c r="AK1462" s="8" t="s">
        <v>169</v>
      </c>
    </row>
    <row r="1463" spans="1:37" ht="16">
      <c r="A1463" s="8" t="s">
        <v>168</v>
      </c>
      <c r="B1463" s="8" t="s">
        <v>169</v>
      </c>
      <c r="C1463" s="8" t="s">
        <v>66</v>
      </c>
      <c r="D1463" s="8" t="s">
        <v>67</v>
      </c>
      <c r="E1463" s="24">
        <v>7</v>
      </c>
      <c r="F1463" s="13">
        <v>100.658</v>
      </c>
      <c r="G1463" s="24">
        <v>425.1</v>
      </c>
      <c r="I1463" s="13">
        <v>-37.729999999999997</v>
      </c>
      <c r="J1463" s="38">
        <v>1.0643954643230358</v>
      </c>
      <c r="K1463" s="103">
        <f t="shared" si="205"/>
        <v>1.1513523070091771</v>
      </c>
      <c r="L1463" s="25">
        <v>5.55</v>
      </c>
      <c r="N1463">
        <v>13.3</v>
      </c>
      <c r="O1463" s="70">
        <v>818.19799999999998</v>
      </c>
      <c r="P1463" s="70">
        <v>504.44940000000003</v>
      </c>
      <c r="Q1463" s="70">
        <f t="shared" si="198"/>
        <v>0.61653707293344651</v>
      </c>
      <c r="R1463" s="23">
        <f t="shared" si="199"/>
        <v>8.1999430700148395</v>
      </c>
      <c r="S1463" s="25">
        <v>6.609</v>
      </c>
      <c r="T1463" s="23">
        <f t="shared" si="200"/>
        <v>0.80598120542659324</v>
      </c>
      <c r="U1463" s="23">
        <f t="shared" si="201"/>
        <v>1.2407237206861612</v>
      </c>
      <c r="V1463" s="23">
        <f t="shared" si="202"/>
        <v>6.8860166498081945</v>
      </c>
      <c r="W1463" s="1">
        <v>995</v>
      </c>
      <c r="X1463" s="1">
        <f t="shared" si="203"/>
        <v>6.9206197485509489E-3</v>
      </c>
      <c r="Y1463" s="7">
        <v>2000</v>
      </c>
      <c r="Z1463" s="1">
        <v>10.374000000000001</v>
      </c>
      <c r="AA1463" s="1">
        <f t="shared" si="204"/>
        <v>1.3342239731156638</v>
      </c>
      <c r="AB1463" s="1">
        <f t="shared" si="206"/>
        <v>1.5361618495136696E-2</v>
      </c>
      <c r="AD1463" s="8" t="s">
        <v>169</v>
      </c>
      <c r="AE1463" s="1" t="s">
        <v>69</v>
      </c>
      <c r="AF1463" s="1" t="s">
        <v>70</v>
      </c>
      <c r="AG1463" s="1" t="s">
        <v>157</v>
      </c>
      <c r="AH1463" s="1" t="s">
        <v>114</v>
      </c>
      <c r="AI1463" s="1" t="s">
        <v>130</v>
      </c>
      <c r="AJ1463" s="1" t="s">
        <v>140</v>
      </c>
      <c r="AK1463" s="8" t="s">
        <v>169</v>
      </c>
    </row>
    <row r="1464" spans="1:37" ht="16">
      <c r="A1464" s="8" t="s">
        <v>168</v>
      </c>
      <c r="B1464" s="8" t="s">
        <v>169</v>
      </c>
      <c r="C1464" s="8" t="s">
        <v>66</v>
      </c>
      <c r="D1464" s="8" t="s">
        <v>67</v>
      </c>
      <c r="E1464" s="24">
        <v>13</v>
      </c>
      <c r="F1464" s="13">
        <v>0.61399999999999999</v>
      </c>
      <c r="G1464" s="24">
        <v>1160.8</v>
      </c>
      <c r="I1464" s="13">
        <v>-20.888999999999999</v>
      </c>
      <c r="J1464" s="38">
        <v>1.0828220835828739</v>
      </c>
      <c r="K1464" s="103">
        <f t="shared" si="205"/>
        <v>1.1712664854815384</v>
      </c>
      <c r="L1464" s="25">
        <v>3.4000000000000002E-2</v>
      </c>
      <c r="N1464">
        <v>13.3</v>
      </c>
      <c r="O1464" s="70">
        <v>818.19799999999998</v>
      </c>
      <c r="P1464" s="70">
        <v>504.44940000000003</v>
      </c>
      <c r="Q1464" s="70">
        <f t="shared" si="198"/>
        <v>0.61653707293344651</v>
      </c>
      <c r="R1464" s="23">
        <f t="shared" si="199"/>
        <v>8.1999430700148395</v>
      </c>
      <c r="S1464" s="25">
        <v>6.609</v>
      </c>
      <c r="T1464" s="23">
        <f t="shared" si="200"/>
        <v>0.80598120542659324</v>
      </c>
      <c r="U1464" s="23">
        <f t="shared" si="201"/>
        <v>1.2407237206861612</v>
      </c>
      <c r="V1464" s="23">
        <f t="shared" si="202"/>
        <v>4.2184606503329482E-2</v>
      </c>
      <c r="W1464" s="1">
        <v>995</v>
      </c>
      <c r="X1464" s="1">
        <f t="shared" si="203"/>
        <v>4.2396589450582391E-5</v>
      </c>
      <c r="Y1464" s="7">
        <v>2000</v>
      </c>
      <c r="Z1464" s="1">
        <v>10.374000000000001</v>
      </c>
      <c r="AA1464" s="1">
        <f t="shared" si="204"/>
        <v>8.1736243398076707E-3</v>
      </c>
      <c r="AB1464" s="1">
        <f t="shared" si="206"/>
        <v>9.5734922541328908E-5</v>
      </c>
      <c r="AD1464" s="8" t="s">
        <v>169</v>
      </c>
      <c r="AE1464" s="1" t="s">
        <v>69</v>
      </c>
      <c r="AF1464" s="1" t="s">
        <v>70</v>
      </c>
      <c r="AG1464" s="1" t="s">
        <v>157</v>
      </c>
      <c r="AH1464" s="1" t="s">
        <v>114</v>
      </c>
      <c r="AI1464" s="1" t="s">
        <v>130</v>
      </c>
      <c r="AJ1464" s="1" t="s">
        <v>140</v>
      </c>
      <c r="AK1464" s="8" t="s">
        <v>169</v>
      </c>
    </row>
    <row r="1465" spans="1:37" ht="16">
      <c r="A1465" s="8" t="s">
        <v>168</v>
      </c>
      <c r="B1465" s="8" t="s">
        <v>169</v>
      </c>
      <c r="C1465" s="8" t="s">
        <v>66</v>
      </c>
      <c r="D1465" s="8" t="s">
        <v>67</v>
      </c>
      <c r="E1465" s="24">
        <v>19</v>
      </c>
      <c r="F1465" s="13">
        <v>0.60499999999999998</v>
      </c>
      <c r="G1465" s="24">
        <v>1484.9</v>
      </c>
      <c r="I1465" s="13">
        <v>15.292999999999999</v>
      </c>
      <c r="J1465" s="38">
        <v>1.1223874976674466</v>
      </c>
      <c r="K1465" s="103">
        <f t="shared" si="205"/>
        <v>1.2140239212017929</v>
      </c>
      <c r="L1465" s="25">
        <v>3.3000000000000002E-2</v>
      </c>
      <c r="N1465">
        <v>13.3</v>
      </c>
      <c r="O1465" s="70">
        <v>818.19799999999998</v>
      </c>
      <c r="P1465" s="70">
        <v>504.44940000000003</v>
      </c>
      <c r="Q1465" s="70">
        <f t="shared" si="198"/>
        <v>0.61653707293344651</v>
      </c>
      <c r="R1465" s="23">
        <f t="shared" si="199"/>
        <v>8.1999430700148395</v>
      </c>
      <c r="S1465" s="25">
        <v>6.609</v>
      </c>
      <c r="T1465" s="23">
        <f t="shared" si="200"/>
        <v>0.80598120542659324</v>
      </c>
      <c r="U1465" s="23">
        <f t="shared" si="201"/>
        <v>1.2407237206861612</v>
      </c>
      <c r="V1465" s="23">
        <f t="shared" si="202"/>
        <v>4.0943882782643319E-2</v>
      </c>
      <c r="W1465" s="1">
        <v>995</v>
      </c>
      <c r="X1465" s="1">
        <f t="shared" si="203"/>
        <v>4.1149630937329972E-5</v>
      </c>
      <c r="Y1465" s="7">
        <v>2000</v>
      </c>
      <c r="Z1465" s="1">
        <v>10.374000000000001</v>
      </c>
      <c r="AA1465" s="1">
        <f t="shared" si="204"/>
        <v>7.9332236239309743E-3</v>
      </c>
      <c r="AB1465" s="1">
        <f t="shared" si="206"/>
        <v>9.6311232516953791E-5</v>
      </c>
      <c r="AD1465" s="8" t="s">
        <v>169</v>
      </c>
      <c r="AE1465" s="1" t="s">
        <v>69</v>
      </c>
      <c r="AF1465" s="1" t="s">
        <v>70</v>
      </c>
      <c r="AG1465" s="1" t="s">
        <v>157</v>
      </c>
      <c r="AH1465" s="1" t="s">
        <v>114</v>
      </c>
      <c r="AI1465" s="1" t="s">
        <v>130</v>
      </c>
      <c r="AJ1465" s="1" t="s">
        <v>140</v>
      </c>
      <c r="AK1465" s="8" t="s">
        <v>169</v>
      </c>
    </row>
    <row r="1466" spans="1:37" ht="16">
      <c r="A1466" s="8" t="s">
        <v>168</v>
      </c>
      <c r="B1466" s="8" t="s">
        <v>169</v>
      </c>
      <c r="C1466" s="8" t="s">
        <v>66</v>
      </c>
      <c r="D1466" s="8" t="s">
        <v>67</v>
      </c>
      <c r="E1466" s="24">
        <v>27</v>
      </c>
      <c r="F1466" s="13">
        <v>0.59399999999999997</v>
      </c>
      <c r="G1466" s="24">
        <v>1630.4</v>
      </c>
      <c r="I1466" s="13">
        <v>-15.138</v>
      </c>
      <c r="J1466" s="38">
        <v>1.0891129815129605</v>
      </c>
      <c r="K1466" s="103">
        <f t="shared" si="205"/>
        <v>1.1780651014095493</v>
      </c>
      <c r="L1466" s="25">
        <v>3.3000000000000002E-2</v>
      </c>
      <c r="N1466">
        <v>13.3</v>
      </c>
      <c r="O1466" s="70">
        <v>818.19799999999998</v>
      </c>
      <c r="P1466" s="70">
        <v>504.44940000000003</v>
      </c>
      <c r="Q1466" s="70">
        <f t="shared" si="198"/>
        <v>0.61653707293344651</v>
      </c>
      <c r="R1466" s="23">
        <f t="shared" si="199"/>
        <v>8.1999430700148395</v>
      </c>
      <c r="S1466" s="25">
        <v>6.609</v>
      </c>
      <c r="T1466" s="23">
        <f t="shared" si="200"/>
        <v>0.80598120542659324</v>
      </c>
      <c r="U1466" s="23">
        <f t="shared" si="201"/>
        <v>1.2407237206861612</v>
      </c>
      <c r="V1466" s="23">
        <f t="shared" si="202"/>
        <v>4.0943882782643319E-2</v>
      </c>
      <c r="W1466" s="1">
        <v>995</v>
      </c>
      <c r="X1466" s="1">
        <f t="shared" si="203"/>
        <v>4.1149630937329972E-5</v>
      </c>
      <c r="Y1466" s="7">
        <v>2000</v>
      </c>
      <c r="Z1466" s="1">
        <v>10.374000000000001</v>
      </c>
      <c r="AA1466" s="1">
        <f t="shared" si="204"/>
        <v>7.9332236239309743E-3</v>
      </c>
      <c r="AB1466" s="1">
        <f t="shared" si="206"/>
        <v>9.3458538930308758E-5</v>
      </c>
      <c r="AD1466" s="8" t="s">
        <v>169</v>
      </c>
      <c r="AE1466" s="1" t="s">
        <v>69</v>
      </c>
      <c r="AF1466" s="1" t="s">
        <v>70</v>
      </c>
      <c r="AG1466" s="1" t="s">
        <v>157</v>
      </c>
      <c r="AH1466" s="1" t="s">
        <v>114</v>
      </c>
      <c r="AI1466" s="1" t="s">
        <v>130</v>
      </c>
      <c r="AJ1466" s="1" t="s">
        <v>140</v>
      </c>
      <c r="AK1466" s="8" t="s">
        <v>169</v>
      </c>
    </row>
    <row r="1467" spans="1:37" ht="16">
      <c r="A1467" s="8" t="s">
        <v>168</v>
      </c>
      <c r="B1467" s="8" t="s">
        <v>169</v>
      </c>
      <c r="C1467" s="8" t="s">
        <v>66</v>
      </c>
      <c r="D1467" s="8" t="s">
        <v>67</v>
      </c>
      <c r="E1467" s="24">
        <v>28</v>
      </c>
      <c r="F1467" s="13">
        <v>0.377</v>
      </c>
      <c r="G1467" s="24">
        <v>1637.9</v>
      </c>
      <c r="I1467" s="13">
        <v>-19.321999999999999</v>
      </c>
      <c r="J1467" s="38">
        <v>1.0845362712352622</v>
      </c>
      <c r="K1467" s="103">
        <f t="shared" si="205"/>
        <v>1.1731190266687059</v>
      </c>
      <c r="L1467" s="25">
        <v>2.1000000000000001E-2</v>
      </c>
      <c r="N1467">
        <v>13.3</v>
      </c>
      <c r="O1467" s="70">
        <v>818.19799999999998</v>
      </c>
      <c r="P1467" s="70">
        <v>504.44940000000003</v>
      </c>
      <c r="Q1467" s="70">
        <f t="shared" si="198"/>
        <v>0.61653707293344651</v>
      </c>
      <c r="R1467" s="23">
        <f t="shared" si="199"/>
        <v>8.1999430700148395</v>
      </c>
      <c r="S1467" s="25">
        <v>6.609</v>
      </c>
      <c r="T1467" s="23">
        <f t="shared" si="200"/>
        <v>0.80598120542659324</v>
      </c>
      <c r="U1467" s="23">
        <f t="shared" si="201"/>
        <v>1.2407237206861612</v>
      </c>
      <c r="V1467" s="23">
        <f t="shared" si="202"/>
        <v>2.6055198134409388E-2</v>
      </c>
      <c r="W1467" s="1">
        <v>995</v>
      </c>
      <c r="X1467" s="1">
        <f t="shared" si="203"/>
        <v>2.6186128778300892E-5</v>
      </c>
      <c r="Y1467" s="7">
        <v>2000</v>
      </c>
      <c r="Z1467" s="1">
        <v>10.374000000000001</v>
      </c>
      <c r="AA1467" s="1">
        <f t="shared" si="204"/>
        <v>5.0484150334106212E-3</v>
      </c>
      <c r="AB1467" s="1">
        <f t="shared" si="206"/>
        <v>5.92239173021433E-5</v>
      </c>
      <c r="AD1467" s="8" t="s">
        <v>169</v>
      </c>
      <c r="AE1467" s="1" t="s">
        <v>69</v>
      </c>
      <c r="AF1467" s="1" t="s">
        <v>70</v>
      </c>
      <c r="AG1467" s="1" t="s">
        <v>157</v>
      </c>
      <c r="AH1467" s="1" t="s">
        <v>114</v>
      </c>
      <c r="AI1467" s="1" t="s">
        <v>130</v>
      </c>
      <c r="AJ1467" s="1" t="s">
        <v>140</v>
      </c>
      <c r="AK1467" s="8" t="s">
        <v>169</v>
      </c>
    </row>
    <row r="1468" spans="1:37" ht="16">
      <c r="A1468" s="8" t="s">
        <v>168</v>
      </c>
      <c r="B1468" s="8" t="s">
        <v>169</v>
      </c>
      <c r="C1468" s="8" t="s">
        <v>66</v>
      </c>
      <c r="D1468" s="8" t="s">
        <v>67</v>
      </c>
      <c r="E1468" s="24">
        <v>34</v>
      </c>
      <c r="F1468" s="13">
        <v>0.85699999999999998</v>
      </c>
      <c r="G1468" s="24">
        <v>1735.1</v>
      </c>
      <c r="I1468" s="13">
        <v>-19.196999999999999</v>
      </c>
      <c r="J1468" s="38">
        <v>1.0846730098741197</v>
      </c>
      <c r="K1468" s="103">
        <f t="shared" si="205"/>
        <v>1.1732668013728635</v>
      </c>
      <c r="L1468" s="25">
        <v>4.7E-2</v>
      </c>
      <c r="N1468">
        <v>13.3</v>
      </c>
      <c r="O1468" s="70">
        <v>818.19799999999998</v>
      </c>
      <c r="P1468" s="70">
        <v>504.44940000000003</v>
      </c>
      <c r="Q1468" s="70">
        <f t="shared" si="198"/>
        <v>0.61653707293344651</v>
      </c>
      <c r="R1468" s="23">
        <f t="shared" si="199"/>
        <v>8.1999430700148395</v>
      </c>
      <c r="S1468" s="25">
        <v>6.609</v>
      </c>
      <c r="T1468" s="23">
        <f t="shared" si="200"/>
        <v>0.80598120542659324</v>
      </c>
      <c r="U1468" s="23">
        <f t="shared" si="201"/>
        <v>1.2407237206861612</v>
      </c>
      <c r="V1468" s="23">
        <f t="shared" si="202"/>
        <v>5.8314014872249575E-2</v>
      </c>
      <c r="W1468" s="1">
        <v>995</v>
      </c>
      <c r="X1468" s="1">
        <f t="shared" si="203"/>
        <v>5.8607050122863897E-5</v>
      </c>
      <c r="Y1468" s="7">
        <v>2000</v>
      </c>
      <c r="Z1468" s="1">
        <v>10.374000000000001</v>
      </c>
      <c r="AA1468" s="1">
        <f t="shared" si="204"/>
        <v>1.1298833646204723E-2</v>
      </c>
      <c r="AB1468" s="1">
        <f t="shared" si="206"/>
        <v>1.3256546411326704E-4</v>
      </c>
      <c r="AD1468" s="8" t="s">
        <v>169</v>
      </c>
      <c r="AE1468" s="1" t="s">
        <v>69</v>
      </c>
      <c r="AF1468" s="1" t="s">
        <v>70</v>
      </c>
      <c r="AG1468" s="1" t="s">
        <v>157</v>
      </c>
      <c r="AH1468" s="1" t="s">
        <v>114</v>
      </c>
      <c r="AI1468" s="1" t="s">
        <v>130</v>
      </c>
      <c r="AJ1468" s="1" t="s">
        <v>140</v>
      </c>
      <c r="AK1468" s="8" t="s">
        <v>169</v>
      </c>
    </row>
    <row r="1469" spans="1:37" ht="16">
      <c r="A1469" s="8" t="s">
        <v>168</v>
      </c>
      <c r="B1469" s="8" t="s">
        <v>169</v>
      </c>
      <c r="C1469" s="8" t="s">
        <v>66</v>
      </c>
      <c r="D1469" s="8" t="s">
        <v>67</v>
      </c>
      <c r="E1469" s="24">
        <v>37</v>
      </c>
      <c r="F1469" s="13">
        <v>1.3280000000000001</v>
      </c>
      <c r="G1469" s="24">
        <v>1811.4</v>
      </c>
      <c r="I1469" s="13">
        <v>-8.8019999999999996</v>
      </c>
      <c r="J1469" s="38">
        <v>1.0960428722985187</v>
      </c>
      <c r="K1469" s="103">
        <f t="shared" si="205"/>
        <v>1.1855541994792707</v>
      </c>
      <c r="L1469" s="25">
        <v>7.2999999999999995E-2</v>
      </c>
      <c r="N1469">
        <v>13.3</v>
      </c>
      <c r="O1469" s="70">
        <v>818.19799999999998</v>
      </c>
      <c r="P1469" s="70">
        <v>504.44940000000003</v>
      </c>
      <c r="Q1469" s="70">
        <f t="shared" si="198"/>
        <v>0.61653707293344651</v>
      </c>
      <c r="R1469" s="23">
        <f t="shared" si="199"/>
        <v>8.1999430700148395</v>
      </c>
      <c r="S1469" s="25">
        <v>6.609</v>
      </c>
      <c r="T1469" s="23">
        <f t="shared" si="200"/>
        <v>0.80598120542659324</v>
      </c>
      <c r="U1469" s="23">
        <f t="shared" si="201"/>
        <v>1.2407237206861612</v>
      </c>
      <c r="V1469" s="23">
        <f t="shared" si="202"/>
        <v>9.0572831610089763E-2</v>
      </c>
      <c r="W1469" s="1">
        <v>995</v>
      </c>
      <c r="X1469" s="1">
        <f t="shared" si="203"/>
        <v>9.1027971467426896E-5</v>
      </c>
      <c r="Y1469" s="7">
        <v>2000</v>
      </c>
      <c r="Z1469" s="1">
        <v>10.374000000000001</v>
      </c>
      <c r="AA1469" s="1">
        <f t="shared" si="204"/>
        <v>1.7549252258998824E-2</v>
      </c>
      <c r="AB1469" s="1">
        <f t="shared" si="206"/>
        <v>2.0805589713377134E-4</v>
      </c>
      <c r="AD1469" s="8" t="s">
        <v>169</v>
      </c>
      <c r="AE1469" s="1" t="s">
        <v>69</v>
      </c>
      <c r="AF1469" s="1" t="s">
        <v>70</v>
      </c>
      <c r="AG1469" s="1" t="s">
        <v>157</v>
      </c>
      <c r="AH1469" s="1" t="s">
        <v>114</v>
      </c>
      <c r="AI1469" s="1" t="s">
        <v>130</v>
      </c>
      <c r="AJ1469" s="1" t="s">
        <v>140</v>
      </c>
      <c r="AK1469" s="8" t="s">
        <v>169</v>
      </c>
    </row>
    <row r="1470" spans="1:37" ht="16">
      <c r="A1470" s="8" t="s">
        <v>168</v>
      </c>
      <c r="B1470" s="8" t="s">
        <v>169</v>
      </c>
      <c r="C1470" s="8" t="s">
        <v>66</v>
      </c>
      <c r="D1470" s="8" t="s">
        <v>67</v>
      </c>
      <c r="E1470" s="24">
        <v>39</v>
      </c>
      <c r="F1470" s="13">
        <v>0.41499999999999998</v>
      </c>
      <c r="G1470" s="24">
        <v>1861.6</v>
      </c>
      <c r="I1470" s="13">
        <v>-24.727</v>
      </c>
      <c r="J1470" s="38">
        <v>1.0786233308767017</v>
      </c>
      <c r="K1470" s="103">
        <f t="shared" si="205"/>
        <v>1.1667288257391493</v>
      </c>
      <c r="L1470" s="25">
        <v>2.3E-2</v>
      </c>
      <c r="N1470">
        <v>13.3</v>
      </c>
      <c r="O1470" s="70">
        <v>818.19799999999998</v>
      </c>
      <c r="P1470" s="70">
        <v>504.44940000000003</v>
      </c>
      <c r="Q1470" s="70">
        <f t="shared" si="198"/>
        <v>0.61653707293344651</v>
      </c>
      <c r="R1470" s="23">
        <f t="shared" si="199"/>
        <v>8.1999430700148395</v>
      </c>
      <c r="S1470" s="25">
        <v>6.609</v>
      </c>
      <c r="T1470" s="23">
        <f t="shared" si="200"/>
        <v>0.80598120542659324</v>
      </c>
      <c r="U1470" s="23">
        <f t="shared" si="201"/>
        <v>1.2407237206861612</v>
      </c>
      <c r="V1470" s="23">
        <f t="shared" si="202"/>
        <v>2.8536645575781706E-2</v>
      </c>
      <c r="W1470" s="1">
        <v>995</v>
      </c>
      <c r="X1470" s="1">
        <f t="shared" si="203"/>
        <v>2.8680045804805735E-5</v>
      </c>
      <c r="Y1470" s="7">
        <v>2000</v>
      </c>
      <c r="Z1470" s="1">
        <v>10.374000000000001</v>
      </c>
      <c r="AA1470" s="1">
        <f t="shared" si="204"/>
        <v>5.5292164651640123E-3</v>
      </c>
      <c r="AB1470" s="1">
        <f t="shared" si="206"/>
        <v>6.4510962336583784E-5</v>
      </c>
      <c r="AD1470" s="8" t="s">
        <v>169</v>
      </c>
      <c r="AE1470" s="1" t="s">
        <v>69</v>
      </c>
      <c r="AF1470" s="1" t="s">
        <v>70</v>
      </c>
      <c r="AG1470" s="1" t="s">
        <v>157</v>
      </c>
      <c r="AH1470" s="1" t="s">
        <v>114</v>
      </c>
      <c r="AI1470" s="1" t="s">
        <v>130</v>
      </c>
      <c r="AJ1470" s="1" t="s">
        <v>140</v>
      </c>
      <c r="AK1470" s="8" t="s">
        <v>169</v>
      </c>
    </row>
    <row r="1471" spans="1:37" ht="16">
      <c r="A1471" s="8" t="s">
        <v>168</v>
      </c>
      <c r="B1471" s="8" t="s">
        <v>169</v>
      </c>
      <c r="C1471" s="8" t="s">
        <v>66</v>
      </c>
      <c r="D1471" s="8" t="s">
        <v>67</v>
      </c>
      <c r="E1471" s="24">
        <v>40</v>
      </c>
      <c r="F1471" s="13">
        <v>1.8149999999999999</v>
      </c>
      <c r="G1471" s="24">
        <v>1871</v>
      </c>
      <c r="I1471" s="13">
        <v>-16.721</v>
      </c>
      <c r="J1471" s="38">
        <v>1.0873814509254436</v>
      </c>
      <c r="K1471" s="103">
        <f t="shared" si="205"/>
        <v>1.1761938316411591</v>
      </c>
      <c r="L1471" s="25">
        <v>0.1</v>
      </c>
      <c r="N1471">
        <v>13.3</v>
      </c>
      <c r="O1471" s="70">
        <v>818.19799999999998</v>
      </c>
      <c r="P1471" s="70">
        <v>504.44940000000003</v>
      </c>
      <c r="Q1471" s="70">
        <f t="shared" si="198"/>
        <v>0.61653707293344651</v>
      </c>
      <c r="R1471" s="23">
        <f t="shared" si="199"/>
        <v>8.1999430700148395</v>
      </c>
      <c r="S1471" s="25">
        <v>6.609</v>
      </c>
      <c r="T1471" s="23">
        <f t="shared" si="200"/>
        <v>0.80598120542659324</v>
      </c>
      <c r="U1471" s="23">
        <f t="shared" si="201"/>
        <v>1.2407237206861612</v>
      </c>
      <c r="V1471" s="23">
        <f t="shared" si="202"/>
        <v>0.12407237206861613</v>
      </c>
      <c r="W1471" s="1">
        <v>995</v>
      </c>
      <c r="X1471" s="1">
        <f t="shared" si="203"/>
        <v>1.2469585132524234E-4</v>
      </c>
      <c r="Y1471" s="7">
        <v>2000</v>
      </c>
      <c r="Z1471" s="1">
        <v>10.374000000000001</v>
      </c>
      <c r="AA1471" s="1">
        <f t="shared" si="204"/>
        <v>2.4040071587669624E-2</v>
      </c>
      <c r="AB1471" s="1">
        <f t="shared" si="206"/>
        <v>2.8275783913628901E-4</v>
      </c>
      <c r="AD1471" s="8" t="s">
        <v>169</v>
      </c>
      <c r="AE1471" s="1" t="s">
        <v>69</v>
      </c>
      <c r="AF1471" s="1" t="s">
        <v>70</v>
      </c>
      <c r="AG1471" s="1" t="s">
        <v>157</v>
      </c>
      <c r="AH1471" s="1" t="s">
        <v>114</v>
      </c>
      <c r="AI1471" s="1" t="s">
        <v>130</v>
      </c>
      <c r="AJ1471" s="1" t="s">
        <v>140</v>
      </c>
      <c r="AK1471" s="8" t="s">
        <v>169</v>
      </c>
    </row>
    <row r="1472" spans="1:37" ht="16">
      <c r="A1472" s="8" t="s">
        <v>168</v>
      </c>
      <c r="B1472" s="8" t="s">
        <v>169</v>
      </c>
      <c r="C1472" s="8" t="s">
        <v>66</v>
      </c>
      <c r="D1472" s="8" t="s">
        <v>67</v>
      </c>
      <c r="E1472" s="24">
        <v>44</v>
      </c>
      <c r="F1472" s="13">
        <v>0.35699999999999998</v>
      </c>
      <c r="G1472" s="24">
        <v>1949.1</v>
      </c>
      <c r="I1472" s="13">
        <v>-33.689</v>
      </c>
      <c r="J1472" s="38">
        <v>1.0688175598414906</v>
      </c>
      <c r="K1472" s="103">
        <f t="shared" si="205"/>
        <v>1.1561314483429235</v>
      </c>
      <c r="L1472" s="25">
        <v>0.02</v>
      </c>
      <c r="N1472">
        <v>13.3</v>
      </c>
      <c r="O1472" s="70">
        <v>818.19799999999998</v>
      </c>
      <c r="P1472" s="70">
        <v>504.44940000000003</v>
      </c>
      <c r="Q1472" s="70">
        <f t="shared" si="198"/>
        <v>0.61653707293344651</v>
      </c>
      <c r="R1472" s="23">
        <f t="shared" si="199"/>
        <v>8.1999430700148395</v>
      </c>
      <c r="S1472" s="25">
        <v>6.609</v>
      </c>
      <c r="T1472" s="23">
        <f t="shared" si="200"/>
        <v>0.80598120542659324</v>
      </c>
      <c r="U1472" s="23">
        <f t="shared" si="201"/>
        <v>1.2407237206861612</v>
      </c>
      <c r="V1472" s="23">
        <f t="shared" si="202"/>
        <v>2.4814474413723225E-2</v>
      </c>
      <c r="W1472" s="1">
        <v>995</v>
      </c>
      <c r="X1472" s="1">
        <f t="shared" si="203"/>
        <v>2.4939170265048469E-5</v>
      </c>
      <c r="Y1472" s="7">
        <v>2000</v>
      </c>
      <c r="Z1472" s="1">
        <v>10.374000000000001</v>
      </c>
      <c r="AA1472" s="1">
        <f t="shared" si="204"/>
        <v>4.8080143175339247E-3</v>
      </c>
      <c r="AB1472" s="1">
        <f t="shared" si="206"/>
        <v>5.5586965565840092E-5</v>
      </c>
      <c r="AD1472" s="8" t="s">
        <v>169</v>
      </c>
      <c r="AE1472" s="1" t="s">
        <v>69</v>
      </c>
      <c r="AF1472" s="1" t="s">
        <v>70</v>
      </c>
      <c r="AG1472" s="1" t="s">
        <v>157</v>
      </c>
      <c r="AH1472" s="1" t="s">
        <v>114</v>
      </c>
      <c r="AI1472" s="1" t="s">
        <v>130</v>
      </c>
      <c r="AJ1472" s="1" t="s">
        <v>140</v>
      </c>
      <c r="AK1472" s="8" t="s">
        <v>169</v>
      </c>
    </row>
    <row r="1473" spans="1:37" ht="16">
      <c r="A1473" s="8" t="s">
        <v>168</v>
      </c>
      <c r="B1473" s="8" t="s">
        <v>169</v>
      </c>
      <c r="C1473" s="8" t="s">
        <v>66</v>
      </c>
      <c r="D1473" s="8" t="s">
        <v>67</v>
      </c>
      <c r="E1473" s="24">
        <v>45</v>
      </c>
      <c r="F1473" s="13">
        <v>3.242</v>
      </c>
      <c r="G1473" s="24">
        <v>1969.4</v>
      </c>
      <c r="I1473" s="13">
        <v>-30.015999999999998</v>
      </c>
      <c r="J1473" s="38">
        <v>1.0728366073664628</v>
      </c>
      <c r="K1473" s="103">
        <f t="shared" si="205"/>
        <v>1.1604749687819529</v>
      </c>
      <c r="L1473" s="25">
        <v>0.17899999999999999</v>
      </c>
      <c r="N1473">
        <v>13.3</v>
      </c>
      <c r="O1473" s="70">
        <v>818.19799999999998</v>
      </c>
      <c r="P1473" s="70">
        <v>504.44940000000003</v>
      </c>
      <c r="Q1473" s="70">
        <f t="shared" si="198"/>
        <v>0.61653707293344651</v>
      </c>
      <c r="R1473" s="23">
        <f t="shared" si="199"/>
        <v>8.1999430700148395</v>
      </c>
      <c r="S1473" s="25">
        <v>6.609</v>
      </c>
      <c r="T1473" s="23">
        <f t="shared" si="200"/>
        <v>0.80598120542659324</v>
      </c>
      <c r="U1473" s="23">
        <f t="shared" si="201"/>
        <v>1.2407237206861612</v>
      </c>
      <c r="V1473" s="23">
        <f t="shared" si="202"/>
        <v>0.22208954600282285</v>
      </c>
      <c r="W1473" s="1">
        <v>995</v>
      </c>
      <c r="X1473" s="1">
        <f t="shared" si="203"/>
        <v>2.2320557387218377E-4</v>
      </c>
      <c r="Y1473" s="7">
        <v>2000</v>
      </c>
      <c r="Z1473" s="1">
        <v>10.374000000000001</v>
      </c>
      <c r="AA1473" s="1">
        <f t="shared" si="204"/>
        <v>4.303172814192862E-2</v>
      </c>
      <c r="AB1473" s="1">
        <f t="shared" si="206"/>
        <v>4.9937243372138096E-4</v>
      </c>
      <c r="AD1473" s="8" t="s">
        <v>169</v>
      </c>
      <c r="AE1473" s="1" t="s">
        <v>69</v>
      </c>
      <c r="AF1473" s="1" t="s">
        <v>70</v>
      </c>
      <c r="AG1473" s="1" t="s">
        <v>157</v>
      </c>
      <c r="AH1473" s="1" t="s">
        <v>114</v>
      </c>
      <c r="AI1473" s="1" t="s">
        <v>130</v>
      </c>
      <c r="AJ1473" s="1" t="s">
        <v>140</v>
      </c>
      <c r="AK1473" s="8" t="s">
        <v>169</v>
      </c>
    </row>
    <row r="1474" spans="1:37" ht="16">
      <c r="A1474" s="8" t="s">
        <v>168</v>
      </c>
      <c r="B1474" s="8" t="s">
        <v>169</v>
      </c>
      <c r="C1474" s="8" t="s">
        <v>66</v>
      </c>
      <c r="D1474" s="8" t="s">
        <v>67</v>
      </c>
      <c r="E1474" s="24">
        <v>48</v>
      </c>
      <c r="F1474" s="13">
        <v>1.0669999999999999</v>
      </c>
      <c r="G1474" s="24">
        <v>2010</v>
      </c>
      <c r="I1474" s="13">
        <v>-5.3609999999999998</v>
      </c>
      <c r="J1474" s="38">
        <v>1.0998059998688958</v>
      </c>
      <c r="K1474" s="103">
        <f t="shared" si="205"/>
        <v>1.1896209565839551</v>
      </c>
      <c r="L1474" s="25">
        <v>5.8999999999999997E-2</v>
      </c>
      <c r="N1474">
        <v>13.3</v>
      </c>
      <c r="O1474" s="70">
        <v>818.19799999999998</v>
      </c>
      <c r="P1474" s="70">
        <v>504.44940000000003</v>
      </c>
      <c r="Q1474" s="70">
        <f t="shared" ref="Q1474:Q1537" si="207">P1474/O1474</f>
        <v>0.61653707293344651</v>
      </c>
      <c r="R1474" s="23">
        <f t="shared" ref="R1474:R1537" si="208">N1474*Q1474</f>
        <v>8.1999430700148395</v>
      </c>
      <c r="S1474" s="25">
        <v>6.609</v>
      </c>
      <c r="T1474" s="23">
        <f t="shared" ref="T1474:T1537" si="209">S1474/R1474</f>
        <v>0.80598120542659324</v>
      </c>
      <c r="U1474" s="23">
        <f t="shared" ref="U1474:U1537" si="210">1/T1474</f>
        <v>1.2407237206861612</v>
      </c>
      <c r="V1474" s="23">
        <f t="shared" ref="V1474:V1537" si="211">L1474*U1474</f>
        <v>7.3202699520483513E-2</v>
      </c>
      <c r="W1474" s="1">
        <v>995</v>
      </c>
      <c r="X1474" s="1">
        <f t="shared" ref="X1474:X1537" si="212">V1474/W1474</f>
        <v>7.3570552281892977E-5</v>
      </c>
      <c r="Y1474" s="7">
        <v>2000</v>
      </c>
      <c r="Z1474" s="1">
        <v>10.374000000000001</v>
      </c>
      <c r="AA1474" s="1">
        <f t="shared" ref="AA1474:AA1537" si="213">X1474*Y1474/Z1474</f>
        <v>1.4183642236725077E-2</v>
      </c>
      <c r="AB1474" s="1">
        <f t="shared" si="206"/>
        <v>1.6873158045497473E-4</v>
      </c>
      <c r="AD1474" s="8" t="s">
        <v>169</v>
      </c>
      <c r="AE1474" s="1" t="s">
        <v>69</v>
      </c>
      <c r="AF1474" s="1" t="s">
        <v>70</v>
      </c>
      <c r="AG1474" s="1" t="s">
        <v>157</v>
      </c>
      <c r="AH1474" s="1" t="s">
        <v>114</v>
      </c>
      <c r="AI1474" s="1" t="s">
        <v>130</v>
      </c>
      <c r="AJ1474" s="1" t="s">
        <v>140</v>
      </c>
      <c r="AK1474" s="8" t="s">
        <v>169</v>
      </c>
    </row>
    <row r="1475" spans="1:37" ht="16">
      <c r="A1475" s="8" t="s">
        <v>168</v>
      </c>
      <c r="B1475" s="8" t="s">
        <v>169</v>
      </c>
      <c r="C1475" s="8" t="s">
        <v>66</v>
      </c>
      <c r="D1475" s="8" t="s">
        <v>67</v>
      </c>
      <c r="E1475" s="24">
        <v>50</v>
      </c>
      <c r="F1475" s="13">
        <v>2.117</v>
      </c>
      <c r="G1475" s="24">
        <v>2042.3</v>
      </c>
      <c r="I1475" s="13">
        <v>0.73299999999999998</v>
      </c>
      <c r="J1475" s="38">
        <v>1.1064697841652911</v>
      </c>
      <c r="K1475" s="103">
        <f t="shared" ref="K1475:K1538" si="214">((J1475*13.003355)/(((100-J1475)*12.0107)+(J1475*13.003355)))*100</f>
        <v>1.1968223491228585</v>
      </c>
      <c r="L1475" s="25">
        <v>0.11700000000000001</v>
      </c>
      <c r="N1475">
        <v>13.3</v>
      </c>
      <c r="O1475" s="70">
        <v>818.19799999999998</v>
      </c>
      <c r="P1475" s="70">
        <v>504.44940000000003</v>
      </c>
      <c r="Q1475" s="70">
        <f t="shared" si="207"/>
        <v>0.61653707293344651</v>
      </c>
      <c r="R1475" s="23">
        <f t="shared" si="208"/>
        <v>8.1999430700148395</v>
      </c>
      <c r="S1475" s="25">
        <v>6.609</v>
      </c>
      <c r="T1475" s="23">
        <f t="shared" si="209"/>
        <v>0.80598120542659324</v>
      </c>
      <c r="U1475" s="23">
        <f t="shared" si="210"/>
        <v>1.2407237206861612</v>
      </c>
      <c r="V1475" s="23">
        <f t="shared" si="211"/>
        <v>0.14516467532028088</v>
      </c>
      <c r="W1475" s="1">
        <v>995</v>
      </c>
      <c r="X1475" s="1">
        <f t="shared" si="212"/>
        <v>1.4589414605053355E-4</v>
      </c>
      <c r="Y1475" s="7">
        <v>2000</v>
      </c>
      <c r="Z1475" s="1">
        <v>10.374000000000001</v>
      </c>
      <c r="AA1475" s="1">
        <f t="shared" si="213"/>
        <v>2.8126883757573461E-2</v>
      </c>
      <c r="AB1475" s="1">
        <f t="shared" ref="AB1475:AB1538" si="215">AA1475*(K1475/100)</f>
        <v>3.3662883092244641E-4</v>
      </c>
      <c r="AD1475" s="8" t="s">
        <v>169</v>
      </c>
      <c r="AE1475" s="1" t="s">
        <v>69</v>
      </c>
      <c r="AF1475" s="1" t="s">
        <v>70</v>
      </c>
      <c r="AG1475" s="1" t="s">
        <v>157</v>
      </c>
      <c r="AH1475" s="1" t="s">
        <v>114</v>
      </c>
      <c r="AI1475" s="1" t="s">
        <v>130</v>
      </c>
      <c r="AJ1475" s="1" t="s">
        <v>140</v>
      </c>
      <c r="AK1475" s="8" t="s">
        <v>169</v>
      </c>
    </row>
    <row r="1476" spans="1:37" ht="16">
      <c r="A1476" s="8" t="s">
        <v>168</v>
      </c>
      <c r="B1476" s="8" t="s">
        <v>169</v>
      </c>
      <c r="C1476" s="8" t="s">
        <v>66</v>
      </c>
      <c r="D1476" s="8" t="s">
        <v>67</v>
      </c>
      <c r="E1476" s="24">
        <v>55</v>
      </c>
      <c r="F1476" s="13">
        <v>0.35099999999999998</v>
      </c>
      <c r="G1476" s="24">
        <v>2147.6999999999998</v>
      </c>
      <c r="I1476" s="13">
        <v>-63.420999999999999</v>
      </c>
      <c r="J1476" s="38">
        <v>1.03627236870879</v>
      </c>
      <c r="K1476" s="103">
        <f t="shared" si="214"/>
        <v>1.1209576987951064</v>
      </c>
      <c r="L1476" s="25">
        <v>1.9E-2</v>
      </c>
      <c r="N1476">
        <v>13.3</v>
      </c>
      <c r="O1476" s="70">
        <v>818.19799999999998</v>
      </c>
      <c r="P1476" s="70">
        <v>504.44940000000003</v>
      </c>
      <c r="Q1476" s="70">
        <f t="shared" si="207"/>
        <v>0.61653707293344651</v>
      </c>
      <c r="R1476" s="23">
        <f t="shared" si="208"/>
        <v>8.1999430700148395</v>
      </c>
      <c r="S1476" s="25">
        <v>6.609</v>
      </c>
      <c r="T1476" s="23">
        <f t="shared" si="209"/>
        <v>0.80598120542659324</v>
      </c>
      <c r="U1476" s="23">
        <f t="shared" si="210"/>
        <v>1.2407237206861612</v>
      </c>
      <c r="V1476" s="23">
        <f t="shared" si="211"/>
        <v>2.3573750693037063E-2</v>
      </c>
      <c r="W1476" s="1">
        <v>995</v>
      </c>
      <c r="X1476" s="1">
        <f t="shared" si="212"/>
        <v>2.3692211751796042E-5</v>
      </c>
      <c r="Y1476" s="7">
        <v>2000</v>
      </c>
      <c r="Z1476" s="1">
        <v>10.374000000000001</v>
      </c>
      <c r="AA1476" s="1">
        <f t="shared" si="213"/>
        <v>4.5676136016572283E-3</v>
      </c>
      <c r="AB1476" s="1">
        <f t="shared" si="215"/>
        <v>5.1201016318989142E-5</v>
      </c>
      <c r="AD1476" s="8" t="s">
        <v>169</v>
      </c>
      <c r="AE1476" s="1" t="s">
        <v>69</v>
      </c>
      <c r="AF1476" s="1" t="s">
        <v>70</v>
      </c>
      <c r="AG1476" s="1" t="s">
        <v>157</v>
      </c>
      <c r="AH1476" s="1" t="s">
        <v>114</v>
      </c>
      <c r="AI1476" s="1" t="s">
        <v>130</v>
      </c>
      <c r="AJ1476" s="1" t="s">
        <v>140</v>
      </c>
      <c r="AK1476" s="8" t="s">
        <v>169</v>
      </c>
    </row>
    <row r="1477" spans="1:37" ht="16">
      <c r="A1477" s="8" t="s">
        <v>168</v>
      </c>
      <c r="B1477" s="8" t="s">
        <v>169</v>
      </c>
      <c r="C1477" s="8" t="s">
        <v>66</v>
      </c>
      <c r="D1477" s="8" t="s">
        <v>67</v>
      </c>
      <c r="E1477" s="24">
        <v>56</v>
      </c>
      <c r="F1477" s="13">
        <v>1.6180000000000001</v>
      </c>
      <c r="G1477" s="24">
        <v>2163.4</v>
      </c>
      <c r="I1477" s="13">
        <v>12.654999999999999</v>
      </c>
      <c r="J1477" s="38">
        <v>1.1195038854529984</v>
      </c>
      <c r="K1477" s="103">
        <f t="shared" si="214"/>
        <v>1.2109077619931421</v>
      </c>
      <c r="L1477" s="25">
        <v>8.8999999999999996E-2</v>
      </c>
      <c r="N1477">
        <v>13.3</v>
      </c>
      <c r="O1477" s="70">
        <v>818.19799999999998</v>
      </c>
      <c r="P1477" s="70">
        <v>504.44940000000003</v>
      </c>
      <c r="Q1477" s="70">
        <f t="shared" si="207"/>
        <v>0.61653707293344651</v>
      </c>
      <c r="R1477" s="23">
        <f t="shared" si="208"/>
        <v>8.1999430700148395</v>
      </c>
      <c r="S1477" s="25">
        <v>6.609</v>
      </c>
      <c r="T1477" s="23">
        <f t="shared" si="209"/>
        <v>0.80598120542659324</v>
      </c>
      <c r="U1477" s="23">
        <f t="shared" si="210"/>
        <v>1.2407237206861612</v>
      </c>
      <c r="V1477" s="23">
        <f t="shared" si="211"/>
        <v>0.11042441114106834</v>
      </c>
      <c r="W1477" s="1">
        <v>995</v>
      </c>
      <c r="X1477" s="1">
        <f t="shared" si="212"/>
        <v>1.1097930767946567E-4</v>
      </c>
      <c r="Y1477" s="7">
        <v>2000</v>
      </c>
      <c r="Z1477" s="1">
        <v>10.374000000000001</v>
      </c>
      <c r="AA1477" s="1">
        <f t="shared" si="213"/>
        <v>2.139566371302596E-2</v>
      </c>
      <c r="AB1477" s="1">
        <f t="shared" si="215"/>
        <v>2.590817526309815E-4</v>
      </c>
      <c r="AD1477" s="8" t="s">
        <v>169</v>
      </c>
      <c r="AE1477" s="1" t="s">
        <v>69</v>
      </c>
      <c r="AF1477" s="1" t="s">
        <v>70</v>
      </c>
      <c r="AG1477" s="1" t="s">
        <v>157</v>
      </c>
      <c r="AH1477" s="1" t="s">
        <v>114</v>
      </c>
      <c r="AI1477" s="1" t="s">
        <v>130</v>
      </c>
      <c r="AJ1477" s="1" t="s">
        <v>140</v>
      </c>
      <c r="AK1477" s="8" t="s">
        <v>169</v>
      </c>
    </row>
    <row r="1478" spans="1:37" ht="16">
      <c r="A1478" s="8" t="s">
        <v>168</v>
      </c>
      <c r="B1478" s="8" t="s">
        <v>169</v>
      </c>
      <c r="C1478" s="8" t="s">
        <v>66</v>
      </c>
      <c r="D1478" s="8" t="s">
        <v>67</v>
      </c>
      <c r="E1478" s="24">
        <v>59</v>
      </c>
      <c r="F1478" s="13">
        <v>0.61</v>
      </c>
      <c r="G1478" s="24">
        <v>2206.6</v>
      </c>
      <c r="I1478" s="13">
        <v>-15.395</v>
      </c>
      <c r="J1478" s="38">
        <v>1.0888318716989271</v>
      </c>
      <c r="K1478" s="103">
        <f t="shared" si="214"/>
        <v>1.1777613056404284</v>
      </c>
      <c r="L1478" s="25">
        <v>3.4000000000000002E-2</v>
      </c>
      <c r="N1478">
        <v>13.3</v>
      </c>
      <c r="O1478" s="70">
        <v>818.19799999999998</v>
      </c>
      <c r="P1478" s="70">
        <v>504.44940000000003</v>
      </c>
      <c r="Q1478" s="70">
        <f t="shared" si="207"/>
        <v>0.61653707293344651</v>
      </c>
      <c r="R1478" s="23">
        <f t="shared" si="208"/>
        <v>8.1999430700148395</v>
      </c>
      <c r="S1478" s="25">
        <v>6.609</v>
      </c>
      <c r="T1478" s="23">
        <f t="shared" si="209"/>
        <v>0.80598120542659324</v>
      </c>
      <c r="U1478" s="23">
        <f t="shared" si="210"/>
        <v>1.2407237206861612</v>
      </c>
      <c r="V1478" s="23">
        <f t="shared" si="211"/>
        <v>4.2184606503329482E-2</v>
      </c>
      <c r="W1478" s="1">
        <v>995</v>
      </c>
      <c r="X1478" s="1">
        <f t="shared" si="212"/>
        <v>4.2396589450582391E-5</v>
      </c>
      <c r="Y1478" s="7">
        <v>2000</v>
      </c>
      <c r="Z1478" s="1">
        <v>10.374000000000001</v>
      </c>
      <c r="AA1478" s="1">
        <f t="shared" si="213"/>
        <v>8.1736243398076707E-3</v>
      </c>
      <c r="AB1478" s="1">
        <f t="shared" si="215"/>
        <v>9.6265784742662657E-5</v>
      </c>
      <c r="AD1478" s="8" t="s">
        <v>169</v>
      </c>
      <c r="AE1478" s="1" t="s">
        <v>69</v>
      </c>
      <c r="AF1478" s="1" t="s">
        <v>70</v>
      </c>
      <c r="AG1478" s="1" t="s">
        <v>157</v>
      </c>
      <c r="AH1478" s="1" t="s">
        <v>114</v>
      </c>
      <c r="AI1478" s="1" t="s">
        <v>130</v>
      </c>
      <c r="AJ1478" s="1" t="s">
        <v>140</v>
      </c>
      <c r="AK1478" s="8" t="s">
        <v>169</v>
      </c>
    </row>
    <row r="1479" spans="1:37" ht="16">
      <c r="A1479" s="8" t="s">
        <v>168</v>
      </c>
      <c r="B1479" s="8" t="s">
        <v>169</v>
      </c>
      <c r="C1479" s="8" t="s">
        <v>66</v>
      </c>
      <c r="D1479" s="8" t="s">
        <v>67</v>
      </c>
      <c r="E1479" s="24">
        <v>65</v>
      </c>
      <c r="F1479" s="13">
        <v>1.4670000000000001</v>
      </c>
      <c r="G1479" s="24">
        <v>2281.1999999999998</v>
      </c>
      <c r="I1479" s="13">
        <v>-8.3330000000000002</v>
      </c>
      <c r="J1479" s="38">
        <v>1.0965557943652156</v>
      </c>
      <c r="K1479" s="103">
        <f t="shared" si="214"/>
        <v>1.1861085083667746</v>
      </c>
      <c r="L1479" s="25">
        <v>8.1000000000000003E-2</v>
      </c>
      <c r="N1479">
        <v>13.3</v>
      </c>
      <c r="O1479" s="70">
        <v>818.19799999999998</v>
      </c>
      <c r="P1479" s="70">
        <v>504.44940000000003</v>
      </c>
      <c r="Q1479" s="70">
        <f t="shared" si="207"/>
        <v>0.61653707293344651</v>
      </c>
      <c r="R1479" s="23">
        <f t="shared" si="208"/>
        <v>8.1999430700148395</v>
      </c>
      <c r="S1479" s="25">
        <v>6.609</v>
      </c>
      <c r="T1479" s="23">
        <f t="shared" si="209"/>
        <v>0.80598120542659324</v>
      </c>
      <c r="U1479" s="23">
        <f t="shared" si="210"/>
        <v>1.2407237206861612</v>
      </c>
      <c r="V1479" s="23">
        <f t="shared" si="211"/>
        <v>0.10049862137557906</v>
      </c>
      <c r="W1479" s="1">
        <v>995</v>
      </c>
      <c r="X1479" s="1">
        <f t="shared" si="212"/>
        <v>1.010036395734463E-4</v>
      </c>
      <c r="Y1479" s="7">
        <v>2000</v>
      </c>
      <c r="Z1479" s="1">
        <v>10.374000000000001</v>
      </c>
      <c r="AA1479" s="1">
        <f t="shared" si="213"/>
        <v>1.9472457986012395E-2</v>
      </c>
      <c r="AB1479" s="1">
        <f t="shared" si="215"/>
        <v>2.3096448096023852E-4</v>
      </c>
      <c r="AD1479" s="8" t="s">
        <v>169</v>
      </c>
      <c r="AE1479" s="1" t="s">
        <v>69</v>
      </c>
      <c r="AF1479" s="1" t="s">
        <v>70</v>
      </c>
      <c r="AG1479" s="1" t="s">
        <v>157</v>
      </c>
      <c r="AH1479" s="1" t="s">
        <v>114</v>
      </c>
      <c r="AI1479" s="1" t="s">
        <v>130</v>
      </c>
      <c r="AJ1479" s="1" t="s">
        <v>140</v>
      </c>
      <c r="AK1479" s="8" t="s">
        <v>169</v>
      </c>
    </row>
    <row r="1480" spans="1:37" ht="16">
      <c r="A1480" s="8" t="s">
        <v>168</v>
      </c>
      <c r="B1480" s="8" t="s">
        <v>169</v>
      </c>
      <c r="C1480" s="8" t="s">
        <v>66</v>
      </c>
      <c r="D1480" s="8" t="s">
        <v>67</v>
      </c>
      <c r="E1480" s="24">
        <v>67</v>
      </c>
      <c r="F1480" s="13">
        <v>6.0810000000000004</v>
      </c>
      <c r="G1480" s="24">
        <v>2338.5</v>
      </c>
      <c r="I1480" s="13">
        <v>-1.1439999999999999</v>
      </c>
      <c r="J1480" s="38">
        <v>1.1044173818150889</v>
      </c>
      <c r="K1480" s="103">
        <f t="shared" si="214"/>
        <v>1.1946043753656803</v>
      </c>
      <c r="L1480" s="25">
        <v>0.33500000000000002</v>
      </c>
      <c r="N1480">
        <v>13.3</v>
      </c>
      <c r="O1480" s="70">
        <v>818.19799999999998</v>
      </c>
      <c r="P1480" s="70">
        <v>504.44940000000003</v>
      </c>
      <c r="Q1480" s="70">
        <f t="shared" si="207"/>
        <v>0.61653707293344651</v>
      </c>
      <c r="R1480" s="23">
        <f t="shared" si="208"/>
        <v>8.1999430700148395</v>
      </c>
      <c r="S1480" s="25">
        <v>6.609</v>
      </c>
      <c r="T1480" s="23">
        <f t="shared" si="209"/>
        <v>0.80598120542659324</v>
      </c>
      <c r="U1480" s="23">
        <f t="shared" si="210"/>
        <v>1.2407237206861612</v>
      </c>
      <c r="V1480" s="23">
        <f t="shared" si="211"/>
        <v>0.41564244642986403</v>
      </c>
      <c r="W1480" s="1">
        <v>995</v>
      </c>
      <c r="X1480" s="1">
        <f t="shared" si="212"/>
        <v>4.1773110193956184E-4</v>
      </c>
      <c r="Y1480" s="7">
        <v>2000</v>
      </c>
      <c r="Z1480" s="1">
        <v>10.374000000000001</v>
      </c>
      <c r="AA1480" s="1">
        <f t="shared" si="213"/>
        <v>8.0534239818693246E-2</v>
      </c>
      <c r="AB1480" s="1">
        <f t="shared" si="215"/>
        <v>9.6206555254159951E-4</v>
      </c>
      <c r="AD1480" s="8" t="s">
        <v>169</v>
      </c>
      <c r="AE1480" s="1" t="s">
        <v>69</v>
      </c>
      <c r="AF1480" s="1" t="s">
        <v>70</v>
      </c>
      <c r="AG1480" s="1" t="s">
        <v>157</v>
      </c>
      <c r="AH1480" s="1" t="s">
        <v>114</v>
      </c>
      <c r="AI1480" s="1" t="s">
        <v>130</v>
      </c>
      <c r="AJ1480" s="1" t="s">
        <v>140</v>
      </c>
      <c r="AK1480" s="8" t="s">
        <v>169</v>
      </c>
    </row>
    <row r="1481" spans="1:37" ht="16">
      <c r="A1481" s="8" t="s">
        <v>168</v>
      </c>
      <c r="B1481" s="8" t="s">
        <v>169</v>
      </c>
      <c r="C1481" s="8" t="s">
        <v>66</v>
      </c>
      <c r="D1481" s="8" t="s">
        <v>67</v>
      </c>
      <c r="E1481" s="24">
        <v>74</v>
      </c>
      <c r="F1481" s="13">
        <v>0.30099999999999999</v>
      </c>
      <c r="G1481" s="24">
        <v>2413.9</v>
      </c>
      <c r="I1481" s="13">
        <v>3.8959999999999999</v>
      </c>
      <c r="J1481" s="38">
        <v>1.1099281682314346</v>
      </c>
      <c r="K1481" s="103">
        <f t="shared" si="214"/>
        <v>1.200559710949699</v>
      </c>
      <c r="L1481" s="25">
        <v>1.7000000000000001E-2</v>
      </c>
      <c r="N1481">
        <v>13.3</v>
      </c>
      <c r="O1481" s="70">
        <v>818.19799999999998</v>
      </c>
      <c r="P1481" s="70">
        <v>504.44940000000003</v>
      </c>
      <c r="Q1481" s="70">
        <f t="shared" si="207"/>
        <v>0.61653707293344651</v>
      </c>
      <c r="R1481" s="23">
        <f t="shared" si="208"/>
        <v>8.1999430700148395</v>
      </c>
      <c r="S1481" s="25">
        <v>6.609</v>
      </c>
      <c r="T1481" s="23">
        <f t="shared" si="209"/>
        <v>0.80598120542659324</v>
      </c>
      <c r="U1481" s="23">
        <f t="shared" si="210"/>
        <v>1.2407237206861612</v>
      </c>
      <c r="V1481" s="23">
        <f t="shared" si="211"/>
        <v>2.1092303251664741E-2</v>
      </c>
      <c r="W1481" s="1">
        <v>995</v>
      </c>
      <c r="X1481" s="1">
        <f t="shared" si="212"/>
        <v>2.1198294725291196E-5</v>
      </c>
      <c r="Y1481" s="7">
        <v>2000</v>
      </c>
      <c r="Z1481" s="1">
        <v>10.374000000000001</v>
      </c>
      <c r="AA1481" s="1">
        <f t="shared" si="213"/>
        <v>4.0868121699038354E-3</v>
      </c>
      <c r="AB1481" s="1">
        <f t="shared" si="215"/>
        <v>4.9064620374054614E-5</v>
      </c>
      <c r="AD1481" s="8" t="s">
        <v>169</v>
      </c>
      <c r="AE1481" s="1" t="s">
        <v>69</v>
      </c>
      <c r="AF1481" s="1" t="s">
        <v>70</v>
      </c>
      <c r="AG1481" s="1" t="s">
        <v>157</v>
      </c>
      <c r="AH1481" s="1" t="s">
        <v>114</v>
      </c>
      <c r="AI1481" s="1" t="s">
        <v>130</v>
      </c>
      <c r="AJ1481" s="1" t="s">
        <v>140</v>
      </c>
      <c r="AK1481" s="8" t="s">
        <v>169</v>
      </c>
    </row>
    <row r="1482" spans="1:37" ht="16">
      <c r="A1482" s="8" t="s">
        <v>168</v>
      </c>
      <c r="B1482" s="8" t="s">
        <v>169</v>
      </c>
      <c r="C1482" s="8" t="s">
        <v>66</v>
      </c>
      <c r="D1482" s="8" t="s">
        <v>67</v>
      </c>
      <c r="E1482" s="24">
        <v>77</v>
      </c>
      <c r="F1482" s="13">
        <v>0.67500000000000004</v>
      </c>
      <c r="G1482" s="24">
        <v>2491.1</v>
      </c>
      <c r="I1482" s="13">
        <v>-29.827000000000002</v>
      </c>
      <c r="J1482" s="38">
        <v>1.0730434049531519</v>
      </c>
      <c r="K1482" s="103">
        <f t="shared" si="214"/>
        <v>1.1606984611404301</v>
      </c>
      <c r="L1482" s="25">
        <v>3.6999999999999998E-2</v>
      </c>
      <c r="N1482">
        <v>13.3</v>
      </c>
      <c r="O1482" s="70">
        <v>818.19799999999998</v>
      </c>
      <c r="P1482" s="70">
        <v>504.44940000000003</v>
      </c>
      <c r="Q1482" s="70">
        <f t="shared" si="207"/>
        <v>0.61653707293344651</v>
      </c>
      <c r="R1482" s="23">
        <f t="shared" si="208"/>
        <v>8.1999430700148395</v>
      </c>
      <c r="S1482" s="25">
        <v>6.609</v>
      </c>
      <c r="T1482" s="23">
        <f t="shared" si="209"/>
        <v>0.80598120542659324</v>
      </c>
      <c r="U1482" s="23">
        <f t="shared" si="210"/>
        <v>1.2407237206861612</v>
      </c>
      <c r="V1482" s="23">
        <f t="shared" si="211"/>
        <v>4.5906777665387963E-2</v>
      </c>
      <c r="W1482" s="1">
        <v>995</v>
      </c>
      <c r="X1482" s="1">
        <f t="shared" si="212"/>
        <v>4.6137464990339658E-5</v>
      </c>
      <c r="Y1482" s="7">
        <v>2000</v>
      </c>
      <c r="Z1482" s="1">
        <v>10.374000000000001</v>
      </c>
      <c r="AA1482" s="1">
        <f t="shared" si="213"/>
        <v>8.8948264874377601E-3</v>
      </c>
      <c r="AB1482" s="1">
        <f t="shared" si="215"/>
        <v>1.0324211416080146E-4</v>
      </c>
      <c r="AD1482" s="8" t="s">
        <v>169</v>
      </c>
      <c r="AE1482" s="1" t="s">
        <v>69</v>
      </c>
      <c r="AF1482" s="1" t="s">
        <v>70</v>
      </c>
      <c r="AG1482" s="1" t="s">
        <v>157</v>
      </c>
      <c r="AH1482" s="1" t="s">
        <v>114</v>
      </c>
      <c r="AI1482" s="1" t="s">
        <v>130</v>
      </c>
      <c r="AJ1482" s="1" t="s">
        <v>140</v>
      </c>
      <c r="AK1482" s="8" t="s">
        <v>169</v>
      </c>
    </row>
    <row r="1483" spans="1:37" ht="16">
      <c r="A1483" s="8" t="s">
        <v>168</v>
      </c>
      <c r="B1483" s="8" t="s">
        <v>169</v>
      </c>
      <c r="C1483" s="8" t="s">
        <v>66</v>
      </c>
      <c r="D1483" s="8" t="s">
        <v>67</v>
      </c>
      <c r="E1483" s="24">
        <v>87</v>
      </c>
      <c r="F1483" s="13">
        <v>0.55300000000000005</v>
      </c>
      <c r="G1483" s="24">
        <v>2684.6</v>
      </c>
      <c r="I1483" s="13">
        <v>-14.538</v>
      </c>
      <c r="J1483" s="38">
        <v>1.0897692627968378</v>
      </c>
      <c r="K1483" s="103">
        <f t="shared" si="214"/>
        <v>1.1787743449617789</v>
      </c>
      <c r="L1483" s="25">
        <v>0.03</v>
      </c>
      <c r="N1483">
        <v>13.3</v>
      </c>
      <c r="O1483" s="70">
        <v>818.19799999999998</v>
      </c>
      <c r="P1483" s="70">
        <v>504.44940000000003</v>
      </c>
      <c r="Q1483" s="70">
        <f t="shared" si="207"/>
        <v>0.61653707293344651</v>
      </c>
      <c r="R1483" s="23">
        <f t="shared" si="208"/>
        <v>8.1999430700148395</v>
      </c>
      <c r="S1483" s="25">
        <v>6.609</v>
      </c>
      <c r="T1483" s="23">
        <f t="shared" si="209"/>
        <v>0.80598120542659324</v>
      </c>
      <c r="U1483" s="23">
        <f t="shared" si="210"/>
        <v>1.2407237206861612</v>
      </c>
      <c r="V1483" s="23">
        <f t="shared" si="211"/>
        <v>3.7221711620584838E-2</v>
      </c>
      <c r="W1483" s="1">
        <v>995</v>
      </c>
      <c r="X1483" s="1">
        <f t="shared" si="212"/>
        <v>3.7408755397572698E-5</v>
      </c>
      <c r="Y1483" s="7">
        <v>2000</v>
      </c>
      <c r="Z1483" s="1">
        <v>10.374000000000001</v>
      </c>
      <c r="AA1483" s="1">
        <f t="shared" si="213"/>
        <v>7.2120214763008866E-3</v>
      </c>
      <c r="AB1483" s="1">
        <f t="shared" si="215"/>
        <v>8.5013458915768594E-5</v>
      </c>
      <c r="AD1483" s="8" t="s">
        <v>169</v>
      </c>
      <c r="AE1483" s="1" t="s">
        <v>69</v>
      </c>
      <c r="AF1483" s="1" t="s">
        <v>70</v>
      </c>
      <c r="AG1483" s="1" t="s">
        <v>157</v>
      </c>
      <c r="AH1483" s="1" t="s">
        <v>114</v>
      </c>
      <c r="AI1483" s="1" t="s">
        <v>130</v>
      </c>
      <c r="AJ1483" s="1" t="s">
        <v>140</v>
      </c>
      <c r="AK1483" s="8" t="s">
        <v>169</v>
      </c>
    </row>
    <row r="1484" spans="1:37" ht="16">
      <c r="A1484" s="8" t="s">
        <v>168</v>
      </c>
      <c r="B1484" s="8" t="s">
        <v>169</v>
      </c>
      <c r="C1484" s="8" t="s">
        <v>66</v>
      </c>
      <c r="D1484" s="8" t="s">
        <v>67</v>
      </c>
      <c r="E1484" s="24">
        <v>88</v>
      </c>
      <c r="F1484" s="13">
        <v>0.25900000000000001</v>
      </c>
      <c r="G1484" s="24">
        <v>2697.1</v>
      </c>
      <c r="I1484" s="13">
        <v>-32.253999999999998</v>
      </c>
      <c r="J1484" s="38">
        <v>1.0703877956054653</v>
      </c>
      <c r="K1484" s="103">
        <f t="shared" si="214"/>
        <v>1.1578284586131264</v>
      </c>
      <c r="L1484" s="25">
        <v>1.4E-2</v>
      </c>
      <c r="N1484">
        <v>13.3</v>
      </c>
      <c r="O1484" s="70">
        <v>818.19799999999998</v>
      </c>
      <c r="P1484" s="70">
        <v>504.44940000000003</v>
      </c>
      <c r="Q1484" s="70">
        <f t="shared" si="207"/>
        <v>0.61653707293344651</v>
      </c>
      <c r="R1484" s="23">
        <f t="shared" si="208"/>
        <v>8.1999430700148395</v>
      </c>
      <c r="S1484" s="25">
        <v>6.609</v>
      </c>
      <c r="T1484" s="23">
        <f t="shared" si="209"/>
        <v>0.80598120542659324</v>
      </c>
      <c r="U1484" s="23">
        <f t="shared" si="210"/>
        <v>1.2407237206861612</v>
      </c>
      <c r="V1484" s="23">
        <f t="shared" si="211"/>
        <v>1.7370132089606256E-2</v>
      </c>
      <c r="W1484" s="1">
        <v>995</v>
      </c>
      <c r="X1484" s="1">
        <f t="shared" si="212"/>
        <v>1.7457419185533926E-5</v>
      </c>
      <c r="Y1484" s="7">
        <v>2000</v>
      </c>
      <c r="Z1484" s="1">
        <v>10.374000000000001</v>
      </c>
      <c r="AA1484" s="1">
        <f t="shared" si="213"/>
        <v>3.3656100222737469E-3</v>
      </c>
      <c r="AB1484" s="1">
        <f t="shared" si="215"/>
        <v>3.8967990643821025E-5</v>
      </c>
      <c r="AD1484" s="8" t="s">
        <v>169</v>
      </c>
      <c r="AE1484" s="1" t="s">
        <v>69</v>
      </c>
      <c r="AF1484" s="1" t="s">
        <v>70</v>
      </c>
      <c r="AG1484" s="1" t="s">
        <v>157</v>
      </c>
      <c r="AH1484" s="1" t="s">
        <v>114</v>
      </c>
      <c r="AI1484" s="1" t="s">
        <v>130</v>
      </c>
      <c r="AJ1484" s="1" t="s">
        <v>140</v>
      </c>
      <c r="AK1484" s="8" t="s">
        <v>169</v>
      </c>
    </row>
    <row r="1485" spans="1:37" ht="16">
      <c r="A1485" s="8" t="s">
        <v>168</v>
      </c>
      <c r="B1485" s="8" t="s">
        <v>169</v>
      </c>
      <c r="C1485" s="8" t="s">
        <v>66</v>
      </c>
      <c r="D1485" s="8" t="s">
        <v>67</v>
      </c>
      <c r="E1485" s="24">
        <v>90</v>
      </c>
      <c r="F1485" s="13">
        <v>0.28699999999999998</v>
      </c>
      <c r="G1485" s="24">
        <v>2744</v>
      </c>
      <c r="I1485" s="13">
        <v>-25.061</v>
      </c>
      <c r="J1485" s="38">
        <v>1.0782579196959807</v>
      </c>
      <c r="K1485" s="103">
        <f t="shared" si="214"/>
        <v>1.1663339184966131</v>
      </c>
      <c r="L1485" s="25">
        <v>1.6E-2</v>
      </c>
      <c r="N1485">
        <v>13.3</v>
      </c>
      <c r="O1485" s="70">
        <v>818.19799999999998</v>
      </c>
      <c r="P1485" s="70">
        <v>504.44940000000003</v>
      </c>
      <c r="Q1485" s="70">
        <f t="shared" si="207"/>
        <v>0.61653707293344651</v>
      </c>
      <c r="R1485" s="23">
        <f t="shared" si="208"/>
        <v>8.1999430700148395</v>
      </c>
      <c r="S1485" s="25">
        <v>6.609</v>
      </c>
      <c r="T1485" s="23">
        <f t="shared" si="209"/>
        <v>0.80598120542659324</v>
      </c>
      <c r="U1485" s="23">
        <f t="shared" si="210"/>
        <v>1.2407237206861612</v>
      </c>
      <c r="V1485" s="23">
        <f t="shared" si="211"/>
        <v>1.9851579530978578E-2</v>
      </c>
      <c r="W1485" s="1">
        <v>995</v>
      </c>
      <c r="X1485" s="1">
        <f t="shared" si="212"/>
        <v>1.9951336212038772E-5</v>
      </c>
      <c r="Y1485" s="7">
        <v>2000</v>
      </c>
      <c r="Z1485" s="1">
        <v>10.374000000000001</v>
      </c>
      <c r="AA1485" s="1">
        <f t="shared" si="213"/>
        <v>3.8464114540271393E-3</v>
      </c>
      <c r="AB1485" s="1">
        <f t="shared" si="215"/>
        <v>4.4862001433257286E-5</v>
      </c>
      <c r="AD1485" s="8" t="s">
        <v>169</v>
      </c>
      <c r="AE1485" s="1" t="s">
        <v>69</v>
      </c>
      <c r="AF1485" s="1" t="s">
        <v>70</v>
      </c>
      <c r="AG1485" s="1" t="s">
        <v>157</v>
      </c>
      <c r="AH1485" s="1" t="s">
        <v>114</v>
      </c>
      <c r="AI1485" s="1" t="s">
        <v>130</v>
      </c>
      <c r="AJ1485" s="1" t="s">
        <v>140</v>
      </c>
      <c r="AK1485" s="8" t="s">
        <v>169</v>
      </c>
    </row>
    <row r="1486" spans="1:37" ht="16">
      <c r="A1486" s="8" t="s">
        <v>168</v>
      </c>
      <c r="B1486" s="8" t="s">
        <v>169</v>
      </c>
      <c r="C1486" s="8" t="s">
        <v>66</v>
      </c>
      <c r="D1486" s="8" t="s">
        <v>67</v>
      </c>
      <c r="E1486" s="24">
        <v>91</v>
      </c>
      <c r="F1486" s="13">
        <v>1.0780000000000001</v>
      </c>
      <c r="G1486" s="24">
        <v>2765.1</v>
      </c>
      <c r="I1486" s="13">
        <v>-24.141999999999999</v>
      </c>
      <c r="J1486" s="38">
        <v>1.0792633409606862</v>
      </c>
      <c r="K1486" s="103">
        <f t="shared" si="214"/>
        <v>1.16742049698777</v>
      </c>
      <c r="L1486" s="25">
        <v>5.8999999999999997E-2</v>
      </c>
      <c r="N1486">
        <v>13.3</v>
      </c>
      <c r="O1486" s="70">
        <v>818.19799999999998</v>
      </c>
      <c r="P1486" s="70">
        <v>504.44940000000003</v>
      </c>
      <c r="Q1486" s="70">
        <f t="shared" si="207"/>
        <v>0.61653707293344651</v>
      </c>
      <c r="R1486" s="23">
        <f t="shared" si="208"/>
        <v>8.1999430700148395</v>
      </c>
      <c r="S1486" s="25">
        <v>6.609</v>
      </c>
      <c r="T1486" s="23">
        <f t="shared" si="209"/>
        <v>0.80598120542659324</v>
      </c>
      <c r="U1486" s="23">
        <f t="shared" si="210"/>
        <v>1.2407237206861612</v>
      </c>
      <c r="V1486" s="23">
        <f t="shared" si="211"/>
        <v>7.3202699520483513E-2</v>
      </c>
      <c r="W1486" s="1">
        <v>995</v>
      </c>
      <c r="X1486" s="1">
        <f t="shared" si="212"/>
        <v>7.3570552281892977E-5</v>
      </c>
      <c r="Y1486" s="7">
        <v>2000</v>
      </c>
      <c r="Z1486" s="1">
        <v>10.374000000000001</v>
      </c>
      <c r="AA1486" s="1">
        <f t="shared" si="213"/>
        <v>1.4183642236725077E-2</v>
      </c>
      <c r="AB1486" s="1">
        <f t="shared" si="215"/>
        <v>1.6558274669094315E-4</v>
      </c>
      <c r="AD1486" s="8" t="s">
        <v>169</v>
      </c>
      <c r="AE1486" s="1" t="s">
        <v>69</v>
      </c>
      <c r="AF1486" s="1" t="s">
        <v>70</v>
      </c>
      <c r="AG1486" s="1" t="s">
        <v>157</v>
      </c>
      <c r="AH1486" s="1" t="s">
        <v>114</v>
      </c>
      <c r="AI1486" s="1" t="s">
        <v>130</v>
      </c>
      <c r="AJ1486" s="1" t="s">
        <v>140</v>
      </c>
      <c r="AK1486" s="8" t="s">
        <v>169</v>
      </c>
    </row>
    <row r="1487" spans="1:37" ht="16">
      <c r="A1487" s="8" t="s">
        <v>168</v>
      </c>
      <c r="B1487" s="8" t="s">
        <v>169</v>
      </c>
      <c r="C1487" s="8" t="s">
        <v>66</v>
      </c>
      <c r="D1487" s="8" t="s">
        <v>67</v>
      </c>
      <c r="E1487" s="24">
        <v>94</v>
      </c>
      <c r="F1487" s="13">
        <v>0.254</v>
      </c>
      <c r="G1487" s="24">
        <v>2828</v>
      </c>
      <c r="I1487" s="13">
        <v>-25.195</v>
      </c>
      <c r="J1487" s="38">
        <v>1.0781113168467038</v>
      </c>
      <c r="K1487" s="103">
        <f t="shared" si="214"/>
        <v>1.1661754817697485</v>
      </c>
      <c r="L1487" s="25">
        <v>1.4E-2</v>
      </c>
      <c r="N1487">
        <v>13.3</v>
      </c>
      <c r="O1487" s="70">
        <v>818.19799999999998</v>
      </c>
      <c r="P1487" s="70">
        <v>504.44940000000003</v>
      </c>
      <c r="Q1487" s="70">
        <f t="shared" si="207"/>
        <v>0.61653707293344651</v>
      </c>
      <c r="R1487" s="23">
        <f t="shared" si="208"/>
        <v>8.1999430700148395</v>
      </c>
      <c r="S1487" s="25">
        <v>6.609</v>
      </c>
      <c r="T1487" s="23">
        <f t="shared" si="209"/>
        <v>0.80598120542659324</v>
      </c>
      <c r="U1487" s="23">
        <f t="shared" si="210"/>
        <v>1.2407237206861612</v>
      </c>
      <c r="V1487" s="23">
        <f t="shared" si="211"/>
        <v>1.7370132089606256E-2</v>
      </c>
      <c r="W1487" s="1">
        <v>995</v>
      </c>
      <c r="X1487" s="1">
        <f t="shared" si="212"/>
        <v>1.7457419185533926E-5</v>
      </c>
      <c r="Y1487" s="7">
        <v>2000</v>
      </c>
      <c r="Z1487" s="1">
        <v>10.374000000000001</v>
      </c>
      <c r="AA1487" s="1">
        <f t="shared" si="213"/>
        <v>3.3656100222737469E-3</v>
      </c>
      <c r="AB1487" s="1">
        <f t="shared" si="215"/>
        <v>3.9248918891741805E-5</v>
      </c>
      <c r="AD1487" s="8" t="s">
        <v>169</v>
      </c>
      <c r="AE1487" s="1" t="s">
        <v>69</v>
      </c>
      <c r="AF1487" s="1" t="s">
        <v>70</v>
      </c>
      <c r="AG1487" s="1" t="s">
        <v>157</v>
      </c>
      <c r="AH1487" s="1" t="s">
        <v>114</v>
      </c>
      <c r="AI1487" s="1" t="s">
        <v>130</v>
      </c>
      <c r="AJ1487" s="1" t="s">
        <v>140</v>
      </c>
      <c r="AK1487" s="8" t="s">
        <v>169</v>
      </c>
    </row>
    <row r="1488" spans="1:37" ht="16">
      <c r="A1488" s="8" t="s">
        <v>168</v>
      </c>
      <c r="B1488" s="8" t="s">
        <v>169</v>
      </c>
      <c r="C1488" s="8" t="s">
        <v>66</v>
      </c>
      <c r="D1488" s="8" t="s">
        <v>67</v>
      </c>
      <c r="E1488" s="24">
        <v>96</v>
      </c>
      <c r="F1488" s="13">
        <v>0.36599999999999999</v>
      </c>
      <c r="G1488" s="24">
        <v>2934.2</v>
      </c>
      <c r="I1488" s="13">
        <v>-21.303000000000001</v>
      </c>
      <c r="J1488" s="38">
        <v>1.082369186814566</v>
      </c>
      <c r="K1488" s="103">
        <f t="shared" si="214"/>
        <v>1.1707770341562909</v>
      </c>
      <c r="L1488" s="25">
        <v>0.02</v>
      </c>
      <c r="N1488">
        <v>13.3</v>
      </c>
      <c r="O1488" s="70">
        <v>818.19799999999998</v>
      </c>
      <c r="P1488" s="70">
        <v>504.44940000000003</v>
      </c>
      <c r="Q1488" s="70">
        <f t="shared" si="207"/>
        <v>0.61653707293344651</v>
      </c>
      <c r="R1488" s="23">
        <f t="shared" si="208"/>
        <v>8.1999430700148395</v>
      </c>
      <c r="S1488" s="25">
        <v>6.609</v>
      </c>
      <c r="T1488" s="23">
        <f t="shared" si="209"/>
        <v>0.80598120542659324</v>
      </c>
      <c r="U1488" s="23">
        <f t="shared" si="210"/>
        <v>1.2407237206861612</v>
      </c>
      <c r="V1488" s="23">
        <f t="shared" si="211"/>
        <v>2.4814474413723225E-2</v>
      </c>
      <c r="W1488" s="1">
        <v>995</v>
      </c>
      <c r="X1488" s="1">
        <f t="shared" si="212"/>
        <v>2.4939170265048469E-5</v>
      </c>
      <c r="Y1488" s="7">
        <v>2000</v>
      </c>
      <c r="Z1488" s="1">
        <v>10.374000000000001</v>
      </c>
      <c r="AA1488" s="1">
        <f t="shared" si="213"/>
        <v>4.8080143175339247E-3</v>
      </c>
      <c r="AB1488" s="1">
        <f t="shared" si="215"/>
        <v>5.6291127428633516E-5</v>
      </c>
      <c r="AD1488" s="8" t="s">
        <v>169</v>
      </c>
      <c r="AE1488" s="1" t="s">
        <v>69</v>
      </c>
      <c r="AF1488" s="1" t="s">
        <v>70</v>
      </c>
      <c r="AG1488" s="1" t="s">
        <v>157</v>
      </c>
      <c r="AH1488" s="1" t="s">
        <v>114</v>
      </c>
      <c r="AI1488" s="1" t="s">
        <v>130</v>
      </c>
      <c r="AJ1488" s="1" t="s">
        <v>140</v>
      </c>
      <c r="AK1488" s="8" t="s">
        <v>169</v>
      </c>
    </row>
    <row r="1489" spans="1:37" ht="16">
      <c r="A1489" s="8" t="s">
        <v>168</v>
      </c>
      <c r="B1489" s="8" t="s">
        <v>169</v>
      </c>
      <c r="C1489" s="8" t="s">
        <v>66</v>
      </c>
      <c r="D1489" s="8" t="s">
        <v>67</v>
      </c>
      <c r="E1489" s="24">
        <v>99</v>
      </c>
      <c r="F1489" s="13">
        <v>0.29399999999999998</v>
      </c>
      <c r="G1489" s="24">
        <v>3128.1</v>
      </c>
      <c r="I1489" s="13">
        <v>-25.184000000000001</v>
      </c>
      <c r="J1489" s="38">
        <v>1.0781233514253292</v>
      </c>
      <c r="K1489" s="103">
        <f t="shared" si="214"/>
        <v>1.1661884877888531</v>
      </c>
      <c r="L1489" s="25">
        <v>1.6E-2</v>
      </c>
      <c r="N1489">
        <v>13.3</v>
      </c>
      <c r="O1489" s="70">
        <v>818.19799999999998</v>
      </c>
      <c r="P1489" s="70">
        <v>504.44940000000003</v>
      </c>
      <c r="Q1489" s="70">
        <f t="shared" si="207"/>
        <v>0.61653707293344651</v>
      </c>
      <c r="R1489" s="23">
        <f t="shared" si="208"/>
        <v>8.1999430700148395</v>
      </c>
      <c r="S1489" s="25">
        <v>6.609</v>
      </c>
      <c r="T1489" s="23">
        <f t="shared" si="209"/>
        <v>0.80598120542659324</v>
      </c>
      <c r="U1489" s="23">
        <f t="shared" si="210"/>
        <v>1.2407237206861612</v>
      </c>
      <c r="V1489" s="23">
        <f t="shared" si="211"/>
        <v>1.9851579530978578E-2</v>
      </c>
      <c r="W1489" s="1">
        <v>995</v>
      </c>
      <c r="X1489" s="1">
        <f t="shared" si="212"/>
        <v>1.9951336212038772E-5</v>
      </c>
      <c r="Y1489" s="7">
        <v>2000</v>
      </c>
      <c r="Z1489" s="1">
        <v>10.374000000000001</v>
      </c>
      <c r="AA1489" s="1">
        <f t="shared" si="213"/>
        <v>3.8464114540271393E-3</v>
      </c>
      <c r="AB1489" s="1">
        <f t="shared" si="215"/>
        <v>4.4856407569856329E-5</v>
      </c>
      <c r="AD1489" s="8" t="s">
        <v>169</v>
      </c>
      <c r="AE1489" s="1" t="s">
        <v>69</v>
      </c>
      <c r="AF1489" s="1" t="s">
        <v>70</v>
      </c>
      <c r="AG1489" s="1" t="s">
        <v>157</v>
      </c>
      <c r="AH1489" s="1" t="s">
        <v>114</v>
      </c>
      <c r="AI1489" s="1" t="s">
        <v>130</v>
      </c>
      <c r="AJ1489" s="1" t="s">
        <v>140</v>
      </c>
      <c r="AK1489" s="8" t="s">
        <v>169</v>
      </c>
    </row>
    <row r="1490" spans="1:37" ht="16">
      <c r="A1490" s="8" t="s">
        <v>168</v>
      </c>
      <c r="B1490" s="8" t="s">
        <v>169</v>
      </c>
      <c r="C1490" s="8" t="s">
        <v>66</v>
      </c>
      <c r="D1490" s="8" t="s">
        <v>67</v>
      </c>
      <c r="E1490" s="24">
        <v>108</v>
      </c>
      <c r="F1490" s="13">
        <v>0.33300000000000002</v>
      </c>
      <c r="G1490" s="24">
        <v>3704.5</v>
      </c>
      <c r="I1490" s="13">
        <v>-31.952999999999999</v>
      </c>
      <c r="J1490" s="38">
        <v>1.0707171558073398</v>
      </c>
      <c r="K1490" s="103">
        <f t="shared" si="214"/>
        <v>1.1581844094717664</v>
      </c>
      <c r="L1490" s="25">
        <v>1.7999999999999999E-2</v>
      </c>
      <c r="N1490">
        <v>13.3</v>
      </c>
      <c r="O1490" s="70">
        <v>818.19799999999998</v>
      </c>
      <c r="P1490" s="70">
        <v>504.44940000000003</v>
      </c>
      <c r="Q1490" s="70">
        <f t="shared" si="207"/>
        <v>0.61653707293344651</v>
      </c>
      <c r="R1490" s="23">
        <f t="shared" si="208"/>
        <v>8.1999430700148395</v>
      </c>
      <c r="S1490" s="25">
        <v>6.609</v>
      </c>
      <c r="T1490" s="23">
        <f t="shared" si="209"/>
        <v>0.80598120542659324</v>
      </c>
      <c r="U1490" s="23">
        <f t="shared" si="210"/>
        <v>1.2407237206861612</v>
      </c>
      <c r="V1490" s="23">
        <f t="shared" si="211"/>
        <v>2.23330269723509E-2</v>
      </c>
      <c r="W1490" s="1">
        <v>995</v>
      </c>
      <c r="X1490" s="1">
        <f t="shared" si="212"/>
        <v>2.2445253238543619E-5</v>
      </c>
      <c r="Y1490" s="7">
        <v>2000</v>
      </c>
      <c r="Z1490" s="1">
        <v>10.374000000000001</v>
      </c>
      <c r="AA1490" s="1">
        <f t="shared" si="213"/>
        <v>4.3272128857805318E-3</v>
      </c>
      <c r="AB1490" s="1">
        <f t="shared" si="215"/>
        <v>5.0117105007763432E-5</v>
      </c>
      <c r="AD1490" s="8" t="s">
        <v>169</v>
      </c>
      <c r="AE1490" s="1" t="s">
        <v>69</v>
      </c>
      <c r="AF1490" s="1" t="s">
        <v>70</v>
      </c>
      <c r="AG1490" s="1" t="s">
        <v>157</v>
      </c>
      <c r="AH1490" s="1" t="s">
        <v>114</v>
      </c>
      <c r="AI1490" s="1" t="s">
        <v>130</v>
      </c>
      <c r="AJ1490" s="1" t="s">
        <v>140</v>
      </c>
      <c r="AK1490" s="8" t="s">
        <v>169</v>
      </c>
    </row>
    <row r="1491" spans="1:37" ht="16">
      <c r="A1491" s="8" t="s">
        <v>168</v>
      </c>
      <c r="B1491" s="8" t="s">
        <v>169</v>
      </c>
      <c r="C1491" s="8" t="s">
        <v>66</v>
      </c>
      <c r="D1491" s="8" t="s">
        <v>67</v>
      </c>
      <c r="E1491" s="24">
        <v>109</v>
      </c>
      <c r="F1491" s="13">
        <v>0.43</v>
      </c>
      <c r="G1491" s="24">
        <v>3773.9</v>
      </c>
      <c r="I1491" s="13">
        <v>-30.141999999999999</v>
      </c>
      <c r="J1491" s="38">
        <v>1.072698741828346</v>
      </c>
      <c r="K1491" s="103">
        <f t="shared" si="214"/>
        <v>1.1603259733147964</v>
      </c>
      <c r="L1491" s="25">
        <v>2.4E-2</v>
      </c>
      <c r="N1491">
        <v>13.3</v>
      </c>
      <c r="O1491" s="70">
        <v>818.19799999999998</v>
      </c>
      <c r="P1491" s="70">
        <v>504.44940000000003</v>
      </c>
      <c r="Q1491" s="70">
        <f t="shared" si="207"/>
        <v>0.61653707293344651</v>
      </c>
      <c r="R1491" s="23">
        <f t="shared" si="208"/>
        <v>8.1999430700148395</v>
      </c>
      <c r="S1491" s="25">
        <v>6.609</v>
      </c>
      <c r="T1491" s="23">
        <f t="shared" si="209"/>
        <v>0.80598120542659324</v>
      </c>
      <c r="U1491" s="23">
        <f t="shared" si="210"/>
        <v>1.2407237206861612</v>
      </c>
      <c r="V1491" s="23">
        <f t="shared" si="211"/>
        <v>2.9777369296467869E-2</v>
      </c>
      <c r="W1491" s="1">
        <v>995</v>
      </c>
      <c r="X1491" s="1">
        <f t="shared" si="212"/>
        <v>2.9927004318058159E-5</v>
      </c>
      <c r="Y1491" s="7">
        <v>2000</v>
      </c>
      <c r="Z1491" s="1">
        <v>10.374000000000001</v>
      </c>
      <c r="AA1491" s="1">
        <f t="shared" si="213"/>
        <v>5.7696171810407088E-3</v>
      </c>
      <c r="AB1491" s="1">
        <f t="shared" si="215"/>
        <v>6.6946366712448323E-5</v>
      </c>
      <c r="AD1491" s="8" t="s">
        <v>169</v>
      </c>
      <c r="AE1491" s="1" t="s">
        <v>69</v>
      </c>
      <c r="AF1491" s="1" t="s">
        <v>70</v>
      </c>
      <c r="AG1491" s="1" t="s">
        <v>157</v>
      </c>
      <c r="AH1491" s="1" t="s">
        <v>114</v>
      </c>
      <c r="AI1491" s="1" t="s">
        <v>130</v>
      </c>
      <c r="AJ1491" s="1" t="s">
        <v>140</v>
      </c>
      <c r="AK1491" s="8" t="s">
        <v>169</v>
      </c>
    </row>
    <row r="1492" spans="1:37" ht="16">
      <c r="A1492" s="8" t="s">
        <v>170</v>
      </c>
      <c r="B1492" s="8" t="s">
        <v>169</v>
      </c>
      <c r="C1492" s="8" t="s">
        <v>66</v>
      </c>
      <c r="D1492" s="8" t="s">
        <v>67</v>
      </c>
      <c r="E1492" s="24">
        <v>1</v>
      </c>
      <c r="F1492" s="13">
        <v>100.56699999999999</v>
      </c>
      <c r="G1492" s="24">
        <v>66.7</v>
      </c>
      <c r="I1492" s="13">
        <v>-37.555</v>
      </c>
      <c r="J1492" s="38">
        <v>1.0645869762776285</v>
      </c>
      <c r="K1492" s="103">
        <f t="shared" si="214"/>
        <v>1.1515592826142178</v>
      </c>
      <c r="L1492" s="25">
        <v>5.8529999999999998</v>
      </c>
      <c r="N1492">
        <v>13.3</v>
      </c>
      <c r="O1492" s="70">
        <v>818.19799999999998</v>
      </c>
      <c r="P1492" s="70">
        <v>504.44940000000003</v>
      </c>
      <c r="Q1492" s="70">
        <f t="shared" si="207"/>
        <v>0.61653707293344651</v>
      </c>
      <c r="R1492" s="23">
        <f t="shared" si="208"/>
        <v>8.1999430700148395</v>
      </c>
      <c r="S1492" s="25">
        <v>6.609</v>
      </c>
      <c r="T1492" s="23">
        <f t="shared" si="209"/>
        <v>0.80598120542659324</v>
      </c>
      <c r="U1492" s="23">
        <f t="shared" si="210"/>
        <v>1.2407237206861612</v>
      </c>
      <c r="V1492" s="23">
        <f t="shared" si="211"/>
        <v>7.2619559371761015</v>
      </c>
      <c r="W1492" s="1">
        <v>995</v>
      </c>
      <c r="X1492" s="1">
        <f t="shared" si="212"/>
        <v>7.2984481780664339E-3</v>
      </c>
      <c r="Y1492" s="7">
        <v>2000</v>
      </c>
      <c r="Z1492" s="1">
        <v>10.374000000000001</v>
      </c>
      <c r="AA1492" s="1">
        <f t="shared" si="213"/>
        <v>1.407065390026303</v>
      </c>
      <c r="AB1492" s="1">
        <f t="shared" si="215"/>
        <v>1.6203192111299843E-2</v>
      </c>
      <c r="AD1492" s="8" t="s">
        <v>169</v>
      </c>
      <c r="AE1492" s="1" t="s">
        <v>69</v>
      </c>
      <c r="AF1492" s="1" t="s">
        <v>70</v>
      </c>
      <c r="AG1492" s="1" t="s">
        <v>157</v>
      </c>
      <c r="AH1492" s="1" t="s">
        <v>114</v>
      </c>
      <c r="AI1492" s="1" t="s">
        <v>130</v>
      </c>
      <c r="AJ1492" s="1" t="s">
        <v>140</v>
      </c>
      <c r="AK1492" s="8" t="s">
        <v>169</v>
      </c>
    </row>
    <row r="1493" spans="1:37" ht="16">
      <c r="A1493" s="8" t="s">
        <v>170</v>
      </c>
      <c r="B1493" s="8" t="s">
        <v>169</v>
      </c>
      <c r="C1493" s="8" t="s">
        <v>66</v>
      </c>
      <c r="D1493" s="8" t="s">
        <v>67</v>
      </c>
      <c r="E1493" s="24">
        <v>2</v>
      </c>
      <c r="F1493" s="13">
        <v>100.405</v>
      </c>
      <c r="G1493" s="24">
        <v>126.4</v>
      </c>
      <c r="I1493" s="13">
        <v>-37.634</v>
      </c>
      <c r="J1493" s="38">
        <v>1.0645005224013595</v>
      </c>
      <c r="K1493" s="103">
        <f t="shared" si="214"/>
        <v>1.1514658480198363</v>
      </c>
      <c r="L1493" s="25">
        <v>5.843</v>
      </c>
      <c r="N1493">
        <v>13.3</v>
      </c>
      <c r="O1493" s="70">
        <v>818.19799999999998</v>
      </c>
      <c r="P1493" s="70">
        <v>504.44940000000003</v>
      </c>
      <c r="Q1493" s="70">
        <f t="shared" si="207"/>
        <v>0.61653707293344651</v>
      </c>
      <c r="R1493" s="23">
        <f t="shared" si="208"/>
        <v>8.1999430700148395</v>
      </c>
      <c r="S1493" s="25">
        <v>6.609</v>
      </c>
      <c r="T1493" s="23">
        <f t="shared" si="209"/>
        <v>0.80598120542659324</v>
      </c>
      <c r="U1493" s="23">
        <f t="shared" si="210"/>
        <v>1.2407237206861612</v>
      </c>
      <c r="V1493" s="23">
        <f t="shared" si="211"/>
        <v>7.2495486999692398</v>
      </c>
      <c r="W1493" s="1">
        <v>995</v>
      </c>
      <c r="X1493" s="1">
        <f t="shared" si="212"/>
        <v>7.2859785929339097E-3</v>
      </c>
      <c r="Y1493" s="7">
        <v>2000</v>
      </c>
      <c r="Z1493" s="1">
        <v>10.374000000000001</v>
      </c>
      <c r="AA1493" s="1">
        <f t="shared" si="213"/>
        <v>1.4046613828675361</v>
      </c>
      <c r="AB1493" s="1">
        <f t="shared" si="215"/>
        <v>1.6174196104042832E-2</v>
      </c>
      <c r="AD1493" s="8" t="s">
        <v>169</v>
      </c>
      <c r="AE1493" s="1" t="s">
        <v>69</v>
      </c>
      <c r="AF1493" s="1" t="s">
        <v>70</v>
      </c>
      <c r="AG1493" s="1" t="s">
        <v>157</v>
      </c>
      <c r="AH1493" s="1" t="s">
        <v>114</v>
      </c>
      <c r="AI1493" s="1" t="s">
        <v>130</v>
      </c>
      <c r="AJ1493" s="1" t="s">
        <v>140</v>
      </c>
      <c r="AK1493" s="8" t="s">
        <v>169</v>
      </c>
    </row>
    <row r="1494" spans="1:37" ht="16">
      <c r="A1494" s="8" t="s">
        <v>170</v>
      </c>
      <c r="B1494" s="8" t="s">
        <v>169</v>
      </c>
      <c r="C1494" s="8" t="s">
        <v>66</v>
      </c>
      <c r="D1494" s="8" t="s">
        <v>67</v>
      </c>
      <c r="E1494" s="24">
        <v>3</v>
      </c>
      <c r="F1494" s="13">
        <v>100.324</v>
      </c>
      <c r="G1494" s="24">
        <v>186.2</v>
      </c>
      <c r="I1494" s="13">
        <v>-37.654000000000003</v>
      </c>
      <c r="J1494" s="38">
        <v>1.0644786353201081</v>
      </c>
      <c r="K1494" s="103">
        <f t="shared" si="214"/>
        <v>1.1514421936641253</v>
      </c>
      <c r="L1494" s="25">
        <v>5.8390000000000004</v>
      </c>
      <c r="N1494">
        <v>13.3</v>
      </c>
      <c r="O1494" s="70">
        <v>818.19799999999998</v>
      </c>
      <c r="P1494" s="70">
        <v>504.44940000000003</v>
      </c>
      <c r="Q1494" s="70">
        <f t="shared" si="207"/>
        <v>0.61653707293344651</v>
      </c>
      <c r="R1494" s="23">
        <f t="shared" si="208"/>
        <v>8.1999430700148395</v>
      </c>
      <c r="S1494" s="25">
        <v>6.609</v>
      </c>
      <c r="T1494" s="23">
        <f t="shared" si="209"/>
        <v>0.80598120542659324</v>
      </c>
      <c r="U1494" s="23">
        <f t="shared" si="210"/>
        <v>1.2407237206861612</v>
      </c>
      <c r="V1494" s="23">
        <f t="shared" si="211"/>
        <v>7.244585805086496</v>
      </c>
      <c r="W1494" s="1">
        <v>995</v>
      </c>
      <c r="X1494" s="1">
        <f t="shared" si="212"/>
        <v>7.2809907588809002E-3</v>
      </c>
      <c r="Y1494" s="7">
        <v>2000</v>
      </c>
      <c r="Z1494" s="1">
        <v>10.374000000000001</v>
      </c>
      <c r="AA1494" s="1">
        <f t="shared" si="213"/>
        <v>1.4036997800040294</v>
      </c>
      <c r="AB1494" s="1">
        <f t="shared" si="215"/>
        <v>1.6162791539336897E-2</v>
      </c>
      <c r="AD1494" s="8" t="s">
        <v>169</v>
      </c>
      <c r="AE1494" s="1" t="s">
        <v>69</v>
      </c>
      <c r="AF1494" s="1" t="s">
        <v>70</v>
      </c>
      <c r="AG1494" s="1" t="s">
        <v>157</v>
      </c>
      <c r="AH1494" s="1" t="s">
        <v>114</v>
      </c>
      <c r="AI1494" s="1" t="s">
        <v>130</v>
      </c>
      <c r="AJ1494" s="1" t="s">
        <v>140</v>
      </c>
      <c r="AK1494" s="8" t="s">
        <v>169</v>
      </c>
    </row>
    <row r="1495" spans="1:37" ht="16">
      <c r="A1495" s="8" t="s">
        <v>170</v>
      </c>
      <c r="B1495" s="8" t="s">
        <v>169</v>
      </c>
      <c r="C1495" s="8" t="s">
        <v>66</v>
      </c>
      <c r="D1495" s="8" t="s">
        <v>67</v>
      </c>
      <c r="E1495" s="24">
        <v>4</v>
      </c>
      <c r="F1495" s="13">
        <v>100.24</v>
      </c>
      <c r="G1495" s="24">
        <v>245.8</v>
      </c>
      <c r="I1495" s="13">
        <v>-37.594999999999999</v>
      </c>
      <c r="J1495" s="38">
        <v>1.0645432021819454</v>
      </c>
      <c r="K1495" s="103">
        <f t="shared" si="214"/>
        <v>1.1515119739809105</v>
      </c>
      <c r="L1495" s="25">
        <v>5.8339999999999996</v>
      </c>
      <c r="N1495">
        <v>13.3</v>
      </c>
      <c r="O1495" s="70">
        <v>818.19799999999998</v>
      </c>
      <c r="P1495" s="70">
        <v>504.44940000000003</v>
      </c>
      <c r="Q1495" s="70">
        <f t="shared" si="207"/>
        <v>0.61653707293344651</v>
      </c>
      <c r="R1495" s="23">
        <f t="shared" si="208"/>
        <v>8.1999430700148395</v>
      </c>
      <c r="S1495" s="25">
        <v>6.609</v>
      </c>
      <c r="T1495" s="23">
        <f t="shared" si="209"/>
        <v>0.80598120542659324</v>
      </c>
      <c r="U1495" s="23">
        <f t="shared" si="210"/>
        <v>1.2407237206861612</v>
      </c>
      <c r="V1495" s="23">
        <f t="shared" si="211"/>
        <v>7.2383821864830642</v>
      </c>
      <c r="W1495" s="1">
        <v>995</v>
      </c>
      <c r="X1495" s="1">
        <f t="shared" si="212"/>
        <v>7.2747559663146376E-3</v>
      </c>
      <c r="Y1495" s="7">
        <v>2000</v>
      </c>
      <c r="Z1495" s="1">
        <v>10.374000000000001</v>
      </c>
      <c r="AA1495" s="1">
        <f t="shared" si="213"/>
        <v>1.4024977764246458</v>
      </c>
      <c r="AB1495" s="1">
        <f t="shared" si="215"/>
        <v>1.6149929830345817E-2</v>
      </c>
      <c r="AD1495" s="8" t="s">
        <v>169</v>
      </c>
      <c r="AE1495" s="1" t="s">
        <v>69</v>
      </c>
      <c r="AF1495" s="1" t="s">
        <v>70</v>
      </c>
      <c r="AG1495" s="1" t="s">
        <v>157</v>
      </c>
      <c r="AH1495" s="1" t="s">
        <v>114</v>
      </c>
      <c r="AI1495" s="1" t="s">
        <v>130</v>
      </c>
      <c r="AJ1495" s="1" t="s">
        <v>140</v>
      </c>
      <c r="AK1495" s="8" t="s">
        <v>169</v>
      </c>
    </row>
    <row r="1496" spans="1:37" ht="16">
      <c r="A1496" s="8" t="s">
        <v>170</v>
      </c>
      <c r="B1496" s="8" t="s">
        <v>169</v>
      </c>
      <c r="C1496" s="8" t="s">
        <v>66</v>
      </c>
      <c r="D1496" s="8" t="s">
        <v>67</v>
      </c>
      <c r="E1496" s="24">
        <v>5</v>
      </c>
      <c r="F1496" s="13">
        <v>100.22199999999999</v>
      </c>
      <c r="G1496" s="24">
        <v>305.60000000000002</v>
      </c>
      <c r="I1496" s="13">
        <v>-37.686999999999998</v>
      </c>
      <c r="J1496" s="38">
        <v>1.0644425216148721</v>
      </c>
      <c r="K1496" s="103">
        <f t="shared" si="214"/>
        <v>1.151403163952452</v>
      </c>
      <c r="L1496" s="25">
        <v>5.8330000000000002</v>
      </c>
      <c r="N1496">
        <v>13.3</v>
      </c>
      <c r="O1496" s="70">
        <v>818.19799999999998</v>
      </c>
      <c r="P1496" s="70">
        <v>504.44940000000003</v>
      </c>
      <c r="Q1496" s="70">
        <f t="shared" si="207"/>
        <v>0.61653707293344651</v>
      </c>
      <c r="R1496" s="23">
        <f t="shared" si="208"/>
        <v>8.1999430700148395</v>
      </c>
      <c r="S1496" s="25">
        <v>6.609</v>
      </c>
      <c r="T1496" s="23">
        <f t="shared" si="209"/>
        <v>0.80598120542659324</v>
      </c>
      <c r="U1496" s="23">
        <f t="shared" si="210"/>
        <v>1.2407237206861612</v>
      </c>
      <c r="V1496" s="23">
        <f t="shared" si="211"/>
        <v>7.2371414627623789</v>
      </c>
      <c r="W1496" s="1">
        <v>995</v>
      </c>
      <c r="X1496" s="1">
        <f t="shared" si="212"/>
        <v>7.2735090078013855E-3</v>
      </c>
      <c r="Y1496" s="7">
        <v>2000</v>
      </c>
      <c r="Z1496" s="1">
        <v>10.374000000000001</v>
      </c>
      <c r="AA1496" s="1">
        <f t="shared" si="213"/>
        <v>1.4022573757087691</v>
      </c>
      <c r="AB1496" s="1">
        <f t="shared" si="215"/>
        <v>1.6145635790667388E-2</v>
      </c>
      <c r="AD1496" s="8" t="s">
        <v>169</v>
      </c>
      <c r="AE1496" s="1" t="s">
        <v>69</v>
      </c>
      <c r="AF1496" s="1" t="s">
        <v>70</v>
      </c>
      <c r="AG1496" s="1" t="s">
        <v>157</v>
      </c>
      <c r="AH1496" s="1" t="s">
        <v>114</v>
      </c>
      <c r="AI1496" s="1" t="s">
        <v>130</v>
      </c>
      <c r="AJ1496" s="1" t="s">
        <v>140</v>
      </c>
      <c r="AK1496" s="8" t="s">
        <v>169</v>
      </c>
    </row>
    <row r="1497" spans="1:37" ht="16">
      <c r="A1497" s="8" t="s">
        <v>170</v>
      </c>
      <c r="B1497" s="8" t="s">
        <v>169</v>
      </c>
      <c r="C1497" s="8" t="s">
        <v>66</v>
      </c>
      <c r="D1497" s="8" t="s">
        <v>67</v>
      </c>
      <c r="E1497" s="24">
        <v>6</v>
      </c>
      <c r="F1497" s="13">
        <v>100.29600000000001</v>
      </c>
      <c r="G1497" s="24">
        <v>365.3</v>
      </c>
      <c r="I1497" s="13">
        <v>-37.692999999999998</v>
      </c>
      <c r="J1497" s="38">
        <v>1.064435955483815</v>
      </c>
      <c r="K1497" s="103">
        <f t="shared" si="214"/>
        <v>1.1513960676379276</v>
      </c>
      <c r="L1497" s="25">
        <v>5.8369999999999997</v>
      </c>
      <c r="N1497">
        <v>13.3</v>
      </c>
      <c r="O1497" s="70">
        <v>818.19799999999998</v>
      </c>
      <c r="P1497" s="70">
        <v>504.44940000000003</v>
      </c>
      <c r="Q1497" s="70">
        <f t="shared" si="207"/>
        <v>0.61653707293344651</v>
      </c>
      <c r="R1497" s="23">
        <f t="shared" si="208"/>
        <v>8.1999430700148395</v>
      </c>
      <c r="S1497" s="25">
        <v>6.609</v>
      </c>
      <c r="T1497" s="23">
        <f t="shared" si="209"/>
        <v>0.80598120542659324</v>
      </c>
      <c r="U1497" s="23">
        <f t="shared" si="210"/>
        <v>1.2407237206861612</v>
      </c>
      <c r="V1497" s="23">
        <f t="shared" si="211"/>
        <v>7.2421043576451227</v>
      </c>
      <c r="W1497" s="1">
        <v>995</v>
      </c>
      <c r="X1497" s="1">
        <f t="shared" si="212"/>
        <v>7.278496841854395E-3</v>
      </c>
      <c r="Y1497" s="7">
        <v>2000</v>
      </c>
      <c r="Z1497" s="1">
        <v>10.374000000000001</v>
      </c>
      <c r="AA1497" s="1">
        <f t="shared" si="213"/>
        <v>1.4032189785722757</v>
      </c>
      <c r="AB1497" s="1">
        <f t="shared" si="215"/>
        <v>1.6156608139630275E-2</v>
      </c>
      <c r="AD1497" s="8" t="s">
        <v>169</v>
      </c>
      <c r="AE1497" s="1" t="s">
        <v>69</v>
      </c>
      <c r="AF1497" s="1" t="s">
        <v>70</v>
      </c>
      <c r="AG1497" s="1" t="s">
        <v>157</v>
      </c>
      <c r="AH1497" s="1" t="s">
        <v>114</v>
      </c>
      <c r="AI1497" s="1" t="s">
        <v>130</v>
      </c>
      <c r="AJ1497" s="1" t="s">
        <v>140</v>
      </c>
      <c r="AK1497" s="8" t="s">
        <v>169</v>
      </c>
    </row>
    <row r="1498" spans="1:37" ht="16">
      <c r="A1498" s="8" t="s">
        <v>170</v>
      </c>
      <c r="B1498" s="8" t="s">
        <v>169</v>
      </c>
      <c r="C1498" s="8" t="s">
        <v>66</v>
      </c>
      <c r="D1498" s="8" t="s">
        <v>67</v>
      </c>
      <c r="E1498" s="24">
        <v>7</v>
      </c>
      <c r="F1498" s="13">
        <v>100.246</v>
      </c>
      <c r="G1498" s="24">
        <v>425.1</v>
      </c>
      <c r="I1498" s="13">
        <v>-37.729999999999997</v>
      </c>
      <c r="J1498" s="38">
        <v>1.0643954643230358</v>
      </c>
      <c r="K1498" s="103">
        <f t="shared" si="214"/>
        <v>1.1513523070091771</v>
      </c>
      <c r="L1498" s="25">
        <v>5.8339999999999996</v>
      </c>
      <c r="N1498">
        <v>13.3</v>
      </c>
      <c r="O1498" s="70">
        <v>818.19799999999998</v>
      </c>
      <c r="P1498" s="70">
        <v>504.44940000000003</v>
      </c>
      <c r="Q1498" s="70">
        <f t="shared" si="207"/>
        <v>0.61653707293344651</v>
      </c>
      <c r="R1498" s="23">
        <f t="shared" si="208"/>
        <v>8.1999430700148395</v>
      </c>
      <c r="S1498" s="25">
        <v>6.609</v>
      </c>
      <c r="T1498" s="23">
        <f t="shared" si="209"/>
        <v>0.80598120542659324</v>
      </c>
      <c r="U1498" s="23">
        <f t="shared" si="210"/>
        <v>1.2407237206861612</v>
      </c>
      <c r="V1498" s="23">
        <f t="shared" si="211"/>
        <v>7.2383821864830642</v>
      </c>
      <c r="W1498" s="1">
        <v>995</v>
      </c>
      <c r="X1498" s="1">
        <f t="shared" si="212"/>
        <v>7.2747559663146376E-3</v>
      </c>
      <c r="Y1498" s="7">
        <v>2000</v>
      </c>
      <c r="Z1498" s="1">
        <v>10.374000000000001</v>
      </c>
      <c r="AA1498" s="1">
        <f t="shared" si="213"/>
        <v>1.4024977764246458</v>
      </c>
      <c r="AB1498" s="1">
        <f t="shared" si="215"/>
        <v>1.6147690504617569E-2</v>
      </c>
      <c r="AD1498" s="8" t="s">
        <v>169</v>
      </c>
      <c r="AE1498" s="1" t="s">
        <v>69</v>
      </c>
      <c r="AF1498" s="1" t="s">
        <v>70</v>
      </c>
      <c r="AG1498" s="1" t="s">
        <v>157</v>
      </c>
      <c r="AH1498" s="1" t="s">
        <v>114</v>
      </c>
      <c r="AI1498" s="1" t="s">
        <v>130</v>
      </c>
      <c r="AJ1498" s="1" t="s">
        <v>140</v>
      </c>
      <c r="AK1498" s="8" t="s">
        <v>169</v>
      </c>
    </row>
    <row r="1499" spans="1:37" ht="16">
      <c r="A1499" s="8" t="s">
        <v>170</v>
      </c>
      <c r="B1499" s="8" t="s">
        <v>169</v>
      </c>
      <c r="C1499" s="8" t="s">
        <v>66</v>
      </c>
      <c r="D1499" s="8" t="s">
        <v>67</v>
      </c>
      <c r="E1499" s="24">
        <v>12</v>
      </c>
      <c r="F1499" s="13">
        <v>0.57099999999999995</v>
      </c>
      <c r="G1499" s="24">
        <v>1160.5999999999999</v>
      </c>
      <c r="I1499" s="13">
        <v>-21.521999999999998</v>
      </c>
      <c r="J1499" s="38">
        <v>1.0821296093106905</v>
      </c>
      <c r="K1499" s="103">
        <f t="shared" si="214"/>
        <v>1.1705181195381544</v>
      </c>
      <c r="L1499" s="25">
        <v>3.3000000000000002E-2</v>
      </c>
      <c r="N1499">
        <v>13.3</v>
      </c>
      <c r="O1499" s="70">
        <v>818.19799999999998</v>
      </c>
      <c r="P1499" s="70">
        <v>504.44940000000003</v>
      </c>
      <c r="Q1499" s="70">
        <f t="shared" si="207"/>
        <v>0.61653707293344651</v>
      </c>
      <c r="R1499" s="23">
        <f t="shared" si="208"/>
        <v>8.1999430700148395</v>
      </c>
      <c r="S1499" s="25">
        <v>6.609</v>
      </c>
      <c r="T1499" s="23">
        <f t="shared" si="209"/>
        <v>0.80598120542659324</v>
      </c>
      <c r="U1499" s="23">
        <f t="shared" si="210"/>
        <v>1.2407237206861612</v>
      </c>
      <c r="V1499" s="23">
        <f t="shared" si="211"/>
        <v>4.0943882782643319E-2</v>
      </c>
      <c r="W1499" s="1">
        <v>995</v>
      </c>
      <c r="X1499" s="1">
        <f t="shared" si="212"/>
        <v>4.1149630937329972E-5</v>
      </c>
      <c r="Y1499" s="7">
        <v>2000</v>
      </c>
      <c r="Z1499" s="1">
        <v>10.374000000000001</v>
      </c>
      <c r="AA1499" s="1">
        <f t="shared" si="213"/>
        <v>7.9332236239309743E-3</v>
      </c>
      <c r="AB1499" s="1">
        <f t="shared" si="215"/>
        <v>9.2859819981593476E-5</v>
      </c>
      <c r="AD1499" s="8" t="s">
        <v>169</v>
      </c>
      <c r="AE1499" s="1" t="s">
        <v>69</v>
      </c>
      <c r="AF1499" s="1" t="s">
        <v>70</v>
      </c>
      <c r="AG1499" s="1" t="s">
        <v>157</v>
      </c>
      <c r="AH1499" s="1" t="s">
        <v>114</v>
      </c>
      <c r="AI1499" s="1" t="s">
        <v>130</v>
      </c>
      <c r="AJ1499" s="1" t="s">
        <v>140</v>
      </c>
      <c r="AK1499" s="8" t="s">
        <v>169</v>
      </c>
    </row>
    <row r="1500" spans="1:37" ht="16">
      <c r="A1500" s="8" t="s">
        <v>170</v>
      </c>
      <c r="B1500" s="8" t="s">
        <v>169</v>
      </c>
      <c r="C1500" s="8" t="s">
        <v>66</v>
      </c>
      <c r="D1500" s="8" t="s">
        <v>67</v>
      </c>
      <c r="E1500" s="24">
        <v>18</v>
      </c>
      <c r="F1500" s="13">
        <v>0.56200000000000006</v>
      </c>
      <c r="G1500" s="24">
        <v>1484.5</v>
      </c>
      <c r="I1500" s="13">
        <v>16.452999999999999</v>
      </c>
      <c r="J1500" s="38">
        <v>1.1236554467679749</v>
      </c>
      <c r="K1500" s="103">
        <f t="shared" si="214"/>
        <v>1.2153941185194195</v>
      </c>
      <c r="L1500" s="25">
        <v>3.3000000000000002E-2</v>
      </c>
      <c r="N1500">
        <v>13.3</v>
      </c>
      <c r="O1500" s="70">
        <v>818.19799999999998</v>
      </c>
      <c r="P1500" s="70">
        <v>504.44940000000003</v>
      </c>
      <c r="Q1500" s="70">
        <f t="shared" si="207"/>
        <v>0.61653707293344651</v>
      </c>
      <c r="R1500" s="23">
        <f t="shared" si="208"/>
        <v>8.1999430700148395</v>
      </c>
      <c r="S1500" s="25">
        <v>6.609</v>
      </c>
      <c r="T1500" s="23">
        <f t="shared" si="209"/>
        <v>0.80598120542659324</v>
      </c>
      <c r="U1500" s="23">
        <f t="shared" si="210"/>
        <v>1.2407237206861612</v>
      </c>
      <c r="V1500" s="23">
        <f t="shared" si="211"/>
        <v>4.0943882782643319E-2</v>
      </c>
      <c r="W1500" s="1">
        <v>995</v>
      </c>
      <c r="X1500" s="1">
        <f t="shared" si="212"/>
        <v>4.1149630937329972E-5</v>
      </c>
      <c r="Y1500" s="7">
        <v>2000</v>
      </c>
      <c r="Z1500" s="1">
        <v>10.374000000000001</v>
      </c>
      <c r="AA1500" s="1">
        <f t="shared" si="213"/>
        <v>7.9332236239309743E-3</v>
      </c>
      <c r="AB1500" s="1">
        <f t="shared" si="215"/>
        <v>9.6419933334250204E-5</v>
      </c>
      <c r="AD1500" s="8" t="s">
        <v>169</v>
      </c>
      <c r="AE1500" s="1" t="s">
        <v>69</v>
      </c>
      <c r="AF1500" s="1" t="s">
        <v>70</v>
      </c>
      <c r="AG1500" s="1" t="s">
        <v>157</v>
      </c>
      <c r="AH1500" s="1" t="s">
        <v>114</v>
      </c>
      <c r="AI1500" s="1" t="s">
        <v>130</v>
      </c>
      <c r="AJ1500" s="1" t="s">
        <v>140</v>
      </c>
      <c r="AK1500" s="8" t="s">
        <v>169</v>
      </c>
    </row>
    <row r="1501" spans="1:37" ht="16">
      <c r="A1501" s="8" t="s">
        <v>170</v>
      </c>
      <c r="B1501" s="8" t="s">
        <v>169</v>
      </c>
      <c r="C1501" s="8" t="s">
        <v>66</v>
      </c>
      <c r="D1501" s="8" t="s">
        <v>67</v>
      </c>
      <c r="E1501" s="24">
        <v>25</v>
      </c>
      <c r="F1501" s="13">
        <v>0.55600000000000005</v>
      </c>
      <c r="G1501" s="24">
        <v>1630</v>
      </c>
      <c r="I1501" s="13">
        <v>-15.621</v>
      </c>
      <c r="J1501" s="38">
        <v>1.0885846687522005</v>
      </c>
      <c r="K1501" s="103">
        <f t="shared" si="214"/>
        <v>1.1774941529536764</v>
      </c>
      <c r="L1501" s="25">
        <v>3.2000000000000001E-2</v>
      </c>
      <c r="N1501">
        <v>13.3</v>
      </c>
      <c r="O1501" s="70">
        <v>818.19799999999998</v>
      </c>
      <c r="P1501" s="70">
        <v>504.44940000000003</v>
      </c>
      <c r="Q1501" s="70">
        <f t="shared" si="207"/>
        <v>0.61653707293344651</v>
      </c>
      <c r="R1501" s="23">
        <f t="shared" si="208"/>
        <v>8.1999430700148395</v>
      </c>
      <c r="S1501" s="25">
        <v>6.609</v>
      </c>
      <c r="T1501" s="23">
        <f t="shared" si="209"/>
        <v>0.80598120542659324</v>
      </c>
      <c r="U1501" s="23">
        <f t="shared" si="210"/>
        <v>1.2407237206861612</v>
      </c>
      <c r="V1501" s="23">
        <f t="shared" si="211"/>
        <v>3.9703159061957156E-2</v>
      </c>
      <c r="W1501" s="1">
        <v>995</v>
      </c>
      <c r="X1501" s="1">
        <f t="shared" si="212"/>
        <v>3.9902672424077545E-5</v>
      </c>
      <c r="Y1501" s="7">
        <v>2000</v>
      </c>
      <c r="Z1501" s="1">
        <v>10.374000000000001</v>
      </c>
      <c r="AA1501" s="1">
        <f t="shared" si="213"/>
        <v>7.6928229080542787E-3</v>
      </c>
      <c r="AB1501" s="1">
        <f t="shared" si="215"/>
        <v>9.05825399394201E-5</v>
      </c>
      <c r="AD1501" s="8" t="s">
        <v>169</v>
      </c>
      <c r="AE1501" s="1" t="s">
        <v>69</v>
      </c>
      <c r="AF1501" s="1" t="s">
        <v>70</v>
      </c>
      <c r="AG1501" s="1" t="s">
        <v>157</v>
      </c>
      <c r="AH1501" s="1" t="s">
        <v>114</v>
      </c>
      <c r="AI1501" s="1" t="s">
        <v>130</v>
      </c>
      <c r="AJ1501" s="1" t="s">
        <v>140</v>
      </c>
      <c r="AK1501" s="8" t="s">
        <v>169</v>
      </c>
    </row>
    <row r="1502" spans="1:37" ht="16">
      <c r="A1502" s="8" t="s">
        <v>170</v>
      </c>
      <c r="B1502" s="8" t="s">
        <v>169</v>
      </c>
      <c r="C1502" s="8" t="s">
        <v>66</v>
      </c>
      <c r="D1502" s="8" t="s">
        <v>67</v>
      </c>
      <c r="E1502" s="24">
        <v>26</v>
      </c>
      <c r="F1502" s="13">
        <v>0.35399999999999998</v>
      </c>
      <c r="G1502" s="24">
        <v>1637.5</v>
      </c>
      <c r="I1502" s="13">
        <v>-18.818999999999999</v>
      </c>
      <c r="J1502" s="38">
        <v>1.0850865052178735</v>
      </c>
      <c r="K1502" s="103">
        <f t="shared" si="214"/>
        <v>1.1737136693894075</v>
      </c>
      <c r="L1502" s="25">
        <v>2.1000000000000001E-2</v>
      </c>
      <c r="N1502">
        <v>13.3</v>
      </c>
      <c r="O1502" s="70">
        <v>818.19799999999998</v>
      </c>
      <c r="P1502" s="70">
        <v>504.44940000000003</v>
      </c>
      <c r="Q1502" s="70">
        <f t="shared" si="207"/>
        <v>0.61653707293344651</v>
      </c>
      <c r="R1502" s="23">
        <f t="shared" si="208"/>
        <v>8.1999430700148395</v>
      </c>
      <c r="S1502" s="25">
        <v>6.609</v>
      </c>
      <c r="T1502" s="23">
        <f t="shared" si="209"/>
        <v>0.80598120542659324</v>
      </c>
      <c r="U1502" s="23">
        <f t="shared" si="210"/>
        <v>1.2407237206861612</v>
      </c>
      <c r="V1502" s="23">
        <f t="shared" si="211"/>
        <v>2.6055198134409388E-2</v>
      </c>
      <c r="W1502" s="1">
        <v>995</v>
      </c>
      <c r="X1502" s="1">
        <f t="shared" si="212"/>
        <v>2.6186128778300892E-5</v>
      </c>
      <c r="Y1502" s="7">
        <v>2000</v>
      </c>
      <c r="Z1502" s="1">
        <v>10.374000000000001</v>
      </c>
      <c r="AA1502" s="1">
        <f t="shared" si="213"/>
        <v>5.0484150334106212E-3</v>
      </c>
      <c r="AB1502" s="1">
        <f t="shared" si="215"/>
        <v>5.9253937334650283E-5</v>
      </c>
      <c r="AD1502" s="8" t="s">
        <v>169</v>
      </c>
      <c r="AE1502" s="1" t="s">
        <v>69</v>
      </c>
      <c r="AF1502" s="1" t="s">
        <v>70</v>
      </c>
      <c r="AG1502" s="1" t="s">
        <v>157</v>
      </c>
      <c r="AH1502" s="1" t="s">
        <v>114</v>
      </c>
      <c r="AI1502" s="1" t="s">
        <v>130</v>
      </c>
      <c r="AJ1502" s="1" t="s">
        <v>140</v>
      </c>
      <c r="AK1502" s="8" t="s">
        <v>169</v>
      </c>
    </row>
    <row r="1503" spans="1:37" ht="16">
      <c r="A1503" s="8" t="s">
        <v>170</v>
      </c>
      <c r="B1503" s="8" t="s">
        <v>169</v>
      </c>
      <c r="C1503" s="8" t="s">
        <v>66</v>
      </c>
      <c r="D1503" s="8" t="s">
        <v>67</v>
      </c>
      <c r="E1503" s="24">
        <v>32</v>
      </c>
      <c r="F1503" s="13">
        <v>0.80800000000000005</v>
      </c>
      <c r="G1503" s="24">
        <v>1734.9</v>
      </c>
      <c r="I1503" s="13">
        <v>-18.298999999999999</v>
      </c>
      <c r="J1503" s="38">
        <v>1.0856553291422966</v>
      </c>
      <c r="K1503" s="103">
        <f t="shared" si="214"/>
        <v>1.1743284018562359</v>
      </c>
      <c r="L1503" s="25">
        <v>4.7E-2</v>
      </c>
      <c r="N1503">
        <v>13.3</v>
      </c>
      <c r="O1503" s="70">
        <v>818.19799999999998</v>
      </c>
      <c r="P1503" s="70">
        <v>504.44940000000003</v>
      </c>
      <c r="Q1503" s="70">
        <f t="shared" si="207"/>
        <v>0.61653707293344651</v>
      </c>
      <c r="R1503" s="23">
        <f t="shared" si="208"/>
        <v>8.1999430700148395</v>
      </c>
      <c r="S1503" s="25">
        <v>6.609</v>
      </c>
      <c r="T1503" s="23">
        <f t="shared" si="209"/>
        <v>0.80598120542659324</v>
      </c>
      <c r="U1503" s="23">
        <f t="shared" si="210"/>
        <v>1.2407237206861612</v>
      </c>
      <c r="V1503" s="23">
        <f t="shared" si="211"/>
        <v>5.8314014872249575E-2</v>
      </c>
      <c r="W1503" s="1">
        <v>995</v>
      </c>
      <c r="X1503" s="1">
        <f t="shared" si="212"/>
        <v>5.8607050122863897E-5</v>
      </c>
      <c r="Y1503" s="7">
        <v>2000</v>
      </c>
      <c r="Z1503" s="1">
        <v>10.374000000000001</v>
      </c>
      <c r="AA1503" s="1">
        <f t="shared" si="213"/>
        <v>1.1298833646204723E-2</v>
      </c>
      <c r="AB1503" s="1">
        <f t="shared" si="215"/>
        <v>1.3268541258587059E-4</v>
      </c>
      <c r="AD1503" s="8" t="s">
        <v>169</v>
      </c>
      <c r="AE1503" s="1" t="s">
        <v>69</v>
      </c>
      <c r="AF1503" s="1" t="s">
        <v>70</v>
      </c>
      <c r="AG1503" s="1" t="s">
        <v>157</v>
      </c>
      <c r="AH1503" s="1" t="s">
        <v>114</v>
      </c>
      <c r="AI1503" s="1" t="s">
        <v>130</v>
      </c>
      <c r="AJ1503" s="1" t="s">
        <v>140</v>
      </c>
      <c r="AK1503" s="8" t="s">
        <v>169</v>
      </c>
    </row>
    <row r="1504" spans="1:37" ht="16">
      <c r="A1504" s="8" t="s">
        <v>170</v>
      </c>
      <c r="B1504" s="8" t="s">
        <v>169</v>
      </c>
      <c r="C1504" s="8" t="s">
        <v>66</v>
      </c>
      <c r="D1504" s="8" t="s">
        <v>67</v>
      </c>
      <c r="E1504" s="24">
        <v>35</v>
      </c>
      <c r="F1504" s="13">
        <v>1.244</v>
      </c>
      <c r="G1504" s="24">
        <v>1810.8</v>
      </c>
      <c r="I1504" s="13">
        <v>-8.9700000000000006</v>
      </c>
      <c r="J1504" s="38">
        <v>1.0958591377267142</v>
      </c>
      <c r="K1504" s="103">
        <f t="shared" si="214"/>
        <v>1.1853556395589782</v>
      </c>
      <c r="L1504" s="25">
        <v>7.1999999999999995E-2</v>
      </c>
      <c r="N1504">
        <v>13.3</v>
      </c>
      <c r="O1504" s="70">
        <v>818.19799999999998</v>
      </c>
      <c r="P1504" s="70">
        <v>504.44940000000003</v>
      </c>
      <c r="Q1504" s="70">
        <f t="shared" si="207"/>
        <v>0.61653707293344651</v>
      </c>
      <c r="R1504" s="23">
        <f t="shared" si="208"/>
        <v>8.1999430700148395</v>
      </c>
      <c r="S1504" s="25">
        <v>6.609</v>
      </c>
      <c r="T1504" s="23">
        <f t="shared" si="209"/>
        <v>0.80598120542659324</v>
      </c>
      <c r="U1504" s="23">
        <f t="shared" si="210"/>
        <v>1.2407237206861612</v>
      </c>
      <c r="V1504" s="23">
        <f t="shared" si="211"/>
        <v>8.93321078894036E-2</v>
      </c>
      <c r="W1504" s="1">
        <v>995</v>
      </c>
      <c r="X1504" s="1">
        <f t="shared" si="212"/>
        <v>8.9781012954174476E-5</v>
      </c>
      <c r="Y1504" s="7">
        <v>2000</v>
      </c>
      <c r="Z1504" s="1">
        <v>10.374000000000001</v>
      </c>
      <c r="AA1504" s="1">
        <f t="shared" si="213"/>
        <v>1.7308851543122127E-2</v>
      </c>
      <c r="AB1504" s="1">
        <f t="shared" si="215"/>
        <v>2.0517144790928933E-4</v>
      </c>
      <c r="AD1504" s="8" t="s">
        <v>169</v>
      </c>
      <c r="AE1504" s="1" t="s">
        <v>69</v>
      </c>
      <c r="AF1504" s="1" t="s">
        <v>70</v>
      </c>
      <c r="AG1504" s="1" t="s">
        <v>157</v>
      </c>
      <c r="AH1504" s="1" t="s">
        <v>114</v>
      </c>
      <c r="AI1504" s="1" t="s">
        <v>130</v>
      </c>
      <c r="AJ1504" s="1" t="s">
        <v>140</v>
      </c>
      <c r="AK1504" s="8" t="s">
        <v>169</v>
      </c>
    </row>
    <row r="1505" spans="1:37" ht="16">
      <c r="A1505" s="8" t="s">
        <v>170</v>
      </c>
      <c r="B1505" s="8" t="s">
        <v>169</v>
      </c>
      <c r="C1505" s="8" t="s">
        <v>66</v>
      </c>
      <c r="D1505" s="8" t="s">
        <v>67</v>
      </c>
      <c r="E1505" s="24">
        <v>37</v>
      </c>
      <c r="F1505" s="13">
        <v>0.39600000000000002</v>
      </c>
      <c r="G1505" s="24">
        <v>1861.1</v>
      </c>
      <c r="I1505" s="13">
        <v>-23.817</v>
      </c>
      <c r="J1505" s="38">
        <v>1.0796188985400053</v>
      </c>
      <c r="K1505" s="103">
        <f t="shared" si="214"/>
        <v>1.1678047546093688</v>
      </c>
      <c r="L1505" s="25">
        <v>2.3E-2</v>
      </c>
      <c r="N1505">
        <v>13.3</v>
      </c>
      <c r="O1505" s="70">
        <v>818.19799999999998</v>
      </c>
      <c r="P1505" s="70">
        <v>504.44940000000003</v>
      </c>
      <c r="Q1505" s="70">
        <f t="shared" si="207"/>
        <v>0.61653707293344651</v>
      </c>
      <c r="R1505" s="23">
        <f t="shared" si="208"/>
        <v>8.1999430700148395</v>
      </c>
      <c r="S1505" s="25">
        <v>6.609</v>
      </c>
      <c r="T1505" s="23">
        <f t="shared" si="209"/>
        <v>0.80598120542659324</v>
      </c>
      <c r="U1505" s="23">
        <f t="shared" si="210"/>
        <v>1.2407237206861612</v>
      </c>
      <c r="V1505" s="23">
        <f t="shared" si="211"/>
        <v>2.8536645575781706E-2</v>
      </c>
      <c r="W1505" s="1">
        <v>995</v>
      </c>
      <c r="X1505" s="1">
        <f t="shared" si="212"/>
        <v>2.8680045804805735E-5</v>
      </c>
      <c r="Y1505" s="7">
        <v>2000</v>
      </c>
      <c r="Z1505" s="1">
        <v>10.374000000000001</v>
      </c>
      <c r="AA1505" s="1">
        <f t="shared" si="213"/>
        <v>5.5292164651640123E-3</v>
      </c>
      <c r="AB1505" s="1">
        <f t="shared" si="215"/>
        <v>6.4570452772829415E-5</v>
      </c>
      <c r="AD1505" s="8" t="s">
        <v>169</v>
      </c>
      <c r="AE1505" s="1" t="s">
        <v>69</v>
      </c>
      <c r="AF1505" s="1" t="s">
        <v>70</v>
      </c>
      <c r="AG1505" s="1" t="s">
        <v>157</v>
      </c>
      <c r="AH1505" s="1" t="s">
        <v>114</v>
      </c>
      <c r="AI1505" s="1" t="s">
        <v>130</v>
      </c>
      <c r="AJ1505" s="1" t="s">
        <v>140</v>
      </c>
      <c r="AK1505" s="8" t="s">
        <v>169</v>
      </c>
    </row>
    <row r="1506" spans="1:37" ht="16">
      <c r="A1506" s="8" t="s">
        <v>170</v>
      </c>
      <c r="B1506" s="8" t="s">
        <v>169</v>
      </c>
      <c r="C1506" s="8" t="s">
        <v>66</v>
      </c>
      <c r="D1506" s="8" t="s">
        <v>67</v>
      </c>
      <c r="E1506" s="24">
        <v>38</v>
      </c>
      <c r="F1506" s="13">
        <v>1.722</v>
      </c>
      <c r="G1506" s="24">
        <v>1870.8</v>
      </c>
      <c r="I1506" s="13">
        <v>-17.018999999999998</v>
      </c>
      <c r="J1506" s="38">
        <v>1.087055483238399</v>
      </c>
      <c r="K1506" s="103">
        <f t="shared" si="214"/>
        <v>1.175841556885548</v>
      </c>
      <c r="L1506" s="25">
        <v>0.1</v>
      </c>
      <c r="N1506">
        <v>13.3</v>
      </c>
      <c r="O1506" s="70">
        <v>818.19799999999998</v>
      </c>
      <c r="P1506" s="70">
        <v>504.44940000000003</v>
      </c>
      <c r="Q1506" s="70">
        <f t="shared" si="207"/>
        <v>0.61653707293344651</v>
      </c>
      <c r="R1506" s="23">
        <f t="shared" si="208"/>
        <v>8.1999430700148395</v>
      </c>
      <c r="S1506" s="25">
        <v>6.609</v>
      </c>
      <c r="T1506" s="23">
        <f t="shared" si="209"/>
        <v>0.80598120542659324</v>
      </c>
      <c r="U1506" s="23">
        <f t="shared" si="210"/>
        <v>1.2407237206861612</v>
      </c>
      <c r="V1506" s="23">
        <f t="shared" si="211"/>
        <v>0.12407237206861613</v>
      </c>
      <c r="W1506" s="1">
        <v>995</v>
      </c>
      <c r="X1506" s="1">
        <f t="shared" si="212"/>
        <v>1.2469585132524234E-4</v>
      </c>
      <c r="Y1506" s="7">
        <v>2000</v>
      </c>
      <c r="Z1506" s="1">
        <v>10.374000000000001</v>
      </c>
      <c r="AA1506" s="1">
        <f t="shared" si="213"/>
        <v>2.4040071587669624E-2</v>
      </c>
      <c r="AB1506" s="1">
        <f t="shared" si="215"/>
        <v>2.8267315203285478E-4</v>
      </c>
      <c r="AD1506" s="8" t="s">
        <v>169</v>
      </c>
      <c r="AE1506" s="1" t="s">
        <v>69</v>
      </c>
      <c r="AF1506" s="1" t="s">
        <v>70</v>
      </c>
      <c r="AG1506" s="1" t="s">
        <v>157</v>
      </c>
      <c r="AH1506" s="1" t="s">
        <v>114</v>
      </c>
      <c r="AI1506" s="1" t="s">
        <v>130</v>
      </c>
      <c r="AJ1506" s="1" t="s">
        <v>140</v>
      </c>
      <c r="AK1506" s="8" t="s">
        <v>169</v>
      </c>
    </row>
    <row r="1507" spans="1:37" ht="16">
      <c r="A1507" s="8" t="s">
        <v>170</v>
      </c>
      <c r="B1507" s="8" t="s">
        <v>169</v>
      </c>
      <c r="C1507" s="8" t="s">
        <v>66</v>
      </c>
      <c r="D1507" s="8" t="s">
        <v>67</v>
      </c>
      <c r="E1507" s="24">
        <v>42</v>
      </c>
      <c r="F1507" s="13">
        <v>0.33300000000000002</v>
      </c>
      <c r="G1507" s="24">
        <v>1948.9</v>
      </c>
      <c r="I1507" s="13">
        <v>-33.997999999999998</v>
      </c>
      <c r="J1507" s="38">
        <v>1.0684794328654046</v>
      </c>
      <c r="K1507" s="103">
        <f t="shared" si="214"/>
        <v>1.1557660217818737</v>
      </c>
      <c r="L1507" s="25">
        <v>1.9E-2</v>
      </c>
      <c r="N1507">
        <v>13.3</v>
      </c>
      <c r="O1507" s="70">
        <v>818.19799999999998</v>
      </c>
      <c r="P1507" s="70">
        <v>504.44940000000003</v>
      </c>
      <c r="Q1507" s="70">
        <f t="shared" si="207"/>
        <v>0.61653707293344651</v>
      </c>
      <c r="R1507" s="23">
        <f t="shared" si="208"/>
        <v>8.1999430700148395</v>
      </c>
      <c r="S1507" s="25">
        <v>6.609</v>
      </c>
      <c r="T1507" s="23">
        <f t="shared" si="209"/>
        <v>0.80598120542659324</v>
      </c>
      <c r="U1507" s="23">
        <f t="shared" si="210"/>
        <v>1.2407237206861612</v>
      </c>
      <c r="V1507" s="23">
        <f t="shared" si="211"/>
        <v>2.3573750693037063E-2</v>
      </c>
      <c r="W1507" s="1">
        <v>995</v>
      </c>
      <c r="X1507" s="1">
        <f t="shared" si="212"/>
        <v>2.3692211751796042E-5</v>
      </c>
      <c r="Y1507" s="7">
        <v>2000</v>
      </c>
      <c r="Z1507" s="1">
        <v>10.374000000000001</v>
      </c>
      <c r="AA1507" s="1">
        <f t="shared" si="213"/>
        <v>4.5676136016572283E-3</v>
      </c>
      <c r="AB1507" s="1">
        <f t="shared" si="215"/>
        <v>5.2790926014241511E-5</v>
      </c>
      <c r="AD1507" s="8" t="s">
        <v>169</v>
      </c>
      <c r="AE1507" s="1" t="s">
        <v>69</v>
      </c>
      <c r="AF1507" s="1" t="s">
        <v>70</v>
      </c>
      <c r="AG1507" s="1" t="s">
        <v>157</v>
      </c>
      <c r="AH1507" s="1" t="s">
        <v>114</v>
      </c>
      <c r="AI1507" s="1" t="s">
        <v>130</v>
      </c>
      <c r="AJ1507" s="1" t="s">
        <v>140</v>
      </c>
      <c r="AK1507" s="8" t="s">
        <v>169</v>
      </c>
    </row>
    <row r="1508" spans="1:37" ht="16">
      <c r="A1508" s="8" t="s">
        <v>170</v>
      </c>
      <c r="B1508" s="8" t="s">
        <v>169</v>
      </c>
      <c r="C1508" s="8" t="s">
        <v>66</v>
      </c>
      <c r="D1508" s="8" t="s">
        <v>67</v>
      </c>
      <c r="E1508" s="24">
        <v>43</v>
      </c>
      <c r="F1508" s="13">
        <v>3.0819999999999999</v>
      </c>
      <c r="G1508" s="24">
        <v>1969</v>
      </c>
      <c r="I1508" s="13">
        <v>-29.584</v>
      </c>
      <c r="J1508" s="38">
        <v>1.0733092862942091</v>
      </c>
      <c r="K1508" s="103">
        <f t="shared" si="214"/>
        <v>1.1609858069733578</v>
      </c>
      <c r="L1508" s="25">
        <v>0.17899999999999999</v>
      </c>
      <c r="N1508">
        <v>13.3</v>
      </c>
      <c r="O1508" s="70">
        <v>818.19799999999998</v>
      </c>
      <c r="P1508" s="70">
        <v>504.44940000000003</v>
      </c>
      <c r="Q1508" s="70">
        <f t="shared" si="207"/>
        <v>0.61653707293344651</v>
      </c>
      <c r="R1508" s="23">
        <f t="shared" si="208"/>
        <v>8.1999430700148395</v>
      </c>
      <c r="S1508" s="25">
        <v>6.609</v>
      </c>
      <c r="T1508" s="23">
        <f t="shared" si="209"/>
        <v>0.80598120542659324</v>
      </c>
      <c r="U1508" s="23">
        <f t="shared" si="210"/>
        <v>1.2407237206861612</v>
      </c>
      <c r="V1508" s="23">
        <f t="shared" si="211"/>
        <v>0.22208954600282285</v>
      </c>
      <c r="W1508" s="1">
        <v>995</v>
      </c>
      <c r="X1508" s="1">
        <f t="shared" si="212"/>
        <v>2.2320557387218377E-4</v>
      </c>
      <c r="Y1508" s="7">
        <v>2000</v>
      </c>
      <c r="Z1508" s="1">
        <v>10.374000000000001</v>
      </c>
      <c r="AA1508" s="1">
        <f t="shared" si="213"/>
        <v>4.303172814192862E-2</v>
      </c>
      <c r="AB1508" s="1">
        <f t="shared" si="215"/>
        <v>4.9959225622315151E-4</v>
      </c>
      <c r="AD1508" s="8" t="s">
        <v>169</v>
      </c>
      <c r="AE1508" s="1" t="s">
        <v>69</v>
      </c>
      <c r="AF1508" s="1" t="s">
        <v>70</v>
      </c>
      <c r="AG1508" s="1" t="s">
        <v>157</v>
      </c>
      <c r="AH1508" s="1" t="s">
        <v>114</v>
      </c>
      <c r="AI1508" s="1" t="s">
        <v>130</v>
      </c>
      <c r="AJ1508" s="1" t="s">
        <v>140</v>
      </c>
      <c r="AK1508" s="8" t="s">
        <v>169</v>
      </c>
    </row>
    <row r="1509" spans="1:37" ht="16">
      <c r="A1509" s="8" t="s">
        <v>170</v>
      </c>
      <c r="B1509" s="8" t="s">
        <v>169</v>
      </c>
      <c r="C1509" s="8" t="s">
        <v>66</v>
      </c>
      <c r="D1509" s="8" t="s">
        <v>67</v>
      </c>
      <c r="E1509" s="24">
        <v>46</v>
      </c>
      <c r="F1509" s="13">
        <v>1.004</v>
      </c>
      <c r="G1509" s="24">
        <v>2009.5</v>
      </c>
      <c r="I1509" s="13">
        <v>-6.7060000000000004</v>
      </c>
      <c r="J1509" s="38">
        <v>1.0983351224273565</v>
      </c>
      <c r="K1509" s="103">
        <f t="shared" si="214"/>
        <v>1.1880314037846829</v>
      </c>
      <c r="L1509" s="25">
        <v>5.8000000000000003E-2</v>
      </c>
      <c r="N1509">
        <v>13.3</v>
      </c>
      <c r="O1509" s="70">
        <v>818.19799999999998</v>
      </c>
      <c r="P1509" s="70">
        <v>504.44940000000003</v>
      </c>
      <c r="Q1509" s="70">
        <f t="shared" si="207"/>
        <v>0.61653707293344651</v>
      </c>
      <c r="R1509" s="23">
        <f t="shared" si="208"/>
        <v>8.1999430700148395</v>
      </c>
      <c r="S1509" s="25">
        <v>6.609</v>
      </c>
      <c r="T1509" s="23">
        <f t="shared" si="209"/>
        <v>0.80598120542659324</v>
      </c>
      <c r="U1509" s="23">
        <f t="shared" si="210"/>
        <v>1.2407237206861612</v>
      </c>
      <c r="V1509" s="23">
        <f t="shared" si="211"/>
        <v>7.1961975799797351E-2</v>
      </c>
      <c r="W1509" s="1">
        <v>995</v>
      </c>
      <c r="X1509" s="1">
        <f t="shared" si="212"/>
        <v>7.2323593768640557E-5</v>
      </c>
      <c r="Y1509" s="7">
        <v>2000</v>
      </c>
      <c r="Z1509" s="1">
        <v>10.374000000000001</v>
      </c>
      <c r="AA1509" s="1">
        <f t="shared" si="213"/>
        <v>1.3943241520848382E-2</v>
      </c>
      <c r="AB1509" s="1">
        <f t="shared" si="215"/>
        <v>1.656500879732238E-4</v>
      </c>
      <c r="AD1509" s="8" t="s">
        <v>169</v>
      </c>
      <c r="AE1509" s="1" t="s">
        <v>69</v>
      </c>
      <c r="AF1509" s="1" t="s">
        <v>70</v>
      </c>
      <c r="AG1509" s="1" t="s">
        <v>157</v>
      </c>
      <c r="AH1509" s="1" t="s">
        <v>114</v>
      </c>
      <c r="AI1509" s="1" t="s">
        <v>130</v>
      </c>
      <c r="AJ1509" s="1" t="s">
        <v>140</v>
      </c>
      <c r="AK1509" s="8" t="s">
        <v>169</v>
      </c>
    </row>
    <row r="1510" spans="1:37" ht="16">
      <c r="A1510" s="8" t="s">
        <v>170</v>
      </c>
      <c r="B1510" s="8" t="s">
        <v>169</v>
      </c>
      <c r="C1510" s="8" t="s">
        <v>66</v>
      </c>
      <c r="D1510" s="8" t="s">
        <v>67</v>
      </c>
      <c r="E1510" s="24">
        <v>48</v>
      </c>
      <c r="F1510" s="13">
        <v>2.0289999999999999</v>
      </c>
      <c r="G1510" s="24">
        <v>2042.1</v>
      </c>
      <c r="I1510" s="13">
        <v>0.96799999999999997</v>
      </c>
      <c r="J1510" s="38">
        <v>1.106726738501757</v>
      </c>
      <c r="K1510" s="103">
        <f t="shared" si="214"/>
        <v>1.1971000319506198</v>
      </c>
      <c r="L1510" s="25">
        <v>0.11799999999999999</v>
      </c>
      <c r="N1510">
        <v>13.3</v>
      </c>
      <c r="O1510" s="70">
        <v>818.19799999999998</v>
      </c>
      <c r="P1510" s="70">
        <v>504.44940000000003</v>
      </c>
      <c r="Q1510" s="70">
        <f t="shared" si="207"/>
        <v>0.61653707293344651</v>
      </c>
      <c r="R1510" s="23">
        <f t="shared" si="208"/>
        <v>8.1999430700148395</v>
      </c>
      <c r="S1510" s="25">
        <v>6.609</v>
      </c>
      <c r="T1510" s="23">
        <f t="shared" si="209"/>
        <v>0.80598120542659324</v>
      </c>
      <c r="U1510" s="23">
        <f t="shared" si="210"/>
        <v>1.2407237206861612</v>
      </c>
      <c r="V1510" s="23">
        <f t="shared" si="211"/>
        <v>0.14640539904096703</v>
      </c>
      <c r="W1510" s="1">
        <v>995</v>
      </c>
      <c r="X1510" s="1">
        <f t="shared" si="212"/>
        <v>1.4714110456378595E-4</v>
      </c>
      <c r="Y1510" s="7">
        <v>2000</v>
      </c>
      <c r="Z1510" s="1">
        <v>10.374000000000001</v>
      </c>
      <c r="AA1510" s="1">
        <f t="shared" si="213"/>
        <v>2.8367284473450154E-2</v>
      </c>
      <c r="AB1510" s="1">
        <f t="shared" si="215"/>
        <v>3.3958477149519502E-4</v>
      </c>
      <c r="AD1510" s="8" t="s">
        <v>169</v>
      </c>
      <c r="AE1510" s="1" t="s">
        <v>69</v>
      </c>
      <c r="AF1510" s="1" t="s">
        <v>70</v>
      </c>
      <c r="AG1510" s="1" t="s">
        <v>157</v>
      </c>
      <c r="AH1510" s="1" t="s">
        <v>114</v>
      </c>
      <c r="AI1510" s="1" t="s">
        <v>130</v>
      </c>
      <c r="AJ1510" s="1" t="s">
        <v>140</v>
      </c>
      <c r="AK1510" s="8" t="s">
        <v>169</v>
      </c>
    </row>
    <row r="1511" spans="1:37" ht="16">
      <c r="A1511" s="8" t="s">
        <v>170</v>
      </c>
      <c r="B1511" s="8" t="s">
        <v>169</v>
      </c>
      <c r="C1511" s="8" t="s">
        <v>66</v>
      </c>
      <c r="D1511" s="8" t="s">
        <v>67</v>
      </c>
      <c r="E1511" s="24">
        <v>53</v>
      </c>
      <c r="F1511" s="13">
        <v>1.7270000000000001</v>
      </c>
      <c r="G1511" s="24">
        <v>2162.9</v>
      </c>
      <c r="I1511" s="13">
        <v>6.194</v>
      </c>
      <c r="J1511" s="38">
        <v>1.1124406205711526</v>
      </c>
      <c r="K1511" s="103">
        <f t="shared" si="214"/>
        <v>1.2032748221091789</v>
      </c>
      <c r="L1511" s="25">
        <v>0.10100000000000001</v>
      </c>
      <c r="N1511">
        <v>13.3</v>
      </c>
      <c r="O1511" s="70">
        <v>818.19799999999998</v>
      </c>
      <c r="P1511" s="70">
        <v>504.44940000000003</v>
      </c>
      <c r="Q1511" s="70">
        <f t="shared" si="207"/>
        <v>0.61653707293344651</v>
      </c>
      <c r="R1511" s="23">
        <f t="shared" si="208"/>
        <v>8.1999430700148395</v>
      </c>
      <c r="S1511" s="25">
        <v>6.609</v>
      </c>
      <c r="T1511" s="23">
        <f t="shared" si="209"/>
        <v>0.80598120542659324</v>
      </c>
      <c r="U1511" s="23">
        <f t="shared" si="210"/>
        <v>1.2407237206861612</v>
      </c>
      <c r="V1511" s="23">
        <f t="shared" si="211"/>
        <v>0.1253130957893023</v>
      </c>
      <c r="W1511" s="1">
        <v>995</v>
      </c>
      <c r="X1511" s="1">
        <f t="shared" si="212"/>
        <v>1.2594280983849477E-4</v>
      </c>
      <c r="Y1511" s="7">
        <v>2000</v>
      </c>
      <c r="Z1511" s="1">
        <v>10.374000000000001</v>
      </c>
      <c r="AA1511" s="1">
        <f t="shared" si="213"/>
        <v>2.4280472303546317E-2</v>
      </c>
      <c r="AB1511" s="1">
        <f t="shared" si="215"/>
        <v>2.9216080991776536E-4</v>
      </c>
      <c r="AD1511" s="8" t="s">
        <v>169</v>
      </c>
      <c r="AE1511" s="1" t="s">
        <v>69</v>
      </c>
      <c r="AF1511" s="1" t="s">
        <v>70</v>
      </c>
      <c r="AG1511" s="1" t="s">
        <v>157</v>
      </c>
      <c r="AH1511" s="1" t="s">
        <v>114</v>
      </c>
      <c r="AI1511" s="1" t="s">
        <v>130</v>
      </c>
      <c r="AJ1511" s="1" t="s">
        <v>140</v>
      </c>
      <c r="AK1511" s="8" t="s">
        <v>169</v>
      </c>
    </row>
    <row r="1512" spans="1:37" ht="16">
      <c r="A1512" s="8" t="s">
        <v>170</v>
      </c>
      <c r="B1512" s="8" t="s">
        <v>169</v>
      </c>
      <c r="C1512" s="8" t="s">
        <v>66</v>
      </c>
      <c r="D1512" s="8" t="s">
        <v>67</v>
      </c>
      <c r="E1512" s="24">
        <v>56</v>
      </c>
      <c r="F1512" s="13">
        <v>0.57199999999999995</v>
      </c>
      <c r="G1512" s="24">
        <v>2206.1999999999998</v>
      </c>
      <c r="I1512" s="13">
        <v>-16.888000000000002</v>
      </c>
      <c r="J1512" s="38">
        <v>1.0871987780231804</v>
      </c>
      <c r="K1512" s="103">
        <f t="shared" si="214"/>
        <v>1.1759964162317647</v>
      </c>
      <c r="L1512" s="25">
        <v>3.3000000000000002E-2</v>
      </c>
      <c r="N1512">
        <v>13.3</v>
      </c>
      <c r="O1512" s="70">
        <v>818.19799999999998</v>
      </c>
      <c r="P1512" s="70">
        <v>504.44940000000003</v>
      </c>
      <c r="Q1512" s="70">
        <f t="shared" si="207"/>
        <v>0.61653707293344651</v>
      </c>
      <c r="R1512" s="23">
        <f t="shared" si="208"/>
        <v>8.1999430700148395</v>
      </c>
      <c r="S1512" s="25">
        <v>6.609</v>
      </c>
      <c r="T1512" s="23">
        <f t="shared" si="209"/>
        <v>0.80598120542659324</v>
      </c>
      <c r="U1512" s="23">
        <f t="shared" si="210"/>
        <v>1.2407237206861612</v>
      </c>
      <c r="V1512" s="23">
        <f t="shared" si="211"/>
        <v>4.0943882782643319E-2</v>
      </c>
      <c r="W1512" s="1">
        <v>995</v>
      </c>
      <c r="X1512" s="1">
        <f t="shared" si="212"/>
        <v>4.1149630937329972E-5</v>
      </c>
      <c r="Y1512" s="7">
        <v>2000</v>
      </c>
      <c r="Z1512" s="1">
        <v>10.374000000000001</v>
      </c>
      <c r="AA1512" s="1">
        <f t="shared" si="213"/>
        <v>7.9332236239309743E-3</v>
      </c>
      <c r="AB1512" s="1">
        <f t="shared" si="215"/>
        <v>9.3294425509079989E-5</v>
      </c>
      <c r="AD1512" s="8" t="s">
        <v>169</v>
      </c>
      <c r="AE1512" s="1" t="s">
        <v>69</v>
      </c>
      <c r="AF1512" s="1" t="s">
        <v>70</v>
      </c>
      <c r="AG1512" s="1" t="s">
        <v>157</v>
      </c>
      <c r="AH1512" s="1" t="s">
        <v>114</v>
      </c>
      <c r="AI1512" s="1" t="s">
        <v>130</v>
      </c>
      <c r="AJ1512" s="1" t="s">
        <v>140</v>
      </c>
      <c r="AK1512" s="8" t="s">
        <v>169</v>
      </c>
    </row>
    <row r="1513" spans="1:37" ht="16">
      <c r="A1513" s="8" t="s">
        <v>170</v>
      </c>
      <c r="B1513" s="8" t="s">
        <v>169</v>
      </c>
      <c r="C1513" s="8" t="s">
        <v>66</v>
      </c>
      <c r="D1513" s="8" t="s">
        <v>67</v>
      </c>
      <c r="E1513" s="24">
        <v>62</v>
      </c>
      <c r="F1513" s="13">
        <v>1.2649999999999999</v>
      </c>
      <c r="G1513" s="24">
        <v>2280.8000000000002</v>
      </c>
      <c r="I1513" s="13">
        <v>-10.727</v>
      </c>
      <c r="J1513" s="38">
        <v>1.0939375394264281</v>
      </c>
      <c r="K1513" s="103">
        <f t="shared" si="214"/>
        <v>1.1832789859118422</v>
      </c>
      <c r="L1513" s="25">
        <v>7.3999999999999996E-2</v>
      </c>
      <c r="N1513">
        <v>13.3</v>
      </c>
      <c r="O1513" s="70">
        <v>818.19799999999998</v>
      </c>
      <c r="P1513" s="70">
        <v>504.44940000000003</v>
      </c>
      <c r="Q1513" s="70">
        <f t="shared" si="207"/>
        <v>0.61653707293344651</v>
      </c>
      <c r="R1513" s="23">
        <f t="shared" si="208"/>
        <v>8.1999430700148395</v>
      </c>
      <c r="S1513" s="25">
        <v>6.609</v>
      </c>
      <c r="T1513" s="23">
        <f t="shared" si="209"/>
        <v>0.80598120542659324</v>
      </c>
      <c r="U1513" s="23">
        <f t="shared" si="210"/>
        <v>1.2407237206861612</v>
      </c>
      <c r="V1513" s="23">
        <f t="shared" si="211"/>
        <v>9.1813555330775926E-2</v>
      </c>
      <c r="W1513" s="1">
        <v>995</v>
      </c>
      <c r="X1513" s="1">
        <f t="shared" si="212"/>
        <v>9.2274929980679316E-5</v>
      </c>
      <c r="Y1513" s="7">
        <v>2000</v>
      </c>
      <c r="Z1513" s="1">
        <v>10.374000000000001</v>
      </c>
      <c r="AA1513" s="1">
        <f t="shared" si="213"/>
        <v>1.778965297487552E-2</v>
      </c>
      <c r="AB1513" s="1">
        <f t="shared" si="215"/>
        <v>2.1050122531834293E-4</v>
      </c>
      <c r="AD1513" s="8" t="s">
        <v>169</v>
      </c>
      <c r="AE1513" s="1" t="s">
        <v>69</v>
      </c>
      <c r="AF1513" s="1" t="s">
        <v>70</v>
      </c>
      <c r="AG1513" s="1" t="s">
        <v>157</v>
      </c>
      <c r="AH1513" s="1" t="s">
        <v>114</v>
      </c>
      <c r="AI1513" s="1" t="s">
        <v>130</v>
      </c>
      <c r="AJ1513" s="1" t="s">
        <v>140</v>
      </c>
      <c r="AK1513" s="8" t="s">
        <v>169</v>
      </c>
    </row>
    <row r="1514" spans="1:37" ht="16">
      <c r="A1514" s="8" t="s">
        <v>170</v>
      </c>
      <c r="B1514" s="8" t="s">
        <v>169</v>
      </c>
      <c r="C1514" s="8" t="s">
        <v>66</v>
      </c>
      <c r="D1514" s="8" t="s">
        <v>67</v>
      </c>
      <c r="E1514" s="24">
        <v>64</v>
      </c>
      <c r="F1514" s="13">
        <v>5.6929999999999996</v>
      </c>
      <c r="G1514" s="24">
        <v>2338.1</v>
      </c>
      <c r="I1514" s="13">
        <v>-0.748</v>
      </c>
      <c r="J1514" s="38">
        <v>1.1048503944094152</v>
      </c>
      <c r="K1514" s="103">
        <f t="shared" si="214"/>
        <v>1.1950723205787017</v>
      </c>
      <c r="L1514" s="25">
        <v>0.33100000000000002</v>
      </c>
      <c r="N1514">
        <v>13.3</v>
      </c>
      <c r="O1514" s="70">
        <v>818.19799999999998</v>
      </c>
      <c r="P1514" s="70">
        <v>504.44940000000003</v>
      </c>
      <c r="Q1514" s="70">
        <f t="shared" si="207"/>
        <v>0.61653707293344651</v>
      </c>
      <c r="R1514" s="23">
        <f t="shared" si="208"/>
        <v>8.1999430700148395</v>
      </c>
      <c r="S1514" s="25">
        <v>6.609</v>
      </c>
      <c r="T1514" s="23">
        <f t="shared" si="209"/>
        <v>0.80598120542659324</v>
      </c>
      <c r="U1514" s="23">
        <f t="shared" si="210"/>
        <v>1.2407237206861612</v>
      </c>
      <c r="V1514" s="23">
        <f t="shared" si="211"/>
        <v>0.41067955154711938</v>
      </c>
      <c r="W1514" s="1">
        <v>995</v>
      </c>
      <c r="X1514" s="1">
        <f t="shared" si="212"/>
        <v>4.1274326788655216E-4</v>
      </c>
      <c r="Y1514" s="7">
        <v>2000</v>
      </c>
      <c r="Z1514" s="1">
        <v>10.374000000000001</v>
      </c>
      <c r="AA1514" s="1">
        <f t="shared" si="213"/>
        <v>7.957263695518646E-2</v>
      </c>
      <c r="AB1514" s="1">
        <f t="shared" si="215"/>
        <v>9.5095055900601248E-4</v>
      </c>
      <c r="AD1514" s="8" t="s">
        <v>169</v>
      </c>
      <c r="AE1514" s="1" t="s">
        <v>69</v>
      </c>
      <c r="AF1514" s="1" t="s">
        <v>70</v>
      </c>
      <c r="AG1514" s="1" t="s">
        <v>157</v>
      </c>
      <c r="AH1514" s="1" t="s">
        <v>114</v>
      </c>
      <c r="AI1514" s="1" t="s">
        <v>130</v>
      </c>
      <c r="AJ1514" s="1" t="s">
        <v>140</v>
      </c>
      <c r="AK1514" s="8" t="s">
        <v>169</v>
      </c>
    </row>
    <row r="1515" spans="1:37" ht="16">
      <c r="A1515" s="8" t="s">
        <v>170</v>
      </c>
      <c r="B1515" s="8" t="s">
        <v>169</v>
      </c>
      <c r="C1515" s="8" t="s">
        <v>66</v>
      </c>
      <c r="D1515" s="8" t="s">
        <v>67</v>
      </c>
      <c r="E1515" s="24">
        <v>71</v>
      </c>
      <c r="F1515" s="13">
        <v>0.26600000000000001</v>
      </c>
      <c r="G1515" s="24">
        <v>2413.6999999999998</v>
      </c>
      <c r="I1515" s="13">
        <v>14.343999999999999</v>
      </c>
      <c r="J1515" s="38">
        <v>1.1213501599512603</v>
      </c>
      <c r="K1515" s="103">
        <f t="shared" si="214"/>
        <v>1.2129029297825389</v>
      </c>
      <c r="L1515" s="25">
        <v>1.4999999999999999E-2</v>
      </c>
      <c r="N1515">
        <v>13.3</v>
      </c>
      <c r="O1515" s="70">
        <v>818.19799999999998</v>
      </c>
      <c r="P1515" s="70">
        <v>504.44940000000003</v>
      </c>
      <c r="Q1515" s="70">
        <f t="shared" si="207"/>
        <v>0.61653707293344651</v>
      </c>
      <c r="R1515" s="23">
        <f t="shared" si="208"/>
        <v>8.1999430700148395</v>
      </c>
      <c r="S1515" s="25">
        <v>6.609</v>
      </c>
      <c r="T1515" s="23">
        <f t="shared" si="209"/>
        <v>0.80598120542659324</v>
      </c>
      <c r="U1515" s="23">
        <f t="shared" si="210"/>
        <v>1.2407237206861612</v>
      </c>
      <c r="V1515" s="23">
        <f t="shared" si="211"/>
        <v>1.8610855810292419E-2</v>
      </c>
      <c r="W1515" s="1">
        <v>995</v>
      </c>
      <c r="X1515" s="1">
        <f t="shared" si="212"/>
        <v>1.8704377698786349E-5</v>
      </c>
      <c r="Y1515" s="7">
        <v>2000</v>
      </c>
      <c r="Z1515" s="1">
        <v>10.374000000000001</v>
      </c>
      <c r="AA1515" s="1">
        <f t="shared" si="213"/>
        <v>3.6060107381504433E-3</v>
      </c>
      <c r="AB1515" s="1">
        <f t="shared" si="215"/>
        <v>4.3737409891299686E-5</v>
      </c>
      <c r="AD1515" s="8" t="s">
        <v>169</v>
      </c>
      <c r="AE1515" s="1" t="s">
        <v>69</v>
      </c>
      <c r="AF1515" s="1" t="s">
        <v>70</v>
      </c>
      <c r="AG1515" s="1" t="s">
        <v>157</v>
      </c>
      <c r="AH1515" s="1" t="s">
        <v>114</v>
      </c>
      <c r="AI1515" s="1" t="s">
        <v>130</v>
      </c>
      <c r="AJ1515" s="1" t="s">
        <v>140</v>
      </c>
      <c r="AK1515" s="8" t="s">
        <v>169</v>
      </c>
    </row>
    <row r="1516" spans="1:37" ht="16">
      <c r="A1516" s="8" t="s">
        <v>170</v>
      </c>
      <c r="B1516" s="8" t="s">
        <v>169</v>
      </c>
      <c r="C1516" s="8" t="s">
        <v>66</v>
      </c>
      <c r="D1516" s="8" t="s">
        <v>67</v>
      </c>
      <c r="E1516" s="24">
        <v>74</v>
      </c>
      <c r="F1516" s="13">
        <v>0.59499999999999997</v>
      </c>
      <c r="G1516" s="24">
        <v>2490.6999999999998</v>
      </c>
      <c r="I1516" s="13">
        <v>-26.298999999999999</v>
      </c>
      <c r="J1516" s="38">
        <v>1.0769034678790113</v>
      </c>
      <c r="K1516" s="103">
        <f t="shared" si="214"/>
        <v>1.164870132985858</v>
      </c>
      <c r="L1516" s="25">
        <v>3.5000000000000003E-2</v>
      </c>
      <c r="N1516">
        <v>13.3</v>
      </c>
      <c r="O1516" s="70">
        <v>818.19799999999998</v>
      </c>
      <c r="P1516" s="70">
        <v>504.44940000000003</v>
      </c>
      <c r="Q1516" s="70">
        <f t="shared" si="207"/>
        <v>0.61653707293344651</v>
      </c>
      <c r="R1516" s="23">
        <f t="shared" si="208"/>
        <v>8.1999430700148395</v>
      </c>
      <c r="S1516" s="25">
        <v>6.609</v>
      </c>
      <c r="T1516" s="23">
        <f t="shared" si="209"/>
        <v>0.80598120542659324</v>
      </c>
      <c r="U1516" s="23">
        <f t="shared" si="210"/>
        <v>1.2407237206861612</v>
      </c>
      <c r="V1516" s="23">
        <f t="shared" si="211"/>
        <v>4.3425330224015644E-2</v>
      </c>
      <c r="W1516" s="1">
        <v>995</v>
      </c>
      <c r="X1516" s="1">
        <f t="shared" si="212"/>
        <v>4.3643547963834818E-5</v>
      </c>
      <c r="Y1516" s="7">
        <v>2000</v>
      </c>
      <c r="Z1516" s="1">
        <v>10.374000000000001</v>
      </c>
      <c r="AA1516" s="1">
        <f t="shared" si="213"/>
        <v>8.4140250556843672E-3</v>
      </c>
      <c r="AB1516" s="1">
        <f t="shared" si="215"/>
        <v>9.8012464855613891E-5</v>
      </c>
      <c r="AD1516" s="8" t="s">
        <v>169</v>
      </c>
      <c r="AE1516" s="1" t="s">
        <v>69</v>
      </c>
      <c r="AF1516" s="1" t="s">
        <v>70</v>
      </c>
      <c r="AG1516" s="1" t="s">
        <v>157</v>
      </c>
      <c r="AH1516" s="1" t="s">
        <v>114</v>
      </c>
      <c r="AI1516" s="1" t="s">
        <v>130</v>
      </c>
      <c r="AJ1516" s="1" t="s">
        <v>140</v>
      </c>
      <c r="AK1516" s="8" t="s">
        <v>169</v>
      </c>
    </row>
    <row r="1517" spans="1:37" ht="16">
      <c r="A1517" s="8" t="s">
        <v>170</v>
      </c>
      <c r="B1517" s="8" t="s">
        <v>169</v>
      </c>
      <c r="C1517" s="8" t="s">
        <v>66</v>
      </c>
      <c r="D1517" s="8" t="s">
        <v>67</v>
      </c>
      <c r="E1517" s="24">
        <v>83</v>
      </c>
      <c r="F1517" s="13">
        <v>0.53</v>
      </c>
      <c r="G1517" s="24">
        <v>2684.6</v>
      </c>
      <c r="I1517" s="13">
        <v>-12.002000000000001</v>
      </c>
      <c r="J1517" s="38">
        <v>1.0925430488296737</v>
      </c>
      <c r="K1517" s="103">
        <f t="shared" si="214"/>
        <v>1.1817719685957462</v>
      </c>
      <c r="L1517" s="25">
        <v>3.1E-2</v>
      </c>
      <c r="N1517">
        <v>13.3</v>
      </c>
      <c r="O1517" s="70">
        <v>818.19799999999998</v>
      </c>
      <c r="P1517" s="70">
        <v>504.44940000000003</v>
      </c>
      <c r="Q1517" s="70">
        <f t="shared" si="207"/>
        <v>0.61653707293344651</v>
      </c>
      <c r="R1517" s="23">
        <f t="shared" si="208"/>
        <v>8.1999430700148395</v>
      </c>
      <c r="S1517" s="25">
        <v>6.609</v>
      </c>
      <c r="T1517" s="23">
        <f t="shared" si="209"/>
        <v>0.80598120542659324</v>
      </c>
      <c r="U1517" s="23">
        <f t="shared" si="210"/>
        <v>1.2407237206861612</v>
      </c>
      <c r="V1517" s="23">
        <f t="shared" si="211"/>
        <v>3.8462435341271001E-2</v>
      </c>
      <c r="W1517" s="1">
        <v>995</v>
      </c>
      <c r="X1517" s="1">
        <f t="shared" si="212"/>
        <v>3.8655713910825125E-5</v>
      </c>
      <c r="Y1517" s="7">
        <v>2000</v>
      </c>
      <c r="Z1517" s="1">
        <v>10.374000000000001</v>
      </c>
      <c r="AA1517" s="1">
        <f t="shared" si="213"/>
        <v>7.4524221921775831E-3</v>
      </c>
      <c r="AB1517" s="1">
        <f t="shared" si="215"/>
        <v>8.8070636448563287E-5</v>
      </c>
      <c r="AD1517" s="8" t="s">
        <v>169</v>
      </c>
      <c r="AE1517" s="1" t="s">
        <v>69</v>
      </c>
      <c r="AF1517" s="1" t="s">
        <v>70</v>
      </c>
      <c r="AG1517" s="1" t="s">
        <v>157</v>
      </c>
      <c r="AH1517" s="1" t="s">
        <v>114</v>
      </c>
      <c r="AI1517" s="1" t="s">
        <v>130</v>
      </c>
      <c r="AJ1517" s="1" t="s">
        <v>140</v>
      </c>
      <c r="AK1517" s="8" t="s">
        <v>169</v>
      </c>
    </row>
    <row r="1518" spans="1:37" ht="16">
      <c r="A1518" s="8" t="s">
        <v>170</v>
      </c>
      <c r="B1518" s="8" t="s">
        <v>169</v>
      </c>
      <c r="C1518" s="8" t="s">
        <v>66</v>
      </c>
      <c r="D1518" s="8" t="s">
        <v>67</v>
      </c>
      <c r="E1518" s="24">
        <v>86</v>
      </c>
      <c r="F1518" s="13">
        <v>0.27400000000000002</v>
      </c>
      <c r="G1518" s="24">
        <v>2743.5</v>
      </c>
      <c r="I1518" s="13">
        <v>-23.529</v>
      </c>
      <c r="J1518" s="38">
        <v>1.0799339751203685</v>
      </c>
      <c r="K1518" s="103">
        <f t="shared" si="214"/>
        <v>1.1681452634815992</v>
      </c>
      <c r="L1518" s="25">
        <v>1.6E-2</v>
      </c>
      <c r="N1518">
        <v>13.3</v>
      </c>
      <c r="O1518" s="70">
        <v>818.19799999999998</v>
      </c>
      <c r="P1518" s="70">
        <v>504.44940000000003</v>
      </c>
      <c r="Q1518" s="70">
        <f t="shared" si="207"/>
        <v>0.61653707293344651</v>
      </c>
      <c r="R1518" s="23">
        <f t="shared" si="208"/>
        <v>8.1999430700148395</v>
      </c>
      <c r="S1518" s="25">
        <v>6.609</v>
      </c>
      <c r="T1518" s="23">
        <f t="shared" si="209"/>
        <v>0.80598120542659324</v>
      </c>
      <c r="U1518" s="23">
        <f t="shared" si="210"/>
        <v>1.2407237206861612</v>
      </c>
      <c r="V1518" s="23">
        <f t="shared" si="211"/>
        <v>1.9851579530978578E-2</v>
      </c>
      <c r="W1518" s="1">
        <v>995</v>
      </c>
      <c r="X1518" s="1">
        <f t="shared" si="212"/>
        <v>1.9951336212038772E-5</v>
      </c>
      <c r="Y1518" s="7">
        <v>2000</v>
      </c>
      <c r="Z1518" s="1">
        <v>10.374000000000001</v>
      </c>
      <c r="AA1518" s="1">
        <f t="shared" si="213"/>
        <v>3.8464114540271393E-3</v>
      </c>
      <c r="AB1518" s="1">
        <f t="shared" si="215"/>
        <v>4.4931673214231737E-5</v>
      </c>
      <c r="AD1518" s="8" t="s">
        <v>169</v>
      </c>
      <c r="AE1518" s="1" t="s">
        <v>69</v>
      </c>
      <c r="AF1518" s="1" t="s">
        <v>70</v>
      </c>
      <c r="AG1518" s="1" t="s">
        <v>157</v>
      </c>
      <c r="AH1518" s="1" t="s">
        <v>114</v>
      </c>
      <c r="AI1518" s="1" t="s">
        <v>130</v>
      </c>
      <c r="AJ1518" s="1" t="s">
        <v>140</v>
      </c>
      <c r="AK1518" s="8" t="s">
        <v>169</v>
      </c>
    </row>
    <row r="1519" spans="1:37" ht="16">
      <c r="A1519" s="8" t="s">
        <v>170</v>
      </c>
      <c r="B1519" s="8" t="s">
        <v>169</v>
      </c>
      <c r="C1519" s="8" t="s">
        <v>66</v>
      </c>
      <c r="D1519" s="8" t="s">
        <v>67</v>
      </c>
      <c r="E1519" s="24">
        <v>87</v>
      </c>
      <c r="F1519" s="13">
        <v>1.024</v>
      </c>
      <c r="G1519" s="24">
        <v>2764.7</v>
      </c>
      <c r="I1519" s="13">
        <v>-23.71</v>
      </c>
      <c r="J1519" s="38">
        <v>1.0797359584760657</v>
      </c>
      <c r="K1519" s="103">
        <f t="shared" si="214"/>
        <v>1.1679312633879104</v>
      </c>
      <c r="L1519" s="25">
        <v>0.06</v>
      </c>
      <c r="N1519">
        <v>13.3</v>
      </c>
      <c r="O1519" s="70">
        <v>818.19799999999998</v>
      </c>
      <c r="P1519" s="70">
        <v>504.44940000000003</v>
      </c>
      <c r="Q1519" s="70">
        <f t="shared" si="207"/>
        <v>0.61653707293344651</v>
      </c>
      <c r="R1519" s="23">
        <f t="shared" si="208"/>
        <v>8.1999430700148395</v>
      </c>
      <c r="S1519" s="25">
        <v>6.609</v>
      </c>
      <c r="T1519" s="23">
        <f t="shared" si="209"/>
        <v>0.80598120542659324</v>
      </c>
      <c r="U1519" s="23">
        <f t="shared" si="210"/>
        <v>1.2407237206861612</v>
      </c>
      <c r="V1519" s="23">
        <f t="shared" si="211"/>
        <v>7.4443423241169676E-2</v>
      </c>
      <c r="W1519" s="1">
        <v>995</v>
      </c>
      <c r="X1519" s="1">
        <f t="shared" si="212"/>
        <v>7.4817510795145397E-5</v>
      </c>
      <c r="Y1519" s="7">
        <v>2000</v>
      </c>
      <c r="Z1519" s="1">
        <v>10.374000000000001</v>
      </c>
      <c r="AA1519" s="1">
        <f t="shared" si="213"/>
        <v>1.4424042952601773E-2</v>
      </c>
      <c r="AB1519" s="1">
        <f t="shared" si="215"/>
        <v>1.6846290708793675E-4</v>
      </c>
      <c r="AD1519" s="8" t="s">
        <v>169</v>
      </c>
      <c r="AE1519" s="1" t="s">
        <v>69</v>
      </c>
      <c r="AF1519" s="1" t="s">
        <v>70</v>
      </c>
      <c r="AG1519" s="1" t="s">
        <v>157</v>
      </c>
      <c r="AH1519" s="1" t="s">
        <v>114</v>
      </c>
      <c r="AI1519" s="1" t="s">
        <v>130</v>
      </c>
      <c r="AJ1519" s="1" t="s">
        <v>140</v>
      </c>
      <c r="AK1519" s="8" t="s">
        <v>169</v>
      </c>
    </row>
    <row r="1520" spans="1:37" ht="16">
      <c r="A1520" s="8" t="s">
        <v>170</v>
      </c>
      <c r="B1520" s="8" t="s">
        <v>169</v>
      </c>
      <c r="C1520" s="8" t="s">
        <v>66</v>
      </c>
      <c r="D1520" s="8" t="s">
        <v>67</v>
      </c>
      <c r="E1520" s="24">
        <v>92</v>
      </c>
      <c r="F1520" s="13">
        <v>0.35099999999999998</v>
      </c>
      <c r="G1520" s="24">
        <v>2933.7</v>
      </c>
      <c r="I1520" s="13">
        <v>-19.448</v>
      </c>
      <c r="J1520" s="38">
        <v>1.084398438304695</v>
      </c>
      <c r="K1520" s="103">
        <f t="shared" si="214"/>
        <v>1.1729700693196652</v>
      </c>
      <c r="L1520" s="25">
        <v>0.02</v>
      </c>
      <c r="N1520">
        <v>13.3</v>
      </c>
      <c r="O1520" s="70">
        <v>818.19799999999998</v>
      </c>
      <c r="P1520" s="70">
        <v>504.44940000000003</v>
      </c>
      <c r="Q1520" s="70">
        <f t="shared" si="207"/>
        <v>0.61653707293344651</v>
      </c>
      <c r="R1520" s="23">
        <f t="shared" si="208"/>
        <v>8.1999430700148395</v>
      </c>
      <c r="S1520" s="25">
        <v>6.609</v>
      </c>
      <c r="T1520" s="23">
        <f t="shared" si="209"/>
        <v>0.80598120542659324</v>
      </c>
      <c r="U1520" s="23">
        <f t="shared" si="210"/>
        <v>1.2407237206861612</v>
      </c>
      <c r="V1520" s="23">
        <f t="shared" si="211"/>
        <v>2.4814474413723225E-2</v>
      </c>
      <c r="W1520" s="1">
        <v>995</v>
      </c>
      <c r="X1520" s="1">
        <f t="shared" si="212"/>
        <v>2.4939170265048469E-5</v>
      </c>
      <c r="Y1520" s="7">
        <v>2000</v>
      </c>
      <c r="Z1520" s="1">
        <v>10.374000000000001</v>
      </c>
      <c r="AA1520" s="1">
        <f t="shared" si="213"/>
        <v>4.8080143175339247E-3</v>
      </c>
      <c r="AB1520" s="1">
        <f t="shared" si="215"/>
        <v>5.6396568873277105E-5</v>
      </c>
      <c r="AD1520" s="8" t="s">
        <v>169</v>
      </c>
      <c r="AE1520" s="1" t="s">
        <v>69</v>
      </c>
      <c r="AF1520" s="1" t="s">
        <v>70</v>
      </c>
      <c r="AG1520" s="1" t="s">
        <v>157</v>
      </c>
      <c r="AH1520" s="1" t="s">
        <v>114</v>
      </c>
      <c r="AI1520" s="1" t="s">
        <v>130</v>
      </c>
      <c r="AJ1520" s="1" t="s">
        <v>140</v>
      </c>
      <c r="AK1520" s="8" t="s">
        <v>169</v>
      </c>
    </row>
    <row r="1521" spans="1:37" ht="16">
      <c r="A1521" s="8" t="s">
        <v>170</v>
      </c>
      <c r="B1521" s="8" t="s">
        <v>169</v>
      </c>
      <c r="C1521" s="8" t="s">
        <v>66</v>
      </c>
      <c r="D1521" s="8" t="s">
        <v>67</v>
      </c>
      <c r="E1521" s="24">
        <v>95</v>
      </c>
      <c r="F1521" s="13">
        <v>0.28799999999999998</v>
      </c>
      <c r="G1521" s="24">
        <v>3127.7</v>
      </c>
      <c r="I1521" s="13">
        <v>-23.931999999999999</v>
      </c>
      <c r="J1521" s="38">
        <v>1.0794930861502947</v>
      </c>
      <c r="K1521" s="103">
        <f t="shared" si="214"/>
        <v>1.1676687868694628</v>
      </c>
      <c r="L1521" s="25">
        <v>1.7000000000000001E-2</v>
      </c>
      <c r="N1521">
        <v>13.3</v>
      </c>
      <c r="O1521" s="70">
        <v>818.19799999999998</v>
      </c>
      <c r="P1521" s="70">
        <v>504.44940000000003</v>
      </c>
      <c r="Q1521" s="70">
        <f t="shared" si="207"/>
        <v>0.61653707293344651</v>
      </c>
      <c r="R1521" s="23">
        <f t="shared" si="208"/>
        <v>8.1999430700148395</v>
      </c>
      <c r="S1521" s="25">
        <v>6.609</v>
      </c>
      <c r="T1521" s="23">
        <f t="shared" si="209"/>
        <v>0.80598120542659324</v>
      </c>
      <c r="U1521" s="23">
        <f t="shared" si="210"/>
        <v>1.2407237206861612</v>
      </c>
      <c r="V1521" s="23">
        <f t="shared" si="211"/>
        <v>2.1092303251664741E-2</v>
      </c>
      <c r="W1521" s="1">
        <v>995</v>
      </c>
      <c r="X1521" s="1">
        <f t="shared" si="212"/>
        <v>2.1198294725291196E-5</v>
      </c>
      <c r="Y1521" s="7">
        <v>2000</v>
      </c>
      <c r="Z1521" s="1">
        <v>10.374000000000001</v>
      </c>
      <c r="AA1521" s="1">
        <f t="shared" si="213"/>
        <v>4.0868121699038354E-3</v>
      </c>
      <c r="AB1521" s="1">
        <f t="shared" si="215"/>
        <v>4.7720430085949687E-5</v>
      </c>
      <c r="AD1521" s="8" t="s">
        <v>169</v>
      </c>
      <c r="AE1521" s="1" t="s">
        <v>69</v>
      </c>
      <c r="AF1521" s="1" t="s">
        <v>70</v>
      </c>
      <c r="AG1521" s="1" t="s">
        <v>157</v>
      </c>
      <c r="AH1521" s="1" t="s">
        <v>114</v>
      </c>
      <c r="AI1521" s="1" t="s">
        <v>130</v>
      </c>
      <c r="AJ1521" s="1" t="s">
        <v>140</v>
      </c>
      <c r="AK1521" s="8" t="s">
        <v>169</v>
      </c>
    </row>
    <row r="1522" spans="1:37" ht="16">
      <c r="A1522" s="8" t="s">
        <v>170</v>
      </c>
      <c r="B1522" s="8" t="s">
        <v>169</v>
      </c>
      <c r="C1522" s="8" t="s">
        <v>66</v>
      </c>
      <c r="D1522" s="8" t="s">
        <v>67</v>
      </c>
      <c r="E1522" s="24">
        <v>101</v>
      </c>
      <c r="F1522" s="13">
        <v>0.69899999999999995</v>
      </c>
      <c r="G1522" s="24">
        <v>3570.8</v>
      </c>
      <c r="I1522" s="13">
        <v>-27.271000000000001</v>
      </c>
      <c r="J1522" s="38">
        <v>1.0758400112186774</v>
      </c>
      <c r="K1522" s="103">
        <f t="shared" si="214"/>
        <v>1.1637208299695303</v>
      </c>
      <c r="L1522" s="25">
        <v>4.1000000000000002E-2</v>
      </c>
      <c r="N1522">
        <v>13.3</v>
      </c>
      <c r="O1522" s="70">
        <v>818.19799999999998</v>
      </c>
      <c r="P1522" s="70">
        <v>504.44940000000003</v>
      </c>
      <c r="Q1522" s="70">
        <f t="shared" si="207"/>
        <v>0.61653707293344651</v>
      </c>
      <c r="R1522" s="23">
        <f t="shared" si="208"/>
        <v>8.1999430700148395</v>
      </c>
      <c r="S1522" s="25">
        <v>6.609</v>
      </c>
      <c r="T1522" s="23">
        <f t="shared" si="209"/>
        <v>0.80598120542659324</v>
      </c>
      <c r="U1522" s="23">
        <f t="shared" si="210"/>
        <v>1.2407237206861612</v>
      </c>
      <c r="V1522" s="23">
        <f t="shared" si="211"/>
        <v>5.0869672548132613E-2</v>
      </c>
      <c r="W1522" s="1">
        <v>995</v>
      </c>
      <c r="X1522" s="1">
        <f t="shared" si="212"/>
        <v>5.1125299043349358E-5</v>
      </c>
      <c r="Y1522" s="7">
        <v>2000</v>
      </c>
      <c r="Z1522" s="1">
        <v>10.374000000000001</v>
      </c>
      <c r="AA1522" s="1">
        <f t="shared" si="213"/>
        <v>9.8564293509445459E-3</v>
      </c>
      <c r="AB1522" s="1">
        <f t="shared" si="215"/>
        <v>1.1470132144817225E-4</v>
      </c>
      <c r="AD1522" s="8" t="s">
        <v>169</v>
      </c>
      <c r="AE1522" s="1" t="s">
        <v>69</v>
      </c>
      <c r="AF1522" s="1" t="s">
        <v>70</v>
      </c>
      <c r="AG1522" s="1" t="s">
        <v>157</v>
      </c>
      <c r="AH1522" s="1" t="s">
        <v>114</v>
      </c>
      <c r="AI1522" s="1" t="s">
        <v>130</v>
      </c>
      <c r="AJ1522" s="1" t="s">
        <v>140</v>
      </c>
      <c r="AK1522" s="8" t="s">
        <v>169</v>
      </c>
    </row>
    <row r="1523" spans="1:37" ht="16">
      <c r="A1523" s="8" t="s">
        <v>170</v>
      </c>
      <c r="B1523" s="8" t="s">
        <v>169</v>
      </c>
      <c r="C1523" s="8" t="s">
        <v>66</v>
      </c>
      <c r="D1523" s="8" t="s">
        <v>67</v>
      </c>
      <c r="E1523" s="24">
        <v>102</v>
      </c>
      <c r="F1523" s="13">
        <v>0.38200000000000001</v>
      </c>
      <c r="G1523" s="24">
        <v>3584.4</v>
      </c>
      <c r="I1523" s="13">
        <v>-23.459</v>
      </c>
      <c r="J1523" s="38">
        <v>1.0800105559304425</v>
      </c>
      <c r="K1523" s="103">
        <f t="shared" si="214"/>
        <v>1.1682280257002615</v>
      </c>
      <c r="L1523" s="25">
        <v>2.1999999999999999E-2</v>
      </c>
      <c r="N1523">
        <v>13.3</v>
      </c>
      <c r="O1523" s="70">
        <v>818.19799999999998</v>
      </c>
      <c r="P1523" s="70">
        <v>504.44940000000003</v>
      </c>
      <c r="Q1523" s="70">
        <f t="shared" si="207"/>
        <v>0.61653707293344651</v>
      </c>
      <c r="R1523" s="23">
        <f t="shared" si="208"/>
        <v>8.1999430700148395</v>
      </c>
      <c r="S1523" s="25">
        <v>6.609</v>
      </c>
      <c r="T1523" s="23">
        <f t="shared" si="209"/>
        <v>0.80598120542659324</v>
      </c>
      <c r="U1523" s="23">
        <f t="shared" si="210"/>
        <v>1.2407237206861612</v>
      </c>
      <c r="V1523" s="23">
        <f t="shared" si="211"/>
        <v>2.7295921855095544E-2</v>
      </c>
      <c r="W1523" s="1">
        <v>995</v>
      </c>
      <c r="X1523" s="1">
        <f t="shared" si="212"/>
        <v>2.7433087291553309E-5</v>
      </c>
      <c r="Y1523" s="7">
        <v>2000</v>
      </c>
      <c r="Z1523" s="1">
        <v>10.374000000000001</v>
      </c>
      <c r="AA1523" s="1">
        <f t="shared" si="213"/>
        <v>5.2888157492873159E-3</v>
      </c>
      <c r="AB1523" s="1">
        <f t="shared" si="215"/>
        <v>6.1785427810823705E-5</v>
      </c>
      <c r="AD1523" s="8" t="s">
        <v>169</v>
      </c>
      <c r="AE1523" s="1" t="s">
        <v>69</v>
      </c>
      <c r="AF1523" s="1" t="s">
        <v>70</v>
      </c>
      <c r="AG1523" s="1" t="s">
        <v>157</v>
      </c>
      <c r="AH1523" s="1" t="s">
        <v>114</v>
      </c>
      <c r="AI1523" s="1" t="s">
        <v>130</v>
      </c>
      <c r="AJ1523" s="1" t="s">
        <v>140</v>
      </c>
      <c r="AK1523" s="8" t="s">
        <v>169</v>
      </c>
    </row>
    <row r="1524" spans="1:37" ht="16">
      <c r="A1524" s="8" t="s">
        <v>170</v>
      </c>
      <c r="B1524" s="8" t="s">
        <v>169</v>
      </c>
      <c r="C1524" s="8" t="s">
        <v>66</v>
      </c>
      <c r="D1524" s="8" t="s">
        <v>67</v>
      </c>
      <c r="E1524" s="24">
        <v>104</v>
      </c>
      <c r="F1524" s="13">
        <v>0.41</v>
      </c>
      <c r="G1524" s="24">
        <v>3773.9</v>
      </c>
      <c r="I1524" s="13">
        <v>-26.074000000000002</v>
      </c>
      <c r="J1524" s="38">
        <v>1.077149635143267</v>
      </c>
      <c r="K1524" s="103">
        <f t="shared" si="214"/>
        <v>1.1651361715410056</v>
      </c>
      <c r="L1524" s="25">
        <v>2.4E-2</v>
      </c>
      <c r="N1524">
        <v>13.3</v>
      </c>
      <c r="O1524" s="70">
        <v>818.19799999999998</v>
      </c>
      <c r="P1524" s="70">
        <v>504.44940000000003</v>
      </c>
      <c r="Q1524" s="70">
        <f t="shared" si="207"/>
        <v>0.61653707293344651</v>
      </c>
      <c r="R1524" s="23">
        <f t="shared" si="208"/>
        <v>8.1999430700148395</v>
      </c>
      <c r="S1524" s="25">
        <v>6.609</v>
      </c>
      <c r="T1524" s="23">
        <f t="shared" si="209"/>
        <v>0.80598120542659324</v>
      </c>
      <c r="U1524" s="23">
        <f t="shared" si="210"/>
        <v>1.2407237206861612</v>
      </c>
      <c r="V1524" s="23">
        <f t="shared" si="211"/>
        <v>2.9777369296467869E-2</v>
      </c>
      <c r="W1524" s="1">
        <v>995</v>
      </c>
      <c r="X1524" s="1">
        <f t="shared" si="212"/>
        <v>2.9927004318058159E-5</v>
      </c>
      <c r="Y1524" s="7">
        <v>2000</v>
      </c>
      <c r="Z1524" s="1">
        <v>10.374000000000001</v>
      </c>
      <c r="AA1524" s="1">
        <f t="shared" si="213"/>
        <v>5.7696171810407088E-3</v>
      </c>
      <c r="AB1524" s="1">
        <f t="shared" si="215"/>
        <v>6.7223896735749814E-5</v>
      </c>
      <c r="AD1524" s="8" t="s">
        <v>169</v>
      </c>
      <c r="AE1524" s="1" t="s">
        <v>69</v>
      </c>
      <c r="AF1524" s="1" t="s">
        <v>70</v>
      </c>
      <c r="AG1524" s="1" t="s">
        <v>157</v>
      </c>
      <c r="AH1524" s="1" t="s">
        <v>114</v>
      </c>
      <c r="AI1524" s="1" t="s">
        <v>130</v>
      </c>
      <c r="AJ1524" s="1" t="s">
        <v>140</v>
      </c>
      <c r="AK1524" s="8" t="s">
        <v>169</v>
      </c>
    </row>
    <row r="1525" spans="1:37" ht="16">
      <c r="A1525" s="8" t="s">
        <v>171</v>
      </c>
      <c r="B1525" s="8" t="s">
        <v>172</v>
      </c>
      <c r="C1525" s="8" t="s">
        <v>156</v>
      </c>
      <c r="D1525" s="11" t="s">
        <v>67</v>
      </c>
      <c r="E1525" s="24">
        <v>15</v>
      </c>
      <c r="F1525" s="13">
        <v>0.45600000000000002</v>
      </c>
      <c r="G1525" s="24">
        <v>1402.8</v>
      </c>
      <c r="H1525" s="8" t="s">
        <v>118</v>
      </c>
      <c r="I1525" s="13">
        <v>-32.249000000000002</v>
      </c>
      <c r="J1525" s="38">
        <v>1.0703932667230764</v>
      </c>
      <c r="K1525" s="103">
        <f t="shared" si="214"/>
        <v>1.1578343714390269</v>
      </c>
      <c r="L1525" s="25">
        <v>0.11799999999999999</v>
      </c>
      <c r="N1525">
        <v>13.3</v>
      </c>
      <c r="O1525" s="70">
        <v>818.19799999999998</v>
      </c>
      <c r="P1525" s="70">
        <v>504.44940000000003</v>
      </c>
      <c r="Q1525" s="70">
        <f t="shared" si="207"/>
        <v>0.61653707293344651</v>
      </c>
      <c r="R1525" s="23">
        <f t="shared" si="208"/>
        <v>8.1999430700148395</v>
      </c>
      <c r="S1525" s="25">
        <v>6.2530000000000001</v>
      </c>
      <c r="T1525" s="23">
        <f t="shared" si="209"/>
        <v>0.76256626986419851</v>
      </c>
      <c r="U1525" s="23">
        <f t="shared" si="210"/>
        <v>1.3113614377122724</v>
      </c>
      <c r="V1525" s="23">
        <f t="shared" si="211"/>
        <v>0.15474064965004813</v>
      </c>
      <c r="W1525" s="1">
        <v>995</v>
      </c>
      <c r="X1525" s="1">
        <f t="shared" si="212"/>
        <v>1.5551824085431972E-4</v>
      </c>
      <c r="Y1525" s="7">
        <v>2000</v>
      </c>
      <c r="Z1525" s="1">
        <v>10.285</v>
      </c>
      <c r="AA1525" s="1">
        <f t="shared" si="213"/>
        <v>3.0241758065983417E-2</v>
      </c>
      <c r="AB1525" s="1">
        <f t="shared" si="215"/>
        <v>3.501494694153903E-4</v>
      </c>
      <c r="AD1525" s="8" t="s">
        <v>172</v>
      </c>
      <c r="AE1525" s="1" t="s">
        <v>69</v>
      </c>
      <c r="AF1525" s="1" t="s">
        <v>70</v>
      </c>
      <c r="AG1525" s="1" t="s">
        <v>157</v>
      </c>
      <c r="AH1525" s="1" t="s">
        <v>72</v>
      </c>
      <c r="AI1525" s="1" t="s">
        <v>130</v>
      </c>
      <c r="AJ1525" s="1" t="s">
        <v>146</v>
      </c>
      <c r="AK1525" s="8" t="s">
        <v>172</v>
      </c>
    </row>
    <row r="1526" spans="1:37" ht="16">
      <c r="A1526" s="8" t="s">
        <v>171</v>
      </c>
      <c r="B1526" s="8" t="s">
        <v>172</v>
      </c>
      <c r="C1526" s="8" t="s">
        <v>156</v>
      </c>
      <c r="D1526" s="11" t="s">
        <v>67</v>
      </c>
      <c r="E1526" s="24">
        <v>39</v>
      </c>
      <c r="F1526" s="13">
        <v>7.1749999999999998</v>
      </c>
      <c r="G1526" s="24">
        <v>1986.1</v>
      </c>
      <c r="H1526" s="8" t="s">
        <v>68</v>
      </c>
      <c r="I1526" s="13">
        <v>2062.9450000000002</v>
      </c>
      <c r="J1526" s="38">
        <v>3.3110777206061437</v>
      </c>
      <c r="K1526" s="103">
        <f t="shared" si="214"/>
        <v>3.5749472698043503</v>
      </c>
      <c r="L1526" s="25">
        <v>1.861</v>
      </c>
      <c r="N1526">
        <v>13.3</v>
      </c>
      <c r="O1526" s="70">
        <v>818.19799999999998</v>
      </c>
      <c r="P1526" s="70">
        <v>504.44940000000003</v>
      </c>
      <c r="Q1526" s="70">
        <f t="shared" si="207"/>
        <v>0.61653707293344651</v>
      </c>
      <c r="R1526" s="23">
        <f t="shared" si="208"/>
        <v>8.1999430700148395</v>
      </c>
      <c r="S1526" s="25">
        <v>6.2530000000000001</v>
      </c>
      <c r="T1526" s="23">
        <f t="shared" si="209"/>
        <v>0.76256626986419851</v>
      </c>
      <c r="U1526" s="23">
        <f t="shared" si="210"/>
        <v>1.3113614377122724</v>
      </c>
      <c r="V1526" s="23">
        <f t="shared" si="211"/>
        <v>2.4404436355825392</v>
      </c>
      <c r="W1526" s="1">
        <v>995</v>
      </c>
      <c r="X1526" s="1">
        <f t="shared" si="212"/>
        <v>2.452707171439738E-3</v>
      </c>
      <c r="Y1526" s="7">
        <v>2000</v>
      </c>
      <c r="Z1526" s="1">
        <v>10.285</v>
      </c>
      <c r="AA1526" s="1">
        <f t="shared" si="213"/>
        <v>0.47694840475250133</v>
      </c>
      <c r="AB1526" s="1">
        <f t="shared" si="215"/>
        <v>1.7050653974074948E-2</v>
      </c>
      <c r="AD1526" s="8" t="s">
        <v>172</v>
      </c>
      <c r="AE1526" s="1" t="s">
        <v>69</v>
      </c>
      <c r="AF1526" s="1" t="s">
        <v>70</v>
      </c>
      <c r="AG1526" s="1" t="s">
        <v>157</v>
      </c>
      <c r="AH1526" s="1" t="s">
        <v>72</v>
      </c>
      <c r="AI1526" s="1" t="s">
        <v>130</v>
      </c>
      <c r="AJ1526" s="1" t="s">
        <v>146</v>
      </c>
      <c r="AK1526" s="8" t="s">
        <v>172</v>
      </c>
    </row>
    <row r="1527" spans="1:37" ht="16">
      <c r="A1527" s="8" t="s">
        <v>171</v>
      </c>
      <c r="B1527" s="8" t="s">
        <v>172</v>
      </c>
      <c r="C1527" s="8" t="s">
        <v>156</v>
      </c>
      <c r="D1527" s="11" t="s">
        <v>67</v>
      </c>
      <c r="E1527" s="24">
        <v>40</v>
      </c>
      <c r="F1527" s="13">
        <v>0.67300000000000004</v>
      </c>
      <c r="G1527" s="24">
        <v>2001</v>
      </c>
      <c r="H1527" s="8" t="s">
        <v>77</v>
      </c>
      <c r="I1527" s="13">
        <v>1151.615</v>
      </c>
      <c r="J1527" s="38">
        <v>2.3490617899666359</v>
      </c>
      <c r="K1527" s="103">
        <f t="shared" si="214"/>
        <v>2.5382780855536153</v>
      </c>
      <c r="L1527" s="25">
        <v>0.17499999999999999</v>
      </c>
      <c r="N1527">
        <v>13.3</v>
      </c>
      <c r="O1527" s="70">
        <v>818.19799999999998</v>
      </c>
      <c r="P1527" s="70">
        <v>504.44940000000003</v>
      </c>
      <c r="Q1527" s="70">
        <f t="shared" si="207"/>
        <v>0.61653707293344651</v>
      </c>
      <c r="R1527" s="23">
        <f t="shared" si="208"/>
        <v>8.1999430700148395</v>
      </c>
      <c r="S1527" s="25">
        <v>6.2530000000000001</v>
      </c>
      <c r="T1527" s="23">
        <f t="shared" si="209"/>
        <v>0.76256626986419851</v>
      </c>
      <c r="U1527" s="23">
        <f t="shared" si="210"/>
        <v>1.3113614377122724</v>
      </c>
      <c r="V1527" s="23">
        <f t="shared" si="211"/>
        <v>0.22948825159964767</v>
      </c>
      <c r="W1527" s="1">
        <v>995</v>
      </c>
      <c r="X1527" s="1">
        <f t="shared" si="212"/>
        <v>2.3064145889411825E-4</v>
      </c>
      <c r="Y1527" s="7">
        <v>2000</v>
      </c>
      <c r="Z1527" s="1">
        <v>10.285</v>
      </c>
      <c r="AA1527" s="1">
        <f t="shared" si="213"/>
        <v>4.4850064928365241E-2</v>
      </c>
      <c r="AB1527" s="1">
        <f t="shared" si="215"/>
        <v>1.1384193694332627E-3</v>
      </c>
      <c r="AD1527" s="8" t="s">
        <v>172</v>
      </c>
      <c r="AE1527" s="1" t="s">
        <v>69</v>
      </c>
      <c r="AF1527" s="1" t="s">
        <v>70</v>
      </c>
      <c r="AG1527" s="1" t="s">
        <v>157</v>
      </c>
      <c r="AH1527" s="1" t="s">
        <v>72</v>
      </c>
      <c r="AI1527" s="1" t="s">
        <v>130</v>
      </c>
      <c r="AJ1527" s="1" t="s">
        <v>146</v>
      </c>
      <c r="AK1527" s="8" t="s">
        <v>172</v>
      </c>
    </row>
    <row r="1528" spans="1:37" ht="16">
      <c r="A1528" s="8" t="s">
        <v>171</v>
      </c>
      <c r="B1528" s="8" t="s">
        <v>172</v>
      </c>
      <c r="C1528" s="8" t="s">
        <v>156</v>
      </c>
      <c r="D1528" s="11" t="s">
        <v>67</v>
      </c>
      <c r="E1528" s="24">
        <v>16</v>
      </c>
      <c r="F1528" s="13">
        <v>0.56599999999999995</v>
      </c>
      <c r="G1528" s="24">
        <v>1406.6</v>
      </c>
      <c r="H1528" s="8" t="s">
        <v>78</v>
      </c>
      <c r="I1528" s="13">
        <v>368.928</v>
      </c>
      <c r="J1528" s="38">
        <v>1.5074312970696284</v>
      </c>
      <c r="K1528" s="103">
        <f t="shared" si="214"/>
        <v>1.6299860829896646</v>
      </c>
      <c r="L1528" s="25">
        <v>0.14699999999999999</v>
      </c>
      <c r="N1528">
        <v>13.3</v>
      </c>
      <c r="O1528" s="70">
        <v>818.19799999999998</v>
      </c>
      <c r="P1528" s="70">
        <v>504.44940000000003</v>
      </c>
      <c r="Q1528" s="70">
        <f t="shared" si="207"/>
        <v>0.61653707293344651</v>
      </c>
      <c r="R1528" s="23">
        <f t="shared" si="208"/>
        <v>8.1999430700148395</v>
      </c>
      <c r="S1528" s="25">
        <v>6.2530000000000001</v>
      </c>
      <c r="T1528" s="23">
        <f t="shared" si="209"/>
        <v>0.76256626986419851</v>
      </c>
      <c r="U1528" s="23">
        <f t="shared" si="210"/>
        <v>1.3113614377122724</v>
      </c>
      <c r="V1528" s="23">
        <f t="shared" si="211"/>
        <v>0.19277013134370405</v>
      </c>
      <c r="W1528" s="1">
        <v>995</v>
      </c>
      <c r="X1528" s="1">
        <f t="shared" si="212"/>
        <v>1.9373882547105934E-4</v>
      </c>
      <c r="Y1528" s="7">
        <v>2000</v>
      </c>
      <c r="Z1528" s="1">
        <v>10.285</v>
      </c>
      <c r="AA1528" s="1">
        <f t="shared" si="213"/>
        <v>3.76740545398268E-2</v>
      </c>
      <c r="AB1528" s="1">
        <f t="shared" si="215"/>
        <v>6.1408184589711282E-4</v>
      </c>
      <c r="AD1528" s="8" t="s">
        <v>172</v>
      </c>
      <c r="AE1528" s="1" t="s">
        <v>69</v>
      </c>
      <c r="AF1528" s="1" t="s">
        <v>70</v>
      </c>
      <c r="AG1528" s="1" t="s">
        <v>157</v>
      </c>
      <c r="AH1528" s="1" t="s">
        <v>72</v>
      </c>
      <c r="AI1528" s="1" t="s">
        <v>130</v>
      </c>
      <c r="AJ1528" s="1" t="s">
        <v>146</v>
      </c>
      <c r="AK1528" s="8" t="s">
        <v>172</v>
      </c>
    </row>
    <row r="1529" spans="1:37" ht="16">
      <c r="A1529" s="8" t="s">
        <v>171</v>
      </c>
      <c r="B1529" s="8" t="s">
        <v>172</v>
      </c>
      <c r="C1529" s="8" t="s">
        <v>156</v>
      </c>
      <c r="D1529" s="11" t="s">
        <v>67</v>
      </c>
      <c r="E1529" s="24">
        <v>48</v>
      </c>
      <c r="F1529" s="13">
        <v>0.71</v>
      </c>
      <c r="G1529" s="24">
        <v>2106.5</v>
      </c>
      <c r="H1529" s="8" t="s">
        <v>79</v>
      </c>
      <c r="I1529" s="13">
        <v>7842.3639999999996</v>
      </c>
      <c r="J1529" s="38">
        <v>8.9966198458504074</v>
      </c>
      <c r="K1529" s="103">
        <f t="shared" si="214"/>
        <v>9.6682801221927885</v>
      </c>
      <c r="L1529" s="25">
        <v>0.184</v>
      </c>
      <c r="N1529">
        <v>13.3</v>
      </c>
      <c r="O1529" s="70">
        <v>818.19799999999998</v>
      </c>
      <c r="P1529" s="70">
        <v>504.44940000000003</v>
      </c>
      <c r="Q1529" s="70">
        <f t="shared" si="207"/>
        <v>0.61653707293344651</v>
      </c>
      <c r="R1529" s="23">
        <f t="shared" si="208"/>
        <v>8.1999430700148395</v>
      </c>
      <c r="S1529" s="25">
        <v>6.2530000000000001</v>
      </c>
      <c r="T1529" s="23">
        <f t="shared" si="209"/>
        <v>0.76256626986419851</v>
      </c>
      <c r="U1529" s="23">
        <f t="shared" si="210"/>
        <v>1.3113614377122724</v>
      </c>
      <c r="V1529" s="23">
        <f t="shared" si="211"/>
        <v>0.24129050453905812</v>
      </c>
      <c r="W1529" s="1">
        <v>995</v>
      </c>
      <c r="X1529" s="1">
        <f t="shared" si="212"/>
        <v>2.4250301963724434E-4</v>
      </c>
      <c r="Y1529" s="7">
        <v>2000</v>
      </c>
      <c r="Z1529" s="1">
        <v>10.285</v>
      </c>
      <c r="AA1529" s="1">
        <f t="shared" si="213"/>
        <v>4.7156639696109739E-2</v>
      </c>
      <c r="AB1529" s="1">
        <f t="shared" si="215"/>
        <v>4.559236022033052E-3</v>
      </c>
      <c r="AD1529" s="8" t="s">
        <v>172</v>
      </c>
      <c r="AE1529" s="1" t="s">
        <v>69</v>
      </c>
      <c r="AF1529" s="1" t="s">
        <v>70</v>
      </c>
      <c r="AG1529" s="1" t="s">
        <v>157</v>
      </c>
      <c r="AH1529" s="1" t="s">
        <v>72</v>
      </c>
      <c r="AI1529" s="1" t="s">
        <v>130</v>
      </c>
      <c r="AJ1529" s="1" t="s">
        <v>146</v>
      </c>
      <c r="AK1529" s="8" t="s">
        <v>172</v>
      </c>
    </row>
    <row r="1530" spans="1:37" ht="16">
      <c r="A1530" s="8" t="s">
        <v>171</v>
      </c>
      <c r="B1530" s="8" t="s">
        <v>172</v>
      </c>
      <c r="C1530" s="8" t="s">
        <v>156</v>
      </c>
      <c r="D1530" s="11" t="s">
        <v>67</v>
      </c>
      <c r="E1530" s="24">
        <v>23</v>
      </c>
      <c r="F1530" s="13">
        <v>2.6259999999999999</v>
      </c>
      <c r="G1530" s="24">
        <v>1676.6</v>
      </c>
      <c r="H1530" s="8" t="s">
        <v>80</v>
      </c>
      <c r="I1530" s="13">
        <v>6339.76</v>
      </c>
      <c r="J1530" s="38">
        <v>7.5837443599713366</v>
      </c>
      <c r="K1530" s="103">
        <f t="shared" si="214"/>
        <v>8.1593810956818995</v>
      </c>
      <c r="L1530" s="25">
        <v>0.68100000000000005</v>
      </c>
      <c r="N1530">
        <v>13.3</v>
      </c>
      <c r="O1530" s="70">
        <v>818.19799999999998</v>
      </c>
      <c r="P1530" s="70">
        <v>504.44940000000003</v>
      </c>
      <c r="Q1530" s="70">
        <f t="shared" si="207"/>
        <v>0.61653707293344651</v>
      </c>
      <c r="R1530" s="23">
        <f t="shared" si="208"/>
        <v>8.1999430700148395</v>
      </c>
      <c r="S1530" s="25">
        <v>6.2530000000000001</v>
      </c>
      <c r="T1530" s="23">
        <f t="shared" si="209"/>
        <v>0.76256626986419851</v>
      </c>
      <c r="U1530" s="23">
        <f t="shared" si="210"/>
        <v>1.3113614377122724</v>
      </c>
      <c r="V1530" s="23">
        <f t="shared" si="211"/>
        <v>0.89303713908205762</v>
      </c>
      <c r="W1530" s="1">
        <v>995</v>
      </c>
      <c r="X1530" s="1">
        <f t="shared" si="212"/>
        <v>8.9752476289654034E-4</v>
      </c>
      <c r="Y1530" s="7">
        <v>2000</v>
      </c>
      <c r="Z1530" s="1">
        <v>10.285</v>
      </c>
      <c r="AA1530" s="1">
        <f t="shared" si="213"/>
        <v>0.17453082409266707</v>
      </c>
      <c r="AB1530" s="1">
        <f t="shared" si="215"/>
        <v>1.4240635067154908E-2</v>
      </c>
      <c r="AD1530" s="8" t="s">
        <v>172</v>
      </c>
      <c r="AE1530" s="1" t="s">
        <v>69</v>
      </c>
      <c r="AF1530" s="1" t="s">
        <v>70</v>
      </c>
      <c r="AG1530" s="1" t="s">
        <v>157</v>
      </c>
      <c r="AH1530" s="1" t="s">
        <v>72</v>
      </c>
      <c r="AI1530" s="1" t="s">
        <v>130</v>
      </c>
      <c r="AJ1530" s="1" t="s">
        <v>146</v>
      </c>
      <c r="AK1530" s="8" t="s">
        <v>172</v>
      </c>
    </row>
    <row r="1531" spans="1:37" ht="16">
      <c r="A1531" s="8" t="s">
        <v>171</v>
      </c>
      <c r="B1531" s="8" t="s">
        <v>172</v>
      </c>
      <c r="C1531" s="8" t="s">
        <v>156</v>
      </c>
      <c r="D1531" s="11" t="s">
        <v>67</v>
      </c>
      <c r="E1531" s="24">
        <v>19</v>
      </c>
      <c r="F1531" s="13">
        <v>0.52900000000000003</v>
      </c>
      <c r="G1531" s="24">
        <v>1628.9</v>
      </c>
      <c r="H1531" s="8" t="s">
        <v>81</v>
      </c>
      <c r="I1531" s="13">
        <v>4321.4229999999998</v>
      </c>
      <c r="J1531" s="38">
        <v>5.6154205200472527</v>
      </c>
      <c r="K1531" s="103">
        <f t="shared" si="214"/>
        <v>6.0514365372830445</v>
      </c>
      <c r="L1531" s="25">
        <v>0.13700000000000001</v>
      </c>
      <c r="N1531">
        <v>13.3</v>
      </c>
      <c r="O1531" s="70">
        <v>818.19799999999998</v>
      </c>
      <c r="P1531" s="70">
        <v>504.44940000000003</v>
      </c>
      <c r="Q1531" s="70">
        <f t="shared" si="207"/>
        <v>0.61653707293344651</v>
      </c>
      <c r="R1531" s="23">
        <f t="shared" si="208"/>
        <v>8.1999430700148395</v>
      </c>
      <c r="S1531" s="25">
        <v>6.2530000000000001</v>
      </c>
      <c r="T1531" s="23">
        <f t="shared" si="209"/>
        <v>0.76256626986419851</v>
      </c>
      <c r="U1531" s="23">
        <f t="shared" si="210"/>
        <v>1.3113614377122724</v>
      </c>
      <c r="V1531" s="23">
        <f t="shared" si="211"/>
        <v>0.17965651696658133</v>
      </c>
      <c r="W1531" s="1">
        <v>995</v>
      </c>
      <c r="X1531" s="1">
        <f t="shared" si="212"/>
        <v>1.805593135342526E-4</v>
      </c>
      <c r="Y1531" s="7">
        <v>2000</v>
      </c>
      <c r="Z1531" s="1">
        <v>10.285</v>
      </c>
      <c r="AA1531" s="1">
        <f t="shared" si="213"/>
        <v>3.511119368677737E-2</v>
      </c>
      <c r="AB1531" s="1">
        <f t="shared" si="215"/>
        <v>2.1247316034378634E-3</v>
      </c>
      <c r="AD1531" s="8" t="s">
        <v>172</v>
      </c>
      <c r="AE1531" s="1" t="s">
        <v>69</v>
      </c>
      <c r="AF1531" s="1" t="s">
        <v>70</v>
      </c>
      <c r="AG1531" s="1" t="s">
        <v>157</v>
      </c>
      <c r="AH1531" s="1" t="s">
        <v>72</v>
      </c>
      <c r="AI1531" s="1" t="s">
        <v>130</v>
      </c>
      <c r="AJ1531" s="1" t="s">
        <v>146</v>
      </c>
      <c r="AK1531" s="8" t="s">
        <v>172</v>
      </c>
    </row>
    <row r="1532" spans="1:37" ht="16">
      <c r="A1532" s="8" t="s">
        <v>171</v>
      </c>
      <c r="B1532" s="8" t="s">
        <v>172</v>
      </c>
      <c r="C1532" s="8" t="s">
        <v>156</v>
      </c>
      <c r="D1532" s="11" t="s">
        <v>67</v>
      </c>
      <c r="E1532" s="24">
        <v>30</v>
      </c>
      <c r="F1532" s="13">
        <v>0.626</v>
      </c>
      <c r="G1532" s="24">
        <v>1809.7</v>
      </c>
      <c r="H1532" s="8" t="s">
        <v>82</v>
      </c>
      <c r="I1532" s="13">
        <v>3062.88</v>
      </c>
      <c r="J1532" s="38">
        <v>4.3450511776817828</v>
      </c>
      <c r="K1532" s="103">
        <f t="shared" si="214"/>
        <v>4.6873264800806052</v>
      </c>
      <c r="L1532" s="25">
        <v>0.16200000000000001</v>
      </c>
      <c r="N1532">
        <v>13.3</v>
      </c>
      <c r="O1532" s="70">
        <v>818.19799999999998</v>
      </c>
      <c r="P1532" s="70">
        <v>504.44940000000003</v>
      </c>
      <c r="Q1532" s="70">
        <f t="shared" si="207"/>
        <v>0.61653707293344651</v>
      </c>
      <c r="R1532" s="23">
        <f t="shared" si="208"/>
        <v>8.1999430700148395</v>
      </c>
      <c r="S1532" s="25">
        <v>6.2530000000000001</v>
      </c>
      <c r="T1532" s="23">
        <f t="shared" si="209"/>
        <v>0.76256626986419851</v>
      </c>
      <c r="U1532" s="23">
        <f t="shared" si="210"/>
        <v>1.3113614377122724</v>
      </c>
      <c r="V1532" s="23">
        <f t="shared" si="211"/>
        <v>0.21244055290938815</v>
      </c>
      <c r="W1532" s="1">
        <v>995</v>
      </c>
      <c r="X1532" s="1">
        <f t="shared" si="212"/>
        <v>2.135080933762695E-4</v>
      </c>
      <c r="Y1532" s="7">
        <v>2000</v>
      </c>
      <c r="Z1532" s="1">
        <v>10.285</v>
      </c>
      <c r="AA1532" s="1">
        <f t="shared" si="213"/>
        <v>4.1518345819400969E-2</v>
      </c>
      <c r="AB1532" s="1">
        <f t="shared" si="215"/>
        <v>1.9461004176842204E-3</v>
      </c>
      <c r="AD1532" s="8" t="s">
        <v>172</v>
      </c>
      <c r="AE1532" s="1" t="s">
        <v>69</v>
      </c>
      <c r="AF1532" s="1" t="s">
        <v>70</v>
      </c>
      <c r="AG1532" s="1" t="s">
        <v>157</v>
      </c>
      <c r="AH1532" s="1" t="s">
        <v>72</v>
      </c>
      <c r="AI1532" s="1" t="s">
        <v>130</v>
      </c>
      <c r="AJ1532" s="1" t="s">
        <v>146</v>
      </c>
      <c r="AK1532" s="8" t="s">
        <v>172</v>
      </c>
    </row>
    <row r="1533" spans="1:37" ht="16">
      <c r="A1533" s="8" t="s">
        <v>171</v>
      </c>
      <c r="B1533" s="8" t="s">
        <v>172</v>
      </c>
      <c r="C1533" s="8" t="s">
        <v>156</v>
      </c>
      <c r="D1533" s="11" t="s">
        <v>67</v>
      </c>
      <c r="E1533" s="24">
        <v>58</v>
      </c>
      <c r="F1533" s="13">
        <v>0.73499999999999999</v>
      </c>
      <c r="G1533" s="24">
        <v>2297.5</v>
      </c>
      <c r="H1533" s="8" t="s">
        <v>83</v>
      </c>
      <c r="I1533" s="13">
        <v>2938.1779999999999</v>
      </c>
      <c r="J1533" s="38">
        <v>4.217312817513613</v>
      </c>
      <c r="K1533" s="103">
        <f t="shared" si="214"/>
        <v>4.5500043471568326</v>
      </c>
      <c r="L1533" s="25">
        <v>0.191</v>
      </c>
      <c r="N1533">
        <v>13.3</v>
      </c>
      <c r="O1533" s="70">
        <v>818.19799999999998</v>
      </c>
      <c r="P1533" s="70">
        <v>504.44940000000003</v>
      </c>
      <c r="Q1533" s="70">
        <f t="shared" si="207"/>
        <v>0.61653707293344651</v>
      </c>
      <c r="R1533" s="23">
        <f t="shared" si="208"/>
        <v>8.1999430700148395</v>
      </c>
      <c r="S1533" s="25">
        <v>6.2530000000000001</v>
      </c>
      <c r="T1533" s="23">
        <f t="shared" si="209"/>
        <v>0.76256626986419851</v>
      </c>
      <c r="U1533" s="23">
        <f t="shared" si="210"/>
        <v>1.3113614377122724</v>
      </c>
      <c r="V1533" s="23">
        <f t="shared" si="211"/>
        <v>0.25047003460304401</v>
      </c>
      <c r="W1533" s="1">
        <v>995</v>
      </c>
      <c r="X1533" s="1">
        <f t="shared" si="212"/>
        <v>2.5172867799300907E-4</v>
      </c>
      <c r="Y1533" s="7">
        <v>2000</v>
      </c>
      <c r="Z1533" s="1">
        <v>10.285</v>
      </c>
      <c r="AA1533" s="1">
        <f t="shared" si="213"/>
        <v>4.8950642293244348E-2</v>
      </c>
      <c r="AB1533" s="1">
        <f t="shared" si="215"/>
        <v>2.2272563523038089E-3</v>
      </c>
      <c r="AD1533" s="8" t="s">
        <v>172</v>
      </c>
      <c r="AE1533" s="1" t="s">
        <v>69</v>
      </c>
      <c r="AF1533" s="1" t="s">
        <v>70</v>
      </c>
      <c r="AG1533" s="1" t="s">
        <v>157</v>
      </c>
      <c r="AH1533" s="1" t="s">
        <v>72</v>
      </c>
      <c r="AI1533" s="1" t="s">
        <v>130</v>
      </c>
      <c r="AJ1533" s="1" t="s">
        <v>146</v>
      </c>
      <c r="AK1533" s="8" t="s">
        <v>172</v>
      </c>
    </row>
    <row r="1534" spans="1:37" ht="16">
      <c r="A1534" s="8" t="s">
        <v>171</v>
      </c>
      <c r="B1534" s="8" t="s">
        <v>172</v>
      </c>
      <c r="C1534" s="8" t="s">
        <v>156</v>
      </c>
      <c r="D1534" s="11" t="s">
        <v>67</v>
      </c>
      <c r="E1534" s="24">
        <v>13</v>
      </c>
      <c r="F1534" s="13">
        <v>1.014</v>
      </c>
      <c r="G1534" s="24">
        <v>1212.2</v>
      </c>
      <c r="H1534" s="8" t="s">
        <v>84</v>
      </c>
      <c r="I1534" s="13">
        <v>-23.462</v>
      </c>
      <c r="J1534" s="38">
        <v>1.0800072738981565</v>
      </c>
      <c r="K1534" s="103">
        <f t="shared" si="214"/>
        <v>1.168224478750876</v>
      </c>
      <c r="L1534" s="25">
        <v>0.26300000000000001</v>
      </c>
      <c r="N1534">
        <v>13.3</v>
      </c>
      <c r="O1534" s="70">
        <v>818.19799999999998</v>
      </c>
      <c r="P1534" s="70">
        <v>504.44940000000003</v>
      </c>
      <c r="Q1534" s="70">
        <f t="shared" si="207"/>
        <v>0.61653707293344651</v>
      </c>
      <c r="R1534" s="23">
        <f t="shared" si="208"/>
        <v>8.1999430700148395</v>
      </c>
      <c r="S1534" s="25">
        <v>6.2530000000000001</v>
      </c>
      <c r="T1534" s="23">
        <f t="shared" si="209"/>
        <v>0.76256626986419851</v>
      </c>
      <c r="U1534" s="23">
        <f t="shared" si="210"/>
        <v>1.3113614377122724</v>
      </c>
      <c r="V1534" s="23">
        <f t="shared" si="211"/>
        <v>0.34488805811832768</v>
      </c>
      <c r="W1534" s="1">
        <v>995</v>
      </c>
      <c r="X1534" s="1">
        <f t="shared" si="212"/>
        <v>3.4662116393801776E-4</v>
      </c>
      <c r="Y1534" s="7">
        <v>2000</v>
      </c>
      <c r="Z1534" s="1">
        <v>10.285</v>
      </c>
      <c r="AA1534" s="1">
        <f t="shared" si="213"/>
        <v>6.7403240435200351E-2</v>
      </c>
      <c r="AB1534" s="1">
        <f t="shared" si="215"/>
        <v>7.8742115423531892E-4</v>
      </c>
      <c r="AD1534" s="8" t="s">
        <v>172</v>
      </c>
      <c r="AE1534" s="1" t="s">
        <v>69</v>
      </c>
      <c r="AF1534" s="1" t="s">
        <v>70</v>
      </c>
      <c r="AG1534" s="1" t="s">
        <v>157</v>
      </c>
      <c r="AH1534" s="1" t="s">
        <v>72</v>
      </c>
      <c r="AI1534" s="1" t="s">
        <v>130</v>
      </c>
      <c r="AJ1534" s="1" t="s">
        <v>146</v>
      </c>
      <c r="AK1534" s="8" t="s">
        <v>172</v>
      </c>
    </row>
    <row r="1535" spans="1:37" ht="16">
      <c r="A1535" s="8" t="s">
        <v>171</v>
      </c>
      <c r="B1535" s="8" t="s">
        <v>172</v>
      </c>
      <c r="C1535" s="8" t="s">
        <v>156</v>
      </c>
      <c r="D1535" s="11" t="s">
        <v>67</v>
      </c>
      <c r="E1535" s="24">
        <v>18</v>
      </c>
      <c r="F1535" s="13">
        <v>0.32200000000000001</v>
      </c>
      <c r="G1535" s="24">
        <v>1547.2</v>
      </c>
      <c r="H1535" s="8" t="s">
        <v>85</v>
      </c>
      <c r="I1535" s="13">
        <v>7331.2039999999997</v>
      </c>
      <c r="J1535" s="38">
        <v>8.5208576537598866</v>
      </c>
      <c r="K1535" s="103">
        <f t="shared" si="214"/>
        <v>9.1605743780823286</v>
      </c>
      <c r="L1535" s="25">
        <v>8.4000000000000005E-2</v>
      </c>
      <c r="N1535">
        <v>13.3</v>
      </c>
      <c r="O1535" s="70">
        <v>818.19799999999998</v>
      </c>
      <c r="P1535" s="70">
        <v>504.44940000000003</v>
      </c>
      <c r="Q1535" s="70">
        <f t="shared" si="207"/>
        <v>0.61653707293344651</v>
      </c>
      <c r="R1535" s="23">
        <f t="shared" si="208"/>
        <v>8.1999430700148395</v>
      </c>
      <c r="S1535" s="25">
        <v>6.2530000000000001</v>
      </c>
      <c r="T1535" s="23">
        <f t="shared" si="209"/>
        <v>0.76256626986419851</v>
      </c>
      <c r="U1535" s="23">
        <f t="shared" si="210"/>
        <v>1.3113614377122724</v>
      </c>
      <c r="V1535" s="23">
        <f t="shared" si="211"/>
        <v>0.11015436076783089</v>
      </c>
      <c r="W1535" s="1">
        <v>995</v>
      </c>
      <c r="X1535" s="1">
        <f t="shared" si="212"/>
        <v>1.1070790026917678E-4</v>
      </c>
      <c r="Y1535" s="7">
        <v>2000</v>
      </c>
      <c r="Z1535" s="1">
        <v>10.285</v>
      </c>
      <c r="AA1535" s="1">
        <f t="shared" si="213"/>
        <v>2.152803116561532E-2</v>
      </c>
      <c r="AB1535" s="1">
        <f t="shared" si="215"/>
        <v>1.9720913070629354E-3</v>
      </c>
      <c r="AD1535" s="8" t="s">
        <v>172</v>
      </c>
      <c r="AE1535" s="1" t="s">
        <v>69</v>
      </c>
      <c r="AF1535" s="1" t="s">
        <v>70</v>
      </c>
      <c r="AG1535" s="1" t="s">
        <v>157</v>
      </c>
      <c r="AH1535" s="1" t="s">
        <v>72</v>
      </c>
      <c r="AI1535" s="1" t="s">
        <v>130</v>
      </c>
      <c r="AJ1535" s="1" t="s">
        <v>146</v>
      </c>
      <c r="AK1535" s="8" t="s">
        <v>172</v>
      </c>
    </row>
    <row r="1536" spans="1:37" ht="16">
      <c r="A1536" s="8" t="s">
        <v>171</v>
      </c>
      <c r="B1536" s="8" t="s">
        <v>172</v>
      </c>
      <c r="C1536" s="8" t="s">
        <v>156</v>
      </c>
      <c r="D1536" s="11" t="s">
        <v>67</v>
      </c>
      <c r="E1536" s="24">
        <v>27</v>
      </c>
      <c r="F1536" s="13">
        <v>0.30199999999999999</v>
      </c>
      <c r="G1536" s="24">
        <v>1726.3</v>
      </c>
      <c r="H1536" s="8" t="s">
        <v>86</v>
      </c>
      <c r="I1536" s="13">
        <v>7438.5569999999998</v>
      </c>
      <c r="J1536" s="38">
        <v>8.6211886746031521</v>
      </c>
      <c r="K1536" s="103">
        <f t="shared" si="214"/>
        <v>9.267674795265183</v>
      </c>
      <c r="L1536" s="25">
        <v>7.8E-2</v>
      </c>
      <c r="N1536">
        <v>13.3</v>
      </c>
      <c r="O1536" s="70">
        <v>818.19799999999998</v>
      </c>
      <c r="P1536" s="70">
        <v>504.44940000000003</v>
      </c>
      <c r="Q1536" s="70">
        <f t="shared" si="207"/>
        <v>0.61653707293344651</v>
      </c>
      <c r="R1536" s="23">
        <f t="shared" si="208"/>
        <v>8.1999430700148395</v>
      </c>
      <c r="S1536" s="25">
        <v>6.2530000000000001</v>
      </c>
      <c r="T1536" s="23">
        <f t="shared" si="209"/>
        <v>0.76256626986419851</v>
      </c>
      <c r="U1536" s="23">
        <f t="shared" si="210"/>
        <v>1.3113614377122724</v>
      </c>
      <c r="V1536" s="23">
        <f t="shared" si="211"/>
        <v>0.10228619214155725</v>
      </c>
      <c r="W1536" s="1">
        <v>995</v>
      </c>
      <c r="X1536" s="1">
        <f t="shared" si="212"/>
        <v>1.0280019310709271E-4</v>
      </c>
      <c r="Y1536" s="7">
        <v>2000</v>
      </c>
      <c r="Z1536" s="1">
        <v>10.285</v>
      </c>
      <c r="AA1536" s="1">
        <f t="shared" si="213"/>
        <v>1.9990314653785649E-2</v>
      </c>
      <c r="AB1536" s="1">
        <f t="shared" si="215"/>
        <v>1.8526373526630952E-3</v>
      </c>
      <c r="AD1536" s="8" t="s">
        <v>172</v>
      </c>
      <c r="AE1536" s="1" t="s">
        <v>69</v>
      </c>
      <c r="AF1536" s="1" t="s">
        <v>70</v>
      </c>
      <c r="AG1536" s="1" t="s">
        <v>157</v>
      </c>
      <c r="AH1536" s="1" t="s">
        <v>72</v>
      </c>
      <c r="AI1536" s="1" t="s">
        <v>130</v>
      </c>
      <c r="AJ1536" s="1" t="s">
        <v>146</v>
      </c>
      <c r="AK1536" s="8" t="s">
        <v>172</v>
      </c>
    </row>
    <row r="1537" spans="1:37" ht="16">
      <c r="A1537" s="8" t="s">
        <v>171</v>
      </c>
      <c r="B1537" s="8" t="s">
        <v>172</v>
      </c>
      <c r="C1537" s="8" t="s">
        <v>156</v>
      </c>
      <c r="D1537" s="11" t="s">
        <v>67</v>
      </c>
      <c r="E1537" s="24">
        <v>37</v>
      </c>
      <c r="F1537" s="13">
        <v>8.5139999999999993</v>
      </c>
      <c r="G1537" s="24">
        <v>1908.8</v>
      </c>
      <c r="H1537" s="8" t="s">
        <v>87</v>
      </c>
      <c r="I1537" s="13">
        <v>8991.0930000000008</v>
      </c>
      <c r="J1537" s="38">
        <v>10.04795122088551</v>
      </c>
      <c r="K1537" s="103">
        <f t="shared" si="214"/>
        <v>10.788795507882817</v>
      </c>
      <c r="L1537" s="25">
        <v>2.2090000000000001</v>
      </c>
      <c r="N1537">
        <v>13.3</v>
      </c>
      <c r="O1537" s="70">
        <v>818.19799999999998</v>
      </c>
      <c r="P1537" s="70">
        <v>504.44940000000003</v>
      </c>
      <c r="Q1537" s="70">
        <f t="shared" si="207"/>
        <v>0.61653707293344651</v>
      </c>
      <c r="R1537" s="23">
        <f t="shared" si="208"/>
        <v>8.1999430700148395</v>
      </c>
      <c r="S1537" s="25">
        <v>6.2530000000000001</v>
      </c>
      <c r="T1537" s="23">
        <f t="shared" si="209"/>
        <v>0.76256626986419851</v>
      </c>
      <c r="U1537" s="23">
        <f t="shared" si="210"/>
        <v>1.3113614377122724</v>
      </c>
      <c r="V1537" s="23">
        <f t="shared" si="211"/>
        <v>2.89679741590641</v>
      </c>
      <c r="W1537" s="1">
        <v>995</v>
      </c>
      <c r="X1537" s="1">
        <f t="shared" si="212"/>
        <v>2.911354186840613E-3</v>
      </c>
      <c r="Y1537" s="7">
        <v>2000</v>
      </c>
      <c r="Z1537" s="1">
        <v>10.285</v>
      </c>
      <c r="AA1537" s="1">
        <f t="shared" si="213"/>
        <v>0.56613596243862185</v>
      </c>
      <c r="AB1537" s="1">
        <f t="shared" si="215"/>
        <v>6.1079251284087185E-2</v>
      </c>
      <c r="AD1537" s="8" t="s">
        <v>172</v>
      </c>
      <c r="AE1537" s="1" t="s">
        <v>69</v>
      </c>
      <c r="AF1537" s="1" t="s">
        <v>70</v>
      </c>
      <c r="AG1537" s="1" t="s">
        <v>157</v>
      </c>
      <c r="AH1537" s="1" t="s">
        <v>72</v>
      </c>
      <c r="AI1537" s="1" t="s">
        <v>130</v>
      </c>
      <c r="AJ1537" s="1" t="s">
        <v>146</v>
      </c>
      <c r="AK1537" s="8" t="s">
        <v>172</v>
      </c>
    </row>
    <row r="1538" spans="1:37" ht="16">
      <c r="A1538" s="8" t="s">
        <v>171</v>
      </c>
      <c r="B1538" s="8" t="s">
        <v>172</v>
      </c>
      <c r="C1538" s="8" t="s">
        <v>156</v>
      </c>
      <c r="D1538" s="11" t="s">
        <v>67</v>
      </c>
      <c r="E1538" s="24">
        <v>36</v>
      </c>
      <c r="F1538" s="13">
        <v>3.173</v>
      </c>
      <c r="G1538" s="24">
        <v>1894.6</v>
      </c>
      <c r="H1538" s="8" t="s">
        <v>88</v>
      </c>
      <c r="I1538" s="13">
        <v>2425.2060000000001</v>
      </c>
      <c r="J1538" s="38">
        <v>3.6882424444055899</v>
      </c>
      <c r="K1538" s="103">
        <f t="shared" si="214"/>
        <v>3.9809318235829521</v>
      </c>
      <c r="L1538" s="25">
        <v>0.82299999999999995</v>
      </c>
      <c r="N1538">
        <v>13.3</v>
      </c>
      <c r="O1538" s="70">
        <v>818.19799999999998</v>
      </c>
      <c r="P1538" s="70">
        <v>504.44940000000003</v>
      </c>
      <c r="Q1538" s="70">
        <f t="shared" ref="Q1538:Q1601" si="216">P1538/O1538</f>
        <v>0.61653707293344651</v>
      </c>
      <c r="R1538" s="23">
        <f t="shared" ref="R1538:R1601" si="217">N1538*Q1538</f>
        <v>8.1999430700148395</v>
      </c>
      <c r="S1538" s="25">
        <v>6.2530000000000001</v>
      </c>
      <c r="T1538" s="23">
        <f t="shared" ref="T1538:T1601" si="218">S1538/R1538</f>
        <v>0.76256626986419851</v>
      </c>
      <c r="U1538" s="23">
        <f t="shared" ref="U1538:U1601" si="219">1/T1538</f>
        <v>1.3113614377122724</v>
      </c>
      <c r="V1538" s="23">
        <f t="shared" ref="V1538:V1601" si="220">L1538*U1538</f>
        <v>1.0792504632372002</v>
      </c>
      <c r="W1538" s="1">
        <v>995</v>
      </c>
      <c r="X1538" s="1">
        <f t="shared" ref="X1538:X1601" si="221">V1538/W1538</f>
        <v>1.0846738323991962E-3</v>
      </c>
      <c r="Y1538" s="7">
        <v>2000</v>
      </c>
      <c r="Z1538" s="1">
        <v>10.285</v>
      </c>
      <c r="AA1538" s="1">
        <f t="shared" ref="AA1538:AA1601" si="222">X1538*Y1538/Z1538</f>
        <v>0.21092344820596912</v>
      </c>
      <c r="AB1538" s="1">
        <f t="shared" si="215"/>
        <v>8.3967186730299296E-3</v>
      </c>
      <c r="AD1538" s="8" t="s">
        <v>172</v>
      </c>
      <c r="AE1538" s="1" t="s">
        <v>69</v>
      </c>
      <c r="AF1538" s="1" t="s">
        <v>70</v>
      </c>
      <c r="AG1538" s="1" t="s">
        <v>157</v>
      </c>
      <c r="AH1538" s="1" t="s">
        <v>72</v>
      </c>
      <c r="AI1538" s="1" t="s">
        <v>130</v>
      </c>
      <c r="AJ1538" s="1" t="s">
        <v>146</v>
      </c>
      <c r="AK1538" s="8" t="s">
        <v>172</v>
      </c>
    </row>
    <row r="1539" spans="1:37" ht="16">
      <c r="A1539" s="8" t="s">
        <v>171</v>
      </c>
      <c r="B1539" s="8" t="s">
        <v>172</v>
      </c>
      <c r="C1539" s="8" t="s">
        <v>156</v>
      </c>
      <c r="D1539" s="11" t="s">
        <v>67</v>
      </c>
      <c r="E1539" s="24">
        <v>34</v>
      </c>
      <c r="F1539" s="13">
        <v>5.1639999999999997</v>
      </c>
      <c r="G1539" s="24">
        <v>1878.5</v>
      </c>
      <c r="H1539" s="8" t="s">
        <v>89</v>
      </c>
      <c r="I1539" s="13">
        <v>7893.8530000000001</v>
      </c>
      <c r="J1539" s="38">
        <v>9.0442690341003562</v>
      </c>
      <c r="K1539" s="103">
        <f t="shared" ref="K1539:K1602" si="223">((J1539*13.003355)/(((100-J1539)*12.0107)+(J1539*13.003355)))*100</f>
        <v>9.7191067317601298</v>
      </c>
      <c r="L1539" s="25">
        <v>1.34</v>
      </c>
      <c r="N1539">
        <v>13.3</v>
      </c>
      <c r="O1539" s="70">
        <v>818.19799999999998</v>
      </c>
      <c r="P1539" s="70">
        <v>504.44940000000003</v>
      </c>
      <c r="Q1539" s="70">
        <f t="shared" si="216"/>
        <v>0.61653707293344651</v>
      </c>
      <c r="R1539" s="23">
        <f t="shared" si="217"/>
        <v>8.1999430700148395</v>
      </c>
      <c r="S1539" s="25">
        <v>6.2530000000000001</v>
      </c>
      <c r="T1539" s="23">
        <f t="shared" si="218"/>
        <v>0.76256626986419851</v>
      </c>
      <c r="U1539" s="23">
        <f t="shared" si="219"/>
        <v>1.3113614377122724</v>
      </c>
      <c r="V1539" s="23">
        <f t="shared" si="220"/>
        <v>1.7572243265344452</v>
      </c>
      <c r="W1539" s="1">
        <v>995</v>
      </c>
      <c r="X1539" s="1">
        <f t="shared" si="221"/>
        <v>1.7660545995321058E-3</v>
      </c>
      <c r="Y1539" s="7">
        <v>2000</v>
      </c>
      <c r="Z1539" s="1">
        <v>10.285</v>
      </c>
      <c r="AA1539" s="1">
        <f t="shared" si="222"/>
        <v>0.34342335430862531</v>
      </c>
      <c r="AB1539" s="1">
        <f t="shared" ref="AB1539:AB1602" si="224">AA1539*(K1539/100)</f>
        <v>3.3377682347046043E-2</v>
      </c>
      <c r="AD1539" s="8" t="s">
        <v>172</v>
      </c>
      <c r="AE1539" s="1" t="s">
        <v>69</v>
      </c>
      <c r="AF1539" s="1" t="s">
        <v>70</v>
      </c>
      <c r="AG1539" s="1" t="s">
        <v>157</v>
      </c>
      <c r="AH1539" s="1" t="s">
        <v>72</v>
      </c>
      <c r="AI1539" s="1" t="s">
        <v>130</v>
      </c>
      <c r="AJ1539" s="1" t="s">
        <v>146</v>
      </c>
      <c r="AK1539" s="8" t="s">
        <v>172</v>
      </c>
    </row>
    <row r="1540" spans="1:37" ht="16">
      <c r="A1540" s="8" t="s">
        <v>171</v>
      </c>
      <c r="B1540" s="8" t="s">
        <v>172</v>
      </c>
      <c r="C1540" s="8" t="s">
        <v>156</v>
      </c>
      <c r="D1540" s="11" t="s">
        <v>67</v>
      </c>
      <c r="E1540" s="24">
        <v>46</v>
      </c>
      <c r="F1540" s="13">
        <v>0.54100000000000004</v>
      </c>
      <c r="G1540" s="24">
        <v>2092.6999999999998</v>
      </c>
      <c r="H1540" s="8" t="s">
        <v>90</v>
      </c>
      <c r="I1540" s="13">
        <v>5169.8630000000003</v>
      </c>
      <c r="J1540" s="38">
        <v>6.452960764177317</v>
      </c>
      <c r="K1540" s="103">
        <f t="shared" si="223"/>
        <v>6.9492205172141537</v>
      </c>
      <c r="L1540" s="25">
        <v>0.14000000000000001</v>
      </c>
      <c r="N1540">
        <v>13.3</v>
      </c>
      <c r="O1540" s="70">
        <v>818.19799999999998</v>
      </c>
      <c r="P1540" s="70">
        <v>504.44940000000003</v>
      </c>
      <c r="Q1540" s="70">
        <f t="shared" si="216"/>
        <v>0.61653707293344651</v>
      </c>
      <c r="R1540" s="23">
        <f t="shared" si="217"/>
        <v>8.1999430700148395</v>
      </c>
      <c r="S1540" s="25">
        <v>6.2530000000000001</v>
      </c>
      <c r="T1540" s="23">
        <f t="shared" si="218"/>
        <v>0.76256626986419851</v>
      </c>
      <c r="U1540" s="23">
        <f t="shared" si="219"/>
        <v>1.3113614377122724</v>
      </c>
      <c r="V1540" s="23">
        <f t="shared" si="220"/>
        <v>0.18359060127971816</v>
      </c>
      <c r="W1540" s="1">
        <v>995</v>
      </c>
      <c r="X1540" s="1">
        <f t="shared" si="221"/>
        <v>1.8451316711529464E-4</v>
      </c>
      <c r="Y1540" s="7">
        <v>2000</v>
      </c>
      <c r="Z1540" s="1">
        <v>10.285</v>
      </c>
      <c r="AA1540" s="1">
        <f t="shared" si="222"/>
        <v>3.5880051942692198E-2</v>
      </c>
      <c r="AB1540" s="1">
        <f t="shared" si="224"/>
        <v>2.4933839311886618E-3</v>
      </c>
      <c r="AD1540" s="8" t="s">
        <v>172</v>
      </c>
      <c r="AE1540" s="1" t="s">
        <v>69</v>
      </c>
      <c r="AF1540" s="1" t="s">
        <v>70</v>
      </c>
      <c r="AG1540" s="1" t="s">
        <v>157</v>
      </c>
      <c r="AH1540" s="1" t="s">
        <v>72</v>
      </c>
      <c r="AI1540" s="1" t="s">
        <v>130</v>
      </c>
      <c r="AJ1540" s="1" t="s">
        <v>146</v>
      </c>
      <c r="AK1540" s="8" t="s">
        <v>172</v>
      </c>
    </row>
    <row r="1541" spans="1:37" ht="16">
      <c r="A1541" s="8" t="s">
        <v>171</v>
      </c>
      <c r="B1541" s="8" t="s">
        <v>172</v>
      </c>
      <c r="C1541" s="8" t="s">
        <v>156</v>
      </c>
      <c r="D1541" s="11" t="s">
        <v>67</v>
      </c>
      <c r="E1541" s="24">
        <v>44</v>
      </c>
      <c r="F1541" s="13">
        <v>0.83699999999999997</v>
      </c>
      <c r="G1541" s="24">
        <v>2055.9</v>
      </c>
      <c r="H1541" s="8" t="s">
        <v>91</v>
      </c>
      <c r="I1541" s="13">
        <v>14114.398999999999</v>
      </c>
      <c r="J1541" s="38">
        <v>14.455594364776436</v>
      </c>
      <c r="K1541" s="103">
        <f t="shared" si="223"/>
        <v>15.465544031439022</v>
      </c>
      <c r="L1541" s="25">
        <v>0.217</v>
      </c>
      <c r="N1541">
        <v>13.3</v>
      </c>
      <c r="O1541" s="70">
        <v>818.19799999999998</v>
      </c>
      <c r="P1541" s="70">
        <v>504.44940000000003</v>
      </c>
      <c r="Q1541" s="70">
        <f t="shared" si="216"/>
        <v>0.61653707293344651</v>
      </c>
      <c r="R1541" s="23">
        <f t="shared" si="217"/>
        <v>8.1999430700148395</v>
      </c>
      <c r="S1541" s="25">
        <v>6.2530000000000001</v>
      </c>
      <c r="T1541" s="23">
        <f t="shared" si="218"/>
        <v>0.76256626986419851</v>
      </c>
      <c r="U1541" s="23">
        <f t="shared" si="219"/>
        <v>1.3113614377122724</v>
      </c>
      <c r="V1541" s="23">
        <f t="shared" si="220"/>
        <v>0.2845654319835631</v>
      </c>
      <c r="W1541" s="1">
        <v>995</v>
      </c>
      <c r="X1541" s="1">
        <f t="shared" si="221"/>
        <v>2.8599540902870662E-4</v>
      </c>
      <c r="Y1541" s="7">
        <v>2000</v>
      </c>
      <c r="Z1541" s="1">
        <v>10.285</v>
      </c>
      <c r="AA1541" s="1">
        <f t="shared" si="222"/>
        <v>5.5614080511172899E-2</v>
      </c>
      <c r="AB1541" s="1">
        <f t="shared" si="224"/>
        <v>8.6010201091353926E-3</v>
      </c>
      <c r="AD1541" s="8" t="s">
        <v>172</v>
      </c>
      <c r="AE1541" s="1" t="s">
        <v>69</v>
      </c>
      <c r="AF1541" s="1" t="s">
        <v>70</v>
      </c>
      <c r="AG1541" s="1" t="s">
        <v>157</v>
      </c>
      <c r="AH1541" s="1" t="s">
        <v>72</v>
      </c>
      <c r="AI1541" s="1" t="s">
        <v>130</v>
      </c>
      <c r="AJ1541" s="1" t="s">
        <v>146</v>
      </c>
      <c r="AK1541" s="8" t="s">
        <v>172</v>
      </c>
    </row>
    <row r="1542" spans="1:37" ht="16">
      <c r="A1542" s="8" t="s">
        <v>171</v>
      </c>
      <c r="B1542" s="8" t="s">
        <v>172</v>
      </c>
      <c r="C1542" s="8" t="s">
        <v>156</v>
      </c>
      <c r="D1542" s="11" t="s">
        <v>67</v>
      </c>
      <c r="E1542" s="24">
        <v>56</v>
      </c>
      <c r="F1542" s="13">
        <v>2.2690000000000001</v>
      </c>
      <c r="G1542" s="24">
        <v>2269.6999999999998</v>
      </c>
      <c r="H1542" s="8" t="s">
        <v>92</v>
      </c>
      <c r="I1542" s="13">
        <v>4625.9440000000004</v>
      </c>
      <c r="J1542" s="38">
        <v>5.9177492697861513</v>
      </c>
      <c r="K1542" s="103">
        <f t="shared" si="223"/>
        <v>6.3756542546569444</v>
      </c>
      <c r="L1542" s="25">
        <v>0.58899999999999997</v>
      </c>
      <c r="N1542">
        <v>13.3</v>
      </c>
      <c r="O1542" s="70">
        <v>818.19799999999998</v>
      </c>
      <c r="P1542" s="70">
        <v>504.44940000000003</v>
      </c>
      <c r="Q1542" s="70">
        <f t="shared" si="216"/>
        <v>0.61653707293344651</v>
      </c>
      <c r="R1542" s="23">
        <f t="shared" si="217"/>
        <v>8.1999430700148395</v>
      </c>
      <c r="S1542" s="25">
        <v>6.2530000000000001</v>
      </c>
      <c r="T1542" s="23">
        <f t="shared" si="218"/>
        <v>0.76256626986419851</v>
      </c>
      <c r="U1542" s="23">
        <f t="shared" si="219"/>
        <v>1.3113614377122724</v>
      </c>
      <c r="V1542" s="23">
        <f t="shared" si="220"/>
        <v>0.77239188681252846</v>
      </c>
      <c r="W1542" s="1">
        <v>995</v>
      </c>
      <c r="X1542" s="1">
        <f t="shared" si="221"/>
        <v>7.7627325307791806E-4</v>
      </c>
      <c r="Y1542" s="7">
        <v>2000</v>
      </c>
      <c r="Z1542" s="1">
        <v>10.285</v>
      </c>
      <c r="AA1542" s="1">
        <f t="shared" si="222"/>
        <v>0.15095250424461215</v>
      </c>
      <c r="AB1542" s="1">
        <f t="shared" si="224"/>
        <v>9.6242097593828187E-3</v>
      </c>
      <c r="AD1542" s="8" t="s">
        <v>172</v>
      </c>
      <c r="AE1542" s="1" t="s">
        <v>69</v>
      </c>
      <c r="AF1542" s="1" t="s">
        <v>70</v>
      </c>
      <c r="AG1542" s="1" t="s">
        <v>157</v>
      </c>
      <c r="AH1542" s="1" t="s">
        <v>72</v>
      </c>
      <c r="AI1542" s="1" t="s">
        <v>130</v>
      </c>
      <c r="AJ1542" s="1" t="s">
        <v>146</v>
      </c>
      <c r="AK1542" s="8" t="s">
        <v>172</v>
      </c>
    </row>
    <row r="1543" spans="1:37" ht="16">
      <c r="A1543" s="8" t="s">
        <v>171</v>
      </c>
      <c r="B1543" s="8" t="s">
        <v>172</v>
      </c>
      <c r="C1543" s="8" t="s">
        <v>156</v>
      </c>
      <c r="D1543" s="11" t="s">
        <v>67</v>
      </c>
      <c r="E1543" s="24">
        <v>55</v>
      </c>
      <c r="F1543" s="13">
        <v>1.042</v>
      </c>
      <c r="G1543" s="24">
        <v>2257.8000000000002</v>
      </c>
      <c r="H1543" s="8" t="s">
        <v>93</v>
      </c>
      <c r="I1543" s="13">
        <v>2176.9520000000002</v>
      </c>
      <c r="J1543" s="38">
        <v>3.4300932154077555</v>
      </c>
      <c r="K1543" s="103">
        <f t="shared" si="223"/>
        <v>3.7030842065182417</v>
      </c>
      <c r="L1543" s="25">
        <v>0.27</v>
      </c>
      <c r="N1543">
        <v>13.3</v>
      </c>
      <c r="O1543" s="70">
        <v>818.19799999999998</v>
      </c>
      <c r="P1543" s="70">
        <v>504.44940000000003</v>
      </c>
      <c r="Q1543" s="70">
        <f t="shared" si="216"/>
        <v>0.61653707293344651</v>
      </c>
      <c r="R1543" s="23">
        <f t="shared" si="217"/>
        <v>8.1999430700148395</v>
      </c>
      <c r="S1543" s="25">
        <v>6.2530000000000001</v>
      </c>
      <c r="T1543" s="23">
        <f t="shared" si="218"/>
        <v>0.76256626986419851</v>
      </c>
      <c r="U1543" s="23">
        <f t="shared" si="219"/>
        <v>1.3113614377122724</v>
      </c>
      <c r="V1543" s="23">
        <f t="shared" si="220"/>
        <v>0.3540675881823136</v>
      </c>
      <c r="W1543" s="1">
        <v>995</v>
      </c>
      <c r="X1543" s="1">
        <f t="shared" si="221"/>
        <v>3.5584682229378248E-4</v>
      </c>
      <c r="Y1543" s="7">
        <v>2000</v>
      </c>
      <c r="Z1543" s="1">
        <v>10.285</v>
      </c>
      <c r="AA1543" s="1">
        <f t="shared" si="222"/>
        <v>6.919724303233496E-2</v>
      </c>
      <c r="AB1543" s="1">
        <f t="shared" si="224"/>
        <v>2.5624321780764402E-3</v>
      </c>
      <c r="AD1543" s="8" t="s">
        <v>172</v>
      </c>
      <c r="AE1543" s="1" t="s">
        <v>69</v>
      </c>
      <c r="AF1543" s="1" t="s">
        <v>70</v>
      </c>
      <c r="AG1543" s="1" t="s">
        <v>157</v>
      </c>
      <c r="AH1543" s="1" t="s">
        <v>72</v>
      </c>
      <c r="AI1543" s="1" t="s">
        <v>130</v>
      </c>
      <c r="AJ1543" s="1" t="s">
        <v>146</v>
      </c>
      <c r="AK1543" s="8" t="s">
        <v>172</v>
      </c>
    </row>
    <row r="1544" spans="1:37" ht="16">
      <c r="A1544" s="8" t="s">
        <v>171</v>
      </c>
      <c r="B1544" s="8" t="s">
        <v>172</v>
      </c>
      <c r="C1544" s="8" t="s">
        <v>156</v>
      </c>
      <c r="D1544" s="11" t="s">
        <v>67</v>
      </c>
      <c r="E1544" s="24">
        <v>53</v>
      </c>
      <c r="F1544" s="13">
        <v>6.1180000000000003</v>
      </c>
      <c r="G1544" s="24">
        <v>2232.5</v>
      </c>
      <c r="H1544" s="8" t="s">
        <v>94</v>
      </c>
      <c r="I1544" s="13">
        <v>11731.678</v>
      </c>
      <c r="J1544" s="38">
        <v>12.460693284372674</v>
      </c>
      <c r="K1544" s="103">
        <f t="shared" si="223"/>
        <v>13.353023571063774</v>
      </c>
      <c r="L1544" s="25">
        <v>1.587</v>
      </c>
      <c r="N1544">
        <v>13.3</v>
      </c>
      <c r="O1544" s="70">
        <v>818.19799999999998</v>
      </c>
      <c r="P1544" s="70">
        <v>504.44940000000003</v>
      </c>
      <c r="Q1544" s="70">
        <f t="shared" si="216"/>
        <v>0.61653707293344651</v>
      </c>
      <c r="R1544" s="23">
        <f t="shared" si="217"/>
        <v>8.1999430700148395</v>
      </c>
      <c r="S1544" s="25">
        <v>6.2530000000000001</v>
      </c>
      <c r="T1544" s="23">
        <f t="shared" si="218"/>
        <v>0.76256626986419851</v>
      </c>
      <c r="U1544" s="23">
        <f t="shared" si="219"/>
        <v>1.3113614377122724</v>
      </c>
      <c r="V1544" s="23">
        <f t="shared" si="220"/>
        <v>2.0811306016493765</v>
      </c>
      <c r="W1544" s="1">
        <v>995</v>
      </c>
      <c r="X1544" s="1">
        <f t="shared" si="221"/>
        <v>2.0915885443712327E-3</v>
      </c>
      <c r="Y1544" s="7">
        <v>2000</v>
      </c>
      <c r="Z1544" s="1">
        <v>10.285</v>
      </c>
      <c r="AA1544" s="1">
        <f t="shared" si="222"/>
        <v>0.40672601737894659</v>
      </c>
      <c r="AB1544" s="1">
        <f t="shared" si="224"/>
        <v>5.4310220970259677E-2</v>
      </c>
      <c r="AD1544" s="8" t="s">
        <v>172</v>
      </c>
      <c r="AE1544" s="1" t="s">
        <v>69</v>
      </c>
      <c r="AF1544" s="1" t="s">
        <v>70</v>
      </c>
      <c r="AG1544" s="1" t="s">
        <v>157</v>
      </c>
      <c r="AH1544" s="1" t="s">
        <v>72</v>
      </c>
      <c r="AI1544" s="1" t="s">
        <v>130</v>
      </c>
      <c r="AJ1544" s="1" t="s">
        <v>146</v>
      </c>
      <c r="AK1544" s="8" t="s">
        <v>172</v>
      </c>
    </row>
    <row r="1545" spans="1:37" ht="16">
      <c r="A1545" s="8" t="s">
        <v>171</v>
      </c>
      <c r="B1545" s="8" t="s">
        <v>172</v>
      </c>
      <c r="C1545" s="8" t="s">
        <v>156</v>
      </c>
      <c r="D1545" s="11" t="s">
        <v>67</v>
      </c>
      <c r="E1545" s="24">
        <v>54</v>
      </c>
      <c r="F1545" s="13">
        <v>12.458</v>
      </c>
      <c r="G1545" s="24">
        <v>2241.9</v>
      </c>
      <c r="H1545" s="8" t="s">
        <v>95</v>
      </c>
      <c r="I1545" s="13">
        <v>9087.2720000000008</v>
      </c>
      <c r="J1545" s="38">
        <v>10.134874471521869</v>
      </c>
      <c r="K1545" s="103">
        <f t="shared" si="223"/>
        <v>10.881352408768119</v>
      </c>
      <c r="L1545" s="25">
        <v>3.2320000000000002</v>
      </c>
      <c r="N1545">
        <v>13.3</v>
      </c>
      <c r="O1545" s="70">
        <v>818.19799999999998</v>
      </c>
      <c r="P1545" s="70">
        <v>504.44940000000003</v>
      </c>
      <c r="Q1545" s="70">
        <f t="shared" si="216"/>
        <v>0.61653707293344651</v>
      </c>
      <c r="R1545" s="23">
        <f t="shared" si="217"/>
        <v>8.1999430700148395</v>
      </c>
      <c r="S1545" s="25">
        <v>6.2530000000000001</v>
      </c>
      <c r="T1545" s="23">
        <f t="shared" si="218"/>
        <v>0.76256626986419851</v>
      </c>
      <c r="U1545" s="23">
        <f t="shared" si="219"/>
        <v>1.3113614377122724</v>
      </c>
      <c r="V1545" s="23">
        <f t="shared" si="220"/>
        <v>4.2383201666860648</v>
      </c>
      <c r="W1545" s="1">
        <v>995</v>
      </c>
      <c r="X1545" s="1">
        <f t="shared" si="221"/>
        <v>4.2596182579759442E-3</v>
      </c>
      <c r="Y1545" s="7">
        <v>2000</v>
      </c>
      <c r="Z1545" s="1">
        <v>10.285</v>
      </c>
      <c r="AA1545" s="1">
        <f t="shared" si="222"/>
        <v>0.82831662770557979</v>
      </c>
      <c r="AB1545" s="1">
        <f t="shared" si="224"/>
        <v>9.0132051321067955E-2</v>
      </c>
      <c r="AD1545" s="8" t="s">
        <v>172</v>
      </c>
      <c r="AE1545" s="1" t="s">
        <v>69</v>
      </c>
      <c r="AF1545" s="1" t="s">
        <v>70</v>
      </c>
      <c r="AG1545" s="1" t="s">
        <v>157</v>
      </c>
      <c r="AH1545" s="1" t="s">
        <v>72</v>
      </c>
      <c r="AI1545" s="1" t="s">
        <v>130</v>
      </c>
      <c r="AJ1545" s="1" t="s">
        <v>146</v>
      </c>
      <c r="AK1545" s="8" t="s">
        <v>172</v>
      </c>
    </row>
    <row r="1546" spans="1:37" ht="16">
      <c r="A1546" s="8" t="s">
        <v>171</v>
      </c>
      <c r="B1546" s="8" t="s">
        <v>172</v>
      </c>
      <c r="C1546" s="8" t="s">
        <v>156</v>
      </c>
      <c r="D1546" s="11" t="s">
        <v>67</v>
      </c>
      <c r="E1546" s="24">
        <v>52</v>
      </c>
      <c r="F1546" s="13">
        <v>1.3520000000000001</v>
      </c>
      <c r="G1546" s="24">
        <v>2224</v>
      </c>
      <c r="H1546" s="8" t="s">
        <v>96</v>
      </c>
      <c r="I1546" s="13">
        <v>14930.138999999999</v>
      </c>
      <c r="J1546" s="38">
        <v>15.117831143683533</v>
      </c>
      <c r="K1546" s="103">
        <f t="shared" si="223"/>
        <v>16.165305242149195</v>
      </c>
      <c r="L1546" s="25">
        <v>0.35099999999999998</v>
      </c>
      <c r="N1546">
        <v>13.3</v>
      </c>
      <c r="O1546" s="70">
        <v>818.19799999999998</v>
      </c>
      <c r="P1546" s="70">
        <v>504.44940000000003</v>
      </c>
      <c r="Q1546" s="70">
        <f t="shared" si="216"/>
        <v>0.61653707293344651</v>
      </c>
      <c r="R1546" s="23">
        <f t="shared" si="217"/>
        <v>8.1999430700148395</v>
      </c>
      <c r="S1546" s="25">
        <v>6.2530000000000001</v>
      </c>
      <c r="T1546" s="23">
        <f t="shared" si="218"/>
        <v>0.76256626986419851</v>
      </c>
      <c r="U1546" s="23">
        <f t="shared" si="219"/>
        <v>1.3113614377122724</v>
      </c>
      <c r="V1546" s="23">
        <f t="shared" si="220"/>
        <v>0.4602878646370076</v>
      </c>
      <c r="W1546" s="1">
        <v>995</v>
      </c>
      <c r="X1546" s="1">
        <f t="shared" si="221"/>
        <v>4.6260086898191721E-4</v>
      </c>
      <c r="Y1546" s="7">
        <v>2000</v>
      </c>
      <c r="Z1546" s="1">
        <v>10.285</v>
      </c>
      <c r="AA1546" s="1">
        <f t="shared" si="222"/>
        <v>8.9956415942035434E-2</v>
      </c>
      <c r="AB1546" s="1">
        <f t="shared" si="224"/>
        <v>1.4541729221927388E-2</v>
      </c>
      <c r="AD1546" s="8" t="s">
        <v>172</v>
      </c>
      <c r="AE1546" s="1" t="s">
        <v>69</v>
      </c>
      <c r="AF1546" s="1" t="s">
        <v>70</v>
      </c>
      <c r="AG1546" s="1" t="s">
        <v>157</v>
      </c>
      <c r="AH1546" s="1" t="s">
        <v>72</v>
      </c>
      <c r="AI1546" s="1" t="s">
        <v>130</v>
      </c>
      <c r="AJ1546" s="1" t="s">
        <v>146</v>
      </c>
      <c r="AK1546" s="8" t="s">
        <v>172</v>
      </c>
    </row>
    <row r="1547" spans="1:37" ht="16">
      <c r="A1547" s="8" t="s">
        <v>171</v>
      </c>
      <c r="B1547" s="8" t="s">
        <v>172</v>
      </c>
      <c r="C1547" s="8" t="s">
        <v>156</v>
      </c>
      <c r="D1547" s="11" t="s">
        <v>67</v>
      </c>
      <c r="E1547" s="24">
        <v>51</v>
      </c>
      <c r="F1547" s="13">
        <v>0.54300000000000004</v>
      </c>
      <c r="G1547" s="24">
        <v>2205.1999999999998</v>
      </c>
      <c r="H1547" s="8" t="s">
        <v>97</v>
      </c>
      <c r="I1547" s="13">
        <v>5752.0749999999998</v>
      </c>
      <c r="J1547" s="38">
        <v>7.0191455421264299</v>
      </c>
      <c r="K1547" s="103">
        <f t="shared" si="223"/>
        <v>7.5554305629780814</v>
      </c>
      <c r="L1547" s="25">
        <v>0.14099999999999999</v>
      </c>
      <c r="N1547">
        <v>13.3</v>
      </c>
      <c r="O1547" s="70">
        <v>818.19799999999998</v>
      </c>
      <c r="P1547" s="70">
        <v>504.44940000000003</v>
      </c>
      <c r="Q1547" s="70">
        <f t="shared" si="216"/>
        <v>0.61653707293344651</v>
      </c>
      <c r="R1547" s="23">
        <f t="shared" si="217"/>
        <v>8.1999430700148395</v>
      </c>
      <c r="S1547" s="25">
        <v>6.2530000000000001</v>
      </c>
      <c r="T1547" s="23">
        <f t="shared" si="218"/>
        <v>0.76256626986419851</v>
      </c>
      <c r="U1547" s="23">
        <f t="shared" si="219"/>
        <v>1.3113614377122724</v>
      </c>
      <c r="V1547" s="23">
        <f t="shared" si="220"/>
        <v>0.1849019627174304</v>
      </c>
      <c r="W1547" s="1">
        <v>995</v>
      </c>
      <c r="X1547" s="1">
        <f t="shared" si="221"/>
        <v>1.8583111830897526E-4</v>
      </c>
      <c r="Y1547" s="7">
        <v>2000</v>
      </c>
      <c r="Z1547" s="1">
        <v>10.285</v>
      </c>
      <c r="AA1547" s="1">
        <f t="shared" si="222"/>
        <v>3.6136338027997129E-2</v>
      </c>
      <c r="AB1547" s="1">
        <f t="shared" si="224"/>
        <v>2.7302559277083659E-3</v>
      </c>
      <c r="AD1547" s="8" t="s">
        <v>172</v>
      </c>
      <c r="AE1547" s="1" t="s">
        <v>69</v>
      </c>
      <c r="AF1547" s="1" t="s">
        <v>70</v>
      </c>
      <c r="AG1547" s="1" t="s">
        <v>157</v>
      </c>
      <c r="AH1547" s="1" t="s">
        <v>72</v>
      </c>
      <c r="AI1547" s="1" t="s">
        <v>130</v>
      </c>
      <c r="AJ1547" s="1" t="s">
        <v>146</v>
      </c>
      <c r="AK1547" s="8" t="s">
        <v>172</v>
      </c>
    </row>
    <row r="1548" spans="1:37" ht="16">
      <c r="A1548" s="8" t="s">
        <v>171</v>
      </c>
      <c r="B1548" s="8" t="s">
        <v>172</v>
      </c>
      <c r="C1548" s="8" t="s">
        <v>156</v>
      </c>
      <c r="D1548" s="11" t="s">
        <v>67</v>
      </c>
      <c r="E1548" s="24">
        <v>67</v>
      </c>
      <c r="F1548" s="13">
        <v>24.106999999999999</v>
      </c>
      <c r="G1548" s="24">
        <v>2446.8000000000002</v>
      </c>
      <c r="H1548" s="8" t="s">
        <v>98</v>
      </c>
      <c r="I1548" s="13">
        <v>-8.44</v>
      </c>
      <c r="J1548" s="38">
        <v>1.0964387742341981</v>
      </c>
      <c r="K1548" s="103">
        <f t="shared" si="223"/>
        <v>1.1859820461191029</v>
      </c>
      <c r="L1548" s="25">
        <v>6.2530000000000001</v>
      </c>
      <c r="N1548">
        <v>13.3</v>
      </c>
      <c r="O1548" s="70">
        <v>818.19799999999998</v>
      </c>
      <c r="P1548" s="70">
        <v>504.44940000000003</v>
      </c>
      <c r="Q1548" s="70">
        <f t="shared" si="216"/>
        <v>0.61653707293344651</v>
      </c>
      <c r="R1548" s="23">
        <f t="shared" si="217"/>
        <v>8.1999430700148395</v>
      </c>
      <c r="S1548" s="25">
        <v>6.2530000000000001</v>
      </c>
      <c r="T1548" s="23">
        <f t="shared" si="218"/>
        <v>0.76256626986419851</v>
      </c>
      <c r="U1548" s="23">
        <f t="shared" si="219"/>
        <v>1.3113614377122724</v>
      </c>
      <c r="V1548" s="23">
        <f t="shared" si="220"/>
        <v>8.1999430700148395</v>
      </c>
      <c r="W1548" s="1">
        <v>995</v>
      </c>
      <c r="X1548" s="1">
        <f t="shared" si="221"/>
        <v>8.2411488140852664E-3</v>
      </c>
      <c r="Y1548" s="7">
        <v>2000</v>
      </c>
      <c r="Z1548" s="1">
        <v>10.285</v>
      </c>
      <c r="AA1548" s="1">
        <f t="shared" si="222"/>
        <v>1.6025568914118165</v>
      </c>
      <c r="AB1548" s="1">
        <f t="shared" si="224"/>
        <v>1.900603701098855E-2</v>
      </c>
      <c r="AD1548" s="8" t="s">
        <v>172</v>
      </c>
      <c r="AE1548" s="1" t="s">
        <v>69</v>
      </c>
      <c r="AF1548" s="1" t="s">
        <v>70</v>
      </c>
      <c r="AG1548" s="1" t="s">
        <v>157</v>
      </c>
      <c r="AH1548" s="1" t="s">
        <v>72</v>
      </c>
      <c r="AI1548" s="1" t="s">
        <v>130</v>
      </c>
      <c r="AJ1548" s="1" t="s">
        <v>146</v>
      </c>
      <c r="AK1548" s="8" t="s">
        <v>172</v>
      </c>
    </row>
    <row r="1549" spans="1:37" ht="16">
      <c r="A1549" s="8" t="s">
        <v>171</v>
      </c>
      <c r="B1549" s="8" t="s">
        <v>172</v>
      </c>
      <c r="C1549" s="8" t="s">
        <v>156</v>
      </c>
      <c r="D1549" s="11" t="s">
        <v>67</v>
      </c>
      <c r="E1549" s="24">
        <v>64</v>
      </c>
      <c r="F1549" s="13">
        <v>0.25700000000000001</v>
      </c>
      <c r="G1549" s="24">
        <v>2406.6</v>
      </c>
      <c r="H1549" s="8" t="s">
        <v>99</v>
      </c>
      <c r="I1549" s="13">
        <v>10749.513999999999</v>
      </c>
      <c r="J1549" s="38">
        <v>11.611046212815815</v>
      </c>
      <c r="K1549" s="103">
        <f t="shared" si="223"/>
        <v>12.451186159792808</v>
      </c>
      <c r="L1549" s="25">
        <v>6.7000000000000004E-2</v>
      </c>
      <c r="N1549">
        <v>13.3</v>
      </c>
      <c r="O1549" s="70">
        <v>818.19799999999998</v>
      </c>
      <c r="P1549" s="70">
        <v>504.44940000000003</v>
      </c>
      <c r="Q1549" s="70">
        <f t="shared" si="216"/>
        <v>0.61653707293344651</v>
      </c>
      <c r="R1549" s="23">
        <f t="shared" si="217"/>
        <v>8.1999430700148395</v>
      </c>
      <c r="S1549" s="25">
        <v>6.2530000000000001</v>
      </c>
      <c r="T1549" s="23">
        <f t="shared" si="218"/>
        <v>0.76256626986419851</v>
      </c>
      <c r="U1549" s="23">
        <f t="shared" si="219"/>
        <v>1.3113614377122724</v>
      </c>
      <c r="V1549" s="23">
        <f t="shared" si="220"/>
        <v>8.7861216326722252E-2</v>
      </c>
      <c r="W1549" s="1">
        <v>995</v>
      </c>
      <c r="X1549" s="1">
        <f t="shared" si="221"/>
        <v>8.8302729976605282E-5</v>
      </c>
      <c r="Y1549" s="7">
        <v>2000</v>
      </c>
      <c r="Z1549" s="1">
        <v>10.285</v>
      </c>
      <c r="AA1549" s="1">
        <f t="shared" si="222"/>
        <v>1.7171167715431264E-2</v>
      </c>
      <c r="AB1549" s="1">
        <f t="shared" si="224"/>
        <v>2.1380140580585885E-3</v>
      </c>
      <c r="AD1549" s="8" t="s">
        <v>172</v>
      </c>
      <c r="AE1549" s="1" t="s">
        <v>69</v>
      </c>
      <c r="AF1549" s="1" t="s">
        <v>70</v>
      </c>
      <c r="AG1549" s="1" t="s">
        <v>157</v>
      </c>
      <c r="AH1549" s="1" t="s">
        <v>72</v>
      </c>
      <c r="AI1549" s="1" t="s">
        <v>130</v>
      </c>
      <c r="AJ1549" s="1" t="s">
        <v>146</v>
      </c>
      <c r="AK1549" s="8" t="s">
        <v>172</v>
      </c>
    </row>
    <row r="1550" spans="1:37" ht="16">
      <c r="A1550" s="8" t="s">
        <v>171</v>
      </c>
      <c r="B1550" s="8" t="s">
        <v>172</v>
      </c>
      <c r="C1550" s="8" t="s">
        <v>156</v>
      </c>
      <c r="D1550" s="11" t="s">
        <v>67</v>
      </c>
      <c r="E1550" s="24">
        <v>78</v>
      </c>
      <c r="F1550" s="13">
        <v>0.34599999999999997</v>
      </c>
      <c r="G1550" s="24">
        <v>2615.4</v>
      </c>
      <c r="H1550" s="8" t="s">
        <v>100</v>
      </c>
      <c r="I1550" s="13">
        <v>1805.424</v>
      </c>
      <c r="J1550" s="38">
        <v>3.0411607229652984</v>
      </c>
      <c r="K1550" s="103">
        <f t="shared" si="223"/>
        <v>3.2842504410258946</v>
      </c>
      <c r="L1550" s="25">
        <v>0.09</v>
      </c>
      <c r="N1550">
        <v>13.3</v>
      </c>
      <c r="O1550" s="70">
        <v>818.19799999999998</v>
      </c>
      <c r="P1550" s="70">
        <v>504.44940000000003</v>
      </c>
      <c r="Q1550" s="70">
        <f t="shared" si="216"/>
        <v>0.61653707293344651</v>
      </c>
      <c r="R1550" s="23">
        <f t="shared" si="217"/>
        <v>8.1999430700148395</v>
      </c>
      <c r="S1550" s="25">
        <v>6.2530000000000001</v>
      </c>
      <c r="T1550" s="23">
        <f t="shared" si="218"/>
        <v>0.76256626986419851</v>
      </c>
      <c r="U1550" s="23">
        <f t="shared" si="219"/>
        <v>1.3113614377122724</v>
      </c>
      <c r="V1550" s="23">
        <f t="shared" si="220"/>
        <v>0.11802252939410451</v>
      </c>
      <c r="W1550" s="1">
        <v>995</v>
      </c>
      <c r="X1550" s="1">
        <f t="shared" si="221"/>
        <v>1.1861560743126082E-4</v>
      </c>
      <c r="Y1550" s="7">
        <v>2000</v>
      </c>
      <c r="Z1550" s="1">
        <v>10.285</v>
      </c>
      <c r="AA1550" s="1">
        <f t="shared" si="222"/>
        <v>2.3065747677444983E-2</v>
      </c>
      <c r="AB1550" s="1">
        <f t="shared" si="224"/>
        <v>7.5753691982240689E-4</v>
      </c>
      <c r="AD1550" s="8" t="s">
        <v>172</v>
      </c>
      <c r="AE1550" s="1" t="s">
        <v>69</v>
      </c>
      <c r="AF1550" s="1" t="s">
        <v>70</v>
      </c>
      <c r="AG1550" s="1" t="s">
        <v>157</v>
      </c>
      <c r="AH1550" s="1" t="s">
        <v>72</v>
      </c>
      <c r="AI1550" s="1" t="s">
        <v>130</v>
      </c>
      <c r="AJ1550" s="1" t="s">
        <v>146</v>
      </c>
      <c r="AK1550" s="8" t="s">
        <v>172</v>
      </c>
    </row>
    <row r="1551" spans="1:37" ht="16">
      <c r="A1551" s="8" t="s">
        <v>171</v>
      </c>
      <c r="B1551" s="8" t="s">
        <v>172</v>
      </c>
      <c r="C1551" s="8" t="s">
        <v>156</v>
      </c>
      <c r="D1551" s="11" t="s">
        <v>67</v>
      </c>
      <c r="E1551" s="24">
        <v>74</v>
      </c>
      <c r="F1551" s="13">
        <v>0.70099999999999996</v>
      </c>
      <c r="G1551" s="24">
        <v>2580.1</v>
      </c>
      <c r="H1551" s="8" t="s">
        <v>101</v>
      </c>
      <c r="I1551" s="13">
        <v>3559.375</v>
      </c>
      <c r="J1551" s="38">
        <v>4.8502744182163182</v>
      </c>
      <c r="K1551" s="103">
        <f t="shared" si="223"/>
        <v>5.2301719034075909</v>
      </c>
      <c r="L1551" s="25">
        <v>0.182</v>
      </c>
      <c r="N1551">
        <v>13.3</v>
      </c>
      <c r="O1551" s="70">
        <v>818.19799999999998</v>
      </c>
      <c r="P1551" s="70">
        <v>504.44940000000003</v>
      </c>
      <c r="Q1551" s="70">
        <f t="shared" si="216"/>
        <v>0.61653707293344651</v>
      </c>
      <c r="R1551" s="23">
        <f t="shared" si="217"/>
        <v>8.1999430700148395</v>
      </c>
      <c r="S1551" s="25">
        <v>6.2530000000000001</v>
      </c>
      <c r="T1551" s="23">
        <f t="shared" si="218"/>
        <v>0.76256626986419851</v>
      </c>
      <c r="U1551" s="23">
        <f t="shared" si="219"/>
        <v>1.3113614377122724</v>
      </c>
      <c r="V1551" s="23">
        <f t="shared" si="220"/>
        <v>0.23866778166363359</v>
      </c>
      <c r="W1551" s="1">
        <v>995</v>
      </c>
      <c r="X1551" s="1">
        <f t="shared" si="221"/>
        <v>2.3986711724988301E-4</v>
      </c>
      <c r="Y1551" s="7">
        <v>2000</v>
      </c>
      <c r="Z1551" s="1">
        <v>10.285</v>
      </c>
      <c r="AA1551" s="1">
        <f t="shared" si="222"/>
        <v>4.6644067525499849E-2</v>
      </c>
      <c r="AB1551" s="1">
        <f t="shared" si="224"/>
        <v>2.4395649143251572E-3</v>
      </c>
      <c r="AD1551" s="8" t="s">
        <v>172</v>
      </c>
      <c r="AE1551" s="1" t="s">
        <v>69</v>
      </c>
      <c r="AF1551" s="1" t="s">
        <v>70</v>
      </c>
      <c r="AG1551" s="1" t="s">
        <v>157</v>
      </c>
      <c r="AH1551" s="1" t="s">
        <v>72</v>
      </c>
      <c r="AI1551" s="1" t="s">
        <v>130</v>
      </c>
      <c r="AJ1551" s="1" t="s">
        <v>146</v>
      </c>
      <c r="AK1551" s="8" t="s">
        <v>172</v>
      </c>
    </row>
    <row r="1552" spans="1:37" ht="16">
      <c r="A1552" s="8" t="s">
        <v>171</v>
      </c>
      <c r="B1552" s="8" t="s">
        <v>172</v>
      </c>
      <c r="C1552" s="8" t="s">
        <v>156</v>
      </c>
      <c r="D1552" s="11" t="s">
        <v>67</v>
      </c>
      <c r="E1552" s="24">
        <v>71</v>
      </c>
      <c r="F1552" s="13">
        <v>0.56200000000000006</v>
      </c>
      <c r="G1552" s="24">
        <v>2519.5</v>
      </c>
      <c r="H1552" s="8" t="s">
        <v>103</v>
      </c>
      <c r="I1552" s="13">
        <v>8107.4269999999997</v>
      </c>
      <c r="J1552" s="38">
        <v>9.2413840781102135</v>
      </c>
      <c r="K1552" s="103">
        <f t="shared" si="223"/>
        <v>9.9293239130909576</v>
      </c>
      <c r="L1552" s="25">
        <v>0.14599999999999999</v>
      </c>
      <c r="N1552">
        <v>13.3</v>
      </c>
      <c r="O1552" s="70">
        <v>818.19799999999998</v>
      </c>
      <c r="P1552" s="70">
        <v>504.44940000000003</v>
      </c>
      <c r="Q1552" s="70">
        <f t="shared" si="216"/>
        <v>0.61653707293344651</v>
      </c>
      <c r="R1552" s="23">
        <f t="shared" si="217"/>
        <v>8.1999430700148395</v>
      </c>
      <c r="S1552" s="25">
        <v>6.2530000000000001</v>
      </c>
      <c r="T1552" s="23">
        <f t="shared" si="218"/>
        <v>0.76256626986419851</v>
      </c>
      <c r="U1552" s="23">
        <f t="shared" si="219"/>
        <v>1.3113614377122724</v>
      </c>
      <c r="V1552" s="23">
        <f t="shared" si="220"/>
        <v>0.19145876990599175</v>
      </c>
      <c r="W1552" s="1">
        <v>995</v>
      </c>
      <c r="X1552" s="1">
        <f t="shared" si="221"/>
        <v>1.9242087427737866E-4</v>
      </c>
      <c r="Y1552" s="7">
        <v>2000</v>
      </c>
      <c r="Z1552" s="1">
        <v>10.285</v>
      </c>
      <c r="AA1552" s="1">
        <f t="shared" si="222"/>
        <v>3.7417768454521862E-2</v>
      </c>
      <c r="AB1552" s="1">
        <f t="shared" si="224"/>
        <v>3.7153314308998441E-3</v>
      </c>
      <c r="AD1552" s="8" t="s">
        <v>172</v>
      </c>
      <c r="AE1552" s="1" t="s">
        <v>69</v>
      </c>
      <c r="AF1552" s="1" t="s">
        <v>70</v>
      </c>
      <c r="AG1552" s="1" t="s">
        <v>157</v>
      </c>
      <c r="AH1552" s="1" t="s">
        <v>72</v>
      </c>
      <c r="AI1552" s="1" t="s">
        <v>130</v>
      </c>
      <c r="AJ1552" s="1" t="s">
        <v>146</v>
      </c>
      <c r="AK1552" s="8" t="s">
        <v>172</v>
      </c>
    </row>
    <row r="1553" spans="1:37" ht="16">
      <c r="A1553" s="8" t="s">
        <v>171</v>
      </c>
      <c r="B1553" s="8" t="s">
        <v>172</v>
      </c>
      <c r="C1553" s="8" t="s">
        <v>156</v>
      </c>
      <c r="D1553" s="11" t="s">
        <v>67</v>
      </c>
      <c r="E1553" s="24">
        <v>94</v>
      </c>
      <c r="F1553" s="13">
        <v>0.33900000000000002</v>
      </c>
      <c r="G1553" s="24">
        <v>2955.1</v>
      </c>
      <c r="H1553" s="8" t="s">
        <v>105</v>
      </c>
      <c r="I1553" s="13">
        <v>1060.807</v>
      </c>
      <c r="J1553" s="38">
        <v>2.2521534428093517</v>
      </c>
      <c r="K1553" s="103">
        <f t="shared" si="223"/>
        <v>2.4337583448845743</v>
      </c>
      <c r="L1553" s="25">
        <v>8.7999999999999995E-2</v>
      </c>
      <c r="N1553">
        <v>13.3</v>
      </c>
      <c r="O1553" s="70">
        <v>818.19799999999998</v>
      </c>
      <c r="P1553" s="70">
        <v>504.44940000000003</v>
      </c>
      <c r="Q1553" s="70">
        <f t="shared" si="216"/>
        <v>0.61653707293344651</v>
      </c>
      <c r="R1553" s="23">
        <f t="shared" si="217"/>
        <v>8.1999430700148395</v>
      </c>
      <c r="S1553" s="25">
        <v>6.2530000000000001</v>
      </c>
      <c r="T1553" s="23">
        <f t="shared" si="218"/>
        <v>0.76256626986419851</v>
      </c>
      <c r="U1553" s="23">
        <f t="shared" si="219"/>
        <v>1.3113614377122724</v>
      </c>
      <c r="V1553" s="23">
        <f t="shared" si="220"/>
        <v>0.11539980651867997</v>
      </c>
      <c r="W1553" s="1">
        <v>995</v>
      </c>
      <c r="X1553" s="1">
        <f t="shared" si="221"/>
        <v>1.1597970504389947E-4</v>
      </c>
      <c r="Y1553" s="7">
        <v>2000</v>
      </c>
      <c r="Z1553" s="1">
        <v>10.285</v>
      </c>
      <c r="AA1553" s="1">
        <f t="shared" si="222"/>
        <v>2.2553175506835093E-2</v>
      </c>
      <c r="AB1553" s="1">
        <f t="shared" si="224"/>
        <v>5.4888979093406303E-4</v>
      </c>
      <c r="AD1553" s="8" t="s">
        <v>172</v>
      </c>
      <c r="AE1553" s="1" t="s">
        <v>69</v>
      </c>
      <c r="AF1553" s="1" t="s">
        <v>70</v>
      </c>
      <c r="AG1553" s="1" t="s">
        <v>157</v>
      </c>
      <c r="AH1553" s="1" t="s">
        <v>72</v>
      </c>
      <c r="AI1553" s="1" t="s">
        <v>130</v>
      </c>
      <c r="AJ1553" s="1" t="s">
        <v>146</v>
      </c>
      <c r="AK1553" s="8" t="s">
        <v>172</v>
      </c>
    </row>
    <row r="1554" spans="1:37" ht="16">
      <c r="A1554" s="8" t="s">
        <v>171</v>
      </c>
      <c r="B1554" s="8" t="s">
        <v>172</v>
      </c>
      <c r="C1554" s="8" t="s">
        <v>156</v>
      </c>
      <c r="D1554" s="11" t="s">
        <v>67</v>
      </c>
      <c r="E1554" s="24">
        <v>98</v>
      </c>
      <c r="F1554" s="13">
        <v>0.26100000000000001</v>
      </c>
      <c r="G1554" s="24">
        <v>3392.1</v>
      </c>
      <c r="H1554" s="8" t="s">
        <v>106</v>
      </c>
      <c r="I1554" s="13">
        <v>456.49200000000002</v>
      </c>
      <c r="J1554" s="38">
        <v>1.602309711367494</v>
      </c>
      <c r="K1554" s="103">
        <f t="shared" si="223"/>
        <v>1.7324424715826903</v>
      </c>
      <c r="L1554" s="25">
        <v>6.8000000000000005E-2</v>
      </c>
      <c r="N1554">
        <v>13.3</v>
      </c>
      <c r="O1554" s="70">
        <v>818.19799999999998</v>
      </c>
      <c r="P1554" s="70">
        <v>504.44940000000003</v>
      </c>
      <c r="Q1554" s="70">
        <f t="shared" si="216"/>
        <v>0.61653707293344651</v>
      </c>
      <c r="R1554" s="23">
        <f t="shared" si="217"/>
        <v>8.1999430700148395</v>
      </c>
      <c r="S1554" s="25">
        <v>6.2530000000000001</v>
      </c>
      <c r="T1554" s="23">
        <f t="shared" si="218"/>
        <v>0.76256626986419851</v>
      </c>
      <c r="U1554" s="23">
        <f t="shared" si="219"/>
        <v>1.3113614377122724</v>
      </c>
      <c r="V1554" s="23">
        <f t="shared" si="220"/>
        <v>8.9172577764434532E-2</v>
      </c>
      <c r="W1554" s="1">
        <v>995</v>
      </c>
      <c r="X1554" s="1">
        <f t="shared" si="221"/>
        <v>8.9620681170285961E-5</v>
      </c>
      <c r="Y1554" s="7">
        <v>2000</v>
      </c>
      <c r="Z1554" s="1">
        <v>10.285</v>
      </c>
      <c r="AA1554" s="1">
        <f t="shared" si="222"/>
        <v>1.7427453800736209E-2</v>
      </c>
      <c r="AB1554" s="1">
        <f t="shared" si="224"/>
        <v>3.0192061135940587E-4</v>
      </c>
      <c r="AD1554" s="8" t="s">
        <v>172</v>
      </c>
      <c r="AE1554" s="1" t="s">
        <v>69</v>
      </c>
      <c r="AF1554" s="1" t="s">
        <v>70</v>
      </c>
      <c r="AG1554" s="1" t="s">
        <v>157</v>
      </c>
      <c r="AH1554" s="1" t="s">
        <v>72</v>
      </c>
      <c r="AI1554" s="1" t="s">
        <v>130</v>
      </c>
      <c r="AJ1554" s="1" t="s">
        <v>146</v>
      </c>
      <c r="AK1554" s="8" t="s">
        <v>172</v>
      </c>
    </row>
    <row r="1555" spans="1:37" ht="16">
      <c r="A1555" s="8" t="s">
        <v>171</v>
      </c>
      <c r="B1555" s="8" t="s">
        <v>172</v>
      </c>
      <c r="C1555" s="8" t="s">
        <v>156</v>
      </c>
      <c r="D1555" s="11" t="s">
        <v>67</v>
      </c>
      <c r="E1555" s="24">
        <v>45</v>
      </c>
      <c r="F1555" s="13">
        <v>2.8679999999999999</v>
      </c>
      <c r="G1555" s="24">
        <v>2072.6999999999998</v>
      </c>
      <c r="H1555" s="8" t="s">
        <v>107</v>
      </c>
      <c r="I1555" s="13">
        <v>6607.1490000000003</v>
      </c>
      <c r="J1555" s="38">
        <v>7.838366127244405</v>
      </c>
      <c r="K1555" s="103">
        <f t="shared" si="223"/>
        <v>8.4315664046452152</v>
      </c>
      <c r="L1555" s="25">
        <v>0.74399999999999999</v>
      </c>
      <c r="N1555">
        <v>13.3</v>
      </c>
      <c r="O1555" s="70">
        <v>818.19799999999998</v>
      </c>
      <c r="P1555" s="70">
        <v>504.44940000000003</v>
      </c>
      <c r="Q1555" s="70">
        <f t="shared" si="216"/>
        <v>0.61653707293344651</v>
      </c>
      <c r="R1555" s="23">
        <f t="shared" si="217"/>
        <v>8.1999430700148395</v>
      </c>
      <c r="S1555" s="25">
        <v>6.2530000000000001</v>
      </c>
      <c r="T1555" s="23">
        <f t="shared" si="218"/>
        <v>0.76256626986419851</v>
      </c>
      <c r="U1555" s="23">
        <f t="shared" si="219"/>
        <v>1.3113614377122724</v>
      </c>
      <c r="V1555" s="23">
        <f t="shared" si="220"/>
        <v>0.97565290965793072</v>
      </c>
      <c r="W1555" s="1">
        <v>995</v>
      </c>
      <c r="X1555" s="1">
        <f t="shared" si="221"/>
        <v>9.8055568809842278E-4</v>
      </c>
      <c r="Y1555" s="7">
        <v>2000</v>
      </c>
      <c r="Z1555" s="1">
        <v>10.285</v>
      </c>
      <c r="AA1555" s="1">
        <f t="shared" si="222"/>
        <v>0.19067684746687852</v>
      </c>
      <c r="AB1555" s="1">
        <f t="shared" si="224"/>
        <v>1.6077045012453928E-2</v>
      </c>
      <c r="AD1555" s="8" t="s">
        <v>172</v>
      </c>
      <c r="AE1555" s="1" t="s">
        <v>69</v>
      </c>
      <c r="AF1555" s="1" t="s">
        <v>70</v>
      </c>
      <c r="AG1555" s="1" t="s">
        <v>157</v>
      </c>
      <c r="AH1555" s="1" t="s">
        <v>72</v>
      </c>
      <c r="AI1555" s="1" t="s">
        <v>130</v>
      </c>
      <c r="AJ1555" s="1" t="s">
        <v>146</v>
      </c>
      <c r="AK1555" s="8" t="s">
        <v>172</v>
      </c>
    </row>
    <row r="1556" spans="1:37" ht="16">
      <c r="A1556" s="8" t="s">
        <v>171</v>
      </c>
      <c r="B1556" s="8" t="s">
        <v>172</v>
      </c>
      <c r="C1556" s="8" t="s">
        <v>156</v>
      </c>
      <c r="D1556" s="11" t="s">
        <v>67</v>
      </c>
      <c r="E1556" s="24">
        <v>66</v>
      </c>
      <c r="F1556" s="13">
        <v>6.3869999999999996</v>
      </c>
      <c r="G1556" s="24">
        <v>2430.9</v>
      </c>
      <c r="H1556" s="8" t="s">
        <v>108</v>
      </c>
      <c r="I1556" s="13">
        <v>3340.4749999999999</v>
      </c>
      <c r="J1556" s="38">
        <v>4.6281855433286214</v>
      </c>
      <c r="K1556" s="103">
        <f t="shared" si="223"/>
        <v>4.9916004845322668</v>
      </c>
      <c r="L1556" s="25">
        <v>1.657</v>
      </c>
      <c r="N1556">
        <v>13.3</v>
      </c>
      <c r="O1556" s="70">
        <v>818.19799999999998</v>
      </c>
      <c r="P1556" s="70">
        <v>504.44940000000003</v>
      </c>
      <c r="Q1556" s="70">
        <f t="shared" si="216"/>
        <v>0.61653707293344651</v>
      </c>
      <c r="R1556" s="23">
        <f t="shared" si="217"/>
        <v>8.1999430700148395</v>
      </c>
      <c r="S1556" s="25">
        <v>6.2530000000000001</v>
      </c>
      <c r="T1556" s="23">
        <f t="shared" si="218"/>
        <v>0.76256626986419851</v>
      </c>
      <c r="U1556" s="23">
        <f t="shared" si="219"/>
        <v>1.3113614377122724</v>
      </c>
      <c r="V1556" s="23">
        <f t="shared" si="220"/>
        <v>2.1729259022892355</v>
      </c>
      <c r="W1556" s="1">
        <v>995</v>
      </c>
      <c r="X1556" s="1">
        <f t="shared" si="221"/>
        <v>2.18384512792888E-3</v>
      </c>
      <c r="Y1556" s="7">
        <v>2000</v>
      </c>
      <c r="Z1556" s="1">
        <v>10.285</v>
      </c>
      <c r="AA1556" s="1">
        <f t="shared" si="222"/>
        <v>0.42466604335029262</v>
      </c>
      <c r="AB1556" s="1">
        <f t="shared" si="224"/>
        <v>2.1197632277517212E-2</v>
      </c>
      <c r="AD1556" s="8" t="s">
        <v>172</v>
      </c>
      <c r="AE1556" s="1" t="s">
        <v>69</v>
      </c>
      <c r="AF1556" s="1" t="s">
        <v>70</v>
      </c>
      <c r="AG1556" s="1" t="s">
        <v>157</v>
      </c>
      <c r="AH1556" s="1" t="s">
        <v>72</v>
      </c>
      <c r="AI1556" s="1" t="s">
        <v>130</v>
      </c>
      <c r="AJ1556" s="1" t="s">
        <v>146</v>
      </c>
      <c r="AK1556" s="8" t="s">
        <v>172</v>
      </c>
    </row>
    <row r="1557" spans="1:37" ht="16">
      <c r="A1557" s="8" t="s">
        <v>171</v>
      </c>
      <c r="B1557" s="8" t="s">
        <v>172</v>
      </c>
      <c r="C1557" s="8" t="s">
        <v>156</v>
      </c>
      <c r="D1557" s="11" t="s">
        <v>67</v>
      </c>
      <c r="E1557" s="24">
        <v>22</v>
      </c>
      <c r="F1557" s="13">
        <v>3.621</v>
      </c>
      <c r="G1557" s="24">
        <v>1660.3</v>
      </c>
      <c r="H1557" s="8" t="s">
        <v>109</v>
      </c>
      <c r="I1557" s="13">
        <v>3530.4769999999999</v>
      </c>
      <c r="J1557" s="38">
        <v>4.8210147192045509</v>
      </c>
      <c r="K1557" s="103">
        <f t="shared" si="223"/>
        <v>5.1987456563671532</v>
      </c>
      <c r="L1557" s="25">
        <v>0.93899999999999995</v>
      </c>
      <c r="N1557">
        <v>13.3</v>
      </c>
      <c r="O1557" s="70">
        <v>818.19799999999998</v>
      </c>
      <c r="P1557" s="70">
        <v>504.44940000000003</v>
      </c>
      <c r="Q1557" s="70">
        <f t="shared" si="216"/>
        <v>0.61653707293344651</v>
      </c>
      <c r="R1557" s="23">
        <f t="shared" si="217"/>
        <v>8.1999430700148395</v>
      </c>
      <c r="S1557" s="25">
        <v>6.2530000000000001</v>
      </c>
      <c r="T1557" s="23">
        <f t="shared" si="218"/>
        <v>0.76256626986419851</v>
      </c>
      <c r="U1557" s="23">
        <f t="shared" si="219"/>
        <v>1.3113614377122724</v>
      </c>
      <c r="V1557" s="23">
        <f t="shared" si="220"/>
        <v>1.2313683900118237</v>
      </c>
      <c r="W1557" s="1">
        <v>995</v>
      </c>
      <c r="X1557" s="1">
        <f t="shared" si="221"/>
        <v>1.2375561708661545E-3</v>
      </c>
      <c r="Y1557" s="7">
        <v>2000</v>
      </c>
      <c r="Z1557" s="1">
        <v>10.285</v>
      </c>
      <c r="AA1557" s="1">
        <f t="shared" si="222"/>
        <v>0.24065263410134263</v>
      </c>
      <c r="AB1557" s="1">
        <f t="shared" si="224"/>
        <v>1.2510918362276689E-2</v>
      </c>
      <c r="AD1557" s="8" t="s">
        <v>172</v>
      </c>
      <c r="AE1557" s="1" t="s">
        <v>69</v>
      </c>
      <c r="AF1557" s="1" t="s">
        <v>70</v>
      </c>
      <c r="AG1557" s="1" t="s">
        <v>157</v>
      </c>
      <c r="AH1557" s="1" t="s">
        <v>72</v>
      </c>
      <c r="AI1557" s="1" t="s">
        <v>130</v>
      </c>
      <c r="AJ1557" s="1" t="s">
        <v>146</v>
      </c>
      <c r="AK1557" s="8" t="s">
        <v>172</v>
      </c>
    </row>
    <row r="1558" spans="1:37" ht="16">
      <c r="A1558" s="8" t="s">
        <v>171</v>
      </c>
      <c r="B1558" s="8" t="s">
        <v>172</v>
      </c>
      <c r="C1558" s="8" t="s">
        <v>156</v>
      </c>
      <c r="D1558" s="11" t="s">
        <v>67</v>
      </c>
      <c r="E1558" s="24">
        <v>31</v>
      </c>
      <c r="F1558" s="13">
        <v>1.4850000000000001</v>
      </c>
      <c r="G1558" s="24">
        <v>1841.7</v>
      </c>
      <c r="H1558" s="8" t="s">
        <v>110</v>
      </c>
      <c r="I1558" s="13">
        <v>9569.9459999999999</v>
      </c>
      <c r="J1558" s="38">
        <v>10.568573755127948</v>
      </c>
      <c r="K1558" s="103">
        <f t="shared" si="223"/>
        <v>11.34296352618577</v>
      </c>
      <c r="L1558" s="25">
        <v>0.38500000000000001</v>
      </c>
      <c r="N1558">
        <v>13.3</v>
      </c>
      <c r="O1558" s="70">
        <v>818.19799999999998</v>
      </c>
      <c r="P1558" s="70">
        <v>504.44940000000003</v>
      </c>
      <c r="Q1558" s="70">
        <f t="shared" si="216"/>
        <v>0.61653707293344651</v>
      </c>
      <c r="R1558" s="23">
        <f t="shared" si="217"/>
        <v>8.1999430700148395</v>
      </c>
      <c r="S1558" s="25">
        <v>6.2530000000000001</v>
      </c>
      <c r="T1558" s="23">
        <f t="shared" si="218"/>
        <v>0.76256626986419851</v>
      </c>
      <c r="U1558" s="23">
        <f t="shared" si="219"/>
        <v>1.3113614377122724</v>
      </c>
      <c r="V1558" s="23">
        <f t="shared" si="220"/>
        <v>0.50487415351922493</v>
      </c>
      <c r="W1558" s="1">
        <v>995</v>
      </c>
      <c r="X1558" s="1">
        <f t="shared" si="221"/>
        <v>5.0741120956706025E-4</v>
      </c>
      <c r="Y1558" s="7">
        <v>2000</v>
      </c>
      <c r="Z1558" s="1">
        <v>10.285</v>
      </c>
      <c r="AA1558" s="1">
        <f t="shared" si="222"/>
        <v>9.8670142842403538E-2</v>
      </c>
      <c r="AB1558" s="1">
        <f t="shared" si="224"/>
        <v>1.1192118313849232E-2</v>
      </c>
      <c r="AD1558" s="8" t="s">
        <v>172</v>
      </c>
      <c r="AE1558" s="1" t="s">
        <v>69</v>
      </c>
      <c r="AF1558" s="1" t="s">
        <v>70</v>
      </c>
      <c r="AG1558" s="1" t="s">
        <v>157</v>
      </c>
      <c r="AH1558" s="1" t="s">
        <v>72</v>
      </c>
      <c r="AI1558" s="1" t="s">
        <v>130</v>
      </c>
      <c r="AJ1558" s="1" t="s">
        <v>146</v>
      </c>
      <c r="AK1558" s="8" t="s">
        <v>172</v>
      </c>
    </row>
    <row r="1559" spans="1:37" ht="16">
      <c r="A1559" s="8" t="s">
        <v>171</v>
      </c>
      <c r="B1559" s="8" t="s">
        <v>172</v>
      </c>
      <c r="C1559" s="8" t="s">
        <v>156</v>
      </c>
      <c r="D1559" s="11" t="s">
        <v>67</v>
      </c>
      <c r="E1559" s="24">
        <v>42</v>
      </c>
      <c r="F1559" s="13">
        <v>1.34</v>
      </c>
      <c r="G1559" s="24">
        <v>2023.7</v>
      </c>
      <c r="H1559" s="8" t="s">
        <v>111</v>
      </c>
      <c r="I1559" s="13">
        <v>2867.3679999999999</v>
      </c>
      <c r="J1559" s="38">
        <v>4.1446266900438307</v>
      </c>
      <c r="K1559" s="103">
        <f t="shared" si="223"/>
        <v>4.4718519285608398</v>
      </c>
      <c r="L1559" s="25">
        <v>0.34799999999999998</v>
      </c>
      <c r="N1559">
        <v>13.3</v>
      </c>
      <c r="O1559" s="70">
        <v>818.19799999999998</v>
      </c>
      <c r="P1559" s="70">
        <v>504.44940000000003</v>
      </c>
      <c r="Q1559" s="70">
        <f t="shared" si="216"/>
        <v>0.61653707293344651</v>
      </c>
      <c r="R1559" s="23">
        <f t="shared" si="217"/>
        <v>8.1999430700148395</v>
      </c>
      <c r="S1559" s="25">
        <v>6.2530000000000001</v>
      </c>
      <c r="T1559" s="23">
        <f t="shared" si="218"/>
        <v>0.76256626986419851</v>
      </c>
      <c r="U1559" s="23">
        <f t="shared" si="219"/>
        <v>1.3113614377122724</v>
      </c>
      <c r="V1559" s="23">
        <f t="shared" si="220"/>
        <v>0.45635378032387075</v>
      </c>
      <c r="W1559" s="1">
        <v>995</v>
      </c>
      <c r="X1559" s="1">
        <f t="shared" si="221"/>
        <v>4.5864701540087514E-4</v>
      </c>
      <c r="Y1559" s="7">
        <v>2000</v>
      </c>
      <c r="Z1559" s="1">
        <v>10.285</v>
      </c>
      <c r="AA1559" s="1">
        <f t="shared" si="222"/>
        <v>8.9187557686120592E-2</v>
      </c>
      <c r="AB1559" s="1">
        <f t="shared" si="224"/>
        <v>3.9883355184230952E-3</v>
      </c>
      <c r="AD1559" s="8" t="s">
        <v>172</v>
      </c>
      <c r="AE1559" s="1" t="s">
        <v>69</v>
      </c>
      <c r="AF1559" s="1" t="s">
        <v>70</v>
      </c>
      <c r="AG1559" s="1" t="s">
        <v>157</v>
      </c>
      <c r="AH1559" s="1" t="s">
        <v>72</v>
      </c>
      <c r="AI1559" s="1" t="s">
        <v>130</v>
      </c>
      <c r="AJ1559" s="1" t="s">
        <v>146</v>
      </c>
      <c r="AK1559" s="8" t="s">
        <v>172</v>
      </c>
    </row>
    <row r="1560" spans="1:37" ht="16">
      <c r="A1560" s="8" t="s">
        <v>171</v>
      </c>
      <c r="B1560" s="8" t="s">
        <v>172</v>
      </c>
      <c r="C1560" s="8" t="s">
        <v>156</v>
      </c>
      <c r="D1560" s="11" t="s">
        <v>67</v>
      </c>
      <c r="E1560" s="24">
        <v>1</v>
      </c>
      <c r="F1560" s="13">
        <v>100.959</v>
      </c>
      <c r="G1560" s="24">
        <v>66.7</v>
      </c>
      <c r="I1560" s="13">
        <v>-37.542000000000002</v>
      </c>
      <c r="J1560" s="38">
        <v>1.0646012028503853</v>
      </c>
      <c r="K1560" s="103">
        <f t="shared" si="223"/>
        <v>1.1515746579102928</v>
      </c>
      <c r="L1560" s="25">
        <v>26.189</v>
      </c>
      <c r="N1560">
        <v>13.3</v>
      </c>
      <c r="O1560" s="70">
        <v>818.19799999999998</v>
      </c>
      <c r="P1560" s="70">
        <v>504.44940000000003</v>
      </c>
      <c r="Q1560" s="70">
        <f t="shared" si="216"/>
        <v>0.61653707293344651</v>
      </c>
      <c r="R1560" s="23">
        <f t="shared" si="217"/>
        <v>8.1999430700148395</v>
      </c>
      <c r="S1560" s="25">
        <v>6.2530000000000001</v>
      </c>
      <c r="T1560" s="23">
        <f t="shared" si="218"/>
        <v>0.76256626986419851</v>
      </c>
      <c r="U1560" s="23">
        <f t="shared" si="219"/>
        <v>1.3113614377122724</v>
      </c>
      <c r="V1560" s="23">
        <f t="shared" si="220"/>
        <v>34.343244692246699</v>
      </c>
      <c r="W1560" s="1">
        <v>995</v>
      </c>
      <c r="X1560" s="1">
        <f t="shared" si="221"/>
        <v>3.4515823811303213E-2</v>
      </c>
      <c r="Y1560" s="7">
        <v>2000</v>
      </c>
      <c r="Z1560" s="1">
        <v>10.285</v>
      </c>
      <c r="AA1560" s="1">
        <f t="shared" si="222"/>
        <v>6.711876288051184</v>
      </c>
      <c r="AB1560" s="1">
        <f t="shared" si="224"/>
        <v>7.7292266403487478E-2</v>
      </c>
      <c r="AD1560" s="8" t="s">
        <v>172</v>
      </c>
      <c r="AE1560" s="1" t="s">
        <v>69</v>
      </c>
      <c r="AF1560" s="1" t="s">
        <v>70</v>
      </c>
      <c r="AG1560" s="1" t="s">
        <v>157</v>
      </c>
      <c r="AH1560" s="1" t="s">
        <v>72</v>
      </c>
      <c r="AI1560" s="1" t="s">
        <v>130</v>
      </c>
      <c r="AJ1560" s="1" t="s">
        <v>146</v>
      </c>
      <c r="AK1560" s="8" t="s">
        <v>172</v>
      </c>
    </row>
    <row r="1561" spans="1:37" ht="16">
      <c r="A1561" s="8" t="s">
        <v>171</v>
      </c>
      <c r="B1561" s="8" t="s">
        <v>172</v>
      </c>
      <c r="C1561" s="8" t="s">
        <v>156</v>
      </c>
      <c r="D1561" s="11" t="s">
        <v>67</v>
      </c>
      <c r="E1561" s="24">
        <v>2</v>
      </c>
      <c r="F1561" s="13">
        <v>100.72</v>
      </c>
      <c r="G1561" s="24">
        <v>126.4</v>
      </c>
      <c r="I1561" s="13">
        <v>-37.6</v>
      </c>
      <c r="J1561" s="38">
        <v>1.0645377304172619</v>
      </c>
      <c r="K1561" s="103">
        <f t="shared" si="223"/>
        <v>1.1515060603985632</v>
      </c>
      <c r="L1561" s="25">
        <v>26.126999999999999</v>
      </c>
      <c r="N1561">
        <v>13.3</v>
      </c>
      <c r="O1561" s="70">
        <v>818.19799999999998</v>
      </c>
      <c r="P1561" s="70">
        <v>504.44940000000003</v>
      </c>
      <c r="Q1561" s="70">
        <f t="shared" si="216"/>
        <v>0.61653707293344651</v>
      </c>
      <c r="R1561" s="23">
        <f t="shared" si="217"/>
        <v>8.1999430700148395</v>
      </c>
      <c r="S1561" s="25">
        <v>6.2530000000000001</v>
      </c>
      <c r="T1561" s="23">
        <f t="shared" si="218"/>
        <v>0.76256626986419851</v>
      </c>
      <c r="U1561" s="23">
        <f t="shared" si="219"/>
        <v>1.3113614377122724</v>
      </c>
      <c r="V1561" s="23">
        <f t="shared" si="220"/>
        <v>34.261940283108544</v>
      </c>
      <c r="W1561" s="1">
        <v>995</v>
      </c>
      <c r="X1561" s="1">
        <f t="shared" si="221"/>
        <v>3.4434110837295022E-2</v>
      </c>
      <c r="Y1561" s="7">
        <v>2000</v>
      </c>
      <c r="Z1561" s="1">
        <v>10.285</v>
      </c>
      <c r="AA1561" s="1">
        <f t="shared" si="222"/>
        <v>6.6959865507622798</v>
      </c>
      <c r="AB1561" s="1">
        <f t="shared" si="224"/>
        <v>7.7104690935500361E-2</v>
      </c>
      <c r="AD1561" s="8" t="s">
        <v>172</v>
      </c>
      <c r="AE1561" s="1" t="s">
        <v>69</v>
      </c>
      <c r="AF1561" s="1" t="s">
        <v>70</v>
      </c>
      <c r="AG1561" s="1" t="s">
        <v>157</v>
      </c>
      <c r="AH1561" s="1" t="s">
        <v>72</v>
      </c>
      <c r="AI1561" s="1" t="s">
        <v>130</v>
      </c>
      <c r="AJ1561" s="1" t="s">
        <v>146</v>
      </c>
      <c r="AK1561" s="8" t="s">
        <v>172</v>
      </c>
    </row>
    <row r="1562" spans="1:37" ht="16">
      <c r="A1562" s="8" t="s">
        <v>171</v>
      </c>
      <c r="B1562" s="8" t="s">
        <v>172</v>
      </c>
      <c r="C1562" s="8" t="s">
        <v>156</v>
      </c>
      <c r="D1562" s="11" t="s">
        <v>67</v>
      </c>
      <c r="E1562" s="24">
        <v>3</v>
      </c>
      <c r="F1562" s="13">
        <v>100.691</v>
      </c>
      <c r="G1562" s="24">
        <v>186.2</v>
      </c>
      <c r="I1562" s="13">
        <v>-37.648000000000003</v>
      </c>
      <c r="J1562" s="38">
        <v>1.0644852014455002</v>
      </c>
      <c r="K1562" s="103">
        <f t="shared" si="223"/>
        <v>1.1514492899720274</v>
      </c>
      <c r="L1562" s="25">
        <v>26.119</v>
      </c>
      <c r="N1562">
        <v>13.3</v>
      </c>
      <c r="O1562" s="70">
        <v>818.19799999999998</v>
      </c>
      <c r="P1562" s="70">
        <v>504.44940000000003</v>
      </c>
      <c r="Q1562" s="70">
        <f t="shared" si="216"/>
        <v>0.61653707293344651</v>
      </c>
      <c r="R1562" s="23">
        <f t="shared" si="217"/>
        <v>8.1999430700148395</v>
      </c>
      <c r="S1562" s="25">
        <v>6.2530000000000001</v>
      </c>
      <c r="T1562" s="23">
        <f t="shared" si="218"/>
        <v>0.76256626986419851</v>
      </c>
      <c r="U1562" s="23">
        <f t="shared" si="219"/>
        <v>1.3113614377122724</v>
      </c>
      <c r="V1562" s="23">
        <f t="shared" si="220"/>
        <v>34.25144939160684</v>
      </c>
      <c r="W1562" s="1">
        <v>995</v>
      </c>
      <c r="X1562" s="1">
        <f t="shared" si="221"/>
        <v>3.4423567227745568E-2</v>
      </c>
      <c r="Y1562" s="7">
        <v>2000</v>
      </c>
      <c r="Z1562" s="1">
        <v>10.285</v>
      </c>
      <c r="AA1562" s="1">
        <f t="shared" si="222"/>
        <v>6.6939362620798377</v>
      </c>
      <c r="AB1562" s="1">
        <f t="shared" si="224"/>
        <v>7.7077281560898367E-2</v>
      </c>
      <c r="AD1562" s="8" t="s">
        <v>172</v>
      </c>
      <c r="AE1562" s="1" t="s">
        <v>69</v>
      </c>
      <c r="AF1562" s="1" t="s">
        <v>70</v>
      </c>
      <c r="AG1562" s="1" t="s">
        <v>157</v>
      </c>
      <c r="AH1562" s="1" t="s">
        <v>72</v>
      </c>
      <c r="AI1562" s="1" t="s">
        <v>130</v>
      </c>
      <c r="AJ1562" s="1" t="s">
        <v>146</v>
      </c>
      <c r="AK1562" s="8" t="s">
        <v>172</v>
      </c>
    </row>
    <row r="1563" spans="1:37" ht="16">
      <c r="A1563" s="8" t="s">
        <v>171</v>
      </c>
      <c r="B1563" s="8" t="s">
        <v>172</v>
      </c>
      <c r="C1563" s="8" t="s">
        <v>156</v>
      </c>
      <c r="D1563" s="11" t="s">
        <v>67</v>
      </c>
      <c r="E1563" s="24">
        <v>4</v>
      </c>
      <c r="F1563" s="13">
        <v>100.747</v>
      </c>
      <c r="G1563" s="24">
        <v>245.8</v>
      </c>
      <c r="I1563" s="13">
        <v>-37.686999999999998</v>
      </c>
      <c r="J1563" s="38">
        <v>1.0644425216148721</v>
      </c>
      <c r="K1563" s="103">
        <f t="shared" si="223"/>
        <v>1.151403163952452</v>
      </c>
      <c r="L1563" s="25">
        <v>26.134</v>
      </c>
      <c r="N1563">
        <v>13.3</v>
      </c>
      <c r="O1563" s="70">
        <v>818.19799999999998</v>
      </c>
      <c r="P1563" s="70">
        <v>504.44940000000003</v>
      </c>
      <c r="Q1563" s="70">
        <f t="shared" si="216"/>
        <v>0.61653707293344651</v>
      </c>
      <c r="R1563" s="23">
        <f t="shared" si="217"/>
        <v>8.1999430700148395</v>
      </c>
      <c r="S1563" s="25">
        <v>6.2530000000000001</v>
      </c>
      <c r="T1563" s="23">
        <f t="shared" si="218"/>
        <v>0.76256626986419851</v>
      </c>
      <c r="U1563" s="23">
        <f t="shared" si="219"/>
        <v>1.3113614377122724</v>
      </c>
      <c r="V1563" s="23">
        <f t="shared" si="220"/>
        <v>34.271119813172525</v>
      </c>
      <c r="W1563" s="1">
        <v>995</v>
      </c>
      <c r="X1563" s="1">
        <f t="shared" si="221"/>
        <v>3.4443336495650782E-2</v>
      </c>
      <c r="Y1563" s="7">
        <v>2000</v>
      </c>
      <c r="Z1563" s="1">
        <v>10.285</v>
      </c>
      <c r="AA1563" s="1">
        <f t="shared" si="222"/>
        <v>6.6977805533594132</v>
      </c>
      <c r="AB1563" s="1">
        <f t="shared" si="224"/>
        <v>7.7118457205972324E-2</v>
      </c>
      <c r="AD1563" s="8" t="s">
        <v>172</v>
      </c>
      <c r="AE1563" s="1" t="s">
        <v>69</v>
      </c>
      <c r="AF1563" s="1" t="s">
        <v>70</v>
      </c>
      <c r="AG1563" s="1" t="s">
        <v>157</v>
      </c>
      <c r="AH1563" s="1" t="s">
        <v>72</v>
      </c>
      <c r="AI1563" s="1" t="s">
        <v>130</v>
      </c>
      <c r="AJ1563" s="1" t="s">
        <v>146</v>
      </c>
      <c r="AK1563" s="8" t="s">
        <v>172</v>
      </c>
    </row>
    <row r="1564" spans="1:37" ht="16">
      <c r="A1564" s="8" t="s">
        <v>171</v>
      </c>
      <c r="B1564" s="8" t="s">
        <v>172</v>
      </c>
      <c r="C1564" s="8" t="s">
        <v>156</v>
      </c>
      <c r="D1564" s="11" t="s">
        <v>67</v>
      </c>
      <c r="E1564" s="24">
        <v>5</v>
      </c>
      <c r="F1564" s="13">
        <v>100.758</v>
      </c>
      <c r="G1564" s="24">
        <v>305.60000000000002</v>
      </c>
      <c r="I1564" s="13">
        <v>-37.679000000000002</v>
      </c>
      <c r="J1564" s="38">
        <v>1.0644512764549261</v>
      </c>
      <c r="K1564" s="103">
        <f t="shared" si="223"/>
        <v>1.1514126257035666</v>
      </c>
      <c r="L1564" s="25">
        <v>26.137</v>
      </c>
      <c r="N1564">
        <v>13.3</v>
      </c>
      <c r="O1564" s="70">
        <v>818.19799999999998</v>
      </c>
      <c r="P1564" s="70">
        <v>504.44940000000003</v>
      </c>
      <c r="Q1564" s="70">
        <f t="shared" si="216"/>
        <v>0.61653707293344651</v>
      </c>
      <c r="R1564" s="23">
        <f t="shared" si="217"/>
        <v>8.1999430700148395</v>
      </c>
      <c r="S1564" s="25">
        <v>6.2530000000000001</v>
      </c>
      <c r="T1564" s="23">
        <f t="shared" si="218"/>
        <v>0.76256626986419851</v>
      </c>
      <c r="U1564" s="23">
        <f t="shared" si="219"/>
        <v>1.3113614377122724</v>
      </c>
      <c r="V1564" s="23">
        <f t="shared" si="220"/>
        <v>34.275053897485662</v>
      </c>
      <c r="W1564" s="1">
        <v>995</v>
      </c>
      <c r="X1564" s="1">
        <f t="shared" si="221"/>
        <v>3.4447290349231822E-2</v>
      </c>
      <c r="Y1564" s="7">
        <v>2000</v>
      </c>
      <c r="Z1564" s="1">
        <v>10.285</v>
      </c>
      <c r="AA1564" s="1">
        <f t="shared" si="222"/>
        <v>6.6985494116153275</v>
      </c>
      <c r="AB1564" s="1">
        <f t="shared" si="224"/>
        <v>7.7127943664330859E-2</v>
      </c>
      <c r="AD1564" s="8" t="s">
        <v>172</v>
      </c>
      <c r="AE1564" s="1" t="s">
        <v>69</v>
      </c>
      <c r="AF1564" s="1" t="s">
        <v>70</v>
      </c>
      <c r="AG1564" s="1" t="s">
        <v>157</v>
      </c>
      <c r="AH1564" s="1" t="s">
        <v>72</v>
      </c>
      <c r="AI1564" s="1" t="s">
        <v>130</v>
      </c>
      <c r="AJ1564" s="1" t="s">
        <v>146</v>
      </c>
      <c r="AK1564" s="8" t="s">
        <v>172</v>
      </c>
    </row>
    <row r="1565" spans="1:37" ht="16">
      <c r="A1565" s="8" t="s">
        <v>171</v>
      </c>
      <c r="B1565" s="8" t="s">
        <v>172</v>
      </c>
      <c r="C1565" s="8" t="s">
        <v>156</v>
      </c>
      <c r="D1565" s="11" t="s">
        <v>67</v>
      </c>
      <c r="E1565" s="24">
        <v>6</v>
      </c>
      <c r="F1565" s="13">
        <v>100.777</v>
      </c>
      <c r="G1565" s="24">
        <v>365.3</v>
      </c>
      <c r="I1565" s="13">
        <v>-37.726999999999997</v>
      </c>
      <c r="J1565" s="38">
        <v>1.0643987473913608</v>
      </c>
      <c r="K1565" s="103">
        <f t="shared" si="223"/>
        <v>1.1513558551697085</v>
      </c>
      <c r="L1565" s="25">
        <v>26.140999999999998</v>
      </c>
      <c r="N1565">
        <v>13.3</v>
      </c>
      <c r="O1565" s="70">
        <v>818.19799999999998</v>
      </c>
      <c r="P1565" s="70">
        <v>504.44940000000003</v>
      </c>
      <c r="Q1565" s="70">
        <f t="shared" si="216"/>
        <v>0.61653707293344651</v>
      </c>
      <c r="R1565" s="23">
        <f t="shared" si="217"/>
        <v>8.1999430700148395</v>
      </c>
      <c r="S1565" s="25">
        <v>6.2530000000000001</v>
      </c>
      <c r="T1565" s="23">
        <f t="shared" si="218"/>
        <v>0.76256626986419851</v>
      </c>
      <c r="U1565" s="23">
        <f t="shared" si="219"/>
        <v>1.3113614377122724</v>
      </c>
      <c r="V1565" s="23">
        <f t="shared" si="220"/>
        <v>34.280299343236514</v>
      </c>
      <c r="W1565" s="1">
        <v>995</v>
      </c>
      <c r="X1565" s="1">
        <f t="shared" si="221"/>
        <v>3.445256215400655E-2</v>
      </c>
      <c r="Y1565" s="7">
        <v>2000</v>
      </c>
      <c r="Z1565" s="1">
        <v>10.285</v>
      </c>
      <c r="AA1565" s="1">
        <f t="shared" si="222"/>
        <v>6.6995745559565485</v>
      </c>
      <c r="AB1565" s="1">
        <f t="shared" si="224"/>
        <v>7.7135943921465722E-2</v>
      </c>
      <c r="AD1565" s="8" t="s">
        <v>172</v>
      </c>
      <c r="AE1565" s="1" t="s">
        <v>69</v>
      </c>
      <c r="AF1565" s="1" t="s">
        <v>70</v>
      </c>
      <c r="AG1565" s="1" t="s">
        <v>157</v>
      </c>
      <c r="AH1565" s="1" t="s">
        <v>72</v>
      </c>
      <c r="AI1565" s="1" t="s">
        <v>130</v>
      </c>
      <c r="AJ1565" s="1" t="s">
        <v>146</v>
      </c>
      <c r="AK1565" s="8" t="s">
        <v>172</v>
      </c>
    </row>
    <row r="1566" spans="1:37" ht="16">
      <c r="A1566" s="8" t="s">
        <v>171</v>
      </c>
      <c r="B1566" s="8" t="s">
        <v>172</v>
      </c>
      <c r="C1566" s="8" t="s">
        <v>156</v>
      </c>
      <c r="D1566" s="11" t="s">
        <v>67</v>
      </c>
      <c r="E1566" s="24">
        <v>7</v>
      </c>
      <c r="F1566" s="13">
        <v>100.681</v>
      </c>
      <c r="G1566" s="24">
        <v>425.1</v>
      </c>
      <c r="I1566" s="13">
        <v>-37.729999999999997</v>
      </c>
      <c r="J1566" s="38">
        <v>1.0643954643230358</v>
      </c>
      <c r="K1566" s="103">
        <f t="shared" si="223"/>
        <v>1.1513523070091771</v>
      </c>
      <c r="L1566" s="25">
        <v>26.117000000000001</v>
      </c>
      <c r="N1566">
        <v>13.3</v>
      </c>
      <c r="O1566" s="70">
        <v>818.19799999999998</v>
      </c>
      <c r="P1566" s="70">
        <v>504.44940000000003</v>
      </c>
      <c r="Q1566" s="70">
        <f t="shared" si="216"/>
        <v>0.61653707293344651</v>
      </c>
      <c r="R1566" s="23">
        <f t="shared" si="217"/>
        <v>8.1999430700148395</v>
      </c>
      <c r="S1566" s="25">
        <v>6.2530000000000001</v>
      </c>
      <c r="T1566" s="23">
        <f t="shared" si="218"/>
        <v>0.76256626986419851</v>
      </c>
      <c r="U1566" s="23">
        <f t="shared" si="219"/>
        <v>1.3113614377122724</v>
      </c>
      <c r="V1566" s="23">
        <f t="shared" si="220"/>
        <v>34.248826668731418</v>
      </c>
      <c r="W1566" s="1">
        <v>995</v>
      </c>
      <c r="X1566" s="1">
        <f t="shared" si="221"/>
        <v>3.4420931325358207E-2</v>
      </c>
      <c r="Y1566" s="7">
        <v>2000</v>
      </c>
      <c r="Z1566" s="1">
        <v>10.285</v>
      </c>
      <c r="AA1566" s="1">
        <f t="shared" si="222"/>
        <v>6.6934236899092294</v>
      </c>
      <c r="AB1566" s="1">
        <f t="shared" si="224"/>
        <v>7.7064888071668697E-2</v>
      </c>
      <c r="AD1566" s="8" t="s">
        <v>172</v>
      </c>
      <c r="AE1566" s="1" t="s">
        <v>69</v>
      </c>
      <c r="AF1566" s="1" t="s">
        <v>70</v>
      </c>
      <c r="AG1566" s="1" t="s">
        <v>157</v>
      </c>
      <c r="AH1566" s="1" t="s">
        <v>72</v>
      </c>
      <c r="AI1566" s="1" t="s">
        <v>130</v>
      </c>
      <c r="AJ1566" s="1" t="s">
        <v>146</v>
      </c>
      <c r="AK1566" s="8" t="s">
        <v>172</v>
      </c>
    </row>
    <row r="1567" spans="1:37" ht="16">
      <c r="A1567" s="8" t="s">
        <v>171</v>
      </c>
      <c r="B1567" s="8" t="s">
        <v>172</v>
      </c>
      <c r="C1567" s="8" t="s">
        <v>156</v>
      </c>
      <c r="D1567" s="11" t="s">
        <v>67</v>
      </c>
      <c r="E1567" s="24">
        <v>28</v>
      </c>
      <c r="F1567" s="13">
        <v>0.26900000000000002</v>
      </c>
      <c r="G1567" s="24">
        <v>1733.7</v>
      </c>
      <c r="I1567" s="13">
        <v>1115.3150000000001</v>
      </c>
      <c r="J1567" s="38">
        <v>2.3103462721237396</v>
      </c>
      <c r="K1567" s="103">
        <f t="shared" si="223"/>
        <v>2.496523770714274</v>
      </c>
      <c r="L1567" s="25">
        <v>7.0000000000000007E-2</v>
      </c>
      <c r="N1567">
        <v>13.3</v>
      </c>
      <c r="O1567" s="70">
        <v>818.19799999999998</v>
      </c>
      <c r="P1567" s="70">
        <v>504.44940000000003</v>
      </c>
      <c r="Q1567" s="70">
        <f t="shared" si="216"/>
        <v>0.61653707293344651</v>
      </c>
      <c r="R1567" s="23">
        <f t="shared" si="217"/>
        <v>8.1999430700148395</v>
      </c>
      <c r="S1567" s="25">
        <v>6.2530000000000001</v>
      </c>
      <c r="T1567" s="23">
        <f t="shared" si="218"/>
        <v>0.76256626986419851</v>
      </c>
      <c r="U1567" s="23">
        <f t="shared" si="219"/>
        <v>1.3113614377122724</v>
      </c>
      <c r="V1567" s="23">
        <f t="shared" si="220"/>
        <v>9.1795300639859079E-2</v>
      </c>
      <c r="W1567" s="1">
        <v>995</v>
      </c>
      <c r="X1567" s="1">
        <f t="shared" si="221"/>
        <v>9.2256583557647319E-5</v>
      </c>
      <c r="Y1567" s="7">
        <v>2000</v>
      </c>
      <c r="Z1567" s="1">
        <v>10.285</v>
      </c>
      <c r="AA1567" s="1">
        <f t="shared" si="222"/>
        <v>1.7940025971346099E-2</v>
      </c>
      <c r="AB1567" s="1">
        <f t="shared" si="224"/>
        <v>4.478770128469697E-4</v>
      </c>
      <c r="AD1567" s="8" t="s">
        <v>172</v>
      </c>
      <c r="AE1567" s="1" t="s">
        <v>69</v>
      </c>
      <c r="AF1567" s="1" t="s">
        <v>70</v>
      </c>
      <c r="AG1567" s="1" t="s">
        <v>157</v>
      </c>
      <c r="AH1567" s="1" t="s">
        <v>72</v>
      </c>
      <c r="AI1567" s="1" t="s">
        <v>130</v>
      </c>
      <c r="AJ1567" s="1" t="s">
        <v>146</v>
      </c>
      <c r="AK1567" s="8" t="s">
        <v>172</v>
      </c>
    </row>
    <row r="1568" spans="1:37" ht="16">
      <c r="A1568" s="8" t="s">
        <v>171</v>
      </c>
      <c r="B1568" s="8" t="s">
        <v>172</v>
      </c>
      <c r="C1568" s="8" t="s">
        <v>156</v>
      </c>
      <c r="D1568" s="11" t="s">
        <v>67</v>
      </c>
      <c r="E1568" s="24">
        <v>33</v>
      </c>
      <c r="F1568" s="13">
        <v>1.071</v>
      </c>
      <c r="G1568" s="24">
        <v>1869.5</v>
      </c>
      <c r="I1568" s="13">
        <v>3801.297</v>
      </c>
      <c r="J1568" s="38">
        <v>5.0945205245002985</v>
      </c>
      <c r="K1568" s="103">
        <f t="shared" si="223"/>
        <v>5.4924442759839325</v>
      </c>
      <c r="L1568" s="25">
        <v>0.27800000000000002</v>
      </c>
      <c r="N1568">
        <v>13.3</v>
      </c>
      <c r="O1568" s="70">
        <v>818.19799999999998</v>
      </c>
      <c r="P1568" s="70">
        <v>504.44940000000003</v>
      </c>
      <c r="Q1568" s="70">
        <f t="shared" si="216"/>
        <v>0.61653707293344651</v>
      </c>
      <c r="R1568" s="23">
        <f t="shared" si="217"/>
        <v>8.1999430700148395</v>
      </c>
      <c r="S1568" s="25">
        <v>6.2530000000000001</v>
      </c>
      <c r="T1568" s="23">
        <f t="shared" si="218"/>
        <v>0.76256626986419851</v>
      </c>
      <c r="U1568" s="23">
        <f t="shared" si="219"/>
        <v>1.3113614377122724</v>
      </c>
      <c r="V1568" s="23">
        <f t="shared" si="220"/>
        <v>0.36455847968401178</v>
      </c>
      <c r="W1568" s="1">
        <v>995</v>
      </c>
      <c r="X1568" s="1">
        <f t="shared" si="221"/>
        <v>3.6639043184322792E-4</v>
      </c>
      <c r="Y1568" s="7">
        <v>2000</v>
      </c>
      <c r="Z1568" s="1">
        <v>10.285</v>
      </c>
      <c r="AA1568" s="1">
        <f t="shared" si="222"/>
        <v>7.1247531714774506E-2</v>
      </c>
      <c r="AB1568" s="1">
        <f t="shared" si="224"/>
        <v>3.9132309774479691E-3</v>
      </c>
      <c r="AD1568" s="8" t="s">
        <v>172</v>
      </c>
      <c r="AE1568" s="1" t="s">
        <v>69</v>
      </c>
      <c r="AF1568" s="1" t="s">
        <v>70</v>
      </c>
      <c r="AG1568" s="1" t="s">
        <v>157</v>
      </c>
      <c r="AH1568" s="1" t="s">
        <v>72</v>
      </c>
      <c r="AI1568" s="1" t="s">
        <v>130</v>
      </c>
      <c r="AJ1568" s="1" t="s">
        <v>146</v>
      </c>
      <c r="AK1568" s="8" t="s">
        <v>172</v>
      </c>
    </row>
    <row r="1569" spans="1:37" ht="16">
      <c r="A1569" s="8" t="s">
        <v>171</v>
      </c>
      <c r="B1569" s="8" t="s">
        <v>172</v>
      </c>
      <c r="C1569" s="8" t="s">
        <v>156</v>
      </c>
      <c r="D1569" s="11" t="s">
        <v>67</v>
      </c>
      <c r="E1569" s="24">
        <v>35</v>
      </c>
      <c r="F1569" s="13">
        <v>0.72499999999999998</v>
      </c>
      <c r="G1569" s="24">
        <v>1882.7</v>
      </c>
      <c r="I1569" s="13">
        <v>15499.227000000001</v>
      </c>
      <c r="J1569" s="38">
        <v>15.573791034841236</v>
      </c>
      <c r="K1569" s="103">
        <f t="shared" si="223"/>
        <v>16.646661664366757</v>
      </c>
      <c r="L1569" s="25">
        <v>0.188</v>
      </c>
      <c r="N1569">
        <v>13.3</v>
      </c>
      <c r="O1569" s="70">
        <v>818.19799999999998</v>
      </c>
      <c r="P1569" s="70">
        <v>504.44940000000003</v>
      </c>
      <c r="Q1569" s="70">
        <f t="shared" si="216"/>
        <v>0.61653707293344651</v>
      </c>
      <c r="R1569" s="23">
        <f t="shared" si="217"/>
        <v>8.1999430700148395</v>
      </c>
      <c r="S1569" s="25">
        <v>6.2530000000000001</v>
      </c>
      <c r="T1569" s="23">
        <f t="shared" si="218"/>
        <v>0.76256626986419851</v>
      </c>
      <c r="U1569" s="23">
        <f t="shared" si="219"/>
        <v>1.3113614377122724</v>
      </c>
      <c r="V1569" s="23">
        <f t="shared" si="220"/>
        <v>0.24653595028990721</v>
      </c>
      <c r="W1569" s="1">
        <v>995</v>
      </c>
      <c r="X1569" s="1">
        <f t="shared" si="221"/>
        <v>2.4777482441196705E-4</v>
      </c>
      <c r="Y1569" s="7">
        <v>2000</v>
      </c>
      <c r="Z1569" s="1">
        <v>10.285</v>
      </c>
      <c r="AA1569" s="1">
        <f t="shared" si="222"/>
        <v>4.818178403732952E-2</v>
      </c>
      <c r="AB1569" s="1">
        <f t="shared" si="224"/>
        <v>8.0206585725501149E-3</v>
      </c>
      <c r="AD1569" s="8" t="s">
        <v>172</v>
      </c>
      <c r="AE1569" s="1" t="s">
        <v>69</v>
      </c>
      <c r="AF1569" s="1" t="s">
        <v>70</v>
      </c>
      <c r="AG1569" s="1" t="s">
        <v>157</v>
      </c>
      <c r="AH1569" s="1" t="s">
        <v>72</v>
      </c>
      <c r="AI1569" s="1" t="s">
        <v>130</v>
      </c>
      <c r="AJ1569" s="1" t="s">
        <v>146</v>
      </c>
      <c r="AK1569" s="8" t="s">
        <v>172</v>
      </c>
    </row>
    <row r="1570" spans="1:37" ht="16">
      <c r="A1570" s="8" t="s">
        <v>171</v>
      </c>
      <c r="B1570" s="8" t="s">
        <v>172</v>
      </c>
      <c r="C1570" s="8" t="s">
        <v>156</v>
      </c>
      <c r="D1570" s="11" t="s">
        <v>67</v>
      </c>
      <c r="E1570" s="24">
        <v>38</v>
      </c>
      <c r="F1570" s="13">
        <v>0.34599999999999997</v>
      </c>
      <c r="G1570" s="24">
        <v>1966.7</v>
      </c>
      <c r="I1570" s="13">
        <v>-55.290999999999997</v>
      </c>
      <c r="J1570" s="38">
        <v>1.0451737422970946</v>
      </c>
      <c r="K1570" s="103">
        <f t="shared" si="223"/>
        <v>1.1305781922457196</v>
      </c>
      <c r="L1570" s="25">
        <v>0.09</v>
      </c>
      <c r="N1570">
        <v>13.3</v>
      </c>
      <c r="O1570" s="70">
        <v>818.19799999999998</v>
      </c>
      <c r="P1570" s="70">
        <v>504.44940000000003</v>
      </c>
      <c r="Q1570" s="70">
        <f t="shared" si="216"/>
        <v>0.61653707293344651</v>
      </c>
      <c r="R1570" s="23">
        <f t="shared" si="217"/>
        <v>8.1999430700148395</v>
      </c>
      <c r="S1570" s="25">
        <v>6.2530000000000001</v>
      </c>
      <c r="T1570" s="23">
        <f t="shared" si="218"/>
        <v>0.76256626986419851</v>
      </c>
      <c r="U1570" s="23">
        <f t="shared" si="219"/>
        <v>1.3113614377122724</v>
      </c>
      <c r="V1570" s="23">
        <f t="shared" si="220"/>
        <v>0.11802252939410451</v>
      </c>
      <c r="W1570" s="1">
        <v>995</v>
      </c>
      <c r="X1570" s="1">
        <f t="shared" si="221"/>
        <v>1.1861560743126082E-4</v>
      </c>
      <c r="Y1570" s="7">
        <v>2000</v>
      </c>
      <c r="Z1570" s="1">
        <v>10.285</v>
      </c>
      <c r="AA1570" s="1">
        <f t="shared" si="222"/>
        <v>2.3065747677444983E-2</v>
      </c>
      <c r="AB1570" s="1">
        <f t="shared" si="224"/>
        <v>2.6077631311961655E-4</v>
      </c>
      <c r="AD1570" s="8" t="s">
        <v>172</v>
      </c>
      <c r="AE1570" s="1" t="s">
        <v>69</v>
      </c>
      <c r="AF1570" s="1" t="s">
        <v>70</v>
      </c>
      <c r="AG1570" s="1" t="s">
        <v>157</v>
      </c>
      <c r="AH1570" s="1" t="s">
        <v>72</v>
      </c>
      <c r="AI1570" s="1" t="s">
        <v>130</v>
      </c>
      <c r="AJ1570" s="1" t="s">
        <v>146</v>
      </c>
      <c r="AK1570" s="8" t="s">
        <v>172</v>
      </c>
    </row>
    <row r="1571" spans="1:37" ht="16">
      <c r="A1571" s="8" t="s">
        <v>171</v>
      </c>
      <c r="B1571" s="8" t="s">
        <v>172</v>
      </c>
      <c r="C1571" s="8" t="s">
        <v>156</v>
      </c>
      <c r="D1571" s="11" t="s">
        <v>67</v>
      </c>
      <c r="E1571" s="24">
        <v>41</v>
      </c>
      <c r="F1571" s="13">
        <v>0.60799999999999998</v>
      </c>
      <c r="G1571" s="24">
        <v>2008.7</v>
      </c>
      <c r="I1571" s="13">
        <v>3215.8110000000001</v>
      </c>
      <c r="J1571" s="38">
        <v>4.5012415121042455</v>
      </c>
      <c r="K1571" s="103">
        <f t="shared" si="223"/>
        <v>4.8551959862286367</v>
      </c>
      <c r="L1571" s="25">
        <v>0.158</v>
      </c>
      <c r="N1571">
        <v>13.3</v>
      </c>
      <c r="O1571" s="70">
        <v>818.19799999999998</v>
      </c>
      <c r="P1571" s="70">
        <v>504.44940000000003</v>
      </c>
      <c r="Q1571" s="70">
        <f t="shared" si="216"/>
        <v>0.61653707293344651</v>
      </c>
      <c r="R1571" s="23">
        <f t="shared" si="217"/>
        <v>8.1999430700148395</v>
      </c>
      <c r="S1571" s="25">
        <v>6.2530000000000001</v>
      </c>
      <c r="T1571" s="23">
        <f t="shared" si="218"/>
        <v>0.76256626986419851</v>
      </c>
      <c r="U1571" s="23">
        <f t="shared" si="219"/>
        <v>1.3113614377122724</v>
      </c>
      <c r="V1571" s="23">
        <f t="shared" si="220"/>
        <v>0.20719510715853903</v>
      </c>
      <c r="W1571" s="1">
        <v>995</v>
      </c>
      <c r="X1571" s="1">
        <f t="shared" si="221"/>
        <v>2.0823628860154676E-4</v>
      </c>
      <c r="Y1571" s="7">
        <v>2000</v>
      </c>
      <c r="Z1571" s="1">
        <v>10.285</v>
      </c>
      <c r="AA1571" s="1">
        <f t="shared" si="222"/>
        <v>4.0493201478181189E-2</v>
      </c>
      <c r="AB1571" s="1">
        <f t="shared" si="224"/>
        <v>1.9660242928641282E-3</v>
      </c>
      <c r="AD1571" s="8" t="s">
        <v>172</v>
      </c>
      <c r="AE1571" s="1" t="s">
        <v>69</v>
      </c>
      <c r="AF1571" s="1" t="s">
        <v>70</v>
      </c>
      <c r="AG1571" s="1" t="s">
        <v>157</v>
      </c>
      <c r="AH1571" s="1" t="s">
        <v>72</v>
      </c>
      <c r="AI1571" s="1" t="s">
        <v>130</v>
      </c>
      <c r="AJ1571" s="1" t="s">
        <v>146</v>
      </c>
      <c r="AK1571" s="8" t="s">
        <v>172</v>
      </c>
    </row>
    <row r="1572" spans="1:37" ht="16">
      <c r="A1572" s="8" t="s">
        <v>171</v>
      </c>
      <c r="B1572" s="8" t="s">
        <v>172</v>
      </c>
      <c r="C1572" s="8" t="s">
        <v>156</v>
      </c>
      <c r="D1572" s="11" t="s">
        <v>67</v>
      </c>
      <c r="E1572" s="24">
        <v>43</v>
      </c>
      <c r="F1572" s="13">
        <v>1.1100000000000001</v>
      </c>
      <c r="G1572" s="24">
        <v>2040.9</v>
      </c>
      <c r="I1572" s="13">
        <v>4361.7280000000001</v>
      </c>
      <c r="J1572" s="38">
        <v>5.6555468831867293</v>
      </c>
      <c r="K1572" s="103">
        <f t="shared" si="223"/>
        <v>6.0944773794323988</v>
      </c>
      <c r="L1572" s="25">
        <v>0.28799999999999998</v>
      </c>
      <c r="N1572">
        <v>13.3</v>
      </c>
      <c r="O1572" s="70">
        <v>818.19799999999998</v>
      </c>
      <c r="P1572" s="70">
        <v>504.44940000000003</v>
      </c>
      <c r="Q1572" s="70">
        <f t="shared" si="216"/>
        <v>0.61653707293344651</v>
      </c>
      <c r="R1572" s="23">
        <f t="shared" si="217"/>
        <v>8.1999430700148395</v>
      </c>
      <c r="S1572" s="25">
        <v>6.2530000000000001</v>
      </c>
      <c r="T1572" s="23">
        <f t="shared" si="218"/>
        <v>0.76256626986419851</v>
      </c>
      <c r="U1572" s="23">
        <f t="shared" si="219"/>
        <v>1.3113614377122724</v>
      </c>
      <c r="V1572" s="23">
        <f t="shared" si="220"/>
        <v>0.37767209406113444</v>
      </c>
      <c r="W1572" s="1">
        <v>995</v>
      </c>
      <c r="X1572" s="1">
        <f t="shared" si="221"/>
        <v>3.795699437800346E-4</v>
      </c>
      <c r="Y1572" s="7">
        <v>2000</v>
      </c>
      <c r="Z1572" s="1">
        <v>10.285</v>
      </c>
      <c r="AA1572" s="1">
        <f t="shared" si="222"/>
        <v>7.3810392567823943E-2</v>
      </c>
      <c r="AB1572" s="1">
        <f t="shared" si="224"/>
        <v>4.4983576787162825E-3</v>
      </c>
      <c r="AD1572" s="8" t="s">
        <v>172</v>
      </c>
      <c r="AE1572" s="1" t="s">
        <v>69</v>
      </c>
      <c r="AF1572" s="1" t="s">
        <v>70</v>
      </c>
      <c r="AG1572" s="1" t="s">
        <v>157</v>
      </c>
      <c r="AH1572" s="1" t="s">
        <v>72</v>
      </c>
      <c r="AI1572" s="1" t="s">
        <v>130</v>
      </c>
      <c r="AJ1572" s="1" t="s">
        <v>146</v>
      </c>
      <c r="AK1572" s="8" t="s">
        <v>172</v>
      </c>
    </row>
    <row r="1573" spans="1:37" ht="16">
      <c r="A1573" s="8" t="s">
        <v>171</v>
      </c>
      <c r="B1573" s="8" t="s">
        <v>172</v>
      </c>
      <c r="C1573" s="8" t="s">
        <v>156</v>
      </c>
      <c r="D1573" s="11" t="s">
        <v>67</v>
      </c>
      <c r="E1573" s="24">
        <v>47</v>
      </c>
      <c r="F1573" s="13">
        <v>0.69</v>
      </c>
      <c r="G1573" s="24">
        <v>2094.8000000000002</v>
      </c>
      <c r="I1573" s="13">
        <v>1805.569</v>
      </c>
      <c r="J1573" s="38">
        <v>3.0413131266938938</v>
      </c>
      <c r="K1573" s="103">
        <f t="shared" si="223"/>
        <v>3.2844146142117441</v>
      </c>
      <c r="L1573" s="25">
        <v>0.17899999999999999</v>
      </c>
      <c r="N1573">
        <v>13.3</v>
      </c>
      <c r="O1573" s="70">
        <v>818.19799999999998</v>
      </c>
      <c r="P1573" s="70">
        <v>504.44940000000003</v>
      </c>
      <c r="Q1573" s="70">
        <f t="shared" si="216"/>
        <v>0.61653707293344651</v>
      </c>
      <c r="R1573" s="23">
        <f t="shared" si="217"/>
        <v>8.1999430700148395</v>
      </c>
      <c r="S1573" s="25">
        <v>6.2530000000000001</v>
      </c>
      <c r="T1573" s="23">
        <f t="shared" si="218"/>
        <v>0.76256626986419851</v>
      </c>
      <c r="U1573" s="23">
        <f t="shared" si="219"/>
        <v>1.3113614377122724</v>
      </c>
      <c r="V1573" s="23">
        <f t="shared" si="220"/>
        <v>0.23473369735049676</v>
      </c>
      <c r="W1573" s="1">
        <v>995</v>
      </c>
      <c r="X1573" s="1">
        <f t="shared" si="221"/>
        <v>2.3591326366884097E-4</v>
      </c>
      <c r="Y1573" s="7">
        <v>2000</v>
      </c>
      <c r="Z1573" s="1">
        <v>10.285</v>
      </c>
      <c r="AA1573" s="1">
        <f t="shared" si="222"/>
        <v>4.5875209269585021E-2</v>
      </c>
      <c r="AB1573" s="1">
        <f t="shared" si="224"/>
        <v>1.506732077550471E-3</v>
      </c>
      <c r="AD1573" s="8" t="s">
        <v>172</v>
      </c>
      <c r="AE1573" s="1" t="s">
        <v>69</v>
      </c>
      <c r="AF1573" s="1" t="s">
        <v>70</v>
      </c>
      <c r="AG1573" s="1" t="s">
        <v>157</v>
      </c>
      <c r="AH1573" s="1" t="s">
        <v>72</v>
      </c>
      <c r="AI1573" s="1" t="s">
        <v>130</v>
      </c>
      <c r="AJ1573" s="1" t="s">
        <v>146</v>
      </c>
      <c r="AK1573" s="8" t="s">
        <v>172</v>
      </c>
    </row>
    <row r="1574" spans="1:37" ht="16">
      <c r="A1574" s="8" t="s">
        <v>171</v>
      </c>
      <c r="B1574" s="8" t="s">
        <v>172</v>
      </c>
      <c r="C1574" s="8" t="s">
        <v>156</v>
      </c>
      <c r="D1574" s="11" t="s">
        <v>67</v>
      </c>
      <c r="E1574" s="24">
        <v>50</v>
      </c>
      <c r="F1574" s="13">
        <v>0.75900000000000001</v>
      </c>
      <c r="G1574" s="24">
        <v>2161.6999999999998</v>
      </c>
      <c r="I1574" s="13">
        <v>7903.3450000000003</v>
      </c>
      <c r="J1574" s="38">
        <v>9.0530477178732287</v>
      </c>
      <c r="K1574" s="103">
        <f t="shared" si="223"/>
        <v>9.728470376659379</v>
      </c>
      <c r="L1574" s="25">
        <v>0.19700000000000001</v>
      </c>
      <c r="N1574">
        <v>13.3</v>
      </c>
      <c r="O1574" s="70">
        <v>818.19799999999998</v>
      </c>
      <c r="P1574" s="70">
        <v>504.44940000000003</v>
      </c>
      <c r="Q1574" s="70">
        <f t="shared" si="216"/>
        <v>0.61653707293344651</v>
      </c>
      <c r="R1574" s="23">
        <f t="shared" si="217"/>
        <v>8.1999430700148395</v>
      </c>
      <c r="S1574" s="25">
        <v>6.2530000000000001</v>
      </c>
      <c r="T1574" s="23">
        <f t="shared" si="218"/>
        <v>0.76256626986419851</v>
      </c>
      <c r="U1574" s="23">
        <f t="shared" si="219"/>
        <v>1.3113614377122724</v>
      </c>
      <c r="V1574" s="23">
        <f t="shared" si="220"/>
        <v>0.25833820322931766</v>
      </c>
      <c r="W1574" s="1">
        <v>995</v>
      </c>
      <c r="X1574" s="1">
        <f t="shared" si="221"/>
        <v>2.5963638515509314E-4</v>
      </c>
      <c r="Y1574" s="7">
        <v>2000</v>
      </c>
      <c r="Z1574" s="1">
        <v>10.285</v>
      </c>
      <c r="AA1574" s="1">
        <f t="shared" si="222"/>
        <v>5.0488358805074018E-2</v>
      </c>
      <c r="AB1574" s="1">
        <f t="shared" si="224"/>
        <v>4.9117450300131234E-3</v>
      </c>
      <c r="AD1574" s="8" t="s">
        <v>172</v>
      </c>
      <c r="AE1574" s="1" t="s">
        <v>69</v>
      </c>
      <c r="AF1574" s="1" t="s">
        <v>70</v>
      </c>
      <c r="AG1574" s="1" t="s">
        <v>157</v>
      </c>
      <c r="AH1574" s="1" t="s">
        <v>72</v>
      </c>
      <c r="AI1574" s="1" t="s">
        <v>130</v>
      </c>
      <c r="AJ1574" s="1" t="s">
        <v>146</v>
      </c>
      <c r="AK1574" s="8" t="s">
        <v>172</v>
      </c>
    </row>
    <row r="1575" spans="1:37" ht="16">
      <c r="A1575" s="8" t="s">
        <v>171</v>
      </c>
      <c r="B1575" s="8" t="s">
        <v>172</v>
      </c>
      <c r="C1575" s="8" t="s">
        <v>156</v>
      </c>
      <c r="D1575" s="11" t="s">
        <v>67</v>
      </c>
      <c r="E1575" s="24">
        <v>57</v>
      </c>
      <c r="F1575" s="13">
        <v>1.379</v>
      </c>
      <c r="G1575" s="24">
        <v>2279.8000000000002</v>
      </c>
      <c r="I1575" s="13">
        <v>5578.5659999999998</v>
      </c>
      <c r="J1575" s="38">
        <v>6.8511311123493561</v>
      </c>
      <c r="K1575" s="103">
        <f t="shared" si="223"/>
        <v>7.3755975639724625</v>
      </c>
      <c r="L1575" s="25">
        <v>0.35799999999999998</v>
      </c>
      <c r="N1575">
        <v>13.3</v>
      </c>
      <c r="O1575" s="70">
        <v>818.19799999999998</v>
      </c>
      <c r="P1575" s="70">
        <v>504.44940000000003</v>
      </c>
      <c r="Q1575" s="70">
        <f t="shared" si="216"/>
        <v>0.61653707293344651</v>
      </c>
      <c r="R1575" s="23">
        <f t="shared" si="217"/>
        <v>8.1999430700148395</v>
      </c>
      <c r="S1575" s="25">
        <v>6.2530000000000001</v>
      </c>
      <c r="T1575" s="23">
        <f t="shared" si="218"/>
        <v>0.76256626986419851</v>
      </c>
      <c r="U1575" s="23">
        <f t="shared" si="219"/>
        <v>1.3113614377122724</v>
      </c>
      <c r="V1575" s="23">
        <f t="shared" si="220"/>
        <v>0.46946739470099352</v>
      </c>
      <c r="W1575" s="1">
        <v>995</v>
      </c>
      <c r="X1575" s="1">
        <f t="shared" si="221"/>
        <v>4.7182652733768194E-4</v>
      </c>
      <c r="Y1575" s="7">
        <v>2000</v>
      </c>
      <c r="Z1575" s="1">
        <v>10.285</v>
      </c>
      <c r="AA1575" s="1">
        <f t="shared" si="222"/>
        <v>9.1750418539170042E-2</v>
      </c>
      <c r="AB1575" s="1">
        <f t="shared" si="224"/>
        <v>6.7671416347095644E-3</v>
      </c>
      <c r="AD1575" s="8" t="s">
        <v>172</v>
      </c>
      <c r="AE1575" s="1" t="s">
        <v>69</v>
      </c>
      <c r="AF1575" s="1" t="s">
        <v>70</v>
      </c>
      <c r="AG1575" s="1" t="s">
        <v>157</v>
      </c>
      <c r="AH1575" s="1" t="s">
        <v>72</v>
      </c>
      <c r="AI1575" s="1" t="s">
        <v>130</v>
      </c>
      <c r="AJ1575" s="1" t="s">
        <v>146</v>
      </c>
      <c r="AK1575" s="8" t="s">
        <v>172</v>
      </c>
    </row>
    <row r="1576" spans="1:37" ht="16">
      <c r="A1576" s="8" t="s">
        <v>171</v>
      </c>
      <c r="B1576" s="8" t="s">
        <v>172</v>
      </c>
      <c r="C1576" s="8" t="s">
        <v>156</v>
      </c>
      <c r="D1576" s="11" t="s">
        <v>67</v>
      </c>
      <c r="E1576" s="24">
        <v>59</v>
      </c>
      <c r="F1576" s="13">
        <v>2.9049999999999998</v>
      </c>
      <c r="G1576" s="24">
        <v>2336.6</v>
      </c>
      <c r="I1576" s="13">
        <v>17629.53</v>
      </c>
      <c r="J1576" s="38">
        <v>17.237982135606043</v>
      </c>
      <c r="K1576" s="103">
        <f t="shared" si="223"/>
        <v>18.400511358016661</v>
      </c>
      <c r="L1576" s="25">
        <v>0.754</v>
      </c>
      <c r="N1576">
        <v>13.3</v>
      </c>
      <c r="O1576" s="70">
        <v>818.19799999999998</v>
      </c>
      <c r="P1576" s="70">
        <v>504.44940000000003</v>
      </c>
      <c r="Q1576" s="70">
        <f t="shared" si="216"/>
        <v>0.61653707293344651</v>
      </c>
      <c r="R1576" s="23">
        <f t="shared" si="217"/>
        <v>8.1999430700148395</v>
      </c>
      <c r="S1576" s="25">
        <v>6.2530000000000001</v>
      </c>
      <c r="T1576" s="23">
        <f t="shared" si="218"/>
        <v>0.76256626986419851</v>
      </c>
      <c r="U1576" s="23">
        <f t="shared" si="219"/>
        <v>1.3113614377122724</v>
      </c>
      <c r="V1576" s="23">
        <f t="shared" si="220"/>
        <v>0.98876652403505338</v>
      </c>
      <c r="W1576" s="1">
        <v>995</v>
      </c>
      <c r="X1576" s="1">
        <f t="shared" si="221"/>
        <v>9.9373520003522963E-4</v>
      </c>
      <c r="Y1576" s="7">
        <v>2000</v>
      </c>
      <c r="Z1576" s="1">
        <v>10.285</v>
      </c>
      <c r="AA1576" s="1">
        <f t="shared" si="222"/>
        <v>0.19323970831992798</v>
      </c>
      <c r="AB1576" s="1">
        <f t="shared" si="224"/>
        <v>3.5557094477606611E-2</v>
      </c>
      <c r="AD1576" s="8" t="s">
        <v>172</v>
      </c>
      <c r="AE1576" s="1" t="s">
        <v>69</v>
      </c>
      <c r="AF1576" s="1" t="s">
        <v>70</v>
      </c>
      <c r="AG1576" s="1" t="s">
        <v>157</v>
      </c>
      <c r="AH1576" s="1" t="s">
        <v>72</v>
      </c>
      <c r="AI1576" s="1" t="s">
        <v>130</v>
      </c>
      <c r="AJ1576" s="1" t="s">
        <v>146</v>
      </c>
      <c r="AK1576" s="8" t="s">
        <v>172</v>
      </c>
    </row>
    <row r="1577" spans="1:37" ht="16">
      <c r="A1577" s="8" t="s">
        <v>171</v>
      </c>
      <c r="B1577" s="8" t="s">
        <v>172</v>
      </c>
      <c r="C1577" s="8" t="s">
        <v>156</v>
      </c>
      <c r="D1577" s="11" t="s">
        <v>67</v>
      </c>
      <c r="E1577" s="24">
        <v>86</v>
      </c>
      <c r="F1577" s="13">
        <v>0.52100000000000002</v>
      </c>
      <c r="G1577" s="24">
        <v>2763</v>
      </c>
      <c r="I1577" s="13">
        <v>3435.248</v>
      </c>
      <c r="J1577" s="38">
        <v>4.7244663057632703</v>
      </c>
      <c r="K1577" s="103">
        <f t="shared" si="223"/>
        <v>5.0950375304856212</v>
      </c>
      <c r="L1577" s="25">
        <v>0.13500000000000001</v>
      </c>
      <c r="N1577">
        <v>13.3</v>
      </c>
      <c r="O1577" s="70">
        <v>818.19799999999998</v>
      </c>
      <c r="P1577" s="70">
        <v>504.44940000000003</v>
      </c>
      <c r="Q1577" s="70">
        <f t="shared" si="216"/>
        <v>0.61653707293344651</v>
      </c>
      <c r="R1577" s="23">
        <f t="shared" si="217"/>
        <v>8.1999430700148395</v>
      </c>
      <c r="S1577" s="25">
        <v>6.2530000000000001</v>
      </c>
      <c r="T1577" s="23">
        <f t="shared" si="218"/>
        <v>0.76256626986419851</v>
      </c>
      <c r="U1577" s="23">
        <f t="shared" si="219"/>
        <v>1.3113614377122724</v>
      </c>
      <c r="V1577" s="23">
        <f t="shared" si="220"/>
        <v>0.1770337940911568</v>
      </c>
      <c r="W1577" s="1">
        <v>995</v>
      </c>
      <c r="X1577" s="1">
        <f t="shared" si="221"/>
        <v>1.7792341114689124E-4</v>
      </c>
      <c r="Y1577" s="7">
        <v>2000</v>
      </c>
      <c r="Z1577" s="1">
        <v>10.285</v>
      </c>
      <c r="AA1577" s="1">
        <f t="shared" si="222"/>
        <v>3.459862151616748E-2</v>
      </c>
      <c r="AB1577" s="1">
        <f t="shared" si="224"/>
        <v>1.7628127512794064E-3</v>
      </c>
      <c r="AD1577" s="8" t="s">
        <v>172</v>
      </c>
      <c r="AE1577" s="1" t="s">
        <v>69</v>
      </c>
      <c r="AF1577" s="1" t="s">
        <v>70</v>
      </c>
      <c r="AG1577" s="1" t="s">
        <v>157</v>
      </c>
      <c r="AH1577" s="1" t="s">
        <v>72</v>
      </c>
      <c r="AI1577" s="1" t="s">
        <v>130</v>
      </c>
      <c r="AJ1577" s="1" t="s">
        <v>146</v>
      </c>
      <c r="AK1577" s="8" t="s">
        <v>172</v>
      </c>
    </row>
    <row r="1578" spans="1:37" ht="16">
      <c r="A1578" s="8" t="s">
        <v>173</v>
      </c>
      <c r="B1578" s="8" t="s">
        <v>174</v>
      </c>
      <c r="C1578" s="8" t="s">
        <v>66</v>
      </c>
      <c r="D1578" s="11" t="s">
        <v>67</v>
      </c>
      <c r="E1578" s="24">
        <v>43</v>
      </c>
      <c r="F1578" s="13">
        <v>8.4700000000000006</v>
      </c>
      <c r="G1578" s="24">
        <v>1987.6</v>
      </c>
      <c r="H1578" s="8" t="s">
        <v>68</v>
      </c>
      <c r="I1578" s="13">
        <v>-21.251999999999999</v>
      </c>
      <c r="J1578" s="38">
        <v>1.0824249786694209</v>
      </c>
      <c r="K1578" s="103">
        <f t="shared" si="223"/>
        <v>1.1708373291465886</v>
      </c>
      <c r="L1578" s="25">
        <v>0.57799999999999996</v>
      </c>
      <c r="N1578">
        <v>13.3</v>
      </c>
      <c r="O1578" s="70">
        <v>818.19799999999998</v>
      </c>
      <c r="P1578" s="70">
        <v>504.44940000000003</v>
      </c>
      <c r="Q1578" s="70">
        <f t="shared" si="216"/>
        <v>0.61653707293344651</v>
      </c>
      <c r="R1578" s="23">
        <f t="shared" si="217"/>
        <v>8.1999430700148395</v>
      </c>
      <c r="S1578" s="25">
        <v>4.4690000000000003</v>
      </c>
      <c r="T1578" s="23">
        <f t="shared" si="218"/>
        <v>0.54500378378747849</v>
      </c>
      <c r="U1578" s="23">
        <f t="shared" si="219"/>
        <v>1.8348496464566657</v>
      </c>
      <c r="V1578" s="23">
        <f t="shared" si="220"/>
        <v>1.0605430956519526</v>
      </c>
      <c r="W1578" s="1">
        <v>995</v>
      </c>
      <c r="X1578" s="1">
        <f t="shared" si="221"/>
        <v>1.065872457941661E-3</v>
      </c>
      <c r="Y1578" s="7">
        <v>2000</v>
      </c>
      <c r="Z1578" s="1">
        <v>10.242000000000001</v>
      </c>
      <c r="AA1578" s="1">
        <f t="shared" si="222"/>
        <v>0.2081375625740404</v>
      </c>
      <c r="AB1578" s="1">
        <f t="shared" si="224"/>
        <v>2.4369522785927041E-3</v>
      </c>
      <c r="AD1578" s="8" t="s">
        <v>174</v>
      </c>
      <c r="AE1578" s="1" t="s">
        <v>69</v>
      </c>
      <c r="AF1578" s="1" t="s">
        <v>70</v>
      </c>
      <c r="AG1578" s="1" t="s">
        <v>157</v>
      </c>
      <c r="AH1578" s="1" t="s">
        <v>114</v>
      </c>
      <c r="AI1578" s="1" t="s">
        <v>130</v>
      </c>
      <c r="AJ1578" s="1" t="s">
        <v>146</v>
      </c>
      <c r="AK1578" s="8" t="s">
        <v>174</v>
      </c>
    </row>
    <row r="1579" spans="1:37" ht="16">
      <c r="A1579" s="8" t="s">
        <v>173</v>
      </c>
      <c r="B1579" s="8" t="s">
        <v>174</v>
      </c>
      <c r="C1579" s="8" t="s">
        <v>66</v>
      </c>
      <c r="D1579" s="11" t="s">
        <v>67</v>
      </c>
      <c r="E1579" s="24">
        <v>44</v>
      </c>
      <c r="F1579" s="13">
        <v>0.85399999999999998</v>
      </c>
      <c r="G1579" s="24">
        <v>2002.2</v>
      </c>
      <c r="H1579" s="8" t="s">
        <v>77</v>
      </c>
      <c r="I1579" s="13">
        <v>-22.172000000000001</v>
      </c>
      <c r="J1579" s="38">
        <v>1.0814185276936341</v>
      </c>
      <c r="K1579" s="103">
        <f t="shared" si="223"/>
        <v>1.1697496435047587</v>
      </c>
      <c r="L1579" s="25">
        <v>5.8000000000000003E-2</v>
      </c>
      <c r="N1579">
        <v>13.3</v>
      </c>
      <c r="O1579" s="70">
        <v>818.19799999999998</v>
      </c>
      <c r="P1579" s="70">
        <v>504.44940000000003</v>
      </c>
      <c r="Q1579" s="70">
        <f t="shared" si="216"/>
        <v>0.61653707293344651</v>
      </c>
      <c r="R1579" s="23">
        <f t="shared" si="217"/>
        <v>8.1999430700148395</v>
      </c>
      <c r="S1579" s="25">
        <v>4.4690000000000003</v>
      </c>
      <c r="T1579" s="23">
        <f t="shared" si="218"/>
        <v>0.54500378378747849</v>
      </c>
      <c r="U1579" s="23">
        <f t="shared" si="219"/>
        <v>1.8348496464566657</v>
      </c>
      <c r="V1579" s="23">
        <f t="shared" si="220"/>
        <v>0.10642127949448661</v>
      </c>
      <c r="W1579" s="1">
        <v>995</v>
      </c>
      <c r="X1579" s="1">
        <f t="shared" si="221"/>
        <v>1.0695605979345388E-4</v>
      </c>
      <c r="Y1579" s="7">
        <v>2000</v>
      </c>
      <c r="Z1579" s="1">
        <v>10.242000000000001</v>
      </c>
      <c r="AA1579" s="1">
        <f t="shared" si="222"/>
        <v>2.088577617524973E-2</v>
      </c>
      <c r="AB1579" s="1">
        <f t="shared" si="224"/>
        <v>2.4431129235318554E-4</v>
      </c>
      <c r="AD1579" s="8" t="s">
        <v>174</v>
      </c>
      <c r="AE1579" s="1" t="s">
        <v>69</v>
      </c>
      <c r="AF1579" s="1" t="s">
        <v>70</v>
      </c>
      <c r="AG1579" s="1" t="s">
        <v>157</v>
      </c>
      <c r="AH1579" s="1" t="s">
        <v>114</v>
      </c>
      <c r="AI1579" s="1" t="s">
        <v>130</v>
      </c>
      <c r="AJ1579" s="1" t="s">
        <v>146</v>
      </c>
      <c r="AK1579" s="8" t="s">
        <v>174</v>
      </c>
    </row>
    <row r="1580" spans="1:37" ht="16">
      <c r="A1580" s="8" t="s">
        <v>173</v>
      </c>
      <c r="B1580" s="8" t="s">
        <v>174</v>
      </c>
      <c r="C1580" s="8" t="s">
        <v>66</v>
      </c>
      <c r="D1580" s="11" t="s">
        <v>67</v>
      </c>
      <c r="E1580" s="24">
        <v>51</v>
      </c>
      <c r="F1580" s="13">
        <v>0.30399999999999999</v>
      </c>
      <c r="G1580" s="24">
        <v>2108</v>
      </c>
      <c r="H1580" s="8" t="s">
        <v>79</v>
      </c>
      <c r="I1580" s="13">
        <v>-21.3</v>
      </c>
      <c r="J1580" s="38">
        <v>1.082372468690123</v>
      </c>
      <c r="K1580" s="103">
        <f t="shared" si="223"/>
        <v>1.1707805809224627</v>
      </c>
      <c r="L1580" s="25">
        <v>2.1000000000000001E-2</v>
      </c>
      <c r="N1580">
        <v>13.3</v>
      </c>
      <c r="O1580" s="70">
        <v>818.19799999999998</v>
      </c>
      <c r="P1580" s="70">
        <v>504.44940000000003</v>
      </c>
      <c r="Q1580" s="70">
        <f t="shared" si="216"/>
        <v>0.61653707293344651</v>
      </c>
      <c r="R1580" s="23">
        <f t="shared" si="217"/>
        <v>8.1999430700148395</v>
      </c>
      <c r="S1580" s="25">
        <v>4.4690000000000003</v>
      </c>
      <c r="T1580" s="23">
        <f t="shared" si="218"/>
        <v>0.54500378378747849</v>
      </c>
      <c r="U1580" s="23">
        <f t="shared" si="219"/>
        <v>1.8348496464566657</v>
      </c>
      <c r="V1580" s="23">
        <f t="shared" si="220"/>
        <v>3.8531842575589982E-2</v>
      </c>
      <c r="W1580" s="1">
        <v>995</v>
      </c>
      <c r="X1580" s="1">
        <f t="shared" si="221"/>
        <v>3.8725469925216063E-5</v>
      </c>
      <c r="Y1580" s="7">
        <v>2000</v>
      </c>
      <c r="Z1580" s="1">
        <v>10.242000000000001</v>
      </c>
      <c r="AA1580" s="1">
        <f t="shared" si="222"/>
        <v>7.5620913737973168E-3</v>
      </c>
      <c r="AB1580" s="1">
        <f t="shared" si="224"/>
        <v>8.8535497316031663E-5</v>
      </c>
      <c r="AD1580" s="8" t="s">
        <v>174</v>
      </c>
      <c r="AE1580" s="1" t="s">
        <v>69</v>
      </c>
      <c r="AF1580" s="1" t="s">
        <v>70</v>
      </c>
      <c r="AG1580" s="1" t="s">
        <v>157</v>
      </c>
      <c r="AH1580" s="1" t="s">
        <v>114</v>
      </c>
      <c r="AI1580" s="1" t="s">
        <v>130</v>
      </c>
      <c r="AJ1580" s="1" t="s">
        <v>146</v>
      </c>
      <c r="AK1580" s="8" t="s">
        <v>174</v>
      </c>
    </row>
    <row r="1581" spans="1:37" ht="16">
      <c r="A1581" s="8" t="s">
        <v>173</v>
      </c>
      <c r="B1581" s="8" t="s">
        <v>174</v>
      </c>
      <c r="C1581" s="8" t="s">
        <v>66</v>
      </c>
      <c r="D1581" s="11" t="s">
        <v>67</v>
      </c>
      <c r="E1581" s="24">
        <v>28</v>
      </c>
      <c r="F1581" s="13">
        <v>3.9</v>
      </c>
      <c r="G1581" s="24">
        <v>1677.9</v>
      </c>
      <c r="H1581" s="8" t="s">
        <v>80</v>
      </c>
      <c r="I1581" s="13">
        <v>-12.082000000000001</v>
      </c>
      <c r="J1581" s="38">
        <v>1.0924555500694204</v>
      </c>
      <c r="K1581" s="103">
        <f t="shared" si="223"/>
        <v>1.1816774091139479</v>
      </c>
      <c r="L1581" s="25">
        <v>0.26600000000000001</v>
      </c>
      <c r="N1581">
        <v>13.3</v>
      </c>
      <c r="O1581" s="70">
        <v>818.19799999999998</v>
      </c>
      <c r="P1581" s="70">
        <v>504.44940000000003</v>
      </c>
      <c r="Q1581" s="70">
        <f t="shared" si="216"/>
        <v>0.61653707293344651</v>
      </c>
      <c r="R1581" s="23">
        <f t="shared" si="217"/>
        <v>8.1999430700148395</v>
      </c>
      <c r="S1581" s="25">
        <v>4.4690000000000003</v>
      </c>
      <c r="T1581" s="23">
        <f t="shared" si="218"/>
        <v>0.54500378378747849</v>
      </c>
      <c r="U1581" s="23">
        <f t="shared" si="219"/>
        <v>1.8348496464566657</v>
      </c>
      <c r="V1581" s="23">
        <f t="shared" si="220"/>
        <v>0.48807000595747313</v>
      </c>
      <c r="W1581" s="1">
        <v>995</v>
      </c>
      <c r="X1581" s="1">
        <f t="shared" si="221"/>
        <v>4.9052261905273677E-4</v>
      </c>
      <c r="Y1581" s="7">
        <v>2000</v>
      </c>
      <c r="Z1581" s="1">
        <v>10.242000000000001</v>
      </c>
      <c r="AA1581" s="1">
        <f t="shared" si="222"/>
        <v>9.5786490734766E-2</v>
      </c>
      <c r="AB1581" s="1">
        <f t="shared" si="224"/>
        <v>1.1318873219957548E-3</v>
      </c>
      <c r="AD1581" s="8" t="s">
        <v>174</v>
      </c>
      <c r="AE1581" s="1" t="s">
        <v>69</v>
      </c>
      <c r="AF1581" s="1" t="s">
        <v>70</v>
      </c>
      <c r="AG1581" s="1" t="s">
        <v>157</v>
      </c>
      <c r="AH1581" s="1" t="s">
        <v>114</v>
      </c>
      <c r="AI1581" s="1" t="s">
        <v>130</v>
      </c>
      <c r="AJ1581" s="1" t="s">
        <v>146</v>
      </c>
      <c r="AK1581" s="8" t="s">
        <v>174</v>
      </c>
    </row>
    <row r="1582" spans="1:37" ht="16">
      <c r="A1582" s="8" t="s">
        <v>173</v>
      </c>
      <c r="B1582" s="8" t="s">
        <v>174</v>
      </c>
      <c r="C1582" s="8" t="s">
        <v>66</v>
      </c>
      <c r="D1582" s="11" t="s">
        <v>67</v>
      </c>
      <c r="E1582" s="24">
        <v>23</v>
      </c>
      <c r="F1582" s="13">
        <v>0.52600000000000002</v>
      </c>
      <c r="G1582" s="24">
        <v>1625.6</v>
      </c>
      <c r="H1582" s="8" t="s">
        <v>81</v>
      </c>
      <c r="I1582" s="13">
        <v>-21.885000000000002</v>
      </c>
      <c r="J1582" s="38">
        <v>1.0817324988373043</v>
      </c>
      <c r="K1582" s="103">
        <f t="shared" si="223"/>
        <v>1.17008895670372</v>
      </c>
      <c r="L1582" s="25">
        <v>3.5999999999999997E-2</v>
      </c>
      <c r="N1582">
        <v>13.3</v>
      </c>
      <c r="O1582" s="70">
        <v>818.19799999999998</v>
      </c>
      <c r="P1582" s="70">
        <v>504.44940000000003</v>
      </c>
      <c r="Q1582" s="70">
        <f t="shared" si="216"/>
        <v>0.61653707293344651</v>
      </c>
      <c r="R1582" s="23">
        <f t="shared" si="217"/>
        <v>8.1999430700148395</v>
      </c>
      <c r="S1582" s="25">
        <v>4.4690000000000003</v>
      </c>
      <c r="T1582" s="23">
        <f t="shared" si="218"/>
        <v>0.54500378378747849</v>
      </c>
      <c r="U1582" s="23">
        <f t="shared" si="219"/>
        <v>1.8348496464566657</v>
      </c>
      <c r="V1582" s="23">
        <f t="shared" si="220"/>
        <v>6.6054587272439957E-2</v>
      </c>
      <c r="W1582" s="1">
        <v>995</v>
      </c>
      <c r="X1582" s="1">
        <f t="shared" si="221"/>
        <v>6.6386519871798955E-5</v>
      </c>
      <c r="Y1582" s="7">
        <v>2000</v>
      </c>
      <c r="Z1582" s="1">
        <v>10.242000000000001</v>
      </c>
      <c r="AA1582" s="1">
        <f t="shared" si="222"/>
        <v>1.2963585212223971E-2</v>
      </c>
      <c r="AB1582" s="1">
        <f t="shared" si="224"/>
        <v>1.516854789611092E-4</v>
      </c>
      <c r="AD1582" s="8" t="s">
        <v>174</v>
      </c>
      <c r="AE1582" s="1" t="s">
        <v>69</v>
      </c>
      <c r="AF1582" s="1" t="s">
        <v>70</v>
      </c>
      <c r="AG1582" s="1" t="s">
        <v>157</v>
      </c>
      <c r="AH1582" s="1" t="s">
        <v>114</v>
      </c>
      <c r="AI1582" s="1" t="s">
        <v>130</v>
      </c>
      <c r="AJ1582" s="1" t="s">
        <v>146</v>
      </c>
      <c r="AK1582" s="8" t="s">
        <v>174</v>
      </c>
    </row>
    <row r="1583" spans="1:37" ht="16">
      <c r="A1583" s="8" t="s">
        <v>173</v>
      </c>
      <c r="B1583" s="8" t="s">
        <v>174</v>
      </c>
      <c r="C1583" s="8" t="s">
        <v>66</v>
      </c>
      <c r="D1583" s="11" t="s">
        <v>67</v>
      </c>
      <c r="E1583" s="24">
        <v>33</v>
      </c>
      <c r="F1583" s="13">
        <v>0.29699999999999999</v>
      </c>
      <c r="G1583" s="24">
        <v>1802.8</v>
      </c>
      <c r="H1583" s="8" t="s">
        <v>82</v>
      </c>
      <c r="I1583" s="13">
        <v>-24.710999999999999</v>
      </c>
      <c r="J1583" s="38">
        <v>1.078640835536163</v>
      </c>
      <c r="K1583" s="103">
        <f t="shared" si="223"/>
        <v>1.1667477433721567</v>
      </c>
      <c r="L1583" s="25">
        <v>0.02</v>
      </c>
      <c r="N1583">
        <v>13.3</v>
      </c>
      <c r="O1583" s="70">
        <v>818.19799999999998</v>
      </c>
      <c r="P1583" s="70">
        <v>504.44940000000003</v>
      </c>
      <c r="Q1583" s="70">
        <f t="shared" si="216"/>
        <v>0.61653707293344651</v>
      </c>
      <c r="R1583" s="23">
        <f t="shared" si="217"/>
        <v>8.1999430700148395</v>
      </c>
      <c r="S1583" s="25">
        <v>4.4690000000000003</v>
      </c>
      <c r="T1583" s="23">
        <f t="shared" si="218"/>
        <v>0.54500378378747849</v>
      </c>
      <c r="U1583" s="23">
        <f t="shared" si="219"/>
        <v>1.8348496464566657</v>
      </c>
      <c r="V1583" s="23">
        <f t="shared" si="220"/>
        <v>3.6696992929133317E-2</v>
      </c>
      <c r="W1583" s="1">
        <v>995</v>
      </c>
      <c r="X1583" s="1">
        <f t="shared" si="221"/>
        <v>3.6881399928777203E-5</v>
      </c>
      <c r="Y1583" s="7">
        <v>2000</v>
      </c>
      <c r="Z1583" s="1">
        <v>10.242000000000001</v>
      </c>
      <c r="AA1583" s="1">
        <f t="shared" si="222"/>
        <v>7.201991784568873E-3</v>
      </c>
      <c r="AB1583" s="1">
        <f t="shared" si="224"/>
        <v>8.4029076624305443E-5</v>
      </c>
      <c r="AD1583" s="8" t="s">
        <v>174</v>
      </c>
      <c r="AE1583" s="1" t="s">
        <v>69</v>
      </c>
      <c r="AF1583" s="1" t="s">
        <v>70</v>
      </c>
      <c r="AG1583" s="1" t="s">
        <v>157</v>
      </c>
      <c r="AH1583" s="1" t="s">
        <v>114</v>
      </c>
      <c r="AI1583" s="1" t="s">
        <v>130</v>
      </c>
      <c r="AJ1583" s="1" t="s">
        <v>146</v>
      </c>
      <c r="AK1583" s="8" t="s">
        <v>174</v>
      </c>
    </row>
    <row r="1584" spans="1:37" ht="16">
      <c r="A1584" s="8" t="s">
        <v>173</v>
      </c>
      <c r="B1584" s="8" t="s">
        <v>174</v>
      </c>
      <c r="C1584" s="8" t="s">
        <v>66</v>
      </c>
      <c r="D1584" s="11" t="s">
        <v>67</v>
      </c>
      <c r="E1584" s="24">
        <v>13</v>
      </c>
      <c r="F1584" s="13">
        <v>4.2519999999999998</v>
      </c>
      <c r="G1584" s="24">
        <v>1213.2</v>
      </c>
      <c r="H1584" s="8" t="s">
        <v>84</v>
      </c>
      <c r="I1584" s="13">
        <v>-26.946000000000002</v>
      </c>
      <c r="J1584" s="38">
        <v>1.0761955934077951</v>
      </c>
      <c r="K1584" s="103">
        <f t="shared" si="223"/>
        <v>1.1641051163599641</v>
      </c>
      <c r="L1584" s="25">
        <v>0.28999999999999998</v>
      </c>
      <c r="N1584">
        <v>13.3</v>
      </c>
      <c r="O1584" s="70">
        <v>818.19799999999998</v>
      </c>
      <c r="P1584" s="70">
        <v>504.44940000000003</v>
      </c>
      <c r="Q1584" s="70">
        <f t="shared" si="216"/>
        <v>0.61653707293344651</v>
      </c>
      <c r="R1584" s="23">
        <f t="shared" si="217"/>
        <v>8.1999430700148395</v>
      </c>
      <c r="S1584" s="25">
        <v>4.4690000000000003</v>
      </c>
      <c r="T1584" s="23">
        <f t="shared" si="218"/>
        <v>0.54500378378747849</v>
      </c>
      <c r="U1584" s="23">
        <f t="shared" si="219"/>
        <v>1.8348496464566657</v>
      </c>
      <c r="V1584" s="23">
        <f t="shared" si="220"/>
        <v>0.53210639747243305</v>
      </c>
      <c r="W1584" s="1">
        <v>995</v>
      </c>
      <c r="X1584" s="1">
        <f t="shared" si="221"/>
        <v>5.3478029896726934E-4</v>
      </c>
      <c r="Y1584" s="7">
        <v>2000</v>
      </c>
      <c r="Z1584" s="1">
        <v>10.242000000000001</v>
      </c>
      <c r="AA1584" s="1">
        <f t="shared" si="222"/>
        <v>0.10442888087624863</v>
      </c>
      <c r="AB1584" s="1">
        <f t="shared" si="224"/>
        <v>1.2156619452378624E-3</v>
      </c>
      <c r="AD1584" s="8" t="s">
        <v>174</v>
      </c>
      <c r="AE1584" s="1" t="s">
        <v>69</v>
      </c>
      <c r="AF1584" s="1" t="s">
        <v>70</v>
      </c>
      <c r="AG1584" s="1" t="s">
        <v>157</v>
      </c>
      <c r="AH1584" s="1" t="s">
        <v>114</v>
      </c>
      <c r="AI1584" s="1" t="s">
        <v>130</v>
      </c>
      <c r="AJ1584" s="1" t="s">
        <v>146</v>
      </c>
      <c r="AK1584" s="8" t="s">
        <v>174</v>
      </c>
    </row>
    <row r="1585" spans="1:37" ht="16">
      <c r="A1585" s="8" t="s">
        <v>173</v>
      </c>
      <c r="B1585" s="8" t="s">
        <v>174</v>
      </c>
      <c r="C1585" s="8" t="s">
        <v>66</v>
      </c>
      <c r="D1585" s="11" t="s">
        <v>67</v>
      </c>
      <c r="E1585" s="24">
        <v>21</v>
      </c>
      <c r="F1585" s="13">
        <v>0.69699999999999995</v>
      </c>
      <c r="G1585" s="24">
        <v>1548.3</v>
      </c>
      <c r="H1585" s="8" t="s">
        <v>85</v>
      </c>
      <c r="I1585" s="13">
        <v>-20.815000000000001</v>
      </c>
      <c r="J1585" s="38">
        <v>1.0829030357084319</v>
      </c>
      <c r="K1585" s="103">
        <f t="shared" si="223"/>
        <v>1.1713539714395813</v>
      </c>
      <c r="L1585" s="25">
        <v>4.8000000000000001E-2</v>
      </c>
      <c r="N1585">
        <v>13.3</v>
      </c>
      <c r="O1585" s="70">
        <v>818.19799999999998</v>
      </c>
      <c r="P1585" s="70">
        <v>504.44940000000003</v>
      </c>
      <c r="Q1585" s="70">
        <f t="shared" si="216"/>
        <v>0.61653707293344651</v>
      </c>
      <c r="R1585" s="23">
        <f t="shared" si="217"/>
        <v>8.1999430700148395</v>
      </c>
      <c r="S1585" s="25">
        <v>4.4690000000000003</v>
      </c>
      <c r="T1585" s="23">
        <f t="shared" si="218"/>
        <v>0.54500378378747849</v>
      </c>
      <c r="U1585" s="23">
        <f t="shared" si="219"/>
        <v>1.8348496464566657</v>
      </c>
      <c r="V1585" s="23">
        <f t="shared" si="220"/>
        <v>8.8072783029919957E-2</v>
      </c>
      <c r="W1585" s="1">
        <v>995</v>
      </c>
      <c r="X1585" s="1">
        <f t="shared" si="221"/>
        <v>8.8515359829065282E-5</v>
      </c>
      <c r="Y1585" s="7">
        <v>2000</v>
      </c>
      <c r="Z1585" s="1">
        <v>10.242000000000001</v>
      </c>
      <c r="AA1585" s="1">
        <f t="shared" si="222"/>
        <v>1.7284780282965293E-2</v>
      </c>
      <c r="AB1585" s="1">
        <f t="shared" si="224"/>
        <v>2.0246596029911966E-4</v>
      </c>
      <c r="AD1585" s="8" t="s">
        <v>174</v>
      </c>
      <c r="AE1585" s="1" t="s">
        <v>69</v>
      </c>
      <c r="AF1585" s="1" t="s">
        <v>70</v>
      </c>
      <c r="AG1585" s="1" t="s">
        <v>157</v>
      </c>
      <c r="AH1585" s="1" t="s">
        <v>114</v>
      </c>
      <c r="AI1585" s="1" t="s">
        <v>130</v>
      </c>
      <c r="AJ1585" s="1" t="s">
        <v>146</v>
      </c>
      <c r="AK1585" s="8" t="s">
        <v>174</v>
      </c>
    </row>
    <row r="1586" spans="1:37" ht="16">
      <c r="A1586" s="8" t="s">
        <v>173</v>
      </c>
      <c r="B1586" s="8" t="s">
        <v>174</v>
      </c>
      <c r="C1586" s="8" t="s">
        <v>66</v>
      </c>
      <c r="D1586" s="11" t="s">
        <v>67</v>
      </c>
      <c r="E1586" s="24">
        <v>30</v>
      </c>
      <c r="F1586" s="13">
        <v>0.59699999999999998</v>
      </c>
      <c r="G1586" s="24">
        <v>1727.6</v>
      </c>
      <c r="H1586" s="8" t="s">
        <v>86</v>
      </c>
      <c r="I1586" s="13">
        <v>-19.559999999999999</v>
      </c>
      <c r="J1586" s="38">
        <v>1.0842759198217156</v>
      </c>
      <c r="K1586" s="103">
        <f t="shared" si="223"/>
        <v>1.1728376624102177</v>
      </c>
      <c r="L1586" s="25">
        <v>4.1000000000000002E-2</v>
      </c>
      <c r="N1586">
        <v>13.3</v>
      </c>
      <c r="O1586" s="70">
        <v>818.19799999999998</v>
      </c>
      <c r="P1586" s="70">
        <v>504.44940000000003</v>
      </c>
      <c r="Q1586" s="70">
        <f t="shared" si="216"/>
        <v>0.61653707293344651</v>
      </c>
      <c r="R1586" s="23">
        <f t="shared" si="217"/>
        <v>8.1999430700148395</v>
      </c>
      <c r="S1586" s="25">
        <v>4.4690000000000003</v>
      </c>
      <c r="T1586" s="23">
        <f t="shared" si="218"/>
        <v>0.54500378378747849</v>
      </c>
      <c r="U1586" s="23">
        <f t="shared" si="219"/>
        <v>1.8348496464566657</v>
      </c>
      <c r="V1586" s="23">
        <f t="shared" si="220"/>
        <v>7.5228835504723299E-2</v>
      </c>
      <c r="W1586" s="1">
        <v>995</v>
      </c>
      <c r="X1586" s="1">
        <f t="shared" si="221"/>
        <v>7.5606869853993259E-5</v>
      </c>
      <c r="Y1586" s="7">
        <v>2000</v>
      </c>
      <c r="Z1586" s="1">
        <v>10.242000000000001</v>
      </c>
      <c r="AA1586" s="1">
        <f t="shared" si="222"/>
        <v>1.4764083158366189E-2</v>
      </c>
      <c r="AB1586" s="1">
        <f t="shared" si="224"/>
        <v>1.7315872779088265E-4</v>
      </c>
      <c r="AD1586" s="8" t="s">
        <v>174</v>
      </c>
      <c r="AE1586" s="1" t="s">
        <v>69</v>
      </c>
      <c r="AF1586" s="1" t="s">
        <v>70</v>
      </c>
      <c r="AG1586" s="1" t="s">
        <v>157</v>
      </c>
      <c r="AH1586" s="1" t="s">
        <v>114</v>
      </c>
      <c r="AI1586" s="1" t="s">
        <v>130</v>
      </c>
      <c r="AJ1586" s="1" t="s">
        <v>146</v>
      </c>
      <c r="AK1586" s="8" t="s">
        <v>174</v>
      </c>
    </row>
    <row r="1587" spans="1:37" ht="16">
      <c r="A1587" s="8" t="s">
        <v>173</v>
      </c>
      <c r="B1587" s="8" t="s">
        <v>174</v>
      </c>
      <c r="C1587" s="8" t="s">
        <v>66</v>
      </c>
      <c r="D1587" s="11" t="s">
        <v>67</v>
      </c>
      <c r="E1587" s="24">
        <v>40</v>
      </c>
      <c r="F1587" s="13">
        <v>9.9429999999999996</v>
      </c>
      <c r="G1587" s="24">
        <v>1910.3</v>
      </c>
      <c r="H1587" s="8" t="s">
        <v>87</v>
      </c>
      <c r="I1587" s="13">
        <v>-16.972000000000001</v>
      </c>
      <c r="J1587" s="38">
        <v>1.0871068943921469</v>
      </c>
      <c r="K1587" s="103">
        <f t="shared" si="223"/>
        <v>1.1758971171648269</v>
      </c>
      <c r="L1587" s="25">
        <v>0.67800000000000005</v>
      </c>
      <c r="N1587">
        <v>13.3</v>
      </c>
      <c r="O1587" s="70">
        <v>818.19799999999998</v>
      </c>
      <c r="P1587" s="70">
        <v>504.44940000000003</v>
      </c>
      <c r="Q1587" s="70">
        <f t="shared" si="216"/>
        <v>0.61653707293344651</v>
      </c>
      <c r="R1587" s="23">
        <f t="shared" si="217"/>
        <v>8.1999430700148395</v>
      </c>
      <c r="S1587" s="25">
        <v>4.4690000000000003</v>
      </c>
      <c r="T1587" s="23">
        <f t="shared" si="218"/>
        <v>0.54500378378747849</v>
      </c>
      <c r="U1587" s="23">
        <f t="shared" si="219"/>
        <v>1.8348496464566657</v>
      </c>
      <c r="V1587" s="23">
        <f t="shared" si="220"/>
        <v>1.2440280602976195</v>
      </c>
      <c r="W1587" s="1">
        <v>995</v>
      </c>
      <c r="X1587" s="1">
        <f t="shared" si="221"/>
        <v>1.2502794575855471E-3</v>
      </c>
      <c r="Y1587" s="7">
        <v>2000</v>
      </c>
      <c r="Z1587" s="1">
        <v>10.242000000000001</v>
      </c>
      <c r="AA1587" s="1">
        <f t="shared" si="222"/>
        <v>0.24414752149688479</v>
      </c>
      <c r="AB1587" s="1">
        <f t="shared" si="224"/>
        <v>2.8709236669112442E-3</v>
      </c>
      <c r="AD1587" s="8" t="s">
        <v>174</v>
      </c>
      <c r="AE1587" s="1" t="s">
        <v>69</v>
      </c>
      <c r="AF1587" s="1" t="s">
        <v>70</v>
      </c>
      <c r="AG1587" s="1" t="s">
        <v>157</v>
      </c>
      <c r="AH1587" s="1" t="s">
        <v>114</v>
      </c>
      <c r="AI1587" s="1" t="s">
        <v>130</v>
      </c>
      <c r="AJ1587" s="1" t="s">
        <v>146</v>
      </c>
      <c r="AK1587" s="8" t="s">
        <v>174</v>
      </c>
    </row>
    <row r="1588" spans="1:37" ht="16">
      <c r="A1588" s="8" t="s">
        <v>173</v>
      </c>
      <c r="B1588" s="8" t="s">
        <v>174</v>
      </c>
      <c r="C1588" s="8" t="s">
        <v>66</v>
      </c>
      <c r="D1588" s="11" t="s">
        <v>67</v>
      </c>
      <c r="E1588" s="24">
        <v>39</v>
      </c>
      <c r="F1588" s="13">
        <v>3.8220000000000001</v>
      </c>
      <c r="G1588" s="24">
        <v>1895.8</v>
      </c>
      <c r="H1588" s="8" t="s">
        <v>88</v>
      </c>
      <c r="I1588" s="13">
        <v>-19.646999999999998</v>
      </c>
      <c r="J1588" s="38">
        <v>1.0841807490049542</v>
      </c>
      <c r="K1588" s="103">
        <f t="shared" si="223"/>
        <v>1.1727348103696462</v>
      </c>
      <c r="L1588" s="25">
        <v>0.26100000000000001</v>
      </c>
      <c r="N1588">
        <v>13.3</v>
      </c>
      <c r="O1588" s="70">
        <v>818.19799999999998</v>
      </c>
      <c r="P1588" s="70">
        <v>504.44940000000003</v>
      </c>
      <c r="Q1588" s="70">
        <f t="shared" si="216"/>
        <v>0.61653707293344651</v>
      </c>
      <c r="R1588" s="23">
        <f t="shared" si="217"/>
        <v>8.1999430700148395</v>
      </c>
      <c r="S1588" s="25">
        <v>4.4690000000000003</v>
      </c>
      <c r="T1588" s="23">
        <f t="shared" si="218"/>
        <v>0.54500378378747849</v>
      </c>
      <c r="U1588" s="23">
        <f t="shared" si="219"/>
        <v>1.8348496464566657</v>
      </c>
      <c r="V1588" s="23">
        <f t="shared" si="220"/>
        <v>0.47889575772518977</v>
      </c>
      <c r="W1588" s="1">
        <v>995</v>
      </c>
      <c r="X1588" s="1">
        <f t="shared" si="221"/>
        <v>4.8130226907054251E-4</v>
      </c>
      <c r="Y1588" s="7">
        <v>2000</v>
      </c>
      <c r="Z1588" s="1">
        <v>10.242000000000001</v>
      </c>
      <c r="AA1588" s="1">
        <f t="shared" si="222"/>
        <v>9.3985992788623796E-2</v>
      </c>
      <c r="AB1588" s="1">
        <f t="shared" si="224"/>
        <v>1.1022064543036965E-3</v>
      </c>
      <c r="AD1588" s="8" t="s">
        <v>174</v>
      </c>
      <c r="AE1588" s="1" t="s">
        <v>69</v>
      </c>
      <c r="AF1588" s="1" t="s">
        <v>70</v>
      </c>
      <c r="AG1588" s="1" t="s">
        <v>157</v>
      </c>
      <c r="AH1588" s="1" t="s">
        <v>114</v>
      </c>
      <c r="AI1588" s="1" t="s">
        <v>130</v>
      </c>
      <c r="AJ1588" s="1" t="s">
        <v>146</v>
      </c>
      <c r="AK1588" s="8" t="s">
        <v>174</v>
      </c>
    </row>
    <row r="1589" spans="1:37" ht="16">
      <c r="A1589" s="8" t="s">
        <v>173</v>
      </c>
      <c r="B1589" s="8" t="s">
        <v>174</v>
      </c>
      <c r="C1589" s="8" t="s">
        <v>66</v>
      </c>
      <c r="D1589" s="11" t="s">
        <v>67</v>
      </c>
      <c r="E1589" s="24">
        <v>38</v>
      </c>
      <c r="F1589" s="13">
        <v>7.4020000000000001</v>
      </c>
      <c r="G1589" s="24">
        <v>1880</v>
      </c>
      <c r="H1589" s="8" t="s">
        <v>89</v>
      </c>
      <c r="I1589" s="13">
        <v>-17.376999999999999</v>
      </c>
      <c r="J1589" s="38">
        <v>1.0866638816325425</v>
      </c>
      <c r="K1589" s="103">
        <f t="shared" si="223"/>
        <v>1.17541835100588</v>
      </c>
      <c r="L1589" s="25">
        <v>0.505</v>
      </c>
      <c r="N1589">
        <v>13.3</v>
      </c>
      <c r="O1589" s="70">
        <v>818.19799999999998</v>
      </c>
      <c r="P1589" s="70">
        <v>504.44940000000003</v>
      </c>
      <c r="Q1589" s="70">
        <f t="shared" si="216"/>
        <v>0.61653707293344651</v>
      </c>
      <c r="R1589" s="23">
        <f t="shared" si="217"/>
        <v>8.1999430700148395</v>
      </c>
      <c r="S1589" s="25">
        <v>4.4690000000000003</v>
      </c>
      <c r="T1589" s="23">
        <f t="shared" si="218"/>
        <v>0.54500378378747849</v>
      </c>
      <c r="U1589" s="23">
        <f t="shared" si="219"/>
        <v>1.8348496464566657</v>
      </c>
      <c r="V1589" s="23">
        <f t="shared" si="220"/>
        <v>0.92659907146061615</v>
      </c>
      <c r="W1589" s="1">
        <v>995</v>
      </c>
      <c r="X1589" s="1">
        <f t="shared" si="221"/>
        <v>9.312553482016243E-4</v>
      </c>
      <c r="Y1589" s="7">
        <v>2000</v>
      </c>
      <c r="Z1589" s="1">
        <v>10.242000000000001</v>
      </c>
      <c r="AA1589" s="1">
        <f t="shared" si="222"/>
        <v>0.18185029256036403</v>
      </c>
      <c r="AB1589" s="1">
        <f t="shared" si="224"/>
        <v>2.1375017101123994E-3</v>
      </c>
      <c r="AD1589" s="8" t="s">
        <v>174</v>
      </c>
      <c r="AE1589" s="1" t="s">
        <v>69</v>
      </c>
      <c r="AF1589" s="1" t="s">
        <v>70</v>
      </c>
      <c r="AG1589" s="1" t="s">
        <v>157</v>
      </c>
      <c r="AH1589" s="1" t="s">
        <v>114</v>
      </c>
      <c r="AI1589" s="1" t="s">
        <v>130</v>
      </c>
      <c r="AJ1589" s="1" t="s">
        <v>146</v>
      </c>
      <c r="AK1589" s="8" t="s">
        <v>174</v>
      </c>
    </row>
    <row r="1590" spans="1:37" ht="16">
      <c r="A1590" s="8" t="s">
        <v>173</v>
      </c>
      <c r="B1590" s="8" t="s">
        <v>174</v>
      </c>
      <c r="C1590" s="8" t="s">
        <v>66</v>
      </c>
      <c r="D1590" s="11" t="s">
        <v>67</v>
      </c>
      <c r="E1590" s="24">
        <v>50</v>
      </c>
      <c r="F1590" s="13">
        <v>2.3980000000000001</v>
      </c>
      <c r="G1590" s="24">
        <v>2096.1</v>
      </c>
      <c r="H1590" s="8" t="s">
        <v>90</v>
      </c>
      <c r="I1590" s="13">
        <v>-21.530999999999999</v>
      </c>
      <c r="J1590" s="38">
        <v>1.0821197636350204</v>
      </c>
      <c r="K1590" s="103">
        <f t="shared" si="223"/>
        <v>1.1705074791823606</v>
      </c>
      <c r="L1590" s="25">
        <v>0.16400000000000001</v>
      </c>
      <c r="N1590">
        <v>13.3</v>
      </c>
      <c r="O1590" s="70">
        <v>818.19799999999998</v>
      </c>
      <c r="P1590" s="70">
        <v>504.44940000000003</v>
      </c>
      <c r="Q1590" s="70">
        <f t="shared" si="216"/>
        <v>0.61653707293344651</v>
      </c>
      <c r="R1590" s="23">
        <f t="shared" si="217"/>
        <v>8.1999430700148395</v>
      </c>
      <c r="S1590" s="25">
        <v>4.4690000000000003</v>
      </c>
      <c r="T1590" s="23">
        <f t="shared" si="218"/>
        <v>0.54500378378747849</v>
      </c>
      <c r="U1590" s="23">
        <f t="shared" si="219"/>
        <v>1.8348496464566657</v>
      </c>
      <c r="V1590" s="23">
        <f t="shared" si="220"/>
        <v>0.30091534201889319</v>
      </c>
      <c r="W1590" s="1">
        <v>995</v>
      </c>
      <c r="X1590" s="1">
        <f t="shared" si="221"/>
        <v>3.0242747941597304E-4</v>
      </c>
      <c r="Y1590" s="7">
        <v>2000</v>
      </c>
      <c r="Z1590" s="1">
        <v>10.242000000000001</v>
      </c>
      <c r="AA1590" s="1">
        <f t="shared" si="222"/>
        <v>5.9056332633464756E-2</v>
      </c>
      <c r="AB1590" s="1">
        <f t="shared" si="224"/>
        <v>6.912587904055181E-4</v>
      </c>
      <c r="AD1590" s="8" t="s">
        <v>174</v>
      </c>
      <c r="AE1590" s="1" t="s">
        <v>69</v>
      </c>
      <c r="AF1590" s="1" t="s">
        <v>70</v>
      </c>
      <c r="AG1590" s="1" t="s">
        <v>157</v>
      </c>
      <c r="AH1590" s="1" t="s">
        <v>114</v>
      </c>
      <c r="AI1590" s="1" t="s">
        <v>130</v>
      </c>
      <c r="AJ1590" s="1" t="s">
        <v>146</v>
      </c>
      <c r="AK1590" s="8" t="s">
        <v>174</v>
      </c>
    </row>
    <row r="1591" spans="1:37" ht="16">
      <c r="A1591" s="8" t="s">
        <v>173</v>
      </c>
      <c r="B1591" s="8" t="s">
        <v>174</v>
      </c>
      <c r="C1591" s="8" t="s">
        <v>66</v>
      </c>
      <c r="D1591" s="11" t="s">
        <v>67</v>
      </c>
      <c r="E1591" s="24">
        <v>48</v>
      </c>
      <c r="F1591" s="13">
        <v>1.3680000000000001</v>
      </c>
      <c r="G1591" s="24">
        <v>2057.4</v>
      </c>
      <c r="H1591" s="8" t="s">
        <v>91</v>
      </c>
      <c r="I1591" s="13">
        <v>-10.821</v>
      </c>
      <c r="J1591" s="38">
        <v>1.0938347312662502</v>
      </c>
      <c r="K1591" s="103">
        <f t="shared" si="223"/>
        <v>1.1831678818909648</v>
      </c>
      <c r="L1591" s="25">
        <v>9.2999999999999999E-2</v>
      </c>
      <c r="N1591">
        <v>13.3</v>
      </c>
      <c r="O1591" s="70">
        <v>818.19799999999998</v>
      </c>
      <c r="P1591" s="70">
        <v>504.44940000000003</v>
      </c>
      <c r="Q1591" s="70">
        <f t="shared" si="216"/>
        <v>0.61653707293344651</v>
      </c>
      <c r="R1591" s="23">
        <f t="shared" si="217"/>
        <v>8.1999430700148395</v>
      </c>
      <c r="S1591" s="25">
        <v>4.4690000000000003</v>
      </c>
      <c r="T1591" s="23">
        <f t="shared" si="218"/>
        <v>0.54500378378747849</v>
      </c>
      <c r="U1591" s="23">
        <f t="shared" si="219"/>
        <v>1.8348496464566657</v>
      </c>
      <c r="V1591" s="23">
        <f t="shared" si="220"/>
        <v>0.17064101712046992</v>
      </c>
      <c r="W1591" s="1">
        <v>995</v>
      </c>
      <c r="X1591" s="1">
        <f t="shared" si="221"/>
        <v>1.7149850966881398E-4</v>
      </c>
      <c r="Y1591" s="7">
        <v>2000</v>
      </c>
      <c r="Z1591" s="1">
        <v>10.242000000000001</v>
      </c>
      <c r="AA1591" s="1">
        <f t="shared" si="222"/>
        <v>3.3489261798245254E-2</v>
      </c>
      <c r="AB1591" s="1">
        <f t="shared" si="224"/>
        <v>3.9623418947921842E-4</v>
      </c>
      <c r="AD1591" s="8" t="s">
        <v>174</v>
      </c>
      <c r="AE1591" s="1" t="s">
        <v>69</v>
      </c>
      <c r="AF1591" s="1" t="s">
        <v>70</v>
      </c>
      <c r="AG1591" s="1" t="s">
        <v>157</v>
      </c>
      <c r="AH1591" s="1" t="s">
        <v>114</v>
      </c>
      <c r="AI1591" s="1" t="s">
        <v>130</v>
      </c>
      <c r="AJ1591" s="1" t="s">
        <v>146</v>
      </c>
      <c r="AK1591" s="8" t="s">
        <v>174</v>
      </c>
    </row>
    <row r="1592" spans="1:37" ht="16">
      <c r="A1592" s="8" t="s">
        <v>173</v>
      </c>
      <c r="B1592" s="8" t="s">
        <v>174</v>
      </c>
      <c r="C1592" s="8" t="s">
        <v>66</v>
      </c>
      <c r="D1592" s="11" t="s">
        <v>67</v>
      </c>
      <c r="E1592" s="24">
        <v>60</v>
      </c>
      <c r="F1592" s="13">
        <v>2.93</v>
      </c>
      <c r="G1592" s="24">
        <v>2271.1999999999998</v>
      </c>
      <c r="H1592" s="8" t="s">
        <v>92</v>
      </c>
      <c r="I1592" s="13">
        <v>-20.068999999999999</v>
      </c>
      <c r="J1592" s="38">
        <v>1.0837191132492086</v>
      </c>
      <c r="K1592" s="103">
        <f t="shared" si="223"/>
        <v>1.1722359158248157</v>
      </c>
      <c r="L1592" s="25">
        <v>0.2</v>
      </c>
      <c r="N1592">
        <v>13.3</v>
      </c>
      <c r="O1592" s="70">
        <v>818.19799999999998</v>
      </c>
      <c r="P1592" s="70">
        <v>504.44940000000003</v>
      </c>
      <c r="Q1592" s="70">
        <f t="shared" si="216"/>
        <v>0.61653707293344651</v>
      </c>
      <c r="R1592" s="23">
        <f t="shared" si="217"/>
        <v>8.1999430700148395</v>
      </c>
      <c r="S1592" s="25">
        <v>4.4690000000000003</v>
      </c>
      <c r="T1592" s="23">
        <f t="shared" si="218"/>
        <v>0.54500378378747849</v>
      </c>
      <c r="U1592" s="23">
        <f t="shared" si="219"/>
        <v>1.8348496464566657</v>
      </c>
      <c r="V1592" s="23">
        <f t="shared" si="220"/>
        <v>0.36696992929133315</v>
      </c>
      <c r="W1592" s="1">
        <v>995</v>
      </c>
      <c r="X1592" s="1">
        <f t="shared" si="221"/>
        <v>3.68813999287772E-4</v>
      </c>
      <c r="Y1592" s="7">
        <v>2000</v>
      </c>
      <c r="Z1592" s="1">
        <v>10.242000000000001</v>
      </c>
      <c r="AA1592" s="1">
        <f t="shared" si="222"/>
        <v>7.2019917845688716E-2</v>
      </c>
      <c r="AB1592" s="1">
        <f t="shared" si="224"/>
        <v>8.4424334353468903E-4</v>
      </c>
      <c r="AD1592" s="8" t="s">
        <v>174</v>
      </c>
      <c r="AE1592" s="1" t="s">
        <v>69</v>
      </c>
      <c r="AF1592" s="1" t="s">
        <v>70</v>
      </c>
      <c r="AG1592" s="1" t="s">
        <v>157</v>
      </c>
      <c r="AH1592" s="1" t="s">
        <v>114</v>
      </c>
      <c r="AI1592" s="1" t="s">
        <v>130</v>
      </c>
      <c r="AJ1592" s="1" t="s">
        <v>146</v>
      </c>
      <c r="AK1592" s="8" t="s">
        <v>174</v>
      </c>
    </row>
    <row r="1593" spans="1:37" ht="16">
      <c r="A1593" s="8" t="s">
        <v>173</v>
      </c>
      <c r="B1593" s="8" t="s">
        <v>174</v>
      </c>
      <c r="C1593" s="8" t="s">
        <v>66</v>
      </c>
      <c r="D1593" s="11" t="s">
        <v>67</v>
      </c>
      <c r="E1593" s="24">
        <v>59</v>
      </c>
      <c r="F1593" s="13">
        <v>0.91800000000000004</v>
      </c>
      <c r="G1593" s="24">
        <v>2259.3000000000002</v>
      </c>
      <c r="H1593" s="8" t="s">
        <v>93</v>
      </c>
      <c r="I1593" s="13">
        <v>-17.454999999999998</v>
      </c>
      <c r="J1593" s="38">
        <v>1.0865785602008846</v>
      </c>
      <c r="K1593" s="103">
        <f t="shared" si="223"/>
        <v>1.1753261436573419</v>
      </c>
      <c r="L1593" s="25">
        <v>6.3E-2</v>
      </c>
      <c r="N1593">
        <v>13.3</v>
      </c>
      <c r="O1593" s="70">
        <v>818.19799999999998</v>
      </c>
      <c r="P1593" s="70">
        <v>504.44940000000003</v>
      </c>
      <c r="Q1593" s="70">
        <f t="shared" si="216"/>
        <v>0.61653707293344651</v>
      </c>
      <c r="R1593" s="23">
        <f t="shared" si="217"/>
        <v>8.1999430700148395</v>
      </c>
      <c r="S1593" s="25">
        <v>4.4690000000000003</v>
      </c>
      <c r="T1593" s="23">
        <f t="shared" si="218"/>
        <v>0.54500378378747849</v>
      </c>
      <c r="U1593" s="23">
        <f t="shared" si="219"/>
        <v>1.8348496464566657</v>
      </c>
      <c r="V1593" s="23">
        <f t="shared" si="220"/>
        <v>0.11559552772676994</v>
      </c>
      <c r="W1593" s="1">
        <v>995</v>
      </c>
      <c r="X1593" s="1">
        <f t="shared" si="221"/>
        <v>1.1617640977564818E-4</v>
      </c>
      <c r="Y1593" s="7">
        <v>2000</v>
      </c>
      <c r="Z1593" s="1">
        <v>10.242000000000001</v>
      </c>
      <c r="AA1593" s="1">
        <f t="shared" si="222"/>
        <v>2.2686274121391948E-2</v>
      </c>
      <c r="AB1593" s="1">
        <f t="shared" si="224"/>
        <v>2.6663771077048952E-4</v>
      </c>
      <c r="AD1593" s="8" t="s">
        <v>174</v>
      </c>
      <c r="AE1593" s="1" t="s">
        <v>69</v>
      </c>
      <c r="AF1593" s="1" t="s">
        <v>70</v>
      </c>
      <c r="AG1593" s="1" t="s">
        <v>157</v>
      </c>
      <c r="AH1593" s="1" t="s">
        <v>114</v>
      </c>
      <c r="AI1593" s="1" t="s">
        <v>130</v>
      </c>
      <c r="AJ1593" s="1" t="s">
        <v>146</v>
      </c>
      <c r="AK1593" s="8" t="s">
        <v>174</v>
      </c>
    </row>
    <row r="1594" spans="1:37" ht="16">
      <c r="A1594" s="8" t="s">
        <v>173</v>
      </c>
      <c r="B1594" s="8" t="s">
        <v>174</v>
      </c>
      <c r="C1594" s="8" t="s">
        <v>66</v>
      </c>
      <c r="D1594" s="11" t="s">
        <v>67</v>
      </c>
      <c r="E1594" s="24">
        <v>57</v>
      </c>
      <c r="F1594" s="13">
        <v>7.7169999999999996</v>
      </c>
      <c r="G1594" s="24">
        <v>2234.1999999999998</v>
      </c>
      <c r="H1594" s="8" t="s">
        <v>94</v>
      </c>
      <c r="I1594" s="13">
        <v>-11.682</v>
      </c>
      <c r="J1594" s="38">
        <v>1.0928930423225724</v>
      </c>
      <c r="K1594" s="103">
        <f t="shared" si="223"/>
        <v>1.1821502047132608</v>
      </c>
      <c r="L1594" s="25">
        <v>0.52600000000000002</v>
      </c>
      <c r="N1594">
        <v>13.3</v>
      </c>
      <c r="O1594" s="70">
        <v>818.19799999999998</v>
      </c>
      <c r="P1594" s="70">
        <v>504.44940000000003</v>
      </c>
      <c r="Q1594" s="70">
        <f t="shared" si="216"/>
        <v>0.61653707293344651</v>
      </c>
      <c r="R1594" s="23">
        <f t="shared" si="217"/>
        <v>8.1999430700148395</v>
      </c>
      <c r="S1594" s="25">
        <v>4.4690000000000003</v>
      </c>
      <c r="T1594" s="23">
        <f t="shared" si="218"/>
        <v>0.54500378378747849</v>
      </c>
      <c r="U1594" s="23">
        <f t="shared" si="219"/>
        <v>1.8348496464566657</v>
      </c>
      <c r="V1594" s="23">
        <f t="shared" si="220"/>
        <v>0.96513091403620621</v>
      </c>
      <c r="W1594" s="1">
        <v>995</v>
      </c>
      <c r="X1594" s="1">
        <f t="shared" si="221"/>
        <v>9.6998081812684042E-4</v>
      </c>
      <c r="Y1594" s="7">
        <v>2000</v>
      </c>
      <c r="Z1594" s="1">
        <v>10.242000000000001</v>
      </c>
      <c r="AA1594" s="1">
        <f t="shared" si="222"/>
        <v>0.18941238393416138</v>
      </c>
      <c r="AB1594" s="1">
        <f t="shared" si="224"/>
        <v>2.2391388844299562E-3</v>
      </c>
      <c r="AD1594" s="8" t="s">
        <v>174</v>
      </c>
      <c r="AE1594" s="1" t="s">
        <v>69</v>
      </c>
      <c r="AF1594" s="1" t="s">
        <v>70</v>
      </c>
      <c r="AG1594" s="1" t="s">
        <v>157</v>
      </c>
      <c r="AH1594" s="1" t="s">
        <v>114</v>
      </c>
      <c r="AI1594" s="1" t="s">
        <v>130</v>
      </c>
      <c r="AJ1594" s="1" t="s">
        <v>146</v>
      </c>
      <c r="AK1594" s="8" t="s">
        <v>174</v>
      </c>
    </row>
    <row r="1595" spans="1:37" ht="16">
      <c r="A1595" s="8" t="s">
        <v>173</v>
      </c>
      <c r="B1595" s="8" t="s">
        <v>174</v>
      </c>
      <c r="C1595" s="8" t="s">
        <v>66</v>
      </c>
      <c r="D1595" s="11" t="s">
        <v>67</v>
      </c>
      <c r="E1595" s="24">
        <v>58</v>
      </c>
      <c r="F1595" s="13">
        <v>12.59</v>
      </c>
      <c r="G1595" s="24">
        <v>2243.4</v>
      </c>
      <c r="H1595" s="8" t="s">
        <v>95</v>
      </c>
      <c r="I1595" s="13">
        <v>-18.760000000000002</v>
      </c>
      <c r="J1595" s="38">
        <v>1.0851510451844875</v>
      </c>
      <c r="K1595" s="103">
        <f t="shared" si="223"/>
        <v>1.1737834182654707</v>
      </c>
      <c r="L1595" s="25">
        <v>0.85899999999999999</v>
      </c>
      <c r="N1595">
        <v>13.3</v>
      </c>
      <c r="O1595" s="70">
        <v>818.19799999999998</v>
      </c>
      <c r="P1595" s="70">
        <v>504.44940000000003</v>
      </c>
      <c r="Q1595" s="70">
        <f t="shared" si="216"/>
        <v>0.61653707293344651</v>
      </c>
      <c r="R1595" s="23">
        <f t="shared" si="217"/>
        <v>8.1999430700148395</v>
      </c>
      <c r="S1595" s="25">
        <v>4.4690000000000003</v>
      </c>
      <c r="T1595" s="23">
        <f t="shared" si="218"/>
        <v>0.54500378378747849</v>
      </c>
      <c r="U1595" s="23">
        <f t="shared" si="219"/>
        <v>1.8348496464566657</v>
      </c>
      <c r="V1595" s="23">
        <f t="shared" si="220"/>
        <v>1.5761358463062758</v>
      </c>
      <c r="W1595" s="1">
        <v>995</v>
      </c>
      <c r="X1595" s="1">
        <f t="shared" si="221"/>
        <v>1.5840561269409806E-3</v>
      </c>
      <c r="Y1595" s="7">
        <v>2000</v>
      </c>
      <c r="Z1595" s="1">
        <v>10.242000000000001</v>
      </c>
      <c r="AA1595" s="1">
        <f t="shared" si="222"/>
        <v>0.30932554714723309</v>
      </c>
      <c r="AB1595" s="1">
        <f t="shared" si="224"/>
        <v>3.6308119808731625E-3</v>
      </c>
      <c r="AD1595" s="8" t="s">
        <v>174</v>
      </c>
      <c r="AE1595" s="1" t="s">
        <v>69</v>
      </c>
      <c r="AF1595" s="1" t="s">
        <v>70</v>
      </c>
      <c r="AG1595" s="1" t="s">
        <v>157</v>
      </c>
      <c r="AH1595" s="1" t="s">
        <v>114</v>
      </c>
      <c r="AI1595" s="1" t="s">
        <v>130</v>
      </c>
      <c r="AJ1595" s="1" t="s">
        <v>146</v>
      </c>
      <c r="AK1595" s="8" t="s">
        <v>174</v>
      </c>
    </row>
    <row r="1596" spans="1:37" ht="16">
      <c r="A1596" s="8" t="s">
        <v>173</v>
      </c>
      <c r="B1596" s="8" t="s">
        <v>174</v>
      </c>
      <c r="C1596" s="8" t="s">
        <v>66</v>
      </c>
      <c r="D1596" s="11" t="s">
        <v>67</v>
      </c>
      <c r="E1596" s="24">
        <v>56</v>
      </c>
      <c r="F1596" s="13">
        <v>1.5089999999999999</v>
      </c>
      <c r="G1596" s="24">
        <v>2225.1999999999998</v>
      </c>
      <c r="H1596" s="8" t="s">
        <v>96</v>
      </c>
      <c r="I1596" s="13">
        <v>-16.87</v>
      </c>
      <c r="J1596" s="38">
        <v>1.0872184673504781</v>
      </c>
      <c r="K1596" s="103">
        <f t="shared" si="223"/>
        <v>1.1760176945772889</v>
      </c>
      <c r="L1596" s="25">
        <v>0.10299999999999999</v>
      </c>
      <c r="N1596">
        <v>13.3</v>
      </c>
      <c r="O1596" s="70">
        <v>818.19799999999998</v>
      </c>
      <c r="P1596" s="70">
        <v>504.44940000000003</v>
      </c>
      <c r="Q1596" s="70">
        <f t="shared" si="216"/>
        <v>0.61653707293344651</v>
      </c>
      <c r="R1596" s="23">
        <f t="shared" si="217"/>
        <v>8.1999430700148395</v>
      </c>
      <c r="S1596" s="25">
        <v>4.4690000000000003</v>
      </c>
      <c r="T1596" s="23">
        <f t="shared" si="218"/>
        <v>0.54500378378747849</v>
      </c>
      <c r="U1596" s="23">
        <f t="shared" si="219"/>
        <v>1.8348496464566657</v>
      </c>
      <c r="V1596" s="23">
        <f t="shared" si="220"/>
        <v>0.18898951358503654</v>
      </c>
      <c r="W1596" s="1">
        <v>995</v>
      </c>
      <c r="X1596" s="1">
        <f t="shared" si="221"/>
        <v>1.8993920963320256E-4</v>
      </c>
      <c r="Y1596" s="7">
        <v>2000</v>
      </c>
      <c r="Z1596" s="1">
        <v>10.242000000000001</v>
      </c>
      <c r="AA1596" s="1">
        <f t="shared" si="222"/>
        <v>3.709025769052969E-2</v>
      </c>
      <c r="AB1596" s="1">
        <f t="shared" si="224"/>
        <v>4.3618799340494288E-4</v>
      </c>
      <c r="AD1596" s="8" t="s">
        <v>174</v>
      </c>
      <c r="AE1596" s="1" t="s">
        <v>69</v>
      </c>
      <c r="AF1596" s="1" t="s">
        <v>70</v>
      </c>
      <c r="AG1596" s="1" t="s">
        <v>157</v>
      </c>
      <c r="AH1596" s="1" t="s">
        <v>114</v>
      </c>
      <c r="AI1596" s="1" t="s">
        <v>130</v>
      </c>
      <c r="AJ1596" s="1" t="s">
        <v>146</v>
      </c>
      <c r="AK1596" s="8" t="s">
        <v>174</v>
      </c>
    </row>
    <row r="1597" spans="1:37" ht="16">
      <c r="A1597" s="8" t="s">
        <v>173</v>
      </c>
      <c r="B1597" s="8" t="s">
        <v>174</v>
      </c>
      <c r="C1597" s="8" t="s">
        <v>66</v>
      </c>
      <c r="D1597" s="11" t="s">
        <v>67</v>
      </c>
      <c r="E1597" s="24">
        <v>72</v>
      </c>
      <c r="F1597" s="13">
        <v>65.510000000000005</v>
      </c>
      <c r="G1597" s="24">
        <v>2450.3000000000002</v>
      </c>
      <c r="H1597" s="8" t="s">
        <v>98</v>
      </c>
      <c r="I1597" s="13">
        <v>-28.913</v>
      </c>
      <c r="J1597" s="38">
        <v>1.0740434615054524</v>
      </c>
      <c r="K1597" s="103">
        <f t="shared" si="223"/>
        <v>1.1617792511937781</v>
      </c>
      <c r="L1597" s="25">
        <v>4.4690000000000003</v>
      </c>
      <c r="N1597">
        <v>13.3</v>
      </c>
      <c r="O1597" s="70">
        <v>818.19799999999998</v>
      </c>
      <c r="P1597" s="70">
        <v>504.44940000000003</v>
      </c>
      <c r="Q1597" s="70">
        <f t="shared" si="216"/>
        <v>0.61653707293344651</v>
      </c>
      <c r="R1597" s="23">
        <f t="shared" si="217"/>
        <v>8.1999430700148395</v>
      </c>
      <c r="S1597" s="25">
        <v>4.4690000000000003</v>
      </c>
      <c r="T1597" s="23">
        <f t="shared" si="218"/>
        <v>0.54500378378747849</v>
      </c>
      <c r="U1597" s="23">
        <f t="shared" si="219"/>
        <v>1.8348496464566657</v>
      </c>
      <c r="V1597" s="23">
        <f t="shared" si="220"/>
        <v>8.1999430700148395</v>
      </c>
      <c r="W1597" s="1">
        <v>995</v>
      </c>
      <c r="X1597" s="1">
        <f t="shared" si="221"/>
        <v>8.2411488140852664E-3</v>
      </c>
      <c r="Y1597" s="7">
        <v>2000</v>
      </c>
      <c r="Z1597" s="1">
        <v>10.242000000000001</v>
      </c>
      <c r="AA1597" s="1">
        <f t="shared" si="222"/>
        <v>1.6092850642619148</v>
      </c>
      <c r="AB1597" s="1">
        <f t="shared" si="224"/>
        <v>1.8696339969155384E-2</v>
      </c>
      <c r="AD1597" s="8" t="s">
        <v>174</v>
      </c>
      <c r="AE1597" s="1" t="s">
        <v>69</v>
      </c>
      <c r="AF1597" s="1" t="s">
        <v>70</v>
      </c>
      <c r="AG1597" s="1" t="s">
        <v>157</v>
      </c>
      <c r="AH1597" s="1" t="s">
        <v>114</v>
      </c>
      <c r="AI1597" s="1" t="s">
        <v>130</v>
      </c>
      <c r="AJ1597" s="1" t="s">
        <v>146</v>
      </c>
      <c r="AK1597" s="8" t="s">
        <v>174</v>
      </c>
    </row>
    <row r="1598" spans="1:37" ht="16">
      <c r="A1598" s="8" t="s">
        <v>173</v>
      </c>
      <c r="B1598" s="8" t="s">
        <v>174</v>
      </c>
      <c r="C1598" s="8" t="s">
        <v>66</v>
      </c>
      <c r="D1598" s="11" t="s">
        <v>67</v>
      </c>
      <c r="E1598" s="24">
        <v>69</v>
      </c>
      <c r="F1598" s="13">
        <v>0.42799999999999999</v>
      </c>
      <c r="G1598" s="24">
        <v>2407.9</v>
      </c>
      <c r="H1598" s="8" t="s">
        <v>99</v>
      </c>
      <c r="I1598" s="13">
        <v>-12.497</v>
      </c>
      <c r="J1598" s="38">
        <v>1.0920016477660448</v>
      </c>
      <c r="K1598" s="103">
        <f t="shared" si="223"/>
        <v>1.1811868788977749</v>
      </c>
      <c r="L1598" s="25">
        <v>2.9000000000000001E-2</v>
      </c>
      <c r="N1598">
        <v>13.3</v>
      </c>
      <c r="O1598" s="70">
        <v>818.19799999999998</v>
      </c>
      <c r="P1598" s="70">
        <v>504.44940000000003</v>
      </c>
      <c r="Q1598" s="70">
        <f t="shared" si="216"/>
        <v>0.61653707293344651</v>
      </c>
      <c r="R1598" s="23">
        <f t="shared" si="217"/>
        <v>8.1999430700148395</v>
      </c>
      <c r="S1598" s="25">
        <v>4.4690000000000003</v>
      </c>
      <c r="T1598" s="23">
        <f t="shared" si="218"/>
        <v>0.54500378378747849</v>
      </c>
      <c r="U1598" s="23">
        <f t="shared" si="219"/>
        <v>1.8348496464566657</v>
      </c>
      <c r="V1598" s="23">
        <f t="shared" si="220"/>
        <v>5.3210639747243306E-2</v>
      </c>
      <c r="W1598" s="1">
        <v>995</v>
      </c>
      <c r="X1598" s="1">
        <f t="shared" si="221"/>
        <v>5.3478029896726938E-5</v>
      </c>
      <c r="Y1598" s="7">
        <v>2000</v>
      </c>
      <c r="Z1598" s="1">
        <v>10.242000000000001</v>
      </c>
      <c r="AA1598" s="1">
        <f t="shared" si="222"/>
        <v>1.0442888087624865E-2</v>
      </c>
      <c r="AB1598" s="1">
        <f t="shared" si="224"/>
        <v>1.2335002386900369E-4</v>
      </c>
      <c r="AD1598" s="8" t="s">
        <v>174</v>
      </c>
      <c r="AE1598" s="1" t="s">
        <v>69</v>
      </c>
      <c r="AF1598" s="1" t="s">
        <v>70</v>
      </c>
      <c r="AG1598" s="1" t="s">
        <v>157</v>
      </c>
      <c r="AH1598" s="1" t="s">
        <v>114</v>
      </c>
      <c r="AI1598" s="1" t="s">
        <v>130</v>
      </c>
      <c r="AJ1598" s="1" t="s">
        <v>146</v>
      </c>
      <c r="AK1598" s="8" t="s">
        <v>174</v>
      </c>
    </row>
    <row r="1599" spans="1:37" ht="16">
      <c r="A1599" s="8" t="s">
        <v>173</v>
      </c>
      <c r="B1599" s="8" t="s">
        <v>174</v>
      </c>
      <c r="C1599" s="8" t="s">
        <v>66</v>
      </c>
      <c r="D1599" s="11" t="s">
        <v>67</v>
      </c>
      <c r="E1599" s="24">
        <v>81</v>
      </c>
      <c r="F1599" s="13">
        <v>0.63700000000000001</v>
      </c>
      <c r="G1599" s="24">
        <v>2617.1</v>
      </c>
      <c r="H1599" s="8" t="s">
        <v>100</v>
      </c>
      <c r="I1599" s="13">
        <v>-28.832999999999998</v>
      </c>
      <c r="J1599" s="38">
        <v>1.0741309928453062</v>
      </c>
      <c r="K1599" s="103">
        <f t="shared" si="223"/>
        <v>1.1618738487605784</v>
      </c>
      <c r="L1599" s="25">
        <v>4.2999999999999997E-2</v>
      </c>
      <c r="N1599">
        <v>13.3</v>
      </c>
      <c r="O1599" s="70">
        <v>818.19799999999998</v>
      </c>
      <c r="P1599" s="70">
        <v>504.44940000000003</v>
      </c>
      <c r="Q1599" s="70">
        <f t="shared" si="216"/>
        <v>0.61653707293344651</v>
      </c>
      <c r="R1599" s="23">
        <f t="shared" si="217"/>
        <v>8.1999430700148395</v>
      </c>
      <c r="S1599" s="25">
        <v>4.4690000000000003</v>
      </c>
      <c r="T1599" s="23">
        <f t="shared" si="218"/>
        <v>0.54500378378747849</v>
      </c>
      <c r="U1599" s="23">
        <f t="shared" si="219"/>
        <v>1.8348496464566657</v>
      </c>
      <c r="V1599" s="23">
        <f t="shared" si="220"/>
        <v>7.8898534797636616E-2</v>
      </c>
      <c r="W1599" s="1">
        <v>995</v>
      </c>
      <c r="X1599" s="1">
        <f t="shared" si="221"/>
        <v>7.9295009846870964E-5</v>
      </c>
      <c r="Y1599" s="7">
        <v>2000</v>
      </c>
      <c r="Z1599" s="1">
        <v>10.242000000000001</v>
      </c>
      <c r="AA1599" s="1">
        <f t="shared" si="222"/>
        <v>1.5484282336823073E-2</v>
      </c>
      <c r="AB1599" s="1">
        <f t="shared" si="224"/>
        <v>1.7990782713980067E-4</v>
      </c>
      <c r="AD1599" s="8" t="s">
        <v>174</v>
      </c>
      <c r="AE1599" s="1" t="s">
        <v>69</v>
      </c>
      <c r="AF1599" s="1" t="s">
        <v>70</v>
      </c>
      <c r="AG1599" s="1" t="s">
        <v>157</v>
      </c>
      <c r="AH1599" s="1" t="s">
        <v>114</v>
      </c>
      <c r="AI1599" s="1" t="s">
        <v>130</v>
      </c>
      <c r="AJ1599" s="1" t="s">
        <v>146</v>
      </c>
      <c r="AK1599" s="8" t="s">
        <v>174</v>
      </c>
    </row>
    <row r="1600" spans="1:37" ht="16">
      <c r="A1600" s="8" t="s">
        <v>173</v>
      </c>
      <c r="B1600" s="8" t="s">
        <v>174</v>
      </c>
      <c r="C1600" s="8" t="s">
        <v>66</v>
      </c>
      <c r="D1600" s="11" t="s">
        <v>67</v>
      </c>
      <c r="E1600" s="24">
        <v>78</v>
      </c>
      <c r="F1600" s="13">
        <v>0.79700000000000004</v>
      </c>
      <c r="G1600" s="24">
        <v>2581.6</v>
      </c>
      <c r="H1600" s="8" t="s">
        <v>101</v>
      </c>
      <c r="I1600" s="13">
        <v>-18.539000000000001</v>
      </c>
      <c r="J1600" s="38">
        <v>1.0853927958362706</v>
      </c>
      <c r="K1600" s="103">
        <f t="shared" si="223"/>
        <v>1.1740446801295445</v>
      </c>
      <c r="L1600" s="25">
        <v>5.3999999999999999E-2</v>
      </c>
      <c r="N1600">
        <v>13.3</v>
      </c>
      <c r="O1600" s="70">
        <v>818.19799999999998</v>
      </c>
      <c r="P1600" s="70">
        <v>504.44940000000003</v>
      </c>
      <c r="Q1600" s="70">
        <f t="shared" si="216"/>
        <v>0.61653707293344651</v>
      </c>
      <c r="R1600" s="23">
        <f t="shared" si="217"/>
        <v>8.1999430700148395</v>
      </c>
      <c r="S1600" s="25">
        <v>4.4690000000000003</v>
      </c>
      <c r="T1600" s="23">
        <f t="shared" si="218"/>
        <v>0.54500378378747849</v>
      </c>
      <c r="U1600" s="23">
        <f t="shared" si="219"/>
        <v>1.8348496464566657</v>
      </c>
      <c r="V1600" s="23">
        <f t="shared" si="220"/>
        <v>9.908188090865995E-2</v>
      </c>
      <c r="W1600" s="1">
        <v>995</v>
      </c>
      <c r="X1600" s="1">
        <f t="shared" si="221"/>
        <v>9.9579779807698439E-5</v>
      </c>
      <c r="Y1600" s="7">
        <v>2000</v>
      </c>
      <c r="Z1600" s="1">
        <v>10.242000000000001</v>
      </c>
      <c r="AA1600" s="1">
        <f t="shared" si="222"/>
        <v>1.9445377818335958E-2</v>
      </c>
      <c r="AB1600" s="1">
        <f t="shared" si="224"/>
        <v>2.2829742380726378E-4</v>
      </c>
      <c r="AD1600" s="8" t="s">
        <v>174</v>
      </c>
      <c r="AE1600" s="1" t="s">
        <v>69</v>
      </c>
      <c r="AF1600" s="1" t="s">
        <v>70</v>
      </c>
      <c r="AG1600" s="1" t="s">
        <v>157</v>
      </c>
      <c r="AH1600" s="1" t="s">
        <v>114</v>
      </c>
      <c r="AI1600" s="1" t="s">
        <v>130</v>
      </c>
      <c r="AJ1600" s="1" t="s">
        <v>146</v>
      </c>
      <c r="AK1600" s="8" t="s">
        <v>174</v>
      </c>
    </row>
    <row r="1601" spans="1:37" ht="16">
      <c r="A1601" s="8" t="s">
        <v>173</v>
      </c>
      <c r="B1601" s="8" t="s">
        <v>174</v>
      </c>
      <c r="C1601" s="8" t="s">
        <v>66</v>
      </c>
      <c r="D1601" s="11" t="s">
        <v>67</v>
      </c>
      <c r="E1601" s="24">
        <v>79</v>
      </c>
      <c r="F1601" s="13">
        <v>0.35499999999999998</v>
      </c>
      <c r="G1601" s="24">
        <v>2588.5</v>
      </c>
      <c r="H1601" s="8" t="s">
        <v>102</v>
      </c>
      <c r="I1601" s="13">
        <v>-19.638000000000002</v>
      </c>
      <c r="J1601" s="38">
        <v>1.0841905942703531</v>
      </c>
      <c r="K1601" s="103">
        <f t="shared" si="223"/>
        <v>1.1727454502458399</v>
      </c>
      <c r="L1601" s="25">
        <v>2.4E-2</v>
      </c>
      <c r="N1601">
        <v>13.3</v>
      </c>
      <c r="O1601" s="70">
        <v>818.19799999999998</v>
      </c>
      <c r="P1601" s="70">
        <v>504.44940000000003</v>
      </c>
      <c r="Q1601" s="70">
        <f t="shared" si="216"/>
        <v>0.61653707293344651</v>
      </c>
      <c r="R1601" s="23">
        <f t="shared" si="217"/>
        <v>8.1999430700148395</v>
      </c>
      <c r="S1601" s="25">
        <v>4.4690000000000003</v>
      </c>
      <c r="T1601" s="23">
        <f t="shared" si="218"/>
        <v>0.54500378378747849</v>
      </c>
      <c r="U1601" s="23">
        <f t="shared" si="219"/>
        <v>1.8348496464566657</v>
      </c>
      <c r="V1601" s="23">
        <f t="shared" si="220"/>
        <v>4.4036391514959979E-2</v>
      </c>
      <c r="W1601" s="1">
        <v>995</v>
      </c>
      <c r="X1601" s="1">
        <f t="shared" si="221"/>
        <v>4.4257679914532641E-5</v>
      </c>
      <c r="Y1601" s="7">
        <v>2000</v>
      </c>
      <c r="Z1601" s="1">
        <v>10.242000000000001</v>
      </c>
      <c r="AA1601" s="1">
        <f t="shared" si="222"/>
        <v>8.6423901414826466E-3</v>
      </c>
      <c r="AB1601" s="1">
        <f t="shared" si="224"/>
        <v>1.0135323717673275E-4</v>
      </c>
      <c r="AD1601" s="8" t="s">
        <v>174</v>
      </c>
      <c r="AE1601" s="1" t="s">
        <v>69</v>
      </c>
      <c r="AF1601" s="1" t="s">
        <v>70</v>
      </c>
      <c r="AG1601" s="1" t="s">
        <v>157</v>
      </c>
      <c r="AH1601" s="1" t="s">
        <v>114</v>
      </c>
      <c r="AI1601" s="1" t="s">
        <v>130</v>
      </c>
      <c r="AJ1601" s="1" t="s">
        <v>146</v>
      </c>
      <c r="AK1601" s="8" t="s">
        <v>174</v>
      </c>
    </row>
    <row r="1602" spans="1:37" ht="16">
      <c r="A1602" s="8" t="s">
        <v>173</v>
      </c>
      <c r="B1602" s="8" t="s">
        <v>174</v>
      </c>
      <c r="C1602" s="8" t="s">
        <v>66</v>
      </c>
      <c r="D1602" s="11" t="s">
        <v>67</v>
      </c>
      <c r="E1602" s="24">
        <v>74</v>
      </c>
      <c r="F1602" s="13">
        <v>0.84599999999999997</v>
      </c>
      <c r="G1602" s="24">
        <v>2521.1999999999998</v>
      </c>
      <c r="H1602" s="8" t="s">
        <v>103</v>
      </c>
      <c r="I1602" s="13">
        <v>-18.298999999999999</v>
      </c>
      <c r="J1602" s="38">
        <v>1.0856553291422966</v>
      </c>
      <c r="K1602" s="103">
        <f t="shared" si="223"/>
        <v>1.1743284018562359</v>
      </c>
      <c r="L1602" s="25">
        <v>5.8000000000000003E-2</v>
      </c>
      <c r="N1602">
        <v>13.3</v>
      </c>
      <c r="O1602" s="70">
        <v>818.19799999999998</v>
      </c>
      <c r="P1602" s="70">
        <v>504.44940000000003</v>
      </c>
      <c r="Q1602" s="70">
        <f t="shared" ref="Q1602:Q1665" si="225">P1602/O1602</f>
        <v>0.61653707293344651</v>
      </c>
      <c r="R1602" s="23">
        <f t="shared" ref="R1602:R1665" si="226">N1602*Q1602</f>
        <v>8.1999430700148395</v>
      </c>
      <c r="S1602" s="25">
        <v>4.4690000000000003</v>
      </c>
      <c r="T1602" s="23">
        <f t="shared" ref="T1602:T1665" si="227">S1602/R1602</f>
        <v>0.54500378378747849</v>
      </c>
      <c r="U1602" s="23">
        <f t="shared" ref="U1602:U1665" si="228">1/T1602</f>
        <v>1.8348496464566657</v>
      </c>
      <c r="V1602" s="23">
        <f t="shared" ref="V1602:V1665" si="229">L1602*U1602</f>
        <v>0.10642127949448661</v>
      </c>
      <c r="W1602" s="1">
        <v>995</v>
      </c>
      <c r="X1602" s="1">
        <f t="shared" ref="X1602:X1665" si="230">V1602/W1602</f>
        <v>1.0695605979345388E-4</v>
      </c>
      <c r="Y1602" s="7">
        <v>2000</v>
      </c>
      <c r="Z1602" s="1">
        <v>10.242000000000001</v>
      </c>
      <c r="AA1602" s="1">
        <f t="shared" ref="AA1602:AA1665" si="231">X1602*Y1602/Z1602</f>
        <v>2.088577617524973E-2</v>
      </c>
      <c r="AB1602" s="1">
        <f t="shared" si="224"/>
        <v>2.4526760157408061E-4</v>
      </c>
      <c r="AD1602" s="8" t="s">
        <v>174</v>
      </c>
      <c r="AE1602" s="1" t="s">
        <v>69</v>
      </c>
      <c r="AF1602" s="1" t="s">
        <v>70</v>
      </c>
      <c r="AG1602" s="1" t="s">
        <v>157</v>
      </c>
      <c r="AH1602" s="1" t="s">
        <v>114</v>
      </c>
      <c r="AI1602" s="1" t="s">
        <v>130</v>
      </c>
      <c r="AJ1602" s="1" t="s">
        <v>146</v>
      </c>
      <c r="AK1602" s="8" t="s">
        <v>174</v>
      </c>
    </row>
    <row r="1603" spans="1:37" ht="16">
      <c r="A1603" s="8" t="s">
        <v>173</v>
      </c>
      <c r="B1603" s="8" t="s">
        <v>174</v>
      </c>
      <c r="C1603" s="8" t="s">
        <v>66</v>
      </c>
      <c r="D1603" s="11" t="s">
        <v>67</v>
      </c>
      <c r="E1603" s="24">
        <v>86</v>
      </c>
      <c r="F1603" s="13">
        <v>0.27600000000000002</v>
      </c>
      <c r="G1603" s="24">
        <v>2782.6</v>
      </c>
      <c r="H1603" s="8" t="s">
        <v>104</v>
      </c>
      <c r="I1603" s="13">
        <v>-32.299999999999997</v>
      </c>
      <c r="J1603" s="38">
        <v>1.0703374612950509</v>
      </c>
      <c r="K1603" s="103">
        <f t="shared" ref="K1603:K1666" si="232">((J1603*13.003355)/(((100-J1603)*12.0107)+(J1603*13.003355)))*100</f>
        <v>1.1577740605816507</v>
      </c>
      <c r="L1603" s="25">
        <v>1.9E-2</v>
      </c>
      <c r="N1603">
        <v>13.3</v>
      </c>
      <c r="O1603" s="70">
        <v>818.19799999999998</v>
      </c>
      <c r="P1603" s="70">
        <v>504.44940000000003</v>
      </c>
      <c r="Q1603" s="70">
        <f t="shared" si="225"/>
        <v>0.61653707293344651</v>
      </c>
      <c r="R1603" s="23">
        <f t="shared" si="226"/>
        <v>8.1999430700148395</v>
      </c>
      <c r="S1603" s="25">
        <v>4.4690000000000003</v>
      </c>
      <c r="T1603" s="23">
        <f t="shared" si="227"/>
        <v>0.54500378378747849</v>
      </c>
      <c r="U1603" s="23">
        <f t="shared" si="228"/>
        <v>1.8348496464566657</v>
      </c>
      <c r="V1603" s="23">
        <f t="shared" si="229"/>
        <v>3.4862143282676644E-2</v>
      </c>
      <c r="W1603" s="1">
        <v>995</v>
      </c>
      <c r="X1603" s="1">
        <f t="shared" si="230"/>
        <v>3.5037329932338337E-5</v>
      </c>
      <c r="Y1603" s="7">
        <v>2000</v>
      </c>
      <c r="Z1603" s="1">
        <v>10.242000000000001</v>
      </c>
      <c r="AA1603" s="1">
        <f t="shared" si="231"/>
        <v>6.8418921953404283E-3</v>
      </c>
      <c r="AB1603" s="1">
        <f t="shared" ref="AB1603:AB1666" si="233">AA1603*(K1603/100)</f>
        <v>7.921365309061192E-5</v>
      </c>
      <c r="AD1603" s="8" t="s">
        <v>174</v>
      </c>
      <c r="AE1603" s="1" t="s">
        <v>69</v>
      </c>
      <c r="AF1603" s="1" t="s">
        <v>70</v>
      </c>
      <c r="AG1603" s="1" t="s">
        <v>157</v>
      </c>
      <c r="AH1603" s="1" t="s">
        <v>114</v>
      </c>
      <c r="AI1603" s="1" t="s">
        <v>130</v>
      </c>
      <c r="AJ1603" s="1" t="s">
        <v>146</v>
      </c>
      <c r="AK1603" s="8" t="s">
        <v>174</v>
      </c>
    </row>
    <row r="1604" spans="1:37" ht="16">
      <c r="A1604" s="8" t="s">
        <v>173</v>
      </c>
      <c r="B1604" s="8" t="s">
        <v>174</v>
      </c>
      <c r="C1604" s="8" t="s">
        <v>66</v>
      </c>
      <c r="D1604" s="11" t="s">
        <v>67</v>
      </c>
      <c r="E1604" s="24">
        <v>90</v>
      </c>
      <c r="F1604" s="13">
        <v>0.72599999999999998</v>
      </c>
      <c r="G1604" s="24">
        <v>2957.1</v>
      </c>
      <c r="H1604" s="8" t="s">
        <v>105</v>
      </c>
      <c r="I1604" s="13">
        <v>-29.032</v>
      </c>
      <c r="J1604" s="38">
        <v>1.0739132583508451</v>
      </c>
      <c r="K1604" s="103">
        <f t="shared" si="232"/>
        <v>1.1616385369781537</v>
      </c>
      <c r="L1604" s="25">
        <v>0.05</v>
      </c>
      <c r="N1604">
        <v>13.3</v>
      </c>
      <c r="O1604" s="70">
        <v>818.19799999999998</v>
      </c>
      <c r="P1604" s="70">
        <v>504.44940000000003</v>
      </c>
      <c r="Q1604" s="70">
        <f t="shared" si="225"/>
        <v>0.61653707293344651</v>
      </c>
      <c r="R1604" s="23">
        <f t="shared" si="226"/>
        <v>8.1999430700148395</v>
      </c>
      <c r="S1604" s="25">
        <v>4.4690000000000003</v>
      </c>
      <c r="T1604" s="23">
        <f t="shared" si="227"/>
        <v>0.54500378378747849</v>
      </c>
      <c r="U1604" s="23">
        <f t="shared" si="228"/>
        <v>1.8348496464566657</v>
      </c>
      <c r="V1604" s="23">
        <f t="shared" si="229"/>
        <v>9.1742482322833288E-2</v>
      </c>
      <c r="W1604" s="1">
        <v>995</v>
      </c>
      <c r="X1604" s="1">
        <f t="shared" si="230"/>
        <v>9.2203499821943001E-5</v>
      </c>
      <c r="Y1604" s="7">
        <v>2000</v>
      </c>
      <c r="Z1604" s="1">
        <v>10.242000000000001</v>
      </c>
      <c r="AA1604" s="1">
        <f t="shared" si="231"/>
        <v>1.8004979461422179E-2</v>
      </c>
      <c r="AB1604" s="1">
        <f t="shared" si="233"/>
        <v>2.0915277999888167E-4</v>
      </c>
      <c r="AD1604" s="8" t="s">
        <v>174</v>
      </c>
      <c r="AE1604" s="1" t="s">
        <v>69</v>
      </c>
      <c r="AF1604" s="1" t="s">
        <v>70</v>
      </c>
      <c r="AG1604" s="1" t="s">
        <v>157</v>
      </c>
      <c r="AH1604" s="1" t="s">
        <v>114</v>
      </c>
      <c r="AI1604" s="1" t="s">
        <v>130</v>
      </c>
      <c r="AJ1604" s="1" t="s">
        <v>146</v>
      </c>
      <c r="AK1604" s="8" t="s">
        <v>174</v>
      </c>
    </row>
    <row r="1605" spans="1:37" ht="16">
      <c r="A1605" s="8" t="s">
        <v>173</v>
      </c>
      <c r="B1605" s="8" t="s">
        <v>174</v>
      </c>
      <c r="C1605" s="8" t="s">
        <v>66</v>
      </c>
      <c r="D1605" s="11" t="s">
        <v>67</v>
      </c>
      <c r="E1605" s="24">
        <v>96</v>
      </c>
      <c r="F1605" s="13">
        <v>0.59699999999999998</v>
      </c>
      <c r="G1605" s="24">
        <v>3395.2</v>
      </c>
      <c r="H1605" s="8" t="s">
        <v>106</v>
      </c>
      <c r="I1605" s="13">
        <v>-26.431000000000001</v>
      </c>
      <c r="J1605" s="38">
        <v>1.0767590491804286</v>
      </c>
      <c r="K1605" s="103">
        <f t="shared" si="232"/>
        <v>1.1647140563669176</v>
      </c>
      <c r="L1605" s="25">
        <v>4.1000000000000002E-2</v>
      </c>
      <c r="N1605">
        <v>13.3</v>
      </c>
      <c r="O1605" s="70">
        <v>818.19799999999998</v>
      </c>
      <c r="P1605" s="70">
        <v>504.44940000000003</v>
      </c>
      <c r="Q1605" s="70">
        <f t="shared" si="225"/>
        <v>0.61653707293344651</v>
      </c>
      <c r="R1605" s="23">
        <f t="shared" si="226"/>
        <v>8.1999430700148395</v>
      </c>
      <c r="S1605" s="25">
        <v>4.4690000000000003</v>
      </c>
      <c r="T1605" s="23">
        <f t="shared" si="227"/>
        <v>0.54500378378747849</v>
      </c>
      <c r="U1605" s="23">
        <f t="shared" si="228"/>
        <v>1.8348496464566657</v>
      </c>
      <c r="V1605" s="23">
        <f t="shared" si="229"/>
        <v>7.5228835504723299E-2</v>
      </c>
      <c r="W1605" s="1">
        <v>995</v>
      </c>
      <c r="X1605" s="1">
        <f t="shared" si="230"/>
        <v>7.5606869853993259E-5</v>
      </c>
      <c r="Y1605" s="7">
        <v>2000</v>
      </c>
      <c r="Z1605" s="1">
        <v>10.242000000000001</v>
      </c>
      <c r="AA1605" s="1">
        <f t="shared" si="231"/>
        <v>1.4764083158366189E-2</v>
      </c>
      <c r="AB1605" s="1">
        <f t="shared" si="233"/>
        <v>1.7195935183919177E-4</v>
      </c>
      <c r="AD1605" s="8" t="s">
        <v>174</v>
      </c>
      <c r="AE1605" s="1" t="s">
        <v>69</v>
      </c>
      <c r="AF1605" s="1" t="s">
        <v>70</v>
      </c>
      <c r="AG1605" s="1" t="s">
        <v>157</v>
      </c>
      <c r="AH1605" s="1" t="s">
        <v>114</v>
      </c>
      <c r="AI1605" s="1" t="s">
        <v>130</v>
      </c>
      <c r="AJ1605" s="1" t="s">
        <v>146</v>
      </c>
      <c r="AK1605" s="8" t="s">
        <v>174</v>
      </c>
    </row>
    <row r="1606" spans="1:37" ht="16">
      <c r="A1606" s="8" t="s">
        <v>173</v>
      </c>
      <c r="B1606" s="8" t="s">
        <v>174</v>
      </c>
      <c r="C1606" s="8" t="s">
        <v>66</v>
      </c>
      <c r="D1606" s="11" t="s">
        <v>67</v>
      </c>
      <c r="E1606" s="24">
        <v>49</v>
      </c>
      <c r="F1606" s="13">
        <v>3.3660000000000001</v>
      </c>
      <c r="G1606" s="24">
        <v>2074.1</v>
      </c>
      <c r="H1606" s="8" t="s">
        <v>107</v>
      </c>
      <c r="I1606" s="13">
        <v>-19.233000000000001</v>
      </c>
      <c r="J1606" s="38">
        <v>1.084633629184889</v>
      </c>
      <c r="K1606" s="103">
        <f t="shared" si="232"/>
        <v>1.1732242423033765</v>
      </c>
      <c r="L1606" s="25">
        <v>0.23</v>
      </c>
      <c r="N1606">
        <v>13.3</v>
      </c>
      <c r="O1606" s="70">
        <v>818.19799999999998</v>
      </c>
      <c r="P1606" s="70">
        <v>504.44940000000003</v>
      </c>
      <c r="Q1606" s="70">
        <f t="shared" si="225"/>
        <v>0.61653707293344651</v>
      </c>
      <c r="R1606" s="23">
        <f t="shared" si="226"/>
        <v>8.1999430700148395</v>
      </c>
      <c r="S1606" s="25">
        <v>4.4690000000000003</v>
      </c>
      <c r="T1606" s="23">
        <f t="shared" si="227"/>
        <v>0.54500378378747849</v>
      </c>
      <c r="U1606" s="23">
        <f t="shared" si="228"/>
        <v>1.8348496464566657</v>
      </c>
      <c r="V1606" s="23">
        <f t="shared" si="229"/>
        <v>0.42201541868503312</v>
      </c>
      <c r="W1606" s="1">
        <v>995</v>
      </c>
      <c r="X1606" s="1">
        <f t="shared" si="230"/>
        <v>4.241360991809378E-4</v>
      </c>
      <c r="Y1606" s="7">
        <v>2000</v>
      </c>
      <c r="Z1606" s="1">
        <v>10.242000000000001</v>
      </c>
      <c r="AA1606" s="1">
        <f t="shared" si="231"/>
        <v>8.282290552254204E-2</v>
      </c>
      <c r="AB1606" s="1">
        <f t="shared" si="233"/>
        <v>9.7169840577048514E-4</v>
      </c>
      <c r="AD1606" s="8" t="s">
        <v>174</v>
      </c>
      <c r="AE1606" s="1" t="s">
        <v>69</v>
      </c>
      <c r="AF1606" s="1" t="s">
        <v>70</v>
      </c>
      <c r="AG1606" s="1" t="s">
        <v>157</v>
      </c>
      <c r="AH1606" s="1" t="s">
        <v>114</v>
      </c>
      <c r="AI1606" s="1" t="s">
        <v>130</v>
      </c>
      <c r="AJ1606" s="1" t="s">
        <v>146</v>
      </c>
      <c r="AK1606" s="8" t="s">
        <v>174</v>
      </c>
    </row>
    <row r="1607" spans="1:37" ht="16">
      <c r="A1607" s="8" t="s">
        <v>173</v>
      </c>
      <c r="B1607" s="8" t="s">
        <v>174</v>
      </c>
      <c r="C1607" s="8" t="s">
        <v>66</v>
      </c>
      <c r="D1607" s="11" t="s">
        <v>67</v>
      </c>
      <c r="E1607" s="24">
        <v>71</v>
      </c>
      <c r="F1607" s="13">
        <v>6.2220000000000004</v>
      </c>
      <c r="G1607" s="24">
        <v>2432.3000000000002</v>
      </c>
      <c r="H1607" s="8" t="s">
        <v>108</v>
      </c>
      <c r="I1607" s="13">
        <v>-22.869</v>
      </c>
      <c r="J1607" s="38">
        <v>1.0806560180467779</v>
      </c>
      <c r="K1607" s="103">
        <f t="shared" si="232"/>
        <v>1.1689255874642208</v>
      </c>
      <c r="L1607" s="25">
        <v>0.42499999999999999</v>
      </c>
      <c r="N1607">
        <v>13.3</v>
      </c>
      <c r="O1607" s="70">
        <v>818.19799999999998</v>
      </c>
      <c r="P1607" s="70">
        <v>504.44940000000003</v>
      </c>
      <c r="Q1607" s="70">
        <f t="shared" si="225"/>
        <v>0.61653707293344651</v>
      </c>
      <c r="R1607" s="23">
        <f t="shared" si="226"/>
        <v>8.1999430700148395</v>
      </c>
      <c r="S1607" s="25">
        <v>4.4690000000000003</v>
      </c>
      <c r="T1607" s="23">
        <f t="shared" si="227"/>
        <v>0.54500378378747849</v>
      </c>
      <c r="U1607" s="23">
        <f t="shared" si="228"/>
        <v>1.8348496464566657</v>
      </c>
      <c r="V1607" s="23">
        <f t="shared" si="229"/>
        <v>0.77981109974408291</v>
      </c>
      <c r="W1607" s="1">
        <v>995</v>
      </c>
      <c r="X1607" s="1">
        <f t="shared" si="230"/>
        <v>7.8372974848651554E-4</v>
      </c>
      <c r="Y1607" s="7">
        <v>2000</v>
      </c>
      <c r="Z1607" s="1">
        <v>10.242000000000001</v>
      </c>
      <c r="AA1607" s="1">
        <f t="shared" si="231"/>
        <v>0.15304232542208857</v>
      </c>
      <c r="AB1607" s="1">
        <f t="shared" si="233"/>
        <v>1.7889509015090533E-3</v>
      </c>
      <c r="AD1607" s="8" t="s">
        <v>174</v>
      </c>
      <c r="AE1607" s="1" t="s">
        <v>69</v>
      </c>
      <c r="AF1607" s="1" t="s">
        <v>70</v>
      </c>
      <c r="AG1607" s="1" t="s">
        <v>157</v>
      </c>
      <c r="AH1607" s="1" t="s">
        <v>114</v>
      </c>
      <c r="AI1607" s="1" t="s">
        <v>130</v>
      </c>
      <c r="AJ1607" s="1" t="s">
        <v>146</v>
      </c>
      <c r="AK1607" s="8" t="s">
        <v>174</v>
      </c>
    </row>
    <row r="1608" spans="1:37" ht="16">
      <c r="A1608" s="8" t="s">
        <v>173</v>
      </c>
      <c r="B1608" s="8" t="s">
        <v>174</v>
      </c>
      <c r="C1608" s="8" t="s">
        <v>66</v>
      </c>
      <c r="D1608" s="11" t="s">
        <v>67</v>
      </c>
      <c r="E1608" s="24">
        <v>27</v>
      </c>
      <c r="F1608" s="13">
        <v>5.6440000000000001</v>
      </c>
      <c r="G1608" s="24">
        <v>1661.8</v>
      </c>
      <c r="H1608" s="8" t="s">
        <v>109</v>
      </c>
      <c r="I1608" s="13">
        <v>-19.308</v>
      </c>
      <c r="J1608" s="38">
        <v>1.0845515859816137</v>
      </c>
      <c r="K1608" s="103">
        <f t="shared" si="232"/>
        <v>1.1731355774575478</v>
      </c>
      <c r="L1608" s="25">
        <v>0.38500000000000001</v>
      </c>
      <c r="N1608">
        <v>13.3</v>
      </c>
      <c r="O1608" s="70">
        <v>818.19799999999998</v>
      </c>
      <c r="P1608" s="70">
        <v>504.44940000000003</v>
      </c>
      <c r="Q1608" s="70">
        <f t="shared" si="225"/>
        <v>0.61653707293344651</v>
      </c>
      <c r="R1608" s="23">
        <f t="shared" si="226"/>
        <v>8.1999430700148395</v>
      </c>
      <c r="S1608" s="25">
        <v>4.4690000000000003</v>
      </c>
      <c r="T1608" s="23">
        <f t="shared" si="227"/>
        <v>0.54500378378747849</v>
      </c>
      <c r="U1608" s="23">
        <f t="shared" si="228"/>
        <v>1.8348496464566657</v>
      </c>
      <c r="V1608" s="23">
        <f t="shared" si="229"/>
        <v>0.70641711388581629</v>
      </c>
      <c r="W1608" s="1">
        <v>995</v>
      </c>
      <c r="X1608" s="1">
        <f t="shared" si="230"/>
        <v>7.0996694862896111E-4</v>
      </c>
      <c r="Y1608" s="7">
        <v>2000</v>
      </c>
      <c r="Z1608" s="1">
        <v>10.242000000000001</v>
      </c>
      <c r="AA1608" s="1">
        <f t="shared" si="231"/>
        <v>0.13863834185295082</v>
      </c>
      <c r="AB1608" s="1">
        <f t="shared" si="233"/>
        <v>1.6264157122741838E-3</v>
      </c>
      <c r="AD1608" s="8" t="s">
        <v>174</v>
      </c>
      <c r="AE1608" s="1" t="s">
        <v>69</v>
      </c>
      <c r="AF1608" s="1" t="s">
        <v>70</v>
      </c>
      <c r="AG1608" s="1" t="s">
        <v>157</v>
      </c>
      <c r="AH1608" s="1" t="s">
        <v>114</v>
      </c>
      <c r="AI1608" s="1" t="s">
        <v>130</v>
      </c>
      <c r="AJ1608" s="1" t="s">
        <v>146</v>
      </c>
      <c r="AK1608" s="8" t="s">
        <v>174</v>
      </c>
    </row>
    <row r="1609" spans="1:37" ht="16">
      <c r="A1609" s="8" t="s">
        <v>173</v>
      </c>
      <c r="B1609" s="8" t="s">
        <v>174</v>
      </c>
      <c r="C1609" s="8" t="s">
        <v>66</v>
      </c>
      <c r="D1609" s="11" t="s">
        <v>67</v>
      </c>
      <c r="E1609" s="24">
        <v>35</v>
      </c>
      <c r="F1609" s="13">
        <v>2.5310000000000001</v>
      </c>
      <c r="G1609" s="24">
        <v>1843</v>
      </c>
      <c r="H1609" s="8" t="s">
        <v>110</v>
      </c>
      <c r="I1609" s="13">
        <v>-10.973000000000001</v>
      </c>
      <c r="J1609" s="38">
        <v>1.0936684878316074</v>
      </c>
      <c r="K1609" s="103">
        <f t="shared" si="232"/>
        <v>1.1829882237966587</v>
      </c>
      <c r="L1609" s="25">
        <v>0.17299999999999999</v>
      </c>
      <c r="N1609">
        <v>13.3</v>
      </c>
      <c r="O1609" s="70">
        <v>818.19799999999998</v>
      </c>
      <c r="P1609" s="70">
        <v>504.44940000000003</v>
      </c>
      <c r="Q1609" s="70">
        <f t="shared" si="225"/>
        <v>0.61653707293344651</v>
      </c>
      <c r="R1609" s="23">
        <f t="shared" si="226"/>
        <v>8.1999430700148395</v>
      </c>
      <c r="S1609" s="25">
        <v>4.4690000000000003</v>
      </c>
      <c r="T1609" s="23">
        <f t="shared" si="227"/>
        <v>0.54500378378747849</v>
      </c>
      <c r="U1609" s="23">
        <f t="shared" si="228"/>
        <v>1.8348496464566657</v>
      </c>
      <c r="V1609" s="23">
        <f t="shared" si="229"/>
        <v>0.31742898883700316</v>
      </c>
      <c r="W1609" s="1">
        <v>995</v>
      </c>
      <c r="X1609" s="1">
        <f t="shared" si="230"/>
        <v>3.1902410938392276E-4</v>
      </c>
      <c r="Y1609" s="7">
        <v>2000</v>
      </c>
      <c r="Z1609" s="1">
        <v>10.242000000000001</v>
      </c>
      <c r="AA1609" s="1">
        <f t="shared" si="231"/>
        <v>6.2297228936520746E-2</v>
      </c>
      <c r="AB1609" s="1">
        <f t="shared" si="233"/>
        <v>7.3696888207068489E-4</v>
      </c>
      <c r="AD1609" s="8" t="s">
        <v>174</v>
      </c>
      <c r="AE1609" s="1" t="s">
        <v>69</v>
      </c>
      <c r="AF1609" s="1" t="s">
        <v>70</v>
      </c>
      <c r="AG1609" s="1" t="s">
        <v>157</v>
      </c>
      <c r="AH1609" s="1" t="s">
        <v>114</v>
      </c>
      <c r="AI1609" s="1" t="s">
        <v>130</v>
      </c>
      <c r="AJ1609" s="1" t="s">
        <v>146</v>
      </c>
      <c r="AK1609" s="8" t="s">
        <v>174</v>
      </c>
    </row>
    <row r="1610" spans="1:37" ht="16">
      <c r="A1610" s="8" t="s">
        <v>173</v>
      </c>
      <c r="B1610" s="8" t="s">
        <v>174</v>
      </c>
      <c r="C1610" s="8" t="s">
        <v>66</v>
      </c>
      <c r="D1610" s="11" t="s">
        <v>67</v>
      </c>
      <c r="E1610" s="24">
        <v>46</v>
      </c>
      <c r="F1610" s="13">
        <v>1.722</v>
      </c>
      <c r="G1610" s="24">
        <v>2025.2</v>
      </c>
      <c r="H1610" s="8" t="s">
        <v>111</v>
      </c>
      <c r="I1610" s="13">
        <v>-20.190000000000001</v>
      </c>
      <c r="J1610" s="38">
        <v>1.0835867476997327</v>
      </c>
      <c r="K1610" s="103">
        <f t="shared" si="232"/>
        <v>1.1720928669337252</v>
      </c>
      <c r="L1610" s="25">
        <v>0.11700000000000001</v>
      </c>
      <c r="N1610">
        <v>13.3</v>
      </c>
      <c r="O1610" s="70">
        <v>818.19799999999998</v>
      </c>
      <c r="P1610" s="70">
        <v>504.44940000000003</v>
      </c>
      <c r="Q1610" s="70">
        <f t="shared" si="225"/>
        <v>0.61653707293344651</v>
      </c>
      <c r="R1610" s="23">
        <f t="shared" si="226"/>
        <v>8.1999430700148395</v>
      </c>
      <c r="S1610" s="25">
        <v>4.4690000000000003</v>
      </c>
      <c r="T1610" s="23">
        <f t="shared" si="227"/>
        <v>0.54500378378747849</v>
      </c>
      <c r="U1610" s="23">
        <f t="shared" si="228"/>
        <v>1.8348496464566657</v>
      </c>
      <c r="V1610" s="23">
        <f t="shared" si="229"/>
        <v>0.21467740863542989</v>
      </c>
      <c r="W1610" s="1">
        <v>995</v>
      </c>
      <c r="X1610" s="1">
        <f t="shared" si="230"/>
        <v>2.1575618958334663E-4</v>
      </c>
      <c r="Y1610" s="7">
        <v>2000</v>
      </c>
      <c r="Z1610" s="1">
        <v>10.242000000000001</v>
      </c>
      <c r="AA1610" s="1">
        <f t="shared" si="231"/>
        <v>4.2131651939727906E-2</v>
      </c>
      <c r="AB1610" s="1">
        <f t="shared" si="233"/>
        <v>4.9382208710689525E-4</v>
      </c>
      <c r="AD1610" s="8" t="s">
        <v>174</v>
      </c>
      <c r="AE1610" s="1" t="s">
        <v>69</v>
      </c>
      <c r="AF1610" s="1" t="s">
        <v>70</v>
      </c>
      <c r="AG1610" s="1" t="s">
        <v>157</v>
      </c>
      <c r="AH1610" s="1" t="s">
        <v>114</v>
      </c>
      <c r="AI1610" s="1" t="s">
        <v>130</v>
      </c>
      <c r="AJ1610" s="1" t="s">
        <v>146</v>
      </c>
      <c r="AK1610" s="8" t="s">
        <v>174</v>
      </c>
    </row>
    <row r="1611" spans="1:37" ht="16">
      <c r="A1611" s="8" t="s">
        <v>173</v>
      </c>
      <c r="B1611" s="8" t="s">
        <v>174</v>
      </c>
      <c r="C1611" s="8" t="s">
        <v>66</v>
      </c>
      <c r="D1611" s="11" t="s">
        <v>67</v>
      </c>
      <c r="E1611" s="24">
        <v>1</v>
      </c>
      <c r="F1611" s="13">
        <v>101.036</v>
      </c>
      <c r="G1611" s="24">
        <v>66.7</v>
      </c>
      <c r="I1611" s="13">
        <v>-37.597999999999999</v>
      </c>
      <c r="J1611" s="38">
        <v>1.0645399191232079</v>
      </c>
      <c r="K1611" s="103">
        <f t="shared" si="232"/>
        <v>1.1515084258315869</v>
      </c>
      <c r="L1611" s="25">
        <v>6.8929999999999998</v>
      </c>
      <c r="N1611">
        <v>13.3</v>
      </c>
      <c r="O1611" s="70">
        <v>818.19799999999998</v>
      </c>
      <c r="P1611" s="70">
        <v>504.44940000000003</v>
      </c>
      <c r="Q1611" s="70">
        <f t="shared" si="225"/>
        <v>0.61653707293344651</v>
      </c>
      <c r="R1611" s="23">
        <f t="shared" si="226"/>
        <v>8.1999430700148395</v>
      </c>
      <c r="S1611" s="25">
        <v>4.4690000000000003</v>
      </c>
      <c r="T1611" s="23">
        <f t="shared" si="227"/>
        <v>0.54500378378747849</v>
      </c>
      <c r="U1611" s="23">
        <f t="shared" si="228"/>
        <v>1.8348496464566657</v>
      </c>
      <c r="V1611" s="23">
        <f t="shared" si="229"/>
        <v>12.647618613025797</v>
      </c>
      <c r="W1611" s="1">
        <v>995</v>
      </c>
      <c r="X1611" s="1">
        <f t="shared" si="230"/>
        <v>1.2711174485453062E-2</v>
      </c>
      <c r="Y1611" s="7">
        <v>2000</v>
      </c>
      <c r="Z1611" s="1">
        <v>10.242000000000001</v>
      </c>
      <c r="AA1611" s="1">
        <f t="shared" si="231"/>
        <v>2.4821664685516622</v>
      </c>
      <c r="AB1611" s="1">
        <f t="shared" si="233"/>
        <v>2.8582356028538737E-2</v>
      </c>
      <c r="AD1611" s="8" t="s">
        <v>174</v>
      </c>
      <c r="AE1611" s="1" t="s">
        <v>69</v>
      </c>
      <c r="AF1611" s="1" t="s">
        <v>70</v>
      </c>
      <c r="AG1611" s="1" t="s">
        <v>157</v>
      </c>
      <c r="AH1611" s="1" t="s">
        <v>114</v>
      </c>
      <c r="AI1611" s="1" t="s">
        <v>130</v>
      </c>
      <c r="AJ1611" s="1" t="s">
        <v>146</v>
      </c>
      <c r="AK1611" s="8" t="s">
        <v>174</v>
      </c>
    </row>
    <row r="1612" spans="1:37" ht="16">
      <c r="A1612" s="8" t="s">
        <v>173</v>
      </c>
      <c r="B1612" s="8" t="s">
        <v>174</v>
      </c>
      <c r="C1612" s="8" t="s">
        <v>66</v>
      </c>
      <c r="D1612" s="11" t="s">
        <v>67</v>
      </c>
      <c r="E1612" s="24">
        <v>2</v>
      </c>
      <c r="F1612" s="13">
        <v>100.852</v>
      </c>
      <c r="G1612" s="24">
        <v>126.4</v>
      </c>
      <c r="I1612" s="13">
        <v>-37.640999999999998</v>
      </c>
      <c r="J1612" s="38">
        <v>1.0644928619240228</v>
      </c>
      <c r="K1612" s="103">
        <f t="shared" si="232"/>
        <v>1.1514575689966251</v>
      </c>
      <c r="L1612" s="25">
        <v>6.8810000000000002</v>
      </c>
      <c r="N1612">
        <v>13.3</v>
      </c>
      <c r="O1612" s="70">
        <v>818.19799999999998</v>
      </c>
      <c r="P1612" s="70">
        <v>504.44940000000003</v>
      </c>
      <c r="Q1612" s="70">
        <f t="shared" si="225"/>
        <v>0.61653707293344651</v>
      </c>
      <c r="R1612" s="23">
        <f t="shared" si="226"/>
        <v>8.1999430700148395</v>
      </c>
      <c r="S1612" s="25">
        <v>4.4690000000000003</v>
      </c>
      <c r="T1612" s="23">
        <f t="shared" si="227"/>
        <v>0.54500378378747849</v>
      </c>
      <c r="U1612" s="23">
        <f t="shared" si="228"/>
        <v>1.8348496464566657</v>
      </c>
      <c r="V1612" s="23">
        <f t="shared" si="229"/>
        <v>12.625600417268316</v>
      </c>
      <c r="W1612" s="1">
        <v>995</v>
      </c>
      <c r="X1612" s="1">
        <f t="shared" si="230"/>
        <v>1.2689045645495795E-2</v>
      </c>
      <c r="Y1612" s="7">
        <v>2000</v>
      </c>
      <c r="Z1612" s="1">
        <v>10.242000000000001</v>
      </c>
      <c r="AA1612" s="1">
        <f t="shared" si="231"/>
        <v>2.4778452734809204</v>
      </c>
      <c r="AB1612" s="1">
        <f t="shared" si="233"/>
        <v>2.8531336949521185E-2</v>
      </c>
      <c r="AD1612" s="8" t="s">
        <v>174</v>
      </c>
      <c r="AE1612" s="1" t="s">
        <v>69</v>
      </c>
      <c r="AF1612" s="1" t="s">
        <v>70</v>
      </c>
      <c r="AG1612" s="1" t="s">
        <v>157</v>
      </c>
      <c r="AH1612" s="1" t="s">
        <v>114</v>
      </c>
      <c r="AI1612" s="1" t="s">
        <v>130</v>
      </c>
      <c r="AJ1612" s="1" t="s">
        <v>146</v>
      </c>
      <c r="AK1612" s="8" t="s">
        <v>174</v>
      </c>
    </row>
    <row r="1613" spans="1:37" ht="16">
      <c r="A1613" s="8" t="s">
        <v>173</v>
      </c>
      <c r="B1613" s="8" t="s">
        <v>174</v>
      </c>
      <c r="C1613" s="8" t="s">
        <v>66</v>
      </c>
      <c r="D1613" s="11" t="s">
        <v>67</v>
      </c>
      <c r="E1613" s="24">
        <v>3</v>
      </c>
      <c r="F1613" s="13">
        <v>100.759</v>
      </c>
      <c r="G1613" s="24">
        <v>186.2</v>
      </c>
      <c r="I1613" s="13">
        <v>-37.651000000000003</v>
      </c>
      <c r="J1613" s="38">
        <v>1.0644819183829135</v>
      </c>
      <c r="K1613" s="103">
        <f t="shared" si="232"/>
        <v>1.151445741818204</v>
      </c>
      <c r="L1613" s="25">
        <v>6.8739999999999997</v>
      </c>
      <c r="N1613">
        <v>13.3</v>
      </c>
      <c r="O1613" s="70">
        <v>818.19799999999998</v>
      </c>
      <c r="P1613" s="70">
        <v>504.44940000000003</v>
      </c>
      <c r="Q1613" s="70">
        <f t="shared" si="225"/>
        <v>0.61653707293344651</v>
      </c>
      <c r="R1613" s="23">
        <f t="shared" si="226"/>
        <v>8.1999430700148395</v>
      </c>
      <c r="S1613" s="25">
        <v>4.4690000000000003</v>
      </c>
      <c r="T1613" s="23">
        <f t="shared" si="227"/>
        <v>0.54500378378747849</v>
      </c>
      <c r="U1613" s="23">
        <f t="shared" si="228"/>
        <v>1.8348496464566657</v>
      </c>
      <c r="V1613" s="23">
        <f t="shared" si="229"/>
        <v>12.61275646974312</v>
      </c>
      <c r="W1613" s="1">
        <v>995</v>
      </c>
      <c r="X1613" s="1">
        <f t="shared" si="230"/>
        <v>1.2676137155520724E-2</v>
      </c>
      <c r="Y1613" s="7">
        <v>2000</v>
      </c>
      <c r="Z1613" s="1">
        <v>10.242000000000001</v>
      </c>
      <c r="AA1613" s="1">
        <f t="shared" si="231"/>
        <v>2.4753245763563214</v>
      </c>
      <c r="AB1613" s="1">
        <f t="shared" si="233"/>
        <v>2.8502019430634361E-2</v>
      </c>
      <c r="AD1613" s="8" t="s">
        <v>174</v>
      </c>
      <c r="AE1613" s="1" t="s">
        <v>69</v>
      </c>
      <c r="AF1613" s="1" t="s">
        <v>70</v>
      </c>
      <c r="AG1613" s="1" t="s">
        <v>157</v>
      </c>
      <c r="AH1613" s="1" t="s">
        <v>114</v>
      </c>
      <c r="AI1613" s="1" t="s">
        <v>130</v>
      </c>
      <c r="AJ1613" s="1" t="s">
        <v>146</v>
      </c>
      <c r="AK1613" s="8" t="s">
        <v>174</v>
      </c>
    </row>
    <row r="1614" spans="1:37" ht="16">
      <c r="A1614" s="8" t="s">
        <v>173</v>
      </c>
      <c r="B1614" s="8" t="s">
        <v>174</v>
      </c>
      <c r="C1614" s="8" t="s">
        <v>66</v>
      </c>
      <c r="D1614" s="11" t="s">
        <v>67</v>
      </c>
      <c r="E1614" s="24">
        <v>4</v>
      </c>
      <c r="F1614" s="13">
        <v>100.843</v>
      </c>
      <c r="G1614" s="24">
        <v>245.8</v>
      </c>
      <c r="I1614" s="13">
        <v>-37.689</v>
      </c>
      <c r="J1614" s="38">
        <v>1.0644403329046166</v>
      </c>
      <c r="K1614" s="103">
        <f t="shared" si="232"/>
        <v>1.1514007985143904</v>
      </c>
      <c r="L1614" s="25">
        <v>6.88</v>
      </c>
      <c r="N1614">
        <v>13.3</v>
      </c>
      <c r="O1614" s="70">
        <v>818.19799999999998</v>
      </c>
      <c r="P1614" s="70">
        <v>504.44940000000003</v>
      </c>
      <c r="Q1614" s="70">
        <f t="shared" si="225"/>
        <v>0.61653707293344651</v>
      </c>
      <c r="R1614" s="23">
        <f t="shared" si="226"/>
        <v>8.1999430700148395</v>
      </c>
      <c r="S1614" s="25">
        <v>4.4690000000000003</v>
      </c>
      <c r="T1614" s="23">
        <f t="shared" si="227"/>
        <v>0.54500378378747849</v>
      </c>
      <c r="U1614" s="23">
        <f t="shared" si="228"/>
        <v>1.8348496464566657</v>
      </c>
      <c r="V1614" s="23">
        <f t="shared" si="229"/>
        <v>12.623765567621859</v>
      </c>
      <c r="W1614" s="1">
        <v>995</v>
      </c>
      <c r="X1614" s="1">
        <f t="shared" si="230"/>
        <v>1.2687201575499357E-2</v>
      </c>
      <c r="Y1614" s="7">
        <v>2000</v>
      </c>
      <c r="Z1614" s="1">
        <v>10.242000000000001</v>
      </c>
      <c r="AA1614" s="1">
        <f t="shared" si="231"/>
        <v>2.4774851738916923</v>
      </c>
      <c r="AB1614" s="1">
        <f t="shared" si="233"/>
        <v>2.8525784075264578E-2</v>
      </c>
      <c r="AD1614" s="8" t="s">
        <v>174</v>
      </c>
      <c r="AE1614" s="1" t="s">
        <v>69</v>
      </c>
      <c r="AF1614" s="1" t="s">
        <v>70</v>
      </c>
      <c r="AG1614" s="1" t="s">
        <v>157</v>
      </c>
      <c r="AH1614" s="1" t="s">
        <v>114</v>
      </c>
      <c r="AI1614" s="1" t="s">
        <v>130</v>
      </c>
      <c r="AJ1614" s="1" t="s">
        <v>146</v>
      </c>
      <c r="AK1614" s="8" t="s">
        <v>174</v>
      </c>
    </row>
    <row r="1615" spans="1:37" ht="16">
      <c r="A1615" s="8" t="s">
        <v>173</v>
      </c>
      <c r="B1615" s="8" t="s">
        <v>174</v>
      </c>
      <c r="C1615" s="8" t="s">
        <v>66</v>
      </c>
      <c r="D1615" s="11" t="s">
        <v>67</v>
      </c>
      <c r="E1615" s="24">
        <v>5</v>
      </c>
      <c r="F1615" s="13">
        <v>100.813</v>
      </c>
      <c r="G1615" s="24">
        <v>305.60000000000002</v>
      </c>
      <c r="I1615" s="13">
        <v>-37.72</v>
      </c>
      <c r="J1615" s="38">
        <v>1.0644064078832716</v>
      </c>
      <c r="K1615" s="103">
        <f t="shared" si="232"/>
        <v>1.1513641342099576</v>
      </c>
      <c r="L1615" s="25">
        <v>6.8780000000000001</v>
      </c>
      <c r="N1615">
        <v>13.3</v>
      </c>
      <c r="O1615" s="70">
        <v>818.19799999999998</v>
      </c>
      <c r="P1615" s="70">
        <v>504.44940000000003</v>
      </c>
      <c r="Q1615" s="70">
        <f t="shared" si="225"/>
        <v>0.61653707293344651</v>
      </c>
      <c r="R1615" s="23">
        <f t="shared" si="226"/>
        <v>8.1999430700148395</v>
      </c>
      <c r="S1615" s="25">
        <v>4.4690000000000003</v>
      </c>
      <c r="T1615" s="23">
        <f t="shared" si="227"/>
        <v>0.54500378378747849</v>
      </c>
      <c r="U1615" s="23">
        <f t="shared" si="228"/>
        <v>1.8348496464566657</v>
      </c>
      <c r="V1615" s="23">
        <f t="shared" si="229"/>
        <v>12.620095868328947</v>
      </c>
      <c r="W1615" s="1">
        <v>995</v>
      </c>
      <c r="X1615" s="1">
        <f t="shared" si="230"/>
        <v>1.268351343550648E-2</v>
      </c>
      <c r="Y1615" s="7">
        <v>2000</v>
      </c>
      <c r="Z1615" s="1">
        <v>10.242000000000001</v>
      </c>
      <c r="AA1615" s="1">
        <f t="shared" si="231"/>
        <v>2.4767649747132356</v>
      </c>
      <c r="AB1615" s="1">
        <f t="shared" si="233"/>
        <v>2.851658360752252E-2</v>
      </c>
      <c r="AD1615" s="8" t="s">
        <v>174</v>
      </c>
      <c r="AE1615" s="1" t="s">
        <v>69</v>
      </c>
      <c r="AF1615" s="1" t="s">
        <v>70</v>
      </c>
      <c r="AG1615" s="1" t="s">
        <v>157</v>
      </c>
      <c r="AH1615" s="1" t="s">
        <v>114</v>
      </c>
      <c r="AI1615" s="1" t="s">
        <v>130</v>
      </c>
      <c r="AJ1615" s="1" t="s">
        <v>146</v>
      </c>
      <c r="AK1615" s="8" t="s">
        <v>174</v>
      </c>
    </row>
    <row r="1616" spans="1:37" ht="16">
      <c r="A1616" s="8" t="s">
        <v>173</v>
      </c>
      <c r="B1616" s="8" t="s">
        <v>174</v>
      </c>
      <c r="C1616" s="8" t="s">
        <v>66</v>
      </c>
      <c r="D1616" s="11" t="s">
        <v>67</v>
      </c>
      <c r="E1616" s="24">
        <v>6</v>
      </c>
      <c r="F1616" s="13">
        <v>100.914</v>
      </c>
      <c r="G1616" s="24">
        <v>365.3</v>
      </c>
      <c r="I1616" s="13">
        <v>-37.712000000000003</v>
      </c>
      <c r="J1616" s="38">
        <v>1.0644151627297169</v>
      </c>
      <c r="K1616" s="103">
        <f t="shared" si="232"/>
        <v>1.1513735959685438</v>
      </c>
      <c r="L1616" s="25">
        <v>6.8849999999999998</v>
      </c>
      <c r="N1616">
        <v>13.3</v>
      </c>
      <c r="O1616" s="70">
        <v>818.19799999999998</v>
      </c>
      <c r="P1616" s="70">
        <v>504.44940000000003</v>
      </c>
      <c r="Q1616" s="70">
        <f t="shared" si="225"/>
        <v>0.61653707293344651</v>
      </c>
      <c r="R1616" s="23">
        <f t="shared" si="226"/>
        <v>8.1999430700148395</v>
      </c>
      <c r="S1616" s="25">
        <v>4.4690000000000003</v>
      </c>
      <c r="T1616" s="23">
        <f t="shared" si="227"/>
        <v>0.54500378378747849</v>
      </c>
      <c r="U1616" s="23">
        <f t="shared" si="228"/>
        <v>1.8348496464566657</v>
      </c>
      <c r="V1616" s="23">
        <f t="shared" si="229"/>
        <v>12.632939815854144</v>
      </c>
      <c r="W1616" s="1">
        <v>995</v>
      </c>
      <c r="X1616" s="1">
        <f t="shared" si="230"/>
        <v>1.2696421925481552E-2</v>
      </c>
      <c r="Y1616" s="7">
        <v>2000</v>
      </c>
      <c r="Z1616" s="1">
        <v>10.242000000000001</v>
      </c>
      <c r="AA1616" s="1">
        <f t="shared" si="231"/>
        <v>2.4792856718378347</v>
      </c>
      <c r="AB1616" s="1">
        <f t="shared" si="233"/>
        <v>2.8545840594172145E-2</v>
      </c>
      <c r="AD1616" s="8" t="s">
        <v>174</v>
      </c>
      <c r="AE1616" s="1" t="s">
        <v>69</v>
      </c>
      <c r="AF1616" s="1" t="s">
        <v>70</v>
      </c>
      <c r="AG1616" s="1" t="s">
        <v>157</v>
      </c>
      <c r="AH1616" s="1" t="s">
        <v>114</v>
      </c>
      <c r="AI1616" s="1" t="s">
        <v>130</v>
      </c>
      <c r="AJ1616" s="1" t="s">
        <v>146</v>
      </c>
      <c r="AK1616" s="8" t="s">
        <v>174</v>
      </c>
    </row>
    <row r="1617" spans="1:37" ht="16">
      <c r="A1617" s="8" t="s">
        <v>173</v>
      </c>
      <c r="B1617" s="8" t="s">
        <v>174</v>
      </c>
      <c r="C1617" s="8" t="s">
        <v>66</v>
      </c>
      <c r="D1617" s="11" t="s">
        <v>67</v>
      </c>
      <c r="E1617" s="24">
        <v>7</v>
      </c>
      <c r="F1617" s="13">
        <v>100.777</v>
      </c>
      <c r="G1617" s="24">
        <v>425.1</v>
      </c>
      <c r="I1617" s="13">
        <v>-37.729999999999997</v>
      </c>
      <c r="J1617" s="38">
        <v>1.0643954643230358</v>
      </c>
      <c r="K1617" s="103">
        <f t="shared" si="232"/>
        <v>1.1513523070091771</v>
      </c>
      <c r="L1617" s="25">
        <v>6.8760000000000003</v>
      </c>
      <c r="N1617">
        <v>13.3</v>
      </c>
      <c r="O1617" s="70">
        <v>818.19799999999998</v>
      </c>
      <c r="P1617" s="70">
        <v>504.44940000000003</v>
      </c>
      <c r="Q1617" s="70">
        <f t="shared" si="225"/>
        <v>0.61653707293344651</v>
      </c>
      <c r="R1617" s="23">
        <f t="shared" si="226"/>
        <v>8.1999430700148395</v>
      </c>
      <c r="S1617" s="25">
        <v>4.4690000000000003</v>
      </c>
      <c r="T1617" s="23">
        <f t="shared" si="227"/>
        <v>0.54500378378747849</v>
      </c>
      <c r="U1617" s="23">
        <f t="shared" si="228"/>
        <v>1.8348496464566657</v>
      </c>
      <c r="V1617" s="23">
        <f t="shared" si="229"/>
        <v>12.616426169036034</v>
      </c>
      <c r="W1617" s="1">
        <v>995</v>
      </c>
      <c r="X1617" s="1">
        <f t="shared" si="230"/>
        <v>1.2679825295513602E-2</v>
      </c>
      <c r="Y1617" s="7">
        <v>2000</v>
      </c>
      <c r="Z1617" s="1">
        <v>10.242000000000001</v>
      </c>
      <c r="AA1617" s="1">
        <f t="shared" si="231"/>
        <v>2.4760447755347785</v>
      </c>
      <c r="AB1617" s="1">
        <f t="shared" si="233"/>
        <v>2.8507998645699872E-2</v>
      </c>
      <c r="AD1617" s="8" t="s">
        <v>174</v>
      </c>
      <c r="AE1617" s="1" t="s">
        <v>69</v>
      </c>
      <c r="AF1617" s="1" t="s">
        <v>70</v>
      </c>
      <c r="AG1617" s="1" t="s">
        <v>157</v>
      </c>
      <c r="AH1617" s="1" t="s">
        <v>114</v>
      </c>
      <c r="AI1617" s="1" t="s">
        <v>130</v>
      </c>
      <c r="AJ1617" s="1" t="s">
        <v>146</v>
      </c>
      <c r="AK1617" s="8" t="s">
        <v>174</v>
      </c>
    </row>
    <row r="1618" spans="1:37" ht="16">
      <c r="A1618" s="8" t="s">
        <v>173</v>
      </c>
      <c r="B1618" s="8" t="s">
        <v>174</v>
      </c>
      <c r="C1618" s="8" t="s">
        <v>66</v>
      </c>
      <c r="D1618" s="11" t="s">
        <v>67</v>
      </c>
      <c r="E1618" s="24">
        <v>12</v>
      </c>
      <c r="F1618" s="13">
        <v>0.47499999999999998</v>
      </c>
      <c r="G1618" s="24">
        <v>1160.5999999999999</v>
      </c>
      <c r="I1618" s="13">
        <v>-19.902999999999999</v>
      </c>
      <c r="J1618" s="38">
        <v>1.083900705079559</v>
      </c>
      <c r="K1618" s="103">
        <f t="shared" si="232"/>
        <v>1.1724321640429607</v>
      </c>
      <c r="L1618" s="25">
        <v>3.2000000000000001E-2</v>
      </c>
      <c r="N1618">
        <v>13.3</v>
      </c>
      <c r="O1618" s="70">
        <v>818.19799999999998</v>
      </c>
      <c r="P1618" s="70">
        <v>504.44940000000003</v>
      </c>
      <c r="Q1618" s="70">
        <f t="shared" si="225"/>
        <v>0.61653707293344651</v>
      </c>
      <c r="R1618" s="23">
        <f t="shared" si="226"/>
        <v>8.1999430700148395</v>
      </c>
      <c r="S1618" s="25">
        <v>4.4690000000000003</v>
      </c>
      <c r="T1618" s="23">
        <f t="shared" si="227"/>
        <v>0.54500378378747849</v>
      </c>
      <c r="U1618" s="23">
        <f t="shared" si="228"/>
        <v>1.8348496464566657</v>
      </c>
      <c r="V1618" s="23">
        <f t="shared" si="229"/>
        <v>5.8715188686613302E-2</v>
      </c>
      <c r="W1618" s="1">
        <v>995</v>
      </c>
      <c r="X1618" s="1">
        <f t="shared" si="230"/>
        <v>5.9010239886043517E-5</v>
      </c>
      <c r="Y1618" s="7">
        <v>2000</v>
      </c>
      <c r="Z1618" s="1">
        <v>10.242000000000001</v>
      </c>
      <c r="AA1618" s="1">
        <f t="shared" si="231"/>
        <v>1.1523186855310195E-2</v>
      </c>
      <c r="AB1618" s="1">
        <f t="shared" si="233"/>
        <v>1.3510154901442731E-4</v>
      </c>
      <c r="AD1618" s="8" t="s">
        <v>174</v>
      </c>
      <c r="AE1618" s="1" t="s">
        <v>69</v>
      </c>
      <c r="AF1618" s="1" t="s">
        <v>70</v>
      </c>
      <c r="AG1618" s="1" t="s">
        <v>157</v>
      </c>
      <c r="AH1618" s="1" t="s">
        <v>114</v>
      </c>
      <c r="AI1618" s="1" t="s">
        <v>130</v>
      </c>
      <c r="AJ1618" s="1" t="s">
        <v>146</v>
      </c>
      <c r="AK1618" s="8" t="s">
        <v>174</v>
      </c>
    </row>
    <row r="1619" spans="1:37" ht="16">
      <c r="A1619" s="8" t="s">
        <v>173</v>
      </c>
      <c r="B1619" s="8" t="s">
        <v>174</v>
      </c>
      <c r="C1619" s="8" t="s">
        <v>66</v>
      </c>
      <c r="D1619" s="11" t="s">
        <v>67</v>
      </c>
      <c r="E1619" s="24">
        <v>18</v>
      </c>
      <c r="F1619" s="13">
        <v>0.44600000000000001</v>
      </c>
      <c r="G1619" s="24">
        <v>1484.5</v>
      </c>
      <c r="I1619" s="13">
        <v>-14.391999999999999</v>
      </c>
      <c r="J1619" s="38">
        <v>1.0899289565918273</v>
      </c>
      <c r="K1619" s="103">
        <f t="shared" si="232"/>
        <v>1.17894692601947</v>
      </c>
      <c r="L1619" s="25">
        <v>0.03</v>
      </c>
      <c r="N1619">
        <v>13.3</v>
      </c>
      <c r="O1619" s="70">
        <v>818.19799999999998</v>
      </c>
      <c r="P1619" s="70">
        <v>504.44940000000003</v>
      </c>
      <c r="Q1619" s="70">
        <f t="shared" si="225"/>
        <v>0.61653707293344651</v>
      </c>
      <c r="R1619" s="23">
        <f t="shared" si="226"/>
        <v>8.1999430700148395</v>
      </c>
      <c r="S1619" s="25">
        <v>4.4690000000000003</v>
      </c>
      <c r="T1619" s="23">
        <f t="shared" si="227"/>
        <v>0.54500378378747849</v>
      </c>
      <c r="U1619" s="23">
        <f t="shared" si="228"/>
        <v>1.8348496464566657</v>
      </c>
      <c r="V1619" s="23">
        <f t="shared" si="229"/>
        <v>5.5045489393699971E-2</v>
      </c>
      <c r="W1619" s="1">
        <v>995</v>
      </c>
      <c r="X1619" s="1">
        <f t="shared" si="230"/>
        <v>5.5322099893165798E-5</v>
      </c>
      <c r="Y1619" s="7">
        <v>2000</v>
      </c>
      <c r="Z1619" s="1">
        <v>10.242000000000001</v>
      </c>
      <c r="AA1619" s="1">
        <f t="shared" si="231"/>
        <v>1.0802987676853308E-2</v>
      </c>
      <c r="AB1619" s="1">
        <f t="shared" si="233"/>
        <v>1.2736149113452423E-4</v>
      </c>
      <c r="AD1619" s="8" t="s">
        <v>174</v>
      </c>
      <c r="AE1619" s="1" t="s">
        <v>69</v>
      </c>
      <c r="AF1619" s="1" t="s">
        <v>70</v>
      </c>
      <c r="AG1619" s="1" t="s">
        <v>157</v>
      </c>
      <c r="AH1619" s="1" t="s">
        <v>114</v>
      </c>
      <c r="AI1619" s="1" t="s">
        <v>130</v>
      </c>
      <c r="AJ1619" s="1" t="s">
        <v>146</v>
      </c>
      <c r="AK1619" s="8" t="s">
        <v>174</v>
      </c>
    </row>
    <row r="1620" spans="1:37" ht="16">
      <c r="A1620" s="8" t="s">
        <v>173</v>
      </c>
      <c r="B1620" s="8" t="s">
        <v>174</v>
      </c>
      <c r="C1620" s="8" t="s">
        <v>66</v>
      </c>
      <c r="D1620" s="11" t="s">
        <v>67</v>
      </c>
      <c r="E1620" s="24">
        <v>24</v>
      </c>
      <c r="F1620" s="13">
        <v>0.50900000000000001</v>
      </c>
      <c r="G1620" s="24">
        <v>1630</v>
      </c>
      <c r="I1620" s="13">
        <v>-20.548999999999999</v>
      </c>
      <c r="J1620" s="38">
        <v>1.0831940246872245</v>
      </c>
      <c r="K1620" s="103">
        <f t="shared" si="232"/>
        <v>1.1716684467124094</v>
      </c>
      <c r="L1620" s="25">
        <v>3.5000000000000003E-2</v>
      </c>
      <c r="N1620">
        <v>13.3</v>
      </c>
      <c r="O1620" s="70">
        <v>818.19799999999998</v>
      </c>
      <c r="P1620" s="70">
        <v>504.44940000000003</v>
      </c>
      <c r="Q1620" s="70">
        <f t="shared" si="225"/>
        <v>0.61653707293344651</v>
      </c>
      <c r="R1620" s="23">
        <f t="shared" si="226"/>
        <v>8.1999430700148395</v>
      </c>
      <c r="S1620" s="25">
        <v>4.4690000000000003</v>
      </c>
      <c r="T1620" s="23">
        <f t="shared" si="227"/>
        <v>0.54500378378747849</v>
      </c>
      <c r="U1620" s="23">
        <f t="shared" si="228"/>
        <v>1.8348496464566657</v>
      </c>
      <c r="V1620" s="23">
        <f t="shared" si="229"/>
        <v>6.4219737625983306E-2</v>
      </c>
      <c r="W1620" s="1">
        <v>995</v>
      </c>
      <c r="X1620" s="1">
        <f t="shared" si="230"/>
        <v>6.4542449875360102E-5</v>
      </c>
      <c r="Y1620" s="7">
        <v>2000</v>
      </c>
      <c r="Z1620" s="1">
        <v>10.242000000000001</v>
      </c>
      <c r="AA1620" s="1">
        <f t="shared" si="231"/>
        <v>1.2603485622995528E-2</v>
      </c>
      <c r="AB1620" s="1">
        <f t="shared" si="233"/>
        <v>1.4767106423057354E-4</v>
      </c>
      <c r="AD1620" s="8" t="s">
        <v>174</v>
      </c>
      <c r="AE1620" s="1" t="s">
        <v>69</v>
      </c>
      <c r="AF1620" s="1" t="s">
        <v>70</v>
      </c>
      <c r="AG1620" s="1" t="s">
        <v>157</v>
      </c>
      <c r="AH1620" s="1" t="s">
        <v>114</v>
      </c>
      <c r="AI1620" s="1" t="s">
        <v>130</v>
      </c>
      <c r="AJ1620" s="1" t="s">
        <v>146</v>
      </c>
      <c r="AK1620" s="8" t="s">
        <v>174</v>
      </c>
    </row>
    <row r="1621" spans="1:37" ht="16">
      <c r="A1621" s="8" t="s">
        <v>173</v>
      </c>
      <c r="B1621" s="8" t="s">
        <v>174</v>
      </c>
      <c r="C1621" s="8" t="s">
        <v>66</v>
      </c>
      <c r="D1621" s="11" t="s">
        <v>67</v>
      </c>
      <c r="E1621" s="24">
        <v>25</v>
      </c>
      <c r="F1621" s="13">
        <v>0.309</v>
      </c>
      <c r="G1621" s="24">
        <v>1637.7</v>
      </c>
      <c r="I1621" s="13">
        <v>-23.292999999999999</v>
      </c>
      <c r="J1621" s="38">
        <v>1.0801921613774736</v>
      </c>
      <c r="K1621" s="103">
        <f t="shared" si="232"/>
        <v>1.1684242898361288</v>
      </c>
      <c r="L1621" s="25">
        <v>2.1000000000000001E-2</v>
      </c>
      <c r="N1621">
        <v>13.3</v>
      </c>
      <c r="O1621" s="70">
        <v>818.19799999999998</v>
      </c>
      <c r="P1621" s="70">
        <v>504.44940000000003</v>
      </c>
      <c r="Q1621" s="70">
        <f t="shared" si="225"/>
        <v>0.61653707293344651</v>
      </c>
      <c r="R1621" s="23">
        <f t="shared" si="226"/>
        <v>8.1999430700148395</v>
      </c>
      <c r="S1621" s="25">
        <v>4.4690000000000003</v>
      </c>
      <c r="T1621" s="23">
        <f t="shared" si="227"/>
        <v>0.54500378378747849</v>
      </c>
      <c r="U1621" s="23">
        <f t="shared" si="228"/>
        <v>1.8348496464566657</v>
      </c>
      <c r="V1621" s="23">
        <f t="shared" si="229"/>
        <v>3.8531842575589982E-2</v>
      </c>
      <c r="W1621" s="1">
        <v>995</v>
      </c>
      <c r="X1621" s="1">
        <f t="shared" si="230"/>
        <v>3.8725469925216063E-5</v>
      </c>
      <c r="Y1621" s="7">
        <v>2000</v>
      </c>
      <c r="Z1621" s="1">
        <v>10.242000000000001</v>
      </c>
      <c r="AA1621" s="1">
        <f t="shared" si="231"/>
        <v>7.5620913737973168E-3</v>
      </c>
      <c r="AB1621" s="1">
        <f t="shared" si="233"/>
        <v>8.8357312431050454E-5</v>
      </c>
      <c r="AD1621" s="8" t="s">
        <v>174</v>
      </c>
      <c r="AE1621" s="1" t="s">
        <v>69</v>
      </c>
      <c r="AF1621" s="1" t="s">
        <v>70</v>
      </c>
      <c r="AG1621" s="1" t="s">
        <v>157</v>
      </c>
      <c r="AH1621" s="1" t="s">
        <v>114</v>
      </c>
      <c r="AI1621" s="1" t="s">
        <v>130</v>
      </c>
      <c r="AJ1621" s="1" t="s">
        <v>146</v>
      </c>
      <c r="AK1621" s="8" t="s">
        <v>174</v>
      </c>
    </row>
    <row r="1622" spans="1:37" ht="16">
      <c r="A1622" s="8" t="s">
        <v>173</v>
      </c>
      <c r="B1622" s="8" t="s">
        <v>174</v>
      </c>
      <c r="C1622" s="8" t="s">
        <v>66</v>
      </c>
      <c r="D1622" s="11" t="s">
        <v>67</v>
      </c>
      <c r="E1622" s="24">
        <v>31</v>
      </c>
      <c r="F1622" s="13">
        <v>0.58099999999999996</v>
      </c>
      <c r="G1622" s="24">
        <v>1734.9</v>
      </c>
      <c r="I1622" s="13">
        <v>-23.361999999999998</v>
      </c>
      <c r="J1622" s="38">
        <v>1.0801166748569768</v>
      </c>
      <c r="K1622" s="103">
        <f t="shared" si="232"/>
        <v>1.1683427102598609</v>
      </c>
      <c r="L1622" s="25">
        <v>0.04</v>
      </c>
      <c r="N1622">
        <v>13.3</v>
      </c>
      <c r="O1622" s="70">
        <v>818.19799999999998</v>
      </c>
      <c r="P1622" s="70">
        <v>504.44940000000003</v>
      </c>
      <c r="Q1622" s="70">
        <f t="shared" si="225"/>
        <v>0.61653707293344651</v>
      </c>
      <c r="R1622" s="23">
        <f t="shared" si="226"/>
        <v>8.1999430700148395</v>
      </c>
      <c r="S1622" s="25">
        <v>4.4690000000000003</v>
      </c>
      <c r="T1622" s="23">
        <f t="shared" si="227"/>
        <v>0.54500378378747849</v>
      </c>
      <c r="U1622" s="23">
        <f t="shared" si="228"/>
        <v>1.8348496464566657</v>
      </c>
      <c r="V1622" s="23">
        <f t="shared" si="229"/>
        <v>7.3393985858266633E-2</v>
      </c>
      <c r="W1622" s="1">
        <v>995</v>
      </c>
      <c r="X1622" s="1">
        <f t="shared" si="230"/>
        <v>7.3762799857554406E-5</v>
      </c>
      <c r="Y1622" s="7">
        <v>2000</v>
      </c>
      <c r="Z1622" s="1">
        <v>10.242000000000001</v>
      </c>
      <c r="AA1622" s="1">
        <f t="shared" si="231"/>
        <v>1.4403983569137746E-2</v>
      </c>
      <c r="AB1622" s="1">
        <f t="shared" si="233"/>
        <v>1.6828789201704899E-4</v>
      </c>
      <c r="AD1622" s="8" t="s">
        <v>174</v>
      </c>
      <c r="AE1622" s="1" t="s">
        <v>69</v>
      </c>
      <c r="AF1622" s="1" t="s">
        <v>70</v>
      </c>
      <c r="AG1622" s="1" t="s">
        <v>157</v>
      </c>
      <c r="AH1622" s="1" t="s">
        <v>114</v>
      </c>
      <c r="AI1622" s="1" t="s">
        <v>130</v>
      </c>
      <c r="AJ1622" s="1" t="s">
        <v>146</v>
      </c>
      <c r="AK1622" s="8" t="s">
        <v>174</v>
      </c>
    </row>
    <row r="1623" spans="1:37" ht="16">
      <c r="A1623" s="8" t="s">
        <v>173</v>
      </c>
      <c r="B1623" s="8" t="s">
        <v>174</v>
      </c>
      <c r="C1623" s="8" t="s">
        <v>66</v>
      </c>
      <c r="D1623" s="11" t="s">
        <v>67</v>
      </c>
      <c r="E1623" s="24">
        <v>34</v>
      </c>
      <c r="F1623" s="13">
        <v>0.996</v>
      </c>
      <c r="G1623" s="24">
        <v>1811</v>
      </c>
      <c r="I1623" s="13">
        <v>-21.591000000000001</v>
      </c>
      <c r="J1623" s="38">
        <v>1.0820541257471308</v>
      </c>
      <c r="K1623" s="103">
        <f t="shared" si="232"/>
        <v>1.1704365434185149</v>
      </c>
      <c r="L1623" s="25">
        <v>6.8000000000000005E-2</v>
      </c>
      <c r="N1623">
        <v>13.3</v>
      </c>
      <c r="O1623" s="70">
        <v>818.19799999999998</v>
      </c>
      <c r="P1623" s="70">
        <v>504.44940000000003</v>
      </c>
      <c r="Q1623" s="70">
        <f t="shared" si="225"/>
        <v>0.61653707293344651</v>
      </c>
      <c r="R1623" s="23">
        <f t="shared" si="226"/>
        <v>8.1999430700148395</v>
      </c>
      <c r="S1623" s="25">
        <v>4.4690000000000003</v>
      </c>
      <c r="T1623" s="23">
        <f t="shared" si="227"/>
        <v>0.54500378378747849</v>
      </c>
      <c r="U1623" s="23">
        <f t="shared" si="228"/>
        <v>1.8348496464566657</v>
      </c>
      <c r="V1623" s="23">
        <f t="shared" si="229"/>
        <v>0.12476977595905328</v>
      </c>
      <c r="W1623" s="1">
        <v>995</v>
      </c>
      <c r="X1623" s="1">
        <f t="shared" si="230"/>
        <v>1.253967597578425E-4</v>
      </c>
      <c r="Y1623" s="7">
        <v>2000</v>
      </c>
      <c r="Z1623" s="1">
        <v>10.242000000000001</v>
      </c>
      <c r="AA1623" s="1">
        <f t="shared" si="231"/>
        <v>2.4486772067534173E-2</v>
      </c>
      <c r="AB1623" s="1">
        <f t="shared" si="233"/>
        <v>2.8660212858201738E-4</v>
      </c>
      <c r="AD1623" s="8" t="s">
        <v>174</v>
      </c>
      <c r="AE1623" s="1" t="s">
        <v>69</v>
      </c>
      <c r="AF1623" s="1" t="s">
        <v>70</v>
      </c>
      <c r="AG1623" s="1" t="s">
        <v>157</v>
      </c>
      <c r="AH1623" s="1" t="s">
        <v>114</v>
      </c>
      <c r="AI1623" s="1" t="s">
        <v>130</v>
      </c>
      <c r="AJ1623" s="1" t="s">
        <v>146</v>
      </c>
      <c r="AK1623" s="8" t="s">
        <v>174</v>
      </c>
    </row>
    <row r="1624" spans="1:37" ht="16">
      <c r="A1624" s="8" t="s">
        <v>173</v>
      </c>
      <c r="B1624" s="8" t="s">
        <v>174</v>
      </c>
      <c r="C1624" s="8" t="s">
        <v>66</v>
      </c>
      <c r="D1624" s="11" t="s">
        <v>67</v>
      </c>
      <c r="E1624" s="24">
        <v>36</v>
      </c>
      <c r="F1624" s="13">
        <v>0.35499999999999998</v>
      </c>
      <c r="G1624" s="24">
        <v>1861.6</v>
      </c>
      <c r="I1624" s="13">
        <v>-21.291</v>
      </c>
      <c r="J1624" s="38">
        <v>1.0823823143154878</v>
      </c>
      <c r="K1624" s="103">
        <f t="shared" si="232"/>
        <v>1.1707912212194502</v>
      </c>
      <c r="L1624" s="25">
        <v>2.4E-2</v>
      </c>
      <c r="N1624">
        <v>13.3</v>
      </c>
      <c r="O1624" s="70">
        <v>818.19799999999998</v>
      </c>
      <c r="P1624" s="70">
        <v>504.44940000000003</v>
      </c>
      <c r="Q1624" s="70">
        <f t="shared" si="225"/>
        <v>0.61653707293344651</v>
      </c>
      <c r="R1624" s="23">
        <f t="shared" si="226"/>
        <v>8.1999430700148395</v>
      </c>
      <c r="S1624" s="25">
        <v>4.4690000000000003</v>
      </c>
      <c r="T1624" s="23">
        <f t="shared" si="227"/>
        <v>0.54500378378747849</v>
      </c>
      <c r="U1624" s="23">
        <f t="shared" si="228"/>
        <v>1.8348496464566657</v>
      </c>
      <c r="V1624" s="23">
        <f t="shared" si="229"/>
        <v>4.4036391514959979E-2</v>
      </c>
      <c r="W1624" s="1">
        <v>995</v>
      </c>
      <c r="X1624" s="1">
        <f t="shared" si="230"/>
        <v>4.4257679914532641E-5</v>
      </c>
      <c r="Y1624" s="7">
        <v>2000</v>
      </c>
      <c r="Z1624" s="1">
        <v>10.242000000000001</v>
      </c>
      <c r="AA1624" s="1">
        <f t="shared" si="231"/>
        <v>8.6423901414826466E-3</v>
      </c>
      <c r="AB1624" s="1">
        <f t="shared" si="233"/>
        <v>1.0118434508001406E-4</v>
      </c>
      <c r="AD1624" s="8" t="s">
        <v>174</v>
      </c>
      <c r="AE1624" s="1" t="s">
        <v>69</v>
      </c>
      <c r="AF1624" s="1" t="s">
        <v>70</v>
      </c>
      <c r="AG1624" s="1" t="s">
        <v>157</v>
      </c>
      <c r="AH1624" s="1" t="s">
        <v>114</v>
      </c>
      <c r="AI1624" s="1" t="s">
        <v>130</v>
      </c>
      <c r="AJ1624" s="1" t="s">
        <v>146</v>
      </c>
      <c r="AK1624" s="8" t="s">
        <v>174</v>
      </c>
    </row>
    <row r="1625" spans="1:37" ht="16">
      <c r="A1625" s="8" t="s">
        <v>173</v>
      </c>
      <c r="B1625" s="8" t="s">
        <v>174</v>
      </c>
      <c r="C1625" s="8" t="s">
        <v>66</v>
      </c>
      <c r="D1625" s="11" t="s">
        <v>67</v>
      </c>
      <c r="E1625" s="24">
        <v>37</v>
      </c>
      <c r="F1625" s="13">
        <v>1.2130000000000001</v>
      </c>
      <c r="G1625" s="24">
        <v>1870.8</v>
      </c>
      <c r="I1625" s="13">
        <v>-20.079000000000001</v>
      </c>
      <c r="J1625" s="38">
        <v>1.0837081739610277</v>
      </c>
      <c r="K1625" s="103">
        <f t="shared" si="232"/>
        <v>1.1722240936181094</v>
      </c>
      <c r="L1625" s="25">
        <v>8.3000000000000004E-2</v>
      </c>
      <c r="N1625">
        <v>13.3</v>
      </c>
      <c r="O1625" s="70">
        <v>818.19799999999998</v>
      </c>
      <c r="P1625" s="70">
        <v>504.44940000000003</v>
      </c>
      <c r="Q1625" s="70">
        <f t="shared" si="225"/>
        <v>0.61653707293344651</v>
      </c>
      <c r="R1625" s="23">
        <f t="shared" si="226"/>
        <v>8.1999430700148395</v>
      </c>
      <c r="S1625" s="25">
        <v>4.4690000000000003</v>
      </c>
      <c r="T1625" s="23">
        <f t="shared" si="227"/>
        <v>0.54500378378747849</v>
      </c>
      <c r="U1625" s="23">
        <f t="shared" si="228"/>
        <v>1.8348496464566657</v>
      </c>
      <c r="V1625" s="23">
        <f t="shared" si="229"/>
        <v>0.15229252065590326</v>
      </c>
      <c r="W1625" s="1">
        <v>995</v>
      </c>
      <c r="X1625" s="1">
        <f t="shared" si="230"/>
        <v>1.530578097044254E-4</v>
      </c>
      <c r="Y1625" s="7">
        <v>2000</v>
      </c>
      <c r="Z1625" s="1">
        <v>10.242000000000001</v>
      </c>
      <c r="AA1625" s="1">
        <f t="shared" si="231"/>
        <v>2.9888265905960824E-2</v>
      </c>
      <c r="AB1625" s="1">
        <f t="shared" si="233"/>
        <v>3.503574541143197E-4</v>
      </c>
      <c r="AD1625" s="8" t="s">
        <v>174</v>
      </c>
      <c r="AE1625" s="1" t="s">
        <v>69</v>
      </c>
      <c r="AF1625" s="1" t="s">
        <v>70</v>
      </c>
      <c r="AG1625" s="1" t="s">
        <v>157</v>
      </c>
      <c r="AH1625" s="1" t="s">
        <v>114</v>
      </c>
      <c r="AI1625" s="1" t="s">
        <v>130</v>
      </c>
      <c r="AJ1625" s="1" t="s">
        <v>146</v>
      </c>
      <c r="AK1625" s="8" t="s">
        <v>174</v>
      </c>
    </row>
    <row r="1626" spans="1:37" ht="16">
      <c r="A1626" s="8" t="s">
        <v>173</v>
      </c>
      <c r="B1626" s="8" t="s">
        <v>174</v>
      </c>
      <c r="C1626" s="8" t="s">
        <v>66</v>
      </c>
      <c r="D1626" s="11" t="s">
        <v>67</v>
      </c>
      <c r="E1626" s="24">
        <v>41</v>
      </c>
      <c r="F1626" s="13">
        <v>0.25800000000000001</v>
      </c>
      <c r="G1626" s="24">
        <v>1948.9</v>
      </c>
      <c r="I1626" s="13">
        <v>-31.943000000000001</v>
      </c>
      <c r="J1626" s="38">
        <v>1.0707280979690978</v>
      </c>
      <c r="K1626" s="103">
        <f t="shared" si="232"/>
        <v>1.158196235037686</v>
      </c>
      <c r="L1626" s="25">
        <v>1.7999999999999999E-2</v>
      </c>
      <c r="N1626">
        <v>13.3</v>
      </c>
      <c r="O1626" s="70">
        <v>818.19799999999998</v>
      </c>
      <c r="P1626" s="70">
        <v>504.44940000000003</v>
      </c>
      <c r="Q1626" s="70">
        <f t="shared" si="225"/>
        <v>0.61653707293344651</v>
      </c>
      <c r="R1626" s="23">
        <f t="shared" si="226"/>
        <v>8.1999430700148395</v>
      </c>
      <c r="S1626" s="25">
        <v>4.4690000000000003</v>
      </c>
      <c r="T1626" s="23">
        <f t="shared" si="227"/>
        <v>0.54500378378747849</v>
      </c>
      <c r="U1626" s="23">
        <f t="shared" si="228"/>
        <v>1.8348496464566657</v>
      </c>
      <c r="V1626" s="23">
        <f t="shared" si="229"/>
        <v>3.3027293636219979E-2</v>
      </c>
      <c r="W1626" s="1">
        <v>995</v>
      </c>
      <c r="X1626" s="1">
        <f t="shared" si="230"/>
        <v>3.3193259935899477E-5</v>
      </c>
      <c r="Y1626" s="7">
        <v>2000</v>
      </c>
      <c r="Z1626" s="1">
        <v>10.242000000000001</v>
      </c>
      <c r="AA1626" s="1">
        <f t="shared" si="231"/>
        <v>6.4817926061119854E-3</v>
      </c>
      <c r="AB1626" s="1">
        <f t="shared" si="233"/>
        <v>7.507187792694013E-5</v>
      </c>
      <c r="AD1626" s="8" t="s">
        <v>174</v>
      </c>
      <c r="AE1626" s="1" t="s">
        <v>69</v>
      </c>
      <c r="AF1626" s="1" t="s">
        <v>70</v>
      </c>
      <c r="AG1626" s="1" t="s">
        <v>157</v>
      </c>
      <c r="AH1626" s="1" t="s">
        <v>114</v>
      </c>
      <c r="AI1626" s="1" t="s">
        <v>130</v>
      </c>
      <c r="AJ1626" s="1" t="s">
        <v>146</v>
      </c>
      <c r="AK1626" s="8" t="s">
        <v>174</v>
      </c>
    </row>
    <row r="1627" spans="1:37" ht="16">
      <c r="A1627" s="8" t="s">
        <v>173</v>
      </c>
      <c r="B1627" s="8" t="s">
        <v>174</v>
      </c>
      <c r="C1627" s="8" t="s">
        <v>66</v>
      </c>
      <c r="D1627" s="11" t="s">
        <v>67</v>
      </c>
      <c r="E1627" s="24">
        <v>42</v>
      </c>
      <c r="F1627" s="13">
        <v>1.6839999999999999</v>
      </c>
      <c r="G1627" s="24">
        <v>1968.2</v>
      </c>
      <c r="I1627" s="13">
        <v>-28.053999999999998</v>
      </c>
      <c r="J1627" s="38">
        <v>1.074983321169394</v>
      </c>
      <c r="K1627" s="103">
        <f t="shared" si="232"/>
        <v>1.1627949831009681</v>
      </c>
      <c r="L1627" s="25">
        <v>0.115</v>
      </c>
      <c r="N1627">
        <v>13.3</v>
      </c>
      <c r="O1627" s="70">
        <v>818.19799999999998</v>
      </c>
      <c r="P1627" s="70">
        <v>504.44940000000003</v>
      </c>
      <c r="Q1627" s="70">
        <f t="shared" si="225"/>
        <v>0.61653707293344651</v>
      </c>
      <c r="R1627" s="23">
        <f t="shared" si="226"/>
        <v>8.1999430700148395</v>
      </c>
      <c r="S1627" s="25">
        <v>4.4690000000000003</v>
      </c>
      <c r="T1627" s="23">
        <f t="shared" si="227"/>
        <v>0.54500378378747849</v>
      </c>
      <c r="U1627" s="23">
        <f t="shared" si="228"/>
        <v>1.8348496464566657</v>
      </c>
      <c r="V1627" s="23">
        <f t="shared" si="229"/>
        <v>0.21100770934251656</v>
      </c>
      <c r="W1627" s="1">
        <v>995</v>
      </c>
      <c r="X1627" s="1">
        <f t="shared" si="230"/>
        <v>2.120680495904689E-4</v>
      </c>
      <c r="Y1627" s="7">
        <v>2000</v>
      </c>
      <c r="Z1627" s="1">
        <v>10.242000000000001</v>
      </c>
      <c r="AA1627" s="1">
        <f t="shared" si="231"/>
        <v>4.141145276127102E-2</v>
      </c>
      <c r="AB1627" s="1">
        <f t="shared" si="233"/>
        <v>4.8153029513728677E-4</v>
      </c>
      <c r="AD1627" s="8" t="s">
        <v>174</v>
      </c>
      <c r="AE1627" s="1" t="s">
        <v>69</v>
      </c>
      <c r="AF1627" s="1" t="s">
        <v>70</v>
      </c>
      <c r="AG1627" s="1" t="s">
        <v>157</v>
      </c>
      <c r="AH1627" s="1" t="s">
        <v>114</v>
      </c>
      <c r="AI1627" s="1" t="s">
        <v>130</v>
      </c>
      <c r="AJ1627" s="1" t="s">
        <v>146</v>
      </c>
      <c r="AK1627" s="8" t="s">
        <v>174</v>
      </c>
    </row>
    <row r="1628" spans="1:37" ht="16">
      <c r="A1628" s="8" t="s">
        <v>173</v>
      </c>
      <c r="B1628" s="8" t="s">
        <v>174</v>
      </c>
      <c r="C1628" s="8" t="s">
        <v>66</v>
      </c>
      <c r="D1628" s="11" t="s">
        <v>67</v>
      </c>
      <c r="E1628" s="24">
        <v>45</v>
      </c>
      <c r="F1628" s="13">
        <v>0.75600000000000001</v>
      </c>
      <c r="G1628" s="24">
        <v>2009.5</v>
      </c>
      <c r="I1628" s="13">
        <v>-19.513000000000002</v>
      </c>
      <c r="J1628" s="38">
        <v>1.0843273338649244</v>
      </c>
      <c r="K1628" s="103">
        <f t="shared" si="232"/>
        <v>1.1728932260672074</v>
      </c>
      <c r="L1628" s="25">
        <v>5.1999999999999998E-2</v>
      </c>
      <c r="N1628">
        <v>13.3</v>
      </c>
      <c r="O1628" s="70">
        <v>818.19799999999998</v>
      </c>
      <c r="P1628" s="70">
        <v>504.44940000000003</v>
      </c>
      <c r="Q1628" s="70">
        <f t="shared" si="225"/>
        <v>0.61653707293344651</v>
      </c>
      <c r="R1628" s="23">
        <f t="shared" si="226"/>
        <v>8.1999430700148395</v>
      </c>
      <c r="S1628" s="25">
        <v>4.4690000000000003</v>
      </c>
      <c r="T1628" s="23">
        <f t="shared" si="227"/>
        <v>0.54500378378747849</v>
      </c>
      <c r="U1628" s="23">
        <f t="shared" si="228"/>
        <v>1.8348496464566657</v>
      </c>
      <c r="V1628" s="23">
        <f t="shared" si="229"/>
        <v>9.5412181615746619E-2</v>
      </c>
      <c r="W1628" s="1">
        <v>995</v>
      </c>
      <c r="X1628" s="1">
        <f t="shared" si="230"/>
        <v>9.589163981482072E-5</v>
      </c>
      <c r="Y1628" s="7">
        <v>2000</v>
      </c>
      <c r="Z1628" s="1">
        <v>10.242000000000001</v>
      </c>
      <c r="AA1628" s="1">
        <f t="shared" si="231"/>
        <v>1.8725178639879068E-2</v>
      </c>
      <c r="AB1628" s="1">
        <f t="shared" si="233"/>
        <v>2.1962635183612523E-4</v>
      </c>
      <c r="AD1628" s="8" t="s">
        <v>174</v>
      </c>
      <c r="AE1628" s="1" t="s">
        <v>69</v>
      </c>
      <c r="AF1628" s="1" t="s">
        <v>70</v>
      </c>
      <c r="AG1628" s="1" t="s">
        <v>157</v>
      </c>
      <c r="AH1628" s="1" t="s">
        <v>114</v>
      </c>
      <c r="AI1628" s="1" t="s">
        <v>130</v>
      </c>
      <c r="AJ1628" s="1" t="s">
        <v>146</v>
      </c>
      <c r="AK1628" s="8" t="s">
        <v>174</v>
      </c>
    </row>
    <row r="1629" spans="1:37" ht="16">
      <c r="A1629" s="8" t="s">
        <v>173</v>
      </c>
      <c r="B1629" s="8" t="s">
        <v>174</v>
      </c>
      <c r="C1629" s="8" t="s">
        <v>66</v>
      </c>
      <c r="D1629" s="11" t="s">
        <v>67</v>
      </c>
      <c r="E1629" s="24">
        <v>47</v>
      </c>
      <c r="F1629" s="13">
        <v>1.5229999999999999</v>
      </c>
      <c r="G1629" s="24">
        <v>2042.1</v>
      </c>
      <c r="I1629" s="13">
        <v>-15.544</v>
      </c>
      <c r="J1629" s="38">
        <v>1.0886688929038013</v>
      </c>
      <c r="K1629" s="103">
        <f t="shared" si="232"/>
        <v>1.1775851741640446</v>
      </c>
      <c r="L1629" s="25">
        <v>0.104</v>
      </c>
      <c r="N1629">
        <v>13.3</v>
      </c>
      <c r="O1629" s="70">
        <v>818.19799999999998</v>
      </c>
      <c r="P1629" s="70">
        <v>504.44940000000003</v>
      </c>
      <c r="Q1629" s="70">
        <f t="shared" si="225"/>
        <v>0.61653707293344651</v>
      </c>
      <c r="R1629" s="23">
        <f t="shared" si="226"/>
        <v>8.1999430700148395</v>
      </c>
      <c r="S1629" s="25">
        <v>4.4690000000000003</v>
      </c>
      <c r="T1629" s="23">
        <f t="shared" si="227"/>
        <v>0.54500378378747849</v>
      </c>
      <c r="U1629" s="23">
        <f t="shared" si="228"/>
        <v>1.8348496464566657</v>
      </c>
      <c r="V1629" s="23">
        <f t="shared" si="229"/>
        <v>0.19082436323149324</v>
      </c>
      <c r="W1629" s="1">
        <v>995</v>
      </c>
      <c r="X1629" s="1">
        <f t="shared" si="230"/>
        <v>1.9178327962964144E-4</v>
      </c>
      <c r="Y1629" s="7">
        <v>2000</v>
      </c>
      <c r="Z1629" s="1">
        <v>10.242000000000001</v>
      </c>
      <c r="AA1629" s="1">
        <f t="shared" si="231"/>
        <v>3.7450357279758137E-2</v>
      </c>
      <c r="AB1629" s="1">
        <f t="shared" si="233"/>
        <v>4.4100985499789677E-4</v>
      </c>
      <c r="AD1629" s="8" t="s">
        <v>174</v>
      </c>
      <c r="AE1629" s="1" t="s">
        <v>69</v>
      </c>
      <c r="AF1629" s="1" t="s">
        <v>70</v>
      </c>
      <c r="AG1629" s="1" t="s">
        <v>157</v>
      </c>
      <c r="AH1629" s="1" t="s">
        <v>114</v>
      </c>
      <c r="AI1629" s="1" t="s">
        <v>130</v>
      </c>
      <c r="AJ1629" s="1" t="s">
        <v>146</v>
      </c>
      <c r="AK1629" s="8" t="s">
        <v>174</v>
      </c>
    </row>
    <row r="1630" spans="1:37" ht="16">
      <c r="A1630" s="8" t="s">
        <v>173</v>
      </c>
      <c r="B1630" s="8" t="s">
        <v>174</v>
      </c>
      <c r="C1630" s="8" t="s">
        <v>66</v>
      </c>
      <c r="D1630" s="11" t="s">
        <v>67</v>
      </c>
      <c r="E1630" s="24">
        <v>52</v>
      </c>
      <c r="F1630" s="13">
        <v>1.4990000000000001</v>
      </c>
      <c r="G1630" s="24">
        <v>2163.1</v>
      </c>
      <c r="I1630" s="13">
        <v>-15.483000000000001</v>
      </c>
      <c r="J1630" s="38">
        <v>1.088735615831167</v>
      </c>
      <c r="K1630" s="103">
        <f t="shared" si="232"/>
        <v>1.1776572817571249</v>
      </c>
      <c r="L1630" s="25">
        <v>0.10199999999999999</v>
      </c>
      <c r="N1630">
        <v>13.3</v>
      </c>
      <c r="O1630" s="70">
        <v>818.19799999999998</v>
      </c>
      <c r="P1630" s="70">
        <v>504.44940000000003</v>
      </c>
      <c r="Q1630" s="70">
        <f t="shared" si="225"/>
        <v>0.61653707293344651</v>
      </c>
      <c r="R1630" s="23">
        <f t="shared" si="226"/>
        <v>8.1999430700148395</v>
      </c>
      <c r="S1630" s="25">
        <v>4.4690000000000003</v>
      </c>
      <c r="T1630" s="23">
        <f t="shared" si="227"/>
        <v>0.54500378378747849</v>
      </c>
      <c r="U1630" s="23">
        <f t="shared" si="228"/>
        <v>1.8348496464566657</v>
      </c>
      <c r="V1630" s="23">
        <f t="shared" si="229"/>
        <v>0.18715466393857988</v>
      </c>
      <c r="W1630" s="1">
        <v>995</v>
      </c>
      <c r="X1630" s="1">
        <f t="shared" si="230"/>
        <v>1.8809513963676371E-4</v>
      </c>
      <c r="Y1630" s="7">
        <v>2000</v>
      </c>
      <c r="Z1630" s="1">
        <v>10.242000000000001</v>
      </c>
      <c r="AA1630" s="1">
        <f t="shared" si="231"/>
        <v>3.6730158101301251E-2</v>
      </c>
      <c r="AB1630" s="1">
        <f t="shared" si="233"/>
        <v>4.3255538148087873E-4</v>
      </c>
      <c r="AD1630" s="8" t="s">
        <v>174</v>
      </c>
      <c r="AE1630" s="1" t="s">
        <v>69</v>
      </c>
      <c r="AF1630" s="1" t="s">
        <v>70</v>
      </c>
      <c r="AG1630" s="1" t="s">
        <v>157</v>
      </c>
      <c r="AH1630" s="1" t="s">
        <v>114</v>
      </c>
      <c r="AI1630" s="1" t="s">
        <v>130</v>
      </c>
      <c r="AJ1630" s="1" t="s">
        <v>146</v>
      </c>
      <c r="AK1630" s="8" t="s">
        <v>174</v>
      </c>
    </row>
    <row r="1631" spans="1:37" ht="16">
      <c r="A1631" s="8" t="s">
        <v>173</v>
      </c>
      <c r="B1631" s="8" t="s">
        <v>174</v>
      </c>
      <c r="C1631" s="8" t="s">
        <v>66</v>
      </c>
      <c r="D1631" s="11" t="s">
        <v>67</v>
      </c>
      <c r="E1631" s="24">
        <v>55</v>
      </c>
      <c r="F1631" s="13">
        <v>0.47</v>
      </c>
      <c r="G1631" s="24">
        <v>2206.4</v>
      </c>
      <c r="I1631" s="13">
        <v>-21.193000000000001</v>
      </c>
      <c r="J1631" s="38">
        <v>1.0824895221092643</v>
      </c>
      <c r="K1631" s="103">
        <f t="shared" si="232"/>
        <v>1.1709070820827936</v>
      </c>
      <c r="L1631" s="25">
        <v>3.2000000000000001E-2</v>
      </c>
      <c r="N1631">
        <v>13.3</v>
      </c>
      <c r="O1631" s="70">
        <v>818.19799999999998</v>
      </c>
      <c r="P1631" s="70">
        <v>504.44940000000003</v>
      </c>
      <c r="Q1631" s="70">
        <f t="shared" si="225"/>
        <v>0.61653707293344651</v>
      </c>
      <c r="R1631" s="23">
        <f t="shared" si="226"/>
        <v>8.1999430700148395</v>
      </c>
      <c r="S1631" s="25">
        <v>4.4690000000000003</v>
      </c>
      <c r="T1631" s="23">
        <f t="shared" si="227"/>
        <v>0.54500378378747849</v>
      </c>
      <c r="U1631" s="23">
        <f t="shared" si="228"/>
        <v>1.8348496464566657</v>
      </c>
      <c r="V1631" s="23">
        <f t="shared" si="229"/>
        <v>5.8715188686613302E-2</v>
      </c>
      <c r="W1631" s="1">
        <v>995</v>
      </c>
      <c r="X1631" s="1">
        <f t="shared" si="230"/>
        <v>5.9010239886043517E-5</v>
      </c>
      <c r="Y1631" s="7">
        <v>2000</v>
      </c>
      <c r="Z1631" s="1">
        <v>10.242000000000001</v>
      </c>
      <c r="AA1631" s="1">
        <f t="shared" si="231"/>
        <v>1.1523186855310195E-2</v>
      </c>
      <c r="AB1631" s="1">
        <f t="shared" si="233"/>
        <v>1.3492581097046061E-4</v>
      </c>
      <c r="AD1631" s="8" t="s">
        <v>174</v>
      </c>
      <c r="AE1631" s="1" t="s">
        <v>69</v>
      </c>
      <c r="AF1631" s="1" t="s">
        <v>70</v>
      </c>
      <c r="AG1631" s="1" t="s">
        <v>157</v>
      </c>
      <c r="AH1631" s="1" t="s">
        <v>114</v>
      </c>
      <c r="AI1631" s="1" t="s">
        <v>130</v>
      </c>
      <c r="AJ1631" s="1" t="s">
        <v>146</v>
      </c>
      <c r="AK1631" s="8" t="s">
        <v>174</v>
      </c>
    </row>
    <row r="1632" spans="1:37" ht="16">
      <c r="A1632" s="8" t="s">
        <v>173</v>
      </c>
      <c r="B1632" s="8" t="s">
        <v>174</v>
      </c>
      <c r="C1632" s="8" t="s">
        <v>66</v>
      </c>
      <c r="D1632" s="11" t="s">
        <v>67</v>
      </c>
      <c r="E1632" s="24">
        <v>61</v>
      </c>
      <c r="F1632" s="13">
        <v>1.2749999999999999</v>
      </c>
      <c r="G1632" s="24">
        <v>2281</v>
      </c>
      <c r="I1632" s="13">
        <v>-20.815000000000001</v>
      </c>
      <c r="J1632" s="38">
        <v>1.0829030357084319</v>
      </c>
      <c r="K1632" s="103">
        <f t="shared" si="232"/>
        <v>1.1713539714395813</v>
      </c>
      <c r="L1632" s="25">
        <v>8.6999999999999994E-2</v>
      </c>
      <c r="N1632">
        <v>13.3</v>
      </c>
      <c r="O1632" s="70">
        <v>818.19799999999998</v>
      </c>
      <c r="P1632" s="70">
        <v>504.44940000000003</v>
      </c>
      <c r="Q1632" s="70">
        <f t="shared" si="225"/>
        <v>0.61653707293344651</v>
      </c>
      <c r="R1632" s="23">
        <f t="shared" si="226"/>
        <v>8.1999430700148395</v>
      </c>
      <c r="S1632" s="25">
        <v>4.4690000000000003</v>
      </c>
      <c r="T1632" s="23">
        <f t="shared" si="227"/>
        <v>0.54500378378747849</v>
      </c>
      <c r="U1632" s="23">
        <f t="shared" si="228"/>
        <v>1.8348496464566657</v>
      </c>
      <c r="V1632" s="23">
        <f t="shared" si="229"/>
        <v>0.1596319192417299</v>
      </c>
      <c r="W1632" s="1">
        <v>995</v>
      </c>
      <c r="X1632" s="1">
        <f t="shared" si="230"/>
        <v>1.6043408969018081E-4</v>
      </c>
      <c r="Y1632" s="7">
        <v>2000</v>
      </c>
      <c r="Z1632" s="1">
        <v>10.242000000000001</v>
      </c>
      <c r="AA1632" s="1">
        <f t="shared" si="231"/>
        <v>3.1328664262874596E-2</v>
      </c>
      <c r="AB1632" s="1">
        <f t="shared" si="233"/>
        <v>3.6696955304215442E-4</v>
      </c>
      <c r="AD1632" s="8" t="s">
        <v>174</v>
      </c>
      <c r="AE1632" s="1" t="s">
        <v>69</v>
      </c>
      <c r="AF1632" s="1" t="s">
        <v>70</v>
      </c>
      <c r="AG1632" s="1" t="s">
        <v>157</v>
      </c>
      <c r="AH1632" s="1" t="s">
        <v>114</v>
      </c>
      <c r="AI1632" s="1" t="s">
        <v>130</v>
      </c>
      <c r="AJ1632" s="1" t="s">
        <v>146</v>
      </c>
      <c r="AK1632" s="8" t="s">
        <v>174</v>
      </c>
    </row>
    <row r="1633" spans="1:37" ht="16">
      <c r="A1633" s="8" t="s">
        <v>173</v>
      </c>
      <c r="B1633" s="8" t="s">
        <v>174</v>
      </c>
      <c r="C1633" s="8" t="s">
        <v>66</v>
      </c>
      <c r="D1633" s="11" t="s">
        <v>67</v>
      </c>
      <c r="E1633" s="24">
        <v>63</v>
      </c>
      <c r="F1633" s="13">
        <v>0.41499999999999998</v>
      </c>
      <c r="G1633" s="24">
        <v>2331.1999999999998</v>
      </c>
      <c r="I1633" s="13">
        <v>-21.783000000000001</v>
      </c>
      <c r="J1633" s="38">
        <v>1.0818440839205095</v>
      </c>
      <c r="K1633" s="103">
        <f t="shared" si="232"/>
        <v>1.1702095482899131</v>
      </c>
      <c r="L1633" s="25">
        <v>2.8000000000000001E-2</v>
      </c>
      <c r="N1633">
        <v>13.3</v>
      </c>
      <c r="O1633" s="70">
        <v>818.19799999999998</v>
      </c>
      <c r="P1633" s="70">
        <v>504.44940000000003</v>
      </c>
      <c r="Q1633" s="70">
        <f t="shared" si="225"/>
        <v>0.61653707293344651</v>
      </c>
      <c r="R1633" s="23">
        <f t="shared" si="226"/>
        <v>8.1999430700148395</v>
      </c>
      <c r="S1633" s="25">
        <v>4.4690000000000003</v>
      </c>
      <c r="T1633" s="23">
        <f t="shared" si="227"/>
        <v>0.54500378378747849</v>
      </c>
      <c r="U1633" s="23">
        <f t="shared" si="228"/>
        <v>1.8348496464566657</v>
      </c>
      <c r="V1633" s="23">
        <f t="shared" si="229"/>
        <v>5.137579010078664E-2</v>
      </c>
      <c r="W1633" s="1">
        <v>995</v>
      </c>
      <c r="X1633" s="1">
        <f t="shared" si="230"/>
        <v>5.1633959900288079E-5</v>
      </c>
      <c r="Y1633" s="7">
        <v>2000</v>
      </c>
      <c r="Z1633" s="1">
        <v>10.242000000000001</v>
      </c>
      <c r="AA1633" s="1">
        <f t="shared" si="231"/>
        <v>1.0082788498396422E-2</v>
      </c>
      <c r="AB1633" s="1">
        <f t="shared" si="233"/>
        <v>1.1798975374211209E-4</v>
      </c>
      <c r="AD1633" s="8" t="s">
        <v>174</v>
      </c>
      <c r="AE1633" s="1" t="s">
        <v>69</v>
      </c>
      <c r="AF1633" s="1" t="s">
        <v>70</v>
      </c>
      <c r="AG1633" s="1" t="s">
        <v>157</v>
      </c>
      <c r="AH1633" s="1" t="s">
        <v>114</v>
      </c>
      <c r="AI1633" s="1" t="s">
        <v>130</v>
      </c>
      <c r="AJ1633" s="1" t="s">
        <v>146</v>
      </c>
      <c r="AK1633" s="8" t="s">
        <v>174</v>
      </c>
    </row>
    <row r="1634" spans="1:37" ht="16">
      <c r="A1634" s="8" t="s">
        <v>173</v>
      </c>
      <c r="B1634" s="8" t="s">
        <v>174</v>
      </c>
      <c r="C1634" s="8" t="s">
        <v>66</v>
      </c>
      <c r="D1634" s="11" t="s">
        <v>67</v>
      </c>
      <c r="E1634" s="24">
        <v>64</v>
      </c>
      <c r="F1634" s="13">
        <v>2.8690000000000002</v>
      </c>
      <c r="G1634" s="24">
        <v>2338.1</v>
      </c>
      <c r="I1634" s="13">
        <v>-11.638</v>
      </c>
      <c r="J1634" s="38">
        <v>1.0929411662341391</v>
      </c>
      <c r="K1634" s="103">
        <f t="shared" si="232"/>
        <v>1.1822022119529845</v>
      </c>
      <c r="L1634" s="25">
        <v>0.19600000000000001</v>
      </c>
      <c r="N1634">
        <v>13.3</v>
      </c>
      <c r="O1634" s="70">
        <v>818.19799999999998</v>
      </c>
      <c r="P1634" s="70">
        <v>504.44940000000003</v>
      </c>
      <c r="Q1634" s="70">
        <f t="shared" si="225"/>
        <v>0.61653707293344651</v>
      </c>
      <c r="R1634" s="23">
        <f t="shared" si="226"/>
        <v>8.1999430700148395</v>
      </c>
      <c r="S1634" s="25">
        <v>4.4690000000000003</v>
      </c>
      <c r="T1634" s="23">
        <f t="shared" si="227"/>
        <v>0.54500378378747849</v>
      </c>
      <c r="U1634" s="23">
        <f t="shared" si="228"/>
        <v>1.8348496464566657</v>
      </c>
      <c r="V1634" s="23">
        <f t="shared" si="229"/>
        <v>0.35963053070550649</v>
      </c>
      <c r="W1634" s="1">
        <v>995</v>
      </c>
      <c r="X1634" s="1">
        <f t="shared" si="230"/>
        <v>3.6143771930201659E-4</v>
      </c>
      <c r="Y1634" s="7">
        <v>2000</v>
      </c>
      <c r="Z1634" s="1">
        <v>10.242000000000001</v>
      </c>
      <c r="AA1634" s="1">
        <f t="shared" si="231"/>
        <v>7.0579519488774958E-2</v>
      </c>
      <c r="AB1634" s="1">
        <f t="shared" si="233"/>
        <v>8.343926405820853E-4</v>
      </c>
      <c r="AD1634" s="8" t="s">
        <v>174</v>
      </c>
      <c r="AE1634" s="1" t="s">
        <v>69</v>
      </c>
      <c r="AF1634" s="1" t="s">
        <v>70</v>
      </c>
      <c r="AG1634" s="1" t="s">
        <v>157</v>
      </c>
      <c r="AH1634" s="1" t="s">
        <v>114</v>
      </c>
      <c r="AI1634" s="1" t="s">
        <v>130</v>
      </c>
      <c r="AJ1634" s="1" t="s">
        <v>146</v>
      </c>
      <c r="AK1634" s="8" t="s">
        <v>174</v>
      </c>
    </row>
    <row r="1635" spans="1:37" ht="16">
      <c r="A1635" s="8" t="s">
        <v>173</v>
      </c>
      <c r="B1635" s="8" t="s">
        <v>174</v>
      </c>
      <c r="C1635" s="8" t="s">
        <v>66</v>
      </c>
      <c r="D1635" s="11" t="s">
        <v>67</v>
      </c>
      <c r="E1635" s="24">
        <v>65</v>
      </c>
      <c r="F1635" s="13">
        <v>0.67600000000000005</v>
      </c>
      <c r="G1635" s="24">
        <v>2343.5</v>
      </c>
      <c r="I1635" s="13">
        <v>-28.963999999999999</v>
      </c>
      <c r="J1635" s="38">
        <v>1.0739876601954457</v>
      </c>
      <c r="K1635" s="103">
        <f t="shared" si="232"/>
        <v>1.1617189451504286</v>
      </c>
      <c r="L1635" s="25">
        <v>4.5999999999999999E-2</v>
      </c>
      <c r="N1635">
        <v>13.3</v>
      </c>
      <c r="O1635" s="70">
        <v>818.19799999999998</v>
      </c>
      <c r="P1635" s="70">
        <v>504.44940000000003</v>
      </c>
      <c r="Q1635" s="70">
        <f t="shared" si="225"/>
        <v>0.61653707293344651</v>
      </c>
      <c r="R1635" s="23">
        <f t="shared" si="226"/>
        <v>8.1999430700148395</v>
      </c>
      <c r="S1635" s="25">
        <v>4.4690000000000003</v>
      </c>
      <c r="T1635" s="23">
        <f t="shared" si="227"/>
        <v>0.54500378378747849</v>
      </c>
      <c r="U1635" s="23">
        <f t="shared" si="228"/>
        <v>1.8348496464566657</v>
      </c>
      <c r="V1635" s="23">
        <f t="shared" si="229"/>
        <v>8.4403083737006626E-2</v>
      </c>
      <c r="W1635" s="1">
        <v>995</v>
      </c>
      <c r="X1635" s="1">
        <f t="shared" si="230"/>
        <v>8.4827219836187563E-5</v>
      </c>
      <c r="Y1635" s="7">
        <v>2000</v>
      </c>
      <c r="Z1635" s="1">
        <v>10.242000000000001</v>
      </c>
      <c r="AA1635" s="1">
        <f t="shared" si="231"/>
        <v>1.6564581104508407E-2</v>
      </c>
      <c r="AB1635" s="1">
        <f t="shared" si="233"/>
        <v>1.9243387687588228E-4</v>
      </c>
      <c r="AD1635" s="8" t="s">
        <v>174</v>
      </c>
      <c r="AE1635" s="1" t="s">
        <v>69</v>
      </c>
      <c r="AF1635" s="1" t="s">
        <v>70</v>
      </c>
      <c r="AG1635" s="1" t="s">
        <v>157</v>
      </c>
      <c r="AH1635" s="1" t="s">
        <v>114</v>
      </c>
      <c r="AI1635" s="1" t="s">
        <v>130</v>
      </c>
      <c r="AJ1635" s="1" t="s">
        <v>146</v>
      </c>
      <c r="AK1635" s="8" t="s">
        <v>174</v>
      </c>
    </row>
    <row r="1636" spans="1:37" ht="16">
      <c r="A1636" s="8" t="s">
        <v>173</v>
      </c>
      <c r="B1636" s="8" t="s">
        <v>174</v>
      </c>
      <c r="C1636" s="8" t="s">
        <v>66</v>
      </c>
      <c r="D1636" s="11" t="s">
        <v>67</v>
      </c>
      <c r="E1636" s="24">
        <v>73</v>
      </c>
      <c r="F1636" s="13">
        <v>0.42399999999999999</v>
      </c>
      <c r="G1636" s="24">
        <v>2490.6999999999998</v>
      </c>
      <c r="I1636" s="13">
        <v>-33.777000000000001</v>
      </c>
      <c r="J1636" s="38">
        <v>1.0687212650157274</v>
      </c>
      <c r="K1636" s="103">
        <f t="shared" si="232"/>
        <v>1.1560273789178632</v>
      </c>
      <c r="L1636" s="25">
        <v>2.9000000000000001E-2</v>
      </c>
      <c r="N1636">
        <v>13.3</v>
      </c>
      <c r="O1636" s="70">
        <v>818.19799999999998</v>
      </c>
      <c r="P1636" s="70">
        <v>504.44940000000003</v>
      </c>
      <c r="Q1636" s="70">
        <f t="shared" si="225"/>
        <v>0.61653707293344651</v>
      </c>
      <c r="R1636" s="23">
        <f t="shared" si="226"/>
        <v>8.1999430700148395</v>
      </c>
      <c r="S1636" s="25">
        <v>4.4690000000000003</v>
      </c>
      <c r="T1636" s="23">
        <f t="shared" si="227"/>
        <v>0.54500378378747849</v>
      </c>
      <c r="U1636" s="23">
        <f t="shared" si="228"/>
        <v>1.8348496464566657</v>
      </c>
      <c r="V1636" s="23">
        <f t="shared" si="229"/>
        <v>5.3210639747243306E-2</v>
      </c>
      <c r="W1636" s="1">
        <v>995</v>
      </c>
      <c r="X1636" s="1">
        <f t="shared" si="230"/>
        <v>5.3478029896726938E-5</v>
      </c>
      <c r="Y1636" s="7">
        <v>2000</v>
      </c>
      <c r="Z1636" s="1">
        <v>10.242000000000001</v>
      </c>
      <c r="AA1636" s="1">
        <f t="shared" si="231"/>
        <v>1.0442888087624865E-2</v>
      </c>
      <c r="AB1636" s="1">
        <f t="shared" si="233"/>
        <v>1.2072264544269549E-4</v>
      </c>
      <c r="AD1636" s="8" t="s">
        <v>174</v>
      </c>
      <c r="AE1636" s="1" t="s">
        <v>69</v>
      </c>
      <c r="AF1636" s="1" t="s">
        <v>70</v>
      </c>
      <c r="AG1636" s="1" t="s">
        <v>157</v>
      </c>
      <c r="AH1636" s="1" t="s">
        <v>114</v>
      </c>
      <c r="AI1636" s="1" t="s">
        <v>130</v>
      </c>
      <c r="AJ1636" s="1" t="s">
        <v>146</v>
      </c>
      <c r="AK1636" s="8" t="s">
        <v>174</v>
      </c>
    </row>
    <row r="1637" spans="1:37" ht="16">
      <c r="A1637" s="8" t="s">
        <v>173</v>
      </c>
      <c r="B1637" s="8" t="s">
        <v>174</v>
      </c>
      <c r="C1637" s="8" t="s">
        <v>66</v>
      </c>
      <c r="D1637" s="11" t="s">
        <v>67</v>
      </c>
      <c r="E1637" s="24">
        <v>82</v>
      </c>
      <c r="F1637" s="13">
        <v>0.435</v>
      </c>
      <c r="G1637" s="24">
        <v>2683.8</v>
      </c>
      <c r="I1637" s="13">
        <v>-19.314</v>
      </c>
      <c r="J1637" s="38">
        <v>1.0845450225194726</v>
      </c>
      <c r="K1637" s="103">
        <f t="shared" si="232"/>
        <v>1.173128484263009</v>
      </c>
      <c r="L1637" s="25">
        <v>0.03</v>
      </c>
      <c r="N1637">
        <v>13.3</v>
      </c>
      <c r="O1637" s="70">
        <v>818.19799999999998</v>
      </c>
      <c r="P1637" s="70">
        <v>504.44940000000003</v>
      </c>
      <c r="Q1637" s="70">
        <f t="shared" si="225"/>
        <v>0.61653707293344651</v>
      </c>
      <c r="R1637" s="23">
        <f t="shared" si="226"/>
        <v>8.1999430700148395</v>
      </c>
      <c r="S1637" s="25">
        <v>4.4690000000000003</v>
      </c>
      <c r="T1637" s="23">
        <f t="shared" si="227"/>
        <v>0.54500378378747849</v>
      </c>
      <c r="U1637" s="23">
        <f t="shared" si="228"/>
        <v>1.8348496464566657</v>
      </c>
      <c r="V1637" s="23">
        <f t="shared" si="229"/>
        <v>5.5045489393699971E-2</v>
      </c>
      <c r="W1637" s="1">
        <v>995</v>
      </c>
      <c r="X1637" s="1">
        <f t="shared" si="230"/>
        <v>5.5322099893165798E-5</v>
      </c>
      <c r="Y1637" s="7">
        <v>2000</v>
      </c>
      <c r="Z1637" s="1">
        <v>10.242000000000001</v>
      </c>
      <c r="AA1637" s="1">
        <f t="shared" si="231"/>
        <v>1.0802987676853308E-2</v>
      </c>
      <c r="AB1637" s="1">
        <f t="shared" si="233"/>
        <v>1.2673292558858885E-4</v>
      </c>
      <c r="AD1637" s="8" t="s">
        <v>174</v>
      </c>
      <c r="AE1637" s="1" t="s">
        <v>69</v>
      </c>
      <c r="AF1637" s="1" t="s">
        <v>70</v>
      </c>
      <c r="AG1637" s="1" t="s">
        <v>157</v>
      </c>
      <c r="AH1637" s="1" t="s">
        <v>114</v>
      </c>
      <c r="AI1637" s="1" t="s">
        <v>130</v>
      </c>
      <c r="AJ1637" s="1" t="s">
        <v>146</v>
      </c>
      <c r="AK1637" s="8" t="s">
        <v>174</v>
      </c>
    </row>
    <row r="1638" spans="1:37" ht="16">
      <c r="A1638" s="8" t="s">
        <v>173</v>
      </c>
      <c r="B1638" s="8" t="s">
        <v>174</v>
      </c>
      <c r="C1638" s="8" t="s">
        <v>66</v>
      </c>
      <c r="D1638" s="11" t="s">
        <v>67</v>
      </c>
      <c r="E1638" s="24">
        <v>85</v>
      </c>
      <c r="F1638" s="13">
        <v>0.71299999999999997</v>
      </c>
      <c r="G1638" s="24">
        <v>2764.4</v>
      </c>
      <c r="I1638" s="13">
        <v>-24.140999999999998</v>
      </c>
      <c r="J1638" s="38">
        <v>1.0792644349879272</v>
      </c>
      <c r="K1638" s="103">
        <f t="shared" si="232"/>
        <v>1.1674216793234962</v>
      </c>
      <c r="L1638" s="25">
        <v>4.9000000000000002E-2</v>
      </c>
      <c r="N1638">
        <v>13.3</v>
      </c>
      <c r="O1638" s="70">
        <v>818.19799999999998</v>
      </c>
      <c r="P1638" s="70">
        <v>504.44940000000003</v>
      </c>
      <c r="Q1638" s="70">
        <f t="shared" si="225"/>
        <v>0.61653707293344651</v>
      </c>
      <c r="R1638" s="23">
        <f t="shared" si="226"/>
        <v>8.1999430700148395</v>
      </c>
      <c r="S1638" s="25">
        <v>4.4690000000000003</v>
      </c>
      <c r="T1638" s="23">
        <f t="shared" si="227"/>
        <v>0.54500378378747849</v>
      </c>
      <c r="U1638" s="23">
        <f t="shared" si="228"/>
        <v>1.8348496464566657</v>
      </c>
      <c r="V1638" s="23">
        <f t="shared" si="229"/>
        <v>8.9907632676376623E-2</v>
      </c>
      <c r="W1638" s="1">
        <v>995</v>
      </c>
      <c r="X1638" s="1">
        <f t="shared" si="230"/>
        <v>9.0359429825504148E-5</v>
      </c>
      <c r="Y1638" s="7">
        <v>2000</v>
      </c>
      <c r="Z1638" s="1">
        <v>10.242000000000001</v>
      </c>
      <c r="AA1638" s="1">
        <f t="shared" si="231"/>
        <v>1.764487987219374E-2</v>
      </c>
      <c r="AB1638" s="1">
        <f t="shared" si="233"/>
        <v>2.0599015291857773E-4</v>
      </c>
      <c r="AD1638" s="8" t="s">
        <v>174</v>
      </c>
      <c r="AE1638" s="1" t="s">
        <v>69</v>
      </c>
      <c r="AF1638" s="1" t="s">
        <v>70</v>
      </c>
      <c r="AG1638" s="1" t="s">
        <v>157</v>
      </c>
      <c r="AH1638" s="1" t="s">
        <v>114</v>
      </c>
      <c r="AI1638" s="1" t="s">
        <v>130</v>
      </c>
      <c r="AJ1638" s="1" t="s">
        <v>146</v>
      </c>
      <c r="AK1638" s="8" t="s">
        <v>174</v>
      </c>
    </row>
    <row r="1639" spans="1:37" ht="16">
      <c r="A1639" s="8" t="s">
        <v>173</v>
      </c>
      <c r="B1639" s="8" t="s">
        <v>174</v>
      </c>
      <c r="C1639" s="8" t="s">
        <v>66</v>
      </c>
      <c r="D1639" s="11" t="s">
        <v>67</v>
      </c>
      <c r="E1639" s="24">
        <v>88</v>
      </c>
      <c r="F1639" s="13">
        <v>0.32100000000000001</v>
      </c>
      <c r="G1639" s="24">
        <v>2827.6</v>
      </c>
      <c r="I1639" s="13">
        <v>-23.202000000000002</v>
      </c>
      <c r="J1639" s="38">
        <v>1.0802917158877616</v>
      </c>
      <c r="K1639" s="103">
        <f t="shared" si="232"/>
        <v>1.1685318800858517</v>
      </c>
      <c r="L1639" s="25">
        <v>2.1999999999999999E-2</v>
      </c>
      <c r="N1639">
        <v>13.3</v>
      </c>
      <c r="O1639" s="70">
        <v>818.19799999999998</v>
      </c>
      <c r="P1639" s="70">
        <v>504.44940000000003</v>
      </c>
      <c r="Q1639" s="70">
        <f t="shared" si="225"/>
        <v>0.61653707293344651</v>
      </c>
      <c r="R1639" s="23">
        <f t="shared" si="226"/>
        <v>8.1999430700148395</v>
      </c>
      <c r="S1639" s="25">
        <v>4.4690000000000003</v>
      </c>
      <c r="T1639" s="23">
        <f t="shared" si="227"/>
        <v>0.54500378378747849</v>
      </c>
      <c r="U1639" s="23">
        <f t="shared" si="228"/>
        <v>1.8348496464566657</v>
      </c>
      <c r="V1639" s="23">
        <f t="shared" si="229"/>
        <v>4.0366692222046641E-2</v>
      </c>
      <c r="W1639" s="1">
        <v>995</v>
      </c>
      <c r="X1639" s="1">
        <f t="shared" si="230"/>
        <v>4.0569539921654915E-5</v>
      </c>
      <c r="Y1639" s="7">
        <v>2000</v>
      </c>
      <c r="Z1639" s="1">
        <v>10.242000000000001</v>
      </c>
      <c r="AA1639" s="1">
        <f t="shared" si="231"/>
        <v>7.9221909630257589E-3</v>
      </c>
      <c r="AB1639" s="1">
        <f t="shared" si="233"/>
        <v>9.2573327004236334E-5</v>
      </c>
      <c r="AD1639" s="8" t="s">
        <v>174</v>
      </c>
      <c r="AE1639" s="1" t="s">
        <v>69</v>
      </c>
      <c r="AF1639" s="1" t="s">
        <v>70</v>
      </c>
      <c r="AG1639" s="1" t="s">
        <v>157</v>
      </c>
      <c r="AH1639" s="1" t="s">
        <v>114</v>
      </c>
      <c r="AI1639" s="1" t="s">
        <v>130</v>
      </c>
      <c r="AJ1639" s="1" t="s">
        <v>146</v>
      </c>
      <c r="AK1639" s="8" t="s">
        <v>174</v>
      </c>
    </row>
    <row r="1640" spans="1:37" ht="16">
      <c r="A1640" s="8" t="s">
        <v>173</v>
      </c>
      <c r="B1640" s="8" t="s">
        <v>174</v>
      </c>
      <c r="C1640" s="8" t="s">
        <v>66</v>
      </c>
      <c r="D1640" s="11" t="s">
        <v>67</v>
      </c>
      <c r="E1640" s="24">
        <v>98</v>
      </c>
      <c r="F1640" s="13">
        <v>0.39200000000000002</v>
      </c>
      <c r="G1640" s="24">
        <v>3773.3</v>
      </c>
      <c r="I1640" s="13">
        <v>-27.323</v>
      </c>
      <c r="J1640" s="38">
        <v>1.0757831178311952</v>
      </c>
      <c r="K1640" s="103">
        <f t="shared" si="232"/>
        <v>1.1636593438697456</v>
      </c>
      <c r="L1640" s="25">
        <v>2.7E-2</v>
      </c>
      <c r="N1640">
        <v>13.3</v>
      </c>
      <c r="O1640" s="70">
        <v>818.19799999999998</v>
      </c>
      <c r="P1640" s="70">
        <v>504.44940000000003</v>
      </c>
      <c r="Q1640" s="70">
        <f t="shared" si="225"/>
        <v>0.61653707293344651</v>
      </c>
      <c r="R1640" s="23">
        <f t="shared" si="226"/>
        <v>8.1999430700148395</v>
      </c>
      <c r="S1640" s="25">
        <v>4.4690000000000003</v>
      </c>
      <c r="T1640" s="23">
        <f t="shared" si="227"/>
        <v>0.54500378378747849</v>
      </c>
      <c r="U1640" s="23">
        <f t="shared" si="228"/>
        <v>1.8348496464566657</v>
      </c>
      <c r="V1640" s="23">
        <f t="shared" si="229"/>
        <v>4.9540940454329975E-2</v>
      </c>
      <c r="W1640" s="1">
        <v>995</v>
      </c>
      <c r="X1640" s="1">
        <f t="shared" si="230"/>
        <v>4.9789889903849219E-5</v>
      </c>
      <c r="Y1640" s="7">
        <v>2000</v>
      </c>
      <c r="Z1640" s="1">
        <v>10.242000000000001</v>
      </c>
      <c r="AA1640" s="1">
        <f t="shared" si="231"/>
        <v>9.7226889091679789E-3</v>
      </c>
      <c r="AB1640" s="1">
        <f t="shared" si="233"/>
        <v>1.1313897796692062E-4</v>
      </c>
      <c r="AD1640" s="8" t="s">
        <v>174</v>
      </c>
      <c r="AE1640" s="1" t="s">
        <v>69</v>
      </c>
      <c r="AF1640" s="1" t="s">
        <v>70</v>
      </c>
      <c r="AG1640" s="1" t="s">
        <v>157</v>
      </c>
      <c r="AH1640" s="1" t="s">
        <v>114</v>
      </c>
      <c r="AI1640" s="1" t="s">
        <v>130</v>
      </c>
      <c r="AJ1640" s="1" t="s">
        <v>146</v>
      </c>
      <c r="AK1640" s="8" t="s">
        <v>174</v>
      </c>
    </row>
    <row r="1641" spans="1:37" ht="16">
      <c r="A1641" s="8" t="s">
        <v>175</v>
      </c>
      <c r="B1641" s="8" t="s">
        <v>176</v>
      </c>
      <c r="C1641" s="8" t="s">
        <v>156</v>
      </c>
      <c r="D1641" s="11" t="s">
        <v>67</v>
      </c>
      <c r="E1641" s="24">
        <v>18</v>
      </c>
      <c r="F1641" s="13">
        <v>0.52800000000000002</v>
      </c>
      <c r="G1641" s="24">
        <v>1403.6</v>
      </c>
      <c r="H1641" s="8" t="s">
        <v>118</v>
      </c>
      <c r="I1641" s="13">
        <v>-30.6</v>
      </c>
      <c r="J1641" s="38">
        <v>1.0721976083020557</v>
      </c>
      <c r="K1641" s="103">
        <f t="shared" si="232"/>
        <v>1.159784382832685</v>
      </c>
      <c r="L1641" s="25">
        <v>0.14399999999999999</v>
      </c>
      <c r="N1641">
        <v>13.3</v>
      </c>
      <c r="O1641" s="70">
        <v>818.19799999999998</v>
      </c>
      <c r="P1641" s="70">
        <v>504.44940000000003</v>
      </c>
      <c r="Q1641" s="70">
        <f t="shared" si="225"/>
        <v>0.61653707293344651</v>
      </c>
      <c r="R1641" s="23">
        <f t="shared" si="226"/>
        <v>8.1999430700148395</v>
      </c>
      <c r="S1641" s="25">
        <v>6.0940000000000003</v>
      </c>
      <c r="T1641" s="23">
        <f t="shared" si="227"/>
        <v>0.74317589134054463</v>
      </c>
      <c r="U1641" s="23">
        <f t="shared" si="228"/>
        <v>1.3455764801468393</v>
      </c>
      <c r="V1641" s="23">
        <f t="shared" si="229"/>
        <v>0.19376301314114483</v>
      </c>
      <c r="W1641" s="1">
        <v>995</v>
      </c>
      <c r="X1641" s="1">
        <f t="shared" si="230"/>
        <v>1.9473669662426615E-4</v>
      </c>
      <c r="Y1641" s="7">
        <v>2000</v>
      </c>
      <c r="Z1641" s="1">
        <v>10.207000000000001</v>
      </c>
      <c r="AA1641" s="1">
        <f t="shared" si="231"/>
        <v>3.8157479499219389E-2</v>
      </c>
      <c r="AB1641" s="1">
        <f t="shared" si="233"/>
        <v>4.4254448811452987E-4</v>
      </c>
      <c r="AD1641" s="8" t="s">
        <v>176</v>
      </c>
      <c r="AE1641" s="1" t="s">
        <v>69</v>
      </c>
      <c r="AF1641" s="1" t="s">
        <v>70</v>
      </c>
      <c r="AG1641" s="1" t="s">
        <v>157</v>
      </c>
      <c r="AH1641" s="1" t="s">
        <v>72</v>
      </c>
      <c r="AI1641" s="1" t="s">
        <v>130</v>
      </c>
      <c r="AJ1641" s="1" t="s">
        <v>151</v>
      </c>
      <c r="AK1641" s="8" t="s">
        <v>176</v>
      </c>
    </row>
    <row r="1642" spans="1:37" ht="16">
      <c r="A1642" s="8" t="s">
        <v>175</v>
      </c>
      <c r="B1642" s="8" t="s">
        <v>176</v>
      </c>
      <c r="C1642" s="8" t="s">
        <v>156</v>
      </c>
      <c r="D1642" s="11" t="s">
        <v>67</v>
      </c>
      <c r="E1642" s="24">
        <v>42</v>
      </c>
      <c r="F1642" s="13">
        <v>4.28</v>
      </c>
      <c r="G1642" s="24">
        <v>1986.8</v>
      </c>
      <c r="H1642" s="8" t="s">
        <v>68</v>
      </c>
      <c r="I1642" s="13">
        <v>2595.0279999999998</v>
      </c>
      <c r="J1642" s="38">
        <v>3.8640398997852992</v>
      </c>
      <c r="K1642" s="103">
        <f t="shared" si="232"/>
        <v>4.1700760715581255</v>
      </c>
      <c r="L1642" s="25">
        <v>1.167</v>
      </c>
      <c r="N1642">
        <v>13.3</v>
      </c>
      <c r="O1642" s="70">
        <v>818.19799999999998</v>
      </c>
      <c r="P1642" s="70">
        <v>504.44940000000003</v>
      </c>
      <c r="Q1642" s="70">
        <f t="shared" si="225"/>
        <v>0.61653707293344651</v>
      </c>
      <c r="R1642" s="23">
        <f t="shared" si="226"/>
        <v>8.1999430700148395</v>
      </c>
      <c r="S1642" s="25">
        <v>6.0940000000000003</v>
      </c>
      <c r="T1642" s="23">
        <f t="shared" si="227"/>
        <v>0.74317589134054463</v>
      </c>
      <c r="U1642" s="23">
        <f t="shared" si="228"/>
        <v>1.3455764801468393</v>
      </c>
      <c r="V1642" s="23">
        <f t="shared" si="229"/>
        <v>1.5702877523313614</v>
      </c>
      <c r="W1642" s="1">
        <v>995</v>
      </c>
      <c r="X1642" s="1">
        <f t="shared" si="230"/>
        <v>1.5781786455591573E-3</v>
      </c>
      <c r="Y1642" s="7">
        <v>2000</v>
      </c>
      <c r="Z1642" s="1">
        <v>10.207000000000001</v>
      </c>
      <c r="AA1642" s="1">
        <f t="shared" si="231"/>
        <v>0.3092345734415905</v>
      </c>
      <c r="AB1642" s="1">
        <f t="shared" si="233"/>
        <v>1.2895316952072603E-2</v>
      </c>
      <c r="AD1642" s="8" t="s">
        <v>176</v>
      </c>
      <c r="AE1642" s="1" t="s">
        <v>69</v>
      </c>
      <c r="AF1642" s="1" t="s">
        <v>70</v>
      </c>
      <c r="AG1642" s="1" t="s">
        <v>157</v>
      </c>
      <c r="AH1642" s="1" t="s">
        <v>72</v>
      </c>
      <c r="AI1642" s="1" t="s">
        <v>130</v>
      </c>
      <c r="AJ1642" s="1" t="s">
        <v>151</v>
      </c>
      <c r="AK1642" s="8" t="s">
        <v>176</v>
      </c>
    </row>
    <row r="1643" spans="1:37" ht="16">
      <c r="A1643" s="8" t="s">
        <v>175</v>
      </c>
      <c r="B1643" s="8" t="s">
        <v>176</v>
      </c>
      <c r="C1643" s="8" t="s">
        <v>156</v>
      </c>
      <c r="D1643" s="11" t="s">
        <v>67</v>
      </c>
      <c r="E1643" s="24">
        <v>43</v>
      </c>
      <c r="F1643" s="13">
        <v>0.38600000000000001</v>
      </c>
      <c r="G1643" s="24">
        <v>2001.4</v>
      </c>
      <c r="H1643" s="8" t="s">
        <v>77</v>
      </c>
      <c r="I1643" s="13">
        <v>1285.913</v>
      </c>
      <c r="J1643" s="38">
        <v>2.4920300189500573</v>
      </c>
      <c r="K1643" s="103">
        <f t="shared" si="232"/>
        <v>2.692444844790816</v>
      </c>
      <c r="L1643" s="25">
        <v>0.105</v>
      </c>
      <c r="N1643">
        <v>13.3</v>
      </c>
      <c r="O1643" s="70">
        <v>818.19799999999998</v>
      </c>
      <c r="P1643" s="70">
        <v>504.44940000000003</v>
      </c>
      <c r="Q1643" s="70">
        <f t="shared" si="225"/>
        <v>0.61653707293344651</v>
      </c>
      <c r="R1643" s="23">
        <f t="shared" si="226"/>
        <v>8.1999430700148395</v>
      </c>
      <c r="S1643" s="25">
        <v>6.0940000000000003</v>
      </c>
      <c r="T1643" s="23">
        <f t="shared" si="227"/>
        <v>0.74317589134054463</v>
      </c>
      <c r="U1643" s="23">
        <f t="shared" si="228"/>
        <v>1.3455764801468393</v>
      </c>
      <c r="V1643" s="23">
        <f t="shared" si="229"/>
        <v>0.14128553041541811</v>
      </c>
      <c r="W1643" s="1">
        <v>995</v>
      </c>
      <c r="X1643" s="1">
        <f t="shared" si="230"/>
        <v>1.4199550795519409E-4</v>
      </c>
      <c r="Y1643" s="7">
        <v>2000</v>
      </c>
      <c r="Z1643" s="1">
        <v>10.207000000000001</v>
      </c>
      <c r="AA1643" s="1">
        <f t="shared" si="231"/>
        <v>2.7823162134847472E-2</v>
      </c>
      <c r="AB1643" s="1">
        <f t="shared" si="233"/>
        <v>7.4912329455749111E-4</v>
      </c>
      <c r="AD1643" s="8" t="s">
        <v>176</v>
      </c>
      <c r="AE1643" s="1" t="s">
        <v>69</v>
      </c>
      <c r="AF1643" s="1" t="s">
        <v>70</v>
      </c>
      <c r="AG1643" s="1" t="s">
        <v>157</v>
      </c>
      <c r="AH1643" s="1" t="s">
        <v>72</v>
      </c>
      <c r="AI1643" s="1" t="s">
        <v>130</v>
      </c>
      <c r="AJ1643" s="1" t="s">
        <v>151</v>
      </c>
      <c r="AK1643" s="8" t="s">
        <v>176</v>
      </c>
    </row>
    <row r="1644" spans="1:37" ht="16">
      <c r="A1644" s="8" t="s">
        <v>175</v>
      </c>
      <c r="B1644" s="8" t="s">
        <v>176</v>
      </c>
      <c r="C1644" s="8" t="s">
        <v>156</v>
      </c>
      <c r="D1644" s="11" t="s">
        <v>67</v>
      </c>
      <c r="E1644" s="24">
        <v>19</v>
      </c>
      <c r="F1644" s="13">
        <v>0.51200000000000001</v>
      </c>
      <c r="G1644" s="24">
        <v>1407.8</v>
      </c>
      <c r="H1644" s="8" t="s">
        <v>78</v>
      </c>
      <c r="I1644" s="13">
        <v>108.637</v>
      </c>
      <c r="J1644" s="38">
        <v>1.2243141803148749</v>
      </c>
      <c r="K1644" s="103">
        <f t="shared" si="232"/>
        <v>1.3241608819675972</v>
      </c>
      <c r="L1644" s="25">
        <v>0.14000000000000001</v>
      </c>
      <c r="N1644">
        <v>13.3</v>
      </c>
      <c r="O1644" s="70">
        <v>818.19799999999998</v>
      </c>
      <c r="P1644" s="70">
        <v>504.44940000000003</v>
      </c>
      <c r="Q1644" s="70">
        <f t="shared" si="225"/>
        <v>0.61653707293344651</v>
      </c>
      <c r="R1644" s="23">
        <f t="shared" si="226"/>
        <v>8.1999430700148395</v>
      </c>
      <c r="S1644" s="25">
        <v>6.0940000000000003</v>
      </c>
      <c r="T1644" s="23">
        <f t="shared" si="227"/>
        <v>0.74317589134054463</v>
      </c>
      <c r="U1644" s="23">
        <f t="shared" si="228"/>
        <v>1.3455764801468393</v>
      </c>
      <c r="V1644" s="23">
        <f t="shared" si="229"/>
        <v>0.18838070722055753</v>
      </c>
      <c r="W1644" s="1">
        <v>995</v>
      </c>
      <c r="X1644" s="1">
        <f t="shared" si="230"/>
        <v>1.8932734394025883E-4</v>
      </c>
      <c r="Y1644" s="7">
        <v>2000</v>
      </c>
      <c r="Z1644" s="1">
        <v>10.207000000000001</v>
      </c>
      <c r="AA1644" s="1">
        <f t="shared" si="231"/>
        <v>3.709754951312997E-2</v>
      </c>
      <c r="AB1644" s="1">
        <f t="shared" si="233"/>
        <v>4.9123123882142787E-4</v>
      </c>
      <c r="AD1644" s="8" t="s">
        <v>176</v>
      </c>
      <c r="AE1644" s="1" t="s">
        <v>69</v>
      </c>
      <c r="AF1644" s="1" t="s">
        <v>70</v>
      </c>
      <c r="AG1644" s="1" t="s">
        <v>157</v>
      </c>
      <c r="AH1644" s="1" t="s">
        <v>72</v>
      </c>
      <c r="AI1644" s="1" t="s">
        <v>130</v>
      </c>
      <c r="AJ1644" s="1" t="s">
        <v>151</v>
      </c>
      <c r="AK1644" s="8" t="s">
        <v>176</v>
      </c>
    </row>
    <row r="1645" spans="1:37" ht="16">
      <c r="A1645" s="8" t="s">
        <v>175</v>
      </c>
      <c r="B1645" s="8" t="s">
        <v>176</v>
      </c>
      <c r="C1645" s="8" t="s">
        <v>156</v>
      </c>
      <c r="D1645" s="11" t="s">
        <v>67</v>
      </c>
      <c r="E1645" s="24">
        <v>27</v>
      </c>
      <c r="F1645" s="13">
        <v>1.962</v>
      </c>
      <c r="G1645" s="24">
        <v>1677.2</v>
      </c>
      <c r="H1645" s="8" t="s">
        <v>80</v>
      </c>
      <c r="I1645" s="13">
        <v>8592.1260000000002</v>
      </c>
      <c r="J1645" s="38">
        <v>9.6855759036459155</v>
      </c>
      <c r="K1645" s="103">
        <f t="shared" si="232"/>
        <v>10.402791857011529</v>
      </c>
      <c r="L1645" s="25">
        <v>0.53500000000000003</v>
      </c>
      <c r="N1645">
        <v>13.3</v>
      </c>
      <c r="O1645" s="70">
        <v>818.19799999999998</v>
      </c>
      <c r="P1645" s="70">
        <v>504.44940000000003</v>
      </c>
      <c r="Q1645" s="70">
        <f t="shared" si="225"/>
        <v>0.61653707293344651</v>
      </c>
      <c r="R1645" s="23">
        <f t="shared" si="226"/>
        <v>8.1999430700148395</v>
      </c>
      <c r="S1645" s="25">
        <v>6.0940000000000003</v>
      </c>
      <c r="T1645" s="23">
        <f t="shared" si="227"/>
        <v>0.74317589134054463</v>
      </c>
      <c r="U1645" s="23">
        <f t="shared" si="228"/>
        <v>1.3455764801468393</v>
      </c>
      <c r="V1645" s="23">
        <f t="shared" si="229"/>
        <v>0.71988341687855906</v>
      </c>
      <c r="W1645" s="1">
        <v>995</v>
      </c>
      <c r="X1645" s="1">
        <f t="shared" si="230"/>
        <v>7.2350092148598904E-4</v>
      </c>
      <c r="Y1645" s="7">
        <v>2000</v>
      </c>
      <c r="Z1645" s="1">
        <v>10.207000000000001</v>
      </c>
      <c r="AA1645" s="1">
        <f t="shared" si="231"/>
        <v>0.14176563563946096</v>
      </c>
      <c r="AB1645" s="1">
        <f t="shared" si="233"/>
        <v>1.4747584000342477E-2</v>
      </c>
      <c r="AD1645" s="8" t="s">
        <v>176</v>
      </c>
      <c r="AE1645" s="1" t="s">
        <v>69</v>
      </c>
      <c r="AF1645" s="1" t="s">
        <v>70</v>
      </c>
      <c r="AG1645" s="1" t="s">
        <v>157</v>
      </c>
      <c r="AH1645" s="1" t="s">
        <v>72</v>
      </c>
      <c r="AI1645" s="1" t="s">
        <v>130</v>
      </c>
      <c r="AJ1645" s="1" t="s">
        <v>151</v>
      </c>
      <c r="AK1645" s="8" t="s">
        <v>176</v>
      </c>
    </row>
    <row r="1646" spans="1:37" ht="16">
      <c r="A1646" s="8" t="s">
        <v>175</v>
      </c>
      <c r="B1646" s="8" t="s">
        <v>176</v>
      </c>
      <c r="C1646" s="8" t="s">
        <v>156</v>
      </c>
      <c r="D1646" s="11" t="s">
        <v>67</v>
      </c>
      <c r="E1646" s="24">
        <v>23</v>
      </c>
      <c r="F1646" s="13">
        <v>0.52100000000000002</v>
      </c>
      <c r="G1646" s="24">
        <v>1629.8</v>
      </c>
      <c r="H1646" s="8" t="s">
        <v>81</v>
      </c>
      <c r="I1646" s="13">
        <v>3863.1889999999999</v>
      </c>
      <c r="J1646" s="38">
        <v>5.1568058062894924</v>
      </c>
      <c r="K1646" s="103">
        <f t="shared" si="232"/>
        <v>5.5593095699424273</v>
      </c>
      <c r="L1646" s="25">
        <v>0.14199999999999999</v>
      </c>
      <c r="N1646">
        <v>13.3</v>
      </c>
      <c r="O1646" s="70">
        <v>818.19799999999998</v>
      </c>
      <c r="P1646" s="70">
        <v>504.44940000000003</v>
      </c>
      <c r="Q1646" s="70">
        <f t="shared" si="225"/>
        <v>0.61653707293344651</v>
      </c>
      <c r="R1646" s="23">
        <f t="shared" si="226"/>
        <v>8.1999430700148395</v>
      </c>
      <c r="S1646" s="25">
        <v>6.0940000000000003</v>
      </c>
      <c r="T1646" s="23">
        <f t="shared" si="227"/>
        <v>0.74317589134054463</v>
      </c>
      <c r="U1646" s="23">
        <f t="shared" si="228"/>
        <v>1.3455764801468393</v>
      </c>
      <c r="V1646" s="23">
        <f t="shared" si="229"/>
        <v>0.19107186018085115</v>
      </c>
      <c r="W1646" s="1">
        <v>995</v>
      </c>
      <c r="X1646" s="1">
        <f t="shared" si="230"/>
        <v>1.9203202028226246E-4</v>
      </c>
      <c r="Y1646" s="7">
        <v>2000</v>
      </c>
      <c r="Z1646" s="1">
        <v>10.207000000000001</v>
      </c>
      <c r="AA1646" s="1">
        <f t="shared" si="231"/>
        <v>3.7627514506174672E-2</v>
      </c>
      <c r="AB1646" s="1">
        <f t="shared" si="233"/>
        <v>2.0918300148732435E-3</v>
      </c>
      <c r="AD1646" s="8" t="s">
        <v>176</v>
      </c>
      <c r="AE1646" s="1" t="s">
        <v>69</v>
      </c>
      <c r="AF1646" s="1" t="s">
        <v>70</v>
      </c>
      <c r="AG1646" s="1" t="s">
        <v>157</v>
      </c>
      <c r="AH1646" s="1" t="s">
        <v>72</v>
      </c>
      <c r="AI1646" s="1" t="s">
        <v>130</v>
      </c>
      <c r="AJ1646" s="1" t="s">
        <v>151</v>
      </c>
      <c r="AK1646" s="8" t="s">
        <v>176</v>
      </c>
    </row>
    <row r="1647" spans="1:37" ht="16">
      <c r="A1647" s="8" t="s">
        <v>175</v>
      </c>
      <c r="B1647" s="8" t="s">
        <v>176</v>
      </c>
      <c r="C1647" s="8" t="s">
        <v>156</v>
      </c>
      <c r="D1647" s="11" t="s">
        <v>67</v>
      </c>
      <c r="E1647" s="24">
        <v>32</v>
      </c>
      <c r="F1647" s="13">
        <v>0.46400000000000002</v>
      </c>
      <c r="G1647" s="24">
        <v>1810.6</v>
      </c>
      <c r="H1647" s="8" t="s">
        <v>82</v>
      </c>
      <c r="I1647" s="13">
        <v>3523.5540000000001</v>
      </c>
      <c r="J1647" s="38">
        <v>4.8140023959983589</v>
      </c>
      <c r="K1647" s="103">
        <f t="shared" si="232"/>
        <v>5.1912138775404033</v>
      </c>
      <c r="L1647" s="25">
        <v>0.127</v>
      </c>
      <c r="N1647">
        <v>13.3</v>
      </c>
      <c r="O1647" s="70">
        <v>818.19799999999998</v>
      </c>
      <c r="P1647" s="70">
        <v>504.44940000000003</v>
      </c>
      <c r="Q1647" s="70">
        <f t="shared" si="225"/>
        <v>0.61653707293344651</v>
      </c>
      <c r="R1647" s="23">
        <f t="shared" si="226"/>
        <v>8.1999430700148395</v>
      </c>
      <c r="S1647" s="25">
        <v>6.0940000000000003</v>
      </c>
      <c r="T1647" s="23">
        <f t="shared" si="227"/>
        <v>0.74317589134054463</v>
      </c>
      <c r="U1647" s="23">
        <f t="shared" si="228"/>
        <v>1.3455764801468393</v>
      </c>
      <c r="V1647" s="23">
        <f t="shared" si="229"/>
        <v>0.17088821297864859</v>
      </c>
      <c r="W1647" s="1">
        <v>995</v>
      </c>
      <c r="X1647" s="1">
        <f t="shared" si="230"/>
        <v>1.7174694771723476E-4</v>
      </c>
      <c r="Y1647" s="7">
        <v>2000</v>
      </c>
      <c r="Z1647" s="1">
        <v>10.207000000000001</v>
      </c>
      <c r="AA1647" s="1">
        <f t="shared" si="231"/>
        <v>3.3652777058339321E-2</v>
      </c>
      <c r="AB1647" s="1">
        <f t="shared" si="233"/>
        <v>1.7469876328302441E-3</v>
      </c>
      <c r="AD1647" s="8" t="s">
        <v>176</v>
      </c>
      <c r="AE1647" s="1" t="s">
        <v>69</v>
      </c>
      <c r="AF1647" s="1" t="s">
        <v>70</v>
      </c>
      <c r="AG1647" s="1" t="s">
        <v>157</v>
      </c>
      <c r="AH1647" s="1" t="s">
        <v>72</v>
      </c>
      <c r="AI1647" s="1" t="s">
        <v>130</v>
      </c>
      <c r="AJ1647" s="1" t="s">
        <v>151</v>
      </c>
      <c r="AK1647" s="8" t="s">
        <v>176</v>
      </c>
    </row>
    <row r="1648" spans="1:37" ht="16">
      <c r="A1648" s="8" t="s">
        <v>175</v>
      </c>
      <c r="B1648" s="8" t="s">
        <v>176</v>
      </c>
      <c r="C1648" s="8" t="s">
        <v>156</v>
      </c>
      <c r="D1648" s="11" t="s">
        <v>67</v>
      </c>
      <c r="E1648" s="24">
        <v>63</v>
      </c>
      <c r="F1648" s="13">
        <v>1.3280000000000001</v>
      </c>
      <c r="G1648" s="24">
        <v>2297.3000000000002</v>
      </c>
      <c r="H1648" s="8" t="s">
        <v>83</v>
      </c>
      <c r="I1648" s="13">
        <v>594.49</v>
      </c>
      <c r="J1648" s="38">
        <v>1.7514645130494164</v>
      </c>
      <c r="K1648" s="103">
        <f t="shared" si="232"/>
        <v>1.893477884425359</v>
      </c>
      <c r="L1648" s="25">
        <v>0.36199999999999999</v>
      </c>
      <c r="N1648">
        <v>13.3</v>
      </c>
      <c r="O1648" s="70">
        <v>818.19799999999998</v>
      </c>
      <c r="P1648" s="70">
        <v>504.44940000000003</v>
      </c>
      <c r="Q1648" s="70">
        <f t="shared" si="225"/>
        <v>0.61653707293344651</v>
      </c>
      <c r="R1648" s="23">
        <f t="shared" si="226"/>
        <v>8.1999430700148395</v>
      </c>
      <c r="S1648" s="25">
        <v>6.0940000000000003</v>
      </c>
      <c r="T1648" s="23">
        <f t="shared" si="227"/>
        <v>0.74317589134054463</v>
      </c>
      <c r="U1648" s="23">
        <f t="shared" si="228"/>
        <v>1.3455764801468393</v>
      </c>
      <c r="V1648" s="23">
        <f t="shared" si="229"/>
        <v>0.4870986858131558</v>
      </c>
      <c r="W1648" s="1">
        <v>995</v>
      </c>
      <c r="X1648" s="1">
        <f t="shared" si="230"/>
        <v>4.8954641790266917E-4</v>
      </c>
      <c r="Y1648" s="7">
        <v>2000</v>
      </c>
      <c r="Z1648" s="1">
        <v>10.207000000000001</v>
      </c>
      <c r="AA1648" s="1">
        <f t="shared" si="231"/>
        <v>9.5923663741093193E-2</v>
      </c>
      <c r="AB1648" s="1">
        <f t="shared" si="233"/>
        <v>1.8162933588681466E-3</v>
      </c>
      <c r="AD1648" s="8" t="s">
        <v>176</v>
      </c>
      <c r="AE1648" s="1" t="s">
        <v>69</v>
      </c>
      <c r="AF1648" s="1" t="s">
        <v>70</v>
      </c>
      <c r="AG1648" s="1" t="s">
        <v>157</v>
      </c>
      <c r="AH1648" s="1" t="s">
        <v>72</v>
      </c>
      <c r="AI1648" s="1" t="s">
        <v>130</v>
      </c>
      <c r="AJ1648" s="1" t="s">
        <v>151</v>
      </c>
      <c r="AK1648" s="8" t="s">
        <v>176</v>
      </c>
    </row>
    <row r="1649" spans="1:37" ht="16">
      <c r="A1649" s="8" t="s">
        <v>175</v>
      </c>
      <c r="B1649" s="8" t="s">
        <v>176</v>
      </c>
      <c r="C1649" s="8" t="s">
        <v>156</v>
      </c>
      <c r="D1649" s="11" t="s">
        <v>67</v>
      </c>
      <c r="E1649" s="24">
        <v>14</v>
      </c>
      <c r="F1649" s="13">
        <v>1.5009999999999999</v>
      </c>
      <c r="G1649" s="24">
        <v>1212.8</v>
      </c>
      <c r="H1649" s="8" t="s">
        <v>84</v>
      </c>
      <c r="I1649" s="13">
        <v>-15.005000000000001</v>
      </c>
      <c r="J1649" s="38">
        <v>1.0892584579488374</v>
      </c>
      <c r="K1649" s="103">
        <f t="shared" si="232"/>
        <v>1.1782223179418521</v>
      </c>
      <c r="L1649" s="25">
        <v>0.40899999999999997</v>
      </c>
      <c r="N1649">
        <v>13.3</v>
      </c>
      <c r="O1649" s="70">
        <v>818.19799999999998</v>
      </c>
      <c r="P1649" s="70">
        <v>504.44940000000003</v>
      </c>
      <c r="Q1649" s="70">
        <f t="shared" si="225"/>
        <v>0.61653707293344651</v>
      </c>
      <c r="R1649" s="23">
        <f t="shared" si="226"/>
        <v>8.1999430700148395</v>
      </c>
      <c r="S1649" s="25">
        <v>6.0940000000000003</v>
      </c>
      <c r="T1649" s="23">
        <f t="shared" si="227"/>
        <v>0.74317589134054463</v>
      </c>
      <c r="U1649" s="23">
        <f t="shared" si="228"/>
        <v>1.3455764801468393</v>
      </c>
      <c r="V1649" s="23">
        <f t="shared" si="229"/>
        <v>0.55034078038005718</v>
      </c>
      <c r="W1649" s="1">
        <v>995</v>
      </c>
      <c r="X1649" s="1">
        <f t="shared" si="230"/>
        <v>5.5310631193975597E-4</v>
      </c>
      <c r="Y1649" s="7">
        <v>2000</v>
      </c>
      <c r="Z1649" s="1">
        <v>10.207000000000001</v>
      </c>
      <c r="AA1649" s="1">
        <f t="shared" si="231"/>
        <v>0.10837784107764396</v>
      </c>
      <c r="AB1649" s="1">
        <f t="shared" si="233"/>
        <v>1.2769319112803535E-3</v>
      </c>
      <c r="AD1649" s="8" t="s">
        <v>176</v>
      </c>
      <c r="AE1649" s="1" t="s">
        <v>69</v>
      </c>
      <c r="AF1649" s="1" t="s">
        <v>70</v>
      </c>
      <c r="AG1649" s="1" t="s">
        <v>157</v>
      </c>
      <c r="AH1649" s="1" t="s">
        <v>72</v>
      </c>
      <c r="AI1649" s="1" t="s">
        <v>130</v>
      </c>
      <c r="AJ1649" s="1" t="s">
        <v>151</v>
      </c>
      <c r="AK1649" s="8" t="s">
        <v>176</v>
      </c>
    </row>
    <row r="1650" spans="1:37" ht="16">
      <c r="A1650" s="8" t="s">
        <v>175</v>
      </c>
      <c r="B1650" s="8" t="s">
        <v>176</v>
      </c>
      <c r="C1650" s="8" t="s">
        <v>156</v>
      </c>
      <c r="D1650" s="11" t="s">
        <v>67</v>
      </c>
      <c r="E1650" s="24">
        <v>22</v>
      </c>
      <c r="F1650" s="13">
        <v>0.36299999999999999</v>
      </c>
      <c r="G1650" s="24">
        <v>1547.9</v>
      </c>
      <c r="H1650" s="8" t="s">
        <v>85</v>
      </c>
      <c r="I1650" s="13">
        <v>7799.9549999999999</v>
      </c>
      <c r="J1650" s="38">
        <v>8.9573360025634212</v>
      </c>
      <c r="K1650" s="103">
        <f t="shared" si="232"/>
        <v>9.6263737006861145</v>
      </c>
      <c r="L1650" s="25">
        <v>9.9000000000000005E-2</v>
      </c>
      <c r="N1650">
        <v>13.3</v>
      </c>
      <c r="O1650" s="70">
        <v>818.19799999999998</v>
      </c>
      <c r="P1650" s="70">
        <v>504.44940000000003</v>
      </c>
      <c r="Q1650" s="70">
        <f t="shared" si="225"/>
        <v>0.61653707293344651</v>
      </c>
      <c r="R1650" s="23">
        <f t="shared" si="226"/>
        <v>8.1999430700148395</v>
      </c>
      <c r="S1650" s="25">
        <v>6.0940000000000003</v>
      </c>
      <c r="T1650" s="23">
        <f t="shared" si="227"/>
        <v>0.74317589134054463</v>
      </c>
      <c r="U1650" s="23">
        <f t="shared" si="228"/>
        <v>1.3455764801468393</v>
      </c>
      <c r="V1650" s="23">
        <f t="shared" si="229"/>
        <v>0.1332120715345371</v>
      </c>
      <c r="W1650" s="1">
        <v>995</v>
      </c>
      <c r="X1650" s="1">
        <f t="shared" si="230"/>
        <v>1.3388147892918302E-4</v>
      </c>
      <c r="Y1650" s="7">
        <v>2000</v>
      </c>
      <c r="Z1650" s="1">
        <v>10.207000000000001</v>
      </c>
      <c r="AA1650" s="1">
        <f t="shared" si="231"/>
        <v>2.6233267155713332E-2</v>
      </c>
      <c r="AB1650" s="1">
        <f t="shared" si="233"/>
        <v>2.5253123303083163E-3</v>
      </c>
      <c r="AD1650" s="8" t="s">
        <v>176</v>
      </c>
      <c r="AE1650" s="1" t="s">
        <v>69</v>
      </c>
      <c r="AF1650" s="1" t="s">
        <v>70</v>
      </c>
      <c r="AG1650" s="1" t="s">
        <v>157</v>
      </c>
      <c r="AH1650" s="1" t="s">
        <v>72</v>
      </c>
      <c r="AI1650" s="1" t="s">
        <v>130</v>
      </c>
      <c r="AJ1650" s="1" t="s">
        <v>151</v>
      </c>
      <c r="AK1650" s="8" t="s">
        <v>176</v>
      </c>
    </row>
    <row r="1651" spans="1:37" ht="16">
      <c r="A1651" s="8" t="s">
        <v>175</v>
      </c>
      <c r="B1651" s="8" t="s">
        <v>176</v>
      </c>
      <c r="C1651" s="8" t="s">
        <v>156</v>
      </c>
      <c r="D1651" s="11" t="s">
        <v>67</v>
      </c>
      <c r="E1651" s="24">
        <v>29</v>
      </c>
      <c r="F1651" s="13">
        <v>0.26</v>
      </c>
      <c r="G1651" s="24">
        <v>1727.2</v>
      </c>
      <c r="H1651" s="8" t="s">
        <v>86</v>
      </c>
      <c r="I1651" s="13">
        <v>7776.7160000000003</v>
      </c>
      <c r="J1651" s="38">
        <v>8.9357951171697962</v>
      </c>
      <c r="K1651" s="103">
        <f t="shared" si="232"/>
        <v>9.6033936052153521</v>
      </c>
      <c r="L1651" s="25">
        <v>7.0999999999999994E-2</v>
      </c>
      <c r="N1651">
        <v>13.3</v>
      </c>
      <c r="O1651" s="70">
        <v>818.19799999999998</v>
      </c>
      <c r="P1651" s="70">
        <v>504.44940000000003</v>
      </c>
      <c r="Q1651" s="70">
        <f t="shared" si="225"/>
        <v>0.61653707293344651</v>
      </c>
      <c r="R1651" s="23">
        <f t="shared" si="226"/>
        <v>8.1999430700148395</v>
      </c>
      <c r="S1651" s="25">
        <v>6.0940000000000003</v>
      </c>
      <c r="T1651" s="23">
        <f t="shared" si="227"/>
        <v>0.74317589134054463</v>
      </c>
      <c r="U1651" s="23">
        <f t="shared" si="228"/>
        <v>1.3455764801468393</v>
      </c>
      <c r="V1651" s="23">
        <f t="shared" si="229"/>
        <v>9.5535930090425575E-2</v>
      </c>
      <c r="W1651" s="1">
        <v>995</v>
      </c>
      <c r="X1651" s="1">
        <f t="shared" si="230"/>
        <v>9.6016010141131231E-5</v>
      </c>
      <c r="Y1651" s="7">
        <v>2000</v>
      </c>
      <c r="Z1651" s="1">
        <v>10.207000000000001</v>
      </c>
      <c r="AA1651" s="1">
        <f t="shared" si="231"/>
        <v>1.8813757253087336E-2</v>
      </c>
      <c r="AB1651" s="1">
        <f t="shared" si="233"/>
        <v>1.8067591609437286E-3</v>
      </c>
      <c r="AD1651" s="8" t="s">
        <v>176</v>
      </c>
      <c r="AE1651" s="1" t="s">
        <v>69</v>
      </c>
      <c r="AF1651" s="1" t="s">
        <v>70</v>
      </c>
      <c r="AG1651" s="1" t="s">
        <v>157</v>
      </c>
      <c r="AH1651" s="1" t="s">
        <v>72</v>
      </c>
      <c r="AI1651" s="1" t="s">
        <v>130</v>
      </c>
      <c r="AJ1651" s="1" t="s">
        <v>151</v>
      </c>
      <c r="AK1651" s="8" t="s">
        <v>176</v>
      </c>
    </row>
    <row r="1652" spans="1:37" ht="16">
      <c r="A1652" s="8" t="s">
        <v>175</v>
      </c>
      <c r="B1652" s="8" t="s">
        <v>176</v>
      </c>
      <c r="C1652" s="8" t="s">
        <v>156</v>
      </c>
      <c r="D1652" s="11" t="s">
        <v>67</v>
      </c>
      <c r="E1652" s="24">
        <v>39</v>
      </c>
      <c r="F1652" s="13">
        <v>5.44</v>
      </c>
      <c r="G1652" s="24">
        <v>1909.4</v>
      </c>
      <c r="H1652" s="8" t="s">
        <v>87</v>
      </c>
      <c r="I1652" s="13">
        <v>7861.4759999999997</v>
      </c>
      <c r="J1652" s="38">
        <v>9.0143123863775667</v>
      </c>
      <c r="K1652" s="103">
        <f t="shared" si="232"/>
        <v>9.6871529295182466</v>
      </c>
      <c r="L1652" s="25">
        <v>1.484</v>
      </c>
      <c r="N1652">
        <v>13.3</v>
      </c>
      <c r="O1652" s="70">
        <v>818.19799999999998</v>
      </c>
      <c r="P1652" s="70">
        <v>504.44940000000003</v>
      </c>
      <c r="Q1652" s="70">
        <f t="shared" si="225"/>
        <v>0.61653707293344651</v>
      </c>
      <c r="R1652" s="23">
        <f t="shared" si="226"/>
        <v>8.1999430700148395</v>
      </c>
      <c r="S1652" s="25">
        <v>6.0940000000000003</v>
      </c>
      <c r="T1652" s="23">
        <f t="shared" si="227"/>
        <v>0.74317589134054463</v>
      </c>
      <c r="U1652" s="23">
        <f t="shared" si="228"/>
        <v>1.3455764801468393</v>
      </c>
      <c r="V1652" s="23">
        <f t="shared" si="229"/>
        <v>1.9968354965379094</v>
      </c>
      <c r="W1652" s="1">
        <v>995</v>
      </c>
      <c r="X1652" s="1">
        <f t="shared" si="230"/>
        <v>2.0068698457667432E-3</v>
      </c>
      <c r="Y1652" s="7">
        <v>2000</v>
      </c>
      <c r="Z1652" s="1">
        <v>10.207000000000001</v>
      </c>
      <c r="AA1652" s="1">
        <f t="shared" si="231"/>
        <v>0.39323402483917763</v>
      </c>
      <c r="AB1652" s="1">
        <f t="shared" si="233"/>
        <v>3.8093181357070904E-2</v>
      </c>
      <c r="AD1652" s="8" t="s">
        <v>176</v>
      </c>
      <c r="AE1652" s="1" t="s">
        <v>69</v>
      </c>
      <c r="AF1652" s="1" t="s">
        <v>70</v>
      </c>
      <c r="AG1652" s="1" t="s">
        <v>157</v>
      </c>
      <c r="AH1652" s="1" t="s">
        <v>72</v>
      </c>
      <c r="AI1652" s="1" t="s">
        <v>130</v>
      </c>
      <c r="AJ1652" s="1" t="s">
        <v>151</v>
      </c>
      <c r="AK1652" s="8" t="s">
        <v>176</v>
      </c>
    </row>
    <row r="1653" spans="1:37" ht="16">
      <c r="A1653" s="8" t="s">
        <v>175</v>
      </c>
      <c r="B1653" s="8" t="s">
        <v>176</v>
      </c>
      <c r="C1653" s="8" t="s">
        <v>156</v>
      </c>
      <c r="D1653" s="11" t="s">
        <v>67</v>
      </c>
      <c r="E1653" s="24">
        <v>38</v>
      </c>
      <c r="F1653" s="13">
        <v>1.9339999999999999</v>
      </c>
      <c r="G1653" s="24">
        <v>1895.2</v>
      </c>
      <c r="H1653" s="8" t="s">
        <v>88</v>
      </c>
      <c r="I1653" s="13">
        <v>2550.5309999999999</v>
      </c>
      <c r="J1653" s="38">
        <v>3.8180392800292435</v>
      </c>
      <c r="K1653" s="103">
        <f t="shared" si="232"/>
        <v>4.1205883120023046</v>
      </c>
      <c r="L1653" s="25">
        <v>0.52700000000000002</v>
      </c>
      <c r="N1653">
        <v>13.3</v>
      </c>
      <c r="O1653" s="70">
        <v>818.19799999999998</v>
      </c>
      <c r="P1653" s="70">
        <v>504.44940000000003</v>
      </c>
      <c r="Q1653" s="70">
        <f t="shared" si="225"/>
        <v>0.61653707293344651</v>
      </c>
      <c r="R1653" s="23">
        <f t="shared" si="226"/>
        <v>8.1999430700148395</v>
      </c>
      <c r="S1653" s="25">
        <v>6.0940000000000003</v>
      </c>
      <c r="T1653" s="23">
        <f t="shared" si="227"/>
        <v>0.74317589134054463</v>
      </c>
      <c r="U1653" s="23">
        <f t="shared" si="228"/>
        <v>1.3455764801468393</v>
      </c>
      <c r="V1653" s="23">
        <f t="shared" si="229"/>
        <v>0.70911880503738434</v>
      </c>
      <c r="W1653" s="1">
        <v>995</v>
      </c>
      <c r="X1653" s="1">
        <f t="shared" si="230"/>
        <v>7.1268221611797418E-4</v>
      </c>
      <c r="Y1653" s="7">
        <v>2000</v>
      </c>
      <c r="Z1653" s="1">
        <v>10.207000000000001</v>
      </c>
      <c r="AA1653" s="1">
        <f t="shared" si="231"/>
        <v>0.13964577566728209</v>
      </c>
      <c r="AB1653" s="1">
        <f t="shared" si="233"/>
        <v>5.7542275103509843E-3</v>
      </c>
      <c r="AD1653" s="8" t="s">
        <v>176</v>
      </c>
      <c r="AE1653" s="1" t="s">
        <v>69</v>
      </c>
      <c r="AF1653" s="1" t="s">
        <v>70</v>
      </c>
      <c r="AG1653" s="1" t="s">
        <v>157</v>
      </c>
      <c r="AH1653" s="1" t="s">
        <v>72</v>
      </c>
      <c r="AI1653" s="1" t="s">
        <v>130</v>
      </c>
      <c r="AJ1653" s="1" t="s">
        <v>151</v>
      </c>
      <c r="AK1653" s="8" t="s">
        <v>176</v>
      </c>
    </row>
    <row r="1654" spans="1:37" ht="16">
      <c r="A1654" s="8" t="s">
        <v>175</v>
      </c>
      <c r="B1654" s="8" t="s">
        <v>176</v>
      </c>
      <c r="C1654" s="8" t="s">
        <v>156</v>
      </c>
      <c r="D1654" s="11" t="s">
        <v>67</v>
      </c>
      <c r="E1654" s="24">
        <v>36</v>
      </c>
      <c r="F1654" s="13">
        <v>3.246</v>
      </c>
      <c r="G1654" s="24">
        <v>1879.1</v>
      </c>
      <c r="H1654" s="8" t="s">
        <v>89</v>
      </c>
      <c r="I1654" s="13">
        <v>8078.6670000000004</v>
      </c>
      <c r="J1654" s="38">
        <v>9.2148902431873925</v>
      </c>
      <c r="K1654" s="103">
        <f t="shared" si="232"/>
        <v>9.9010730005793572</v>
      </c>
      <c r="L1654" s="25">
        <v>0.88500000000000001</v>
      </c>
      <c r="N1654">
        <v>13.3</v>
      </c>
      <c r="O1654" s="70">
        <v>818.19799999999998</v>
      </c>
      <c r="P1654" s="70">
        <v>504.44940000000003</v>
      </c>
      <c r="Q1654" s="70">
        <f t="shared" si="225"/>
        <v>0.61653707293344651</v>
      </c>
      <c r="R1654" s="23">
        <f t="shared" si="226"/>
        <v>8.1999430700148395</v>
      </c>
      <c r="S1654" s="25">
        <v>6.0940000000000003</v>
      </c>
      <c r="T1654" s="23">
        <f t="shared" si="227"/>
        <v>0.74317589134054463</v>
      </c>
      <c r="U1654" s="23">
        <f t="shared" si="228"/>
        <v>1.3455764801468393</v>
      </c>
      <c r="V1654" s="23">
        <f t="shared" si="229"/>
        <v>1.1908351849299528</v>
      </c>
      <c r="W1654" s="1">
        <v>995</v>
      </c>
      <c r="X1654" s="1">
        <f t="shared" si="230"/>
        <v>1.1968192813366359E-3</v>
      </c>
      <c r="Y1654" s="7">
        <v>2000</v>
      </c>
      <c r="Z1654" s="1">
        <v>10.207000000000001</v>
      </c>
      <c r="AA1654" s="1">
        <f t="shared" si="231"/>
        <v>0.23450950942228582</v>
      </c>
      <c r="AB1654" s="1">
        <f t="shared" si="233"/>
        <v>2.3218957721201045E-2</v>
      </c>
      <c r="AD1654" s="8" t="s">
        <v>176</v>
      </c>
      <c r="AE1654" s="1" t="s">
        <v>69</v>
      </c>
      <c r="AF1654" s="1" t="s">
        <v>70</v>
      </c>
      <c r="AG1654" s="1" t="s">
        <v>157</v>
      </c>
      <c r="AH1654" s="1" t="s">
        <v>72</v>
      </c>
      <c r="AI1654" s="1" t="s">
        <v>130</v>
      </c>
      <c r="AJ1654" s="1" t="s">
        <v>151</v>
      </c>
      <c r="AK1654" s="8" t="s">
        <v>176</v>
      </c>
    </row>
    <row r="1655" spans="1:37" ht="16">
      <c r="A1655" s="8" t="s">
        <v>175</v>
      </c>
      <c r="B1655" s="8" t="s">
        <v>176</v>
      </c>
      <c r="C1655" s="8" t="s">
        <v>156</v>
      </c>
      <c r="D1655" s="11" t="s">
        <v>67</v>
      </c>
      <c r="E1655" s="24">
        <v>49</v>
      </c>
      <c r="F1655" s="13">
        <v>0.36599999999999999</v>
      </c>
      <c r="G1655" s="24">
        <v>2093.1</v>
      </c>
      <c r="H1655" s="8" t="s">
        <v>90</v>
      </c>
      <c r="I1655" s="13">
        <v>4783.8530000000001</v>
      </c>
      <c r="J1655" s="38">
        <v>6.073760181653264</v>
      </c>
      <c r="K1655" s="103">
        <f t="shared" si="232"/>
        <v>6.5428974853250361</v>
      </c>
      <c r="L1655" s="25">
        <v>0.1</v>
      </c>
      <c r="N1655">
        <v>13.3</v>
      </c>
      <c r="O1655" s="70">
        <v>818.19799999999998</v>
      </c>
      <c r="P1655" s="70">
        <v>504.44940000000003</v>
      </c>
      <c r="Q1655" s="70">
        <f t="shared" si="225"/>
        <v>0.61653707293344651</v>
      </c>
      <c r="R1655" s="23">
        <f t="shared" si="226"/>
        <v>8.1999430700148395</v>
      </c>
      <c r="S1655" s="25">
        <v>6.0940000000000003</v>
      </c>
      <c r="T1655" s="23">
        <f t="shared" si="227"/>
        <v>0.74317589134054463</v>
      </c>
      <c r="U1655" s="23">
        <f t="shared" si="228"/>
        <v>1.3455764801468393</v>
      </c>
      <c r="V1655" s="23">
        <f t="shared" si="229"/>
        <v>0.13455764801468392</v>
      </c>
      <c r="W1655" s="1">
        <v>995</v>
      </c>
      <c r="X1655" s="1">
        <f t="shared" si="230"/>
        <v>1.3523381710018483E-4</v>
      </c>
      <c r="Y1655" s="7">
        <v>2000</v>
      </c>
      <c r="Z1655" s="1">
        <v>10.207000000000001</v>
      </c>
      <c r="AA1655" s="1">
        <f t="shared" si="231"/>
        <v>2.6498249652235687E-2</v>
      </c>
      <c r="AB1655" s="1">
        <f t="shared" si="233"/>
        <v>1.7337533101512788E-3</v>
      </c>
      <c r="AD1655" s="8" t="s">
        <v>176</v>
      </c>
      <c r="AE1655" s="1" t="s">
        <v>69</v>
      </c>
      <c r="AF1655" s="1" t="s">
        <v>70</v>
      </c>
      <c r="AG1655" s="1" t="s">
        <v>157</v>
      </c>
      <c r="AH1655" s="1" t="s">
        <v>72</v>
      </c>
      <c r="AI1655" s="1" t="s">
        <v>130</v>
      </c>
      <c r="AJ1655" s="1" t="s">
        <v>151</v>
      </c>
      <c r="AK1655" s="8" t="s">
        <v>176</v>
      </c>
    </row>
    <row r="1656" spans="1:37" ht="16">
      <c r="A1656" s="8" t="s">
        <v>175</v>
      </c>
      <c r="B1656" s="8" t="s">
        <v>176</v>
      </c>
      <c r="C1656" s="8" t="s">
        <v>156</v>
      </c>
      <c r="D1656" s="11" t="s">
        <v>67</v>
      </c>
      <c r="E1656" s="24">
        <v>47</v>
      </c>
      <c r="F1656" s="13">
        <v>0.5</v>
      </c>
      <c r="G1656" s="24">
        <v>2056.8000000000002</v>
      </c>
      <c r="H1656" s="8" t="s">
        <v>91</v>
      </c>
      <c r="I1656" s="13">
        <v>13774.348</v>
      </c>
      <c r="J1656" s="38">
        <v>14.176471449291631</v>
      </c>
      <c r="K1656" s="103">
        <f t="shared" si="232"/>
        <v>15.170378319922268</v>
      </c>
      <c r="L1656" s="25">
        <v>0.13600000000000001</v>
      </c>
      <c r="N1656">
        <v>13.3</v>
      </c>
      <c r="O1656" s="70">
        <v>818.19799999999998</v>
      </c>
      <c r="P1656" s="70">
        <v>504.44940000000003</v>
      </c>
      <c r="Q1656" s="70">
        <f t="shared" si="225"/>
        <v>0.61653707293344651</v>
      </c>
      <c r="R1656" s="23">
        <f t="shared" si="226"/>
        <v>8.1999430700148395</v>
      </c>
      <c r="S1656" s="25">
        <v>6.0940000000000003</v>
      </c>
      <c r="T1656" s="23">
        <f t="shared" si="227"/>
        <v>0.74317589134054463</v>
      </c>
      <c r="U1656" s="23">
        <f t="shared" si="228"/>
        <v>1.3455764801468393</v>
      </c>
      <c r="V1656" s="23">
        <f t="shared" si="229"/>
        <v>0.18299840129997016</v>
      </c>
      <c r="W1656" s="1">
        <v>995</v>
      </c>
      <c r="X1656" s="1">
        <f t="shared" si="230"/>
        <v>1.8391799125625142E-4</v>
      </c>
      <c r="Y1656" s="7">
        <v>2000</v>
      </c>
      <c r="Z1656" s="1">
        <v>10.207000000000001</v>
      </c>
      <c r="AA1656" s="1">
        <f t="shared" si="231"/>
        <v>3.6037619527040543E-2</v>
      </c>
      <c r="AB1656" s="1">
        <f t="shared" si="233"/>
        <v>5.4670432197462321E-3</v>
      </c>
      <c r="AD1656" s="8" t="s">
        <v>176</v>
      </c>
      <c r="AE1656" s="1" t="s">
        <v>69</v>
      </c>
      <c r="AF1656" s="1" t="s">
        <v>70</v>
      </c>
      <c r="AG1656" s="1" t="s">
        <v>157</v>
      </c>
      <c r="AH1656" s="1" t="s">
        <v>72</v>
      </c>
      <c r="AI1656" s="1" t="s">
        <v>130</v>
      </c>
      <c r="AJ1656" s="1" t="s">
        <v>151</v>
      </c>
      <c r="AK1656" s="8" t="s">
        <v>176</v>
      </c>
    </row>
    <row r="1657" spans="1:37" ht="16">
      <c r="A1657" s="8" t="s">
        <v>175</v>
      </c>
      <c r="B1657" s="8" t="s">
        <v>176</v>
      </c>
      <c r="C1657" s="8" t="s">
        <v>156</v>
      </c>
      <c r="D1657" s="11" t="s">
        <v>67</v>
      </c>
      <c r="E1657" s="24">
        <v>61</v>
      </c>
      <c r="F1657" s="13">
        <v>1.7250000000000001</v>
      </c>
      <c r="G1657" s="24">
        <v>2270.4</v>
      </c>
      <c r="H1657" s="8" t="s">
        <v>92</v>
      </c>
      <c r="I1657" s="13">
        <v>3614.76</v>
      </c>
      <c r="J1657" s="38">
        <v>4.9063023888060462</v>
      </c>
      <c r="K1657" s="103">
        <f t="shared" si="232"/>
        <v>5.2903442665437055</v>
      </c>
      <c r="L1657" s="25">
        <v>0.47</v>
      </c>
      <c r="N1657">
        <v>13.3</v>
      </c>
      <c r="O1657" s="70">
        <v>818.19799999999998</v>
      </c>
      <c r="P1657" s="70">
        <v>504.44940000000003</v>
      </c>
      <c r="Q1657" s="70">
        <f t="shared" si="225"/>
        <v>0.61653707293344651</v>
      </c>
      <c r="R1657" s="23">
        <f t="shared" si="226"/>
        <v>8.1999430700148395</v>
      </c>
      <c r="S1657" s="25">
        <v>6.0940000000000003</v>
      </c>
      <c r="T1657" s="23">
        <f t="shared" si="227"/>
        <v>0.74317589134054463</v>
      </c>
      <c r="U1657" s="23">
        <f t="shared" si="228"/>
        <v>1.3455764801468393</v>
      </c>
      <c r="V1657" s="23">
        <f t="shared" si="229"/>
        <v>0.63242094566901441</v>
      </c>
      <c r="W1657" s="1">
        <v>995</v>
      </c>
      <c r="X1657" s="1">
        <f t="shared" si="230"/>
        <v>6.3559894037086876E-4</v>
      </c>
      <c r="Y1657" s="7">
        <v>2000</v>
      </c>
      <c r="Z1657" s="1">
        <v>10.207000000000001</v>
      </c>
      <c r="AA1657" s="1">
        <f t="shared" si="231"/>
        <v>0.12454177336550773</v>
      </c>
      <c r="AB1657" s="1">
        <f t="shared" si="233"/>
        <v>6.5886885666939935E-3</v>
      </c>
      <c r="AD1657" s="8" t="s">
        <v>176</v>
      </c>
      <c r="AE1657" s="1" t="s">
        <v>69</v>
      </c>
      <c r="AF1657" s="1" t="s">
        <v>70</v>
      </c>
      <c r="AG1657" s="1" t="s">
        <v>157</v>
      </c>
      <c r="AH1657" s="1" t="s">
        <v>72</v>
      </c>
      <c r="AI1657" s="1" t="s">
        <v>130</v>
      </c>
      <c r="AJ1657" s="1" t="s">
        <v>151</v>
      </c>
      <c r="AK1657" s="8" t="s">
        <v>176</v>
      </c>
    </row>
    <row r="1658" spans="1:37" ht="16">
      <c r="A1658" s="8" t="s">
        <v>175</v>
      </c>
      <c r="B1658" s="8" t="s">
        <v>176</v>
      </c>
      <c r="C1658" s="8" t="s">
        <v>156</v>
      </c>
      <c r="D1658" s="11" t="s">
        <v>67</v>
      </c>
      <c r="E1658" s="24">
        <v>60</v>
      </c>
      <c r="F1658" s="13">
        <v>0.73299999999999998</v>
      </c>
      <c r="G1658" s="24">
        <v>2258.5</v>
      </c>
      <c r="H1658" s="8" t="s">
        <v>93</v>
      </c>
      <c r="I1658" s="13">
        <v>2794.3539999999998</v>
      </c>
      <c r="J1658" s="38">
        <v>4.0695625547046932</v>
      </c>
      <c r="K1658" s="103">
        <f t="shared" si="232"/>
        <v>4.3911328437431685</v>
      </c>
      <c r="L1658" s="25">
        <v>0.2</v>
      </c>
      <c r="N1658">
        <v>13.3</v>
      </c>
      <c r="O1658" s="70">
        <v>818.19799999999998</v>
      </c>
      <c r="P1658" s="70">
        <v>504.44940000000003</v>
      </c>
      <c r="Q1658" s="70">
        <f t="shared" si="225"/>
        <v>0.61653707293344651</v>
      </c>
      <c r="R1658" s="23">
        <f t="shared" si="226"/>
        <v>8.1999430700148395</v>
      </c>
      <c r="S1658" s="25">
        <v>6.0940000000000003</v>
      </c>
      <c r="T1658" s="23">
        <f t="shared" si="227"/>
        <v>0.74317589134054463</v>
      </c>
      <c r="U1658" s="23">
        <f t="shared" si="228"/>
        <v>1.3455764801468393</v>
      </c>
      <c r="V1658" s="23">
        <f t="shared" si="229"/>
        <v>0.26911529602936785</v>
      </c>
      <c r="W1658" s="1">
        <v>995</v>
      </c>
      <c r="X1658" s="1">
        <f t="shared" si="230"/>
        <v>2.7046763420036967E-4</v>
      </c>
      <c r="Y1658" s="7">
        <v>2000</v>
      </c>
      <c r="Z1658" s="1">
        <v>10.207000000000001</v>
      </c>
      <c r="AA1658" s="1">
        <f t="shared" si="231"/>
        <v>5.2996499304471374E-2</v>
      </c>
      <c r="AB1658" s="1">
        <f t="shared" si="233"/>
        <v>2.3271466869927626E-3</v>
      </c>
      <c r="AD1658" s="8" t="s">
        <v>176</v>
      </c>
      <c r="AE1658" s="1" t="s">
        <v>69</v>
      </c>
      <c r="AF1658" s="1" t="s">
        <v>70</v>
      </c>
      <c r="AG1658" s="1" t="s">
        <v>157</v>
      </c>
      <c r="AH1658" s="1" t="s">
        <v>72</v>
      </c>
      <c r="AI1658" s="1" t="s">
        <v>130</v>
      </c>
      <c r="AJ1658" s="1" t="s">
        <v>151</v>
      </c>
      <c r="AK1658" s="8" t="s">
        <v>176</v>
      </c>
    </row>
    <row r="1659" spans="1:37" ht="16">
      <c r="A1659" s="8" t="s">
        <v>175</v>
      </c>
      <c r="B1659" s="8" t="s">
        <v>176</v>
      </c>
      <c r="C1659" s="8" t="s">
        <v>156</v>
      </c>
      <c r="D1659" s="11" t="s">
        <v>67</v>
      </c>
      <c r="E1659" s="24">
        <v>58</v>
      </c>
      <c r="F1659" s="13">
        <v>3.82</v>
      </c>
      <c r="G1659" s="24">
        <v>2233.1999999999998</v>
      </c>
      <c r="H1659" s="8" t="s">
        <v>94</v>
      </c>
      <c r="I1659" s="13">
        <v>11232.549000000001</v>
      </c>
      <c r="J1659" s="38">
        <v>12.03095977779124</v>
      </c>
      <c r="K1659" s="103">
        <f t="shared" si="232"/>
        <v>12.897050035945625</v>
      </c>
      <c r="L1659" s="25">
        <v>1.042</v>
      </c>
      <c r="N1659">
        <v>13.3</v>
      </c>
      <c r="O1659" s="70">
        <v>818.19799999999998</v>
      </c>
      <c r="P1659" s="70">
        <v>504.44940000000003</v>
      </c>
      <c r="Q1659" s="70">
        <f t="shared" si="225"/>
        <v>0.61653707293344651</v>
      </c>
      <c r="R1659" s="23">
        <f t="shared" si="226"/>
        <v>8.1999430700148395</v>
      </c>
      <c r="S1659" s="25">
        <v>6.0940000000000003</v>
      </c>
      <c r="T1659" s="23">
        <f t="shared" si="227"/>
        <v>0.74317589134054463</v>
      </c>
      <c r="U1659" s="23">
        <f t="shared" si="228"/>
        <v>1.3455764801468393</v>
      </c>
      <c r="V1659" s="23">
        <f t="shared" si="229"/>
        <v>1.4020906923130065</v>
      </c>
      <c r="W1659" s="1">
        <v>995</v>
      </c>
      <c r="X1659" s="1">
        <f t="shared" si="230"/>
        <v>1.4091363741839261E-3</v>
      </c>
      <c r="Y1659" s="7">
        <v>2000</v>
      </c>
      <c r="Z1659" s="1">
        <v>10.207000000000001</v>
      </c>
      <c r="AA1659" s="1">
        <f t="shared" si="231"/>
        <v>0.27611176137629584</v>
      </c>
      <c r="AB1659" s="1">
        <f t="shared" si="233"/>
        <v>3.5610272019831662E-2</v>
      </c>
      <c r="AD1659" s="8" t="s">
        <v>176</v>
      </c>
      <c r="AE1659" s="1" t="s">
        <v>69</v>
      </c>
      <c r="AF1659" s="1" t="s">
        <v>70</v>
      </c>
      <c r="AG1659" s="1" t="s">
        <v>157</v>
      </c>
      <c r="AH1659" s="1" t="s">
        <v>72</v>
      </c>
      <c r="AI1659" s="1" t="s">
        <v>130</v>
      </c>
      <c r="AJ1659" s="1" t="s">
        <v>151</v>
      </c>
      <c r="AK1659" s="8" t="s">
        <v>176</v>
      </c>
    </row>
    <row r="1660" spans="1:37" ht="16">
      <c r="A1660" s="8" t="s">
        <v>175</v>
      </c>
      <c r="B1660" s="8" t="s">
        <v>176</v>
      </c>
      <c r="C1660" s="8" t="s">
        <v>156</v>
      </c>
      <c r="D1660" s="11" t="s">
        <v>67</v>
      </c>
      <c r="E1660" s="24">
        <v>59</v>
      </c>
      <c r="F1660" s="13">
        <v>7.1360000000000001</v>
      </c>
      <c r="G1660" s="24">
        <v>2242.4</v>
      </c>
      <c r="H1660" s="8" t="s">
        <v>95</v>
      </c>
      <c r="I1660" s="13">
        <v>8971.4519999999993</v>
      </c>
      <c r="J1660" s="38">
        <v>10.030179684900199</v>
      </c>
      <c r="K1660" s="103">
        <f t="shared" si="232"/>
        <v>10.769870543157229</v>
      </c>
      <c r="L1660" s="25">
        <v>1.946</v>
      </c>
      <c r="N1660">
        <v>13.3</v>
      </c>
      <c r="O1660" s="70">
        <v>818.19799999999998</v>
      </c>
      <c r="P1660" s="70">
        <v>504.44940000000003</v>
      </c>
      <c r="Q1660" s="70">
        <f t="shared" si="225"/>
        <v>0.61653707293344651</v>
      </c>
      <c r="R1660" s="23">
        <f t="shared" si="226"/>
        <v>8.1999430700148395</v>
      </c>
      <c r="S1660" s="25">
        <v>6.0940000000000003</v>
      </c>
      <c r="T1660" s="23">
        <f t="shared" si="227"/>
        <v>0.74317589134054463</v>
      </c>
      <c r="U1660" s="23">
        <f t="shared" si="228"/>
        <v>1.3455764801468393</v>
      </c>
      <c r="V1660" s="23">
        <f t="shared" si="229"/>
        <v>2.6184918303657492</v>
      </c>
      <c r="W1660" s="1">
        <v>995</v>
      </c>
      <c r="X1660" s="1">
        <f t="shared" si="230"/>
        <v>2.6316500807695973E-3</v>
      </c>
      <c r="Y1660" s="7">
        <v>2000</v>
      </c>
      <c r="Z1660" s="1">
        <v>10.207000000000001</v>
      </c>
      <c r="AA1660" s="1">
        <f t="shared" si="231"/>
        <v>0.51565593823250655</v>
      </c>
      <c r="AB1660" s="1">
        <f t="shared" si="233"/>
        <v>5.5535476995743759E-2</v>
      </c>
      <c r="AD1660" s="8" t="s">
        <v>176</v>
      </c>
      <c r="AE1660" s="1" t="s">
        <v>69</v>
      </c>
      <c r="AF1660" s="1" t="s">
        <v>70</v>
      </c>
      <c r="AG1660" s="1" t="s">
        <v>157</v>
      </c>
      <c r="AH1660" s="1" t="s">
        <v>72</v>
      </c>
      <c r="AI1660" s="1" t="s">
        <v>130</v>
      </c>
      <c r="AJ1660" s="1" t="s">
        <v>151</v>
      </c>
      <c r="AK1660" s="8" t="s">
        <v>176</v>
      </c>
    </row>
    <row r="1661" spans="1:37" ht="16">
      <c r="A1661" s="8" t="s">
        <v>175</v>
      </c>
      <c r="B1661" s="8" t="s">
        <v>176</v>
      </c>
      <c r="C1661" s="8" t="s">
        <v>156</v>
      </c>
      <c r="D1661" s="11" t="s">
        <v>67</v>
      </c>
      <c r="E1661" s="24">
        <v>57</v>
      </c>
      <c r="F1661" s="13">
        <v>0.94</v>
      </c>
      <c r="G1661" s="24">
        <v>2224.6</v>
      </c>
      <c r="H1661" s="8" t="s">
        <v>96</v>
      </c>
      <c r="I1661" s="13">
        <v>16930.291000000001</v>
      </c>
      <c r="J1661" s="38">
        <v>16.699017468681323</v>
      </c>
      <c r="K1661" s="103">
        <f t="shared" si="232"/>
        <v>17.833030907957209</v>
      </c>
      <c r="L1661" s="25">
        <v>0.25600000000000001</v>
      </c>
      <c r="N1661">
        <v>13.3</v>
      </c>
      <c r="O1661" s="70">
        <v>818.19799999999998</v>
      </c>
      <c r="P1661" s="70">
        <v>504.44940000000003</v>
      </c>
      <c r="Q1661" s="70">
        <f t="shared" si="225"/>
        <v>0.61653707293344651</v>
      </c>
      <c r="R1661" s="23">
        <f t="shared" si="226"/>
        <v>8.1999430700148395</v>
      </c>
      <c r="S1661" s="25">
        <v>6.0940000000000003</v>
      </c>
      <c r="T1661" s="23">
        <f t="shared" si="227"/>
        <v>0.74317589134054463</v>
      </c>
      <c r="U1661" s="23">
        <f t="shared" si="228"/>
        <v>1.3455764801468393</v>
      </c>
      <c r="V1661" s="23">
        <f t="shared" si="229"/>
        <v>0.34446757891759089</v>
      </c>
      <c r="W1661" s="1">
        <v>995</v>
      </c>
      <c r="X1661" s="1">
        <f t="shared" si="230"/>
        <v>3.4619857177647326E-4</v>
      </c>
      <c r="Y1661" s="7">
        <v>2000</v>
      </c>
      <c r="Z1661" s="1">
        <v>10.207000000000001</v>
      </c>
      <c r="AA1661" s="1">
        <f t="shared" si="231"/>
        <v>6.783551910972338E-2</v>
      </c>
      <c r="AB1661" s="1">
        <f t="shared" si="233"/>
        <v>1.2097129089410189E-2</v>
      </c>
      <c r="AD1661" s="8" t="s">
        <v>176</v>
      </c>
      <c r="AE1661" s="1" t="s">
        <v>69</v>
      </c>
      <c r="AF1661" s="1" t="s">
        <v>70</v>
      </c>
      <c r="AG1661" s="1" t="s">
        <v>157</v>
      </c>
      <c r="AH1661" s="1" t="s">
        <v>72</v>
      </c>
      <c r="AI1661" s="1" t="s">
        <v>130</v>
      </c>
      <c r="AJ1661" s="1" t="s">
        <v>151</v>
      </c>
      <c r="AK1661" s="8" t="s">
        <v>176</v>
      </c>
    </row>
    <row r="1662" spans="1:37" ht="16">
      <c r="A1662" s="8" t="s">
        <v>175</v>
      </c>
      <c r="B1662" s="8" t="s">
        <v>176</v>
      </c>
      <c r="C1662" s="8" t="s">
        <v>156</v>
      </c>
      <c r="D1662" s="11" t="s">
        <v>67</v>
      </c>
      <c r="E1662" s="24">
        <v>56</v>
      </c>
      <c r="F1662" s="13">
        <v>0.47799999999999998</v>
      </c>
      <c r="G1662" s="24">
        <v>2205.8000000000002</v>
      </c>
      <c r="H1662" s="8" t="s">
        <v>97</v>
      </c>
      <c r="I1662" s="13">
        <v>6091.0159999999996</v>
      </c>
      <c r="J1662" s="38">
        <v>7.3456108921172918</v>
      </c>
      <c r="K1662" s="103">
        <f t="shared" si="232"/>
        <v>7.9047183878014158</v>
      </c>
      <c r="L1662" s="25">
        <v>0.13</v>
      </c>
      <c r="N1662">
        <v>13.3</v>
      </c>
      <c r="O1662" s="70">
        <v>818.19799999999998</v>
      </c>
      <c r="P1662" s="70">
        <v>504.44940000000003</v>
      </c>
      <c r="Q1662" s="70">
        <f t="shared" si="225"/>
        <v>0.61653707293344651</v>
      </c>
      <c r="R1662" s="23">
        <f t="shared" si="226"/>
        <v>8.1999430700148395</v>
      </c>
      <c r="S1662" s="25">
        <v>6.0940000000000003</v>
      </c>
      <c r="T1662" s="23">
        <f t="shared" si="227"/>
        <v>0.74317589134054463</v>
      </c>
      <c r="U1662" s="23">
        <f t="shared" si="228"/>
        <v>1.3455764801468393</v>
      </c>
      <c r="V1662" s="23">
        <f t="shared" si="229"/>
        <v>0.17492494241908912</v>
      </c>
      <c r="W1662" s="1">
        <v>995</v>
      </c>
      <c r="X1662" s="1">
        <f t="shared" si="230"/>
        <v>1.7580396223024032E-4</v>
      </c>
      <c r="Y1662" s="7">
        <v>2000</v>
      </c>
      <c r="Z1662" s="1">
        <v>10.207000000000001</v>
      </c>
      <c r="AA1662" s="1">
        <f t="shared" si="231"/>
        <v>3.44477245479064E-2</v>
      </c>
      <c r="AB1662" s="1">
        <f t="shared" si="233"/>
        <v>2.722995616517539E-3</v>
      </c>
      <c r="AD1662" s="8" t="s">
        <v>176</v>
      </c>
      <c r="AE1662" s="1" t="s">
        <v>69</v>
      </c>
      <c r="AF1662" s="1" t="s">
        <v>70</v>
      </c>
      <c r="AG1662" s="1" t="s">
        <v>157</v>
      </c>
      <c r="AH1662" s="1" t="s">
        <v>72</v>
      </c>
      <c r="AI1662" s="1" t="s">
        <v>130</v>
      </c>
      <c r="AJ1662" s="1" t="s">
        <v>151</v>
      </c>
      <c r="AK1662" s="8" t="s">
        <v>176</v>
      </c>
    </row>
    <row r="1663" spans="1:37" ht="16">
      <c r="A1663" s="8" t="s">
        <v>175</v>
      </c>
      <c r="B1663" s="8" t="s">
        <v>176</v>
      </c>
      <c r="C1663" s="8" t="s">
        <v>156</v>
      </c>
      <c r="D1663" s="11" t="s">
        <v>67</v>
      </c>
      <c r="E1663" s="24">
        <v>71</v>
      </c>
      <c r="F1663" s="13">
        <v>22.344000000000001</v>
      </c>
      <c r="G1663" s="24">
        <v>2447.4</v>
      </c>
      <c r="H1663" s="8" t="s">
        <v>98</v>
      </c>
      <c r="I1663" s="13">
        <v>-31.292000000000002</v>
      </c>
      <c r="J1663" s="38">
        <v>1.0714404274916911</v>
      </c>
      <c r="K1663" s="103">
        <f t="shared" si="232"/>
        <v>1.1589660732909932</v>
      </c>
      <c r="L1663" s="25">
        <v>6.0940000000000003</v>
      </c>
      <c r="N1663">
        <v>13.3</v>
      </c>
      <c r="O1663" s="70">
        <v>818.19799999999998</v>
      </c>
      <c r="P1663" s="70">
        <v>504.44940000000003</v>
      </c>
      <c r="Q1663" s="70">
        <f t="shared" si="225"/>
        <v>0.61653707293344651</v>
      </c>
      <c r="R1663" s="23">
        <f t="shared" si="226"/>
        <v>8.1999430700148395</v>
      </c>
      <c r="S1663" s="25">
        <v>6.0940000000000003</v>
      </c>
      <c r="T1663" s="23">
        <f t="shared" si="227"/>
        <v>0.74317589134054463</v>
      </c>
      <c r="U1663" s="23">
        <f t="shared" si="228"/>
        <v>1.3455764801468393</v>
      </c>
      <c r="V1663" s="23">
        <f t="shared" si="229"/>
        <v>8.1999430700148395</v>
      </c>
      <c r="W1663" s="1">
        <v>995</v>
      </c>
      <c r="X1663" s="1">
        <f t="shared" si="230"/>
        <v>8.2411488140852664E-3</v>
      </c>
      <c r="Y1663" s="7">
        <v>2000</v>
      </c>
      <c r="Z1663" s="1">
        <v>10.207000000000001</v>
      </c>
      <c r="AA1663" s="1">
        <f t="shared" si="231"/>
        <v>1.6148033338072432</v>
      </c>
      <c r="AB1663" s="1">
        <f t="shared" si="233"/>
        <v>1.8715022789197854E-2</v>
      </c>
      <c r="AD1663" s="8" t="s">
        <v>176</v>
      </c>
      <c r="AE1663" s="1" t="s">
        <v>69</v>
      </c>
      <c r="AF1663" s="1" t="s">
        <v>70</v>
      </c>
      <c r="AG1663" s="1" t="s">
        <v>157</v>
      </c>
      <c r="AH1663" s="1" t="s">
        <v>72</v>
      </c>
      <c r="AI1663" s="1" t="s">
        <v>130</v>
      </c>
      <c r="AJ1663" s="1" t="s">
        <v>151</v>
      </c>
      <c r="AK1663" s="8" t="s">
        <v>176</v>
      </c>
    </row>
    <row r="1664" spans="1:37" ht="16">
      <c r="A1664" s="8" t="s">
        <v>175</v>
      </c>
      <c r="B1664" s="8" t="s">
        <v>176</v>
      </c>
      <c r="C1664" s="8" t="s">
        <v>156</v>
      </c>
      <c r="D1664" s="11" t="s">
        <v>67</v>
      </c>
      <c r="E1664" s="24">
        <v>81</v>
      </c>
      <c r="F1664" s="13">
        <v>0.45700000000000002</v>
      </c>
      <c r="G1664" s="24">
        <v>2616.3000000000002</v>
      </c>
      <c r="H1664" s="8" t="s">
        <v>100</v>
      </c>
      <c r="I1664" s="13">
        <v>659.95</v>
      </c>
      <c r="J1664" s="38">
        <v>1.8220587850921488</v>
      </c>
      <c r="K1664" s="103">
        <f t="shared" si="232"/>
        <v>1.9696813727608093</v>
      </c>
      <c r="L1664" s="25">
        <v>0.125</v>
      </c>
      <c r="N1664">
        <v>13.3</v>
      </c>
      <c r="O1664" s="70">
        <v>818.19799999999998</v>
      </c>
      <c r="P1664" s="70">
        <v>504.44940000000003</v>
      </c>
      <c r="Q1664" s="70">
        <f t="shared" si="225"/>
        <v>0.61653707293344651</v>
      </c>
      <c r="R1664" s="23">
        <f t="shared" si="226"/>
        <v>8.1999430700148395</v>
      </c>
      <c r="S1664" s="25">
        <v>6.0940000000000003</v>
      </c>
      <c r="T1664" s="23">
        <f t="shared" si="227"/>
        <v>0.74317589134054463</v>
      </c>
      <c r="U1664" s="23">
        <f t="shared" si="228"/>
        <v>1.3455764801468393</v>
      </c>
      <c r="V1664" s="23">
        <f t="shared" si="229"/>
        <v>0.16819706001835491</v>
      </c>
      <c r="W1664" s="1">
        <v>995</v>
      </c>
      <c r="X1664" s="1">
        <f t="shared" si="230"/>
        <v>1.6904227137523107E-4</v>
      </c>
      <c r="Y1664" s="7">
        <v>2000</v>
      </c>
      <c r="Z1664" s="1">
        <v>10.207000000000001</v>
      </c>
      <c r="AA1664" s="1">
        <f t="shared" si="231"/>
        <v>3.3122812065294611E-2</v>
      </c>
      <c r="AB1664" s="1">
        <f t="shared" si="233"/>
        <v>6.524138593846778E-4</v>
      </c>
      <c r="AD1664" s="8" t="s">
        <v>176</v>
      </c>
      <c r="AE1664" s="1" t="s">
        <v>69</v>
      </c>
      <c r="AF1664" s="1" t="s">
        <v>70</v>
      </c>
      <c r="AG1664" s="1" t="s">
        <v>157</v>
      </c>
      <c r="AH1664" s="1" t="s">
        <v>72</v>
      </c>
      <c r="AI1664" s="1" t="s">
        <v>130</v>
      </c>
      <c r="AJ1664" s="1" t="s">
        <v>151</v>
      </c>
      <c r="AK1664" s="8" t="s">
        <v>176</v>
      </c>
    </row>
    <row r="1665" spans="1:37" ht="16">
      <c r="A1665" s="8" t="s">
        <v>175</v>
      </c>
      <c r="B1665" s="8" t="s">
        <v>176</v>
      </c>
      <c r="C1665" s="8" t="s">
        <v>156</v>
      </c>
      <c r="D1665" s="11" t="s">
        <v>67</v>
      </c>
      <c r="E1665" s="24">
        <v>77</v>
      </c>
      <c r="F1665" s="13">
        <v>0.72899999999999998</v>
      </c>
      <c r="G1665" s="24">
        <v>2580.6999999999998</v>
      </c>
      <c r="H1665" s="8" t="s">
        <v>101</v>
      </c>
      <c r="I1665" s="13">
        <v>3139.0659999999998</v>
      </c>
      <c r="J1665" s="38">
        <v>4.4229246984065913</v>
      </c>
      <c r="K1665" s="103">
        <f t="shared" si="232"/>
        <v>4.7710284106850711</v>
      </c>
      <c r="L1665" s="25">
        <v>0.19900000000000001</v>
      </c>
      <c r="N1665">
        <v>13.3</v>
      </c>
      <c r="O1665" s="70">
        <v>818.19799999999998</v>
      </c>
      <c r="P1665" s="70">
        <v>504.44940000000003</v>
      </c>
      <c r="Q1665" s="70">
        <f t="shared" si="225"/>
        <v>0.61653707293344651</v>
      </c>
      <c r="R1665" s="23">
        <f t="shared" si="226"/>
        <v>8.1999430700148395</v>
      </c>
      <c r="S1665" s="25">
        <v>6.0940000000000003</v>
      </c>
      <c r="T1665" s="23">
        <f t="shared" si="227"/>
        <v>0.74317589134054463</v>
      </c>
      <c r="U1665" s="23">
        <f t="shared" si="228"/>
        <v>1.3455764801468393</v>
      </c>
      <c r="V1665" s="23">
        <f t="shared" si="229"/>
        <v>0.26776971954922102</v>
      </c>
      <c r="W1665" s="1">
        <v>995</v>
      </c>
      <c r="X1665" s="1">
        <f t="shared" si="230"/>
        <v>2.6911529602936785E-4</v>
      </c>
      <c r="Y1665" s="7">
        <v>2000</v>
      </c>
      <c r="Z1665" s="1">
        <v>10.207000000000001</v>
      </c>
      <c r="AA1665" s="1">
        <f t="shared" si="231"/>
        <v>5.2731516807949019E-2</v>
      </c>
      <c r="AB1665" s="1">
        <f t="shared" si="233"/>
        <v>2.5158356482924216E-3</v>
      </c>
      <c r="AD1665" s="8" t="s">
        <v>176</v>
      </c>
      <c r="AE1665" s="1" t="s">
        <v>69</v>
      </c>
      <c r="AF1665" s="1" t="s">
        <v>70</v>
      </c>
      <c r="AG1665" s="1" t="s">
        <v>157</v>
      </c>
      <c r="AH1665" s="1" t="s">
        <v>72</v>
      </c>
      <c r="AI1665" s="1" t="s">
        <v>130</v>
      </c>
      <c r="AJ1665" s="1" t="s">
        <v>151</v>
      </c>
      <c r="AK1665" s="8" t="s">
        <v>176</v>
      </c>
    </row>
    <row r="1666" spans="1:37" ht="16">
      <c r="A1666" s="8" t="s">
        <v>175</v>
      </c>
      <c r="B1666" s="8" t="s">
        <v>176</v>
      </c>
      <c r="C1666" s="8" t="s">
        <v>156</v>
      </c>
      <c r="D1666" s="11" t="s">
        <v>67</v>
      </c>
      <c r="E1666" s="24">
        <v>78</v>
      </c>
      <c r="F1666" s="13">
        <v>0.27</v>
      </c>
      <c r="G1666" s="24">
        <v>2588</v>
      </c>
      <c r="H1666" s="8" t="s">
        <v>102</v>
      </c>
      <c r="I1666" s="13">
        <v>888.78499999999997</v>
      </c>
      <c r="J1666" s="38">
        <v>2.0680469674197903</v>
      </c>
      <c r="K1666" s="103">
        <f t="shared" si="232"/>
        <v>2.2351457055230819</v>
      </c>
      <c r="L1666" s="25">
        <v>7.3999999999999996E-2</v>
      </c>
      <c r="N1666">
        <v>13.3</v>
      </c>
      <c r="O1666" s="70">
        <v>818.19799999999998</v>
      </c>
      <c r="P1666" s="70">
        <v>504.44940000000003</v>
      </c>
      <c r="Q1666" s="70">
        <f t="shared" ref="Q1666:Q1729" si="234">P1666/O1666</f>
        <v>0.61653707293344651</v>
      </c>
      <c r="R1666" s="23">
        <f t="shared" ref="R1666:R1729" si="235">N1666*Q1666</f>
        <v>8.1999430700148395</v>
      </c>
      <c r="S1666" s="25">
        <v>6.0940000000000003</v>
      </c>
      <c r="T1666" s="23">
        <f t="shared" ref="T1666:T1729" si="236">S1666/R1666</f>
        <v>0.74317589134054463</v>
      </c>
      <c r="U1666" s="23">
        <f t="shared" ref="U1666:U1729" si="237">1/T1666</f>
        <v>1.3455764801468393</v>
      </c>
      <c r="V1666" s="23">
        <f t="shared" ref="V1666:V1729" si="238">L1666*U1666</f>
        <v>9.9572659530866109E-2</v>
      </c>
      <c r="W1666" s="1">
        <v>995</v>
      </c>
      <c r="X1666" s="1">
        <f t="shared" ref="X1666:X1729" si="239">V1666/W1666</f>
        <v>1.0007302465413679E-4</v>
      </c>
      <c r="Y1666" s="7">
        <v>2000</v>
      </c>
      <c r="Z1666" s="1">
        <v>10.207000000000001</v>
      </c>
      <c r="AA1666" s="1">
        <f t="shared" ref="AA1666:AA1729" si="240">X1666*Y1666/Z1666</f>
        <v>1.9608704742654411E-2</v>
      </c>
      <c r="AB1666" s="1">
        <f t="shared" si="233"/>
        <v>4.3828312196414097E-4</v>
      </c>
      <c r="AD1666" s="8" t="s">
        <v>176</v>
      </c>
      <c r="AE1666" s="1" t="s">
        <v>69</v>
      </c>
      <c r="AF1666" s="1" t="s">
        <v>70</v>
      </c>
      <c r="AG1666" s="1" t="s">
        <v>157</v>
      </c>
      <c r="AH1666" s="1" t="s">
        <v>72</v>
      </c>
      <c r="AI1666" s="1" t="s">
        <v>130</v>
      </c>
      <c r="AJ1666" s="1" t="s">
        <v>151</v>
      </c>
      <c r="AK1666" s="8" t="s">
        <v>176</v>
      </c>
    </row>
    <row r="1667" spans="1:37" ht="16">
      <c r="A1667" s="8" t="s">
        <v>175</v>
      </c>
      <c r="B1667" s="8" t="s">
        <v>176</v>
      </c>
      <c r="C1667" s="8" t="s">
        <v>156</v>
      </c>
      <c r="D1667" s="11" t="s">
        <v>67</v>
      </c>
      <c r="E1667" s="24">
        <v>75</v>
      </c>
      <c r="F1667" s="13">
        <v>0.29499999999999998</v>
      </c>
      <c r="G1667" s="24">
        <v>2546.9</v>
      </c>
      <c r="H1667" s="8" t="s">
        <v>123</v>
      </c>
      <c r="I1667" s="13">
        <v>8086.72</v>
      </c>
      <c r="J1667" s="38">
        <v>9.2223102602687206</v>
      </c>
      <c r="K1667" s="103">
        <f t="shared" ref="K1667:K1730" si="241">((J1667*13.003355)/(((100-J1667)*12.0107)+(J1667*13.003355)))*100</f>
        <v>9.9089852387852613</v>
      </c>
      <c r="L1667" s="25">
        <v>0.08</v>
      </c>
      <c r="N1667">
        <v>13.3</v>
      </c>
      <c r="O1667" s="70">
        <v>818.19799999999998</v>
      </c>
      <c r="P1667" s="70">
        <v>504.44940000000003</v>
      </c>
      <c r="Q1667" s="70">
        <f t="shared" si="234"/>
        <v>0.61653707293344651</v>
      </c>
      <c r="R1667" s="23">
        <f t="shared" si="235"/>
        <v>8.1999430700148395</v>
      </c>
      <c r="S1667" s="25">
        <v>6.0940000000000003</v>
      </c>
      <c r="T1667" s="23">
        <f t="shared" si="236"/>
        <v>0.74317589134054463</v>
      </c>
      <c r="U1667" s="23">
        <f t="shared" si="237"/>
        <v>1.3455764801468393</v>
      </c>
      <c r="V1667" s="23">
        <f t="shared" si="238"/>
        <v>0.10764611841174715</v>
      </c>
      <c r="W1667" s="1">
        <v>995</v>
      </c>
      <c r="X1667" s="1">
        <f t="shared" si="239"/>
        <v>1.0818705368014789E-4</v>
      </c>
      <c r="Y1667" s="7">
        <v>2000</v>
      </c>
      <c r="Z1667" s="1">
        <v>10.207000000000001</v>
      </c>
      <c r="AA1667" s="1">
        <f t="shared" si="240"/>
        <v>2.1198599721788555E-2</v>
      </c>
      <c r="AB1667" s="1">
        <f t="shared" ref="AB1667:AB1730" si="242">AA1667*(K1667/100)</f>
        <v>2.1005661172612015E-3</v>
      </c>
      <c r="AD1667" s="8" t="s">
        <v>176</v>
      </c>
      <c r="AE1667" s="1" t="s">
        <v>69</v>
      </c>
      <c r="AF1667" s="1" t="s">
        <v>70</v>
      </c>
      <c r="AG1667" s="1" t="s">
        <v>157</v>
      </c>
      <c r="AH1667" s="1" t="s">
        <v>72</v>
      </c>
      <c r="AI1667" s="1" t="s">
        <v>130</v>
      </c>
      <c r="AJ1667" s="1" t="s">
        <v>151</v>
      </c>
      <c r="AK1667" s="8" t="s">
        <v>176</v>
      </c>
    </row>
    <row r="1668" spans="1:37" ht="16">
      <c r="A1668" s="8" t="s">
        <v>175</v>
      </c>
      <c r="B1668" s="8" t="s">
        <v>176</v>
      </c>
      <c r="C1668" s="8" t="s">
        <v>156</v>
      </c>
      <c r="D1668" s="11" t="s">
        <v>67</v>
      </c>
      <c r="E1668" s="24">
        <v>73</v>
      </c>
      <c r="F1668" s="13">
        <v>0.86699999999999999</v>
      </c>
      <c r="G1668" s="24">
        <v>2520.3000000000002</v>
      </c>
      <c r="H1668" s="8" t="s">
        <v>103</v>
      </c>
      <c r="I1668" s="13">
        <v>9343.3850000000002</v>
      </c>
      <c r="J1668" s="38">
        <v>10.365523352964253</v>
      </c>
      <c r="K1668" s="103">
        <f t="shared" si="241"/>
        <v>11.126886140449882</v>
      </c>
      <c r="L1668" s="25">
        <v>0.23599999999999999</v>
      </c>
      <c r="N1668">
        <v>13.3</v>
      </c>
      <c r="O1668" s="70">
        <v>818.19799999999998</v>
      </c>
      <c r="P1668" s="70">
        <v>504.44940000000003</v>
      </c>
      <c r="Q1668" s="70">
        <f t="shared" si="234"/>
        <v>0.61653707293344651</v>
      </c>
      <c r="R1668" s="23">
        <f t="shared" si="235"/>
        <v>8.1999430700148395</v>
      </c>
      <c r="S1668" s="25">
        <v>6.0940000000000003</v>
      </c>
      <c r="T1668" s="23">
        <f t="shared" si="236"/>
        <v>0.74317589134054463</v>
      </c>
      <c r="U1668" s="23">
        <f t="shared" si="237"/>
        <v>1.3455764801468393</v>
      </c>
      <c r="V1668" s="23">
        <f t="shared" si="238"/>
        <v>0.31755604931465403</v>
      </c>
      <c r="W1668" s="1">
        <v>995</v>
      </c>
      <c r="X1668" s="1">
        <f t="shared" si="239"/>
        <v>3.191518083564362E-4</v>
      </c>
      <c r="Y1668" s="7">
        <v>2000</v>
      </c>
      <c r="Z1668" s="1">
        <v>10.207000000000001</v>
      </c>
      <c r="AA1668" s="1">
        <f t="shared" si="240"/>
        <v>6.2535869179276213E-2</v>
      </c>
      <c r="AB1668" s="1">
        <f t="shared" si="242"/>
        <v>6.9582949605187542E-3</v>
      </c>
      <c r="AD1668" s="8" t="s">
        <v>176</v>
      </c>
      <c r="AE1668" s="1" t="s">
        <v>69</v>
      </c>
      <c r="AF1668" s="1" t="s">
        <v>70</v>
      </c>
      <c r="AG1668" s="1" t="s">
        <v>157</v>
      </c>
      <c r="AH1668" s="1" t="s">
        <v>72</v>
      </c>
      <c r="AI1668" s="1" t="s">
        <v>130</v>
      </c>
      <c r="AJ1668" s="1" t="s">
        <v>151</v>
      </c>
      <c r="AK1668" s="8" t="s">
        <v>176</v>
      </c>
    </row>
    <row r="1669" spans="1:37" ht="16">
      <c r="A1669" s="8" t="s">
        <v>175</v>
      </c>
      <c r="B1669" s="8" t="s">
        <v>176</v>
      </c>
      <c r="C1669" s="8" t="s">
        <v>156</v>
      </c>
      <c r="D1669" s="11" t="s">
        <v>67</v>
      </c>
      <c r="E1669" s="24">
        <v>74</v>
      </c>
      <c r="F1669" s="13">
        <v>0.35</v>
      </c>
      <c r="G1669" s="24">
        <v>2533.3000000000002</v>
      </c>
      <c r="H1669" s="8" t="s">
        <v>124</v>
      </c>
      <c r="I1669" s="13">
        <v>7403.018</v>
      </c>
      <c r="J1669" s="38">
        <v>8.5879986646857578</v>
      </c>
      <c r="K1669" s="103">
        <f t="shared" si="241"/>
        <v>9.2322473868823192</v>
      </c>
      <c r="L1669" s="25">
        <v>9.5000000000000001E-2</v>
      </c>
      <c r="N1669">
        <v>13.3</v>
      </c>
      <c r="O1669" s="70">
        <v>818.19799999999998</v>
      </c>
      <c r="P1669" s="70">
        <v>504.44940000000003</v>
      </c>
      <c r="Q1669" s="70">
        <f t="shared" si="234"/>
        <v>0.61653707293344651</v>
      </c>
      <c r="R1669" s="23">
        <f t="shared" si="235"/>
        <v>8.1999430700148395</v>
      </c>
      <c r="S1669" s="25">
        <v>6.0940000000000003</v>
      </c>
      <c r="T1669" s="23">
        <f t="shared" si="236"/>
        <v>0.74317589134054463</v>
      </c>
      <c r="U1669" s="23">
        <f t="shared" si="237"/>
        <v>1.3455764801468393</v>
      </c>
      <c r="V1669" s="23">
        <f t="shared" si="238"/>
        <v>0.12782976561394974</v>
      </c>
      <c r="W1669" s="1">
        <v>995</v>
      </c>
      <c r="X1669" s="1">
        <f t="shared" si="239"/>
        <v>1.2847212624517561E-4</v>
      </c>
      <c r="Y1669" s="7">
        <v>2000</v>
      </c>
      <c r="Z1669" s="1">
        <v>10.207000000000001</v>
      </c>
      <c r="AA1669" s="1">
        <f t="shared" si="240"/>
        <v>2.5173337169623909E-2</v>
      </c>
      <c r="AB1669" s="1">
        <f t="shared" si="242"/>
        <v>2.324064763033679E-3</v>
      </c>
      <c r="AD1669" s="8" t="s">
        <v>176</v>
      </c>
      <c r="AE1669" s="1" t="s">
        <v>69</v>
      </c>
      <c r="AF1669" s="1" t="s">
        <v>70</v>
      </c>
      <c r="AG1669" s="1" t="s">
        <v>157</v>
      </c>
      <c r="AH1669" s="1" t="s">
        <v>72</v>
      </c>
      <c r="AI1669" s="1" t="s">
        <v>130</v>
      </c>
      <c r="AJ1669" s="1" t="s">
        <v>151</v>
      </c>
      <c r="AK1669" s="8" t="s">
        <v>176</v>
      </c>
    </row>
    <row r="1670" spans="1:37" ht="16">
      <c r="A1670" s="8" t="s">
        <v>175</v>
      </c>
      <c r="B1670" s="8" t="s">
        <v>176</v>
      </c>
      <c r="C1670" s="8" t="s">
        <v>156</v>
      </c>
      <c r="D1670" s="11" t="s">
        <v>67</v>
      </c>
      <c r="E1670" s="24">
        <v>98</v>
      </c>
      <c r="F1670" s="13">
        <v>0.34799999999999998</v>
      </c>
      <c r="G1670" s="24">
        <v>2956.5</v>
      </c>
      <c r="H1670" s="8" t="s">
        <v>105</v>
      </c>
      <c r="I1670" s="13">
        <v>701.95399999999995</v>
      </c>
      <c r="J1670" s="38">
        <v>1.8673039065541288</v>
      </c>
      <c r="K1670" s="103">
        <f t="shared" si="241"/>
        <v>2.0185168717898132</v>
      </c>
      <c r="L1670" s="25">
        <v>9.5000000000000001E-2</v>
      </c>
      <c r="N1670">
        <v>13.3</v>
      </c>
      <c r="O1670" s="70">
        <v>818.19799999999998</v>
      </c>
      <c r="P1670" s="70">
        <v>504.44940000000003</v>
      </c>
      <c r="Q1670" s="70">
        <f t="shared" si="234"/>
        <v>0.61653707293344651</v>
      </c>
      <c r="R1670" s="23">
        <f t="shared" si="235"/>
        <v>8.1999430700148395</v>
      </c>
      <c r="S1670" s="25">
        <v>6.0940000000000003</v>
      </c>
      <c r="T1670" s="23">
        <f t="shared" si="236"/>
        <v>0.74317589134054463</v>
      </c>
      <c r="U1670" s="23">
        <f t="shared" si="237"/>
        <v>1.3455764801468393</v>
      </c>
      <c r="V1670" s="23">
        <f t="shared" si="238"/>
        <v>0.12782976561394974</v>
      </c>
      <c r="W1670" s="1">
        <v>995</v>
      </c>
      <c r="X1670" s="1">
        <f t="shared" si="239"/>
        <v>1.2847212624517561E-4</v>
      </c>
      <c r="Y1670" s="7">
        <v>2000</v>
      </c>
      <c r="Z1670" s="1">
        <v>10.207000000000001</v>
      </c>
      <c r="AA1670" s="1">
        <f t="shared" si="240"/>
        <v>2.5173337169623909E-2</v>
      </c>
      <c r="AB1670" s="1">
        <f t="shared" si="242"/>
        <v>5.0812805796139485E-4</v>
      </c>
      <c r="AD1670" s="8" t="s">
        <v>176</v>
      </c>
      <c r="AE1670" s="1" t="s">
        <v>69</v>
      </c>
      <c r="AF1670" s="1" t="s">
        <v>70</v>
      </c>
      <c r="AG1670" s="1" t="s">
        <v>157</v>
      </c>
      <c r="AH1670" s="1" t="s">
        <v>72</v>
      </c>
      <c r="AI1670" s="1" t="s">
        <v>130</v>
      </c>
      <c r="AJ1670" s="1" t="s">
        <v>151</v>
      </c>
      <c r="AK1670" s="8" t="s">
        <v>176</v>
      </c>
    </row>
    <row r="1671" spans="1:37" ht="16">
      <c r="A1671" s="8" t="s">
        <v>175</v>
      </c>
      <c r="B1671" s="8" t="s">
        <v>176</v>
      </c>
      <c r="C1671" s="8" t="s">
        <v>156</v>
      </c>
      <c r="D1671" s="11" t="s">
        <v>67</v>
      </c>
      <c r="E1671" s="24">
        <v>101</v>
      </c>
      <c r="F1671" s="13">
        <v>0.28000000000000003</v>
      </c>
      <c r="G1671" s="24">
        <v>3394.2</v>
      </c>
      <c r="H1671" s="8" t="s">
        <v>106</v>
      </c>
      <c r="I1671" s="13">
        <v>254.571</v>
      </c>
      <c r="J1671" s="38">
        <v>1.3832459433610798</v>
      </c>
      <c r="K1671" s="103">
        <f t="shared" si="241"/>
        <v>1.4958577468842869</v>
      </c>
      <c r="L1671" s="25">
        <v>7.5999999999999998E-2</v>
      </c>
      <c r="N1671">
        <v>13.3</v>
      </c>
      <c r="O1671" s="70">
        <v>818.19799999999998</v>
      </c>
      <c r="P1671" s="70">
        <v>504.44940000000003</v>
      </c>
      <c r="Q1671" s="70">
        <f t="shared" si="234"/>
        <v>0.61653707293344651</v>
      </c>
      <c r="R1671" s="23">
        <f t="shared" si="235"/>
        <v>8.1999430700148395</v>
      </c>
      <c r="S1671" s="25">
        <v>6.0940000000000003</v>
      </c>
      <c r="T1671" s="23">
        <f t="shared" si="236"/>
        <v>0.74317589134054463</v>
      </c>
      <c r="U1671" s="23">
        <f t="shared" si="237"/>
        <v>1.3455764801468393</v>
      </c>
      <c r="V1671" s="23">
        <f t="shared" si="238"/>
        <v>0.10226381249115979</v>
      </c>
      <c r="W1671" s="1">
        <v>995</v>
      </c>
      <c r="X1671" s="1">
        <f t="shared" si="239"/>
        <v>1.027777009961405E-4</v>
      </c>
      <c r="Y1671" s="7">
        <v>2000</v>
      </c>
      <c r="Z1671" s="1">
        <v>10.207000000000001</v>
      </c>
      <c r="AA1671" s="1">
        <f t="shared" si="240"/>
        <v>2.0138669735699128E-2</v>
      </c>
      <c r="AB1671" s="1">
        <f t="shared" si="242"/>
        <v>3.0124585136089672E-4</v>
      </c>
      <c r="AD1671" s="8" t="s">
        <v>176</v>
      </c>
      <c r="AE1671" s="1" t="s">
        <v>69</v>
      </c>
      <c r="AF1671" s="1" t="s">
        <v>70</v>
      </c>
      <c r="AG1671" s="1" t="s">
        <v>157</v>
      </c>
      <c r="AH1671" s="1" t="s">
        <v>72</v>
      </c>
      <c r="AI1671" s="1" t="s">
        <v>130</v>
      </c>
      <c r="AJ1671" s="1" t="s">
        <v>151</v>
      </c>
      <c r="AK1671" s="8" t="s">
        <v>176</v>
      </c>
    </row>
    <row r="1672" spans="1:37" ht="16">
      <c r="A1672" s="8" t="s">
        <v>175</v>
      </c>
      <c r="B1672" s="8" t="s">
        <v>176</v>
      </c>
      <c r="C1672" s="8" t="s">
        <v>156</v>
      </c>
      <c r="D1672" s="11" t="s">
        <v>67</v>
      </c>
      <c r="E1672" s="24">
        <v>48</v>
      </c>
      <c r="F1672" s="13">
        <v>1.6339999999999999</v>
      </c>
      <c r="G1672" s="24">
        <v>2073.3000000000002</v>
      </c>
      <c r="H1672" s="8" t="s">
        <v>107</v>
      </c>
      <c r="I1672" s="13">
        <v>7365.2259999999997</v>
      </c>
      <c r="J1672" s="38">
        <v>8.5526781078526408</v>
      </c>
      <c r="K1672" s="103">
        <f t="shared" si="241"/>
        <v>9.1945436878044813</v>
      </c>
      <c r="L1672" s="25">
        <v>0.44600000000000001</v>
      </c>
      <c r="N1672">
        <v>13.3</v>
      </c>
      <c r="O1672" s="70">
        <v>818.19799999999998</v>
      </c>
      <c r="P1672" s="70">
        <v>504.44940000000003</v>
      </c>
      <c r="Q1672" s="70">
        <f t="shared" si="234"/>
        <v>0.61653707293344651</v>
      </c>
      <c r="R1672" s="23">
        <f t="shared" si="235"/>
        <v>8.1999430700148395</v>
      </c>
      <c r="S1672" s="25">
        <v>6.0940000000000003</v>
      </c>
      <c r="T1672" s="23">
        <f t="shared" si="236"/>
        <v>0.74317589134054463</v>
      </c>
      <c r="U1672" s="23">
        <f t="shared" si="237"/>
        <v>1.3455764801468393</v>
      </c>
      <c r="V1672" s="23">
        <f t="shared" si="238"/>
        <v>0.60012711014549036</v>
      </c>
      <c r="W1672" s="1">
        <v>995</v>
      </c>
      <c r="X1672" s="1">
        <f t="shared" si="239"/>
        <v>6.0314282426682448E-4</v>
      </c>
      <c r="Y1672" s="7">
        <v>2000</v>
      </c>
      <c r="Z1672" s="1">
        <v>10.207000000000001</v>
      </c>
      <c r="AA1672" s="1">
        <f t="shared" si="240"/>
        <v>0.1181821934489712</v>
      </c>
      <c r="AB1672" s="1">
        <f t="shared" si="242"/>
        <v>1.0866313407871262E-2</v>
      </c>
      <c r="AD1672" s="8" t="s">
        <v>176</v>
      </c>
      <c r="AE1672" s="1" t="s">
        <v>69</v>
      </c>
      <c r="AF1672" s="1" t="s">
        <v>70</v>
      </c>
      <c r="AG1672" s="1" t="s">
        <v>157</v>
      </c>
      <c r="AH1672" s="1" t="s">
        <v>72</v>
      </c>
      <c r="AI1672" s="1" t="s">
        <v>130</v>
      </c>
      <c r="AJ1672" s="1" t="s">
        <v>151</v>
      </c>
      <c r="AK1672" s="8" t="s">
        <v>176</v>
      </c>
    </row>
    <row r="1673" spans="1:37" ht="16">
      <c r="A1673" s="8" t="s">
        <v>175</v>
      </c>
      <c r="B1673" s="8" t="s">
        <v>176</v>
      </c>
      <c r="C1673" s="8" t="s">
        <v>156</v>
      </c>
      <c r="D1673" s="11" t="s">
        <v>67</v>
      </c>
      <c r="E1673" s="24">
        <v>70</v>
      </c>
      <c r="F1673" s="13">
        <v>3.8530000000000002</v>
      </c>
      <c r="G1673" s="24">
        <v>2431.5</v>
      </c>
      <c r="H1673" s="8" t="s">
        <v>108</v>
      </c>
      <c r="I1673" s="13">
        <v>3161.3850000000002</v>
      </c>
      <c r="J1673" s="38">
        <v>4.4457140567585229</v>
      </c>
      <c r="K1673" s="103">
        <f t="shared" si="241"/>
        <v>4.7955213982648184</v>
      </c>
      <c r="L1673" s="25">
        <v>1.0509999999999999</v>
      </c>
      <c r="N1673">
        <v>13.3</v>
      </c>
      <c r="O1673" s="70">
        <v>818.19799999999998</v>
      </c>
      <c r="P1673" s="70">
        <v>504.44940000000003</v>
      </c>
      <c r="Q1673" s="70">
        <f t="shared" si="234"/>
        <v>0.61653707293344651</v>
      </c>
      <c r="R1673" s="23">
        <f t="shared" si="235"/>
        <v>8.1999430700148395</v>
      </c>
      <c r="S1673" s="25">
        <v>6.0940000000000003</v>
      </c>
      <c r="T1673" s="23">
        <f t="shared" si="236"/>
        <v>0.74317589134054463</v>
      </c>
      <c r="U1673" s="23">
        <f t="shared" si="237"/>
        <v>1.3455764801468393</v>
      </c>
      <c r="V1673" s="23">
        <f t="shared" si="238"/>
        <v>1.414200880634328</v>
      </c>
      <c r="W1673" s="1">
        <v>995</v>
      </c>
      <c r="X1673" s="1">
        <f t="shared" si="239"/>
        <v>1.4213074177229427E-3</v>
      </c>
      <c r="Y1673" s="7">
        <v>2000</v>
      </c>
      <c r="Z1673" s="1">
        <v>10.207000000000001</v>
      </c>
      <c r="AA1673" s="1">
        <f t="shared" si="240"/>
        <v>0.27849660384499708</v>
      </c>
      <c r="AB1673" s="1">
        <f t="shared" si="242"/>
        <v>1.3355364230827635E-2</v>
      </c>
      <c r="AD1673" s="8" t="s">
        <v>176</v>
      </c>
      <c r="AE1673" s="1" t="s">
        <v>69</v>
      </c>
      <c r="AF1673" s="1" t="s">
        <v>70</v>
      </c>
      <c r="AG1673" s="1" t="s">
        <v>157</v>
      </c>
      <c r="AH1673" s="1" t="s">
        <v>72</v>
      </c>
      <c r="AI1673" s="1" t="s">
        <v>130</v>
      </c>
      <c r="AJ1673" s="1" t="s">
        <v>151</v>
      </c>
      <c r="AK1673" s="8" t="s">
        <v>176</v>
      </c>
    </row>
    <row r="1674" spans="1:37" ht="16">
      <c r="A1674" s="8" t="s">
        <v>175</v>
      </c>
      <c r="B1674" s="8" t="s">
        <v>176</v>
      </c>
      <c r="C1674" s="8" t="s">
        <v>156</v>
      </c>
      <c r="D1674" s="11" t="s">
        <v>67</v>
      </c>
      <c r="E1674" s="24">
        <v>26</v>
      </c>
      <c r="F1674" s="13">
        <v>2.851</v>
      </c>
      <c r="G1674" s="24">
        <v>1661.1</v>
      </c>
      <c r="H1674" s="8" t="s">
        <v>109</v>
      </c>
      <c r="I1674" s="13">
        <v>4379.9009999999998</v>
      </c>
      <c r="J1674" s="38">
        <v>5.6736281804016926</v>
      </c>
      <c r="K1674" s="103">
        <f t="shared" si="241"/>
        <v>6.1138710382256685</v>
      </c>
      <c r="L1674" s="25">
        <v>0.77800000000000002</v>
      </c>
      <c r="N1674">
        <v>13.3</v>
      </c>
      <c r="O1674" s="70">
        <v>818.19799999999998</v>
      </c>
      <c r="P1674" s="70">
        <v>504.44940000000003</v>
      </c>
      <c r="Q1674" s="70">
        <f t="shared" si="234"/>
        <v>0.61653707293344651</v>
      </c>
      <c r="R1674" s="23">
        <f t="shared" si="235"/>
        <v>8.1999430700148395</v>
      </c>
      <c r="S1674" s="25">
        <v>6.0940000000000003</v>
      </c>
      <c r="T1674" s="23">
        <f t="shared" si="236"/>
        <v>0.74317589134054463</v>
      </c>
      <c r="U1674" s="23">
        <f t="shared" si="237"/>
        <v>1.3455764801468393</v>
      </c>
      <c r="V1674" s="23">
        <f t="shared" si="238"/>
        <v>1.0468585015542411</v>
      </c>
      <c r="W1674" s="1">
        <v>995</v>
      </c>
      <c r="X1674" s="1">
        <f t="shared" si="239"/>
        <v>1.0521190970394383E-3</v>
      </c>
      <c r="Y1674" s="7">
        <v>2000</v>
      </c>
      <c r="Z1674" s="1">
        <v>10.207000000000001</v>
      </c>
      <c r="AA1674" s="1">
        <f t="shared" si="240"/>
        <v>0.2061563822943937</v>
      </c>
      <c r="AB1674" s="1">
        <f t="shared" si="242"/>
        <v>1.2604135350550726E-2</v>
      </c>
      <c r="AD1674" s="8" t="s">
        <v>176</v>
      </c>
      <c r="AE1674" s="1" t="s">
        <v>69</v>
      </c>
      <c r="AF1674" s="1" t="s">
        <v>70</v>
      </c>
      <c r="AG1674" s="1" t="s">
        <v>157</v>
      </c>
      <c r="AH1674" s="1" t="s">
        <v>72</v>
      </c>
      <c r="AI1674" s="1" t="s">
        <v>130</v>
      </c>
      <c r="AJ1674" s="1" t="s">
        <v>151</v>
      </c>
      <c r="AK1674" s="8" t="s">
        <v>176</v>
      </c>
    </row>
    <row r="1675" spans="1:37" ht="16">
      <c r="A1675" s="8" t="s">
        <v>175</v>
      </c>
      <c r="B1675" s="8" t="s">
        <v>176</v>
      </c>
      <c r="C1675" s="8" t="s">
        <v>156</v>
      </c>
      <c r="D1675" s="11" t="s">
        <v>67</v>
      </c>
      <c r="E1675" s="24">
        <v>33</v>
      </c>
      <c r="F1675" s="13">
        <v>1.1180000000000001</v>
      </c>
      <c r="G1675" s="24">
        <v>1842.3</v>
      </c>
      <c r="H1675" s="8" t="s">
        <v>110</v>
      </c>
      <c r="I1675" s="13">
        <v>10361.189</v>
      </c>
      <c r="J1675" s="38">
        <v>11.270548185774484</v>
      </c>
      <c r="K1675" s="103">
        <f t="shared" si="241"/>
        <v>12.089420518762939</v>
      </c>
      <c r="L1675" s="25">
        <v>0.30499999999999999</v>
      </c>
      <c r="N1675">
        <v>13.3</v>
      </c>
      <c r="O1675" s="70">
        <v>818.19799999999998</v>
      </c>
      <c r="P1675" s="70">
        <v>504.44940000000003</v>
      </c>
      <c r="Q1675" s="70">
        <f t="shared" si="234"/>
        <v>0.61653707293344651</v>
      </c>
      <c r="R1675" s="23">
        <f t="shared" si="235"/>
        <v>8.1999430700148395</v>
      </c>
      <c r="S1675" s="25">
        <v>6.0940000000000003</v>
      </c>
      <c r="T1675" s="23">
        <f t="shared" si="236"/>
        <v>0.74317589134054463</v>
      </c>
      <c r="U1675" s="23">
        <f t="shared" si="237"/>
        <v>1.3455764801468393</v>
      </c>
      <c r="V1675" s="23">
        <f t="shared" si="238"/>
        <v>0.41040082644478598</v>
      </c>
      <c r="W1675" s="1">
        <v>995</v>
      </c>
      <c r="X1675" s="1">
        <f t="shared" si="239"/>
        <v>4.1246314215556381E-4</v>
      </c>
      <c r="Y1675" s="7">
        <v>2000</v>
      </c>
      <c r="Z1675" s="1">
        <v>10.207000000000001</v>
      </c>
      <c r="AA1675" s="1">
        <f t="shared" si="240"/>
        <v>8.0819661439318846E-2</v>
      </c>
      <c r="AB1675" s="1">
        <f t="shared" si="242"/>
        <v>9.7706287332397519E-3</v>
      </c>
      <c r="AD1675" s="8" t="s">
        <v>176</v>
      </c>
      <c r="AE1675" s="1" t="s">
        <v>69</v>
      </c>
      <c r="AF1675" s="1" t="s">
        <v>70</v>
      </c>
      <c r="AG1675" s="1" t="s">
        <v>157</v>
      </c>
      <c r="AH1675" s="1" t="s">
        <v>72</v>
      </c>
      <c r="AI1675" s="1" t="s">
        <v>130</v>
      </c>
      <c r="AJ1675" s="1" t="s">
        <v>151</v>
      </c>
      <c r="AK1675" s="8" t="s">
        <v>176</v>
      </c>
    </row>
    <row r="1676" spans="1:37" ht="16">
      <c r="A1676" s="8" t="s">
        <v>175</v>
      </c>
      <c r="B1676" s="8" t="s">
        <v>176</v>
      </c>
      <c r="C1676" s="8" t="s">
        <v>156</v>
      </c>
      <c r="D1676" s="11" t="s">
        <v>67</v>
      </c>
      <c r="E1676" s="24">
        <v>45</v>
      </c>
      <c r="F1676" s="13">
        <v>0.84599999999999997</v>
      </c>
      <c r="G1676" s="24">
        <v>2024.6</v>
      </c>
      <c r="H1676" s="8" t="s">
        <v>111</v>
      </c>
      <c r="I1676" s="13">
        <v>3134.692</v>
      </c>
      <c r="J1676" s="38">
        <v>4.4184572452372235</v>
      </c>
      <c r="K1676" s="103">
        <f t="shared" si="241"/>
        <v>4.766226883179348</v>
      </c>
      <c r="L1676" s="25">
        <v>0.23100000000000001</v>
      </c>
      <c r="N1676">
        <v>13.3</v>
      </c>
      <c r="O1676" s="70">
        <v>818.19799999999998</v>
      </c>
      <c r="P1676" s="70">
        <v>504.44940000000003</v>
      </c>
      <c r="Q1676" s="70">
        <f t="shared" si="234"/>
        <v>0.61653707293344651</v>
      </c>
      <c r="R1676" s="23">
        <f t="shared" si="235"/>
        <v>8.1999430700148395</v>
      </c>
      <c r="S1676" s="25">
        <v>6.0940000000000003</v>
      </c>
      <c r="T1676" s="23">
        <f t="shared" si="236"/>
        <v>0.74317589134054463</v>
      </c>
      <c r="U1676" s="23">
        <f t="shared" si="237"/>
        <v>1.3455764801468393</v>
      </c>
      <c r="V1676" s="23">
        <f t="shared" si="238"/>
        <v>0.3108281669139199</v>
      </c>
      <c r="W1676" s="1">
        <v>995</v>
      </c>
      <c r="X1676" s="1">
        <f t="shared" si="239"/>
        <v>3.1239011750142705E-4</v>
      </c>
      <c r="Y1676" s="7">
        <v>2000</v>
      </c>
      <c r="Z1676" s="1">
        <v>10.207000000000001</v>
      </c>
      <c r="AA1676" s="1">
        <f t="shared" si="240"/>
        <v>6.1210956696664445E-2</v>
      </c>
      <c r="AB1676" s="1">
        <f t="shared" si="242"/>
        <v>2.9174530735276904E-3</v>
      </c>
      <c r="AD1676" s="8" t="s">
        <v>176</v>
      </c>
      <c r="AE1676" s="1" t="s">
        <v>69</v>
      </c>
      <c r="AF1676" s="1" t="s">
        <v>70</v>
      </c>
      <c r="AG1676" s="1" t="s">
        <v>157</v>
      </c>
      <c r="AH1676" s="1" t="s">
        <v>72</v>
      </c>
      <c r="AI1676" s="1" t="s">
        <v>130</v>
      </c>
      <c r="AJ1676" s="1" t="s">
        <v>151</v>
      </c>
      <c r="AK1676" s="8" t="s">
        <v>176</v>
      </c>
    </row>
    <row r="1677" spans="1:37" ht="16">
      <c r="A1677" s="8" t="s">
        <v>175</v>
      </c>
      <c r="B1677" s="8" t="s">
        <v>176</v>
      </c>
      <c r="C1677" s="8" t="s">
        <v>156</v>
      </c>
      <c r="D1677" s="11" t="s">
        <v>67</v>
      </c>
      <c r="E1677" s="24">
        <v>1</v>
      </c>
      <c r="F1677" s="13">
        <v>101.232</v>
      </c>
      <c r="G1677" s="24">
        <v>66.7</v>
      </c>
      <c r="I1677" s="13">
        <v>-37.533000000000001</v>
      </c>
      <c r="J1677" s="38">
        <v>1.0646110520137431</v>
      </c>
      <c r="K1677" s="103">
        <f t="shared" si="241"/>
        <v>1.1515853023432348</v>
      </c>
      <c r="L1677" s="25">
        <v>27.608000000000001</v>
      </c>
      <c r="N1677">
        <v>13.3</v>
      </c>
      <c r="O1677" s="70">
        <v>818.19799999999998</v>
      </c>
      <c r="P1677" s="70">
        <v>504.44940000000003</v>
      </c>
      <c r="Q1677" s="70">
        <f t="shared" si="234"/>
        <v>0.61653707293344651</v>
      </c>
      <c r="R1677" s="23">
        <f t="shared" si="235"/>
        <v>8.1999430700148395</v>
      </c>
      <c r="S1677" s="25">
        <v>6.0940000000000003</v>
      </c>
      <c r="T1677" s="23">
        <f t="shared" si="236"/>
        <v>0.74317589134054463</v>
      </c>
      <c r="U1677" s="23">
        <f t="shared" si="237"/>
        <v>1.3455764801468393</v>
      </c>
      <c r="V1677" s="23">
        <f t="shared" si="238"/>
        <v>37.148675463893937</v>
      </c>
      <c r="W1677" s="1">
        <v>995</v>
      </c>
      <c r="X1677" s="1">
        <f t="shared" si="239"/>
        <v>3.7335352225019033E-2</v>
      </c>
      <c r="Y1677" s="7">
        <v>2000</v>
      </c>
      <c r="Z1677" s="1">
        <v>10.207000000000001</v>
      </c>
      <c r="AA1677" s="1">
        <f t="shared" si="240"/>
        <v>7.3156367639892297</v>
      </c>
      <c r="AB1677" s="1">
        <f t="shared" si="242"/>
        <v>8.4245797746918205E-2</v>
      </c>
      <c r="AD1677" s="8" t="s">
        <v>176</v>
      </c>
      <c r="AE1677" s="1" t="s">
        <v>69</v>
      </c>
      <c r="AF1677" s="1" t="s">
        <v>70</v>
      </c>
      <c r="AG1677" s="1" t="s">
        <v>157</v>
      </c>
      <c r="AH1677" s="1" t="s">
        <v>72</v>
      </c>
      <c r="AI1677" s="1" t="s">
        <v>130</v>
      </c>
      <c r="AJ1677" s="1" t="s">
        <v>151</v>
      </c>
      <c r="AK1677" s="8" t="s">
        <v>176</v>
      </c>
    </row>
    <row r="1678" spans="1:37" ht="16">
      <c r="A1678" s="8" t="s">
        <v>175</v>
      </c>
      <c r="B1678" s="8" t="s">
        <v>176</v>
      </c>
      <c r="C1678" s="8" t="s">
        <v>156</v>
      </c>
      <c r="D1678" s="11" t="s">
        <v>67</v>
      </c>
      <c r="E1678" s="24">
        <v>2</v>
      </c>
      <c r="F1678" s="13">
        <v>101.15</v>
      </c>
      <c r="G1678" s="24">
        <v>126.4</v>
      </c>
      <c r="I1678" s="13">
        <v>-37.569000000000003</v>
      </c>
      <c r="J1678" s="38">
        <v>1.0645716553485458</v>
      </c>
      <c r="K1678" s="103">
        <f t="shared" si="241"/>
        <v>1.1515427245977112</v>
      </c>
      <c r="L1678" s="25">
        <v>27.585000000000001</v>
      </c>
      <c r="N1678">
        <v>13.3</v>
      </c>
      <c r="O1678" s="70">
        <v>818.19799999999998</v>
      </c>
      <c r="P1678" s="70">
        <v>504.44940000000003</v>
      </c>
      <c r="Q1678" s="70">
        <f t="shared" si="234"/>
        <v>0.61653707293344651</v>
      </c>
      <c r="R1678" s="23">
        <f t="shared" si="235"/>
        <v>8.1999430700148395</v>
      </c>
      <c r="S1678" s="25">
        <v>6.0940000000000003</v>
      </c>
      <c r="T1678" s="23">
        <f t="shared" si="236"/>
        <v>0.74317589134054463</v>
      </c>
      <c r="U1678" s="23">
        <f t="shared" si="237"/>
        <v>1.3455764801468393</v>
      </c>
      <c r="V1678" s="23">
        <f t="shared" si="238"/>
        <v>37.11772720485056</v>
      </c>
      <c r="W1678" s="1">
        <v>995</v>
      </c>
      <c r="X1678" s="1">
        <f t="shared" si="239"/>
        <v>3.7304248447085991E-2</v>
      </c>
      <c r="Y1678" s="7">
        <v>2000</v>
      </c>
      <c r="Z1678" s="1">
        <v>10.207000000000001</v>
      </c>
      <c r="AA1678" s="1">
        <f t="shared" si="240"/>
        <v>7.3095421665692148</v>
      </c>
      <c r="AB1678" s="1">
        <f t="shared" si="242"/>
        <v>8.41725010205297E-2</v>
      </c>
      <c r="AD1678" s="8" t="s">
        <v>176</v>
      </c>
      <c r="AE1678" s="1" t="s">
        <v>69</v>
      </c>
      <c r="AF1678" s="1" t="s">
        <v>70</v>
      </c>
      <c r="AG1678" s="1" t="s">
        <v>157</v>
      </c>
      <c r="AH1678" s="1" t="s">
        <v>72</v>
      </c>
      <c r="AI1678" s="1" t="s">
        <v>130</v>
      </c>
      <c r="AJ1678" s="1" t="s">
        <v>151</v>
      </c>
      <c r="AK1678" s="8" t="s">
        <v>176</v>
      </c>
    </row>
    <row r="1679" spans="1:37" ht="16">
      <c r="A1679" s="8" t="s">
        <v>175</v>
      </c>
      <c r="B1679" s="8" t="s">
        <v>176</v>
      </c>
      <c r="C1679" s="8" t="s">
        <v>156</v>
      </c>
      <c r="D1679" s="11" t="s">
        <v>67</v>
      </c>
      <c r="E1679" s="24">
        <v>3</v>
      </c>
      <c r="F1679" s="13">
        <v>101.029</v>
      </c>
      <c r="G1679" s="24">
        <v>186.2</v>
      </c>
      <c r="I1679" s="13">
        <v>-37.64</v>
      </c>
      <c r="J1679" s="38">
        <v>1.0644939562780005</v>
      </c>
      <c r="K1679" s="103">
        <f t="shared" si="241"/>
        <v>1.1514587517143111</v>
      </c>
      <c r="L1679" s="25">
        <v>27.552</v>
      </c>
      <c r="N1679">
        <v>13.3</v>
      </c>
      <c r="O1679" s="70">
        <v>818.19799999999998</v>
      </c>
      <c r="P1679" s="70">
        <v>504.44940000000003</v>
      </c>
      <c r="Q1679" s="70">
        <f t="shared" si="234"/>
        <v>0.61653707293344651</v>
      </c>
      <c r="R1679" s="23">
        <f t="shared" si="235"/>
        <v>8.1999430700148395</v>
      </c>
      <c r="S1679" s="25">
        <v>6.0940000000000003</v>
      </c>
      <c r="T1679" s="23">
        <f t="shared" si="236"/>
        <v>0.74317589134054463</v>
      </c>
      <c r="U1679" s="23">
        <f t="shared" si="237"/>
        <v>1.3455764801468393</v>
      </c>
      <c r="V1679" s="23">
        <f t="shared" si="238"/>
        <v>37.073323181005712</v>
      </c>
      <c r="W1679" s="1">
        <v>995</v>
      </c>
      <c r="X1679" s="1">
        <f t="shared" si="239"/>
        <v>3.7259621287442923E-2</v>
      </c>
      <c r="Y1679" s="7">
        <v>2000</v>
      </c>
      <c r="Z1679" s="1">
        <v>10.207000000000001</v>
      </c>
      <c r="AA1679" s="1">
        <f t="shared" si="240"/>
        <v>7.300797744183976</v>
      </c>
      <c r="AB1679" s="1">
        <f t="shared" si="242"/>
        <v>8.4065674570367399E-2</v>
      </c>
      <c r="AD1679" s="8" t="s">
        <v>176</v>
      </c>
      <c r="AE1679" s="1" t="s">
        <v>69</v>
      </c>
      <c r="AF1679" s="1" t="s">
        <v>70</v>
      </c>
      <c r="AG1679" s="1" t="s">
        <v>157</v>
      </c>
      <c r="AH1679" s="1" t="s">
        <v>72</v>
      </c>
      <c r="AI1679" s="1" t="s">
        <v>130</v>
      </c>
      <c r="AJ1679" s="1" t="s">
        <v>151</v>
      </c>
      <c r="AK1679" s="8" t="s">
        <v>176</v>
      </c>
    </row>
    <row r="1680" spans="1:37" ht="16">
      <c r="A1680" s="8" t="s">
        <v>175</v>
      </c>
      <c r="B1680" s="8" t="s">
        <v>176</v>
      </c>
      <c r="C1680" s="8" t="s">
        <v>156</v>
      </c>
      <c r="D1680" s="11" t="s">
        <v>67</v>
      </c>
      <c r="E1680" s="24">
        <v>4</v>
      </c>
      <c r="F1680" s="13">
        <v>100.977</v>
      </c>
      <c r="G1680" s="24">
        <v>245.8</v>
      </c>
      <c r="I1680" s="13">
        <v>-37.664000000000001</v>
      </c>
      <c r="J1680" s="38">
        <v>1.0644676917758509</v>
      </c>
      <c r="K1680" s="103">
        <f t="shared" si="241"/>
        <v>1.1514303664820242</v>
      </c>
      <c r="L1680" s="25">
        <v>27.538</v>
      </c>
      <c r="N1680">
        <v>13.3</v>
      </c>
      <c r="O1680" s="70">
        <v>818.19799999999998</v>
      </c>
      <c r="P1680" s="70">
        <v>504.44940000000003</v>
      </c>
      <c r="Q1680" s="70">
        <f t="shared" si="234"/>
        <v>0.61653707293344651</v>
      </c>
      <c r="R1680" s="23">
        <f t="shared" si="235"/>
        <v>8.1999430700148395</v>
      </c>
      <c r="S1680" s="25">
        <v>6.0940000000000003</v>
      </c>
      <c r="T1680" s="23">
        <f t="shared" si="236"/>
        <v>0.74317589134054463</v>
      </c>
      <c r="U1680" s="23">
        <f t="shared" si="237"/>
        <v>1.3455764801468393</v>
      </c>
      <c r="V1680" s="23">
        <f t="shared" si="238"/>
        <v>37.054485110283657</v>
      </c>
      <c r="W1680" s="1">
        <v>995</v>
      </c>
      <c r="X1680" s="1">
        <f t="shared" si="239"/>
        <v>3.7240688553048899E-2</v>
      </c>
      <c r="Y1680" s="7">
        <v>2000</v>
      </c>
      <c r="Z1680" s="1">
        <v>10.207000000000001</v>
      </c>
      <c r="AA1680" s="1">
        <f t="shared" si="240"/>
        <v>7.2970879892326632</v>
      </c>
      <c r="AB1680" s="1">
        <f t="shared" si="242"/>
        <v>8.4020886976937423E-2</v>
      </c>
      <c r="AD1680" s="8" t="s">
        <v>176</v>
      </c>
      <c r="AE1680" s="1" t="s">
        <v>69</v>
      </c>
      <c r="AF1680" s="1" t="s">
        <v>70</v>
      </c>
      <c r="AG1680" s="1" t="s">
        <v>157</v>
      </c>
      <c r="AH1680" s="1" t="s">
        <v>72</v>
      </c>
      <c r="AI1680" s="1" t="s">
        <v>130</v>
      </c>
      <c r="AJ1680" s="1" t="s">
        <v>151</v>
      </c>
      <c r="AK1680" s="8" t="s">
        <v>176</v>
      </c>
    </row>
    <row r="1681" spans="1:37" ht="16">
      <c r="A1681" s="8" t="s">
        <v>175</v>
      </c>
      <c r="B1681" s="8" t="s">
        <v>176</v>
      </c>
      <c r="C1681" s="8" t="s">
        <v>156</v>
      </c>
      <c r="D1681" s="11" t="s">
        <v>67</v>
      </c>
      <c r="E1681" s="24">
        <v>5</v>
      </c>
      <c r="F1681" s="13">
        <v>101.011</v>
      </c>
      <c r="G1681" s="24">
        <v>305.60000000000002</v>
      </c>
      <c r="I1681" s="13">
        <v>-37.697000000000003</v>
      </c>
      <c r="J1681" s="38">
        <v>1.0644315780626261</v>
      </c>
      <c r="K1681" s="103">
        <f t="shared" si="241"/>
        <v>1.1513913367610118</v>
      </c>
      <c r="L1681" s="25">
        <v>27.547999999999998</v>
      </c>
      <c r="N1681">
        <v>13.3</v>
      </c>
      <c r="O1681" s="70">
        <v>818.19799999999998</v>
      </c>
      <c r="P1681" s="70">
        <v>504.44940000000003</v>
      </c>
      <c r="Q1681" s="70">
        <f t="shared" si="234"/>
        <v>0.61653707293344651</v>
      </c>
      <c r="R1681" s="23">
        <f t="shared" si="235"/>
        <v>8.1999430700148395</v>
      </c>
      <c r="S1681" s="25">
        <v>6.0940000000000003</v>
      </c>
      <c r="T1681" s="23">
        <f t="shared" si="236"/>
        <v>0.74317589134054463</v>
      </c>
      <c r="U1681" s="23">
        <f t="shared" si="237"/>
        <v>1.3455764801468393</v>
      </c>
      <c r="V1681" s="23">
        <f t="shared" si="238"/>
        <v>37.067940875085128</v>
      </c>
      <c r="W1681" s="1">
        <v>995</v>
      </c>
      <c r="X1681" s="1">
        <f t="shared" si="239"/>
        <v>3.7254211934758925E-2</v>
      </c>
      <c r="Y1681" s="7">
        <v>2000</v>
      </c>
      <c r="Z1681" s="1">
        <v>10.207000000000001</v>
      </c>
      <c r="AA1681" s="1">
        <f t="shared" si="240"/>
        <v>7.299737814197889</v>
      </c>
      <c r="AB1681" s="1">
        <f t="shared" si="242"/>
        <v>8.4048548798942135E-2</v>
      </c>
      <c r="AD1681" s="8" t="s">
        <v>176</v>
      </c>
      <c r="AE1681" s="1" t="s">
        <v>69</v>
      </c>
      <c r="AF1681" s="1" t="s">
        <v>70</v>
      </c>
      <c r="AG1681" s="1" t="s">
        <v>157</v>
      </c>
      <c r="AH1681" s="1" t="s">
        <v>72</v>
      </c>
      <c r="AI1681" s="1" t="s">
        <v>130</v>
      </c>
      <c r="AJ1681" s="1" t="s">
        <v>151</v>
      </c>
      <c r="AK1681" s="8" t="s">
        <v>176</v>
      </c>
    </row>
    <row r="1682" spans="1:37" ht="16">
      <c r="A1682" s="8" t="s">
        <v>175</v>
      </c>
      <c r="B1682" s="8" t="s">
        <v>176</v>
      </c>
      <c r="C1682" s="8" t="s">
        <v>156</v>
      </c>
      <c r="D1682" s="11" t="s">
        <v>67</v>
      </c>
      <c r="E1682" s="24">
        <v>6</v>
      </c>
      <c r="F1682" s="13">
        <v>101.07599999999999</v>
      </c>
      <c r="G1682" s="24">
        <v>365.3</v>
      </c>
      <c r="I1682" s="13">
        <v>-37.706000000000003</v>
      </c>
      <c r="J1682" s="38">
        <v>1.0644217288635343</v>
      </c>
      <c r="K1682" s="103">
        <f t="shared" si="241"/>
        <v>1.1513806922862955</v>
      </c>
      <c r="L1682" s="25">
        <v>27.565000000000001</v>
      </c>
      <c r="N1682">
        <v>13.3</v>
      </c>
      <c r="O1682" s="70">
        <v>818.19799999999998</v>
      </c>
      <c r="P1682" s="70">
        <v>504.44940000000003</v>
      </c>
      <c r="Q1682" s="70">
        <f t="shared" si="234"/>
        <v>0.61653707293344651</v>
      </c>
      <c r="R1682" s="23">
        <f t="shared" si="235"/>
        <v>8.1999430700148395</v>
      </c>
      <c r="S1682" s="25">
        <v>6.0940000000000003</v>
      </c>
      <c r="T1682" s="23">
        <f t="shared" si="236"/>
        <v>0.74317589134054463</v>
      </c>
      <c r="U1682" s="23">
        <f t="shared" si="237"/>
        <v>1.3455764801468393</v>
      </c>
      <c r="V1682" s="23">
        <f t="shared" si="238"/>
        <v>37.090815675247626</v>
      </c>
      <c r="W1682" s="1">
        <v>995</v>
      </c>
      <c r="X1682" s="1">
        <f t="shared" si="239"/>
        <v>3.7277201683665953E-2</v>
      </c>
      <c r="Y1682" s="7">
        <v>2000</v>
      </c>
      <c r="Z1682" s="1">
        <v>10.207000000000001</v>
      </c>
      <c r="AA1682" s="1">
        <f t="shared" si="240"/>
        <v>7.3042425166387668</v>
      </c>
      <c r="AB1682" s="1">
        <f t="shared" si="242"/>
        <v>8.4099638054345366E-2</v>
      </c>
      <c r="AD1682" s="8" t="s">
        <v>176</v>
      </c>
      <c r="AE1682" s="1" t="s">
        <v>69</v>
      </c>
      <c r="AF1682" s="1" t="s">
        <v>70</v>
      </c>
      <c r="AG1682" s="1" t="s">
        <v>157</v>
      </c>
      <c r="AH1682" s="1" t="s">
        <v>72</v>
      </c>
      <c r="AI1682" s="1" t="s">
        <v>130</v>
      </c>
      <c r="AJ1682" s="1" t="s">
        <v>151</v>
      </c>
      <c r="AK1682" s="8" t="s">
        <v>176</v>
      </c>
    </row>
    <row r="1683" spans="1:37" ht="16">
      <c r="A1683" s="8" t="s">
        <v>175</v>
      </c>
      <c r="B1683" s="8" t="s">
        <v>176</v>
      </c>
      <c r="C1683" s="8" t="s">
        <v>156</v>
      </c>
      <c r="D1683" s="11" t="s">
        <v>67</v>
      </c>
      <c r="E1683" s="24">
        <v>7</v>
      </c>
      <c r="F1683" s="13">
        <v>101.059</v>
      </c>
      <c r="G1683" s="24">
        <v>425.1</v>
      </c>
      <c r="I1683" s="13">
        <v>-37.729999999999997</v>
      </c>
      <c r="J1683" s="38">
        <v>1.0643954643230358</v>
      </c>
      <c r="K1683" s="103">
        <f t="shared" si="241"/>
        <v>1.1513523070091771</v>
      </c>
      <c r="L1683" s="25">
        <v>27.561</v>
      </c>
      <c r="N1683">
        <v>13.3</v>
      </c>
      <c r="O1683" s="70">
        <v>818.19799999999998</v>
      </c>
      <c r="P1683" s="70">
        <v>504.44940000000003</v>
      </c>
      <c r="Q1683" s="70">
        <f t="shared" si="234"/>
        <v>0.61653707293344651</v>
      </c>
      <c r="R1683" s="23">
        <f t="shared" si="235"/>
        <v>8.1999430700148395</v>
      </c>
      <c r="S1683" s="25">
        <v>6.0940000000000003</v>
      </c>
      <c r="T1683" s="23">
        <f t="shared" si="236"/>
        <v>0.74317589134054463</v>
      </c>
      <c r="U1683" s="23">
        <f t="shared" si="237"/>
        <v>1.3455764801468393</v>
      </c>
      <c r="V1683" s="23">
        <f t="shared" si="238"/>
        <v>37.085433369327035</v>
      </c>
      <c r="W1683" s="1">
        <v>995</v>
      </c>
      <c r="X1683" s="1">
        <f t="shared" si="239"/>
        <v>3.7271792330981941E-2</v>
      </c>
      <c r="Y1683" s="7">
        <v>2000</v>
      </c>
      <c r="Z1683" s="1">
        <v>10.207000000000001</v>
      </c>
      <c r="AA1683" s="1">
        <f t="shared" si="240"/>
        <v>7.3031825866526763</v>
      </c>
      <c r="AB1683" s="1">
        <f t="shared" si="242"/>
        <v>8.4085361196518077E-2</v>
      </c>
      <c r="AD1683" s="8" t="s">
        <v>176</v>
      </c>
      <c r="AE1683" s="1" t="s">
        <v>69</v>
      </c>
      <c r="AF1683" s="1" t="s">
        <v>70</v>
      </c>
      <c r="AG1683" s="1" t="s">
        <v>157</v>
      </c>
      <c r="AH1683" s="1" t="s">
        <v>72</v>
      </c>
      <c r="AI1683" s="1" t="s">
        <v>130</v>
      </c>
      <c r="AJ1683" s="1" t="s">
        <v>151</v>
      </c>
      <c r="AK1683" s="8" t="s">
        <v>176</v>
      </c>
    </row>
    <row r="1684" spans="1:37" ht="16">
      <c r="A1684" s="8" t="s">
        <v>175</v>
      </c>
      <c r="B1684" s="8" t="s">
        <v>176</v>
      </c>
      <c r="C1684" s="8" t="s">
        <v>156</v>
      </c>
      <c r="D1684" s="11" t="s">
        <v>67</v>
      </c>
      <c r="E1684" s="24">
        <v>35</v>
      </c>
      <c r="F1684" s="13">
        <v>0.66100000000000003</v>
      </c>
      <c r="G1684" s="24">
        <v>1870.3</v>
      </c>
      <c r="I1684" s="13">
        <v>4488.3339999999998</v>
      </c>
      <c r="J1684" s="38">
        <v>5.7813701337555878</v>
      </c>
      <c r="K1684" s="103">
        <f t="shared" si="241"/>
        <v>6.229421067719775</v>
      </c>
      <c r="L1684" s="25">
        <v>0.18</v>
      </c>
      <c r="N1684">
        <v>13.3</v>
      </c>
      <c r="O1684" s="70">
        <v>818.19799999999998</v>
      </c>
      <c r="P1684" s="70">
        <v>504.44940000000003</v>
      </c>
      <c r="Q1684" s="70">
        <f t="shared" si="234"/>
        <v>0.61653707293344651</v>
      </c>
      <c r="R1684" s="23">
        <f t="shared" si="235"/>
        <v>8.1999430700148395</v>
      </c>
      <c r="S1684" s="25">
        <v>6.0940000000000003</v>
      </c>
      <c r="T1684" s="23">
        <f t="shared" si="236"/>
        <v>0.74317589134054463</v>
      </c>
      <c r="U1684" s="23">
        <f t="shared" si="237"/>
        <v>1.3455764801468393</v>
      </c>
      <c r="V1684" s="23">
        <f t="shared" si="238"/>
        <v>0.24220376642643107</v>
      </c>
      <c r="W1684" s="1">
        <v>995</v>
      </c>
      <c r="X1684" s="1">
        <f t="shared" si="239"/>
        <v>2.4342087078033274E-4</v>
      </c>
      <c r="Y1684" s="7">
        <v>2000</v>
      </c>
      <c r="Z1684" s="1">
        <v>10.207000000000001</v>
      </c>
      <c r="AA1684" s="1">
        <f t="shared" si="240"/>
        <v>4.7696849374024242E-2</v>
      </c>
      <c r="AB1684" s="1">
        <f t="shared" si="242"/>
        <v>2.9712375835440337E-3</v>
      </c>
      <c r="AD1684" s="8" t="s">
        <v>176</v>
      </c>
      <c r="AE1684" s="1" t="s">
        <v>69</v>
      </c>
      <c r="AF1684" s="1" t="s">
        <v>70</v>
      </c>
      <c r="AG1684" s="1" t="s">
        <v>157</v>
      </c>
      <c r="AH1684" s="1" t="s">
        <v>72</v>
      </c>
      <c r="AI1684" s="1" t="s">
        <v>130</v>
      </c>
      <c r="AJ1684" s="1" t="s">
        <v>151</v>
      </c>
      <c r="AK1684" s="8" t="s">
        <v>176</v>
      </c>
    </row>
    <row r="1685" spans="1:37" ht="16">
      <c r="A1685" s="8" t="s">
        <v>175</v>
      </c>
      <c r="B1685" s="8" t="s">
        <v>176</v>
      </c>
      <c r="C1685" s="8" t="s">
        <v>156</v>
      </c>
      <c r="D1685" s="11" t="s">
        <v>67</v>
      </c>
      <c r="E1685" s="24">
        <v>37</v>
      </c>
      <c r="F1685" s="13">
        <v>0.39600000000000002</v>
      </c>
      <c r="G1685" s="24">
        <v>1883.1</v>
      </c>
      <c r="I1685" s="13">
        <v>11618.797</v>
      </c>
      <c r="J1685" s="38">
        <v>12.363874287713502</v>
      </c>
      <c r="K1685" s="103">
        <f t="shared" si="241"/>
        <v>13.250320673725104</v>
      </c>
      <c r="L1685" s="25">
        <v>0.108</v>
      </c>
      <c r="N1685">
        <v>13.3</v>
      </c>
      <c r="O1685" s="70">
        <v>818.19799999999998</v>
      </c>
      <c r="P1685" s="70">
        <v>504.44940000000003</v>
      </c>
      <c r="Q1685" s="70">
        <f t="shared" si="234"/>
        <v>0.61653707293344651</v>
      </c>
      <c r="R1685" s="23">
        <f t="shared" si="235"/>
        <v>8.1999430700148395</v>
      </c>
      <c r="S1685" s="25">
        <v>6.0940000000000003</v>
      </c>
      <c r="T1685" s="23">
        <f t="shared" si="236"/>
        <v>0.74317589134054463</v>
      </c>
      <c r="U1685" s="23">
        <f t="shared" si="237"/>
        <v>1.3455764801468393</v>
      </c>
      <c r="V1685" s="23">
        <f t="shared" si="238"/>
        <v>0.14532225985585864</v>
      </c>
      <c r="W1685" s="1">
        <v>995</v>
      </c>
      <c r="X1685" s="1">
        <f t="shared" si="239"/>
        <v>1.4605252246819965E-4</v>
      </c>
      <c r="Y1685" s="7">
        <v>2000</v>
      </c>
      <c r="Z1685" s="1">
        <v>10.207000000000001</v>
      </c>
      <c r="AA1685" s="1">
        <f t="shared" si="240"/>
        <v>2.8618109624414544E-2</v>
      </c>
      <c r="AB1685" s="1">
        <f t="shared" si="242"/>
        <v>3.7919912959931143E-3</v>
      </c>
      <c r="AD1685" s="8" t="s">
        <v>176</v>
      </c>
      <c r="AE1685" s="1" t="s">
        <v>69</v>
      </c>
      <c r="AF1685" s="1" t="s">
        <v>70</v>
      </c>
      <c r="AG1685" s="1" t="s">
        <v>157</v>
      </c>
      <c r="AH1685" s="1" t="s">
        <v>72</v>
      </c>
      <c r="AI1685" s="1" t="s">
        <v>130</v>
      </c>
      <c r="AJ1685" s="1" t="s">
        <v>151</v>
      </c>
      <c r="AK1685" s="8" t="s">
        <v>176</v>
      </c>
    </row>
    <row r="1686" spans="1:37" ht="16">
      <c r="A1686" s="8" t="s">
        <v>175</v>
      </c>
      <c r="B1686" s="8" t="s">
        <v>176</v>
      </c>
      <c r="C1686" s="8" t="s">
        <v>156</v>
      </c>
      <c r="D1686" s="11" t="s">
        <v>67</v>
      </c>
      <c r="E1686" s="24">
        <v>40</v>
      </c>
      <c r="F1686" s="13">
        <v>0.627</v>
      </c>
      <c r="G1686" s="24">
        <v>1948.5</v>
      </c>
      <c r="I1686" s="13">
        <v>-266.322</v>
      </c>
      <c r="J1686" s="38">
        <v>0.81360026280362008</v>
      </c>
      <c r="K1686" s="103">
        <f t="shared" si="241"/>
        <v>0.88025043738411068</v>
      </c>
      <c r="L1686" s="25">
        <v>0.17100000000000001</v>
      </c>
      <c r="N1686">
        <v>13.3</v>
      </c>
      <c r="O1686" s="70">
        <v>818.19799999999998</v>
      </c>
      <c r="P1686" s="70">
        <v>504.44940000000003</v>
      </c>
      <c r="Q1686" s="70">
        <f t="shared" si="234"/>
        <v>0.61653707293344651</v>
      </c>
      <c r="R1686" s="23">
        <f t="shared" si="235"/>
        <v>8.1999430700148395</v>
      </c>
      <c r="S1686" s="25">
        <v>6.0940000000000003</v>
      </c>
      <c r="T1686" s="23">
        <f t="shared" si="236"/>
        <v>0.74317589134054463</v>
      </c>
      <c r="U1686" s="23">
        <f t="shared" si="237"/>
        <v>1.3455764801468393</v>
      </c>
      <c r="V1686" s="23">
        <f t="shared" si="238"/>
        <v>0.23009357810510953</v>
      </c>
      <c r="W1686" s="1">
        <v>995</v>
      </c>
      <c r="X1686" s="1">
        <f t="shared" si="239"/>
        <v>2.3124982724131611E-4</v>
      </c>
      <c r="Y1686" s="7">
        <v>2000</v>
      </c>
      <c r="Z1686" s="1">
        <v>10.207000000000001</v>
      </c>
      <c r="AA1686" s="1">
        <f t="shared" si="240"/>
        <v>4.5312006905323027E-2</v>
      </c>
      <c r="AB1686" s="1">
        <f t="shared" si="242"/>
        <v>3.9885913897162435E-4</v>
      </c>
      <c r="AD1686" s="8" t="s">
        <v>176</v>
      </c>
      <c r="AE1686" s="1" t="s">
        <v>69</v>
      </c>
      <c r="AF1686" s="1" t="s">
        <v>70</v>
      </c>
      <c r="AG1686" s="1" t="s">
        <v>157</v>
      </c>
      <c r="AH1686" s="1" t="s">
        <v>72</v>
      </c>
      <c r="AI1686" s="1" t="s">
        <v>130</v>
      </c>
      <c r="AJ1686" s="1" t="s">
        <v>151</v>
      </c>
      <c r="AK1686" s="8" t="s">
        <v>176</v>
      </c>
    </row>
    <row r="1687" spans="1:37" ht="16">
      <c r="A1687" s="8" t="s">
        <v>175</v>
      </c>
      <c r="B1687" s="8" t="s">
        <v>176</v>
      </c>
      <c r="C1687" s="8" t="s">
        <v>156</v>
      </c>
      <c r="D1687" s="11" t="s">
        <v>67</v>
      </c>
      <c r="E1687" s="24">
        <v>41</v>
      </c>
      <c r="F1687" s="13">
        <v>0.39100000000000001</v>
      </c>
      <c r="G1687" s="24">
        <v>1967.5</v>
      </c>
      <c r="I1687" s="13">
        <v>15.625999999999999</v>
      </c>
      <c r="J1687" s="38">
        <v>1.1227514898317577</v>
      </c>
      <c r="K1687" s="103">
        <f t="shared" si="241"/>
        <v>1.2144172662179546</v>
      </c>
      <c r="L1687" s="25">
        <v>0.107</v>
      </c>
      <c r="N1687">
        <v>13.3</v>
      </c>
      <c r="O1687" s="70">
        <v>818.19799999999998</v>
      </c>
      <c r="P1687" s="70">
        <v>504.44940000000003</v>
      </c>
      <c r="Q1687" s="70">
        <f t="shared" si="234"/>
        <v>0.61653707293344651</v>
      </c>
      <c r="R1687" s="23">
        <f t="shared" si="235"/>
        <v>8.1999430700148395</v>
      </c>
      <c r="S1687" s="25">
        <v>6.0940000000000003</v>
      </c>
      <c r="T1687" s="23">
        <f t="shared" si="236"/>
        <v>0.74317589134054463</v>
      </c>
      <c r="U1687" s="23">
        <f t="shared" si="237"/>
        <v>1.3455764801468393</v>
      </c>
      <c r="V1687" s="23">
        <f t="shared" si="238"/>
        <v>0.14397668337571179</v>
      </c>
      <c r="W1687" s="1">
        <v>995</v>
      </c>
      <c r="X1687" s="1">
        <f t="shared" si="239"/>
        <v>1.4470018429719778E-4</v>
      </c>
      <c r="Y1687" s="7">
        <v>2000</v>
      </c>
      <c r="Z1687" s="1">
        <v>10.207000000000001</v>
      </c>
      <c r="AA1687" s="1">
        <f t="shared" si="240"/>
        <v>2.8353127127892185E-2</v>
      </c>
      <c r="AB1687" s="1">
        <f t="shared" si="242"/>
        <v>3.4432527135384958E-4</v>
      </c>
      <c r="AD1687" s="8" t="s">
        <v>176</v>
      </c>
      <c r="AE1687" s="1" t="s">
        <v>69</v>
      </c>
      <c r="AF1687" s="1" t="s">
        <v>70</v>
      </c>
      <c r="AG1687" s="1" t="s">
        <v>157</v>
      </c>
      <c r="AH1687" s="1" t="s">
        <v>72</v>
      </c>
      <c r="AI1687" s="1" t="s">
        <v>130</v>
      </c>
      <c r="AJ1687" s="1" t="s">
        <v>151</v>
      </c>
      <c r="AK1687" s="8" t="s">
        <v>176</v>
      </c>
    </row>
    <row r="1688" spans="1:37" ht="16">
      <c r="A1688" s="8" t="s">
        <v>175</v>
      </c>
      <c r="B1688" s="8" t="s">
        <v>176</v>
      </c>
      <c r="C1688" s="8" t="s">
        <v>156</v>
      </c>
      <c r="D1688" s="11" t="s">
        <v>67</v>
      </c>
      <c r="E1688" s="24">
        <v>44</v>
      </c>
      <c r="F1688" s="13">
        <v>0.36099999999999999</v>
      </c>
      <c r="G1688" s="24">
        <v>2009.3</v>
      </c>
      <c r="I1688" s="13">
        <v>5324.5990000000002</v>
      </c>
      <c r="J1688" s="38">
        <v>6.6041088459953441</v>
      </c>
      <c r="K1688" s="103">
        <f t="shared" si="241"/>
        <v>7.1111089119516535</v>
      </c>
      <c r="L1688" s="25">
        <v>9.8000000000000004E-2</v>
      </c>
      <c r="N1688">
        <v>13.3</v>
      </c>
      <c r="O1688" s="70">
        <v>818.19799999999998</v>
      </c>
      <c r="P1688" s="70">
        <v>504.44940000000003</v>
      </c>
      <c r="Q1688" s="70">
        <f t="shared" si="234"/>
        <v>0.61653707293344651</v>
      </c>
      <c r="R1688" s="23">
        <f t="shared" si="235"/>
        <v>8.1999430700148395</v>
      </c>
      <c r="S1688" s="25">
        <v>6.0940000000000003</v>
      </c>
      <c r="T1688" s="23">
        <f t="shared" si="236"/>
        <v>0.74317589134054463</v>
      </c>
      <c r="U1688" s="23">
        <f t="shared" si="237"/>
        <v>1.3455764801468393</v>
      </c>
      <c r="V1688" s="23">
        <f t="shared" si="238"/>
        <v>0.13186649505439024</v>
      </c>
      <c r="W1688" s="1">
        <v>995</v>
      </c>
      <c r="X1688" s="1">
        <f t="shared" si="239"/>
        <v>1.3252914075818114E-4</v>
      </c>
      <c r="Y1688" s="7">
        <v>2000</v>
      </c>
      <c r="Z1688" s="1">
        <v>10.207000000000001</v>
      </c>
      <c r="AA1688" s="1">
        <f t="shared" si="240"/>
        <v>2.5968284659190974E-2</v>
      </c>
      <c r="AB1688" s="1">
        <f t="shared" si="242"/>
        <v>1.8466330046807034E-3</v>
      </c>
      <c r="AD1688" s="8" t="s">
        <v>176</v>
      </c>
      <c r="AE1688" s="1" t="s">
        <v>69</v>
      </c>
      <c r="AF1688" s="1" t="s">
        <v>70</v>
      </c>
      <c r="AG1688" s="1" t="s">
        <v>157</v>
      </c>
      <c r="AH1688" s="1" t="s">
        <v>72</v>
      </c>
      <c r="AI1688" s="1" t="s">
        <v>130</v>
      </c>
      <c r="AJ1688" s="1" t="s">
        <v>151</v>
      </c>
      <c r="AK1688" s="8" t="s">
        <v>176</v>
      </c>
    </row>
    <row r="1689" spans="1:37" ht="16">
      <c r="A1689" s="8" t="s">
        <v>175</v>
      </c>
      <c r="B1689" s="8" t="s">
        <v>176</v>
      </c>
      <c r="C1689" s="8" t="s">
        <v>156</v>
      </c>
      <c r="D1689" s="11" t="s">
        <v>67</v>
      </c>
      <c r="E1689" s="24">
        <v>46</v>
      </c>
      <c r="F1689" s="13">
        <v>0.73699999999999999</v>
      </c>
      <c r="G1689" s="24">
        <v>2041.5</v>
      </c>
      <c r="I1689" s="13">
        <v>5808.7150000000001</v>
      </c>
      <c r="J1689" s="38">
        <v>7.073860759474103</v>
      </c>
      <c r="K1689" s="103">
        <f t="shared" si="241"/>
        <v>7.6139838722856856</v>
      </c>
      <c r="L1689" s="25">
        <v>0.20100000000000001</v>
      </c>
      <c r="N1689">
        <v>13.3</v>
      </c>
      <c r="O1689" s="70">
        <v>818.19799999999998</v>
      </c>
      <c r="P1689" s="70">
        <v>504.44940000000003</v>
      </c>
      <c r="Q1689" s="70">
        <f t="shared" si="234"/>
        <v>0.61653707293344651</v>
      </c>
      <c r="R1689" s="23">
        <f t="shared" si="235"/>
        <v>8.1999430700148395</v>
      </c>
      <c r="S1689" s="25">
        <v>6.0940000000000003</v>
      </c>
      <c r="T1689" s="23">
        <f t="shared" si="236"/>
        <v>0.74317589134054463</v>
      </c>
      <c r="U1689" s="23">
        <f t="shared" si="237"/>
        <v>1.3455764801468393</v>
      </c>
      <c r="V1689" s="23">
        <f t="shared" si="238"/>
        <v>0.27046087250951473</v>
      </c>
      <c r="W1689" s="1">
        <v>995</v>
      </c>
      <c r="X1689" s="1">
        <f t="shared" si="239"/>
        <v>2.7181997237137159E-4</v>
      </c>
      <c r="Y1689" s="7">
        <v>2000</v>
      </c>
      <c r="Z1689" s="1">
        <v>10.207000000000001</v>
      </c>
      <c r="AA1689" s="1">
        <f t="shared" si="240"/>
        <v>5.326148180099375E-2</v>
      </c>
      <c r="AB1689" s="1">
        <f t="shared" si="242"/>
        <v>4.05532063446804E-3</v>
      </c>
      <c r="AD1689" s="8" t="s">
        <v>176</v>
      </c>
      <c r="AE1689" s="1" t="s">
        <v>69</v>
      </c>
      <c r="AF1689" s="1" t="s">
        <v>70</v>
      </c>
      <c r="AG1689" s="1" t="s">
        <v>157</v>
      </c>
      <c r="AH1689" s="1" t="s">
        <v>72</v>
      </c>
      <c r="AI1689" s="1" t="s">
        <v>130</v>
      </c>
      <c r="AJ1689" s="1" t="s">
        <v>151</v>
      </c>
      <c r="AK1689" s="8" t="s">
        <v>176</v>
      </c>
    </row>
    <row r="1690" spans="1:37" ht="16">
      <c r="A1690" s="8" t="s">
        <v>175</v>
      </c>
      <c r="B1690" s="8" t="s">
        <v>176</v>
      </c>
      <c r="C1690" s="8" t="s">
        <v>156</v>
      </c>
      <c r="D1690" s="11" t="s">
        <v>67</v>
      </c>
      <c r="E1690" s="24">
        <v>50</v>
      </c>
      <c r="F1690" s="13">
        <v>0.59399999999999997</v>
      </c>
      <c r="G1690" s="24">
        <v>2095.6</v>
      </c>
      <c r="I1690" s="13">
        <v>2594.7959999999998</v>
      </c>
      <c r="J1690" s="38">
        <v>3.8638001742700321</v>
      </c>
      <c r="K1690" s="103">
        <f t="shared" si="241"/>
        <v>4.1698181830455319</v>
      </c>
      <c r="L1690" s="25">
        <v>0.16200000000000001</v>
      </c>
      <c r="N1690">
        <v>13.3</v>
      </c>
      <c r="O1690" s="70">
        <v>818.19799999999998</v>
      </c>
      <c r="P1690" s="70">
        <v>504.44940000000003</v>
      </c>
      <c r="Q1690" s="70">
        <f t="shared" si="234"/>
        <v>0.61653707293344651</v>
      </c>
      <c r="R1690" s="23">
        <f t="shared" si="235"/>
        <v>8.1999430700148395</v>
      </c>
      <c r="S1690" s="25">
        <v>6.0940000000000003</v>
      </c>
      <c r="T1690" s="23">
        <f t="shared" si="236"/>
        <v>0.74317589134054463</v>
      </c>
      <c r="U1690" s="23">
        <f t="shared" si="237"/>
        <v>1.3455764801468393</v>
      </c>
      <c r="V1690" s="23">
        <f t="shared" si="238"/>
        <v>0.21798338978378798</v>
      </c>
      <c r="W1690" s="1">
        <v>995</v>
      </c>
      <c r="X1690" s="1">
        <f t="shared" si="239"/>
        <v>2.1907878370229947E-4</v>
      </c>
      <c r="Y1690" s="7">
        <v>2000</v>
      </c>
      <c r="Z1690" s="1">
        <v>10.207000000000001</v>
      </c>
      <c r="AA1690" s="1">
        <f t="shared" si="240"/>
        <v>4.2927164436621819E-2</v>
      </c>
      <c r="AB1690" s="1">
        <f t="shared" si="242"/>
        <v>1.7899847081441116E-3</v>
      </c>
      <c r="AD1690" s="8" t="s">
        <v>176</v>
      </c>
      <c r="AE1690" s="1" t="s">
        <v>69</v>
      </c>
      <c r="AF1690" s="1" t="s">
        <v>70</v>
      </c>
      <c r="AG1690" s="1" t="s">
        <v>157</v>
      </c>
      <c r="AH1690" s="1" t="s">
        <v>72</v>
      </c>
      <c r="AI1690" s="1" t="s">
        <v>130</v>
      </c>
      <c r="AJ1690" s="1" t="s">
        <v>151</v>
      </c>
      <c r="AK1690" s="8" t="s">
        <v>176</v>
      </c>
    </row>
    <row r="1691" spans="1:37" ht="16">
      <c r="A1691" s="8" t="s">
        <v>175</v>
      </c>
      <c r="B1691" s="8" t="s">
        <v>176</v>
      </c>
      <c r="C1691" s="8" t="s">
        <v>156</v>
      </c>
      <c r="D1691" s="11" t="s">
        <v>67</v>
      </c>
      <c r="E1691" s="24">
        <v>51</v>
      </c>
      <c r="F1691" s="13">
        <v>0.34200000000000003</v>
      </c>
      <c r="G1691" s="24">
        <v>2107.3000000000002</v>
      </c>
      <c r="I1691" s="13">
        <v>9469.7530000000006</v>
      </c>
      <c r="J1691" s="38">
        <v>10.478891515426374</v>
      </c>
      <c r="K1691" s="103">
        <f t="shared" si="241"/>
        <v>11.24753646169834</v>
      </c>
      <c r="L1691" s="25">
        <v>9.2999999999999999E-2</v>
      </c>
      <c r="N1691">
        <v>13.3</v>
      </c>
      <c r="O1691" s="70">
        <v>818.19799999999998</v>
      </c>
      <c r="P1691" s="70">
        <v>504.44940000000003</v>
      </c>
      <c r="Q1691" s="70">
        <f t="shared" si="234"/>
        <v>0.61653707293344651</v>
      </c>
      <c r="R1691" s="23">
        <f t="shared" si="235"/>
        <v>8.1999430700148395</v>
      </c>
      <c r="S1691" s="25">
        <v>6.0940000000000003</v>
      </c>
      <c r="T1691" s="23">
        <f t="shared" si="236"/>
        <v>0.74317589134054463</v>
      </c>
      <c r="U1691" s="23">
        <f t="shared" si="237"/>
        <v>1.3455764801468393</v>
      </c>
      <c r="V1691" s="23">
        <f t="shared" si="238"/>
        <v>0.12513861265365606</v>
      </c>
      <c r="W1691" s="1">
        <v>995</v>
      </c>
      <c r="X1691" s="1">
        <f t="shared" si="239"/>
        <v>1.2576744990317192E-4</v>
      </c>
      <c r="Y1691" s="7">
        <v>2000</v>
      </c>
      <c r="Z1691" s="1">
        <v>10.207000000000001</v>
      </c>
      <c r="AA1691" s="1">
        <f t="shared" si="240"/>
        <v>2.4643372176579196E-2</v>
      </c>
      <c r="AB1691" s="1">
        <f t="shared" si="242"/>
        <v>2.7717722709527689E-3</v>
      </c>
      <c r="AD1691" s="8" t="s">
        <v>176</v>
      </c>
      <c r="AE1691" s="1" t="s">
        <v>69</v>
      </c>
      <c r="AF1691" s="1" t="s">
        <v>70</v>
      </c>
      <c r="AG1691" s="1" t="s">
        <v>157</v>
      </c>
      <c r="AH1691" s="1" t="s">
        <v>72</v>
      </c>
      <c r="AI1691" s="1" t="s">
        <v>130</v>
      </c>
      <c r="AJ1691" s="1" t="s">
        <v>151</v>
      </c>
      <c r="AK1691" s="8" t="s">
        <v>176</v>
      </c>
    </row>
    <row r="1692" spans="1:37" ht="16">
      <c r="A1692" s="8" t="s">
        <v>175</v>
      </c>
      <c r="B1692" s="8" t="s">
        <v>176</v>
      </c>
      <c r="C1692" s="8" t="s">
        <v>156</v>
      </c>
      <c r="D1692" s="11" t="s">
        <v>67</v>
      </c>
      <c r="E1692" s="24">
        <v>53</v>
      </c>
      <c r="F1692" s="13">
        <v>0.67600000000000005</v>
      </c>
      <c r="G1692" s="24">
        <v>2162.5</v>
      </c>
      <c r="I1692" s="13">
        <v>7493.7870000000003</v>
      </c>
      <c r="J1692" s="38">
        <v>8.67272038128384</v>
      </c>
      <c r="K1692" s="103">
        <f t="shared" si="241"/>
        <v>9.3226765231888908</v>
      </c>
      <c r="L1692" s="25">
        <v>0.184</v>
      </c>
      <c r="N1692">
        <v>13.3</v>
      </c>
      <c r="O1692" s="70">
        <v>818.19799999999998</v>
      </c>
      <c r="P1692" s="70">
        <v>504.44940000000003</v>
      </c>
      <c r="Q1692" s="70">
        <f t="shared" si="234"/>
        <v>0.61653707293344651</v>
      </c>
      <c r="R1692" s="23">
        <f t="shared" si="235"/>
        <v>8.1999430700148395</v>
      </c>
      <c r="S1692" s="25">
        <v>6.0940000000000003</v>
      </c>
      <c r="T1692" s="23">
        <f t="shared" si="236"/>
        <v>0.74317589134054463</v>
      </c>
      <c r="U1692" s="23">
        <f t="shared" si="237"/>
        <v>1.3455764801468393</v>
      </c>
      <c r="V1692" s="23">
        <f t="shared" si="238"/>
        <v>0.24758607234701843</v>
      </c>
      <c r="W1692" s="1">
        <v>995</v>
      </c>
      <c r="X1692" s="1">
        <f t="shared" si="239"/>
        <v>2.4883022346434015E-4</v>
      </c>
      <c r="Y1692" s="7">
        <v>2000</v>
      </c>
      <c r="Z1692" s="1">
        <v>10.207000000000001</v>
      </c>
      <c r="AA1692" s="1">
        <f t="shared" si="240"/>
        <v>4.8756779360113668E-2</v>
      </c>
      <c r="AB1692" s="1">
        <f t="shared" si="242"/>
        <v>4.5454368228683237E-3</v>
      </c>
      <c r="AD1692" s="8" t="s">
        <v>176</v>
      </c>
      <c r="AE1692" s="1" t="s">
        <v>69</v>
      </c>
      <c r="AF1692" s="1" t="s">
        <v>70</v>
      </c>
      <c r="AG1692" s="1" t="s">
        <v>157</v>
      </c>
      <c r="AH1692" s="1" t="s">
        <v>72</v>
      </c>
      <c r="AI1692" s="1" t="s">
        <v>130</v>
      </c>
      <c r="AJ1692" s="1" t="s">
        <v>151</v>
      </c>
      <c r="AK1692" s="8" t="s">
        <v>176</v>
      </c>
    </row>
    <row r="1693" spans="1:37" ht="16">
      <c r="A1693" s="8" t="s">
        <v>175</v>
      </c>
      <c r="B1693" s="8" t="s">
        <v>176</v>
      </c>
      <c r="C1693" s="8" t="s">
        <v>156</v>
      </c>
      <c r="D1693" s="11" t="s">
        <v>67</v>
      </c>
      <c r="E1693" s="24">
        <v>62</v>
      </c>
      <c r="F1693" s="13">
        <v>0.89400000000000002</v>
      </c>
      <c r="G1693" s="24">
        <v>2280.4</v>
      </c>
      <c r="I1693" s="13">
        <v>4763.8770000000004</v>
      </c>
      <c r="J1693" s="38">
        <v>6.0540528887255638</v>
      </c>
      <c r="K1693" s="103">
        <f t="shared" si="241"/>
        <v>6.5217736943266882</v>
      </c>
      <c r="L1693" s="25">
        <v>0.24399999999999999</v>
      </c>
      <c r="N1693">
        <v>13.3</v>
      </c>
      <c r="O1693" s="70">
        <v>818.19799999999998</v>
      </c>
      <c r="P1693" s="70">
        <v>504.44940000000003</v>
      </c>
      <c r="Q1693" s="70">
        <f t="shared" si="234"/>
        <v>0.61653707293344651</v>
      </c>
      <c r="R1693" s="23">
        <f t="shared" si="235"/>
        <v>8.1999430700148395</v>
      </c>
      <c r="S1693" s="25">
        <v>6.0940000000000003</v>
      </c>
      <c r="T1693" s="23">
        <f t="shared" si="236"/>
        <v>0.74317589134054463</v>
      </c>
      <c r="U1693" s="23">
        <f t="shared" si="237"/>
        <v>1.3455764801468393</v>
      </c>
      <c r="V1693" s="23">
        <f t="shared" si="238"/>
        <v>0.32832066115582875</v>
      </c>
      <c r="W1693" s="1">
        <v>995</v>
      </c>
      <c r="X1693" s="1">
        <f t="shared" si="239"/>
        <v>3.2997051372445101E-4</v>
      </c>
      <c r="Y1693" s="7">
        <v>2000</v>
      </c>
      <c r="Z1693" s="1">
        <v>10.207000000000001</v>
      </c>
      <c r="AA1693" s="1">
        <f t="shared" si="240"/>
        <v>6.465572915145508E-2</v>
      </c>
      <c r="AB1693" s="1">
        <f t="shared" si="242"/>
        <v>4.2167003356747097E-3</v>
      </c>
      <c r="AD1693" s="8" t="s">
        <v>176</v>
      </c>
      <c r="AE1693" s="1" t="s">
        <v>69</v>
      </c>
      <c r="AF1693" s="1" t="s">
        <v>70</v>
      </c>
      <c r="AG1693" s="1" t="s">
        <v>157</v>
      </c>
      <c r="AH1693" s="1" t="s">
        <v>72</v>
      </c>
      <c r="AI1693" s="1" t="s">
        <v>130</v>
      </c>
      <c r="AJ1693" s="1" t="s">
        <v>151</v>
      </c>
      <c r="AK1693" s="8" t="s">
        <v>176</v>
      </c>
    </row>
    <row r="1694" spans="1:37" ht="16">
      <c r="A1694" s="8" t="s">
        <v>175</v>
      </c>
      <c r="B1694" s="8" t="s">
        <v>176</v>
      </c>
      <c r="C1694" s="8" t="s">
        <v>156</v>
      </c>
      <c r="D1694" s="11" t="s">
        <v>67</v>
      </c>
      <c r="E1694" s="24">
        <v>64</v>
      </c>
      <c r="F1694" s="13">
        <v>1.44</v>
      </c>
      <c r="G1694" s="24">
        <v>2337.1999999999998</v>
      </c>
      <c r="I1694" s="13">
        <v>15317.72</v>
      </c>
      <c r="J1694" s="38">
        <v>15.428898466262082</v>
      </c>
      <c r="K1694" s="103">
        <f t="shared" si="241"/>
        <v>16.493737547939073</v>
      </c>
      <c r="L1694" s="25">
        <v>0.39300000000000002</v>
      </c>
      <c r="N1694">
        <v>13.3</v>
      </c>
      <c r="O1694" s="70">
        <v>818.19799999999998</v>
      </c>
      <c r="P1694" s="70">
        <v>504.44940000000003</v>
      </c>
      <c r="Q1694" s="70">
        <f t="shared" si="234"/>
        <v>0.61653707293344651</v>
      </c>
      <c r="R1694" s="23">
        <f t="shared" si="235"/>
        <v>8.1999430700148395</v>
      </c>
      <c r="S1694" s="25">
        <v>6.0940000000000003</v>
      </c>
      <c r="T1694" s="23">
        <f t="shared" si="236"/>
        <v>0.74317589134054463</v>
      </c>
      <c r="U1694" s="23">
        <f t="shared" si="237"/>
        <v>1.3455764801468393</v>
      </c>
      <c r="V1694" s="23">
        <f t="shared" si="238"/>
        <v>0.52881155669770785</v>
      </c>
      <c r="W1694" s="1">
        <v>995</v>
      </c>
      <c r="X1694" s="1">
        <f t="shared" si="239"/>
        <v>5.3146890120372645E-4</v>
      </c>
      <c r="Y1694" s="7">
        <v>2000</v>
      </c>
      <c r="Z1694" s="1">
        <v>10.207000000000001</v>
      </c>
      <c r="AA1694" s="1">
        <f t="shared" si="240"/>
        <v>0.10413812113328626</v>
      </c>
      <c r="AB1694" s="1">
        <f t="shared" si="242"/>
        <v>1.717626838707911E-2</v>
      </c>
      <c r="AD1694" s="8" t="s">
        <v>176</v>
      </c>
      <c r="AE1694" s="1" t="s">
        <v>69</v>
      </c>
      <c r="AF1694" s="1" t="s">
        <v>70</v>
      </c>
      <c r="AG1694" s="1" t="s">
        <v>157</v>
      </c>
      <c r="AH1694" s="1" t="s">
        <v>72</v>
      </c>
      <c r="AI1694" s="1" t="s">
        <v>130</v>
      </c>
      <c r="AJ1694" s="1" t="s">
        <v>151</v>
      </c>
      <c r="AK1694" s="8" t="s">
        <v>176</v>
      </c>
    </row>
    <row r="1695" spans="1:37" ht="16">
      <c r="A1695" s="8" t="s">
        <v>175</v>
      </c>
      <c r="B1695" s="8" t="s">
        <v>176</v>
      </c>
      <c r="C1695" s="8" t="s">
        <v>156</v>
      </c>
      <c r="D1695" s="11" t="s">
        <v>67</v>
      </c>
      <c r="E1695" s="24">
        <v>72</v>
      </c>
      <c r="F1695" s="13">
        <v>0.26700000000000002</v>
      </c>
      <c r="G1695" s="24">
        <v>2489.8000000000002</v>
      </c>
      <c r="I1695" s="13">
        <v>500.80099999999999</v>
      </c>
      <c r="J1695" s="38">
        <v>1.6502503228184482</v>
      </c>
      <c r="K1695" s="103">
        <f t="shared" si="241"/>
        <v>1.7842060151481958</v>
      </c>
      <c r="L1695" s="25">
        <v>7.2999999999999995E-2</v>
      </c>
      <c r="N1695">
        <v>13.3</v>
      </c>
      <c r="O1695" s="70">
        <v>818.19799999999998</v>
      </c>
      <c r="P1695" s="70">
        <v>504.44940000000003</v>
      </c>
      <c r="Q1695" s="70">
        <f t="shared" si="234"/>
        <v>0.61653707293344651</v>
      </c>
      <c r="R1695" s="23">
        <f t="shared" si="235"/>
        <v>8.1999430700148395</v>
      </c>
      <c r="S1695" s="25">
        <v>6.0940000000000003</v>
      </c>
      <c r="T1695" s="23">
        <f t="shared" si="236"/>
        <v>0.74317589134054463</v>
      </c>
      <c r="U1695" s="23">
        <f t="shared" si="237"/>
        <v>1.3455764801468393</v>
      </c>
      <c r="V1695" s="23">
        <f t="shared" si="238"/>
        <v>9.8227083050719255E-2</v>
      </c>
      <c r="W1695" s="1">
        <v>995</v>
      </c>
      <c r="X1695" s="1">
        <f t="shared" si="239"/>
        <v>9.8720686483134935E-5</v>
      </c>
      <c r="Y1695" s="7">
        <v>2000</v>
      </c>
      <c r="Z1695" s="1">
        <v>10.207000000000001</v>
      </c>
      <c r="AA1695" s="1">
        <f t="shared" si="240"/>
        <v>1.9343722246132053E-2</v>
      </c>
      <c r="AB1695" s="1">
        <f t="shared" si="242"/>
        <v>3.4513185586904777E-4</v>
      </c>
      <c r="AD1695" s="8" t="s">
        <v>176</v>
      </c>
      <c r="AE1695" s="1" t="s">
        <v>69</v>
      </c>
      <c r="AF1695" s="1" t="s">
        <v>70</v>
      </c>
      <c r="AG1695" s="1" t="s">
        <v>157</v>
      </c>
      <c r="AH1695" s="1" t="s">
        <v>72</v>
      </c>
      <c r="AI1695" s="1" t="s">
        <v>130</v>
      </c>
      <c r="AJ1695" s="1" t="s">
        <v>151</v>
      </c>
      <c r="AK1695" s="8" t="s">
        <v>176</v>
      </c>
    </row>
    <row r="1696" spans="1:37" ht="16">
      <c r="A1696" s="8" t="s">
        <v>175</v>
      </c>
      <c r="B1696" s="8" t="s">
        <v>176</v>
      </c>
      <c r="C1696" s="8" t="s">
        <v>156</v>
      </c>
      <c r="D1696" s="11" t="s">
        <v>67</v>
      </c>
      <c r="E1696" s="24">
        <v>76</v>
      </c>
      <c r="F1696" s="13">
        <v>0.28199999999999997</v>
      </c>
      <c r="G1696" s="24">
        <v>2555.9</v>
      </c>
      <c r="I1696" s="13">
        <v>2587.5010000000002</v>
      </c>
      <c r="J1696" s="38">
        <v>3.856261643549356</v>
      </c>
      <c r="K1696" s="103">
        <f t="shared" si="241"/>
        <v>4.1617084374869284</v>
      </c>
      <c r="L1696" s="25">
        <v>7.6999999999999999E-2</v>
      </c>
      <c r="N1696">
        <v>13.3</v>
      </c>
      <c r="O1696" s="70">
        <v>818.19799999999998</v>
      </c>
      <c r="P1696" s="70">
        <v>504.44940000000003</v>
      </c>
      <c r="Q1696" s="70">
        <f t="shared" si="234"/>
        <v>0.61653707293344651</v>
      </c>
      <c r="R1696" s="23">
        <f t="shared" si="235"/>
        <v>8.1999430700148395</v>
      </c>
      <c r="S1696" s="25">
        <v>6.0940000000000003</v>
      </c>
      <c r="T1696" s="23">
        <f t="shared" si="236"/>
        <v>0.74317589134054463</v>
      </c>
      <c r="U1696" s="23">
        <f t="shared" si="237"/>
        <v>1.3455764801468393</v>
      </c>
      <c r="V1696" s="23">
        <f t="shared" si="238"/>
        <v>0.10360938897130663</v>
      </c>
      <c r="W1696" s="1">
        <v>995</v>
      </c>
      <c r="X1696" s="1">
        <f t="shared" si="239"/>
        <v>1.0413003916714234E-4</v>
      </c>
      <c r="Y1696" s="7">
        <v>2000</v>
      </c>
      <c r="Z1696" s="1">
        <v>10.207000000000001</v>
      </c>
      <c r="AA1696" s="1">
        <f t="shared" si="240"/>
        <v>2.0403652232221483E-2</v>
      </c>
      <c r="AB1696" s="1">
        <f t="shared" si="242"/>
        <v>8.4914051650385148E-4</v>
      </c>
      <c r="AD1696" s="8" t="s">
        <v>176</v>
      </c>
      <c r="AE1696" s="1" t="s">
        <v>69</v>
      </c>
      <c r="AF1696" s="1" t="s">
        <v>70</v>
      </c>
      <c r="AG1696" s="1" t="s">
        <v>157</v>
      </c>
      <c r="AH1696" s="1" t="s">
        <v>72</v>
      </c>
      <c r="AI1696" s="1" t="s">
        <v>130</v>
      </c>
      <c r="AJ1696" s="1" t="s">
        <v>151</v>
      </c>
      <c r="AK1696" s="8" t="s">
        <v>176</v>
      </c>
    </row>
    <row r="1697" spans="1:37" ht="16">
      <c r="A1697" s="8" t="s">
        <v>175</v>
      </c>
      <c r="B1697" s="8" t="s">
        <v>176</v>
      </c>
      <c r="C1697" s="8" t="s">
        <v>156</v>
      </c>
      <c r="D1697" s="11" t="s">
        <v>67</v>
      </c>
      <c r="E1697" s="24">
        <v>89</v>
      </c>
      <c r="F1697" s="13">
        <v>0.35899999999999999</v>
      </c>
      <c r="G1697" s="24">
        <v>2763.8</v>
      </c>
      <c r="I1697" s="13">
        <v>2798.1390000000001</v>
      </c>
      <c r="J1697" s="38">
        <v>4.0734567216020858</v>
      </c>
      <c r="K1697" s="103">
        <f t="shared" si="241"/>
        <v>4.3953206228177493</v>
      </c>
      <c r="L1697" s="25">
        <v>9.8000000000000004E-2</v>
      </c>
      <c r="N1697">
        <v>13.3</v>
      </c>
      <c r="O1697" s="70">
        <v>818.19799999999998</v>
      </c>
      <c r="P1697" s="70">
        <v>504.44940000000003</v>
      </c>
      <c r="Q1697" s="70">
        <f t="shared" si="234"/>
        <v>0.61653707293344651</v>
      </c>
      <c r="R1697" s="23">
        <f t="shared" si="235"/>
        <v>8.1999430700148395</v>
      </c>
      <c r="S1697" s="25">
        <v>6.0940000000000003</v>
      </c>
      <c r="T1697" s="23">
        <f t="shared" si="236"/>
        <v>0.74317589134054463</v>
      </c>
      <c r="U1697" s="23">
        <f t="shared" si="237"/>
        <v>1.3455764801468393</v>
      </c>
      <c r="V1697" s="23">
        <f t="shared" si="238"/>
        <v>0.13186649505439024</v>
      </c>
      <c r="W1697" s="1">
        <v>995</v>
      </c>
      <c r="X1697" s="1">
        <f t="shared" si="239"/>
        <v>1.3252914075818114E-4</v>
      </c>
      <c r="Y1697" s="7">
        <v>2000</v>
      </c>
      <c r="Z1697" s="1">
        <v>10.207000000000001</v>
      </c>
      <c r="AA1697" s="1">
        <f t="shared" si="240"/>
        <v>2.5968284659190974E-2</v>
      </c>
      <c r="AB1697" s="1">
        <f t="shared" si="242"/>
        <v>1.1413893710174388E-3</v>
      </c>
      <c r="AD1697" s="8" t="s">
        <v>176</v>
      </c>
      <c r="AE1697" s="1" t="s">
        <v>69</v>
      </c>
      <c r="AF1697" s="1" t="s">
        <v>70</v>
      </c>
      <c r="AG1697" s="1" t="s">
        <v>157</v>
      </c>
      <c r="AH1697" s="1" t="s">
        <v>72</v>
      </c>
      <c r="AI1697" s="1" t="s">
        <v>130</v>
      </c>
      <c r="AJ1697" s="1" t="s">
        <v>151</v>
      </c>
      <c r="AK1697" s="8" t="s">
        <v>176</v>
      </c>
    </row>
    <row r="1698" spans="1:37" ht="16">
      <c r="A1698" s="8" t="s">
        <v>175</v>
      </c>
      <c r="B1698" s="8" t="s">
        <v>176</v>
      </c>
      <c r="C1698" s="8" t="s">
        <v>156</v>
      </c>
      <c r="D1698" s="11" t="s">
        <v>67</v>
      </c>
      <c r="E1698" s="24">
        <v>92</v>
      </c>
      <c r="F1698" s="13">
        <v>0.254</v>
      </c>
      <c r="G1698" s="24">
        <v>2827.1</v>
      </c>
      <c r="I1698" s="13">
        <v>6538.4160000000002</v>
      </c>
      <c r="J1698" s="38">
        <v>7.7730490454048233</v>
      </c>
      <c r="K1698" s="103">
        <f t="shared" si="241"/>
        <v>8.3617546736120527</v>
      </c>
      <c r="L1698" s="25">
        <v>6.9000000000000006E-2</v>
      </c>
      <c r="N1698">
        <v>13.3</v>
      </c>
      <c r="O1698" s="70">
        <v>818.19799999999998</v>
      </c>
      <c r="P1698" s="70">
        <v>504.44940000000003</v>
      </c>
      <c r="Q1698" s="70">
        <f t="shared" si="234"/>
        <v>0.61653707293344651</v>
      </c>
      <c r="R1698" s="23">
        <f t="shared" si="235"/>
        <v>8.1999430700148395</v>
      </c>
      <c r="S1698" s="25">
        <v>6.0940000000000003</v>
      </c>
      <c r="T1698" s="23">
        <f t="shared" si="236"/>
        <v>0.74317589134054463</v>
      </c>
      <c r="U1698" s="23">
        <f t="shared" si="237"/>
        <v>1.3455764801468393</v>
      </c>
      <c r="V1698" s="23">
        <f t="shared" si="238"/>
        <v>9.2844777130131922E-2</v>
      </c>
      <c r="W1698" s="1">
        <v>995</v>
      </c>
      <c r="X1698" s="1">
        <f t="shared" si="239"/>
        <v>9.3311333799127555E-5</v>
      </c>
      <c r="Y1698" s="7">
        <v>2000</v>
      </c>
      <c r="Z1698" s="1">
        <v>10.207000000000001</v>
      </c>
      <c r="AA1698" s="1">
        <f t="shared" si="240"/>
        <v>1.8283792260042626E-2</v>
      </c>
      <c r="AB1698" s="1">
        <f t="shared" si="242"/>
        <v>1.5288458538176332E-3</v>
      </c>
      <c r="AD1698" s="8" t="s">
        <v>176</v>
      </c>
      <c r="AE1698" s="1" t="s">
        <v>69</v>
      </c>
      <c r="AF1698" s="1" t="s">
        <v>70</v>
      </c>
      <c r="AG1698" s="1" t="s">
        <v>157</v>
      </c>
      <c r="AH1698" s="1" t="s">
        <v>72</v>
      </c>
      <c r="AI1698" s="1" t="s">
        <v>130</v>
      </c>
      <c r="AJ1698" s="1" t="s">
        <v>151</v>
      </c>
      <c r="AK1698" s="8" t="s">
        <v>176</v>
      </c>
    </row>
    <row r="1699" spans="1:37" ht="16">
      <c r="A1699" s="8" t="s">
        <v>175</v>
      </c>
      <c r="B1699" s="8" t="s">
        <v>176</v>
      </c>
      <c r="C1699" s="8" t="s">
        <v>156</v>
      </c>
      <c r="D1699" s="11" t="s">
        <v>67</v>
      </c>
      <c r="E1699" s="24">
        <v>103</v>
      </c>
      <c r="F1699" s="13">
        <v>0.26400000000000001</v>
      </c>
      <c r="G1699" s="24">
        <v>3772</v>
      </c>
      <c r="I1699" s="13">
        <v>18.774000000000001</v>
      </c>
      <c r="J1699" s="38">
        <v>1.1261923404043508</v>
      </c>
      <c r="K1699" s="103">
        <f t="shared" si="241"/>
        <v>1.2181355802496874</v>
      </c>
      <c r="L1699" s="25">
        <v>7.1999999999999995E-2</v>
      </c>
      <c r="N1699">
        <v>13.3</v>
      </c>
      <c r="O1699" s="70">
        <v>818.19799999999998</v>
      </c>
      <c r="P1699" s="70">
        <v>504.44940000000003</v>
      </c>
      <c r="Q1699" s="70">
        <f t="shared" si="234"/>
        <v>0.61653707293344651</v>
      </c>
      <c r="R1699" s="23">
        <f t="shared" si="235"/>
        <v>8.1999430700148395</v>
      </c>
      <c r="S1699" s="25">
        <v>6.0940000000000003</v>
      </c>
      <c r="T1699" s="23">
        <f t="shared" si="236"/>
        <v>0.74317589134054463</v>
      </c>
      <c r="U1699" s="23">
        <f t="shared" si="237"/>
        <v>1.3455764801468393</v>
      </c>
      <c r="V1699" s="23">
        <f t="shared" si="238"/>
        <v>9.6881506570572415E-2</v>
      </c>
      <c r="W1699" s="1">
        <v>995</v>
      </c>
      <c r="X1699" s="1">
        <f t="shared" si="239"/>
        <v>9.7368348312133076E-5</v>
      </c>
      <c r="Y1699" s="7">
        <v>2000</v>
      </c>
      <c r="Z1699" s="1">
        <v>10.207000000000001</v>
      </c>
      <c r="AA1699" s="1">
        <f t="shared" si="240"/>
        <v>1.9078739749609695E-2</v>
      </c>
      <c r="AB1699" s="1">
        <f t="shared" si="242"/>
        <v>2.3240491715323581E-4</v>
      </c>
      <c r="AD1699" s="8" t="s">
        <v>176</v>
      </c>
      <c r="AE1699" s="1" t="s">
        <v>69</v>
      </c>
      <c r="AF1699" s="1" t="s">
        <v>70</v>
      </c>
      <c r="AG1699" s="1" t="s">
        <v>157</v>
      </c>
      <c r="AH1699" s="1" t="s">
        <v>72</v>
      </c>
      <c r="AI1699" s="1" t="s">
        <v>130</v>
      </c>
      <c r="AJ1699" s="1" t="s">
        <v>151</v>
      </c>
      <c r="AK1699" s="8" t="s">
        <v>176</v>
      </c>
    </row>
    <row r="1700" spans="1:37" ht="16">
      <c r="A1700" s="8" t="s">
        <v>177</v>
      </c>
      <c r="B1700" s="8" t="s">
        <v>178</v>
      </c>
      <c r="C1700" s="8" t="s">
        <v>66</v>
      </c>
      <c r="D1700" s="11" t="s">
        <v>67</v>
      </c>
      <c r="E1700" s="24">
        <v>45</v>
      </c>
      <c r="F1700" s="13">
        <v>4.6719999999999997</v>
      </c>
      <c r="G1700" s="24">
        <v>1986.8</v>
      </c>
      <c r="H1700" s="8" t="s">
        <v>68</v>
      </c>
      <c r="I1700" s="13">
        <v>25.988</v>
      </c>
      <c r="J1700" s="38">
        <v>1.1340765376639812</v>
      </c>
      <c r="K1700" s="103">
        <f t="shared" si="241"/>
        <v>1.2266554640820504</v>
      </c>
      <c r="L1700" s="25">
        <v>0.252</v>
      </c>
      <c r="N1700">
        <v>13.3</v>
      </c>
      <c r="O1700" s="70">
        <v>818.19799999999998</v>
      </c>
      <c r="P1700" s="70">
        <v>504.44940000000003</v>
      </c>
      <c r="Q1700" s="70">
        <f t="shared" si="234"/>
        <v>0.61653707293344651</v>
      </c>
      <c r="R1700" s="23">
        <f t="shared" si="235"/>
        <v>8.1999430700148395</v>
      </c>
      <c r="S1700" s="25">
        <v>6.6680000000000001</v>
      </c>
      <c r="T1700" s="23">
        <f t="shared" si="236"/>
        <v>0.81317637733159687</v>
      </c>
      <c r="U1700" s="23">
        <f t="shared" si="237"/>
        <v>1.229745511399946</v>
      </c>
      <c r="V1700" s="23">
        <f t="shared" si="238"/>
        <v>0.30989586887278642</v>
      </c>
      <c r="W1700" s="1">
        <v>995</v>
      </c>
      <c r="X1700" s="1">
        <f t="shared" si="239"/>
        <v>3.11453134545514E-4</v>
      </c>
      <c r="Y1700" s="7">
        <v>2000</v>
      </c>
      <c r="Z1700" s="1">
        <v>10.265000000000001</v>
      </c>
      <c r="AA1700" s="1">
        <f t="shared" si="240"/>
        <v>6.0682539609452309E-2</v>
      </c>
      <c r="AB1700" s="1">
        <f t="shared" si="242"/>
        <v>7.443656878631012E-4</v>
      </c>
      <c r="AD1700" s="8" t="s">
        <v>178</v>
      </c>
      <c r="AE1700" s="1" t="s">
        <v>69</v>
      </c>
      <c r="AF1700" s="1" t="s">
        <v>70</v>
      </c>
      <c r="AG1700" s="1" t="s">
        <v>157</v>
      </c>
      <c r="AH1700" s="1" t="s">
        <v>114</v>
      </c>
      <c r="AI1700" s="1" t="s">
        <v>130</v>
      </c>
      <c r="AJ1700" s="1" t="s">
        <v>151</v>
      </c>
      <c r="AK1700" s="8" t="s">
        <v>178</v>
      </c>
    </row>
    <row r="1701" spans="1:37" ht="16">
      <c r="A1701" s="8" t="s">
        <v>177</v>
      </c>
      <c r="B1701" s="8" t="s">
        <v>178</v>
      </c>
      <c r="C1701" s="8" t="s">
        <v>66</v>
      </c>
      <c r="D1701" s="11" t="s">
        <v>67</v>
      </c>
      <c r="E1701" s="24">
        <v>46</v>
      </c>
      <c r="F1701" s="13">
        <v>0.48299999999999998</v>
      </c>
      <c r="G1701" s="24">
        <v>2001.6</v>
      </c>
      <c r="H1701" s="8" t="s">
        <v>77</v>
      </c>
      <c r="I1701" s="13">
        <v>4.6269999999999998</v>
      </c>
      <c r="J1701" s="38">
        <v>1.1107273999456893</v>
      </c>
      <c r="K1701" s="103">
        <f t="shared" si="241"/>
        <v>1.201423411319988</v>
      </c>
      <c r="L1701" s="25">
        <v>2.5999999999999999E-2</v>
      </c>
      <c r="N1701">
        <v>13.3</v>
      </c>
      <c r="O1701" s="70">
        <v>818.19799999999998</v>
      </c>
      <c r="P1701" s="70">
        <v>504.44940000000003</v>
      </c>
      <c r="Q1701" s="70">
        <f t="shared" si="234"/>
        <v>0.61653707293344651</v>
      </c>
      <c r="R1701" s="23">
        <f t="shared" si="235"/>
        <v>8.1999430700148395</v>
      </c>
      <c r="S1701" s="25">
        <v>6.6680000000000001</v>
      </c>
      <c r="T1701" s="23">
        <f t="shared" si="236"/>
        <v>0.81317637733159687</v>
      </c>
      <c r="U1701" s="23">
        <f t="shared" si="237"/>
        <v>1.229745511399946</v>
      </c>
      <c r="V1701" s="23">
        <f t="shared" si="238"/>
        <v>3.1973383296398594E-2</v>
      </c>
      <c r="W1701" s="1">
        <v>995</v>
      </c>
      <c r="X1701" s="1">
        <f t="shared" si="239"/>
        <v>3.2134053564219691E-5</v>
      </c>
      <c r="Y1701" s="7">
        <v>2000</v>
      </c>
      <c r="Z1701" s="1">
        <v>10.265000000000001</v>
      </c>
      <c r="AA1701" s="1">
        <f t="shared" si="240"/>
        <v>6.2608969438323787E-3</v>
      </c>
      <c r="AB1701" s="1">
        <f t="shared" si="242"/>
        <v>7.5219881641819838E-5</v>
      </c>
      <c r="AD1701" s="8" t="s">
        <v>178</v>
      </c>
      <c r="AE1701" s="1" t="s">
        <v>69</v>
      </c>
      <c r="AF1701" s="1" t="s">
        <v>70</v>
      </c>
      <c r="AG1701" s="1" t="s">
        <v>157</v>
      </c>
      <c r="AH1701" s="1" t="s">
        <v>114</v>
      </c>
      <c r="AI1701" s="1" t="s">
        <v>130</v>
      </c>
      <c r="AJ1701" s="1" t="s">
        <v>151</v>
      </c>
      <c r="AK1701" s="8" t="s">
        <v>178</v>
      </c>
    </row>
    <row r="1702" spans="1:37" ht="16">
      <c r="A1702" s="8" t="s">
        <v>177</v>
      </c>
      <c r="B1702" s="8" t="s">
        <v>178</v>
      </c>
      <c r="C1702" s="8" t="s">
        <v>66</v>
      </c>
      <c r="D1702" s="11" t="s">
        <v>67</v>
      </c>
      <c r="E1702" s="24">
        <v>32</v>
      </c>
      <c r="F1702" s="13">
        <v>2.133</v>
      </c>
      <c r="G1702" s="24">
        <v>1677.4</v>
      </c>
      <c r="H1702" s="8" t="s">
        <v>80</v>
      </c>
      <c r="I1702" s="13">
        <v>206.958</v>
      </c>
      <c r="J1702" s="38">
        <v>1.3314484838169982</v>
      </c>
      <c r="K1702" s="103">
        <f t="shared" si="241"/>
        <v>1.4399049615637722</v>
      </c>
      <c r="L1702" s="25">
        <v>0.115</v>
      </c>
      <c r="N1702">
        <v>13.3</v>
      </c>
      <c r="O1702" s="70">
        <v>818.19799999999998</v>
      </c>
      <c r="P1702" s="70">
        <v>504.44940000000003</v>
      </c>
      <c r="Q1702" s="70">
        <f t="shared" si="234"/>
        <v>0.61653707293344651</v>
      </c>
      <c r="R1702" s="23">
        <f t="shared" si="235"/>
        <v>8.1999430700148395</v>
      </c>
      <c r="S1702" s="25">
        <v>6.6680000000000001</v>
      </c>
      <c r="T1702" s="23">
        <f t="shared" si="236"/>
        <v>0.81317637733159687</v>
      </c>
      <c r="U1702" s="23">
        <f t="shared" si="237"/>
        <v>1.229745511399946</v>
      </c>
      <c r="V1702" s="23">
        <f t="shared" si="238"/>
        <v>0.14142073381099379</v>
      </c>
      <c r="W1702" s="1">
        <v>995</v>
      </c>
      <c r="X1702" s="1">
        <f t="shared" si="239"/>
        <v>1.421313907648179E-4</v>
      </c>
      <c r="Y1702" s="7">
        <v>2000</v>
      </c>
      <c r="Z1702" s="1">
        <v>10.265000000000001</v>
      </c>
      <c r="AA1702" s="1">
        <f t="shared" si="240"/>
        <v>2.769242879002784E-2</v>
      </c>
      <c r="AB1702" s="1">
        <f t="shared" si="242"/>
        <v>3.9874465612512534E-4</v>
      </c>
      <c r="AD1702" s="8" t="s">
        <v>178</v>
      </c>
      <c r="AE1702" s="1" t="s">
        <v>69</v>
      </c>
      <c r="AF1702" s="1" t="s">
        <v>70</v>
      </c>
      <c r="AG1702" s="1" t="s">
        <v>157</v>
      </c>
      <c r="AH1702" s="1" t="s">
        <v>114</v>
      </c>
      <c r="AI1702" s="1" t="s">
        <v>130</v>
      </c>
      <c r="AJ1702" s="1" t="s">
        <v>151</v>
      </c>
      <c r="AK1702" s="8" t="s">
        <v>178</v>
      </c>
    </row>
    <row r="1703" spans="1:37" ht="16">
      <c r="A1703" s="8" t="s">
        <v>177</v>
      </c>
      <c r="B1703" s="8" t="s">
        <v>178</v>
      </c>
      <c r="C1703" s="8" t="s">
        <v>66</v>
      </c>
      <c r="D1703" s="11" t="s">
        <v>67</v>
      </c>
      <c r="E1703" s="24">
        <v>64</v>
      </c>
      <c r="F1703" s="13">
        <v>1.833</v>
      </c>
      <c r="G1703" s="24">
        <v>2297.3000000000002</v>
      </c>
      <c r="H1703" s="8" t="s">
        <v>83</v>
      </c>
      <c r="I1703" s="13">
        <v>-27.206</v>
      </c>
      <c r="J1703" s="38">
        <v>1.0759111278610036</v>
      </c>
      <c r="K1703" s="103">
        <f t="shared" si="241"/>
        <v>1.1637976874866813</v>
      </c>
      <c r="L1703" s="25">
        <v>9.9000000000000005E-2</v>
      </c>
      <c r="N1703">
        <v>13.3</v>
      </c>
      <c r="O1703" s="70">
        <v>818.19799999999998</v>
      </c>
      <c r="P1703" s="70">
        <v>504.44940000000003</v>
      </c>
      <c r="Q1703" s="70">
        <f t="shared" si="234"/>
        <v>0.61653707293344651</v>
      </c>
      <c r="R1703" s="23">
        <f t="shared" si="235"/>
        <v>8.1999430700148395</v>
      </c>
      <c r="S1703" s="25">
        <v>6.6680000000000001</v>
      </c>
      <c r="T1703" s="23">
        <f t="shared" si="236"/>
        <v>0.81317637733159687</v>
      </c>
      <c r="U1703" s="23">
        <f t="shared" si="237"/>
        <v>1.229745511399946</v>
      </c>
      <c r="V1703" s="23">
        <f t="shared" si="238"/>
        <v>0.12174480562859466</v>
      </c>
      <c r="W1703" s="1">
        <v>995</v>
      </c>
      <c r="X1703" s="1">
        <f t="shared" si="239"/>
        <v>1.2235658857145192E-4</v>
      </c>
      <c r="Y1703" s="7">
        <v>2000</v>
      </c>
      <c r="Z1703" s="1">
        <v>10.265000000000001</v>
      </c>
      <c r="AA1703" s="1">
        <f t="shared" si="240"/>
        <v>2.3839569132284834E-2</v>
      </c>
      <c r="AB1703" s="1">
        <f t="shared" si="242"/>
        <v>2.774443542683196E-4</v>
      </c>
      <c r="AD1703" s="8" t="s">
        <v>178</v>
      </c>
      <c r="AE1703" s="1" t="s">
        <v>69</v>
      </c>
      <c r="AF1703" s="1" t="s">
        <v>70</v>
      </c>
      <c r="AG1703" s="1" t="s">
        <v>157</v>
      </c>
      <c r="AH1703" s="1" t="s">
        <v>114</v>
      </c>
      <c r="AI1703" s="1" t="s">
        <v>130</v>
      </c>
      <c r="AJ1703" s="1" t="s">
        <v>151</v>
      </c>
      <c r="AK1703" s="8" t="s">
        <v>178</v>
      </c>
    </row>
    <row r="1704" spans="1:37" ht="16">
      <c r="A1704" s="8" t="s">
        <v>177</v>
      </c>
      <c r="B1704" s="8" t="s">
        <v>178</v>
      </c>
      <c r="C1704" s="8" t="s">
        <v>66</v>
      </c>
      <c r="D1704" s="11" t="s">
        <v>67</v>
      </c>
      <c r="E1704" s="24">
        <v>14</v>
      </c>
      <c r="F1704" s="13">
        <v>4.8010000000000002</v>
      </c>
      <c r="G1704" s="24">
        <v>1213.2</v>
      </c>
      <c r="H1704" s="8" t="s">
        <v>84</v>
      </c>
      <c r="I1704" s="13">
        <v>-27.009</v>
      </c>
      <c r="J1704" s="38">
        <v>1.076126665367793</v>
      </c>
      <c r="K1704" s="103">
        <f t="shared" si="241"/>
        <v>1.1640306241546936</v>
      </c>
      <c r="L1704" s="25">
        <v>0.25900000000000001</v>
      </c>
      <c r="N1704">
        <v>13.3</v>
      </c>
      <c r="O1704" s="70">
        <v>818.19799999999998</v>
      </c>
      <c r="P1704" s="70">
        <v>504.44940000000003</v>
      </c>
      <c r="Q1704" s="70">
        <f t="shared" si="234"/>
        <v>0.61653707293344651</v>
      </c>
      <c r="R1704" s="23">
        <f t="shared" si="235"/>
        <v>8.1999430700148395</v>
      </c>
      <c r="S1704" s="25">
        <v>6.6680000000000001</v>
      </c>
      <c r="T1704" s="23">
        <f t="shared" si="236"/>
        <v>0.81317637733159687</v>
      </c>
      <c r="U1704" s="23">
        <f t="shared" si="237"/>
        <v>1.229745511399946</v>
      </c>
      <c r="V1704" s="23">
        <f t="shared" si="238"/>
        <v>0.31850408745258602</v>
      </c>
      <c r="W1704" s="1">
        <v>995</v>
      </c>
      <c r="X1704" s="1">
        <f t="shared" si="239"/>
        <v>3.2010461050511156E-4</v>
      </c>
      <c r="Y1704" s="7">
        <v>2000</v>
      </c>
      <c r="Z1704" s="1">
        <v>10.265000000000001</v>
      </c>
      <c r="AA1704" s="1">
        <f t="shared" si="240"/>
        <v>6.2368165709714866E-2</v>
      </c>
      <c r="AB1704" s="1">
        <f t="shared" si="242"/>
        <v>7.2598454858462753E-4</v>
      </c>
      <c r="AD1704" s="8" t="s">
        <v>178</v>
      </c>
      <c r="AE1704" s="1" t="s">
        <v>69</v>
      </c>
      <c r="AF1704" s="1" t="s">
        <v>70</v>
      </c>
      <c r="AG1704" s="1" t="s">
        <v>157</v>
      </c>
      <c r="AH1704" s="1" t="s">
        <v>114</v>
      </c>
      <c r="AI1704" s="1" t="s">
        <v>130</v>
      </c>
      <c r="AJ1704" s="1" t="s">
        <v>151</v>
      </c>
      <c r="AK1704" s="8" t="s">
        <v>178</v>
      </c>
    </row>
    <row r="1705" spans="1:37" ht="16">
      <c r="A1705" s="8" t="s">
        <v>177</v>
      </c>
      <c r="B1705" s="8" t="s">
        <v>178</v>
      </c>
      <c r="C1705" s="8" t="s">
        <v>66</v>
      </c>
      <c r="D1705" s="11" t="s">
        <v>67</v>
      </c>
      <c r="E1705" s="24">
        <v>24</v>
      </c>
      <c r="F1705" s="13">
        <v>0.51700000000000002</v>
      </c>
      <c r="G1705" s="24">
        <v>1548.1</v>
      </c>
      <c r="H1705" s="8" t="s">
        <v>85</v>
      </c>
      <c r="I1705" s="13">
        <v>51.08</v>
      </c>
      <c r="J1705" s="38">
        <v>1.1614898524830011</v>
      </c>
      <c r="K1705" s="103">
        <f t="shared" si="241"/>
        <v>1.2562781945992911</v>
      </c>
      <c r="L1705" s="25">
        <v>2.8000000000000001E-2</v>
      </c>
      <c r="N1705">
        <v>13.3</v>
      </c>
      <c r="O1705" s="70">
        <v>818.19799999999998</v>
      </c>
      <c r="P1705" s="70">
        <v>504.44940000000003</v>
      </c>
      <c r="Q1705" s="70">
        <f t="shared" si="234"/>
        <v>0.61653707293344651</v>
      </c>
      <c r="R1705" s="23">
        <f t="shared" si="235"/>
        <v>8.1999430700148395</v>
      </c>
      <c r="S1705" s="25">
        <v>6.6680000000000001</v>
      </c>
      <c r="T1705" s="23">
        <f t="shared" si="236"/>
        <v>0.81317637733159687</v>
      </c>
      <c r="U1705" s="23">
        <f t="shared" si="237"/>
        <v>1.229745511399946</v>
      </c>
      <c r="V1705" s="23">
        <f t="shared" si="238"/>
        <v>3.4432874319198489E-2</v>
      </c>
      <c r="W1705" s="1">
        <v>995</v>
      </c>
      <c r="X1705" s="1">
        <f t="shared" si="239"/>
        <v>3.4605903838390441E-5</v>
      </c>
      <c r="Y1705" s="7">
        <v>2000</v>
      </c>
      <c r="Z1705" s="1">
        <v>10.265000000000001</v>
      </c>
      <c r="AA1705" s="1">
        <f t="shared" si="240"/>
        <v>6.7425044010502562E-3</v>
      </c>
      <c r="AB1705" s="1">
        <f t="shared" si="242"/>
        <v>8.47046125602919E-5</v>
      </c>
      <c r="AD1705" s="8" t="s">
        <v>178</v>
      </c>
      <c r="AE1705" s="1" t="s">
        <v>69</v>
      </c>
      <c r="AF1705" s="1" t="s">
        <v>70</v>
      </c>
      <c r="AG1705" s="1" t="s">
        <v>157</v>
      </c>
      <c r="AH1705" s="1" t="s">
        <v>114</v>
      </c>
      <c r="AI1705" s="1" t="s">
        <v>130</v>
      </c>
      <c r="AJ1705" s="1" t="s">
        <v>151</v>
      </c>
      <c r="AK1705" s="8" t="s">
        <v>178</v>
      </c>
    </row>
    <row r="1706" spans="1:37" ht="16">
      <c r="A1706" s="8" t="s">
        <v>177</v>
      </c>
      <c r="B1706" s="8" t="s">
        <v>178</v>
      </c>
      <c r="C1706" s="8" t="s">
        <v>66</v>
      </c>
      <c r="D1706" s="11" t="s">
        <v>67</v>
      </c>
      <c r="E1706" s="24">
        <v>33</v>
      </c>
      <c r="F1706" s="13">
        <v>0.48899999999999999</v>
      </c>
      <c r="G1706" s="24">
        <v>1727.2</v>
      </c>
      <c r="H1706" s="8" t="s">
        <v>86</v>
      </c>
      <c r="I1706" s="13">
        <v>68.709000000000003</v>
      </c>
      <c r="J1706" s="38">
        <v>1.1807406585857581</v>
      </c>
      <c r="K1706" s="103">
        <f t="shared" si="241"/>
        <v>1.2770797457248626</v>
      </c>
      <c r="L1706" s="25">
        <v>2.5999999999999999E-2</v>
      </c>
      <c r="N1706">
        <v>13.3</v>
      </c>
      <c r="O1706" s="70">
        <v>818.19799999999998</v>
      </c>
      <c r="P1706" s="70">
        <v>504.44940000000003</v>
      </c>
      <c r="Q1706" s="70">
        <f t="shared" si="234"/>
        <v>0.61653707293344651</v>
      </c>
      <c r="R1706" s="23">
        <f t="shared" si="235"/>
        <v>8.1999430700148395</v>
      </c>
      <c r="S1706" s="25">
        <v>6.6680000000000001</v>
      </c>
      <c r="T1706" s="23">
        <f t="shared" si="236"/>
        <v>0.81317637733159687</v>
      </c>
      <c r="U1706" s="23">
        <f t="shared" si="237"/>
        <v>1.229745511399946</v>
      </c>
      <c r="V1706" s="23">
        <f t="shared" si="238"/>
        <v>3.1973383296398594E-2</v>
      </c>
      <c r="W1706" s="1">
        <v>995</v>
      </c>
      <c r="X1706" s="1">
        <f t="shared" si="239"/>
        <v>3.2134053564219691E-5</v>
      </c>
      <c r="Y1706" s="7">
        <v>2000</v>
      </c>
      <c r="Z1706" s="1">
        <v>10.265000000000001</v>
      </c>
      <c r="AA1706" s="1">
        <f t="shared" si="240"/>
        <v>6.2608969438323787E-3</v>
      </c>
      <c r="AB1706" s="1">
        <f t="shared" si="242"/>
        <v>7.9956646770390234E-5</v>
      </c>
      <c r="AD1706" s="8" t="s">
        <v>178</v>
      </c>
      <c r="AE1706" s="1" t="s">
        <v>69</v>
      </c>
      <c r="AF1706" s="1" t="s">
        <v>70</v>
      </c>
      <c r="AG1706" s="1" t="s">
        <v>157</v>
      </c>
      <c r="AH1706" s="1" t="s">
        <v>114</v>
      </c>
      <c r="AI1706" s="1" t="s">
        <v>130</v>
      </c>
      <c r="AJ1706" s="1" t="s">
        <v>151</v>
      </c>
      <c r="AK1706" s="8" t="s">
        <v>178</v>
      </c>
    </row>
    <row r="1707" spans="1:37" ht="16">
      <c r="A1707" s="8" t="s">
        <v>177</v>
      </c>
      <c r="B1707" s="8" t="s">
        <v>178</v>
      </c>
      <c r="C1707" s="8" t="s">
        <v>66</v>
      </c>
      <c r="D1707" s="11" t="s">
        <v>67</v>
      </c>
      <c r="E1707" s="24">
        <v>42</v>
      </c>
      <c r="F1707" s="13">
        <v>5.87</v>
      </c>
      <c r="G1707" s="24">
        <v>1909.6</v>
      </c>
      <c r="H1707" s="8" t="s">
        <v>87</v>
      </c>
      <c r="I1707" s="13">
        <v>67.116</v>
      </c>
      <c r="J1707" s="38">
        <v>1.1790014163811646</v>
      </c>
      <c r="K1707" s="103">
        <f t="shared" si="241"/>
        <v>1.2752004263684769</v>
      </c>
      <c r="L1707" s="25">
        <v>0.316</v>
      </c>
      <c r="N1707">
        <v>13.3</v>
      </c>
      <c r="O1707" s="70">
        <v>818.19799999999998</v>
      </c>
      <c r="P1707" s="70">
        <v>504.44940000000003</v>
      </c>
      <c r="Q1707" s="70">
        <f t="shared" si="234"/>
        <v>0.61653707293344651</v>
      </c>
      <c r="R1707" s="23">
        <f t="shared" si="235"/>
        <v>8.1999430700148395</v>
      </c>
      <c r="S1707" s="25">
        <v>6.6680000000000001</v>
      </c>
      <c r="T1707" s="23">
        <f t="shared" si="236"/>
        <v>0.81317637733159687</v>
      </c>
      <c r="U1707" s="23">
        <f t="shared" si="237"/>
        <v>1.229745511399946</v>
      </c>
      <c r="V1707" s="23">
        <f t="shared" si="238"/>
        <v>0.38859958160238295</v>
      </c>
      <c r="W1707" s="1">
        <v>995</v>
      </c>
      <c r="X1707" s="1">
        <f t="shared" si="239"/>
        <v>3.9055234331897786E-4</v>
      </c>
      <c r="Y1707" s="7">
        <v>2000</v>
      </c>
      <c r="Z1707" s="1">
        <v>10.265000000000001</v>
      </c>
      <c r="AA1707" s="1">
        <f t="shared" si="240"/>
        <v>7.6093978240424326E-2</v>
      </c>
      <c r="AB1707" s="1">
        <f t="shared" si="242"/>
        <v>9.7035073496262703E-4</v>
      </c>
      <c r="AD1707" s="8" t="s">
        <v>178</v>
      </c>
      <c r="AE1707" s="1" t="s">
        <v>69</v>
      </c>
      <c r="AF1707" s="1" t="s">
        <v>70</v>
      </c>
      <c r="AG1707" s="1" t="s">
        <v>157</v>
      </c>
      <c r="AH1707" s="1" t="s">
        <v>114</v>
      </c>
      <c r="AI1707" s="1" t="s">
        <v>130</v>
      </c>
      <c r="AJ1707" s="1" t="s">
        <v>151</v>
      </c>
      <c r="AK1707" s="8" t="s">
        <v>178</v>
      </c>
    </row>
    <row r="1708" spans="1:37" ht="16">
      <c r="A1708" s="8" t="s">
        <v>177</v>
      </c>
      <c r="B1708" s="8" t="s">
        <v>178</v>
      </c>
      <c r="C1708" s="8" t="s">
        <v>66</v>
      </c>
      <c r="D1708" s="11" t="s">
        <v>67</v>
      </c>
      <c r="E1708" s="24">
        <v>41</v>
      </c>
      <c r="F1708" s="13">
        <v>1.4359999999999999</v>
      </c>
      <c r="G1708" s="24">
        <v>1895.2</v>
      </c>
      <c r="H1708" s="8" t="s">
        <v>88</v>
      </c>
      <c r="I1708" s="13">
        <v>-13.446</v>
      </c>
      <c r="J1708" s="38">
        <v>1.0909636723848499</v>
      </c>
      <c r="K1708" s="103">
        <f t="shared" si="241"/>
        <v>1.1800651421020805</v>
      </c>
      <c r="L1708" s="25">
        <v>7.6999999999999999E-2</v>
      </c>
      <c r="N1708">
        <v>13.3</v>
      </c>
      <c r="O1708" s="70">
        <v>818.19799999999998</v>
      </c>
      <c r="P1708" s="70">
        <v>504.44940000000003</v>
      </c>
      <c r="Q1708" s="70">
        <f t="shared" si="234"/>
        <v>0.61653707293344651</v>
      </c>
      <c r="R1708" s="23">
        <f t="shared" si="235"/>
        <v>8.1999430700148395</v>
      </c>
      <c r="S1708" s="25">
        <v>6.6680000000000001</v>
      </c>
      <c r="T1708" s="23">
        <f t="shared" si="236"/>
        <v>0.81317637733159687</v>
      </c>
      <c r="U1708" s="23">
        <f t="shared" si="237"/>
        <v>1.229745511399946</v>
      </c>
      <c r="V1708" s="23">
        <f t="shared" si="238"/>
        <v>9.4690404377795842E-2</v>
      </c>
      <c r="W1708" s="1">
        <v>995</v>
      </c>
      <c r="X1708" s="1">
        <f t="shared" si="239"/>
        <v>9.5166235555573707E-5</v>
      </c>
      <c r="Y1708" s="7">
        <v>2000</v>
      </c>
      <c r="Z1708" s="1">
        <v>10.265000000000001</v>
      </c>
      <c r="AA1708" s="1">
        <f t="shared" si="240"/>
        <v>1.8541887102888205E-2</v>
      </c>
      <c r="AB1708" s="1">
        <f t="shared" si="242"/>
        <v>2.18806346389105E-4</v>
      </c>
      <c r="AD1708" s="8" t="s">
        <v>178</v>
      </c>
      <c r="AE1708" s="1" t="s">
        <v>69</v>
      </c>
      <c r="AF1708" s="1" t="s">
        <v>70</v>
      </c>
      <c r="AG1708" s="1" t="s">
        <v>157</v>
      </c>
      <c r="AH1708" s="1" t="s">
        <v>114</v>
      </c>
      <c r="AI1708" s="1" t="s">
        <v>130</v>
      </c>
      <c r="AJ1708" s="1" t="s">
        <v>151</v>
      </c>
      <c r="AK1708" s="8" t="s">
        <v>178</v>
      </c>
    </row>
    <row r="1709" spans="1:37" ht="16">
      <c r="A1709" s="8" t="s">
        <v>177</v>
      </c>
      <c r="B1709" s="8" t="s">
        <v>178</v>
      </c>
      <c r="C1709" s="8" t="s">
        <v>66</v>
      </c>
      <c r="D1709" s="11" t="s">
        <v>67</v>
      </c>
      <c r="E1709" s="24">
        <v>40</v>
      </c>
      <c r="F1709" s="13">
        <v>2.8610000000000002</v>
      </c>
      <c r="G1709" s="24">
        <v>1879.1</v>
      </c>
      <c r="H1709" s="8" t="s">
        <v>89</v>
      </c>
      <c r="I1709" s="13">
        <v>141.07599999999999</v>
      </c>
      <c r="J1709" s="38">
        <v>1.2596866570516967</v>
      </c>
      <c r="K1709" s="103">
        <f t="shared" si="241"/>
        <v>1.362378308117814</v>
      </c>
      <c r="L1709" s="25">
        <v>0.154</v>
      </c>
      <c r="N1709">
        <v>13.3</v>
      </c>
      <c r="O1709" s="70">
        <v>818.19799999999998</v>
      </c>
      <c r="P1709" s="70">
        <v>504.44940000000003</v>
      </c>
      <c r="Q1709" s="70">
        <f t="shared" si="234"/>
        <v>0.61653707293344651</v>
      </c>
      <c r="R1709" s="23">
        <f t="shared" si="235"/>
        <v>8.1999430700148395</v>
      </c>
      <c r="S1709" s="25">
        <v>6.6680000000000001</v>
      </c>
      <c r="T1709" s="23">
        <f t="shared" si="236"/>
        <v>0.81317637733159687</v>
      </c>
      <c r="U1709" s="23">
        <f t="shared" si="237"/>
        <v>1.229745511399946</v>
      </c>
      <c r="V1709" s="23">
        <f t="shared" si="238"/>
        <v>0.18938080875559168</v>
      </c>
      <c r="W1709" s="1">
        <v>995</v>
      </c>
      <c r="X1709" s="1">
        <f t="shared" si="239"/>
        <v>1.9033247111114741E-4</v>
      </c>
      <c r="Y1709" s="7">
        <v>2000</v>
      </c>
      <c r="Z1709" s="1">
        <v>10.265000000000001</v>
      </c>
      <c r="AA1709" s="1">
        <f t="shared" si="240"/>
        <v>3.708377420577641E-2</v>
      </c>
      <c r="AB1709" s="1">
        <f t="shared" si="242"/>
        <v>5.0522129561088704E-4</v>
      </c>
      <c r="AD1709" s="8" t="s">
        <v>178</v>
      </c>
      <c r="AE1709" s="1" t="s">
        <v>69</v>
      </c>
      <c r="AF1709" s="1" t="s">
        <v>70</v>
      </c>
      <c r="AG1709" s="1" t="s">
        <v>157</v>
      </c>
      <c r="AH1709" s="1" t="s">
        <v>114</v>
      </c>
      <c r="AI1709" s="1" t="s">
        <v>130</v>
      </c>
      <c r="AJ1709" s="1" t="s">
        <v>151</v>
      </c>
      <c r="AK1709" s="8" t="s">
        <v>178</v>
      </c>
    </row>
    <row r="1710" spans="1:37" ht="16">
      <c r="A1710" s="8" t="s">
        <v>177</v>
      </c>
      <c r="B1710" s="8" t="s">
        <v>178</v>
      </c>
      <c r="C1710" s="8" t="s">
        <v>66</v>
      </c>
      <c r="D1710" s="11" t="s">
        <v>67</v>
      </c>
      <c r="E1710" s="24">
        <v>52</v>
      </c>
      <c r="F1710" s="13">
        <v>0.84299999999999997</v>
      </c>
      <c r="G1710" s="24">
        <v>2091.3000000000002</v>
      </c>
      <c r="H1710" s="8" t="s">
        <v>90</v>
      </c>
      <c r="I1710" s="13">
        <v>38.430999999999997</v>
      </c>
      <c r="J1710" s="38">
        <v>1.1476725667349441</v>
      </c>
      <c r="K1710" s="103">
        <f t="shared" si="241"/>
        <v>1.2413474523678554</v>
      </c>
      <c r="L1710" s="25">
        <v>4.4999999999999998E-2</v>
      </c>
      <c r="N1710">
        <v>13.3</v>
      </c>
      <c r="O1710" s="70">
        <v>818.19799999999998</v>
      </c>
      <c r="P1710" s="70">
        <v>504.44940000000003</v>
      </c>
      <c r="Q1710" s="70">
        <f t="shared" si="234"/>
        <v>0.61653707293344651</v>
      </c>
      <c r="R1710" s="23">
        <f t="shared" si="235"/>
        <v>8.1999430700148395</v>
      </c>
      <c r="S1710" s="25">
        <v>6.6680000000000001</v>
      </c>
      <c r="T1710" s="23">
        <f t="shared" si="236"/>
        <v>0.81317637733159687</v>
      </c>
      <c r="U1710" s="23">
        <f t="shared" si="237"/>
        <v>1.229745511399946</v>
      </c>
      <c r="V1710" s="23">
        <f t="shared" si="238"/>
        <v>5.533854801299757E-2</v>
      </c>
      <c r="W1710" s="1">
        <v>995</v>
      </c>
      <c r="X1710" s="1">
        <f t="shared" si="239"/>
        <v>5.5616631168841778E-5</v>
      </c>
      <c r="Y1710" s="7">
        <v>2000</v>
      </c>
      <c r="Z1710" s="1">
        <v>10.265000000000001</v>
      </c>
      <c r="AA1710" s="1">
        <f t="shared" si="240"/>
        <v>1.0836167787402198E-2</v>
      </c>
      <c r="AB1710" s="1">
        <f t="shared" si="242"/>
        <v>1.3451449276322339E-4</v>
      </c>
      <c r="AD1710" s="8" t="s">
        <v>178</v>
      </c>
      <c r="AE1710" s="1" t="s">
        <v>69</v>
      </c>
      <c r="AF1710" s="1" t="s">
        <v>70</v>
      </c>
      <c r="AG1710" s="1" t="s">
        <v>157</v>
      </c>
      <c r="AH1710" s="1" t="s">
        <v>114</v>
      </c>
      <c r="AI1710" s="1" t="s">
        <v>130</v>
      </c>
      <c r="AJ1710" s="1" t="s">
        <v>151</v>
      </c>
      <c r="AK1710" s="8" t="s">
        <v>178</v>
      </c>
    </row>
    <row r="1711" spans="1:37" ht="16">
      <c r="A1711" s="8" t="s">
        <v>177</v>
      </c>
      <c r="B1711" s="8" t="s">
        <v>178</v>
      </c>
      <c r="C1711" s="8" t="s">
        <v>66</v>
      </c>
      <c r="D1711" s="11" t="s">
        <v>67</v>
      </c>
      <c r="E1711" s="24">
        <v>50</v>
      </c>
      <c r="F1711" s="13">
        <v>0.52300000000000002</v>
      </c>
      <c r="G1711" s="24">
        <v>2056.8000000000002</v>
      </c>
      <c r="H1711" s="8" t="s">
        <v>91</v>
      </c>
      <c r="I1711" s="13">
        <v>814.46199999999999</v>
      </c>
      <c r="J1711" s="38">
        <v>1.9882880815287762</v>
      </c>
      <c r="K1711" s="103">
        <f t="shared" si="241"/>
        <v>2.1490837039396182</v>
      </c>
      <c r="L1711" s="25">
        <v>2.8000000000000001E-2</v>
      </c>
      <c r="N1711">
        <v>13.3</v>
      </c>
      <c r="O1711" s="70">
        <v>818.19799999999998</v>
      </c>
      <c r="P1711" s="70">
        <v>504.44940000000003</v>
      </c>
      <c r="Q1711" s="70">
        <f t="shared" si="234"/>
        <v>0.61653707293344651</v>
      </c>
      <c r="R1711" s="23">
        <f t="shared" si="235"/>
        <v>8.1999430700148395</v>
      </c>
      <c r="S1711" s="25">
        <v>6.6680000000000001</v>
      </c>
      <c r="T1711" s="23">
        <f t="shared" si="236"/>
        <v>0.81317637733159687</v>
      </c>
      <c r="U1711" s="23">
        <f t="shared" si="237"/>
        <v>1.229745511399946</v>
      </c>
      <c r="V1711" s="23">
        <f t="shared" si="238"/>
        <v>3.4432874319198489E-2</v>
      </c>
      <c r="W1711" s="1">
        <v>995</v>
      </c>
      <c r="X1711" s="1">
        <f t="shared" si="239"/>
        <v>3.4605903838390441E-5</v>
      </c>
      <c r="Y1711" s="7">
        <v>2000</v>
      </c>
      <c r="Z1711" s="1">
        <v>10.265000000000001</v>
      </c>
      <c r="AA1711" s="1">
        <f t="shared" si="240"/>
        <v>6.7425044010502562E-3</v>
      </c>
      <c r="AB1711" s="1">
        <f t="shared" si="242"/>
        <v>1.4490206332038263E-4</v>
      </c>
      <c r="AD1711" s="8" t="s">
        <v>178</v>
      </c>
      <c r="AE1711" s="1" t="s">
        <v>69</v>
      </c>
      <c r="AF1711" s="1" t="s">
        <v>70</v>
      </c>
      <c r="AG1711" s="1" t="s">
        <v>157</v>
      </c>
      <c r="AH1711" s="1" t="s">
        <v>114</v>
      </c>
      <c r="AI1711" s="1" t="s">
        <v>130</v>
      </c>
      <c r="AJ1711" s="1" t="s">
        <v>151</v>
      </c>
      <c r="AK1711" s="8" t="s">
        <v>178</v>
      </c>
    </row>
    <row r="1712" spans="1:37" ht="16">
      <c r="A1712" s="8" t="s">
        <v>177</v>
      </c>
      <c r="B1712" s="8" t="s">
        <v>178</v>
      </c>
      <c r="C1712" s="8" t="s">
        <v>66</v>
      </c>
      <c r="D1712" s="11" t="s">
        <v>67</v>
      </c>
      <c r="E1712" s="24">
        <v>62</v>
      </c>
      <c r="F1712" s="13">
        <v>2.52</v>
      </c>
      <c r="G1712" s="24">
        <v>2270.8000000000002</v>
      </c>
      <c r="H1712" s="8" t="s">
        <v>92</v>
      </c>
      <c r="I1712" s="13">
        <v>29.963999999999999</v>
      </c>
      <c r="J1712" s="38">
        <v>1.138421379795034</v>
      </c>
      <c r="K1712" s="103">
        <f t="shared" si="241"/>
        <v>1.2313505744684035</v>
      </c>
      <c r="L1712" s="25">
        <v>0.13600000000000001</v>
      </c>
      <c r="N1712">
        <v>13.3</v>
      </c>
      <c r="O1712" s="70">
        <v>818.19799999999998</v>
      </c>
      <c r="P1712" s="70">
        <v>504.44940000000003</v>
      </c>
      <c r="Q1712" s="70">
        <f t="shared" si="234"/>
        <v>0.61653707293344651</v>
      </c>
      <c r="R1712" s="23">
        <f t="shared" si="235"/>
        <v>8.1999430700148395</v>
      </c>
      <c r="S1712" s="25">
        <v>6.6680000000000001</v>
      </c>
      <c r="T1712" s="23">
        <f t="shared" si="236"/>
        <v>0.81317637733159687</v>
      </c>
      <c r="U1712" s="23">
        <f t="shared" si="237"/>
        <v>1.229745511399946</v>
      </c>
      <c r="V1712" s="23">
        <f t="shared" si="238"/>
        <v>0.16724538955039267</v>
      </c>
      <c r="W1712" s="1">
        <v>995</v>
      </c>
      <c r="X1712" s="1">
        <f t="shared" si="239"/>
        <v>1.6808581864361072E-4</v>
      </c>
      <c r="Y1712" s="7">
        <v>2000</v>
      </c>
      <c r="Z1712" s="1">
        <v>10.265000000000001</v>
      </c>
      <c r="AA1712" s="1">
        <f t="shared" si="240"/>
        <v>3.2749307090815527E-2</v>
      </c>
      <c r="AB1712" s="1">
        <f t="shared" si="242"/>
        <v>4.0325878099717853E-4</v>
      </c>
      <c r="AD1712" s="8" t="s">
        <v>178</v>
      </c>
      <c r="AE1712" s="1" t="s">
        <v>69</v>
      </c>
      <c r="AF1712" s="1" t="s">
        <v>70</v>
      </c>
      <c r="AG1712" s="1" t="s">
        <v>157</v>
      </c>
      <c r="AH1712" s="1" t="s">
        <v>114</v>
      </c>
      <c r="AI1712" s="1" t="s">
        <v>130</v>
      </c>
      <c r="AJ1712" s="1" t="s">
        <v>151</v>
      </c>
      <c r="AK1712" s="8" t="s">
        <v>178</v>
      </c>
    </row>
    <row r="1713" spans="1:37" ht="16">
      <c r="A1713" s="8" t="s">
        <v>177</v>
      </c>
      <c r="B1713" s="8" t="s">
        <v>178</v>
      </c>
      <c r="C1713" s="8" t="s">
        <v>66</v>
      </c>
      <c r="D1713" s="11" t="s">
        <v>67</v>
      </c>
      <c r="E1713" s="24">
        <v>61</v>
      </c>
      <c r="F1713" s="13">
        <v>0.41799999999999998</v>
      </c>
      <c r="G1713" s="24">
        <v>2258.6999999999998</v>
      </c>
      <c r="H1713" s="8" t="s">
        <v>93</v>
      </c>
      <c r="I1713" s="13">
        <v>19.108000000000001</v>
      </c>
      <c r="J1713" s="38">
        <v>1.1265573975375838</v>
      </c>
      <c r="K1713" s="103">
        <f t="shared" si="241"/>
        <v>1.2185300736362905</v>
      </c>
      <c r="L1713" s="25">
        <v>2.3E-2</v>
      </c>
      <c r="N1713">
        <v>13.3</v>
      </c>
      <c r="O1713" s="70">
        <v>818.19799999999998</v>
      </c>
      <c r="P1713" s="70">
        <v>504.44940000000003</v>
      </c>
      <c r="Q1713" s="70">
        <f t="shared" si="234"/>
        <v>0.61653707293344651</v>
      </c>
      <c r="R1713" s="23">
        <f t="shared" si="235"/>
        <v>8.1999430700148395</v>
      </c>
      <c r="S1713" s="25">
        <v>6.6680000000000001</v>
      </c>
      <c r="T1713" s="23">
        <f t="shared" si="236"/>
        <v>0.81317637733159687</v>
      </c>
      <c r="U1713" s="23">
        <f t="shared" si="237"/>
        <v>1.229745511399946</v>
      </c>
      <c r="V1713" s="23">
        <f t="shared" si="238"/>
        <v>2.8284146762198759E-2</v>
      </c>
      <c r="W1713" s="1">
        <v>995</v>
      </c>
      <c r="X1713" s="1">
        <f t="shared" si="239"/>
        <v>2.8426278152963575E-5</v>
      </c>
      <c r="Y1713" s="7">
        <v>2000</v>
      </c>
      <c r="Z1713" s="1">
        <v>10.265000000000001</v>
      </c>
      <c r="AA1713" s="1">
        <f t="shared" si="240"/>
        <v>5.5384857580055673E-3</v>
      </c>
      <c r="AB1713" s="1">
        <f t="shared" si="242"/>
        <v>6.7488114585360692E-5</v>
      </c>
      <c r="AD1713" s="8" t="s">
        <v>178</v>
      </c>
      <c r="AE1713" s="1" t="s">
        <v>69</v>
      </c>
      <c r="AF1713" s="1" t="s">
        <v>70</v>
      </c>
      <c r="AG1713" s="1" t="s">
        <v>157</v>
      </c>
      <c r="AH1713" s="1" t="s">
        <v>114</v>
      </c>
      <c r="AI1713" s="1" t="s">
        <v>130</v>
      </c>
      <c r="AJ1713" s="1" t="s">
        <v>151</v>
      </c>
      <c r="AK1713" s="8" t="s">
        <v>178</v>
      </c>
    </row>
    <row r="1714" spans="1:37" ht="16">
      <c r="A1714" s="8" t="s">
        <v>177</v>
      </c>
      <c r="B1714" s="8" t="s">
        <v>178</v>
      </c>
      <c r="C1714" s="8" t="s">
        <v>66</v>
      </c>
      <c r="D1714" s="11" t="s">
        <v>67</v>
      </c>
      <c r="E1714" s="24">
        <v>59</v>
      </c>
      <c r="F1714" s="13">
        <v>4.6029999999999998</v>
      </c>
      <c r="G1714" s="24">
        <v>2233.4</v>
      </c>
      <c r="H1714" s="8" t="s">
        <v>94</v>
      </c>
      <c r="I1714" s="13">
        <v>285.83</v>
      </c>
      <c r="J1714" s="38">
        <v>1.4172225725880974</v>
      </c>
      <c r="K1714" s="103">
        <f t="shared" si="241"/>
        <v>1.5325574701339972</v>
      </c>
      <c r="L1714" s="25">
        <v>0.248</v>
      </c>
      <c r="N1714">
        <v>13.3</v>
      </c>
      <c r="O1714" s="70">
        <v>818.19799999999998</v>
      </c>
      <c r="P1714" s="70">
        <v>504.44940000000003</v>
      </c>
      <c r="Q1714" s="70">
        <f t="shared" si="234"/>
        <v>0.61653707293344651</v>
      </c>
      <c r="R1714" s="23">
        <f t="shared" si="235"/>
        <v>8.1999430700148395</v>
      </c>
      <c r="S1714" s="25">
        <v>6.6680000000000001</v>
      </c>
      <c r="T1714" s="23">
        <f t="shared" si="236"/>
        <v>0.81317637733159687</v>
      </c>
      <c r="U1714" s="23">
        <f t="shared" si="237"/>
        <v>1.229745511399946</v>
      </c>
      <c r="V1714" s="23">
        <f t="shared" si="238"/>
        <v>0.3049768868271866</v>
      </c>
      <c r="W1714" s="1">
        <v>995</v>
      </c>
      <c r="X1714" s="1">
        <f t="shared" si="239"/>
        <v>3.0650943399717246E-4</v>
      </c>
      <c r="Y1714" s="7">
        <v>2000</v>
      </c>
      <c r="Z1714" s="1">
        <v>10.265000000000001</v>
      </c>
      <c r="AA1714" s="1">
        <f t="shared" si="240"/>
        <v>5.9719324695016548E-2</v>
      </c>
      <c r="AB1714" s="1">
        <f t="shared" si="242"/>
        <v>9.1523297172705308E-4</v>
      </c>
      <c r="AD1714" s="8" t="s">
        <v>178</v>
      </c>
      <c r="AE1714" s="1" t="s">
        <v>69</v>
      </c>
      <c r="AF1714" s="1" t="s">
        <v>70</v>
      </c>
      <c r="AG1714" s="1" t="s">
        <v>157</v>
      </c>
      <c r="AH1714" s="1" t="s">
        <v>114</v>
      </c>
      <c r="AI1714" s="1" t="s">
        <v>130</v>
      </c>
      <c r="AJ1714" s="1" t="s">
        <v>151</v>
      </c>
      <c r="AK1714" s="8" t="s">
        <v>178</v>
      </c>
    </row>
    <row r="1715" spans="1:37" ht="16">
      <c r="A1715" s="8" t="s">
        <v>177</v>
      </c>
      <c r="B1715" s="8" t="s">
        <v>178</v>
      </c>
      <c r="C1715" s="8" t="s">
        <v>66</v>
      </c>
      <c r="D1715" s="11" t="s">
        <v>67</v>
      </c>
      <c r="E1715" s="24">
        <v>60</v>
      </c>
      <c r="F1715" s="13">
        <v>5.9429999999999996</v>
      </c>
      <c r="G1715" s="24">
        <v>2242.6</v>
      </c>
      <c r="H1715" s="8" t="s">
        <v>95</v>
      </c>
      <c r="I1715" s="13">
        <v>65.271000000000001</v>
      </c>
      <c r="J1715" s="38">
        <v>1.1769869632994965</v>
      </c>
      <c r="K1715" s="103">
        <f t="shared" si="241"/>
        <v>1.2730237241286573</v>
      </c>
      <c r="L1715" s="25">
        <v>0.32</v>
      </c>
      <c r="N1715">
        <v>13.3</v>
      </c>
      <c r="O1715" s="70">
        <v>818.19799999999998</v>
      </c>
      <c r="P1715" s="70">
        <v>504.44940000000003</v>
      </c>
      <c r="Q1715" s="70">
        <f t="shared" si="234"/>
        <v>0.61653707293344651</v>
      </c>
      <c r="R1715" s="23">
        <f t="shared" si="235"/>
        <v>8.1999430700148395</v>
      </c>
      <c r="S1715" s="25">
        <v>6.6680000000000001</v>
      </c>
      <c r="T1715" s="23">
        <f t="shared" si="236"/>
        <v>0.81317637733159687</v>
      </c>
      <c r="U1715" s="23">
        <f t="shared" si="237"/>
        <v>1.229745511399946</v>
      </c>
      <c r="V1715" s="23">
        <f t="shared" si="238"/>
        <v>0.39351856364798277</v>
      </c>
      <c r="W1715" s="1">
        <v>995</v>
      </c>
      <c r="X1715" s="1">
        <f t="shared" si="239"/>
        <v>3.9549604386731935E-4</v>
      </c>
      <c r="Y1715" s="7">
        <v>2000</v>
      </c>
      <c r="Z1715" s="1">
        <v>10.265000000000001</v>
      </c>
      <c r="AA1715" s="1">
        <f t="shared" si="240"/>
        <v>7.7057193154860079E-2</v>
      </c>
      <c r="AB1715" s="1">
        <f t="shared" si="242"/>
        <v>9.809563500090125E-4</v>
      </c>
      <c r="AD1715" s="8" t="s">
        <v>178</v>
      </c>
      <c r="AE1715" s="1" t="s">
        <v>69</v>
      </c>
      <c r="AF1715" s="1" t="s">
        <v>70</v>
      </c>
      <c r="AG1715" s="1" t="s">
        <v>157</v>
      </c>
      <c r="AH1715" s="1" t="s">
        <v>114</v>
      </c>
      <c r="AI1715" s="1" t="s">
        <v>130</v>
      </c>
      <c r="AJ1715" s="1" t="s">
        <v>151</v>
      </c>
      <c r="AK1715" s="8" t="s">
        <v>178</v>
      </c>
    </row>
    <row r="1716" spans="1:37" ht="16">
      <c r="A1716" s="8" t="s">
        <v>177</v>
      </c>
      <c r="B1716" s="8" t="s">
        <v>178</v>
      </c>
      <c r="C1716" s="8" t="s">
        <v>66</v>
      </c>
      <c r="D1716" s="11" t="s">
        <v>67</v>
      </c>
      <c r="E1716" s="24">
        <v>58</v>
      </c>
      <c r="F1716" s="13">
        <v>1.4350000000000001</v>
      </c>
      <c r="G1716" s="24">
        <v>2224.8000000000002</v>
      </c>
      <c r="H1716" s="8" t="s">
        <v>96</v>
      </c>
      <c r="I1716" s="13">
        <v>30.367000000000001</v>
      </c>
      <c r="J1716" s="38">
        <v>1.1388617436356054</v>
      </c>
      <c r="K1716" s="103">
        <f t="shared" si="241"/>
        <v>1.2318264372523848</v>
      </c>
      <c r="L1716" s="25">
        <v>7.6999999999999999E-2</v>
      </c>
      <c r="N1716">
        <v>13.3</v>
      </c>
      <c r="O1716" s="70">
        <v>818.19799999999998</v>
      </c>
      <c r="P1716" s="70">
        <v>504.44940000000003</v>
      </c>
      <c r="Q1716" s="70">
        <f t="shared" si="234"/>
        <v>0.61653707293344651</v>
      </c>
      <c r="R1716" s="23">
        <f t="shared" si="235"/>
        <v>8.1999430700148395</v>
      </c>
      <c r="S1716" s="25">
        <v>6.6680000000000001</v>
      </c>
      <c r="T1716" s="23">
        <f t="shared" si="236"/>
        <v>0.81317637733159687</v>
      </c>
      <c r="U1716" s="23">
        <f t="shared" si="237"/>
        <v>1.229745511399946</v>
      </c>
      <c r="V1716" s="23">
        <f t="shared" si="238"/>
        <v>9.4690404377795842E-2</v>
      </c>
      <c r="W1716" s="1">
        <v>995</v>
      </c>
      <c r="X1716" s="1">
        <f t="shared" si="239"/>
        <v>9.5166235555573707E-5</v>
      </c>
      <c r="Y1716" s="7">
        <v>2000</v>
      </c>
      <c r="Z1716" s="1">
        <v>10.265000000000001</v>
      </c>
      <c r="AA1716" s="1">
        <f t="shared" si="240"/>
        <v>1.8541887102888205E-2</v>
      </c>
      <c r="AB1716" s="1">
        <f t="shared" si="242"/>
        <v>2.2840386729886718E-4</v>
      </c>
      <c r="AD1716" s="8" t="s">
        <v>178</v>
      </c>
      <c r="AE1716" s="1" t="s">
        <v>69</v>
      </c>
      <c r="AF1716" s="1" t="s">
        <v>70</v>
      </c>
      <c r="AG1716" s="1" t="s">
        <v>157</v>
      </c>
      <c r="AH1716" s="1" t="s">
        <v>114</v>
      </c>
      <c r="AI1716" s="1" t="s">
        <v>130</v>
      </c>
      <c r="AJ1716" s="1" t="s">
        <v>151</v>
      </c>
      <c r="AK1716" s="8" t="s">
        <v>178</v>
      </c>
    </row>
    <row r="1717" spans="1:37" ht="16">
      <c r="A1717" s="8" t="s">
        <v>177</v>
      </c>
      <c r="B1717" s="8" t="s">
        <v>178</v>
      </c>
      <c r="C1717" s="8" t="s">
        <v>66</v>
      </c>
      <c r="D1717" s="11" t="s">
        <v>67</v>
      </c>
      <c r="E1717" s="24">
        <v>57</v>
      </c>
      <c r="F1717" s="13">
        <v>0.37</v>
      </c>
      <c r="G1717" s="24">
        <v>2206</v>
      </c>
      <c r="H1717" s="8" t="s">
        <v>97</v>
      </c>
      <c r="I1717" s="13">
        <v>40.165999999999997</v>
      </c>
      <c r="J1717" s="38">
        <v>1.1495680432447661</v>
      </c>
      <c r="K1717" s="103">
        <f t="shared" si="241"/>
        <v>1.2433956947127061</v>
      </c>
      <c r="L1717" s="25">
        <v>0.02</v>
      </c>
      <c r="N1717">
        <v>13.3</v>
      </c>
      <c r="O1717" s="70">
        <v>818.19799999999998</v>
      </c>
      <c r="P1717" s="70">
        <v>504.44940000000003</v>
      </c>
      <c r="Q1717" s="70">
        <f t="shared" si="234"/>
        <v>0.61653707293344651</v>
      </c>
      <c r="R1717" s="23">
        <f t="shared" si="235"/>
        <v>8.1999430700148395</v>
      </c>
      <c r="S1717" s="25">
        <v>6.6680000000000001</v>
      </c>
      <c r="T1717" s="23">
        <f t="shared" si="236"/>
        <v>0.81317637733159687</v>
      </c>
      <c r="U1717" s="23">
        <f t="shared" si="237"/>
        <v>1.229745511399946</v>
      </c>
      <c r="V1717" s="23">
        <f t="shared" si="238"/>
        <v>2.4594910227998923E-2</v>
      </c>
      <c r="W1717" s="1">
        <v>995</v>
      </c>
      <c r="X1717" s="1">
        <f t="shared" si="239"/>
        <v>2.4718502741707459E-5</v>
      </c>
      <c r="Y1717" s="7">
        <v>2000</v>
      </c>
      <c r="Z1717" s="1">
        <v>10.265000000000001</v>
      </c>
      <c r="AA1717" s="1">
        <f t="shared" si="240"/>
        <v>4.8160745721787549E-3</v>
      </c>
      <c r="AB1717" s="1">
        <f t="shared" si="242"/>
        <v>5.9882863884624013E-5</v>
      </c>
      <c r="AD1717" s="8" t="s">
        <v>178</v>
      </c>
      <c r="AE1717" s="1" t="s">
        <v>69</v>
      </c>
      <c r="AF1717" s="1" t="s">
        <v>70</v>
      </c>
      <c r="AG1717" s="1" t="s">
        <v>157</v>
      </c>
      <c r="AH1717" s="1" t="s">
        <v>114</v>
      </c>
      <c r="AI1717" s="1" t="s">
        <v>130</v>
      </c>
      <c r="AJ1717" s="1" t="s">
        <v>151</v>
      </c>
      <c r="AK1717" s="8" t="s">
        <v>178</v>
      </c>
    </row>
    <row r="1718" spans="1:37" ht="16">
      <c r="A1718" s="8" t="s">
        <v>177</v>
      </c>
      <c r="B1718" s="8" t="s">
        <v>178</v>
      </c>
      <c r="C1718" s="8" t="s">
        <v>66</v>
      </c>
      <c r="D1718" s="11" t="s">
        <v>67</v>
      </c>
      <c r="E1718" s="24">
        <v>73</v>
      </c>
      <c r="F1718" s="13">
        <v>123.746</v>
      </c>
      <c r="G1718" s="24">
        <v>2452.4</v>
      </c>
      <c r="H1718" s="8" t="s">
        <v>98</v>
      </c>
      <c r="I1718" s="13">
        <v>-29.29</v>
      </c>
      <c r="J1718" s="38">
        <v>1.0736309679814358</v>
      </c>
      <c r="K1718" s="103">
        <f t="shared" si="241"/>
        <v>1.1613334577228971</v>
      </c>
      <c r="L1718" s="25">
        <v>6.6680000000000001</v>
      </c>
      <c r="N1718">
        <v>13.3</v>
      </c>
      <c r="O1718" s="70">
        <v>818.19799999999998</v>
      </c>
      <c r="P1718" s="70">
        <v>504.44940000000003</v>
      </c>
      <c r="Q1718" s="70">
        <f t="shared" si="234"/>
        <v>0.61653707293344651</v>
      </c>
      <c r="R1718" s="23">
        <f t="shared" si="235"/>
        <v>8.1999430700148395</v>
      </c>
      <c r="S1718" s="25">
        <v>6.6680000000000001</v>
      </c>
      <c r="T1718" s="23">
        <f t="shared" si="236"/>
        <v>0.81317637733159687</v>
      </c>
      <c r="U1718" s="23">
        <f t="shared" si="237"/>
        <v>1.229745511399946</v>
      </c>
      <c r="V1718" s="23">
        <f t="shared" si="238"/>
        <v>8.1999430700148395</v>
      </c>
      <c r="W1718" s="1">
        <v>995</v>
      </c>
      <c r="X1718" s="1">
        <f t="shared" si="239"/>
        <v>8.2411488140852664E-3</v>
      </c>
      <c r="Y1718" s="7">
        <v>2000</v>
      </c>
      <c r="Z1718" s="1">
        <v>10.265000000000001</v>
      </c>
      <c r="AA1718" s="1">
        <f t="shared" si="240"/>
        <v>1.6056792623643965</v>
      </c>
      <c r="AB1718" s="1">
        <f t="shared" si="242"/>
        <v>1.8647290497555955E-2</v>
      </c>
      <c r="AD1718" s="8" t="s">
        <v>178</v>
      </c>
      <c r="AE1718" s="1" t="s">
        <v>69</v>
      </c>
      <c r="AF1718" s="1" t="s">
        <v>70</v>
      </c>
      <c r="AG1718" s="1" t="s">
        <v>157</v>
      </c>
      <c r="AH1718" s="1" t="s">
        <v>114</v>
      </c>
      <c r="AI1718" s="1" t="s">
        <v>130</v>
      </c>
      <c r="AJ1718" s="1" t="s">
        <v>151</v>
      </c>
      <c r="AK1718" s="8" t="s">
        <v>178</v>
      </c>
    </row>
    <row r="1719" spans="1:37" ht="16">
      <c r="A1719" s="8" t="s">
        <v>177</v>
      </c>
      <c r="B1719" s="8" t="s">
        <v>178</v>
      </c>
      <c r="C1719" s="8" t="s">
        <v>66</v>
      </c>
      <c r="D1719" s="11" t="s">
        <v>67</v>
      </c>
      <c r="E1719" s="24">
        <v>71</v>
      </c>
      <c r="F1719" s="13">
        <v>0.39800000000000002</v>
      </c>
      <c r="G1719" s="24">
        <v>2407.6999999999998</v>
      </c>
      <c r="H1719" s="8" t="s">
        <v>99</v>
      </c>
      <c r="I1719" s="13">
        <v>233.76599999999999</v>
      </c>
      <c r="J1719" s="38">
        <v>1.3606191912801655</v>
      </c>
      <c r="K1719" s="103">
        <f t="shared" si="241"/>
        <v>1.4714164070086384</v>
      </c>
      <c r="L1719" s="25">
        <v>2.1000000000000001E-2</v>
      </c>
      <c r="N1719">
        <v>13.3</v>
      </c>
      <c r="O1719" s="70">
        <v>818.19799999999998</v>
      </c>
      <c r="P1719" s="70">
        <v>504.44940000000003</v>
      </c>
      <c r="Q1719" s="70">
        <f t="shared" si="234"/>
        <v>0.61653707293344651</v>
      </c>
      <c r="R1719" s="23">
        <f t="shared" si="235"/>
        <v>8.1999430700148395</v>
      </c>
      <c r="S1719" s="25">
        <v>6.6680000000000001</v>
      </c>
      <c r="T1719" s="23">
        <f t="shared" si="236"/>
        <v>0.81317637733159687</v>
      </c>
      <c r="U1719" s="23">
        <f t="shared" si="237"/>
        <v>1.229745511399946</v>
      </c>
      <c r="V1719" s="23">
        <f t="shared" si="238"/>
        <v>2.5824655739398867E-2</v>
      </c>
      <c r="W1719" s="1">
        <v>995</v>
      </c>
      <c r="X1719" s="1">
        <f t="shared" si="239"/>
        <v>2.5954427878792831E-5</v>
      </c>
      <c r="Y1719" s="7">
        <v>2000</v>
      </c>
      <c r="Z1719" s="1">
        <v>10.265000000000001</v>
      </c>
      <c r="AA1719" s="1">
        <f t="shared" si="240"/>
        <v>5.0568783007876924E-3</v>
      </c>
      <c r="AB1719" s="1">
        <f t="shared" si="242"/>
        <v>7.440773700024975E-5</v>
      </c>
      <c r="AD1719" s="8" t="s">
        <v>178</v>
      </c>
      <c r="AE1719" s="1" t="s">
        <v>69</v>
      </c>
      <c r="AF1719" s="1" t="s">
        <v>70</v>
      </c>
      <c r="AG1719" s="1" t="s">
        <v>157</v>
      </c>
      <c r="AH1719" s="1" t="s">
        <v>114</v>
      </c>
      <c r="AI1719" s="1" t="s">
        <v>130</v>
      </c>
      <c r="AJ1719" s="1" t="s">
        <v>151</v>
      </c>
      <c r="AK1719" s="8" t="s">
        <v>178</v>
      </c>
    </row>
    <row r="1720" spans="1:37" ht="16">
      <c r="A1720" s="8" t="s">
        <v>177</v>
      </c>
      <c r="B1720" s="8" t="s">
        <v>178</v>
      </c>
      <c r="C1720" s="8" t="s">
        <v>66</v>
      </c>
      <c r="D1720" s="11" t="s">
        <v>67</v>
      </c>
      <c r="E1720" s="24">
        <v>81</v>
      </c>
      <c r="F1720" s="13">
        <v>0.877</v>
      </c>
      <c r="G1720" s="24">
        <v>2616.9</v>
      </c>
      <c r="H1720" s="8" t="s">
        <v>100</v>
      </c>
      <c r="I1720" s="13">
        <v>-12.388</v>
      </c>
      <c r="J1720" s="38">
        <v>1.0921208658828716</v>
      </c>
      <c r="K1720" s="103">
        <f t="shared" si="241"/>
        <v>1.1813157174261224</v>
      </c>
      <c r="L1720" s="25">
        <v>4.7E-2</v>
      </c>
      <c r="N1720">
        <v>13.3</v>
      </c>
      <c r="O1720" s="70">
        <v>818.19799999999998</v>
      </c>
      <c r="P1720" s="70">
        <v>504.44940000000003</v>
      </c>
      <c r="Q1720" s="70">
        <f t="shared" si="234"/>
        <v>0.61653707293344651</v>
      </c>
      <c r="R1720" s="23">
        <f t="shared" si="235"/>
        <v>8.1999430700148395</v>
      </c>
      <c r="S1720" s="25">
        <v>6.6680000000000001</v>
      </c>
      <c r="T1720" s="23">
        <f t="shared" si="236"/>
        <v>0.81317637733159687</v>
      </c>
      <c r="U1720" s="23">
        <f t="shared" si="237"/>
        <v>1.229745511399946</v>
      </c>
      <c r="V1720" s="23">
        <f t="shared" si="238"/>
        <v>5.7798039035797465E-2</v>
      </c>
      <c r="W1720" s="1">
        <v>995</v>
      </c>
      <c r="X1720" s="1">
        <f t="shared" si="239"/>
        <v>5.8088481443012529E-5</v>
      </c>
      <c r="Y1720" s="7">
        <v>2000</v>
      </c>
      <c r="Z1720" s="1">
        <v>10.265000000000001</v>
      </c>
      <c r="AA1720" s="1">
        <f t="shared" si="240"/>
        <v>1.1317775244620073E-2</v>
      </c>
      <c r="AB1720" s="1">
        <f t="shared" si="242"/>
        <v>1.3369865782765971E-4</v>
      </c>
      <c r="AD1720" s="8" t="s">
        <v>178</v>
      </c>
      <c r="AE1720" s="1" t="s">
        <v>69</v>
      </c>
      <c r="AF1720" s="1" t="s">
        <v>70</v>
      </c>
      <c r="AG1720" s="1" t="s">
        <v>157</v>
      </c>
      <c r="AH1720" s="1" t="s">
        <v>114</v>
      </c>
      <c r="AI1720" s="1" t="s">
        <v>130</v>
      </c>
      <c r="AJ1720" s="1" t="s">
        <v>151</v>
      </c>
      <c r="AK1720" s="8" t="s">
        <v>178</v>
      </c>
    </row>
    <row r="1721" spans="1:37" ht="16">
      <c r="A1721" s="8" t="s">
        <v>177</v>
      </c>
      <c r="B1721" s="8" t="s">
        <v>178</v>
      </c>
      <c r="C1721" s="8" t="s">
        <v>66</v>
      </c>
      <c r="D1721" s="11" t="s">
        <v>67</v>
      </c>
      <c r="E1721" s="24">
        <v>79</v>
      </c>
      <c r="F1721" s="13">
        <v>0.45600000000000002</v>
      </c>
      <c r="G1721" s="24">
        <v>2581.1</v>
      </c>
      <c r="H1721" s="8" t="s">
        <v>101</v>
      </c>
      <c r="I1721" s="13">
        <v>40.603000000000002</v>
      </c>
      <c r="J1721" s="38">
        <v>1.1500454515164902</v>
      </c>
      <c r="K1721" s="103">
        <f t="shared" si="241"/>
        <v>1.2439115786695865</v>
      </c>
      <c r="L1721" s="25">
        <v>2.5000000000000001E-2</v>
      </c>
      <c r="N1721">
        <v>13.3</v>
      </c>
      <c r="O1721" s="70">
        <v>818.19799999999998</v>
      </c>
      <c r="P1721" s="70">
        <v>504.44940000000003</v>
      </c>
      <c r="Q1721" s="70">
        <f t="shared" si="234"/>
        <v>0.61653707293344651</v>
      </c>
      <c r="R1721" s="23">
        <f t="shared" si="235"/>
        <v>8.1999430700148395</v>
      </c>
      <c r="S1721" s="25">
        <v>6.6680000000000001</v>
      </c>
      <c r="T1721" s="23">
        <f t="shared" si="236"/>
        <v>0.81317637733159687</v>
      </c>
      <c r="U1721" s="23">
        <f t="shared" si="237"/>
        <v>1.229745511399946</v>
      </c>
      <c r="V1721" s="23">
        <f t="shared" si="238"/>
        <v>3.0743637784998654E-2</v>
      </c>
      <c r="W1721" s="1">
        <v>995</v>
      </c>
      <c r="X1721" s="1">
        <f t="shared" si="239"/>
        <v>3.0898128427134326E-5</v>
      </c>
      <c r="Y1721" s="7">
        <v>2000</v>
      </c>
      <c r="Z1721" s="1">
        <v>10.265000000000001</v>
      </c>
      <c r="AA1721" s="1">
        <f t="shared" si="240"/>
        <v>6.020093215223443E-3</v>
      </c>
      <c r="AB1721" s="1">
        <f t="shared" si="242"/>
        <v>7.4884636550866593E-5</v>
      </c>
      <c r="AD1721" s="8" t="s">
        <v>178</v>
      </c>
      <c r="AE1721" s="1" t="s">
        <v>69</v>
      </c>
      <c r="AF1721" s="1" t="s">
        <v>70</v>
      </c>
      <c r="AG1721" s="1" t="s">
        <v>157</v>
      </c>
      <c r="AH1721" s="1" t="s">
        <v>114</v>
      </c>
      <c r="AI1721" s="1" t="s">
        <v>130</v>
      </c>
      <c r="AJ1721" s="1" t="s">
        <v>151</v>
      </c>
      <c r="AK1721" s="8" t="s">
        <v>178</v>
      </c>
    </row>
    <row r="1722" spans="1:37" ht="16">
      <c r="A1722" s="8" t="s">
        <v>177</v>
      </c>
      <c r="B1722" s="8" t="s">
        <v>178</v>
      </c>
      <c r="C1722" s="8" t="s">
        <v>66</v>
      </c>
      <c r="D1722" s="11" t="s">
        <v>67</v>
      </c>
      <c r="E1722" s="24">
        <v>80</v>
      </c>
      <c r="F1722" s="13">
        <v>0.40300000000000002</v>
      </c>
      <c r="G1722" s="24">
        <v>2588</v>
      </c>
      <c r="H1722" s="8" t="s">
        <v>102</v>
      </c>
      <c r="I1722" s="13">
        <v>-21.268000000000001</v>
      </c>
      <c r="J1722" s="38">
        <v>1.0824074753491826</v>
      </c>
      <c r="K1722" s="103">
        <f t="shared" si="241"/>
        <v>1.170818413079121</v>
      </c>
      <c r="L1722" s="25">
        <v>2.1999999999999999E-2</v>
      </c>
      <c r="N1722">
        <v>13.3</v>
      </c>
      <c r="O1722" s="70">
        <v>818.19799999999998</v>
      </c>
      <c r="P1722" s="70">
        <v>504.44940000000003</v>
      </c>
      <c r="Q1722" s="70">
        <f t="shared" si="234"/>
        <v>0.61653707293344651</v>
      </c>
      <c r="R1722" s="23">
        <f t="shared" si="235"/>
        <v>8.1999430700148395</v>
      </c>
      <c r="S1722" s="25">
        <v>6.6680000000000001</v>
      </c>
      <c r="T1722" s="23">
        <f t="shared" si="236"/>
        <v>0.81317637733159687</v>
      </c>
      <c r="U1722" s="23">
        <f t="shared" si="237"/>
        <v>1.229745511399946</v>
      </c>
      <c r="V1722" s="23">
        <f t="shared" si="238"/>
        <v>2.7054401250798811E-2</v>
      </c>
      <c r="W1722" s="1">
        <v>995</v>
      </c>
      <c r="X1722" s="1">
        <f t="shared" si="239"/>
        <v>2.7190353015878203E-5</v>
      </c>
      <c r="Y1722" s="7">
        <v>2000</v>
      </c>
      <c r="Z1722" s="1">
        <v>10.265000000000001</v>
      </c>
      <c r="AA1722" s="1">
        <f t="shared" si="240"/>
        <v>5.2976820293966298E-3</v>
      </c>
      <c r="AB1722" s="1">
        <f t="shared" si="242"/>
        <v>6.2026236666559402E-5</v>
      </c>
      <c r="AD1722" s="8" t="s">
        <v>178</v>
      </c>
      <c r="AE1722" s="1" t="s">
        <v>69</v>
      </c>
      <c r="AF1722" s="1" t="s">
        <v>70</v>
      </c>
      <c r="AG1722" s="1" t="s">
        <v>157</v>
      </c>
      <c r="AH1722" s="1" t="s">
        <v>114</v>
      </c>
      <c r="AI1722" s="1" t="s">
        <v>130</v>
      </c>
      <c r="AJ1722" s="1" t="s">
        <v>151</v>
      </c>
      <c r="AK1722" s="8" t="s">
        <v>178</v>
      </c>
    </row>
    <row r="1723" spans="1:37" ht="16">
      <c r="A1723" s="8" t="s">
        <v>177</v>
      </c>
      <c r="B1723" s="8" t="s">
        <v>178</v>
      </c>
      <c r="C1723" s="8" t="s">
        <v>66</v>
      </c>
      <c r="D1723" s="11" t="s">
        <v>67</v>
      </c>
      <c r="E1723" s="24">
        <v>75</v>
      </c>
      <c r="F1723" s="13">
        <v>0.755</v>
      </c>
      <c r="G1723" s="24">
        <v>2521</v>
      </c>
      <c r="H1723" s="8" t="s">
        <v>103</v>
      </c>
      <c r="I1723" s="13">
        <v>-24.72</v>
      </c>
      <c r="J1723" s="38">
        <v>1.0786309891659784</v>
      </c>
      <c r="K1723" s="103">
        <f t="shared" si="241"/>
        <v>1.1667371022044812</v>
      </c>
      <c r="L1723" s="25">
        <v>4.1000000000000002E-2</v>
      </c>
      <c r="N1723">
        <v>13.3</v>
      </c>
      <c r="O1723" s="70">
        <v>818.19799999999998</v>
      </c>
      <c r="P1723" s="70">
        <v>504.44940000000003</v>
      </c>
      <c r="Q1723" s="70">
        <f t="shared" si="234"/>
        <v>0.61653707293344651</v>
      </c>
      <c r="R1723" s="23">
        <f t="shared" si="235"/>
        <v>8.1999430700148395</v>
      </c>
      <c r="S1723" s="25">
        <v>6.6680000000000001</v>
      </c>
      <c r="T1723" s="23">
        <f t="shared" si="236"/>
        <v>0.81317637733159687</v>
      </c>
      <c r="U1723" s="23">
        <f t="shared" si="237"/>
        <v>1.229745511399946</v>
      </c>
      <c r="V1723" s="23">
        <f t="shared" si="238"/>
        <v>5.0419565967397786E-2</v>
      </c>
      <c r="W1723" s="1">
        <v>995</v>
      </c>
      <c r="X1723" s="1">
        <f t="shared" si="239"/>
        <v>5.067293062050029E-5</v>
      </c>
      <c r="Y1723" s="7">
        <v>2000</v>
      </c>
      <c r="Z1723" s="1">
        <v>10.265000000000001</v>
      </c>
      <c r="AA1723" s="1">
        <f t="shared" si="240"/>
        <v>9.8729528729664465E-3</v>
      </c>
      <c r="AB1723" s="1">
        <f t="shared" si="242"/>
        <v>1.151914042520628E-4</v>
      </c>
      <c r="AD1723" s="8" t="s">
        <v>178</v>
      </c>
      <c r="AE1723" s="1" t="s">
        <v>69</v>
      </c>
      <c r="AF1723" s="1" t="s">
        <v>70</v>
      </c>
      <c r="AG1723" s="1" t="s">
        <v>157</v>
      </c>
      <c r="AH1723" s="1" t="s">
        <v>114</v>
      </c>
      <c r="AI1723" s="1" t="s">
        <v>130</v>
      </c>
      <c r="AJ1723" s="1" t="s">
        <v>151</v>
      </c>
      <c r="AK1723" s="8" t="s">
        <v>178</v>
      </c>
    </row>
    <row r="1724" spans="1:37" ht="16">
      <c r="A1724" s="8" t="s">
        <v>177</v>
      </c>
      <c r="B1724" s="8" t="s">
        <v>178</v>
      </c>
      <c r="C1724" s="8" t="s">
        <v>66</v>
      </c>
      <c r="D1724" s="11" t="s">
        <v>67</v>
      </c>
      <c r="E1724" s="24">
        <v>87</v>
      </c>
      <c r="F1724" s="13">
        <v>0.45200000000000001</v>
      </c>
      <c r="G1724" s="24">
        <v>2782.4</v>
      </c>
      <c r="H1724" s="8" t="s">
        <v>104</v>
      </c>
      <c r="I1724" s="13">
        <v>-29.401</v>
      </c>
      <c r="J1724" s="38">
        <v>1.073509516977998</v>
      </c>
      <c r="K1724" s="103">
        <f t="shared" si="241"/>
        <v>1.1612022021150308</v>
      </c>
      <c r="L1724" s="25">
        <v>2.4E-2</v>
      </c>
      <c r="N1724">
        <v>13.3</v>
      </c>
      <c r="O1724" s="70">
        <v>818.19799999999998</v>
      </c>
      <c r="P1724" s="70">
        <v>504.44940000000003</v>
      </c>
      <c r="Q1724" s="70">
        <f t="shared" si="234"/>
        <v>0.61653707293344651</v>
      </c>
      <c r="R1724" s="23">
        <f t="shared" si="235"/>
        <v>8.1999430700148395</v>
      </c>
      <c r="S1724" s="25">
        <v>6.6680000000000001</v>
      </c>
      <c r="T1724" s="23">
        <f t="shared" si="236"/>
        <v>0.81317637733159687</v>
      </c>
      <c r="U1724" s="23">
        <f t="shared" si="237"/>
        <v>1.229745511399946</v>
      </c>
      <c r="V1724" s="23">
        <f t="shared" si="238"/>
        <v>2.9513892273598706E-2</v>
      </c>
      <c r="W1724" s="1">
        <v>995</v>
      </c>
      <c r="X1724" s="1">
        <f t="shared" si="239"/>
        <v>2.966220329004895E-5</v>
      </c>
      <c r="Y1724" s="7">
        <v>2000</v>
      </c>
      <c r="Z1724" s="1">
        <v>10.265000000000001</v>
      </c>
      <c r="AA1724" s="1">
        <f t="shared" si="240"/>
        <v>5.7792894866145056E-3</v>
      </c>
      <c r="AB1724" s="1">
        <f t="shared" si="242"/>
        <v>6.7109236785170095E-5</v>
      </c>
      <c r="AD1724" s="8" t="s">
        <v>178</v>
      </c>
      <c r="AE1724" s="1" t="s">
        <v>69</v>
      </c>
      <c r="AF1724" s="1" t="s">
        <v>70</v>
      </c>
      <c r="AG1724" s="1" t="s">
        <v>157</v>
      </c>
      <c r="AH1724" s="1" t="s">
        <v>114</v>
      </c>
      <c r="AI1724" s="1" t="s">
        <v>130</v>
      </c>
      <c r="AJ1724" s="1" t="s">
        <v>151</v>
      </c>
      <c r="AK1724" s="8" t="s">
        <v>178</v>
      </c>
    </row>
    <row r="1725" spans="1:37" ht="16">
      <c r="A1725" s="8" t="s">
        <v>177</v>
      </c>
      <c r="B1725" s="8" t="s">
        <v>178</v>
      </c>
      <c r="C1725" s="8" t="s">
        <v>66</v>
      </c>
      <c r="D1725" s="11" t="s">
        <v>67</v>
      </c>
      <c r="E1725" s="24">
        <v>93</v>
      </c>
      <c r="F1725" s="13">
        <v>1.012</v>
      </c>
      <c r="G1725" s="24">
        <v>2957.1</v>
      </c>
      <c r="H1725" s="8" t="s">
        <v>105</v>
      </c>
      <c r="I1725" s="13">
        <v>-25.547000000000001</v>
      </c>
      <c r="J1725" s="38">
        <v>1.0777262087846031</v>
      </c>
      <c r="K1725" s="103">
        <f t="shared" si="241"/>
        <v>1.1657592873510287</v>
      </c>
      <c r="L1725" s="25">
        <v>5.5E-2</v>
      </c>
      <c r="N1725">
        <v>13.3</v>
      </c>
      <c r="O1725" s="70">
        <v>818.19799999999998</v>
      </c>
      <c r="P1725" s="70">
        <v>504.44940000000003</v>
      </c>
      <c r="Q1725" s="70">
        <f t="shared" si="234"/>
        <v>0.61653707293344651</v>
      </c>
      <c r="R1725" s="23">
        <f t="shared" si="235"/>
        <v>8.1999430700148395</v>
      </c>
      <c r="S1725" s="25">
        <v>6.6680000000000001</v>
      </c>
      <c r="T1725" s="23">
        <f t="shared" si="236"/>
        <v>0.81317637733159687</v>
      </c>
      <c r="U1725" s="23">
        <f t="shared" si="237"/>
        <v>1.229745511399946</v>
      </c>
      <c r="V1725" s="23">
        <f t="shared" si="238"/>
        <v>6.7636003126997038E-2</v>
      </c>
      <c r="W1725" s="1">
        <v>995</v>
      </c>
      <c r="X1725" s="1">
        <f t="shared" si="239"/>
        <v>6.7975882539695511E-5</v>
      </c>
      <c r="Y1725" s="7">
        <v>2000</v>
      </c>
      <c r="Z1725" s="1">
        <v>10.265000000000001</v>
      </c>
      <c r="AA1725" s="1">
        <f t="shared" si="240"/>
        <v>1.3244205073491574E-2</v>
      </c>
      <c r="AB1725" s="1">
        <f t="shared" si="242"/>
        <v>1.5439555068004417E-4</v>
      </c>
      <c r="AD1725" s="8" t="s">
        <v>178</v>
      </c>
      <c r="AE1725" s="1" t="s">
        <v>69</v>
      </c>
      <c r="AF1725" s="1" t="s">
        <v>70</v>
      </c>
      <c r="AG1725" s="1" t="s">
        <v>157</v>
      </c>
      <c r="AH1725" s="1" t="s">
        <v>114</v>
      </c>
      <c r="AI1725" s="1" t="s">
        <v>130</v>
      </c>
      <c r="AJ1725" s="1" t="s">
        <v>151</v>
      </c>
      <c r="AK1725" s="8" t="s">
        <v>178</v>
      </c>
    </row>
    <row r="1726" spans="1:37" ht="16">
      <c r="A1726" s="8" t="s">
        <v>177</v>
      </c>
      <c r="B1726" s="8" t="s">
        <v>178</v>
      </c>
      <c r="C1726" s="8" t="s">
        <v>66</v>
      </c>
      <c r="D1726" s="11" t="s">
        <v>67</v>
      </c>
      <c r="E1726" s="24">
        <v>102</v>
      </c>
      <c r="F1726" s="13">
        <v>0.93500000000000005</v>
      </c>
      <c r="G1726" s="24">
        <v>3395.2</v>
      </c>
      <c r="H1726" s="8" t="s">
        <v>106</v>
      </c>
      <c r="I1726" s="13">
        <v>-27.238</v>
      </c>
      <c r="J1726" s="38">
        <v>1.0758761166037136</v>
      </c>
      <c r="K1726" s="103">
        <f t="shared" si="241"/>
        <v>1.1637598499547142</v>
      </c>
      <c r="L1726" s="25">
        <v>0.05</v>
      </c>
      <c r="N1726">
        <v>13.3</v>
      </c>
      <c r="O1726" s="70">
        <v>818.19799999999998</v>
      </c>
      <c r="P1726" s="70">
        <v>504.44940000000003</v>
      </c>
      <c r="Q1726" s="70">
        <f t="shared" si="234"/>
        <v>0.61653707293344651</v>
      </c>
      <c r="R1726" s="23">
        <f t="shared" si="235"/>
        <v>8.1999430700148395</v>
      </c>
      <c r="S1726" s="25">
        <v>6.6680000000000001</v>
      </c>
      <c r="T1726" s="23">
        <f t="shared" si="236"/>
        <v>0.81317637733159687</v>
      </c>
      <c r="U1726" s="23">
        <f t="shared" si="237"/>
        <v>1.229745511399946</v>
      </c>
      <c r="V1726" s="23">
        <f t="shared" si="238"/>
        <v>6.1487275569997307E-2</v>
      </c>
      <c r="W1726" s="1">
        <v>995</v>
      </c>
      <c r="X1726" s="1">
        <f t="shared" si="239"/>
        <v>6.1796256854268651E-5</v>
      </c>
      <c r="Y1726" s="7">
        <v>2000</v>
      </c>
      <c r="Z1726" s="1">
        <v>10.265000000000001</v>
      </c>
      <c r="AA1726" s="1">
        <f t="shared" si="240"/>
        <v>1.2040186430446886E-2</v>
      </c>
      <c r="AB1726" s="1">
        <f t="shared" si="242"/>
        <v>1.4011885553723654E-4</v>
      </c>
      <c r="AD1726" s="8" t="s">
        <v>178</v>
      </c>
      <c r="AE1726" s="1" t="s">
        <v>69</v>
      </c>
      <c r="AF1726" s="1" t="s">
        <v>70</v>
      </c>
      <c r="AG1726" s="1" t="s">
        <v>157</v>
      </c>
      <c r="AH1726" s="1" t="s">
        <v>114</v>
      </c>
      <c r="AI1726" s="1" t="s">
        <v>130</v>
      </c>
      <c r="AJ1726" s="1" t="s">
        <v>151</v>
      </c>
      <c r="AK1726" s="8" t="s">
        <v>178</v>
      </c>
    </row>
    <row r="1727" spans="1:37" ht="16">
      <c r="A1727" s="8" t="s">
        <v>177</v>
      </c>
      <c r="B1727" s="8" t="s">
        <v>178</v>
      </c>
      <c r="C1727" s="8" t="s">
        <v>66</v>
      </c>
      <c r="D1727" s="11" t="s">
        <v>67</v>
      </c>
      <c r="E1727" s="24">
        <v>51</v>
      </c>
      <c r="F1727" s="13">
        <v>1.306</v>
      </c>
      <c r="G1727" s="24">
        <v>2073.5</v>
      </c>
      <c r="H1727" s="8" t="s">
        <v>107</v>
      </c>
      <c r="I1727" s="13">
        <v>62.418999999999997</v>
      </c>
      <c r="J1727" s="38">
        <v>1.1738728612122118</v>
      </c>
      <c r="K1727" s="103">
        <f t="shared" si="241"/>
        <v>1.2696587901157148</v>
      </c>
      <c r="L1727" s="25">
        <v>7.0000000000000007E-2</v>
      </c>
      <c r="N1727">
        <v>13.3</v>
      </c>
      <c r="O1727" s="70">
        <v>818.19799999999998</v>
      </c>
      <c r="P1727" s="70">
        <v>504.44940000000003</v>
      </c>
      <c r="Q1727" s="70">
        <f t="shared" si="234"/>
        <v>0.61653707293344651</v>
      </c>
      <c r="R1727" s="23">
        <f t="shared" si="235"/>
        <v>8.1999430700148395</v>
      </c>
      <c r="S1727" s="25">
        <v>6.6680000000000001</v>
      </c>
      <c r="T1727" s="23">
        <f t="shared" si="236"/>
        <v>0.81317637733159687</v>
      </c>
      <c r="U1727" s="23">
        <f t="shared" si="237"/>
        <v>1.229745511399946</v>
      </c>
      <c r="V1727" s="23">
        <f t="shared" si="238"/>
        <v>8.608218579799623E-2</v>
      </c>
      <c r="W1727" s="1">
        <v>995</v>
      </c>
      <c r="X1727" s="1">
        <f t="shared" si="239"/>
        <v>8.6514759595976117E-5</v>
      </c>
      <c r="Y1727" s="7">
        <v>2000</v>
      </c>
      <c r="Z1727" s="1">
        <v>10.265000000000001</v>
      </c>
      <c r="AA1727" s="1">
        <f t="shared" si="240"/>
        <v>1.6856261002625644E-2</v>
      </c>
      <c r="AB1727" s="1">
        <f t="shared" si="242"/>
        <v>2.140169995046838E-4</v>
      </c>
      <c r="AD1727" s="8" t="s">
        <v>178</v>
      </c>
      <c r="AE1727" s="1" t="s">
        <v>69</v>
      </c>
      <c r="AF1727" s="1" t="s">
        <v>70</v>
      </c>
      <c r="AG1727" s="1" t="s">
        <v>157</v>
      </c>
      <c r="AH1727" s="1" t="s">
        <v>114</v>
      </c>
      <c r="AI1727" s="1" t="s">
        <v>130</v>
      </c>
      <c r="AJ1727" s="1" t="s">
        <v>151</v>
      </c>
      <c r="AK1727" s="8" t="s">
        <v>178</v>
      </c>
    </row>
    <row r="1728" spans="1:37" ht="16">
      <c r="A1728" s="8" t="s">
        <v>177</v>
      </c>
      <c r="B1728" s="8" t="s">
        <v>178</v>
      </c>
      <c r="C1728" s="8" t="s">
        <v>66</v>
      </c>
      <c r="D1728" s="11" t="s">
        <v>67</v>
      </c>
      <c r="E1728" s="24">
        <v>72</v>
      </c>
      <c r="F1728" s="13">
        <v>2.915</v>
      </c>
      <c r="G1728" s="24">
        <v>2431.9</v>
      </c>
      <c r="H1728" s="8" t="s">
        <v>108</v>
      </c>
      <c r="I1728" s="13">
        <v>7.5039999999999996</v>
      </c>
      <c r="J1728" s="38">
        <v>1.1138728143384271</v>
      </c>
      <c r="K1728" s="103">
        <f t="shared" si="241"/>
        <v>1.204822534100739</v>
      </c>
      <c r="L1728" s="25">
        <v>0.157</v>
      </c>
      <c r="N1728">
        <v>13.3</v>
      </c>
      <c r="O1728" s="70">
        <v>818.19799999999998</v>
      </c>
      <c r="P1728" s="70">
        <v>504.44940000000003</v>
      </c>
      <c r="Q1728" s="70">
        <f t="shared" si="234"/>
        <v>0.61653707293344651</v>
      </c>
      <c r="R1728" s="23">
        <f t="shared" si="235"/>
        <v>8.1999430700148395</v>
      </c>
      <c r="S1728" s="25">
        <v>6.6680000000000001</v>
      </c>
      <c r="T1728" s="23">
        <f t="shared" si="236"/>
        <v>0.81317637733159687</v>
      </c>
      <c r="U1728" s="23">
        <f t="shared" si="237"/>
        <v>1.229745511399946</v>
      </c>
      <c r="V1728" s="23">
        <f t="shared" si="238"/>
        <v>0.19307004528979152</v>
      </c>
      <c r="W1728" s="1">
        <v>995</v>
      </c>
      <c r="X1728" s="1">
        <f t="shared" si="239"/>
        <v>1.9404024652240354E-4</v>
      </c>
      <c r="Y1728" s="7">
        <v>2000</v>
      </c>
      <c r="Z1728" s="1">
        <v>10.265000000000001</v>
      </c>
      <c r="AA1728" s="1">
        <f t="shared" si="240"/>
        <v>3.7806185391603221E-2</v>
      </c>
      <c r="AB1728" s="1">
        <f t="shared" si="242"/>
        <v>4.5549744088193731E-4</v>
      </c>
      <c r="AD1728" s="8" t="s">
        <v>178</v>
      </c>
      <c r="AE1728" s="1" t="s">
        <v>69</v>
      </c>
      <c r="AF1728" s="1" t="s">
        <v>70</v>
      </c>
      <c r="AG1728" s="1" t="s">
        <v>157</v>
      </c>
      <c r="AH1728" s="1" t="s">
        <v>114</v>
      </c>
      <c r="AI1728" s="1" t="s">
        <v>130</v>
      </c>
      <c r="AJ1728" s="1" t="s">
        <v>151</v>
      </c>
      <c r="AK1728" s="8" t="s">
        <v>178</v>
      </c>
    </row>
    <row r="1729" spans="1:37" ht="16">
      <c r="A1729" s="8" t="s">
        <v>177</v>
      </c>
      <c r="B1729" s="8" t="s">
        <v>178</v>
      </c>
      <c r="C1729" s="8" t="s">
        <v>66</v>
      </c>
      <c r="D1729" s="11" t="s">
        <v>67</v>
      </c>
      <c r="E1729" s="24">
        <v>31</v>
      </c>
      <c r="F1729" s="13">
        <v>2.613</v>
      </c>
      <c r="G1729" s="24">
        <v>1661.1</v>
      </c>
      <c r="H1729" s="8" t="s">
        <v>109</v>
      </c>
      <c r="I1729" s="13">
        <v>66.191000000000003</v>
      </c>
      <c r="J1729" s="38">
        <v>1.1779914704950192</v>
      </c>
      <c r="K1729" s="103">
        <f t="shared" si="241"/>
        <v>1.2741091377853979</v>
      </c>
      <c r="L1729" s="25">
        <v>0.14099999999999999</v>
      </c>
      <c r="N1729">
        <v>13.3</v>
      </c>
      <c r="O1729" s="70">
        <v>818.19799999999998</v>
      </c>
      <c r="P1729" s="70">
        <v>504.44940000000003</v>
      </c>
      <c r="Q1729" s="70">
        <f t="shared" si="234"/>
        <v>0.61653707293344651</v>
      </c>
      <c r="R1729" s="23">
        <f t="shared" si="235"/>
        <v>8.1999430700148395</v>
      </c>
      <c r="S1729" s="25">
        <v>6.6680000000000001</v>
      </c>
      <c r="T1729" s="23">
        <f t="shared" si="236"/>
        <v>0.81317637733159687</v>
      </c>
      <c r="U1729" s="23">
        <f t="shared" si="237"/>
        <v>1.229745511399946</v>
      </c>
      <c r="V1729" s="23">
        <f t="shared" si="238"/>
        <v>0.17339411710739239</v>
      </c>
      <c r="W1729" s="1">
        <v>995</v>
      </c>
      <c r="X1729" s="1">
        <f t="shared" si="239"/>
        <v>1.7426544432903757E-4</v>
      </c>
      <c r="Y1729" s="7">
        <v>2000</v>
      </c>
      <c r="Z1729" s="1">
        <v>10.265000000000001</v>
      </c>
      <c r="AA1729" s="1">
        <f t="shared" si="240"/>
        <v>3.3953325733860215E-2</v>
      </c>
      <c r="AB1729" s="1">
        <f t="shared" si="242"/>
        <v>4.3260242575715401E-4</v>
      </c>
      <c r="AD1729" s="8" t="s">
        <v>178</v>
      </c>
      <c r="AE1729" s="1" t="s">
        <v>69</v>
      </c>
      <c r="AF1729" s="1" t="s">
        <v>70</v>
      </c>
      <c r="AG1729" s="1" t="s">
        <v>157</v>
      </c>
      <c r="AH1729" s="1" t="s">
        <v>114</v>
      </c>
      <c r="AI1729" s="1" t="s">
        <v>130</v>
      </c>
      <c r="AJ1729" s="1" t="s">
        <v>151</v>
      </c>
      <c r="AK1729" s="8" t="s">
        <v>178</v>
      </c>
    </row>
    <row r="1730" spans="1:37" ht="16">
      <c r="A1730" s="8" t="s">
        <v>177</v>
      </c>
      <c r="B1730" s="8" t="s">
        <v>178</v>
      </c>
      <c r="C1730" s="8" t="s">
        <v>66</v>
      </c>
      <c r="D1730" s="11" t="s">
        <v>67</v>
      </c>
      <c r="E1730" s="24">
        <v>37</v>
      </c>
      <c r="F1730" s="13">
        <v>1.357</v>
      </c>
      <c r="G1730" s="24">
        <v>1842.5</v>
      </c>
      <c r="H1730" s="8" t="s">
        <v>110</v>
      </c>
      <c r="I1730" s="13">
        <v>253.12100000000001</v>
      </c>
      <c r="J1730" s="38">
        <v>1.3816693132739661</v>
      </c>
      <c r="K1730" s="103">
        <f t="shared" si="241"/>
        <v>1.4941547060750804</v>
      </c>
      <c r="L1730" s="25">
        <v>7.2999999999999995E-2</v>
      </c>
      <c r="N1730">
        <v>13.3</v>
      </c>
      <c r="O1730" s="70">
        <v>818.19799999999998</v>
      </c>
      <c r="P1730" s="70">
        <v>504.44940000000003</v>
      </c>
      <c r="Q1730" s="70">
        <f t="shared" ref="Q1730:Q1793" si="243">P1730/O1730</f>
        <v>0.61653707293344651</v>
      </c>
      <c r="R1730" s="23">
        <f t="shared" ref="R1730:R1793" si="244">N1730*Q1730</f>
        <v>8.1999430700148395</v>
      </c>
      <c r="S1730" s="25">
        <v>6.6680000000000001</v>
      </c>
      <c r="T1730" s="23">
        <f t="shared" ref="T1730:T1793" si="245">S1730/R1730</f>
        <v>0.81317637733159687</v>
      </c>
      <c r="U1730" s="23">
        <f t="shared" ref="U1730:U1793" si="246">1/T1730</f>
        <v>1.229745511399946</v>
      </c>
      <c r="V1730" s="23">
        <f t="shared" ref="V1730:V1793" si="247">L1730*U1730</f>
        <v>8.9771422332196052E-2</v>
      </c>
      <c r="W1730" s="1">
        <v>995</v>
      </c>
      <c r="X1730" s="1">
        <f t="shared" ref="X1730:X1793" si="248">V1730/W1730</f>
        <v>9.0222535007232219E-5</v>
      </c>
      <c r="Y1730" s="7">
        <v>2000</v>
      </c>
      <c r="Z1730" s="1">
        <v>10.265000000000001</v>
      </c>
      <c r="AA1730" s="1">
        <f t="shared" ref="AA1730:AA1793" si="249">X1730*Y1730/Z1730</f>
        <v>1.7578672188452452E-2</v>
      </c>
      <c r="AB1730" s="1">
        <f t="shared" si="242"/>
        <v>2.6265255776927363E-4</v>
      </c>
      <c r="AD1730" s="8" t="s">
        <v>178</v>
      </c>
      <c r="AE1730" s="1" t="s">
        <v>69</v>
      </c>
      <c r="AF1730" s="1" t="s">
        <v>70</v>
      </c>
      <c r="AG1730" s="1" t="s">
        <v>157</v>
      </c>
      <c r="AH1730" s="1" t="s">
        <v>114</v>
      </c>
      <c r="AI1730" s="1" t="s">
        <v>130</v>
      </c>
      <c r="AJ1730" s="1" t="s">
        <v>151</v>
      </c>
      <c r="AK1730" s="8" t="s">
        <v>178</v>
      </c>
    </row>
    <row r="1731" spans="1:37" ht="16">
      <c r="A1731" s="8" t="s">
        <v>177</v>
      </c>
      <c r="B1731" s="8" t="s">
        <v>178</v>
      </c>
      <c r="C1731" s="8" t="s">
        <v>66</v>
      </c>
      <c r="D1731" s="11" t="s">
        <v>67</v>
      </c>
      <c r="E1731" s="24">
        <v>48</v>
      </c>
      <c r="F1731" s="13">
        <v>1.119</v>
      </c>
      <c r="G1731" s="24">
        <v>2024.6</v>
      </c>
      <c r="H1731" s="8" t="s">
        <v>111</v>
      </c>
      <c r="I1731" s="13">
        <v>38.320999999999998</v>
      </c>
      <c r="J1731" s="38">
        <v>1.1475523899812601</v>
      </c>
      <c r="K1731" s="103">
        <f t="shared" ref="K1731:K1794" si="250">((J1731*13.003355)/(((100-J1731)*12.0107)+(J1731*13.003355)))*100</f>
        <v>1.2412175897585542</v>
      </c>
      <c r="L1731" s="25">
        <v>0.06</v>
      </c>
      <c r="N1731">
        <v>13.3</v>
      </c>
      <c r="O1731" s="70">
        <v>818.19799999999998</v>
      </c>
      <c r="P1731" s="70">
        <v>504.44940000000003</v>
      </c>
      <c r="Q1731" s="70">
        <f t="shared" si="243"/>
        <v>0.61653707293344651</v>
      </c>
      <c r="R1731" s="23">
        <f t="shared" si="244"/>
        <v>8.1999430700148395</v>
      </c>
      <c r="S1731" s="25">
        <v>6.6680000000000001</v>
      </c>
      <c r="T1731" s="23">
        <f t="shared" si="245"/>
        <v>0.81317637733159687</v>
      </c>
      <c r="U1731" s="23">
        <f t="shared" si="246"/>
        <v>1.229745511399946</v>
      </c>
      <c r="V1731" s="23">
        <f t="shared" si="247"/>
        <v>7.3784730683996755E-2</v>
      </c>
      <c r="W1731" s="1">
        <v>995</v>
      </c>
      <c r="X1731" s="1">
        <f t="shared" si="248"/>
        <v>7.4155508225122371E-5</v>
      </c>
      <c r="Y1731" s="7">
        <v>2000</v>
      </c>
      <c r="Z1731" s="1">
        <v>10.265000000000001</v>
      </c>
      <c r="AA1731" s="1">
        <f t="shared" si="249"/>
        <v>1.4448223716536262E-2</v>
      </c>
      <c r="AB1731" s="1">
        <f t="shared" ref="AB1731:AB1794" si="251">AA1731*(K1731/100)</f>
        <v>1.793338941773152E-4</v>
      </c>
      <c r="AD1731" s="8" t="s">
        <v>178</v>
      </c>
      <c r="AE1731" s="1" t="s">
        <v>69</v>
      </c>
      <c r="AF1731" s="1" t="s">
        <v>70</v>
      </c>
      <c r="AG1731" s="1" t="s">
        <v>157</v>
      </c>
      <c r="AH1731" s="1" t="s">
        <v>114</v>
      </c>
      <c r="AI1731" s="1" t="s">
        <v>130</v>
      </c>
      <c r="AJ1731" s="1" t="s">
        <v>151</v>
      </c>
      <c r="AK1731" s="8" t="s">
        <v>178</v>
      </c>
    </row>
    <row r="1732" spans="1:37" ht="16">
      <c r="A1732" s="8" t="s">
        <v>177</v>
      </c>
      <c r="B1732" s="8" t="s">
        <v>178</v>
      </c>
      <c r="C1732" s="8" t="s">
        <v>66</v>
      </c>
      <c r="D1732" s="11" t="s">
        <v>67</v>
      </c>
      <c r="E1732" s="24">
        <v>1</v>
      </c>
      <c r="F1732" s="13">
        <v>99.186999999999998</v>
      </c>
      <c r="G1732" s="24">
        <v>66.7</v>
      </c>
      <c r="I1732" s="13">
        <v>-37.582999999999998</v>
      </c>
      <c r="J1732" s="38">
        <v>1.0645563344147178</v>
      </c>
      <c r="K1732" s="103">
        <f t="shared" si="250"/>
        <v>1.1515261665756575</v>
      </c>
      <c r="L1732" s="25">
        <v>5.3449999999999998</v>
      </c>
      <c r="N1732">
        <v>13.3</v>
      </c>
      <c r="O1732" s="70">
        <v>818.19799999999998</v>
      </c>
      <c r="P1732" s="70">
        <v>504.44940000000003</v>
      </c>
      <c r="Q1732" s="70">
        <f t="shared" si="243"/>
        <v>0.61653707293344651</v>
      </c>
      <c r="R1732" s="23">
        <f t="shared" si="244"/>
        <v>8.1999430700148395</v>
      </c>
      <c r="S1732" s="25">
        <v>6.6680000000000001</v>
      </c>
      <c r="T1732" s="23">
        <f t="shared" si="245"/>
        <v>0.81317637733159687</v>
      </c>
      <c r="U1732" s="23">
        <f t="shared" si="246"/>
        <v>1.229745511399946</v>
      </c>
      <c r="V1732" s="23">
        <f t="shared" si="247"/>
        <v>6.572989758432711</v>
      </c>
      <c r="W1732" s="1">
        <v>995</v>
      </c>
      <c r="X1732" s="1">
        <f t="shared" si="248"/>
        <v>6.6060198577213179E-3</v>
      </c>
      <c r="Y1732" s="7">
        <v>2000</v>
      </c>
      <c r="Z1732" s="1">
        <v>10.265000000000001</v>
      </c>
      <c r="AA1732" s="1">
        <f t="shared" si="249"/>
        <v>1.2870959294147721</v>
      </c>
      <c r="AB1732" s="1">
        <f t="shared" si="251"/>
        <v>1.4821246416141257E-2</v>
      </c>
      <c r="AD1732" s="8" t="s">
        <v>178</v>
      </c>
      <c r="AE1732" s="1" t="s">
        <v>69</v>
      </c>
      <c r="AF1732" s="1" t="s">
        <v>70</v>
      </c>
      <c r="AG1732" s="1" t="s">
        <v>157</v>
      </c>
      <c r="AH1732" s="1" t="s">
        <v>114</v>
      </c>
      <c r="AI1732" s="1" t="s">
        <v>130</v>
      </c>
      <c r="AJ1732" s="1" t="s">
        <v>151</v>
      </c>
      <c r="AK1732" s="8" t="s">
        <v>178</v>
      </c>
    </row>
    <row r="1733" spans="1:37" ht="16">
      <c r="A1733" s="8" t="s">
        <v>177</v>
      </c>
      <c r="B1733" s="8" t="s">
        <v>178</v>
      </c>
      <c r="C1733" s="8" t="s">
        <v>66</v>
      </c>
      <c r="D1733" s="11" t="s">
        <v>67</v>
      </c>
      <c r="E1733" s="24">
        <v>2</v>
      </c>
      <c r="F1733" s="13">
        <v>99.012</v>
      </c>
      <c r="G1733" s="24">
        <v>126.4</v>
      </c>
      <c r="I1733" s="13">
        <v>-37.662999999999997</v>
      </c>
      <c r="J1733" s="38">
        <v>1.0644687861303856</v>
      </c>
      <c r="K1733" s="103">
        <f t="shared" si="250"/>
        <v>1.1514315492003619</v>
      </c>
      <c r="L1733" s="25">
        <v>5.335</v>
      </c>
      <c r="N1733">
        <v>13.3</v>
      </c>
      <c r="O1733" s="70">
        <v>818.19799999999998</v>
      </c>
      <c r="P1733" s="70">
        <v>504.44940000000003</v>
      </c>
      <c r="Q1733" s="70">
        <f t="shared" si="243"/>
        <v>0.61653707293344651</v>
      </c>
      <c r="R1733" s="23">
        <f t="shared" si="244"/>
        <v>8.1999430700148395</v>
      </c>
      <c r="S1733" s="25">
        <v>6.6680000000000001</v>
      </c>
      <c r="T1733" s="23">
        <f t="shared" si="245"/>
        <v>0.81317637733159687</v>
      </c>
      <c r="U1733" s="23">
        <f t="shared" si="246"/>
        <v>1.229745511399946</v>
      </c>
      <c r="V1733" s="23">
        <f t="shared" si="247"/>
        <v>6.5606923033187119</v>
      </c>
      <c r="W1733" s="1">
        <v>995</v>
      </c>
      <c r="X1733" s="1">
        <f t="shared" si="248"/>
        <v>6.5936606063504641E-3</v>
      </c>
      <c r="Y1733" s="7">
        <v>2000</v>
      </c>
      <c r="Z1733" s="1">
        <v>10.265000000000001</v>
      </c>
      <c r="AA1733" s="1">
        <f t="shared" si="249"/>
        <v>1.2846878921286826</v>
      </c>
      <c r="AB1733" s="1">
        <f t="shared" si="251"/>
        <v>1.4792301698726765E-2</v>
      </c>
      <c r="AD1733" s="8" t="s">
        <v>178</v>
      </c>
      <c r="AE1733" s="1" t="s">
        <v>69</v>
      </c>
      <c r="AF1733" s="1" t="s">
        <v>70</v>
      </c>
      <c r="AG1733" s="1" t="s">
        <v>157</v>
      </c>
      <c r="AH1733" s="1" t="s">
        <v>114</v>
      </c>
      <c r="AI1733" s="1" t="s">
        <v>130</v>
      </c>
      <c r="AJ1733" s="1" t="s">
        <v>151</v>
      </c>
      <c r="AK1733" s="8" t="s">
        <v>178</v>
      </c>
    </row>
    <row r="1734" spans="1:37" ht="16">
      <c r="A1734" s="8" t="s">
        <v>177</v>
      </c>
      <c r="B1734" s="8" t="s">
        <v>178</v>
      </c>
      <c r="C1734" s="8" t="s">
        <v>66</v>
      </c>
      <c r="D1734" s="11" t="s">
        <v>67</v>
      </c>
      <c r="E1734" s="24">
        <v>3</v>
      </c>
      <c r="F1734" s="13">
        <v>99.13</v>
      </c>
      <c r="G1734" s="24">
        <v>186.2</v>
      </c>
      <c r="I1734" s="13">
        <v>-37.700000000000003</v>
      </c>
      <c r="J1734" s="38">
        <v>1.0644282949964798</v>
      </c>
      <c r="K1734" s="103">
        <f t="shared" si="250"/>
        <v>1.1513877886030275</v>
      </c>
      <c r="L1734" s="25">
        <v>5.3419999999999996</v>
      </c>
      <c r="N1734">
        <v>13.3</v>
      </c>
      <c r="O1734" s="70">
        <v>818.19799999999998</v>
      </c>
      <c r="P1734" s="70">
        <v>504.44940000000003</v>
      </c>
      <c r="Q1734" s="70">
        <f t="shared" si="243"/>
        <v>0.61653707293344651</v>
      </c>
      <c r="R1734" s="23">
        <f t="shared" si="244"/>
        <v>8.1999430700148395</v>
      </c>
      <c r="S1734" s="25">
        <v>6.6680000000000001</v>
      </c>
      <c r="T1734" s="23">
        <f t="shared" si="245"/>
        <v>0.81317637733159687</v>
      </c>
      <c r="U1734" s="23">
        <f t="shared" si="246"/>
        <v>1.229745511399946</v>
      </c>
      <c r="V1734" s="23">
        <f t="shared" si="247"/>
        <v>6.5693005218985112</v>
      </c>
      <c r="W1734" s="1">
        <v>995</v>
      </c>
      <c r="X1734" s="1">
        <f t="shared" si="248"/>
        <v>6.6023120823100615E-3</v>
      </c>
      <c r="Y1734" s="7">
        <v>2000</v>
      </c>
      <c r="Z1734" s="1">
        <v>10.265000000000001</v>
      </c>
      <c r="AA1734" s="1">
        <f t="shared" si="249"/>
        <v>1.2863735182289451</v>
      </c>
      <c r="AB1734" s="1">
        <f t="shared" si="251"/>
        <v>1.4811147604711214E-2</v>
      </c>
      <c r="AD1734" s="8" t="s">
        <v>178</v>
      </c>
      <c r="AE1734" s="1" t="s">
        <v>69</v>
      </c>
      <c r="AF1734" s="1" t="s">
        <v>70</v>
      </c>
      <c r="AG1734" s="1" t="s">
        <v>157</v>
      </c>
      <c r="AH1734" s="1" t="s">
        <v>114</v>
      </c>
      <c r="AI1734" s="1" t="s">
        <v>130</v>
      </c>
      <c r="AJ1734" s="1" t="s">
        <v>151</v>
      </c>
      <c r="AK1734" s="8" t="s">
        <v>178</v>
      </c>
    </row>
    <row r="1735" spans="1:37" ht="16">
      <c r="A1735" s="8" t="s">
        <v>177</v>
      </c>
      <c r="B1735" s="8" t="s">
        <v>178</v>
      </c>
      <c r="C1735" s="8" t="s">
        <v>66</v>
      </c>
      <c r="D1735" s="11" t="s">
        <v>67</v>
      </c>
      <c r="E1735" s="24">
        <v>4</v>
      </c>
      <c r="F1735" s="13">
        <v>98.992999999999995</v>
      </c>
      <c r="G1735" s="24">
        <v>245.8</v>
      </c>
      <c r="I1735" s="13">
        <v>-37.713000000000001</v>
      </c>
      <c r="J1735" s="38">
        <v>1.064414068373996</v>
      </c>
      <c r="K1735" s="103">
        <f t="shared" si="250"/>
        <v>1.1513724132488194</v>
      </c>
      <c r="L1735" s="25">
        <v>5.3339999999999996</v>
      </c>
      <c r="N1735">
        <v>13.3</v>
      </c>
      <c r="O1735" s="70">
        <v>818.19799999999998</v>
      </c>
      <c r="P1735" s="70">
        <v>504.44940000000003</v>
      </c>
      <c r="Q1735" s="70">
        <f t="shared" si="243"/>
        <v>0.61653707293344651</v>
      </c>
      <c r="R1735" s="23">
        <f t="shared" si="244"/>
        <v>8.1999430700148395</v>
      </c>
      <c r="S1735" s="25">
        <v>6.6680000000000001</v>
      </c>
      <c r="T1735" s="23">
        <f t="shared" si="245"/>
        <v>0.81317637733159687</v>
      </c>
      <c r="U1735" s="23">
        <f t="shared" si="246"/>
        <v>1.229745511399946</v>
      </c>
      <c r="V1735" s="23">
        <f t="shared" si="247"/>
        <v>6.5594625578073114</v>
      </c>
      <c r="W1735" s="1">
        <v>995</v>
      </c>
      <c r="X1735" s="1">
        <f t="shared" si="248"/>
        <v>6.5924246812133786E-3</v>
      </c>
      <c r="Y1735" s="7">
        <v>2000</v>
      </c>
      <c r="Z1735" s="1">
        <v>10.265000000000001</v>
      </c>
      <c r="AA1735" s="1">
        <f t="shared" si="249"/>
        <v>1.2844470884000736</v>
      </c>
      <c r="AB1735" s="1">
        <f t="shared" si="251"/>
        <v>1.4788769438616126E-2</v>
      </c>
      <c r="AD1735" s="8" t="s">
        <v>178</v>
      </c>
      <c r="AE1735" s="1" t="s">
        <v>69</v>
      </c>
      <c r="AF1735" s="1" t="s">
        <v>70</v>
      </c>
      <c r="AG1735" s="1" t="s">
        <v>157</v>
      </c>
      <c r="AH1735" s="1" t="s">
        <v>114</v>
      </c>
      <c r="AI1735" s="1" t="s">
        <v>130</v>
      </c>
      <c r="AJ1735" s="1" t="s">
        <v>151</v>
      </c>
      <c r="AK1735" s="8" t="s">
        <v>178</v>
      </c>
    </row>
    <row r="1736" spans="1:37" ht="16">
      <c r="A1736" s="8" t="s">
        <v>177</v>
      </c>
      <c r="B1736" s="8" t="s">
        <v>178</v>
      </c>
      <c r="C1736" s="8" t="s">
        <v>66</v>
      </c>
      <c r="D1736" s="11" t="s">
        <v>67</v>
      </c>
      <c r="E1736" s="24">
        <v>5</v>
      </c>
      <c r="F1736" s="13">
        <v>98.978999999999999</v>
      </c>
      <c r="G1736" s="24">
        <v>305.60000000000002</v>
      </c>
      <c r="I1736" s="13">
        <v>-37.703000000000003</v>
      </c>
      <c r="J1736" s="38">
        <v>1.064425011930116</v>
      </c>
      <c r="K1736" s="103">
        <f t="shared" si="250"/>
        <v>1.1513842404447887</v>
      </c>
      <c r="L1736" s="25">
        <v>5.3339999999999996</v>
      </c>
      <c r="N1736">
        <v>13.3</v>
      </c>
      <c r="O1736" s="70">
        <v>818.19799999999998</v>
      </c>
      <c r="P1736" s="70">
        <v>504.44940000000003</v>
      </c>
      <c r="Q1736" s="70">
        <f t="shared" si="243"/>
        <v>0.61653707293344651</v>
      </c>
      <c r="R1736" s="23">
        <f t="shared" si="244"/>
        <v>8.1999430700148395</v>
      </c>
      <c r="S1736" s="25">
        <v>6.6680000000000001</v>
      </c>
      <c r="T1736" s="23">
        <f t="shared" si="245"/>
        <v>0.81317637733159687</v>
      </c>
      <c r="U1736" s="23">
        <f t="shared" si="246"/>
        <v>1.229745511399946</v>
      </c>
      <c r="V1736" s="23">
        <f t="shared" si="247"/>
        <v>6.5594625578073114</v>
      </c>
      <c r="W1736" s="1">
        <v>995</v>
      </c>
      <c r="X1736" s="1">
        <f t="shared" si="248"/>
        <v>6.5924246812133786E-3</v>
      </c>
      <c r="Y1736" s="7">
        <v>2000</v>
      </c>
      <c r="Z1736" s="1">
        <v>10.265000000000001</v>
      </c>
      <c r="AA1736" s="1">
        <f t="shared" si="249"/>
        <v>1.2844470884000736</v>
      </c>
      <c r="AB1736" s="1">
        <f t="shared" si="251"/>
        <v>1.4788921352690391E-2</v>
      </c>
      <c r="AD1736" s="8" t="s">
        <v>178</v>
      </c>
      <c r="AE1736" s="1" t="s">
        <v>69</v>
      </c>
      <c r="AF1736" s="1" t="s">
        <v>70</v>
      </c>
      <c r="AG1736" s="1" t="s">
        <v>157</v>
      </c>
      <c r="AH1736" s="1" t="s">
        <v>114</v>
      </c>
      <c r="AI1736" s="1" t="s">
        <v>130</v>
      </c>
      <c r="AJ1736" s="1" t="s">
        <v>151</v>
      </c>
      <c r="AK1736" s="8" t="s">
        <v>178</v>
      </c>
    </row>
    <row r="1737" spans="1:37" ht="16">
      <c r="A1737" s="8" t="s">
        <v>177</v>
      </c>
      <c r="B1737" s="8" t="s">
        <v>178</v>
      </c>
      <c r="C1737" s="8" t="s">
        <v>66</v>
      </c>
      <c r="D1737" s="11" t="s">
        <v>67</v>
      </c>
      <c r="E1737" s="24">
        <v>6</v>
      </c>
      <c r="F1737" s="13">
        <v>99.055999999999997</v>
      </c>
      <c r="G1737" s="24">
        <v>365.3</v>
      </c>
      <c r="I1737" s="13">
        <v>-37.728000000000002</v>
      </c>
      <c r="J1737" s="38">
        <v>1.0643976530352766</v>
      </c>
      <c r="K1737" s="103">
        <f t="shared" si="250"/>
        <v>1.1513546724495594</v>
      </c>
      <c r="L1737" s="25">
        <v>5.3380000000000001</v>
      </c>
      <c r="N1737">
        <v>13.3</v>
      </c>
      <c r="O1737" s="70">
        <v>818.19799999999998</v>
      </c>
      <c r="P1737" s="70">
        <v>504.44940000000003</v>
      </c>
      <c r="Q1737" s="70">
        <f t="shared" si="243"/>
        <v>0.61653707293344651</v>
      </c>
      <c r="R1737" s="23">
        <f t="shared" si="244"/>
        <v>8.1999430700148395</v>
      </c>
      <c r="S1737" s="25">
        <v>6.6680000000000001</v>
      </c>
      <c r="T1737" s="23">
        <f t="shared" si="245"/>
        <v>0.81317637733159687</v>
      </c>
      <c r="U1737" s="23">
        <f t="shared" si="246"/>
        <v>1.229745511399946</v>
      </c>
      <c r="V1737" s="23">
        <f t="shared" si="247"/>
        <v>6.5643815398529117</v>
      </c>
      <c r="W1737" s="1">
        <v>995</v>
      </c>
      <c r="X1737" s="1">
        <f t="shared" si="248"/>
        <v>6.5973683817617205E-3</v>
      </c>
      <c r="Y1737" s="7">
        <v>2000</v>
      </c>
      <c r="Z1737" s="1">
        <v>10.265000000000001</v>
      </c>
      <c r="AA1737" s="1">
        <f t="shared" si="249"/>
        <v>1.2854103033145095</v>
      </c>
      <c r="AB1737" s="1">
        <f t="shared" si="251"/>
        <v>1.4799631587359658E-2</v>
      </c>
      <c r="AD1737" s="8" t="s">
        <v>178</v>
      </c>
      <c r="AE1737" s="1" t="s">
        <v>69</v>
      </c>
      <c r="AF1737" s="1" t="s">
        <v>70</v>
      </c>
      <c r="AG1737" s="1" t="s">
        <v>157</v>
      </c>
      <c r="AH1737" s="1" t="s">
        <v>114</v>
      </c>
      <c r="AI1737" s="1" t="s">
        <v>130</v>
      </c>
      <c r="AJ1737" s="1" t="s">
        <v>151</v>
      </c>
      <c r="AK1737" s="8" t="s">
        <v>178</v>
      </c>
    </row>
    <row r="1738" spans="1:37" ht="16">
      <c r="A1738" s="8" t="s">
        <v>177</v>
      </c>
      <c r="B1738" s="8" t="s">
        <v>178</v>
      </c>
      <c r="C1738" s="8" t="s">
        <v>66</v>
      </c>
      <c r="D1738" s="11" t="s">
        <v>67</v>
      </c>
      <c r="E1738" s="24">
        <v>7</v>
      </c>
      <c r="F1738" s="13">
        <v>99.084999999999994</v>
      </c>
      <c r="G1738" s="24">
        <v>425.1</v>
      </c>
      <c r="I1738" s="13">
        <v>-37.729999999999997</v>
      </c>
      <c r="J1738" s="38">
        <v>1.0643954643230358</v>
      </c>
      <c r="K1738" s="103">
        <f t="shared" si="250"/>
        <v>1.1513523070091771</v>
      </c>
      <c r="L1738" s="25">
        <v>5.3390000000000004</v>
      </c>
      <c r="N1738">
        <v>13.3</v>
      </c>
      <c r="O1738" s="70">
        <v>818.19799999999998</v>
      </c>
      <c r="P1738" s="70">
        <v>504.44940000000003</v>
      </c>
      <c r="Q1738" s="70">
        <f t="shared" si="243"/>
        <v>0.61653707293344651</v>
      </c>
      <c r="R1738" s="23">
        <f t="shared" si="244"/>
        <v>8.1999430700148395</v>
      </c>
      <c r="S1738" s="25">
        <v>6.6680000000000001</v>
      </c>
      <c r="T1738" s="23">
        <f t="shared" si="245"/>
        <v>0.81317637733159687</v>
      </c>
      <c r="U1738" s="23">
        <f t="shared" si="246"/>
        <v>1.229745511399946</v>
      </c>
      <c r="V1738" s="23">
        <f t="shared" si="247"/>
        <v>6.5656112853643123</v>
      </c>
      <c r="W1738" s="1">
        <v>995</v>
      </c>
      <c r="X1738" s="1">
        <f t="shared" si="248"/>
        <v>6.5986043068988059E-3</v>
      </c>
      <c r="Y1738" s="7">
        <v>2000</v>
      </c>
      <c r="Z1738" s="1">
        <v>10.265000000000001</v>
      </c>
      <c r="AA1738" s="1">
        <f t="shared" si="249"/>
        <v>1.2856511070431185</v>
      </c>
      <c r="AB1738" s="1">
        <f t="shared" si="251"/>
        <v>1.4802373681029969E-2</v>
      </c>
      <c r="AD1738" s="8" t="s">
        <v>178</v>
      </c>
      <c r="AE1738" s="1" t="s">
        <v>69</v>
      </c>
      <c r="AF1738" s="1" t="s">
        <v>70</v>
      </c>
      <c r="AG1738" s="1" t="s">
        <v>157</v>
      </c>
      <c r="AH1738" s="1" t="s">
        <v>114</v>
      </c>
      <c r="AI1738" s="1" t="s">
        <v>130</v>
      </c>
      <c r="AJ1738" s="1" t="s">
        <v>151</v>
      </c>
      <c r="AK1738" s="8" t="s">
        <v>178</v>
      </c>
    </row>
    <row r="1739" spans="1:37" ht="16">
      <c r="A1739" s="8" t="s">
        <v>177</v>
      </c>
      <c r="B1739" s="8" t="s">
        <v>178</v>
      </c>
      <c r="C1739" s="8" t="s">
        <v>66</v>
      </c>
      <c r="D1739" s="11" t="s">
        <v>67</v>
      </c>
      <c r="E1739" s="24">
        <v>13</v>
      </c>
      <c r="F1739" s="13">
        <v>0.628</v>
      </c>
      <c r="G1739" s="24">
        <v>1160.4000000000001</v>
      </c>
      <c r="I1739" s="13">
        <v>-21.065999999999999</v>
      </c>
      <c r="J1739" s="38">
        <v>1.0826284543126312</v>
      </c>
      <c r="K1739" s="103">
        <f t="shared" si="250"/>
        <v>1.1710572278995255</v>
      </c>
      <c r="L1739" s="25">
        <v>3.4000000000000002E-2</v>
      </c>
      <c r="N1739">
        <v>13.3</v>
      </c>
      <c r="O1739" s="70">
        <v>818.19799999999998</v>
      </c>
      <c r="P1739" s="70">
        <v>504.44940000000003</v>
      </c>
      <c r="Q1739" s="70">
        <f t="shared" si="243"/>
        <v>0.61653707293344651</v>
      </c>
      <c r="R1739" s="23">
        <f t="shared" si="244"/>
        <v>8.1999430700148395</v>
      </c>
      <c r="S1739" s="25">
        <v>6.6680000000000001</v>
      </c>
      <c r="T1739" s="23">
        <f t="shared" si="245"/>
        <v>0.81317637733159687</v>
      </c>
      <c r="U1739" s="23">
        <f t="shared" si="246"/>
        <v>1.229745511399946</v>
      </c>
      <c r="V1739" s="23">
        <f t="shared" si="247"/>
        <v>4.1811347387598168E-2</v>
      </c>
      <c r="W1739" s="1">
        <v>995</v>
      </c>
      <c r="X1739" s="1">
        <f t="shared" si="248"/>
        <v>4.202145466090268E-5</v>
      </c>
      <c r="Y1739" s="7">
        <v>2000</v>
      </c>
      <c r="Z1739" s="1">
        <v>10.265000000000001</v>
      </c>
      <c r="AA1739" s="1">
        <f t="shared" si="249"/>
        <v>8.1873267727038818E-3</v>
      </c>
      <c r="AB1739" s="1">
        <f t="shared" si="251"/>
        <v>9.5878281943501754E-5</v>
      </c>
      <c r="AD1739" s="8" t="s">
        <v>178</v>
      </c>
      <c r="AE1739" s="1" t="s">
        <v>69</v>
      </c>
      <c r="AF1739" s="1" t="s">
        <v>70</v>
      </c>
      <c r="AG1739" s="1" t="s">
        <v>157</v>
      </c>
      <c r="AH1739" s="1" t="s">
        <v>114</v>
      </c>
      <c r="AI1739" s="1" t="s">
        <v>130</v>
      </c>
      <c r="AJ1739" s="1" t="s">
        <v>151</v>
      </c>
      <c r="AK1739" s="8" t="s">
        <v>178</v>
      </c>
    </row>
    <row r="1740" spans="1:37" ht="16">
      <c r="A1740" s="8" t="s">
        <v>177</v>
      </c>
      <c r="B1740" s="8" t="s">
        <v>178</v>
      </c>
      <c r="C1740" s="8" t="s">
        <v>66</v>
      </c>
      <c r="D1740" s="11" t="s">
        <v>67</v>
      </c>
      <c r="E1740" s="24">
        <v>34</v>
      </c>
      <c r="F1740" s="13">
        <v>0.312</v>
      </c>
      <c r="G1740" s="24">
        <v>1734.5</v>
      </c>
      <c r="I1740" s="13">
        <v>34.698999999999998</v>
      </c>
      <c r="J1740" s="38">
        <v>1.1435951340162092</v>
      </c>
      <c r="K1740" s="103">
        <f t="shared" si="250"/>
        <v>1.2369413774321814</v>
      </c>
      <c r="L1740" s="25">
        <v>1.7000000000000001E-2</v>
      </c>
      <c r="N1740">
        <v>13.3</v>
      </c>
      <c r="O1740" s="70">
        <v>818.19799999999998</v>
      </c>
      <c r="P1740" s="70">
        <v>504.44940000000003</v>
      </c>
      <c r="Q1740" s="70">
        <f t="shared" si="243"/>
        <v>0.61653707293344651</v>
      </c>
      <c r="R1740" s="23">
        <f t="shared" si="244"/>
        <v>8.1999430700148395</v>
      </c>
      <c r="S1740" s="25">
        <v>6.6680000000000001</v>
      </c>
      <c r="T1740" s="23">
        <f t="shared" si="245"/>
        <v>0.81317637733159687</v>
      </c>
      <c r="U1740" s="23">
        <f t="shared" si="246"/>
        <v>1.229745511399946</v>
      </c>
      <c r="V1740" s="23">
        <f t="shared" si="247"/>
        <v>2.0905673693799084E-2</v>
      </c>
      <c r="W1740" s="1">
        <v>995</v>
      </c>
      <c r="X1740" s="1">
        <f t="shared" si="248"/>
        <v>2.101072733045134E-5</v>
      </c>
      <c r="Y1740" s="7">
        <v>2000</v>
      </c>
      <c r="Z1740" s="1">
        <v>10.265000000000001</v>
      </c>
      <c r="AA1740" s="1">
        <f t="shared" si="249"/>
        <v>4.0936633863519409E-3</v>
      </c>
      <c r="AB1740" s="1">
        <f t="shared" si="251"/>
        <v>5.0636216278578577E-5</v>
      </c>
      <c r="AD1740" s="8" t="s">
        <v>178</v>
      </c>
      <c r="AE1740" s="1" t="s">
        <v>69</v>
      </c>
      <c r="AF1740" s="1" t="s">
        <v>70</v>
      </c>
      <c r="AG1740" s="1" t="s">
        <v>157</v>
      </c>
      <c r="AH1740" s="1" t="s">
        <v>114</v>
      </c>
      <c r="AI1740" s="1" t="s">
        <v>130</v>
      </c>
      <c r="AJ1740" s="1" t="s">
        <v>151</v>
      </c>
      <c r="AK1740" s="8" t="s">
        <v>178</v>
      </c>
    </row>
    <row r="1741" spans="1:37" ht="16">
      <c r="A1741" s="8" t="s">
        <v>177</v>
      </c>
      <c r="B1741" s="8" t="s">
        <v>178</v>
      </c>
      <c r="C1741" s="8" t="s">
        <v>66</v>
      </c>
      <c r="D1741" s="11" t="s">
        <v>67</v>
      </c>
      <c r="E1741" s="24">
        <v>36</v>
      </c>
      <c r="F1741" s="13">
        <v>0.48499999999999999</v>
      </c>
      <c r="G1741" s="24">
        <v>1810.6</v>
      </c>
      <c r="I1741" s="13">
        <v>76.058999999999997</v>
      </c>
      <c r="J1741" s="38">
        <v>1.1887646179337577</v>
      </c>
      <c r="K1741" s="103">
        <f t="shared" si="250"/>
        <v>1.2857498783373815</v>
      </c>
      <c r="L1741" s="25">
        <v>2.5999999999999999E-2</v>
      </c>
      <c r="N1741">
        <v>13.3</v>
      </c>
      <c r="O1741" s="70">
        <v>818.19799999999998</v>
      </c>
      <c r="P1741" s="70">
        <v>504.44940000000003</v>
      </c>
      <c r="Q1741" s="70">
        <f t="shared" si="243"/>
        <v>0.61653707293344651</v>
      </c>
      <c r="R1741" s="23">
        <f t="shared" si="244"/>
        <v>8.1999430700148395</v>
      </c>
      <c r="S1741" s="25">
        <v>6.6680000000000001</v>
      </c>
      <c r="T1741" s="23">
        <f t="shared" si="245"/>
        <v>0.81317637733159687</v>
      </c>
      <c r="U1741" s="23">
        <f t="shared" si="246"/>
        <v>1.229745511399946</v>
      </c>
      <c r="V1741" s="23">
        <f t="shared" si="247"/>
        <v>3.1973383296398594E-2</v>
      </c>
      <c r="W1741" s="1">
        <v>995</v>
      </c>
      <c r="X1741" s="1">
        <f t="shared" si="248"/>
        <v>3.2134053564219691E-5</v>
      </c>
      <c r="Y1741" s="7">
        <v>2000</v>
      </c>
      <c r="Z1741" s="1">
        <v>10.265000000000001</v>
      </c>
      <c r="AA1741" s="1">
        <f t="shared" si="249"/>
        <v>6.2608969438323787E-3</v>
      </c>
      <c r="AB1741" s="1">
        <f t="shared" si="251"/>
        <v>8.0499474838153649E-5</v>
      </c>
      <c r="AD1741" s="8" t="s">
        <v>178</v>
      </c>
      <c r="AE1741" s="1" t="s">
        <v>69</v>
      </c>
      <c r="AF1741" s="1" t="s">
        <v>70</v>
      </c>
      <c r="AG1741" s="1" t="s">
        <v>157</v>
      </c>
      <c r="AH1741" s="1" t="s">
        <v>114</v>
      </c>
      <c r="AI1741" s="1" t="s">
        <v>130</v>
      </c>
      <c r="AJ1741" s="1" t="s">
        <v>151</v>
      </c>
      <c r="AK1741" s="8" t="s">
        <v>178</v>
      </c>
    </row>
    <row r="1742" spans="1:37" ht="16">
      <c r="A1742" s="8" t="s">
        <v>177</v>
      </c>
      <c r="B1742" s="8" t="s">
        <v>178</v>
      </c>
      <c r="C1742" s="8" t="s">
        <v>66</v>
      </c>
      <c r="D1742" s="11" t="s">
        <v>67</v>
      </c>
      <c r="E1742" s="24">
        <v>39</v>
      </c>
      <c r="F1742" s="13">
        <v>0.55500000000000005</v>
      </c>
      <c r="G1742" s="24">
        <v>1870.3</v>
      </c>
      <c r="I1742" s="13">
        <v>24.564</v>
      </c>
      <c r="J1742" s="38">
        <v>1.1325203443794793</v>
      </c>
      <c r="K1742" s="103">
        <f t="shared" si="250"/>
        <v>1.2249738069277105</v>
      </c>
      <c r="L1742" s="25">
        <v>0.03</v>
      </c>
      <c r="N1742">
        <v>13.3</v>
      </c>
      <c r="O1742" s="70">
        <v>818.19799999999998</v>
      </c>
      <c r="P1742" s="70">
        <v>504.44940000000003</v>
      </c>
      <c r="Q1742" s="70">
        <f t="shared" si="243"/>
        <v>0.61653707293344651</v>
      </c>
      <c r="R1742" s="23">
        <f t="shared" si="244"/>
        <v>8.1999430700148395</v>
      </c>
      <c r="S1742" s="25">
        <v>6.6680000000000001</v>
      </c>
      <c r="T1742" s="23">
        <f t="shared" si="245"/>
        <v>0.81317637733159687</v>
      </c>
      <c r="U1742" s="23">
        <f t="shared" si="246"/>
        <v>1.229745511399946</v>
      </c>
      <c r="V1742" s="23">
        <f t="shared" si="247"/>
        <v>3.6892365341998377E-2</v>
      </c>
      <c r="W1742" s="1">
        <v>995</v>
      </c>
      <c r="X1742" s="1">
        <f t="shared" si="248"/>
        <v>3.7077754112561185E-5</v>
      </c>
      <c r="Y1742" s="7">
        <v>2000</v>
      </c>
      <c r="Z1742" s="1">
        <v>10.265000000000001</v>
      </c>
      <c r="AA1742" s="1">
        <f t="shared" si="249"/>
        <v>7.2241118582681311E-3</v>
      </c>
      <c r="AB1742" s="1">
        <f t="shared" si="251"/>
        <v>8.8493478046943293E-5</v>
      </c>
      <c r="AD1742" s="8" t="s">
        <v>178</v>
      </c>
      <c r="AE1742" s="1" t="s">
        <v>69</v>
      </c>
      <c r="AF1742" s="1" t="s">
        <v>70</v>
      </c>
      <c r="AG1742" s="1" t="s">
        <v>157</v>
      </c>
      <c r="AH1742" s="1" t="s">
        <v>114</v>
      </c>
      <c r="AI1742" s="1" t="s">
        <v>130</v>
      </c>
      <c r="AJ1742" s="1" t="s">
        <v>151</v>
      </c>
      <c r="AK1742" s="8" t="s">
        <v>178</v>
      </c>
    </row>
    <row r="1743" spans="1:37" ht="16">
      <c r="A1743" s="8" t="s">
        <v>177</v>
      </c>
      <c r="B1743" s="8" t="s">
        <v>178</v>
      </c>
      <c r="C1743" s="8" t="s">
        <v>66</v>
      </c>
      <c r="D1743" s="11" t="s">
        <v>67</v>
      </c>
      <c r="E1743" s="24">
        <v>44</v>
      </c>
      <c r="F1743" s="13">
        <v>4.0019999999999998</v>
      </c>
      <c r="G1743" s="24">
        <v>1968.8</v>
      </c>
      <c r="I1743" s="13">
        <v>-29.234000000000002</v>
      </c>
      <c r="J1743" s="38">
        <v>1.0736922404465725</v>
      </c>
      <c r="K1743" s="103">
        <f t="shared" si="250"/>
        <v>1.1613996766360055</v>
      </c>
      <c r="L1743" s="25">
        <v>0.216</v>
      </c>
      <c r="N1743">
        <v>13.3</v>
      </c>
      <c r="O1743" s="70">
        <v>818.19799999999998</v>
      </c>
      <c r="P1743" s="70">
        <v>504.44940000000003</v>
      </c>
      <c r="Q1743" s="70">
        <f t="shared" si="243"/>
        <v>0.61653707293344651</v>
      </c>
      <c r="R1743" s="23">
        <f t="shared" si="244"/>
        <v>8.1999430700148395</v>
      </c>
      <c r="S1743" s="25">
        <v>6.6680000000000001</v>
      </c>
      <c r="T1743" s="23">
        <f t="shared" si="245"/>
        <v>0.81317637733159687</v>
      </c>
      <c r="U1743" s="23">
        <f t="shared" si="246"/>
        <v>1.229745511399946</v>
      </c>
      <c r="V1743" s="23">
        <f t="shared" si="247"/>
        <v>0.26562503046238833</v>
      </c>
      <c r="W1743" s="1">
        <v>995</v>
      </c>
      <c r="X1743" s="1">
        <f t="shared" si="248"/>
        <v>2.6695982961044056E-4</v>
      </c>
      <c r="Y1743" s="7">
        <v>2000</v>
      </c>
      <c r="Z1743" s="1">
        <v>10.265000000000001</v>
      </c>
      <c r="AA1743" s="1">
        <f t="shared" si="249"/>
        <v>5.201360537953055E-2</v>
      </c>
      <c r="AB1743" s="1">
        <f t="shared" si="251"/>
        <v>6.0408584468459579E-4</v>
      </c>
      <c r="AD1743" s="8" t="s">
        <v>178</v>
      </c>
      <c r="AE1743" s="1" t="s">
        <v>69</v>
      </c>
      <c r="AF1743" s="1" t="s">
        <v>70</v>
      </c>
      <c r="AG1743" s="1" t="s">
        <v>157</v>
      </c>
      <c r="AH1743" s="1" t="s">
        <v>114</v>
      </c>
      <c r="AI1743" s="1" t="s">
        <v>130</v>
      </c>
      <c r="AJ1743" s="1" t="s">
        <v>151</v>
      </c>
      <c r="AK1743" s="8" t="s">
        <v>178</v>
      </c>
    </row>
    <row r="1744" spans="1:37" ht="16">
      <c r="A1744" s="8" t="s">
        <v>177</v>
      </c>
      <c r="B1744" s="8" t="s">
        <v>178</v>
      </c>
      <c r="C1744" s="8" t="s">
        <v>66</v>
      </c>
      <c r="D1744" s="11" t="s">
        <v>67</v>
      </c>
      <c r="E1744" s="24">
        <v>47</v>
      </c>
      <c r="F1744" s="13">
        <v>0.56499999999999995</v>
      </c>
      <c r="G1744" s="24">
        <v>2009.3</v>
      </c>
      <c r="I1744" s="13">
        <v>67.984999999999999</v>
      </c>
      <c r="J1744" s="38">
        <v>1.1799502007914167</v>
      </c>
      <c r="K1744" s="103">
        <f t="shared" si="250"/>
        <v>1.2762256257721296</v>
      </c>
      <c r="L1744" s="25">
        <v>0.03</v>
      </c>
      <c r="N1744">
        <v>13.3</v>
      </c>
      <c r="O1744" s="70">
        <v>818.19799999999998</v>
      </c>
      <c r="P1744" s="70">
        <v>504.44940000000003</v>
      </c>
      <c r="Q1744" s="70">
        <f t="shared" si="243"/>
        <v>0.61653707293344651</v>
      </c>
      <c r="R1744" s="23">
        <f t="shared" si="244"/>
        <v>8.1999430700148395</v>
      </c>
      <c r="S1744" s="25">
        <v>6.6680000000000001</v>
      </c>
      <c r="T1744" s="23">
        <f t="shared" si="245"/>
        <v>0.81317637733159687</v>
      </c>
      <c r="U1744" s="23">
        <f t="shared" si="246"/>
        <v>1.229745511399946</v>
      </c>
      <c r="V1744" s="23">
        <f t="shared" si="247"/>
        <v>3.6892365341998377E-2</v>
      </c>
      <c r="W1744" s="1">
        <v>995</v>
      </c>
      <c r="X1744" s="1">
        <f t="shared" si="248"/>
        <v>3.7077754112561185E-5</v>
      </c>
      <c r="Y1744" s="7">
        <v>2000</v>
      </c>
      <c r="Z1744" s="1">
        <v>10.265000000000001</v>
      </c>
      <c r="AA1744" s="1">
        <f t="shared" si="249"/>
        <v>7.2241118582681311E-3</v>
      </c>
      <c r="AB1744" s="1">
        <f t="shared" si="251"/>
        <v>9.2195966769661065E-5</v>
      </c>
      <c r="AD1744" s="8" t="s">
        <v>178</v>
      </c>
      <c r="AE1744" s="1" t="s">
        <v>69</v>
      </c>
      <c r="AF1744" s="1" t="s">
        <v>70</v>
      </c>
      <c r="AG1744" s="1" t="s">
        <v>157</v>
      </c>
      <c r="AH1744" s="1" t="s">
        <v>114</v>
      </c>
      <c r="AI1744" s="1" t="s">
        <v>130</v>
      </c>
      <c r="AJ1744" s="1" t="s">
        <v>151</v>
      </c>
      <c r="AK1744" s="8" t="s">
        <v>178</v>
      </c>
    </row>
    <row r="1745" spans="1:37" ht="16">
      <c r="A1745" s="8" t="s">
        <v>177</v>
      </c>
      <c r="B1745" s="8" t="s">
        <v>178</v>
      </c>
      <c r="C1745" s="8" t="s">
        <v>66</v>
      </c>
      <c r="D1745" s="11" t="s">
        <v>67</v>
      </c>
      <c r="E1745" s="24">
        <v>49</v>
      </c>
      <c r="F1745" s="13">
        <v>1.083</v>
      </c>
      <c r="G1745" s="24">
        <v>2041.7</v>
      </c>
      <c r="I1745" s="13">
        <v>111.34699999999999</v>
      </c>
      <c r="J1745" s="38">
        <v>1.2272702172641274</v>
      </c>
      <c r="K1745" s="103">
        <f t="shared" si="250"/>
        <v>1.3273547535265457</v>
      </c>
      <c r="L1745" s="25">
        <v>5.8000000000000003E-2</v>
      </c>
      <c r="N1745">
        <v>13.3</v>
      </c>
      <c r="O1745" s="70">
        <v>818.19799999999998</v>
      </c>
      <c r="P1745" s="70">
        <v>504.44940000000003</v>
      </c>
      <c r="Q1745" s="70">
        <f t="shared" si="243"/>
        <v>0.61653707293344651</v>
      </c>
      <c r="R1745" s="23">
        <f t="shared" si="244"/>
        <v>8.1999430700148395</v>
      </c>
      <c r="S1745" s="25">
        <v>6.6680000000000001</v>
      </c>
      <c r="T1745" s="23">
        <f t="shared" si="245"/>
        <v>0.81317637733159687</v>
      </c>
      <c r="U1745" s="23">
        <f t="shared" si="246"/>
        <v>1.229745511399946</v>
      </c>
      <c r="V1745" s="23">
        <f t="shared" si="247"/>
        <v>7.1325239661196874E-2</v>
      </c>
      <c r="W1745" s="1">
        <v>995</v>
      </c>
      <c r="X1745" s="1">
        <f t="shared" si="248"/>
        <v>7.1683657950951627E-5</v>
      </c>
      <c r="Y1745" s="7">
        <v>2000</v>
      </c>
      <c r="Z1745" s="1">
        <v>10.265000000000001</v>
      </c>
      <c r="AA1745" s="1">
        <f t="shared" si="249"/>
        <v>1.3966616259318386E-2</v>
      </c>
      <c r="AB1745" s="1">
        <f t="shared" si="251"/>
        <v>1.8538654482487402E-4</v>
      </c>
      <c r="AD1745" s="8" t="s">
        <v>178</v>
      </c>
      <c r="AE1745" s="1" t="s">
        <v>69</v>
      </c>
      <c r="AF1745" s="1" t="s">
        <v>70</v>
      </c>
      <c r="AG1745" s="1" t="s">
        <v>157</v>
      </c>
      <c r="AH1745" s="1" t="s">
        <v>114</v>
      </c>
      <c r="AI1745" s="1" t="s">
        <v>130</v>
      </c>
      <c r="AJ1745" s="1" t="s">
        <v>151</v>
      </c>
      <c r="AK1745" s="8" t="s">
        <v>178</v>
      </c>
    </row>
    <row r="1746" spans="1:37" ht="16">
      <c r="A1746" s="8" t="s">
        <v>177</v>
      </c>
      <c r="B1746" s="8" t="s">
        <v>178</v>
      </c>
      <c r="C1746" s="8" t="s">
        <v>66</v>
      </c>
      <c r="D1746" s="11" t="s">
        <v>67</v>
      </c>
      <c r="E1746" s="24">
        <v>53</v>
      </c>
      <c r="F1746" s="13">
        <v>0.62</v>
      </c>
      <c r="G1746" s="24">
        <v>2095.6</v>
      </c>
      <c r="I1746" s="13">
        <v>14.989000000000001</v>
      </c>
      <c r="J1746" s="38">
        <v>1.1220552021804593</v>
      </c>
      <c r="K1746" s="103">
        <f t="shared" si="250"/>
        <v>1.2136648287221674</v>
      </c>
      <c r="L1746" s="25">
        <v>3.3000000000000002E-2</v>
      </c>
      <c r="N1746">
        <v>13.3</v>
      </c>
      <c r="O1746" s="70">
        <v>818.19799999999998</v>
      </c>
      <c r="P1746" s="70">
        <v>504.44940000000003</v>
      </c>
      <c r="Q1746" s="70">
        <f t="shared" si="243"/>
        <v>0.61653707293344651</v>
      </c>
      <c r="R1746" s="23">
        <f t="shared" si="244"/>
        <v>8.1999430700148395</v>
      </c>
      <c r="S1746" s="25">
        <v>6.6680000000000001</v>
      </c>
      <c r="T1746" s="23">
        <f t="shared" si="245"/>
        <v>0.81317637733159687</v>
      </c>
      <c r="U1746" s="23">
        <f t="shared" si="246"/>
        <v>1.229745511399946</v>
      </c>
      <c r="V1746" s="23">
        <f t="shared" si="247"/>
        <v>4.058160187619822E-2</v>
      </c>
      <c r="W1746" s="1">
        <v>995</v>
      </c>
      <c r="X1746" s="1">
        <f t="shared" si="248"/>
        <v>4.0785529523817308E-5</v>
      </c>
      <c r="Y1746" s="7">
        <v>2000</v>
      </c>
      <c r="Z1746" s="1">
        <v>10.265000000000001</v>
      </c>
      <c r="AA1746" s="1">
        <f t="shared" si="249"/>
        <v>7.9465230440949452E-3</v>
      </c>
      <c r="AB1746" s="1">
        <f t="shared" si="251"/>
        <v>9.6444155292482473E-5</v>
      </c>
      <c r="AD1746" s="8" t="s">
        <v>178</v>
      </c>
      <c r="AE1746" s="1" t="s">
        <v>69</v>
      </c>
      <c r="AF1746" s="1" t="s">
        <v>70</v>
      </c>
      <c r="AG1746" s="1" t="s">
        <v>157</v>
      </c>
      <c r="AH1746" s="1" t="s">
        <v>114</v>
      </c>
      <c r="AI1746" s="1" t="s">
        <v>130</v>
      </c>
      <c r="AJ1746" s="1" t="s">
        <v>151</v>
      </c>
      <c r="AK1746" s="8" t="s">
        <v>178</v>
      </c>
    </row>
    <row r="1747" spans="1:37" ht="16">
      <c r="A1747" s="8" t="s">
        <v>177</v>
      </c>
      <c r="B1747" s="8" t="s">
        <v>178</v>
      </c>
      <c r="C1747" s="8" t="s">
        <v>66</v>
      </c>
      <c r="D1747" s="11" t="s">
        <v>67</v>
      </c>
      <c r="E1747" s="24">
        <v>55</v>
      </c>
      <c r="F1747" s="13">
        <v>0.76200000000000001</v>
      </c>
      <c r="G1747" s="24">
        <v>2162.5</v>
      </c>
      <c r="I1747" s="13">
        <v>159.50800000000001</v>
      </c>
      <c r="J1747" s="38">
        <v>1.279774188052174</v>
      </c>
      <c r="K1747" s="103">
        <f t="shared" si="250"/>
        <v>1.3840804520522132</v>
      </c>
      <c r="L1747" s="25">
        <v>4.1000000000000002E-2</v>
      </c>
      <c r="N1747">
        <v>13.3</v>
      </c>
      <c r="O1747" s="70">
        <v>818.19799999999998</v>
      </c>
      <c r="P1747" s="70">
        <v>504.44940000000003</v>
      </c>
      <c r="Q1747" s="70">
        <f t="shared" si="243"/>
        <v>0.61653707293344651</v>
      </c>
      <c r="R1747" s="23">
        <f t="shared" si="244"/>
        <v>8.1999430700148395</v>
      </c>
      <c r="S1747" s="25">
        <v>6.6680000000000001</v>
      </c>
      <c r="T1747" s="23">
        <f t="shared" si="245"/>
        <v>0.81317637733159687</v>
      </c>
      <c r="U1747" s="23">
        <f t="shared" si="246"/>
        <v>1.229745511399946</v>
      </c>
      <c r="V1747" s="23">
        <f t="shared" si="247"/>
        <v>5.0419565967397786E-2</v>
      </c>
      <c r="W1747" s="1">
        <v>995</v>
      </c>
      <c r="X1747" s="1">
        <f t="shared" si="248"/>
        <v>5.067293062050029E-5</v>
      </c>
      <c r="Y1747" s="7">
        <v>2000</v>
      </c>
      <c r="Z1747" s="1">
        <v>10.265000000000001</v>
      </c>
      <c r="AA1747" s="1">
        <f t="shared" si="249"/>
        <v>9.8729528729664465E-3</v>
      </c>
      <c r="AB1747" s="1">
        <f t="shared" si="251"/>
        <v>1.3664961075505596E-4</v>
      </c>
      <c r="AD1747" s="8" t="s">
        <v>178</v>
      </c>
      <c r="AE1747" s="1" t="s">
        <v>69</v>
      </c>
      <c r="AF1747" s="1" t="s">
        <v>70</v>
      </c>
      <c r="AG1747" s="1" t="s">
        <v>157</v>
      </c>
      <c r="AH1747" s="1" t="s">
        <v>114</v>
      </c>
      <c r="AI1747" s="1" t="s">
        <v>130</v>
      </c>
      <c r="AJ1747" s="1" t="s">
        <v>151</v>
      </c>
      <c r="AK1747" s="8" t="s">
        <v>178</v>
      </c>
    </row>
    <row r="1748" spans="1:37" ht="16">
      <c r="A1748" s="8" t="s">
        <v>177</v>
      </c>
      <c r="B1748" s="8" t="s">
        <v>178</v>
      </c>
      <c r="C1748" s="8" t="s">
        <v>66</v>
      </c>
      <c r="D1748" s="11" t="s">
        <v>67</v>
      </c>
      <c r="E1748" s="24">
        <v>63</v>
      </c>
      <c r="F1748" s="13">
        <v>1.351</v>
      </c>
      <c r="G1748" s="24">
        <v>2280.6</v>
      </c>
      <c r="I1748" s="13">
        <v>-4.0380000000000003</v>
      </c>
      <c r="J1748" s="38">
        <v>1.101252775666629</v>
      </c>
      <c r="K1748" s="103">
        <f t="shared" si="250"/>
        <v>1.1911844593706675</v>
      </c>
      <c r="L1748" s="25">
        <v>7.2999999999999995E-2</v>
      </c>
      <c r="N1748">
        <v>13.3</v>
      </c>
      <c r="O1748" s="70">
        <v>818.19799999999998</v>
      </c>
      <c r="P1748" s="70">
        <v>504.44940000000003</v>
      </c>
      <c r="Q1748" s="70">
        <f t="shared" si="243"/>
        <v>0.61653707293344651</v>
      </c>
      <c r="R1748" s="23">
        <f t="shared" si="244"/>
        <v>8.1999430700148395</v>
      </c>
      <c r="S1748" s="25">
        <v>6.6680000000000001</v>
      </c>
      <c r="T1748" s="23">
        <f t="shared" si="245"/>
        <v>0.81317637733159687</v>
      </c>
      <c r="U1748" s="23">
        <f t="shared" si="246"/>
        <v>1.229745511399946</v>
      </c>
      <c r="V1748" s="23">
        <f t="shared" si="247"/>
        <v>8.9771422332196052E-2</v>
      </c>
      <c r="W1748" s="1">
        <v>995</v>
      </c>
      <c r="X1748" s="1">
        <f t="shared" si="248"/>
        <v>9.0222535007232219E-5</v>
      </c>
      <c r="Y1748" s="7">
        <v>2000</v>
      </c>
      <c r="Z1748" s="1">
        <v>10.265000000000001</v>
      </c>
      <c r="AA1748" s="1">
        <f t="shared" si="249"/>
        <v>1.7578672188452452E-2</v>
      </c>
      <c r="AB1748" s="1">
        <f t="shared" si="251"/>
        <v>2.0939441127255923E-4</v>
      </c>
      <c r="AD1748" s="8" t="s">
        <v>178</v>
      </c>
      <c r="AE1748" s="1" t="s">
        <v>69</v>
      </c>
      <c r="AF1748" s="1" t="s">
        <v>70</v>
      </c>
      <c r="AG1748" s="1" t="s">
        <v>157</v>
      </c>
      <c r="AH1748" s="1" t="s">
        <v>114</v>
      </c>
      <c r="AI1748" s="1" t="s">
        <v>130</v>
      </c>
      <c r="AJ1748" s="1" t="s">
        <v>151</v>
      </c>
      <c r="AK1748" s="8" t="s">
        <v>178</v>
      </c>
    </row>
    <row r="1749" spans="1:37" ht="16">
      <c r="A1749" s="8" t="s">
        <v>177</v>
      </c>
      <c r="B1749" s="8" t="s">
        <v>178</v>
      </c>
      <c r="C1749" s="8" t="s">
        <v>66</v>
      </c>
      <c r="D1749" s="11" t="s">
        <v>67</v>
      </c>
      <c r="E1749" s="24">
        <v>65</v>
      </c>
      <c r="F1749" s="13">
        <v>1.36</v>
      </c>
      <c r="G1749" s="24">
        <v>2332</v>
      </c>
      <c r="I1749" s="13">
        <v>2.9769999999999999</v>
      </c>
      <c r="J1749" s="38">
        <v>1.108923370222243</v>
      </c>
      <c r="K1749" s="103">
        <f t="shared" si="250"/>
        <v>1.1994738610142099</v>
      </c>
      <c r="L1749" s="25">
        <v>7.2999999999999995E-2</v>
      </c>
      <c r="N1749">
        <v>13.3</v>
      </c>
      <c r="O1749" s="70">
        <v>818.19799999999998</v>
      </c>
      <c r="P1749" s="70">
        <v>504.44940000000003</v>
      </c>
      <c r="Q1749" s="70">
        <f t="shared" si="243"/>
        <v>0.61653707293344651</v>
      </c>
      <c r="R1749" s="23">
        <f t="shared" si="244"/>
        <v>8.1999430700148395</v>
      </c>
      <c r="S1749" s="25">
        <v>6.6680000000000001</v>
      </c>
      <c r="T1749" s="23">
        <f t="shared" si="245"/>
        <v>0.81317637733159687</v>
      </c>
      <c r="U1749" s="23">
        <f t="shared" si="246"/>
        <v>1.229745511399946</v>
      </c>
      <c r="V1749" s="23">
        <f t="shared" si="247"/>
        <v>8.9771422332196052E-2</v>
      </c>
      <c r="W1749" s="1">
        <v>995</v>
      </c>
      <c r="X1749" s="1">
        <f t="shared" si="248"/>
        <v>9.0222535007232219E-5</v>
      </c>
      <c r="Y1749" s="7">
        <v>2000</v>
      </c>
      <c r="Z1749" s="1">
        <v>10.265000000000001</v>
      </c>
      <c r="AA1749" s="1">
        <f t="shared" si="249"/>
        <v>1.7578672188452452E-2</v>
      </c>
      <c r="AB1749" s="1">
        <f t="shared" si="251"/>
        <v>2.1085157801386173E-4</v>
      </c>
      <c r="AD1749" s="8" t="s">
        <v>178</v>
      </c>
      <c r="AE1749" s="1" t="s">
        <v>69</v>
      </c>
      <c r="AF1749" s="1" t="s">
        <v>70</v>
      </c>
      <c r="AG1749" s="1" t="s">
        <v>157</v>
      </c>
      <c r="AH1749" s="1" t="s">
        <v>114</v>
      </c>
      <c r="AI1749" s="1" t="s">
        <v>130</v>
      </c>
      <c r="AJ1749" s="1" t="s">
        <v>151</v>
      </c>
      <c r="AK1749" s="8" t="s">
        <v>178</v>
      </c>
    </row>
    <row r="1750" spans="1:37" ht="16">
      <c r="A1750" s="8" t="s">
        <v>177</v>
      </c>
      <c r="B1750" s="8" t="s">
        <v>178</v>
      </c>
      <c r="C1750" s="8" t="s">
        <v>66</v>
      </c>
      <c r="D1750" s="11" t="s">
        <v>67</v>
      </c>
      <c r="E1750" s="24">
        <v>66</v>
      </c>
      <c r="F1750" s="13">
        <v>1.9890000000000001</v>
      </c>
      <c r="G1750" s="24">
        <v>2337.6999999999998</v>
      </c>
      <c r="I1750" s="13">
        <v>103.121</v>
      </c>
      <c r="J1750" s="38">
        <v>1.2182968440988664</v>
      </c>
      <c r="K1750" s="103">
        <f t="shared" si="250"/>
        <v>1.3176593592471788</v>
      </c>
      <c r="L1750" s="25">
        <v>0.107</v>
      </c>
      <c r="N1750">
        <v>13.3</v>
      </c>
      <c r="O1750" s="70">
        <v>818.19799999999998</v>
      </c>
      <c r="P1750" s="70">
        <v>504.44940000000003</v>
      </c>
      <c r="Q1750" s="70">
        <f t="shared" si="243"/>
        <v>0.61653707293344651</v>
      </c>
      <c r="R1750" s="23">
        <f t="shared" si="244"/>
        <v>8.1999430700148395</v>
      </c>
      <c r="S1750" s="25">
        <v>6.6680000000000001</v>
      </c>
      <c r="T1750" s="23">
        <f t="shared" si="245"/>
        <v>0.81317637733159687</v>
      </c>
      <c r="U1750" s="23">
        <f t="shared" si="246"/>
        <v>1.229745511399946</v>
      </c>
      <c r="V1750" s="23">
        <f t="shared" si="247"/>
        <v>0.13158276971979421</v>
      </c>
      <c r="W1750" s="1">
        <v>995</v>
      </c>
      <c r="X1750" s="1">
        <f t="shared" si="248"/>
        <v>1.3224398966813489E-4</v>
      </c>
      <c r="Y1750" s="7">
        <v>2000</v>
      </c>
      <c r="Z1750" s="1">
        <v>10.265000000000001</v>
      </c>
      <c r="AA1750" s="1">
        <f t="shared" si="249"/>
        <v>2.5765998961156333E-2</v>
      </c>
      <c r="AB1750" s="1">
        <f t="shared" si="251"/>
        <v>3.3950809681520725E-4</v>
      </c>
      <c r="AD1750" s="8" t="s">
        <v>178</v>
      </c>
      <c r="AE1750" s="1" t="s">
        <v>69</v>
      </c>
      <c r="AF1750" s="1" t="s">
        <v>70</v>
      </c>
      <c r="AG1750" s="1" t="s">
        <v>157</v>
      </c>
      <c r="AH1750" s="1" t="s">
        <v>114</v>
      </c>
      <c r="AI1750" s="1" t="s">
        <v>130</v>
      </c>
      <c r="AJ1750" s="1" t="s">
        <v>151</v>
      </c>
      <c r="AK1750" s="8" t="s">
        <v>178</v>
      </c>
    </row>
    <row r="1751" spans="1:37" ht="16">
      <c r="A1751" s="8" t="s">
        <v>177</v>
      </c>
      <c r="B1751" s="8" t="s">
        <v>178</v>
      </c>
      <c r="C1751" s="8" t="s">
        <v>66</v>
      </c>
      <c r="D1751" s="11" t="s">
        <v>67</v>
      </c>
      <c r="E1751" s="24">
        <v>67</v>
      </c>
      <c r="F1751" s="13">
        <v>0.6</v>
      </c>
      <c r="G1751" s="24">
        <v>2343.3000000000002</v>
      </c>
      <c r="I1751" s="13">
        <v>-17.981999999999999</v>
      </c>
      <c r="J1751" s="38">
        <v>1.0860020897480176</v>
      </c>
      <c r="K1751" s="103">
        <f t="shared" si="250"/>
        <v>1.1747031484733212</v>
      </c>
      <c r="L1751" s="25">
        <v>3.2000000000000001E-2</v>
      </c>
      <c r="N1751">
        <v>13.3</v>
      </c>
      <c r="O1751" s="70">
        <v>818.19799999999998</v>
      </c>
      <c r="P1751" s="70">
        <v>504.44940000000003</v>
      </c>
      <c r="Q1751" s="70">
        <f t="shared" si="243"/>
        <v>0.61653707293344651</v>
      </c>
      <c r="R1751" s="23">
        <f t="shared" si="244"/>
        <v>8.1999430700148395</v>
      </c>
      <c r="S1751" s="25">
        <v>6.6680000000000001</v>
      </c>
      <c r="T1751" s="23">
        <f t="shared" si="245"/>
        <v>0.81317637733159687</v>
      </c>
      <c r="U1751" s="23">
        <f t="shared" si="246"/>
        <v>1.229745511399946</v>
      </c>
      <c r="V1751" s="23">
        <f t="shared" si="247"/>
        <v>3.9351856364798272E-2</v>
      </c>
      <c r="W1751" s="1">
        <v>995</v>
      </c>
      <c r="X1751" s="1">
        <f t="shared" si="248"/>
        <v>3.9549604386731929E-5</v>
      </c>
      <c r="Y1751" s="7">
        <v>2000</v>
      </c>
      <c r="Z1751" s="1">
        <v>10.265000000000001</v>
      </c>
      <c r="AA1751" s="1">
        <f t="shared" si="249"/>
        <v>7.705719315486006E-3</v>
      </c>
      <c r="AB1751" s="1">
        <f t="shared" si="251"/>
        <v>9.0519327411530971E-5</v>
      </c>
      <c r="AD1751" s="8" t="s">
        <v>178</v>
      </c>
      <c r="AE1751" s="1" t="s">
        <v>69</v>
      </c>
      <c r="AF1751" s="1" t="s">
        <v>70</v>
      </c>
      <c r="AG1751" s="1" t="s">
        <v>157</v>
      </c>
      <c r="AH1751" s="1" t="s">
        <v>114</v>
      </c>
      <c r="AI1751" s="1" t="s">
        <v>130</v>
      </c>
      <c r="AJ1751" s="1" t="s">
        <v>151</v>
      </c>
      <c r="AK1751" s="8" t="s">
        <v>178</v>
      </c>
    </row>
    <row r="1752" spans="1:37" ht="16">
      <c r="A1752" s="8" t="s">
        <v>177</v>
      </c>
      <c r="B1752" s="8" t="s">
        <v>178</v>
      </c>
      <c r="C1752" s="8" t="s">
        <v>66</v>
      </c>
      <c r="D1752" s="11" t="s">
        <v>67</v>
      </c>
      <c r="E1752" s="24">
        <v>74</v>
      </c>
      <c r="F1752" s="13">
        <v>0.68799999999999994</v>
      </c>
      <c r="G1752" s="24">
        <v>2490.4</v>
      </c>
      <c r="I1752" s="13">
        <v>-37.920999999999999</v>
      </c>
      <c r="J1752" s="38">
        <v>1.0641864418578111</v>
      </c>
      <c r="K1752" s="103">
        <f t="shared" si="250"/>
        <v>1.1511264069309932</v>
      </c>
      <c r="L1752" s="25">
        <v>3.6999999999999998E-2</v>
      </c>
      <c r="N1752">
        <v>13.3</v>
      </c>
      <c r="O1752" s="70">
        <v>818.19799999999998</v>
      </c>
      <c r="P1752" s="70">
        <v>504.44940000000003</v>
      </c>
      <c r="Q1752" s="70">
        <f t="shared" si="243"/>
        <v>0.61653707293344651</v>
      </c>
      <c r="R1752" s="23">
        <f t="shared" si="244"/>
        <v>8.1999430700148395</v>
      </c>
      <c r="S1752" s="25">
        <v>6.6680000000000001</v>
      </c>
      <c r="T1752" s="23">
        <f t="shared" si="245"/>
        <v>0.81317637733159687</v>
      </c>
      <c r="U1752" s="23">
        <f t="shared" si="246"/>
        <v>1.229745511399946</v>
      </c>
      <c r="V1752" s="23">
        <f t="shared" si="247"/>
        <v>4.5500583921798003E-2</v>
      </c>
      <c r="W1752" s="1">
        <v>995</v>
      </c>
      <c r="X1752" s="1">
        <f t="shared" si="248"/>
        <v>4.5729230072158796E-5</v>
      </c>
      <c r="Y1752" s="7">
        <v>2000</v>
      </c>
      <c r="Z1752" s="1">
        <v>10.265000000000001</v>
      </c>
      <c r="AA1752" s="1">
        <f t="shared" si="249"/>
        <v>8.909737958530695E-3</v>
      </c>
      <c r="AB1752" s="1">
        <f t="shared" si="251"/>
        <v>1.0256234642900122E-4</v>
      </c>
      <c r="AD1752" s="8" t="s">
        <v>178</v>
      </c>
      <c r="AE1752" s="1" t="s">
        <v>69</v>
      </c>
      <c r="AF1752" s="1" t="s">
        <v>70</v>
      </c>
      <c r="AG1752" s="1" t="s">
        <v>157</v>
      </c>
      <c r="AH1752" s="1" t="s">
        <v>114</v>
      </c>
      <c r="AI1752" s="1" t="s">
        <v>130</v>
      </c>
      <c r="AJ1752" s="1" t="s">
        <v>151</v>
      </c>
      <c r="AK1752" s="8" t="s">
        <v>178</v>
      </c>
    </row>
    <row r="1753" spans="1:37" ht="16">
      <c r="A1753" s="8" t="s">
        <v>177</v>
      </c>
      <c r="B1753" s="8" t="s">
        <v>178</v>
      </c>
      <c r="C1753" s="8" t="s">
        <v>66</v>
      </c>
      <c r="D1753" s="11" t="s">
        <v>67</v>
      </c>
      <c r="E1753" s="24">
        <v>82</v>
      </c>
      <c r="F1753" s="13">
        <v>0.35699999999999998</v>
      </c>
      <c r="G1753" s="24">
        <v>2684</v>
      </c>
      <c r="I1753" s="13">
        <v>-7.5389999999999997</v>
      </c>
      <c r="J1753" s="38">
        <v>1.0974241407047942</v>
      </c>
      <c r="K1753" s="103">
        <f t="shared" si="250"/>
        <v>1.1870469190449819</v>
      </c>
      <c r="L1753" s="25">
        <v>1.9E-2</v>
      </c>
      <c r="N1753">
        <v>13.3</v>
      </c>
      <c r="O1753" s="70">
        <v>818.19799999999998</v>
      </c>
      <c r="P1753" s="70">
        <v>504.44940000000003</v>
      </c>
      <c r="Q1753" s="70">
        <f t="shared" si="243"/>
        <v>0.61653707293344651</v>
      </c>
      <c r="R1753" s="23">
        <f t="shared" si="244"/>
        <v>8.1999430700148395</v>
      </c>
      <c r="S1753" s="25">
        <v>6.6680000000000001</v>
      </c>
      <c r="T1753" s="23">
        <f t="shared" si="245"/>
        <v>0.81317637733159687</v>
      </c>
      <c r="U1753" s="23">
        <f t="shared" si="246"/>
        <v>1.229745511399946</v>
      </c>
      <c r="V1753" s="23">
        <f t="shared" si="247"/>
        <v>2.3365164716598975E-2</v>
      </c>
      <c r="W1753" s="1">
        <v>995</v>
      </c>
      <c r="X1753" s="1">
        <f t="shared" si="248"/>
        <v>2.3482577604622087E-5</v>
      </c>
      <c r="Y1753" s="7">
        <v>2000</v>
      </c>
      <c r="Z1753" s="1">
        <v>10.265000000000001</v>
      </c>
      <c r="AA1753" s="1">
        <f t="shared" si="249"/>
        <v>4.5752708435698166E-3</v>
      </c>
      <c r="AB1753" s="1">
        <f t="shared" si="251"/>
        <v>5.4310611586558862E-5</v>
      </c>
      <c r="AD1753" s="8" t="s">
        <v>178</v>
      </c>
      <c r="AE1753" s="1" t="s">
        <v>69</v>
      </c>
      <c r="AF1753" s="1" t="s">
        <v>70</v>
      </c>
      <c r="AG1753" s="1" t="s">
        <v>157</v>
      </c>
      <c r="AH1753" s="1" t="s">
        <v>114</v>
      </c>
      <c r="AI1753" s="1" t="s">
        <v>130</v>
      </c>
      <c r="AJ1753" s="1" t="s">
        <v>151</v>
      </c>
      <c r="AK1753" s="8" t="s">
        <v>178</v>
      </c>
    </row>
    <row r="1754" spans="1:37" ht="16">
      <c r="A1754" s="8" t="s">
        <v>177</v>
      </c>
      <c r="B1754" s="8" t="s">
        <v>178</v>
      </c>
      <c r="C1754" s="8" t="s">
        <v>66</v>
      </c>
      <c r="D1754" s="11" t="s">
        <v>67</v>
      </c>
      <c r="E1754" s="24">
        <v>86</v>
      </c>
      <c r="F1754" s="13">
        <v>0.61299999999999999</v>
      </c>
      <c r="G1754" s="24">
        <v>2764.4</v>
      </c>
      <c r="I1754" s="13">
        <v>-16.305</v>
      </c>
      <c r="J1754" s="38">
        <v>1.0878364894727821</v>
      </c>
      <c r="K1754" s="103">
        <f t="shared" si="250"/>
        <v>1.1766855935428786</v>
      </c>
      <c r="L1754" s="25">
        <v>3.3000000000000002E-2</v>
      </c>
      <c r="N1754">
        <v>13.3</v>
      </c>
      <c r="O1754" s="70">
        <v>818.19799999999998</v>
      </c>
      <c r="P1754" s="70">
        <v>504.44940000000003</v>
      </c>
      <c r="Q1754" s="70">
        <f t="shared" si="243"/>
        <v>0.61653707293344651</v>
      </c>
      <c r="R1754" s="23">
        <f t="shared" si="244"/>
        <v>8.1999430700148395</v>
      </c>
      <c r="S1754" s="25">
        <v>6.6680000000000001</v>
      </c>
      <c r="T1754" s="23">
        <f t="shared" si="245"/>
        <v>0.81317637733159687</v>
      </c>
      <c r="U1754" s="23">
        <f t="shared" si="246"/>
        <v>1.229745511399946</v>
      </c>
      <c r="V1754" s="23">
        <f t="shared" si="247"/>
        <v>4.058160187619822E-2</v>
      </c>
      <c r="W1754" s="1">
        <v>995</v>
      </c>
      <c r="X1754" s="1">
        <f t="shared" si="248"/>
        <v>4.0785529523817308E-5</v>
      </c>
      <c r="Y1754" s="7">
        <v>2000</v>
      </c>
      <c r="Z1754" s="1">
        <v>10.265000000000001</v>
      </c>
      <c r="AA1754" s="1">
        <f t="shared" si="249"/>
        <v>7.9465230440949452E-3</v>
      </c>
      <c r="AB1754" s="1">
        <f t="shared" si="251"/>
        <v>9.3505591847430229E-5</v>
      </c>
      <c r="AD1754" s="8" t="s">
        <v>178</v>
      </c>
      <c r="AE1754" s="1" t="s">
        <v>69</v>
      </c>
      <c r="AF1754" s="1" t="s">
        <v>70</v>
      </c>
      <c r="AG1754" s="1" t="s">
        <v>157</v>
      </c>
      <c r="AH1754" s="1" t="s">
        <v>114</v>
      </c>
      <c r="AI1754" s="1" t="s">
        <v>130</v>
      </c>
      <c r="AJ1754" s="1" t="s">
        <v>151</v>
      </c>
      <c r="AK1754" s="8" t="s">
        <v>178</v>
      </c>
    </row>
    <row r="1755" spans="1:37" ht="16">
      <c r="A1755" s="8" t="s">
        <v>177</v>
      </c>
      <c r="B1755" s="8" t="s">
        <v>178</v>
      </c>
      <c r="C1755" s="8" t="s">
        <v>66</v>
      </c>
      <c r="D1755" s="11" t="s">
        <v>67</v>
      </c>
      <c r="E1755" s="24">
        <v>91</v>
      </c>
      <c r="F1755" s="13">
        <v>0.26</v>
      </c>
      <c r="G1755" s="24">
        <v>2919.1</v>
      </c>
      <c r="I1755" s="13">
        <v>-5.9820000000000002</v>
      </c>
      <c r="J1755" s="38">
        <v>1.0991268864274157</v>
      </c>
      <c r="K1755" s="103">
        <f t="shared" si="250"/>
        <v>1.1888870504571114</v>
      </c>
      <c r="L1755" s="25">
        <v>1.4E-2</v>
      </c>
      <c r="N1755">
        <v>13.3</v>
      </c>
      <c r="O1755" s="70">
        <v>818.19799999999998</v>
      </c>
      <c r="P1755" s="70">
        <v>504.44940000000003</v>
      </c>
      <c r="Q1755" s="70">
        <f t="shared" si="243"/>
        <v>0.61653707293344651</v>
      </c>
      <c r="R1755" s="23">
        <f t="shared" si="244"/>
        <v>8.1999430700148395</v>
      </c>
      <c r="S1755" s="25">
        <v>6.6680000000000001</v>
      </c>
      <c r="T1755" s="23">
        <f t="shared" si="245"/>
        <v>0.81317637733159687</v>
      </c>
      <c r="U1755" s="23">
        <f t="shared" si="246"/>
        <v>1.229745511399946</v>
      </c>
      <c r="V1755" s="23">
        <f t="shared" si="247"/>
        <v>1.7216437159599245E-2</v>
      </c>
      <c r="W1755" s="1">
        <v>995</v>
      </c>
      <c r="X1755" s="1">
        <f t="shared" si="248"/>
        <v>1.7302951919195221E-5</v>
      </c>
      <c r="Y1755" s="7">
        <v>2000</v>
      </c>
      <c r="Z1755" s="1">
        <v>10.265000000000001</v>
      </c>
      <c r="AA1755" s="1">
        <f t="shared" si="249"/>
        <v>3.3712522005251281E-3</v>
      </c>
      <c r="AB1755" s="1">
        <f t="shared" si="251"/>
        <v>4.0080380850293653E-5</v>
      </c>
      <c r="AD1755" s="8" t="s">
        <v>178</v>
      </c>
      <c r="AE1755" s="1" t="s">
        <v>69</v>
      </c>
      <c r="AF1755" s="1" t="s">
        <v>70</v>
      </c>
      <c r="AG1755" s="1" t="s">
        <v>157</v>
      </c>
      <c r="AH1755" s="1" t="s">
        <v>114</v>
      </c>
      <c r="AI1755" s="1" t="s">
        <v>130</v>
      </c>
      <c r="AJ1755" s="1" t="s">
        <v>151</v>
      </c>
      <c r="AK1755" s="8" t="s">
        <v>178</v>
      </c>
    </row>
    <row r="1756" spans="1:37" ht="16">
      <c r="A1756" s="8" t="s">
        <v>177</v>
      </c>
      <c r="B1756" s="8" t="s">
        <v>178</v>
      </c>
      <c r="C1756" s="8" t="s">
        <v>66</v>
      </c>
      <c r="D1756" s="11" t="s">
        <v>67</v>
      </c>
      <c r="E1756" s="24">
        <v>101</v>
      </c>
      <c r="F1756" s="13">
        <v>0.30199999999999999</v>
      </c>
      <c r="G1756" s="24">
        <v>3318.3</v>
      </c>
      <c r="I1756" s="13">
        <v>-29.917000000000002</v>
      </c>
      <c r="J1756" s="38">
        <v>1.0729449300196989</v>
      </c>
      <c r="K1756" s="103">
        <f t="shared" si="250"/>
        <v>1.1605920363338738</v>
      </c>
      <c r="L1756" s="25">
        <v>1.6E-2</v>
      </c>
      <c r="N1756">
        <v>13.3</v>
      </c>
      <c r="O1756" s="70">
        <v>818.19799999999998</v>
      </c>
      <c r="P1756" s="70">
        <v>504.44940000000003</v>
      </c>
      <c r="Q1756" s="70">
        <f t="shared" si="243"/>
        <v>0.61653707293344651</v>
      </c>
      <c r="R1756" s="23">
        <f t="shared" si="244"/>
        <v>8.1999430700148395</v>
      </c>
      <c r="S1756" s="25">
        <v>6.6680000000000001</v>
      </c>
      <c r="T1756" s="23">
        <f t="shared" si="245"/>
        <v>0.81317637733159687</v>
      </c>
      <c r="U1756" s="23">
        <f t="shared" si="246"/>
        <v>1.229745511399946</v>
      </c>
      <c r="V1756" s="23">
        <f t="shared" si="247"/>
        <v>1.9675928182399136E-2</v>
      </c>
      <c r="W1756" s="1">
        <v>995</v>
      </c>
      <c r="X1756" s="1">
        <f t="shared" si="248"/>
        <v>1.9774802193365965E-5</v>
      </c>
      <c r="Y1756" s="7">
        <v>2000</v>
      </c>
      <c r="Z1756" s="1">
        <v>10.265000000000001</v>
      </c>
      <c r="AA1756" s="1">
        <f t="shared" si="249"/>
        <v>3.852859657743003E-3</v>
      </c>
      <c r="AB1756" s="1">
        <f t="shared" si="251"/>
        <v>4.4715982358885841E-5</v>
      </c>
      <c r="AD1756" s="8" t="s">
        <v>178</v>
      </c>
      <c r="AE1756" s="1" t="s">
        <v>69</v>
      </c>
      <c r="AF1756" s="1" t="s">
        <v>70</v>
      </c>
      <c r="AG1756" s="1" t="s">
        <v>157</v>
      </c>
      <c r="AH1756" s="1" t="s">
        <v>114</v>
      </c>
      <c r="AI1756" s="1" t="s">
        <v>130</v>
      </c>
      <c r="AJ1756" s="1" t="s">
        <v>151</v>
      </c>
      <c r="AK1756" s="8" t="s">
        <v>178</v>
      </c>
    </row>
    <row r="1757" spans="1:37" ht="16">
      <c r="A1757" s="8" t="s">
        <v>177</v>
      </c>
      <c r="B1757" s="8" t="s">
        <v>178</v>
      </c>
      <c r="C1757" s="8" t="s">
        <v>66</v>
      </c>
      <c r="D1757" s="11" t="s">
        <v>67</v>
      </c>
      <c r="E1757" s="24">
        <v>105</v>
      </c>
      <c r="F1757" s="13">
        <v>0.58599999999999997</v>
      </c>
      <c r="G1757" s="24">
        <v>3774.3</v>
      </c>
      <c r="I1757" s="13">
        <v>-32.191000000000003</v>
      </c>
      <c r="J1757" s="38">
        <v>1.0704567316431404</v>
      </c>
      <c r="K1757" s="103">
        <f t="shared" si="250"/>
        <v>1.1579029601677731</v>
      </c>
      <c r="L1757" s="25">
        <v>3.2000000000000001E-2</v>
      </c>
      <c r="N1757">
        <v>13.3</v>
      </c>
      <c r="O1757" s="70">
        <v>818.19799999999998</v>
      </c>
      <c r="P1757" s="70">
        <v>504.44940000000003</v>
      </c>
      <c r="Q1757" s="70">
        <f t="shared" si="243"/>
        <v>0.61653707293344651</v>
      </c>
      <c r="R1757" s="23">
        <f t="shared" si="244"/>
        <v>8.1999430700148395</v>
      </c>
      <c r="S1757" s="25">
        <v>6.6680000000000001</v>
      </c>
      <c r="T1757" s="23">
        <f t="shared" si="245"/>
        <v>0.81317637733159687</v>
      </c>
      <c r="U1757" s="23">
        <f t="shared" si="246"/>
        <v>1.229745511399946</v>
      </c>
      <c r="V1757" s="23">
        <f t="shared" si="247"/>
        <v>3.9351856364798272E-2</v>
      </c>
      <c r="W1757" s="1">
        <v>995</v>
      </c>
      <c r="X1757" s="1">
        <f t="shared" si="248"/>
        <v>3.9549604386731929E-5</v>
      </c>
      <c r="Y1757" s="7">
        <v>2000</v>
      </c>
      <c r="Z1757" s="1">
        <v>10.265000000000001</v>
      </c>
      <c r="AA1757" s="1">
        <f t="shared" si="249"/>
        <v>7.705719315486006E-3</v>
      </c>
      <c r="AB1757" s="1">
        <f t="shared" si="251"/>
        <v>8.9224752056232324E-5</v>
      </c>
      <c r="AD1757" s="8" t="s">
        <v>178</v>
      </c>
      <c r="AE1757" s="1" t="s">
        <v>69</v>
      </c>
      <c r="AF1757" s="1" t="s">
        <v>70</v>
      </c>
      <c r="AG1757" s="1" t="s">
        <v>157</v>
      </c>
      <c r="AH1757" s="1" t="s">
        <v>114</v>
      </c>
      <c r="AI1757" s="1" t="s">
        <v>130</v>
      </c>
      <c r="AJ1757" s="1" t="s">
        <v>151</v>
      </c>
      <c r="AK1757" s="8" t="s">
        <v>178</v>
      </c>
    </row>
    <row r="1758" spans="1:37" ht="16">
      <c r="A1758" s="8" t="s">
        <v>177</v>
      </c>
      <c r="B1758" s="8" t="s">
        <v>178</v>
      </c>
      <c r="C1758" s="8" t="s">
        <v>66</v>
      </c>
      <c r="D1758" s="11" t="s">
        <v>67</v>
      </c>
      <c r="E1758" s="24">
        <v>106</v>
      </c>
      <c r="F1758" s="13">
        <v>0.34399999999999997</v>
      </c>
      <c r="G1758" s="24">
        <v>3838.7</v>
      </c>
      <c r="I1758" s="13">
        <v>-31.094999999999999</v>
      </c>
      <c r="J1758" s="38">
        <v>1.0716559844805771</v>
      </c>
      <c r="K1758" s="103">
        <f t="shared" si="250"/>
        <v>1.1591990327337831</v>
      </c>
      <c r="L1758" s="25">
        <v>1.9E-2</v>
      </c>
      <c r="N1758">
        <v>13.3</v>
      </c>
      <c r="O1758" s="70">
        <v>818.19799999999998</v>
      </c>
      <c r="P1758" s="70">
        <v>504.44940000000003</v>
      </c>
      <c r="Q1758" s="70">
        <f t="shared" si="243"/>
        <v>0.61653707293344651</v>
      </c>
      <c r="R1758" s="23">
        <f t="shared" si="244"/>
        <v>8.1999430700148395</v>
      </c>
      <c r="S1758" s="25">
        <v>6.6680000000000001</v>
      </c>
      <c r="T1758" s="23">
        <f t="shared" si="245"/>
        <v>0.81317637733159687</v>
      </c>
      <c r="U1758" s="23">
        <f t="shared" si="246"/>
        <v>1.229745511399946</v>
      </c>
      <c r="V1758" s="23">
        <f t="shared" si="247"/>
        <v>2.3365164716598975E-2</v>
      </c>
      <c r="W1758" s="1">
        <v>995</v>
      </c>
      <c r="X1758" s="1">
        <f t="shared" si="248"/>
        <v>2.3482577604622087E-5</v>
      </c>
      <c r="Y1758" s="7">
        <v>2000</v>
      </c>
      <c r="Z1758" s="1">
        <v>10.265000000000001</v>
      </c>
      <c r="AA1758" s="1">
        <f t="shared" si="249"/>
        <v>4.5752708435698166E-3</v>
      </c>
      <c r="AB1758" s="1">
        <f t="shared" si="251"/>
        <v>5.3036495363612107E-5</v>
      </c>
      <c r="AD1758" s="8" t="s">
        <v>178</v>
      </c>
      <c r="AE1758" s="1" t="s">
        <v>69</v>
      </c>
      <c r="AF1758" s="1" t="s">
        <v>70</v>
      </c>
      <c r="AG1758" s="1" t="s">
        <v>157</v>
      </c>
      <c r="AH1758" s="1" t="s">
        <v>114</v>
      </c>
      <c r="AI1758" s="1" t="s">
        <v>130</v>
      </c>
      <c r="AJ1758" s="1" t="s">
        <v>151</v>
      </c>
      <c r="AK1758" s="8" t="s">
        <v>178</v>
      </c>
    </row>
    <row r="1759" spans="1:37" ht="16">
      <c r="A1759" s="8" t="s">
        <v>179</v>
      </c>
      <c r="B1759" s="8" t="s">
        <v>180</v>
      </c>
      <c r="C1759" s="8" t="s">
        <v>66</v>
      </c>
      <c r="D1759" s="11" t="s">
        <v>67</v>
      </c>
      <c r="E1759" s="24">
        <v>45</v>
      </c>
      <c r="F1759" s="13">
        <v>4.516</v>
      </c>
      <c r="G1759" s="24">
        <v>1987.2</v>
      </c>
      <c r="H1759" s="8" t="s">
        <v>68</v>
      </c>
      <c r="I1759" s="13">
        <v>2127.7370000000001</v>
      </c>
      <c r="J1759" s="38">
        <v>3.378752088015466</v>
      </c>
      <c r="K1759" s="103">
        <f t="shared" si="250"/>
        <v>3.6478113374458396</v>
      </c>
      <c r="L1759" s="25">
        <v>0.24199999999999999</v>
      </c>
      <c r="N1759">
        <v>13.3</v>
      </c>
      <c r="O1759" s="70">
        <v>818.19799999999998</v>
      </c>
      <c r="P1759" s="70">
        <v>504.44940000000003</v>
      </c>
      <c r="Q1759" s="70">
        <f t="shared" si="243"/>
        <v>0.61653707293344651</v>
      </c>
      <c r="R1759" s="23">
        <f t="shared" si="244"/>
        <v>8.1999430700148395</v>
      </c>
      <c r="S1759" s="25">
        <v>5.4939999999999998</v>
      </c>
      <c r="T1759" s="23">
        <f t="shared" si="245"/>
        <v>0.6700046516286432</v>
      </c>
      <c r="U1759" s="23">
        <f t="shared" si="246"/>
        <v>1.4925269512222135</v>
      </c>
      <c r="V1759" s="23">
        <f t="shared" si="247"/>
        <v>0.36119152219577566</v>
      </c>
      <c r="W1759" s="1">
        <v>995</v>
      </c>
      <c r="X1759" s="1">
        <f t="shared" si="248"/>
        <v>3.6300655497062878E-4</v>
      </c>
      <c r="Y1759" s="7">
        <v>2000</v>
      </c>
      <c r="Z1759" s="1">
        <v>10.356</v>
      </c>
      <c r="AA1759" s="1">
        <f t="shared" si="249"/>
        <v>7.0105553296761061E-2</v>
      </c>
      <c r="AB1759" s="1">
        <f t="shared" si="251"/>
        <v>2.5573183213383854E-3</v>
      </c>
      <c r="AD1759" s="8" t="s">
        <v>180</v>
      </c>
      <c r="AE1759" s="1" t="s">
        <v>119</v>
      </c>
      <c r="AF1759" s="1" t="s">
        <v>120</v>
      </c>
      <c r="AG1759" s="1" t="s">
        <v>71</v>
      </c>
      <c r="AH1759" s="1" t="s">
        <v>72</v>
      </c>
      <c r="AI1759" s="1" t="s">
        <v>130</v>
      </c>
      <c r="AJ1759" s="1" t="s">
        <v>131</v>
      </c>
      <c r="AK1759" s="8" t="s">
        <v>180</v>
      </c>
    </row>
    <row r="1760" spans="1:37" ht="16">
      <c r="A1760" s="8" t="s">
        <v>179</v>
      </c>
      <c r="B1760" s="8" t="s">
        <v>180</v>
      </c>
      <c r="C1760" s="8" t="s">
        <v>66</v>
      </c>
      <c r="D1760" s="11" t="s">
        <v>67</v>
      </c>
      <c r="E1760" s="24">
        <v>46</v>
      </c>
      <c r="F1760" s="13">
        <v>0.45800000000000002</v>
      </c>
      <c r="G1760" s="24">
        <v>2001.8</v>
      </c>
      <c r="H1760" s="8" t="s">
        <v>77</v>
      </c>
      <c r="I1760" s="13">
        <v>943.83</v>
      </c>
      <c r="J1760" s="38">
        <v>2.1270342646189322</v>
      </c>
      <c r="K1760" s="103">
        <f t="shared" si="250"/>
        <v>2.298787313582721</v>
      </c>
      <c r="L1760" s="25">
        <v>2.5000000000000001E-2</v>
      </c>
      <c r="N1760">
        <v>13.3</v>
      </c>
      <c r="O1760" s="70">
        <v>818.19799999999998</v>
      </c>
      <c r="P1760" s="70">
        <v>504.44940000000003</v>
      </c>
      <c r="Q1760" s="70">
        <f t="shared" si="243"/>
        <v>0.61653707293344651</v>
      </c>
      <c r="R1760" s="23">
        <f t="shared" si="244"/>
        <v>8.1999430700148395</v>
      </c>
      <c r="S1760" s="25">
        <v>5.4939999999999998</v>
      </c>
      <c r="T1760" s="23">
        <f t="shared" si="245"/>
        <v>0.6700046516286432</v>
      </c>
      <c r="U1760" s="23">
        <f t="shared" si="246"/>
        <v>1.4925269512222135</v>
      </c>
      <c r="V1760" s="23">
        <f t="shared" si="247"/>
        <v>3.7313173780555341E-2</v>
      </c>
      <c r="W1760" s="1">
        <v>995</v>
      </c>
      <c r="X1760" s="1">
        <f t="shared" si="248"/>
        <v>3.7500677166387278E-5</v>
      </c>
      <c r="Y1760" s="7">
        <v>2000</v>
      </c>
      <c r="Z1760" s="1">
        <v>10.356</v>
      </c>
      <c r="AA1760" s="1">
        <f t="shared" si="249"/>
        <v>7.2423092248720114E-3</v>
      </c>
      <c r="AB1760" s="1">
        <f t="shared" si="251"/>
        <v>1.6648528567178889E-4</v>
      </c>
      <c r="AD1760" s="8" t="s">
        <v>180</v>
      </c>
      <c r="AE1760" s="1" t="s">
        <v>119</v>
      </c>
      <c r="AF1760" s="1" t="s">
        <v>120</v>
      </c>
      <c r="AG1760" s="1" t="s">
        <v>71</v>
      </c>
      <c r="AH1760" s="1" t="s">
        <v>72</v>
      </c>
      <c r="AI1760" s="1" t="s">
        <v>130</v>
      </c>
      <c r="AJ1760" s="1" t="s">
        <v>131</v>
      </c>
      <c r="AK1760" s="8" t="s">
        <v>180</v>
      </c>
    </row>
    <row r="1761" spans="1:37" ht="16">
      <c r="A1761" s="8" t="s">
        <v>179</v>
      </c>
      <c r="B1761" s="8" t="s">
        <v>180</v>
      </c>
      <c r="C1761" s="8" t="s">
        <v>66</v>
      </c>
      <c r="D1761" s="11" t="s">
        <v>67</v>
      </c>
      <c r="E1761" s="24">
        <v>19</v>
      </c>
      <c r="F1761" s="13">
        <v>6.3840000000000003</v>
      </c>
      <c r="G1761" s="24">
        <v>1409.5</v>
      </c>
      <c r="H1761" s="8" t="s">
        <v>78</v>
      </c>
      <c r="I1761" s="13">
        <v>32.033999999999999</v>
      </c>
      <c r="J1761" s="38">
        <v>1.1406832566055756</v>
      </c>
      <c r="K1761" s="103">
        <f t="shared" si="250"/>
        <v>1.2337947837292067</v>
      </c>
      <c r="L1761" s="25">
        <v>0.34200000000000003</v>
      </c>
      <c r="N1761">
        <v>13.3</v>
      </c>
      <c r="O1761" s="70">
        <v>818.19799999999998</v>
      </c>
      <c r="P1761" s="70">
        <v>504.44940000000003</v>
      </c>
      <c r="Q1761" s="70">
        <f t="shared" si="243"/>
        <v>0.61653707293344651</v>
      </c>
      <c r="R1761" s="23">
        <f t="shared" si="244"/>
        <v>8.1999430700148395</v>
      </c>
      <c r="S1761" s="25">
        <v>5.4939999999999998</v>
      </c>
      <c r="T1761" s="23">
        <f t="shared" si="245"/>
        <v>0.6700046516286432</v>
      </c>
      <c r="U1761" s="23">
        <f t="shared" si="246"/>
        <v>1.4925269512222135</v>
      </c>
      <c r="V1761" s="23">
        <f t="shared" si="247"/>
        <v>0.51044421731799705</v>
      </c>
      <c r="W1761" s="1">
        <v>995</v>
      </c>
      <c r="X1761" s="1">
        <f t="shared" si="248"/>
        <v>5.1300926363617792E-4</v>
      </c>
      <c r="Y1761" s="7">
        <v>2000</v>
      </c>
      <c r="Z1761" s="1">
        <v>10.356</v>
      </c>
      <c r="AA1761" s="1">
        <f t="shared" si="249"/>
        <v>9.9074790196249124E-2</v>
      </c>
      <c r="AB1761" s="1">
        <f t="shared" si="251"/>
        <v>1.2223795934319772E-3</v>
      </c>
      <c r="AD1761" s="8" t="s">
        <v>180</v>
      </c>
      <c r="AE1761" s="1" t="s">
        <v>119</v>
      </c>
      <c r="AF1761" s="1" t="s">
        <v>120</v>
      </c>
      <c r="AG1761" s="1" t="s">
        <v>71</v>
      </c>
      <c r="AH1761" s="1" t="s">
        <v>72</v>
      </c>
      <c r="AI1761" s="1" t="s">
        <v>130</v>
      </c>
      <c r="AJ1761" s="1" t="s">
        <v>131</v>
      </c>
      <c r="AK1761" s="8" t="s">
        <v>180</v>
      </c>
    </row>
    <row r="1762" spans="1:37" ht="16">
      <c r="A1762" s="8" t="s">
        <v>179</v>
      </c>
      <c r="B1762" s="8" t="s">
        <v>180</v>
      </c>
      <c r="C1762" s="8" t="s">
        <v>66</v>
      </c>
      <c r="D1762" s="11" t="s">
        <v>67</v>
      </c>
      <c r="E1762" s="24">
        <v>54</v>
      </c>
      <c r="F1762" s="13">
        <v>0.42699999999999999</v>
      </c>
      <c r="G1762" s="24">
        <v>2107.6</v>
      </c>
      <c r="H1762" s="8" t="s">
        <v>79</v>
      </c>
      <c r="I1762" s="13">
        <v>180.565</v>
      </c>
      <c r="J1762" s="38">
        <v>1.3027124924397055</v>
      </c>
      <c r="K1762" s="103">
        <f t="shared" si="250"/>
        <v>1.4088616310043531</v>
      </c>
      <c r="L1762" s="25">
        <v>2.3E-2</v>
      </c>
      <c r="N1762">
        <v>13.3</v>
      </c>
      <c r="O1762" s="70">
        <v>818.19799999999998</v>
      </c>
      <c r="P1762" s="70">
        <v>504.44940000000003</v>
      </c>
      <c r="Q1762" s="70">
        <f t="shared" si="243"/>
        <v>0.61653707293344651</v>
      </c>
      <c r="R1762" s="23">
        <f t="shared" si="244"/>
        <v>8.1999430700148395</v>
      </c>
      <c r="S1762" s="25">
        <v>5.4939999999999998</v>
      </c>
      <c r="T1762" s="23">
        <f t="shared" si="245"/>
        <v>0.6700046516286432</v>
      </c>
      <c r="U1762" s="23">
        <f t="shared" si="246"/>
        <v>1.4925269512222135</v>
      </c>
      <c r="V1762" s="23">
        <f t="shared" si="247"/>
        <v>3.4328119878110908E-2</v>
      </c>
      <c r="W1762" s="1">
        <v>995</v>
      </c>
      <c r="X1762" s="1">
        <f t="shared" si="248"/>
        <v>3.4500622993076288E-5</v>
      </c>
      <c r="Y1762" s="7">
        <v>2000</v>
      </c>
      <c r="Z1762" s="1">
        <v>10.356</v>
      </c>
      <c r="AA1762" s="1">
        <f t="shared" si="249"/>
        <v>6.6629244868822496E-3</v>
      </c>
      <c r="AB1762" s="1">
        <f t="shared" si="251"/>
        <v>9.3871386598477687E-5</v>
      </c>
      <c r="AD1762" s="8" t="s">
        <v>180</v>
      </c>
      <c r="AE1762" s="1" t="s">
        <v>119</v>
      </c>
      <c r="AF1762" s="1" t="s">
        <v>120</v>
      </c>
      <c r="AG1762" s="1" t="s">
        <v>71</v>
      </c>
      <c r="AH1762" s="1" t="s">
        <v>72</v>
      </c>
      <c r="AI1762" s="1" t="s">
        <v>130</v>
      </c>
      <c r="AJ1762" s="1" t="s">
        <v>131</v>
      </c>
      <c r="AK1762" s="8" t="s">
        <v>180</v>
      </c>
    </row>
    <row r="1763" spans="1:37" ht="16">
      <c r="A1763" s="8" t="s">
        <v>179</v>
      </c>
      <c r="B1763" s="8" t="s">
        <v>180</v>
      </c>
      <c r="C1763" s="8" t="s">
        <v>66</v>
      </c>
      <c r="D1763" s="11" t="s">
        <v>67</v>
      </c>
      <c r="E1763" s="24">
        <v>29</v>
      </c>
      <c r="F1763" s="13">
        <v>1.1890000000000001</v>
      </c>
      <c r="G1763" s="24">
        <v>1677.4</v>
      </c>
      <c r="H1763" s="8" t="s">
        <v>80</v>
      </c>
      <c r="I1763" s="13">
        <v>7641.3819999999996</v>
      </c>
      <c r="J1763" s="38">
        <v>8.8101474039209169</v>
      </c>
      <c r="K1763" s="103">
        <f t="shared" si="250"/>
        <v>9.4693348095958285</v>
      </c>
      <c r="L1763" s="25">
        <v>6.4000000000000001E-2</v>
      </c>
      <c r="N1763">
        <v>13.3</v>
      </c>
      <c r="O1763" s="70">
        <v>818.19799999999998</v>
      </c>
      <c r="P1763" s="70">
        <v>504.44940000000003</v>
      </c>
      <c r="Q1763" s="70">
        <f t="shared" si="243"/>
        <v>0.61653707293344651</v>
      </c>
      <c r="R1763" s="23">
        <f t="shared" si="244"/>
        <v>8.1999430700148395</v>
      </c>
      <c r="S1763" s="25">
        <v>5.4939999999999998</v>
      </c>
      <c r="T1763" s="23">
        <f t="shared" si="245"/>
        <v>0.6700046516286432</v>
      </c>
      <c r="U1763" s="23">
        <f t="shared" si="246"/>
        <v>1.4925269512222135</v>
      </c>
      <c r="V1763" s="23">
        <f t="shared" si="247"/>
        <v>9.5521724878221664E-2</v>
      </c>
      <c r="W1763" s="1">
        <v>995</v>
      </c>
      <c r="X1763" s="1">
        <f t="shared" si="248"/>
        <v>9.6001733545951416E-5</v>
      </c>
      <c r="Y1763" s="7">
        <v>2000</v>
      </c>
      <c r="Z1763" s="1">
        <v>10.356</v>
      </c>
      <c r="AA1763" s="1">
        <f t="shared" si="249"/>
        <v>1.8540311615672347E-2</v>
      </c>
      <c r="AB1763" s="1">
        <f t="shared" si="251"/>
        <v>1.7556441816304002E-3</v>
      </c>
      <c r="AD1763" s="8" t="s">
        <v>180</v>
      </c>
      <c r="AE1763" s="1" t="s">
        <v>119</v>
      </c>
      <c r="AF1763" s="1" t="s">
        <v>120</v>
      </c>
      <c r="AG1763" s="1" t="s">
        <v>71</v>
      </c>
      <c r="AH1763" s="1" t="s">
        <v>72</v>
      </c>
      <c r="AI1763" s="1" t="s">
        <v>130</v>
      </c>
      <c r="AJ1763" s="1" t="s">
        <v>131</v>
      </c>
      <c r="AK1763" s="8" t="s">
        <v>180</v>
      </c>
    </row>
    <row r="1764" spans="1:37" ht="16">
      <c r="A1764" s="8" t="s">
        <v>179</v>
      </c>
      <c r="B1764" s="8" t="s">
        <v>180</v>
      </c>
      <c r="C1764" s="8" t="s">
        <v>66</v>
      </c>
      <c r="D1764" s="11" t="s">
        <v>67</v>
      </c>
      <c r="E1764" s="24">
        <v>35</v>
      </c>
      <c r="F1764" s="13">
        <v>0.371</v>
      </c>
      <c r="G1764" s="24">
        <v>1810.8</v>
      </c>
      <c r="H1764" s="8" t="s">
        <v>82</v>
      </c>
      <c r="I1764" s="13">
        <v>3567.5479999999998</v>
      </c>
      <c r="J1764" s="38">
        <v>4.8585464515968591</v>
      </c>
      <c r="K1764" s="103">
        <f t="shared" si="250"/>
        <v>5.2390561688611248</v>
      </c>
      <c r="L1764" s="25">
        <v>0.02</v>
      </c>
      <c r="N1764">
        <v>13.3</v>
      </c>
      <c r="O1764" s="70">
        <v>818.19799999999998</v>
      </c>
      <c r="P1764" s="70">
        <v>504.44940000000003</v>
      </c>
      <c r="Q1764" s="70">
        <f t="shared" si="243"/>
        <v>0.61653707293344651</v>
      </c>
      <c r="R1764" s="23">
        <f t="shared" si="244"/>
        <v>8.1999430700148395</v>
      </c>
      <c r="S1764" s="25">
        <v>5.4939999999999998</v>
      </c>
      <c r="T1764" s="23">
        <f t="shared" si="245"/>
        <v>0.6700046516286432</v>
      </c>
      <c r="U1764" s="23">
        <f t="shared" si="246"/>
        <v>1.4925269512222135</v>
      </c>
      <c r="V1764" s="23">
        <f t="shared" si="247"/>
        <v>2.9850539024444268E-2</v>
      </c>
      <c r="W1764" s="1">
        <v>995</v>
      </c>
      <c r="X1764" s="1">
        <f t="shared" si="248"/>
        <v>3.0000541733109818E-5</v>
      </c>
      <c r="Y1764" s="7">
        <v>2000</v>
      </c>
      <c r="Z1764" s="1">
        <v>10.356</v>
      </c>
      <c r="AA1764" s="1">
        <f t="shared" si="249"/>
        <v>5.7938473798976086E-3</v>
      </c>
      <c r="AB1764" s="1">
        <f t="shared" si="251"/>
        <v>3.0354291857092431E-4</v>
      </c>
      <c r="AD1764" s="8" t="s">
        <v>180</v>
      </c>
      <c r="AE1764" s="1" t="s">
        <v>119</v>
      </c>
      <c r="AF1764" s="1" t="s">
        <v>120</v>
      </c>
      <c r="AG1764" s="1" t="s">
        <v>71</v>
      </c>
      <c r="AH1764" s="1" t="s">
        <v>72</v>
      </c>
      <c r="AI1764" s="1" t="s">
        <v>130</v>
      </c>
      <c r="AJ1764" s="1" t="s">
        <v>131</v>
      </c>
      <c r="AK1764" s="8" t="s">
        <v>180</v>
      </c>
    </row>
    <row r="1765" spans="1:37" ht="16">
      <c r="A1765" s="8" t="s">
        <v>179</v>
      </c>
      <c r="B1765" s="8" t="s">
        <v>180</v>
      </c>
      <c r="C1765" s="8" t="s">
        <v>66</v>
      </c>
      <c r="D1765" s="11" t="s">
        <v>67</v>
      </c>
      <c r="E1765" s="24">
        <v>66</v>
      </c>
      <c r="F1765" s="13">
        <v>1.5640000000000001</v>
      </c>
      <c r="G1765" s="24">
        <v>2297.6999999999998</v>
      </c>
      <c r="H1765" s="8" t="s">
        <v>83</v>
      </c>
      <c r="I1765" s="13">
        <v>33.284999999999997</v>
      </c>
      <c r="J1765" s="38">
        <v>1.1420501667636187</v>
      </c>
      <c r="K1765" s="103">
        <f t="shared" si="250"/>
        <v>1.2352718776367104</v>
      </c>
      <c r="L1765" s="25">
        <v>8.4000000000000005E-2</v>
      </c>
      <c r="N1765">
        <v>13.3</v>
      </c>
      <c r="O1765" s="70">
        <v>818.19799999999998</v>
      </c>
      <c r="P1765" s="70">
        <v>504.44940000000003</v>
      </c>
      <c r="Q1765" s="70">
        <f t="shared" si="243"/>
        <v>0.61653707293344651</v>
      </c>
      <c r="R1765" s="23">
        <f t="shared" si="244"/>
        <v>8.1999430700148395</v>
      </c>
      <c r="S1765" s="25">
        <v>5.4939999999999998</v>
      </c>
      <c r="T1765" s="23">
        <f t="shared" si="245"/>
        <v>0.6700046516286432</v>
      </c>
      <c r="U1765" s="23">
        <f t="shared" si="246"/>
        <v>1.4925269512222135</v>
      </c>
      <c r="V1765" s="23">
        <f t="shared" si="247"/>
        <v>0.12537226390266593</v>
      </c>
      <c r="W1765" s="1">
        <v>995</v>
      </c>
      <c r="X1765" s="1">
        <f t="shared" si="248"/>
        <v>1.2600227527906124E-4</v>
      </c>
      <c r="Y1765" s="7">
        <v>2000</v>
      </c>
      <c r="Z1765" s="1">
        <v>10.356</v>
      </c>
      <c r="AA1765" s="1">
        <f t="shared" si="249"/>
        <v>2.4334158995569958E-2</v>
      </c>
      <c r="AB1765" s="1">
        <f t="shared" si="251"/>
        <v>3.0059302273167948E-4</v>
      </c>
      <c r="AD1765" s="8" t="s">
        <v>180</v>
      </c>
      <c r="AE1765" s="1" t="s">
        <v>119</v>
      </c>
      <c r="AF1765" s="1" t="s">
        <v>120</v>
      </c>
      <c r="AG1765" s="1" t="s">
        <v>71</v>
      </c>
      <c r="AH1765" s="1" t="s">
        <v>72</v>
      </c>
      <c r="AI1765" s="1" t="s">
        <v>130</v>
      </c>
      <c r="AJ1765" s="1" t="s">
        <v>131</v>
      </c>
      <c r="AK1765" s="8" t="s">
        <v>180</v>
      </c>
    </row>
    <row r="1766" spans="1:37" ht="16">
      <c r="A1766" s="8" t="s">
        <v>179</v>
      </c>
      <c r="B1766" s="8" t="s">
        <v>180</v>
      </c>
      <c r="C1766" s="8" t="s">
        <v>66</v>
      </c>
      <c r="D1766" s="11" t="s">
        <v>67</v>
      </c>
      <c r="E1766" s="24">
        <v>14</v>
      </c>
      <c r="F1766" s="13">
        <v>3.3839999999999999</v>
      </c>
      <c r="G1766" s="24">
        <v>1213.7</v>
      </c>
      <c r="H1766" s="8" t="s">
        <v>84</v>
      </c>
      <c r="I1766" s="13">
        <v>-22.34</v>
      </c>
      <c r="J1766" s="38">
        <v>1.0812347387822678</v>
      </c>
      <c r="K1766" s="103">
        <f t="shared" si="250"/>
        <v>1.1695510200632788</v>
      </c>
      <c r="L1766" s="25">
        <v>0.18099999999999999</v>
      </c>
      <c r="N1766">
        <v>13.3</v>
      </c>
      <c r="O1766" s="70">
        <v>818.19799999999998</v>
      </c>
      <c r="P1766" s="70">
        <v>504.44940000000003</v>
      </c>
      <c r="Q1766" s="70">
        <f t="shared" si="243"/>
        <v>0.61653707293344651</v>
      </c>
      <c r="R1766" s="23">
        <f t="shared" si="244"/>
        <v>8.1999430700148395</v>
      </c>
      <c r="S1766" s="25">
        <v>5.4939999999999998</v>
      </c>
      <c r="T1766" s="23">
        <f t="shared" si="245"/>
        <v>0.6700046516286432</v>
      </c>
      <c r="U1766" s="23">
        <f t="shared" si="246"/>
        <v>1.4925269512222135</v>
      </c>
      <c r="V1766" s="23">
        <f t="shared" si="247"/>
        <v>0.27014737817122064</v>
      </c>
      <c r="W1766" s="1">
        <v>995</v>
      </c>
      <c r="X1766" s="1">
        <f t="shared" si="248"/>
        <v>2.7150490268464388E-4</v>
      </c>
      <c r="Y1766" s="7">
        <v>2000</v>
      </c>
      <c r="Z1766" s="1">
        <v>10.356</v>
      </c>
      <c r="AA1766" s="1">
        <f t="shared" si="249"/>
        <v>5.2434318788073364E-2</v>
      </c>
      <c r="AB1766" s="1">
        <f t="shared" si="251"/>
        <v>6.1324611024914349E-4</v>
      </c>
      <c r="AD1766" s="8" t="s">
        <v>180</v>
      </c>
      <c r="AE1766" s="1" t="s">
        <v>119</v>
      </c>
      <c r="AF1766" s="1" t="s">
        <v>120</v>
      </c>
      <c r="AG1766" s="1" t="s">
        <v>71</v>
      </c>
      <c r="AH1766" s="1" t="s">
        <v>72</v>
      </c>
      <c r="AI1766" s="1" t="s">
        <v>130</v>
      </c>
      <c r="AJ1766" s="1" t="s">
        <v>131</v>
      </c>
      <c r="AK1766" s="8" t="s">
        <v>180</v>
      </c>
    </row>
    <row r="1767" spans="1:37" ht="16">
      <c r="A1767" s="8" t="s">
        <v>179</v>
      </c>
      <c r="B1767" s="8" t="s">
        <v>180</v>
      </c>
      <c r="C1767" s="8" t="s">
        <v>66</v>
      </c>
      <c r="D1767" s="11" t="s">
        <v>67</v>
      </c>
      <c r="E1767" s="24">
        <v>23</v>
      </c>
      <c r="F1767" s="13">
        <v>0.30399999999999999</v>
      </c>
      <c r="G1767" s="24">
        <v>1548.1</v>
      </c>
      <c r="H1767" s="8" t="s">
        <v>85</v>
      </c>
      <c r="I1767" s="13">
        <v>1571.9380000000001</v>
      </c>
      <c r="J1767" s="38">
        <v>2.795129777981348</v>
      </c>
      <c r="K1767" s="103">
        <f t="shared" si="250"/>
        <v>3.019165828193779</v>
      </c>
      <c r="L1767" s="25">
        <v>1.6E-2</v>
      </c>
      <c r="N1767">
        <v>13.3</v>
      </c>
      <c r="O1767" s="70">
        <v>818.19799999999998</v>
      </c>
      <c r="P1767" s="70">
        <v>504.44940000000003</v>
      </c>
      <c r="Q1767" s="70">
        <f t="shared" si="243"/>
        <v>0.61653707293344651</v>
      </c>
      <c r="R1767" s="23">
        <f t="shared" si="244"/>
        <v>8.1999430700148395</v>
      </c>
      <c r="S1767" s="25">
        <v>5.4939999999999998</v>
      </c>
      <c r="T1767" s="23">
        <f t="shared" si="245"/>
        <v>0.6700046516286432</v>
      </c>
      <c r="U1767" s="23">
        <f t="shared" si="246"/>
        <v>1.4925269512222135</v>
      </c>
      <c r="V1767" s="23">
        <f t="shared" si="247"/>
        <v>2.3880431219555416E-2</v>
      </c>
      <c r="W1767" s="1">
        <v>995</v>
      </c>
      <c r="X1767" s="1">
        <f t="shared" si="248"/>
        <v>2.4000433386487854E-5</v>
      </c>
      <c r="Y1767" s="7">
        <v>2000</v>
      </c>
      <c r="Z1767" s="1">
        <v>10.356</v>
      </c>
      <c r="AA1767" s="1">
        <f t="shared" si="249"/>
        <v>4.6350779039180867E-3</v>
      </c>
      <c r="AB1767" s="1">
        <f t="shared" si="251"/>
        <v>1.3994068818525536E-4</v>
      </c>
      <c r="AD1767" s="8" t="s">
        <v>180</v>
      </c>
      <c r="AE1767" s="1" t="s">
        <v>119</v>
      </c>
      <c r="AF1767" s="1" t="s">
        <v>120</v>
      </c>
      <c r="AG1767" s="1" t="s">
        <v>71</v>
      </c>
      <c r="AH1767" s="1" t="s">
        <v>72</v>
      </c>
      <c r="AI1767" s="1" t="s">
        <v>130</v>
      </c>
      <c r="AJ1767" s="1" t="s">
        <v>131</v>
      </c>
      <c r="AK1767" s="8" t="s">
        <v>180</v>
      </c>
    </row>
    <row r="1768" spans="1:37" ht="16">
      <c r="A1768" s="8" t="s">
        <v>179</v>
      </c>
      <c r="B1768" s="8" t="s">
        <v>180</v>
      </c>
      <c r="C1768" s="8" t="s">
        <v>66</v>
      </c>
      <c r="D1768" s="11" t="s">
        <v>67</v>
      </c>
      <c r="E1768" s="24">
        <v>31</v>
      </c>
      <c r="F1768" s="13">
        <v>0.372</v>
      </c>
      <c r="G1768" s="24">
        <v>1727.4</v>
      </c>
      <c r="H1768" s="8" t="s">
        <v>86</v>
      </c>
      <c r="I1768" s="13">
        <v>2563.277</v>
      </c>
      <c r="J1768" s="38">
        <v>3.8312204846462179</v>
      </c>
      <c r="K1768" s="103">
        <f t="shared" si="250"/>
        <v>4.1347691192577729</v>
      </c>
      <c r="L1768" s="25">
        <v>0.02</v>
      </c>
      <c r="N1768">
        <v>13.3</v>
      </c>
      <c r="O1768" s="70">
        <v>818.19799999999998</v>
      </c>
      <c r="P1768" s="70">
        <v>504.44940000000003</v>
      </c>
      <c r="Q1768" s="70">
        <f t="shared" si="243"/>
        <v>0.61653707293344651</v>
      </c>
      <c r="R1768" s="23">
        <f t="shared" si="244"/>
        <v>8.1999430700148395</v>
      </c>
      <c r="S1768" s="25">
        <v>5.4939999999999998</v>
      </c>
      <c r="T1768" s="23">
        <f t="shared" si="245"/>
        <v>0.6700046516286432</v>
      </c>
      <c r="U1768" s="23">
        <f t="shared" si="246"/>
        <v>1.4925269512222135</v>
      </c>
      <c r="V1768" s="23">
        <f t="shared" si="247"/>
        <v>2.9850539024444268E-2</v>
      </c>
      <c r="W1768" s="1">
        <v>995</v>
      </c>
      <c r="X1768" s="1">
        <f t="shared" si="248"/>
        <v>3.0000541733109818E-5</v>
      </c>
      <c r="Y1768" s="7">
        <v>2000</v>
      </c>
      <c r="Z1768" s="1">
        <v>10.356</v>
      </c>
      <c r="AA1768" s="1">
        <f t="shared" si="249"/>
        <v>5.7938473798976086E-3</v>
      </c>
      <c r="AB1768" s="1">
        <f t="shared" si="251"/>
        <v>2.3956221228093192E-4</v>
      </c>
      <c r="AD1768" s="8" t="s">
        <v>180</v>
      </c>
      <c r="AE1768" s="1" t="s">
        <v>119</v>
      </c>
      <c r="AF1768" s="1" t="s">
        <v>120</v>
      </c>
      <c r="AG1768" s="1" t="s">
        <v>71</v>
      </c>
      <c r="AH1768" s="1" t="s">
        <v>72</v>
      </c>
      <c r="AI1768" s="1" t="s">
        <v>130</v>
      </c>
      <c r="AJ1768" s="1" t="s">
        <v>131</v>
      </c>
      <c r="AK1768" s="8" t="s">
        <v>180</v>
      </c>
    </row>
    <row r="1769" spans="1:37" ht="16">
      <c r="A1769" s="8" t="s">
        <v>179</v>
      </c>
      <c r="B1769" s="8" t="s">
        <v>180</v>
      </c>
      <c r="C1769" s="8" t="s">
        <v>66</v>
      </c>
      <c r="D1769" s="11" t="s">
        <v>67</v>
      </c>
      <c r="E1769" s="24">
        <v>42</v>
      </c>
      <c r="F1769" s="13">
        <v>3.5950000000000002</v>
      </c>
      <c r="G1769" s="24">
        <v>1909.6</v>
      </c>
      <c r="H1769" s="8" t="s">
        <v>87</v>
      </c>
      <c r="I1769" s="13">
        <v>5269.2619999999997</v>
      </c>
      <c r="J1769" s="38">
        <v>6.5501111004816632</v>
      </c>
      <c r="K1769" s="103">
        <f t="shared" si="250"/>
        <v>7.0532788017035495</v>
      </c>
      <c r="L1769" s="25">
        <v>0.193</v>
      </c>
      <c r="N1769">
        <v>13.3</v>
      </c>
      <c r="O1769" s="70">
        <v>818.19799999999998</v>
      </c>
      <c r="P1769" s="70">
        <v>504.44940000000003</v>
      </c>
      <c r="Q1769" s="70">
        <f t="shared" si="243"/>
        <v>0.61653707293344651</v>
      </c>
      <c r="R1769" s="23">
        <f t="shared" si="244"/>
        <v>8.1999430700148395</v>
      </c>
      <c r="S1769" s="25">
        <v>5.4939999999999998</v>
      </c>
      <c r="T1769" s="23">
        <f t="shared" si="245"/>
        <v>0.6700046516286432</v>
      </c>
      <c r="U1769" s="23">
        <f t="shared" si="246"/>
        <v>1.4925269512222135</v>
      </c>
      <c r="V1769" s="23">
        <f t="shared" si="247"/>
        <v>0.28805770158588723</v>
      </c>
      <c r="W1769" s="1">
        <v>995</v>
      </c>
      <c r="X1769" s="1">
        <f t="shared" si="248"/>
        <v>2.8950522772450978E-4</v>
      </c>
      <c r="Y1769" s="7">
        <v>2000</v>
      </c>
      <c r="Z1769" s="1">
        <v>10.356</v>
      </c>
      <c r="AA1769" s="1">
        <f t="shared" si="249"/>
        <v>5.5910627216011928E-2</v>
      </c>
      <c r="AB1769" s="1">
        <f t="shared" si="251"/>
        <v>3.9435324173264646E-3</v>
      </c>
      <c r="AD1769" s="8" t="s">
        <v>180</v>
      </c>
      <c r="AE1769" s="1" t="s">
        <v>119</v>
      </c>
      <c r="AF1769" s="1" t="s">
        <v>120</v>
      </c>
      <c r="AG1769" s="1" t="s">
        <v>71</v>
      </c>
      <c r="AH1769" s="1" t="s">
        <v>72</v>
      </c>
      <c r="AI1769" s="1" t="s">
        <v>130</v>
      </c>
      <c r="AJ1769" s="1" t="s">
        <v>131</v>
      </c>
      <c r="AK1769" s="8" t="s">
        <v>180</v>
      </c>
    </row>
    <row r="1770" spans="1:37" ht="16">
      <c r="A1770" s="8" t="s">
        <v>179</v>
      </c>
      <c r="B1770" s="8" t="s">
        <v>180</v>
      </c>
      <c r="C1770" s="8" t="s">
        <v>66</v>
      </c>
      <c r="D1770" s="11" t="s">
        <v>67</v>
      </c>
      <c r="E1770" s="24">
        <v>41</v>
      </c>
      <c r="F1770" s="13">
        <v>0.83799999999999997</v>
      </c>
      <c r="G1770" s="24">
        <v>1895.2</v>
      </c>
      <c r="H1770" s="8" t="s">
        <v>88</v>
      </c>
      <c r="I1770" s="13">
        <v>-515.06500000000005</v>
      </c>
      <c r="J1770" s="38">
        <v>0.53924822581673815</v>
      </c>
      <c r="K1770" s="103">
        <f t="shared" si="250"/>
        <v>0.5835556972547864</v>
      </c>
      <c r="L1770" s="25">
        <v>4.4999999999999998E-2</v>
      </c>
      <c r="N1770">
        <v>13.3</v>
      </c>
      <c r="O1770" s="70">
        <v>818.19799999999998</v>
      </c>
      <c r="P1770" s="70">
        <v>504.44940000000003</v>
      </c>
      <c r="Q1770" s="70">
        <f t="shared" si="243"/>
        <v>0.61653707293344651</v>
      </c>
      <c r="R1770" s="23">
        <f t="shared" si="244"/>
        <v>8.1999430700148395</v>
      </c>
      <c r="S1770" s="25">
        <v>5.4939999999999998</v>
      </c>
      <c r="T1770" s="23">
        <f t="shared" si="245"/>
        <v>0.6700046516286432</v>
      </c>
      <c r="U1770" s="23">
        <f t="shared" si="246"/>
        <v>1.4925269512222135</v>
      </c>
      <c r="V1770" s="23">
        <f t="shared" si="247"/>
        <v>6.7163712804999609E-2</v>
      </c>
      <c r="W1770" s="1">
        <v>995</v>
      </c>
      <c r="X1770" s="1">
        <f t="shared" si="248"/>
        <v>6.7501218899497097E-5</v>
      </c>
      <c r="Y1770" s="7">
        <v>2000</v>
      </c>
      <c r="Z1770" s="1">
        <v>10.356</v>
      </c>
      <c r="AA1770" s="1">
        <f t="shared" si="249"/>
        <v>1.3036156604769622E-2</v>
      </c>
      <c r="AB1770" s="1">
        <f t="shared" si="251"/>
        <v>7.6073234570189256E-5</v>
      </c>
      <c r="AD1770" s="8" t="s">
        <v>180</v>
      </c>
      <c r="AE1770" s="1" t="s">
        <v>119</v>
      </c>
      <c r="AF1770" s="1" t="s">
        <v>120</v>
      </c>
      <c r="AG1770" s="1" t="s">
        <v>71</v>
      </c>
      <c r="AH1770" s="1" t="s">
        <v>72</v>
      </c>
      <c r="AI1770" s="1" t="s">
        <v>130</v>
      </c>
      <c r="AJ1770" s="1" t="s">
        <v>131</v>
      </c>
      <c r="AK1770" s="8" t="s">
        <v>180</v>
      </c>
    </row>
    <row r="1771" spans="1:37" ht="16">
      <c r="A1771" s="8" t="s">
        <v>179</v>
      </c>
      <c r="B1771" s="8" t="s">
        <v>180</v>
      </c>
      <c r="C1771" s="8" t="s">
        <v>66</v>
      </c>
      <c r="D1771" s="11" t="s">
        <v>67</v>
      </c>
      <c r="E1771" s="24">
        <v>39</v>
      </c>
      <c r="F1771" s="13">
        <v>2.4860000000000002</v>
      </c>
      <c r="G1771" s="24">
        <v>1879.3</v>
      </c>
      <c r="H1771" s="8" t="s">
        <v>89</v>
      </c>
      <c r="I1771" s="13">
        <v>8777.2960000000003</v>
      </c>
      <c r="J1771" s="38">
        <v>9.8541252443085146</v>
      </c>
      <c r="K1771" s="103">
        <f t="shared" si="250"/>
        <v>10.582359823654466</v>
      </c>
      <c r="L1771" s="25">
        <v>0.13300000000000001</v>
      </c>
      <c r="N1771">
        <v>13.3</v>
      </c>
      <c r="O1771" s="70">
        <v>818.19799999999998</v>
      </c>
      <c r="P1771" s="70">
        <v>504.44940000000003</v>
      </c>
      <c r="Q1771" s="70">
        <f t="shared" si="243"/>
        <v>0.61653707293344651</v>
      </c>
      <c r="R1771" s="23">
        <f t="shared" si="244"/>
        <v>8.1999430700148395</v>
      </c>
      <c r="S1771" s="25">
        <v>5.4939999999999998</v>
      </c>
      <c r="T1771" s="23">
        <f t="shared" si="245"/>
        <v>0.6700046516286432</v>
      </c>
      <c r="U1771" s="23">
        <f t="shared" si="246"/>
        <v>1.4925269512222135</v>
      </c>
      <c r="V1771" s="23">
        <f t="shared" si="247"/>
        <v>0.19850608451255439</v>
      </c>
      <c r="W1771" s="1">
        <v>995</v>
      </c>
      <c r="X1771" s="1">
        <f t="shared" si="248"/>
        <v>1.9950360252518029E-4</v>
      </c>
      <c r="Y1771" s="7">
        <v>2000</v>
      </c>
      <c r="Z1771" s="1">
        <v>10.356</v>
      </c>
      <c r="AA1771" s="1">
        <f t="shared" si="249"/>
        <v>3.8529085076319101E-2</v>
      </c>
      <c r="AB1771" s="1">
        <f t="shared" si="251"/>
        <v>4.0772864195380417E-3</v>
      </c>
      <c r="AD1771" s="8" t="s">
        <v>180</v>
      </c>
      <c r="AE1771" s="1" t="s">
        <v>119</v>
      </c>
      <c r="AF1771" s="1" t="s">
        <v>120</v>
      </c>
      <c r="AG1771" s="1" t="s">
        <v>71</v>
      </c>
      <c r="AH1771" s="1" t="s">
        <v>72</v>
      </c>
      <c r="AI1771" s="1" t="s">
        <v>130</v>
      </c>
      <c r="AJ1771" s="1" t="s">
        <v>131</v>
      </c>
      <c r="AK1771" s="8" t="s">
        <v>180</v>
      </c>
    </row>
    <row r="1772" spans="1:37" ht="16">
      <c r="A1772" s="8" t="s">
        <v>179</v>
      </c>
      <c r="B1772" s="8" t="s">
        <v>180</v>
      </c>
      <c r="C1772" s="8" t="s">
        <v>66</v>
      </c>
      <c r="D1772" s="11" t="s">
        <v>67</v>
      </c>
      <c r="E1772" s="24">
        <v>52</v>
      </c>
      <c r="F1772" s="13">
        <v>0.748</v>
      </c>
      <c r="G1772" s="24">
        <v>2091.5</v>
      </c>
      <c r="H1772" s="8" t="s">
        <v>90</v>
      </c>
      <c r="I1772" s="13">
        <v>2854.6559999999999</v>
      </c>
      <c r="J1772" s="38">
        <v>4.1315662010794467</v>
      </c>
      <c r="K1772" s="103">
        <f t="shared" si="250"/>
        <v>4.4578082461546886</v>
      </c>
      <c r="L1772" s="25">
        <v>0.04</v>
      </c>
      <c r="N1772">
        <v>13.3</v>
      </c>
      <c r="O1772" s="70">
        <v>818.19799999999998</v>
      </c>
      <c r="P1772" s="70">
        <v>504.44940000000003</v>
      </c>
      <c r="Q1772" s="70">
        <f t="shared" si="243"/>
        <v>0.61653707293344651</v>
      </c>
      <c r="R1772" s="23">
        <f t="shared" si="244"/>
        <v>8.1999430700148395</v>
      </c>
      <c r="S1772" s="25">
        <v>5.4939999999999998</v>
      </c>
      <c r="T1772" s="23">
        <f t="shared" si="245"/>
        <v>0.6700046516286432</v>
      </c>
      <c r="U1772" s="23">
        <f t="shared" si="246"/>
        <v>1.4925269512222135</v>
      </c>
      <c r="V1772" s="23">
        <f t="shared" si="247"/>
        <v>5.9701078048888537E-2</v>
      </c>
      <c r="W1772" s="1">
        <v>995</v>
      </c>
      <c r="X1772" s="1">
        <f t="shared" si="248"/>
        <v>6.0001083466219637E-5</v>
      </c>
      <c r="Y1772" s="7">
        <v>2000</v>
      </c>
      <c r="Z1772" s="1">
        <v>10.356</v>
      </c>
      <c r="AA1772" s="1">
        <f t="shared" si="249"/>
        <v>1.1587694759795217E-2</v>
      </c>
      <c r="AB1772" s="1">
        <f t="shared" si="251"/>
        <v>5.1655721254138592E-4</v>
      </c>
      <c r="AD1772" s="8" t="s">
        <v>180</v>
      </c>
      <c r="AE1772" s="1" t="s">
        <v>119</v>
      </c>
      <c r="AF1772" s="1" t="s">
        <v>120</v>
      </c>
      <c r="AG1772" s="1" t="s">
        <v>71</v>
      </c>
      <c r="AH1772" s="1" t="s">
        <v>72</v>
      </c>
      <c r="AI1772" s="1" t="s">
        <v>130</v>
      </c>
      <c r="AJ1772" s="1" t="s">
        <v>131</v>
      </c>
      <c r="AK1772" s="8" t="s">
        <v>180</v>
      </c>
    </row>
    <row r="1773" spans="1:37" ht="16">
      <c r="A1773" s="8" t="s">
        <v>179</v>
      </c>
      <c r="B1773" s="8" t="s">
        <v>180</v>
      </c>
      <c r="C1773" s="8" t="s">
        <v>66</v>
      </c>
      <c r="D1773" s="11" t="s">
        <v>67</v>
      </c>
      <c r="E1773" s="24">
        <v>50</v>
      </c>
      <c r="F1773" s="13">
        <v>0.95399999999999996</v>
      </c>
      <c r="G1773" s="24">
        <v>2057</v>
      </c>
      <c r="H1773" s="8" t="s">
        <v>91</v>
      </c>
      <c r="I1773" s="13">
        <v>15388.023999999999</v>
      </c>
      <c r="J1773" s="38">
        <v>15.485079388937969</v>
      </c>
      <c r="K1773" s="103">
        <f t="shared" si="250"/>
        <v>16.553036930857825</v>
      </c>
      <c r="L1773" s="25">
        <v>5.0999999999999997E-2</v>
      </c>
      <c r="N1773">
        <v>13.3</v>
      </c>
      <c r="O1773" s="70">
        <v>818.19799999999998</v>
      </c>
      <c r="P1773" s="70">
        <v>504.44940000000003</v>
      </c>
      <c r="Q1773" s="70">
        <f t="shared" si="243"/>
        <v>0.61653707293344651</v>
      </c>
      <c r="R1773" s="23">
        <f t="shared" si="244"/>
        <v>8.1999430700148395</v>
      </c>
      <c r="S1773" s="25">
        <v>5.4939999999999998</v>
      </c>
      <c r="T1773" s="23">
        <f t="shared" si="245"/>
        <v>0.6700046516286432</v>
      </c>
      <c r="U1773" s="23">
        <f t="shared" si="246"/>
        <v>1.4925269512222135</v>
      </c>
      <c r="V1773" s="23">
        <f t="shared" si="247"/>
        <v>7.6118874512332887E-2</v>
      </c>
      <c r="W1773" s="1">
        <v>995</v>
      </c>
      <c r="X1773" s="1">
        <f t="shared" si="248"/>
        <v>7.6501381419430035E-5</v>
      </c>
      <c r="Y1773" s="7">
        <v>2000</v>
      </c>
      <c r="Z1773" s="1">
        <v>10.356</v>
      </c>
      <c r="AA1773" s="1">
        <f t="shared" si="249"/>
        <v>1.4774310818738904E-2</v>
      </c>
      <c r="AB1773" s="1">
        <f t="shared" si="251"/>
        <v>2.4455971261055738E-3</v>
      </c>
      <c r="AD1773" s="8" t="s">
        <v>180</v>
      </c>
      <c r="AE1773" s="1" t="s">
        <v>119</v>
      </c>
      <c r="AF1773" s="1" t="s">
        <v>120</v>
      </c>
      <c r="AG1773" s="1" t="s">
        <v>71</v>
      </c>
      <c r="AH1773" s="1" t="s">
        <v>72</v>
      </c>
      <c r="AI1773" s="1" t="s">
        <v>130</v>
      </c>
      <c r="AJ1773" s="1" t="s">
        <v>131</v>
      </c>
      <c r="AK1773" s="8" t="s">
        <v>180</v>
      </c>
    </row>
    <row r="1774" spans="1:37" ht="16">
      <c r="A1774" s="8" t="s">
        <v>179</v>
      </c>
      <c r="B1774" s="8" t="s">
        <v>180</v>
      </c>
      <c r="C1774" s="8" t="s">
        <v>66</v>
      </c>
      <c r="D1774" s="11" t="s">
        <v>67</v>
      </c>
      <c r="E1774" s="24">
        <v>64</v>
      </c>
      <c r="F1774" s="13">
        <v>2.8410000000000002</v>
      </c>
      <c r="G1774" s="24">
        <v>2270.8000000000002</v>
      </c>
      <c r="H1774" s="8" t="s">
        <v>92</v>
      </c>
      <c r="I1774" s="13">
        <v>2129.4409999999998</v>
      </c>
      <c r="J1774" s="38">
        <v>3.3805306145047949</v>
      </c>
      <c r="K1774" s="103">
        <f t="shared" si="250"/>
        <v>3.6497261430281696</v>
      </c>
      <c r="L1774" s="25">
        <v>0.152</v>
      </c>
      <c r="N1774">
        <v>13.3</v>
      </c>
      <c r="O1774" s="70">
        <v>818.19799999999998</v>
      </c>
      <c r="P1774" s="70">
        <v>504.44940000000003</v>
      </c>
      <c r="Q1774" s="70">
        <f t="shared" si="243"/>
        <v>0.61653707293344651</v>
      </c>
      <c r="R1774" s="23">
        <f t="shared" si="244"/>
        <v>8.1999430700148395</v>
      </c>
      <c r="S1774" s="25">
        <v>5.4939999999999998</v>
      </c>
      <c r="T1774" s="23">
        <f t="shared" si="245"/>
        <v>0.6700046516286432</v>
      </c>
      <c r="U1774" s="23">
        <f t="shared" si="246"/>
        <v>1.4925269512222135</v>
      </c>
      <c r="V1774" s="23">
        <f t="shared" si="247"/>
        <v>0.22686409658577644</v>
      </c>
      <c r="W1774" s="1">
        <v>995</v>
      </c>
      <c r="X1774" s="1">
        <f t="shared" si="248"/>
        <v>2.2800411717163461E-4</v>
      </c>
      <c r="Y1774" s="7">
        <v>2000</v>
      </c>
      <c r="Z1774" s="1">
        <v>10.356</v>
      </c>
      <c r="AA1774" s="1">
        <f t="shared" si="249"/>
        <v>4.4033240087221821E-2</v>
      </c>
      <c r="AB1774" s="1">
        <f t="shared" si="251"/>
        <v>1.6070926750856947E-3</v>
      </c>
      <c r="AD1774" s="8" t="s">
        <v>180</v>
      </c>
      <c r="AE1774" s="1" t="s">
        <v>119</v>
      </c>
      <c r="AF1774" s="1" t="s">
        <v>120</v>
      </c>
      <c r="AG1774" s="1" t="s">
        <v>71</v>
      </c>
      <c r="AH1774" s="1" t="s">
        <v>72</v>
      </c>
      <c r="AI1774" s="1" t="s">
        <v>130</v>
      </c>
      <c r="AJ1774" s="1" t="s">
        <v>131</v>
      </c>
      <c r="AK1774" s="8" t="s">
        <v>180</v>
      </c>
    </row>
    <row r="1775" spans="1:37" ht="16">
      <c r="A1775" s="8" t="s">
        <v>179</v>
      </c>
      <c r="B1775" s="8" t="s">
        <v>180</v>
      </c>
      <c r="C1775" s="8" t="s">
        <v>66</v>
      </c>
      <c r="D1775" s="11" t="s">
        <v>67</v>
      </c>
      <c r="E1775" s="24">
        <v>63</v>
      </c>
      <c r="F1775" s="13">
        <v>0.51700000000000002</v>
      </c>
      <c r="G1775" s="24">
        <v>2258.9</v>
      </c>
      <c r="H1775" s="8" t="s">
        <v>93</v>
      </c>
      <c r="I1775" s="13">
        <v>2710.942</v>
      </c>
      <c r="J1775" s="38">
        <v>3.9836644574799593</v>
      </c>
      <c r="K1775" s="103">
        <f t="shared" si="250"/>
        <v>4.2987513738760876</v>
      </c>
      <c r="L1775" s="25">
        <v>2.8000000000000001E-2</v>
      </c>
      <c r="N1775">
        <v>13.3</v>
      </c>
      <c r="O1775" s="70">
        <v>818.19799999999998</v>
      </c>
      <c r="P1775" s="70">
        <v>504.44940000000003</v>
      </c>
      <c r="Q1775" s="70">
        <f t="shared" si="243"/>
        <v>0.61653707293344651</v>
      </c>
      <c r="R1775" s="23">
        <f t="shared" si="244"/>
        <v>8.1999430700148395</v>
      </c>
      <c r="S1775" s="25">
        <v>5.4939999999999998</v>
      </c>
      <c r="T1775" s="23">
        <f t="shared" si="245"/>
        <v>0.6700046516286432</v>
      </c>
      <c r="U1775" s="23">
        <f t="shared" si="246"/>
        <v>1.4925269512222135</v>
      </c>
      <c r="V1775" s="23">
        <f t="shared" si="247"/>
        <v>4.179075463422198E-2</v>
      </c>
      <c r="W1775" s="1">
        <v>995</v>
      </c>
      <c r="X1775" s="1">
        <f t="shared" si="248"/>
        <v>4.2000758426353747E-5</v>
      </c>
      <c r="Y1775" s="7">
        <v>2000</v>
      </c>
      <c r="Z1775" s="1">
        <v>10.356</v>
      </c>
      <c r="AA1775" s="1">
        <f t="shared" si="249"/>
        <v>8.1113863318566532E-3</v>
      </c>
      <c r="AB1775" s="1">
        <f t="shared" si="251"/>
        <v>3.4868833138108505E-4</v>
      </c>
      <c r="AD1775" s="8" t="s">
        <v>180</v>
      </c>
      <c r="AE1775" s="1" t="s">
        <v>119</v>
      </c>
      <c r="AF1775" s="1" t="s">
        <v>120</v>
      </c>
      <c r="AG1775" s="1" t="s">
        <v>71</v>
      </c>
      <c r="AH1775" s="1" t="s">
        <v>72</v>
      </c>
      <c r="AI1775" s="1" t="s">
        <v>130</v>
      </c>
      <c r="AJ1775" s="1" t="s">
        <v>131</v>
      </c>
      <c r="AK1775" s="8" t="s">
        <v>180</v>
      </c>
    </row>
    <row r="1776" spans="1:37" ht="16">
      <c r="A1776" s="8" t="s">
        <v>179</v>
      </c>
      <c r="B1776" s="8" t="s">
        <v>180</v>
      </c>
      <c r="C1776" s="8" t="s">
        <v>66</v>
      </c>
      <c r="D1776" s="11" t="s">
        <v>67</v>
      </c>
      <c r="E1776" s="24">
        <v>61</v>
      </c>
      <c r="F1776" s="13">
        <v>4.1100000000000003</v>
      </c>
      <c r="G1776" s="24">
        <v>2233.4</v>
      </c>
      <c r="H1776" s="8" t="s">
        <v>94</v>
      </c>
      <c r="I1776" s="13">
        <v>13092.621999999999</v>
      </c>
      <c r="J1776" s="38">
        <v>13.61137020097674</v>
      </c>
      <c r="K1776" s="103">
        <f t="shared" si="250"/>
        <v>14.572385147177002</v>
      </c>
      <c r="L1776" s="25">
        <v>0.22</v>
      </c>
      <c r="N1776">
        <v>13.3</v>
      </c>
      <c r="O1776" s="70">
        <v>818.19799999999998</v>
      </c>
      <c r="P1776" s="70">
        <v>504.44940000000003</v>
      </c>
      <c r="Q1776" s="70">
        <f t="shared" si="243"/>
        <v>0.61653707293344651</v>
      </c>
      <c r="R1776" s="23">
        <f t="shared" si="244"/>
        <v>8.1999430700148395</v>
      </c>
      <c r="S1776" s="25">
        <v>5.4939999999999998</v>
      </c>
      <c r="T1776" s="23">
        <f t="shared" si="245"/>
        <v>0.6700046516286432</v>
      </c>
      <c r="U1776" s="23">
        <f t="shared" si="246"/>
        <v>1.4925269512222135</v>
      </c>
      <c r="V1776" s="23">
        <f t="shared" si="247"/>
        <v>0.32835592926888696</v>
      </c>
      <c r="W1776" s="1">
        <v>995</v>
      </c>
      <c r="X1776" s="1">
        <f t="shared" si="248"/>
        <v>3.3000595906420801E-4</v>
      </c>
      <c r="Y1776" s="7">
        <v>2000</v>
      </c>
      <c r="Z1776" s="1">
        <v>10.356</v>
      </c>
      <c r="AA1776" s="1">
        <f t="shared" si="249"/>
        <v>6.3732321178873688E-2</v>
      </c>
      <c r="AB1776" s="1">
        <f t="shared" si="251"/>
        <v>9.2873193054213328E-3</v>
      </c>
      <c r="AD1776" s="8" t="s">
        <v>180</v>
      </c>
      <c r="AE1776" s="1" t="s">
        <v>119</v>
      </c>
      <c r="AF1776" s="1" t="s">
        <v>120</v>
      </c>
      <c r="AG1776" s="1" t="s">
        <v>71</v>
      </c>
      <c r="AH1776" s="1" t="s">
        <v>72</v>
      </c>
      <c r="AI1776" s="1" t="s">
        <v>130</v>
      </c>
      <c r="AJ1776" s="1" t="s">
        <v>131</v>
      </c>
      <c r="AK1776" s="8" t="s">
        <v>180</v>
      </c>
    </row>
    <row r="1777" spans="1:37" ht="16">
      <c r="A1777" s="8" t="s">
        <v>179</v>
      </c>
      <c r="B1777" s="8" t="s">
        <v>180</v>
      </c>
      <c r="C1777" s="8" t="s">
        <v>66</v>
      </c>
      <c r="D1777" s="11" t="s">
        <v>67</v>
      </c>
      <c r="E1777" s="24">
        <v>62</v>
      </c>
      <c r="F1777" s="13">
        <v>4.9610000000000003</v>
      </c>
      <c r="G1777" s="24">
        <v>2242.6</v>
      </c>
      <c r="H1777" s="8" t="s">
        <v>95</v>
      </c>
      <c r="I1777" s="13">
        <v>10111.539000000001</v>
      </c>
      <c r="J1777" s="38">
        <v>11.050256795148716</v>
      </c>
      <c r="K1777" s="103">
        <f t="shared" si="250"/>
        <v>11.855262162646172</v>
      </c>
      <c r="L1777" s="25">
        <v>0.26600000000000001</v>
      </c>
      <c r="N1777">
        <v>13.3</v>
      </c>
      <c r="O1777" s="70">
        <v>818.19799999999998</v>
      </c>
      <c r="P1777" s="70">
        <v>504.44940000000003</v>
      </c>
      <c r="Q1777" s="70">
        <f t="shared" si="243"/>
        <v>0.61653707293344651</v>
      </c>
      <c r="R1777" s="23">
        <f t="shared" si="244"/>
        <v>8.1999430700148395</v>
      </c>
      <c r="S1777" s="25">
        <v>5.4939999999999998</v>
      </c>
      <c r="T1777" s="23">
        <f t="shared" si="245"/>
        <v>0.6700046516286432</v>
      </c>
      <c r="U1777" s="23">
        <f t="shared" si="246"/>
        <v>1.4925269512222135</v>
      </c>
      <c r="V1777" s="23">
        <f t="shared" si="247"/>
        <v>0.39701216902510877</v>
      </c>
      <c r="W1777" s="1">
        <v>995</v>
      </c>
      <c r="X1777" s="1">
        <f t="shared" si="248"/>
        <v>3.9900720505036059E-4</v>
      </c>
      <c r="Y1777" s="7">
        <v>2000</v>
      </c>
      <c r="Z1777" s="1">
        <v>10.356</v>
      </c>
      <c r="AA1777" s="1">
        <f t="shared" si="249"/>
        <v>7.7058170152638203E-2</v>
      </c>
      <c r="AB1777" s="1">
        <f t="shared" si="251"/>
        <v>9.1354480893332222E-3</v>
      </c>
      <c r="AD1777" s="8" t="s">
        <v>180</v>
      </c>
      <c r="AE1777" s="1" t="s">
        <v>119</v>
      </c>
      <c r="AF1777" s="1" t="s">
        <v>120</v>
      </c>
      <c r="AG1777" s="1" t="s">
        <v>71</v>
      </c>
      <c r="AH1777" s="1" t="s">
        <v>72</v>
      </c>
      <c r="AI1777" s="1" t="s">
        <v>130</v>
      </c>
      <c r="AJ1777" s="1" t="s">
        <v>131</v>
      </c>
      <c r="AK1777" s="8" t="s">
        <v>180</v>
      </c>
    </row>
    <row r="1778" spans="1:37" ht="16">
      <c r="A1778" s="8" t="s">
        <v>179</v>
      </c>
      <c r="B1778" s="8" t="s">
        <v>180</v>
      </c>
      <c r="C1778" s="8" t="s">
        <v>66</v>
      </c>
      <c r="D1778" s="11" t="s">
        <v>67</v>
      </c>
      <c r="E1778" s="24">
        <v>60</v>
      </c>
      <c r="F1778" s="13">
        <v>0.63500000000000001</v>
      </c>
      <c r="G1778" s="24">
        <v>2224.8000000000002</v>
      </c>
      <c r="H1778" s="8" t="s">
        <v>96</v>
      </c>
      <c r="I1778" s="13">
        <v>15505.627</v>
      </c>
      <c r="J1778" s="38">
        <v>15.578890936159965</v>
      </c>
      <c r="K1778" s="103">
        <f t="shared" si="250"/>
        <v>16.65204359982101</v>
      </c>
      <c r="L1778" s="25">
        <v>3.4000000000000002E-2</v>
      </c>
      <c r="N1778">
        <v>13.3</v>
      </c>
      <c r="O1778" s="70">
        <v>818.19799999999998</v>
      </c>
      <c r="P1778" s="70">
        <v>504.44940000000003</v>
      </c>
      <c r="Q1778" s="70">
        <f t="shared" si="243"/>
        <v>0.61653707293344651</v>
      </c>
      <c r="R1778" s="23">
        <f t="shared" si="244"/>
        <v>8.1999430700148395</v>
      </c>
      <c r="S1778" s="25">
        <v>5.4939999999999998</v>
      </c>
      <c r="T1778" s="23">
        <f t="shared" si="245"/>
        <v>0.6700046516286432</v>
      </c>
      <c r="U1778" s="23">
        <f t="shared" si="246"/>
        <v>1.4925269512222135</v>
      </c>
      <c r="V1778" s="23">
        <f t="shared" si="247"/>
        <v>5.0745916341555258E-2</v>
      </c>
      <c r="W1778" s="1">
        <v>995</v>
      </c>
      <c r="X1778" s="1">
        <f t="shared" si="248"/>
        <v>5.1000920946286692E-5</v>
      </c>
      <c r="Y1778" s="7">
        <v>2000</v>
      </c>
      <c r="Z1778" s="1">
        <v>10.356</v>
      </c>
      <c r="AA1778" s="1">
        <f t="shared" si="249"/>
        <v>9.8495405458259352E-3</v>
      </c>
      <c r="AB1778" s="1">
        <f t="shared" si="251"/>
        <v>1.640149786072983E-3</v>
      </c>
      <c r="AD1778" s="8" t="s">
        <v>180</v>
      </c>
      <c r="AE1778" s="1" t="s">
        <v>119</v>
      </c>
      <c r="AF1778" s="1" t="s">
        <v>120</v>
      </c>
      <c r="AG1778" s="1" t="s">
        <v>71</v>
      </c>
      <c r="AH1778" s="1" t="s">
        <v>72</v>
      </c>
      <c r="AI1778" s="1" t="s">
        <v>130</v>
      </c>
      <c r="AJ1778" s="1" t="s">
        <v>131</v>
      </c>
      <c r="AK1778" s="8" t="s">
        <v>180</v>
      </c>
    </row>
    <row r="1779" spans="1:37" ht="16">
      <c r="A1779" s="8" t="s">
        <v>179</v>
      </c>
      <c r="B1779" s="8" t="s">
        <v>180</v>
      </c>
      <c r="C1779" s="8" t="s">
        <v>66</v>
      </c>
      <c r="D1779" s="11" t="s">
        <v>67</v>
      </c>
      <c r="E1779" s="24">
        <v>58</v>
      </c>
      <c r="F1779" s="13">
        <v>0.40100000000000002</v>
      </c>
      <c r="G1779" s="24">
        <v>2205.8000000000002</v>
      </c>
      <c r="H1779" s="8" t="s">
        <v>97</v>
      </c>
      <c r="I1779" s="13">
        <v>4654.518</v>
      </c>
      <c r="J1779" s="38">
        <v>5.9460182005532012</v>
      </c>
      <c r="K1779" s="103">
        <f t="shared" si="250"/>
        <v>6.4059616475862891</v>
      </c>
      <c r="L1779" s="25">
        <v>2.1000000000000001E-2</v>
      </c>
      <c r="N1779">
        <v>13.3</v>
      </c>
      <c r="O1779" s="70">
        <v>818.19799999999998</v>
      </c>
      <c r="P1779" s="70">
        <v>504.44940000000003</v>
      </c>
      <c r="Q1779" s="70">
        <f t="shared" si="243"/>
        <v>0.61653707293344651</v>
      </c>
      <c r="R1779" s="23">
        <f t="shared" si="244"/>
        <v>8.1999430700148395</v>
      </c>
      <c r="S1779" s="25">
        <v>5.4939999999999998</v>
      </c>
      <c r="T1779" s="23">
        <f t="shared" si="245"/>
        <v>0.6700046516286432</v>
      </c>
      <c r="U1779" s="23">
        <f t="shared" si="246"/>
        <v>1.4925269512222135</v>
      </c>
      <c r="V1779" s="23">
        <f t="shared" si="247"/>
        <v>3.1343065975666481E-2</v>
      </c>
      <c r="W1779" s="1">
        <v>995</v>
      </c>
      <c r="X1779" s="1">
        <f t="shared" si="248"/>
        <v>3.150056881976531E-5</v>
      </c>
      <c r="Y1779" s="7">
        <v>2000</v>
      </c>
      <c r="Z1779" s="1">
        <v>10.356</v>
      </c>
      <c r="AA1779" s="1">
        <f t="shared" si="249"/>
        <v>6.0835397488924895E-3</v>
      </c>
      <c r="AB1779" s="1">
        <f t="shared" si="251"/>
        <v>3.8970922312972012E-4</v>
      </c>
      <c r="AD1779" s="8" t="s">
        <v>180</v>
      </c>
      <c r="AE1779" s="1" t="s">
        <v>119</v>
      </c>
      <c r="AF1779" s="1" t="s">
        <v>120</v>
      </c>
      <c r="AG1779" s="1" t="s">
        <v>71</v>
      </c>
      <c r="AH1779" s="1" t="s">
        <v>72</v>
      </c>
      <c r="AI1779" s="1" t="s">
        <v>130</v>
      </c>
      <c r="AJ1779" s="1" t="s">
        <v>131</v>
      </c>
      <c r="AK1779" s="8" t="s">
        <v>180</v>
      </c>
    </row>
    <row r="1780" spans="1:37" ht="16">
      <c r="A1780" s="8" t="s">
        <v>179</v>
      </c>
      <c r="B1780" s="8" t="s">
        <v>180</v>
      </c>
      <c r="C1780" s="8" t="s">
        <v>66</v>
      </c>
      <c r="D1780" s="11" t="s">
        <v>67</v>
      </c>
      <c r="E1780" s="24">
        <v>76</v>
      </c>
      <c r="F1780" s="13">
        <v>102.547</v>
      </c>
      <c r="G1780" s="24">
        <v>2451.8000000000002</v>
      </c>
      <c r="H1780" s="8" t="s">
        <v>98</v>
      </c>
      <c r="I1780" s="13">
        <v>-31.774999999999999</v>
      </c>
      <c r="J1780" s="38">
        <v>1.0709119259247211</v>
      </c>
      <c r="K1780" s="103">
        <f t="shared" si="250"/>
        <v>1.1583949041220591</v>
      </c>
      <c r="L1780" s="25">
        <v>5.4939999999999998</v>
      </c>
      <c r="N1780">
        <v>13.3</v>
      </c>
      <c r="O1780" s="70">
        <v>818.19799999999998</v>
      </c>
      <c r="P1780" s="70">
        <v>504.44940000000003</v>
      </c>
      <c r="Q1780" s="70">
        <f t="shared" si="243"/>
        <v>0.61653707293344651</v>
      </c>
      <c r="R1780" s="23">
        <f t="shared" si="244"/>
        <v>8.1999430700148395</v>
      </c>
      <c r="S1780" s="25">
        <v>5.4939999999999998</v>
      </c>
      <c r="T1780" s="23">
        <f t="shared" si="245"/>
        <v>0.6700046516286432</v>
      </c>
      <c r="U1780" s="23">
        <f t="shared" si="246"/>
        <v>1.4925269512222135</v>
      </c>
      <c r="V1780" s="23">
        <f t="shared" si="247"/>
        <v>8.1999430700148412</v>
      </c>
      <c r="W1780" s="1">
        <v>995</v>
      </c>
      <c r="X1780" s="1">
        <f t="shared" si="248"/>
        <v>8.2411488140852682E-3</v>
      </c>
      <c r="Y1780" s="7">
        <v>2000</v>
      </c>
      <c r="Z1780" s="1">
        <v>10.356</v>
      </c>
      <c r="AA1780" s="1">
        <f t="shared" si="249"/>
        <v>1.5915698752578733</v>
      </c>
      <c r="AB1780" s="1">
        <f t="shared" si="251"/>
        <v>1.8436664330529016E-2</v>
      </c>
      <c r="AD1780" s="8" t="s">
        <v>180</v>
      </c>
      <c r="AE1780" s="1" t="s">
        <v>119</v>
      </c>
      <c r="AF1780" s="1" t="s">
        <v>120</v>
      </c>
      <c r="AG1780" s="1" t="s">
        <v>71</v>
      </c>
      <c r="AH1780" s="1" t="s">
        <v>72</v>
      </c>
      <c r="AI1780" s="1" t="s">
        <v>130</v>
      </c>
      <c r="AJ1780" s="1" t="s">
        <v>131</v>
      </c>
      <c r="AK1780" s="8" t="s">
        <v>180</v>
      </c>
    </row>
    <row r="1781" spans="1:37" ht="16">
      <c r="A1781" s="8" t="s">
        <v>179</v>
      </c>
      <c r="B1781" s="8" t="s">
        <v>180</v>
      </c>
      <c r="C1781" s="8" t="s">
        <v>66</v>
      </c>
      <c r="D1781" s="11" t="s">
        <v>67</v>
      </c>
      <c r="E1781" s="24">
        <v>73</v>
      </c>
      <c r="F1781" s="13">
        <v>0.38500000000000001</v>
      </c>
      <c r="G1781" s="24">
        <v>2407.3000000000002</v>
      </c>
      <c r="H1781" s="8" t="s">
        <v>99</v>
      </c>
      <c r="I1781" s="13">
        <v>6722.2820000000002</v>
      </c>
      <c r="J1781" s="38">
        <v>7.9475701659972078</v>
      </c>
      <c r="K1781" s="103">
        <f t="shared" si="250"/>
        <v>8.5482683502297796</v>
      </c>
      <c r="L1781" s="25">
        <v>2.1000000000000001E-2</v>
      </c>
      <c r="N1781">
        <v>13.3</v>
      </c>
      <c r="O1781" s="70">
        <v>818.19799999999998</v>
      </c>
      <c r="P1781" s="70">
        <v>504.44940000000003</v>
      </c>
      <c r="Q1781" s="70">
        <f t="shared" si="243"/>
        <v>0.61653707293344651</v>
      </c>
      <c r="R1781" s="23">
        <f t="shared" si="244"/>
        <v>8.1999430700148395</v>
      </c>
      <c r="S1781" s="25">
        <v>5.4939999999999998</v>
      </c>
      <c r="T1781" s="23">
        <f t="shared" si="245"/>
        <v>0.6700046516286432</v>
      </c>
      <c r="U1781" s="23">
        <f t="shared" si="246"/>
        <v>1.4925269512222135</v>
      </c>
      <c r="V1781" s="23">
        <f t="shared" si="247"/>
        <v>3.1343065975666481E-2</v>
      </c>
      <c r="W1781" s="1">
        <v>995</v>
      </c>
      <c r="X1781" s="1">
        <f t="shared" si="248"/>
        <v>3.150056881976531E-5</v>
      </c>
      <c r="Y1781" s="7">
        <v>2000</v>
      </c>
      <c r="Z1781" s="1">
        <v>10.356</v>
      </c>
      <c r="AA1781" s="1">
        <f t="shared" si="249"/>
        <v>6.0835397488924895E-3</v>
      </c>
      <c r="AB1781" s="1">
        <f t="shared" si="251"/>
        <v>5.2003730292822482E-4</v>
      </c>
      <c r="AD1781" s="8" t="s">
        <v>180</v>
      </c>
      <c r="AE1781" s="1" t="s">
        <v>119</v>
      </c>
      <c r="AF1781" s="1" t="s">
        <v>120</v>
      </c>
      <c r="AG1781" s="1" t="s">
        <v>71</v>
      </c>
      <c r="AH1781" s="1" t="s">
        <v>72</v>
      </c>
      <c r="AI1781" s="1" t="s">
        <v>130</v>
      </c>
      <c r="AJ1781" s="1" t="s">
        <v>131</v>
      </c>
      <c r="AK1781" s="8" t="s">
        <v>180</v>
      </c>
    </row>
    <row r="1782" spans="1:37" ht="16">
      <c r="A1782" s="8" t="s">
        <v>179</v>
      </c>
      <c r="B1782" s="8" t="s">
        <v>180</v>
      </c>
      <c r="C1782" s="8" t="s">
        <v>66</v>
      </c>
      <c r="D1782" s="11" t="s">
        <v>67</v>
      </c>
      <c r="E1782" s="24">
        <v>86</v>
      </c>
      <c r="F1782" s="13">
        <v>1.014</v>
      </c>
      <c r="G1782" s="24">
        <v>2617.1</v>
      </c>
      <c r="H1782" s="8" t="s">
        <v>100</v>
      </c>
      <c r="I1782" s="13">
        <v>305.31400000000002</v>
      </c>
      <c r="J1782" s="38">
        <v>1.4383886520684028</v>
      </c>
      <c r="K1782" s="103">
        <f t="shared" si="250"/>
        <v>1.5554188874506329</v>
      </c>
      <c r="L1782" s="25">
        <v>5.3999999999999999E-2</v>
      </c>
      <c r="N1782">
        <v>13.3</v>
      </c>
      <c r="O1782" s="70">
        <v>818.19799999999998</v>
      </c>
      <c r="P1782" s="70">
        <v>504.44940000000003</v>
      </c>
      <c r="Q1782" s="70">
        <f t="shared" si="243"/>
        <v>0.61653707293344651</v>
      </c>
      <c r="R1782" s="23">
        <f t="shared" si="244"/>
        <v>8.1999430700148395</v>
      </c>
      <c r="S1782" s="25">
        <v>5.4939999999999998</v>
      </c>
      <c r="T1782" s="23">
        <f t="shared" si="245"/>
        <v>0.6700046516286432</v>
      </c>
      <c r="U1782" s="23">
        <f t="shared" si="246"/>
        <v>1.4925269512222135</v>
      </c>
      <c r="V1782" s="23">
        <f t="shared" si="247"/>
        <v>8.059645536599952E-2</v>
      </c>
      <c r="W1782" s="1">
        <v>995</v>
      </c>
      <c r="X1782" s="1">
        <f t="shared" si="248"/>
        <v>8.1001462679396497E-5</v>
      </c>
      <c r="Y1782" s="7">
        <v>2000</v>
      </c>
      <c r="Z1782" s="1">
        <v>10.356</v>
      </c>
      <c r="AA1782" s="1">
        <f t="shared" si="249"/>
        <v>1.5643387925723541E-2</v>
      </c>
      <c r="AB1782" s="1">
        <f t="shared" si="251"/>
        <v>2.4332021043387575E-4</v>
      </c>
      <c r="AD1782" s="8" t="s">
        <v>180</v>
      </c>
      <c r="AE1782" s="1" t="s">
        <v>119</v>
      </c>
      <c r="AF1782" s="1" t="s">
        <v>120</v>
      </c>
      <c r="AG1782" s="1" t="s">
        <v>71</v>
      </c>
      <c r="AH1782" s="1" t="s">
        <v>72</v>
      </c>
      <c r="AI1782" s="1" t="s">
        <v>130</v>
      </c>
      <c r="AJ1782" s="1" t="s">
        <v>131</v>
      </c>
      <c r="AK1782" s="8" t="s">
        <v>180</v>
      </c>
    </row>
    <row r="1783" spans="1:37" ht="16">
      <c r="A1783" s="8" t="s">
        <v>179</v>
      </c>
      <c r="B1783" s="8" t="s">
        <v>180</v>
      </c>
      <c r="C1783" s="8" t="s">
        <v>66</v>
      </c>
      <c r="D1783" s="11" t="s">
        <v>67</v>
      </c>
      <c r="E1783" s="24">
        <v>82</v>
      </c>
      <c r="F1783" s="13">
        <v>0.76300000000000001</v>
      </c>
      <c r="G1783" s="24">
        <v>2581.8000000000002</v>
      </c>
      <c r="H1783" s="8" t="s">
        <v>101</v>
      </c>
      <c r="I1783" s="13">
        <v>1576.01</v>
      </c>
      <c r="J1783" s="38">
        <v>2.7994312594602575</v>
      </c>
      <c r="K1783" s="103">
        <f t="shared" si="250"/>
        <v>3.0238013582126042</v>
      </c>
      <c r="L1783" s="25">
        <v>4.1000000000000002E-2</v>
      </c>
      <c r="N1783">
        <v>13.3</v>
      </c>
      <c r="O1783" s="70">
        <v>818.19799999999998</v>
      </c>
      <c r="P1783" s="70">
        <v>504.44940000000003</v>
      </c>
      <c r="Q1783" s="70">
        <f t="shared" si="243"/>
        <v>0.61653707293344651</v>
      </c>
      <c r="R1783" s="23">
        <f t="shared" si="244"/>
        <v>8.1999430700148395</v>
      </c>
      <c r="S1783" s="25">
        <v>5.4939999999999998</v>
      </c>
      <c r="T1783" s="23">
        <f t="shared" si="245"/>
        <v>0.6700046516286432</v>
      </c>
      <c r="U1783" s="23">
        <f t="shared" si="246"/>
        <v>1.4925269512222135</v>
      </c>
      <c r="V1783" s="23">
        <f t="shared" si="247"/>
        <v>6.1193605000110757E-2</v>
      </c>
      <c r="W1783" s="1">
        <v>995</v>
      </c>
      <c r="X1783" s="1">
        <f t="shared" si="248"/>
        <v>6.1501110552875129E-5</v>
      </c>
      <c r="Y1783" s="7">
        <v>2000</v>
      </c>
      <c r="Z1783" s="1">
        <v>10.356</v>
      </c>
      <c r="AA1783" s="1">
        <f t="shared" si="249"/>
        <v>1.18773871287901E-2</v>
      </c>
      <c r="AB1783" s="1">
        <f t="shared" si="251"/>
        <v>3.5914859332052406E-4</v>
      </c>
      <c r="AD1783" s="8" t="s">
        <v>180</v>
      </c>
      <c r="AE1783" s="1" t="s">
        <v>119</v>
      </c>
      <c r="AF1783" s="1" t="s">
        <v>120</v>
      </c>
      <c r="AG1783" s="1" t="s">
        <v>71</v>
      </c>
      <c r="AH1783" s="1" t="s">
        <v>72</v>
      </c>
      <c r="AI1783" s="1" t="s">
        <v>130</v>
      </c>
      <c r="AJ1783" s="1" t="s">
        <v>131</v>
      </c>
      <c r="AK1783" s="8" t="s">
        <v>180</v>
      </c>
    </row>
    <row r="1784" spans="1:37" ht="16">
      <c r="A1784" s="8" t="s">
        <v>179</v>
      </c>
      <c r="B1784" s="8" t="s">
        <v>180</v>
      </c>
      <c r="C1784" s="8" t="s">
        <v>66</v>
      </c>
      <c r="D1784" s="11" t="s">
        <v>67</v>
      </c>
      <c r="E1784" s="24">
        <v>83</v>
      </c>
      <c r="F1784" s="13">
        <v>0.755</v>
      </c>
      <c r="G1784" s="24">
        <v>2588.3000000000002</v>
      </c>
      <c r="H1784" s="8" t="s">
        <v>102</v>
      </c>
      <c r="I1784" s="13">
        <v>251.369</v>
      </c>
      <c r="J1784" s="38">
        <v>1.3797642419394129</v>
      </c>
      <c r="K1784" s="103">
        <f t="shared" si="250"/>
        <v>1.4920968844091034</v>
      </c>
      <c r="L1784" s="25">
        <v>0.04</v>
      </c>
      <c r="N1784">
        <v>13.3</v>
      </c>
      <c r="O1784" s="70">
        <v>818.19799999999998</v>
      </c>
      <c r="P1784" s="70">
        <v>504.44940000000003</v>
      </c>
      <c r="Q1784" s="70">
        <f t="shared" si="243"/>
        <v>0.61653707293344651</v>
      </c>
      <c r="R1784" s="23">
        <f t="shared" si="244"/>
        <v>8.1999430700148395</v>
      </c>
      <c r="S1784" s="25">
        <v>5.4939999999999998</v>
      </c>
      <c r="T1784" s="23">
        <f t="shared" si="245"/>
        <v>0.6700046516286432</v>
      </c>
      <c r="U1784" s="23">
        <f t="shared" si="246"/>
        <v>1.4925269512222135</v>
      </c>
      <c r="V1784" s="23">
        <f t="shared" si="247"/>
        <v>5.9701078048888537E-2</v>
      </c>
      <c r="W1784" s="1">
        <v>995</v>
      </c>
      <c r="X1784" s="1">
        <f t="shared" si="248"/>
        <v>6.0001083466219637E-5</v>
      </c>
      <c r="Y1784" s="7">
        <v>2000</v>
      </c>
      <c r="Z1784" s="1">
        <v>10.356</v>
      </c>
      <c r="AA1784" s="1">
        <f t="shared" si="249"/>
        <v>1.1587694759795217E-2</v>
      </c>
      <c r="AB1784" s="1">
        <f t="shared" si="251"/>
        <v>1.7289963248574137E-4</v>
      </c>
      <c r="AD1784" s="8" t="s">
        <v>180</v>
      </c>
      <c r="AE1784" s="1" t="s">
        <v>119</v>
      </c>
      <c r="AF1784" s="1" t="s">
        <v>120</v>
      </c>
      <c r="AG1784" s="1" t="s">
        <v>71</v>
      </c>
      <c r="AH1784" s="1" t="s">
        <v>72</v>
      </c>
      <c r="AI1784" s="1" t="s">
        <v>130</v>
      </c>
      <c r="AJ1784" s="1" t="s">
        <v>131</v>
      </c>
      <c r="AK1784" s="8" t="s">
        <v>180</v>
      </c>
    </row>
    <row r="1785" spans="1:37" ht="16">
      <c r="A1785" s="8" t="s">
        <v>179</v>
      </c>
      <c r="B1785" s="8" t="s">
        <v>180</v>
      </c>
      <c r="C1785" s="8" t="s">
        <v>66</v>
      </c>
      <c r="D1785" s="11" t="s">
        <v>67</v>
      </c>
      <c r="E1785" s="24">
        <v>81</v>
      </c>
      <c r="F1785" s="13">
        <v>0.308</v>
      </c>
      <c r="G1785" s="24">
        <v>2557.3000000000002</v>
      </c>
      <c r="H1785" s="8" t="s">
        <v>123</v>
      </c>
      <c r="I1785" s="13">
        <v>622.09299999999996</v>
      </c>
      <c r="J1785" s="38">
        <v>1.7812448942916821</v>
      </c>
      <c r="K1785" s="103">
        <f t="shared" si="250"/>
        <v>1.9256256112317669</v>
      </c>
      <c r="L1785" s="25">
        <v>1.7000000000000001E-2</v>
      </c>
      <c r="N1785">
        <v>13.3</v>
      </c>
      <c r="O1785" s="70">
        <v>818.19799999999998</v>
      </c>
      <c r="P1785" s="70">
        <v>504.44940000000003</v>
      </c>
      <c r="Q1785" s="70">
        <f t="shared" si="243"/>
        <v>0.61653707293344651</v>
      </c>
      <c r="R1785" s="23">
        <f t="shared" si="244"/>
        <v>8.1999430700148395</v>
      </c>
      <c r="S1785" s="25">
        <v>5.4939999999999998</v>
      </c>
      <c r="T1785" s="23">
        <f t="shared" si="245"/>
        <v>0.6700046516286432</v>
      </c>
      <c r="U1785" s="23">
        <f t="shared" si="246"/>
        <v>1.4925269512222135</v>
      </c>
      <c r="V1785" s="23">
        <f t="shared" si="247"/>
        <v>2.5372958170777629E-2</v>
      </c>
      <c r="W1785" s="1">
        <v>995</v>
      </c>
      <c r="X1785" s="1">
        <f t="shared" si="248"/>
        <v>2.5500460473143346E-5</v>
      </c>
      <c r="Y1785" s="7">
        <v>2000</v>
      </c>
      <c r="Z1785" s="1">
        <v>10.356</v>
      </c>
      <c r="AA1785" s="1">
        <f t="shared" si="249"/>
        <v>4.9247702729129676E-3</v>
      </c>
      <c r="AB1785" s="1">
        <f t="shared" si="251"/>
        <v>9.4832637669540681E-5</v>
      </c>
      <c r="AD1785" s="8" t="s">
        <v>180</v>
      </c>
      <c r="AE1785" s="1" t="s">
        <v>119</v>
      </c>
      <c r="AF1785" s="1" t="s">
        <v>120</v>
      </c>
      <c r="AG1785" s="1" t="s">
        <v>71</v>
      </c>
      <c r="AH1785" s="1" t="s">
        <v>72</v>
      </c>
      <c r="AI1785" s="1" t="s">
        <v>130</v>
      </c>
      <c r="AJ1785" s="1" t="s">
        <v>131</v>
      </c>
      <c r="AK1785" s="8" t="s">
        <v>180</v>
      </c>
    </row>
    <row r="1786" spans="1:37" ht="16">
      <c r="A1786" s="8" t="s">
        <v>179</v>
      </c>
      <c r="B1786" s="8" t="s">
        <v>180</v>
      </c>
      <c r="C1786" s="8" t="s">
        <v>66</v>
      </c>
      <c r="D1786" s="11" t="s">
        <v>67</v>
      </c>
      <c r="E1786" s="24">
        <v>78</v>
      </c>
      <c r="F1786" s="13">
        <v>0.32</v>
      </c>
      <c r="G1786" s="24">
        <v>2519.5</v>
      </c>
      <c r="H1786" s="8" t="s">
        <v>103</v>
      </c>
      <c r="I1786" s="13">
        <v>2708.9479999999999</v>
      </c>
      <c r="J1786" s="38">
        <v>3.9816091435690089</v>
      </c>
      <c r="K1786" s="103">
        <f t="shared" si="250"/>
        <v>4.2965407698800142</v>
      </c>
      <c r="L1786" s="25">
        <v>1.7000000000000001E-2</v>
      </c>
      <c r="N1786">
        <v>13.3</v>
      </c>
      <c r="O1786" s="70">
        <v>818.19799999999998</v>
      </c>
      <c r="P1786" s="70">
        <v>504.44940000000003</v>
      </c>
      <c r="Q1786" s="70">
        <f t="shared" si="243"/>
        <v>0.61653707293344651</v>
      </c>
      <c r="R1786" s="23">
        <f t="shared" si="244"/>
        <v>8.1999430700148395</v>
      </c>
      <c r="S1786" s="25">
        <v>5.4939999999999998</v>
      </c>
      <c r="T1786" s="23">
        <f t="shared" si="245"/>
        <v>0.6700046516286432</v>
      </c>
      <c r="U1786" s="23">
        <f t="shared" si="246"/>
        <v>1.4925269512222135</v>
      </c>
      <c r="V1786" s="23">
        <f t="shared" si="247"/>
        <v>2.5372958170777629E-2</v>
      </c>
      <c r="W1786" s="1">
        <v>995</v>
      </c>
      <c r="X1786" s="1">
        <f t="shared" si="248"/>
        <v>2.5500460473143346E-5</v>
      </c>
      <c r="Y1786" s="7">
        <v>2000</v>
      </c>
      <c r="Z1786" s="1">
        <v>10.356</v>
      </c>
      <c r="AA1786" s="1">
        <f t="shared" si="249"/>
        <v>4.9247702729129676E-3</v>
      </c>
      <c r="AB1786" s="1">
        <f t="shared" si="251"/>
        <v>2.1159476259863689E-4</v>
      </c>
      <c r="AD1786" s="8" t="s">
        <v>180</v>
      </c>
      <c r="AE1786" s="1" t="s">
        <v>119</v>
      </c>
      <c r="AF1786" s="1" t="s">
        <v>120</v>
      </c>
      <c r="AG1786" s="1" t="s">
        <v>71</v>
      </c>
      <c r="AH1786" s="1" t="s">
        <v>72</v>
      </c>
      <c r="AI1786" s="1" t="s">
        <v>130</v>
      </c>
      <c r="AJ1786" s="1" t="s">
        <v>131</v>
      </c>
      <c r="AK1786" s="8" t="s">
        <v>180</v>
      </c>
    </row>
    <row r="1787" spans="1:37" ht="16">
      <c r="A1787" s="8" t="s">
        <v>179</v>
      </c>
      <c r="B1787" s="8" t="s">
        <v>180</v>
      </c>
      <c r="C1787" s="8" t="s">
        <v>66</v>
      </c>
      <c r="D1787" s="11" t="s">
        <v>67</v>
      </c>
      <c r="E1787" s="24">
        <v>96</v>
      </c>
      <c r="F1787" s="13">
        <v>0.36</v>
      </c>
      <c r="G1787" s="24">
        <v>2782.4</v>
      </c>
      <c r="H1787" s="8" t="s">
        <v>104</v>
      </c>
      <c r="I1787" s="13">
        <v>28.056000000000001</v>
      </c>
      <c r="J1787" s="38">
        <v>1.1363364277595471</v>
      </c>
      <c r="K1787" s="103">
        <f t="shared" si="250"/>
        <v>1.2290975440025644</v>
      </c>
      <c r="L1787" s="25">
        <v>1.9E-2</v>
      </c>
      <c r="N1787">
        <v>13.3</v>
      </c>
      <c r="O1787" s="70">
        <v>818.19799999999998</v>
      </c>
      <c r="P1787" s="70">
        <v>504.44940000000003</v>
      </c>
      <c r="Q1787" s="70">
        <f t="shared" si="243"/>
        <v>0.61653707293344651</v>
      </c>
      <c r="R1787" s="23">
        <f t="shared" si="244"/>
        <v>8.1999430700148395</v>
      </c>
      <c r="S1787" s="25">
        <v>5.4939999999999998</v>
      </c>
      <c r="T1787" s="23">
        <f t="shared" si="245"/>
        <v>0.6700046516286432</v>
      </c>
      <c r="U1787" s="23">
        <f t="shared" si="246"/>
        <v>1.4925269512222135</v>
      </c>
      <c r="V1787" s="23">
        <f t="shared" si="247"/>
        <v>2.8358012073222055E-2</v>
      </c>
      <c r="W1787" s="1">
        <v>995</v>
      </c>
      <c r="X1787" s="1">
        <f t="shared" si="248"/>
        <v>2.8500514646454327E-5</v>
      </c>
      <c r="Y1787" s="7">
        <v>2000</v>
      </c>
      <c r="Z1787" s="1">
        <v>10.356</v>
      </c>
      <c r="AA1787" s="1">
        <f t="shared" si="249"/>
        <v>5.5041550109027277E-3</v>
      </c>
      <c r="AB1787" s="1">
        <f t="shared" si="251"/>
        <v>6.7651434057099501E-5</v>
      </c>
      <c r="AD1787" s="8" t="s">
        <v>180</v>
      </c>
      <c r="AE1787" s="1" t="s">
        <v>119</v>
      </c>
      <c r="AF1787" s="1" t="s">
        <v>120</v>
      </c>
      <c r="AG1787" s="1" t="s">
        <v>71</v>
      </c>
      <c r="AH1787" s="1" t="s">
        <v>72</v>
      </c>
      <c r="AI1787" s="1" t="s">
        <v>130</v>
      </c>
      <c r="AJ1787" s="1" t="s">
        <v>131</v>
      </c>
      <c r="AK1787" s="8" t="s">
        <v>180</v>
      </c>
    </row>
    <row r="1788" spans="1:37" ht="16">
      <c r="A1788" s="8" t="s">
        <v>179</v>
      </c>
      <c r="B1788" s="8" t="s">
        <v>180</v>
      </c>
      <c r="C1788" s="8" t="s">
        <v>66</v>
      </c>
      <c r="D1788" s="11" t="s">
        <v>67</v>
      </c>
      <c r="E1788" s="24">
        <v>102</v>
      </c>
      <c r="F1788" s="13">
        <v>0.55900000000000005</v>
      </c>
      <c r="G1788" s="24">
        <v>2956.5</v>
      </c>
      <c r="H1788" s="8" t="s">
        <v>105</v>
      </c>
      <c r="I1788" s="13">
        <v>293.20999999999998</v>
      </c>
      <c r="J1788" s="38">
        <v>1.4252407672108427</v>
      </c>
      <c r="K1788" s="103">
        <f t="shared" si="250"/>
        <v>1.5412179914702693</v>
      </c>
      <c r="L1788" s="25">
        <v>0.03</v>
      </c>
      <c r="N1788">
        <v>13.3</v>
      </c>
      <c r="O1788" s="70">
        <v>818.19799999999998</v>
      </c>
      <c r="P1788" s="70">
        <v>504.44940000000003</v>
      </c>
      <c r="Q1788" s="70">
        <f t="shared" si="243"/>
        <v>0.61653707293344651</v>
      </c>
      <c r="R1788" s="23">
        <f t="shared" si="244"/>
        <v>8.1999430700148395</v>
      </c>
      <c r="S1788" s="25">
        <v>5.4939999999999998</v>
      </c>
      <c r="T1788" s="23">
        <f t="shared" si="245"/>
        <v>0.6700046516286432</v>
      </c>
      <c r="U1788" s="23">
        <f t="shared" si="246"/>
        <v>1.4925269512222135</v>
      </c>
      <c r="V1788" s="23">
        <f t="shared" si="247"/>
        <v>4.4775808536666399E-2</v>
      </c>
      <c r="W1788" s="1">
        <v>995</v>
      </c>
      <c r="X1788" s="1">
        <f t="shared" si="248"/>
        <v>4.5000812599664724E-5</v>
      </c>
      <c r="Y1788" s="7">
        <v>2000</v>
      </c>
      <c r="Z1788" s="1">
        <v>10.356</v>
      </c>
      <c r="AA1788" s="1">
        <f t="shared" si="249"/>
        <v>8.6907710698464116E-3</v>
      </c>
      <c r="AB1788" s="1">
        <f t="shared" si="251"/>
        <v>1.3394372732596611E-4</v>
      </c>
      <c r="AD1788" s="8" t="s">
        <v>180</v>
      </c>
      <c r="AE1788" s="1" t="s">
        <v>119</v>
      </c>
      <c r="AF1788" s="1" t="s">
        <v>120</v>
      </c>
      <c r="AG1788" s="1" t="s">
        <v>71</v>
      </c>
      <c r="AH1788" s="1" t="s">
        <v>72</v>
      </c>
      <c r="AI1788" s="1" t="s">
        <v>130</v>
      </c>
      <c r="AJ1788" s="1" t="s">
        <v>131</v>
      </c>
      <c r="AK1788" s="8" t="s">
        <v>180</v>
      </c>
    </row>
    <row r="1789" spans="1:37" ht="16">
      <c r="A1789" s="8" t="s">
        <v>179</v>
      </c>
      <c r="B1789" s="8" t="s">
        <v>180</v>
      </c>
      <c r="C1789" s="8" t="s">
        <v>66</v>
      </c>
      <c r="D1789" s="11" t="s">
        <v>67</v>
      </c>
      <c r="E1789" s="24">
        <v>100</v>
      </c>
      <c r="F1789" s="13">
        <v>0.47</v>
      </c>
      <c r="G1789" s="24">
        <v>2917</v>
      </c>
      <c r="H1789" s="8" t="s">
        <v>141</v>
      </c>
      <c r="I1789" s="13">
        <v>76.131</v>
      </c>
      <c r="J1789" s="38">
        <v>1.1888432135396418</v>
      </c>
      <c r="K1789" s="103">
        <f t="shared" si="250"/>
        <v>1.2858348027166606</v>
      </c>
      <c r="L1789" s="25">
        <v>2.5000000000000001E-2</v>
      </c>
      <c r="N1789">
        <v>13.3</v>
      </c>
      <c r="O1789" s="70">
        <v>818.19799999999998</v>
      </c>
      <c r="P1789" s="70">
        <v>504.44940000000003</v>
      </c>
      <c r="Q1789" s="70">
        <f t="shared" si="243"/>
        <v>0.61653707293344651</v>
      </c>
      <c r="R1789" s="23">
        <f t="shared" si="244"/>
        <v>8.1999430700148395</v>
      </c>
      <c r="S1789" s="25">
        <v>5.4939999999999998</v>
      </c>
      <c r="T1789" s="23">
        <f t="shared" si="245"/>
        <v>0.6700046516286432</v>
      </c>
      <c r="U1789" s="23">
        <f t="shared" si="246"/>
        <v>1.4925269512222135</v>
      </c>
      <c r="V1789" s="23">
        <f t="shared" si="247"/>
        <v>3.7313173780555341E-2</v>
      </c>
      <c r="W1789" s="1">
        <v>995</v>
      </c>
      <c r="X1789" s="1">
        <f t="shared" si="248"/>
        <v>3.7500677166387278E-5</v>
      </c>
      <c r="Y1789" s="7">
        <v>2000</v>
      </c>
      <c r="Z1789" s="1">
        <v>10.356</v>
      </c>
      <c r="AA1789" s="1">
        <f t="shared" si="249"/>
        <v>7.2423092248720114E-3</v>
      </c>
      <c r="AB1789" s="1">
        <f t="shared" si="251"/>
        <v>9.3124132533763544E-5</v>
      </c>
      <c r="AD1789" s="8" t="s">
        <v>180</v>
      </c>
      <c r="AE1789" s="1" t="s">
        <v>119</v>
      </c>
      <c r="AF1789" s="1" t="s">
        <v>120</v>
      </c>
      <c r="AG1789" s="1" t="s">
        <v>71</v>
      </c>
      <c r="AH1789" s="1" t="s">
        <v>72</v>
      </c>
      <c r="AI1789" s="1" t="s">
        <v>130</v>
      </c>
      <c r="AJ1789" s="1" t="s">
        <v>131</v>
      </c>
      <c r="AK1789" s="8" t="s">
        <v>180</v>
      </c>
    </row>
    <row r="1790" spans="1:37" ht="16">
      <c r="A1790" s="8" t="s">
        <v>179</v>
      </c>
      <c r="B1790" s="8" t="s">
        <v>180</v>
      </c>
      <c r="C1790" s="8" t="s">
        <v>66</v>
      </c>
      <c r="D1790" s="11" t="s">
        <v>67</v>
      </c>
      <c r="E1790" s="24">
        <v>111</v>
      </c>
      <c r="F1790" s="13">
        <v>0.59599999999999997</v>
      </c>
      <c r="G1790" s="24">
        <v>3393.3</v>
      </c>
      <c r="H1790" s="8" t="s">
        <v>106</v>
      </c>
      <c r="I1790" s="13">
        <v>82.328999999999994</v>
      </c>
      <c r="J1790" s="38">
        <v>1.1956085166662436</v>
      </c>
      <c r="K1790" s="103">
        <f t="shared" si="250"/>
        <v>1.2931448287115037</v>
      </c>
      <c r="L1790" s="25">
        <v>3.2000000000000001E-2</v>
      </c>
      <c r="N1790">
        <v>13.3</v>
      </c>
      <c r="O1790" s="70">
        <v>818.19799999999998</v>
      </c>
      <c r="P1790" s="70">
        <v>504.44940000000003</v>
      </c>
      <c r="Q1790" s="70">
        <f t="shared" si="243"/>
        <v>0.61653707293344651</v>
      </c>
      <c r="R1790" s="23">
        <f t="shared" si="244"/>
        <v>8.1999430700148395</v>
      </c>
      <c r="S1790" s="25">
        <v>5.4939999999999998</v>
      </c>
      <c r="T1790" s="23">
        <f t="shared" si="245"/>
        <v>0.6700046516286432</v>
      </c>
      <c r="U1790" s="23">
        <f t="shared" si="246"/>
        <v>1.4925269512222135</v>
      </c>
      <c r="V1790" s="23">
        <f t="shared" si="247"/>
        <v>4.7760862439110832E-2</v>
      </c>
      <c r="W1790" s="1">
        <v>995</v>
      </c>
      <c r="X1790" s="1">
        <f t="shared" si="248"/>
        <v>4.8000866772975708E-5</v>
      </c>
      <c r="Y1790" s="7">
        <v>2000</v>
      </c>
      <c r="Z1790" s="1">
        <v>10.356</v>
      </c>
      <c r="AA1790" s="1">
        <f t="shared" si="249"/>
        <v>9.2701558078361734E-3</v>
      </c>
      <c r="AB1790" s="1">
        <f t="shared" si="251"/>
        <v>1.1987654044253259E-4</v>
      </c>
      <c r="AD1790" s="8" t="s">
        <v>180</v>
      </c>
      <c r="AE1790" s="1" t="s">
        <v>119</v>
      </c>
      <c r="AF1790" s="1" t="s">
        <v>120</v>
      </c>
      <c r="AG1790" s="1" t="s">
        <v>71</v>
      </c>
      <c r="AH1790" s="1" t="s">
        <v>72</v>
      </c>
      <c r="AI1790" s="1" t="s">
        <v>130</v>
      </c>
      <c r="AJ1790" s="1" t="s">
        <v>131</v>
      </c>
      <c r="AK1790" s="8" t="s">
        <v>180</v>
      </c>
    </row>
    <row r="1791" spans="1:37" ht="16">
      <c r="A1791" s="8" t="s">
        <v>179</v>
      </c>
      <c r="B1791" s="8" t="s">
        <v>180</v>
      </c>
      <c r="C1791" s="8" t="s">
        <v>66</v>
      </c>
      <c r="D1791" s="11" t="s">
        <v>67</v>
      </c>
      <c r="E1791" s="24">
        <v>51</v>
      </c>
      <c r="F1791" s="13">
        <v>1.6539999999999999</v>
      </c>
      <c r="G1791" s="24">
        <v>2073.5</v>
      </c>
      <c r="H1791" s="8" t="s">
        <v>107</v>
      </c>
      <c r="I1791" s="13">
        <v>5298.7759999999998</v>
      </c>
      <c r="J1791" s="38">
        <v>6.5789185765462657</v>
      </c>
      <c r="K1791" s="103">
        <f t="shared" si="250"/>
        <v>7.0841314603989032</v>
      </c>
      <c r="L1791" s="25">
        <v>8.8999999999999996E-2</v>
      </c>
      <c r="N1791">
        <v>13.3</v>
      </c>
      <c r="O1791" s="70">
        <v>818.19799999999998</v>
      </c>
      <c r="P1791" s="70">
        <v>504.44940000000003</v>
      </c>
      <c r="Q1791" s="70">
        <f t="shared" si="243"/>
        <v>0.61653707293344651</v>
      </c>
      <c r="R1791" s="23">
        <f t="shared" si="244"/>
        <v>8.1999430700148395</v>
      </c>
      <c r="S1791" s="25">
        <v>5.4939999999999998</v>
      </c>
      <c r="T1791" s="23">
        <f t="shared" si="245"/>
        <v>0.6700046516286432</v>
      </c>
      <c r="U1791" s="23">
        <f t="shared" si="246"/>
        <v>1.4925269512222135</v>
      </c>
      <c r="V1791" s="23">
        <f t="shared" si="247"/>
        <v>0.13283489865877698</v>
      </c>
      <c r="W1791" s="1">
        <v>995</v>
      </c>
      <c r="X1791" s="1">
        <f t="shared" si="248"/>
        <v>1.3350241071233867E-4</v>
      </c>
      <c r="Y1791" s="7">
        <v>2000</v>
      </c>
      <c r="Z1791" s="1">
        <v>10.356</v>
      </c>
      <c r="AA1791" s="1">
        <f t="shared" si="249"/>
        <v>2.5782620840544355E-2</v>
      </c>
      <c r="AB1791" s="1">
        <f t="shared" si="251"/>
        <v>1.8264747542803667E-3</v>
      </c>
      <c r="AD1791" s="8" t="s">
        <v>180</v>
      </c>
      <c r="AE1791" s="1" t="s">
        <v>119</v>
      </c>
      <c r="AF1791" s="1" t="s">
        <v>120</v>
      </c>
      <c r="AG1791" s="1" t="s">
        <v>71</v>
      </c>
      <c r="AH1791" s="1" t="s">
        <v>72</v>
      </c>
      <c r="AI1791" s="1" t="s">
        <v>130</v>
      </c>
      <c r="AJ1791" s="1" t="s">
        <v>131</v>
      </c>
      <c r="AK1791" s="8" t="s">
        <v>180</v>
      </c>
    </row>
    <row r="1792" spans="1:37" ht="16">
      <c r="A1792" s="8" t="s">
        <v>179</v>
      </c>
      <c r="B1792" s="8" t="s">
        <v>180</v>
      </c>
      <c r="C1792" s="8" t="s">
        <v>66</v>
      </c>
      <c r="D1792" s="11" t="s">
        <v>67</v>
      </c>
      <c r="E1792" s="24">
        <v>75</v>
      </c>
      <c r="F1792" s="13">
        <v>3.1680000000000001</v>
      </c>
      <c r="G1792" s="24">
        <v>2432.1</v>
      </c>
      <c r="H1792" s="8" t="s">
        <v>108</v>
      </c>
      <c r="I1792" s="13">
        <v>3275.7660000000001</v>
      </c>
      <c r="J1792" s="38">
        <v>4.5623352073764813</v>
      </c>
      <c r="K1792" s="103">
        <f t="shared" si="250"/>
        <v>4.9208462307216108</v>
      </c>
      <c r="L1792" s="25">
        <v>0.17</v>
      </c>
      <c r="N1792">
        <v>13.3</v>
      </c>
      <c r="O1792" s="70">
        <v>818.19799999999998</v>
      </c>
      <c r="P1792" s="70">
        <v>504.44940000000003</v>
      </c>
      <c r="Q1792" s="70">
        <f t="shared" si="243"/>
        <v>0.61653707293344651</v>
      </c>
      <c r="R1792" s="23">
        <f t="shared" si="244"/>
        <v>8.1999430700148395</v>
      </c>
      <c r="S1792" s="25">
        <v>5.4939999999999998</v>
      </c>
      <c r="T1792" s="23">
        <f t="shared" si="245"/>
        <v>0.6700046516286432</v>
      </c>
      <c r="U1792" s="23">
        <f t="shared" si="246"/>
        <v>1.4925269512222135</v>
      </c>
      <c r="V1792" s="23">
        <f t="shared" si="247"/>
        <v>0.25372958170777632</v>
      </c>
      <c r="W1792" s="1">
        <v>995</v>
      </c>
      <c r="X1792" s="1">
        <f t="shared" si="248"/>
        <v>2.5500460473143347E-4</v>
      </c>
      <c r="Y1792" s="7">
        <v>2000</v>
      </c>
      <c r="Z1792" s="1">
        <v>10.356</v>
      </c>
      <c r="AA1792" s="1">
        <f t="shared" si="249"/>
        <v>4.9247702729129685E-2</v>
      </c>
      <c r="AB1792" s="1">
        <f t="shared" si="251"/>
        <v>2.4234037234633619E-3</v>
      </c>
      <c r="AD1792" s="8" t="s">
        <v>180</v>
      </c>
      <c r="AE1792" s="1" t="s">
        <v>119</v>
      </c>
      <c r="AF1792" s="1" t="s">
        <v>120</v>
      </c>
      <c r="AG1792" s="1" t="s">
        <v>71</v>
      </c>
      <c r="AH1792" s="1" t="s">
        <v>72</v>
      </c>
      <c r="AI1792" s="1" t="s">
        <v>130</v>
      </c>
      <c r="AJ1792" s="1" t="s">
        <v>131</v>
      </c>
      <c r="AK1792" s="8" t="s">
        <v>180</v>
      </c>
    </row>
    <row r="1793" spans="1:37" ht="16">
      <c r="A1793" s="8" t="s">
        <v>179</v>
      </c>
      <c r="B1793" s="8" t="s">
        <v>180</v>
      </c>
      <c r="C1793" s="8" t="s">
        <v>66</v>
      </c>
      <c r="D1793" s="11" t="s">
        <v>67</v>
      </c>
      <c r="E1793" s="24">
        <v>28</v>
      </c>
      <c r="F1793" s="13">
        <v>1.3069999999999999</v>
      </c>
      <c r="G1793" s="24">
        <v>1661.3</v>
      </c>
      <c r="H1793" s="8" t="s">
        <v>109</v>
      </c>
      <c r="I1793" s="13">
        <v>3991.5169999999998</v>
      </c>
      <c r="J1793" s="38">
        <v>5.2856891096371843</v>
      </c>
      <c r="K1793" s="103">
        <f t="shared" si="250"/>
        <v>5.6976482601894984</v>
      </c>
      <c r="L1793" s="25">
        <v>7.0000000000000007E-2</v>
      </c>
      <c r="N1793">
        <v>13.3</v>
      </c>
      <c r="O1793" s="70">
        <v>818.19799999999998</v>
      </c>
      <c r="P1793" s="70">
        <v>504.44940000000003</v>
      </c>
      <c r="Q1793" s="70">
        <f t="shared" si="243"/>
        <v>0.61653707293344651</v>
      </c>
      <c r="R1793" s="23">
        <f t="shared" si="244"/>
        <v>8.1999430700148395</v>
      </c>
      <c r="S1793" s="25">
        <v>5.4939999999999998</v>
      </c>
      <c r="T1793" s="23">
        <f t="shared" si="245"/>
        <v>0.6700046516286432</v>
      </c>
      <c r="U1793" s="23">
        <f t="shared" si="246"/>
        <v>1.4925269512222135</v>
      </c>
      <c r="V1793" s="23">
        <f t="shared" si="247"/>
        <v>0.10447688658555496</v>
      </c>
      <c r="W1793" s="1">
        <v>995</v>
      </c>
      <c r="X1793" s="1">
        <f t="shared" si="248"/>
        <v>1.0500189606588438E-4</v>
      </c>
      <c r="Y1793" s="7">
        <v>2000</v>
      </c>
      <c r="Z1793" s="1">
        <v>10.356</v>
      </c>
      <c r="AA1793" s="1">
        <f t="shared" si="249"/>
        <v>2.0278465829641632E-2</v>
      </c>
      <c r="AB1793" s="1">
        <f t="shared" si="251"/>
        <v>1.1553956555356985E-3</v>
      </c>
      <c r="AD1793" s="8" t="s">
        <v>180</v>
      </c>
      <c r="AE1793" s="1" t="s">
        <v>119</v>
      </c>
      <c r="AF1793" s="1" t="s">
        <v>120</v>
      </c>
      <c r="AG1793" s="1" t="s">
        <v>71</v>
      </c>
      <c r="AH1793" s="1" t="s">
        <v>72</v>
      </c>
      <c r="AI1793" s="1" t="s">
        <v>130</v>
      </c>
      <c r="AJ1793" s="1" t="s">
        <v>131</v>
      </c>
      <c r="AK1793" s="8" t="s">
        <v>180</v>
      </c>
    </row>
    <row r="1794" spans="1:37" ht="16">
      <c r="A1794" s="8" t="s">
        <v>179</v>
      </c>
      <c r="B1794" s="8" t="s">
        <v>180</v>
      </c>
      <c r="C1794" s="8" t="s">
        <v>66</v>
      </c>
      <c r="D1794" s="11" t="s">
        <v>67</v>
      </c>
      <c r="E1794" s="24">
        <v>36</v>
      </c>
      <c r="F1794" s="13">
        <v>0.88700000000000001</v>
      </c>
      <c r="G1794" s="24">
        <v>1842.5</v>
      </c>
      <c r="H1794" s="8" t="s">
        <v>110</v>
      </c>
      <c r="I1794" s="13">
        <v>10450.091</v>
      </c>
      <c r="J1794" s="38">
        <v>11.348732159129732</v>
      </c>
      <c r="K1794" s="103">
        <f t="shared" si="250"/>
        <v>12.172505729057471</v>
      </c>
      <c r="L1794" s="25">
        <v>4.8000000000000001E-2</v>
      </c>
      <c r="N1794">
        <v>13.3</v>
      </c>
      <c r="O1794" s="70">
        <v>818.19799999999998</v>
      </c>
      <c r="P1794" s="70">
        <v>504.44940000000003</v>
      </c>
      <c r="Q1794" s="70">
        <f t="shared" ref="Q1794:Q1857" si="252">P1794/O1794</f>
        <v>0.61653707293344651</v>
      </c>
      <c r="R1794" s="23">
        <f t="shared" ref="R1794:R1857" si="253">N1794*Q1794</f>
        <v>8.1999430700148395</v>
      </c>
      <c r="S1794" s="25">
        <v>5.4939999999999998</v>
      </c>
      <c r="T1794" s="23">
        <f t="shared" ref="T1794:T1857" si="254">S1794/R1794</f>
        <v>0.6700046516286432</v>
      </c>
      <c r="U1794" s="23">
        <f t="shared" ref="U1794:U1857" si="255">1/T1794</f>
        <v>1.4925269512222135</v>
      </c>
      <c r="V1794" s="23">
        <f t="shared" ref="V1794:V1857" si="256">L1794*U1794</f>
        <v>7.1641293658666241E-2</v>
      </c>
      <c r="W1794" s="1">
        <v>995</v>
      </c>
      <c r="X1794" s="1">
        <f t="shared" ref="X1794:X1857" si="257">V1794/W1794</f>
        <v>7.2001300159463559E-5</v>
      </c>
      <c r="Y1794" s="7">
        <v>2000</v>
      </c>
      <c r="Z1794" s="1">
        <v>10.356</v>
      </c>
      <c r="AA1794" s="1">
        <f t="shared" ref="AA1794:AA1857" si="258">X1794*Y1794/Z1794</f>
        <v>1.3905233711754261E-2</v>
      </c>
      <c r="AB1794" s="1">
        <f t="shared" si="251"/>
        <v>1.6926153702021183E-3</v>
      </c>
      <c r="AD1794" s="8" t="s">
        <v>180</v>
      </c>
      <c r="AE1794" s="1" t="s">
        <v>119</v>
      </c>
      <c r="AF1794" s="1" t="s">
        <v>120</v>
      </c>
      <c r="AG1794" s="1" t="s">
        <v>71</v>
      </c>
      <c r="AH1794" s="1" t="s">
        <v>72</v>
      </c>
      <c r="AI1794" s="1" t="s">
        <v>130</v>
      </c>
      <c r="AJ1794" s="1" t="s">
        <v>131</v>
      </c>
      <c r="AK1794" s="8" t="s">
        <v>180</v>
      </c>
    </row>
    <row r="1795" spans="1:37" ht="16">
      <c r="A1795" s="8" t="s">
        <v>179</v>
      </c>
      <c r="B1795" s="8" t="s">
        <v>180</v>
      </c>
      <c r="C1795" s="8" t="s">
        <v>66</v>
      </c>
      <c r="D1795" s="11" t="s">
        <v>67</v>
      </c>
      <c r="E1795" s="24">
        <v>48</v>
      </c>
      <c r="F1795" s="13">
        <v>1.0489999999999999</v>
      </c>
      <c r="G1795" s="24">
        <v>2024.8</v>
      </c>
      <c r="H1795" s="8" t="s">
        <v>111</v>
      </c>
      <c r="I1795" s="13">
        <v>2531.3679999999999</v>
      </c>
      <c r="J1795" s="38">
        <v>3.7982151694101374</v>
      </c>
      <c r="K1795" s="103">
        <f t="shared" ref="K1795:K1858" si="259">((J1795*13.003355)/(((100-J1795)*12.0107)+(J1795*13.003355)))*100</f>
        <v>4.0992602509987712</v>
      </c>
      <c r="L1795" s="25">
        <v>5.6000000000000001E-2</v>
      </c>
      <c r="N1795">
        <v>13.3</v>
      </c>
      <c r="O1795" s="70">
        <v>818.19799999999998</v>
      </c>
      <c r="P1795" s="70">
        <v>504.44940000000003</v>
      </c>
      <c r="Q1795" s="70">
        <f t="shared" si="252"/>
        <v>0.61653707293344651</v>
      </c>
      <c r="R1795" s="23">
        <f t="shared" si="253"/>
        <v>8.1999430700148395</v>
      </c>
      <c r="S1795" s="25">
        <v>5.4939999999999998</v>
      </c>
      <c r="T1795" s="23">
        <f t="shared" si="254"/>
        <v>0.6700046516286432</v>
      </c>
      <c r="U1795" s="23">
        <f t="shared" si="255"/>
        <v>1.4925269512222135</v>
      </c>
      <c r="V1795" s="23">
        <f t="shared" si="256"/>
        <v>8.358150926844396E-2</v>
      </c>
      <c r="W1795" s="1">
        <v>995</v>
      </c>
      <c r="X1795" s="1">
        <f t="shared" si="257"/>
        <v>8.4001516852707494E-5</v>
      </c>
      <c r="Y1795" s="7">
        <v>2000</v>
      </c>
      <c r="Z1795" s="1">
        <v>10.356</v>
      </c>
      <c r="AA1795" s="1">
        <f t="shared" si="258"/>
        <v>1.6222772663713306E-2</v>
      </c>
      <c r="AB1795" s="1">
        <f t="shared" ref="AB1795:AB1858" si="260">AA1795*(K1795/100)</f>
        <v>6.6501367141349414E-4</v>
      </c>
      <c r="AD1795" s="8" t="s">
        <v>180</v>
      </c>
      <c r="AE1795" s="1" t="s">
        <v>119</v>
      </c>
      <c r="AF1795" s="1" t="s">
        <v>120</v>
      </c>
      <c r="AG1795" s="1" t="s">
        <v>71</v>
      </c>
      <c r="AH1795" s="1" t="s">
        <v>72</v>
      </c>
      <c r="AI1795" s="1" t="s">
        <v>130</v>
      </c>
      <c r="AJ1795" s="1" t="s">
        <v>131</v>
      </c>
      <c r="AK1795" s="8" t="s">
        <v>180</v>
      </c>
    </row>
    <row r="1796" spans="1:37" ht="16">
      <c r="A1796" s="8" t="s">
        <v>179</v>
      </c>
      <c r="B1796" s="8" t="s">
        <v>180</v>
      </c>
      <c r="C1796" s="8" t="s">
        <v>66</v>
      </c>
      <c r="D1796" s="11" t="s">
        <v>67</v>
      </c>
      <c r="E1796" s="24">
        <v>1</v>
      </c>
      <c r="F1796" s="13">
        <v>101.071</v>
      </c>
      <c r="G1796" s="24">
        <v>66.7</v>
      </c>
      <c r="I1796" s="13">
        <v>-37.604999999999997</v>
      </c>
      <c r="J1796" s="38">
        <v>1.0645322586519723</v>
      </c>
      <c r="K1796" s="103">
        <f t="shared" si="259"/>
        <v>1.1515001468155079</v>
      </c>
      <c r="L1796" s="25">
        <v>5.415</v>
      </c>
      <c r="N1796">
        <v>13.3</v>
      </c>
      <c r="O1796" s="70">
        <v>818.19799999999998</v>
      </c>
      <c r="P1796" s="70">
        <v>504.44940000000003</v>
      </c>
      <c r="Q1796" s="70">
        <f t="shared" si="252"/>
        <v>0.61653707293344651</v>
      </c>
      <c r="R1796" s="23">
        <f t="shared" si="253"/>
        <v>8.1999430700148395</v>
      </c>
      <c r="S1796" s="25">
        <v>5.4939999999999998</v>
      </c>
      <c r="T1796" s="23">
        <f t="shared" si="254"/>
        <v>0.6700046516286432</v>
      </c>
      <c r="U1796" s="23">
        <f t="shared" si="255"/>
        <v>1.4925269512222135</v>
      </c>
      <c r="V1796" s="23">
        <f t="shared" si="256"/>
        <v>8.0820334408682868</v>
      </c>
      <c r="W1796" s="1">
        <v>995</v>
      </c>
      <c r="X1796" s="1">
        <f t="shared" si="257"/>
        <v>8.1226466742394844E-3</v>
      </c>
      <c r="Y1796" s="7">
        <v>2000</v>
      </c>
      <c r="Z1796" s="1">
        <v>10.356</v>
      </c>
      <c r="AA1796" s="1">
        <f t="shared" si="258"/>
        <v>1.568684178107278</v>
      </c>
      <c r="AB1796" s="1">
        <f t="shared" si="260"/>
        <v>1.8063400613976949E-2</v>
      </c>
      <c r="AD1796" s="8" t="s">
        <v>180</v>
      </c>
      <c r="AE1796" s="1" t="s">
        <v>119</v>
      </c>
      <c r="AF1796" s="1" t="s">
        <v>120</v>
      </c>
      <c r="AG1796" s="1" t="s">
        <v>71</v>
      </c>
      <c r="AH1796" s="1" t="s">
        <v>72</v>
      </c>
      <c r="AI1796" s="1" t="s">
        <v>130</v>
      </c>
      <c r="AJ1796" s="1" t="s">
        <v>131</v>
      </c>
      <c r="AK1796" s="8" t="s">
        <v>180</v>
      </c>
    </row>
    <row r="1797" spans="1:37" ht="16">
      <c r="A1797" s="8" t="s">
        <v>179</v>
      </c>
      <c r="B1797" s="8" t="s">
        <v>180</v>
      </c>
      <c r="C1797" s="8" t="s">
        <v>66</v>
      </c>
      <c r="D1797" s="11" t="s">
        <v>67</v>
      </c>
      <c r="E1797" s="24">
        <v>2</v>
      </c>
      <c r="F1797" s="13">
        <v>100.884</v>
      </c>
      <c r="G1797" s="24">
        <v>126.4</v>
      </c>
      <c r="I1797" s="13">
        <v>-37.683999999999997</v>
      </c>
      <c r="J1797" s="38">
        <v>1.064445804680074</v>
      </c>
      <c r="K1797" s="103">
        <f t="shared" si="259"/>
        <v>1.1514067121093323</v>
      </c>
      <c r="L1797" s="25">
        <v>5.4050000000000002</v>
      </c>
      <c r="N1797">
        <v>13.3</v>
      </c>
      <c r="O1797" s="70">
        <v>818.19799999999998</v>
      </c>
      <c r="P1797" s="70">
        <v>504.44940000000003</v>
      </c>
      <c r="Q1797" s="70">
        <f t="shared" si="252"/>
        <v>0.61653707293344651</v>
      </c>
      <c r="R1797" s="23">
        <f t="shared" si="253"/>
        <v>8.1999430700148395</v>
      </c>
      <c r="S1797" s="25">
        <v>5.4939999999999998</v>
      </c>
      <c r="T1797" s="23">
        <f t="shared" si="254"/>
        <v>0.6700046516286432</v>
      </c>
      <c r="U1797" s="23">
        <f t="shared" si="255"/>
        <v>1.4925269512222135</v>
      </c>
      <c r="V1797" s="23">
        <f t="shared" si="256"/>
        <v>8.0671081713560646</v>
      </c>
      <c r="W1797" s="1">
        <v>995</v>
      </c>
      <c r="X1797" s="1">
        <f t="shared" si="257"/>
        <v>8.1076464033729284E-3</v>
      </c>
      <c r="Y1797" s="7">
        <v>2000</v>
      </c>
      <c r="Z1797" s="1">
        <v>10.356</v>
      </c>
      <c r="AA1797" s="1">
        <f t="shared" si="258"/>
        <v>1.5657872544173288</v>
      </c>
      <c r="AB1797" s="1">
        <f t="shared" si="260"/>
        <v>1.8028579544713551E-2</v>
      </c>
      <c r="AD1797" s="8" t="s">
        <v>180</v>
      </c>
      <c r="AE1797" s="1" t="s">
        <v>119</v>
      </c>
      <c r="AF1797" s="1" t="s">
        <v>120</v>
      </c>
      <c r="AG1797" s="1" t="s">
        <v>71</v>
      </c>
      <c r="AH1797" s="1" t="s">
        <v>72</v>
      </c>
      <c r="AI1797" s="1" t="s">
        <v>130</v>
      </c>
      <c r="AJ1797" s="1" t="s">
        <v>131</v>
      </c>
      <c r="AK1797" s="8" t="s">
        <v>180</v>
      </c>
    </row>
    <row r="1798" spans="1:37" ht="16">
      <c r="A1798" s="8" t="s">
        <v>179</v>
      </c>
      <c r="B1798" s="8" t="s">
        <v>180</v>
      </c>
      <c r="C1798" s="8" t="s">
        <v>66</v>
      </c>
      <c r="D1798" s="11" t="s">
        <v>67</v>
      </c>
      <c r="E1798" s="24">
        <v>3</v>
      </c>
      <c r="F1798" s="13">
        <v>100.872</v>
      </c>
      <c r="G1798" s="24">
        <v>186.2</v>
      </c>
      <c r="I1798" s="13">
        <v>-37.67</v>
      </c>
      <c r="J1798" s="38">
        <v>1.0644611256481349</v>
      </c>
      <c r="K1798" s="103">
        <f t="shared" si="259"/>
        <v>1.1514232701714058</v>
      </c>
      <c r="L1798" s="25">
        <v>5.4050000000000002</v>
      </c>
      <c r="N1798">
        <v>13.3</v>
      </c>
      <c r="O1798" s="70">
        <v>818.19799999999998</v>
      </c>
      <c r="P1798" s="70">
        <v>504.44940000000003</v>
      </c>
      <c r="Q1798" s="70">
        <f t="shared" si="252"/>
        <v>0.61653707293344651</v>
      </c>
      <c r="R1798" s="23">
        <f t="shared" si="253"/>
        <v>8.1999430700148395</v>
      </c>
      <c r="S1798" s="25">
        <v>5.4939999999999998</v>
      </c>
      <c r="T1798" s="23">
        <f t="shared" si="254"/>
        <v>0.6700046516286432</v>
      </c>
      <c r="U1798" s="23">
        <f t="shared" si="255"/>
        <v>1.4925269512222135</v>
      </c>
      <c r="V1798" s="23">
        <f t="shared" si="256"/>
        <v>8.0671081713560646</v>
      </c>
      <c r="W1798" s="1">
        <v>995</v>
      </c>
      <c r="X1798" s="1">
        <f t="shared" si="257"/>
        <v>8.1076464033729284E-3</v>
      </c>
      <c r="Y1798" s="7">
        <v>2000</v>
      </c>
      <c r="Z1798" s="1">
        <v>10.356</v>
      </c>
      <c r="AA1798" s="1">
        <f t="shared" si="258"/>
        <v>1.5657872544173288</v>
      </c>
      <c r="AB1798" s="1">
        <f t="shared" si="260"/>
        <v>1.8028838808739078E-2</v>
      </c>
      <c r="AD1798" s="8" t="s">
        <v>180</v>
      </c>
      <c r="AE1798" s="1" t="s">
        <v>119</v>
      </c>
      <c r="AF1798" s="1" t="s">
        <v>120</v>
      </c>
      <c r="AG1798" s="1" t="s">
        <v>71</v>
      </c>
      <c r="AH1798" s="1" t="s">
        <v>72</v>
      </c>
      <c r="AI1798" s="1" t="s">
        <v>130</v>
      </c>
      <c r="AJ1798" s="1" t="s">
        <v>131</v>
      </c>
      <c r="AK1798" s="8" t="s">
        <v>180</v>
      </c>
    </row>
    <row r="1799" spans="1:37" ht="16">
      <c r="A1799" s="8" t="s">
        <v>179</v>
      </c>
      <c r="B1799" s="8" t="s">
        <v>180</v>
      </c>
      <c r="C1799" s="8" t="s">
        <v>66</v>
      </c>
      <c r="D1799" s="11" t="s">
        <v>67</v>
      </c>
      <c r="E1799" s="24">
        <v>4</v>
      </c>
      <c r="F1799" s="13">
        <v>100.861</v>
      </c>
      <c r="G1799" s="24">
        <v>245.8</v>
      </c>
      <c r="I1799" s="13">
        <v>-37.582000000000001</v>
      </c>
      <c r="J1799" s="38">
        <v>1.0645574287672912</v>
      </c>
      <c r="K1799" s="103">
        <f t="shared" si="259"/>
        <v>1.1515273492917022</v>
      </c>
      <c r="L1799" s="25">
        <v>5.4039999999999999</v>
      </c>
      <c r="N1799">
        <v>13.3</v>
      </c>
      <c r="O1799" s="70">
        <v>818.19799999999998</v>
      </c>
      <c r="P1799" s="70">
        <v>504.44940000000003</v>
      </c>
      <c r="Q1799" s="70">
        <f t="shared" si="252"/>
        <v>0.61653707293344651</v>
      </c>
      <c r="R1799" s="23">
        <f t="shared" si="253"/>
        <v>8.1999430700148395</v>
      </c>
      <c r="S1799" s="25">
        <v>5.4939999999999998</v>
      </c>
      <c r="T1799" s="23">
        <f t="shared" si="254"/>
        <v>0.6700046516286432</v>
      </c>
      <c r="U1799" s="23">
        <f t="shared" si="255"/>
        <v>1.4925269512222135</v>
      </c>
      <c r="V1799" s="23">
        <f t="shared" si="256"/>
        <v>8.0656156444048417</v>
      </c>
      <c r="W1799" s="1">
        <v>995</v>
      </c>
      <c r="X1799" s="1">
        <f t="shared" si="257"/>
        <v>8.1061463762862728E-3</v>
      </c>
      <c r="Y1799" s="7">
        <v>2000</v>
      </c>
      <c r="Z1799" s="1">
        <v>10.356</v>
      </c>
      <c r="AA1799" s="1">
        <f t="shared" si="258"/>
        <v>1.5654975620483338</v>
      </c>
      <c r="AB1799" s="1">
        <f t="shared" si="260"/>
        <v>1.8027132579481402E-2</v>
      </c>
      <c r="AD1799" s="8" t="s">
        <v>180</v>
      </c>
      <c r="AE1799" s="1" t="s">
        <v>119</v>
      </c>
      <c r="AF1799" s="1" t="s">
        <v>120</v>
      </c>
      <c r="AG1799" s="1" t="s">
        <v>71</v>
      </c>
      <c r="AH1799" s="1" t="s">
        <v>72</v>
      </c>
      <c r="AI1799" s="1" t="s">
        <v>130</v>
      </c>
      <c r="AJ1799" s="1" t="s">
        <v>131</v>
      </c>
      <c r="AK1799" s="8" t="s">
        <v>180</v>
      </c>
    </row>
    <row r="1800" spans="1:37" ht="16">
      <c r="A1800" s="8" t="s">
        <v>179</v>
      </c>
      <c r="B1800" s="8" t="s">
        <v>180</v>
      </c>
      <c r="C1800" s="8" t="s">
        <v>66</v>
      </c>
      <c r="D1800" s="11" t="s">
        <v>67</v>
      </c>
      <c r="E1800" s="24">
        <v>5</v>
      </c>
      <c r="F1800" s="13">
        <v>100.858</v>
      </c>
      <c r="G1800" s="24">
        <v>305.60000000000002</v>
      </c>
      <c r="I1800" s="13">
        <v>-37.692999999999998</v>
      </c>
      <c r="J1800" s="38">
        <v>1.064435955483815</v>
      </c>
      <c r="K1800" s="103">
        <f t="shared" si="259"/>
        <v>1.1513960676379276</v>
      </c>
      <c r="L1800" s="25">
        <v>5.4039999999999999</v>
      </c>
      <c r="N1800">
        <v>13.3</v>
      </c>
      <c r="O1800" s="70">
        <v>818.19799999999998</v>
      </c>
      <c r="P1800" s="70">
        <v>504.44940000000003</v>
      </c>
      <c r="Q1800" s="70">
        <f t="shared" si="252"/>
        <v>0.61653707293344651</v>
      </c>
      <c r="R1800" s="23">
        <f t="shared" si="253"/>
        <v>8.1999430700148395</v>
      </c>
      <c r="S1800" s="25">
        <v>5.4939999999999998</v>
      </c>
      <c r="T1800" s="23">
        <f t="shared" si="254"/>
        <v>0.6700046516286432</v>
      </c>
      <c r="U1800" s="23">
        <f t="shared" si="255"/>
        <v>1.4925269512222135</v>
      </c>
      <c r="V1800" s="23">
        <f t="shared" si="256"/>
        <v>8.0656156444048417</v>
      </c>
      <c r="W1800" s="1">
        <v>995</v>
      </c>
      <c r="X1800" s="1">
        <f t="shared" si="257"/>
        <v>8.1061463762862728E-3</v>
      </c>
      <c r="Y1800" s="7">
        <v>2000</v>
      </c>
      <c r="Z1800" s="1">
        <v>10.356</v>
      </c>
      <c r="AA1800" s="1">
        <f t="shared" si="258"/>
        <v>1.5654975620483338</v>
      </c>
      <c r="AB1800" s="1">
        <f t="shared" si="260"/>
        <v>1.802507736839214E-2</v>
      </c>
      <c r="AD1800" s="8" t="s">
        <v>180</v>
      </c>
      <c r="AE1800" s="1" t="s">
        <v>119</v>
      </c>
      <c r="AF1800" s="1" t="s">
        <v>120</v>
      </c>
      <c r="AG1800" s="1" t="s">
        <v>71</v>
      </c>
      <c r="AH1800" s="1" t="s">
        <v>72</v>
      </c>
      <c r="AI1800" s="1" t="s">
        <v>130</v>
      </c>
      <c r="AJ1800" s="1" t="s">
        <v>131</v>
      </c>
      <c r="AK1800" s="8" t="s">
        <v>180</v>
      </c>
    </row>
    <row r="1801" spans="1:37" ht="16">
      <c r="A1801" s="8" t="s">
        <v>179</v>
      </c>
      <c r="B1801" s="8" t="s">
        <v>180</v>
      </c>
      <c r="C1801" s="8" t="s">
        <v>66</v>
      </c>
      <c r="D1801" s="11" t="s">
        <v>67</v>
      </c>
      <c r="E1801" s="24">
        <v>6</v>
      </c>
      <c r="F1801" s="13">
        <v>100.851</v>
      </c>
      <c r="G1801" s="24">
        <v>365.3</v>
      </c>
      <c r="I1801" s="13">
        <v>-37.719000000000001</v>
      </c>
      <c r="J1801" s="38">
        <v>1.0644075022391621</v>
      </c>
      <c r="K1801" s="103">
        <f t="shared" si="259"/>
        <v>1.1513653169298803</v>
      </c>
      <c r="L1801" s="25">
        <v>5.4029999999999996</v>
      </c>
      <c r="N1801">
        <v>13.3</v>
      </c>
      <c r="O1801" s="70">
        <v>818.19799999999998</v>
      </c>
      <c r="P1801" s="70">
        <v>504.44940000000003</v>
      </c>
      <c r="Q1801" s="70">
        <f t="shared" si="252"/>
        <v>0.61653707293344651</v>
      </c>
      <c r="R1801" s="23">
        <f t="shared" si="253"/>
        <v>8.1999430700148395</v>
      </c>
      <c r="S1801" s="25">
        <v>5.4939999999999998</v>
      </c>
      <c r="T1801" s="23">
        <f t="shared" si="254"/>
        <v>0.6700046516286432</v>
      </c>
      <c r="U1801" s="23">
        <f t="shared" si="255"/>
        <v>1.4925269512222135</v>
      </c>
      <c r="V1801" s="23">
        <f t="shared" si="256"/>
        <v>8.0641231174536188</v>
      </c>
      <c r="W1801" s="1">
        <v>995</v>
      </c>
      <c r="X1801" s="1">
        <f t="shared" si="257"/>
        <v>8.1046463491996172E-3</v>
      </c>
      <c r="Y1801" s="7">
        <v>2000</v>
      </c>
      <c r="Z1801" s="1">
        <v>10.356</v>
      </c>
      <c r="AA1801" s="1">
        <f t="shared" si="258"/>
        <v>1.565207869679339</v>
      </c>
      <c r="AB1801" s="1">
        <f t="shared" si="260"/>
        <v>1.8021260549344949E-2</v>
      </c>
      <c r="AD1801" s="8" t="s">
        <v>180</v>
      </c>
      <c r="AE1801" s="1" t="s">
        <v>119</v>
      </c>
      <c r="AF1801" s="1" t="s">
        <v>120</v>
      </c>
      <c r="AG1801" s="1" t="s">
        <v>71</v>
      </c>
      <c r="AH1801" s="1" t="s">
        <v>72</v>
      </c>
      <c r="AI1801" s="1" t="s">
        <v>130</v>
      </c>
      <c r="AJ1801" s="1" t="s">
        <v>131</v>
      </c>
      <c r="AK1801" s="8" t="s">
        <v>180</v>
      </c>
    </row>
    <row r="1802" spans="1:37" ht="16">
      <c r="A1802" s="8" t="s">
        <v>179</v>
      </c>
      <c r="B1802" s="8" t="s">
        <v>180</v>
      </c>
      <c r="C1802" s="8" t="s">
        <v>66</v>
      </c>
      <c r="D1802" s="11" t="s">
        <v>67</v>
      </c>
      <c r="E1802" s="24">
        <v>7</v>
      </c>
      <c r="F1802" s="13">
        <v>100.782</v>
      </c>
      <c r="G1802" s="24">
        <v>425.1</v>
      </c>
      <c r="I1802" s="13">
        <v>-37.729999999999997</v>
      </c>
      <c r="J1802" s="38">
        <v>1.0643954643230358</v>
      </c>
      <c r="K1802" s="103">
        <f t="shared" si="259"/>
        <v>1.1513523070091771</v>
      </c>
      <c r="L1802" s="25">
        <v>5.4</v>
      </c>
      <c r="N1802">
        <v>13.3</v>
      </c>
      <c r="O1802" s="70">
        <v>818.19799999999998</v>
      </c>
      <c r="P1802" s="70">
        <v>504.44940000000003</v>
      </c>
      <c r="Q1802" s="70">
        <f t="shared" si="252"/>
        <v>0.61653707293344651</v>
      </c>
      <c r="R1802" s="23">
        <f t="shared" si="253"/>
        <v>8.1999430700148395</v>
      </c>
      <c r="S1802" s="25">
        <v>5.4939999999999998</v>
      </c>
      <c r="T1802" s="23">
        <f t="shared" si="254"/>
        <v>0.6700046516286432</v>
      </c>
      <c r="U1802" s="23">
        <f t="shared" si="255"/>
        <v>1.4925269512222135</v>
      </c>
      <c r="V1802" s="23">
        <f t="shared" si="256"/>
        <v>8.0596455365999535</v>
      </c>
      <c r="W1802" s="1">
        <v>995</v>
      </c>
      <c r="X1802" s="1">
        <f t="shared" si="257"/>
        <v>8.1001462679396521E-3</v>
      </c>
      <c r="Y1802" s="7">
        <v>2000</v>
      </c>
      <c r="Z1802" s="1">
        <v>10.356</v>
      </c>
      <c r="AA1802" s="1">
        <f t="shared" si="258"/>
        <v>1.5643387925723544</v>
      </c>
      <c r="AB1802" s="1">
        <f t="shared" si="260"/>
        <v>1.8011050777721308E-2</v>
      </c>
      <c r="AD1802" s="8" t="s">
        <v>180</v>
      </c>
      <c r="AE1802" s="1" t="s">
        <v>119</v>
      </c>
      <c r="AF1802" s="1" t="s">
        <v>120</v>
      </c>
      <c r="AG1802" s="1" t="s">
        <v>71</v>
      </c>
      <c r="AH1802" s="1" t="s">
        <v>72</v>
      </c>
      <c r="AI1802" s="1" t="s">
        <v>130</v>
      </c>
      <c r="AJ1802" s="1" t="s">
        <v>131</v>
      </c>
      <c r="AK1802" s="8" t="s">
        <v>180</v>
      </c>
    </row>
    <row r="1803" spans="1:37" ht="16">
      <c r="A1803" s="8" t="s">
        <v>179</v>
      </c>
      <c r="B1803" s="8" t="s">
        <v>180</v>
      </c>
      <c r="C1803" s="8" t="s">
        <v>66</v>
      </c>
      <c r="D1803" s="11" t="s">
        <v>67</v>
      </c>
      <c r="E1803" s="24">
        <v>13</v>
      </c>
      <c r="F1803" s="13">
        <v>0.65900000000000003</v>
      </c>
      <c r="G1803" s="24">
        <v>1160.4000000000001</v>
      </c>
      <c r="I1803" s="13">
        <v>-15.805999999999999</v>
      </c>
      <c r="J1803" s="38">
        <v>1.088382311438028</v>
      </c>
      <c r="K1803" s="103">
        <f t="shared" si="259"/>
        <v>1.1772754649446979</v>
      </c>
      <c r="L1803" s="25">
        <v>3.5000000000000003E-2</v>
      </c>
      <c r="N1803">
        <v>13.3</v>
      </c>
      <c r="O1803" s="70">
        <v>818.19799999999998</v>
      </c>
      <c r="P1803" s="70">
        <v>504.44940000000003</v>
      </c>
      <c r="Q1803" s="70">
        <f t="shared" si="252"/>
        <v>0.61653707293344651</v>
      </c>
      <c r="R1803" s="23">
        <f t="shared" si="253"/>
        <v>8.1999430700148395</v>
      </c>
      <c r="S1803" s="25">
        <v>5.4939999999999998</v>
      </c>
      <c r="T1803" s="23">
        <f t="shared" si="254"/>
        <v>0.6700046516286432</v>
      </c>
      <c r="U1803" s="23">
        <f t="shared" si="255"/>
        <v>1.4925269512222135</v>
      </c>
      <c r="V1803" s="23">
        <f t="shared" si="256"/>
        <v>5.2238443292777478E-2</v>
      </c>
      <c r="W1803" s="1">
        <v>995</v>
      </c>
      <c r="X1803" s="1">
        <f t="shared" si="257"/>
        <v>5.2500948032942191E-5</v>
      </c>
      <c r="Y1803" s="7">
        <v>2000</v>
      </c>
      <c r="Z1803" s="1">
        <v>10.356</v>
      </c>
      <c r="AA1803" s="1">
        <f t="shared" si="258"/>
        <v>1.0139232914820816E-2</v>
      </c>
      <c r="AB1803" s="1">
        <f t="shared" si="260"/>
        <v>1.1936670143978261E-4</v>
      </c>
      <c r="AD1803" s="8" t="s">
        <v>180</v>
      </c>
      <c r="AE1803" s="1" t="s">
        <v>119</v>
      </c>
      <c r="AF1803" s="1" t="s">
        <v>120</v>
      </c>
      <c r="AG1803" s="1" t="s">
        <v>71</v>
      </c>
      <c r="AH1803" s="1" t="s">
        <v>72</v>
      </c>
      <c r="AI1803" s="1" t="s">
        <v>130</v>
      </c>
      <c r="AJ1803" s="1" t="s">
        <v>131</v>
      </c>
      <c r="AK1803" s="8" t="s">
        <v>180</v>
      </c>
    </row>
    <row r="1804" spans="1:37" ht="16">
      <c r="A1804" s="8" t="s">
        <v>179</v>
      </c>
      <c r="B1804" s="8" t="s">
        <v>180</v>
      </c>
      <c r="C1804" s="8" t="s">
        <v>66</v>
      </c>
      <c r="D1804" s="11" t="s">
        <v>67</v>
      </c>
      <c r="E1804" s="24">
        <v>32</v>
      </c>
      <c r="F1804" s="13">
        <v>0.26400000000000001</v>
      </c>
      <c r="G1804" s="24">
        <v>1734.7</v>
      </c>
      <c r="I1804" s="13">
        <v>783.93600000000004</v>
      </c>
      <c r="J1804" s="38">
        <v>1.955491800119429</v>
      </c>
      <c r="K1804" s="103">
        <f t="shared" si="259"/>
        <v>2.1136923399660006</v>
      </c>
      <c r="L1804" s="25">
        <v>1.4E-2</v>
      </c>
      <c r="N1804">
        <v>13.3</v>
      </c>
      <c r="O1804" s="70">
        <v>818.19799999999998</v>
      </c>
      <c r="P1804" s="70">
        <v>504.44940000000003</v>
      </c>
      <c r="Q1804" s="70">
        <f t="shared" si="252"/>
        <v>0.61653707293344651</v>
      </c>
      <c r="R1804" s="23">
        <f t="shared" si="253"/>
        <v>8.1999430700148395</v>
      </c>
      <c r="S1804" s="25">
        <v>5.4939999999999998</v>
      </c>
      <c r="T1804" s="23">
        <f t="shared" si="254"/>
        <v>0.6700046516286432</v>
      </c>
      <c r="U1804" s="23">
        <f t="shared" si="255"/>
        <v>1.4925269512222135</v>
      </c>
      <c r="V1804" s="23">
        <f t="shared" si="256"/>
        <v>2.089537731711099E-2</v>
      </c>
      <c r="W1804" s="1">
        <v>995</v>
      </c>
      <c r="X1804" s="1">
        <f t="shared" si="257"/>
        <v>2.1000379213176874E-5</v>
      </c>
      <c r="Y1804" s="7">
        <v>2000</v>
      </c>
      <c r="Z1804" s="1">
        <v>10.356</v>
      </c>
      <c r="AA1804" s="1">
        <f t="shared" si="258"/>
        <v>4.0556931659283266E-3</v>
      </c>
      <c r="AB1804" s="1">
        <f t="shared" si="260"/>
        <v>8.5724875780751611E-5</v>
      </c>
      <c r="AD1804" s="8" t="s">
        <v>180</v>
      </c>
      <c r="AE1804" s="1" t="s">
        <v>119</v>
      </c>
      <c r="AF1804" s="1" t="s">
        <v>120</v>
      </c>
      <c r="AG1804" s="1" t="s">
        <v>71</v>
      </c>
      <c r="AH1804" s="1" t="s">
        <v>72</v>
      </c>
      <c r="AI1804" s="1" t="s">
        <v>130</v>
      </c>
      <c r="AJ1804" s="1" t="s">
        <v>131</v>
      </c>
      <c r="AK1804" s="8" t="s">
        <v>180</v>
      </c>
    </row>
    <row r="1805" spans="1:37" ht="16">
      <c r="A1805" s="8" t="s">
        <v>179</v>
      </c>
      <c r="B1805" s="8" t="s">
        <v>180</v>
      </c>
      <c r="C1805" s="8" t="s">
        <v>66</v>
      </c>
      <c r="D1805" s="11" t="s">
        <v>67</v>
      </c>
      <c r="E1805" s="24">
        <v>38</v>
      </c>
      <c r="F1805" s="13">
        <v>0.44800000000000001</v>
      </c>
      <c r="G1805" s="24">
        <v>1870.6</v>
      </c>
      <c r="I1805" s="13">
        <v>3789.6729999999998</v>
      </c>
      <c r="J1805" s="38">
        <v>5.0828135357130533</v>
      </c>
      <c r="K1805" s="103">
        <f t="shared" si="259"/>
        <v>5.4798756740001613</v>
      </c>
      <c r="L1805" s="25">
        <v>2.4E-2</v>
      </c>
      <c r="N1805">
        <v>13.3</v>
      </c>
      <c r="O1805" s="70">
        <v>818.19799999999998</v>
      </c>
      <c r="P1805" s="70">
        <v>504.44940000000003</v>
      </c>
      <c r="Q1805" s="70">
        <f t="shared" si="252"/>
        <v>0.61653707293344651</v>
      </c>
      <c r="R1805" s="23">
        <f t="shared" si="253"/>
        <v>8.1999430700148395</v>
      </c>
      <c r="S1805" s="25">
        <v>5.4939999999999998</v>
      </c>
      <c r="T1805" s="23">
        <f t="shared" si="254"/>
        <v>0.6700046516286432</v>
      </c>
      <c r="U1805" s="23">
        <f t="shared" si="255"/>
        <v>1.4925269512222135</v>
      </c>
      <c r="V1805" s="23">
        <f t="shared" si="256"/>
        <v>3.5820646829333121E-2</v>
      </c>
      <c r="W1805" s="1">
        <v>995</v>
      </c>
      <c r="X1805" s="1">
        <f t="shared" si="257"/>
        <v>3.6000650079731779E-5</v>
      </c>
      <c r="Y1805" s="7">
        <v>2000</v>
      </c>
      <c r="Z1805" s="1">
        <v>10.356</v>
      </c>
      <c r="AA1805" s="1">
        <f t="shared" si="258"/>
        <v>6.9526168558771305E-3</v>
      </c>
      <c r="AB1805" s="1">
        <f t="shared" si="260"/>
        <v>3.8099475979164573E-4</v>
      </c>
      <c r="AD1805" s="8" t="s">
        <v>180</v>
      </c>
      <c r="AE1805" s="1" t="s">
        <v>119</v>
      </c>
      <c r="AF1805" s="1" t="s">
        <v>120</v>
      </c>
      <c r="AG1805" s="1" t="s">
        <v>71</v>
      </c>
      <c r="AH1805" s="1" t="s">
        <v>72</v>
      </c>
      <c r="AI1805" s="1" t="s">
        <v>130</v>
      </c>
      <c r="AJ1805" s="1" t="s">
        <v>131</v>
      </c>
      <c r="AK1805" s="8" t="s">
        <v>180</v>
      </c>
    </row>
    <row r="1806" spans="1:37" ht="16">
      <c r="A1806" s="8" t="s">
        <v>179</v>
      </c>
      <c r="B1806" s="8" t="s">
        <v>180</v>
      </c>
      <c r="C1806" s="8" t="s">
        <v>66</v>
      </c>
      <c r="D1806" s="11" t="s">
        <v>67</v>
      </c>
      <c r="E1806" s="24">
        <v>43</v>
      </c>
      <c r="F1806" s="13">
        <v>0.254</v>
      </c>
      <c r="G1806" s="24">
        <v>1948.7</v>
      </c>
      <c r="I1806" s="13">
        <v>-512.91600000000005</v>
      </c>
      <c r="J1806" s="38">
        <v>0.5416249728991529</v>
      </c>
      <c r="K1806" s="103">
        <f t="shared" si="259"/>
        <v>0.5861265795532844</v>
      </c>
      <c r="L1806" s="25">
        <v>1.4E-2</v>
      </c>
      <c r="N1806">
        <v>13.3</v>
      </c>
      <c r="O1806" s="70">
        <v>818.19799999999998</v>
      </c>
      <c r="P1806" s="70">
        <v>504.44940000000003</v>
      </c>
      <c r="Q1806" s="70">
        <f t="shared" si="252"/>
        <v>0.61653707293344651</v>
      </c>
      <c r="R1806" s="23">
        <f t="shared" si="253"/>
        <v>8.1999430700148395</v>
      </c>
      <c r="S1806" s="25">
        <v>5.4939999999999998</v>
      </c>
      <c r="T1806" s="23">
        <f t="shared" si="254"/>
        <v>0.6700046516286432</v>
      </c>
      <c r="U1806" s="23">
        <f t="shared" si="255"/>
        <v>1.4925269512222135</v>
      </c>
      <c r="V1806" s="23">
        <f t="shared" si="256"/>
        <v>2.089537731711099E-2</v>
      </c>
      <c r="W1806" s="1">
        <v>995</v>
      </c>
      <c r="X1806" s="1">
        <f t="shared" si="257"/>
        <v>2.1000379213176874E-5</v>
      </c>
      <c r="Y1806" s="7">
        <v>2000</v>
      </c>
      <c r="Z1806" s="1">
        <v>10.356</v>
      </c>
      <c r="AA1806" s="1">
        <f t="shared" si="258"/>
        <v>4.0556931659283266E-3</v>
      </c>
      <c r="AB1806" s="1">
        <f t="shared" si="260"/>
        <v>2.3771495630632012E-5</v>
      </c>
      <c r="AD1806" s="8" t="s">
        <v>180</v>
      </c>
      <c r="AE1806" s="1" t="s">
        <v>119</v>
      </c>
      <c r="AF1806" s="1" t="s">
        <v>120</v>
      </c>
      <c r="AG1806" s="1" t="s">
        <v>71</v>
      </c>
      <c r="AH1806" s="1" t="s">
        <v>72</v>
      </c>
      <c r="AI1806" s="1" t="s">
        <v>130</v>
      </c>
      <c r="AJ1806" s="1" t="s">
        <v>131</v>
      </c>
      <c r="AK1806" s="8" t="s">
        <v>180</v>
      </c>
    </row>
    <row r="1807" spans="1:37" ht="16">
      <c r="A1807" s="8" t="s">
        <v>179</v>
      </c>
      <c r="B1807" s="8" t="s">
        <v>180</v>
      </c>
      <c r="C1807" s="8" t="s">
        <v>66</v>
      </c>
      <c r="D1807" s="11" t="s">
        <v>67</v>
      </c>
      <c r="E1807" s="24">
        <v>44</v>
      </c>
      <c r="F1807" s="13">
        <v>2.714</v>
      </c>
      <c r="G1807" s="24">
        <v>1968.6</v>
      </c>
      <c r="I1807" s="13">
        <v>29.966999999999999</v>
      </c>
      <c r="J1807" s="38">
        <v>1.138424657952261</v>
      </c>
      <c r="K1807" s="103">
        <f t="shared" si="259"/>
        <v>1.2313541168882021</v>
      </c>
      <c r="L1807" s="25">
        <v>0.14499999999999999</v>
      </c>
      <c r="N1807">
        <v>13.3</v>
      </c>
      <c r="O1807" s="70">
        <v>818.19799999999998</v>
      </c>
      <c r="P1807" s="70">
        <v>504.44940000000003</v>
      </c>
      <c r="Q1807" s="70">
        <f t="shared" si="252"/>
        <v>0.61653707293344651</v>
      </c>
      <c r="R1807" s="23">
        <f t="shared" si="253"/>
        <v>8.1999430700148395</v>
      </c>
      <c r="S1807" s="25">
        <v>5.4939999999999998</v>
      </c>
      <c r="T1807" s="23">
        <f t="shared" si="254"/>
        <v>0.6700046516286432</v>
      </c>
      <c r="U1807" s="23">
        <f t="shared" si="255"/>
        <v>1.4925269512222135</v>
      </c>
      <c r="V1807" s="23">
        <f t="shared" si="256"/>
        <v>0.21641640792722094</v>
      </c>
      <c r="W1807" s="1">
        <v>995</v>
      </c>
      <c r="X1807" s="1">
        <f t="shared" si="257"/>
        <v>2.1750392756504617E-4</v>
      </c>
      <c r="Y1807" s="7">
        <v>2000</v>
      </c>
      <c r="Z1807" s="1">
        <v>10.356</v>
      </c>
      <c r="AA1807" s="1">
        <f t="shared" si="258"/>
        <v>4.2005393504257658E-2</v>
      </c>
      <c r="AB1807" s="1">
        <f t="shared" si="260"/>
        <v>5.1723514222976605E-4</v>
      </c>
      <c r="AD1807" s="8" t="s">
        <v>180</v>
      </c>
      <c r="AE1807" s="1" t="s">
        <v>119</v>
      </c>
      <c r="AF1807" s="1" t="s">
        <v>120</v>
      </c>
      <c r="AG1807" s="1" t="s">
        <v>71</v>
      </c>
      <c r="AH1807" s="1" t="s">
        <v>72</v>
      </c>
      <c r="AI1807" s="1" t="s">
        <v>130</v>
      </c>
      <c r="AJ1807" s="1" t="s">
        <v>131</v>
      </c>
      <c r="AK1807" s="8" t="s">
        <v>180</v>
      </c>
    </row>
    <row r="1808" spans="1:37" ht="16">
      <c r="A1808" s="8" t="s">
        <v>179</v>
      </c>
      <c r="B1808" s="8" t="s">
        <v>180</v>
      </c>
      <c r="C1808" s="8" t="s">
        <v>66</v>
      </c>
      <c r="D1808" s="11" t="s">
        <v>67</v>
      </c>
      <c r="E1808" s="24">
        <v>47</v>
      </c>
      <c r="F1808" s="13">
        <v>0.58699999999999997</v>
      </c>
      <c r="G1808" s="24">
        <v>2003.7</v>
      </c>
      <c r="I1808" s="13">
        <v>3860.19</v>
      </c>
      <c r="J1808" s="38">
        <v>5.1537896344700052</v>
      </c>
      <c r="K1808" s="103">
        <f t="shared" si="259"/>
        <v>5.5560717684523198</v>
      </c>
      <c r="L1808" s="25">
        <v>3.1E-2</v>
      </c>
      <c r="N1808">
        <v>13.3</v>
      </c>
      <c r="O1808" s="70">
        <v>818.19799999999998</v>
      </c>
      <c r="P1808" s="70">
        <v>504.44940000000003</v>
      </c>
      <c r="Q1808" s="70">
        <f t="shared" si="252"/>
        <v>0.61653707293344651</v>
      </c>
      <c r="R1808" s="23">
        <f t="shared" si="253"/>
        <v>8.1999430700148395</v>
      </c>
      <c r="S1808" s="25">
        <v>5.4939999999999998</v>
      </c>
      <c r="T1808" s="23">
        <f t="shared" si="254"/>
        <v>0.6700046516286432</v>
      </c>
      <c r="U1808" s="23">
        <f t="shared" si="255"/>
        <v>1.4925269512222135</v>
      </c>
      <c r="V1808" s="23">
        <f t="shared" si="256"/>
        <v>4.6268335487888619E-2</v>
      </c>
      <c r="W1808" s="1">
        <v>995</v>
      </c>
      <c r="X1808" s="1">
        <f t="shared" si="257"/>
        <v>4.6500839686320223E-5</v>
      </c>
      <c r="Y1808" s="7">
        <v>2000</v>
      </c>
      <c r="Z1808" s="1">
        <v>10.356</v>
      </c>
      <c r="AA1808" s="1">
        <f t="shared" si="258"/>
        <v>8.9804634388412942E-3</v>
      </c>
      <c r="AB1808" s="1">
        <f t="shared" si="260"/>
        <v>4.9896099380164352E-4</v>
      </c>
      <c r="AD1808" s="8" t="s">
        <v>180</v>
      </c>
      <c r="AE1808" s="1" t="s">
        <v>119</v>
      </c>
      <c r="AF1808" s="1" t="s">
        <v>120</v>
      </c>
      <c r="AG1808" s="1" t="s">
        <v>71</v>
      </c>
      <c r="AH1808" s="1" t="s">
        <v>72</v>
      </c>
      <c r="AI1808" s="1" t="s">
        <v>130</v>
      </c>
      <c r="AJ1808" s="1" t="s">
        <v>131</v>
      </c>
      <c r="AK1808" s="8" t="s">
        <v>180</v>
      </c>
    </row>
    <row r="1809" spans="1:37" ht="16">
      <c r="A1809" s="8" t="s">
        <v>179</v>
      </c>
      <c r="B1809" s="8" t="s">
        <v>180</v>
      </c>
      <c r="C1809" s="8" t="s">
        <v>66</v>
      </c>
      <c r="D1809" s="11" t="s">
        <v>67</v>
      </c>
      <c r="E1809" s="24">
        <v>49</v>
      </c>
      <c r="F1809" s="13">
        <v>1.0309999999999999</v>
      </c>
      <c r="G1809" s="24">
        <v>2041.7</v>
      </c>
      <c r="I1809" s="13">
        <v>4678.9269999999997</v>
      </c>
      <c r="J1809" s="38">
        <v>5.9701531481111978</v>
      </c>
      <c r="K1809" s="103">
        <f t="shared" si="259"/>
        <v>6.4318358421326316</v>
      </c>
      <c r="L1809" s="25">
        <v>5.5E-2</v>
      </c>
      <c r="N1809">
        <v>13.3</v>
      </c>
      <c r="O1809" s="70">
        <v>818.19799999999998</v>
      </c>
      <c r="P1809" s="70">
        <v>504.44940000000003</v>
      </c>
      <c r="Q1809" s="70">
        <f t="shared" si="252"/>
        <v>0.61653707293344651</v>
      </c>
      <c r="R1809" s="23">
        <f t="shared" si="253"/>
        <v>8.1999430700148395</v>
      </c>
      <c r="S1809" s="25">
        <v>5.4939999999999998</v>
      </c>
      <c r="T1809" s="23">
        <f t="shared" si="254"/>
        <v>0.6700046516286432</v>
      </c>
      <c r="U1809" s="23">
        <f t="shared" si="255"/>
        <v>1.4925269512222135</v>
      </c>
      <c r="V1809" s="23">
        <f t="shared" si="256"/>
        <v>8.208898231722174E-2</v>
      </c>
      <c r="W1809" s="1">
        <v>995</v>
      </c>
      <c r="X1809" s="1">
        <f t="shared" si="257"/>
        <v>8.2501489766052003E-5</v>
      </c>
      <c r="Y1809" s="7">
        <v>2000</v>
      </c>
      <c r="Z1809" s="1">
        <v>10.356</v>
      </c>
      <c r="AA1809" s="1">
        <f t="shared" si="258"/>
        <v>1.5933080294718422E-2</v>
      </c>
      <c r="AB1809" s="1">
        <f t="shared" si="260"/>
        <v>1.0247895691514709E-3</v>
      </c>
      <c r="AD1809" s="8" t="s">
        <v>180</v>
      </c>
      <c r="AE1809" s="1" t="s">
        <v>119</v>
      </c>
      <c r="AF1809" s="1" t="s">
        <v>120</v>
      </c>
      <c r="AG1809" s="1" t="s">
        <v>71</v>
      </c>
      <c r="AH1809" s="1" t="s">
        <v>72</v>
      </c>
      <c r="AI1809" s="1" t="s">
        <v>130</v>
      </c>
      <c r="AJ1809" s="1" t="s">
        <v>131</v>
      </c>
      <c r="AK1809" s="8" t="s">
        <v>180</v>
      </c>
    </row>
    <row r="1810" spans="1:37" ht="16">
      <c r="A1810" s="8" t="s">
        <v>179</v>
      </c>
      <c r="B1810" s="8" t="s">
        <v>180</v>
      </c>
      <c r="C1810" s="8" t="s">
        <v>66</v>
      </c>
      <c r="D1810" s="11" t="s">
        <v>67</v>
      </c>
      <c r="E1810" s="24">
        <v>53</v>
      </c>
      <c r="F1810" s="13">
        <v>0.97499999999999998</v>
      </c>
      <c r="G1810" s="24">
        <v>2095.9</v>
      </c>
      <c r="I1810" s="13">
        <v>1183.5550000000001</v>
      </c>
      <c r="J1810" s="38">
        <v>2.3831018088897702</v>
      </c>
      <c r="K1810" s="103">
        <f t="shared" si="259"/>
        <v>2.574987716462636</v>
      </c>
      <c r="L1810" s="25">
        <v>5.1999999999999998E-2</v>
      </c>
      <c r="N1810">
        <v>13.3</v>
      </c>
      <c r="O1810" s="70">
        <v>818.19799999999998</v>
      </c>
      <c r="P1810" s="70">
        <v>504.44940000000003</v>
      </c>
      <c r="Q1810" s="70">
        <f t="shared" si="252"/>
        <v>0.61653707293344651</v>
      </c>
      <c r="R1810" s="23">
        <f t="shared" si="253"/>
        <v>8.1999430700148395</v>
      </c>
      <c r="S1810" s="25">
        <v>5.4939999999999998</v>
      </c>
      <c r="T1810" s="23">
        <f t="shared" si="254"/>
        <v>0.6700046516286432</v>
      </c>
      <c r="U1810" s="23">
        <f t="shared" si="255"/>
        <v>1.4925269512222135</v>
      </c>
      <c r="V1810" s="23">
        <f t="shared" si="256"/>
        <v>7.7611401463555094E-2</v>
      </c>
      <c r="W1810" s="1">
        <v>995</v>
      </c>
      <c r="X1810" s="1">
        <f t="shared" si="257"/>
        <v>7.8001408506085527E-5</v>
      </c>
      <c r="Y1810" s="7">
        <v>2000</v>
      </c>
      <c r="Z1810" s="1">
        <v>10.356</v>
      </c>
      <c r="AA1810" s="1">
        <f t="shared" si="258"/>
        <v>1.5064003187733783E-2</v>
      </c>
      <c r="AB1810" s="1">
        <f t="shared" si="260"/>
        <v>3.8789623169168481E-4</v>
      </c>
      <c r="AD1810" s="8" t="s">
        <v>180</v>
      </c>
      <c r="AE1810" s="1" t="s">
        <v>119</v>
      </c>
      <c r="AF1810" s="1" t="s">
        <v>120</v>
      </c>
      <c r="AG1810" s="1" t="s">
        <v>71</v>
      </c>
      <c r="AH1810" s="1" t="s">
        <v>72</v>
      </c>
      <c r="AI1810" s="1" t="s">
        <v>130</v>
      </c>
      <c r="AJ1810" s="1" t="s">
        <v>131</v>
      </c>
      <c r="AK1810" s="8" t="s">
        <v>180</v>
      </c>
    </row>
    <row r="1811" spans="1:37" ht="16">
      <c r="A1811" s="8" t="s">
        <v>179</v>
      </c>
      <c r="B1811" s="8" t="s">
        <v>180</v>
      </c>
      <c r="C1811" s="8" t="s">
        <v>66</v>
      </c>
      <c r="D1811" s="11" t="s">
        <v>67</v>
      </c>
      <c r="E1811" s="24">
        <v>56</v>
      </c>
      <c r="F1811" s="13">
        <v>0.754</v>
      </c>
      <c r="G1811" s="24">
        <v>2162.6999999999998</v>
      </c>
      <c r="I1811" s="13">
        <v>5695.2719999999999</v>
      </c>
      <c r="J1811" s="38">
        <v>6.9642081143234913</v>
      </c>
      <c r="K1811" s="103">
        <f t="shared" si="259"/>
        <v>7.4966341584181837</v>
      </c>
      <c r="L1811" s="25">
        <v>0.04</v>
      </c>
      <c r="N1811">
        <v>13.3</v>
      </c>
      <c r="O1811" s="70">
        <v>818.19799999999998</v>
      </c>
      <c r="P1811" s="70">
        <v>504.44940000000003</v>
      </c>
      <c r="Q1811" s="70">
        <f t="shared" si="252"/>
        <v>0.61653707293344651</v>
      </c>
      <c r="R1811" s="23">
        <f t="shared" si="253"/>
        <v>8.1999430700148395</v>
      </c>
      <c r="S1811" s="25">
        <v>5.4939999999999998</v>
      </c>
      <c r="T1811" s="23">
        <f t="shared" si="254"/>
        <v>0.6700046516286432</v>
      </c>
      <c r="U1811" s="23">
        <f t="shared" si="255"/>
        <v>1.4925269512222135</v>
      </c>
      <c r="V1811" s="23">
        <f t="shared" si="256"/>
        <v>5.9701078048888537E-2</v>
      </c>
      <c r="W1811" s="1">
        <v>995</v>
      </c>
      <c r="X1811" s="1">
        <f t="shared" si="257"/>
        <v>6.0001083466219637E-5</v>
      </c>
      <c r="Y1811" s="7">
        <v>2000</v>
      </c>
      <c r="Z1811" s="1">
        <v>10.356</v>
      </c>
      <c r="AA1811" s="1">
        <f t="shared" si="258"/>
        <v>1.1587694759795217E-2</v>
      </c>
      <c r="AB1811" s="1">
        <f t="shared" si="260"/>
        <v>8.6868708353604216E-4</v>
      </c>
      <c r="AD1811" s="8" t="s">
        <v>180</v>
      </c>
      <c r="AE1811" s="1" t="s">
        <v>119</v>
      </c>
      <c r="AF1811" s="1" t="s">
        <v>120</v>
      </c>
      <c r="AG1811" s="1" t="s">
        <v>71</v>
      </c>
      <c r="AH1811" s="1" t="s">
        <v>72</v>
      </c>
      <c r="AI1811" s="1" t="s">
        <v>130</v>
      </c>
      <c r="AJ1811" s="1" t="s">
        <v>131</v>
      </c>
      <c r="AK1811" s="8" t="s">
        <v>180</v>
      </c>
    </row>
    <row r="1812" spans="1:37" ht="16">
      <c r="A1812" s="8" t="s">
        <v>179</v>
      </c>
      <c r="B1812" s="8" t="s">
        <v>180</v>
      </c>
      <c r="C1812" s="8" t="s">
        <v>66</v>
      </c>
      <c r="D1812" s="11" t="s">
        <v>67</v>
      </c>
      <c r="E1812" s="24">
        <v>65</v>
      </c>
      <c r="F1812" s="13">
        <v>0.77</v>
      </c>
      <c r="G1812" s="24">
        <v>2280.6</v>
      </c>
      <c r="I1812" s="13">
        <v>3228.6179999999999</v>
      </c>
      <c r="J1812" s="38">
        <v>4.5142983176477314</v>
      </c>
      <c r="K1812" s="103">
        <f t="shared" si="259"/>
        <v>4.8692271620673511</v>
      </c>
      <c r="L1812" s="25">
        <v>4.1000000000000002E-2</v>
      </c>
      <c r="N1812">
        <v>13.3</v>
      </c>
      <c r="O1812" s="70">
        <v>818.19799999999998</v>
      </c>
      <c r="P1812" s="70">
        <v>504.44940000000003</v>
      </c>
      <c r="Q1812" s="70">
        <f t="shared" si="252"/>
        <v>0.61653707293344651</v>
      </c>
      <c r="R1812" s="23">
        <f t="shared" si="253"/>
        <v>8.1999430700148395</v>
      </c>
      <c r="S1812" s="25">
        <v>5.4939999999999998</v>
      </c>
      <c r="T1812" s="23">
        <f t="shared" si="254"/>
        <v>0.6700046516286432</v>
      </c>
      <c r="U1812" s="23">
        <f t="shared" si="255"/>
        <v>1.4925269512222135</v>
      </c>
      <c r="V1812" s="23">
        <f t="shared" si="256"/>
        <v>6.1193605000110757E-2</v>
      </c>
      <c r="W1812" s="1">
        <v>995</v>
      </c>
      <c r="X1812" s="1">
        <f t="shared" si="257"/>
        <v>6.1501110552875129E-5</v>
      </c>
      <c r="Y1812" s="7">
        <v>2000</v>
      </c>
      <c r="Z1812" s="1">
        <v>10.356</v>
      </c>
      <c r="AA1812" s="1">
        <f t="shared" si="258"/>
        <v>1.18773871287901E-2</v>
      </c>
      <c r="AB1812" s="1">
        <f t="shared" si="260"/>
        <v>5.7833696021893902E-4</v>
      </c>
      <c r="AD1812" s="8" t="s">
        <v>180</v>
      </c>
      <c r="AE1812" s="1" t="s">
        <v>119</v>
      </c>
      <c r="AF1812" s="1" t="s">
        <v>120</v>
      </c>
      <c r="AG1812" s="1" t="s">
        <v>71</v>
      </c>
      <c r="AH1812" s="1" t="s">
        <v>72</v>
      </c>
      <c r="AI1812" s="1" t="s">
        <v>130</v>
      </c>
      <c r="AJ1812" s="1" t="s">
        <v>131</v>
      </c>
      <c r="AK1812" s="8" t="s">
        <v>180</v>
      </c>
    </row>
    <row r="1813" spans="1:37" ht="16">
      <c r="A1813" s="8" t="s">
        <v>179</v>
      </c>
      <c r="B1813" s="8" t="s">
        <v>180</v>
      </c>
      <c r="C1813" s="8" t="s">
        <v>66</v>
      </c>
      <c r="D1813" s="11" t="s">
        <v>67</v>
      </c>
      <c r="E1813" s="24">
        <v>67</v>
      </c>
      <c r="F1813" s="13">
        <v>2.5920000000000001</v>
      </c>
      <c r="G1813" s="24">
        <v>2337.6999999999998</v>
      </c>
      <c r="I1813" s="13">
        <v>5604.3289999999997</v>
      </c>
      <c r="J1813" s="38">
        <v>6.8761166416676929</v>
      </c>
      <c r="K1813" s="103">
        <f t="shared" si="259"/>
        <v>7.4023437834310011</v>
      </c>
      <c r="L1813" s="25">
        <v>0.13900000000000001</v>
      </c>
      <c r="N1813">
        <v>13.3</v>
      </c>
      <c r="O1813" s="70">
        <v>818.19799999999998</v>
      </c>
      <c r="P1813" s="70">
        <v>504.44940000000003</v>
      </c>
      <c r="Q1813" s="70">
        <f t="shared" si="252"/>
        <v>0.61653707293344651</v>
      </c>
      <c r="R1813" s="23">
        <f t="shared" si="253"/>
        <v>8.1999430700148395</v>
      </c>
      <c r="S1813" s="25">
        <v>5.4939999999999998</v>
      </c>
      <c r="T1813" s="23">
        <f t="shared" si="254"/>
        <v>0.6700046516286432</v>
      </c>
      <c r="U1813" s="23">
        <f t="shared" si="255"/>
        <v>1.4925269512222135</v>
      </c>
      <c r="V1813" s="23">
        <f t="shared" si="256"/>
        <v>0.20746124621988768</v>
      </c>
      <c r="W1813" s="1">
        <v>995</v>
      </c>
      <c r="X1813" s="1">
        <f t="shared" si="257"/>
        <v>2.0850376504511324E-4</v>
      </c>
      <c r="Y1813" s="7">
        <v>2000</v>
      </c>
      <c r="Z1813" s="1">
        <v>10.356</v>
      </c>
      <c r="AA1813" s="1">
        <f t="shared" si="258"/>
        <v>4.0267239290288387E-2</v>
      </c>
      <c r="AB1813" s="1">
        <f t="shared" si="260"/>
        <v>2.980719484363948E-3</v>
      </c>
      <c r="AD1813" s="8" t="s">
        <v>180</v>
      </c>
      <c r="AE1813" s="1" t="s">
        <v>119</v>
      </c>
      <c r="AF1813" s="1" t="s">
        <v>120</v>
      </c>
      <c r="AG1813" s="1" t="s">
        <v>71</v>
      </c>
      <c r="AH1813" s="1" t="s">
        <v>72</v>
      </c>
      <c r="AI1813" s="1" t="s">
        <v>130</v>
      </c>
      <c r="AJ1813" s="1" t="s">
        <v>131</v>
      </c>
      <c r="AK1813" s="8" t="s">
        <v>180</v>
      </c>
    </row>
    <row r="1814" spans="1:37" ht="16">
      <c r="A1814" s="8" t="s">
        <v>179</v>
      </c>
      <c r="B1814" s="8" t="s">
        <v>180</v>
      </c>
      <c r="C1814" s="8" t="s">
        <v>66</v>
      </c>
      <c r="D1814" s="11" t="s">
        <v>67</v>
      </c>
      <c r="E1814" s="24">
        <v>74</v>
      </c>
      <c r="F1814" s="13">
        <v>0.255</v>
      </c>
      <c r="G1814" s="24">
        <v>2410.6</v>
      </c>
      <c r="I1814" s="13">
        <v>3771.9540000000002</v>
      </c>
      <c r="J1814" s="38">
        <v>5.0649624741392172</v>
      </c>
      <c r="K1814" s="103">
        <f t="shared" si="259"/>
        <v>5.4607103403604684</v>
      </c>
      <c r="L1814" s="25">
        <v>1.4E-2</v>
      </c>
      <c r="N1814">
        <v>13.3</v>
      </c>
      <c r="O1814" s="70">
        <v>818.19799999999998</v>
      </c>
      <c r="P1814" s="70">
        <v>504.44940000000003</v>
      </c>
      <c r="Q1814" s="70">
        <f t="shared" si="252"/>
        <v>0.61653707293344651</v>
      </c>
      <c r="R1814" s="23">
        <f t="shared" si="253"/>
        <v>8.1999430700148395</v>
      </c>
      <c r="S1814" s="25">
        <v>5.4939999999999998</v>
      </c>
      <c r="T1814" s="23">
        <f t="shared" si="254"/>
        <v>0.6700046516286432</v>
      </c>
      <c r="U1814" s="23">
        <f t="shared" si="255"/>
        <v>1.4925269512222135</v>
      </c>
      <c r="V1814" s="23">
        <f t="shared" si="256"/>
        <v>2.089537731711099E-2</v>
      </c>
      <c r="W1814" s="1">
        <v>995</v>
      </c>
      <c r="X1814" s="1">
        <f t="shared" si="257"/>
        <v>2.1000379213176874E-5</v>
      </c>
      <c r="Y1814" s="7">
        <v>2000</v>
      </c>
      <c r="Z1814" s="1">
        <v>10.356</v>
      </c>
      <c r="AA1814" s="1">
        <f t="shared" si="258"/>
        <v>4.0556931659283266E-3</v>
      </c>
      <c r="AB1814" s="1">
        <f t="shared" si="260"/>
        <v>2.2146965608514096E-4</v>
      </c>
      <c r="AD1814" s="8" t="s">
        <v>180</v>
      </c>
      <c r="AE1814" s="1" t="s">
        <v>119</v>
      </c>
      <c r="AF1814" s="1" t="s">
        <v>120</v>
      </c>
      <c r="AG1814" s="1" t="s">
        <v>71</v>
      </c>
      <c r="AH1814" s="1" t="s">
        <v>72</v>
      </c>
      <c r="AI1814" s="1" t="s">
        <v>130</v>
      </c>
      <c r="AJ1814" s="1" t="s">
        <v>131</v>
      </c>
      <c r="AK1814" s="8" t="s">
        <v>180</v>
      </c>
    </row>
    <row r="1815" spans="1:37" ht="16">
      <c r="A1815" s="8" t="s">
        <v>179</v>
      </c>
      <c r="B1815" s="8" t="s">
        <v>180</v>
      </c>
      <c r="C1815" s="8" t="s">
        <v>66</v>
      </c>
      <c r="D1815" s="11" t="s">
        <v>67</v>
      </c>
      <c r="E1815" s="24">
        <v>84</v>
      </c>
      <c r="F1815" s="13">
        <v>0.33</v>
      </c>
      <c r="G1815" s="24">
        <v>2600.6</v>
      </c>
      <c r="I1815" s="13">
        <v>-22.417999999999999</v>
      </c>
      <c r="J1815" s="38">
        <v>1.0811494079841246</v>
      </c>
      <c r="K1815" s="103">
        <f t="shared" si="259"/>
        <v>1.1694588017654943</v>
      </c>
      <c r="L1815" s="25">
        <v>1.7999999999999999E-2</v>
      </c>
      <c r="N1815">
        <v>13.3</v>
      </c>
      <c r="O1815" s="70">
        <v>818.19799999999998</v>
      </c>
      <c r="P1815" s="70">
        <v>504.44940000000003</v>
      </c>
      <c r="Q1815" s="70">
        <f t="shared" si="252"/>
        <v>0.61653707293344651</v>
      </c>
      <c r="R1815" s="23">
        <f t="shared" si="253"/>
        <v>8.1999430700148395</v>
      </c>
      <c r="S1815" s="25">
        <v>5.4939999999999998</v>
      </c>
      <c r="T1815" s="23">
        <f t="shared" si="254"/>
        <v>0.6700046516286432</v>
      </c>
      <c r="U1815" s="23">
        <f t="shared" si="255"/>
        <v>1.4925269512222135</v>
      </c>
      <c r="V1815" s="23">
        <f t="shared" si="256"/>
        <v>2.6865485121999839E-2</v>
      </c>
      <c r="W1815" s="1">
        <v>995</v>
      </c>
      <c r="X1815" s="1">
        <f t="shared" si="257"/>
        <v>2.7000487559798835E-5</v>
      </c>
      <c r="Y1815" s="7">
        <v>2000</v>
      </c>
      <c r="Z1815" s="1">
        <v>10.356</v>
      </c>
      <c r="AA1815" s="1">
        <f t="shared" si="258"/>
        <v>5.2144626419078476E-3</v>
      </c>
      <c r="AB1815" s="1">
        <f t="shared" si="260"/>
        <v>6.0980992330564856E-5</v>
      </c>
      <c r="AD1815" s="8" t="s">
        <v>180</v>
      </c>
      <c r="AE1815" s="1" t="s">
        <v>119</v>
      </c>
      <c r="AF1815" s="1" t="s">
        <v>120</v>
      </c>
      <c r="AG1815" s="1" t="s">
        <v>71</v>
      </c>
      <c r="AH1815" s="1" t="s">
        <v>72</v>
      </c>
      <c r="AI1815" s="1" t="s">
        <v>130</v>
      </c>
      <c r="AJ1815" s="1" t="s">
        <v>131</v>
      </c>
      <c r="AK1815" s="8" t="s">
        <v>180</v>
      </c>
    </row>
    <row r="1816" spans="1:37" ht="16">
      <c r="A1816" s="8" t="s">
        <v>179</v>
      </c>
      <c r="B1816" s="8" t="s">
        <v>180</v>
      </c>
      <c r="C1816" s="8" t="s">
        <v>66</v>
      </c>
      <c r="D1816" s="11" t="s">
        <v>67</v>
      </c>
      <c r="E1816" s="24">
        <v>87</v>
      </c>
      <c r="F1816" s="13">
        <v>0.45800000000000002</v>
      </c>
      <c r="G1816" s="24">
        <v>2634.9</v>
      </c>
      <c r="I1816" s="13">
        <v>-336.82299999999998</v>
      </c>
      <c r="J1816" s="38">
        <v>0.73599473523525039</v>
      </c>
      <c r="K1816" s="103">
        <f t="shared" si="259"/>
        <v>0.79633850317229138</v>
      </c>
      <c r="L1816" s="25">
        <v>2.5000000000000001E-2</v>
      </c>
      <c r="N1816">
        <v>13.3</v>
      </c>
      <c r="O1816" s="70">
        <v>818.19799999999998</v>
      </c>
      <c r="P1816" s="70">
        <v>504.44940000000003</v>
      </c>
      <c r="Q1816" s="70">
        <f t="shared" si="252"/>
        <v>0.61653707293344651</v>
      </c>
      <c r="R1816" s="23">
        <f t="shared" si="253"/>
        <v>8.1999430700148395</v>
      </c>
      <c r="S1816" s="25">
        <v>5.4939999999999998</v>
      </c>
      <c r="T1816" s="23">
        <f t="shared" si="254"/>
        <v>0.6700046516286432</v>
      </c>
      <c r="U1816" s="23">
        <f t="shared" si="255"/>
        <v>1.4925269512222135</v>
      </c>
      <c r="V1816" s="23">
        <f t="shared" si="256"/>
        <v>3.7313173780555341E-2</v>
      </c>
      <c r="W1816" s="1">
        <v>995</v>
      </c>
      <c r="X1816" s="1">
        <f t="shared" si="257"/>
        <v>3.7500677166387278E-5</v>
      </c>
      <c r="Y1816" s="7">
        <v>2000</v>
      </c>
      <c r="Z1816" s="1">
        <v>10.356</v>
      </c>
      <c r="AA1816" s="1">
        <f t="shared" si="258"/>
        <v>7.2423092248720114E-3</v>
      </c>
      <c r="AB1816" s="1">
        <f t="shared" si="260"/>
        <v>5.7673296876454553E-5</v>
      </c>
      <c r="AD1816" s="8" t="s">
        <v>180</v>
      </c>
      <c r="AE1816" s="1" t="s">
        <v>119</v>
      </c>
      <c r="AF1816" s="1" t="s">
        <v>120</v>
      </c>
      <c r="AG1816" s="1" t="s">
        <v>71</v>
      </c>
      <c r="AH1816" s="1" t="s">
        <v>72</v>
      </c>
      <c r="AI1816" s="1" t="s">
        <v>130</v>
      </c>
      <c r="AJ1816" s="1" t="s">
        <v>131</v>
      </c>
      <c r="AK1816" s="8" t="s">
        <v>180</v>
      </c>
    </row>
    <row r="1817" spans="1:37" ht="16">
      <c r="A1817" s="8" t="s">
        <v>179</v>
      </c>
      <c r="B1817" s="8" t="s">
        <v>180</v>
      </c>
      <c r="C1817" s="8" t="s">
        <v>66</v>
      </c>
      <c r="D1817" s="11" t="s">
        <v>67</v>
      </c>
      <c r="E1817" s="24">
        <v>93</v>
      </c>
      <c r="F1817" s="13">
        <v>0.28399999999999997</v>
      </c>
      <c r="G1817" s="24">
        <v>2735.8</v>
      </c>
      <c r="I1817" s="13">
        <v>95.674999999999997</v>
      </c>
      <c r="J1817" s="38">
        <v>1.2101729318441723</v>
      </c>
      <c r="K1817" s="103">
        <f t="shared" si="259"/>
        <v>1.308881651821121</v>
      </c>
      <c r="L1817" s="25">
        <v>1.4999999999999999E-2</v>
      </c>
      <c r="N1817">
        <v>13.3</v>
      </c>
      <c r="O1817" s="70">
        <v>818.19799999999998</v>
      </c>
      <c r="P1817" s="70">
        <v>504.44940000000003</v>
      </c>
      <c r="Q1817" s="70">
        <f t="shared" si="252"/>
        <v>0.61653707293344651</v>
      </c>
      <c r="R1817" s="23">
        <f t="shared" si="253"/>
        <v>8.1999430700148395</v>
      </c>
      <c r="S1817" s="25">
        <v>5.4939999999999998</v>
      </c>
      <c r="T1817" s="23">
        <f t="shared" si="254"/>
        <v>0.6700046516286432</v>
      </c>
      <c r="U1817" s="23">
        <f t="shared" si="255"/>
        <v>1.4925269512222135</v>
      </c>
      <c r="V1817" s="23">
        <f t="shared" si="256"/>
        <v>2.23879042683332E-2</v>
      </c>
      <c r="W1817" s="1">
        <v>995</v>
      </c>
      <c r="X1817" s="1">
        <f t="shared" si="257"/>
        <v>2.2500406299832362E-5</v>
      </c>
      <c r="Y1817" s="7">
        <v>2000</v>
      </c>
      <c r="Z1817" s="1">
        <v>10.356</v>
      </c>
      <c r="AA1817" s="1">
        <f t="shared" si="258"/>
        <v>4.3453855349232058E-3</v>
      </c>
      <c r="AB1817" s="1">
        <f t="shared" si="260"/>
        <v>5.6875953967498908E-5</v>
      </c>
      <c r="AD1817" s="8" t="s">
        <v>180</v>
      </c>
      <c r="AE1817" s="1" t="s">
        <v>119</v>
      </c>
      <c r="AF1817" s="1" t="s">
        <v>120</v>
      </c>
      <c r="AG1817" s="1" t="s">
        <v>71</v>
      </c>
      <c r="AH1817" s="1" t="s">
        <v>72</v>
      </c>
      <c r="AI1817" s="1" t="s">
        <v>130</v>
      </c>
      <c r="AJ1817" s="1" t="s">
        <v>131</v>
      </c>
      <c r="AK1817" s="8" t="s">
        <v>180</v>
      </c>
    </row>
    <row r="1818" spans="1:37" ht="16">
      <c r="A1818" s="8" t="s">
        <v>179</v>
      </c>
      <c r="B1818" s="8" t="s">
        <v>180</v>
      </c>
      <c r="C1818" s="8" t="s">
        <v>66</v>
      </c>
      <c r="D1818" s="11" t="s">
        <v>67</v>
      </c>
      <c r="E1818" s="24">
        <v>95</v>
      </c>
      <c r="F1818" s="13">
        <v>0.32800000000000001</v>
      </c>
      <c r="G1818" s="24">
        <v>2764.2</v>
      </c>
      <c r="I1818" s="13">
        <v>2233.1379999999999</v>
      </c>
      <c r="J1818" s="38">
        <v>3.4886398344528065</v>
      </c>
      <c r="K1818" s="103">
        <f t="shared" si="259"/>
        <v>3.7661086612348833</v>
      </c>
      <c r="L1818" s="25">
        <v>1.7999999999999999E-2</v>
      </c>
      <c r="N1818">
        <v>13.3</v>
      </c>
      <c r="O1818" s="70">
        <v>818.19799999999998</v>
      </c>
      <c r="P1818" s="70">
        <v>504.44940000000003</v>
      </c>
      <c r="Q1818" s="70">
        <f t="shared" si="252"/>
        <v>0.61653707293344651</v>
      </c>
      <c r="R1818" s="23">
        <f t="shared" si="253"/>
        <v>8.1999430700148395</v>
      </c>
      <c r="S1818" s="25">
        <v>5.4939999999999998</v>
      </c>
      <c r="T1818" s="23">
        <f t="shared" si="254"/>
        <v>0.6700046516286432</v>
      </c>
      <c r="U1818" s="23">
        <f t="shared" si="255"/>
        <v>1.4925269512222135</v>
      </c>
      <c r="V1818" s="23">
        <f t="shared" si="256"/>
        <v>2.6865485121999839E-2</v>
      </c>
      <c r="W1818" s="1">
        <v>995</v>
      </c>
      <c r="X1818" s="1">
        <f t="shared" si="257"/>
        <v>2.7000487559798835E-5</v>
      </c>
      <c r="Y1818" s="7">
        <v>2000</v>
      </c>
      <c r="Z1818" s="1">
        <v>10.356</v>
      </c>
      <c r="AA1818" s="1">
        <f t="shared" si="258"/>
        <v>5.2144626419078476E-3</v>
      </c>
      <c r="AB1818" s="1">
        <f t="shared" si="260"/>
        <v>1.9638232919374878E-4</v>
      </c>
      <c r="AD1818" s="8" t="s">
        <v>180</v>
      </c>
      <c r="AE1818" s="1" t="s">
        <v>119</v>
      </c>
      <c r="AF1818" s="1" t="s">
        <v>120</v>
      </c>
      <c r="AG1818" s="1" t="s">
        <v>71</v>
      </c>
      <c r="AH1818" s="1" t="s">
        <v>72</v>
      </c>
      <c r="AI1818" s="1" t="s">
        <v>130</v>
      </c>
      <c r="AJ1818" s="1" t="s">
        <v>131</v>
      </c>
      <c r="AK1818" s="8" t="s">
        <v>180</v>
      </c>
    </row>
    <row r="1819" spans="1:37" ht="16">
      <c r="A1819" s="8" t="s">
        <v>179</v>
      </c>
      <c r="B1819" s="8" t="s">
        <v>180</v>
      </c>
      <c r="C1819" s="8" t="s">
        <v>66</v>
      </c>
      <c r="D1819" s="11" t="s">
        <v>67</v>
      </c>
      <c r="E1819" s="24">
        <v>110</v>
      </c>
      <c r="F1819" s="13">
        <v>0.29499999999999998</v>
      </c>
      <c r="G1819" s="24">
        <v>3316.8</v>
      </c>
      <c r="I1819" s="13">
        <v>-9.4550000000000001</v>
      </c>
      <c r="J1819" s="38">
        <v>1.0953287096863751</v>
      </c>
      <c r="K1819" s="103">
        <f t="shared" si="259"/>
        <v>1.1847824115024133</v>
      </c>
      <c r="L1819" s="25">
        <v>1.6E-2</v>
      </c>
      <c r="N1819">
        <v>13.3</v>
      </c>
      <c r="O1819" s="70">
        <v>818.19799999999998</v>
      </c>
      <c r="P1819" s="70">
        <v>504.44940000000003</v>
      </c>
      <c r="Q1819" s="70">
        <f t="shared" si="252"/>
        <v>0.61653707293344651</v>
      </c>
      <c r="R1819" s="23">
        <f t="shared" si="253"/>
        <v>8.1999430700148395</v>
      </c>
      <c r="S1819" s="25">
        <v>5.4939999999999998</v>
      </c>
      <c r="T1819" s="23">
        <f t="shared" si="254"/>
        <v>0.6700046516286432</v>
      </c>
      <c r="U1819" s="23">
        <f t="shared" si="255"/>
        <v>1.4925269512222135</v>
      </c>
      <c r="V1819" s="23">
        <f t="shared" si="256"/>
        <v>2.3880431219555416E-2</v>
      </c>
      <c r="W1819" s="1">
        <v>995</v>
      </c>
      <c r="X1819" s="1">
        <f t="shared" si="257"/>
        <v>2.4000433386487854E-5</v>
      </c>
      <c r="Y1819" s="7">
        <v>2000</v>
      </c>
      <c r="Z1819" s="1">
        <v>10.356</v>
      </c>
      <c r="AA1819" s="1">
        <f t="shared" si="258"/>
        <v>4.6350779039180867E-3</v>
      </c>
      <c r="AB1819" s="1">
        <f t="shared" si="260"/>
        <v>5.4915587765056215E-5</v>
      </c>
      <c r="AD1819" s="8" t="s">
        <v>180</v>
      </c>
      <c r="AE1819" s="1" t="s">
        <v>119</v>
      </c>
      <c r="AF1819" s="1" t="s">
        <v>120</v>
      </c>
      <c r="AG1819" s="1" t="s">
        <v>71</v>
      </c>
      <c r="AH1819" s="1" t="s">
        <v>72</v>
      </c>
      <c r="AI1819" s="1" t="s">
        <v>130</v>
      </c>
      <c r="AJ1819" s="1" t="s">
        <v>131</v>
      </c>
      <c r="AK1819" s="8" t="s">
        <v>180</v>
      </c>
    </row>
    <row r="1820" spans="1:37" ht="16">
      <c r="A1820" s="8" t="s">
        <v>179</v>
      </c>
      <c r="B1820" s="8" t="s">
        <v>180</v>
      </c>
      <c r="C1820" s="8" t="s">
        <v>66</v>
      </c>
      <c r="D1820" s="11" t="s">
        <v>67</v>
      </c>
      <c r="E1820" s="24">
        <v>112</v>
      </c>
      <c r="F1820" s="13">
        <v>0.83599999999999997</v>
      </c>
      <c r="G1820" s="24">
        <v>3568.3</v>
      </c>
      <c r="I1820" s="13">
        <v>-31.606999999999999</v>
      </c>
      <c r="J1820" s="38">
        <v>1.0710957531971759</v>
      </c>
      <c r="K1820" s="103">
        <f t="shared" si="259"/>
        <v>1.1585935724077951</v>
      </c>
      <c r="L1820" s="25">
        <v>4.4999999999999998E-2</v>
      </c>
      <c r="N1820">
        <v>13.3</v>
      </c>
      <c r="O1820" s="70">
        <v>818.19799999999998</v>
      </c>
      <c r="P1820" s="70">
        <v>504.44940000000003</v>
      </c>
      <c r="Q1820" s="70">
        <f t="shared" si="252"/>
        <v>0.61653707293344651</v>
      </c>
      <c r="R1820" s="23">
        <f t="shared" si="253"/>
        <v>8.1999430700148395</v>
      </c>
      <c r="S1820" s="25">
        <v>5.4939999999999998</v>
      </c>
      <c r="T1820" s="23">
        <f t="shared" si="254"/>
        <v>0.6700046516286432</v>
      </c>
      <c r="U1820" s="23">
        <f t="shared" si="255"/>
        <v>1.4925269512222135</v>
      </c>
      <c r="V1820" s="23">
        <f t="shared" si="256"/>
        <v>6.7163712804999609E-2</v>
      </c>
      <c r="W1820" s="1">
        <v>995</v>
      </c>
      <c r="X1820" s="1">
        <f t="shared" si="257"/>
        <v>6.7501218899497097E-5</v>
      </c>
      <c r="Y1820" s="7">
        <v>2000</v>
      </c>
      <c r="Z1820" s="1">
        <v>10.356</v>
      </c>
      <c r="AA1820" s="1">
        <f t="shared" si="258"/>
        <v>1.3036156604769622E-2</v>
      </c>
      <c r="AB1820" s="1">
        <f t="shared" si="260"/>
        <v>1.5103607251187509E-4</v>
      </c>
      <c r="AD1820" s="8" t="s">
        <v>180</v>
      </c>
      <c r="AE1820" s="1" t="s">
        <v>119</v>
      </c>
      <c r="AF1820" s="1" t="s">
        <v>120</v>
      </c>
      <c r="AG1820" s="1" t="s">
        <v>71</v>
      </c>
      <c r="AH1820" s="1" t="s">
        <v>72</v>
      </c>
      <c r="AI1820" s="1" t="s">
        <v>130</v>
      </c>
      <c r="AJ1820" s="1" t="s">
        <v>131</v>
      </c>
      <c r="AK1820" s="8" t="s">
        <v>180</v>
      </c>
    </row>
    <row r="1821" spans="1:37" ht="16">
      <c r="A1821" s="8" t="s">
        <v>179</v>
      </c>
      <c r="B1821" s="8" t="s">
        <v>180</v>
      </c>
      <c r="C1821" s="8" t="s">
        <v>66</v>
      </c>
      <c r="D1821" s="11" t="s">
        <v>67</v>
      </c>
      <c r="E1821" s="24">
        <v>113</v>
      </c>
      <c r="F1821" s="13">
        <v>0.52800000000000002</v>
      </c>
      <c r="G1821" s="24">
        <v>3646.8</v>
      </c>
      <c r="I1821" s="13">
        <v>-25.335999999999999</v>
      </c>
      <c r="J1821" s="38">
        <v>1.0779570551704525</v>
      </c>
      <c r="K1821" s="103">
        <f t="shared" si="259"/>
        <v>1.1660087679489843</v>
      </c>
      <c r="L1821" s="25">
        <v>2.8000000000000001E-2</v>
      </c>
      <c r="N1821">
        <v>13.3</v>
      </c>
      <c r="O1821" s="70">
        <v>818.19799999999998</v>
      </c>
      <c r="P1821" s="70">
        <v>504.44940000000003</v>
      </c>
      <c r="Q1821" s="70">
        <f t="shared" si="252"/>
        <v>0.61653707293344651</v>
      </c>
      <c r="R1821" s="23">
        <f t="shared" si="253"/>
        <v>8.1999430700148395</v>
      </c>
      <c r="S1821" s="25">
        <v>5.4939999999999998</v>
      </c>
      <c r="T1821" s="23">
        <f t="shared" si="254"/>
        <v>0.6700046516286432</v>
      </c>
      <c r="U1821" s="23">
        <f t="shared" si="255"/>
        <v>1.4925269512222135</v>
      </c>
      <c r="V1821" s="23">
        <f t="shared" si="256"/>
        <v>4.179075463422198E-2</v>
      </c>
      <c r="W1821" s="1">
        <v>995</v>
      </c>
      <c r="X1821" s="1">
        <f t="shared" si="257"/>
        <v>4.2000758426353747E-5</v>
      </c>
      <c r="Y1821" s="7">
        <v>2000</v>
      </c>
      <c r="Z1821" s="1">
        <v>10.356</v>
      </c>
      <c r="AA1821" s="1">
        <f t="shared" si="258"/>
        <v>8.1113863318566532E-3</v>
      </c>
      <c r="AB1821" s="1">
        <f t="shared" si="260"/>
        <v>9.4579475831664086E-5</v>
      </c>
      <c r="AD1821" s="8" t="s">
        <v>180</v>
      </c>
      <c r="AE1821" s="1" t="s">
        <v>119</v>
      </c>
      <c r="AF1821" s="1" t="s">
        <v>120</v>
      </c>
      <c r="AG1821" s="1" t="s">
        <v>71</v>
      </c>
      <c r="AH1821" s="1" t="s">
        <v>72</v>
      </c>
      <c r="AI1821" s="1" t="s">
        <v>130</v>
      </c>
      <c r="AJ1821" s="1" t="s">
        <v>131</v>
      </c>
      <c r="AK1821" s="8" t="s">
        <v>180</v>
      </c>
    </row>
    <row r="1822" spans="1:37" ht="16">
      <c r="A1822" s="8" t="s">
        <v>179</v>
      </c>
      <c r="B1822" s="8" t="s">
        <v>180</v>
      </c>
      <c r="C1822" s="8" t="s">
        <v>66</v>
      </c>
      <c r="D1822" s="11" t="s">
        <v>67</v>
      </c>
      <c r="E1822" s="24">
        <v>114</v>
      </c>
      <c r="F1822" s="13">
        <v>0.44900000000000001</v>
      </c>
      <c r="G1822" s="24">
        <v>3771</v>
      </c>
      <c r="I1822" s="13">
        <v>135.60900000000001</v>
      </c>
      <c r="J1822" s="38">
        <v>1.2537270483610603</v>
      </c>
      <c r="K1822" s="103">
        <f t="shared" si="259"/>
        <v>1.3559395343841989</v>
      </c>
      <c r="L1822" s="25">
        <v>2.4E-2</v>
      </c>
      <c r="N1822">
        <v>13.3</v>
      </c>
      <c r="O1822" s="70">
        <v>818.19799999999998</v>
      </c>
      <c r="P1822" s="70">
        <v>504.44940000000003</v>
      </c>
      <c r="Q1822" s="70">
        <f t="shared" si="252"/>
        <v>0.61653707293344651</v>
      </c>
      <c r="R1822" s="23">
        <f t="shared" si="253"/>
        <v>8.1999430700148395</v>
      </c>
      <c r="S1822" s="25">
        <v>5.4939999999999998</v>
      </c>
      <c r="T1822" s="23">
        <f t="shared" si="254"/>
        <v>0.6700046516286432</v>
      </c>
      <c r="U1822" s="23">
        <f t="shared" si="255"/>
        <v>1.4925269512222135</v>
      </c>
      <c r="V1822" s="23">
        <f t="shared" si="256"/>
        <v>3.5820646829333121E-2</v>
      </c>
      <c r="W1822" s="1">
        <v>995</v>
      </c>
      <c r="X1822" s="1">
        <f t="shared" si="257"/>
        <v>3.6000650079731779E-5</v>
      </c>
      <c r="Y1822" s="7">
        <v>2000</v>
      </c>
      <c r="Z1822" s="1">
        <v>10.356</v>
      </c>
      <c r="AA1822" s="1">
        <f t="shared" si="258"/>
        <v>6.9526168558771305E-3</v>
      </c>
      <c r="AB1822" s="1">
        <f t="shared" si="260"/>
        <v>9.42732806230977E-5</v>
      </c>
      <c r="AD1822" s="8" t="s">
        <v>180</v>
      </c>
      <c r="AE1822" s="1" t="s">
        <v>119</v>
      </c>
      <c r="AF1822" s="1" t="s">
        <v>120</v>
      </c>
      <c r="AG1822" s="1" t="s">
        <v>71</v>
      </c>
      <c r="AH1822" s="1" t="s">
        <v>72</v>
      </c>
      <c r="AI1822" s="1" t="s">
        <v>130</v>
      </c>
      <c r="AJ1822" s="1" t="s">
        <v>131</v>
      </c>
      <c r="AK1822" s="8" t="s">
        <v>180</v>
      </c>
    </row>
    <row r="1823" spans="1:37" ht="16">
      <c r="A1823" s="8" t="s">
        <v>179</v>
      </c>
      <c r="B1823" s="8" t="s">
        <v>180</v>
      </c>
      <c r="C1823" s="8" t="s">
        <v>66</v>
      </c>
      <c r="D1823" s="11" t="s">
        <v>67</v>
      </c>
      <c r="E1823" s="24">
        <v>115</v>
      </c>
      <c r="F1823" s="13">
        <v>0.32400000000000001</v>
      </c>
      <c r="G1823" s="24">
        <v>3835.8</v>
      </c>
      <c r="I1823" s="13">
        <v>-30.564</v>
      </c>
      <c r="J1823" s="38">
        <v>1.0722369988940903</v>
      </c>
      <c r="K1823" s="103">
        <f t="shared" si="259"/>
        <v>1.1598269534785219</v>
      </c>
      <c r="L1823" s="25">
        <v>1.7000000000000001E-2</v>
      </c>
      <c r="N1823">
        <v>13.3</v>
      </c>
      <c r="O1823" s="70">
        <v>818.19799999999998</v>
      </c>
      <c r="P1823" s="70">
        <v>504.44940000000003</v>
      </c>
      <c r="Q1823" s="70">
        <f t="shared" si="252"/>
        <v>0.61653707293344651</v>
      </c>
      <c r="R1823" s="23">
        <f t="shared" si="253"/>
        <v>8.1999430700148395</v>
      </c>
      <c r="S1823" s="25">
        <v>5.4939999999999998</v>
      </c>
      <c r="T1823" s="23">
        <f t="shared" si="254"/>
        <v>0.6700046516286432</v>
      </c>
      <c r="U1823" s="23">
        <f t="shared" si="255"/>
        <v>1.4925269512222135</v>
      </c>
      <c r="V1823" s="23">
        <f t="shared" si="256"/>
        <v>2.5372958170777629E-2</v>
      </c>
      <c r="W1823" s="1">
        <v>995</v>
      </c>
      <c r="X1823" s="1">
        <f t="shared" si="257"/>
        <v>2.5500460473143346E-5</v>
      </c>
      <c r="Y1823" s="7">
        <v>2000</v>
      </c>
      <c r="Z1823" s="1">
        <v>10.356</v>
      </c>
      <c r="AA1823" s="1">
        <f t="shared" si="258"/>
        <v>4.9247702729129676E-3</v>
      </c>
      <c r="AB1823" s="1">
        <f t="shared" si="260"/>
        <v>5.7118813022142364E-5</v>
      </c>
      <c r="AD1823" s="8" t="s">
        <v>180</v>
      </c>
      <c r="AE1823" s="1" t="s">
        <v>119</v>
      </c>
      <c r="AF1823" s="1" t="s">
        <v>120</v>
      </c>
      <c r="AG1823" s="1" t="s">
        <v>71</v>
      </c>
      <c r="AH1823" s="1" t="s">
        <v>72</v>
      </c>
      <c r="AI1823" s="1" t="s">
        <v>130</v>
      </c>
      <c r="AJ1823" s="1" t="s">
        <v>131</v>
      </c>
      <c r="AK1823" s="8" t="s">
        <v>180</v>
      </c>
    </row>
    <row r="1824" spans="1:37" ht="16">
      <c r="A1824" s="8" t="s">
        <v>181</v>
      </c>
      <c r="B1824" s="8" t="s">
        <v>182</v>
      </c>
      <c r="C1824" s="8" t="s">
        <v>66</v>
      </c>
      <c r="D1824" s="8" t="s">
        <v>67</v>
      </c>
      <c r="E1824" s="24">
        <v>71</v>
      </c>
      <c r="F1824" s="13">
        <v>0.64700000000000002</v>
      </c>
      <c r="G1824" s="24">
        <v>2398.9</v>
      </c>
      <c r="H1824" s="8" t="s">
        <v>118</v>
      </c>
      <c r="I1824" s="13">
        <v>-22.582000000000001</v>
      </c>
      <c r="J1824" s="38">
        <v>1.0809699940309256</v>
      </c>
      <c r="K1824" s="103">
        <f t="shared" si="259"/>
        <v>1.1692649063216478</v>
      </c>
      <c r="L1824" s="25">
        <v>4.7E-2</v>
      </c>
      <c r="N1824">
        <v>13.3</v>
      </c>
      <c r="O1824" s="70">
        <v>818.19799999999998</v>
      </c>
      <c r="P1824" s="70">
        <v>504.44940000000003</v>
      </c>
      <c r="Q1824" s="70">
        <f t="shared" si="252"/>
        <v>0.61653707293344651</v>
      </c>
      <c r="R1824" s="23">
        <f t="shared" si="253"/>
        <v>8.1999430700148395</v>
      </c>
      <c r="S1824" s="25">
        <v>4.8049999999999997</v>
      </c>
      <c r="T1824" s="23">
        <f t="shared" si="254"/>
        <v>0.58597967802614315</v>
      </c>
      <c r="U1824" s="23">
        <f t="shared" si="255"/>
        <v>1.7065438231040251</v>
      </c>
      <c r="V1824" s="23">
        <f t="shared" si="256"/>
        <v>8.0207559685889177E-2</v>
      </c>
      <c r="W1824" s="1">
        <v>950</v>
      </c>
      <c r="X1824" s="1">
        <f t="shared" si="257"/>
        <v>8.4429010195672812E-5</v>
      </c>
      <c r="Y1824" s="7">
        <v>2000</v>
      </c>
      <c r="Z1824" s="1">
        <v>10.146000000000001</v>
      </c>
      <c r="AA1824" s="1">
        <f t="shared" si="258"/>
        <v>1.6642816912216203E-2</v>
      </c>
      <c r="AB1824" s="1">
        <f t="shared" si="260"/>
        <v>1.9459861757790815E-4</v>
      </c>
      <c r="AD1824" s="8" t="s">
        <v>182</v>
      </c>
      <c r="AE1824" s="1" t="s">
        <v>119</v>
      </c>
      <c r="AF1824" s="1" t="s">
        <v>120</v>
      </c>
      <c r="AG1824" s="1" t="s">
        <v>71</v>
      </c>
      <c r="AH1824" s="1" t="s">
        <v>114</v>
      </c>
      <c r="AI1824" s="1" t="s">
        <v>130</v>
      </c>
      <c r="AJ1824" s="1" t="s">
        <v>131</v>
      </c>
      <c r="AK1824" s="8" t="s">
        <v>182</v>
      </c>
    </row>
    <row r="1825" spans="1:37" ht="16">
      <c r="A1825" s="8" t="s">
        <v>181</v>
      </c>
      <c r="B1825" s="8" t="s">
        <v>182</v>
      </c>
      <c r="C1825" s="8" t="s">
        <v>66</v>
      </c>
      <c r="D1825" s="8" t="s">
        <v>67</v>
      </c>
      <c r="E1825" s="24">
        <v>46</v>
      </c>
      <c r="F1825" s="13">
        <v>18.172999999999998</v>
      </c>
      <c r="G1825" s="24">
        <v>1988</v>
      </c>
      <c r="H1825" s="8" t="s">
        <v>68</v>
      </c>
      <c r="I1825" s="13">
        <v>-19.545999999999999</v>
      </c>
      <c r="J1825" s="38">
        <v>1.0842912346486864</v>
      </c>
      <c r="K1825" s="103">
        <f t="shared" si="259"/>
        <v>1.1728542132933013</v>
      </c>
      <c r="L1825" s="25">
        <v>1.3109999999999999</v>
      </c>
      <c r="N1825">
        <v>13.3</v>
      </c>
      <c r="O1825" s="70">
        <v>818.19799999999998</v>
      </c>
      <c r="P1825" s="70">
        <v>504.44940000000003</v>
      </c>
      <c r="Q1825" s="70">
        <f t="shared" si="252"/>
        <v>0.61653707293344651</v>
      </c>
      <c r="R1825" s="23">
        <f t="shared" si="253"/>
        <v>8.1999430700148395</v>
      </c>
      <c r="S1825" s="25">
        <v>4.8049999999999997</v>
      </c>
      <c r="T1825" s="23">
        <f t="shared" si="254"/>
        <v>0.58597967802614315</v>
      </c>
      <c r="U1825" s="23">
        <f t="shared" si="255"/>
        <v>1.7065438231040251</v>
      </c>
      <c r="V1825" s="23">
        <f t="shared" si="256"/>
        <v>2.237278952089377</v>
      </c>
      <c r="W1825" s="1">
        <v>950</v>
      </c>
      <c r="X1825" s="1">
        <f t="shared" si="257"/>
        <v>2.3550304758835549E-3</v>
      </c>
      <c r="Y1825" s="7">
        <v>2000</v>
      </c>
      <c r="Z1825" s="1">
        <v>10.146000000000001</v>
      </c>
      <c r="AA1825" s="1">
        <f t="shared" si="258"/>
        <v>0.46422836110458404</v>
      </c>
      <c r="AB1825" s="1">
        <f t="shared" si="260"/>
        <v>5.4447218925175551E-3</v>
      </c>
      <c r="AD1825" s="8" t="s">
        <v>182</v>
      </c>
      <c r="AE1825" s="1" t="s">
        <v>119</v>
      </c>
      <c r="AF1825" s="1" t="s">
        <v>120</v>
      </c>
      <c r="AG1825" s="1" t="s">
        <v>71</v>
      </c>
      <c r="AH1825" s="1" t="s">
        <v>114</v>
      </c>
      <c r="AI1825" s="1" t="s">
        <v>130</v>
      </c>
      <c r="AJ1825" s="1" t="s">
        <v>131</v>
      </c>
      <c r="AK1825" s="8" t="s">
        <v>182</v>
      </c>
    </row>
    <row r="1826" spans="1:37" ht="16">
      <c r="A1826" s="8" t="s">
        <v>181</v>
      </c>
      <c r="B1826" s="8" t="s">
        <v>182</v>
      </c>
      <c r="C1826" s="8" t="s">
        <v>66</v>
      </c>
      <c r="D1826" s="8" t="s">
        <v>67</v>
      </c>
      <c r="E1826" s="24">
        <v>57</v>
      </c>
      <c r="F1826" s="13">
        <v>0.505</v>
      </c>
      <c r="G1826" s="24">
        <v>2183.4</v>
      </c>
      <c r="H1826" s="8" t="s">
        <v>76</v>
      </c>
      <c r="I1826" s="13">
        <v>-28.047000000000001</v>
      </c>
      <c r="J1826" s="38">
        <v>1.0749909800222852</v>
      </c>
      <c r="K1826" s="103">
        <f t="shared" si="259"/>
        <v>1.1628032602251661</v>
      </c>
      <c r="L1826" s="25">
        <v>3.5999999999999997E-2</v>
      </c>
      <c r="N1826">
        <v>13.3</v>
      </c>
      <c r="O1826" s="70">
        <v>818.19799999999998</v>
      </c>
      <c r="P1826" s="70">
        <v>504.44940000000003</v>
      </c>
      <c r="Q1826" s="70">
        <f t="shared" si="252"/>
        <v>0.61653707293344651</v>
      </c>
      <c r="R1826" s="23">
        <f t="shared" si="253"/>
        <v>8.1999430700148395</v>
      </c>
      <c r="S1826" s="25">
        <v>4.8049999999999997</v>
      </c>
      <c r="T1826" s="23">
        <f t="shared" si="254"/>
        <v>0.58597967802614315</v>
      </c>
      <c r="U1826" s="23">
        <f t="shared" si="255"/>
        <v>1.7065438231040251</v>
      </c>
      <c r="V1826" s="23">
        <f t="shared" si="256"/>
        <v>6.1435577631744898E-2</v>
      </c>
      <c r="W1826" s="1">
        <v>950</v>
      </c>
      <c r="X1826" s="1">
        <f t="shared" si="257"/>
        <v>6.4669029086047265E-5</v>
      </c>
      <c r="Y1826" s="7">
        <v>2000</v>
      </c>
      <c r="Z1826" s="1">
        <v>10.146000000000001</v>
      </c>
      <c r="AA1826" s="1">
        <f t="shared" si="258"/>
        <v>1.2747689549782627E-2</v>
      </c>
      <c r="AB1826" s="1">
        <f t="shared" si="260"/>
        <v>1.4823054968825518E-4</v>
      </c>
      <c r="AD1826" s="8" t="s">
        <v>182</v>
      </c>
      <c r="AE1826" s="1" t="s">
        <v>119</v>
      </c>
      <c r="AF1826" s="1" t="s">
        <v>120</v>
      </c>
      <c r="AG1826" s="1" t="s">
        <v>71</v>
      </c>
      <c r="AH1826" s="1" t="s">
        <v>114</v>
      </c>
      <c r="AI1826" s="1" t="s">
        <v>130</v>
      </c>
      <c r="AJ1826" s="1" t="s">
        <v>131</v>
      </c>
      <c r="AK1826" s="8" t="s">
        <v>182</v>
      </c>
    </row>
    <row r="1827" spans="1:37" ht="16">
      <c r="A1827" s="8" t="s">
        <v>181</v>
      </c>
      <c r="B1827" s="8" t="s">
        <v>182</v>
      </c>
      <c r="C1827" s="8" t="s">
        <v>66</v>
      </c>
      <c r="D1827" s="8" t="s">
        <v>67</v>
      </c>
      <c r="E1827" s="24">
        <v>68</v>
      </c>
      <c r="F1827" s="13">
        <v>0.27</v>
      </c>
      <c r="G1827" s="24">
        <v>2361.1</v>
      </c>
      <c r="H1827" s="8" t="s">
        <v>183</v>
      </c>
      <c r="I1827" s="13">
        <v>-23.965</v>
      </c>
      <c r="J1827" s="38">
        <v>1.0794569834054577</v>
      </c>
      <c r="K1827" s="103">
        <f t="shared" si="259"/>
        <v>1.1676297699706704</v>
      </c>
      <c r="L1827" s="25">
        <v>1.9E-2</v>
      </c>
      <c r="N1827">
        <v>13.3</v>
      </c>
      <c r="O1827" s="70">
        <v>818.19799999999998</v>
      </c>
      <c r="P1827" s="70">
        <v>504.44940000000003</v>
      </c>
      <c r="Q1827" s="70">
        <f t="shared" si="252"/>
        <v>0.61653707293344651</v>
      </c>
      <c r="R1827" s="23">
        <f t="shared" si="253"/>
        <v>8.1999430700148395</v>
      </c>
      <c r="S1827" s="25">
        <v>4.8049999999999997</v>
      </c>
      <c r="T1827" s="23">
        <f t="shared" si="254"/>
        <v>0.58597967802614315</v>
      </c>
      <c r="U1827" s="23">
        <f t="shared" si="255"/>
        <v>1.7065438231040251</v>
      </c>
      <c r="V1827" s="23">
        <f t="shared" si="256"/>
        <v>3.2424332638976476E-2</v>
      </c>
      <c r="W1827" s="1">
        <v>950</v>
      </c>
      <c r="X1827" s="1">
        <f t="shared" si="257"/>
        <v>3.4130876462080498E-5</v>
      </c>
      <c r="Y1827" s="7">
        <v>2000</v>
      </c>
      <c r="Z1827" s="1">
        <v>10.146000000000001</v>
      </c>
      <c r="AA1827" s="1">
        <f t="shared" si="258"/>
        <v>6.7279472623852738E-3</v>
      </c>
      <c r="AB1827" s="1">
        <f t="shared" si="260"/>
        <v>7.8557515143537189E-5</v>
      </c>
      <c r="AD1827" s="8" t="s">
        <v>182</v>
      </c>
      <c r="AE1827" s="1" t="s">
        <v>119</v>
      </c>
      <c r="AF1827" s="1" t="s">
        <v>120</v>
      </c>
      <c r="AG1827" s="1" t="s">
        <v>71</v>
      </c>
      <c r="AH1827" s="1" t="s">
        <v>114</v>
      </c>
      <c r="AI1827" s="1" t="s">
        <v>130</v>
      </c>
      <c r="AJ1827" s="1" t="s">
        <v>131</v>
      </c>
      <c r="AK1827" s="8" t="s">
        <v>182</v>
      </c>
    </row>
    <row r="1828" spans="1:37" ht="16">
      <c r="A1828" s="8" t="s">
        <v>181</v>
      </c>
      <c r="B1828" s="8" t="s">
        <v>182</v>
      </c>
      <c r="C1828" s="8" t="s">
        <v>66</v>
      </c>
      <c r="D1828" s="8" t="s">
        <v>67</v>
      </c>
      <c r="E1828" s="24">
        <v>47</v>
      </c>
      <c r="F1828" s="13">
        <v>1.5980000000000001</v>
      </c>
      <c r="G1828" s="24">
        <v>2002.2</v>
      </c>
      <c r="H1828" s="8" t="s">
        <v>77</v>
      </c>
      <c r="I1828" s="13">
        <v>-14.002000000000001</v>
      </c>
      <c r="J1828" s="38">
        <v>1.0903555333787474</v>
      </c>
      <c r="K1828" s="103">
        <f t="shared" si="259"/>
        <v>1.1794079272589906</v>
      </c>
      <c r="L1828" s="25">
        <v>0.115</v>
      </c>
      <c r="N1828">
        <v>13.3</v>
      </c>
      <c r="O1828" s="70">
        <v>818.19799999999998</v>
      </c>
      <c r="P1828" s="70">
        <v>504.44940000000003</v>
      </c>
      <c r="Q1828" s="70">
        <f t="shared" si="252"/>
        <v>0.61653707293344651</v>
      </c>
      <c r="R1828" s="23">
        <f t="shared" si="253"/>
        <v>8.1999430700148395</v>
      </c>
      <c r="S1828" s="25">
        <v>4.8049999999999997</v>
      </c>
      <c r="T1828" s="23">
        <f t="shared" si="254"/>
        <v>0.58597967802614315</v>
      </c>
      <c r="U1828" s="23">
        <f t="shared" si="255"/>
        <v>1.7065438231040251</v>
      </c>
      <c r="V1828" s="23">
        <f t="shared" si="256"/>
        <v>0.1962525396569629</v>
      </c>
      <c r="W1828" s="1">
        <v>950</v>
      </c>
      <c r="X1828" s="1">
        <f t="shared" si="257"/>
        <v>2.0658162069153989E-4</v>
      </c>
      <c r="Y1828" s="7">
        <v>2000</v>
      </c>
      <c r="Z1828" s="1">
        <v>10.146000000000001</v>
      </c>
      <c r="AA1828" s="1">
        <f t="shared" si="258"/>
        <v>4.0721786061805612E-2</v>
      </c>
      <c r="AB1828" s="1">
        <f t="shared" si="260"/>
        <v>4.802759729343821E-4</v>
      </c>
      <c r="AD1828" s="8" t="s">
        <v>182</v>
      </c>
      <c r="AE1828" s="1" t="s">
        <v>119</v>
      </c>
      <c r="AF1828" s="1" t="s">
        <v>120</v>
      </c>
      <c r="AG1828" s="1" t="s">
        <v>71</v>
      </c>
      <c r="AH1828" s="1" t="s">
        <v>114</v>
      </c>
      <c r="AI1828" s="1" t="s">
        <v>130</v>
      </c>
      <c r="AJ1828" s="1" t="s">
        <v>131</v>
      </c>
      <c r="AK1828" s="8" t="s">
        <v>182</v>
      </c>
    </row>
    <row r="1829" spans="1:37" ht="16">
      <c r="A1829" s="8" t="s">
        <v>181</v>
      </c>
      <c r="B1829" s="8" t="s">
        <v>182</v>
      </c>
      <c r="C1829" s="8" t="s">
        <v>66</v>
      </c>
      <c r="D1829" s="8" t="s">
        <v>67</v>
      </c>
      <c r="E1829" s="24">
        <v>20</v>
      </c>
      <c r="F1829" s="13">
        <v>5.22</v>
      </c>
      <c r="G1829" s="24">
        <v>1404.1</v>
      </c>
      <c r="H1829" s="8" t="s">
        <v>78</v>
      </c>
      <c r="I1829" s="13">
        <v>-27.326000000000001</v>
      </c>
      <c r="J1829" s="38">
        <v>1.0757798355183823</v>
      </c>
      <c r="K1829" s="103">
        <f t="shared" si="259"/>
        <v>1.1636557965924239</v>
      </c>
      <c r="L1829" s="25">
        <v>0.377</v>
      </c>
      <c r="N1829">
        <v>13.3</v>
      </c>
      <c r="O1829" s="70">
        <v>818.19799999999998</v>
      </c>
      <c r="P1829" s="70">
        <v>504.44940000000003</v>
      </c>
      <c r="Q1829" s="70">
        <f t="shared" si="252"/>
        <v>0.61653707293344651</v>
      </c>
      <c r="R1829" s="23">
        <f t="shared" si="253"/>
        <v>8.1999430700148395</v>
      </c>
      <c r="S1829" s="25">
        <v>4.8049999999999997</v>
      </c>
      <c r="T1829" s="23">
        <f t="shared" si="254"/>
        <v>0.58597967802614315</v>
      </c>
      <c r="U1829" s="23">
        <f t="shared" si="255"/>
        <v>1.7065438231040251</v>
      </c>
      <c r="V1829" s="23">
        <f t="shared" si="256"/>
        <v>0.6433670213102175</v>
      </c>
      <c r="W1829" s="1">
        <v>950</v>
      </c>
      <c r="X1829" s="1">
        <f t="shared" si="257"/>
        <v>6.7722844348443948E-4</v>
      </c>
      <c r="Y1829" s="7">
        <v>2000</v>
      </c>
      <c r="Z1829" s="1">
        <v>10.146000000000001</v>
      </c>
      <c r="AA1829" s="1">
        <f t="shared" si="258"/>
        <v>0.13349663778522361</v>
      </c>
      <c r="AB1829" s="1">
        <f t="shared" si="260"/>
        <v>1.5534413638437466E-3</v>
      </c>
      <c r="AD1829" s="8" t="s">
        <v>182</v>
      </c>
      <c r="AE1829" s="1" t="s">
        <v>119</v>
      </c>
      <c r="AF1829" s="1" t="s">
        <v>120</v>
      </c>
      <c r="AG1829" s="1" t="s">
        <v>71</v>
      </c>
      <c r="AH1829" s="1" t="s">
        <v>114</v>
      </c>
      <c r="AI1829" s="1" t="s">
        <v>130</v>
      </c>
      <c r="AJ1829" s="1" t="s">
        <v>131</v>
      </c>
      <c r="AK1829" s="8" t="s">
        <v>182</v>
      </c>
    </row>
    <row r="1830" spans="1:37" ht="16">
      <c r="A1830" s="8" t="s">
        <v>181</v>
      </c>
      <c r="B1830" s="8" t="s">
        <v>182</v>
      </c>
      <c r="C1830" s="8" t="s">
        <v>66</v>
      </c>
      <c r="D1830" s="8" t="s">
        <v>67</v>
      </c>
      <c r="E1830" s="24">
        <v>54</v>
      </c>
      <c r="F1830" s="13">
        <v>0.90700000000000003</v>
      </c>
      <c r="G1830" s="24">
        <v>2107.8000000000002</v>
      </c>
      <c r="H1830" s="8" t="s">
        <v>79</v>
      </c>
      <c r="I1830" s="13">
        <v>-17.466999999999999</v>
      </c>
      <c r="J1830" s="38">
        <v>1.0865654338137187</v>
      </c>
      <c r="K1830" s="103">
        <f t="shared" si="259"/>
        <v>1.1753119578961408</v>
      </c>
      <c r="L1830" s="25">
        <v>6.5000000000000002E-2</v>
      </c>
      <c r="N1830">
        <v>13.3</v>
      </c>
      <c r="O1830" s="70">
        <v>818.19799999999998</v>
      </c>
      <c r="P1830" s="70">
        <v>504.44940000000003</v>
      </c>
      <c r="Q1830" s="70">
        <f t="shared" si="252"/>
        <v>0.61653707293344651</v>
      </c>
      <c r="R1830" s="23">
        <f t="shared" si="253"/>
        <v>8.1999430700148395</v>
      </c>
      <c r="S1830" s="25">
        <v>4.8049999999999997</v>
      </c>
      <c r="T1830" s="23">
        <f t="shared" si="254"/>
        <v>0.58597967802614315</v>
      </c>
      <c r="U1830" s="23">
        <f t="shared" si="255"/>
        <v>1.7065438231040251</v>
      </c>
      <c r="V1830" s="23">
        <f t="shared" si="256"/>
        <v>0.11092534850176164</v>
      </c>
      <c r="W1830" s="1">
        <v>950</v>
      </c>
      <c r="X1830" s="1">
        <f t="shared" si="257"/>
        <v>1.1676352473869646E-4</v>
      </c>
      <c r="Y1830" s="7">
        <v>2000</v>
      </c>
      <c r="Z1830" s="1">
        <v>10.146000000000001</v>
      </c>
      <c r="AA1830" s="1">
        <f t="shared" si="258"/>
        <v>2.3016661687107521E-2</v>
      </c>
      <c r="AB1830" s="1">
        <f t="shared" si="260"/>
        <v>2.705175771170743E-4</v>
      </c>
      <c r="AD1830" s="8" t="s">
        <v>182</v>
      </c>
      <c r="AE1830" s="1" t="s">
        <v>119</v>
      </c>
      <c r="AF1830" s="1" t="s">
        <v>120</v>
      </c>
      <c r="AG1830" s="1" t="s">
        <v>71</v>
      </c>
      <c r="AH1830" s="1" t="s">
        <v>114</v>
      </c>
      <c r="AI1830" s="1" t="s">
        <v>130</v>
      </c>
      <c r="AJ1830" s="1" t="s">
        <v>131</v>
      </c>
      <c r="AK1830" s="8" t="s">
        <v>182</v>
      </c>
    </row>
    <row r="1831" spans="1:37" ht="16">
      <c r="A1831" s="8" t="s">
        <v>181</v>
      </c>
      <c r="B1831" s="8" t="s">
        <v>182</v>
      </c>
      <c r="C1831" s="8" t="s">
        <v>66</v>
      </c>
      <c r="D1831" s="8" t="s">
        <v>67</v>
      </c>
      <c r="E1831" s="24">
        <v>29</v>
      </c>
      <c r="F1831" s="13">
        <v>6.6989999999999998</v>
      </c>
      <c r="G1831" s="24">
        <v>1677.9</v>
      </c>
      <c r="H1831" s="8" t="s">
        <v>80</v>
      </c>
      <c r="I1831" s="13">
        <v>-16.687999999999999</v>
      </c>
      <c r="J1831" s="38">
        <v>1.0874175478861727</v>
      </c>
      <c r="K1831" s="103">
        <f t="shared" si="259"/>
        <v>1.1762328417784298</v>
      </c>
      <c r="L1831" s="25">
        <v>0.48299999999999998</v>
      </c>
      <c r="N1831">
        <v>13.3</v>
      </c>
      <c r="O1831" s="70">
        <v>818.19799999999998</v>
      </c>
      <c r="P1831" s="70">
        <v>504.44940000000003</v>
      </c>
      <c r="Q1831" s="70">
        <f t="shared" si="252"/>
        <v>0.61653707293344651</v>
      </c>
      <c r="R1831" s="23">
        <f t="shared" si="253"/>
        <v>8.1999430700148395</v>
      </c>
      <c r="S1831" s="25">
        <v>4.8049999999999997</v>
      </c>
      <c r="T1831" s="23">
        <f t="shared" si="254"/>
        <v>0.58597967802614315</v>
      </c>
      <c r="U1831" s="23">
        <f t="shared" si="255"/>
        <v>1.7065438231040251</v>
      </c>
      <c r="V1831" s="23">
        <f t="shared" si="256"/>
        <v>0.82426066655924413</v>
      </c>
      <c r="W1831" s="1">
        <v>950</v>
      </c>
      <c r="X1831" s="1">
        <f t="shared" si="257"/>
        <v>8.6764280690446746E-4</v>
      </c>
      <c r="Y1831" s="7">
        <v>2000</v>
      </c>
      <c r="Z1831" s="1">
        <v>10.146000000000001</v>
      </c>
      <c r="AA1831" s="1">
        <f t="shared" si="258"/>
        <v>0.17103150145958357</v>
      </c>
      <c r="AB1831" s="1">
        <f t="shared" si="260"/>
        <v>2.0117286899543761E-3</v>
      </c>
      <c r="AD1831" s="8" t="s">
        <v>182</v>
      </c>
      <c r="AE1831" s="1" t="s">
        <v>119</v>
      </c>
      <c r="AF1831" s="1" t="s">
        <v>120</v>
      </c>
      <c r="AG1831" s="1" t="s">
        <v>71</v>
      </c>
      <c r="AH1831" s="1" t="s">
        <v>114</v>
      </c>
      <c r="AI1831" s="1" t="s">
        <v>130</v>
      </c>
      <c r="AJ1831" s="1" t="s">
        <v>131</v>
      </c>
      <c r="AK1831" s="8" t="s">
        <v>182</v>
      </c>
    </row>
    <row r="1832" spans="1:37" ht="16">
      <c r="A1832" s="8" t="s">
        <v>181</v>
      </c>
      <c r="B1832" s="8" t="s">
        <v>182</v>
      </c>
      <c r="C1832" s="8" t="s">
        <v>66</v>
      </c>
      <c r="D1832" s="8" t="s">
        <v>67</v>
      </c>
      <c r="E1832" s="24">
        <v>24</v>
      </c>
      <c r="F1832" s="13">
        <v>0.47099999999999997</v>
      </c>
      <c r="G1832" s="24">
        <v>1625.4</v>
      </c>
      <c r="H1832" s="8" t="s">
        <v>81</v>
      </c>
      <c r="I1832" s="13">
        <v>-19.064</v>
      </c>
      <c r="J1832" s="38">
        <v>1.0848184993707481</v>
      </c>
      <c r="K1832" s="103">
        <f t="shared" si="259"/>
        <v>1.1734240331728252</v>
      </c>
      <c r="L1832" s="25">
        <v>3.4000000000000002E-2</v>
      </c>
      <c r="N1832">
        <v>13.3</v>
      </c>
      <c r="O1832" s="70">
        <v>818.19799999999998</v>
      </c>
      <c r="P1832" s="70">
        <v>504.44940000000003</v>
      </c>
      <c r="Q1832" s="70">
        <f t="shared" si="252"/>
        <v>0.61653707293344651</v>
      </c>
      <c r="R1832" s="23">
        <f t="shared" si="253"/>
        <v>8.1999430700148395</v>
      </c>
      <c r="S1832" s="25">
        <v>4.8049999999999997</v>
      </c>
      <c r="T1832" s="23">
        <f t="shared" si="254"/>
        <v>0.58597967802614315</v>
      </c>
      <c r="U1832" s="23">
        <f t="shared" si="255"/>
        <v>1.7065438231040251</v>
      </c>
      <c r="V1832" s="23">
        <f t="shared" si="256"/>
        <v>5.8022489985536857E-2</v>
      </c>
      <c r="W1832" s="1">
        <v>950</v>
      </c>
      <c r="X1832" s="1">
        <f t="shared" si="257"/>
        <v>6.1076305247933534E-5</v>
      </c>
      <c r="Y1832" s="7">
        <v>2000</v>
      </c>
      <c r="Z1832" s="1">
        <v>10.146000000000001</v>
      </c>
      <c r="AA1832" s="1">
        <f t="shared" si="258"/>
        <v>1.2039484574794703E-2</v>
      </c>
      <c r="AB1832" s="1">
        <f t="shared" si="260"/>
        <v>1.4127420547077618E-4</v>
      </c>
      <c r="AD1832" s="8" t="s">
        <v>182</v>
      </c>
      <c r="AE1832" s="1" t="s">
        <v>119</v>
      </c>
      <c r="AF1832" s="1" t="s">
        <v>120</v>
      </c>
      <c r="AG1832" s="1" t="s">
        <v>71</v>
      </c>
      <c r="AH1832" s="1" t="s">
        <v>114</v>
      </c>
      <c r="AI1832" s="1" t="s">
        <v>130</v>
      </c>
      <c r="AJ1832" s="1" t="s">
        <v>131</v>
      </c>
      <c r="AK1832" s="8" t="s">
        <v>182</v>
      </c>
    </row>
    <row r="1833" spans="1:37" ht="16">
      <c r="A1833" s="8" t="s">
        <v>181</v>
      </c>
      <c r="B1833" s="8" t="s">
        <v>182</v>
      </c>
      <c r="C1833" s="8" t="s">
        <v>66</v>
      </c>
      <c r="D1833" s="8" t="s">
        <v>67</v>
      </c>
      <c r="E1833" s="24">
        <v>35</v>
      </c>
      <c r="F1833" s="13">
        <v>0.497</v>
      </c>
      <c r="G1833" s="24">
        <v>1802.4</v>
      </c>
      <c r="H1833" s="8" t="s">
        <v>82</v>
      </c>
      <c r="I1833" s="13">
        <v>-20.11</v>
      </c>
      <c r="J1833" s="38">
        <v>1.0836742621522903</v>
      </c>
      <c r="K1833" s="103">
        <f t="shared" si="259"/>
        <v>1.172187444759345</v>
      </c>
      <c r="L1833" s="25">
        <v>3.5999999999999997E-2</v>
      </c>
      <c r="N1833">
        <v>13.3</v>
      </c>
      <c r="O1833" s="70">
        <v>818.19799999999998</v>
      </c>
      <c r="P1833" s="70">
        <v>504.44940000000003</v>
      </c>
      <c r="Q1833" s="70">
        <f t="shared" si="252"/>
        <v>0.61653707293344651</v>
      </c>
      <c r="R1833" s="23">
        <f t="shared" si="253"/>
        <v>8.1999430700148395</v>
      </c>
      <c r="S1833" s="25">
        <v>4.8049999999999997</v>
      </c>
      <c r="T1833" s="23">
        <f t="shared" si="254"/>
        <v>0.58597967802614315</v>
      </c>
      <c r="U1833" s="23">
        <f t="shared" si="255"/>
        <v>1.7065438231040251</v>
      </c>
      <c r="V1833" s="23">
        <f t="shared" si="256"/>
        <v>6.1435577631744898E-2</v>
      </c>
      <c r="W1833" s="1">
        <v>950</v>
      </c>
      <c r="X1833" s="1">
        <f t="shared" si="257"/>
        <v>6.4669029086047265E-5</v>
      </c>
      <c r="Y1833" s="7">
        <v>2000</v>
      </c>
      <c r="Z1833" s="1">
        <v>10.146000000000001</v>
      </c>
      <c r="AA1833" s="1">
        <f t="shared" si="258"/>
        <v>1.2747689549782627E-2</v>
      </c>
      <c r="AB1833" s="1">
        <f t="shared" si="260"/>
        <v>1.4942681639945103E-4</v>
      </c>
      <c r="AD1833" s="8" t="s">
        <v>182</v>
      </c>
      <c r="AE1833" s="1" t="s">
        <v>119</v>
      </c>
      <c r="AF1833" s="1" t="s">
        <v>120</v>
      </c>
      <c r="AG1833" s="1" t="s">
        <v>71</v>
      </c>
      <c r="AH1833" s="1" t="s">
        <v>114</v>
      </c>
      <c r="AI1833" s="1" t="s">
        <v>130</v>
      </c>
      <c r="AJ1833" s="1" t="s">
        <v>131</v>
      </c>
      <c r="AK1833" s="8" t="s">
        <v>182</v>
      </c>
    </row>
    <row r="1834" spans="1:37" ht="16">
      <c r="A1834" s="8" t="s">
        <v>181</v>
      </c>
      <c r="B1834" s="8" t="s">
        <v>182</v>
      </c>
      <c r="C1834" s="8" t="s">
        <v>66</v>
      </c>
      <c r="D1834" s="8" t="s">
        <v>67</v>
      </c>
      <c r="E1834" s="24">
        <v>65</v>
      </c>
      <c r="F1834" s="13">
        <v>1.5920000000000001</v>
      </c>
      <c r="G1834" s="24">
        <v>2299.1999999999998</v>
      </c>
      <c r="H1834" s="8" t="s">
        <v>83</v>
      </c>
      <c r="I1834" s="13">
        <v>-21.327000000000002</v>
      </c>
      <c r="J1834" s="38">
        <v>1.0823429318022686</v>
      </c>
      <c r="K1834" s="103">
        <f t="shared" si="259"/>
        <v>1.1707486600177521</v>
      </c>
      <c r="L1834" s="25">
        <v>0.115</v>
      </c>
      <c r="N1834">
        <v>13.3</v>
      </c>
      <c r="O1834" s="70">
        <v>818.19799999999998</v>
      </c>
      <c r="P1834" s="70">
        <v>504.44940000000003</v>
      </c>
      <c r="Q1834" s="70">
        <f t="shared" si="252"/>
        <v>0.61653707293344651</v>
      </c>
      <c r="R1834" s="23">
        <f t="shared" si="253"/>
        <v>8.1999430700148395</v>
      </c>
      <c r="S1834" s="25">
        <v>4.8049999999999997</v>
      </c>
      <c r="T1834" s="23">
        <f t="shared" si="254"/>
        <v>0.58597967802614315</v>
      </c>
      <c r="U1834" s="23">
        <f t="shared" si="255"/>
        <v>1.7065438231040251</v>
      </c>
      <c r="V1834" s="23">
        <f t="shared" si="256"/>
        <v>0.1962525396569629</v>
      </c>
      <c r="W1834" s="1">
        <v>950</v>
      </c>
      <c r="X1834" s="1">
        <f t="shared" si="257"/>
        <v>2.0658162069153989E-4</v>
      </c>
      <c r="Y1834" s="7">
        <v>2000</v>
      </c>
      <c r="Z1834" s="1">
        <v>10.146000000000001</v>
      </c>
      <c r="AA1834" s="1">
        <f t="shared" si="258"/>
        <v>4.0721786061805612E-2</v>
      </c>
      <c r="AB1834" s="1">
        <f t="shared" si="260"/>
        <v>4.7674976465388497E-4</v>
      </c>
      <c r="AD1834" s="8" t="s">
        <v>182</v>
      </c>
      <c r="AE1834" s="1" t="s">
        <v>119</v>
      </c>
      <c r="AF1834" s="1" t="s">
        <v>120</v>
      </c>
      <c r="AG1834" s="1" t="s">
        <v>71</v>
      </c>
      <c r="AH1834" s="1" t="s">
        <v>114</v>
      </c>
      <c r="AI1834" s="1" t="s">
        <v>130</v>
      </c>
      <c r="AJ1834" s="1" t="s">
        <v>131</v>
      </c>
      <c r="AK1834" s="8" t="s">
        <v>182</v>
      </c>
    </row>
    <row r="1835" spans="1:37" ht="16">
      <c r="A1835" s="8" t="s">
        <v>181</v>
      </c>
      <c r="B1835" s="8" t="s">
        <v>182</v>
      </c>
      <c r="C1835" s="8" t="s">
        <v>66</v>
      </c>
      <c r="D1835" s="8" t="s">
        <v>67</v>
      </c>
      <c r="E1835" s="24">
        <v>14</v>
      </c>
      <c r="F1835" s="13">
        <v>2.5870000000000002</v>
      </c>
      <c r="G1835" s="24">
        <v>1213.2</v>
      </c>
      <c r="H1835" s="8" t="s">
        <v>84</v>
      </c>
      <c r="I1835" s="13">
        <v>-25.338999999999999</v>
      </c>
      <c r="J1835" s="38">
        <v>1.0779537730019009</v>
      </c>
      <c r="K1835" s="103">
        <f t="shared" si="259"/>
        <v>1.1660052208403042</v>
      </c>
      <c r="L1835" s="25">
        <v>0.187</v>
      </c>
      <c r="N1835">
        <v>13.3</v>
      </c>
      <c r="O1835" s="70">
        <v>818.19799999999998</v>
      </c>
      <c r="P1835" s="70">
        <v>504.44940000000003</v>
      </c>
      <c r="Q1835" s="70">
        <f t="shared" si="252"/>
        <v>0.61653707293344651</v>
      </c>
      <c r="R1835" s="23">
        <f t="shared" si="253"/>
        <v>8.1999430700148395</v>
      </c>
      <c r="S1835" s="25">
        <v>4.8049999999999997</v>
      </c>
      <c r="T1835" s="23">
        <f t="shared" si="254"/>
        <v>0.58597967802614315</v>
      </c>
      <c r="U1835" s="23">
        <f t="shared" si="255"/>
        <v>1.7065438231040251</v>
      </c>
      <c r="V1835" s="23">
        <f t="shared" si="256"/>
        <v>0.31912369492045267</v>
      </c>
      <c r="W1835" s="1">
        <v>950</v>
      </c>
      <c r="X1835" s="1">
        <f t="shared" si="257"/>
        <v>3.3591967886363437E-4</v>
      </c>
      <c r="Y1835" s="7">
        <v>2000</v>
      </c>
      <c r="Z1835" s="1">
        <v>10.146000000000001</v>
      </c>
      <c r="AA1835" s="1">
        <f t="shared" si="258"/>
        <v>6.6217165161370856E-2</v>
      </c>
      <c r="AB1835" s="1">
        <f t="shared" si="260"/>
        <v>7.7209560287403117E-4</v>
      </c>
      <c r="AD1835" s="8" t="s">
        <v>182</v>
      </c>
      <c r="AE1835" s="1" t="s">
        <v>119</v>
      </c>
      <c r="AF1835" s="1" t="s">
        <v>120</v>
      </c>
      <c r="AG1835" s="1" t="s">
        <v>71</v>
      </c>
      <c r="AH1835" s="1" t="s">
        <v>114</v>
      </c>
      <c r="AI1835" s="1" t="s">
        <v>130</v>
      </c>
      <c r="AJ1835" s="1" t="s">
        <v>131</v>
      </c>
      <c r="AK1835" s="8" t="s">
        <v>182</v>
      </c>
    </row>
    <row r="1836" spans="1:37" ht="16">
      <c r="A1836" s="8" t="s">
        <v>181</v>
      </c>
      <c r="B1836" s="8" t="s">
        <v>182</v>
      </c>
      <c r="C1836" s="8" t="s">
        <v>66</v>
      </c>
      <c r="D1836" s="8" t="s">
        <v>67</v>
      </c>
      <c r="E1836" s="24">
        <v>23</v>
      </c>
      <c r="F1836" s="13">
        <v>0.59799999999999998</v>
      </c>
      <c r="G1836" s="24">
        <v>1548.1</v>
      </c>
      <c r="H1836" s="8" t="s">
        <v>85</v>
      </c>
      <c r="I1836" s="13">
        <v>-22.109000000000002</v>
      </c>
      <c r="J1836" s="38">
        <v>1.0814874483593231</v>
      </c>
      <c r="K1836" s="103">
        <f t="shared" si="259"/>
        <v>1.1698241270894862</v>
      </c>
      <c r="L1836" s="25">
        <v>4.2999999999999997E-2</v>
      </c>
      <c r="N1836">
        <v>13.3</v>
      </c>
      <c r="O1836" s="70">
        <v>818.19799999999998</v>
      </c>
      <c r="P1836" s="70">
        <v>504.44940000000003</v>
      </c>
      <c r="Q1836" s="70">
        <f t="shared" si="252"/>
        <v>0.61653707293344651</v>
      </c>
      <c r="R1836" s="23">
        <f t="shared" si="253"/>
        <v>8.1999430700148395</v>
      </c>
      <c r="S1836" s="25">
        <v>4.8049999999999997</v>
      </c>
      <c r="T1836" s="23">
        <f t="shared" si="254"/>
        <v>0.58597967802614315</v>
      </c>
      <c r="U1836" s="23">
        <f t="shared" si="255"/>
        <v>1.7065438231040251</v>
      </c>
      <c r="V1836" s="23">
        <f t="shared" si="256"/>
        <v>7.3381384393473068E-2</v>
      </c>
      <c r="W1836" s="1">
        <v>950</v>
      </c>
      <c r="X1836" s="1">
        <f t="shared" si="257"/>
        <v>7.7243562519445336E-5</v>
      </c>
      <c r="Y1836" s="7">
        <v>2000</v>
      </c>
      <c r="Z1836" s="1">
        <v>10.146000000000001</v>
      </c>
      <c r="AA1836" s="1">
        <f t="shared" si="258"/>
        <v>1.5226406962240356E-2</v>
      </c>
      <c r="AB1836" s="1">
        <f t="shared" si="260"/>
        <v>1.78122182333121E-4</v>
      </c>
      <c r="AD1836" s="8" t="s">
        <v>182</v>
      </c>
      <c r="AE1836" s="1" t="s">
        <v>119</v>
      </c>
      <c r="AF1836" s="1" t="s">
        <v>120</v>
      </c>
      <c r="AG1836" s="1" t="s">
        <v>71</v>
      </c>
      <c r="AH1836" s="1" t="s">
        <v>114</v>
      </c>
      <c r="AI1836" s="1" t="s">
        <v>130</v>
      </c>
      <c r="AJ1836" s="1" t="s">
        <v>131</v>
      </c>
      <c r="AK1836" s="8" t="s">
        <v>182</v>
      </c>
    </row>
    <row r="1837" spans="1:37" ht="16">
      <c r="A1837" s="8" t="s">
        <v>181</v>
      </c>
      <c r="B1837" s="8" t="s">
        <v>182</v>
      </c>
      <c r="C1837" s="8" t="s">
        <v>66</v>
      </c>
      <c r="D1837" s="8" t="s">
        <v>67</v>
      </c>
      <c r="E1837" s="24">
        <v>31</v>
      </c>
      <c r="F1837" s="13">
        <v>0.72299999999999998</v>
      </c>
      <c r="G1837" s="24">
        <v>1727.4</v>
      </c>
      <c r="H1837" s="8" t="s">
        <v>86</v>
      </c>
      <c r="I1837" s="13">
        <v>-20.521000000000001</v>
      </c>
      <c r="J1837" s="38">
        <v>1.0832246550064528</v>
      </c>
      <c r="K1837" s="103">
        <f t="shared" si="259"/>
        <v>1.1717015492562857</v>
      </c>
      <c r="L1837" s="25">
        <v>5.1999999999999998E-2</v>
      </c>
      <c r="N1837">
        <v>13.3</v>
      </c>
      <c r="O1837" s="70">
        <v>818.19799999999998</v>
      </c>
      <c r="P1837" s="70">
        <v>504.44940000000003</v>
      </c>
      <c r="Q1837" s="70">
        <f t="shared" si="252"/>
        <v>0.61653707293344651</v>
      </c>
      <c r="R1837" s="23">
        <f t="shared" si="253"/>
        <v>8.1999430700148395</v>
      </c>
      <c r="S1837" s="25">
        <v>4.8049999999999997</v>
      </c>
      <c r="T1837" s="23">
        <f t="shared" si="254"/>
        <v>0.58597967802614315</v>
      </c>
      <c r="U1837" s="23">
        <f t="shared" si="255"/>
        <v>1.7065438231040251</v>
      </c>
      <c r="V1837" s="23">
        <f t="shared" si="256"/>
        <v>8.8740278801409306E-2</v>
      </c>
      <c r="W1837" s="1">
        <v>950</v>
      </c>
      <c r="X1837" s="1">
        <f t="shared" si="257"/>
        <v>9.3410819790957166E-5</v>
      </c>
      <c r="Y1837" s="7">
        <v>2000</v>
      </c>
      <c r="Z1837" s="1">
        <v>10.146000000000001</v>
      </c>
      <c r="AA1837" s="1">
        <f t="shared" si="258"/>
        <v>1.8413329349686015E-2</v>
      </c>
      <c r="AB1837" s="1">
        <f t="shared" si="260"/>
        <v>2.1574926525993337E-4</v>
      </c>
      <c r="AD1837" s="8" t="s">
        <v>182</v>
      </c>
      <c r="AE1837" s="1" t="s">
        <v>119</v>
      </c>
      <c r="AF1837" s="1" t="s">
        <v>120</v>
      </c>
      <c r="AG1837" s="1" t="s">
        <v>71</v>
      </c>
      <c r="AH1837" s="1" t="s">
        <v>114</v>
      </c>
      <c r="AI1837" s="1" t="s">
        <v>130</v>
      </c>
      <c r="AJ1837" s="1" t="s">
        <v>131</v>
      </c>
      <c r="AK1837" s="8" t="s">
        <v>182</v>
      </c>
    </row>
    <row r="1838" spans="1:37" ht="16">
      <c r="A1838" s="8" t="s">
        <v>181</v>
      </c>
      <c r="B1838" s="8" t="s">
        <v>182</v>
      </c>
      <c r="C1838" s="8" t="s">
        <v>66</v>
      </c>
      <c r="D1838" s="8" t="s">
        <v>67</v>
      </c>
      <c r="E1838" s="24">
        <v>42</v>
      </c>
      <c r="F1838" s="13">
        <v>16.655999999999999</v>
      </c>
      <c r="G1838" s="24">
        <v>1910.5</v>
      </c>
      <c r="H1838" s="8" t="s">
        <v>87</v>
      </c>
      <c r="I1838" s="13">
        <v>-16.690999999999999</v>
      </c>
      <c r="J1838" s="38">
        <v>1.0874142663453772</v>
      </c>
      <c r="K1838" s="103">
        <f t="shared" si="259"/>
        <v>1.1762292954035871</v>
      </c>
      <c r="L1838" s="25">
        <v>1.2010000000000001</v>
      </c>
      <c r="N1838">
        <v>13.3</v>
      </c>
      <c r="O1838" s="70">
        <v>818.19799999999998</v>
      </c>
      <c r="P1838" s="70">
        <v>504.44940000000003</v>
      </c>
      <c r="Q1838" s="70">
        <f t="shared" si="252"/>
        <v>0.61653707293344651</v>
      </c>
      <c r="R1838" s="23">
        <f t="shared" si="253"/>
        <v>8.1999430700148395</v>
      </c>
      <c r="S1838" s="25">
        <v>4.8049999999999997</v>
      </c>
      <c r="T1838" s="23">
        <f t="shared" si="254"/>
        <v>0.58597967802614315</v>
      </c>
      <c r="U1838" s="23">
        <f t="shared" si="255"/>
        <v>1.7065438231040251</v>
      </c>
      <c r="V1838" s="23">
        <f t="shared" si="256"/>
        <v>2.0495591315479342</v>
      </c>
      <c r="W1838" s="1">
        <v>950</v>
      </c>
      <c r="X1838" s="1">
        <f t="shared" si="257"/>
        <v>2.1574306647872991E-3</v>
      </c>
      <c r="Y1838" s="7">
        <v>2000</v>
      </c>
      <c r="Z1838" s="1">
        <v>10.146000000000001</v>
      </c>
      <c r="AA1838" s="1">
        <f t="shared" si="258"/>
        <v>0.42527708748024817</v>
      </c>
      <c r="AB1838" s="1">
        <f t="shared" si="260"/>
        <v>5.0022336895818205E-3</v>
      </c>
      <c r="AD1838" s="8" t="s">
        <v>182</v>
      </c>
      <c r="AE1838" s="1" t="s">
        <v>119</v>
      </c>
      <c r="AF1838" s="1" t="s">
        <v>120</v>
      </c>
      <c r="AG1838" s="1" t="s">
        <v>71</v>
      </c>
      <c r="AH1838" s="1" t="s">
        <v>114</v>
      </c>
      <c r="AI1838" s="1" t="s">
        <v>130</v>
      </c>
      <c r="AJ1838" s="1" t="s">
        <v>131</v>
      </c>
      <c r="AK1838" s="8" t="s">
        <v>182</v>
      </c>
    </row>
    <row r="1839" spans="1:37" ht="16">
      <c r="A1839" s="8" t="s">
        <v>181</v>
      </c>
      <c r="B1839" s="8" t="s">
        <v>182</v>
      </c>
      <c r="C1839" s="8" t="s">
        <v>66</v>
      </c>
      <c r="D1839" s="8" t="s">
        <v>67</v>
      </c>
      <c r="E1839" s="24">
        <v>41</v>
      </c>
      <c r="F1839" s="13">
        <v>5.3410000000000002</v>
      </c>
      <c r="G1839" s="24">
        <v>1895.8</v>
      </c>
      <c r="H1839" s="8" t="s">
        <v>88</v>
      </c>
      <c r="I1839" s="13">
        <v>-16.756</v>
      </c>
      <c r="J1839" s="38">
        <v>1.0873431662413344</v>
      </c>
      <c r="K1839" s="103">
        <f t="shared" si="259"/>
        <v>1.1761524572194895</v>
      </c>
      <c r="L1839" s="25">
        <v>0.38500000000000001</v>
      </c>
      <c r="N1839">
        <v>13.3</v>
      </c>
      <c r="O1839" s="70">
        <v>818.19799999999998</v>
      </c>
      <c r="P1839" s="70">
        <v>504.44940000000003</v>
      </c>
      <c r="Q1839" s="70">
        <f t="shared" si="252"/>
        <v>0.61653707293344651</v>
      </c>
      <c r="R1839" s="23">
        <f t="shared" si="253"/>
        <v>8.1999430700148395</v>
      </c>
      <c r="S1839" s="25">
        <v>4.8049999999999997</v>
      </c>
      <c r="T1839" s="23">
        <f t="shared" si="254"/>
        <v>0.58597967802614315</v>
      </c>
      <c r="U1839" s="23">
        <f t="shared" si="255"/>
        <v>1.7065438231040251</v>
      </c>
      <c r="V1839" s="23">
        <f t="shared" si="256"/>
        <v>0.65701937189504966</v>
      </c>
      <c r="W1839" s="1">
        <v>950</v>
      </c>
      <c r="X1839" s="1">
        <f t="shared" si="257"/>
        <v>6.915993388368944E-4</v>
      </c>
      <c r="Y1839" s="7">
        <v>2000</v>
      </c>
      <c r="Z1839" s="1">
        <v>10.146000000000001</v>
      </c>
      <c r="AA1839" s="1">
        <f t="shared" si="258"/>
        <v>0.13632945768517532</v>
      </c>
      <c r="AB1839" s="1">
        <f t="shared" si="260"/>
        <v>1.6034422664781937E-3</v>
      </c>
      <c r="AD1839" s="8" t="s">
        <v>182</v>
      </c>
      <c r="AE1839" s="1" t="s">
        <v>119</v>
      </c>
      <c r="AF1839" s="1" t="s">
        <v>120</v>
      </c>
      <c r="AG1839" s="1" t="s">
        <v>71</v>
      </c>
      <c r="AH1839" s="1" t="s">
        <v>114</v>
      </c>
      <c r="AI1839" s="1" t="s">
        <v>130</v>
      </c>
      <c r="AJ1839" s="1" t="s">
        <v>131</v>
      </c>
      <c r="AK1839" s="8" t="s">
        <v>182</v>
      </c>
    </row>
    <row r="1840" spans="1:37" ht="16">
      <c r="A1840" s="8" t="s">
        <v>181</v>
      </c>
      <c r="B1840" s="8" t="s">
        <v>182</v>
      </c>
      <c r="C1840" s="8" t="s">
        <v>66</v>
      </c>
      <c r="D1840" s="8" t="s">
        <v>67</v>
      </c>
      <c r="E1840" s="24">
        <v>40</v>
      </c>
      <c r="F1840" s="13">
        <v>11.669</v>
      </c>
      <c r="G1840" s="24">
        <v>1880.2</v>
      </c>
      <c r="H1840" s="8" t="s">
        <v>89</v>
      </c>
      <c r="I1840" s="13">
        <v>-18.279</v>
      </c>
      <c r="J1840" s="38">
        <v>1.085677206854893</v>
      </c>
      <c r="K1840" s="103">
        <f t="shared" si="259"/>
        <v>1.1743520452599248</v>
      </c>
      <c r="L1840" s="25">
        <v>0.84199999999999997</v>
      </c>
      <c r="N1840">
        <v>13.3</v>
      </c>
      <c r="O1840" s="70">
        <v>818.19799999999998</v>
      </c>
      <c r="P1840" s="70">
        <v>504.44940000000003</v>
      </c>
      <c r="Q1840" s="70">
        <f t="shared" si="252"/>
        <v>0.61653707293344651</v>
      </c>
      <c r="R1840" s="23">
        <f t="shared" si="253"/>
        <v>8.1999430700148395</v>
      </c>
      <c r="S1840" s="25">
        <v>4.8049999999999997</v>
      </c>
      <c r="T1840" s="23">
        <f t="shared" si="254"/>
        <v>0.58597967802614315</v>
      </c>
      <c r="U1840" s="23">
        <f t="shared" si="255"/>
        <v>1.7065438231040251</v>
      </c>
      <c r="V1840" s="23">
        <f t="shared" si="256"/>
        <v>1.4369098990535891</v>
      </c>
      <c r="W1840" s="1">
        <v>950</v>
      </c>
      <c r="X1840" s="1">
        <f t="shared" si="257"/>
        <v>1.5125367358458832E-3</v>
      </c>
      <c r="Y1840" s="7">
        <v>2000</v>
      </c>
      <c r="Z1840" s="1">
        <v>10.146000000000001</v>
      </c>
      <c r="AA1840" s="1">
        <f t="shared" si="258"/>
        <v>0.29815429446991587</v>
      </c>
      <c r="AB1840" s="1">
        <f t="shared" si="260"/>
        <v>3.5013810551377559E-3</v>
      </c>
      <c r="AD1840" s="8" t="s">
        <v>182</v>
      </c>
      <c r="AE1840" s="1" t="s">
        <v>119</v>
      </c>
      <c r="AF1840" s="1" t="s">
        <v>120</v>
      </c>
      <c r="AG1840" s="1" t="s">
        <v>71</v>
      </c>
      <c r="AH1840" s="1" t="s">
        <v>114</v>
      </c>
      <c r="AI1840" s="1" t="s">
        <v>130</v>
      </c>
      <c r="AJ1840" s="1" t="s">
        <v>131</v>
      </c>
      <c r="AK1840" s="8" t="s">
        <v>182</v>
      </c>
    </row>
    <row r="1841" spans="1:37" ht="16">
      <c r="A1841" s="8" t="s">
        <v>181</v>
      </c>
      <c r="B1841" s="8" t="s">
        <v>182</v>
      </c>
      <c r="C1841" s="8" t="s">
        <v>66</v>
      </c>
      <c r="D1841" s="8" t="s">
        <v>67</v>
      </c>
      <c r="E1841" s="24">
        <v>53</v>
      </c>
      <c r="F1841" s="13">
        <v>4.6139999999999999</v>
      </c>
      <c r="G1841" s="24">
        <v>2096.3000000000002</v>
      </c>
      <c r="H1841" s="8" t="s">
        <v>90</v>
      </c>
      <c r="I1841" s="13">
        <v>-20.151</v>
      </c>
      <c r="J1841" s="38">
        <v>1.0836294110146991</v>
      </c>
      <c r="K1841" s="103">
        <f t="shared" si="259"/>
        <v>1.1721389736463286</v>
      </c>
      <c r="L1841" s="25">
        <v>0.33300000000000002</v>
      </c>
      <c r="N1841">
        <v>13.3</v>
      </c>
      <c r="O1841" s="70">
        <v>818.19799999999998</v>
      </c>
      <c r="P1841" s="70">
        <v>504.44940000000003</v>
      </c>
      <c r="Q1841" s="70">
        <f t="shared" si="252"/>
        <v>0.61653707293344651</v>
      </c>
      <c r="R1841" s="23">
        <f t="shared" si="253"/>
        <v>8.1999430700148395</v>
      </c>
      <c r="S1841" s="25">
        <v>4.8049999999999997</v>
      </c>
      <c r="T1841" s="23">
        <f t="shared" si="254"/>
        <v>0.58597967802614315</v>
      </c>
      <c r="U1841" s="23">
        <f t="shared" si="255"/>
        <v>1.7065438231040251</v>
      </c>
      <c r="V1841" s="23">
        <f t="shared" si="256"/>
        <v>0.56827909309364033</v>
      </c>
      <c r="W1841" s="1">
        <v>950</v>
      </c>
      <c r="X1841" s="1">
        <f t="shared" si="257"/>
        <v>5.9818851904593724E-4</v>
      </c>
      <c r="Y1841" s="7">
        <v>2000</v>
      </c>
      <c r="Z1841" s="1">
        <v>10.146000000000001</v>
      </c>
      <c r="AA1841" s="1">
        <f t="shared" si="258"/>
        <v>0.1179161283354893</v>
      </c>
      <c r="AB1841" s="1">
        <f t="shared" si="260"/>
        <v>1.3821408964350918E-3</v>
      </c>
      <c r="AD1841" s="8" t="s">
        <v>182</v>
      </c>
      <c r="AE1841" s="1" t="s">
        <v>119</v>
      </c>
      <c r="AF1841" s="1" t="s">
        <v>120</v>
      </c>
      <c r="AG1841" s="1" t="s">
        <v>71</v>
      </c>
      <c r="AH1841" s="1" t="s">
        <v>114</v>
      </c>
      <c r="AI1841" s="1" t="s">
        <v>130</v>
      </c>
      <c r="AJ1841" s="1" t="s">
        <v>131</v>
      </c>
      <c r="AK1841" s="8" t="s">
        <v>182</v>
      </c>
    </row>
    <row r="1842" spans="1:37" ht="16">
      <c r="A1842" s="8" t="s">
        <v>181</v>
      </c>
      <c r="B1842" s="8" t="s">
        <v>182</v>
      </c>
      <c r="C1842" s="8" t="s">
        <v>66</v>
      </c>
      <c r="D1842" s="8" t="s">
        <v>67</v>
      </c>
      <c r="E1842" s="24">
        <v>51</v>
      </c>
      <c r="F1842" s="13">
        <v>2.4049999999999998</v>
      </c>
      <c r="G1842" s="24">
        <v>2057.4</v>
      </c>
      <c r="H1842" s="8" t="s">
        <v>91</v>
      </c>
      <c r="I1842" s="13">
        <v>-11.762</v>
      </c>
      <c r="J1842" s="38">
        <v>1.0928055441815638</v>
      </c>
      <c r="K1842" s="103">
        <f t="shared" si="259"/>
        <v>1.1820556459553326</v>
      </c>
      <c r="L1842" s="25">
        <v>0.17299999999999999</v>
      </c>
      <c r="N1842">
        <v>13.3</v>
      </c>
      <c r="O1842" s="70">
        <v>818.19799999999998</v>
      </c>
      <c r="P1842" s="70">
        <v>504.44940000000003</v>
      </c>
      <c r="Q1842" s="70">
        <f t="shared" si="252"/>
        <v>0.61653707293344651</v>
      </c>
      <c r="R1842" s="23">
        <f t="shared" si="253"/>
        <v>8.1999430700148395</v>
      </c>
      <c r="S1842" s="25">
        <v>4.8049999999999997</v>
      </c>
      <c r="T1842" s="23">
        <f t="shared" si="254"/>
        <v>0.58597967802614315</v>
      </c>
      <c r="U1842" s="23">
        <f t="shared" si="255"/>
        <v>1.7065438231040251</v>
      </c>
      <c r="V1842" s="23">
        <f t="shared" si="256"/>
        <v>0.2952320813969963</v>
      </c>
      <c r="W1842" s="1">
        <v>950</v>
      </c>
      <c r="X1842" s="1">
        <f t="shared" si="257"/>
        <v>3.1077061199683822E-4</v>
      </c>
      <c r="Y1842" s="7">
        <v>2000</v>
      </c>
      <c r="Z1842" s="1">
        <v>10.146000000000001</v>
      </c>
      <c r="AA1842" s="1">
        <f t="shared" si="258"/>
        <v>6.1259730336455383E-2</v>
      </c>
      <c r="AB1842" s="1">
        <f t="shared" si="260"/>
        <v>7.241241011390826E-4</v>
      </c>
      <c r="AD1842" s="8" t="s">
        <v>182</v>
      </c>
      <c r="AE1842" s="1" t="s">
        <v>119</v>
      </c>
      <c r="AF1842" s="1" t="s">
        <v>120</v>
      </c>
      <c r="AG1842" s="1" t="s">
        <v>71</v>
      </c>
      <c r="AH1842" s="1" t="s">
        <v>114</v>
      </c>
      <c r="AI1842" s="1" t="s">
        <v>130</v>
      </c>
      <c r="AJ1842" s="1" t="s">
        <v>131</v>
      </c>
      <c r="AK1842" s="8" t="s">
        <v>182</v>
      </c>
    </row>
    <row r="1843" spans="1:37" ht="16">
      <c r="A1843" s="8" t="s">
        <v>181</v>
      </c>
      <c r="B1843" s="8" t="s">
        <v>182</v>
      </c>
      <c r="C1843" s="8" t="s">
        <v>66</v>
      </c>
      <c r="D1843" s="8" t="s">
        <v>67</v>
      </c>
      <c r="E1843" s="24">
        <v>63</v>
      </c>
      <c r="F1843" s="13">
        <v>5.375</v>
      </c>
      <c r="G1843" s="24">
        <v>2271.4</v>
      </c>
      <c r="H1843" s="8" t="s">
        <v>92</v>
      </c>
      <c r="I1843" s="13">
        <v>-19.303000000000001</v>
      </c>
      <c r="J1843" s="38">
        <v>1.0845570555327331</v>
      </c>
      <c r="K1843" s="103">
        <f t="shared" si="259"/>
        <v>1.1731414884522195</v>
      </c>
      <c r="L1843" s="25">
        <v>0.38800000000000001</v>
      </c>
      <c r="N1843">
        <v>13.3</v>
      </c>
      <c r="O1843" s="70">
        <v>818.19799999999998</v>
      </c>
      <c r="P1843" s="70">
        <v>504.44940000000003</v>
      </c>
      <c r="Q1843" s="70">
        <f t="shared" si="252"/>
        <v>0.61653707293344651</v>
      </c>
      <c r="R1843" s="23">
        <f t="shared" si="253"/>
        <v>8.1999430700148395</v>
      </c>
      <c r="S1843" s="25">
        <v>4.8049999999999997</v>
      </c>
      <c r="T1843" s="23">
        <f t="shared" si="254"/>
        <v>0.58597967802614315</v>
      </c>
      <c r="U1843" s="23">
        <f t="shared" si="255"/>
        <v>1.7065438231040251</v>
      </c>
      <c r="V1843" s="23">
        <f t="shared" si="256"/>
        <v>0.66213900336436171</v>
      </c>
      <c r="W1843" s="1">
        <v>950</v>
      </c>
      <c r="X1843" s="1">
        <f t="shared" si="257"/>
        <v>6.9698842459406493E-4</v>
      </c>
      <c r="Y1843" s="7">
        <v>2000</v>
      </c>
      <c r="Z1843" s="1">
        <v>10.146000000000001</v>
      </c>
      <c r="AA1843" s="1">
        <f t="shared" si="258"/>
        <v>0.13739176514765719</v>
      </c>
      <c r="AB1843" s="1">
        <f t="shared" si="260"/>
        <v>1.6117997986640033E-3</v>
      </c>
      <c r="AD1843" s="8" t="s">
        <v>182</v>
      </c>
      <c r="AE1843" s="1" t="s">
        <v>119</v>
      </c>
      <c r="AF1843" s="1" t="s">
        <v>120</v>
      </c>
      <c r="AG1843" s="1" t="s">
        <v>71</v>
      </c>
      <c r="AH1843" s="1" t="s">
        <v>114</v>
      </c>
      <c r="AI1843" s="1" t="s">
        <v>130</v>
      </c>
      <c r="AJ1843" s="1" t="s">
        <v>131</v>
      </c>
      <c r="AK1843" s="8" t="s">
        <v>182</v>
      </c>
    </row>
    <row r="1844" spans="1:37" ht="16">
      <c r="A1844" s="8" t="s">
        <v>181</v>
      </c>
      <c r="B1844" s="8" t="s">
        <v>182</v>
      </c>
      <c r="C1844" s="8" t="s">
        <v>66</v>
      </c>
      <c r="D1844" s="8" t="s">
        <v>67</v>
      </c>
      <c r="E1844" s="24">
        <v>62</v>
      </c>
      <c r="F1844" s="13">
        <v>1.744</v>
      </c>
      <c r="G1844" s="24">
        <v>2259.3000000000002</v>
      </c>
      <c r="H1844" s="8" t="s">
        <v>93</v>
      </c>
      <c r="I1844" s="13">
        <v>-9.5069999999999997</v>
      </c>
      <c r="J1844" s="38">
        <v>1.095271838713421</v>
      </c>
      <c r="K1844" s="103">
        <f t="shared" si="259"/>
        <v>1.1847209516046862</v>
      </c>
      <c r="L1844" s="25">
        <v>0.126</v>
      </c>
      <c r="N1844">
        <v>13.3</v>
      </c>
      <c r="O1844" s="70">
        <v>818.19799999999998</v>
      </c>
      <c r="P1844" s="70">
        <v>504.44940000000003</v>
      </c>
      <c r="Q1844" s="70">
        <f t="shared" si="252"/>
        <v>0.61653707293344651</v>
      </c>
      <c r="R1844" s="23">
        <f t="shared" si="253"/>
        <v>8.1999430700148395</v>
      </c>
      <c r="S1844" s="25">
        <v>4.8049999999999997</v>
      </c>
      <c r="T1844" s="23">
        <f t="shared" si="254"/>
        <v>0.58597967802614315</v>
      </c>
      <c r="U1844" s="23">
        <f t="shared" si="255"/>
        <v>1.7065438231040251</v>
      </c>
      <c r="V1844" s="23">
        <f t="shared" si="256"/>
        <v>0.21502452171110717</v>
      </c>
      <c r="W1844" s="1">
        <v>950</v>
      </c>
      <c r="X1844" s="1">
        <f t="shared" si="257"/>
        <v>2.2634160180116545E-4</v>
      </c>
      <c r="Y1844" s="7">
        <v>2000</v>
      </c>
      <c r="Z1844" s="1">
        <v>10.146000000000001</v>
      </c>
      <c r="AA1844" s="1">
        <f t="shared" si="258"/>
        <v>4.4616913424239193E-2</v>
      </c>
      <c r="AB1844" s="1">
        <f t="shared" si="260"/>
        <v>5.2858592129628561E-4</v>
      </c>
      <c r="AD1844" s="8" t="s">
        <v>182</v>
      </c>
      <c r="AE1844" s="1" t="s">
        <v>119</v>
      </c>
      <c r="AF1844" s="1" t="s">
        <v>120</v>
      </c>
      <c r="AG1844" s="1" t="s">
        <v>71</v>
      </c>
      <c r="AH1844" s="1" t="s">
        <v>114</v>
      </c>
      <c r="AI1844" s="1" t="s">
        <v>130</v>
      </c>
      <c r="AJ1844" s="1" t="s">
        <v>131</v>
      </c>
      <c r="AK1844" s="8" t="s">
        <v>182</v>
      </c>
    </row>
    <row r="1845" spans="1:37" ht="16">
      <c r="A1845" s="8" t="s">
        <v>181</v>
      </c>
      <c r="B1845" s="8" t="s">
        <v>182</v>
      </c>
      <c r="C1845" s="8" t="s">
        <v>66</v>
      </c>
      <c r="D1845" s="8" t="s">
        <v>67</v>
      </c>
      <c r="E1845" s="24">
        <v>60</v>
      </c>
      <c r="F1845" s="13">
        <v>13.298999999999999</v>
      </c>
      <c r="G1845" s="24">
        <v>2234.4</v>
      </c>
      <c r="H1845" s="8" t="s">
        <v>94</v>
      </c>
      <c r="I1845" s="13">
        <v>-16.532</v>
      </c>
      <c r="J1845" s="38">
        <v>1.0875881877075124</v>
      </c>
      <c r="K1845" s="103">
        <f t="shared" si="259"/>
        <v>1.1764172529195205</v>
      </c>
      <c r="L1845" s="25">
        <v>0.95899999999999996</v>
      </c>
      <c r="N1845">
        <v>13.3</v>
      </c>
      <c r="O1845" s="70">
        <v>818.19799999999998</v>
      </c>
      <c r="P1845" s="70">
        <v>504.44940000000003</v>
      </c>
      <c r="Q1845" s="70">
        <f t="shared" si="252"/>
        <v>0.61653707293344651</v>
      </c>
      <c r="R1845" s="23">
        <f t="shared" si="253"/>
        <v>8.1999430700148395</v>
      </c>
      <c r="S1845" s="25">
        <v>4.8049999999999997</v>
      </c>
      <c r="T1845" s="23">
        <f t="shared" si="254"/>
        <v>0.58597967802614315</v>
      </c>
      <c r="U1845" s="23">
        <f t="shared" si="255"/>
        <v>1.7065438231040251</v>
      </c>
      <c r="V1845" s="23">
        <f t="shared" si="256"/>
        <v>1.6365755263567601</v>
      </c>
      <c r="W1845" s="1">
        <v>950</v>
      </c>
      <c r="X1845" s="1">
        <f t="shared" si="257"/>
        <v>1.722711080375537E-3</v>
      </c>
      <c r="Y1845" s="7">
        <v>2000</v>
      </c>
      <c r="Z1845" s="1">
        <v>10.146000000000001</v>
      </c>
      <c r="AA1845" s="1">
        <f t="shared" si="258"/>
        <v>0.33958428550670944</v>
      </c>
      <c r="AB1845" s="1">
        <f t="shared" si="260"/>
        <v>3.9949281229044124E-3</v>
      </c>
      <c r="AD1845" s="8" t="s">
        <v>182</v>
      </c>
      <c r="AE1845" s="1" t="s">
        <v>119</v>
      </c>
      <c r="AF1845" s="1" t="s">
        <v>120</v>
      </c>
      <c r="AG1845" s="1" t="s">
        <v>71</v>
      </c>
      <c r="AH1845" s="1" t="s">
        <v>114</v>
      </c>
      <c r="AI1845" s="1" t="s">
        <v>130</v>
      </c>
      <c r="AJ1845" s="1" t="s">
        <v>131</v>
      </c>
      <c r="AK1845" s="8" t="s">
        <v>182</v>
      </c>
    </row>
    <row r="1846" spans="1:37" ht="16">
      <c r="A1846" s="8" t="s">
        <v>181</v>
      </c>
      <c r="B1846" s="8" t="s">
        <v>182</v>
      </c>
      <c r="C1846" s="8" t="s">
        <v>66</v>
      </c>
      <c r="D1846" s="8" t="s">
        <v>67</v>
      </c>
      <c r="E1846" s="24">
        <v>61</v>
      </c>
      <c r="F1846" s="13">
        <v>18.218</v>
      </c>
      <c r="G1846" s="24">
        <v>2243.8000000000002</v>
      </c>
      <c r="H1846" s="8" t="s">
        <v>95</v>
      </c>
      <c r="I1846" s="13">
        <v>-12.198</v>
      </c>
      <c r="J1846" s="38">
        <v>1.0923286765920683</v>
      </c>
      <c r="K1846" s="103">
        <f t="shared" si="259"/>
        <v>1.1815402975438958</v>
      </c>
      <c r="L1846" s="25">
        <v>1.3140000000000001</v>
      </c>
      <c r="N1846">
        <v>13.3</v>
      </c>
      <c r="O1846" s="70">
        <v>818.19799999999998</v>
      </c>
      <c r="P1846" s="70">
        <v>504.44940000000003</v>
      </c>
      <c r="Q1846" s="70">
        <f t="shared" si="252"/>
        <v>0.61653707293344651</v>
      </c>
      <c r="R1846" s="23">
        <f t="shared" si="253"/>
        <v>8.1999430700148395</v>
      </c>
      <c r="S1846" s="25">
        <v>4.8049999999999997</v>
      </c>
      <c r="T1846" s="23">
        <f t="shared" si="254"/>
        <v>0.58597967802614315</v>
      </c>
      <c r="U1846" s="23">
        <f t="shared" si="255"/>
        <v>1.7065438231040251</v>
      </c>
      <c r="V1846" s="23">
        <f t="shared" si="256"/>
        <v>2.242398583558689</v>
      </c>
      <c r="W1846" s="1">
        <v>950</v>
      </c>
      <c r="X1846" s="1">
        <f t="shared" si="257"/>
        <v>2.3604195616407251E-3</v>
      </c>
      <c r="Y1846" s="7">
        <v>2000</v>
      </c>
      <c r="Z1846" s="1">
        <v>10.146000000000001</v>
      </c>
      <c r="AA1846" s="1">
        <f t="shared" si="258"/>
        <v>0.46529066856706586</v>
      </c>
      <c r="AB1846" s="1">
        <f t="shared" si="260"/>
        <v>5.4975967498312921E-3</v>
      </c>
      <c r="AD1846" s="8" t="s">
        <v>182</v>
      </c>
      <c r="AE1846" s="1" t="s">
        <v>119</v>
      </c>
      <c r="AF1846" s="1" t="s">
        <v>120</v>
      </c>
      <c r="AG1846" s="1" t="s">
        <v>71</v>
      </c>
      <c r="AH1846" s="1" t="s">
        <v>114</v>
      </c>
      <c r="AI1846" s="1" t="s">
        <v>130</v>
      </c>
      <c r="AJ1846" s="1" t="s">
        <v>131</v>
      </c>
      <c r="AK1846" s="8" t="s">
        <v>182</v>
      </c>
    </row>
    <row r="1847" spans="1:37" ht="16">
      <c r="A1847" s="8" t="s">
        <v>181</v>
      </c>
      <c r="B1847" s="8" t="s">
        <v>182</v>
      </c>
      <c r="C1847" s="8" t="s">
        <v>66</v>
      </c>
      <c r="D1847" s="8" t="s">
        <v>67</v>
      </c>
      <c r="E1847" s="24">
        <v>59</v>
      </c>
      <c r="F1847" s="13">
        <v>2.1349999999999998</v>
      </c>
      <c r="G1847" s="24">
        <v>2225.1999999999998</v>
      </c>
      <c r="H1847" s="8" t="s">
        <v>96</v>
      </c>
      <c r="I1847" s="13">
        <v>-16.655999999999999</v>
      </c>
      <c r="J1847" s="38">
        <v>1.0874525509744466</v>
      </c>
      <c r="K1847" s="103">
        <f t="shared" si="259"/>
        <v>1.1762706697609169</v>
      </c>
      <c r="L1847" s="25">
        <v>0.154</v>
      </c>
      <c r="N1847">
        <v>13.3</v>
      </c>
      <c r="O1847" s="70">
        <v>818.19799999999998</v>
      </c>
      <c r="P1847" s="70">
        <v>504.44940000000003</v>
      </c>
      <c r="Q1847" s="70">
        <f t="shared" si="252"/>
        <v>0.61653707293344651</v>
      </c>
      <c r="R1847" s="23">
        <f t="shared" si="253"/>
        <v>8.1999430700148395</v>
      </c>
      <c r="S1847" s="25">
        <v>4.8049999999999997</v>
      </c>
      <c r="T1847" s="23">
        <f t="shared" si="254"/>
        <v>0.58597967802614315</v>
      </c>
      <c r="U1847" s="23">
        <f t="shared" si="255"/>
        <v>1.7065438231040251</v>
      </c>
      <c r="V1847" s="23">
        <f t="shared" si="256"/>
        <v>0.26280774875801988</v>
      </c>
      <c r="W1847" s="1">
        <v>950</v>
      </c>
      <c r="X1847" s="1">
        <f t="shared" si="257"/>
        <v>2.7663973553475774E-4</v>
      </c>
      <c r="Y1847" s="7">
        <v>2000</v>
      </c>
      <c r="Z1847" s="1">
        <v>10.146000000000001</v>
      </c>
      <c r="AA1847" s="1">
        <f t="shared" si="258"/>
        <v>5.4531783074070118E-2</v>
      </c>
      <c r="AB1847" s="1">
        <f t="shared" si="260"/>
        <v>6.4144136999793493E-4</v>
      </c>
      <c r="AD1847" s="8" t="s">
        <v>182</v>
      </c>
      <c r="AE1847" s="1" t="s">
        <v>119</v>
      </c>
      <c r="AF1847" s="1" t="s">
        <v>120</v>
      </c>
      <c r="AG1847" s="1" t="s">
        <v>71</v>
      </c>
      <c r="AH1847" s="1" t="s">
        <v>114</v>
      </c>
      <c r="AI1847" s="1" t="s">
        <v>130</v>
      </c>
      <c r="AJ1847" s="1" t="s">
        <v>131</v>
      </c>
      <c r="AK1847" s="8" t="s">
        <v>182</v>
      </c>
    </row>
    <row r="1848" spans="1:37" ht="16">
      <c r="A1848" s="8" t="s">
        <v>181</v>
      </c>
      <c r="B1848" s="8" t="s">
        <v>182</v>
      </c>
      <c r="C1848" s="8" t="s">
        <v>66</v>
      </c>
      <c r="D1848" s="8" t="s">
        <v>67</v>
      </c>
      <c r="E1848" s="24">
        <v>58</v>
      </c>
      <c r="F1848" s="13">
        <v>0.85199999999999998</v>
      </c>
      <c r="G1848" s="24">
        <v>2206.1999999999998</v>
      </c>
      <c r="H1848" s="8" t="s">
        <v>97</v>
      </c>
      <c r="I1848" s="13">
        <v>-20.085000000000001</v>
      </c>
      <c r="J1848" s="38">
        <v>1.0837016103869577</v>
      </c>
      <c r="K1848" s="103">
        <f t="shared" si="259"/>
        <v>1.1722170002927277</v>
      </c>
      <c r="L1848" s="25">
        <v>6.0999999999999999E-2</v>
      </c>
      <c r="N1848">
        <v>13.3</v>
      </c>
      <c r="O1848" s="70">
        <v>818.19799999999998</v>
      </c>
      <c r="P1848" s="70">
        <v>504.44940000000003</v>
      </c>
      <c r="Q1848" s="70">
        <f t="shared" si="252"/>
        <v>0.61653707293344651</v>
      </c>
      <c r="R1848" s="23">
        <f t="shared" si="253"/>
        <v>8.1999430700148395</v>
      </c>
      <c r="S1848" s="25">
        <v>4.8049999999999997</v>
      </c>
      <c r="T1848" s="23">
        <f t="shared" si="254"/>
        <v>0.58597967802614315</v>
      </c>
      <c r="U1848" s="23">
        <f t="shared" si="255"/>
        <v>1.7065438231040251</v>
      </c>
      <c r="V1848" s="23">
        <f t="shared" si="256"/>
        <v>0.10409917320934553</v>
      </c>
      <c r="W1848" s="1">
        <v>950</v>
      </c>
      <c r="X1848" s="1">
        <f t="shared" si="257"/>
        <v>1.0957807706246898E-4</v>
      </c>
      <c r="Y1848" s="7">
        <v>2000</v>
      </c>
      <c r="Z1848" s="1">
        <v>10.146000000000001</v>
      </c>
      <c r="AA1848" s="1">
        <f t="shared" si="258"/>
        <v>2.1600251737131673E-2</v>
      </c>
      <c r="AB1848" s="1">
        <f t="shared" si="260"/>
        <v>2.5320182296868272E-4</v>
      </c>
      <c r="AD1848" s="8" t="s">
        <v>182</v>
      </c>
      <c r="AE1848" s="1" t="s">
        <v>119</v>
      </c>
      <c r="AF1848" s="1" t="s">
        <v>120</v>
      </c>
      <c r="AG1848" s="1" t="s">
        <v>71</v>
      </c>
      <c r="AH1848" s="1" t="s">
        <v>114</v>
      </c>
      <c r="AI1848" s="1" t="s">
        <v>130</v>
      </c>
      <c r="AJ1848" s="1" t="s">
        <v>131</v>
      </c>
      <c r="AK1848" s="8" t="s">
        <v>182</v>
      </c>
    </row>
    <row r="1849" spans="1:37" ht="16">
      <c r="A1849" s="8" t="s">
        <v>181</v>
      </c>
      <c r="B1849" s="8" t="s">
        <v>182</v>
      </c>
      <c r="C1849" s="8" t="s">
        <v>66</v>
      </c>
      <c r="D1849" s="8" t="s">
        <v>67</v>
      </c>
      <c r="E1849" s="24">
        <v>74</v>
      </c>
      <c r="F1849" s="13">
        <v>66.611999999999995</v>
      </c>
      <c r="G1849" s="24">
        <v>2450.3000000000002</v>
      </c>
      <c r="H1849" s="8" t="s">
        <v>98</v>
      </c>
      <c r="I1849" s="13">
        <v>-29.312999999999999</v>
      </c>
      <c r="J1849" s="38">
        <v>1.0736058024826947</v>
      </c>
      <c r="K1849" s="103">
        <f t="shared" si="259"/>
        <v>1.1613062606435947</v>
      </c>
      <c r="L1849" s="25">
        <v>4.8049999999999997</v>
      </c>
      <c r="N1849">
        <v>13.3</v>
      </c>
      <c r="O1849" s="70">
        <v>818.19799999999998</v>
      </c>
      <c r="P1849" s="70">
        <v>504.44940000000003</v>
      </c>
      <c r="Q1849" s="70">
        <f t="shared" si="252"/>
        <v>0.61653707293344651</v>
      </c>
      <c r="R1849" s="23">
        <f t="shared" si="253"/>
        <v>8.1999430700148395</v>
      </c>
      <c r="S1849" s="25">
        <v>4.8049999999999997</v>
      </c>
      <c r="T1849" s="23">
        <f t="shared" si="254"/>
        <v>0.58597967802614315</v>
      </c>
      <c r="U1849" s="23">
        <f t="shared" si="255"/>
        <v>1.7065438231040251</v>
      </c>
      <c r="V1849" s="23">
        <f t="shared" si="256"/>
        <v>8.1999430700148395</v>
      </c>
      <c r="W1849" s="1">
        <v>950</v>
      </c>
      <c r="X1849" s="1">
        <f t="shared" si="257"/>
        <v>8.631519021068252E-3</v>
      </c>
      <c r="Y1849" s="7">
        <v>2000</v>
      </c>
      <c r="Z1849" s="1">
        <v>10.146000000000001</v>
      </c>
      <c r="AA1849" s="1">
        <f t="shared" si="258"/>
        <v>1.7014624524084863</v>
      </c>
      <c r="AB1849" s="1">
        <f t="shared" si="260"/>
        <v>1.9759189982319795E-2</v>
      </c>
      <c r="AD1849" s="8" t="s">
        <v>182</v>
      </c>
      <c r="AE1849" s="1" t="s">
        <v>119</v>
      </c>
      <c r="AF1849" s="1" t="s">
        <v>120</v>
      </c>
      <c r="AG1849" s="1" t="s">
        <v>71</v>
      </c>
      <c r="AH1849" s="1" t="s">
        <v>114</v>
      </c>
      <c r="AI1849" s="1" t="s">
        <v>130</v>
      </c>
      <c r="AJ1849" s="1" t="s">
        <v>131</v>
      </c>
      <c r="AK1849" s="8" t="s">
        <v>182</v>
      </c>
    </row>
    <row r="1850" spans="1:37" ht="16">
      <c r="A1850" s="8" t="s">
        <v>181</v>
      </c>
      <c r="B1850" s="8" t="s">
        <v>182</v>
      </c>
      <c r="C1850" s="8" t="s">
        <v>66</v>
      </c>
      <c r="D1850" s="8" t="s">
        <v>67</v>
      </c>
      <c r="E1850" s="24">
        <v>72</v>
      </c>
      <c r="F1850" s="13">
        <v>1.2050000000000001</v>
      </c>
      <c r="G1850" s="24">
        <v>2408.3000000000002</v>
      </c>
      <c r="H1850" s="8" t="s">
        <v>99</v>
      </c>
      <c r="I1850" s="13">
        <v>-17.541</v>
      </c>
      <c r="J1850" s="38">
        <v>1.0864844876825446</v>
      </c>
      <c r="K1850" s="103">
        <f t="shared" si="259"/>
        <v>1.1752244789454072</v>
      </c>
      <c r="L1850" s="25">
        <v>8.6999999999999994E-2</v>
      </c>
      <c r="N1850">
        <v>13.3</v>
      </c>
      <c r="O1850" s="70">
        <v>818.19799999999998</v>
      </c>
      <c r="P1850" s="70">
        <v>504.44940000000003</v>
      </c>
      <c r="Q1850" s="70">
        <f t="shared" si="252"/>
        <v>0.61653707293344651</v>
      </c>
      <c r="R1850" s="23">
        <f t="shared" si="253"/>
        <v>8.1999430700148395</v>
      </c>
      <c r="S1850" s="25">
        <v>4.8049999999999997</v>
      </c>
      <c r="T1850" s="23">
        <f t="shared" si="254"/>
        <v>0.58597967802614315</v>
      </c>
      <c r="U1850" s="23">
        <f t="shared" si="255"/>
        <v>1.7065438231040251</v>
      </c>
      <c r="V1850" s="23">
        <f t="shared" si="256"/>
        <v>0.14846931261005017</v>
      </c>
      <c r="W1850" s="1">
        <v>950</v>
      </c>
      <c r="X1850" s="1">
        <f t="shared" si="257"/>
        <v>1.5628348695794755E-4</v>
      </c>
      <c r="Y1850" s="7">
        <v>2000</v>
      </c>
      <c r="Z1850" s="1">
        <v>10.146000000000001</v>
      </c>
      <c r="AA1850" s="1">
        <f t="shared" si="258"/>
        <v>3.0806916411974677E-2</v>
      </c>
      <c r="AB1850" s="1">
        <f t="shared" si="260"/>
        <v>3.6205042288177652E-4</v>
      </c>
      <c r="AD1850" s="8" t="s">
        <v>182</v>
      </c>
      <c r="AE1850" s="1" t="s">
        <v>119</v>
      </c>
      <c r="AF1850" s="1" t="s">
        <v>120</v>
      </c>
      <c r="AG1850" s="1" t="s">
        <v>71</v>
      </c>
      <c r="AH1850" s="1" t="s">
        <v>114</v>
      </c>
      <c r="AI1850" s="1" t="s">
        <v>130</v>
      </c>
      <c r="AJ1850" s="1" t="s">
        <v>131</v>
      </c>
      <c r="AK1850" s="8" t="s">
        <v>182</v>
      </c>
    </row>
    <row r="1851" spans="1:37" ht="16">
      <c r="A1851" s="8" t="s">
        <v>181</v>
      </c>
      <c r="B1851" s="8" t="s">
        <v>182</v>
      </c>
      <c r="C1851" s="8" t="s">
        <v>66</v>
      </c>
      <c r="D1851" s="8" t="s">
        <v>67</v>
      </c>
      <c r="E1851" s="24">
        <v>83</v>
      </c>
      <c r="F1851" s="13">
        <v>0.84399999999999997</v>
      </c>
      <c r="G1851" s="24">
        <v>2617.1</v>
      </c>
      <c r="H1851" s="8" t="s">
        <v>100</v>
      </c>
      <c r="I1851" s="13">
        <v>-24.998000000000001</v>
      </c>
      <c r="J1851" s="38">
        <v>1.0783268447659911</v>
      </c>
      <c r="K1851" s="103">
        <f t="shared" si="259"/>
        <v>1.1664084072299612</v>
      </c>
      <c r="L1851" s="25">
        <v>6.0999999999999999E-2</v>
      </c>
      <c r="N1851">
        <v>13.3</v>
      </c>
      <c r="O1851" s="70">
        <v>818.19799999999998</v>
      </c>
      <c r="P1851" s="70">
        <v>504.44940000000003</v>
      </c>
      <c r="Q1851" s="70">
        <f t="shared" si="252"/>
        <v>0.61653707293344651</v>
      </c>
      <c r="R1851" s="23">
        <f t="shared" si="253"/>
        <v>8.1999430700148395</v>
      </c>
      <c r="S1851" s="25">
        <v>4.8049999999999997</v>
      </c>
      <c r="T1851" s="23">
        <f t="shared" si="254"/>
        <v>0.58597967802614315</v>
      </c>
      <c r="U1851" s="23">
        <f t="shared" si="255"/>
        <v>1.7065438231040251</v>
      </c>
      <c r="V1851" s="23">
        <f t="shared" si="256"/>
        <v>0.10409917320934553</v>
      </c>
      <c r="W1851" s="1">
        <v>950</v>
      </c>
      <c r="X1851" s="1">
        <f t="shared" si="257"/>
        <v>1.0957807706246898E-4</v>
      </c>
      <c r="Y1851" s="7">
        <v>2000</v>
      </c>
      <c r="Z1851" s="1">
        <v>10.146000000000001</v>
      </c>
      <c r="AA1851" s="1">
        <f t="shared" si="258"/>
        <v>2.1600251737131673E-2</v>
      </c>
      <c r="AB1851" s="1">
        <f t="shared" si="260"/>
        <v>2.5194715224473958E-4</v>
      </c>
      <c r="AD1851" s="8" t="s">
        <v>182</v>
      </c>
      <c r="AE1851" s="1" t="s">
        <v>119</v>
      </c>
      <c r="AF1851" s="1" t="s">
        <v>120</v>
      </c>
      <c r="AG1851" s="1" t="s">
        <v>71</v>
      </c>
      <c r="AH1851" s="1" t="s">
        <v>114</v>
      </c>
      <c r="AI1851" s="1" t="s">
        <v>130</v>
      </c>
      <c r="AJ1851" s="1" t="s">
        <v>131</v>
      </c>
      <c r="AK1851" s="8" t="s">
        <v>182</v>
      </c>
    </row>
    <row r="1852" spans="1:37" ht="16">
      <c r="A1852" s="8" t="s">
        <v>181</v>
      </c>
      <c r="B1852" s="8" t="s">
        <v>182</v>
      </c>
      <c r="C1852" s="8" t="s">
        <v>66</v>
      </c>
      <c r="D1852" s="8" t="s">
        <v>67</v>
      </c>
      <c r="E1852" s="24">
        <v>80</v>
      </c>
      <c r="F1852" s="13">
        <v>1.6579999999999999</v>
      </c>
      <c r="G1852" s="24">
        <v>2581.4</v>
      </c>
      <c r="H1852" s="8" t="s">
        <v>101</v>
      </c>
      <c r="I1852" s="13">
        <v>-16.911000000000001</v>
      </c>
      <c r="J1852" s="38">
        <v>1.0871736194268928</v>
      </c>
      <c r="K1852" s="103">
        <f t="shared" si="259"/>
        <v>1.1759692272213709</v>
      </c>
      <c r="L1852" s="25">
        <v>0.12</v>
      </c>
      <c r="N1852">
        <v>13.3</v>
      </c>
      <c r="O1852" s="70">
        <v>818.19799999999998</v>
      </c>
      <c r="P1852" s="70">
        <v>504.44940000000003</v>
      </c>
      <c r="Q1852" s="70">
        <f t="shared" si="252"/>
        <v>0.61653707293344651</v>
      </c>
      <c r="R1852" s="23">
        <f t="shared" si="253"/>
        <v>8.1999430700148395</v>
      </c>
      <c r="S1852" s="25">
        <v>4.8049999999999997</v>
      </c>
      <c r="T1852" s="23">
        <f t="shared" si="254"/>
        <v>0.58597967802614315</v>
      </c>
      <c r="U1852" s="23">
        <f t="shared" si="255"/>
        <v>1.7065438231040251</v>
      </c>
      <c r="V1852" s="23">
        <f t="shared" si="256"/>
        <v>0.20478525877248299</v>
      </c>
      <c r="W1852" s="1">
        <v>950</v>
      </c>
      <c r="X1852" s="1">
        <f t="shared" si="257"/>
        <v>2.1556343028682421E-4</v>
      </c>
      <c r="Y1852" s="7">
        <v>2000</v>
      </c>
      <c r="Z1852" s="1">
        <v>10.146000000000001</v>
      </c>
      <c r="AA1852" s="1">
        <f t="shared" si="258"/>
        <v>4.2492298499275417E-2</v>
      </c>
      <c r="AB1852" s="1">
        <f t="shared" si="260"/>
        <v>4.9969635429052725E-4</v>
      </c>
      <c r="AD1852" s="8" t="s">
        <v>182</v>
      </c>
      <c r="AE1852" s="1" t="s">
        <v>119</v>
      </c>
      <c r="AF1852" s="1" t="s">
        <v>120</v>
      </c>
      <c r="AG1852" s="1" t="s">
        <v>71</v>
      </c>
      <c r="AH1852" s="1" t="s">
        <v>114</v>
      </c>
      <c r="AI1852" s="1" t="s">
        <v>130</v>
      </c>
      <c r="AJ1852" s="1" t="s">
        <v>131</v>
      </c>
      <c r="AK1852" s="8" t="s">
        <v>182</v>
      </c>
    </row>
    <row r="1853" spans="1:37" ht="16">
      <c r="A1853" s="8" t="s">
        <v>181</v>
      </c>
      <c r="B1853" s="8" t="s">
        <v>182</v>
      </c>
      <c r="C1853" s="8" t="s">
        <v>66</v>
      </c>
      <c r="D1853" s="8" t="s">
        <v>67</v>
      </c>
      <c r="E1853" s="24">
        <v>81</v>
      </c>
      <c r="F1853" s="13">
        <v>0.53800000000000003</v>
      </c>
      <c r="G1853" s="24">
        <v>2590.8000000000002</v>
      </c>
      <c r="H1853" s="8" t="s">
        <v>102</v>
      </c>
      <c r="I1853" s="13">
        <v>-16.068999999999999</v>
      </c>
      <c r="J1853" s="38">
        <v>1.0880946344796831</v>
      </c>
      <c r="K1853" s="103">
        <f t="shared" si="259"/>
        <v>1.1769645716767034</v>
      </c>
      <c r="L1853" s="25">
        <v>3.9E-2</v>
      </c>
      <c r="N1853">
        <v>13.3</v>
      </c>
      <c r="O1853" s="70">
        <v>818.19799999999998</v>
      </c>
      <c r="P1853" s="70">
        <v>504.44940000000003</v>
      </c>
      <c r="Q1853" s="70">
        <f t="shared" si="252"/>
        <v>0.61653707293344651</v>
      </c>
      <c r="R1853" s="23">
        <f t="shared" si="253"/>
        <v>8.1999430700148395</v>
      </c>
      <c r="S1853" s="25">
        <v>4.8049999999999997</v>
      </c>
      <c r="T1853" s="23">
        <f t="shared" si="254"/>
        <v>0.58597967802614315</v>
      </c>
      <c r="U1853" s="23">
        <f t="shared" si="255"/>
        <v>1.7065438231040251</v>
      </c>
      <c r="V1853" s="23">
        <f t="shared" si="256"/>
        <v>6.6555209101056972E-2</v>
      </c>
      <c r="W1853" s="1">
        <v>950</v>
      </c>
      <c r="X1853" s="1">
        <f t="shared" si="257"/>
        <v>7.0058114843217861E-5</v>
      </c>
      <c r="Y1853" s="7">
        <v>2000</v>
      </c>
      <c r="Z1853" s="1">
        <v>10.146000000000001</v>
      </c>
      <c r="AA1853" s="1">
        <f t="shared" si="258"/>
        <v>1.380999701226451E-2</v>
      </c>
      <c r="AB1853" s="1">
        <f t="shared" si="260"/>
        <v>1.6253877218396455E-4</v>
      </c>
      <c r="AD1853" s="8" t="s">
        <v>182</v>
      </c>
      <c r="AE1853" s="1" t="s">
        <v>119</v>
      </c>
      <c r="AF1853" s="1" t="s">
        <v>120</v>
      </c>
      <c r="AG1853" s="1" t="s">
        <v>71</v>
      </c>
      <c r="AH1853" s="1" t="s">
        <v>114</v>
      </c>
      <c r="AI1853" s="1" t="s">
        <v>130</v>
      </c>
      <c r="AJ1853" s="1" t="s">
        <v>131</v>
      </c>
      <c r="AK1853" s="8" t="s">
        <v>182</v>
      </c>
    </row>
    <row r="1854" spans="1:37" ht="16">
      <c r="A1854" s="8" t="s">
        <v>181</v>
      </c>
      <c r="B1854" s="8" t="s">
        <v>182</v>
      </c>
      <c r="C1854" s="8" t="s">
        <v>66</v>
      </c>
      <c r="D1854" s="8" t="s">
        <v>67</v>
      </c>
      <c r="E1854" s="24">
        <v>76</v>
      </c>
      <c r="F1854" s="13">
        <v>0.69699999999999995</v>
      </c>
      <c r="G1854" s="24">
        <v>2521.1999999999998</v>
      </c>
      <c r="H1854" s="8" t="s">
        <v>103</v>
      </c>
      <c r="I1854" s="13">
        <v>-15.308999999999999</v>
      </c>
      <c r="J1854" s="38">
        <v>1.0889259397523237</v>
      </c>
      <c r="K1854" s="103">
        <f t="shared" si="259"/>
        <v>1.1778629651329766</v>
      </c>
      <c r="L1854" s="25">
        <v>0.05</v>
      </c>
      <c r="N1854">
        <v>13.3</v>
      </c>
      <c r="O1854" s="70">
        <v>818.19799999999998</v>
      </c>
      <c r="P1854" s="70">
        <v>504.44940000000003</v>
      </c>
      <c r="Q1854" s="70">
        <f t="shared" si="252"/>
        <v>0.61653707293344651</v>
      </c>
      <c r="R1854" s="23">
        <f t="shared" si="253"/>
        <v>8.1999430700148395</v>
      </c>
      <c r="S1854" s="25">
        <v>4.8049999999999997</v>
      </c>
      <c r="T1854" s="23">
        <f t="shared" si="254"/>
        <v>0.58597967802614315</v>
      </c>
      <c r="U1854" s="23">
        <f t="shared" si="255"/>
        <v>1.7065438231040251</v>
      </c>
      <c r="V1854" s="23">
        <f t="shared" si="256"/>
        <v>8.5327191155201265E-2</v>
      </c>
      <c r="W1854" s="1">
        <v>950</v>
      </c>
      <c r="X1854" s="1">
        <f t="shared" si="257"/>
        <v>8.9818095952843435E-5</v>
      </c>
      <c r="Y1854" s="7">
        <v>2000</v>
      </c>
      <c r="Z1854" s="1">
        <v>10.146000000000001</v>
      </c>
      <c r="AA1854" s="1">
        <f t="shared" si="258"/>
        <v>1.7705124374698091E-2</v>
      </c>
      <c r="AB1854" s="1">
        <f t="shared" si="260"/>
        <v>2.0854210294030034E-4</v>
      </c>
      <c r="AD1854" s="8" t="s">
        <v>182</v>
      </c>
      <c r="AE1854" s="1" t="s">
        <v>119</v>
      </c>
      <c r="AF1854" s="1" t="s">
        <v>120</v>
      </c>
      <c r="AG1854" s="1" t="s">
        <v>71</v>
      </c>
      <c r="AH1854" s="1" t="s">
        <v>114</v>
      </c>
      <c r="AI1854" s="1" t="s">
        <v>130</v>
      </c>
      <c r="AJ1854" s="1" t="s">
        <v>131</v>
      </c>
      <c r="AK1854" s="8" t="s">
        <v>182</v>
      </c>
    </row>
    <row r="1855" spans="1:37" ht="16">
      <c r="A1855" s="8" t="s">
        <v>181</v>
      </c>
      <c r="B1855" s="8" t="s">
        <v>182</v>
      </c>
      <c r="C1855" s="8" t="s">
        <v>66</v>
      </c>
      <c r="D1855" s="8" t="s">
        <v>67</v>
      </c>
      <c r="E1855" s="24">
        <v>96</v>
      </c>
      <c r="F1855" s="13">
        <v>0.65</v>
      </c>
      <c r="G1855" s="24">
        <v>2957.1</v>
      </c>
      <c r="H1855" s="8" t="s">
        <v>105</v>
      </c>
      <c r="I1855" s="13">
        <v>-23.695</v>
      </c>
      <c r="J1855" s="38">
        <v>1.0797523687253341</v>
      </c>
      <c r="K1855" s="103">
        <f t="shared" si="259"/>
        <v>1.1679489982375231</v>
      </c>
      <c r="L1855" s="25">
        <v>4.7E-2</v>
      </c>
      <c r="N1855">
        <v>13.3</v>
      </c>
      <c r="O1855" s="70">
        <v>818.19799999999998</v>
      </c>
      <c r="P1855" s="70">
        <v>504.44940000000003</v>
      </c>
      <c r="Q1855" s="70">
        <f t="shared" si="252"/>
        <v>0.61653707293344651</v>
      </c>
      <c r="R1855" s="23">
        <f t="shared" si="253"/>
        <v>8.1999430700148395</v>
      </c>
      <c r="S1855" s="25">
        <v>4.8049999999999997</v>
      </c>
      <c r="T1855" s="23">
        <f t="shared" si="254"/>
        <v>0.58597967802614315</v>
      </c>
      <c r="U1855" s="23">
        <f t="shared" si="255"/>
        <v>1.7065438231040251</v>
      </c>
      <c r="V1855" s="23">
        <f t="shared" si="256"/>
        <v>8.0207559685889177E-2</v>
      </c>
      <c r="W1855" s="1">
        <v>950</v>
      </c>
      <c r="X1855" s="1">
        <f t="shared" si="257"/>
        <v>8.4429010195672812E-5</v>
      </c>
      <c r="Y1855" s="7">
        <v>2000</v>
      </c>
      <c r="Z1855" s="1">
        <v>10.146000000000001</v>
      </c>
      <c r="AA1855" s="1">
        <f t="shared" si="258"/>
        <v>1.6642816912216203E-2</v>
      </c>
      <c r="AB1855" s="1">
        <f t="shared" si="260"/>
        <v>1.9437961340473421E-4</v>
      </c>
      <c r="AD1855" s="8" t="s">
        <v>182</v>
      </c>
      <c r="AE1855" s="1" t="s">
        <v>119</v>
      </c>
      <c r="AF1855" s="1" t="s">
        <v>120</v>
      </c>
      <c r="AG1855" s="1" t="s">
        <v>71</v>
      </c>
      <c r="AH1855" s="1" t="s">
        <v>114</v>
      </c>
      <c r="AI1855" s="1" t="s">
        <v>130</v>
      </c>
      <c r="AJ1855" s="1" t="s">
        <v>131</v>
      </c>
      <c r="AK1855" s="8" t="s">
        <v>182</v>
      </c>
    </row>
    <row r="1856" spans="1:37" ht="16">
      <c r="A1856" s="8" t="s">
        <v>181</v>
      </c>
      <c r="B1856" s="8" t="s">
        <v>182</v>
      </c>
      <c r="C1856" s="8" t="s">
        <v>66</v>
      </c>
      <c r="D1856" s="8" t="s">
        <v>67</v>
      </c>
      <c r="E1856" s="24">
        <v>102</v>
      </c>
      <c r="F1856" s="13">
        <v>0.57899999999999996</v>
      </c>
      <c r="G1856" s="24">
        <v>3395.2</v>
      </c>
      <c r="H1856" s="8" t="s">
        <v>106</v>
      </c>
      <c r="I1856" s="13">
        <v>-27.186</v>
      </c>
      <c r="J1856" s="38">
        <v>1.075933009884225</v>
      </c>
      <c r="K1856" s="103">
        <f t="shared" si="259"/>
        <v>1.1638213359294496</v>
      </c>
      <c r="L1856" s="25">
        <v>4.2000000000000003E-2</v>
      </c>
      <c r="N1856">
        <v>13.3</v>
      </c>
      <c r="O1856" s="70">
        <v>818.19799999999998</v>
      </c>
      <c r="P1856" s="70">
        <v>504.44940000000003</v>
      </c>
      <c r="Q1856" s="70">
        <f t="shared" si="252"/>
        <v>0.61653707293344651</v>
      </c>
      <c r="R1856" s="23">
        <f t="shared" si="253"/>
        <v>8.1999430700148395</v>
      </c>
      <c r="S1856" s="25">
        <v>4.8049999999999997</v>
      </c>
      <c r="T1856" s="23">
        <f t="shared" si="254"/>
        <v>0.58597967802614315</v>
      </c>
      <c r="U1856" s="23">
        <f t="shared" si="255"/>
        <v>1.7065438231040251</v>
      </c>
      <c r="V1856" s="23">
        <f t="shared" si="256"/>
        <v>7.1674840570369061E-2</v>
      </c>
      <c r="W1856" s="1">
        <v>950</v>
      </c>
      <c r="X1856" s="1">
        <f t="shared" si="257"/>
        <v>7.5447200600388484E-5</v>
      </c>
      <c r="Y1856" s="7">
        <v>2000</v>
      </c>
      <c r="Z1856" s="1">
        <v>10.146000000000001</v>
      </c>
      <c r="AA1856" s="1">
        <f t="shared" si="258"/>
        <v>1.4872304474746398E-2</v>
      </c>
      <c r="AB1856" s="1">
        <f t="shared" si="260"/>
        <v>1.7308705262148884E-4</v>
      </c>
      <c r="AD1856" s="8" t="s">
        <v>182</v>
      </c>
      <c r="AE1856" s="1" t="s">
        <v>119</v>
      </c>
      <c r="AF1856" s="1" t="s">
        <v>120</v>
      </c>
      <c r="AG1856" s="1" t="s">
        <v>71</v>
      </c>
      <c r="AH1856" s="1" t="s">
        <v>114</v>
      </c>
      <c r="AI1856" s="1" t="s">
        <v>130</v>
      </c>
      <c r="AJ1856" s="1" t="s">
        <v>131</v>
      </c>
      <c r="AK1856" s="8" t="s">
        <v>182</v>
      </c>
    </row>
    <row r="1857" spans="1:37" ht="16">
      <c r="A1857" s="8" t="s">
        <v>181</v>
      </c>
      <c r="B1857" s="8" t="s">
        <v>182</v>
      </c>
      <c r="C1857" s="8" t="s">
        <v>66</v>
      </c>
      <c r="D1857" s="8" t="s">
        <v>67</v>
      </c>
      <c r="E1857" s="24">
        <v>52</v>
      </c>
      <c r="F1857" s="13">
        <v>5.7809999999999997</v>
      </c>
      <c r="G1857" s="24">
        <v>2074.1</v>
      </c>
      <c r="H1857" s="8" t="s">
        <v>107</v>
      </c>
      <c r="I1857" s="13">
        <v>-17.760000000000002</v>
      </c>
      <c r="J1857" s="38">
        <v>1.0862449301127131</v>
      </c>
      <c r="K1857" s="103">
        <f t="shared" si="259"/>
        <v>1.1749655876297724</v>
      </c>
      <c r="L1857" s="25">
        <v>0.41699999999999998</v>
      </c>
      <c r="N1857">
        <v>13.3</v>
      </c>
      <c r="O1857" s="70">
        <v>818.19799999999998</v>
      </c>
      <c r="P1857" s="70">
        <v>504.44940000000003</v>
      </c>
      <c r="Q1857" s="70">
        <f t="shared" si="252"/>
        <v>0.61653707293344651</v>
      </c>
      <c r="R1857" s="23">
        <f t="shared" si="253"/>
        <v>8.1999430700148395</v>
      </c>
      <c r="S1857" s="25">
        <v>4.8049999999999997</v>
      </c>
      <c r="T1857" s="23">
        <f t="shared" si="254"/>
        <v>0.58597967802614315</v>
      </c>
      <c r="U1857" s="23">
        <f t="shared" si="255"/>
        <v>1.7065438231040251</v>
      </c>
      <c r="V1857" s="23">
        <f t="shared" si="256"/>
        <v>0.71162877423437843</v>
      </c>
      <c r="W1857" s="1">
        <v>950</v>
      </c>
      <c r="X1857" s="1">
        <f t="shared" si="257"/>
        <v>7.490829202467141E-4</v>
      </c>
      <c r="Y1857" s="7">
        <v>2000</v>
      </c>
      <c r="Z1857" s="1">
        <v>10.146000000000001</v>
      </c>
      <c r="AA1857" s="1">
        <f t="shared" si="258"/>
        <v>0.14766073728498205</v>
      </c>
      <c r="AB1857" s="1">
        <f t="shared" si="260"/>
        <v>1.734962849538944E-3</v>
      </c>
      <c r="AD1857" s="8" t="s">
        <v>182</v>
      </c>
      <c r="AE1857" s="1" t="s">
        <v>119</v>
      </c>
      <c r="AF1857" s="1" t="s">
        <v>120</v>
      </c>
      <c r="AG1857" s="1" t="s">
        <v>71</v>
      </c>
      <c r="AH1857" s="1" t="s">
        <v>114</v>
      </c>
      <c r="AI1857" s="1" t="s">
        <v>130</v>
      </c>
      <c r="AJ1857" s="1" t="s">
        <v>131</v>
      </c>
      <c r="AK1857" s="8" t="s">
        <v>182</v>
      </c>
    </row>
    <row r="1858" spans="1:37" ht="16">
      <c r="A1858" s="8" t="s">
        <v>181</v>
      </c>
      <c r="B1858" s="8" t="s">
        <v>182</v>
      </c>
      <c r="C1858" s="8" t="s">
        <v>66</v>
      </c>
      <c r="D1858" s="8" t="s">
        <v>67</v>
      </c>
      <c r="E1858" s="24">
        <v>73</v>
      </c>
      <c r="F1858" s="13">
        <v>13.91</v>
      </c>
      <c r="G1858" s="24">
        <v>2432.8000000000002</v>
      </c>
      <c r="H1858" s="8" t="s">
        <v>108</v>
      </c>
      <c r="I1858" s="13">
        <v>-21.619</v>
      </c>
      <c r="J1858" s="38">
        <v>1.0820234947029717</v>
      </c>
      <c r="K1858" s="103">
        <f t="shared" si="259"/>
        <v>1.170403440027205</v>
      </c>
      <c r="L1858" s="25">
        <v>1.0029999999999999</v>
      </c>
      <c r="N1858">
        <v>13.3</v>
      </c>
      <c r="O1858" s="70">
        <v>818.19799999999998</v>
      </c>
      <c r="P1858" s="70">
        <v>504.44940000000003</v>
      </c>
      <c r="Q1858" s="70">
        <f t="shared" ref="Q1858:Q1921" si="261">P1858/O1858</f>
        <v>0.61653707293344651</v>
      </c>
      <c r="R1858" s="23">
        <f t="shared" ref="R1858:R1921" si="262">N1858*Q1858</f>
        <v>8.1999430700148395</v>
      </c>
      <c r="S1858" s="25">
        <v>4.8049999999999997</v>
      </c>
      <c r="T1858" s="23">
        <f t="shared" ref="T1858:T1921" si="263">S1858/R1858</f>
        <v>0.58597967802614315</v>
      </c>
      <c r="U1858" s="23">
        <f t="shared" ref="U1858:U1921" si="264">1/T1858</f>
        <v>1.7065438231040251</v>
      </c>
      <c r="V1858" s="23">
        <f t="shared" ref="V1858:V1921" si="265">L1858*U1858</f>
        <v>1.7116634545733369</v>
      </c>
      <c r="W1858" s="1">
        <v>950</v>
      </c>
      <c r="X1858" s="1">
        <f t="shared" ref="X1858:X1921" si="266">V1858/W1858</f>
        <v>1.8017510048140388E-3</v>
      </c>
      <c r="Y1858" s="7">
        <v>2000</v>
      </c>
      <c r="Z1858" s="1">
        <v>10.146000000000001</v>
      </c>
      <c r="AA1858" s="1">
        <f t="shared" ref="AA1858:AA1921" si="267">X1858*Y1858/Z1858</f>
        <v>0.35516479495644365</v>
      </c>
      <c r="AB1858" s="1">
        <f t="shared" si="260"/>
        <v>4.1568609779357854E-3</v>
      </c>
      <c r="AD1858" s="8" t="s">
        <v>182</v>
      </c>
      <c r="AE1858" s="1" t="s">
        <v>119</v>
      </c>
      <c r="AF1858" s="1" t="s">
        <v>120</v>
      </c>
      <c r="AG1858" s="1" t="s">
        <v>71</v>
      </c>
      <c r="AH1858" s="1" t="s">
        <v>114</v>
      </c>
      <c r="AI1858" s="1" t="s">
        <v>130</v>
      </c>
      <c r="AJ1858" s="1" t="s">
        <v>131</v>
      </c>
      <c r="AK1858" s="8" t="s">
        <v>182</v>
      </c>
    </row>
    <row r="1859" spans="1:37" ht="16">
      <c r="A1859" s="8" t="s">
        <v>181</v>
      </c>
      <c r="B1859" s="8" t="s">
        <v>182</v>
      </c>
      <c r="C1859" s="8" t="s">
        <v>66</v>
      </c>
      <c r="D1859" s="8" t="s">
        <v>67</v>
      </c>
      <c r="E1859" s="24">
        <v>28</v>
      </c>
      <c r="F1859" s="13">
        <v>7.9859999999999998</v>
      </c>
      <c r="G1859" s="24">
        <v>1661.8</v>
      </c>
      <c r="H1859" s="8" t="s">
        <v>109</v>
      </c>
      <c r="I1859" s="13">
        <v>-17.687000000000001</v>
      </c>
      <c r="J1859" s="38">
        <v>1.0863247827649198</v>
      </c>
      <c r="K1859" s="103">
        <f t="shared" ref="K1859:K1922" si="268">((J1859*13.003355)/(((100-J1859)*12.0107)+(J1859*13.003355)))*100</f>
        <v>1.1750518848856994</v>
      </c>
      <c r="L1859" s="25">
        <v>0.57599999999999996</v>
      </c>
      <c r="N1859">
        <v>13.3</v>
      </c>
      <c r="O1859" s="70">
        <v>818.19799999999998</v>
      </c>
      <c r="P1859" s="70">
        <v>504.44940000000003</v>
      </c>
      <c r="Q1859" s="70">
        <f t="shared" si="261"/>
        <v>0.61653707293344651</v>
      </c>
      <c r="R1859" s="23">
        <f t="shared" si="262"/>
        <v>8.1999430700148395</v>
      </c>
      <c r="S1859" s="25">
        <v>4.8049999999999997</v>
      </c>
      <c r="T1859" s="23">
        <f t="shared" si="263"/>
        <v>0.58597967802614315</v>
      </c>
      <c r="U1859" s="23">
        <f t="shared" si="264"/>
        <v>1.7065438231040251</v>
      </c>
      <c r="V1859" s="23">
        <f t="shared" si="265"/>
        <v>0.98296924210791836</v>
      </c>
      <c r="W1859" s="1">
        <v>950</v>
      </c>
      <c r="X1859" s="1">
        <f t="shared" si="266"/>
        <v>1.0347044653767562E-3</v>
      </c>
      <c r="Y1859" s="7">
        <v>2000</v>
      </c>
      <c r="Z1859" s="1">
        <v>10.146000000000001</v>
      </c>
      <c r="AA1859" s="1">
        <f t="shared" si="267"/>
        <v>0.20396303279652203</v>
      </c>
      <c r="AB1859" s="1">
        <f t="shared" ref="AB1859:AB1922" si="269">AA1859*(K1859/100)</f>
        <v>2.3966714613455693E-3</v>
      </c>
      <c r="AD1859" s="8" t="s">
        <v>182</v>
      </c>
      <c r="AE1859" s="1" t="s">
        <v>119</v>
      </c>
      <c r="AF1859" s="1" t="s">
        <v>120</v>
      </c>
      <c r="AG1859" s="1" t="s">
        <v>71</v>
      </c>
      <c r="AH1859" s="1" t="s">
        <v>114</v>
      </c>
      <c r="AI1859" s="1" t="s">
        <v>130</v>
      </c>
      <c r="AJ1859" s="1" t="s">
        <v>131</v>
      </c>
      <c r="AK1859" s="8" t="s">
        <v>182</v>
      </c>
    </row>
    <row r="1860" spans="1:37" ht="16">
      <c r="A1860" s="8" t="s">
        <v>181</v>
      </c>
      <c r="B1860" s="8" t="s">
        <v>182</v>
      </c>
      <c r="C1860" s="8" t="s">
        <v>66</v>
      </c>
      <c r="D1860" s="8" t="s">
        <v>67</v>
      </c>
      <c r="E1860" s="24">
        <v>37</v>
      </c>
      <c r="F1860" s="13">
        <v>4.0380000000000003</v>
      </c>
      <c r="G1860" s="24">
        <v>1843</v>
      </c>
      <c r="H1860" s="8" t="s">
        <v>110</v>
      </c>
      <c r="I1860" s="13">
        <v>-16.526</v>
      </c>
      <c r="J1860" s="38">
        <v>1.0875947507658064</v>
      </c>
      <c r="K1860" s="103">
        <f t="shared" si="268"/>
        <v>1.1764243456419721</v>
      </c>
      <c r="L1860" s="25">
        <v>0.29099999999999998</v>
      </c>
      <c r="N1860">
        <v>13.3</v>
      </c>
      <c r="O1860" s="70">
        <v>818.19799999999998</v>
      </c>
      <c r="P1860" s="70">
        <v>504.44940000000003</v>
      </c>
      <c r="Q1860" s="70">
        <f t="shared" si="261"/>
        <v>0.61653707293344651</v>
      </c>
      <c r="R1860" s="23">
        <f t="shared" si="262"/>
        <v>8.1999430700148395</v>
      </c>
      <c r="S1860" s="25">
        <v>4.8049999999999997</v>
      </c>
      <c r="T1860" s="23">
        <f t="shared" si="263"/>
        <v>0.58597967802614315</v>
      </c>
      <c r="U1860" s="23">
        <f t="shared" si="264"/>
        <v>1.7065438231040251</v>
      </c>
      <c r="V1860" s="23">
        <f t="shared" si="265"/>
        <v>0.49660425252327128</v>
      </c>
      <c r="W1860" s="1">
        <v>950</v>
      </c>
      <c r="X1860" s="1">
        <f t="shared" si="266"/>
        <v>5.2274131844554875E-4</v>
      </c>
      <c r="Y1860" s="7">
        <v>2000</v>
      </c>
      <c r="Z1860" s="1">
        <v>10.146000000000001</v>
      </c>
      <c r="AA1860" s="1">
        <f t="shared" si="267"/>
        <v>0.10304382386074289</v>
      </c>
      <c r="AB1860" s="1">
        <f t="shared" si="269"/>
        <v>1.2122326305782107E-3</v>
      </c>
      <c r="AD1860" s="8" t="s">
        <v>182</v>
      </c>
      <c r="AE1860" s="1" t="s">
        <v>119</v>
      </c>
      <c r="AF1860" s="1" t="s">
        <v>120</v>
      </c>
      <c r="AG1860" s="1" t="s">
        <v>71</v>
      </c>
      <c r="AH1860" s="1" t="s">
        <v>114</v>
      </c>
      <c r="AI1860" s="1" t="s">
        <v>130</v>
      </c>
      <c r="AJ1860" s="1" t="s">
        <v>131</v>
      </c>
      <c r="AK1860" s="8" t="s">
        <v>182</v>
      </c>
    </row>
    <row r="1861" spans="1:37" ht="16">
      <c r="A1861" s="8" t="s">
        <v>181</v>
      </c>
      <c r="B1861" s="8" t="s">
        <v>182</v>
      </c>
      <c r="C1861" s="8" t="s">
        <v>66</v>
      </c>
      <c r="D1861" s="8" t="s">
        <v>67</v>
      </c>
      <c r="E1861" s="24">
        <v>49</v>
      </c>
      <c r="F1861" s="13">
        <v>3.367</v>
      </c>
      <c r="G1861" s="24">
        <v>2025.2</v>
      </c>
      <c r="H1861" s="8" t="s">
        <v>111</v>
      </c>
      <c r="I1861" s="13">
        <v>-17.565000000000001</v>
      </c>
      <c r="J1861" s="38">
        <v>1.0864582348547933</v>
      </c>
      <c r="K1861" s="103">
        <f t="shared" si="268"/>
        <v>1.1751961073605588</v>
      </c>
      <c r="L1861" s="25">
        <v>0.24299999999999999</v>
      </c>
      <c r="N1861">
        <v>13.3</v>
      </c>
      <c r="O1861" s="70">
        <v>818.19799999999998</v>
      </c>
      <c r="P1861" s="70">
        <v>504.44940000000003</v>
      </c>
      <c r="Q1861" s="70">
        <f t="shared" si="261"/>
        <v>0.61653707293344651</v>
      </c>
      <c r="R1861" s="23">
        <f t="shared" si="262"/>
        <v>8.1999430700148395</v>
      </c>
      <c r="S1861" s="25">
        <v>4.8049999999999997</v>
      </c>
      <c r="T1861" s="23">
        <f t="shared" si="263"/>
        <v>0.58597967802614315</v>
      </c>
      <c r="U1861" s="23">
        <f t="shared" si="264"/>
        <v>1.7065438231040251</v>
      </c>
      <c r="V1861" s="23">
        <f t="shared" si="265"/>
        <v>0.41469014901427809</v>
      </c>
      <c r="W1861" s="1">
        <v>950</v>
      </c>
      <c r="X1861" s="1">
        <f t="shared" si="266"/>
        <v>4.3651594633081905E-4</v>
      </c>
      <c r="Y1861" s="7">
        <v>2000</v>
      </c>
      <c r="Z1861" s="1">
        <v>10.146000000000001</v>
      </c>
      <c r="AA1861" s="1">
        <f t="shared" si="267"/>
        <v>8.6046904461032719E-2</v>
      </c>
      <c r="AB1861" s="1">
        <f t="shared" si="269"/>
        <v>1.0112198717303156E-3</v>
      </c>
      <c r="AD1861" s="8" t="s">
        <v>182</v>
      </c>
      <c r="AE1861" s="1" t="s">
        <v>119</v>
      </c>
      <c r="AF1861" s="1" t="s">
        <v>120</v>
      </c>
      <c r="AG1861" s="1" t="s">
        <v>71</v>
      </c>
      <c r="AH1861" s="1" t="s">
        <v>114</v>
      </c>
      <c r="AI1861" s="1" t="s">
        <v>130</v>
      </c>
      <c r="AJ1861" s="1" t="s">
        <v>131</v>
      </c>
      <c r="AK1861" s="8" t="s">
        <v>182</v>
      </c>
    </row>
    <row r="1862" spans="1:37" ht="16">
      <c r="A1862" s="8" t="s">
        <v>181</v>
      </c>
      <c r="B1862" s="8" t="s">
        <v>182</v>
      </c>
      <c r="C1862" s="8" t="s">
        <v>66</v>
      </c>
      <c r="D1862" s="8" t="s">
        <v>67</v>
      </c>
      <c r="E1862" s="24">
        <v>1</v>
      </c>
      <c r="F1862" s="13">
        <v>101.53700000000001</v>
      </c>
      <c r="G1862" s="24">
        <v>66.7</v>
      </c>
      <c r="I1862" s="13">
        <v>-37.585000000000001</v>
      </c>
      <c r="J1862" s="38">
        <v>1.0645541457094978</v>
      </c>
      <c r="K1862" s="103">
        <f t="shared" si="268"/>
        <v>1.1515238011434827</v>
      </c>
      <c r="L1862" s="25">
        <v>7.3239999999999998</v>
      </c>
      <c r="N1862">
        <v>13.3</v>
      </c>
      <c r="O1862" s="70">
        <v>818.19799999999998</v>
      </c>
      <c r="P1862" s="70">
        <v>504.44940000000003</v>
      </c>
      <c r="Q1862" s="70">
        <f t="shared" si="261"/>
        <v>0.61653707293344651</v>
      </c>
      <c r="R1862" s="23">
        <f t="shared" si="262"/>
        <v>8.1999430700148395</v>
      </c>
      <c r="S1862" s="25">
        <v>4.8049999999999997</v>
      </c>
      <c r="T1862" s="23">
        <f t="shared" si="263"/>
        <v>0.58597967802614315</v>
      </c>
      <c r="U1862" s="23">
        <f t="shared" si="264"/>
        <v>1.7065438231040251</v>
      </c>
      <c r="V1862" s="23">
        <f t="shared" si="265"/>
        <v>12.49872696041388</v>
      </c>
      <c r="W1862" s="1">
        <v>950</v>
      </c>
      <c r="X1862" s="1">
        <f t="shared" si="266"/>
        <v>1.3156554695172505E-2</v>
      </c>
      <c r="Y1862" s="7">
        <v>2000</v>
      </c>
      <c r="Z1862" s="1">
        <v>10.146000000000001</v>
      </c>
      <c r="AA1862" s="1">
        <f t="shared" si="267"/>
        <v>2.5934466184057765</v>
      </c>
      <c r="AB1862" s="1">
        <f t="shared" si="269"/>
        <v>2.9864155080893313E-2</v>
      </c>
      <c r="AD1862" s="8" t="s">
        <v>182</v>
      </c>
      <c r="AE1862" s="1" t="s">
        <v>119</v>
      </c>
      <c r="AF1862" s="1" t="s">
        <v>120</v>
      </c>
      <c r="AG1862" s="1" t="s">
        <v>71</v>
      </c>
      <c r="AH1862" s="1" t="s">
        <v>114</v>
      </c>
      <c r="AI1862" s="1" t="s">
        <v>130</v>
      </c>
      <c r="AJ1862" s="1" t="s">
        <v>131</v>
      </c>
      <c r="AK1862" s="8" t="s">
        <v>182</v>
      </c>
    </row>
    <row r="1863" spans="1:37" ht="16">
      <c r="A1863" s="8" t="s">
        <v>181</v>
      </c>
      <c r="B1863" s="8" t="s">
        <v>182</v>
      </c>
      <c r="C1863" s="8" t="s">
        <v>66</v>
      </c>
      <c r="D1863" s="8" t="s">
        <v>67</v>
      </c>
      <c r="E1863" s="24">
        <v>2</v>
      </c>
      <c r="F1863" s="13">
        <v>101.42100000000001</v>
      </c>
      <c r="G1863" s="24">
        <v>126.4</v>
      </c>
      <c r="I1863" s="13">
        <v>-37.637</v>
      </c>
      <c r="J1863" s="38">
        <v>1.0644972393397891</v>
      </c>
      <c r="K1863" s="103">
        <f t="shared" si="268"/>
        <v>1.1514622998672013</v>
      </c>
      <c r="L1863" s="25">
        <v>7.3159999999999998</v>
      </c>
      <c r="N1863">
        <v>13.3</v>
      </c>
      <c r="O1863" s="70">
        <v>818.19799999999998</v>
      </c>
      <c r="P1863" s="70">
        <v>504.44940000000003</v>
      </c>
      <c r="Q1863" s="70">
        <f t="shared" si="261"/>
        <v>0.61653707293344651</v>
      </c>
      <c r="R1863" s="23">
        <f t="shared" si="262"/>
        <v>8.1999430700148395</v>
      </c>
      <c r="S1863" s="25">
        <v>4.8049999999999997</v>
      </c>
      <c r="T1863" s="23">
        <f t="shared" si="263"/>
        <v>0.58597967802614315</v>
      </c>
      <c r="U1863" s="23">
        <f t="shared" si="264"/>
        <v>1.7065438231040251</v>
      </c>
      <c r="V1863" s="23">
        <f t="shared" si="265"/>
        <v>12.485074609829047</v>
      </c>
      <c r="W1863" s="1">
        <v>950</v>
      </c>
      <c r="X1863" s="1">
        <f t="shared" si="266"/>
        <v>1.3142183799820049E-2</v>
      </c>
      <c r="Y1863" s="7">
        <v>2000</v>
      </c>
      <c r="Z1863" s="1">
        <v>10.146000000000001</v>
      </c>
      <c r="AA1863" s="1">
        <f t="shared" si="267"/>
        <v>2.5906137985058248</v>
      </c>
      <c r="AB1863" s="1">
        <f t="shared" si="269"/>
        <v>2.9829941224952236E-2</v>
      </c>
      <c r="AD1863" s="8" t="s">
        <v>182</v>
      </c>
      <c r="AE1863" s="1" t="s">
        <v>119</v>
      </c>
      <c r="AF1863" s="1" t="s">
        <v>120</v>
      </c>
      <c r="AG1863" s="1" t="s">
        <v>71</v>
      </c>
      <c r="AH1863" s="1" t="s">
        <v>114</v>
      </c>
      <c r="AI1863" s="1" t="s">
        <v>130</v>
      </c>
      <c r="AJ1863" s="1" t="s">
        <v>131</v>
      </c>
      <c r="AK1863" s="8" t="s">
        <v>182</v>
      </c>
    </row>
    <row r="1864" spans="1:37" ht="16">
      <c r="A1864" s="8" t="s">
        <v>181</v>
      </c>
      <c r="B1864" s="8" t="s">
        <v>182</v>
      </c>
      <c r="C1864" s="8" t="s">
        <v>66</v>
      </c>
      <c r="D1864" s="8" t="s">
        <v>67</v>
      </c>
      <c r="E1864" s="24">
        <v>3</v>
      </c>
      <c r="F1864" s="13">
        <v>101.31699999999999</v>
      </c>
      <c r="G1864" s="24">
        <v>186.2</v>
      </c>
      <c r="I1864" s="13">
        <v>-37.679000000000002</v>
      </c>
      <c r="J1864" s="38">
        <v>1.0644512764549261</v>
      </c>
      <c r="K1864" s="103">
        <f t="shared" si="268"/>
        <v>1.1514126257035666</v>
      </c>
      <c r="L1864" s="25">
        <v>7.3079999999999998</v>
      </c>
      <c r="N1864">
        <v>13.3</v>
      </c>
      <c r="O1864" s="70">
        <v>818.19799999999998</v>
      </c>
      <c r="P1864" s="70">
        <v>504.44940000000003</v>
      </c>
      <c r="Q1864" s="70">
        <f t="shared" si="261"/>
        <v>0.61653707293344651</v>
      </c>
      <c r="R1864" s="23">
        <f t="shared" si="262"/>
        <v>8.1999430700148395</v>
      </c>
      <c r="S1864" s="25">
        <v>4.8049999999999997</v>
      </c>
      <c r="T1864" s="23">
        <f t="shared" si="263"/>
        <v>0.58597967802614315</v>
      </c>
      <c r="U1864" s="23">
        <f t="shared" si="264"/>
        <v>1.7065438231040251</v>
      </c>
      <c r="V1864" s="23">
        <f t="shared" si="265"/>
        <v>12.471422259244216</v>
      </c>
      <c r="W1864" s="1">
        <v>950</v>
      </c>
      <c r="X1864" s="1">
        <f t="shared" si="266"/>
        <v>1.3127812904467595E-2</v>
      </c>
      <c r="Y1864" s="7">
        <v>2000</v>
      </c>
      <c r="Z1864" s="1">
        <v>10.146000000000001</v>
      </c>
      <c r="AA1864" s="1">
        <f t="shared" si="267"/>
        <v>2.5877809786058732</v>
      </c>
      <c r="AB1864" s="1">
        <f t="shared" si="269"/>
        <v>2.9796036913223339E-2</v>
      </c>
      <c r="AD1864" s="8" t="s">
        <v>182</v>
      </c>
      <c r="AE1864" s="1" t="s">
        <v>119</v>
      </c>
      <c r="AF1864" s="1" t="s">
        <v>120</v>
      </c>
      <c r="AG1864" s="1" t="s">
        <v>71</v>
      </c>
      <c r="AH1864" s="1" t="s">
        <v>114</v>
      </c>
      <c r="AI1864" s="1" t="s">
        <v>130</v>
      </c>
      <c r="AJ1864" s="1" t="s">
        <v>131</v>
      </c>
      <c r="AK1864" s="8" t="s">
        <v>182</v>
      </c>
    </row>
    <row r="1865" spans="1:37" ht="16">
      <c r="A1865" s="8" t="s">
        <v>181</v>
      </c>
      <c r="B1865" s="8" t="s">
        <v>182</v>
      </c>
      <c r="C1865" s="8" t="s">
        <v>66</v>
      </c>
      <c r="D1865" s="8" t="s">
        <v>67</v>
      </c>
      <c r="E1865" s="24">
        <v>4</v>
      </c>
      <c r="F1865" s="13">
        <v>101.333</v>
      </c>
      <c r="G1865" s="24">
        <v>245.8</v>
      </c>
      <c r="I1865" s="13">
        <v>-37.682000000000002</v>
      </c>
      <c r="J1865" s="38">
        <v>1.0644479933900874</v>
      </c>
      <c r="K1865" s="103">
        <f t="shared" si="268"/>
        <v>1.1514090775471109</v>
      </c>
      <c r="L1865" s="25">
        <v>7.3090000000000002</v>
      </c>
      <c r="N1865">
        <v>13.3</v>
      </c>
      <c r="O1865" s="70">
        <v>818.19799999999998</v>
      </c>
      <c r="P1865" s="70">
        <v>504.44940000000003</v>
      </c>
      <c r="Q1865" s="70">
        <f t="shared" si="261"/>
        <v>0.61653707293344651</v>
      </c>
      <c r="R1865" s="23">
        <f t="shared" si="262"/>
        <v>8.1999430700148395</v>
      </c>
      <c r="S1865" s="25">
        <v>4.8049999999999997</v>
      </c>
      <c r="T1865" s="23">
        <f t="shared" si="263"/>
        <v>0.58597967802614315</v>
      </c>
      <c r="U1865" s="23">
        <f t="shared" si="264"/>
        <v>1.7065438231040251</v>
      </c>
      <c r="V1865" s="23">
        <f t="shared" si="265"/>
        <v>12.47312880306732</v>
      </c>
      <c r="W1865" s="1">
        <v>950</v>
      </c>
      <c r="X1865" s="1">
        <f t="shared" si="266"/>
        <v>1.3129609266386653E-2</v>
      </c>
      <c r="Y1865" s="7">
        <v>2000</v>
      </c>
      <c r="Z1865" s="1">
        <v>10.146000000000001</v>
      </c>
      <c r="AA1865" s="1">
        <f t="shared" si="267"/>
        <v>2.5881350810933674</v>
      </c>
      <c r="AB1865" s="1">
        <f t="shared" si="269"/>
        <v>2.9800022262890313E-2</v>
      </c>
      <c r="AD1865" s="8" t="s">
        <v>182</v>
      </c>
      <c r="AE1865" s="1" t="s">
        <v>119</v>
      </c>
      <c r="AF1865" s="1" t="s">
        <v>120</v>
      </c>
      <c r="AG1865" s="1" t="s">
        <v>71</v>
      </c>
      <c r="AH1865" s="1" t="s">
        <v>114</v>
      </c>
      <c r="AI1865" s="1" t="s">
        <v>130</v>
      </c>
      <c r="AJ1865" s="1" t="s">
        <v>131</v>
      </c>
      <c r="AK1865" s="8" t="s">
        <v>182</v>
      </c>
    </row>
    <row r="1866" spans="1:37" ht="16">
      <c r="A1866" s="8" t="s">
        <v>181</v>
      </c>
      <c r="B1866" s="8" t="s">
        <v>182</v>
      </c>
      <c r="C1866" s="8" t="s">
        <v>66</v>
      </c>
      <c r="D1866" s="8" t="s">
        <v>67</v>
      </c>
      <c r="E1866" s="24">
        <v>5</v>
      </c>
      <c r="F1866" s="13">
        <v>101.26900000000001</v>
      </c>
      <c r="G1866" s="24">
        <v>305.60000000000002</v>
      </c>
      <c r="I1866" s="13">
        <v>-37.69</v>
      </c>
      <c r="J1866" s="38">
        <v>1.0644392385494523</v>
      </c>
      <c r="K1866" s="103">
        <f t="shared" si="268"/>
        <v>1.151399615795317</v>
      </c>
      <c r="L1866" s="25">
        <v>7.3049999999999997</v>
      </c>
      <c r="N1866">
        <v>13.3</v>
      </c>
      <c r="O1866" s="70">
        <v>818.19799999999998</v>
      </c>
      <c r="P1866" s="70">
        <v>504.44940000000003</v>
      </c>
      <c r="Q1866" s="70">
        <f t="shared" si="261"/>
        <v>0.61653707293344651</v>
      </c>
      <c r="R1866" s="23">
        <f t="shared" si="262"/>
        <v>8.1999430700148395</v>
      </c>
      <c r="S1866" s="25">
        <v>4.8049999999999997</v>
      </c>
      <c r="T1866" s="23">
        <f t="shared" si="263"/>
        <v>0.58597967802614315</v>
      </c>
      <c r="U1866" s="23">
        <f t="shared" si="264"/>
        <v>1.7065438231040251</v>
      </c>
      <c r="V1866" s="23">
        <f t="shared" si="265"/>
        <v>12.466302627774903</v>
      </c>
      <c r="W1866" s="1">
        <v>950</v>
      </c>
      <c r="X1866" s="1">
        <f t="shared" si="266"/>
        <v>1.3122423818710423E-2</v>
      </c>
      <c r="Y1866" s="7">
        <v>2000</v>
      </c>
      <c r="Z1866" s="1">
        <v>10.146000000000001</v>
      </c>
      <c r="AA1866" s="1">
        <f t="shared" si="267"/>
        <v>2.5867186711433909</v>
      </c>
      <c r="AB1866" s="1">
        <f t="shared" si="269"/>
        <v>2.9783468841250733E-2</v>
      </c>
      <c r="AD1866" s="8" t="s">
        <v>182</v>
      </c>
      <c r="AE1866" s="1" t="s">
        <v>119</v>
      </c>
      <c r="AF1866" s="1" t="s">
        <v>120</v>
      </c>
      <c r="AG1866" s="1" t="s">
        <v>71</v>
      </c>
      <c r="AH1866" s="1" t="s">
        <v>114</v>
      </c>
      <c r="AI1866" s="1" t="s">
        <v>130</v>
      </c>
      <c r="AJ1866" s="1" t="s">
        <v>131</v>
      </c>
      <c r="AK1866" s="8" t="s">
        <v>182</v>
      </c>
    </row>
    <row r="1867" spans="1:37" ht="16">
      <c r="A1867" s="8" t="s">
        <v>181</v>
      </c>
      <c r="B1867" s="8" t="s">
        <v>182</v>
      </c>
      <c r="C1867" s="8" t="s">
        <v>66</v>
      </c>
      <c r="D1867" s="8" t="s">
        <v>67</v>
      </c>
      <c r="E1867" s="24">
        <v>6</v>
      </c>
      <c r="F1867" s="13">
        <v>101.291</v>
      </c>
      <c r="G1867" s="24">
        <v>365.3</v>
      </c>
      <c r="I1867" s="13">
        <v>-37.656999999999996</v>
      </c>
      <c r="J1867" s="38">
        <v>1.0644753522570851</v>
      </c>
      <c r="K1867" s="103">
        <f t="shared" si="268"/>
        <v>1.1514386455097922</v>
      </c>
      <c r="L1867" s="25">
        <v>7.306</v>
      </c>
      <c r="N1867">
        <v>13.3</v>
      </c>
      <c r="O1867" s="70">
        <v>818.19799999999998</v>
      </c>
      <c r="P1867" s="70">
        <v>504.44940000000003</v>
      </c>
      <c r="Q1867" s="70">
        <f t="shared" si="261"/>
        <v>0.61653707293344651</v>
      </c>
      <c r="R1867" s="23">
        <f t="shared" si="262"/>
        <v>8.1999430700148395</v>
      </c>
      <c r="S1867" s="25">
        <v>4.8049999999999997</v>
      </c>
      <c r="T1867" s="23">
        <f t="shared" si="263"/>
        <v>0.58597967802614315</v>
      </c>
      <c r="U1867" s="23">
        <f t="shared" si="264"/>
        <v>1.7065438231040251</v>
      </c>
      <c r="V1867" s="23">
        <f t="shared" si="265"/>
        <v>12.468009171598007</v>
      </c>
      <c r="W1867" s="1">
        <v>950</v>
      </c>
      <c r="X1867" s="1">
        <f t="shared" si="266"/>
        <v>1.3124220180629481E-2</v>
      </c>
      <c r="Y1867" s="7">
        <v>2000</v>
      </c>
      <c r="Z1867" s="1">
        <v>10.146000000000001</v>
      </c>
      <c r="AA1867" s="1">
        <f t="shared" si="267"/>
        <v>2.5870727736308852</v>
      </c>
      <c r="AB1867" s="1">
        <f t="shared" si="269"/>
        <v>2.9788555703048079E-2</v>
      </c>
      <c r="AD1867" s="8" t="s">
        <v>182</v>
      </c>
      <c r="AE1867" s="1" t="s">
        <v>119</v>
      </c>
      <c r="AF1867" s="1" t="s">
        <v>120</v>
      </c>
      <c r="AG1867" s="1" t="s">
        <v>71</v>
      </c>
      <c r="AH1867" s="1" t="s">
        <v>114</v>
      </c>
      <c r="AI1867" s="1" t="s">
        <v>130</v>
      </c>
      <c r="AJ1867" s="1" t="s">
        <v>131</v>
      </c>
      <c r="AK1867" s="8" t="s">
        <v>182</v>
      </c>
    </row>
    <row r="1868" spans="1:37" ht="16">
      <c r="A1868" s="8" t="s">
        <v>181</v>
      </c>
      <c r="B1868" s="8" t="s">
        <v>182</v>
      </c>
      <c r="C1868" s="8" t="s">
        <v>66</v>
      </c>
      <c r="D1868" s="8" t="s">
        <v>67</v>
      </c>
      <c r="E1868" s="24">
        <v>7</v>
      </c>
      <c r="F1868" s="13">
        <v>101.258</v>
      </c>
      <c r="G1868" s="24">
        <v>425.1</v>
      </c>
      <c r="I1868" s="13">
        <v>-37.729999999999997</v>
      </c>
      <c r="J1868" s="38">
        <v>1.0643954643230358</v>
      </c>
      <c r="K1868" s="103">
        <f t="shared" si="268"/>
        <v>1.1513523070091771</v>
      </c>
      <c r="L1868" s="25">
        <v>7.3040000000000003</v>
      </c>
      <c r="N1868">
        <v>13.3</v>
      </c>
      <c r="O1868" s="70">
        <v>818.19799999999998</v>
      </c>
      <c r="P1868" s="70">
        <v>504.44940000000003</v>
      </c>
      <c r="Q1868" s="70">
        <f t="shared" si="261"/>
        <v>0.61653707293344651</v>
      </c>
      <c r="R1868" s="23">
        <f t="shared" si="262"/>
        <v>8.1999430700148395</v>
      </c>
      <c r="S1868" s="25">
        <v>4.8049999999999997</v>
      </c>
      <c r="T1868" s="23">
        <f t="shared" si="263"/>
        <v>0.58597967802614315</v>
      </c>
      <c r="U1868" s="23">
        <f t="shared" si="264"/>
        <v>1.7065438231040251</v>
      </c>
      <c r="V1868" s="23">
        <f t="shared" si="265"/>
        <v>12.4645960839518</v>
      </c>
      <c r="W1868" s="1">
        <v>950</v>
      </c>
      <c r="X1868" s="1">
        <f t="shared" si="266"/>
        <v>1.312062745679137E-2</v>
      </c>
      <c r="Y1868" s="7">
        <v>2000</v>
      </c>
      <c r="Z1868" s="1">
        <v>10.146000000000001</v>
      </c>
      <c r="AA1868" s="1">
        <f t="shared" si="267"/>
        <v>2.5863645686558976</v>
      </c>
      <c r="AB1868" s="1">
        <f t="shared" si="269"/>
        <v>2.9778168128887627E-2</v>
      </c>
      <c r="AD1868" s="8" t="s">
        <v>182</v>
      </c>
      <c r="AE1868" s="1" t="s">
        <v>119</v>
      </c>
      <c r="AF1868" s="1" t="s">
        <v>120</v>
      </c>
      <c r="AG1868" s="1" t="s">
        <v>71</v>
      </c>
      <c r="AH1868" s="1" t="s">
        <v>114</v>
      </c>
      <c r="AI1868" s="1" t="s">
        <v>130</v>
      </c>
      <c r="AJ1868" s="1" t="s">
        <v>131</v>
      </c>
      <c r="AK1868" s="8" t="s">
        <v>182</v>
      </c>
    </row>
    <row r="1869" spans="1:37" ht="16">
      <c r="A1869" s="8" t="s">
        <v>181</v>
      </c>
      <c r="B1869" s="8" t="s">
        <v>182</v>
      </c>
      <c r="C1869" s="8" t="s">
        <v>66</v>
      </c>
      <c r="D1869" s="8" t="s">
        <v>67</v>
      </c>
      <c r="E1869" s="24">
        <v>13</v>
      </c>
      <c r="F1869" s="13">
        <v>0.46200000000000002</v>
      </c>
      <c r="G1869" s="24">
        <v>1160.4000000000001</v>
      </c>
      <c r="I1869" s="13">
        <v>-21.548999999999999</v>
      </c>
      <c r="J1869" s="38">
        <v>1.0821000722778</v>
      </c>
      <c r="K1869" s="103">
        <f t="shared" si="268"/>
        <v>1.1704861984638988</v>
      </c>
      <c r="L1869" s="25">
        <v>3.3000000000000002E-2</v>
      </c>
      <c r="N1869">
        <v>13.3</v>
      </c>
      <c r="O1869" s="70">
        <v>818.19799999999998</v>
      </c>
      <c r="P1869" s="70">
        <v>504.44940000000003</v>
      </c>
      <c r="Q1869" s="70">
        <f t="shared" si="261"/>
        <v>0.61653707293344651</v>
      </c>
      <c r="R1869" s="23">
        <f t="shared" si="262"/>
        <v>8.1999430700148395</v>
      </c>
      <c r="S1869" s="25">
        <v>4.8049999999999997</v>
      </c>
      <c r="T1869" s="23">
        <f t="shared" si="263"/>
        <v>0.58597967802614315</v>
      </c>
      <c r="U1869" s="23">
        <f t="shared" si="264"/>
        <v>1.7065438231040251</v>
      </c>
      <c r="V1869" s="23">
        <f t="shared" si="265"/>
        <v>5.631594616243283E-2</v>
      </c>
      <c r="W1869" s="1">
        <v>950</v>
      </c>
      <c r="X1869" s="1">
        <f t="shared" si="266"/>
        <v>5.9279943328876662E-5</v>
      </c>
      <c r="Y1869" s="7">
        <v>2000</v>
      </c>
      <c r="Z1869" s="1">
        <v>10.146000000000001</v>
      </c>
      <c r="AA1869" s="1">
        <f t="shared" si="267"/>
        <v>1.1685382087300741E-2</v>
      </c>
      <c r="AB1869" s="1">
        <f t="shared" si="269"/>
        <v>1.3677578456962783E-4</v>
      </c>
      <c r="AD1869" s="8" t="s">
        <v>182</v>
      </c>
      <c r="AE1869" s="1" t="s">
        <v>119</v>
      </c>
      <c r="AF1869" s="1" t="s">
        <v>120</v>
      </c>
      <c r="AG1869" s="1" t="s">
        <v>71</v>
      </c>
      <c r="AH1869" s="1" t="s">
        <v>114</v>
      </c>
      <c r="AI1869" s="1" t="s">
        <v>130</v>
      </c>
      <c r="AJ1869" s="1" t="s">
        <v>131</v>
      </c>
      <c r="AK1869" s="8" t="s">
        <v>182</v>
      </c>
    </row>
    <row r="1870" spans="1:37" ht="16">
      <c r="A1870" s="8" t="s">
        <v>181</v>
      </c>
      <c r="B1870" s="8" t="s">
        <v>182</v>
      </c>
      <c r="C1870" s="8" t="s">
        <v>66</v>
      </c>
      <c r="D1870" s="8" t="s">
        <v>67</v>
      </c>
      <c r="E1870" s="24">
        <v>21</v>
      </c>
      <c r="F1870" s="13">
        <v>0.32300000000000001</v>
      </c>
      <c r="G1870" s="24">
        <v>1484.1</v>
      </c>
      <c r="I1870" s="13">
        <v>-17.989999999999998</v>
      </c>
      <c r="J1870" s="38">
        <v>1.0859933387216261</v>
      </c>
      <c r="K1870" s="103">
        <f t="shared" si="268"/>
        <v>1.1746936911804027</v>
      </c>
      <c r="L1870" s="25">
        <v>2.3E-2</v>
      </c>
      <c r="N1870">
        <v>13.3</v>
      </c>
      <c r="O1870" s="70">
        <v>818.19799999999998</v>
      </c>
      <c r="P1870" s="70">
        <v>504.44940000000003</v>
      </c>
      <c r="Q1870" s="70">
        <f t="shared" si="261"/>
        <v>0.61653707293344651</v>
      </c>
      <c r="R1870" s="23">
        <f t="shared" si="262"/>
        <v>8.1999430700148395</v>
      </c>
      <c r="S1870" s="25">
        <v>4.8049999999999997</v>
      </c>
      <c r="T1870" s="23">
        <f t="shared" si="263"/>
        <v>0.58597967802614315</v>
      </c>
      <c r="U1870" s="23">
        <f t="shared" si="264"/>
        <v>1.7065438231040251</v>
      </c>
      <c r="V1870" s="23">
        <f t="shared" si="265"/>
        <v>3.9250507931392578E-2</v>
      </c>
      <c r="W1870" s="1">
        <v>950</v>
      </c>
      <c r="X1870" s="1">
        <f t="shared" si="266"/>
        <v>4.131632413830798E-5</v>
      </c>
      <c r="Y1870" s="7">
        <v>2000</v>
      </c>
      <c r="Z1870" s="1">
        <v>10.146000000000001</v>
      </c>
      <c r="AA1870" s="1">
        <f t="shared" si="267"/>
        <v>8.1443572123611231E-3</v>
      </c>
      <c r="AB1870" s="1">
        <f t="shared" si="269"/>
        <v>9.5671250360802225E-5</v>
      </c>
      <c r="AD1870" s="8" t="s">
        <v>182</v>
      </c>
      <c r="AE1870" s="1" t="s">
        <v>119</v>
      </c>
      <c r="AF1870" s="1" t="s">
        <v>120</v>
      </c>
      <c r="AG1870" s="1" t="s">
        <v>71</v>
      </c>
      <c r="AH1870" s="1" t="s">
        <v>114</v>
      </c>
      <c r="AI1870" s="1" t="s">
        <v>130</v>
      </c>
      <c r="AJ1870" s="1" t="s">
        <v>131</v>
      </c>
      <c r="AK1870" s="8" t="s">
        <v>182</v>
      </c>
    </row>
    <row r="1871" spans="1:37" ht="16">
      <c r="A1871" s="8" t="s">
        <v>181</v>
      </c>
      <c r="B1871" s="8" t="s">
        <v>182</v>
      </c>
      <c r="C1871" s="8" t="s">
        <v>66</v>
      </c>
      <c r="D1871" s="8" t="s">
        <v>67</v>
      </c>
      <c r="E1871" s="24">
        <v>25</v>
      </c>
      <c r="F1871" s="13">
        <v>0.45200000000000001</v>
      </c>
      <c r="G1871" s="24">
        <v>1630</v>
      </c>
      <c r="I1871" s="13">
        <v>-16.838000000000001</v>
      </c>
      <c r="J1871" s="38">
        <v>1.087253470579653</v>
      </c>
      <c r="K1871" s="103">
        <f t="shared" si="268"/>
        <v>1.1760555227244851</v>
      </c>
      <c r="L1871" s="25">
        <v>3.3000000000000002E-2</v>
      </c>
      <c r="N1871">
        <v>13.3</v>
      </c>
      <c r="O1871" s="70">
        <v>818.19799999999998</v>
      </c>
      <c r="P1871" s="70">
        <v>504.44940000000003</v>
      </c>
      <c r="Q1871" s="70">
        <f t="shared" si="261"/>
        <v>0.61653707293344651</v>
      </c>
      <c r="R1871" s="23">
        <f t="shared" si="262"/>
        <v>8.1999430700148395</v>
      </c>
      <c r="S1871" s="25">
        <v>4.8049999999999997</v>
      </c>
      <c r="T1871" s="23">
        <f t="shared" si="263"/>
        <v>0.58597967802614315</v>
      </c>
      <c r="U1871" s="23">
        <f t="shared" si="264"/>
        <v>1.7065438231040251</v>
      </c>
      <c r="V1871" s="23">
        <f t="shared" si="265"/>
        <v>5.631594616243283E-2</v>
      </c>
      <c r="W1871" s="1">
        <v>950</v>
      </c>
      <c r="X1871" s="1">
        <f t="shared" si="266"/>
        <v>5.9279943328876662E-5</v>
      </c>
      <c r="Y1871" s="7">
        <v>2000</v>
      </c>
      <c r="Z1871" s="1">
        <v>10.146000000000001</v>
      </c>
      <c r="AA1871" s="1">
        <f t="shared" si="267"/>
        <v>1.1685382087300741E-2</v>
      </c>
      <c r="AB1871" s="1">
        <f t="shared" si="269"/>
        <v>1.3742658138915807E-4</v>
      </c>
      <c r="AD1871" s="8" t="s">
        <v>182</v>
      </c>
      <c r="AE1871" s="1" t="s">
        <v>119</v>
      </c>
      <c r="AF1871" s="1" t="s">
        <v>120</v>
      </c>
      <c r="AG1871" s="1" t="s">
        <v>71</v>
      </c>
      <c r="AH1871" s="1" t="s">
        <v>114</v>
      </c>
      <c r="AI1871" s="1" t="s">
        <v>130</v>
      </c>
      <c r="AJ1871" s="1" t="s">
        <v>131</v>
      </c>
      <c r="AK1871" s="8" t="s">
        <v>182</v>
      </c>
    </row>
    <row r="1872" spans="1:37" ht="16">
      <c r="A1872" s="8" t="s">
        <v>181</v>
      </c>
      <c r="B1872" s="8" t="s">
        <v>182</v>
      </c>
      <c r="C1872" s="8" t="s">
        <v>66</v>
      </c>
      <c r="D1872" s="8" t="s">
        <v>67</v>
      </c>
      <c r="E1872" s="24">
        <v>26</v>
      </c>
      <c r="F1872" s="13">
        <v>0.34200000000000003</v>
      </c>
      <c r="G1872" s="24">
        <v>1637.5</v>
      </c>
      <c r="I1872" s="13">
        <v>-19.716000000000001</v>
      </c>
      <c r="J1872" s="38">
        <v>1.0841052685717851</v>
      </c>
      <c r="K1872" s="103">
        <f t="shared" si="268"/>
        <v>1.1726532379093819</v>
      </c>
      <c r="L1872" s="25">
        <v>2.5000000000000001E-2</v>
      </c>
      <c r="N1872">
        <v>13.3</v>
      </c>
      <c r="O1872" s="70">
        <v>818.19799999999998</v>
      </c>
      <c r="P1872" s="70">
        <v>504.44940000000003</v>
      </c>
      <c r="Q1872" s="70">
        <f t="shared" si="261"/>
        <v>0.61653707293344651</v>
      </c>
      <c r="R1872" s="23">
        <f t="shared" si="262"/>
        <v>8.1999430700148395</v>
      </c>
      <c r="S1872" s="25">
        <v>4.8049999999999997</v>
      </c>
      <c r="T1872" s="23">
        <f t="shared" si="263"/>
        <v>0.58597967802614315</v>
      </c>
      <c r="U1872" s="23">
        <f t="shared" si="264"/>
        <v>1.7065438231040251</v>
      </c>
      <c r="V1872" s="23">
        <f t="shared" si="265"/>
        <v>4.2663595577600633E-2</v>
      </c>
      <c r="W1872" s="1">
        <v>950</v>
      </c>
      <c r="X1872" s="1">
        <f t="shared" si="266"/>
        <v>4.4909047976421718E-5</v>
      </c>
      <c r="Y1872" s="7">
        <v>2000</v>
      </c>
      <c r="Z1872" s="1">
        <v>10.146000000000001</v>
      </c>
      <c r="AA1872" s="1">
        <f t="shared" si="267"/>
        <v>8.8525621873490456E-3</v>
      </c>
      <c r="AB1872" s="1">
        <f t="shared" si="269"/>
        <v>1.0380985712789018E-4</v>
      </c>
      <c r="AD1872" s="8" t="s">
        <v>182</v>
      </c>
      <c r="AE1872" s="1" t="s">
        <v>119</v>
      </c>
      <c r="AF1872" s="1" t="s">
        <v>120</v>
      </c>
      <c r="AG1872" s="1" t="s">
        <v>71</v>
      </c>
      <c r="AH1872" s="1" t="s">
        <v>114</v>
      </c>
      <c r="AI1872" s="1" t="s">
        <v>130</v>
      </c>
      <c r="AJ1872" s="1" t="s">
        <v>131</v>
      </c>
      <c r="AK1872" s="8" t="s">
        <v>182</v>
      </c>
    </row>
    <row r="1873" spans="1:37" ht="16">
      <c r="A1873" s="8" t="s">
        <v>181</v>
      </c>
      <c r="B1873" s="8" t="s">
        <v>182</v>
      </c>
      <c r="C1873" s="8" t="s">
        <v>66</v>
      </c>
      <c r="D1873" s="8" t="s">
        <v>67</v>
      </c>
      <c r="E1873" s="24">
        <v>32</v>
      </c>
      <c r="F1873" s="13">
        <v>1.165</v>
      </c>
      <c r="G1873" s="24">
        <v>1734.7</v>
      </c>
      <c r="I1873" s="13">
        <v>-22.552</v>
      </c>
      <c r="J1873" s="38">
        <v>1.0810028137051484</v>
      </c>
      <c r="K1873" s="103">
        <f t="shared" si="268"/>
        <v>1.169300375057257</v>
      </c>
      <c r="L1873" s="25">
        <v>8.4000000000000005E-2</v>
      </c>
      <c r="N1873">
        <v>13.3</v>
      </c>
      <c r="O1873" s="70">
        <v>818.19799999999998</v>
      </c>
      <c r="P1873" s="70">
        <v>504.44940000000003</v>
      </c>
      <c r="Q1873" s="70">
        <f t="shared" si="261"/>
        <v>0.61653707293344651</v>
      </c>
      <c r="R1873" s="23">
        <f t="shared" si="262"/>
        <v>8.1999430700148395</v>
      </c>
      <c r="S1873" s="25">
        <v>4.8049999999999997</v>
      </c>
      <c r="T1873" s="23">
        <f t="shared" si="263"/>
        <v>0.58597967802614315</v>
      </c>
      <c r="U1873" s="23">
        <f t="shared" si="264"/>
        <v>1.7065438231040251</v>
      </c>
      <c r="V1873" s="23">
        <f t="shared" si="265"/>
        <v>0.14334968114073812</v>
      </c>
      <c r="W1873" s="1">
        <v>950</v>
      </c>
      <c r="X1873" s="1">
        <f t="shared" si="266"/>
        <v>1.5089440120077697E-4</v>
      </c>
      <c r="Y1873" s="7">
        <v>2000</v>
      </c>
      <c r="Z1873" s="1">
        <v>10.146000000000001</v>
      </c>
      <c r="AA1873" s="1">
        <f t="shared" si="267"/>
        <v>2.9744608949492796E-2</v>
      </c>
      <c r="AB1873" s="1">
        <f t="shared" si="269"/>
        <v>3.478038240057337E-4</v>
      </c>
      <c r="AD1873" s="8" t="s">
        <v>182</v>
      </c>
      <c r="AE1873" s="1" t="s">
        <v>119</v>
      </c>
      <c r="AF1873" s="1" t="s">
        <v>120</v>
      </c>
      <c r="AG1873" s="1" t="s">
        <v>71</v>
      </c>
      <c r="AH1873" s="1" t="s">
        <v>114</v>
      </c>
      <c r="AI1873" s="1" t="s">
        <v>130</v>
      </c>
      <c r="AJ1873" s="1" t="s">
        <v>131</v>
      </c>
      <c r="AK1873" s="8" t="s">
        <v>182</v>
      </c>
    </row>
    <row r="1874" spans="1:37" ht="16">
      <c r="A1874" s="8" t="s">
        <v>181</v>
      </c>
      <c r="B1874" s="8" t="s">
        <v>182</v>
      </c>
      <c r="C1874" s="8" t="s">
        <v>66</v>
      </c>
      <c r="D1874" s="8" t="s">
        <v>67</v>
      </c>
      <c r="E1874" s="24">
        <v>36</v>
      </c>
      <c r="F1874" s="13">
        <v>1.466</v>
      </c>
      <c r="G1874" s="24">
        <v>1810.8</v>
      </c>
      <c r="I1874" s="13">
        <v>-20.053999999999998</v>
      </c>
      <c r="J1874" s="38">
        <v>1.0837355221769431</v>
      </c>
      <c r="K1874" s="103">
        <f t="shared" si="268"/>
        <v>1.1722536491295719</v>
      </c>
      <c r="L1874" s="25">
        <v>0.106</v>
      </c>
      <c r="N1874">
        <v>13.3</v>
      </c>
      <c r="O1874" s="70">
        <v>818.19799999999998</v>
      </c>
      <c r="P1874" s="70">
        <v>504.44940000000003</v>
      </c>
      <c r="Q1874" s="70">
        <f t="shared" si="261"/>
        <v>0.61653707293344651</v>
      </c>
      <c r="R1874" s="23">
        <f t="shared" si="262"/>
        <v>8.1999430700148395</v>
      </c>
      <c r="S1874" s="25">
        <v>4.8049999999999997</v>
      </c>
      <c r="T1874" s="23">
        <f t="shared" si="263"/>
        <v>0.58597967802614315</v>
      </c>
      <c r="U1874" s="23">
        <f t="shared" si="264"/>
        <v>1.7065438231040251</v>
      </c>
      <c r="V1874" s="23">
        <f t="shared" si="265"/>
        <v>0.18089364524902665</v>
      </c>
      <c r="W1874" s="1">
        <v>950</v>
      </c>
      <c r="X1874" s="1">
        <f t="shared" si="266"/>
        <v>1.9041436342002806E-4</v>
      </c>
      <c r="Y1874" s="7">
        <v>2000</v>
      </c>
      <c r="Z1874" s="1">
        <v>10.146000000000001</v>
      </c>
      <c r="AA1874" s="1">
        <f t="shared" si="267"/>
        <v>3.7534863674359958E-2</v>
      </c>
      <c r="AB1874" s="1">
        <f t="shared" si="269"/>
        <v>4.4000380911849471E-4</v>
      </c>
      <c r="AD1874" s="8" t="s">
        <v>182</v>
      </c>
      <c r="AE1874" s="1" t="s">
        <v>119</v>
      </c>
      <c r="AF1874" s="1" t="s">
        <v>120</v>
      </c>
      <c r="AG1874" s="1" t="s">
        <v>71</v>
      </c>
      <c r="AH1874" s="1" t="s">
        <v>114</v>
      </c>
      <c r="AI1874" s="1" t="s">
        <v>130</v>
      </c>
      <c r="AJ1874" s="1" t="s">
        <v>131</v>
      </c>
      <c r="AK1874" s="8" t="s">
        <v>182</v>
      </c>
    </row>
    <row r="1875" spans="1:37" ht="16">
      <c r="A1875" s="8" t="s">
        <v>181</v>
      </c>
      <c r="B1875" s="8" t="s">
        <v>182</v>
      </c>
      <c r="C1875" s="8" t="s">
        <v>66</v>
      </c>
      <c r="D1875" s="8" t="s">
        <v>67</v>
      </c>
      <c r="E1875" s="24">
        <v>39</v>
      </c>
      <c r="F1875" s="13">
        <v>2.44</v>
      </c>
      <c r="G1875" s="24">
        <v>1870.8</v>
      </c>
      <c r="I1875" s="13">
        <v>-17.190000000000001</v>
      </c>
      <c r="J1875" s="38">
        <v>1.0868684336961625</v>
      </c>
      <c r="K1875" s="103">
        <f t="shared" si="268"/>
        <v>1.175639411512523</v>
      </c>
      <c r="L1875" s="25">
        <v>0.17599999999999999</v>
      </c>
      <c r="N1875">
        <v>13.3</v>
      </c>
      <c r="O1875" s="70">
        <v>818.19799999999998</v>
      </c>
      <c r="P1875" s="70">
        <v>504.44940000000003</v>
      </c>
      <c r="Q1875" s="70">
        <f t="shared" si="261"/>
        <v>0.61653707293344651</v>
      </c>
      <c r="R1875" s="23">
        <f t="shared" si="262"/>
        <v>8.1999430700148395</v>
      </c>
      <c r="S1875" s="25">
        <v>4.8049999999999997</v>
      </c>
      <c r="T1875" s="23">
        <f t="shared" si="263"/>
        <v>0.58597967802614315</v>
      </c>
      <c r="U1875" s="23">
        <f t="shared" si="264"/>
        <v>1.7065438231040251</v>
      </c>
      <c r="V1875" s="23">
        <f t="shared" si="265"/>
        <v>0.30035171286630841</v>
      </c>
      <c r="W1875" s="1">
        <v>950</v>
      </c>
      <c r="X1875" s="1">
        <f t="shared" si="266"/>
        <v>3.1615969775400886E-4</v>
      </c>
      <c r="Y1875" s="7">
        <v>2000</v>
      </c>
      <c r="Z1875" s="1">
        <v>10.146000000000001</v>
      </c>
      <c r="AA1875" s="1">
        <f t="shared" si="267"/>
        <v>6.2322037798937288E-2</v>
      </c>
      <c r="AB1875" s="1">
        <f t="shared" si="269"/>
        <v>7.3268243842203849E-4</v>
      </c>
      <c r="AD1875" s="8" t="s">
        <v>182</v>
      </c>
      <c r="AE1875" s="1" t="s">
        <v>119</v>
      </c>
      <c r="AF1875" s="1" t="s">
        <v>120</v>
      </c>
      <c r="AG1875" s="1" t="s">
        <v>71</v>
      </c>
      <c r="AH1875" s="1" t="s">
        <v>114</v>
      </c>
      <c r="AI1875" s="1" t="s">
        <v>130</v>
      </c>
      <c r="AJ1875" s="1" t="s">
        <v>131</v>
      </c>
      <c r="AK1875" s="8" t="s">
        <v>182</v>
      </c>
    </row>
    <row r="1876" spans="1:37" ht="16">
      <c r="A1876" s="8" t="s">
        <v>181</v>
      </c>
      <c r="B1876" s="8" t="s">
        <v>182</v>
      </c>
      <c r="C1876" s="8" t="s">
        <v>66</v>
      </c>
      <c r="D1876" s="8" t="s">
        <v>67</v>
      </c>
      <c r="E1876" s="24">
        <v>43</v>
      </c>
      <c r="F1876" s="13">
        <v>0.47099999999999997</v>
      </c>
      <c r="G1876" s="24">
        <v>1945</v>
      </c>
      <c r="I1876" s="13">
        <v>-28.843</v>
      </c>
      <c r="J1876" s="38">
        <v>1.0741200514362954</v>
      </c>
      <c r="K1876" s="103">
        <f t="shared" si="268"/>
        <v>1.1618620240746309</v>
      </c>
      <c r="L1876" s="25">
        <v>3.4000000000000002E-2</v>
      </c>
      <c r="N1876">
        <v>13.3</v>
      </c>
      <c r="O1876" s="70">
        <v>818.19799999999998</v>
      </c>
      <c r="P1876" s="70">
        <v>504.44940000000003</v>
      </c>
      <c r="Q1876" s="70">
        <f t="shared" si="261"/>
        <v>0.61653707293344651</v>
      </c>
      <c r="R1876" s="23">
        <f t="shared" si="262"/>
        <v>8.1999430700148395</v>
      </c>
      <c r="S1876" s="25">
        <v>4.8049999999999997</v>
      </c>
      <c r="T1876" s="23">
        <f t="shared" si="263"/>
        <v>0.58597967802614315</v>
      </c>
      <c r="U1876" s="23">
        <f t="shared" si="264"/>
        <v>1.7065438231040251</v>
      </c>
      <c r="V1876" s="23">
        <f t="shared" si="265"/>
        <v>5.8022489985536857E-2</v>
      </c>
      <c r="W1876" s="1">
        <v>950</v>
      </c>
      <c r="X1876" s="1">
        <f t="shared" si="266"/>
        <v>6.1076305247933534E-5</v>
      </c>
      <c r="Y1876" s="7">
        <v>2000</v>
      </c>
      <c r="Z1876" s="1">
        <v>10.146000000000001</v>
      </c>
      <c r="AA1876" s="1">
        <f t="shared" si="267"/>
        <v>1.2039484574794703E-2</v>
      </c>
      <c r="AB1876" s="1">
        <f t="shared" si="269"/>
        <v>1.3988219916886272E-4</v>
      </c>
      <c r="AD1876" s="8" t="s">
        <v>182</v>
      </c>
      <c r="AE1876" s="1" t="s">
        <v>119</v>
      </c>
      <c r="AF1876" s="1" t="s">
        <v>120</v>
      </c>
      <c r="AG1876" s="1" t="s">
        <v>71</v>
      </c>
      <c r="AH1876" s="1" t="s">
        <v>114</v>
      </c>
      <c r="AI1876" s="1" t="s">
        <v>130</v>
      </c>
      <c r="AJ1876" s="1" t="s">
        <v>131</v>
      </c>
      <c r="AK1876" s="8" t="s">
        <v>182</v>
      </c>
    </row>
    <row r="1877" spans="1:37" ht="16">
      <c r="A1877" s="8" t="s">
        <v>181</v>
      </c>
      <c r="B1877" s="8" t="s">
        <v>182</v>
      </c>
      <c r="C1877" s="8" t="s">
        <v>66</v>
      </c>
      <c r="D1877" s="8" t="s">
        <v>67</v>
      </c>
      <c r="E1877" s="24">
        <v>45</v>
      </c>
      <c r="F1877" s="13">
        <v>1.53</v>
      </c>
      <c r="G1877" s="24">
        <v>1968.4</v>
      </c>
      <c r="I1877" s="13">
        <v>-28.308</v>
      </c>
      <c r="J1877" s="38">
        <v>1.074705413419401</v>
      </c>
      <c r="K1877" s="103">
        <f t="shared" si="268"/>
        <v>1.1624946407993897</v>
      </c>
      <c r="L1877" s="25">
        <v>0.11</v>
      </c>
      <c r="N1877">
        <v>13.3</v>
      </c>
      <c r="O1877" s="70">
        <v>818.19799999999998</v>
      </c>
      <c r="P1877" s="70">
        <v>504.44940000000003</v>
      </c>
      <c r="Q1877" s="70">
        <f t="shared" si="261"/>
        <v>0.61653707293344651</v>
      </c>
      <c r="R1877" s="23">
        <f t="shared" si="262"/>
        <v>8.1999430700148395</v>
      </c>
      <c r="S1877" s="25">
        <v>4.8049999999999997</v>
      </c>
      <c r="T1877" s="23">
        <f t="shared" si="263"/>
        <v>0.58597967802614315</v>
      </c>
      <c r="U1877" s="23">
        <f t="shared" si="264"/>
        <v>1.7065438231040251</v>
      </c>
      <c r="V1877" s="23">
        <f t="shared" si="265"/>
        <v>0.18771982054144276</v>
      </c>
      <c r="W1877" s="1">
        <v>950</v>
      </c>
      <c r="X1877" s="1">
        <f t="shared" si="266"/>
        <v>1.9759981109625552E-4</v>
      </c>
      <c r="Y1877" s="7">
        <v>2000</v>
      </c>
      <c r="Z1877" s="1">
        <v>10.146000000000001</v>
      </c>
      <c r="AA1877" s="1">
        <f t="shared" si="267"/>
        <v>3.89512736243358E-2</v>
      </c>
      <c r="AB1877" s="1">
        <f t="shared" si="269"/>
        <v>4.5280646840600982E-4</v>
      </c>
      <c r="AD1877" s="8" t="s">
        <v>182</v>
      </c>
      <c r="AE1877" s="1" t="s">
        <v>119</v>
      </c>
      <c r="AF1877" s="1" t="s">
        <v>120</v>
      </c>
      <c r="AG1877" s="1" t="s">
        <v>71</v>
      </c>
      <c r="AH1877" s="1" t="s">
        <v>114</v>
      </c>
      <c r="AI1877" s="1" t="s">
        <v>130</v>
      </c>
      <c r="AJ1877" s="1" t="s">
        <v>131</v>
      </c>
      <c r="AK1877" s="8" t="s">
        <v>182</v>
      </c>
    </row>
    <row r="1878" spans="1:37" ht="16">
      <c r="A1878" s="8" t="s">
        <v>181</v>
      </c>
      <c r="B1878" s="8" t="s">
        <v>182</v>
      </c>
      <c r="C1878" s="8" t="s">
        <v>66</v>
      </c>
      <c r="D1878" s="8" t="s">
        <v>67</v>
      </c>
      <c r="E1878" s="24">
        <v>48</v>
      </c>
      <c r="F1878" s="13">
        <v>1.35</v>
      </c>
      <c r="G1878" s="24">
        <v>2009.7</v>
      </c>
      <c r="I1878" s="13">
        <v>-18.369</v>
      </c>
      <c r="J1878" s="38">
        <v>1.0855787570719961</v>
      </c>
      <c r="K1878" s="103">
        <f t="shared" si="268"/>
        <v>1.1742456498542333</v>
      </c>
      <c r="L1878" s="25">
        <v>9.7000000000000003E-2</v>
      </c>
      <c r="N1878">
        <v>13.3</v>
      </c>
      <c r="O1878" s="70">
        <v>818.19799999999998</v>
      </c>
      <c r="P1878" s="70">
        <v>504.44940000000003</v>
      </c>
      <c r="Q1878" s="70">
        <f t="shared" si="261"/>
        <v>0.61653707293344651</v>
      </c>
      <c r="R1878" s="23">
        <f t="shared" si="262"/>
        <v>8.1999430700148395</v>
      </c>
      <c r="S1878" s="25">
        <v>4.8049999999999997</v>
      </c>
      <c r="T1878" s="23">
        <f t="shared" si="263"/>
        <v>0.58597967802614315</v>
      </c>
      <c r="U1878" s="23">
        <f t="shared" si="264"/>
        <v>1.7065438231040251</v>
      </c>
      <c r="V1878" s="23">
        <f t="shared" si="265"/>
        <v>0.16553475084109043</v>
      </c>
      <c r="W1878" s="1">
        <v>950</v>
      </c>
      <c r="X1878" s="1">
        <f t="shared" si="266"/>
        <v>1.7424710614851623E-4</v>
      </c>
      <c r="Y1878" s="7">
        <v>2000</v>
      </c>
      <c r="Z1878" s="1">
        <v>10.146000000000001</v>
      </c>
      <c r="AA1878" s="1">
        <f t="shared" si="267"/>
        <v>3.4347941286914298E-2</v>
      </c>
      <c r="AB1878" s="1">
        <f t="shared" si="269"/>
        <v>4.0332920637607727E-4</v>
      </c>
      <c r="AD1878" s="8" t="s">
        <v>182</v>
      </c>
      <c r="AE1878" s="1" t="s">
        <v>119</v>
      </c>
      <c r="AF1878" s="1" t="s">
        <v>120</v>
      </c>
      <c r="AG1878" s="1" t="s">
        <v>71</v>
      </c>
      <c r="AH1878" s="1" t="s">
        <v>114</v>
      </c>
      <c r="AI1878" s="1" t="s">
        <v>130</v>
      </c>
      <c r="AJ1878" s="1" t="s">
        <v>131</v>
      </c>
      <c r="AK1878" s="8" t="s">
        <v>182</v>
      </c>
    </row>
    <row r="1879" spans="1:37" ht="16">
      <c r="A1879" s="8" t="s">
        <v>181</v>
      </c>
      <c r="B1879" s="8" t="s">
        <v>182</v>
      </c>
      <c r="C1879" s="8" t="s">
        <v>66</v>
      </c>
      <c r="D1879" s="8" t="s">
        <v>67</v>
      </c>
      <c r="E1879" s="24">
        <v>50</v>
      </c>
      <c r="F1879" s="13">
        <v>3.2229999999999999</v>
      </c>
      <c r="G1879" s="24">
        <v>2042.1</v>
      </c>
      <c r="I1879" s="13">
        <v>-17.355</v>
      </c>
      <c r="J1879" s="38">
        <v>1.0866879466251149</v>
      </c>
      <c r="K1879" s="103">
        <f t="shared" si="268"/>
        <v>1.1754443581756395</v>
      </c>
      <c r="L1879" s="25">
        <v>0.23200000000000001</v>
      </c>
      <c r="N1879">
        <v>13.3</v>
      </c>
      <c r="O1879" s="70">
        <v>818.19799999999998</v>
      </c>
      <c r="P1879" s="70">
        <v>504.44940000000003</v>
      </c>
      <c r="Q1879" s="70">
        <f t="shared" si="261"/>
        <v>0.61653707293344651</v>
      </c>
      <c r="R1879" s="23">
        <f t="shared" si="262"/>
        <v>8.1999430700148395</v>
      </c>
      <c r="S1879" s="25">
        <v>4.8049999999999997</v>
      </c>
      <c r="T1879" s="23">
        <f t="shared" si="263"/>
        <v>0.58597967802614315</v>
      </c>
      <c r="U1879" s="23">
        <f t="shared" si="264"/>
        <v>1.7065438231040251</v>
      </c>
      <c r="V1879" s="23">
        <f t="shared" si="265"/>
        <v>0.39591816696013382</v>
      </c>
      <c r="W1879" s="1">
        <v>950</v>
      </c>
      <c r="X1879" s="1">
        <f t="shared" si="266"/>
        <v>4.1675596522119349E-4</v>
      </c>
      <c r="Y1879" s="7">
        <v>2000</v>
      </c>
      <c r="Z1879" s="1">
        <v>10.146000000000001</v>
      </c>
      <c r="AA1879" s="1">
        <f t="shared" si="267"/>
        <v>8.2151777098599152E-2</v>
      </c>
      <c r="AB1879" s="1">
        <f t="shared" si="269"/>
        <v>9.6564842904651072E-4</v>
      </c>
      <c r="AD1879" s="8" t="s">
        <v>182</v>
      </c>
      <c r="AE1879" s="1" t="s">
        <v>119</v>
      </c>
      <c r="AF1879" s="1" t="s">
        <v>120</v>
      </c>
      <c r="AG1879" s="1" t="s">
        <v>71</v>
      </c>
      <c r="AH1879" s="1" t="s">
        <v>114</v>
      </c>
      <c r="AI1879" s="1" t="s">
        <v>130</v>
      </c>
      <c r="AJ1879" s="1" t="s">
        <v>131</v>
      </c>
      <c r="AK1879" s="8" t="s">
        <v>182</v>
      </c>
    </row>
    <row r="1880" spans="1:37" ht="16">
      <c r="A1880" s="8" t="s">
        <v>181</v>
      </c>
      <c r="B1880" s="8" t="s">
        <v>182</v>
      </c>
      <c r="C1880" s="8" t="s">
        <v>66</v>
      </c>
      <c r="D1880" s="8" t="s">
        <v>67</v>
      </c>
      <c r="E1880" s="24">
        <v>56</v>
      </c>
      <c r="F1880" s="13">
        <v>2.3559999999999999</v>
      </c>
      <c r="G1880" s="24">
        <v>2162.9</v>
      </c>
      <c r="I1880" s="13">
        <v>-23.609000000000002</v>
      </c>
      <c r="J1880" s="38">
        <v>1.0798464540493786</v>
      </c>
      <c r="K1880" s="103">
        <f t="shared" si="268"/>
        <v>1.1680506779191147</v>
      </c>
      <c r="L1880" s="25">
        <v>0.17</v>
      </c>
      <c r="N1880">
        <v>13.3</v>
      </c>
      <c r="O1880" s="70">
        <v>818.19799999999998</v>
      </c>
      <c r="P1880" s="70">
        <v>504.44940000000003</v>
      </c>
      <c r="Q1880" s="70">
        <f t="shared" si="261"/>
        <v>0.61653707293344651</v>
      </c>
      <c r="R1880" s="23">
        <f t="shared" si="262"/>
        <v>8.1999430700148395</v>
      </c>
      <c r="S1880" s="25">
        <v>4.8049999999999997</v>
      </c>
      <c r="T1880" s="23">
        <f t="shared" si="263"/>
        <v>0.58597967802614315</v>
      </c>
      <c r="U1880" s="23">
        <f t="shared" si="264"/>
        <v>1.7065438231040251</v>
      </c>
      <c r="V1880" s="23">
        <f t="shared" si="265"/>
        <v>0.29011244992768426</v>
      </c>
      <c r="W1880" s="1">
        <v>950</v>
      </c>
      <c r="X1880" s="1">
        <f t="shared" si="266"/>
        <v>3.0538152623966764E-4</v>
      </c>
      <c r="Y1880" s="7">
        <v>2000</v>
      </c>
      <c r="Z1880" s="1">
        <v>10.146000000000001</v>
      </c>
      <c r="AA1880" s="1">
        <f t="shared" si="267"/>
        <v>6.0197422873973512E-2</v>
      </c>
      <c r="AB1880" s="1">
        <f t="shared" si="269"/>
        <v>7.0313640596928373E-4</v>
      </c>
      <c r="AD1880" s="8" t="s">
        <v>182</v>
      </c>
      <c r="AE1880" s="1" t="s">
        <v>119</v>
      </c>
      <c r="AF1880" s="1" t="s">
        <v>120</v>
      </c>
      <c r="AG1880" s="1" t="s">
        <v>71</v>
      </c>
      <c r="AH1880" s="1" t="s">
        <v>114</v>
      </c>
      <c r="AI1880" s="1" t="s">
        <v>130</v>
      </c>
      <c r="AJ1880" s="1" t="s">
        <v>131</v>
      </c>
      <c r="AK1880" s="8" t="s">
        <v>182</v>
      </c>
    </row>
    <row r="1881" spans="1:37" ht="16">
      <c r="A1881" s="8" t="s">
        <v>181</v>
      </c>
      <c r="B1881" s="8" t="s">
        <v>182</v>
      </c>
      <c r="C1881" s="8" t="s">
        <v>66</v>
      </c>
      <c r="D1881" s="8" t="s">
        <v>67</v>
      </c>
      <c r="E1881" s="24">
        <v>64</v>
      </c>
      <c r="F1881" s="13">
        <v>1.54</v>
      </c>
      <c r="G1881" s="24">
        <v>2280.8000000000002</v>
      </c>
      <c r="I1881" s="13">
        <v>-15.301</v>
      </c>
      <c r="J1881" s="38">
        <v>1.0889346902598225</v>
      </c>
      <c r="K1881" s="103">
        <f t="shared" si="268"/>
        <v>1.1778724218193246</v>
      </c>
      <c r="L1881" s="25">
        <v>0.111</v>
      </c>
      <c r="N1881">
        <v>13.3</v>
      </c>
      <c r="O1881" s="70">
        <v>818.19799999999998</v>
      </c>
      <c r="P1881" s="70">
        <v>504.44940000000003</v>
      </c>
      <c r="Q1881" s="70">
        <f t="shared" si="261"/>
        <v>0.61653707293344651</v>
      </c>
      <c r="R1881" s="23">
        <f t="shared" si="262"/>
        <v>8.1999430700148395</v>
      </c>
      <c r="S1881" s="25">
        <v>4.8049999999999997</v>
      </c>
      <c r="T1881" s="23">
        <f t="shared" si="263"/>
        <v>0.58597967802614315</v>
      </c>
      <c r="U1881" s="23">
        <f t="shared" si="264"/>
        <v>1.7065438231040251</v>
      </c>
      <c r="V1881" s="23">
        <f t="shared" si="265"/>
        <v>0.1894263643645468</v>
      </c>
      <c r="W1881" s="1">
        <v>950</v>
      </c>
      <c r="X1881" s="1">
        <f t="shared" si="266"/>
        <v>1.993961730153124E-4</v>
      </c>
      <c r="Y1881" s="7">
        <v>2000</v>
      </c>
      <c r="Z1881" s="1">
        <v>10.146000000000001</v>
      </c>
      <c r="AA1881" s="1">
        <f t="shared" si="267"/>
        <v>3.9305376111829764E-2</v>
      </c>
      <c r="AB1881" s="1">
        <f t="shared" si="269"/>
        <v>4.629671855136035E-4</v>
      </c>
      <c r="AD1881" s="8" t="s">
        <v>182</v>
      </c>
      <c r="AE1881" s="1" t="s">
        <v>119</v>
      </c>
      <c r="AF1881" s="1" t="s">
        <v>120</v>
      </c>
      <c r="AG1881" s="1" t="s">
        <v>71</v>
      </c>
      <c r="AH1881" s="1" t="s">
        <v>114</v>
      </c>
      <c r="AI1881" s="1" t="s">
        <v>130</v>
      </c>
      <c r="AJ1881" s="1" t="s">
        <v>131</v>
      </c>
      <c r="AK1881" s="8" t="s">
        <v>182</v>
      </c>
    </row>
    <row r="1882" spans="1:37" ht="16">
      <c r="A1882" s="8" t="s">
        <v>181</v>
      </c>
      <c r="B1882" s="8" t="s">
        <v>182</v>
      </c>
      <c r="C1882" s="8" t="s">
        <v>66</v>
      </c>
      <c r="D1882" s="8" t="s">
        <v>67</v>
      </c>
      <c r="E1882" s="24">
        <v>66</v>
      </c>
      <c r="F1882" s="13">
        <v>4.6150000000000002</v>
      </c>
      <c r="G1882" s="24">
        <v>2338.3000000000002</v>
      </c>
      <c r="I1882" s="13">
        <v>-16.34</v>
      </c>
      <c r="J1882" s="38">
        <v>1.087798205140923</v>
      </c>
      <c r="K1882" s="103">
        <f t="shared" si="268"/>
        <v>1.1766442195329789</v>
      </c>
      <c r="L1882" s="25">
        <v>0.33300000000000002</v>
      </c>
      <c r="N1882">
        <v>13.3</v>
      </c>
      <c r="O1882" s="70">
        <v>818.19799999999998</v>
      </c>
      <c r="P1882" s="70">
        <v>504.44940000000003</v>
      </c>
      <c r="Q1882" s="70">
        <f t="shared" si="261"/>
        <v>0.61653707293344651</v>
      </c>
      <c r="R1882" s="23">
        <f t="shared" si="262"/>
        <v>8.1999430700148395</v>
      </c>
      <c r="S1882" s="25">
        <v>4.8049999999999997</v>
      </c>
      <c r="T1882" s="23">
        <f t="shared" si="263"/>
        <v>0.58597967802614315</v>
      </c>
      <c r="U1882" s="23">
        <f t="shared" si="264"/>
        <v>1.7065438231040251</v>
      </c>
      <c r="V1882" s="23">
        <f t="shared" si="265"/>
        <v>0.56827909309364033</v>
      </c>
      <c r="W1882" s="1">
        <v>950</v>
      </c>
      <c r="X1882" s="1">
        <f t="shared" si="266"/>
        <v>5.9818851904593724E-4</v>
      </c>
      <c r="Y1882" s="7">
        <v>2000</v>
      </c>
      <c r="Z1882" s="1">
        <v>10.146000000000001</v>
      </c>
      <c r="AA1882" s="1">
        <f t="shared" si="267"/>
        <v>0.1179161283354893</v>
      </c>
      <c r="AB1882" s="1">
        <f t="shared" si="269"/>
        <v>1.3874533079566238E-3</v>
      </c>
      <c r="AD1882" s="8" t="s">
        <v>182</v>
      </c>
      <c r="AE1882" s="1" t="s">
        <v>119</v>
      </c>
      <c r="AF1882" s="1" t="s">
        <v>120</v>
      </c>
      <c r="AG1882" s="1" t="s">
        <v>71</v>
      </c>
      <c r="AH1882" s="1" t="s">
        <v>114</v>
      </c>
      <c r="AI1882" s="1" t="s">
        <v>130</v>
      </c>
      <c r="AJ1882" s="1" t="s">
        <v>131</v>
      </c>
      <c r="AK1882" s="8" t="s">
        <v>182</v>
      </c>
    </row>
    <row r="1883" spans="1:37" ht="16">
      <c r="A1883" s="8" t="s">
        <v>181</v>
      </c>
      <c r="B1883" s="8" t="s">
        <v>182</v>
      </c>
      <c r="C1883" s="8" t="s">
        <v>66</v>
      </c>
      <c r="D1883" s="8" t="s">
        <v>67</v>
      </c>
      <c r="E1883" s="24">
        <v>67</v>
      </c>
      <c r="F1883" s="13">
        <v>1.4790000000000001</v>
      </c>
      <c r="G1883" s="24">
        <v>2343.5</v>
      </c>
      <c r="I1883" s="13">
        <v>4.0999999999999996</v>
      </c>
      <c r="J1883" s="38">
        <v>1.1101512109396388</v>
      </c>
      <c r="K1883" s="103">
        <f t="shared" si="268"/>
        <v>1.2008007451302545</v>
      </c>
      <c r="L1883" s="25">
        <v>0.107</v>
      </c>
      <c r="N1883">
        <v>13.3</v>
      </c>
      <c r="O1883" s="70">
        <v>818.19799999999998</v>
      </c>
      <c r="P1883" s="70">
        <v>504.44940000000003</v>
      </c>
      <c r="Q1883" s="70">
        <f t="shared" si="261"/>
        <v>0.61653707293344651</v>
      </c>
      <c r="R1883" s="23">
        <f t="shared" si="262"/>
        <v>8.1999430700148395</v>
      </c>
      <c r="S1883" s="25">
        <v>4.8049999999999997</v>
      </c>
      <c r="T1883" s="23">
        <f t="shared" si="263"/>
        <v>0.58597967802614315</v>
      </c>
      <c r="U1883" s="23">
        <f t="shared" si="264"/>
        <v>1.7065438231040251</v>
      </c>
      <c r="V1883" s="23">
        <f t="shared" si="265"/>
        <v>0.18260018907213069</v>
      </c>
      <c r="W1883" s="1">
        <v>950</v>
      </c>
      <c r="X1883" s="1">
        <f t="shared" si="266"/>
        <v>1.9221072533908494E-4</v>
      </c>
      <c r="Y1883" s="7">
        <v>2000</v>
      </c>
      <c r="Z1883" s="1">
        <v>10.146000000000001</v>
      </c>
      <c r="AA1883" s="1">
        <f t="shared" si="267"/>
        <v>3.7888966161853922E-2</v>
      </c>
      <c r="AB1883" s="1">
        <f t="shared" si="269"/>
        <v>4.5497098799369187E-4</v>
      </c>
      <c r="AD1883" s="8" t="s">
        <v>182</v>
      </c>
      <c r="AE1883" s="1" t="s">
        <v>119</v>
      </c>
      <c r="AF1883" s="1" t="s">
        <v>120</v>
      </c>
      <c r="AG1883" s="1" t="s">
        <v>71</v>
      </c>
      <c r="AH1883" s="1" t="s">
        <v>114</v>
      </c>
      <c r="AI1883" s="1" t="s">
        <v>130</v>
      </c>
      <c r="AJ1883" s="1" t="s">
        <v>131</v>
      </c>
      <c r="AK1883" s="8" t="s">
        <v>182</v>
      </c>
    </row>
    <row r="1884" spans="1:37" ht="16">
      <c r="A1884" s="8" t="s">
        <v>181</v>
      </c>
      <c r="B1884" s="8" t="s">
        <v>182</v>
      </c>
      <c r="C1884" s="8" t="s">
        <v>66</v>
      </c>
      <c r="D1884" s="8" t="s">
        <v>67</v>
      </c>
      <c r="E1884" s="24">
        <v>84</v>
      </c>
      <c r="F1884" s="13">
        <v>0.99099999999999999</v>
      </c>
      <c r="G1884" s="24">
        <v>2678.5</v>
      </c>
      <c r="I1884" s="13">
        <v>-21.628</v>
      </c>
      <c r="J1884" s="38">
        <v>1.0820136490061776</v>
      </c>
      <c r="K1884" s="103">
        <f t="shared" si="268"/>
        <v>1.1703927996467176</v>
      </c>
      <c r="L1884" s="25">
        <v>7.0999999999999994E-2</v>
      </c>
      <c r="N1884">
        <v>13.3</v>
      </c>
      <c r="O1884" s="70">
        <v>818.19799999999998</v>
      </c>
      <c r="P1884" s="70">
        <v>504.44940000000003</v>
      </c>
      <c r="Q1884" s="70">
        <f t="shared" si="261"/>
        <v>0.61653707293344651</v>
      </c>
      <c r="R1884" s="23">
        <f t="shared" si="262"/>
        <v>8.1999430700148395</v>
      </c>
      <c r="S1884" s="25">
        <v>4.8049999999999997</v>
      </c>
      <c r="T1884" s="23">
        <f t="shared" si="263"/>
        <v>0.58597967802614315</v>
      </c>
      <c r="U1884" s="23">
        <f t="shared" si="264"/>
        <v>1.7065438231040251</v>
      </c>
      <c r="V1884" s="23">
        <f t="shared" si="265"/>
        <v>0.12116461144038577</v>
      </c>
      <c r="W1884" s="1">
        <v>950</v>
      </c>
      <c r="X1884" s="1">
        <f t="shared" si="266"/>
        <v>1.2754169625303765E-4</v>
      </c>
      <c r="Y1884" s="7">
        <v>2000</v>
      </c>
      <c r="Z1884" s="1">
        <v>10.146000000000001</v>
      </c>
      <c r="AA1884" s="1">
        <f t="shared" si="267"/>
        <v>2.514127661207129E-2</v>
      </c>
      <c r="AB1884" s="1">
        <f t="shared" si="269"/>
        <v>2.9425169120694659E-4</v>
      </c>
      <c r="AD1884" s="8" t="s">
        <v>182</v>
      </c>
      <c r="AE1884" s="1" t="s">
        <v>119</v>
      </c>
      <c r="AF1884" s="1" t="s">
        <v>120</v>
      </c>
      <c r="AG1884" s="1" t="s">
        <v>71</v>
      </c>
      <c r="AH1884" s="1" t="s">
        <v>114</v>
      </c>
      <c r="AI1884" s="1" t="s">
        <v>130</v>
      </c>
      <c r="AJ1884" s="1" t="s">
        <v>131</v>
      </c>
      <c r="AK1884" s="8" t="s">
        <v>182</v>
      </c>
    </row>
    <row r="1885" spans="1:37" ht="16">
      <c r="A1885" s="8" t="s">
        <v>181</v>
      </c>
      <c r="B1885" s="8" t="s">
        <v>182</v>
      </c>
      <c r="C1885" s="8" t="s">
        <v>66</v>
      </c>
      <c r="D1885" s="8" t="s">
        <v>67</v>
      </c>
      <c r="E1885" s="24">
        <v>86</v>
      </c>
      <c r="F1885" s="13">
        <v>0.30499999999999999</v>
      </c>
      <c r="G1885" s="24">
        <v>2719.1</v>
      </c>
      <c r="I1885" s="13">
        <v>-29.654</v>
      </c>
      <c r="J1885" s="38">
        <v>1.0732326951079469</v>
      </c>
      <c r="K1885" s="103">
        <f t="shared" si="268"/>
        <v>1.1609030326249064</v>
      </c>
      <c r="L1885" s="25">
        <v>2.1999999999999999E-2</v>
      </c>
      <c r="N1885">
        <v>13.3</v>
      </c>
      <c r="O1885" s="70">
        <v>818.19799999999998</v>
      </c>
      <c r="P1885" s="70">
        <v>504.44940000000003</v>
      </c>
      <c r="Q1885" s="70">
        <f t="shared" si="261"/>
        <v>0.61653707293344651</v>
      </c>
      <c r="R1885" s="23">
        <f t="shared" si="262"/>
        <v>8.1999430700148395</v>
      </c>
      <c r="S1885" s="25">
        <v>4.8049999999999997</v>
      </c>
      <c r="T1885" s="23">
        <f t="shared" si="263"/>
        <v>0.58597967802614315</v>
      </c>
      <c r="U1885" s="23">
        <f t="shared" si="264"/>
        <v>1.7065438231040251</v>
      </c>
      <c r="V1885" s="23">
        <f t="shared" si="265"/>
        <v>3.7543964108288551E-2</v>
      </c>
      <c r="W1885" s="1">
        <v>950</v>
      </c>
      <c r="X1885" s="1">
        <f t="shared" si="266"/>
        <v>3.9519962219251108E-5</v>
      </c>
      <c r="Y1885" s="7">
        <v>2000</v>
      </c>
      <c r="Z1885" s="1">
        <v>10.146000000000001</v>
      </c>
      <c r="AA1885" s="1">
        <f t="shared" si="267"/>
        <v>7.790254724867161E-3</v>
      </c>
      <c r="AB1885" s="1">
        <f t="shared" si="269"/>
        <v>9.043730335018792E-5</v>
      </c>
      <c r="AD1885" s="8" t="s">
        <v>182</v>
      </c>
      <c r="AE1885" s="1" t="s">
        <v>119</v>
      </c>
      <c r="AF1885" s="1" t="s">
        <v>120</v>
      </c>
      <c r="AG1885" s="1" t="s">
        <v>71</v>
      </c>
      <c r="AH1885" s="1" t="s">
        <v>114</v>
      </c>
      <c r="AI1885" s="1" t="s">
        <v>130</v>
      </c>
      <c r="AJ1885" s="1" t="s">
        <v>131</v>
      </c>
      <c r="AK1885" s="8" t="s">
        <v>182</v>
      </c>
    </row>
    <row r="1886" spans="1:37" ht="16">
      <c r="A1886" s="8" t="s">
        <v>181</v>
      </c>
      <c r="B1886" s="8" t="s">
        <v>182</v>
      </c>
      <c r="C1886" s="8" t="s">
        <v>66</v>
      </c>
      <c r="D1886" s="8" t="s">
        <v>67</v>
      </c>
      <c r="E1886" s="24">
        <v>87</v>
      </c>
      <c r="F1886" s="13">
        <v>0.40200000000000002</v>
      </c>
      <c r="G1886" s="24">
        <v>2735.8</v>
      </c>
      <c r="I1886" s="13">
        <v>-30.189</v>
      </c>
      <c r="J1886" s="38">
        <v>1.0726473156958856</v>
      </c>
      <c r="K1886" s="103">
        <f t="shared" si="268"/>
        <v>1.1602703955255078</v>
      </c>
      <c r="L1886" s="25">
        <v>2.9000000000000001E-2</v>
      </c>
      <c r="N1886">
        <v>13.3</v>
      </c>
      <c r="O1886" s="70">
        <v>818.19799999999998</v>
      </c>
      <c r="P1886" s="70">
        <v>504.44940000000003</v>
      </c>
      <c r="Q1886" s="70">
        <f t="shared" si="261"/>
        <v>0.61653707293344651</v>
      </c>
      <c r="R1886" s="23">
        <f t="shared" si="262"/>
        <v>8.1999430700148395</v>
      </c>
      <c r="S1886" s="25">
        <v>4.8049999999999997</v>
      </c>
      <c r="T1886" s="23">
        <f t="shared" si="263"/>
        <v>0.58597967802614315</v>
      </c>
      <c r="U1886" s="23">
        <f t="shared" si="264"/>
        <v>1.7065438231040251</v>
      </c>
      <c r="V1886" s="23">
        <f t="shared" si="265"/>
        <v>4.9489770870016728E-2</v>
      </c>
      <c r="W1886" s="1">
        <v>950</v>
      </c>
      <c r="X1886" s="1">
        <f t="shared" si="266"/>
        <v>5.2094495652649186E-5</v>
      </c>
      <c r="Y1886" s="7">
        <v>2000</v>
      </c>
      <c r="Z1886" s="1">
        <v>10.146000000000001</v>
      </c>
      <c r="AA1886" s="1">
        <f t="shared" si="267"/>
        <v>1.0268972137324894E-2</v>
      </c>
      <c r="AB1886" s="1">
        <f t="shared" si="269"/>
        <v>1.1914784363414375E-4</v>
      </c>
      <c r="AD1886" s="8" t="s">
        <v>182</v>
      </c>
      <c r="AE1886" s="1" t="s">
        <v>119</v>
      </c>
      <c r="AF1886" s="1" t="s">
        <v>120</v>
      </c>
      <c r="AG1886" s="1" t="s">
        <v>71</v>
      </c>
      <c r="AH1886" s="1" t="s">
        <v>114</v>
      </c>
      <c r="AI1886" s="1" t="s">
        <v>130</v>
      </c>
      <c r="AJ1886" s="1" t="s">
        <v>131</v>
      </c>
      <c r="AK1886" s="8" t="s">
        <v>182</v>
      </c>
    </row>
    <row r="1887" spans="1:37" ht="16">
      <c r="A1887" s="8" t="s">
        <v>181</v>
      </c>
      <c r="B1887" s="8" t="s">
        <v>182</v>
      </c>
      <c r="C1887" s="8" t="s">
        <v>66</v>
      </c>
      <c r="D1887" s="8" t="s">
        <v>67</v>
      </c>
      <c r="E1887" s="24">
        <v>88</v>
      </c>
      <c r="F1887" s="13">
        <v>0.85399999999999998</v>
      </c>
      <c r="G1887" s="24">
        <v>2743.5</v>
      </c>
      <c r="I1887" s="13">
        <v>-23.724</v>
      </c>
      <c r="J1887" s="38">
        <v>1.0797206422385031</v>
      </c>
      <c r="K1887" s="103">
        <f t="shared" si="268"/>
        <v>1.167914710855863</v>
      </c>
      <c r="L1887" s="25">
        <v>6.2E-2</v>
      </c>
      <c r="N1887">
        <v>13.3</v>
      </c>
      <c r="O1887" s="70">
        <v>818.19799999999998</v>
      </c>
      <c r="P1887" s="70">
        <v>504.44940000000003</v>
      </c>
      <c r="Q1887" s="70">
        <f t="shared" si="261"/>
        <v>0.61653707293344651</v>
      </c>
      <c r="R1887" s="23">
        <f t="shared" si="262"/>
        <v>8.1999430700148395</v>
      </c>
      <c r="S1887" s="25">
        <v>4.8049999999999997</v>
      </c>
      <c r="T1887" s="23">
        <f t="shared" si="263"/>
        <v>0.58597967802614315</v>
      </c>
      <c r="U1887" s="23">
        <f t="shared" si="264"/>
        <v>1.7065438231040251</v>
      </c>
      <c r="V1887" s="23">
        <f t="shared" si="265"/>
        <v>0.10580571703244955</v>
      </c>
      <c r="W1887" s="1">
        <v>950</v>
      </c>
      <c r="X1887" s="1">
        <f t="shared" si="266"/>
        <v>1.1137443898152585E-4</v>
      </c>
      <c r="Y1887" s="7">
        <v>2000</v>
      </c>
      <c r="Z1887" s="1">
        <v>10.146000000000001</v>
      </c>
      <c r="AA1887" s="1">
        <f t="shared" si="267"/>
        <v>2.1954354224625633E-2</v>
      </c>
      <c r="AB1887" s="1">
        <f t="shared" si="269"/>
        <v>2.5640813266280838E-4</v>
      </c>
      <c r="AD1887" s="8" t="s">
        <v>182</v>
      </c>
      <c r="AE1887" s="1" t="s">
        <v>119</v>
      </c>
      <c r="AF1887" s="1" t="s">
        <v>120</v>
      </c>
      <c r="AG1887" s="1" t="s">
        <v>71</v>
      </c>
      <c r="AH1887" s="1" t="s">
        <v>114</v>
      </c>
      <c r="AI1887" s="1" t="s">
        <v>130</v>
      </c>
      <c r="AJ1887" s="1" t="s">
        <v>131</v>
      </c>
      <c r="AK1887" s="8" t="s">
        <v>182</v>
      </c>
    </row>
    <row r="1888" spans="1:37" ht="16">
      <c r="A1888" s="8" t="s">
        <v>181</v>
      </c>
      <c r="B1888" s="8" t="s">
        <v>182</v>
      </c>
      <c r="C1888" s="8" t="s">
        <v>66</v>
      </c>
      <c r="D1888" s="8" t="s">
        <v>67</v>
      </c>
      <c r="E1888" s="24">
        <v>89</v>
      </c>
      <c r="F1888" s="13">
        <v>2.407</v>
      </c>
      <c r="G1888" s="24">
        <v>2764.9</v>
      </c>
      <c r="I1888" s="13">
        <v>-22.608000000000001</v>
      </c>
      <c r="J1888" s="38">
        <v>1.0809415502956499</v>
      </c>
      <c r="K1888" s="103">
        <f t="shared" si="268"/>
        <v>1.1692341667301935</v>
      </c>
      <c r="L1888" s="25">
        <v>0.17399999999999999</v>
      </c>
      <c r="N1888">
        <v>13.3</v>
      </c>
      <c r="O1888" s="70">
        <v>818.19799999999998</v>
      </c>
      <c r="P1888" s="70">
        <v>504.44940000000003</v>
      </c>
      <c r="Q1888" s="70">
        <f t="shared" si="261"/>
        <v>0.61653707293344651</v>
      </c>
      <c r="R1888" s="23">
        <f t="shared" si="262"/>
        <v>8.1999430700148395</v>
      </c>
      <c r="S1888" s="25">
        <v>4.8049999999999997</v>
      </c>
      <c r="T1888" s="23">
        <f t="shared" si="263"/>
        <v>0.58597967802614315</v>
      </c>
      <c r="U1888" s="23">
        <f t="shared" si="264"/>
        <v>1.7065438231040251</v>
      </c>
      <c r="V1888" s="23">
        <f t="shared" si="265"/>
        <v>0.29693862522010034</v>
      </c>
      <c r="W1888" s="1">
        <v>950</v>
      </c>
      <c r="X1888" s="1">
        <f t="shared" si="266"/>
        <v>3.125669739158951E-4</v>
      </c>
      <c r="Y1888" s="7">
        <v>2000</v>
      </c>
      <c r="Z1888" s="1">
        <v>10.146000000000001</v>
      </c>
      <c r="AA1888" s="1">
        <f t="shared" si="267"/>
        <v>6.1613832823949354E-2</v>
      </c>
      <c r="AB1888" s="1">
        <f t="shared" si="269"/>
        <v>7.2040998480963877E-4</v>
      </c>
      <c r="AD1888" s="8" t="s">
        <v>182</v>
      </c>
      <c r="AE1888" s="1" t="s">
        <v>119</v>
      </c>
      <c r="AF1888" s="1" t="s">
        <v>120</v>
      </c>
      <c r="AG1888" s="1" t="s">
        <v>71</v>
      </c>
      <c r="AH1888" s="1" t="s">
        <v>114</v>
      </c>
      <c r="AI1888" s="1" t="s">
        <v>130</v>
      </c>
      <c r="AJ1888" s="1" t="s">
        <v>131</v>
      </c>
      <c r="AK1888" s="8" t="s">
        <v>182</v>
      </c>
    </row>
    <row r="1889" spans="1:37" ht="16">
      <c r="A1889" s="8" t="s">
        <v>181</v>
      </c>
      <c r="B1889" s="8" t="s">
        <v>182</v>
      </c>
      <c r="C1889" s="8" t="s">
        <v>66</v>
      </c>
      <c r="D1889" s="8" t="s">
        <v>67</v>
      </c>
      <c r="E1889" s="24">
        <v>91</v>
      </c>
      <c r="F1889" s="13">
        <v>0.41599999999999998</v>
      </c>
      <c r="G1889" s="24">
        <v>2792.7</v>
      </c>
      <c r="I1889" s="13">
        <v>-28.238</v>
      </c>
      <c r="J1889" s="38">
        <v>1.0747820023252621</v>
      </c>
      <c r="K1889" s="103">
        <f t="shared" si="268"/>
        <v>1.1625774124820298</v>
      </c>
      <c r="L1889" s="25">
        <v>0.03</v>
      </c>
      <c r="N1889">
        <v>13.3</v>
      </c>
      <c r="O1889" s="70">
        <v>818.19799999999998</v>
      </c>
      <c r="P1889" s="70">
        <v>504.44940000000003</v>
      </c>
      <c r="Q1889" s="70">
        <f t="shared" si="261"/>
        <v>0.61653707293344651</v>
      </c>
      <c r="R1889" s="23">
        <f t="shared" si="262"/>
        <v>8.1999430700148395</v>
      </c>
      <c r="S1889" s="25">
        <v>4.8049999999999997</v>
      </c>
      <c r="T1889" s="23">
        <f t="shared" si="263"/>
        <v>0.58597967802614315</v>
      </c>
      <c r="U1889" s="23">
        <f t="shared" si="264"/>
        <v>1.7065438231040251</v>
      </c>
      <c r="V1889" s="23">
        <f t="shared" si="265"/>
        <v>5.1196314693120748E-2</v>
      </c>
      <c r="W1889" s="1">
        <v>950</v>
      </c>
      <c r="X1889" s="1">
        <f t="shared" si="266"/>
        <v>5.3890857571706052E-5</v>
      </c>
      <c r="Y1889" s="7">
        <v>2000</v>
      </c>
      <c r="Z1889" s="1">
        <v>10.146000000000001</v>
      </c>
      <c r="AA1889" s="1">
        <f t="shared" si="267"/>
        <v>1.0623074624818854E-2</v>
      </c>
      <c r="AB1889" s="1">
        <f t="shared" si="269"/>
        <v>1.2350146609925415E-4</v>
      </c>
      <c r="AD1889" s="8" t="s">
        <v>182</v>
      </c>
      <c r="AE1889" s="1" t="s">
        <v>119</v>
      </c>
      <c r="AF1889" s="1" t="s">
        <v>120</v>
      </c>
      <c r="AG1889" s="1" t="s">
        <v>71</v>
      </c>
      <c r="AH1889" s="1" t="s">
        <v>114</v>
      </c>
      <c r="AI1889" s="1" t="s">
        <v>130</v>
      </c>
      <c r="AJ1889" s="1" t="s">
        <v>131</v>
      </c>
      <c r="AK1889" s="8" t="s">
        <v>182</v>
      </c>
    </row>
    <row r="1890" spans="1:37" ht="16">
      <c r="A1890" s="8" t="s">
        <v>181</v>
      </c>
      <c r="B1890" s="8" t="s">
        <v>182</v>
      </c>
      <c r="C1890" s="8" t="s">
        <v>66</v>
      </c>
      <c r="D1890" s="8" t="s">
        <v>67</v>
      </c>
      <c r="E1890" s="24">
        <v>95</v>
      </c>
      <c r="F1890" s="13">
        <v>0.71799999999999997</v>
      </c>
      <c r="G1890" s="24">
        <v>2933.5</v>
      </c>
      <c r="I1890" s="13">
        <v>-20.321000000000002</v>
      </c>
      <c r="J1890" s="38">
        <v>1.08344344244927</v>
      </c>
      <c r="K1890" s="103">
        <f t="shared" si="268"/>
        <v>1.171937995353366</v>
      </c>
      <c r="L1890" s="25">
        <v>5.1999999999999998E-2</v>
      </c>
      <c r="N1890">
        <v>13.3</v>
      </c>
      <c r="O1890" s="70">
        <v>818.19799999999998</v>
      </c>
      <c r="P1890" s="70">
        <v>504.44940000000003</v>
      </c>
      <c r="Q1890" s="70">
        <f t="shared" si="261"/>
        <v>0.61653707293344651</v>
      </c>
      <c r="R1890" s="23">
        <f t="shared" si="262"/>
        <v>8.1999430700148395</v>
      </c>
      <c r="S1890" s="25">
        <v>4.8049999999999997</v>
      </c>
      <c r="T1890" s="23">
        <f t="shared" si="263"/>
        <v>0.58597967802614315</v>
      </c>
      <c r="U1890" s="23">
        <f t="shared" si="264"/>
        <v>1.7065438231040251</v>
      </c>
      <c r="V1890" s="23">
        <f t="shared" si="265"/>
        <v>8.8740278801409306E-2</v>
      </c>
      <c r="W1890" s="1">
        <v>950</v>
      </c>
      <c r="X1890" s="1">
        <f t="shared" si="266"/>
        <v>9.3410819790957166E-5</v>
      </c>
      <c r="Y1890" s="7">
        <v>2000</v>
      </c>
      <c r="Z1890" s="1">
        <v>10.146000000000001</v>
      </c>
      <c r="AA1890" s="1">
        <f t="shared" si="267"/>
        <v>1.8413329349686015E-2</v>
      </c>
      <c r="AB1890" s="1">
        <f t="shared" si="269"/>
        <v>2.1579280285852329E-4</v>
      </c>
      <c r="AD1890" s="8" t="s">
        <v>182</v>
      </c>
      <c r="AE1890" s="1" t="s">
        <v>119</v>
      </c>
      <c r="AF1890" s="1" t="s">
        <v>120</v>
      </c>
      <c r="AG1890" s="1" t="s">
        <v>71</v>
      </c>
      <c r="AH1890" s="1" t="s">
        <v>114</v>
      </c>
      <c r="AI1890" s="1" t="s">
        <v>130</v>
      </c>
      <c r="AJ1890" s="1" t="s">
        <v>131</v>
      </c>
      <c r="AK1890" s="8" t="s">
        <v>182</v>
      </c>
    </row>
    <row r="1891" spans="1:37" ht="16">
      <c r="A1891" s="8" t="s">
        <v>181</v>
      </c>
      <c r="B1891" s="8" t="s">
        <v>182</v>
      </c>
      <c r="C1891" s="8" t="s">
        <v>66</v>
      </c>
      <c r="D1891" s="8" t="s">
        <v>67</v>
      </c>
      <c r="E1891" s="24">
        <v>98</v>
      </c>
      <c r="F1891" s="13">
        <v>0.51200000000000001</v>
      </c>
      <c r="G1891" s="24">
        <v>3127.7</v>
      </c>
      <c r="I1891" s="13">
        <v>-20.305</v>
      </c>
      <c r="J1891" s="38">
        <v>1.0834609454028843</v>
      </c>
      <c r="K1891" s="103">
        <f t="shared" si="268"/>
        <v>1.1719569109922561</v>
      </c>
      <c r="L1891" s="25">
        <v>3.6999999999999998E-2</v>
      </c>
      <c r="N1891">
        <v>13.3</v>
      </c>
      <c r="O1891" s="70">
        <v>818.19799999999998</v>
      </c>
      <c r="P1891" s="70">
        <v>504.44940000000003</v>
      </c>
      <c r="Q1891" s="70">
        <f t="shared" si="261"/>
        <v>0.61653707293344651</v>
      </c>
      <c r="R1891" s="23">
        <f t="shared" si="262"/>
        <v>8.1999430700148395</v>
      </c>
      <c r="S1891" s="25">
        <v>4.8049999999999997</v>
      </c>
      <c r="T1891" s="23">
        <f t="shared" si="263"/>
        <v>0.58597967802614315</v>
      </c>
      <c r="U1891" s="23">
        <f t="shared" si="264"/>
        <v>1.7065438231040251</v>
      </c>
      <c r="V1891" s="23">
        <f t="shared" si="265"/>
        <v>6.3142121454848932E-2</v>
      </c>
      <c r="W1891" s="1">
        <v>950</v>
      </c>
      <c r="X1891" s="1">
        <f t="shared" si="266"/>
        <v>6.6465391005104144E-5</v>
      </c>
      <c r="Y1891" s="7">
        <v>2000</v>
      </c>
      <c r="Z1891" s="1">
        <v>10.146000000000001</v>
      </c>
      <c r="AA1891" s="1">
        <f t="shared" si="267"/>
        <v>1.3101792037276589E-2</v>
      </c>
      <c r="AB1891" s="1">
        <f t="shared" si="269"/>
        <v>1.5354735724469609E-4</v>
      </c>
      <c r="AD1891" s="8" t="s">
        <v>182</v>
      </c>
      <c r="AE1891" s="1" t="s">
        <v>119</v>
      </c>
      <c r="AF1891" s="1" t="s">
        <v>120</v>
      </c>
      <c r="AG1891" s="1" t="s">
        <v>71</v>
      </c>
      <c r="AH1891" s="1" t="s">
        <v>114</v>
      </c>
      <c r="AI1891" s="1" t="s">
        <v>130</v>
      </c>
      <c r="AJ1891" s="1" t="s">
        <v>131</v>
      </c>
      <c r="AK1891" s="8" t="s">
        <v>182</v>
      </c>
    </row>
    <row r="1892" spans="1:37" ht="16">
      <c r="A1892" s="8" t="s">
        <v>181</v>
      </c>
      <c r="B1892" s="8" t="s">
        <v>182</v>
      </c>
      <c r="C1892" s="8" t="s">
        <v>66</v>
      </c>
      <c r="D1892" s="8" t="s">
        <v>67</v>
      </c>
      <c r="E1892" s="24">
        <v>103</v>
      </c>
      <c r="F1892" s="13">
        <v>0.26100000000000001</v>
      </c>
      <c r="G1892" s="24">
        <v>3570.3</v>
      </c>
      <c r="I1892" s="13">
        <v>-23.783999999999999</v>
      </c>
      <c r="J1892" s="38">
        <v>1.0796550011666548</v>
      </c>
      <c r="K1892" s="103">
        <f t="shared" si="268"/>
        <v>1.1678437713700009</v>
      </c>
      <c r="L1892" s="25">
        <v>1.9E-2</v>
      </c>
      <c r="N1892">
        <v>13.3</v>
      </c>
      <c r="O1892" s="70">
        <v>818.19799999999998</v>
      </c>
      <c r="P1892" s="70">
        <v>504.44940000000003</v>
      </c>
      <c r="Q1892" s="70">
        <f t="shared" si="261"/>
        <v>0.61653707293344651</v>
      </c>
      <c r="R1892" s="23">
        <f t="shared" si="262"/>
        <v>8.1999430700148395</v>
      </c>
      <c r="S1892" s="25">
        <v>4.8049999999999997</v>
      </c>
      <c r="T1892" s="23">
        <f t="shared" si="263"/>
        <v>0.58597967802614315</v>
      </c>
      <c r="U1892" s="23">
        <f t="shared" si="264"/>
        <v>1.7065438231040251</v>
      </c>
      <c r="V1892" s="23">
        <f t="shared" si="265"/>
        <v>3.2424332638976476E-2</v>
      </c>
      <c r="W1892" s="1">
        <v>950</v>
      </c>
      <c r="X1892" s="1">
        <f t="shared" si="266"/>
        <v>3.4130876462080498E-5</v>
      </c>
      <c r="Y1892" s="7">
        <v>2000</v>
      </c>
      <c r="Z1892" s="1">
        <v>10.146000000000001</v>
      </c>
      <c r="AA1892" s="1">
        <f t="shared" si="267"/>
        <v>6.7279472623852738E-3</v>
      </c>
      <c r="AB1892" s="1">
        <f t="shared" si="269"/>
        <v>7.8571913044824904E-5</v>
      </c>
      <c r="AD1892" s="8" t="s">
        <v>182</v>
      </c>
      <c r="AE1892" s="1" t="s">
        <v>119</v>
      </c>
      <c r="AF1892" s="1" t="s">
        <v>120</v>
      </c>
      <c r="AG1892" s="1" t="s">
        <v>71</v>
      </c>
      <c r="AH1892" s="1" t="s">
        <v>114</v>
      </c>
      <c r="AI1892" s="1" t="s">
        <v>130</v>
      </c>
      <c r="AJ1892" s="1" t="s">
        <v>131</v>
      </c>
      <c r="AK1892" s="8" t="s">
        <v>182</v>
      </c>
    </row>
    <row r="1893" spans="1:37" ht="16">
      <c r="A1893" s="8" t="s">
        <v>181</v>
      </c>
      <c r="B1893" s="8" t="s">
        <v>182</v>
      </c>
      <c r="C1893" s="8" t="s">
        <v>66</v>
      </c>
      <c r="D1893" s="8" t="s">
        <v>67</v>
      </c>
      <c r="E1893" s="24">
        <v>104</v>
      </c>
      <c r="F1893" s="13">
        <v>0.30299999999999999</v>
      </c>
      <c r="G1893" s="24">
        <v>3649.3</v>
      </c>
      <c r="I1893" s="13">
        <v>-24.244</v>
      </c>
      <c r="J1893" s="38">
        <v>1.0791517500549639</v>
      </c>
      <c r="K1893" s="103">
        <f t="shared" si="268"/>
        <v>1.167299898595106</v>
      </c>
      <c r="L1893" s="25">
        <v>2.1999999999999999E-2</v>
      </c>
      <c r="N1893">
        <v>13.3</v>
      </c>
      <c r="O1893" s="70">
        <v>818.19799999999998</v>
      </c>
      <c r="P1893" s="70">
        <v>504.44940000000003</v>
      </c>
      <c r="Q1893" s="70">
        <f t="shared" si="261"/>
        <v>0.61653707293344651</v>
      </c>
      <c r="R1893" s="23">
        <f t="shared" si="262"/>
        <v>8.1999430700148395</v>
      </c>
      <c r="S1893" s="25">
        <v>4.8049999999999997</v>
      </c>
      <c r="T1893" s="23">
        <f t="shared" si="263"/>
        <v>0.58597967802614315</v>
      </c>
      <c r="U1893" s="23">
        <f t="shared" si="264"/>
        <v>1.7065438231040251</v>
      </c>
      <c r="V1893" s="23">
        <f t="shared" si="265"/>
        <v>3.7543964108288551E-2</v>
      </c>
      <c r="W1893" s="1">
        <v>950</v>
      </c>
      <c r="X1893" s="1">
        <f t="shared" si="266"/>
        <v>3.9519962219251108E-5</v>
      </c>
      <c r="Y1893" s="7">
        <v>2000</v>
      </c>
      <c r="Z1893" s="1">
        <v>10.146000000000001</v>
      </c>
      <c r="AA1893" s="1">
        <f t="shared" si="267"/>
        <v>7.790254724867161E-3</v>
      </c>
      <c r="AB1893" s="1">
        <f t="shared" si="269"/>
        <v>9.0935635503674813E-5</v>
      </c>
      <c r="AD1893" s="8" t="s">
        <v>182</v>
      </c>
      <c r="AE1893" s="1" t="s">
        <v>119</v>
      </c>
      <c r="AF1893" s="1" t="s">
        <v>120</v>
      </c>
      <c r="AG1893" s="1" t="s">
        <v>71</v>
      </c>
      <c r="AH1893" s="1" t="s">
        <v>114</v>
      </c>
      <c r="AI1893" s="1" t="s">
        <v>130</v>
      </c>
      <c r="AJ1893" s="1" t="s">
        <v>131</v>
      </c>
      <c r="AK1893" s="8" t="s">
        <v>182</v>
      </c>
    </row>
    <row r="1894" spans="1:37" ht="16">
      <c r="A1894" s="8" t="s">
        <v>181</v>
      </c>
      <c r="B1894" s="8" t="s">
        <v>182</v>
      </c>
      <c r="C1894" s="8" t="s">
        <v>66</v>
      </c>
      <c r="D1894" s="8" t="s">
        <v>67</v>
      </c>
      <c r="E1894" s="24">
        <v>105</v>
      </c>
      <c r="F1894" s="13">
        <v>0.45400000000000001</v>
      </c>
      <c r="G1894" s="24">
        <v>3773.5</v>
      </c>
      <c r="I1894" s="13">
        <v>-24.029</v>
      </c>
      <c r="J1894" s="38">
        <v>1.0793869658858124</v>
      </c>
      <c r="K1894" s="103">
        <f t="shared" si="268"/>
        <v>1.1675541007458112</v>
      </c>
      <c r="L1894" s="25">
        <v>3.3000000000000002E-2</v>
      </c>
      <c r="N1894">
        <v>13.3</v>
      </c>
      <c r="O1894" s="70">
        <v>818.19799999999998</v>
      </c>
      <c r="P1894" s="70">
        <v>504.44940000000003</v>
      </c>
      <c r="Q1894" s="70">
        <f t="shared" si="261"/>
        <v>0.61653707293344651</v>
      </c>
      <c r="R1894" s="23">
        <f t="shared" si="262"/>
        <v>8.1999430700148395</v>
      </c>
      <c r="S1894" s="25">
        <v>4.8049999999999997</v>
      </c>
      <c r="T1894" s="23">
        <f t="shared" si="263"/>
        <v>0.58597967802614315</v>
      </c>
      <c r="U1894" s="23">
        <f t="shared" si="264"/>
        <v>1.7065438231040251</v>
      </c>
      <c r="V1894" s="23">
        <f t="shared" si="265"/>
        <v>5.631594616243283E-2</v>
      </c>
      <c r="W1894" s="1">
        <v>950</v>
      </c>
      <c r="X1894" s="1">
        <f t="shared" si="266"/>
        <v>5.9279943328876662E-5</v>
      </c>
      <c r="Y1894" s="7">
        <v>2000</v>
      </c>
      <c r="Z1894" s="1">
        <v>10.146000000000001</v>
      </c>
      <c r="AA1894" s="1">
        <f t="shared" si="267"/>
        <v>1.1685382087300741E-2</v>
      </c>
      <c r="AB1894" s="1">
        <f t="shared" si="269"/>
        <v>1.3643315774809626E-4</v>
      </c>
      <c r="AD1894" s="8" t="s">
        <v>182</v>
      </c>
      <c r="AE1894" s="1" t="s">
        <v>119</v>
      </c>
      <c r="AF1894" s="1" t="s">
        <v>120</v>
      </c>
      <c r="AG1894" s="1" t="s">
        <v>71</v>
      </c>
      <c r="AH1894" s="1" t="s">
        <v>114</v>
      </c>
      <c r="AI1894" s="1" t="s">
        <v>130</v>
      </c>
      <c r="AJ1894" s="1" t="s">
        <v>131</v>
      </c>
      <c r="AK1894" s="8" t="s">
        <v>182</v>
      </c>
    </row>
    <row r="1895" spans="1:37" ht="16">
      <c r="A1895" s="8" t="s">
        <v>184</v>
      </c>
      <c r="B1895" s="8" t="s">
        <v>185</v>
      </c>
      <c r="C1895" s="8" t="s">
        <v>156</v>
      </c>
      <c r="D1895" s="11" t="s">
        <v>67</v>
      </c>
      <c r="E1895" s="24">
        <v>34</v>
      </c>
      <c r="F1895" s="13">
        <v>4.5419999999999998</v>
      </c>
      <c r="G1895" s="24">
        <v>1986.3</v>
      </c>
      <c r="H1895" s="8" t="s">
        <v>68</v>
      </c>
      <c r="I1895" s="13">
        <v>1893.008</v>
      </c>
      <c r="J1895" s="38">
        <v>3.1331296054182345</v>
      </c>
      <c r="K1895" s="103">
        <f t="shared" si="268"/>
        <v>3.3833141697768743</v>
      </c>
      <c r="L1895" s="25">
        <v>1.137</v>
      </c>
      <c r="N1895">
        <v>13.3</v>
      </c>
      <c r="O1895" s="70">
        <v>818.19799999999998</v>
      </c>
      <c r="P1895" s="70">
        <v>504.44940000000003</v>
      </c>
      <c r="Q1895" s="70">
        <f t="shared" si="261"/>
        <v>0.61653707293344651</v>
      </c>
      <c r="R1895" s="23">
        <f t="shared" si="262"/>
        <v>8.1999430700148395</v>
      </c>
      <c r="S1895" s="25">
        <v>4.7729999999999997</v>
      </c>
      <c r="T1895" s="23">
        <f t="shared" si="263"/>
        <v>0.58207721190817507</v>
      </c>
      <c r="U1895" s="23">
        <f t="shared" si="264"/>
        <v>1.7179851393284811</v>
      </c>
      <c r="V1895" s="23">
        <f t="shared" si="265"/>
        <v>1.9533491034164829</v>
      </c>
      <c r="W1895" s="1">
        <v>995</v>
      </c>
      <c r="X1895" s="1">
        <f t="shared" si="266"/>
        <v>1.9631649280567667E-3</v>
      </c>
      <c r="Y1895" s="7">
        <v>2000</v>
      </c>
      <c r="Z1895" s="1">
        <v>10.308999999999999</v>
      </c>
      <c r="AA1895" s="1">
        <f t="shared" si="267"/>
        <v>0.38086427937855599</v>
      </c>
      <c r="AB1895" s="1">
        <f t="shared" si="269"/>
        <v>1.2885835131833267E-2</v>
      </c>
      <c r="AD1895" s="8" t="s">
        <v>185</v>
      </c>
      <c r="AE1895" s="1" t="s">
        <v>119</v>
      </c>
      <c r="AF1895" s="1" t="s">
        <v>120</v>
      </c>
      <c r="AG1895" s="1" t="s">
        <v>71</v>
      </c>
      <c r="AH1895" s="1" t="s">
        <v>72</v>
      </c>
      <c r="AI1895" s="1" t="s">
        <v>130</v>
      </c>
      <c r="AJ1895" s="1" t="s">
        <v>74</v>
      </c>
      <c r="AK1895" s="8" t="s">
        <v>185</v>
      </c>
    </row>
    <row r="1896" spans="1:37" ht="16">
      <c r="A1896" s="8" t="s">
        <v>184</v>
      </c>
      <c r="B1896" s="8" t="s">
        <v>185</v>
      </c>
      <c r="C1896" s="8" t="s">
        <v>156</v>
      </c>
      <c r="D1896" s="11" t="s">
        <v>67</v>
      </c>
      <c r="E1896" s="24">
        <v>44</v>
      </c>
      <c r="F1896" s="13">
        <v>0.311</v>
      </c>
      <c r="G1896" s="24">
        <v>2182.4</v>
      </c>
      <c r="H1896" s="8" t="s">
        <v>76</v>
      </c>
      <c r="I1896" s="13">
        <v>1248.0989999999999</v>
      </c>
      <c r="J1896" s="38">
        <v>2.4518171206327892</v>
      </c>
      <c r="K1896" s="103">
        <f t="shared" si="268"/>
        <v>2.6490857934026506</v>
      </c>
      <c r="L1896" s="25">
        <v>7.8E-2</v>
      </c>
      <c r="N1896">
        <v>13.3</v>
      </c>
      <c r="O1896" s="70">
        <v>818.19799999999998</v>
      </c>
      <c r="P1896" s="70">
        <v>504.44940000000003</v>
      </c>
      <c r="Q1896" s="70">
        <f t="shared" si="261"/>
        <v>0.61653707293344651</v>
      </c>
      <c r="R1896" s="23">
        <f t="shared" si="262"/>
        <v>8.1999430700148395</v>
      </c>
      <c r="S1896" s="25">
        <v>4.7729999999999997</v>
      </c>
      <c r="T1896" s="23">
        <f t="shared" si="263"/>
        <v>0.58207721190817507</v>
      </c>
      <c r="U1896" s="23">
        <f t="shared" si="264"/>
        <v>1.7179851393284811</v>
      </c>
      <c r="V1896" s="23">
        <f t="shared" si="265"/>
        <v>0.13400284086762151</v>
      </c>
      <c r="W1896" s="1">
        <v>995</v>
      </c>
      <c r="X1896" s="1">
        <f t="shared" si="266"/>
        <v>1.3467622197750907E-4</v>
      </c>
      <c r="Y1896" s="7">
        <v>2000</v>
      </c>
      <c r="Z1896" s="1">
        <v>10.308999999999999</v>
      </c>
      <c r="AA1896" s="1">
        <f t="shared" si="267"/>
        <v>2.612789251673471E-2</v>
      </c>
      <c r="AB1896" s="1">
        <f t="shared" si="269"/>
        <v>6.9215028877633346E-4</v>
      </c>
      <c r="AD1896" s="8" t="s">
        <v>185</v>
      </c>
      <c r="AE1896" s="1" t="s">
        <v>119</v>
      </c>
      <c r="AF1896" s="1" t="s">
        <v>120</v>
      </c>
      <c r="AG1896" s="1" t="s">
        <v>71</v>
      </c>
      <c r="AH1896" s="1" t="s">
        <v>72</v>
      </c>
      <c r="AI1896" s="1" t="s">
        <v>130</v>
      </c>
      <c r="AJ1896" s="1" t="s">
        <v>74</v>
      </c>
      <c r="AK1896" s="8" t="s">
        <v>185</v>
      </c>
    </row>
    <row r="1897" spans="1:37" ht="16">
      <c r="A1897" s="8" t="s">
        <v>184</v>
      </c>
      <c r="B1897" s="8" t="s">
        <v>185</v>
      </c>
      <c r="C1897" s="8" t="s">
        <v>156</v>
      </c>
      <c r="D1897" s="11" t="s">
        <v>67</v>
      </c>
      <c r="E1897" s="24">
        <v>35</v>
      </c>
      <c r="F1897" s="13">
        <v>0.71799999999999997</v>
      </c>
      <c r="G1897" s="24">
        <v>2000.8</v>
      </c>
      <c r="H1897" s="8" t="s">
        <v>77</v>
      </c>
      <c r="I1897" s="13">
        <v>3272.7860000000001</v>
      </c>
      <c r="J1897" s="38">
        <v>4.5593004558443209</v>
      </c>
      <c r="K1897" s="103">
        <f t="shared" si="268"/>
        <v>4.917585294301805</v>
      </c>
      <c r="L1897" s="25">
        <v>0.18</v>
      </c>
      <c r="N1897">
        <v>13.3</v>
      </c>
      <c r="O1897" s="70">
        <v>818.19799999999998</v>
      </c>
      <c r="P1897" s="70">
        <v>504.44940000000003</v>
      </c>
      <c r="Q1897" s="70">
        <f t="shared" si="261"/>
        <v>0.61653707293344651</v>
      </c>
      <c r="R1897" s="23">
        <f t="shared" si="262"/>
        <v>8.1999430700148395</v>
      </c>
      <c r="S1897" s="25">
        <v>4.7729999999999997</v>
      </c>
      <c r="T1897" s="23">
        <f t="shared" si="263"/>
        <v>0.58207721190817507</v>
      </c>
      <c r="U1897" s="23">
        <f t="shared" si="264"/>
        <v>1.7179851393284811</v>
      </c>
      <c r="V1897" s="23">
        <f t="shared" si="265"/>
        <v>0.3092373250791266</v>
      </c>
      <c r="W1897" s="1">
        <v>995</v>
      </c>
      <c r="X1897" s="1">
        <f t="shared" si="266"/>
        <v>3.1079128148655942E-4</v>
      </c>
      <c r="Y1897" s="7">
        <v>2000</v>
      </c>
      <c r="Z1897" s="1">
        <v>10.308999999999999</v>
      </c>
      <c r="AA1897" s="1">
        <f t="shared" si="267"/>
        <v>6.0295136577080119E-2</v>
      </c>
      <c r="AB1897" s="1">
        <f t="shared" si="269"/>
        <v>2.9650647694936809E-3</v>
      </c>
      <c r="AD1897" s="8" t="s">
        <v>185</v>
      </c>
      <c r="AE1897" s="1" t="s">
        <v>119</v>
      </c>
      <c r="AF1897" s="1" t="s">
        <v>120</v>
      </c>
      <c r="AG1897" s="1" t="s">
        <v>71</v>
      </c>
      <c r="AH1897" s="1" t="s">
        <v>72</v>
      </c>
      <c r="AI1897" s="1" t="s">
        <v>130</v>
      </c>
      <c r="AJ1897" s="1" t="s">
        <v>74</v>
      </c>
      <c r="AK1897" s="8" t="s">
        <v>185</v>
      </c>
    </row>
    <row r="1898" spans="1:37" ht="16">
      <c r="A1898" s="11" t="s">
        <v>184</v>
      </c>
      <c r="B1898" s="11" t="s">
        <v>185</v>
      </c>
      <c r="C1898" s="8" t="s">
        <v>156</v>
      </c>
      <c r="D1898" s="11" t="s">
        <v>67</v>
      </c>
      <c r="E1898" s="24">
        <v>13</v>
      </c>
      <c r="F1898" s="13">
        <v>0.443</v>
      </c>
      <c r="G1898" s="24">
        <v>1407.6</v>
      </c>
      <c r="H1898" s="11" t="s">
        <v>78</v>
      </c>
      <c r="I1898" s="13">
        <v>23.431000000000001</v>
      </c>
      <c r="J1898" s="38">
        <v>1.1312821303158711</v>
      </c>
      <c r="K1898" s="103">
        <f t="shared" si="268"/>
        <v>1.2236357621206184</v>
      </c>
      <c r="L1898" s="25">
        <v>0.111</v>
      </c>
      <c r="N1898">
        <v>13.3</v>
      </c>
      <c r="O1898" s="70">
        <v>818.19799999999998</v>
      </c>
      <c r="P1898" s="70">
        <v>504.44940000000003</v>
      </c>
      <c r="Q1898" s="70">
        <f t="shared" si="261"/>
        <v>0.61653707293344651</v>
      </c>
      <c r="R1898" s="23">
        <f t="shared" si="262"/>
        <v>8.1999430700148395</v>
      </c>
      <c r="S1898" s="25">
        <v>4.7729999999999997</v>
      </c>
      <c r="T1898" s="23">
        <f t="shared" si="263"/>
        <v>0.58207721190817507</v>
      </c>
      <c r="U1898" s="23">
        <f t="shared" si="264"/>
        <v>1.7179851393284811</v>
      </c>
      <c r="V1898" s="23">
        <f t="shared" si="265"/>
        <v>0.19069635046546141</v>
      </c>
      <c r="W1898" s="1">
        <v>995</v>
      </c>
      <c r="X1898" s="1">
        <f t="shared" si="266"/>
        <v>1.916546235833783E-4</v>
      </c>
      <c r="Y1898" s="7">
        <v>2000</v>
      </c>
      <c r="Z1898" s="1">
        <v>10.308999999999999</v>
      </c>
      <c r="AA1898" s="1">
        <f t="shared" si="267"/>
        <v>3.7182000889199401E-2</v>
      </c>
      <c r="AB1898" s="1">
        <f t="shared" si="269"/>
        <v>4.549722599522502E-4</v>
      </c>
      <c r="AD1898" s="11" t="s">
        <v>185</v>
      </c>
      <c r="AE1898" s="1" t="s">
        <v>119</v>
      </c>
      <c r="AF1898" s="1" t="s">
        <v>120</v>
      </c>
      <c r="AG1898" s="1" t="s">
        <v>71</v>
      </c>
      <c r="AH1898" s="1" t="s">
        <v>72</v>
      </c>
      <c r="AI1898" s="1" t="s">
        <v>130</v>
      </c>
      <c r="AJ1898" s="1" t="s">
        <v>74</v>
      </c>
      <c r="AK1898" s="11" t="s">
        <v>185</v>
      </c>
    </row>
    <row r="1899" spans="1:37" ht="16">
      <c r="A1899" s="8" t="s">
        <v>184</v>
      </c>
      <c r="B1899" s="8" t="s">
        <v>185</v>
      </c>
      <c r="C1899" s="8" t="s">
        <v>156</v>
      </c>
      <c r="D1899" s="11" t="s">
        <v>67</v>
      </c>
      <c r="E1899" s="24">
        <v>42</v>
      </c>
      <c r="F1899" s="13">
        <v>0.307</v>
      </c>
      <c r="G1899" s="24">
        <v>2106.6999999999998</v>
      </c>
      <c r="H1899" s="8" t="s">
        <v>79</v>
      </c>
      <c r="I1899" s="13">
        <v>6739.89</v>
      </c>
      <c r="J1899" s="38">
        <v>7.9642486013409428</v>
      </c>
      <c r="K1899" s="103">
        <f t="shared" si="268"/>
        <v>8.5660900782413361</v>
      </c>
      <c r="L1899" s="25">
        <v>7.6999999999999999E-2</v>
      </c>
      <c r="N1899">
        <v>13.3</v>
      </c>
      <c r="O1899" s="70">
        <v>818.19799999999998</v>
      </c>
      <c r="P1899" s="70">
        <v>504.44940000000003</v>
      </c>
      <c r="Q1899" s="70">
        <f t="shared" si="261"/>
        <v>0.61653707293344651</v>
      </c>
      <c r="R1899" s="23">
        <f t="shared" si="262"/>
        <v>8.1999430700148395</v>
      </c>
      <c r="S1899" s="25">
        <v>4.7729999999999997</v>
      </c>
      <c r="T1899" s="23">
        <f t="shared" si="263"/>
        <v>0.58207721190817507</v>
      </c>
      <c r="U1899" s="23">
        <f t="shared" si="264"/>
        <v>1.7179851393284811</v>
      </c>
      <c r="V1899" s="23">
        <f t="shared" si="265"/>
        <v>0.13228485572829304</v>
      </c>
      <c r="W1899" s="1">
        <v>995</v>
      </c>
      <c r="X1899" s="1">
        <f t="shared" si="266"/>
        <v>1.3294960374702819E-4</v>
      </c>
      <c r="Y1899" s="7">
        <v>2000</v>
      </c>
      <c r="Z1899" s="1">
        <v>10.308999999999999</v>
      </c>
      <c r="AA1899" s="1">
        <f t="shared" si="267"/>
        <v>2.5792919535750934E-2</v>
      </c>
      <c r="AB1899" s="1">
        <f t="shared" si="269"/>
        <v>2.2094447212407317E-3</v>
      </c>
      <c r="AD1899" s="8" t="s">
        <v>185</v>
      </c>
      <c r="AE1899" s="1" t="s">
        <v>119</v>
      </c>
      <c r="AF1899" s="1" t="s">
        <v>120</v>
      </c>
      <c r="AG1899" s="1" t="s">
        <v>71</v>
      </c>
      <c r="AH1899" s="1" t="s">
        <v>72</v>
      </c>
      <c r="AI1899" s="1" t="s">
        <v>130</v>
      </c>
      <c r="AJ1899" s="1" t="s">
        <v>74</v>
      </c>
      <c r="AK1899" s="8" t="s">
        <v>185</v>
      </c>
    </row>
    <row r="1900" spans="1:37" ht="16">
      <c r="A1900" s="11" t="s">
        <v>184</v>
      </c>
      <c r="B1900" s="11" t="s">
        <v>185</v>
      </c>
      <c r="C1900" s="8" t="s">
        <v>156</v>
      </c>
      <c r="D1900" s="11" t="s">
        <v>67</v>
      </c>
      <c r="E1900" s="24">
        <v>20</v>
      </c>
      <c r="F1900" s="13">
        <v>1.8779999999999999</v>
      </c>
      <c r="G1900" s="24">
        <v>1676.8</v>
      </c>
      <c r="H1900" s="11" t="s">
        <v>80</v>
      </c>
      <c r="I1900" s="13">
        <v>6507.2169999999996</v>
      </c>
      <c r="J1900" s="38">
        <v>7.7433700245826174</v>
      </c>
      <c r="K1900" s="103">
        <f t="shared" si="268"/>
        <v>8.3300308825525331</v>
      </c>
      <c r="L1900" s="25">
        <v>0.47</v>
      </c>
      <c r="N1900">
        <v>13.3</v>
      </c>
      <c r="O1900" s="70">
        <v>818.19799999999998</v>
      </c>
      <c r="P1900" s="70">
        <v>504.44940000000003</v>
      </c>
      <c r="Q1900" s="70">
        <f t="shared" si="261"/>
        <v>0.61653707293344651</v>
      </c>
      <c r="R1900" s="23">
        <f t="shared" si="262"/>
        <v>8.1999430700148395</v>
      </c>
      <c r="S1900" s="25">
        <v>4.7729999999999997</v>
      </c>
      <c r="T1900" s="23">
        <f t="shared" si="263"/>
        <v>0.58207721190817507</v>
      </c>
      <c r="U1900" s="23">
        <f t="shared" si="264"/>
        <v>1.7179851393284811</v>
      </c>
      <c r="V1900" s="23">
        <f t="shared" si="265"/>
        <v>0.80745301548438608</v>
      </c>
      <c r="W1900" s="1">
        <v>995</v>
      </c>
      <c r="X1900" s="1">
        <f t="shared" si="266"/>
        <v>8.1151056832601612E-4</v>
      </c>
      <c r="Y1900" s="7">
        <v>2000</v>
      </c>
      <c r="Z1900" s="1">
        <v>10.308999999999999</v>
      </c>
      <c r="AA1900" s="1">
        <f t="shared" si="267"/>
        <v>0.15743730106237583</v>
      </c>
      <c r="AB1900" s="1">
        <f t="shared" si="269"/>
        <v>1.3114575799153113E-2</v>
      </c>
      <c r="AD1900" s="11" t="s">
        <v>185</v>
      </c>
      <c r="AE1900" s="1" t="s">
        <v>119</v>
      </c>
      <c r="AF1900" s="1" t="s">
        <v>120</v>
      </c>
      <c r="AG1900" s="1" t="s">
        <v>71</v>
      </c>
      <c r="AH1900" s="1" t="s">
        <v>72</v>
      </c>
      <c r="AI1900" s="1" t="s">
        <v>130</v>
      </c>
      <c r="AJ1900" s="1" t="s">
        <v>74</v>
      </c>
      <c r="AK1900" s="11" t="s">
        <v>185</v>
      </c>
    </row>
    <row r="1901" spans="1:37" ht="16">
      <c r="A1901" s="11" t="s">
        <v>184</v>
      </c>
      <c r="B1901" s="11" t="s">
        <v>185</v>
      </c>
      <c r="C1901" s="8" t="s">
        <v>156</v>
      </c>
      <c r="D1901" s="11" t="s">
        <v>67</v>
      </c>
      <c r="E1901" s="24">
        <v>25</v>
      </c>
      <c r="F1901" s="13">
        <v>0.47099999999999997</v>
      </c>
      <c r="G1901" s="24">
        <v>1810.4</v>
      </c>
      <c r="H1901" s="11" t="s">
        <v>82</v>
      </c>
      <c r="I1901" s="13">
        <v>3370.5709999999999</v>
      </c>
      <c r="J1901" s="38">
        <v>4.6587814254434905</v>
      </c>
      <c r="K1901" s="103">
        <f t="shared" si="268"/>
        <v>5.0244722517450207</v>
      </c>
      <c r="L1901" s="25">
        <v>0.11799999999999999</v>
      </c>
      <c r="N1901">
        <v>13.3</v>
      </c>
      <c r="O1901" s="70">
        <v>818.19799999999998</v>
      </c>
      <c r="P1901" s="70">
        <v>504.44940000000003</v>
      </c>
      <c r="Q1901" s="70">
        <f t="shared" si="261"/>
        <v>0.61653707293344651</v>
      </c>
      <c r="R1901" s="23">
        <f t="shared" si="262"/>
        <v>8.1999430700148395</v>
      </c>
      <c r="S1901" s="25">
        <v>4.7729999999999997</v>
      </c>
      <c r="T1901" s="23">
        <f t="shared" si="263"/>
        <v>0.58207721190817507</v>
      </c>
      <c r="U1901" s="23">
        <f t="shared" si="264"/>
        <v>1.7179851393284811</v>
      </c>
      <c r="V1901" s="23">
        <f t="shared" si="265"/>
        <v>0.20272224644076076</v>
      </c>
      <c r="W1901" s="1">
        <v>995</v>
      </c>
      <c r="X1901" s="1">
        <f t="shared" si="266"/>
        <v>2.0374095119674447E-4</v>
      </c>
      <c r="Y1901" s="7">
        <v>2000</v>
      </c>
      <c r="Z1901" s="1">
        <v>10.308999999999999</v>
      </c>
      <c r="AA1901" s="1">
        <f t="shared" si="267"/>
        <v>3.9526811756085842E-2</v>
      </c>
      <c r="AB1901" s="1">
        <f t="shared" si="269"/>
        <v>1.9860136886840217E-3</v>
      </c>
      <c r="AD1901" s="11" t="s">
        <v>185</v>
      </c>
      <c r="AE1901" s="1" t="s">
        <v>119</v>
      </c>
      <c r="AF1901" s="1" t="s">
        <v>120</v>
      </c>
      <c r="AG1901" s="1" t="s">
        <v>71</v>
      </c>
      <c r="AH1901" s="1" t="s">
        <v>72</v>
      </c>
      <c r="AI1901" s="1" t="s">
        <v>130</v>
      </c>
      <c r="AJ1901" s="1" t="s">
        <v>74</v>
      </c>
      <c r="AK1901" s="11" t="s">
        <v>185</v>
      </c>
    </row>
    <row r="1902" spans="1:37" ht="16">
      <c r="A1902" s="8" t="s">
        <v>184</v>
      </c>
      <c r="B1902" s="8" t="s">
        <v>185</v>
      </c>
      <c r="C1902" s="8" t="s">
        <v>156</v>
      </c>
      <c r="D1902" s="11" t="s">
        <v>67</v>
      </c>
      <c r="E1902" s="24">
        <v>52</v>
      </c>
      <c r="F1902" s="13">
        <v>0.40300000000000002</v>
      </c>
      <c r="G1902" s="24">
        <v>2296.6999999999998</v>
      </c>
      <c r="H1902" s="8" t="s">
        <v>83</v>
      </c>
      <c r="I1902" s="13">
        <v>693.20399999999995</v>
      </c>
      <c r="J1902" s="38">
        <v>1.8578821762953506</v>
      </c>
      <c r="K1902" s="103">
        <f t="shared" si="268"/>
        <v>2.0083477909645566</v>
      </c>
      <c r="L1902" s="25">
        <v>0.10100000000000001</v>
      </c>
      <c r="N1902">
        <v>13.3</v>
      </c>
      <c r="O1902" s="70">
        <v>818.19799999999998</v>
      </c>
      <c r="P1902" s="70">
        <v>504.44940000000003</v>
      </c>
      <c r="Q1902" s="70">
        <f t="shared" si="261"/>
        <v>0.61653707293344651</v>
      </c>
      <c r="R1902" s="23">
        <f t="shared" si="262"/>
        <v>8.1999430700148395</v>
      </c>
      <c r="S1902" s="25">
        <v>4.7729999999999997</v>
      </c>
      <c r="T1902" s="23">
        <f t="shared" si="263"/>
        <v>0.58207721190817507</v>
      </c>
      <c r="U1902" s="23">
        <f t="shared" si="264"/>
        <v>1.7179851393284811</v>
      </c>
      <c r="V1902" s="23">
        <f t="shared" si="265"/>
        <v>0.17351649907217659</v>
      </c>
      <c r="W1902" s="1">
        <v>995</v>
      </c>
      <c r="X1902" s="1">
        <f t="shared" si="266"/>
        <v>1.7438844127856944E-4</v>
      </c>
      <c r="Y1902" s="7">
        <v>2000</v>
      </c>
      <c r="Z1902" s="1">
        <v>10.308999999999999</v>
      </c>
      <c r="AA1902" s="1">
        <f t="shared" si="267"/>
        <v>3.3832271079361619E-2</v>
      </c>
      <c r="AB1902" s="1">
        <f t="shared" si="269"/>
        <v>6.7946966885549967E-4</v>
      </c>
      <c r="AD1902" s="8" t="s">
        <v>185</v>
      </c>
      <c r="AE1902" s="1" t="s">
        <v>119</v>
      </c>
      <c r="AF1902" s="1" t="s">
        <v>120</v>
      </c>
      <c r="AG1902" s="1" t="s">
        <v>71</v>
      </c>
      <c r="AH1902" s="1" t="s">
        <v>72</v>
      </c>
      <c r="AI1902" s="1" t="s">
        <v>130</v>
      </c>
      <c r="AJ1902" s="1" t="s">
        <v>74</v>
      </c>
      <c r="AK1902" s="8" t="s">
        <v>185</v>
      </c>
    </row>
    <row r="1903" spans="1:37" ht="16">
      <c r="A1903" s="11" t="s">
        <v>184</v>
      </c>
      <c r="B1903" s="11" t="s">
        <v>185</v>
      </c>
      <c r="C1903" s="8" t="s">
        <v>156</v>
      </c>
      <c r="D1903" s="11" t="s">
        <v>67</v>
      </c>
      <c r="E1903" s="24">
        <v>11</v>
      </c>
      <c r="F1903" s="13">
        <v>1.034</v>
      </c>
      <c r="G1903" s="24">
        <v>1212.4000000000001</v>
      </c>
      <c r="H1903" s="11" t="s">
        <v>84</v>
      </c>
      <c r="I1903" s="13">
        <v>-28.332000000000001</v>
      </c>
      <c r="J1903" s="38">
        <v>1.0746791543386627</v>
      </c>
      <c r="K1903" s="103">
        <f t="shared" si="268"/>
        <v>1.1624662619048562</v>
      </c>
      <c r="L1903" s="25">
        <v>0.25900000000000001</v>
      </c>
      <c r="N1903">
        <v>13.3</v>
      </c>
      <c r="O1903" s="70">
        <v>818.19799999999998</v>
      </c>
      <c r="P1903" s="70">
        <v>504.44940000000003</v>
      </c>
      <c r="Q1903" s="70">
        <f t="shared" si="261"/>
        <v>0.61653707293344651</v>
      </c>
      <c r="R1903" s="23">
        <f t="shared" si="262"/>
        <v>8.1999430700148395</v>
      </c>
      <c r="S1903" s="25">
        <v>4.7729999999999997</v>
      </c>
      <c r="T1903" s="23">
        <f t="shared" si="263"/>
        <v>0.58207721190817507</v>
      </c>
      <c r="U1903" s="23">
        <f t="shared" si="264"/>
        <v>1.7179851393284811</v>
      </c>
      <c r="V1903" s="23">
        <f t="shared" si="265"/>
        <v>0.44495815108607661</v>
      </c>
      <c r="W1903" s="1">
        <v>995</v>
      </c>
      <c r="X1903" s="1">
        <f t="shared" si="266"/>
        <v>4.4719412169454934E-4</v>
      </c>
      <c r="Y1903" s="7">
        <v>2000</v>
      </c>
      <c r="Z1903" s="1">
        <v>10.308999999999999</v>
      </c>
      <c r="AA1903" s="1">
        <f t="shared" si="267"/>
        <v>8.6758002074798599E-2</v>
      </c>
      <c r="AB1903" s="1">
        <f t="shared" si="269"/>
        <v>1.0085325036222491E-3</v>
      </c>
      <c r="AD1903" s="11" t="s">
        <v>185</v>
      </c>
      <c r="AE1903" s="1" t="s">
        <v>119</v>
      </c>
      <c r="AF1903" s="1" t="s">
        <v>120</v>
      </c>
      <c r="AG1903" s="1" t="s">
        <v>71</v>
      </c>
      <c r="AH1903" s="1" t="s">
        <v>72</v>
      </c>
      <c r="AI1903" s="1" t="s">
        <v>130</v>
      </c>
      <c r="AJ1903" s="1" t="s">
        <v>74</v>
      </c>
      <c r="AK1903" s="11" t="s">
        <v>185</v>
      </c>
    </row>
    <row r="1904" spans="1:37" ht="16">
      <c r="A1904" s="8" t="s">
        <v>184</v>
      </c>
      <c r="B1904" s="8" t="s">
        <v>185</v>
      </c>
      <c r="C1904" s="8" t="s">
        <v>156</v>
      </c>
      <c r="D1904" s="11" t="s">
        <v>67</v>
      </c>
      <c r="E1904" s="24">
        <v>32</v>
      </c>
      <c r="F1904" s="13">
        <v>4.58</v>
      </c>
      <c r="G1904" s="24">
        <v>1908.8</v>
      </c>
      <c r="H1904" s="8" t="s">
        <v>87</v>
      </c>
      <c r="I1904" s="13">
        <v>5619.3419999999996</v>
      </c>
      <c r="J1904" s="38">
        <v>6.8906704020256129</v>
      </c>
      <c r="K1904" s="103">
        <f t="shared" si="268"/>
        <v>7.4179226176945026</v>
      </c>
      <c r="L1904" s="25">
        <v>1.1459999999999999</v>
      </c>
      <c r="N1904">
        <v>13.3</v>
      </c>
      <c r="O1904" s="70">
        <v>818.19799999999998</v>
      </c>
      <c r="P1904" s="70">
        <v>504.44940000000003</v>
      </c>
      <c r="Q1904" s="70">
        <f t="shared" si="261"/>
        <v>0.61653707293344651</v>
      </c>
      <c r="R1904" s="23">
        <f t="shared" si="262"/>
        <v>8.1999430700148395</v>
      </c>
      <c r="S1904" s="25">
        <v>4.7729999999999997</v>
      </c>
      <c r="T1904" s="23">
        <f t="shared" si="263"/>
        <v>0.58207721190817507</v>
      </c>
      <c r="U1904" s="23">
        <f t="shared" si="264"/>
        <v>1.7179851393284811</v>
      </c>
      <c r="V1904" s="23">
        <f t="shared" si="265"/>
        <v>1.9688109696704392</v>
      </c>
      <c r="W1904" s="1">
        <v>995</v>
      </c>
      <c r="X1904" s="1">
        <f t="shared" si="266"/>
        <v>1.9787044921310945E-3</v>
      </c>
      <c r="Y1904" s="7">
        <v>2000</v>
      </c>
      <c r="Z1904" s="1">
        <v>10.308999999999999</v>
      </c>
      <c r="AA1904" s="1">
        <f t="shared" si="267"/>
        <v>0.38387903620740998</v>
      </c>
      <c r="AB1904" s="1">
        <f t="shared" si="269"/>
        <v>2.8475849851417136E-2</v>
      </c>
      <c r="AD1904" s="8" t="s">
        <v>185</v>
      </c>
      <c r="AE1904" s="1" t="s">
        <v>119</v>
      </c>
      <c r="AF1904" s="1" t="s">
        <v>120</v>
      </c>
      <c r="AG1904" s="1" t="s">
        <v>71</v>
      </c>
      <c r="AH1904" s="1" t="s">
        <v>72</v>
      </c>
      <c r="AI1904" s="1" t="s">
        <v>130</v>
      </c>
      <c r="AJ1904" s="1" t="s">
        <v>74</v>
      </c>
      <c r="AK1904" s="8" t="s">
        <v>185</v>
      </c>
    </row>
    <row r="1905" spans="1:37" ht="16">
      <c r="A1905" s="11" t="s">
        <v>184</v>
      </c>
      <c r="B1905" s="11" t="s">
        <v>185</v>
      </c>
      <c r="C1905" s="8" t="s">
        <v>156</v>
      </c>
      <c r="D1905" s="11" t="s">
        <v>67</v>
      </c>
      <c r="E1905" s="24">
        <v>31</v>
      </c>
      <c r="F1905" s="13">
        <v>1.1259999999999999</v>
      </c>
      <c r="G1905" s="24">
        <v>1894.6</v>
      </c>
      <c r="H1905" s="11" t="s">
        <v>88</v>
      </c>
      <c r="I1905" s="13">
        <v>1952.2059999999999</v>
      </c>
      <c r="J1905" s="38">
        <v>3.1951925940839301</v>
      </c>
      <c r="K1905" s="103">
        <f t="shared" si="268"/>
        <v>3.4501564569224166</v>
      </c>
      <c r="L1905" s="25">
        <v>0.28199999999999997</v>
      </c>
      <c r="N1905">
        <v>13.3</v>
      </c>
      <c r="O1905" s="70">
        <v>818.19799999999998</v>
      </c>
      <c r="P1905" s="70">
        <v>504.44940000000003</v>
      </c>
      <c r="Q1905" s="70">
        <f t="shared" si="261"/>
        <v>0.61653707293344651</v>
      </c>
      <c r="R1905" s="23">
        <f t="shared" si="262"/>
        <v>8.1999430700148395</v>
      </c>
      <c r="S1905" s="25">
        <v>4.7729999999999997</v>
      </c>
      <c r="T1905" s="23">
        <f t="shared" si="263"/>
        <v>0.58207721190817507</v>
      </c>
      <c r="U1905" s="23">
        <f t="shared" si="264"/>
        <v>1.7179851393284811</v>
      </c>
      <c r="V1905" s="23">
        <f t="shared" si="265"/>
        <v>0.48447180929063161</v>
      </c>
      <c r="W1905" s="1">
        <v>995</v>
      </c>
      <c r="X1905" s="1">
        <f t="shared" si="266"/>
        <v>4.8690634099560963E-4</v>
      </c>
      <c r="Y1905" s="7">
        <v>2000</v>
      </c>
      <c r="Z1905" s="1">
        <v>10.308999999999999</v>
      </c>
      <c r="AA1905" s="1">
        <f t="shared" si="267"/>
        <v>9.4462380637425486E-2</v>
      </c>
      <c r="AB1905" s="1">
        <f t="shared" si="269"/>
        <v>3.2590999249247662E-3</v>
      </c>
      <c r="AD1905" s="11" t="s">
        <v>185</v>
      </c>
      <c r="AE1905" s="1" t="s">
        <v>119</v>
      </c>
      <c r="AF1905" s="1" t="s">
        <v>120</v>
      </c>
      <c r="AG1905" s="1" t="s">
        <v>71</v>
      </c>
      <c r="AH1905" s="1" t="s">
        <v>72</v>
      </c>
      <c r="AI1905" s="1" t="s">
        <v>130</v>
      </c>
      <c r="AJ1905" s="1" t="s">
        <v>74</v>
      </c>
      <c r="AK1905" s="11" t="s">
        <v>185</v>
      </c>
    </row>
    <row r="1906" spans="1:37" ht="16">
      <c r="A1906" s="11" t="s">
        <v>184</v>
      </c>
      <c r="B1906" s="11" t="s">
        <v>185</v>
      </c>
      <c r="C1906" s="8" t="s">
        <v>156</v>
      </c>
      <c r="D1906" s="11" t="s">
        <v>67</v>
      </c>
      <c r="E1906" s="24">
        <v>29</v>
      </c>
      <c r="F1906" s="13">
        <v>2.5139999999999998</v>
      </c>
      <c r="G1906" s="24">
        <v>1878.7</v>
      </c>
      <c r="H1906" s="11" t="s">
        <v>89</v>
      </c>
      <c r="I1906" s="13">
        <v>6642.9570000000003</v>
      </c>
      <c r="J1906" s="38">
        <v>7.8723578866004171</v>
      </c>
      <c r="K1906" s="103">
        <f t="shared" si="268"/>
        <v>8.4678942684237128</v>
      </c>
      <c r="L1906" s="25">
        <v>0.629</v>
      </c>
      <c r="N1906">
        <v>13.3</v>
      </c>
      <c r="O1906" s="70">
        <v>818.19799999999998</v>
      </c>
      <c r="P1906" s="70">
        <v>504.44940000000003</v>
      </c>
      <c r="Q1906" s="70">
        <f t="shared" si="261"/>
        <v>0.61653707293344651</v>
      </c>
      <c r="R1906" s="23">
        <f t="shared" si="262"/>
        <v>8.1999430700148395</v>
      </c>
      <c r="S1906" s="25">
        <v>4.7729999999999997</v>
      </c>
      <c r="T1906" s="23">
        <f t="shared" si="263"/>
        <v>0.58207721190817507</v>
      </c>
      <c r="U1906" s="23">
        <f t="shared" si="264"/>
        <v>1.7179851393284811</v>
      </c>
      <c r="V1906" s="23">
        <f t="shared" si="265"/>
        <v>1.0806126526376145</v>
      </c>
      <c r="W1906" s="1">
        <v>995</v>
      </c>
      <c r="X1906" s="1">
        <f t="shared" si="266"/>
        <v>1.0860428669724768E-3</v>
      </c>
      <c r="Y1906" s="7">
        <v>2000</v>
      </c>
      <c r="Z1906" s="1">
        <v>10.308999999999999</v>
      </c>
      <c r="AA1906" s="1">
        <f t="shared" si="267"/>
        <v>0.21069800503879657</v>
      </c>
      <c r="AB1906" s="1">
        <f t="shared" si="269"/>
        <v>1.7841684292363363E-2</v>
      </c>
      <c r="AD1906" s="11" t="s">
        <v>185</v>
      </c>
      <c r="AE1906" s="1" t="s">
        <v>119</v>
      </c>
      <c r="AF1906" s="1" t="s">
        <v>120</v>
      </c>
      <c r="AG1906" s="1" t="s">
        <v>71</v>
      </c>
      <c r="AH1906" s="1" t="s">
        <v>72</v>
      </c>
      <c r="AI1906" s="1" t="s">
        <v>130</v>
      </c>
      <c r="AJ1906" s="1" t="s">
        <v>74</v>
      </c>
      <c r="AK1906" s="11" t="s">
        <v>185</v>
      </c>
    </row>
    <row r="1907" spans="1:37" ht="16">
      <c r="A1907" s="8" t="s">
        <v>184</v>
      </c>
      <c r="B1907" s="8" t="s">
        <v>185</v>
      </c>
      <c r="C1907" s="8" t="s">
        <v>156</v>
      </c>
      <c r="D1907" s="11" t="s">
        <v>67</v>
      </c>
      <c r="E1907" s="24">
        <v>40</v>
      </c>
      <c r="F1907" s="13">
        <v>0.36</v>
      </c>
      <c r="G1907" s="24">
        <v>2092.5</v>
      </c>
      <c r="H1907" s="8" t="s">
        <v>90</v>
      </c>
      <c r="I1907" s="13">
        <v>4850.6679999999997</v>
      </c>
      <c r="J1907" s="38">
        <v>6.1396163852121619</v>
      </c>
      <c r="K1907" s="103">
        <f t="shared" si="268"/>
        <v>6.6134822584928061</v>
      </c>
      <c r="L1907" s="25">
        <v>0.09</v>
      </c>
      <c r="N1907">
        <v>13.3</v>
      </c>
      <c r="O1907" s="70">
        <v>818.19799999999998</v>
      </c>
      <c r="P1907" s="70">
        <v>504.44940000000003</v>
      </c>
      <c r="Q1907" s="70">
        <f t="shared" si="261"/>
        <v>0.61653707293344651</v>
      </c>
      <c r="R1907" s="23">
        <f t="shared" si="262"/>
        <v>8.1999430700148395</v>
      </c>
      <c r="S1907" s="25">
        <v>4.7729999999999997</v>
      </c>
      <c r="T1907" s="23">
        <f t="shared" si="263"/>
        <v>0.58207721190817507</v>
      </c>
      <c r="U1907" s="23">
        <f t="shared" si="264"/>
        <v>1.7179851393284811</v>
      </c>
      <c r="V1907" s="23">
        <f t="shared" si="265"/>
        <v>0.1546186625395633</v>
      </c>
      <c r="W1907" s="1">
        <v>995</v>
      </c>
      <c r="X1907" s="1">
        <f t="shared" si="266"/>
        <v>1.5539564074327971E-4</v>
      </c>
      <c r="Y1907" s="7">
        <v>2000</v>
      </c>
      <c r="Z1907" s="1">
        <v>10.308999999999999</v>
      </c>
      <c r="AA1907" s="1">
        <f t="shared" si="267"/>
        <v>3.0147568288540059E-2</v>
      </c>
      <c r="AB1907" s="1">
        <f t="shared" si="269"/>
        <v>1.9938040801296001E-3</v>
      </c>
      <c r="AD1907" s="8" t="s">
        <v>185</v>
      </c>
      <c r="AE1907" s="1" t="s">
        <v>119</v>
      </c>
      <c r="AF1907" s="1" t="s">
        <v>120</v>
      </c>
      <c r="AG1907" s="1" t="s">
        <v>71</v>
      </c>
      <c r="AH1907" s="1" t="s">
        <v>72</v>
      </c>
      <c r="AI1907" s="1" t="s">
        <v>130</v>
      </c>
      <c r="AJ1907" s="1" t="s">
        <v>74</v>
      </c>
      <c r="AK1907" s="8" t="s">
        <v>185</v>
      </c>
    </row>
    <row r="1908" spans="1:37" ht="16">
      <c r="A1908" s="8" t="s">
        <v>184</v>
      </c>
      <c r="B1908" s="8" t="s">
        <v>185</v>
      </c>
      <c r="C1908" s="8" t="s">
        <v>156</v>
      </c>
      <c r="D1908" s="11" t="s">
        <v>67</v>
      </c>
      <c r="E1908" s="24">
        <v>38</v>
      </c>
      <c r="F1908" s="13">
        <v>0.58699999999999997</v>
      </c>
      <c r="G1908" s="24">
        <v>2056.1</v>
      </c>
      <c r="H1908" s="8" t="s">
        <v>91</v>
      </c>
      <c r="I1908" s="13">
        <v>16583.59</v>
      </c>
      <c r="J1908" s="38">
        <v>16.429173090417635</v>
      </c>
      <c r="K1908" s="103">
        <f t="shared" si="268"/>
        <v>17.548722103133002</v>
      </c>
      <c r="L1908" s="25">
        <v>0.14699999999999999</v>
      </c>
      <c r="N1908">
        <v>13.3</v>
      </c>
      <c r="O1908" s="70">
        <v>818.19799999999998</v>
      </c>
      <c r="P1908" s="70">
        <v>504.44940000000003</v>
      </c>
      <c r="Q1908" s="70">
        <f t="shared" si="261"/>
        <v>0.61653707293344651</v>
      </c>
      <c r="R1908" s="23">
        <f t="shared" si="262"/>
        <v>8.1999430700148395</v>
      </c>
      <c r="S1908" s="25">
        <v>4.7729999999999997</v>
      </c>
      <c r="T1908" s="23">
        <f t="shared" si="263"/>
        <v>0.58207721190817507</v>
      </c>
      <c r="U1908" s="23">
        <f t="shared" si="264"/>
        <v>1.7179851393284811</v>
      </c>
      <c r="V1908" s="23">
        <f t="shared" si="265"/>
        <v>0.25254381548128668</v>
      </c>
      <c r="W1908" s="1">
        <v>995</v>
      </c>
      <c r="X1908" s="1">
        <f t="shared" si="266"/>
        <v>2.5381287988069013E-4</v>
      </c>
      <c r="Y1908" s="7">
        <v>2000</v>
      </c>
      <c r="Z1908" s="1">
        <v>10.308999999999999</v>
      </c>
      <c r="AA1908" s="1">
        <f t="shared" si="267"/>
        <v>4.9241028204615414E-2</v>
      </c>
      <c r="AB1908" s="1">
        <f t="shared" si="269"/>
        <v>8.6411712003533012E-3</v>
      </c>
      <c r="AD1908" s="8" t="s">
        <v>185</v>
      </c>
      <c r="AE1908" s="1" t="s">
        <v>119</v>
      </c>
      <c r="AF1908" s="1" t="s">
        <v>120</v>
      </c>
      <c r="AG1908" s="1" t="s">
        <v>71</v>
      </c>
      <c r="AH1908" s="1" t="s">
        <v>72</v>
      </c>
      <c r="AI1908" s="1" t="s">
        <v>130</v>
      </c>
      <c r="AJ1908" s="1" t="s">
        <v>74</v>
      </c>
      <c r="AK1908" s="8" t="s">
        <v>185</v>
      </c>
    </row>
    <row r="1909" spans="1:37" ht="16">
      <c r="A1909" s="8" t="s">
        <v>184</v>
      </c>
      <c r="B1909" s="8" t="s">
        <v>185</v>
      </c>
      <c r="C1909" s="8" t="s">
        <v>156</v>
      </c>
      <c r="D1909" s="11" t="s">
        <v>67</v>
      </c>
      <c r="E1909" s="24">
        <v>50</v>
      </c>
      <c r="F1909" s="13">
        <v>1.617</v>
      </c>
      <c r="G1909" s="24">
        <v>2269.9</v>
      </c>
      <c r="H1909" s="8" t="s">
        <v>92</v>
      </c>
      <c r="I1909" s="13">
        <v>3013.8</v>
      </c>
      <c r="J1909" s="38">
        <v>4.2948168130428241</v>
      </c>
      <c r="K1909" s="103">
        <f t="shared" si="268"/>
        <v>4.6333266496377421</v>
      </c>
      <c r="L1909" s="25">
        <v>0.40500000000000003</v>
      </c>
      <c r="N1909">
        <v>13.3</v>
      </c>
      <c r="O1909" s="70">
        <v>818.19799999999998</v>
      </c>
      <c r="P1909" s="70">
        <v>504.44940000000003</v>
      </c>
      <c r="Q1909" s="70">
        <f t="shared" si="261"/>
        <v>0.61653707293344651</v>
      </c>
      <c r="R1909" s="23">
        <f t="shared" si="262"/>
        <v>8.1999430700148395</v>
      </c>
      <c r="S1909" s="25">
        <v>4.7729999999999997</v>
      </c>
      <c r="T1909" s="23">
        <f t="shared" si="263"/>
        <v>0.58207721190817507</v>
      </c>
      <c r="U1909" s="23">
        <f t="shared" si="264"/>
        <v>1.7179851393284811</v>
      </c>
      <c r="V1909" s="23">
        <f t="shared" si="265"/>
        <v>0.69578398142803488</v>
      </c>
      <c r="W1909" s="1">
        <v>995</v>
      </c>
      <c r="X1909" s="1">
        <f t="shared" si="266"/>
        <v>6.9928038334475865E-4</v>
      </c>
      <c r="Y1909" s="7">
        <v>2000</v>
      </c>
      <c r="Z1909" s="1">
        <v>10.308999999999999</v>
      </c>
      <c r="AA1909" s="1">
        <f t="shared" si="267"/>
        <v>0.13566405729843023</v>
      </c>
      <c r="AB1909" s="1">
        <f t="shared" si="269"/>
        <v>6.2857589207879847E-3</v>
      </c>
      <c r="AD1909" s="8" t="s">
        <v>185</v>
      </c>
      <c r="AE1909" s="1" t="s">
        <v>119</v>
      </c>
      <c r="AF1909" s="1" t="s">
        <v>120</v>
      </c>
      <c r="AG1909" s="1" t="s">
        <v>71</v>
      </c>
      <c r="AH1909" s="1" t="s">
        <v>72</v>
      </c>
      <c r="AI1909" s="1" t="s">
        <v>130</v>
      </c>
      <c r="AJ1909" s="1" t="s">
        <v>74</v>
      </c>
      <c r="AK1909" s="8" t="s">
        <v>185</v>
      </c>
    </row>
    <row r="1910" spans="1:37" ht="16">
      <c r="A1910" s="8" t="s">
        <v>184</v>
      </c>
      <c r="B1910" s="8" t="s">
        <v>185</v>
      </c>
      <c r="C1910" s="8" t="s">
        <v>156</v>
      </c>
      <c r="D1910" s="11" t="s">
        <v>67</v>
      </c>
      <c r="E1910" s="24">
        <v>49</v>
      </c>
      <c r="F1910" s="13">
        <v>0.48899999999999999</v>
      </c>
      <c r="G1910" s="24">
        <v>2257.8000000000002</v>
      </c>
      <c r="H1910" s="8" t="s">
        <v>93</v>
      </c>
      <c r="I1910" s="13">
        <v>2293.971</v>
      </c>
      <c r="J1910" s="38">
        <v>3.551948707830618</v>
      </c>
      <c r="K1910" s="103">
        <f t="shared" si="268"/>
        <v>3.8342527595388574</v>
      </c>
      <c r="L1910" s="25">
        <v>0.122</v>
      </c>
      <c r="N1910">
        <v>13.3</v>
      </c>
      <c r="O1910" s="70">
        <v>818.19799999999998</v>
      </c>
      <c r="P1910" s="70">
        <v>504.44940000000003</v>
      </c>
      <c r="Q1910" s="70">
        <f t="shared" si="261"/>
        <v>0.61653707293344651</v>
      </c>
      <c r="R1910" s="23">
        <f t="shared" si="262"/>
        <v>8.1999430700148395</v>
      </c>
      <c r="S1910" s="25">
        <v>4.7729999999999997</v>
      </c>
      <c r="T1910" s="23">
        <f t="shared" si="263"/>
        <v>0.58207721190817507</v>
      </c>
      <c r="U1910" s="23">
        <f t="shared" si="264"/>
        <v>1.7179851393284811</v>
      </c>
      <c r="V1910" s="23">
        <f t="shared" si="265"/>
        <v>0.20959418699807469</v>
      </c>
      <c r="W1910" s="1">
        <v>995</v>
      </c>
      <c r="X1910" s="1">
        <f t="shared" si="266"/>
        <v>2.1064742411866803E-4</v>
      </c>
      <c r="Y1910" s="7">
        <v>2000</v>
      </c>
      <c r="Z1910" s="1">
        <v>10.308999999999999</v>
      </c>
      <c r="AA1910" s="1">
        <f t="shared" si="267"/>
        <v>4.086670368002096E-2</v>
      </c>
      <c r="AB1910" s="1">
        <f t="shared" si="269"/>
        <v>1.5669327135837713E-3</v>
      </c>
      <c r="AD1910" s="8" t="s">
        <v>185</v>
      </c>
      <c r="AE1910" s="1" t="s">
        <v>119</v>
      </c>
      <c r="AF1910" s="1" t="s">
        <v>120</v>
      </c>
      <c r="AG1910" s="1" t="s">
        <v>71</v>
      </c>
      <c r="AH1910" s="1" t="s">
        <v>72</v>
      </c>
      <c r="AI1910" s="1" t="s">
        <v>130</v>
      </c>
      <c r="AJ1910" s="1" t="s">
        <v>74</v>
      </c>
      <c r="AK1910" s="8" t="s">
        <v>185</v>
      </c>
    </row>
    <row r="1911" spans="1:37" ht="16">
      <c r="A1911" s="8" t="s">
        <v>184</v>
      </c>
      <c r="B1911" s="8" t="s">
        <v>185</v>
      </c>
      <c r="C1911" s="8" t="s">
        <v>156</v>
      </c>
      <c r="D1911" s="11" t="s">
        <v>67</v>
      </c>
      <c r="E1911" s="24">
        <v>47</v>
      </c>
      <c r="F1911" s="13">
        <v>3.83</v>
      </c>
      <c r="G1911" s="24">
        <v>2232.5</v>
      </c>
      <c r="H1911" s="8" t="s">
        <v>94</v>
      </c>
      <c r="I1911" s="13">
        <v>11226.482</v>
      </c>
      <c r="J1911" s="38">
        <v>12.025710336602062</v>
      </c>
      <c r="K1911" s="103">
        <f t="shared" si="268"/>
        <v>12.891478075045534</v>
      </c>
      <c r="L1911" s="25">
        <v>0.95899999999999996</v>
      </c>
      <c r="N1911">
        <v>13.3</v>
      </c>
      <c r="O1911" s="70">
        <v>818.19799999999998</v>
      </c>
      <c r="P1911" s="70">
        <v>504.44940000000003</v>
      </c>
      <c r="Q1911" s="70">
        <f t="shared" si="261"/>
        <v>0.61653707293344651</v>
      </c>
      <c r="R1911" s="23">
        <f t="shared" si="262"/>
        <v>8.1999430700148395</v>
      </c>
      <c r="S1911" s="25">
        <v>4.7729999999999997</v>
      </c>
      <c r="T1911" s="23">
        <f t="shared" si="263"/>
        <v>0.58207721190817507</v>
      </c>
      <c r="U1911" s="23">
        <f t="shared" si="264"/>
        <v>1.7179851393284811</v>
      </c>
      <c r="V1911" s="23">
        <f t="shared" si="265"/>
        <v>1.6475477486160133</v>
      </c>
      <c r="W1911" s="1">
        <v>995</v>
      </c>
      <c r="X1911" s="1">
        <f t="shared" si="266"/>
        <v>1.655826883031169E-3</v>
      </c>
      <c r="Y1911" s="7">
        <v>2000</v>
      </c>
      <c r="Z1911" s="1">
        <v>10.308999999999999</v>
      </c>
      <c r="AA1911" s="1">
        <f t="shared" si="267"/>
        <v>0.32123908876344343</v>
      </c>
      <c r="AB1911" s="1">
        <f t="shared" si="269"/>
        <v>4.1412466696415372E-2</v>
      </c>
      <c r="AD1911" s="8" t="s">
        <v>185</v>
      </c>
      <c r="AE1911" s="1" t="s">
        <v>119</v>
      </c>
      <c r="AF1911" s="1" t="s">
        <v>120</v>
      </c>
      <c r="AG1911" s="1" t="s">
        <v>71</v>
      </c>
      <c r="AH1911" s="1" t="s">
        <v>72</v>
      </c>
      <c r="AI1911" s="1" t="s">
        <v>130</v>
      </c>
      <c r="AJ1911" s="1" t="s">
        <v>74</v>
      </c>
      <c r="AK1911" s="8" t="s">
        <v>185</v>
      </c>
    </row>
    <row r="1912" spans="1:37" ht="16">
      <c r="A1912" s="8" t="s">
        <v>184</v>
      </c>
      <c r="B1912" s="8" t="s">
        <v>185</v>
      </c>
      <c r="C1912" s="8" t="s">
        <v>156</v>
      </c>
      <c r="D1912" s="11" t="s">
        <v>67</v>
      </c>
      <c r="E1912" s="24">
        <v>48</v>
      </c>
      <c r="F1912" s="13">
        <v>4.5190000000000001</v>
      </c>
      <c r="G1912" s="24">
        <v>2241.6999999999998</v>
      </c>
      <c r="H1912" s="8" t="s">
        <v>95</v>
      </c>
      <c r="I1912" s="13">
        <v>7031.6570000000002</v>
      </c>
      <c r="J1912" s="38">
        <v>8.2397354343382254</v>
      </c>
      <c r="K1912" s="103">
        <f t="shared" si="268"/>
        <v>8.8603907008703597</v>
      </c>
      <c r="L1912" s="25">
        <v>1.131</v>
      </c>
      <c r="N1912">
        <v>13.3</v>
      </c>
      <c r="O1912" s="70">
        <v>818.19799999999998</v>
      </c>
      <c r="P1912" s="70">
        <v>504.44940000000003</v>
      </c>
      <c r="Q1912" s="70">
        <f t="shared" si="261"/>
        <v>0.61653707293344651</v>
      </c>
      <c r="R1912" s="23">
        <f t="shared" si="262"/>
        <v>8.1999430700148395</v>
      </c>
      <c r="S1912" s="25">
        <v>4.7729999999999997</v>
      </c>
      <c r="T1912" s="23">
        <f t="shared" si="263"/>
        <v>0.58207721190817507</v>
      </c>
      <c r="U1912" s="23">
        <f t="shared" si="264"/>
        <v>1.7179851393284811</v>
      </c>
      <c r="V1912" s="23">
        <f t="shared" si="265"/>
        <v>1.943041192580512</v>
      </c>
      <c r="W1912" s="1">
        <v>995</v>
      </c>
      <c r="X1912" s="1">
        <f t="shared" si="266"/>
        <v>1.9528052186738815E-3</v>
      </c>
      <c r="Y1912" s="7">
        <v>2000</v>
      </c>
      <c r="Z1912" s="1">
        <v>10.308999999999999</v>
      </c>
      <c r="AA1912" s="1">
        <f t="shared" si="267"/>
        <v>0.37885444149265335</v>
      </c>
      <c r="AB1912" s="1">
        <f t="shared" si="269"/>
        <v>3.3567983703849398E-2</v>
      </c>
      <c r="AD1912" s="8" t="s">
        <v>185</v>
      </c>
      <c r="AE1912" s="1" t="s">
        <v>119</v>
      </c>
      <c r="AF1912" s="1" t="s">
        <v>120</v>
      </c>
      <c r="AG1912" s="1" t="s">
        <v>71</v>
      </c>
      <c r="AH1912" s="1" t="s">
        <v>72</v>
      </c>
      <c r="AI1912" s="1" t="s">
        <v>130</v>
      </c>
      <c r="AJ1912" s="1" t="s">
        <v>74</v>
      </c>
      <c r="AK1912" s="8" t="s">
        <v>185</v>
      </c>
    </row>
    <row r="1913" spans="1:37" ht="16">
      <c r="A1913" s="8" t="s">
        <v>184</v>
      </c>
      <c r="B1913" s="8" t="s">
        <v>185</v>
      </c>
      <c r="C1913" s="8" t="s">
        <v>156</v>
      </c>
      <c r="D1913" s="11" t="s">
        <v>67</v>
      </c>
      <c r="E1913" s="24">
        <v>46</v>
      </c>
      <c r="F1913" s="13">
        <v>0.63600000000000001</v>
      </c>
      <c r="G1913" s="24">
        <v>2224</v>
      </c>
      <c r="H1913" s="8" t="s">
        <v>96</v>
      </c>
      <c r="I1913" s="13">
        <v>29790.007000000001</v>
      </c>
      <c r="J1913" s="38">
        <v>25.60860614359019</v>
      </c>
      <c r="K1913" s="103">
        <f t="shared" si="268"/>
        <v>27.150458464402394</v>
      </c>
      <c r="L1913" s="25">
        <v>0.159</v>
      </c>
      <c r="N1913">
        <v>13.3</v>
      </c>
      <c r="O1913" s="70">
        <v>818.19799999999998</v>
      </c>
      <c r="P1913" s="70">
        <v>504.44940000000003</v>
      </c>
      <c r="Q1913" s="70">
        <f t="shared" si="261"/>
        <v>0.61653707293344651</v>
      </c>
      <c r="R1913" s="23">
        <f t="shared" si="262"/>
        <v>8.1999430700148395</v>
      </c>
      <c r="S1913" s="25">
        <v>4.7729999999999997</v>
      </c>
      <c r="T1913" s="23">
        <f t="shared" si="263"/>
        <v>0.58207721190817507</v>
      </c>
      <c r="U1913" s="23">
        <f t="shared" si="264"/>
        <v>1.7179851393284811</v>
      </c>
      <c r="V1913" s="23">
        <f t="shared" si="265"/>
        <v>0.2731596371532285</v>
      </c>
      <c r="W1913" s="1">
        <v>995</v>
      </c>
      <c r="X1913" s="1">
        <f t="shared" si="266"/>
        <v>2.7453229864646083E-4</v>
      </c>
      <c r="Y1913" s="7">
        <v>2000</v>
      </c>
      <c r="Z1913" s="1">
        <v>10.308999999999999</v>
      </c>
      <c r="AA1913" s="1">
        <f t="shared" si="267"/>
        <v>5.326070397642077E-2</v>
      </c>
      <c r="AB1913" s="1">
        <f t="shared" si="269"/>
        <v>1.4460525310966435E-2</v>
      </c>
      <c r="AD1913" s="8" t="s">
        <v>185</v>
      </c>
      <c r="AE1913" s="1" t="s">
        <v>119</v>
      </c>
      <c r="AF1913" s="1" t="s">
        <v>120</v>
      </c>
      <c r="AG1913" s="1" t="s">
        <v>71</v>
      </c>
      <c r="AH1913" s="1" t="s">
        <v>72</v>
      </c>
      <c r="AI1913" s="1" t="s">
        <v>130</v>
      </c>
      <c r="AJ1913" s="1" t="s">
        <v>74</v>
      </c>
      <c r="AK1913" s="8" t="s">
        <v>185</v>
      </c>
    </row>
    <row r="1914" spans="1:37" ht="16">
      <c r="A1914" s="8" t="s">
        <v>184</v>
      </c>
      <c r="B1914" s="8" t="s">
        <v>185</v>
      </c>
      <c r="C1914" s="8" t="s">
        <v>156</v>
      </c>
      <c r="D1914" s="11" t="s">
        <v>67</v>
      </c>
      <c r="E1914" s="24">
        <v>59</v>
      </c>
      <c r="F1914" s="13">
        <v>19.068999999999999</v>
      </c>
      <c r="G1914" s="24">
        <v>2446.6</v>
      </c>
      <c r="H1914" s="8" t="s">
        <v>98</v>
      </c>
      <c r="I1914" s="13">
        <v>-9.5389999999999997</v>
      </c>
      <c r="J1914" s="38">
        <v>1.0952368411590951</v>
      </c>
      <c r="K1914" s="103">
        <f t="shared" si="268"/>
        <v>1.1846831300911618</v>
      </c>
      <c r="L1914" s="25">
        <v>4.7729999999999997</v>
      </c>
      <c r="N1914">
        <v>13.3</v>
      </c>
      <c r="O1914" s="70">
        <v>818.19799999999998</v>
      </c>
      <c r="P1914" s="70">
        <v>504.44940000000003</v>
      </c>
      <c r="Q1914" s="70">
        <f t="shared" si="261"/>
        <v>0.61653707293344651</v>
      </c>
      <c r="R1914" s="23">
        <f t="shared" si="262"/>
        <v>8.1999430700148395</v>
      </c>
      <c r="S1914" s="25">
        <v>4.7729999999999997</v>
      </c>
      <c r="T1914" s="23">
        <f t="shared" si="263"/>
        <v>0.58207721190817507</v>
      </c>
      <c r="U1914" s="23">
        <f t="shared" si="264"/>
        <v>1.7179851393284811</v>
      </c>
      <c r="V1914" s="23">
        <f t="shared" si="265"/>
        <v>8.1999430700148395</v>
      </c>
      <c r="W1914" s="1">
        <v>995</v>
      </c>
      <c r="X1914" s="1">
        <f t="shared" si="266"/>
        <v>8.2411488140852664E-3</v>
      </c>
      <c r="Y1914" s="7">
        <v>2000</v>
      </c>
      <c r="Z1914" s="1">
        <v>10.308999999999999</v>
      </c>
      <c r="AA1914" s="1">
        <f t="shared" si="267"/>
        <v>1.5988260382355741</v>
      </c>
      <c r="AB1914" s="1">
        <f t="shared" si="269"/>
        <v>1.8941022354481713E-2</v>
      </c>
      <c r="AD1914" s="8" t="s">
        <v>185</v>
      </c>
      <c r="AE1914" s="1" t="s">
        <v>119</v>
      </c>
      <c r="AF1914" s="1" t="s">
        <v>120</v>
      </c>
      <c r="AG1914" s="1" t="s">
        <v>71</v>
      </c>
      <c r="AH1914" s="1" t="s">
        <v>72</v>
      </c>
      <c r="AI1914" s="1" t="s">
        <v>130</v>
      </c>
      <c r="AJ1914" s="1" t="s">
        <v>74</v>
      </c>
      <c r="AK1914" s="8" t="s">
        <v>185</v>
      </c>
    </row>
    <row r="1915" spans="1:37" ht="16">
      <c r="A1915" s="8" t="s">
        <v>184</v>
      </c>
      <c r="B1915" s="8" t="s">
        <v>185</v>
      </c>
      <c r="C1915" s="8" t="s">
        <v>156</v>
      </c>
      <c r="D1915" s="11" t="s">
        <v>67</v>
      </c>
      <c r="E1915" s="24">
        <v>56</v>
      </c>
      <c r="F1915" s="13">
        <v>0.28199999999999997</v>
      </c>
      <c r="G1915" s="24">
        <v>2406.4</v>
      </c>
      <c r="H1915" s="8" t="s">
        <v>99</v>
      </c>
      <c r="I1915" s="13">
        <v>7106.0990000000002</v>
      </c>
      <c r="J1915" s="38">
        <v>8.3097598119061544</v>
      </c>
      <c r="K1915" s="103">
        <f t="shared" si="268"/>
        <v>8.9351760291612674</v>
      </c>
      <c r="L1915" s="25">
        <v>7.0999999999999994E-2</v>
      </c>
      <c r="N1915">
        <v>13.3</v>
      </c>
      <c r="O1915" s="70">
        <v>818.19799999999998</v>
      </c>
      <c r="P1915" s="70">
        <v>504.44940000000003</v>
      </c>
      <c r="Q1915" s="70">
        <f t="shared" si="261"/>
        <v>0.61653707293344651</v>
      </c>
      <c r="R1915" s="23">
        <f t="shared" si="262"/>
        <v>8.1999430700148395</v>
      </c>
      <c r="S1915" s="25">
        <v>4.7729999999999997</v>
      </c>
      <c r="T1915" s="23">
        <f t="shared" si="263"/>
        <v>0.58207721190817507</v>
      </c>
      <c r="U1915" s="23">
        <f t="shared" si="264"/>
        <v>1.7179851393284811</v>
      </c>
      <c r="V1915" s="23">
        <f t="shared" si="265"/>
        <v>0.12197694489232215</v>
      </c>
      <c r="W1915" s="1">
        <v>995</v>
      </c>
      <c r="X1915" s="1">
        <f t="shared" si="266"/>
        <v>1.2258989436414287E-4</v>
      </c>
      <c r="Y1915" s="7">
        <v>2000</v>
      </c>
      <c r="Z1915" s="1">
        <v>10.308999999999999</v>
      </c>
      <c r="AA1915" s="1">
        <f t="shared" si="267"/>
        <v>2.3783081649848267E-2</v>
      </c>
      <c r="AB1915" s="1">
        <f t="shared" si="269"/>
        <v>2.1250602105730943E-3</v>
      </c>
      <c r="AD1915" s="8" t="s">
        <v>185</v>
      </c>
      <c r="AE1915" s="1" t="s">
        <v>119</v>
      </c>
      <c r="AF1915" s="1" t="s">
        <v>120</v>
      </c>
      <c r="AG1915" s="1" t="s">
        <v>71</v>
      </c>
      <c r="AH1915" s="1" t="s">
        <v>72</v>
      </c>
      <c r="AI1915" s="1" t="s">
        <v>130</v>
      </c>
      <c r="AJ1915" s="1" t="s">
        <v>74</v>
      </c>
      <c r="AK1915" s="8" t="s">
        <v>185</v>
      </c>
    </row>
    <row r="1916" spans="1:37" ht="16">
      <c r="A1916" s="8" t="s">
        <v>184</v>
      </c>
      <c r="B1916" s="8" t="s">
        <v>185</v>
      </c>
      <c r="C1916" s="8" t="s">
        <v>156</v>
      </c>
      <c r="D1916" s="11" t="s">
        <v>67</v>
      </c>
      <c r="E1916" s="24">
        <v>68</v>
      </c>
      <c r="F1916" s="13">
        <v>0.29399999999999998</v>
      </c>
      <c r="G1916" s="24">
        <v>2615.6</v>
      </c>
      <c r="H1916" s="8" t="s">
        <v>100</v>
      </c>
      <c r="I1916" s="13">
        <v>1056.9069999999999</v>
      </c>
      <c r="J1916" s="38">
        <v>2.2479871386576376</v>
      </c>
      <c r="K1916" s="103">
        <f t="shared" si="268"/>
        <v>2.4292644354190229</v>
      </c>
      <c r="L1916" s="25">
        <v>7.3999999999999996E-2</v>
      </c>
      <c r="N1916">
        <v>13.3</v>
      </c>
      <c r="O1916" s="70">
        <v>818.19799999999998</v>
      </c>
      <c r="P1916" s="70">
        <v>504.44940000000003</v>
      </c>
      <c r="Q1916" s="70">
        <f t="shared" si="261"/>
        <v>0.61653707293344651</v>
      </c>
      <c r="R1916" s="23">
        <f t="shared" si="262"/>
        <v>8.1999430700148395</v>
      </c>
      <c r="S1916" s="25">
        <v>4.7729999999999997</v>
      </c>
      <c r="T1916" s="23">
        <f t="shared" si="263"/>
        <v>0.58207721190817507</v>
      </c>
      <c r="U1916" s="23">
        <f t="shared" si="264"/>
        <v>1.7179851393284811</v>
      </c>
      <c r="V1916" s="23">
        <f t="shared" si="265"/>
        <v>0.1271309003103076</v>
      </c>
      <c r="W1916" s="1">
        <v>995</v>
      </c>
      <c r="X1916" s="1">
        <f t="shared" si="266"/>
        <v>1.2776974905558553E-4</v>
      </c>
      <c r="Y1916" s="7">
        <v>2000</v>
      </c>
      <c r="Z1916" s="1">
        <v>10.308999999999999</v>
      </c>
      <c r="AA1916" s="1">
        <f t="shared" si="267"/>
        <v>2.4788000592799599E-2</v>
      </c>
      <c r="AB1916" s="1">
        <f t="shared" si="269"/>
        <v>6.0216608265233724E-4</v>
      </c>
      <c r="AD1916" s="8" t="s">
        <v>185</v>
      </c>
      <c r="AE1916" s="1" t="s">
        <v>119</v>
      </c>
      <c r="AF1916" s="1" t="s">
        <v>120</v>
      </c>
      <c r="AG1916" s="1" t="s">
        <v>71</v>
      </c>
      <c r="AH1916" s="1" t="s">
        <v>72</v>
      </c>
      <c r="AI1916" s="1" t="s">
        <v>130</v>
      </c>
      <c r="AJ1916" s="1" t="s">
        <v>74</v>
      </c>
      <c r="AK1916" s="8" t="s">
        <v>185</v>
      </c>
    </row>
    <row r="1917" spans="1:37" ht="16">
      <c r="A1917" s="8" t="s">
        <v>184</v>
      </c>
      <c r="B1917" s="8" t="s">
        <v>185</v>
      </c>
      <c r="C1917" s="8" t="s">
        <v>156</v>
      </c>
      <c r="D1917" s="11" t="s">
        <v>67</v>
      </c>
      <c r="E1917" s="24">
        <v>65</v>
      </c>
      <c r="F1917" s="13">
        <v>0.40600000000000003</v>
      </c>
      <c r="G1917" s="24">
        <v>2576.6</v>
      </c>
      <c r="H1917" s="8" t="s">
        <v>122</v>
      </c>
      <c r="I1917" s="13">
        <v>2759.1570000000002</v>
      </c>
      <c r="J1917" s="38">
        <v>4.0333352577029888</v>
      </c>
      <c r="K1917" s="103">
        <f t="shared" si="268"/>
        <v>4.3521727954777409</v>
      </c>
      <c r="L1917" s="25">
        <v>0.10199999999999999</v>
      </c>
      <c r="N1917">
        <v>13.3</v>
      </c>
      <c r="O1917" s="70">
        <v>818.19799999999998</v>
      </c>
      <c r="P1917" s="70">
        <v>504.44940000000003</v>
      </c>
      <c r="Q1917" s="70">
        <f t="shared" si="261"/>
        <v>0.61653707293344651</v>
      </c>
      <c r="R1917" s="23">
        <f t="shared" si="262"/>
        <v>8.1999430700148395</v>
      </c>
      <c r="S1917" s="25">
        <v>4.7729999999999997</v>
      </c>
      <c r="T1917" s="23">
        <f t="shared" si="263"/>
        <v>0.58207721190817507</v>
      </c>
      <c r="U1917" s="23">
        <f t="shared" si="264"/>
        <v>1.7179851393284811</v>
      </c>
      <c r="V1917" s="23">
        <f t="shared" si="265"/>
        <v>0.17523448421150506</v>
      </c>
      <c r="W1917" s="1">
        <v>995</v>
      </c>
      <c r="X1917" s="1">
        <f t="shared" si="266"/>
        <v>1.7611505950905032E-4</v>
      </c>
      <c r="Y1917" s="7">
        <v>2000</v>
      </c>
      <c r="Z1917" s="1">
        <v>10.308999999999999</v>
      </c>
      <c r="AA1917" s="1">
        <f t="shared" si="267"/>
        <v>3.4167244060345395E-2</v>
      </c>
      <c r="AB1917" s="1">
        <f t="shared" si="269"/>
        <v>1.4870175009588365E-3</v>
      </c>
      <c r="AD1917" s="8" t="s">
        <v>185</v>
      </c>
      <c r="AE1917" s="1" t="s">
        <v>119</v>
      </c>
      <c r="AF1917" s="1" t="s">
        <v>120</v>
      </c>
      <c r="AG1917" s="1" t="s">
        <v>71</v>
      </c>
      <c r="AH1917" s="1" t="s">
        <v>72</v>
      </c>
      <c r="AI1917" s="1" t="s">
        <v>130</v>
      </c>
      <c r="AJ1917" s="1" t="s">
        <v>74</v>
      </c>
      <c r="AK1917" s="8" t="s">
        <v>185</v>
      </c>
    </row>
    <row r="1918" spans="1:37" ht="16">
      <c r="A1918" s="8" t="s">
        <v>184</v>
      </c>
      <c r="B1918" s="8" t="s">
        <v>185</v>
      </c>
      <c r="C1918" s="8" t="s">
        <v>156</v>
      </c>
      <c r="D1918" s="11" t="s">
        <v>67</v>
      </c>
      <c r="E1918" s="24">
        <v>62</v>
      </c>
      <c r="F1918" s="13">
        <v>0.28599999999999998</v>
      </c>
      <c r="G1918" s="24">
        <v>2518.1999999999998</v>
      </c>
      <c r="H1918" s="8" t="s">
        <v>103</v>
      </c>
      <c r="I1918" s="13">
        <v>2248.0320000000002</v>
      </c>
      <c r="J1918" s="38">
        <v>3.5041476950826032</v>
      </c>
      <c r="K1918" s="103">
        <f t="shared" si="268"/>
        <v>3.7828015946486113</v>
      </c>
      <c r="L1918" s="25">
        <v>7.1999999999999995E-2</v>
      </c>
      <c r="N1918">
        <v>13.3</v>
      </c>
      <c r="O1918" s="70">
        <v>818.19799999999998</v>
      </c>
      <c r="P1918" s="70">
        <v>504.44940000000003</v>
      </c>
      <c r="Q1918" s="70">
        <f t="shared" si="261"/>
        <v>0.61653707293344651</v>
      </c>
      <c r="R1918" s="23">
        <f t="shared" si="262"/>
        <v>8.1999430700148395</v>
      </c>
      <c r="S1918" s="25">
        <v>4.7729999999999997</v>
      </c>
      <c r="T1918" s="23">
        <f t="shared" si="263"/>
        <v>0.58207721190817507</v>
      </c>
      <c r="U1918" s="23">
        <f t="shared" si="264"/>
        <v>1.7179851393284811</v>
      </c>
      <c r="V1918" s="23">
        <f t="shared" si="265"/>
        <v>0.12369493003165062</v>
      </c>
      <c r="W1918" s="1">
        <v>995</v>
      </c>
      <c r="X1918" s="1">
        <f t="shared" si="266"/>
        <v>1.2431651259462375E-4</v>
      </c>
      <c r="Y1918" s="7">
        <v>2000</v>
      </c>
      <c r="Z1918" s="1">
        <v>10.308999999999999</v>
      </c>
      <c r="AA1918" s="1">
        <f t="shared" si="267"/>
        <v>2.4118054630832043E-2</v>
      </c>
      <c r="AB1918" s="1">
        <f t="shared" si="269"/>
        <v>9.1233815517333767E-4</v>
      </c>
      <c r="AD1918" s="8" t="s">
        <v>185</v>
      </c>
      <c r="AE1918" s="1" t="s">
        <v>119</v>
      </c>
      <c r="AF1918" s="1" t="s">
        <v>120</v>
      </c>
      <c r="AG1918" s="1" t="s">
        <v>71</v>
      </c>
      <c r="AH1918" s="1" t="s">
        <v>72</v>
      </c>
      <c r="AI1918" s="1" t="s">
        <v>130</v>
      </c>
      <c r="AJ1918" s="1" t="s">
        <v>74</v>
      </c>
      <c r="AK1918" s="8" t="s">
        <v>185</v>
      </c>
    </row>
    <row r="1919" spans="1:37" ht="16">
      <c r="A1919" s="8" t="s">
        <v>184</v>
      </c>
      <c r="B1919" s="8" t="s">
        <v>185</v>
      </c>
      <c r="C1919" s="8" t="s">
        <v>156</v>
      </c>
      <c r="D1919" s="11" t="s">
        <v>67</v>
      </c>
      <c r="E1919" s="24">
        <v>79</v>
      </c>
      <c r="F1919" s="13">
        <v>0.252</v>
      </c>
      <c r="G1919" s="24">
        <v>2955.7</v>
      </c>
      <c r="H1919" s="8" t="s">
        <v>105</v>
      </c>
      <c r="I1919" s="13">
        <v>542.26499999999999</v>
      </c>
      <c r="J1919" s="38">
        <v>1.6950704627436883</v>
      </c>
      <c r="K1919" s="103">
        <f t="shared" si="268"/>
        <v>1.8325965462416927</v>
      </c>
      <c r="L1919" s="25">
        <v>6.3E-2</v>
      </c>
      <c r="N1919">
        <v>13.3</v>
      </c>
      <c r="O1919" s="70">
        <v>818.19799999999998</v>
      </c>
      <c r="P1919" s="70">
        <v>504.44940000000003</v>
      </c>
      <c r="Q1919" s="70">
        <f t="shared" si="261"/>
        <v>0.61653707293344651</v>
      </c>
      <c r="R1919" s="23">
        <f t="shared" si="262"/>
        <v>8.1999430700148395</v>
      </c>
      <c r="S1919" s="25">
        <v>4.7729999999999997</v>
      </c>
      <c r="T1919" s="23">
        <f t="shared" si="263"/>
        <v>0.58207721190817507</v>
      </c>
      <c r="U1919" s="23">
        <f t="shared" si="264"/>
        <v>1.7179851393284811</v>
      </c>
      <c r="V1919" s="23">
        <f t="shared" si="265"/>
        <v>0.1082330637776943</v>
      </c>
      <c r="W1919" s="1">
        <v>995</v>
      </c>
      <c r="X1919" s="1">
        <f t="shared" si="266"/>
        <v>1.0877694852029578E-4</v>
      </c>
      <c r="Y1919" s="7">
        <v>2000</v>
      </c>
      <c r="Z1919" s="1">
        <v>10.308999999999999</v>
      </c>
      <c r="AA1919" s="1">
        <f t="shared" si="267"/>
        <v>2.110329780197804E-2</v>
      </c>
      <c r="AB1919" s="1">
        <f t="shared" si="269"/>
        <v>3.8673830666214861E-4</v>
      </c>
      <c r="AD1919" s="8" t="s">
        <v>185</v>
      </c>
      <c r="AE1919" s="1" t="s">
        <v>119</v>
      </c>
      <c r="AF1919" s="1" t="s">
        <v>120</v>
      </c>
      <c r="AG1919" s="1" t="s">
        <v>71</v>
      </c>
      <c r="AH1919" s="1" t="s">
        <v>72</v>
      </c>
      <c r="AI1919" s="1" t="s">
        <v>130</v>
      </c>
      <c r="AJ1919" s="1" t="s">
        <v>74</v>
      </c>
      <c r="AK1919" s="8" t="s">
        <v>185</v>
      </c>
    </row>
    <row r="1920" spans="1:37" ht="16">
      <c r="A1920" s="8" t="s">
        <v>184</v>
      </c>
      <c r="B1920" s="8" t="s">
        <v>185</v>
      </c>
      <c r="C1920" s="8" t="s">
        <v>156</v>
      </c>
      <c r="D1920" s="11" t="s">
        <v>67</v>
      </c>
      <c r="E1920" s="24">
        <v>39</v>
      </c>
      <c r="F1920" s="13">
        <v>1.4650000000000001</v>
      </c>
      <c r="G1920" s="24">
        <v>2072.9</v>
      </c>
      <c r="H1920" s="8" t="s">
        <v>107</v>
      </c>
      <c r="I1920" s="13">
        <v>4940.9449999999997</v>
      </c>
      <c r="J1920" s="38">
        <v>6.2284513611402019</v>
      </c>
      <c r="K1920" s="103">
        <f t="shared" si="268"/>
        <v>6.7086836021978193</v>
      </c>
      <c r="L1920" s="25">
        <v>0.36699999999999999</v>
      </c>
      <c r="N1920">
        <v>13.3</v>
      </c>
      <c r="O1920" s="70">
        <v>818.19799999999998</v>
      </c>
      <c r="P1920" s="70">
        <v>504.44940000000003</v>
      </c>
      <c r="Q1920" s="70">
        <f t="shared" si="261"/>
        <v>0.61653707293344651</v>
      </c>
      <c r="R1920" s="23">
        <f t="shared" si="262"/>
        <v>8.1999430700148395</v>
      </c>
      <c r="S1920" s="25">
        <v>4.7729999999999997</v>
      </c>
      <c r="T1920" s="23">
        <f t="shared" si="263"/>
        <v>0.58207721190817507</v>
      </c>
      <c r="U1920" s="23">
        <f t="shared" si="264"/>
        <v>1.7179851393284811</v>
      </c>
      <c r="V1920" s="23">
        <f t="shared" si="265"/>
        <v>0.63050054613355255</v>
      </c>
      <c r="W1920" s="1">
        <v>995</v>
      </c>
      <c r="X1920" s="1">
        <f t="shared" si="266"/>
        <v>6.3366889058648498E-4</v>
      </c>
      <c r="Y1920" s="7">
        <v>2000</v>
      </c>
      <c r="Z1920" s="1">
        <v>10.308999999999999</v>
      </c>
      <c r="AA1920" s="1">
        <f t="shared" si="267"/>
        <v>0.12293508402104666</v>
      </c>
      <c r="AB1920" s="1">
        <f t="shared" si="269"/>
        <v>8.2473258230680701E-3</v>
      </c>
      <c r="AD1920" s="8" t="s">
        <v>185</v>
      </c>
      <c r="AE1920" s="1" t="s">
        <v>119</v>
      </c>
      <c r="AF1920" s="1" t="s">
        <v>120</v>
      </c>
      <c r="AG1920" s="1" t="s">
        <v>71</v>
      </c>
      <c r="AH1920" s="1" t="s">
        <v>72</v>
      </c>
      <c r="AI1920" s="1" t="s">
        <v>130</v>
      </c>
      <c r="AJ1920" s="1" t="s">
        <v>74</v>
      </c>
      <c r="AK1920" s="8" t="s">
        <v>185</v>
      </c>
    </row>
    <row r="1921" spans="1:37" ht="16">
      <c r="A1921" s="8" t="s">
        <v>184</v>
      </c>
      <c r="B1921" s="8" t="s">
        <v>185</v>
      </c>
      <c r="C1921" s="8" t="s">
        <v>156</v>
      </c>
      <c r="D1921" s="11" t="s">
        <v>67</v>
      </c>
      <c r="E1921" s="24">
        <v>58</v>
      </c>
      <c r="F1921" s="13">
        <v>4.1669999999999998</v>
      </c>
      <c r="G1921" s="24">
        <v>2430.9</v>
      </c>
      <c r="H1921" s="8" t="s">
        <v>108</v>
      </c>
      <c r="I1921" s="13">
        <v>2139.0279999999998</v>
      </c>
      <c r="J1921" s="38">
        <v>3.3905356931448254</v>
      </c>
      <c r="K1921" s="103">
        <f t="shared" si="268"/>
        <v>3.6604977533994005</v>
      </c>
      <c r="L1921" s="25">
        <v>1.0429999999999999</v>
      </c>
      <c r="N1921">
        <v>13.3</v>
      </c>
      <c r="O1921" s="70">
        <v>818.19799999999998</v>
      </c>
      <c r="P1921" s="70">
        <v>504.44940000000003</v>
      </c>
      <c r="Q1921" s="70">
        <f t="shared" si="261"/>
        <v>0.61653707293344651</v>
      </c>
      <c r="R1921" s="23">
        <f t="shared" si="262"/>
        <v>8.1999430700148395</v>
      </c>
      <c r="S1921" s="25">
        <v>4.7729999999999997</v>
      </c>
      <c r="T1921" s="23">
        <f t="shared" si="263"/>
        <v>0.58207721190817507</v>
      </c>
      <c r="U1921" s="23">
        <f t="shared" si="264"/>
        <v>1.7179851393284811</v>
      </c>
      <c r="V1921" s="23">
        <f t="shared" si="265"/>
        <v>1.7918585003196057</v>
      </c>
      <c r="W1921" s="1">
        <v>995</v>
      </c>
      <c r="X1921" s="1">
        <f t="shared" si="266"/>
        <v>1.8008628143915636E-3</v>
      </c>
      <c r="Y1921" s="7">
        <v>2000</v>
      </c>
      <c r="Z1921" s="1">
        <v>10.308999999999999</v>
      </c>
      <c r="AA1921" s="1">
        <f t="shared" si="267"/>
        <v>0.34937681916608088</v>
      </c>
      <c r="AB1921" s="1">
        <f t="shared" si="269"/>
        <v>1.2788930616472677E-2</v>
      </c>
      <c r="AD1921" s="8" t="s">
        <v>185</v>
      </c>
      <c r="AE1921" s="1" t="s">
        <v>119</v>
      </c>
      <c r="AF1921" s="1" t="s">
        <v>120</v>
      </c>
      <c r="AG1921" s="1" t="s">
        <v>71</v>
      </c>
      <c r="AH1921" s="1" t="s">
        <v>72</v>
      </c>
      <c r="AI1921" s="1" t="s">
        <v>130</v>
      </c>
      <c r="AJ1921" s="1" t="s">
        <v>74</v>
      </c>
      <c r="AK1921" s="8" t="s">
        <v>185</v>
      </c>
    </row>
    <row r="1922" spans="1:37" ht="16">
      <c r="A1922" s="11" t="s">
        <v>184</v>
      </c>
      <c r="B1922" s="11" t="s">
        <v>185</v>
      </c>
      <c r="C1922" s="8" t="s">
        <v>156</v>
      </c>
      <c r="D1922" s="11" t="s">
        <v>67</v>
      </c>
      <c r="E1922" s="24">
        <v>19</v>
      </c>
      <c r="F1922" s="13">
        <v>2.2229999999999999</v>
      </c>
      <c r="G1922" s="24">
        <v>1660.5</v>
      </c>
      <c r="H1922" s="11" t="s">
        <v>109</v>
      </c>
      <c r="I1922" s="13">
        <v>3519.884</v>
      </c>
      <c r="J1922" s="38">
        <v>4.8102846251689355</v>
      </c>
      <c r="K1922" s="103">
        <f t="shared" si="268"/>
        <v>5.1872206681388642</v>
      </c>
      <c r="L1922" s="25">
        <v>0.55600000000000005</v>
      </c>
      <c r="N1922">
        <v>13.3</v>
      </c>
      <c r="O1922" s="70">
        <v>818.19799999999998</v>
      </c>
      <c r="P1922" s="70">
        <v>504.44940000000003</v>
      </c>
      <c r="Q1922" s="70">
        <f t="shared" ref="Q1922:Q1985" si="270">P1922/O1922</f>
        <v>0.61653707293344651</v>
      </c>
      <c r="R1922" s="23">
        <f t="shared" ref="R1922:R1985" si="271">N1922*Q1922</f>
        <v>8.1999430700148395</v>
      </c>
      <c r="S1922" s="25">
        <v>4.7729999999999997</v>
      </c>
      <c r="T1922" s="23">
        <f t="shared" ref="T1922:T1985" si="272">S1922/R1922</f>
        <v>0.58207721190817507</v>
      </c>
      <c r="U1922" s="23">
        <f t="shared" ref="U1922:U1985" si="273">1/T1922</f>
        <v>1.7179851393284811</v>
      </c>
      <c r="V1922" s="23">
        <f t="shared" ref="V1922:V1985" si="274">L1922*U1922</f>
        <v>0.95519973746663556</v>
      </c>
      <c r="W1922" s="1">
        <v>995</v>
      </c>
      <c r="X1922" s="1">
        <f t="shared" ref="X1922:X1985" si="275">V1922/W1922</f>
        <v>9.5999973614737245E-4</v>
      </c>
      <c r="Y1922" s="7">
        <v>2000</v>
      </c>
      <c r="Z1922" s="1">
        <v>10.308999999999999</v>
      </c>
      <c r="AA1922" s="1">
        <f t="shared" ref="AA1922:AA1985" si="276">X1922*Y1922/Z1922</f>
        <v>0.18624497742698079</v>
      </c>
      <c r="AB1922" s="1">
        <f t="shared" si="269"/>
        <v>9.6609379624629094E-3</v>
      </c>
      <c r="AD1922" s="11" t="s">
        <v>185</v>
      </c>
      <c r="AE1922" s="1" t="s">
        <v>119</v>
      </c>
      <c r="AF1922" s="1" t="s">
        <v>120</v>
      </c>
      <c r="AG1922" s="1" t="s">
        <v>71</v>
      </c>
      <c r="AH1922" s="1" t="s">
        <v>72</v>
      </c>
      <c r="AI1922" s="1" t="s">
        <v>130</v>
      </c>
      <c r="AJ1922" s="1" t="s">
        <v>74</v>
      </c>
      <c r="AK1922" s="11" t="s">
        <v>185</v>
      </c>
    </row>
    <row r="1923" spans="1:37" ht="16">
      <c r="A1923" s="11" t="s">
        <v>184</v>
      </c>
      <c r="B1923" s="11" t="s">
        <v>185</v>
      </c>
      <c r="C1923" s="8" t="s">
        <v>156</v>
      </c>
      <c r="D1923" s="11" t="s">
        <v>67</v>
      </c>
      <c r="E1923" s="24">
        <v>26</v>
      </c>
      <c r="F1923" s="13">
        <v>1.1539999999999999</v>
      </c>
      <c r="G1923" s="24">
        <v>1841.9</v>
      </c>
      <c r="H1923" s="11" t="s">
        <v>110</v>
      </c>
      <c r="I1923" s="13">
        <v>9514.1200000000008</v>
      </c>
      <c r="J1923" s="38">
        <v>10.518626368753672</v>
      </c>
      <c r="K1923" s="103">
        <f t="shared" ref="K1923:K1986" si="277">((J1923*13.003355)/(((100-J1923)*12.0107)+(J1923*13.003355)))*100</f>
        <v>11.289818362777964</v>
      </c>
      <c r="L1923" s="25">
        <v>0.28899999999999998</v>
      </c>
      <c r="N1923">
        <v>13.3</v>
      </c>
      <c r="O1923" s="70">
        <v>818.19799999999998</v>
      </c>
      <c r="P1923" s="70">
        <v>504.44940000000003</v>
      </c>
      <c r="Q1923" s="70">
        <f t="shared" si="270"/>
        <v>0.61653707293344651</v>
      </c>
      <c r="R1923" s="23">
        <f t="shared" si="271"/>
        <v>8.1999430700148395</v>
      </c>
      <c r="S1923" s="25">
        <v>4.7729999999999997</v>
      </c>
      <c r="T1923" s="23">
        <f t="shared" si="272"/>
        <v>0.58207721190817507</v>
      </c>
      <c r="U1923" s="23">
        <f t="shared" si="273"/>
        <v>1.7179851393284811</v>
      </c>
      <c r="V1923" s="23">
        <f t="shared" si="274"/>
        <v>0.49649770526593101</v>
      </c>
      <c r="W1923" s="1">
        <v>995</v>
      </c>
      <c r="X1923" s="1">
        <f t="shared" si="275"/>
        <v>4.9899266860897588E-4</v>
      </c>
      <c r="Y1923" s="7">
        <v>2000</v>
      </c>
      <c r="Z1923" s="1">
        <v>10.308999999999999</v>
      </c>
      <c r="AA1923" s="1">
        <f t="shared" si="276"/>
        <v>9.6807191504311954E-2</v>
      </c>
      <c r="AB1923" s="1">
        <f t="shared" ref="AB1923:AB1986" si="278">AA1923*(K1923/100)</f>
        <v>1.0929356082943441E-2</v>
      </c>
      <c r="AD1923" s="11" t="s">
        <v>185</v>
      </c>
      <c r="AE1923" s="1" t="s">
        <v>119</v>
      </c>
      <c r="AF1923" s="1" t="s">
        <v>120</v>
      </c>
      <c r="AG1923" s="1" t="s">
        <v>71</v>
      </c>
      <c r="AH1923" s="1" t="s">
        <v>72</v>
      </c>
      <c r="AI1923" s="1" t="s">
        <v>130</v>
      </c>
      <c r="AJ1923" s="1" t="s">
        <v>74</v>
      </c>
      <c r="AK1923" s="11" t="s">
        <v>185</v>
      </c>
    </row>
    <row r="1924" spans="1:37" ht="16">
      <c r="A1924" s="8" t="s">
        <v>184</v>
      </c>
      <c r="B1924" s="8" t="s">
        <v>185</v>
      </c>
      <c r="C1924" s="8" t="s">
        <v>156</v>
      </c>
      <c r="D1924" s="11" t="s">
        <v>67</v>
      </c>
      <c r="E1924" s="24">
        <v>36</v>
      </c>
      <c r="F1924" s="13">
        <v>0.97799999999999998</v>
      </c>
      <c r="G1924" s="24">
        <v>2024</v>
      </c>
      <c r="H1924" s="8" t="s">
        <v>111</v>
      </c>
      <c r="I1924" s="13">
        <v>2482.8200000000002</v>
      </c>
      <c r="J1924" s="38">
        <v>3.7479557008363065</v>
      </c>
      <c r="K1924" s="103">
        <f t="shared" si="277"/>
        <v>4.0451847401353076</v>
      </c>
      <c r="L1924" s="25">
        <v>0.245</v>
      </c>
      <c r="N1924">
        <v>13.3</v>
      </c>
      <c r="O1924" s="70">
        <v>818.19799999999998</v>
      </c>
      <c r="P1924" s="70">
        <v>504.44940000000003</v>
      </c>
      <c r="Q1924" s="70">
        <f t="shared" si="270"/>
        <v>0.61653707293344651</v>
      </c>
      <c r="R1924" s="23">
        <f t="shared" si="271"/>
        <v>8.1999430700148395</v>
      </c>
      <c r="S1924" s="25">
        <v>4.7729999999999997</v>
      </c>
      <c r="T1924" s="23">
        <f t="shared" si="272"/>
        <v>0.58207721190817507</v>
      </c>
      <c r="U1924" s="23">
        <f t="shared" si="273"/>
        <v>1.7179851393284811</v>
      </c>
      <c r="V1924" s="23">
        <f t="shared" si="274"/>
        <v>0.42090635913547786</v>
      </c>
      <c r="W1924" s="1">
        <v>995</v>
      </c>
      <c r="X1924" s="1">
        <f t="shared" si="275"/>
        <v>4.2302146646781694E-4</v>
      </c>
      <c r="Y1924" s="7">
        <v>2000</v>
      </c>
      <c r="Z1924" s="1">
        <v>10.308999999999999</v>
      </c>
      <c r="AA1924" s="1">
        <f t="shared" si="276"/>
        <v>8.2068380341025704E-2</v>
      </c>
      <c r="AB1924" s="1">
        <f t="shared" si="278"/>
        <v>3.3198175980313762E-3</v>
      </c>
      <c r="AD1924" s="8" t="s">
        <v>185</v>
      </c>
      <c r="AE1924" s="1" t="s">
        <v>119</v>
      </c>
      <c r="AF1924" s="1" t="s">
        <v>120</v>
      </c>
      <c r="AG1924" s="1" t="s">
        <v>71</v>
      </c>
      <c r="AH1924" s="1" t="s">
        <v>72</v>
      </c>
      <c r="AI1924" s="1" t="s">
        <v>130</v>
      </c>
      <c r="AJ1924" s="1" t="s">
        <v>74</v>
      </c>
      <c r="AK1924" s="8" t="s">
        <v>185</v>
      </c>
    </row>
    <row r="1925" spans="1:37" ht="16">
      <c r="A1925" s="11" t="s">
        <v>184</v>
      </c>
      <c r="B1925" s="11" t="s">
        <v>185</v>
      </c>
      <c r="C1925" s="8" t="s">
        <v>156</v>
      </c>
      <c r="D1925" s="11" t="s">
        <v>67</v>
      </c>
      <c r="E1925" s="24">
        <v>1</v>
      </c>
      <c r="F1925" s="13">
        <v>100.887</v>
      </c>
      <c r="G1925" s="24">
        <v>66.7</v>
      </c>
      <c r="H1925" s="11"/>
      <c r="I1925" s="13">
        <v>-37.512999999999998</v>
      </c>
      <c r="J1925" s="38">
        <v>1.0646329390364062</v>
      </c>
      <c r="K1925" s="103">
        <f t="shared" si="277"/>
        <v>1.1516089566304539</v>
      </c>
      <c r="L1925" s="25">
        <v>25.251999999999999</v>
      </c>
      <c r="N1925">
        <v>13.3</v>
      </c>
      <c r="O1925" s="70">
        <v>818.19799999999998</v>
      </c>
      <c r="P1925" s="70">
        <v>504.44940000000003</v>
      </c>
      <c r="Q1925" s="70">
        <f t="shared" si="270"/>
        <v>0.61653707293344651</v>
      </c>
      <c r="R1925" s="23">
        <f t="shared" si="271"/>
        <v>8.1999430700148395</v>
      </c>
      <c r="S1925" s="25">
        <v>4.7729999999999997</v>
      </c>
      <c r="T1925" s="23">
        <f t="shared" si="272"/>
        <v>0.58207721190817507</v>
      </c>
      <c r="U1925" s="23">
        <f t="shared" si="273"/>
        <v>1.7179851393284811</v>
      </c>
      <c r="V1925" s="23">
        <f t="shared" si="274"/>
        <v>43.382560738322802</v>
      </c>
      <c r="W1925" s="1">
        <v>995</v>
      </c>
      <c r="X1925" s="1">
        <f t="shared" si="275"/>
        <v>4.3600563556103318E-2</v>
      </c>
      <c r="Y1925" s="7">
        <v>2000</v>
      </c>
      <c r="Z1925" s="1">
        <v>10.308999999999999</v>
      </c>
      <c r="AA1925" s="1">
        <f t="shared" si="276"/>
        <v>8.4587377158023713</v>
      </c>
      <c r="AB1925" s="1">
        <f t="shared" si="278"/>
        <v>9.7411581153058382E-2</v>
      </c>
      <c r="AD1925" s="11" t="s">
        <v>185</v>
      </c>
      <c r="AE1925" s="1" t="s">
        <v>119</v>
      </c>
      <c r="AF1925" s="1" t="s">
        <v>120</v>
      </c>
      <c r="AG1925" s="1" t="s">
        <v>71</v>
      </c>
      <c r="AH1925" s="1" t="s">
        <v>72</v>
      </c>
      <c r="AI1925" s="1" t="s">
        <v>130</v>
      </c>
      <c r="AJ1925" s="1" t="s">
        <v>74</v>
      </c>
      <c r="AK1925" s="11" t="s">
        <v>185</v>
      </c>
    </row>
    <row r="1926" spans="1:37" ht="16">
      <c r="A1926" s="11" t="s">
        <v>184</v>
      </c>
      <c r="B1926" s="11" t="s">
        <v>185</v>
      </c>
      <c r="C1926" s="8" t="s">
        <v>156</v>
      </c>
      <c r="D1926" s="11" t="s">
        <v>67</v>
      </c>
      <c r="E1926" s="24">
        <v>2</v>
      </c>
      <c r="F1926" s="13">
        <v>100.673</v>
      </c>
      <c r="G1926" s="24">
        <v>126.4</v>
      </c>
      <c r="H1926" s="11"/>
      <c r="I1926" s="13">
        <v>-37.58</v>
      </c>
      <c r="J1926" s="38">
        <v>1.0645596174723662</v>
      </c>
      <c r="K1926" s="103">
        <f t="shared" si="277"/>
        <v>1.1515297147237076</v>
      </c>
      <c r="L1926" s="25">
        <v>25.198</v>
      </c>
      <c r="N1926">
        <v>13.3</v>
      </c>
      <c r="O1926" s="70">
        <v>818.19799999999998</v>
      </c>
      <c r="P1926" s="70">
        <v>504.44940000000003</v>
      </c>
      <c r="Q1926" s="70">
        <f t="shared" si="270"/>
        <v>0.61653707293344651</v>
      </c>
      <c r="R1926" s="23">
        <f t="shared" si="271"/>
        <v>8.1999430700148395</v>
      </c>
      <c r="S1926" s="25">
        <v>4.7729999999999997</v>
      </c>
      <c r="T1926" s="23">
        <f t="shared" si="272"/>
        <v>0.58207721190817507</v>
      </c>
      <c r="U1926" s="23">
        <f t="shared" si="273"/>
        <v>1.7179851393284811</v>
      </c>
      <c r="V1926" s="23">
        <f t="shared" si="274"/>
        <v>43.289789540799063</v>
      </c>
      <c r="W1926" s="1">
        <v>995</v>
      </c>
      <c r="X1926" s="1">
        <f t="shared" si="275"/>
        <v>4.3507326171657347E-2</v>
      </c>
      <c r="Y1926" s="7">
        <v>2000</v>
      </c>
      <c r="Z1926" s="1">
        <v>10.308999999999999</v>
      </c>
      <c r="AA1926" s="1">
        <f t="shared" si="276"/>
        <v>8.4406491748292467</v>
      </c>
      <c r="AB1926" s="1">
        <f t="shared" si="278"/>
        <v>9.7196583363740208E-2</v>
      </c>
      <c r="AD1926" s="11" t="s">
        <v>185</v>
      </c>
      <c r="AE1926" s="1" t="s">
        <v>119</v>
      </c>
      <c r="AF1926" s="1" t="s">
        <v>120</v>
      </c>
      <c r="AG1926" s="1" t="s">
        <v>71</v>
      </c>
      <c r="AH1926" s="1" t="s">
        <v>72</v>
      </c>
      <c r="AI1926" s="1" t="s">
        <v>130</v>
      </c>
      <c r="AJ1926" s="1" t="s">
        <v>74</v>
      </c>
      <c r="AK1926" s="11" t="s">
        <v>185</v>
      </c>
    </row>
    <row r="1927" spans="1:37" ht="16">
      <c r="A1927" s="11" t="s">
        <v>184</v>
      </c>
      <c r="B1927" s="11" t="s">
        <v>185</v>
      </c>
      <c r="C1927" s="8" t="s">
        <v>156</v>
      </c>
      <c r="D1927" s="11" t="s">
        <v>67</v>
      </c>
      <c r="E1927" s="24">
        <v>3</v>
      </c>
      <c r="F1927" s="13">
        <v>100.70099999999999</v>
      </c>
      <c r="G1927" s="24">
        <v>186.2</v>
      </c>
      <c r="H1927" s="11"/>
      <c r="I1927" s="13">
        <v>-37.618000000000002</v>
      </c>
      <c r="J1927" s="38">
        <v>1.0645180320593877</v>
      </c>
      <c r="K1927" s="103">
        <f t="shared" si="277"/>
        <v>1.1514847714962533</v>
      </c>
      <c r="L1927" s="25">
        <v>25.204999999999998</v>
      </c>
      <c r="N1927">
        <v>13.3</v>
      </c>
      <c r="O1927" s="70">
        <v>818.19799999999998</v>
      </c>
      <c r="P1927" s="70">
        <v>504.44940000000003</v>
      </c>
      <c r="Q1927" s="70">
        <f t="shared" si="270"/>
        <v>0.61653707293344651</v>
      </c>
      <c r="R1927" s="23">
        <f t="shared" si="271"/>
        <v>8.1999430700148395</v>
      </c>
      <c r="S1927" s="25">
        <v>4.7729999999999997</v>
      </c>
      <c r="T1927" s="23">
        <f t="shared" si="272"/>
        <v>0.58207721190817507</v>
      </c>
      <c r="U1927" s="23">
        <f t="shared" si="273"/>
        <v>1.7179851393284811</v>
      </c>
      <c r="V1927" s="23">
        <f t="shared" si="274"/>
        <v>43.301815436774362</v>
      </c>
      <c r="W1927" s="1">
        <v>995</v>
      </c>
      <c r="X1927" s="1">
        <f t="shared" si="275"/>
        <v>4.3519412499270715E-2</v>
      </c>
      <c r="Y1927" s="7">
        <v>2000</v>
      </c>
      <c r="Z1927" s="1">
        <v>10.308999999999999</v>
      </c>
      <c r="AA1927" s="1">
        <f t="shared" si="276"/>
        <v>8.4429939856961322</v>
      </c>
      <c r="AB1927" s="1">
        <f t="shared" si="278"/>
        <v>9.7219790003635523E-2</v>
      </c>
      <c r="AD1927" s="11" t="s">
        <v>185</v>
      </c>
      <c r="AE1927" s="1" t="s">
        <v>119</v>
      </c>
      <c r="AF1927" s="1" t="s">
        <v>120</v>
      </c>
      <c r="AG1927" s="1" t="s">
        <v>71</v>
      </c>
      <c r="AH1927" s="1" t="s">
        <v>72</v>
      </c>
      <c r="AI1927" s="1" t="s">
        <v>130</v>
      </c>
      <c r="AJ1927" s="1" t="s">
        <v>74</v>
      </c>
      <c r="AK1927" s="11" t="s">
        <v>185</v>
      </c>
    </row>
    <row r="1928" spans="1:37" ht="16">
      <c r="A1928" s="11" t="s">
        <v>184</v>
      </c>
      <c r="B1928" s="11" t="s">
        <v>185</v>
      </c>
      <c r="C1928" s="8" t="s">
        <v>156</v>
      </c>
      <c r="D1928" s="11" t="s">
        <v>67</v>
      </c>
      <c r="E1928" s="24">
        <v>4</v>
      </c>
      <c r="F1928" s="13">
        <v>100.67700000000001</v>
      </c>
      <c r="G1928" s="24">
        <v>245.8</v>
      </c>
      <c r="H1928" s="11"/>
      <c r="I1928" s="13">
        <v>-37.661999999999999</v>
      </c>
      <c r="J1928" s="38">
        <v>1.0644698804848962</v>
      </c>
      <c r="K1928" s="103">
        <f t="shared" si="277"/>
        <v>1.151432731918671</v>
      </c>
      <c r="L1928" s="25">
        <v>25.199000000000002</v>
      </c>
      <c r="N1928">
        <v>13.3</v>
      </c>
      <c r="O1928" s="70">
        <v>818.19799999999998</v>
      </c>
      <c r="P1928" s="70">
        <v>504.44940000000003</v>
      </c>
      <c r="Q1928" s="70">
        <f t="shared" si="270"/>
        <v>0.61653707293344651</v>
      </c>
      <c r="R1928" s="23">
        <f t="shared" si="271"/>
        <v>8.1999430700148395</v>
      </c>
      <c r="S1928" s="25">
        <v>4.7729999999999997</v>
      </c>
      <c r="T1928" s="23">
        <f t="shared" si="272"/>
        <v>0.58207721190817507</v>
      </c>
      <c r="U1928" s="23">
        <f t="shared" si="273"/>
        <v>1.7179851393284811</v>
      </c>
      <c r="V1928" s="23">
        <f t="shared" si="274"/>
        <v>43.2915075259384</v>
      </c>
      <c r="W1928" s="1">
        <v>995</v>
      </c>
      <c r="X1928" s="1">
        <f t="shared" si="275"/>
        <v>4.3509052789887842E-2</v>
      </c>
      <c r="Y1928" s="7">
        <v>2000</v>
      </c>
      <c r="Z1928" s="1">
        <v>10.308999999999999</v>
      </c>
      <c r="AA1928" s="1">
        <f t="shared" si="276"/>
        <v>8.4409841478102319</v>
      </c>
      <c r="AB1928" s="1">
        <f t="shared" si="278"/>
        <v>9.7192254373953305E-2</v>
      </c>
      <c r="AD1928" s="11" t="s">
        <v>185</v>
      </c>
      <c r="AE1928" s="1" t="s">
        <v>119</v>
      </c>
      <c r="AF1928" s="1" t="s">
        <v>120</v>
      </c>
      <c r="AG1928" s="1" t="s">
        <v>71</v>
      </c>
      <c r="AH1928" s="1" t="s">
        <v>72</v>
      </c>
      <c r="AI1928" s="1" t="s">
        <v>130</v>
      </c>
      <c r="AJ1928" s="1" t="s">
        <v>74</v>
      </c>
      <c r="AK1928" s="11" t="s">
        <v>185</v>
      </c>
    </row>
    <row r="1929" spans="1:37" ht="16">
      <c r="A1929" s="11" t="s">
        <v>184</v>
      </c>
      <c r="B1929" s="11" t="s">
        <v>185</v>
      </c>
      <c r="C1929" s="8" t="s">
        <v>156</v>
      </c>
      <c r="D1929" s="11" t="s">
        <v>67</v>
      </c>
      <c r="E1929" s="24">
        <v>5</v>
      </c>
      <c r="F1929" s="13">
        <v>100.727</v>
      </c>
      <c r="G1929" s="24">
        <v>305.60000000000002</v>
      </c>
      <c r="H1929" s="11"/>
      <c r="I1929" s="13">
        <v>-37.649000000000001</v>
      </c>
      <c r="J1929" s="38">
        <v>1.0644841070913289</v>
      </c>
      <c r="K1929" s="103">
        <f t="shared" si="277"/>
        <v>1.1514481072541147</v>
      </c>
      <c r="L1929" s="25">
        <v>25.212</v>
      </c>
      <c r="N1929">
        <v>13.3</v>
      </c>
      <c r="O1929" s="70">
        <v>818.19799999999998</v>
      </c>
      <c r="P1929" s="70">
        <v>504.44940000000003</v>
      </c>
      <c r="Q1929" s="70">
        <f t="shared" si="270"/>
        <v>0.61653707293344651</v>
      </c>
      <c r="R1929" s="23">
        <f t="shared" si="271"/>
        <v>8.1999430700148395</v>
      </c>
      <c r="S1929" s="25">
        <v>4.7729999999999997</v>
      </c>
      <c r="T1929" s="23">
        <f t="shared" si="272"/>
        <v>0.58207721190817507</v>
      </c>
      <c r="U1929" s="23">
        <f t="shared" si="273"/>
        <v>1.7179851393284811</v>
      </c>
      <c r="V1929" s="23">
        <f t="shared" si="274"/>
        <v>43.313841332749661</v>
      </c>
      <c r="W1929" s="1">
        <v>995</v>
      </c>
      <c r="X1929" s="1">
        <f t="shared" si="275"/>
        <v>4.3531498826884084E-2</v>
      </c>
      <c r="Y1929" s="7">
        <v>2000</v>
      </c>
      <c r="Z1929" s="1">
        <v>10.308999999999999</v>
      </c>
      <c r="AA1929" s="1">
        <f t="shared" si="276"/>
        <v>8.4453387965630196</v>
      </c>
      <c r="AB1929" s="1">
        <f t="shared" si="278"/>
        <v>9.7243693724222313E-2</v>
      </c>
      <c r="AD1929" s="11" t="s">
        <v>185</v>
      </c>
      <c r="AE1929" s="1" t="s">
        <v>119</v>
      </c>
      <c r="AF1929" s="1" t="s">
        <v>120</v>
      </c>
      <c r="AG1929" s="1" t="s">
        <v>71</v>
      </c>
      <c r="AH1929" s="1" t="s">
        <v>72</v>
      </c>
      <c r="AI1929" s="1" t="s">
        <v>130</v>
      </c>
      <c r="AJ1929" s="1" t="s">
        <v>74</v>
      </c>
      <c r="AK1929" s="11" t="s">
        <v>185</v>
      </c>
    </row>
    <row r="1930" spans="1:37" ht="16">
      <c r="A1930" s="11" t="s">
        <v>184</v>
      </c>
      <c r="B1930" s="11" t="s">
        <v>185</v>
      </c>
      <c r="C1930" s="8" t="s">
        <v>156</v>
      </c>
      <c r="D1930" s="11" t="s">
        <v>67</v>
      </c>
      <c r="E1930" s="24">
        <v>6</v>
      </c>
      <c r="F1930" s="13">
        <v>100.66800000000001</v>
      </c>
      <c r="G1930" s="24">
        <v>365.3</v>
      </c>
      <c r="H1930" s="11"/>
      <c r="I1930" s="13">
        <v>-37.686</v>
      </c>
      <c r="J1930" s="38">
        <v>1.0644436159699635</v>
      </c>
      <c r="K1930" s="103">
        <f t="shared" si="277"/>
        <v>1.1514043466714403</v>
      </c>
      <c r="L1930" s="25">
        <v>25.196999999999999</v>
      </c>
      <c r="N1930">
        <v>13.3</v>
      </c>
      <c r="O1930" s="70">
        <v>818.19799999999998</v>
      </c>
      <c r="P1930" s="70">
        <v>504.44940000000003</v>
      </c>
      <c r="Q1930" s="70">
        <f t="shared" si="270"/>
        <v>0.61653707293344651</v>
      </c>
      <c r="R1930" s="23">
        <f t="shared" si="271"/>
        <v>8.1999430700148395</v>
      </c>
      <c r="S1930" s="25">
        <v>4.7729999999999997</v>
      </c>
      <c r="T1930" s="23">
        <f t="shared" si="272"/>
        <v>0.58207721190817507</v>
      </c>
      <c r="U1930" s="23">
        <f t="shared" si="273"/>
        <v>1.7179851393284811</v>
      </c>
      <c r="V1930" s="23">
        <f t="shared" si="274"/>
        <v>43.288071555659734</v>
      </c>
      <c r="W1930" s="1">
        <v>995</v>
      </c>
      <c r="X1930" s="1">
        <f t="shared" si="275"/>
        <v>4.3505599553426866E-2</v>
      </c>
      <c r="Y1930" s="7">
        <v>2000</v>
      </c>
      <c r="Z1930" s="1">
        <v>10.308999999999999</v>
      </c>
      <c r="AA1930" s="1">
        <f t="shared" si="276"/>
        <v>8.4403142018482633</v>
      </c>
      <c r="AB1930" s="1">
        <f t="shared" si="278"/>
        <v>9.7182144592807787E-2</v>
      </c>
      <c r="AD1930" s="11" t="s">
        <v>185</v>
      </c>
      <c r="AE1930" s="1" t="s">
        <v>119</v>
      </c>
      <c r="AF1930" s="1" t="s">
        <v>120</v>
      </c>
      <c r="AG1930" s="1" t="s">
        <v>71</v>
      </c>
      <c r="AH1930" s="1" t="s">
        <v>72</v>
      </c>
      <c r="AI1930" s="1" t="s">
        <v>130</v>
      </c>
      <c r="AJ1930" s="1" t="s">
        <v>74</v>
      </c>
      <c r="AK1930" s="11" t="s">
        <v>185</v>
      </c>
    </row>
    <row r="1931" spans="1:37" ht="16">
      <c r="A1931" s="11" t="s">
        <v>184</v>
      </c>
      <c r="B1931" s="11" t="s">
        <v>185</v>
      </c>
      <c r="C1931" s="8" t="s">
        <v>156</v>
      </c>
      <c r="D1931" s="11" t="s">
        <v>67</v>
      </c>
      <c r="E1931" s="24">
        <v>7</v>
      </c>
      <c r="F1931" s="13">
        <v>100.58199999999999</v>
      </c>
      <c r="G1931" s="24">
        <v>425.1</v>
      </c>
      <c r="H1931" s="11"/>
      <c r="I1931" s="13">
        <v>-37.729999999999997</v>
      </c>
      <c r="J1931" s="38">
        <v>1.0643954643230358</v>
      </c>
      <c r="K1931" s="103">
        <f t="shared" si="277"/>
        <v>1.1513523070091771</v>
      </c>
      <c r="L1931" s="25">
        <v>25.175000000000001</v>
      </c>
      <c r="N1931">
        <v>13.3</v>
      </c>
      <c r="O1931" s="70">
        <v>818.19799999999998</v>
      </c>
      <c r="P1931" s="70">
        <v>504.44940000000003</v>
      </c>
      <c r="Q1931" s="70">
        <f t="shared" si="270"/>
        <v>0.61653707293344651</v>
      </c>
      <c r="R1931" s="23">
        <f t="shared" si="271"/>
        <v>8.1999430700148395</v>
      </c>
      <c r="S1931" s="25">
        <v>4.7729999999999997</v>
      </c>
      <c r="T1931" s="23">
        <f t="shared" si="272"/>
        <v>0.58207721190817507</v>
      </c>
      <c r="U1931" s="23">
        <f t="shared" si="273"/>
        <v>1.7179851393284811</v>
      </c>
      <c r="V1931" s="23">
        <f t="shared" si="274"/>
        <v>43.250275882594515</v>
      </c>
      <c r="W1931" s="1">
        <v>995</v>
      </c>
      <c r="X1931" s="1">
        <f t="shared" si="275"/>
        <v>4.3467613952356293E-2</v>
      </c>
      <c r="Y1931" s="7">
        <v>2000</v>
      </c>
      <c r="Z1931" s="1">
        <v>10.308999999999999</v>
      </c>
      <c r="AA1931" s="1">
        <f t="shared" si="276"/>
        <v>8.4329447962666215</v>
      </c>
      <c r="AB1931" s="1">
        <f t="shared" si="278"/>
        <v>9.7092904460626087E-2</v>
      </c>
      <c r="AD1931" s="11" t="s">
        <v>185</v>
      </c>
      <c r="AE1931" s="1" t="s">
        <v>119</v>
      </c>
      <c r="AF1931" s="1" t="s">
        <v>120</v>
      </c>
      <c r="AG1931" s="1" t="s">
        <v>71</v>
      </c>
      <c r="AH1931" s="1" t="s">
        <v>72</v>
      </c>
      <c r="AI1931" s="1" t="s">
        <v>130</v>
      </c>
      <c r="AJ1931" s="1" t="s">
        <v>74</v>
      </c>
      <c r="AK1931" s="11" t="s">
        <v>185</v>
      </c>
    </row>
    <row r="1932" spans="1:37" ht="16">
      <c r="A1932" s="11" t="s">
        <v>184</v>
      </c>
      <c r="B1932" s="11" t="s">
        <v>185</v>
      </c>
      <c r="C1932" s="8" t="s">
        <v>156</v>
      </c>
      <c r="D1932" s="11" t="s">
        <v>67</v>
      </c>
      <c r="E1932" s="24">
        <v>23</v>
      </c>
      <c r="F1932" s="13">
        <v>0.43</v>
      </c>
      <c r="G1932" s="24">
        <v>1734.1</v>
      </c>
      <c r="H1932" s="11"/>
      <c r="I1932" s="13">
        <v>729.88</v>
      </c>
      <c r="J1932" s="38">
        <v>1.8973616663053339</v>
      </c>
      <c r="K1932" s="103">
        <f t="shared" si="277"/>
        <v>2.0509578165243445</v>
      </c>
      <c r="L1932" s="25">
        <v>0.108</v>
      </c>
      <c r="N1932">
        <v>13.3</v>
      </c>
      <c r="O1932" s="70">
        <v>818.19799999999998</v>
      </c>
      <c r="P1932" s="70">
        <v>504.44940000000003</v>
      </c>
      <c r="Q1932" s="70">
        <f t="shared" si="270"/>
        <v>0.61653707293344651</v>
      </c>
      <c r="R1932" s="23">
        <f t="shared" si="271"/>
        <v>8.1999430700148395</v>
      </c>
      <c r="S1932" s="25">
        <v>4.7729999999999997</v>
      </c>
      <c r="T1932" s="23">
        <f t="shared" si="272"/>
        <v>0.58207721190817507</v>
      </c>
      <c r="U1932" s="23">
        <f t="shared" si="273"/>
        <v>1.7179851393284811</v>
      </c>
      <c r="V1932" s="23">
        <f t="shared" si="274"/>
        <v>0.18554239504747597</v>
      </c>
      <c r="W1932" s="1">
        <v>995</v>
      </c>
      <c r="X1932" s="1">
        <f t="shared" si="275"/>
        <v>1.8647476889193564E-4</v>
      </c>
      <c r="Y1932" s="7">
        <v>2000</v>
      </c>
      <c r="Z1932" s="1">
        <v>10.308999999999999</v>
      </c>
      <c r="AA1932" s="1">
        <f t="shared" si="276"/>
        <v>3.6177081946248066E-2</v>
      </c>
      <c r="AB1932" s="1">
        <f t="shared" si="278"/>
        <v>7.4197668996699216E-4</v>
      </c>
      <c r="AD1932" s="11" t="s">
        <v>185</v>
      </c>
      <c r="AE1932" s="1" t="s">
        <v>119</v>
      </c>
      <c r="AF1932" s="1" t="s">
        <v>120</v>
      </c>
      <c r="AG1932" s="1" t="s">
        <v>71</v>
      </c>
      <c r="AH1932" s="1" t="s">
        <v>72</v>
      </c>
      <c r="AI1932" s="1" t="s">
        <v>130</v>
      </c>
      <c r="AJ1932" s="1" t="s">
        <v>74</v>
      </c>
      <c r="AK1932" s="11" t="s">
        <v>185</v>
      </c>
    </row>
    <row r="1933" spans="1:37" ht="16">
      <c r="A1933" s="11" t="s">
        <v>184</v>
      </c>
      <c r="B1933" s="11" t="s">
        <v>185</v>
      </c>
      <c r="C1933" s="8" t="s">
        <v>156</v>
      </c>
      <c r="D1933" s="11" t="s">
        <v>67</v>
      </c>
      <c r="E1933" s="24">
        <v>28</v>
      </c>
      <c r="F1933" s="13">
        <v>0.49</v>
      </c>
      <c r="G1933" s="24">
        <v>1869.9</v>
      </c>
      <c r="H1933" s="11"/>
      <c r="I1933" s="13">
        <v>2960.884</v>
      </c>
      <c r="J1933" s="38">
        <v>4.2405970827126973</v>
      </c>
      <c r="K1933" s="103">
        <f t="shared" si="277"/>
        <v>4.5750377045907031</v>
      </c>
      <c r="L1933" s="25">
        <v>0.123</v>
      </c>
      <c r="N1933">
        <v>13.3</v>
      </c>
      <c r="O1933" s="70">
        <v>818.19799999999998</v>
      </c>
      <c r="P1933" s="70">
        <v>504.44940000000003</v>
      </c>
      <c r="Q1933" s="70">
        <f t="shared" si="270"/>
        <v>0.61653707293344651</v>
      </c>
      <c r="R1933" s="23">
        <f t="shared" si="271"/>
        <v>8.1999430700148395</v>
      </c>
      <c r="S1933" s="25">
        <v>4.7729999999999997</v>
      </c>
      <c r="T1933" s="23">
        <f t="shared" si="272"/>
        <v>0.58207721190817507</v>
      </c>
      <c r="U1933" s="23">
        <f t="shared" si="273"/>
        <v>1.7179851393284811</v>
      </c>
      <c r="V1933" s="23">
        <f t="shared" si="274"/>
        <v>0.21131217213740316</v>
      </c>
      <c r="W1933" s="1">
        <v>995</v>
      </c>
      <c r="X1933" s="1">
        <f t="shared" si="275"/>
        <v>2.1237404234914891E-4</v>
      </c>
      <c r="Y1933" s="7">
        <v>2000</v>
      </c>
      <c r="Z1933" s="1">
        <v>10.308999999999999</v>
      </c>
      <c r="AA1933" s="1">
        <f t="shared" si="276"/>
        <v>4.1201676661004737E-2</v>
      </c>
      <c r="AB1933" s="1">
        <f t="shared" si="278"/>
        <v>1.8849922421645144E-3</v>
      </c>
      <c r="AD1933" s="11" t="s">
        <v>185</v>
      </c>
      <c r="AE1933" s="1" t="s">
        <v>119</v>
      </c>
      <c r="AF1933" s="1" t="s">
        <v>120</v>
      </c>
      <c r="AG1933" s="1" t="s">
        <v>71</v>
      </c>
      <c r="AH1933" s="1" t="s">
        <v>72</v>
      </c>
      <c r="AI1933" s="1" t="s">
        <v>130</v>
      </c>
      <c r="AJ1933" s="1" t="s">
        <v>74</v>
      </c>
      <c r="AK1933" s="11" t="s">
        <v>185</v>
      </c>
    </row>
    <row r="1934" spans="1:37" ht="16">
      <c r="A1934" s="11" t="s">
        <v>184</v>
      </c>
      <c r="B1934" s="11" t="s">
        <v>185</v>
      </c>
      <c r="C1934" s="8" t="s">
        <v>156</v>
      </c>
      <c r="D1934" s="11" t="s">
        <v>67</v>
      </c>
      <c r="E1934" s="24">
        <v>30</v>
      </c>
      <c r="F1934" s="13">
        <v>0.32500000000000001</v>
      </c>
      <c r="G1934" s="24">
        <v>1882.5</v>
      </c>
      <c r="H1934" s="11"/>
      <c r="I1934" s="13">
        <v>10355.846</v>
      </c>
      <c r="J1934" s="38">
        <v>11.265844944614615</v>
      </c>
      <c r="K1934" s="103">
        <f t="shared" si="277"/>
        <v>12.084422099182721</v>
      </c>
      <c r="L1934" s="25">
        <v>8.1000000000000003E-2</v>
      </c>
      <c r="N1934">
        <v>13.3</v>
      </c>
      <c r="O1934" s="70">
        <v>818.19799999999998</v>
      </c>
      <c r="P1934" s="70">
        <v>504.44940000000003</v>
      </c>
      <c r="Q1934" s="70">
        <f t="shared" si="270"/>
        <v>0.61653707293344651</v>
      </c>
      <c r="R1934" s="23">
        <f t="shared" si="271"/>
        <v>8.1999430700148395</v>
      </c>
      <c r="S1934" s="25">
        <v>4.7729999999999997</v>
      </c>
      <c r="T1934" s="23">
        <f t="shared" si="272"/>
        <v>0.58207721190817507</v>
      </c>
      <c r="U1934" s="23">
        <f t="shared" si="273"/>
        <v>1.7179851393284811</v>
      </c>
      <c r="V1934" s="23">
        <f t="shared" si="274"/>
        <v>0.13915679628560698</v>
      </c>
      <c r="W1934" s="1">
        <v>995</v>
      </c>
      <c r="X1934" s="1">
        <f t="shared" si="275"/>
        <v>1.3985607666895173E-4</v>
      </c>
      <c r="Y1934" s="7">
        <v>2000</v>
      </c>
      <c r="Z1934" s="1">
        <v>10.308999999999999</v>
      </c>
      <c r="AA1934" s="1">
        <f t="shared" si="276"/>
        <v>2.7132811459686049E-2</v>
      </c>
      <c r="AB1934" s="1">
        <f t="shared" si="278"/>
        <v>3.2788434641638827E-3</v>
      </c>
      <c r="AD1934" s="11" t="s">
        <v>185</v>
      </c>
      <c r="AE1934" s="1" t="s">
        <v>119</v>
      </c>
      <c r="AF1934" s="1" t="s">
        <v>120</v>
      </c>
      <c r="AG1934" s="1" t="s">
        <v>71</v>
      </c>
      <c r="AH1934" s="1" t="s">
        <v>72</v>
      </c>
      <c r="AI1934" s="1" t="s">
        <v>130</v>
      </c>
      <c r="AJ1934" s="1" t="s">
        <v>74</v>
      </c>
      <c r="AK1934" s="11" t="s">
        <v>185</v>
      </c>
    </row>
    <row r="1935" spans="1:37" ht="16">
      <c r="A1935" s="8" t="s">
        <v>184</v>
      </c>
      <c r="B1935" s="8" t="s">
        <v>185</v>
      </c>
      <c r="C1935" s="8" t="s">
        <v>156</v>
      </c>
      <c r="D1935" s="11" t="s">
        <v>67</v>
      </c>
      <c r="E1935" s="24">
        <v>37</v>
      </c>
      <c r="F1935" s="13">
        <v>0.79100000000000004</v>
      </c>
      <c r="G1935" s="24">
        <v>2041.1</v>
      </c>
      <c r="I1935" s="13">
        <v>5235.5600000000004</v>
      </c>
      <c r="J1935" s="38">
        <v>6.5171941450192605</v>
      </c>
      <c r="K1935" s="103">
        <f t="shared" si="277"/>
        <v>7.0180231229124921</v>
      </c>
      <c r="L1935" s="25">
        <v>0.19800000000000001</v>
      </c>
      <c r="N1935">
        <v>13.3</v>
      </c>
      <c r="O1935" s="70">
        <v>818.19799999999998</v>
      </c>
      <c r="P1935" s="70">
        <v>504.44940000000003</v>
      </c>
      <c r="Q1935" s="70">
        <f t="shared" si="270"/>
        <v>0.61653707293344651</v>
      </c>
      <c r="R1935" s="23">
        <f t="shared" si="271"/>
        <v>8.1999430700148395</v>
      </c>
      <c r="S1935" s="25">
        <v>4.7729999999999997</v>
      </c>
      <c r="T1935" s="23">
        <f t="shared" si="272"/>
        <v>0.58207721190817507</v>
      </c>
      <c r="U1935" s="23">
        <f t="shared" si="273"/>
        <v>1.7179851393284811</v>
      </c>
      <c r="V1935" s="23">
        <f t="shared" si="274"/>
        <v>0.34016105758703929</v>
      </c>
      <c r="W1935" s="1">
        <v>995</v>
      </c>
      <c r="X1935" s="1">
        <f t="shared" si="275"/>
        <v>3.4187040963521537E-4</v>
      </c>
      <c r="Y1935" s="7">
        <v>2000</v>
      </c>
      <c r="Z1935" s="1">
        <v>10.308999999999999</v>
      </c>
      <c r="AA1935" s="1">
        <f t="shared" si="276"/>
        <v>6.6324650234788118E-2</v>
      </c>
      <c r="AB1935" s="1">
        <f t="shared" si="278"/>
        <v>4.6546792896682652E-3</v>
      </c>
      <c r="AD1935" s="8" t="s">
        <v>185</v>
      </c>
      <c r="AE1935" s="1" t="s">
        <v>119</v>
      </c>
      <c r="AF1935" s="1" t="s">
        <v>120</v>
      </c>
      <c r="AG1935" s="1" t="s">
        <v>71</v>
      </c>
      <c r="AH1935" s="1" t="s">
        <v>72</v>
      </c>
      <c r="AI1935" s="1" t="s">
        <v>130</v>
      </c>
      <c r="AJ1935" s="1" t="s">
        <v>74</v>
      </c>
      <c r="AK1935" s="8" t="s">
        <v>185</v>
      </c>
    </row>
    <row r="1936" spans="1:37" ht="16">
      <c r="A1936" s="8" t="s">
        <v>184</v>
      </c>
      <c r="B1936" s="8" t="s">
        <v>185</v>
      </c>
      <c r="C1936" s="8" t="s">
        <v>156</v>
      </c>
      <c r="D1936" s="11" t="s">
        <v>67</v>
      </c>
      <c r="E1936" s="24">
        <v>41</v>
      </c>
      <c r="F1936" s="13">
        <v>0.78600000000000003</v>
      </c>
      <c r="G1936" s="24">
        <v>2095</v>
      </c>
      <c r="I1936" s="13">
        <v>1350.57</v>
      </c>
      <c r="J1936" s="38">
        <v>2.5607120648856667</v>
      </c>
      <c r="K1936" s="103">
        <f t="shared" si="277"/>
        <v>2.7664937453622467</v>
      </c>
      <c r="L1936" s="25">
        <v>0.19700000000000001</v>
      </c>
      <c r="N1936">
        <v>13.3</v>
      </c>
      <c r="O1936" s="70">
        <v>818.19799999999998</v>
      </c>
      <c r="P1936" s="70">
        <v>504.44940000000003</v>
      </c>
      <c r="Q1936" s="70">
        <f t="shared" si="270"/>
        <v>0.61653707293344651</v>
      </c>
      <c r="R1936" s="23">
        <f t="shared" si="271"/>
        <v>8.1999430700148395</v>
      </c>
      <c r="S1936" s="25">
        <v>4.7729999999999997</v>
      </c>
      <c r="T1936" s="23">
        <f t="shared" si="272"/>
        <v>0.58207721190817507</v>
      </c>
      <c r="U1936" s="23">
        <f t="shared" si="273"/>
        <v>1.7179851393284811</v>
      </c>
      <c r="V1936" s="23">
        <f t="shared" si="274"/>
        <v>0.33844307244771077</v>
      </c>
      <c r="W1936" s="1">
        <v>995</v>
      </c>
      <c r="X1936" s="1">
        <f t="shared" si="275"/>
        <v>3.4014379140473444E-4</v>
      </c>
      <c r="Y1936" s="7">
        <v>2000</v>
      </c>
      <c r="Z1936" s="1">
        <v>10.308999999999999</v>
      </c>
      <c r="AA1936" s="1">
        <f t="shared" si="276"/>
        <v>6.5989677253804335E-2</v>
      </c>
      <c r="AB1936" s="1">
        <f t="shared" si="278"/>
        <v>1.82560029381123E-3</v>
      </c>
      <c r="AD1936" s="8" t="s">
        <v>185</v>
      </c>
      <c r="AE1936" s="1" t="s">
        <v>119</v>
      </c>
      <c r="AF1936" s="1" t="s">
        <v>120</v>
      </c>
      <c r="AG1936" s="1" t="s">
        <v>71</v>
      </c>
      <c r="AH1936" s="1" t="s">
        <v>72</v>
      </c>
      <c r="AI1936" s="1" t="s">
        <v>130</v>
      </c>
      <c r="AJ1936" s="1" t="s">
        <v>74</v>
      </c>
      <c r="AK1936" s="8" t="s">
        <v>185</v>
      </c>
    </row>
    <row r="1937" spans="1:37" ht="16">
      <c r="A1937" s="8" t="s">
        <v>184</v>
      </c>
      <c r="B1937" s="8" t="s">
        <v>185</v>
      </c>
      <c r="C1937" s="8" t="s">
        <v>156</v>
      </c>
      <c r="D1937" s="11" t="s">
        <v>67</v>
      </c>
      <c r="E1937" s="24">
        <v>43</v>
      </c>
      <c r="F1937" s="13">
        <v>0.73599999999999999</v>
      </c>
      <c r="G1937" s="24">
        <v>2161.9</v>
      </c>
      <c r="I1937" s="13">
        <v>6333.0929999999998</v>
      </c>
      <c r="J1937" s="38">
        <v>7.5773777159579305</v>
      </c>
      <c r="K1937" s="103">
        <f t="shared" si="277"/>
        <v>8.1525738283806994</v>
      </c>
      <c r="L1937" s="25">
        <v>0.184</v>
      </c>
      <c r="N1937">
        <v>13.3</v>
      </c>
      <c r="O1937" s="70">
        <v>818.19799999999998</v>
      </c>
      <c r="P1937" s="70">
        <v>504.44940000000003</v>
      </c>
      <c r="Q1937" s="70">
        <f t="shared" si="270"/>
        <v>0.61653707293344651</v>
      </c>
      <c r="R1937" s="23">
        <f t="shared" si="271"/>
        <v>8.1999430700148395</v>
      </c>
      <c r="S1937" s="25">
        <v>4.7729999999999997</v>
      </c>
      <c r="T1937" s="23">
        <f t="shared" si="272"/>
        <v>0.58207721190817507</v>
      </c>
      <c r="U1937" s="23">
        <f t="shared" si="273"/>
        <v>1.7179851393284811</v>
      </c>
      <c r="V1937" s="23">
        <f t="shared" si="274"/>
        <v>0.31610926563644048</v>
      </c>
      <c r="W1937" s="1">
        <v>995</v>
      </c>
      <c r="X1937" s="1">
        <f t="shared" si="275"/>
        <v>3.1769775440848287E-4</v>
      </c>
      <c r="Y1937" s="7">
        <v>2000</v>
      </c>
      <c r="Z1937" s="1">
        <v>10.308999999999999</v>
      </c>
      <c r="AA1937" s="1">
        <f t="shared" si="276"/>
        <v>6.1635028501015203E-2</v>
      </c>
      <c r="AB1937" s="1">
        <f t="shared" si="278"/>
        <v>5.0248412026887498E-3</v>
      </c>
      <c r="AD1937" s="8" t="s">
        <v>185</v>
      </c>
      <c r="AE1937" s="1" t="s">
        <v>119</v>
      </c>
      <c r="AF1937" s="1" t="s">
        <v>120</v>
      </c>
      <c r="AG1937" s="1" t="s">
        <v>71</v>
      </c>
      <c r="AH1937" s="1" t="s">
        <v>72</v>
      </c>
      <c r="AI1937" s="1" t="s">
        <v>130</v>
      </c>
      <c r="AJ1937" s="1" t="s">
        <v>74</v>
      </c>
      <c r="AK1937" s="8" t="s">
        <v>185</v>
      </c>
    </row>
    <row r="1938" spans="1:37" ht="16">
      <c r="A1938" s="8" t="s">
        <v>184</v>
      </c>
      <c r="B1938" s="8" t="s">
        <v>185</v>
      </c>
      <c r="C1938" s="8" t="s">
        <v>156</v>
      </c>
      <c r="D1938" s="11" t="s">
        <v>67</v>
      </c>
      <c r="E1938" s="24">
        <v>51</v>
      </c>
      <c r="F1938" s="13">
        <v>0.54600000000000004</v>
      </c>
      <c r="G1938" s="24">
        <v>2279.8000000000002</v>
      </c>
      <c r="I1938" s="13">
        <v>3442.248</v>
      </c>
      <c r="J1938" s="38">
        <v>4.731569961328967</v>
      </c>
      <c r="K1938" s="103">
        <f t="shared" si="277"/>
        <v>5.1026685316328395</v>
      </c>
      <c r="L1938" s="25">
        <v>0.13700000000000001</v>
      </c>
      <c r="N1938">
        <v>13.3</v>
      </c>
      <c r="O1938" s="70">
        <v>818.19799999999998</v>
      </c>
      <c r="P1938" s="70">
        <v>504.44940000000003</v>
      </c>
      <c r="Q1938" s="70">
        <f t="shared" si="270"/>
        <v>0.61653707293344651</v>
      </c>
      <c r="R1938" s="23">
        <f t="shared" si="271"/>
        <v>8.1999430700148395</v>
      </c>
      <c r="S1938" s="25">
        <v>4.7729999999999997</v>
      </c>
      <c r="T1938" s="23">
        <f t="shared" si="272"/>
        <v>0.58207721190817507</v>
      </c>
      <c r="U1938" s="23">
        <f t="shared" si="273"/>
        <v>1.7179851393284811</v>
      </c>
      <c r="V1938" s="23">
        <f t="shared" si="274"/>
        <v>0.23536396408800192</v>
      </c>
      <c r="W1938" s="1">
        <v>995</v>
      </c>
      <c r="X1938" s="1">
        <f t="shared" si="275"/>
        <v>2.3654669757588133E-4</v>
      </c>
      <c r="Y1938" s="7">
        <v>2000</v>
      </c>
      <c r="Z1938" s="1">
        <v>10.308999999999999</v>
      </c>
      <c r="AA1938" s="1">
        <f t="shared" si="276"/>
        <v>4.5891298394777645E-2</v>
      </c>
      <c r="AB1938" s="1">
        <f t="shared" si="278"/>
        <v>2.3416808419480452E-3</v>
      </c>
      <c r="AD1938" s="8" t="s">
        <v>185</v>
      </c>
      <c r="AE1938" s="1" t="s">
        <v>119</v>
      </c>
      <c r="AF1938" s="1" t="s">
        <v>120</v>
      </c>
      <c r="AG1938" s="1" t="s">
        <v>71</v>
      </c>
      <c r="AH1938" s="1" t="s">
        <v>72</v>
      </c>
      <c r="AI1938" s="1" t="s">
        <v>130</v>
      </c>
      <c r="AJ1938" s="1" t="s">
        <v>74</v>
      </c>
      <c r="AK1938" s="8" t="s">
        <v>185</v>
      </c>
    </row>
    <row r="1939" spans="1:37" ht="16">
      <c r="A1939" s="8" t="s">
        <v>184</v>
      </c>
      <c r="B1939" s="8" t="s">
        <v>185</v>
      </c>
      <c r="C1939" s="8" t="s">
        <v>156</v>
      </c>
      <c r="D1939" s="11" t="s">
        <v>67</v>
      </c>
      <c r="E1939" s="24">
        <v>53</v>
      </c>
      <c r="F1939" s="13">
        <v>1.6519999999999999</v>
      </c>
      <c r="G1939" s="24">
        <v>2336.6</v>
      </c>
      <c r="I1939" s="13">
        <v>10072.951999999999</v>
      </c>
      <c r="J1939" s="38">
        <v>11.016109952102369</v>
      </c>
      <c r="K1939" s="103">
        <f t="shared" si="277"/>
        <v>11.818958270572482</v>
      </c>
      <c r="L1939" s="25">
        <v>0.41299999999999998</v>
      </c>
      <c r="N1939">
        <v>13.3</v>
      </c>
      <c r="O1939" s="70">
        <v>818.19799999999998</v>
      </c>
      <c r="P1939" s="70">
        <v>504.44940000000003</v>
      </c>
      <c r="Q1939" s="70">
        <f t="shared" si="270"/>
        <v>0.61653707293344651</v>
      </c>
      <c r="R1939" s="23">
        <f t="shared" si="271"/>
        <v>8.1999430700148395</v>
      </c>
      <c r="S1939" s="25">
        <v>4.7729999999999997</v>
      </c>
      <c r="T1939" s="23">
        <f t="shared" si="272"/>
        <v>0.58207721190817507</v>
      </c>
      <c r="U1939" s="23">
        <f t="shared" si="273"/>
        <v>1.7179851393284811</v>
      </c>
      <c r="V1939" s="23">
        <f t="shared" si="274"/>
        <v>0.70952786254266265</v>
      </c>
      <c r="W1939" s="1">
        <v>995</v>
      </c>
      <c r="X1939" s="1">
        <f t="shared" si="275"/>
        <v>7.1309332918860567E-4</v>
      </c>
      <c r="Y1939" s="7">
        <v>2000</v>
      </c>
      <c r="Z1939" s="1">
        <v>10.308999999999999</v>
      </c>
      <c r="AA1939" s="1">
        <f t="shared" si="276"/>
        <v>0.13834384114630047</v>
      </c>
      <c r="AB1939" s="1">
        <f t="shared" si="278"/>
        <v>1.6350800854988336E-2</v>
      </c>
      <c r="AD1939" s="8" t="s">
        <v>185</v>
      </c>
      <c r="AE1939" s="1" t="s">
        <v>119</v>
      </c>
      <c r="AF1939" s="1" t="s">
        <v>120</v>
      </c>
      <c r="AG1939" s="1" t="s">
        <v>71</v>
      </c>
      <c r="AH1939" s="1" t="s">
        <v>72</v>
      </c>
      <c r="AI1939" s="1" t="s">
        <v>130</v>
      </c>
      <c r="AJ1939" s="1" t="s">
        <v>74</v>
      </c>
      <c r="AK1939" s="8" t="s">
        <v>185</v>
      </c>
    </row>
    <row r="1940" spans="1:37" ht="16">
      <c r="A1940" s="8" t="s">
        <v>184</v>
      </c>
      <c r="B1940" s="8" t="s">
        <v>185</v>
      </c>
      <c r="C1940" s="8" t="s">
        <v>156</v>
      </c>
      <c r="D1940" s="11" t="s">
        <v>67</v>
      </c>
      <c r="E1940" s="24">
        <v>74</v>
      </c>
      <c r="F1940" s="13">
        <v>0.47799999999999998</v>
      </c>
      <c r="G1940" s="24">
        <v>2763.2</v>
      </c>
      <c r="I1940" s="13">
        <v>1919.6949999999999</v>
      </c>
      <c r="J1940" s="38">
        <v>3.161118016767984</v>
      </c>
      <c r="K1940" s="103">
        <f t="shared" si="277"/>
        <v>3.4134587376827077</v>
      </c>
      <c r="L1940" s="25">
        <v>0.12</v>
      </c>
      <c r="N1940">
        <v>13.3</v>
      </c>
      <c r="O1940" s="70">
        <v>818.19799999999998</v>
      </c>
      <c r="P1940" s="70">
        <v>504.44940000000003</v>
      </c>
      <c r="Q1940" s="70">
        <f t="shared" si="270"/>
        <v>0.61653707293344651</v>
      </c>
      <c r="R1940" s="23">
        <f t="shared" si="271"/>
        <v>8.1999430700148395</v>
      </c>
      <c r="S1940" s="25">
        <v>4.7729999999999997</v>
      </c>
      <c r="T1940" s="23">
        <f t="shared" si="272"/>
        <v>0.58207721190817507</v>
      </c>
      <c r="U1940" s="23">
        <f t="shared" si="273"/>
        <v>1.7179851393284811</v>
      </c>
      <c r="V1940" s="23">
        <f t="shared" si="274"/>
        <v>0.20615821671941773</v>
      </c>
      <c r="W1940" s="1">
        <v>995</v>
      </c>
      <c r="X1940" s="1">
        <f t="shared" si="275"/>
        <v>2.0719418765770625E-4</v>
      </c>
      <c r="Y1940" s="7">
        <v>2000</v>
      </c>
      <c r="Z1940" s="1">
        <v>10.308999999999999</v>
      </c>
      <c r="AA1940" s="1">
        <f t="shared" si="276"/>
        <v>4.0196757718053401E-2</v>
      </c>
      <c r="AB1940" s="1">
        <f t="shared" si="278"/>
        <v>1.372099738592042E-3</v>
      </c>
      <c r="AD1940" s="8" t="s">
        <v>185</v>
      </c>
      <c r="AE1940" s="1" t="s">
        <v>119</v>
      </c>
      <c r="AF1940" s="1" t="s">
        <v>120</v>
      </c>
      <c r="AG1940" s="1" t="s">
        <v>71</v>
      </c>
      <c r="AH1940" s="1" t="s">
        <v>72</v>
      </c>
      <c r="AI1940" s="1" t="s">
        <v>130</v>
      </c>
      <c r="AJ1940" s="1" t="s">
        <v>74</v>
      </c>
      <c r="AK1940" s="8" t="s">
        <v>185</v>
      </c>
    </row>
    <row r="1941" spans="1:37" ht="16">
      <c r="A1941" s="8" t="s">
        <v>186</v>
      </c>
      <c r="B1941" s="8" t="s">
        <v>187</v>
      </c>
      <c r="C1941" s="8" t="s">
        <v>66</v>
      </c>
      <c r="D1941" s="11" t="s">
        <v>67</v>
      </c>
      <c r="E1941" s="24">
        <v>20</v>
      </c>
      <c r="F1941" s="13">
        <v>1.841</v>
      </c>
      <c r="G1941" s="24">
        <v>1403.9</v>
      </c>
      <c r="H1941" s="8" t="s">
        <v>118</v>
      </c>
      <c r="I1941" s="13">
        <v>-26.9</v>
      </c>
      <c r="J1941" s="38">
        <v>1.0762459217572826</v>
      </c>
      <c r="K1941" s="103">
        <f t="shared" si="277"/>
        <v>1.1641595074230446</v>
      </c>
      <c r="L1941" s="25">
        <v>0.128</v>
      </c>
      <c r="N1941">
        <v>13.3</v>
      </c>
      <c r="O1941" s="70">
        <v>818.19799999999998</v>
      </c>
      <c r="P1941" s="70">
        <v>504.44940000000003</v>
      </c>
      <c r="Q1941" s="70">
        <f t="shared" si="270"/>
        <v>0.61653707293344651</v>
      </c>
      <c r="R1941" s="23">
        <f t="shared" si="271"/>
        <v>8.1999430700148395</v>
      </c>
      <c r="S1941" s="25">
        <v>3.2290000000000001</v>
      </c>
      <c r="T1941" s="23">
        <f t="shared" si="272"/>
        <v>0.39378322171621571</v>
      </c>
      <c r="U1941" s="23">
        <f t="shared" si="273"/>
        <v>2.5394682781092719</v>
      </c>
      <c r="V1941" s="23">
        <f t="shared" si="274"/>
        <v>0.32505193959798678</v>
      </c>
      <c r="W1941" s="1">
        <v>950</v>
      </c>
      <c r="X1941" s="1">
        <f t="shared" si="275"/>
        <v>3.4215993641893347E-4</v>
      </c>
      <c r="Y1941" s="7">
        <v>2000</v>
      </c>
      <c r="Z1941" s="1">
        <v>10.226000000000001</v>
      </c>
      <c r="AA1941" s="1">
        <f t="shared" si="276"/>
        <v>6.6919604228228721E-2</v>
      </c>
      <c r="AB1941" s="1">
        <f t="shared" si="278"/>
        <v>7.7905093495279844E-4</v>
      </c>
      <c r="AD1941" s="8" t="s">
        <v>187</v>
      </c>
      <c r="AE1941" s="1" t="s">
        <v>119</v>
      </c>
      <c r="AF1941" s="1" t="s">
        <v>120</v>
      </c>
      <c r="AG1941" s="1" t="s">
        <v>71</v>
      </c>
      <c r="AH1941" s="1" t="s">
        <v>114</v>
      </c>
      <c r="AI1941" s="1" t="s">
        <v>130</v>
      </c>
      <c r="AJ1941" s="1" t="s">
        <v>74</v>
      </c>
      <c r="AK1941" s="8" t="s">
        <v>187</v>
      </c>
    </row>
    <row r="1942" spans="1:37" ht="16">
      <c r="A1942" s="8" t="s">
        <v>186</v>
      </c>
      <c r="B1942" s="8" t="s">
        <v>187</v>
      </c>
      <c r="C1942" s="8" t="s">
        <v>66</v>
      </c>
      <c r="D1942" s="11" t="s">
        <v>67</v>
      </c>
      <c r="E1942" s="24">
        <v>76</v>
      </c>
      <c r="F1942" s="13">
        <v>0.72799999999999998</v>
      </c>
      <c r="G1942" s="24">
        <v>2399.5</v>
      </c>
      <c r="H1942" s="8" t="s">
        <v>118</v>
      </c>
      <c r="I1942" s="13">
        <v>-23.158000000000001</v>
      </c>
      <c r="J1942" s="38">
        <v>1.0803398520626251</v>
      </c>
      <c r="K1942" s="103">
        <f t="shared" si="277"/>
        <v>1.1685839016610438</v>
      </c>
      <c r="L1942" s="25">
        <v>5.0999999999999997E-2</v>
      </c>
      <c r="N1942">
        <v>13.3</v>
      </c>
      <c r="O1942" s="70">
        <v>818.19799999999998</v>
      </c>
      <c r="P1942" s="70">
        <v>504.44940000000003</v>
      </c>
      <c r="Q1942" s="70">
        <f t="shared" si="270"/>
        <v>0.61653707293344651</v>
      </c>
      <c r="R1942" s="23">
        <f t="shared" si="271"/>
        <v>8.1999430700148395</v>
      </c>
      <c r="S1942" s="25">
        <v>3.2290000000000001</v>
      </c>
      <c r="T1942" s="23">
        <f t="shared" si="272"/>
        <v>0.39378322171621571</v>
      </c>
      <c r="U1942" s="23">
        <f t="shared" si="273"/>
        <v>2.5394682781092719</v>
      </c>
      <c r="V1942" s="23">
        <f t="shared" si="274"/>
        <v>0.12951288218357285</v>
      </c>
      <c r="W1942" s="1">
        <v>950</v>
      </c>
      <c r="X1942" s="1">
        <f t="shared" si="275"/>
        <v>1.3632934966691879E-4</v>
      </c>
      <c r="Y1942" s="7">
        <v>2000</v>
      </c>
      <c r="Z1942" s="1">
        <v>10.226000000000001</v>
      </c>
      <c r="AA1942" s="1">
        <f t="shared" si="276"/>
        <v>2.6663279809684876E-2</v>
      </c>
      <c r="AB1942" s="1">
        <f t="shared" si="278"/>
        <v>3.1158279551081681E-4</v>
      </c>
      <c r="AD1942" s="8" t="s">
        <v>187</v>
      </c>
      <c r="AE1942" s="1" t="s">
        <v>119</v>
      </c>
      <c r="AF1942" s="1" t="s">
        <v>120</v>
      </c>
      <c r="AG1942" s="1" t="s">
        <v>71</v>
      </c>
      <c r="AH1942" s="1" t="s">
        <v>114</v>
      </c>
      <c r="AI1942" s="1" t="s">
        <v>130</v>
      </c>
      <c r="AJ1942" s="1" t="s">
        <v>74</v>
      </c>
      <c r="AK1942" s="8" t="s">
        <v>187</v>
      </c>
    </row>
    <row r="1943" spans="1:37" ht="16">
      <c r="A1943" s="8" t="s">
        <v>186</v>
      </c>
      <c r="B1943" s="8" t="s">
        <v>187</v>
      </c>
      <c r="C1943" s="8" t="s">
        <v>66</v>
      </c>
      <c r="D1943" s="11" t="s">
        <v>67</v>
      </c>
      <c r="E1943" s="24">
        <v>50</v>
      </c>
      <c r="F1943" s="13">
        <v>25.82</v>
      </c>
      <c r="G1943" s="24">
        <v>1988.4</v>
      </c>
      <c r="H1943" s="8" t="s">
        <v>68</v>
      </c>
      <c r="I1943" s="13">
        <v>-20.984999999999999</v>
      </c>
      <c r="J1943" s="38">
        <v>1.0827170644117339</v>
      </c>
      <c r="K1943" s="103">
        <f t="shared" si="277"/>
        <v>1.1711529899538105</v>
      </c>
      <c r="L1943" s="25">
        <v>1.796</v>
      </c>
      <c r="N1943">
        <v>13.3</v>
      </c>
      <c r="O1943" s="70">
        <v>818.19799999999998</v>
      </c>
      <c r="P1943" s="70">
        <v>504.44940000000003</v>
      </c>
      <c r="Q1943" s="70">
        <f t="shared" si="270"/>
        <v>0.61653707293344651</v>
      </c>
      <c r="R1943" s="23">
        <f t="shared" si="271"/>
        <v>8.1999430700148395</v>
      </c>
      <c r="S1943" s="25">
        <v>3.2290000000000001</v>
      </c>
      <c r="T1943" s="23">
        <f t="shared" si="272"/>
        <v>0.39378322171621571</v>
      </c>
      <c r="U1943" s="23">
        <f t="shared" si="273"/>
        <v>2.5394682781092719</v>
      </c>
      <c r="V1943" s="23">
        <f t="shared" si="274"/>
        <v>4.5608850274842521</v>
      </c>
      <c r="W1943" s="1">
        <v>950</v>
      </c>
      <c r="X1943" s="1">
        <f t="shared" si="275"/>
        <v>4.8009316078781597E-3</v>
      </c>
      <c r="Y1943" s="7">
        <v>2000</v>
      </c>
      <c r="Z1943" s="1">
        <v>10.226000000000001</v>
      </c>
      <c r="AA1943" s="1">
        <f t="shared" si="276"/>
        <v>0.93896569682733411</v>
      </c>
      <c r="AB1943" s="1">
        <f t="shared" si="278"/>
        <v>1.0996724833033954E-2</v>
      </c>
      <c r="AD1943" s="8" t="s">
        <v>187</v>
      </c>
      <c r="AE1943" s="1" t="s">
        <v>119</v>
      </c>
      <c r="AF1943" s="1" t="s">
        <v>120</v>
      </c>
      <c r="AG1943" s="1" t="s">
        <v>71</v>
      </c>
      <c r="AH1943" s="1" t="s">
        <v>114</v>
      </c>
      <c r="AI1943" s="1" t="s">
        <v>130</v>
      </c>
      <c r="AJ1943" s="1" t="s">
        <v>74</v>
      </c>
      <c r="AK1943" s="8" t="s">
        <v>187</v>
      </c>
    </row>
    <row r="1944" spans="1:37" ht="16">
      <c r="A1944" s="8" t="s">
        <v>186</v>
      </c>
      <c r="B1944" s="8" t="s">
        <v>187</v>
      </c>
      <c r="C1944" s="8" t="s">
        <v>66</v>
      </c>
      <c r="D1944" s="11" t="s">
        <v>67</v>
      </c>
      <c r="E1944" s="24">
        <v>62</v>
      </c>
      <c r="F1944" s="13">
        <v>1.506</v>
      </c>
      <c r="G1944" s="24">
        <v>2183.6</v>
      </c>
      <c r="H1944" s="8" t="s">
        <v>76</v>
      </c>
      <c r="I1944" s="13">
        <v>-19.832000000000001</v>
      </c>
      <c r="J1944" s="38">
        <v>1.0839783736708974</v>
      </c>
      <c r="K1944" s="103">
        <f t="shared" si="277"/>
        <v>1.1725161012958838</v>
      </c>
      <c r="L1944" s="25">
        <v>0.105</v>
      </c>
      <c r="N1944">
        <v>13.3</v>
      </c>
      <c r="O1944" s="70">
        <v>818.19799999999998</v>
      </c>
      <c r="P1944" s="70">
        <v>504.44940000000003</v>
      </c>
      <c r="Q1944" s="70">
        <f t="shared" si="270"/>
        <v>0.61653707293344651</v>
      </c>
      <c r="R1944" s="23">
        <f t="shared" si="271"/>
        <v>8.1999430700148395</v>
      </c>
      <c r="S1944" s="25">
        <v>3.2290000000000001</v>
      </c>
      <c r="T1944" s="23">
        <f t="shared" si="272"/>
        <v>0.39378322171621571</v>
      </c>
      <c r="U1944" s="23">
        <f t="shared" si="273"/>
        <v>2.5394682781092719</v>
      </c>
      <c r="V1944" s="23">
        <f t="shared" si="274"/>
        <v>0.26664416920147355</v>
      </c>
      <c r="W1944" s="1">
        <v>950</v>
      </c>
      <c r="X1944" s="1">
        <f t="shared" si="275"/>
        <v>2.8067807284365637E-4</v>
      </c>
      <c r="Y1944" s="7">
        <v>2000</v>
      </c>
      <c r="Z1944" s="1">
        <v>10.226000000000001</v>
      </c>
      <c r="AA1944" s="1">
        <f t="shared" si="276"/>
        <v>5.489498784346887E-2</v>
      </c>
      <c r="AB1944" s="1">
        <f t="shared" si="278"/>
        <v>6.4365257126909061E-4</v>
      </c>
      <c r="AD1944" s="8" t="s">
        <v>187</v>
      </c>
      <c r="AE1944" s="1" t="s">
        <v>119</v>
      </c>
      <c r="AF1944" s="1" t="s">
        <v>120</v>
      </c>
      <c r="AG1944" s="1" t="s">
        <v>71</v>
      </c>
      <c r="AH1944" s="1" t="s">
        <v>114</v>
      </c>
      <c r="AI1944" s="1" t="s">
        <v>130</v>
      </c>
      <c r="AJ1944" s="1" t="s">
        <v>74</v>
      </c>
      <c r="AK1944" s="8" t="s">
        <v>187</v>
      </c>
    </row>
    <row r="1945" spans="1:37" ht="16">
      <c r="A1945" s="8" t="s">
        <v>186</v>
      </c>
      <c r="B1945" s="8" t="s">
        <v>187</v>
      </c>
      <c r="C1945" s="8" t="s">
        <v>66</v>
      </c>
      <c r="D1945" s="11" t="s">
        <v>67</v>
      </c>
      <c r="E1945" s="24">
        <v>51</v>
      </c>
      <c r="F1945" s="13">
        <v>2.11</v>
      </c>
      <c r="G1945" s="24">
        <v>2002.4</v>
      </c>
      <c r="H1945" s="8" t="s">
        <v>77</v>
      </c>
      <c r="I1945" s="13">
        <v>-16.771000000000001</v>
      </c>
      <c r="J1945" s="38">
        <v>1.0873267585105011</v>
      </c>
      <c r="K1945" s="103">
        <f t="shared" si="277"/>
        <v>1.176134725313883</v>
      </c>
      <c r="L1945" s="25">
        <v>0.14699999999999999</v>
      </c>
      <c r="N1945">
        <v>13.3</v>
      </c>
      <c r="O1945" s="70">
        <v>818.19799999999998</v>
      </c>
      <c r="P1945" s="70">
        <v>504.44940000000003</v>
      </c>
      <c r="Q1945" s="70">
        <f t="shared" si="270"/>
        <v>0.61653707293344651</v>
      </c>
      <c r="R1945" s="23">
        <f t="shared" si="271"/>
        <v>8.1999430700148395</v>
      </c>
      <c r="S1945" s="25">
        <v>3.2290000000000001</v>
      </c>
      <c r="T1945" s="23">
        <f t="shared" si="272"/>
        <v>0.39378322171621571</v>
      </c>
      <c r="U1945" s="23">
        <f t="shared" si="273"/>
        <v>2.5394682781092719</v>
      </c>
      <c r="V1945" s="23">
        <f t="shared" si="274"/>
        <v>0.37330183688206292</v>
      </c>
      <c r="W1945" s="1">
        <v>950</v>
      </c>
      <c r="X1945" s="1">
        <f t="shared" si="275"/>
        <v>3.9294930198111884E-4</v>
      </c>
      <c r="Y1945" s="7">
        <v>2000</v>
      </c>
      <c r="Z1945" s="1">
        <v>10.226000000000001</v>
      </c>
      <c r="AA1945" s="1">
        <f t="shared" si="276"/>
        <v>7.685298298085641E-2</v>
      </c>
      <c r="AB1945" s="1">
        <f t="shared" si="278"/>
        <v>9.0389462027742071E-4</v>
      </c>
      <c r="AD1945" s="8" t="s">
        <v>187</v>
      </c>
      <c r="AE1945" s="1" t="s">
        <v>119</v>
      </c>
      <c r="AF1945" s="1" t="s">
        <v>120</v>
      </c>
      <c r="AG1945" s="1" t="s">
        <v>71</v>
      </c>
      <c r="AH1945" s="1" t="s">
        <v>114</v>
      </c>
      <c r="AI1945" s="1" t="s">
        <v>130</v>
      </c>
      <c r="AJ1945" s="1" t="s">
        <v>74</v>
      </c>
      <c r="AK1945" s="8" t="s">
        <v>187</v>
      </c>
    </row>
    <row r="1946" spans="1:37" ht="16">
      <c r="A1946" s="8" t="s">
        <v>186</v>
      </c>
      <c r="B1946" s="8" t="s">
        <v>187</v>
      </c>
      <c r="C1946" s="8" t="s">
        <v>66</v>
      </c>
      <c r="D1946" s="11" t="s">
        <v>67</v>
      </c>
      <c r="E1946" s="24">
        <v>21</v>
      </c>
      <c r="F1946" s="13">
        <v>3.3039999999999998</v>
      </c>
      <c r="G1946" s="24">
        <v>1411.4</v>
      </c>
      <c r="H1946" s="8" t="s">
        <v>78</v>
      </c>
      <c r="I1946" s="13">
        <v>-28.754000000000001</v>
      </c>
      <c r="J1946" s="38">
        <v>1.074217429891406</v>
      </c>
      <c r="K1946" s="103">
        <f t="shared" si="277"/>
        <v>1.1619672636800975</v>
      </c>
      <c r="L1946" s="25">
        <v>0.23</v>
      </c>
      <c r="N1946">
        <v>13.3</v>
      </c>
      <c r="O1946" s="70">
        <v>818.19799999999998</v>
      </c>
      <c r="P1946" s="70">
        <v>504.44940000000003</v>
      </c>
      <c r="Q1946" s="70">
        <f t="shared" si="270"/>
        <v>0.61653707293344651</v>
      </c>
      <c r="R1946" s="23">
        <f t="shared" si="271"/>
        <v>8.1999430700148395</v>
      </c>
      <c r="S1946" s="25">
        <v>3.2290000000000001</v>
      </c>
      <c r="T1946" s="23">
        <f t="shared" si="272"/>
        <v>0.39378322171621571</v>
      </c>
      <c r="U1946" s="23">
        <f t="shared" si="273"/>
        <v>2.5394682781092719</v>
      </c>
      <c r="V1946" s="23">
        <f t="shared" si="274"/>
        <v>0.58407770396513259</v>
      </c>
      <c r="W1946" s="1">
        <v>950</v>
      </c>
      <c r="X1946" s="1">
        <f t="shared" si="275"/>
        <v>6.1481863575277111E-4</v>
      </c>
      <c r="Y1946" s="7">
        <v>2000</v>
      </c>
      <c r="Z1946" s="1">
        <v>10.226000000000001</v>
      </c>
      <c r="AA1946" s="1">
        <f t="shared" si="276"/>
        <v>0.12024616384759848</v>
      </c>
      <c r="AB1946" s="1">
        <f t="shared" si="278"/>
        <v>1.3972210597402268E-3</v>
      </c>
      <c r="AD1946" s="8" t="s">
        <v>187</v>
      </c>
      <c r="AE1946" s="1" t="s">
        <v>119</v>
      </c>
      <c r="AF1946" s="1" t="s">
        <v>120</v>
      </c>
      <c r="AG1946" s="1" t="s">
        <v>71</v>
      </c>
      <c r="AH1946" s="1" t="s">
        <v>114</v>
      </c>
      <c r="AI1946" s="1" t="s">
        <v>130</v>
      </c>
      <c r="AJ1946" s="1" t="s">
        <v>74</v>
      </c>
      <c r="AK1946" s="8" t="s">
        <v>187</v>
      </c>
    </row>
    <row r="1947" spans="1:37" ht="16">
      <c r="A1947" s="8" t="s">
        <v>186</v>
      </c>
      <c r="B1947" s="8" t="s">
        <v>187</v>
      </c>
      <c r="C1947" s="8" t="s">
        <v>66</v>
      </c>
      <c r="D1947" s="11" t="s">
        <v>67</v>
      </c>
      <c r="E1947" s="24">
        <v>58</v>
      </c>
      <c r="F1947" s="13">
        <v>1.08</v>
      </c>
      <c r="G1947" s="24">
        <v>2108</v>
      </c>
      <c r="H1947" s="8" t="s">
        <v>79</v>
      </c>
      <c r="I1947" s="13">
        <v>-21.062999999999999</v>
      </c>
      <c r="J1947" s="38">
        <v>1.0826317361709847</v>
      </c>
      <c r="K1947" s="103">
        <f t="shared" si="277"/>
        <v>1.1710607746455868</v>
      </c>
      <c r="L1947" s="25">
        <v>7.4999999999999997E-2</v>
      </c>
      <c r="N1947">
        <v>13.3</v>
      </c>
      <c r="O1947" s="70">
        <v>818.19799999999998</v>
      </c>
      <c r="P1947" s="70">
        <v>504.44940000000003</v>
      </c>
      <c r="Q1947" s="70">
        <f t="shared" si="270"/>
        <v>0.61653707293344651</v>
      </c>
      <c r="R1947" s="23">
        <f t="shared" si="271"/>
        <v>8.1999430700148395</v>
      </c>
      <c r="S1947" s="25">
        <v>3.2290000000000001</v>
      </c>
      <c r="T1947" s="23">
        <f t="shared" si="272"/>
        <v>0.39378322171621571</v>
      </c>
      <c r="U1947" s="23">
        <f t="shared" si="273"/>
        <v>2.5394682781092719</v>
      </c>
      <c r="V1947" s="23">
        <f t="shared" si="274"/>
        <v>0.19046012085819539</v>
      </c>
      <c r="W1947" s="1">
        <v>950</v>
      </c>
      <c r="X1947" s="1">
        <f t="shared" si="275"/>
        <v>2.0048433774546884E-4</v>
      </c>
      <c r="Y1947" s="7">
        <v>2000</v>
      </c>
      <c r="Z1947" s="1">
        <v>10.226000000000001</v>
      </c>
      <c r="AA1947" s="1">
        <f t="shared" si="276"/>
        <v>3.9210705602477768E-2</v>
      </c>
      <c r="AB1947" s="1">
        <f t="shared" si="278"/>
        <v>4.5918119277237664E-4</v>
      </c>
      <c r="AD1947" s="8" t="s">
        <v>187</v>
      </c>
      <c r="AE1947" s="1" t="s">
        <v>119</v>
      </c>
      <c r="AF1947" s="1" t="s">
        <v>120</v>
      </c>
      <c r="AG1947" s="1" t="s">
        <v>71</v>
      </c>
      <c r="AH1947" s="1" t="s">
        <v>114</v>
      </c>
      <c r="AI1947" s="1" t="s">
        <v>130</v>
      </c>
      <c r="AJ1947" s="1" t="s">
        <v>74</v>
      </c>
      <c r="AK1947" s="8" t="s">
        <v>187</v>
      </c>
    </row>
    <row r="1948" spans="1:37" ht="16">
      <c r="A1948" s="8" t="s">
        <v>186</v>
      </c>
      <c r="B1948" s="8" t="s">
        <v>187</v>
      </c>
      <c r="C1948" s="8" t="s">
        <v>66</v>
      </c>
      <c r="D1948" s="11" t="s">
        <v>67</v>
      </c>
      <c r="E1948" s="24">
        <v>32</v>
      </c>
      <c r="F1948" s="13">
        <v>9.8119999999999994</v>
      </c>
      <c r="G1948" s="24">
        <v>1678.1</v>
      </c>
      <c r="H1948" s="8" t="s">
        <v>80</v>
      </c>
      <c r="I1948" s="13">
        <v>-16.404</v>
      </c>
      <c r="J1948" s="38">
        <v>1.0877281994288803</v>
      </c>
      <c r="K1948" s="103">
        <f t="shared" si="277"/>
        <v>1.1765685641109977</v>
      </c>
      <c r="L1948" s="25">
        <v>0.68200000000000005</v>
      </c>
      <c r="N1948">
        <v>13.3</v>
      </c>
      <c r="O1948" s="70">
        <v>818.19799999999998</v>
      </c>
      <c r="P1948" s="70">
        <v>504.44940000000003</v>
      </c>
      <c r="Q1948" s="70">
        <f t="shared" si="270"/>
        <v>0.61653707293344651</v>
      </c>
      <c r="R1948" s="23">
        <f t="shared" si="271"/>
        <v>8.1999430700148395</v>
      </c>
      <c r="S1948" s="25">
        <v>3.2290000000000001</v>
      </c>
      <c r="T1948" s="23">
        <f t="shared" si="272"/>
        <v>0.39378322171621571</v>
      </c>
      <c r="U1948" s="23">
        <f t="shared" si="273"/>
        <v>2.5394682781092719</v>
      </c>
      <c r="V1948" s="23">
        <f t="shared" si="274"/>
        <v>1.7319173656705236</v>
      </c>
      <c r="W1948" s="1">
        <v>950</v>
      </c>
      <c r="X1948" s="1">
        <f t="shared" si="275"/>
        <v>1.8230709112321301E-3</v>
      </c>
      <c r="Y1948" s="7">
        <v>2000</v>
      </c>
      <c r="Z1948" s="1">
        <v>10.226000000000001</v>
      </c>
      <c r="AA1948" s="1">
        <f t="shared" si="276"/>
        <v>0.35655601627853117</v>
      </c>
      <c r="AB1948" s="1">
        <f t="shared" si="278"/>
        <v>4.1951260009796898E-3</v>
      </c>
      <c r="AD1948" s="8" t="s">
        <v>187</v>
      </c>
      <c r="AE1948" s="1" t="s">
        <v>119</v>
      </c>
      <c r="AF1948" s="1" t="s">
        <v>120</v>
      </c>
      <c r="AG1948" s="1" t="s">
        <v>71</v>
      </c>
      <c r="AH1948" s="1" t="s">
        <v>114</v>
      </c>
      <c r="AI1948" s="1" t="s">
        <v>130</v>
      </c>
      <c r="AJ1948" s="1" t="s">
        <v>74</v>
      </c>
      <c r="AK1948" s="8" t="s">
        <v>187</v>
      </c>
    </row>
    <row r="1949" spans="1:37" ht="16">
      <c r="A1949" s="8" t="s">
        <v>186</v>
      </c>
      <c r="B1949" s="8" t="s">
        <v>187</v>
      </c>
      <c r="C1949" s="8" t="s">
        <v>66</v>
      </c>
      <c r="D1949" s="11" t="s">
        <v>67</v>
      </c>
      <c r="E1949" s="24">
        <v>27</v>
      </c>
      <c r="F1949" s="13">
        <v>0.70399999999999996</v>
      </c>
      <c r="G1949" s="24">
        <v>1625.6</v>
      </c>
      <c r="H1949" s="8" t="s">
        <v>81</v>
      </c>
      <c r="I1949" s="13">
        <v>-21.873999999999999</v>
      </c>
      <c r="J1949" s="38">
        <v>1.0817445325348587</v>
      </c>
      <c r="K1949" s="103">
        <f t="shared" si="277"/>
        <v>1.170101961692859</v>
      </c>
      <c r="L1949" s="25">
        <v>4.9000000000000002E-2</v>
      </c>
      <c r="N1949">
        <v>13.3</v>
      </c>
      <c r="O1949" s="70">
        <v>818.19799999999998</v>
      </c>
      <c r="P1949" s="70">
        <v>504.44940000000003</v>
      </c>
      <c r="Q1949" s="70">
        <f t="shared" si="270"/>
        <v>0.61653707293344651</v>
      </c>
      <c r="R1949" s="23">
        <f t="shared" si="271"/>
        <v>8.1999430700148395</v>
      </c>
      <c r="S1949" s="25">
        <v>3.2290000000000001</v>
      </c>
      <c r="T1949" s="23">
        <f t="shared" si="272"/>
        <v>0.39378322171621571</v>
      </c>
      <c r="U1949" s="23">
        <f t="shared" si="273"/>
        <v>2.5394682781092719</v>
      </c>
      <c r="V1949" s="23">
        <f t="shared" si="274"/>
        <v>0.12443394562735433</v>
      </c>
      <c r="W1949" s="1">
        <v>950</v>
      </c>
      <c r="X1949" s="1">
        <f t="shared" si="275"/>
        <v>1.3098310066037298E-4</v>
      </c>
      <c r="Y1949" s="7">
        <v>2000</v>
      </c>
      <c r="Z1949" s="1">
        <v>10.226000000000001</v>
      </c>
      <c r="AA1949" s="1">
        <f t="shared" si="276"/>
        <v>2.5617660993618813E-2</v>
      </c>
      <c r="AB1949" s="1">
        <f t="shared" si="278"/>
        <v>2.997527538261601E-4</v>
      </c>
      <c r="AD1949" s="8" t="s">
        <v>187</v>
      </c>
      <c r="AE1949" s="1" t="s">
        <v>119</v>
      </c>
      <c r="AF1949" s="1" t="s">
        <v>120</v>
      </c>
      <c r="AG1949" s="1" t="s">
        <v>71</v>
      </c>
      <c r="AH1949" s="1" t="s">
        <v>114</v>
      </c>
      <c r="AI1949" s="1" t="s">
        <v>130</v>
      </c>
      <c r="AJ1949" s="1" t="s">
        <v>74</v>
      </c>
      <c r="AK1949" s="8" t="s">
        <v>187</v>
      </c>
    </row>
    <row r="1950" spans="1:37" ht="16">
      <c r="A1950" s="8" t="s">
        <v>186</v>
      </c>
      <c r="B1950" s="8" t="s">
        <v>187</v>
      </c>
      <c r="C1950" s="8" t="s">
        <v>66</v>
      </c>
      <c r="D1950" s="11" t="s">
        <v>67</v>
      </c>
      <c r="E1950" s="24">
        <v>39</v>
      </c>
      <c r="F1950" s="13">
        <v>0.77700000000000002</v>
      </c>
      <c r="G1950" s="24">
        <v>1802.4</v>
      </c>
      <c r="H1950" s="8" t="s">
        <v>82</v>
      </c>
      <c r="I1950" s="13">
        <v>-20.68</v>
      </c>
      <c r="J1950" s="38">
        <v>1.0830507182988425</v>
      </c>
      <c r="K1950" s="103">
        <f t="shared" si="277"/>
        <v>1.1715135738018416</v>
      </c>
      <c r="L1950" s="25">
        <v>5.3999999999999999E-2</v>
      </c>
      <c r="N1950">
        <v>13.3</v>
      </c>
      <c r="O1950" s="70">
        <v>818.19799999999998</v>
      </c>
      <c r="P1950" s="70">
        <v>504.44940000000003</v>
      </c>
      <c r="Q1950" s="70">
        <f t="shared" si="270"/>
        <v>0.61653707293344651</v>
      </c>
      <c r="R1950" s="23">
        <f t="shared" si="271"/>
        <v>8.1999430700148395</v>
      </c>
      <c r="S1950" s="25">
        <v>3.2290000000000001</v>
      </c>
      <c r="T1950" s="23">
        <f t="shared" si="272"/>
        <v>0.39378322171621571</v>
      </c>
      <c r="U1950" s="23">
        <f t="shared" si="273"/>
        <v>2.5394682781092719</v>
      </c>
      <c r="V1950" s="23">
        <f t="shared" si="274"/>
        <v>0.13713128701790067</v>
      </c>
      <c r="W1950" s="1">
        <v>950</v>
      </c>
      <c r="X1950" s="1">
        <f t="shared" si="275"/>
        <v>1.4434872317673755E-4</v>
      </c>
      <c r="Y1950" s="7">
        <v>2000</v>
      </c>
      <c r="Z1950" s="1">
        <v>10.226000000000001</v>
      </c>
      <c r="AA1950" s="1">
        <f t="shared" si="276"/>
        <v>2.8231708033783991E-2</v>
      </c>
      <c r="AB1950" s="1">
        <f t="shared" si="278"/>
        <v>3.3073829173188449E-4</v>
      </c>
      <c r="AD1950" s="8" t="s">
        <v>187</v>
      </c>
      <c r="AE1950" s="1" t="s">
        <v>119</v>
      </c>
      <c r="AF1950" s="1" t="s">
        <v>120</v>
      </c>
      <c r="AG1950" s="1" t="s">
        <v>71</v>
      </c>
      <c r="AH1950" s="1" t="s">
        <v>114</v>
      </c>
      <c r="AI1950" s="1" t="s">
        <v>130</v>
      </c>
      <c r="AJ1950" s="1" t="s">
        <v>74</v>
      </c>
      <c r="AK1950" s="8" t="s">
        <v>187</v>
      </c>
    </row>
    <row r="1951" spans="1:37" ht="16">
      <c r="A1951" s="8" t="s">
        <v>186</v>
      </c>
      <c r="B1951" s="8" t="s">
        <v>187</v>
      </c>
      <c r="C1951" s="8" t="s">
        <v>66</v>
      </c>
      <c r="D1951" s="11" t="s">
        <v>67</v>
      </c>
      <c r="E1951" s="24">
        <v>70</v>
      </c>
      <c r="F1951" s="13">
        <v>0.53600000000000003</v>
      </c>
      <c r="G1951" s="24">
        <v>2299.4</v>
      </c>
      <c r="H1951" s="8" t="s">
        <v>83</v>
      </c>
      <c r="I1951" s="13">
        <v>-20.303000000000001</v>
      </c>
      <c r="J1951" s="38">
        <v>1.0834631332716507</v>
      </c>
      <c r="K1951" s="103">
        <f t="shared" si="277"/>
        <v>1.1719592754466082</v>
      </c>
      <c r="L1951" s="25">
        <v>3.6999999999999998E-2</v>
      </c>
      <c r="N1951">
        <v>13.3</v>
      </c>
      <c r="O1951" s="70">
        <v>818.19799999999998</v>
      </c>
      <c r="P1951" s="70">
        <v>504.44940000000003</v>
      </c>
      <c r="Q1951" s="70">
        <f t="shared" si="270"/>
        <v>0.61653707293344651</v>
      </c>
      <c r="R1951" s="23">
        <f t="shared" si="271"/>
        <v>8.1999430700148395</v>
      </c>
      <c r="S1951" s="25">
        <v>3.2290000000000001</v>
      </c>
      <c r="T1951" s="23">
        <f t="shared" si="272"/>
        <v>0.39378322171621571</v>
      </c>
      <c r="U1951" s="23">
        <f t="shared" si="273"/>
        <v>2.5394682781092719</v>
      </c>
      <c r="V1951" s="23">
        <f t="shared" si="274"/>
        <v>9.3960326290043056E-2</v>
      </c>
      <c r="W1951" s="1">
        <v>950</v>
      </c>
      <c r="X1951" s="1">
        <f t="shared" si="275"/>
        <v>9.8905606621097947E-5</v>
      </c>
      <c r="Y1951" s="7">
        <v>2000</v>
      </c>
      <c r="Z1951" s="1">
        <v>10.226000000000001</v>
      </c>
      <c r="AA1951" s="1">
        <f t="shared" si="276"/>
        <v>1.9343948097222362E-2</v>
      </c>
      <c r="AB1951" s="1">
        <f t="shared" si="278"/>
        <v>2.2670319396297513E-4</v>
      </c>
      <c r="AD1951" s="8" t="s">
        <v>187</v>
      </c>
      <c r="AE1951" s="1" t="s">
        <v>119</v>
      </c>
      <c r="AF1951" s="1" t="s">
        <v>120</v>
      </c>
      <c r="AG1951" s="1" t="s">
        <v>71</v>
      </c>
      <c r="AH1951" s="1" t="s">
        <v>114</v>
      </c>
      <c r="AI1951" s="1" t="s">
        <v>130</v>
      </c>
      <c r="AJ1951" s="1" t="s">
        <v>74</v>
      </c>
      <c r="AK1951" s="8" t="s">
        <v>187</v>
      </c>
    </row>
    <row r="1952" spans="1:37" ht="16">
      <c r="A1952" s="8" t="s">
        <v>186</v>
      </c>
      <c r="B1952" s="8" t="s">
        <v>187</v>
      </c>
      <c r="C1952" s="8" t="s">
        <v>66</v>
      </c>
      <c r="D1952" s="11" t="s">
        <v>67</v>
      </c>
      <c r="E1952" s="24">
        <v>15</v>
      </c>
      <c r="F1952" s="13">
        <v>3.3580000000000001</v>
      </c>
      <c r="G1952" s="24">
        <v>1213.5</v>
      </c>
      <c r="H1952" s="8" t="s">
        <v>84</v>
      </c>
      <c r="I1952" s="13">
        <v>-25.792000000000002</v>
      </c>
      <c r="J1952" s="38">
        <v>1.0774581630511051</v>
      </c>
      <c r="K1952" s="103">
        <f t="shared" si="277"/>
        <v>1.165469604507718</v>
      </c>
      <c r="L1952" s="25">
        <v>0.23400000000000001</v>
      </c>
      <c r="N1952">
        <v>13.3</v>
      </c>
      <c r="O1952" s="70">
        <v>818.19799999999998</v>
      </c>
      <c r="P1952" s="70">
        <v>504.44940000000003</v>
      </c>
      <c r="Q1952" s="70">
        <f t="shared" si="270"/>
        <v>0.61653707293344651</v>
      </c>
      <c r="R1952" s="23">
        <f t="shared" si="271"/>
        <v>8.1999430700148395</v>
      </c>
      <c r="S1952" s="25">
        <v>3.2290000000000001</v>
      </c>
      <c r="T1952" s="23">
        <f t="shared" si="272"/>
        <v>0.39378322171621571</v>
      </c>
      <c r="U1952" s="23">
        <f t="shared" si="273"/>
        <v>2.5394682781092719</v>
      </c>
      <c r="V1952" s="23">
        <f t="shared" si="274"/>
        <v>0.59423557707756969</v>
      </c>
      <c r="W1952" s="1">
        <v>950</v>
      </c>
      <c r="X1952" s="1">
        <f t="shared" si="275"/>
        <v>6.2551113376586279E-4</v>
      </c>
      <c r="Y1952" s="7">
        <v>2000</v>
      </c>
      <c r="Z1952" s="1">
        <v>10.226000000000001</v>
      </c>
      <c r="AA1952" s="1">
        <f t="shared" si="276"/>
        <v>0.12233740147973063</v>
      </c>
      <c r="AB1952" s="1">
        <f t="shared" si="278"/>
        <v>1.4258052291908356E-3</v>
      </c>
      <c r="AD1952" s="8" t="s">
        <v>187</v>
      </c>
      <c r="AE1952" s="1" t="s">
        <v>119</v>
      </c>
      <c r="AF1952" s="1" t="s">
        <v>120</v>
      </c>
      <c r="AG1952" s="1" t="s">
        <v>71</v>
      </c>
      <c r="AH1952" s="1" t="s">
        <v>114</v>
      </c>
      <c r="AI1952" s="1" t="s">
        <v>130</v>
      </c>
      <c r="AJ1952" s="1" t="s">
        <v>74</v>
      </c>
      <c r="AK1952" s="8" t="s">
        <v>187</v>
      </c>
    </row>
    <row r="1953" spans="1:37" ht="16">
      <c r="A1953" s="8" t="s">
        <v>186</v>
      </c>
      <c r="B1953" s="8" t="s">
        <v>187</v>
      </c>
      <c r="C1953" s="8" t="s">
        <v>66</v>
      </c>
      <c r="D1953" s="11" t="s">
        <v>67</v>
      </c>
      <c r="E1953" s="24">
        <v>24</v>
      </c>
      <c r="F1953" s="13">
        <v>0.78800000000000003</v>
      </c>
      <c r="G1953" s="24">
        <v>1548.1</v>
      </c>
      <c r="H1953" s="8" t="s">
        <v>85</v>
      </c>
      <c r="I1953" s="13">
        <v>-22.827000000000002</v>
      </c>
      <c r="J1953" s="38">
        <v>1.0807019658762738</v>
      </c>
      <c r="K1953" s="103">
        <f t="shared" si="277"/>
        <v>1.1689752440279184</v>
      </c>
      <c r="L1953" s="25">
        <v>5.5E-2</v>
      </c>
      <c r="N1953">
        <v>13.3</v>
      </c>
      <c r="O1953" s="70">
        <v>818.19799999999998</v>
      </c>
      <c r="P1953" s="70">
        <v>504.44940000000003</v>
      </c>
      <c r="Q1953" s="70">
        <f t="shared" si="270"/>
        <v>0.61653707293344651</v>
      </c>
      <c r="R1953" s="23">
        <f t="shared" si="271"/>
        <v>8.1999430700148395</v>
      </c>
      <c r="S1953" s="25">
        <v>3.2290000000000001</v>
      </c>
      <c r="T1953" s="23">
        <f t="shared" si="272"/>
        <v>0.39378322171621571</v>
      </c>
      <c r="U1953" s="23">
        <f t="shared" si="273"/>
        <v>2.5394682781092719</v>
      </c>
      <c r="V1953" s="23">
        <f t="shared" si="274"/>
        <v>0.13967075529600995</v>
      </c>
      <c r="W1953" s="1">
        <v>950</v>
      </c>
      <c r="X1953" s="1">
        <f t="shared" si="275"/>
        <v>1.4702184768001047E-4</v>
      </c>
      <c r="Y1953" s="7">
        <v>2000</v>
      </c>
      <c r="Z1953" s="1">
        <v>10.226000000000001</v>
      </c>
      <c r="AA1953" s="1">
        <f t="shared" si="276"/>
        <v>2.8754517441817028E-2</v>
      </c>
      <c r="AB1953" s="1">
        <f t="shared" si="278"/>
        <v>3.3613319043453095E-4</v>
      </c>
      <c r="AD1953" s="8" t="s">
        <v>187</v>
      </c>
      <c r="AE1953" s="1" t="s">
        <v>119</v>
      </c>
      <c r="AF1953" s="1" t="s">
        <v>120</v>
      </c>
      <c r="AG1953" s="1" t="s">
        <v>71</v>
      </c>
      <c r="AH1953" s="1" t="s">
        <v>114</v>
      </c>
      <c r="AI1953" s="1" t="s">
        <v>130</v>
      </c>
      <c r="AJ1953" s="1" t="s">
        <v>74</v>
      </c>
      <c r="AK1953" s="8" t="s">
        <v>187</v>
      </c>
    </row>
    <row r="1954" spans="1:37" ht="16">
      <c r="A1954" s="8" t="s">
        <v>186</v>
      </c>
      <c r="B1954" s="8" t="s">
        <v>187</v>
      </c>
      <c r="C1954" s="8" t="s">
        <v>66</v>
      </c>
      <c r="D1954" s="11" t="s">
        <v>67</v>
      </c>
      <c r="E1954" s="24">
        <v>34</v>
      </c>
      <c r="F1954" s="13">
        <v>1.0209999999999999</v>
      </c>
      <c r="G1954" s="24">
        <v>1727.4</v>
      </c>
      <c r="H1954" s="8" t="s">
        <v>86</v>
      </c>
      <c r="I1954" s="13">
        <v>-19.350999999999999</v>
      </c>
      <c r="J1954" s="38">
        <v>1.0845045478170192</v>
      </c>
      <c r="K1954" s="103">
        <f t="shared" si="277"/>
        <v>1.173084742874184</v>
      </c>
      <c r="L1954" s="25">
        <v>7.0999999999999994E-2</v>
      </c>
      <c r="N1954">
        <v>13.3</v>
      </c>
      <c r="O1954" s="70">
        <v>818.19799999999998</v>
      </c>
      <c r="P1954" s="70">
        <v>504.44940000000003</v>
      </c>
      <c r="Q1954" s="70">
        <f t="shared" si="270"/>
        <v>0.61653707293344651</v>
      </c>
      <c r="R1954" s="23">
        <f t="shared" si="271"/>
        <v>8.1999430700148395</v>
      </c>
      <c r="S1954" s="25">
        <v>3.2290000000000001</v>
      </c>
      <c r="T1954" s="23">
        <f t="shared" si="272"/>
        <v>0.39378322171621571</v>
      </c>
      <c r="U1954" s="23">
        <f t="shared" si="273"/>
        <v>2.5394682781092719</v>
      </c>
      <c r="V1954" s="23">
        <f t="shared" si="274"/>
        <v>0.18030224774575829</v>
      </c>
      <c r="W1954" s="1">
        <v>950</v>
      </c>
      <c r="X1954" s="1">
        <f t="shared" si="275"/>
        <v>1.8979183973237714E-4</v>
      </c>
      <c r="Y1954" s="7">
        <v>2000</v>
      </c>
      <c r="Z1954" s="1">
        <v>10.226000000000001</v>
      </c>
      <c r="AA1954" s="1">
        <f t="shared" si="276"/>
        <v>3.7119467970345613E-2</v>
      </c>
      <c r="AB1954" s="1">
        <f t="shared" si="278"/>
        <v>4.3544281539619389E-4</v>
      </c>
      <c r="AD1954" s="8" t="s">
        <v>187</v>
      </c>
      <c r="AE1954" s="1" t="s">
        <v>119</v>
      </c>
      <c r="AF1954" s="1" t="s">
        <v>120</v>
      </c>
      <c r="AG1954" s="1" t="s">
        <v>71</v>
      </c>
      <c r="AH1954" s="1" t="s">
        <v>114</v>
      </c>
      <c r="AI1954" s="1" t="s">
        <v>130</v>
      </c>
      <c r="AJ1954" s="1" t="s">
        <v>74</v>
      </c>
      <c r="AK1954" s="8" t="s">
        <v>187</v>
      </c>
    </row>
    <row r="1955" spans="1:37" ht="16">
      <c r="A1955" s="8" t="s">
        <v>186</v>
      </c>
      <c r="B1955" s="8" t="s">
        <v>187</v>
      </c>
      <c r="C1955" s="8" t="s">
        <v>66</v>
      </c>
      <c r="D1955" s="11" t="s">
        <v>67</v>
      </c>
      <c r="E1955" s="24">
        <v>47</v>
      </c>
      <c r="F1955" s="13">
        <v>24.338000000000001</v>
      </c>
      <c r="G1955" s="24">
        <v>1910.9</v>
      </c>
      <c r="H1955" s="8" t="s">
        <v>87</v>
      </c>
      <c r="I1955" s="13">
        <v>-18.821000000000002</v>
      </c>
      <c r="J1955" s="38">
        <v>1.0850843174209195</v>
      </c>
      <c r="K1955" s="103">
        <f t="shared" si="277"/>
        <v>1.1737113050190024</v>
      </c>
      <c r="L1955" s="25">
        <v>1.6930000000000001</v>
      </c>
      <c r="N1955">
        <v>13.3</v>
      </c>
      <c r="O1955" s="70">
        <v>818.19799999999998</v>
      </c>
      <c r="P1955" s="70">
        <v>504.44940000000003</v>
      </c>
      <c r="Q1955" s="70">
        <f t="shared" si="270"/>
        <v>0.61653707293344651</v>
      </c>
      <c r="R1955" s="23">
        <f t="shared" si="271"/>
        <v>8.1999430700148395</v>
      </c>
      <c r="S1955" s="25">
        <v>3.2290000000000001</v>
      </c>
      <c r="T1955" s="23">
        <f t="shared" si="272"/>
        <v>0.39378322171621571</v>
      </c>
      <c r="U1955" s="23">
        <f t="shared" si="273"/>
        <v>2.5394682781092719</v>
      </c>
      <c r="V1955" s="23">
        <f t="shared" si="274"/>
        <v>4.2993197948389978</v>
      </c>
      <c r="W1955" s="1">
        <v>950</v>
      </c>
      <c r="X1955" s="1">
        <f t="shared" si="275"/>
        <v>4.5255997840410508E-3</v>
      </c>
      <c r="Y1955" s="7">
        <v>2000</v>
      </c>
      <c r="Z1955" s="1">
        <v>10.226000000000001</v>
      </c>
      <c r="AA1955" s="1">
        <f t="shared" si="276"/>
        <v>0.88511632779993155</v>
      </c>
      <c r="AB1955" s="1">
        <f t="shared" si="278"/>
        <v>1.0388710401956849E-2</v>
      </c>
      <c r="AD1955" s="8" t="s">
        <v>187</v>
      </c>
      <c r="AE1955" s="1" t="s">
        <v>119</v>
      </c>
      <c r="AF1955" s="1" t="s">
        <v>120</v>
      </c>
      <c r="AG1955" s="1" t="s">
        <v>71</v>
      </c>
      <c r="AH1955" s="1" t="s">
        <v>114</v>
      </c>
      <c r="AI1955" s="1" t="s">
        <v>130</v>
      </c>
      <c r="AJ1955" s="1" t="s">
        <v>74</v>
      </c>
      <c r="AK1955" s="8" t="s">
        <v>187</v>
      </c>
    </row>
    <row r="1956" spans="1:37" ht="16">
      <c r="A1956" s="8" t="s">
        <v>186</v>
      </c>
      <c r="B1956" s="8" t="s">
        <v>187</v>
      </c>
      <c r="C1956" s="8" t="s">
        <v>66</v>
      </c>
      <c r="D1956" s="11" t="s">
        <v>67</v>
      </c>
      <c r="E1956" s="24">
        <v>46</v>
      </c>
      <c r="F1956" s="13">
        <v>6.2050000000000001</v>
      </c>
      <c r="G1956" s="24">
        <v>1896</v>
      </c>
      <c r="H1956" s="8" t="s">
        <v>88</v>
      </c>
      <c r="I1956" s="13">
        <v>-18.411999999999999</v>
      </c>
      <c r="J1956" s="38">
        <v>1.0855317198843168</v>
      </c>
      <c r="K1956" s="103">
        <f t="shared" si="277"/>
        <v>1.1741948164128619</v>
      </c>
      <c r="L1956" s="25">
        <v>0.432</v>
      </c>
      <c r="N1956">
        <v>13.3</v>
      </c>
      <c r="O1956" s="70">
        <v>818.19799999999998</v>
      </c>
      <c r="P1956" s="70">
        <v>504.44940000000003</v>
      </c>
      <c r="Q1956" s="70">
        <f t="shared" si="270"/>
        <v>0.61653707293344651</v>
      </c>
      <c r="R1956" s="23">
        <f t="shared" si="271"/>
        <v>8.1999430700148395</v>
      </c>
      <c r="S1956" s="25">
        <v>3.2290000000000001</v>
      </c>
      <c r="T1956" s="23">
        <f t="shared" si="272"/>
        <v>0.39378322171621571</v>
      </c>
      <c r="U1956" s="23">
        <f t="shared" si="273"/>
        <v>2.5394682781092719</v>
      </c>
      <c r="V1956" s="23">
        <f t="shared" si="274"/>
        <v>1.0970502961432054</v>
      </c>
      <c r="W1956" s="1">
        <v>950</v>
      </c>
      <c r="X1956" s="1">
        <f t="shared" si="275"/>
        <v>1.1547897854139004E-3</v>
      </c>
      <c r="Y1956" s="7">
        <v>2000</v>
      </c>
      <c r="Z1956" s="1">
        <v>10.226000000000001</v>
      </c>
      <c r="AA1956" s="1">
        <f t="shared" si="276"/>
        <v>0.22585366427027193</v>
      </c>
      <c r="AB1956" s="1">
        <f t="shared" si="278"/>
        <v>2.6519620185400409E-3</v>
      </c>
      <c r="AD1956" s="8" t="s">
        <v>187</v>
      </c>
      <c r="AE1956" s="1" t="s">
        <v>119</v>
      </c>
      <c r="AF1956" s="1" t="s">
        <v>120</v>
      </c>
      <c r="AG1956" s="1" t="s">
        <v>71</v>
      </c>
      <c r="AH1956" s="1" t="s">
        <v>114</v>
      </c>
      <c r="AI1956" s="1" t="s">
        <v>130</v>
      </c>
      <c r="AJ1956" s="1" t="s">
        <v>74</v>
      </c>
      <c r="AK1956" s="8" t="s">
        <v>187</v>
      </c>
    </row>
    <row r="1957" spans="1:37" ht="16">
      <c r="A1957" s="8" t="s">
        <v>186</v>
      </c>
      <c r="B1957" s="8" t="s">
        <v>187</v>
      </c>
      <c r="C1957" s="8" t="s">
        <v>66</v>
      </c>
      <c r="D1957" s="11" t="s">
        <v>67</v>
      </c>
      <c r="E1957" s="24">
        <v>45</v>
      </c>
      <c r="F1957" s="13">
        <v>15.459</v>
      </c>
      <c r="G1957" s="24">
        <v>1880.4</v>
      </c>
      <c r="H1957" s="8" t="s">
        <v>89</v>
      </c>
      <c r="I1957" s="13">
        <v>-19.998000000000001</v>
      </c>
      <c r="J1957" s="38">
        <v>1.0837967821257177</v>
      </c>
      <c r="K1957" s="103">
        <f t="shared" si="277"/>
        <v>1.1723198534110981</v>
      </c>
      <c r="L1957" s="25">
        <v>1.075</v>
      </c>
      <c r="N1957">
        <v>13.3</v>
      </c>
      <c r="O1957" s="70">
        <v>818.19799999999998</v>
      </c>
      <c r="P1957" s="70">
        <v>504.44940000000003</v>
      </c>
      <c r="Q1957" s="70">
        <f t="shared" si="270"/>
        <v>0.61653707293344651</v>
      </c>
      <c r="R1957" s="23">
        <f t="shared" si="271"/>
        <v>8.1999430700148395</v>
      </c>
      <c r="S1957" s="25">
        <v>3.2290000000000001</v>
      </c>
      <c r="T1957" s="23">
        <f t="shared" si="272"/>
        <v>0.39378322171621571</v>
      </c>
      <c r="U1957" s="23">
        <f t="shared" si="273"/>
        <v>2.5394682781092719</v>
      </c>
      <c r="V1957" s="23">
        <f t="shared" si="274"/>
        <v>2.7299283989674672</v>
      </c>
      <c r="W1957" s="1">
        <v>950</v>
      </c>
      <c r="X1957" s="1">
        <f t="shared" si="275"/>
        <v>2.8736088410183866E-3</v>
      </c>
      <c r="Y1957" s="7">
        <v>2000</v>
      </c>
      <c r="Z1957" s="1">
        <v>10.226000000000001</v>
      </c>
      <c r="AA1957" s="1">
        <f t="shared" si="276"/>
        <v>0.56202011363551463</v>
      </c>
      <c r="AB1957" s="1">
        <f t="shared" si="278"/>
        <v>6.5886733723127524E-3</v>
      </c>
      <c r="AD1957" s="8" t="s">
        <v>187</v>
      </c>
      <c r="AE1957" s="1" t="s">
        <v>119</v>
      </c>
      <c r="AF1957" s="1" t="s">
        <v>120</v>
      </c>
      <c r="AG1957" s="1" t="s">
        <v>71</v>
      </c>
      <c r="AH1957" s="1" t="s">
        <v>114</v>
      </c>
      <c r="AI1957" s="1" t="s">
        <v>130</v>
      </c>
      <c r="AJ1957" s="1" t="s">
        <v>74</v>
      </c>
      <c r="AK1957" s="8" t="s">
        <v>187</v>
      </c>
    </row>
    <row r="1958" spans="1:37" ht="16">
      <c r="A1958" s="8" t="s">
        <v>186</v>
      </c>
      <c r="B1958" s="8" t="s">
        <v>187</v>
      </c>
      <c r="C1958" s="8" t="s">
        <v>66</v>
      </c>
      <c r="D1958" s="11" t="s">
        <v>67</v>
      </c>
      <c r="E1958" s="24">
        <v>57</v>
      </c>
      <c r="F1958" s="13">
        <v>7.1349999999999998</v>
      </c>
      <c r="G1958" s="24">
        <v>2096.5</v>
      </c>
      <c r="H1958" s="8" t="s">
        <v>90</v>
      </c>
      <c r="I1958" s="13">
        <v>-20.771000000000001</v>
      </c>
      <c r="J1958" s="38">
        <v>1.0829511693418961</v>
      </c>
      <c r="K1958" s="103">
        <f t="shared" si="277"/>
        <v>1.1714059900439082</v>
      </c>
      <c r="L1958" s="25">
        <v>0.496</v>
      </c>
      <c r="N1958">
        <v>13.3</v>
      </c>
      <c r="O1958" s="70">
        <v>818.19799999999998</v>
      </c>
      <c r="P1958" s="70">
        <v>504.44940000000003</v>
      </c>
      <c r="Q1958" s="70">
        <f t="shared" si="270"/>
        <v>0.61653707293344651</v>
      </c>
      <c r="R1958" s="23">
        <f t="shared" si="271"/>
        <v>8.1999430700148395</v>
      </c>
      <c r="S1958" s="25">
        <v>3.2290000000000001</v>
      </c>
      <c r="T1958" s="23">
        <f t="shared" si="272"/>
        <v>0.39378322171621571</v>
      </c>
      <c r="U1958" s="23">
        <f t="shared" si="273"/>
        <v>2.5394682781092719</v>
      </c>
      <c r="V1958" s="23">
        <f t="shared" si="274"/>
        <v>1.259576265942199</v>
      </c>
      <c r="W1958" s="1">
        <v>950</v>
      </c>
      <c r="X1958" s="1">
        <f t="shared" si="275"/>
        <v>1.3258697536233674E-3</v>
      </c>
      <c r="Y1958" s="7">
        <v>2000</v>
      </c>
      <c r="Z1958" s="1">
        <v>10.226000000000001</v>
      </c>
      <c r="AA1958" s="1">
        <f t="shared" si="276"/>
        <v>0.25931346638438635</v>
      </c>
      <c r="AB1958" s="1">
        <f t="shared" si="278"/>
        <v>3.0376134782171978E-3</v>
      </c>
      <c r="AD1958" s="8" t="s">
        <v>187</v>
      </c>
      <c r="AE1958" s="1" t="s">
        <v>119</v>
      </c>
      <c r="AF1958" s="1" t="s">
        <v>120</v>
      </c>
      <c r="AG1958" s="1" t="s">
        <v>71</v>
      </c>
      <c r="AH1958" s="1" t="s">
        <v>114</v>
      </c>
      <c r="AI1958" s="1" t="s">
        <v>130</v>
      </c>
      <c r="AJ1958" s="1" t="s">
        <v>74</v>
      </c>
      <c r="AK1958" s="8" t="s">
        <v>187</v>
      </c>
    </row>
    <row r="1959" spans="1:37" ht="16">
      <c r="A1959" s="8" t="s">
        <v>186</v>
      </c>
      <c r="B1959" s="8" t="s">
        <v>187</v>
      </c>
      <c r="C1959" s="8" t="s">
        <v>66</v>
      </c>
      <c r="D1959" s="11" t="s">
        <v>67</v>
      </c>
      <c r="E1959" s="24">
        <v>55</v>
      </c>
      <c r="F1959" s="13">
        <v>3.7429999999999999</v>
      </c>
      <c r="G1959" s="24">
        <v>2057.8000000000002</v>
      </c>
      <c r="H1959" s="8" t="s">
        <v>91</v>
      </c>
      <c r="I1959" s="13">
        <v>-15.042999999999999</v>
      </c>
      <c r="J1959" s="38">
        <v>1.0892168932965385</v>
      </c>
      <c r="K1959" s="103">
        <f t="shared" si="277"/>
        <v>1.1781773989836664</v>
      </c>
      <c r="L1959" s="25">
        <v>0.26</v>
      </c>
      <c r="N1959">
        <v>13.3</v>
      </c>
      <c r="O1959" s="70">
        <v>818.19799999999998</v>
      </c>
      <c r="P1959" s="70">
        <v>504.44940000000003</v>
      </c>
      <c r="Q1959" s="70">
        <f t="shared" si="270"/>
        <v>0.61653707293344651</v>
      </c>
      <c r="R1959" s="23">
        <f t="shared" si="271"/>
        <v>8.1999430700148395</v>
      </c>
      <c r="S1959" s="25">
        <v>3.2290000000000001</v>
      </c>
      <c r="T1959" s="23">
        <f t="shared" si="272"/>
        <v>0.39378322171621571</v>
      </c>
      <c r="U1959" s="23">
        <f t="shared" si="273"/>
        <v>2.5394682781092719</v>
      </c>
      <c r="V1959" s="23">
        <f t="shared" si="274"/>
        <v>0.66026175230841067</v>
      </c>
      <c r="W1959" s="1">
        <v>950</v>
      </c>
      <c r="X1959" s="1">
        <f t="shared" si="275"/>
        <v>6.9501237085095862E-4</v>
      </c>
      <c r="Y1959" s="7">
        <v>2000</v>
      </c>
      <c r="Z1959" s="1">
        <v>10.226000000000001</v>
      </c>
      <c r="AA1959" s="1">
        <f t="shared" si="276"/>
        <v>0.13593044608858959</v>
      </c>
      <c r="AB1959" s="1">
        <f t="shared" si="278"/>
        <v>1.6015017941534396E-3</v>
      </c>
      <c r="AD1959" s="8" t="s">
        <v>187</v>
      </c>
      <c r="AE1959" s="1" t="s">
        <v>119</v>
      </c>
      <c r="AF1959" s="1" t="s">
        <v>120</v>
      </c>
      <c r="AG1959" s="1" t="s">
        <v>71</v>
      </c>
      <c r="AH1959" s="1" t="s">
        <v>114</v>
      </c>
      <c r="AI1959" s="1" t="s">
        <v>130</v>
      </c>
      <c r="AJ1959" s="1" t="s">
        <v>74</v>
      </c>
      <c r="AK1959" s="8" t="s">
        <v>187</v>
      </c>
    </row>
    <row r="1960" spans="1:37" ht="16">
      <c r="A1960" s="8" t="s">
        <v>186</v>
      </c>
      <c r="B1960" s="8" t="s">
        <v>187</v>
      </c>
      <c r="C1960" s="8" t="s">
        <v>66</v>
      </c>
      <c r="D1960" s="11" t="s">
        <v>67</v>
      </c>
      <c r="E1960" s="24">
        <v>68</v>
      </c>
      <c r="F1960" s="13">
        <v>8.2469999999999999</v>
      </c>
      <c r="G1960" s="24">
        <v>2271.8000000000002</v>
      </c>
      <c r="H1960" s="8" t="s">
        <v>92</v>
      </c>
      <c r="I1960" s="13">
        <v>-21.298999999999999</v>
      </c>
      <c r="J1960" s="38">
        <v>1.0823735626485937</v>
      </c>
      <c r="K1960" s="103">
        <f t="shared" si="277"/>
        <v>1.1707817631777966</v>
      </c>
      <c r="L1960" s="25">
        <v>0.57399999999999995</v>
      </c>
      <c r="N1960">
        <v>13.3</v>
      </c>
      <c r="O1960" s="70">
        <v>818.19799999999998</v>
      </c>
      <c r="P1960" s="70">
        <v>504.44940000000003</v>
      </c>
      <c r="Q1960" s="70">
        <f t="shared" si="270"/>
        <v>0.61653707293344651</v>
      </c>
      <c r="R1960" s="23">
        <f t="shared" si="271"/>
        <v>8.1999430700148395</v>
      </c>
      <c r="S1960" s="25">
        <v>3.2290000000000001</v>
      </c>
      <c r="T1960" s="23">
        <f t="shared" si="272"/>
        <v>0.39378322171621571</v>
      </c>
      <c r="U1960" s="23">
        <f t="shared" si="273"/>
        <v>2.5394682781092719</v>
      </c>
      <c r="V1960" s="23">
        <f t="shared" si="274"/>
        <v>1.457654791634722</v>
      </c>
      <c r="W1960" s="1">
        <v>950</v>
      </c>
      <c r="X1960" s="1">
        <f t="shared" si="275"/>
        <v>1.5343734648786548E-3</v>
      </c>
      <c r="Y1960" s="7">
        <v>2000</v>
      </c>
      <c r="Z1960" s="1">
        <v>10.226000000000001</v>
      </c>
      <c r="AA1960" s="1">
        <f t="shared" si="276"/>
        <v>0.30009260021096318</v>
      </c>
      <c r="AB1960" s="1">
        <f t="shared" si="278"/>
        <v>3.5134294359160105E-3</v>
      </c>
      <c r="AD1960" s="8" t="s">
        <v>187</v>
      </c>
      <c r="AE1960" s="1" t="s">
        <v>119</v>
      </c>
      <c r="AF1960" s="1" t="s">
        <v>120</v>
      </c>
      <c r="AG1960" s="1" t="s">
        <v>71</v>
      </c>
      <c r="AH1960" s="1" t="s">
        <v>114</v>
      </c>
      <c r="AI1960" s="1" t="s">
        <v>130</v>
      </c>
      <c r="AJ1960" s="1" t="s">
        <v>74</v>
      </c>
      <c r="AK1960" s="8" t="s">
        <v>187</v>
      </c>
    </row>
    <row r="1961" spans="1:37" ht="16">
      <c r="A1961" s="8" t="s">
        <v>186</v>
      </c>
      <c r="B1961" s="8" t="s">
        <v>187</v>
      </c>
      <c r="C1961" s="8" t="s">
        <v>66</v>
      </c>
      <c r="D1961" s="11" t="s">
        <v>67</v>
      </c>
      <c r="E1961" s="24">
        <v>67</v>
      </c>
      <c r="F1961" s="13">
        <v>3.2069999999999999</v>
      </c>
      <c r="G1961" s="24">
        <v>2259.5</v>
      </c>
      <c r="H1961" s="8" t="s">
        <v>93</v>
      </c>
      <c r="I1961" s="13">
        <v>-12.944000000000001</v>
      </c>
      <c r="J1961" s="38">
        <v>1.091512741106663</v>
      </c>
      <c r="K1961" s="103">
        <f t="shared" si="277"/>
        <v>1.1806585192172103</v>
      </c>
      <c r="L1961" s="25">
        <v>0.223</v>
      </c>
      <c r="N1961">
        <v>13.3</v>
      </c>
      <c r="O1961" s="70">
        <v>818.19799999999998</v>
      </c>
      <c r="P1961" s="70">
        <v>504.44940000000003</v>
      </c>
      <c r="Q1961" s="70">
        <f t="shared" si="270"/>
        <v>0.61653707293344651</v>
      </c>
      <c r="R1961" s="23">
        <f t="shared" si="271"/>
        <v>8.1999430700148395</v>
      </c>
      <c r="S1961" s="25">
        <v>3.2290000000000001</v>
      </c>
      <c r="T1961" s="23">
        <f t="shared" si="272"/>
        <v>0.39378322171621571</v>
      </c>
      <c r="U1961" s="23">
        <f t="shared" si="273"/>
        <v>2.5394682781092719</v>
      </c>
      <c r="V1961" s="23">
        <f t="shared" si="274"/>
        <v>0.56630142601836764</v>
      </c>
      <c r="W1961" s="1">
        <v>950</v>
      </c>
      <c r="X1961" s="1">
        <f t="shared" si="275"/>
        <v>5.9610676422986071E-4</v>
      </c>
      <c r="Y1961" s="7">
        <v>2000</v>
      </c>
      <c r="Z1961" s="1">
        <v>10.226000000000001</v>
      </c>
      <c r="AA1961" s="1">
        <f t="shared" si="276"/>
        <v>0.11658649799136724</v>
      </c>
      <c r="AB1961" s="1">
        <f t="shared" si="278"/>
        <v>1.3764884207920791E-3</v>
      </c>
      <c r="AD1961" s="8" t="s">
        <v>187</v>
      </c>
      <c r="AE1961" s="1" t="s">
        <v>119</v>
      </c>
      <c r="AF1961" s="1" t="s">
        <v>120</v>
      </c>
      <c r="AG1961" s="1" t="s">
        <v>71</v>
      </c>
      <c r="AH1961" s="1" t="s">
        <v>114</v>
      </c>
      <c r="AI1961" s="1" t="s">
        <v>130</v>
      </c>
      <c r="AJ1961" s="1" t="s">
        <v>74</v>
      </c>
      <c r="AK1961" s="8" t="s">
        <v>187</v>
      </c>
    </row>
    <row r="1962" spans="1:37" ht="16">
      <c r="A1962" s="8" t="s">
        <v>186</v>
      </c>
      <c r="B1962" s="8" t="s">
        <v>187</v>
      </c>
      <c r="C1962" s="8" t="s">
        <v>66</v>
      </c>
      <c r="D1962" s="11" t="s">
        <v>67</v>
      </c>
      <c r="E1962" s="24">
        <v>65</v>
      </c>
      <c r="F1962" s="13">
        <v>20.317</v>
      </c>
      <c r="G1962" s="24">
        <v>2235</v>
      </c>
      <c r="H1962" s="8" t="s">
        <v>94</v>
      </c>
      <c r="I1962" s="13">
        <v>-17.568999999999999</v>
      </c>
      <c r="J1962" s="38">
        <v>1.0864538593821467</v>
      </c>
      <c r="K1962" s="103">
        <f t="shared" si="277"/>
        <v>1.1751913787615003</v>
      </c>
      <c r="L1962" s="25">
        <v>1.413</v>
      </c>
      <c r="N1962">
        <v>13.3</v>
      </c>
      <c r="O1962" s="70">
        <v>818.19799999999998</v>
      </c>
      <c r="P1962" s="70">
        <v>504.44940000000003</v>
      </c>
      <c r="Q1962" s="70">
        <f t="shared" si="270"/>
        <v>0.61653707293344651</v>
      </c>
      <c r="R1962" s="23">
        <f t="shared" si="271"/>
        <v>8.1999430700148395</v>
      </c>
      <c r="S1962" s="25">
        <v>3.2290000000000001</v>
      </c>
      <c r="T1962" s="23">
        <f t="shared" si="272"/>
        <v>0.39378322171621571</v>
      </c>
      <c r="U1962" s="23">
        <f t="shared" si="273"/>
        <v>2.5394682781092719</v>
      </c>
      <c r="V1962" s="23">
        <f t="shared" si="274"/>
        <v>3.5882686769684011</v>
      </c>
      <c r="W1962" s="1">
        <v>950</v>
      </c>
      <c r="X1962" s="1">
        <f t="shared" si="275"/>
        <v>3.7771249231246329E-3</v>
      </c>
      <c r="Y1962" s="7">
        <v>2000</v>
      </c>
      <c r="Z1962" s="1">
        <v>10.226000000000001</v>
      </c>
      <c r="AA1962" s="1">
        <f t="shared" si="276"/>
        <v>0.73872969355068108</v>
      </c>
      <c r="AB1962" s="1">
        <f t="shared" si="278"/>
        <v>8.6814876709588543E-3</v>
      </c>
      <c r="AD1962" s="8" t="s">
        <v>187</v>
      </c>
      <c r="AE1962" s="1" t="s">
        <v>119</v>
      </c>
      <c r="AF1962" s="1" t="s">
        <v>120</v>
      </c>
      <c r="AG1962" s="1" t="s">
        <v>71</v>
      </c>
      <c r="AH1962" s="1" t="s">
        <v>114</v>
      </c>
      <c r="AI1962" s="1" t="s">
        <v>130</v>
      </c>
      <c r="AJ1962" s="1" t="s">
        <v>74</v>
      </c>
      <c r="AK1962" s="8" t="s">
        <v>187</v>
      </c>
    </row>
    <row r="1963" spans="1:37" ht="16">
      <c r="A1963" s="8" t="s">
        <v>186</v>
      </c>
      <c r="B1963" s="8" t="s">
        <v>187</v>
      </c>
      <c r="C1963" s="8" t="s">
        <v>66</v>
      </c>
      <c r="D1963" s="11" t="s">
        <v>67</v>
      </c>
      <c r="E1963" s="24">
        <v>66</v>
      </c>
      <c r="F1963" s="13">
        <v>21.655000000000001</v>
      </c>
      <c r="G1963" s="24">
        <v>2244.1999999999998</v>
      </c>
      <c r="H1963" s="8" t="s">
        <v>95</v>
      </c>
      <c r="I1963" s="13">
        <v>-18.006</v>
      </c>
      <c r="J1963" s="38">
        <v>1.0859758366641969</v>
      </c>
      <c r="K1963" s="103">
        <f t="shared" si="277"/>
        <v>1.1746747765891343</v>
      </c>
      <c r="L1963" s="25">
        <v>1.506</v>
      </c>
      <c r="N1963">
        <v>13.3</v>
      </c>
      <c r="O1963" s="70">
        <v>818.19799999999998</v>
      </c>
      <c r="P1963" s="70">
        <v>504.44940000000003</v>
      </c>
      <c r="Q1963" s="70">
        <f t="shared" si="270"/>
        <v>0.61653707293344651</v>
      </c>
      <c r="R1963" s="23">
        <f t="shared" si="271"/>
        <v>8.1999430700148395</v>
      </c>
      <c r="S1963" s="25">
        <v>3.2290000000000001</v>
      </c>
      <c r="T1963" s="23">
        <f t="shared" si="272"/>
        <v>0.39378322171621571</v>
      </c>
      <c r="U1963" s="23">
        <f t="shared" si="273"/>
        <v>2.5394682781092719</v>
      </c>
      <c r="V1963" s="23">
        <f t="shared" si="274"/>
        <v>3.8244392268325633</v>
      </c>
      <c r="W1963" s="1">
        <v>950</v>
      </c>
      <c r="X1963" s="1">
        <f t="shared" si="275"/>
        <v>4.0257255019290139E-3</v>
      </c>
      <c r="Y1963" s="7">
        <v>2000</v>
      </c>
      <c r="Z1963" s="1">
        <v>10.226000000000001</v>
      </c>
      <c r="AA1963" s="1">
        <f t="shared" si="276"/>
        <v>0.78735096849775354</v>
      </c>
      <c r="AB1963" s="1">
        <f t="shared" si="278"/>
        <v>9.2488132301733715E-3</v>
      </c>
      <c r="AD1963" s="8" t="s">
        <v>187</v>
      </c>
      <c r="AE1963" s="1" t="s">
        <v>119</v>
      </c>
      <c r="AF1963" s="1" t="s">
        <v>120</v>
      </c>
      <c r="AG1963" s="1" t="s">
        <v>71</v>
      </c>
      <c r="AH1963" s="1" t="s">
        <v>114</v>
      </c>
      <c r="AI1963" s="1" t="s">
        <v>130</v>
      </c>
      <c r="AJ1963" s="1" t="s">
        <v>74</v>
      </c>
      <c r="AK1963" s="8" t="s">
        <v>187</v>
      </c>
    </row>
    <row r="1964" spans="1:37" ht="16">
      <c r="A1964" s="8" t="s">
        <v>186</v>
      </c>
      <c r="B1964" s="8" t="s">
        <v>187</v>
      </c>
      <c r="C1964" s="8" t="s">
        <v>66</v>
      </c>
      <c r="D1964" s="11" t="s">
        <v>67</v>
      </c>
      <c r="E1964" s="24">
        <v>64</v>
      </c>
      <c r="F1964" s="13">
        <v>3.3239999999999998</v>
      </c>
      <c r="G1964" s="24">
        <v>2225.6</v>
      </c>
      <c r="H1964" s="8" t="s">
        <v>96</v>
      </c>
      <c r="I1964" s="13">
        <v>-18.481999999999999</v>
      </c>
      <c r="J1964" s="38">
        <v>1.0854551476226382</v>
      </c>
      <c r="K1964" s="103">
        <f t="shared" si="277"/>
        <v>1.1741120641871428</v>
      </c>
      <c r="L1964" s="25">
        <v>0.23100000000000001</v>
      </c>
      <c r="N1964">
        <v>13.3</v>
      </c>
      <c r="O1964" s="70">
        <v>818.19799999999998</v>
      </c>
      <c r="P1964" s="70">
        <v>504.44940000000003</v>
      </c>
      <c r="Q1964" s="70">
        <f t="shared" si="270"/>
        <v>0.61653707293344651</v>
      </c>
      <c r="R1964" s="23">
        <f t="shared" si="271"/>
        <v>8.1999430700148395</v>
      </c>
      <c r="S1964" s="25">
        <v>3.2290000000000001</v>
      </c>
      <c r="T1964" s="23">
        <f t="shared" si="272"/>
        <v>0.39378322171621571</v>
      </c>
      <c r="U1964" s="23">
        <f t="shared" si="273"/>
        <v>2.5394682781092719</v>
      </c>
      <c r="V1964" s="23">
        <f t="shared" si="274"/>
        <v>0.58661717224324184</v>
      </c>
      <c r="W1964" s="1">
        <v>950</v>
      </c>
      <c r="X1964" s="1">
        <f t="shared" si="275"/>
        <v>6.1749176025604406E-4</v>
      </c>
      <c r="Y1964" s="7">
        <v>2000</v>
      </c>
      <c r="Z1964" s="1">
        <v>10.226000000000001</v>
      </c>
      <c r="AA1964" s="1">
        <f t="shared" si="276"/>
        <v>0.12076897325563152</v>
      </c>
      <c r="AB1964" s="1">
        <f t="shared" si="278"/>
        <v>1.4179630847893138E-3</v>
      </c>
      <c r="AD1964" s="8" t="s">
        <v>187</v>
      </c>
      <c r="AE1964" s="1" t="s">
        <v>119</v>
      </c>
      <c r="AF1964" s="1" t="s">
        <v>120</v>
      </c>
      <c r="AG1964" s="1" t="s">
        <v>71</v>
      </c>
      <c r="AH1964" s="1" t="s">
        <v>114</v>
      </c>
      <c r="AI1964" s="1" t="s">
        <v>130</v>
      </c>
      <c r="AJ1964" s="1" t="s">
        <v>74</v>
      </c>
      <c r="AK1964" s="8" t="s">
        <v>187</v>
      </c>
    </row>
    <row r="1965" spans="1:37" ht="16">
      <c r="A1965" s="8" t="s">
        <v>186</v>
      </c>
      <c r="B1965" s="8" t="s">
        <v>187</v>
      </c>
      <c r="C1965" s="8" t="s">
        <v>66</v>
      </c>
      <c r="D1965" s="11" t="s">
        <v>67</v>
      </c>
      <c r="E1965" s="24">
        <v>63</v>
      </c>
      <c r="F1965" s="13">
        <v>1.0760000000000001</v>
      </c>
      <c r="G1965" s="24">
        <v>2206.4</v>
      </c>
      <c r="H1965" s="8" t="s">
        <v>97</v>
      </c>
      <c r="I1965" s="13">
        <v>-18.725999999999999</v>
      </c>
      <c r="J1965" s="38">
        <v>1.0851882376693689</v>
      </c>
      <c r="K1965" s="103">
        <f t="shared" si="277"/>
        <v>1.1738236124883168</v>
      </c>
      <c r="L1965" s="25">
        <v>7.4999999999999997E-2</v>
      </c>
      <c r="N1965">
        <v>13.3</v>
      </c>
      <c r="O1965" s="70">
        <v>818.19799999999998</v>
      </c>
      <c r="P1965" s="70">
        <v>504.44940000000003</v>
      </c>
      <c r="Q1965" s="70">
        <f t="shared" si="270"/>
        <v>0.61653707293344651</v>
      </c>
      <c r="R1965" s="23">
        <f t="shared" si="271"/>
        <v>8.1999430700148395</v>
      </c>
      <c r="S1965" s="25">
        <v>3.2290000000000001</v>
      </c>
      <c r="T1965" s="23">
        <f t="shared" si="272"/>
        <v>0.39378322171621571</v>
      </c>
      <c r="U1965" s="23">
        <f t="shared" si="273"/>
        <v>2.5394682781092719</v>
      </c>
      <c r="V1965" s="23">
        <f t="shared" si="274"/>
        <v>0.19046012085819539</v>
      </c>
      <c r="W1965" s="1">
        <v>950</v>
      </c>
      <c r="X1965" s="1">
        <f t="shared" si="275"/>
        <v>2.0048433774546884E-4</v>
      </c>
      <c r="Y1965" s="7">
        <v>2000</v>
      </c>
      <c r="Z1965" s="1">
        <v>10.226000000000001</v>
      </c>
      <c r="AA1965" s="1">
        <f t="shared" si="276"/>
        <v>3.9210705602477768E-2</v>
      </c>
      <c r="AB1965" s="1">
        <f t="shared" si="278"/>
        <v>4.6026452098516332E-4</v>
      </c>
      <c r="AD1965" s="8" t="s">
        <v>187</v>
      </c>
      <c r="AE1965" s="1" t="s">
        <v>119</v>
      </c>
      <c r="AF1965" s="1" t="s">
        <v>120</v>
      </c>
      <c r="AG1965" s="1" t="s">
        <v>71</v>
      </c>
      <c r="AH1965" s="1" t="s">
        <v>114</v>
      </c>
      <c r="AI1965" s="1" t="s">
        <v>130</v>
      </c>
      <c r="AJ1965" s="1" t="s">
        <v>74</v>
      </c>
      <c r="AK1965" s="8" t="s">
        <v>187</v>
      </c>
    </row>
    <row r="1966" spans="1:37" ht="16">
      <c r="A1966" s="8" t="s">
        <v>186</v>
      </c>
      <c r="B1966" s="8" t="s">
        <v>187</v>
      </c>
      <c r="C1966" s="8" t="s">
        <v>66</v>
      </c>
      <c r="D1966" s="11" t="s">
        <v>67</v>
      </c>
      <c r="E1966" s="24">
        <v>79</v>
      </c>
      <c r="F1966" s="13">
        <v>46.424999999999997</v>
      </c>
      <c r="G1966" s="24">
        <v>2449.5</v>
      </c>
      <c r="H1966" s="8" t="s">
        <v>98</v>
      </c>
      <c r="I1966" s="13">
        <v>-29.042999999999999</v>
      </c>
      <c r="J1966" s="38">
        <v>1.0739012227478197</v>
      </c>
      <c r="K1966" s="103">
        <f t="shared" si="277"/>
        <v>1.1616255297615217</v>
      </c>
      <c r="L1966" s="25">
        <v>3.2290000000000001</v>
      </c>
      <c r="N1966">
        <v>13.3</v>
      </c>
      <c r="O1966" s="70">
        <v>818.19799999999998</v>
      </c>
      <c r="P1966" s="70">
        <v>504.44940000000003</v>
      </c>
      <c r="Q1966" s="70">
        <f t="shared" si="270"/>
        <v>0.61653707293344651</v>
      </c>
      <c r="R1966" s="23">
        <f t="shared" si="271"/>
        <v>8.1999430700148395</v>
      </c>
      <c r="S1966" s="25">
        <v>3.2290000000000001</v>
      </c>
      <c r="T1966" s="23">
        <f t="shared" si="272"/>
        <v>0.39378322171621571</v>
      </c>
      <c r="U1966" s="23">
        <f t="shared" si="273"/>
        <v>2.5394682781092719</v>
      </c>
      <c r="V1966" s="23">
        <f t="shared" si="274"/>
        <v>8.1999430700148395</v>
      </c>
      <c r="W1966" s="1">
        <v>950</v>
      </c>
      <c r="X1966" s="1">
        <f t="shared" si="275"/>
        <v>8.631519021068252E-3</v>
      </c>
      <c r="Y1966" s="7">
        <v>2000</v>
      </c>
      <c r="Z1966" s="1">
        <v>10.226000000000001</v>
      </c>
      <c r="AA1966" s="1">
        <f t="shared" si="276"/>
        <v>1.6881515785386763</v>
      </c>
      <c r="AB1966" s="1">
        <f t="shared" si="278"/>
        <v>1.9609999717377386E-2</v>
      </c>
      <c r="AD1966" s="8" t="s">
        <v>187</v>
      </c>
      <c r="AE1966" s="1" t="s">
        <v>119</v>
      </c>
      <c r="AF1966" s="1" t="s">
        <v>120</v>
      </c>
      <c r="AG1966" s="1" t="s">
        <v>71</v>
      </c>
      <c r="AH1966" s="1" t="s">
        <v>114</v>
      </c>
      <c r="AI1966" s="1" t="s">
        <v>130</v>
      </c>
      <c r="AJ1966" s="1" t="s">
        <v>74</v>
      </c>
      <c r="AK1966" s="8" t="s">
        <v>187</v>
      </c>
    </row>
    <row r="1967" spans="1:37" ht="16">
      <c r="A1967" s="8" t="s">
        <v>186</v>
      </c>
      <c r="B1967" s="8" t="s">
        <v>187</v>
      </c>
      <c r="C1967" s="8" t="s">
        <v>66</v>
      </c>
      <c r="D1967" s="11" t="s">
        <v>67</v>
      </c>
      <c r="E1967" s="24">
        <v>77</v>
      </c>
      <c r="F1967" s="13">
        <v>1.7729999999999999</v>
      </c>
      <c r="G1967" s="24">
        <v>2408.1</v>
      </c>
      <c r="H1967" s="8" t="s">
        <v>99</v>
      </c>
      <c r="I1967" s="13">
        <v>-17.981999999999999</v>
      </c>
      <c r="J1967" s="38">
        <v>1.0860020897480176</v>
      </c>
      <c r="K1967" s="103">
        <f t="shared" si="277"/>
        <v>1.1747031484733212</v>
      </c>
      <c r="L1967" s="25">
        <v>0.123</v>
      </c>
      <c r="N1967">
        <v>13.3</v>
      </c>
      <c r="O1967" s="70">
        <v>818.19799999999998</v>
      </c>
      <c r="P1967" s="70">
        <v>504.44940000000003</v>
      </c>
      <c r="Q1967" s="70">
        <f t="shared" si="270"/>
        <v>0.61653707293344651</v>
      </c>
      <c r="R1967" s="23">
        <f t="shared" si="271"/>
        <v>8.1999430700148395</v>
      </c>
      <c r="S1967" s="25">
        <v>3.2290000000000001</v>
      </c>
      <c r="T1967" s="23">
        <f t="shared" si="272"/>
        <v>0.39378322171621571</v>
      </c>
      <c r="U1967" s="23">
        <f t="shared" si="273"/>
        <v>2.5394682781092719</v>
      </c>
      <c r="V1967" s="23">
        <f t="shared" si="274"/>
        <v>0.31235459820744044</v>
      </c>
      <c r="W1967" s="1">
        <v>950</v>
      </c>
      <c r="X1967" s="1">
        <f t="shared" si="275"/>
        <v>3.2879431390256891E-4</v>
      </c>
      <c r="Y1967" s="7">
        <v>2000</v>
      </c>
      <c r="Z1967" s="1">
        <v>10.226000000000001</v>
      </c>
      <c r="AA1967" s="1">
        <f t="shared" si="276"/>
        <v>6.4305557188063536E-2</v>
      </c>
      <c r="AB1967" s="1">
        <f t="shared" si="278"/>
        <v>7.553994049314945E-4</v>
      </c>
      <c r="AD1967" s="8" t="s">
        <v>187</v>
      </c>
      <c r="AE1967" s="1" t="s">
        <v>119</v>
      </c>
      <c r="AF1967" s="1" t="s">
        <v>120</v>
      </c>
      <c r="AG1967" s="1" t="s">
        <v>71</v>
      </c>
      <c r="AH1967" s="1" t="s">
        <v>114</v>
      </c>
      <c r="AI1967" s="1" t="s">
        <v>130</v>
      </c>
      <c r="AJ1967" s="1" t="s">
        <v>74</v>
      </c>
      <c r="AK1967" s="8" t="s">
        <v>187</v>
      </c>
    </row>
    <row r="1968" spans="1:37" ht="16">
      <c r="A1968" s="8" t="s">
        <v>186</v>
      </c>
      <c r="B1968" s="8" t="s">
        <v>187</v>
      </c>
      <c r="C1968" s="8" t="s">
        <v>66</v>
      </c>
      <c r="D1968" s="11" t="s">
        <v>67</v>
      </c>
      <c r="E1968" s="24">
        <v>92</v>
      </c>
      <c r="F1968" s="13">
        <v>2.032</v>
      </c>
      <c r="G1968" s="24">
        <v>2617.5</v>
      </c>
      <c r="H1968" s="8" t="s">
        <v>100</v>
      </c>
      <c r="I1968" s="13">
        <v>-21.47</v>
      </c>
      <c r="J1968" s="38">
        <v>1.0821864953984088</v>
      </c>
      <c r="K1968" s="103">
        <f t="shared" si="277"/>
        <v>1.1705795971045472</v>
      </c>
      <c r="L1968" s="25">
        <v>0.14099999999999999</v>
      </c>
      <c r="N1968">
        <v>13.3</v>
      </c>
      <c r="O1968" s="70">
        <v>818.19799999999998</v>
      </c>
      <c r="P1968" s="70">
        <v>504.44940000000003</v>
      </c>
      <c r="Q1968" s="70">
        <f t="shared" si="270"/>
        <v>0.61653707293344651</v>
      </c>
      <c r="R1968" s="23">
        <f t="shared" si="271"/>
        <v>8.1999430700148395</v>
      </c>
      <c r="S1968" s="25">
        <v>3.2290000000000001</v>
      </c>
      <c r="T1968" s="23">
        <f t="shared" si="272"/>
        <v>0.39378322171621571</v>
      </c>
      <c r="U1968" s="23">
        <f t="shared" si="273"/>
        <v>2.5394682781092719</v>
      </c>
      <c r="V1968" s="23">
        <f t="shared" si="274"/>
        <v>0.35806502721340733</v>
      </c>
      <c r="W1968" s="1">
        <v>950</v>
      </c>
      <c r="X1968" s="1">
        <f t="shared" si="275"/>
        <v>3.7691055496148139E-4</v>
      </c>
      <c r="Y1968" s="7">
        <v>2000</v>
      </c>
      <c r="Z1968" s="1">
        <v>10.226000000000001</v>
      </c>
      <c r="AA1968" s="1">
        <f t="shared" si="276"/>
        <v>7.3716126532658202E-2</v>
      </c>
      <c r="AB1968" s="1">
        <f t="shared" si="278"/>
        <v>8.6290593696706857E-4</v>
      </c>
      <c r="AD1968" s="8" t="s">
        <v>187</v>
      </c>
      <c r="AE1968" s="1" t="s">
        <v>119</v>
      </c>
      <c r="AF1968" s="1" t="s">
        <v>120</v>
      </c>
      <c r="AG1968" s="1" t="s">
        <v>71</v>
      </c>
      <c r="AH1968" s="1" t="s">
        <v>114</v>
      </c>
      <c r="AI1968" s="1" t="s">
        <v>130</v>
      </c>
      <c r="AJ1968" s="1" t="s">
        <v>74</v>
      </c>
      <c r="AK1968" s="8" t="s">
        <v>187</v>
      </c>
    </row>
    <row r="1969" spans="1:37" ht="16">
      <c r="A1969" s="8" t="s">
        <v>186</v>
      </c>
      <c r="B1969" s="8" t="s">
        <v>187</v>
      </c>
      <c r="C1969" s="8" t="s">
        <v>66</v>
      </c>
      <c r="D1969" s="11" t="s">
        <v>67</v>
      </c>
      <c r="E1969" s="24">
        <v>88</v>
      </c>
      <c r="F1969" s="13">
        <v>2.161</v>
      </c>
      <c r="G1969" s="24">
        <v>2578.1999999999998</v>
      </c>
      <c r="H1969" s="8" t="s">
        <v>122</v>
      </c>
      <c r="I1969" s="13">
        <v>-21.3</v>
      </c>
      <c r="J1969" s="38">
        <v>1.082372468690123</v>
      </c>
      <c r="K1969" s="103">
        <f t="shared" si="277"/>
        <v>1.1707805809224627</v>
      </c>
      <c r="L1969" s="25">
        <v>0.15</v>
      </c>
      <c r="N1969">
        <v>13.3</v>
      </c>
      <c r="O1969" s="70">
        <v>818.19799999999998</v>
      </c>
      <c r="P1969" s="70">
        <v>504.44940000000003</v>
      </c>
      <c r="Q1969" s="70">
        <f t="shared" si="270"/>
        <v>0.61653707293344651</v>
      </c>
      <c r="R1969" s="23">
        <f t="shared" si="271"/>
        <v>8.1999430700148395</v>
      </c>
      <c r="S1969" s="25">
        <v>3.2290000000000001</v>
      </c>
      <c r="T1969" s="23">
        <f t="shared" si="272"/>
        <v>0.39378322171621571</v>
      </c>
      <c r="U1969" s="23">
        <f t="shared" si="273"/>
        <v>2.5394682781092719</v>
      </c>
      <c r="V1969" s="23">
        <f t="shared" si="274"/>
        <v>0.38092024171639077</v>
      </c>
      <c r="W1969" s="1">
        <v>950</v>
      </c>
      <c r="X1969" s="1">
        <f t="shared" si="275"/>
        <v>4.0096867549093768E-4</v>
      </c>
      <c r="Y1969" s="7">
        <v>2000</v>
      </c>
      <c r="Z1969" s="1">
        <v>10.226000000000001</v>
      </c>
      <c r="AA1969" s="1">
        <f t="shared" si="276"/>
        <v>7.8421411204955535E-2</v>
      </c>
      <c r="AB1969" s="1">
        <f t="shared" si="278"/>
        <v>9.1814265367297159E-4</v>
      </c>
      <c r="AD1969" s="8" t="s">
        <v>187</v>
      </c>
      <c r="AE1969" s="1" t="s">
        <v>119</v>
      </c>
      <c r="AF1969" s="1" t="s">
        <v>120</v>
      </c>
      <c r="AG1969" s="1" t="s">
        <v>71</v>
      </c>
      <c r="AH1969" s="1" t="s">
        <v>114</v>
      </c>
      <c r="AI1969" s="1" t="s">
        <v>130</v>
      </c>
      <c r="AJ1969" s="1" t="s">
        <v>74</v>
      </c>
      <c r="AK1969" s="8" t="s">
        <v>187</v>
      </c>
    </row>
    <row r="1970" spans="1:37" ht="16">
      <c r="A1970" s="8" t="s">
        <v>186</v>
      </c>
      <c r="B1970" s="8" t="s">
        <v>187</v>
      </c>
      <c r="C1970" s="8" t="s">
        <v>66</v>
      </c>
      <c r="D1970" s="11" t="s">
        <v>67</v>
      </c>
      <c r="E1970" s="24">
        <v>89</v>
      </c>
      <c r="F1970" s="13">
        <v>0.63100000000000001</v>
      </c>
      <c r="G1970" s="24">
        <v>2588.3000000000002</v>
      </c>
      <c r="H1970" s="8" t="s">
        <v>102</v>
      </c>
      <c r="I1970" s="13">
        <v>-21.324000000000002</v>
      </c>
      <c r="J1970" s="38">
        <v>1.0823462136795678</v>
      </c>
      <c r="K1970" s="103">
        <f t="shared" si="277"/>
        <v>1.1707522067859606</v>
      </c>
      <c r="L1970" s="25">
        <v>4.3999999999999997E-2</v>
      </c>
      <c r="N1970">
        <v>13.3</v>
      </c>
      <c r="O1970" s="70">
        <v>818.19799999999998</v>
      </c>
      <c r="P1970" s="70">
        <v>504.44940000000003</v>
      </c>
      <c r="Q1970" s="70">
        <f t="shared" si="270"/>
        <v>0.61653707293344651</v>
      </c>
      <c r="R1970" s="23">
        <f t="shared" si="271"/>
        <v>8.1999430700148395</v>
      </c>
      <c r="S1970" s="25">
        <v>3.2290000000000001</v>
      </c>
      <c r="T1970" s="23">
        <f t="shared" si="272"/>
        <v>0.39378322171621571</v>
      </c>
      <c r="U1970" s="23">
        <f t="shared" si="273"/>
        <v>2.5394682781092719</v>
      </c>
      <c r="V1970" s="23">
        <f t="shared" si="274"/>
        <v>0.11173660423680795</v>
      </c>
      <c r="W1970" s="1">
        <v>950</v>
      </c>
      <c r="X1970" s="1">
        <f t="shared" si="275"/>
        <v>1.1761747814400836E-4</v>
      </c>
      <c r="Y1970" s="7">
        <v>2000</v>
      </c>
      <c r="Z1970" s="1">
        <v>10.226000000000001</v>
      </c>
      <c r="AA1970" s="1">
        <f t="shared" si="276"/>
        <v>2.3003613953453617E-2</v>
      </c>
      <c r="AB1970" s="1">
        <f t="shared" si="278"/>
        <v>2.6931531800058139E-4</v>
      </c>
      <c r="AD1970" s="8" t="s">
        <v>187</v>
      </c>
      <c r="AE1970" s="1" t="s">
        <v>119</v>
      </c>
      <c r="AF1970" s="1" t="s">
        <v>120</v>
      </c>
      <c r="AG1970" s="1" t="s">
        <v>71</v>
      </c>
      <c r="AH1970" s="1" t="s">
        <v>114</v>
      </c>
      <c r="AI1970" s="1" t="s">
        <v>130</v>
      </c>
      <c r="AJ1970" s="1" t="s">
        <v>74</v>
      </c>
      <c r="AK1970" s="8" t="s">
        <v>187</v>
      </c>
    </row>
    <row r="1971" spans="1:37" ht="16">
      <c r="A1971" s="8" t="s">
        <v>186</v>
      </c>
      <c r="B1971" s="8" t="s">
        <v>187</v>
      </c>
      <c r="C1971" s="8" t="s">
        <v>66</v>
      </c>
      <c r="D1971" s="11" t="s">
        <v>67</v>
      </c>
      <c r="E1971" s="24">
        <v>84</v>
      </c>
      <c r="F1971" s="13">
        <v>1.002</v>
      </c>
      <c r="G1971" s="24">
        <v>2521.4</v>
      </c>
      <c r="H1971" s="8" t="s">
        <v>103</v>
      </c>
      <c r="I1971" s="13">
        <v>-21.954999999999998</v>
      </c>
      <c r="J1971" s="38">
        <v>1.0816559206933589</v>
      </c>
      <c r="K1971" s="103">
        <f t="shared" si="277"/>
        <v>1.1700061976017357</v>
      </c>
      <c r="L1971" s="25">
        <v>7.0000000000000007E-2</v>
      </c>
      <c r="N1971">
        <v>13.3</v>
      </c>
      <c r="O1971" s="70">
        <v>818.19799999999998</v>
      </c>
      <c r="P1971" s="70">
        <v>504.44940000000003</v>
      </c>
      <c r="Q1971" s="70">
        <f t="shared" si="270"/>
        <v>0.61653707293344651</v>
      </c>
      <c r="R1971" s="23">
        <f t="shared" si="271"/>
        <v>8.1999430700148395</v>
      </c>
      <c r="S1971" s="25">
        <v>3.2290000000000001</v>
      </c>
      <c r="T1971" s="23">
        <f t="shared" si="272"/>
        <v>0.39378322171621571</v>
      </c>
      <c r="U1971" s="23">
        <f t="shared" si="273"/>
        <v>2.5394682781092719</v>
      </c>
      <c r="V1971" s="23">
        <f t="shared" si="274"/>
        <v>0.17776277946764904</v>
      </c>
      <c r="W1971" s="1">
        <v>950</v>
      </c>
      <c r="X1971" s="1">
        <f t="shared" si="275"/>
        <v>1.8711871522910425E-4</v>
      </c>
      <c r="Y1971" s="7">
        <v>2000</v>
      </c>
      <c r="Z1971" s="1">
        <v>10.226000000000001</v>
      </c>
      <c r="AA1971" s="1">
        <f t="shared" si="276"/>
        <v>3.6596658562312583E-2</v>
      </c>
      <c r="AB1971" s="1">
        <f t="shared" si="278"/>
        <v>4.2818317329420348E-4</v>
      </c>
      <c r="AD1971" s="8" t="s">
        <v>187</v>
      </c>
      <c r="AE1971" s="1" t="s">
        <v>119</v>
      </c>
      <c r="AF1971" s="1" t="s">
        <v>120</v>
      </c>
      <c r="AG1971" s="1" t="s">
        <v>71</v>
      </c>
      <c r="AH1971" s="1" t="s">
        <v>114</v>
      </c>
      <c r="AI1971" s="1" t="s">
        <v>130</v>
      </c>
      <c r="AJ1971" s="1" t="s">
        <v>74</v>
      </c>
      <c r="AK1971" s="8" t="s">
        <v>187</v>
      </c>
    </row>
    <row r="1972" spans="1:37" ht="16">
      <c r="A1972" s="8" t="s">
        <v>186</v>
      </c>
      <c r="B1972" s="8" t="s">
        <v>187</v>
      </c>
      <c r="C1972" s="8" t="s">
        <v>66</v>
      </c>
      <c r="D1972" s="11" t="s">
        <v>67</v>
      </c>
      <c r="E1972" s="24">
        <v>85</v>
      </c>
      <c r="F1972" s="13">
        <v>0.36099999999999999</v>
      </c>
      <c r="G1972" s="24">
        <v>2534.1</v>
      </c>
      <c r="H1972" s="8" t="s">
        <v>124</v>
      </c>
      <c r="I1972" s="13">
        <v>-23.129000000000001</v>
      </c>
      <c r="J1972" s="38">
        <v>1.080371578152262</v>
      </c>
      <c r="K1972" s="103">
        <f t="shared" si="277"/>
        <v>1.1686181885783868</v>
      </c>
      <c r="L1972" s="25">
        <v>2.5000000000000001E-2</v>
      </c>
      <c r="N1972">
        <v>13.3</v>
      </c>
      <c r="O1972" s="70">
        <v>818.19799999999998</v>
      </c>
      <c r="P1972" s="70">
        <v>504.44940000000003</v>
      </c>
      <c r="Q1972" s="70">
        <f t="shared" si="270"/>
        <v>0.61653707293344651</v>
      </c>
      <c r="R1972" s="23">
        <f t="shared" si="271"/>
        <v>8.1999430700148395</v>
      </c>
      <c r="S1972" s="25">
        <v>3.2290000000000001</v>
      </c>
      <c r="T1972" s="23">
        <f t="shared" si="272"/>
        <v>0.39378322171621571</v>
      </c>
      <c r="U1972" s="23">
        <f t="shared" si="273"/>
        <v>2.5394682781092719</v>
      </c>
      <c r="V1972" s="23">
        <f t="shared" si="274"/>
        <v>6.34867069527318E-2</v>
      </c>
      <c r="W1972" s="1">
        <v>950</v>
      </c>
      <c r="X1972" s="1">
        <f t="shared" si="275"/>
        <v>6.6828112581822951E-5</v>
      </c>
      <c r="Y1972" s="7">
        <v>2000</v>
      </c>
      <c r="Z1972" s="1">
        <v>10.226000000000001</v>
      </c>
      <c r="AA1972" s="1">
        <f t="shared" si="276"/>
        <v>1.3070235200825923E-2</v>
      </c>
      <c r="AB1972" s="1">
        <f t="shared" si="278"/>
        <v>1.5274114584682658E-4</v>
      </c>
      <c r="AD1972" s="8" t="s">
        <v>187</v>
      </c>
      <c r="AE1972" s="1" t="s">
        <v>119</v>
      </c>
      <c r="AF1972" s="1" t="s">
        <v>120</v>
      </c>
      <c r="AG1972" s="1" t="s">
        <v>71</v>
      </c>
      <c r="AH1972" s="1" t="s">
        <v>114</v>
      </c>
      <c r="AI1972" s="1" t="s">
        <v>130</v>
      </c>
      <c r="AJ1972" s="1" t="s">
        <v>74</v>
      </c>
      <c r="AK1972" s="8" t="s">
        <v>187</v>
      </c>
    </row>
    <row r="1973" spans="1:37" ht="16">
      <c r="A1973" s="8" t="s">
        <v>186</v>
      </c>
      <c r="B1973" s="8" t="s">
        <v>187</v>
      </c>
      <c r="C1973" s="8" t="s">
        <v>66</v>
      </c>
      <c r="D1973" s="11" t="s">
        <v>67</v>
      </c>
      <c r="E1973" s="24">
        <v>100</v>
      </c>
      <c r="F1973" s="13">
        <v>0.443</v>
      </c>
      <c r="G1973" s="24">
        <v>2782.6</v>
      </c>
      <c r="H1973" s="8" t="s">
        <v>104</v>
      </c>
      <c r="I1973" s="13">
        <v>-27.303999999999998</v>
      </c>
      <c r="J1973" s="38">
        <v>1.0758039058072855</v>
      </c>
      <c r="K1973" s="103">
        <f t="shared" si="277"/>
        <v>1.1636818099535364</v>
      </c>
      <c r="L1973" s="25">
        <v>3.1E-2</v>
      </c>
      <c r="N1973">
        <v>13.3</v>
      </c>
      <c r="O1973" s="70">
        <v>818.19799999999998</v>
      </c>
      <c r="P1973" s="70">
        <v>504.44940000000003</v>
      </c>
      <c r="Q1973" s="70">
        <f t="shared" si="270"/>
        <v>0.61653707293344651</v>
      </c>
      <c r="R1973" s="23">
        <f t="shared" si="271"/>
        <v>8.1999430700148395</v>
      </c>
      <c r="S1973" s="25">
        <v>3.2290000000000001</v>
      </c>
      <c r="T1973" s="23">
        <f t="shared" si="272"/>
        <v>0.39378322171621571</v>
      </c>
      <c r="U1973" s="23">
        <f t="shared" si="273"/>
        <v>2.5394682781092719</v>
      </c>
      <c r="V1973" s="23">
        <f t="shared" si="274"/>
        <v>7.8723516621387435E-2</v>
      </c>
      <c r="W1973" s="1">
        <v>950</v>
      </c>
      <c r="X1973" s="1">
        <f t="shared" si="275"/>
        <v>8.2866859601460463E-5</v>
      </c>
      <c r="Y1973" s="7">
        <v>2000</v>
      </c>
      <c r="Z1973" s="1">
        <v>10.226000000000001</v>
      </c>
      <c r="AA1973" s="1">
        <f t="shared" si="276"/>
        <v>1.6207091649024147E-2</v>
      </c>
      <c r="AB1973" s="1">
        <f t="shared" si="278"/>
        <v>1.8859897744219264E-4</v>
      </c>
      <c r="AD1973" s="8" t="s">
        <v>187</v>
      </c>
      <c r="AE1973" s="1" t="s">
        <v>119</v>
      </c>
      <c r="AF1973" s="1" t="s">
        <v>120</v>
      </c>
      <c r="AG1973" s="1" t="s">
        <v>71</v>
      </c>
      <c r="AH1973" s="1" t="s">
        <v>114</v>
      </c>
      <c r="AI1973" s="1" t="s">
        <v>130</v>
      </c>
      <c r="AJ1973" s="1" t="s">
        <v>74</v>
      </c>
      <c r="AK1973" s="8" t="s">
        <v>187</v>
      </c>
    </row>
    <row r="1974" spans="1:37" ht="16">
      <c r="A1974" s="8" t="s">
        <v>186</v>
      </c>
      <c r="B1974" s="8" t="s">
        <v>187</v>
      </c>
      <c r="C1974" s="8" t="s">
        <v>66</v>
      </c>
      <c r="D1974" s="11" t="s">
        <v>67</v>
      </c>
      <c r="E1974" s="24">
        <v>105</v>
      </c>
      <c r="F1974" s="13">
        <v>1.333</v>
      </c>
      <c r="G1974" s="24">
        <v>2957.4</v>
      </c>
      <c r="H1974" s="8" t="s">
        <v>105</v>
      </c>
      <c r="I1974" s="13">
        <v>-25.145</v>
      </c>
      <c r="J1974" s="38">
        <v>1.0781660194532239</v>
      </c>
      <c r="K1974" s="103">
        <f t="shared" si="277"/>
        <v>1.1662346000108226</v>
      </c>
      <c r="L1974" s="25">
        <v>9.2999999999999999E-2</v>
      </c>
      <c r="N1974">
        <v>13.3</v>
      </c>
      <c r="O1974" s="70">
        <v>818.19799999999998</v>
      </c>
      <c r="P1974" s="70">
        <v>504.44940000000003</v>
      </c>
      <c r="Q1974" s="70">
        <f t="shared" si="270"/>
        <v>0.61653707293344651</v>
      </c>
      <c r="R1974" s="23">
        <f t="shared" si="271"/>
        <v>8.1999430700148395</v>
      </c>
      <c r="S1974" s="25">
        <v>3.2290000000000001</v>
      </c>
      <c r="T1974" s="23">
        <f t="shared" si="272"/>
        <v>0.39378322171621571</v>
      </c>
      <c r="U1974" s="23">
        <f t="shared" si="273"/>
        <v>2.5394682781092719</v>
      </c>
      <c r="V1974" s="23">
        <f t="shared" si="274"/>
        <v>0.23617054986416228</v>
      </c>
      <c r="W1974" s="1">
        <v>950</v>
      </c>
      <c r="X1974" s="1">
        <f t="shared" si="275"/>
        <v>2.4860057880438135E-4</v>
      </c>
      <c r="Y1974" s="7">
        <v>2000</v>
      </c>
      <c r="Z1974" s="1">
        <v>10.226000000000001</v>
      </c>
      <c r="AA1974" s="1">
        <f t="shared" si="276"/>
        <v>4.8621274947072433E-2</v>
      </c>
      <c r="AB1974" s="1">
        <f t="shared" si="278"/>
        <v>5.6703813139915248E-4</v>
      </c>
      <c r="AD1974" s="8" t="s">
        <v>187</v>
      </c>
      <c r="AE1974" s="1" t="s">
        <v>119</v>
      </c>
      <c r="AF1974" s="1" t="s">
        <v>120</v>
      </c>
      <c r="AG1974" s="1" t="s">
        <v>71</v>
      </c>
      <c r="AH1974" s="1" t="s">
        <v>114</v>
      </c>
      <c r="AI1974" s="1" t="s">
        <v>130</v>
      </c>
      <c r="AJ1974" s="1" t="s">
        <v>74</v>
      </c>
      <c r="AK1974" s="8" t="s">
        <v>187</v>
      </c>
    </row>
    <row r="1975" spans="1:37" ht="16">
      <c r="A1975" s="8" t="s">
        <v>186</v>
      </c>
      <c r="B1975" s="8" t="s">
        <v>187</v>
      </c>
      <c r="C1975" s="8" t="s">
        <v>66</v>
      </c>
      <c r="D1975" s="11" t="s">
        <v>67</v>
      </c>
      <c r="E1975" s="24">
        <v>110</v>
      </c>
      <c r="F1975" s="13">
        <v>0.373</v>
      </c>
      <c r="G1975" s="24">
        <v>3158.6</v>
      </c>
      <c r="H1975" s="8" t="s">
        <v>125</v>
      </c>
      <c r="I1975" s="13">
        <v>-25.373000000000001</v>
      </c>
      <c r="J1975" s="38">
        <v>1.0779165750764266</v>
      </c>
      <c r="K1975" s="103">
        <f t="shared" si="277"/>
        <v>1.1659650202574701</v>
      </c>
      <c r="L1975" s="25">
        <v>2.5999999999999999E-2</v>
      </c>
      <c r="N1975">
        <v>13.3</v>
      </c>
      <c r="O1975" s="70">
        <v>818.19799999999998</v>
      </c>
      <c r="P1975" s="70">
        <v>504.44940000000003</v>
      </c>
      <c r="Q1975" s="70">
        <f t="shared" si="270"/>
        <v>0.61653707293344651</v>
      </c>
      <c r="R1975" s="23">
        <f t="shared" si="271"/>
        <v>8.1999430700148395</v>
      </c>
      <c r="S1975" s="25">
        <v>3.2290000000000001</v>
      </c>
      <c r="T1975" s="23">
        <f t="shared" si="272"/>
        <v>0.39378322171621571</v>
      </c>
      <c r="U1975" s="23">
        <f t="shared" si="273"/>
        <v>2.5394682781092719</v>
      </c>
      <c r="V1975" s="23">
        <f t="shared" si="274"/>
        <v>6.6026175230841061E-2</v>
      </c>
      <c r="W1975" s="1">
        <v>950</v>
      </c>
      <c r="X1975" s="1">
        <f t="shared" si="275"/>
        <v>6.9501237085095856E-5</v>
      </c>
      <c r="Y1975" s="7">
        <v>2000</v>
      </c>
      <c r="Z1975" s="1">
        <v>10.226000000000001</v>
      </c>
      <c r="AA1975" s="1">
        <f t="shared" si="276"/>
        <v>1.3593044608858957E-2</v>
      </c>
      <c r="AB1975" s="1">
        <f t="shared" si="278"/>
        <v>1.5849014532728927E-4</v>
      </c>
      <c r="AD1975" s="8" t="s">
        <v>187</v>
      </c>
      <c r="AE1975" s="1" t="s">
        <v>119</v>
      </c>
      <c r="AF1975" s="1" t="s">
        <v>120</v>
      </c>
      <c r="AG1975" s="1" t="s">
        <v>71</v>
      </c>
      <c r="AH1975" s="1" t="s">
        <v>114</v>
      </c>
      <c r="AI1975" s="1" t="s">
        <v>130</v>
      </c>
      <c r="AJ1975" s="1" t="s">
        <v>74</v>
      </c>
      <c r="AK1975" s="8" t="s">
        <v>187</v>
      </c>
    </row>
    <row r="1976" spans="1:37" ht="16">
      <c r="A1976" s="8" t="s">
        <v>186</v>
      </c>
      <c r="B1976" s="8" t="s">
        <v>187</v>
      </c>
      <c r="C1976" s="8" t="s">
        <v>66</v>
      </c>
      <c r="D1976" s="11" t="s">
        <v>67</v>
      </c>
      <c r="E1976" s="24">
        <v>114</v>
      </c>
      <c r="F1976" s="13">
        <v>1.1259999999999999</v>
      </c>
      <c r="G1976" s="24">
        <v>3395</v>
      </c>
      <c r="H1976" s="8" t="s">
        <v>106</v>
      </c>
      <c r="I1976" s="13">
        <v>-25.68</v>
      </c>
      <c r="J1976" s="38">
        <v>1.0775806984238052</v>
      </c>
      <c r="K1976" s="103">
        <f t="shared" si="277"/>
        <v>1.1656020311610795</v>
      </c>
      <c r="L1976" s="25">
        <v>7.8E-2</v>
      </c>
      <c r="N1976">
        <v>13.3</v>
      </c>
      <c r="O1976" s="70">
        <v>818.19799999999998</v>
      </c>
      <c r="P1976" s="70">
        <v>504.44940000000003</v>
      </c>
      <c r="Q1976" s="70">
        <f t="shared" si="270"/>
        <v>0.61653707293344651</v>
      </c>
      <c r="R1976" s="23">
        <f t="shared" si="271"/>
        <v>8.1999430700148395</v>
      </c>
      <c r="S1976" s="25">
        <v>3.2290000000000001</v>
      </c>
      <c r="T1976" s="23">
        <f t="shared" si="272"/>
        <v>0.39378322171621571</v>
      </c>
      <c r="U1976" s="23">
        <f t="shared" si="273"/>
        <v>2.5394682781092719</v>
      </c>
      <c r="V1976" s="23">
        <f t="shared" si="274"/>
        <v>0.19807852569252321</v>
      </c>
      <c r="W1976" s="1">
        <v>950</v>
      </c>
      <c r="X1976" s="1">
        <f t="shared" si="275"/>
        <v>2.085037112552876E-4</v>
      </c>
      <c r="Y1976" s="7">
        <v>2000</v>
      </c>
      <c r="Z1976" s="1">
        <v>10.226000000000001</v>
      </c>
      <c r="AA1976" s="1">
        <f t="shared" si="276"/>
        <v>4.0779133826576879E-2</v>
      </c>
      <c r="AB1976" s="1">
        <f t="shared" si="278"/>
        <v>4.7532241217247494E-4</v>
      </c>
      <c r="AD1976" s="8" t="s">
        <v>187</v>
      </c>
      <c r="AE1976" s="1" t="s">
        <v>119</v>
      </c>
      <c r="AF1976" s="1" t="s">
        <v>120</v>
      </c>
      <c r="AG1976" s="1" t="s">
        <v>71</v>
      </c>
      <c r="AH1976" s="1" t="s">
        <v>114</v>
      </c>
      <c r="AI1976" s="1" t="s">
        <v>130</v>
      </c>
      <c r="AJ1976" s="1" t="s">
        <v>74</v>
      </c>
      <c r="AK1976" s="8" t="s">
        <v>187</v>
      </c>
    </row>
    <row r="1977" spans="1:37" ht="16">
      <c r="A1977" s="8" t="s">
        <v>186</v>
      </c>
      <c r="B1977" s="8" t="s">
        <v>187</v>
      </c>
      <c r="C1977" s="8" t="s">
        <v>66</v>
      </c>
      <c r="D1977" s="11" t="s">
        <v>67</v>
      </c>
      <c r="E1977" s="24">
        <v>56</v>
      </c>
      <c r="F1977" s="13">
        <v>8.532</v>
      </c>
      <c r="G1977" s="24">
        <v>2074.5</v>
      </c>
      <c r="H1977" s="8" t="s">
        <v>107</v>
      </c>
      <c r="I1977" s="13">
        <v>-19.126999999999999</v>
      </c>
      <c r="J1977" s="38">
        <v>1.084749583346748</v>
      </c>
      <c r="K1977" s="103">
        <f t="shared" si="277"/>
        <v>1.1733495550141559</v>
      </c>
      <c r="L1977" s="25">
        <v>0.59299999999999997</v>
      </c>
      <c r="N1977">
        <v>13.3</v>
      </c>
      <c r="O1977" s="70">
        <v>818.19799999999998</v>
      </c>
      <c r="P1977" s="70">
        <v>504.44940000000003</v>
      </c>
      <c r="Q1977" s="70">
        <f t="shared" si="270"/>
        <v>0.61653707293344651</v>
      </c>
      <c r="R1977" s="23">
        <f t="shared" si="271"/>
        <v>8.1999430700148395</v>
      </c>
      <c r="S1977" s="25">
        <v>3.2290000000000001</v>
      </c>
      <c r="T1977" s="23">
        <f t="shared" si="272"/>
        <v>0.39378322171621571</v>
      </c>
      <c r="U1977" s="23">
        <f t="shared" si="273"/>
        <v>2.5394682781092719</v>
      </c>
      <c r="V1977" s="23">
        <f t="shared" si="274"/>
        <v>1.5059046889187981</v>
      </c>
      <c r="W1977" s="1">
        <v>950</v>
      </c>
      <c r="X1977" s="1">
        <f t="shared" si="275"/>
        <v>1.5851628304408402E-3</v>
      </c>
      <c r="Y1977" s="7">
        <v>2000</v>
      </c>
      <c r="Z1977" s="1">
        <v>10.226000000000001</v>
      </c>
      <c r="AA1977" s="1">
        <f t="shared" si="276"/>
        <v>0.31002597896359085</v>
      </c>
      <c r="AB1977" s="1">
        <f t="shared" si="278"/>
        <v>3.6376884445975741E-3</v>
      </c>
      <c r="AD1977" s="8" t="s">
        <v>187</v>
      </c>
      <c r="AE1977" s="1" t="s">
        <v>119</v>
      </c>
      <c r="AF1977" s="1" t="s">
        <v>120</v>
      </c>
      <c r="AG1977" s="1" t="s">
        <v>71</v>
      </c>
      <c r="AH1977" s="1" t="s">
        <v>114</v>
      </c>
      <c r="AI1977" s="1" t="s">
        <v>130</v>
      </c>
      <c r="AJ1977" s="1" t="s">
        <v>74</v>
      </c>
      <c r="AK1977" s="8" t="s">
        <v>187</v>
      </c>
    </row>
    <row r="1978" spans="1:37" ht="16">
      <c r="A1978" s="8" t="s">
        <v>186</v>
      </c>
      <c r="B1978" s="8" t="s">
        <v>187</v>
      </c>
      <c r="C1978" s="8" t="s">
        <v>66</v>
      </c>
      <c r="D1978" s="11" t="s">
        <v>67</v>
      </c>
      <c r="E1978" s="24">
        <v>78</v>
      </c>
      <c r="F1978" s="13">
        <v>18.736000000000001</v>
      </c>
      <c r="G1978" s="24">
        <v>2433.4</v>
      </c>
      <c r="H1978" s="8" t="s">
        <v>108</v>
      </c>
      <c r="I1978" s="13">
        <v>-23.536999999999999</v>
      </c>
      <c r="J1978" s="38">
        <v>1.0799252230202387</v>
      </c>
      <c r="K1978" s="103">
        <f t="shared" si="277"/>
        <v>1.1681358049334976</v>
      </c>
      <c r="L1978" s="25">
        <v>1.3029999999999999</v>
      </c>
      <c r="N1978">
        <v>13.3</v>
      </c>
      <c r="O1978" s="70">
        <v>818.19799999999998</v>
      </c>
      <c r="P1978" s="70">
        <v>504.44940000000003</v>
      </c>
      <c r="Q1978" s="70">
        <f t="shared" si="270"/>
        <v>0.61653707293344651</v>
      </c>
      <c r="R1978" s="23">
        <f t="shared" si="271"/>
        <v>8.1999430700148395</v>
      </c>
      <c r="S1978" s="25">
        <v>3.2290000000000001</v>
      </c>
      <c r="T1978" s="23">
        <f t="shared" si="272"/>
        <v>0.39378322171621571</v>
      </c>
      <c r="U1978" s="23">
        <f t="shared" si="273"/>
        <v>2.5394682781092719</v>
      </c>
      <c r="V1978" s="23">
        <f t="shared" si="274"/>
        <v>3.3089271663763813</v>
      </c>
      <c r="W1978" s="1">
        <v>950</v>
      </c>
      <c r="X1978" s="1">
        <f t="shared" si="275"/>
        <v>3.4830812277646117E-3</v>
      </c>
      <c r="Y1978" s="7">
        <v>2000</v>
      </c>
      <c r="Z1978" s="1">
        <v>10.226000000000001</v>
      </c>
      <c r="AA1978" s="1">
        <f t="shared" si="276"/>
        <v>0.68122065866704706</v>
      </c>
      <c r="AB1978" s="1">
        <f t="shared" si="278"/>
        <v>7.9575824244935839E-3</v>
      </c>
      <c r="AD1978" s="8" t="s">
        <v>187</v>
      </c>
      <c r="AE1978" s="1" t="s">
        <v>119</v>
      </c>
      <c r="AF1978" s="1" t="s">
        <v>120</v>
      </c>
      <c r="AG1978" s="1" t="s">
        <v>71</v>
      </c>
      <c r="AH1978" s="1" t="s">
        <v>114</v>
      </c>
      <c r="AI1978" s="1" t="s">
        <v>130</v>
      </c>
      <c r="AJ1978" s="1" t="s">
        <v>74</v>
      </c>
      <c r="AK1978" s="8" t="s">
        <v>187</v>
      </c>
    </row>
    <row r="1979" spans="1:37" ht="16">
      <c r="A1979" s="8" t="s">
        <v>186</v>
      </c>
      <c r="B1979" s="8" t="s">
        <v>187</v>
      </c>
      <c r="C1979" s="8" t="s">
        <v>66</v>
      </c>
      <c r="D1979" s="11" t="s">
        <v>67</v>
      </c>
      <c r="E1979" s="24">
        <v>31</v>
      </c>
      <c r="F1979" s="13">
        <v>11.590999999999999</v>
      </c>
      <c r="G1979" s="24">
        <v>1662</v>
      </c>
      <c r="H1979" s="8" t="s">
        <v>109</v>
      </c>
      <c r="I1979" s="13">
        <v>-18.756</v>
      </c>
      <c r="J1979" s="38">
        <v>1.0851554207723961</v>
      </c>
      <c r="K1979" s="103">
        <f t="shared" si="277"/>
        <v>1.1737881469992673</v>
      </c>
      <c r="L1979" s="25">
        <v>0.80600000000000005</v>
      </c>
      <c r="N1979">
        <v>13.3</v>
      </c>
      <c r="O1979" s="70">
        <v>818.19799999999998</v>
      </c>
      <c r="P1979" s="70">
        <v>504.44940000000003</v>
      </c>
      <c r="Q1979" s="70">
        <f t="shared" si="270"/>
        <v>0.61653707293344651</v>
      </c>
      <c r="R1979" s="23">
        <f t="shared" si="271"/>
        <v>8.1999430700148395</v>
      </c>
      <c r="S1979" s="25">
        <v>3.2290000000000001</v>
      </c>
      <c r="T1979" s="23">
        <f t="shared" si="272"/>
        <v>0.39378322171621571</v>
      </c>
      <c r="U1979" s="23">
        <f t="shared" si="273"/>
        <v>2.5394682781092719</v>
      </c>
      <c r="V1979" s="23">
        <f t="shared" si="274"/>
        <v>2.0468114321560731</v>
      </c>
      <c r="W1979" s="1">
        <v>950</v>
      </c>
      <c r="X1979" s="1">
        <f t="shared" si="275"/>
        <v>2.1545383496379715E-3</v>
      </c>
      <c r="Y1979" s="7">
        <v>2000</v>
      </c>
      <c r="Z1979" s="1">
        <v>10.226000000000001</v>
      </c>
      <c r="AA1979" s="1">
        <f t="shared" si="276"/>
        <v>0.42138438287462771</v>
      </c>
      <c r="AB1979" s="1">
        <f t="shared" si="278"/>
        <v>4.9461599394883902E-3</v>
      </c>
      <c r="AD1979" s="8" t="s">
        <v>187</v>
      </c>
      <c r="AE1979" s="1" t="s">
        <v>119</v>
      </c>
      <c r="AF1979" s="1" t="s">
        <v>120</v>
      </c>
      <c r="AG1979" s="1" t="s">
        <v>71</v>
      </c>
      <c r="AH1979" s="1" t="s">
        <v>114</v>
      </c>
      <c r="AI1979" s="1" t="s">
        <v>130</v>
      </c>
      <c r="AJ1979" s="1" t="s">
        <v>74</v>
      </c>
      <c r="AK1979" s="8" t="s">
        <v>187</v>
      </c>
    </row>
    <row r="1980" spans="1:37" ht="16">
      <c r="A1980" s="8" t="s">
        <v>186</v>
      </c>
      <c r="B1980" s="8" t="s">
        <v>187</v>
      </c>
      <c r="C1980" s="8" t="s">
        <v>66</v>
      </c>
      <c r="D1980" s="11" t="s">
        <v>67</v>
      </c>
      <c r="E1980" s="24">
        <v>42</v>
      </c>
      <c r="F1980" s="13">
        <v>6.7530000000000001</v>
      </c>
      <c r="G1980" s="24">
        <v>1843.2</v>
      </c>
      <c r="H1980" s="8" t="s">
        <v>110</v>
      </c>
      <c r="I1980" s="13">
        <v>-16.038</v>
      </c>
      <c r="J1980" s="38">
        <v>1.0881285432575871</v>
      </c>
      <c r="K1980" s="103">
        <f t="shared" si="277"/>
        <v>1.1770012169924975</v>
      </c>
      <c r="L1980" s="25">
        <v>0.47</v>
      </c>
      <c r="N1980">
        <v>13.3</v>
      </c>
      <c r="O1980" s="70">
        <v>818.19799999999998</v>
      </c>
      <c r="P1980" s="70">
        <v>504.44940000000003</v>
      </c>
      <c r="Q1980" s="70">
        <f t="shared" si="270"/>
        <v>0.61653707293344651</v>
      </c>
      <c r="R1980" s="23">
        <f t="shared" si="271"/>
        <v>8.1999430700148395</v>
      </c>
      <c r="S1980" s="25">
        <v>3.2290000000000001</v>
      </c>
      <c r="T1980" s="23">
        <f t="shared" si="272"/>
        <v>0.39378322171621571</v>
      </c>
      <c r="U1980" s="23">
        <f t="shared" si="273"/>
        <v>2.5394682781092719</v>
      </c>
      <c r="V1980" s="23">
        <f t="shared" si="274"/>
        <v>1.1935500907113576</v>
      </c>
      <c r="W1980" s="1">
        <v>950</v>
      </c>
      <c r="X1980" s="1">
        <f t="shared" si="275"/>
        <v>1.2563685165382713E-3</v>
      </c>
      <c r="Y1980" s="7">
        <v>2000</v>
      </c>
      <c r="Z1980" s="1">
        <v>10.226000000000001</v>
      </c>
      <c r="AA1980" s="1">
        <f t="shared" si="276"/>
        <v>0.2457204217755273</v>
      </c>
      <c r="AB1980" s="1">
        <f t="shared" si="278"/>
        <v>2.8921323546970542E-3</v>
      </c>
      <c r="AD1980" s="8" t="s">
        <v>187</v>
      </c>
      <c r="AE1980" s="1" t="s">
        <v>119</v>
      </c>
      <c r="AF1980" s="1" t="s">
        <v>120</v>
      </c>
      <c r="AG1980" s="1" t="s">
        <v>71</v>
      </c>
      <c r="AH1980" s="1" t="s">
        <v>114</v>
      </c>
      <c r="AI1980" s="1" t="s">
        <v>130</v>
      </c>
      <c r="AJ1980" s="1" t="s">
        <v>74</v>
      </c>
      <c r="AK1980" s="8" t="s">
        <v>187</v>
      </c>
    </row>
    <row r="1981" spans="1:37" ht="16">
      <c r="A1981" s="8" t="s">
        <v>186</v>
      </c>
      <c r="B1981" s="8" t="s">
        <v>187</v>
      </c>
      <c r="C1981" s="8" t="s">
        <v>66</v>
      </c>
      <c r="D1981" s="11" t="s">
        <v>67</v>
      </c>
      <c r="E1981" s="24">
        <v>53</v>
      </c>
      <c r="F1981" s="13">
        <v>5.5279999999999996</v>
      </c>
      <c r="G1981" s="24">
        <v>2025.4</v>
      </c>
      <c r="H1981" s="8" t="s">
        <v>111</v>
      </c>
      <c r="I1981" s="13">
        <v>-19.132000000000001</v>
      </c>
      <c r="J1981" s="38">
        <v>1.0847441138169203</v>
      </c>
      <c r="K1981" s="103">
        <f t="shared" si="277"/>
        <v>1.1733436440443736</v>
      </c>
      <c r="L1981" s="25">
        <v>0.38400000000000001</v>
      </c>
      <c r="N1981">
        <v>13.3</v>
      </c>
      <c r="O1981" s="70">
        <v>818.19799999999998</v>
      </c>
      <c r="P1981" s="70">
        <v>504.44940000000003</v>
      </c>
      <c r="Q1981" s="70">
        <f t="shared" si="270"/>
        <v>0.61653707293344651</v>
      </c>
      <c r="R1981" s="23">
        <f t="shared" si="271"/>
        <v>8.1999430700148395</v>
      </c>
      <c r="S1981" s="25">
        <v>3.2290000000000001</v>
      </c>
      <c r="T1981" s="23">
        <f t="shared" si="272"/>
        <v>0.39378322171621571</v>
      </c>
      <c r="U1981" s="23">
        <f t="shared" si="273"/>
        <v>2.5394682781092719</v>
      </c>
      <c r="V1981" s="23">
        <f t="shared" si="274"/>
        <v>0.9751558187939604</v>
      </c>
      <c r="W1981" s="1">
        <v>950</v>
      </c>
      <c r="X1981" s="1">
        <f t="shared" si="275"/>
        <v>1.0264798092568005E-3</v>
      </c>
      <c r="Y1981" s="7">
        <v>2000</v>
      </c>
      <c r="Z1981" s="1">
        <v>10.226000000000001</v>
      </c>
      <c r="AA1981" s="1">
        <f t="shared" si="276"/>
        <v>0.20075881268468621</v>
      </c>
      <c r="AB1981" s="1">
        <f t="shared" si="278"/>
        <v>2.3555907684947156E-3</v>
      </c>
      <c r="AD1981" s="8" t="s">
        <v>187</v>
      </c>
      <c r="AE1981" s="1" t="s">
        <v>119</v>
      </c>
      <c r="AF1981" s="1" t="s">
        <v>120</v>
      </c>
      <c r="AG1981" s="1" t="s">
        <v>71</v>
      </c>
      <c r="AH1981" s="1" t="s">
        <v>114</v>
      </c>
      <c r="AI1981" s="1" t="s">
        <v>130</v>
      </c>
      <c r="AJ1981" s="1" t="s">
        <v>74</v>
      </c>
      <c r="AK1981" s="8" t="s">
        <v>187</v>
      </c>
    </row>
    <row r="1982" spans="1:37" ht="16">
      <c r="A1982" s="8" t="s">
        <v>186</v>
      </c>
      <c r="B1982" s="8" t="s">
        <v>187</v>
      </c>
      <c r="C1982" s="8" t="s">
        <v>66</v>
      </c>
      <c r="D1982" s="11" t="s">
        <v>67</v>
      </c>
      <c r="E1982" s="24">
        <v>1</v>
      </c>
      <c r="F1982" s="13">
        <v>100.851</v>
      </c>
      <c r="G1982" s="24">
        <v>66.7</v>
      </c>
      <c r="I1982" s="13">
        <v>-37.561999999999998</v>
      </c>
      <c r="J1982" s="38">
        <v>1.0645793158136803</v>
      </c>
      <c r="K1982" s="103">
        <f t="shared" si="277"/>
        <v>1.1515510036066579</v>
      </c>
      <c r="L1982" s="25">
        <v>7.0140000000000002</v>
      </c>
      <c r="N1982">
        <v>13.3</v>
      </c>
      <c r="O1982" s="70">
        <v>818.19799999999998</v>
      </c>
      <c r="P1982" s="70">
        <v>504.44940000000003</v>
      </c>
      <c r="Q1982" s="70">
        <f t="shared" si="270"/>
        <v>0.61653707293344651</v>
      </c>
      <c r="R1982" s="23">
        <f t="shared" si="271"/>
        <v>8.1999430700148395</v>
      </c>
      <c r="S1982" s="25">
        <v>3.2290000000000001</v>
      </c>
      <c r="T1982" s="23">
        <f t="shared" si="272"/>
        <v>0.39378322171621571</v>
      </c>
      <c r="U1982" s="23">
        <f t="shared" si="273"/>
        <v>2.5394682781092719</v>
      </c>
      <c r="V1982" s="23">
        <f t="shared" si="274"/>
        <v>17.811830502658434</v>
      </c>
      <c r="W1982" s="1">
        <v>950</v>
      </c>
      <c r="X1982" s="1">
        <f t="shared" si="275"/>
        <v>1.8749295265956246E-2</v>
      </c>
      <c r="Y1982" s="7">
        <v>2000</v>
      </c>
      <c r="Z1982" s="1">
        <v>10.226000000000001</v>
      </c>
      <c r="AA1982" s="1">
        <f t="shared" si="276"/>
        <v>3.6669851879437205</v>
      </c>
      <c r="AB1982" s="1">
        <f t="shared" si="278"/>
        <v>4.2227204733873404E-2</v>
      </c>
      <c r="AD1982" s="8" t="s">
        <v>187</v>
      </c>
      <c r="AE1982" s="1" t="s">
        <v>119</v>
      </c>
      <c r="AF1982" s="1" t="s">
        <v>120</v>
      </c>
      <c r="AG1982" s="1" t="s">
        <v>71</v>
      </c>
      <c r="AH1982" s="1" t="s">
        <v>114</v>
      </c>
      <c r="AI1982" s="1" t="s">
        <v>130</v>
      </c>
      <c r="AJ1982" s="1" t="s">
        <v>74</v>
      </c>
      <c r="AK1982" s="8" t="s">
        <v>187</v>
      </c>
    </row>
    <row r="1983" spans="1:37" ht="16">
      <c r="A1983" s="8" t="s">
        <v>186</v>
      </c>
      <c r="B1983" s="8" t="s">
        <v>187</v>
      </c>
      <c r="C1983" s="8" t="s">
        <v>66</v>
      </c>
      <c r="D1983" s="11" t="s">
        <v>67</v>
      </c>
      <c r="E1983" s="24">
        <v>2</v>
      </c>
      <c r="F1983" s="13">
        <v>100.58199999999999</v>
      </c>
      <c r="G1983" s="24">
        <v>126.4</v>
      </c>
      <c r="I1983" s="13">
        <v>-37.652000000000001</v>
      </c>
      <c r="J1983" s="38">
        <v>1.0644808240286689</v>
      </c>
      <c r="K1983" s="103">
        <f t="shared" si="277"/>
        <v>1.1514445591002056</v>
      </c>
      <c r="L1983" s="25">
        <v>6.9950000000000001</v>
      </c>
      <c r="N1983">
        <v>13.3</v>
      </c>
      <c r="O1983" s="70">
        <v>818.19799999999998</v>
      </c>
      <c r="P1983" s="70">
        <v>504.44940000000003</v>
      </c>
      <c r="Q1983" s="70">
        <f t="shared" si="270"/>
        <v>0.61653707293344651</v>
      </c>
      <c r="R1983" s="23">
        <f t="shared" si="271"/>
        <v>8.1999430700148395</v>
      </c>
      <c r="S1983" s="25">
        <v>3.2290000000000001</v>
      </c>
      <c r="T1983" s="23">
        <f t="shared" si="272"/>
        <v>0.39378322171621571</v>
      </c>
      <c r="U1983" s="23">
        <f t="shared" si="273"/>
        <v>2.5394682781092719</v>
      </c>
      <c r="V1983" s="23">
        <f t="shared" si="274"/>
        <v>17.763580605374358</v>
      </c>
      <c r="W1983" s="1">
        <v>950</v>
      </c>
      <c r="X1983" s="1">
        <f t="shared" si="275"/>
        <v>1.8698505900394062E-2</v>
      </c>
      <c r="Y1983" s="7">
        <v>2000</v>
      </c>
      <c r="Z1983" s="1">
        <v>10.226000000000001</v>
      </c>
      <c r="AA1983" s="1">
        <f t="shared" si="276"/>
        <v>3.6570518091910933</v>
      </c>
      <c r="AB1983" s="1">
        <f t="shared" si="278"/>
        <v>4.2108924080406479E-2</v>
      </c>
      <c r="AD1983" s="8" t="s">
        <v>187</v>
      </c>
      <c r="AE1983" s="1" t="s">
        <v>119</v>
      </c>
      <c r="AF1983" s="1" t="s">
        <v>120</v>
      </c>
      <c r="AG1983" s="1" t="s">
        <v>71</v>
      </c>
      <c r="AH1983" s="1" t="s">
        <v>114</v>
      </c>
      <c r="AI1983" s="1" t="s">
        <v>130</v>
      </c>
      <c r="AJ1983" s="1" t="s">
        <v>74</v>
      </c>
      <c r="AK1983" s="8" t="s">
        <v>187</v>
      </c>
    </row>
    <row r="1984" spans="1:37" ht="16">
      <c r="A1984" s="8" t="s">
        <v>186</v>
      </c>
      <c r="B1984" s="8" t="s">
        <v>187</v>
      </c>
      <c r="C1984" s="8" t="s">
        <v>66</v>
      </c>
      <c r="D1984" s="11" t="s">
        <v>67</v>
      </c>
      <c r="E1984" s="24">
        <v>3</v>
      </c>
      <c r="F1984" s="13">
        <v>100.587</v>
      </c>
      <c r="G1984" s="24">
        <v>186.2</v>
      </c>
      <c r="I1984" s="13">
        <v>-37.680999999999997</v>
      </c>
      <c r="J1984" s="38">
        <v>1.0644490877450579</v>
      </c>
      <c r="K1984" s="103">
        <f t="shared" si="277"/>
        <v>1.1514102602659577</v>
      </c>
      <c r="L1984" s="25">
        <v>6.9950000000000001</v>
      </c>
      <c r="N1984">
        <v>13.3</v>
      </c>
      <c r="O1984" s="70">
        <v>818.19799999999998</v>
      </c>
      <c r="P1984" s="70">
        <v>504.44940000000003</v>
      </c>
      <c r="Q1984" s="70">
        <f t="shared" si="270"/>
        <v>0.61653707293344651</v>
      </c>
      <c r="R1984" s="23">
        <f t="shared" si="271"/>
        <v>8.1999430700148395</v>
      </c>
      <c r="S1984" s="25">
        <v>3.2290000000000001</v>
      </c>
      <c r="T1984" s="23">
        <f t="shared" si="272"/>
        <v>0.39378322171621571</v>
      </c>
      <c r="U1984" s="23">
        <f t="shared" si="273"/>
        <v>2.5394682781092719</v>
      </c>
      <c r="V1984" s="23">
        <f t="shared" si="274"/>
        <v>17.763580605374358</v>
      </c>
      <c r="W1984" s="1">
        <v>950</v>
      </c>
      <c r="X1984" s="1">
        <f t="shared" si="275"/>
        <v>1.8698505900394062E-2</v>
      </c>
      <c r="Y1984" s="7">
        <v>2000</v>
      </c>
      <c r="Z1984" s="1">
        <v>10.226000000000001</v>
      </c>
      <c r="AA1984" s="1">
        <f t="shared" si="276"/>
        <v>3.6570518091910933</v>
      </c>
      <c r="AB1984" s="1">
        <f t="shared" si="278"/>
        <v>4.2107669754268079E-2</v>
      </c>
      <c r="AD1984" s="8" t="s">
        <v>187</v>
      </c>
      <c r="AE1984" s="1" t="s">
        <v>119</v>
      </c>
      <c r="AF1984" s="1" t="s">
        <v>120</v>
      </c>
      <c r="AG1984" s="1" t="s">
        <v>71</v>
      </c>
      <c r="AH1984" s="1" t="s">
        <v>114</v>
      </c>
      <c r="AI1984" s="1" t="s">
        <v>130</v>
      </c>
      <c r="AJ1984" s="1" t="s">
        <v>74</v>
      </c>
      <c r="AK1984" s="8" t="s">
        <v>187</v>
      </c>
    </row>
    <row r="1985" spans="1:37" ht="16">
      <c r="A1985" s="8" t="s">
        <v>186</v>
      </c>
      <c r="B1985" s="8" t="s">
        <v>187</v>
      </c>
      <c r="C1985" s="8" t="s">
        <v>66</v>
      </c>
      <c r="D1985" s="11" t="s">
        <v>67</v>
      </c>
      <c r="E1985" s="24">
        <v>4</v>
      </c>
      <c r="F1985" s="13">
        <v>100.61499999999999</v>
      </c>
      <c r="G1985" s="24">
        <v>245.8</v>
      </c>
      <c r="I1985" s="13">
        <v>-37.682000000000002</v>
      </c>
      <c r="J1985" s="38">
        <v>1.0644479933900874</v>
      </c>
      <c r="K1985" s="103">
        <f t="shared" si="277"/>
        <v>1.1514090775471109</v>
      </c>
      <c r="L1985" s="25">
        <v>6.9969999999999999</v>
      </c>
      <c r="N1985">
        <v>13.3</v>
      </c>
      <c r="O1985" s="70">
        <v>818.19799999999998</v>
      </c>
      <c r="P1985" s="70">
        <v>504.44940000000003</v>
      </c>
      <c r="Q1985" s="70">
        <f t="shared" si="270"/>
        <v>0.61653707293344651</v>
      </c>
      <c r="R1985" s="23">
        <f t="shared" si="271"/>
        <v>8.1999430700148395</v>
      </c>
      <c r="S1985" s="25">
        <v>3.2290000000000001</v>
      </c>
      <c r="T1985" s="23">
        <f t="shared" si="272"/>
        <v>0.39378322171621571</v>
      </c>
      <c r="U1985" s="23">
        <f t="shared" si="273"/>
        <v>2.5394682781092719</v>
      </c>
      <c r="V1985" s="23">
        <f t="shared" si="274"/>
        <v>17.768659541930575</v>
      </c>
      <c r="W1985" s="1">
        <v>950</v>
      </c>
      <c r="X1985" s="1">
        <f t="shared" si="275"/>
        <v>1.8703852149400606E-2</v>
      </c>
      <c r="Y1985" s="7">
        <v>2000</v>
      </c>
      <c r="Z1985" s="1">
        <v>10.226000000000001</v>
      </c>
      <c r="AA1985" s="1">
        <f t="shared" si="276"/>
        <v>3.6580974280071592</v>
      </c>
      <c r="AB1985" s="1">
        <f t="shared" si="278"/>
        <v>4.2119665851591818E-2</v>
      </c>
      <c r="AD1985" s="8" t="s">
        <v>187</v>
      </c>
      <c r="AE1985" s="1" t="s">
        <v>119</v>
      </c>
      <c r="AF1985" s="1" t="s">
        <v>120</v>
      </c>
      <c r="AG1985" s="1" t="s">
        <v>71</v>
      </c>
      <c r="AH1985" s="1" t="s">
        <v>114</v>
      </c>
      <c r="AI1985" s="1" t="s">
        <v>130</v>
      </c>
      <c r="AJ1985" s="1" t="s">
        <v>74</v>
      </c>
      <c r="AK1985" s="8" t="s">
        <v>187</v>
      </c>
    </row>
    <row r="1986" spans="1:37" ht="16">
      <c r="A1986" s="8" t="s">
        <v>186</v>
      </c>
      <c r="B1986" s="8" t="s">
        <v>187</v>
      </c>
      <c r="C1986" s="8" t="s">
        <v>66</v>
      </c>
      <c r="D1986" s="11" t="s">
        <v>67</v>
      </c>
      <c r="E1986" s="24">
        <v>5</v>
      </c>
      <c r="F1986" s="13">
        <v>100.71</v>
      </c>
      <c r="G1986" s="24">
        <v>305.60000000000002</v>
      </c>
      <c r="I1986" s="13">
        <v>-37.695999999999998</v>
      </c>
      <c r="J1986" s="38">
        <v>1.0644326724179596</v>
      </c>
      <c r="K1986" s="103">
        <f t="shared" si="277"/>
        <v>1.1513925194802832</v>
      </c>
      <c r="L1986" s="25">
        <v>7.0039999999999996</v>
      </c>
      <c r="N1986">
        <v>13.3</v>
      </c>
      <c r="O1986" s="70">
        <v>818.19799999999998</v>
      </c>
      <c r="P1986" s="70">
        <v>504.44940000000003</v>
      </c>
      <c r="Q1986" s="70">
        <f t="shared" ref="Q1986:Q2049" si="279">P1986/O1986</f>
        <v>0.61653707293344651</v>
      </c>
      <c r="R1986" s="23">
        <f t="shared" ref="R1986:R2049" si="280">N1986*Q1986</f>
        <v>8.1999430700148395</v>
      </c>
      <c r="S1986" s="25">
        <v>3.2290000000000001</v>
      </c>
      <c r="T1986" s="23">
        <f t="shared" ref="T1986:T2049" si="281">S1986/R1986</f>
        <v>0.39378322171621571</v>
      </c>
      <c r="U1986" s="23">
        <f t="shared" ref="U1986:U2049" si="282">1/T1986</f>
        <v>2.5394682781092719</v>
      </c>
      <c r="V1986" s="23">
        <f t="shared" ref="V1986:V2049" si="283">L1986*U1986</f>
        <v>17.78643581987734</v>
      </c>
      <c r="W1986" s="1">
        <v>950</v>
      </c>
      <c r="X1986" s="1">
        <f t="shared" ref="X1986:X2049" si="284">V1986/W1986</f>
        <v>1.8722564020923517E-2</v>
      </c>
      <c r="Y1986" s="7">
        <v>2000</v>
      </c>
      <c r="Z1986" s="1">
        <v>10.226000000000001</v>
      </c>
      <c r="AA1986" s="1">
        <f t="shared" ref="AA1986:AA2049" si="285">X1986*Y1986/Z1986</f>
        <v>3.6617570938633905</v>
      </c>
      <c r="AB1986" s="1">
        <f t="shared" si="278"/>
        <v>4.216119726028169E-2</v>
      </c>
      <c r="AD1986" s="8" t="s">
        <v>187</v>
      </c>
      <c r="AE1986" s="1" t="s">
        <v>119</v>
      </c>
      <c r="AF1986" s="1" t="s">
        <v>120</v>
      </c>
      <c r="AG1986" s="1" t="s">
        <v>71</v>
      </c>
      <c r="AH1986" s="1" t="s">
        <v>114</v>
      </c>
      <c r="AI1986" s="1" t="s">
        <v>130</v>
      </c>
      <c r="AJ1986" s="1" t="s">
        <v>74</v>
      </c>
      <c r="AK1986" s="8" t="s">
        <v>187</v>
      </c>
    </row>
    <row r="1987" spans="1:37" ht="16">
      <c r="A1987" s="8" t="s">
        <v>186</v>
      </c>
      <c r="B1987" s="8" t="s">
        <v>187</v>
      </c>
      <c r="C1987" s="8" t="s">
        <v>66</v>
      </c>
      <c r="D1987" s="11" t="s">
        <v>67</v>
      </c>
      <c r="E1987" s="24">
        <v>6</v>
      </c>
      <c r="F1987" s="13">
        <v>100.73099999999999</v>
      </c>
      <c r="G1987" s="24">
        <v>365.3</v>
      </c>
      <c r="I1987" s="13">
        <v>-37.72</v>
      </c>
      <c r="J1987" s="38">
        <v>1.0644064078832716</v>
      </c>
      <c r="K1987" s="103">
        <f t="shared" ref="K1987:K2050" si="286">((J1987*13.003355)/(((100-J1987)*12.0107)+(J1987*13.003355)))*100</f>
        <v>1.1513641342099576</v>
      </c>
      <c r="L1987" s="25">
        <v>7.0049999999999999</v>
      </c>
      <c r="N1987">
        <v>13.3</v>
      </c>
      <c r="O1987" s="70">
        <v>818.19799999999998</v>
      </c>
      <c r="P1987" s="70">
        <v>504.44940000000003</v>
      </c>
      <c r="Q1987" s="70">
        <f t="shared" si="279"/>
        <v>0.61653707293344651</v>
      </c>
      <c r="R1987" s="23">
        <f t="shared" si="280"/>
        <v>8.1999430700148395</v>
      </c>
      <c r="S1987" s="25">
        <v>3.2290000000000001</v>
      </c>
      <c r="T1987" s="23">
        <f t="shared" si="281"/>
        <v>0.39378322171621571</v>
      </c>
      <c r="U1987" s="23">
        <f t="shared" si="282"/>
        <v>2.5394682781092719</v>
      </c>
      <c r="V1987" s="23">
        <f t="shared" si="283"/>
        <v>17.788975288155449</v>
      </c>
      <c r="W1987" s="1">
        <v>950</v>
      </c>
      <c r="X1987" s="1">
        <f t="shared" si="284"/>
        <v>1.8725237145426787E-2</v>
      </c>
      <c r="Y1987" s="7">
        <v>2000</v>
      </c>
      <c r="Z1987" s="1">
        <v>10.226000000000001</v>
      </c>
      <c r="AA1987" s="1">
        <f t="shared" si="285"/>
        <v>3.6622799032714233</v>
      </c>
      <c r="AB1987" s="1">
        <f t="shared" ref="AB1987:AB2050" si="287">AA1987*(K1987/100)</f>
        <v>4.2166177300646292E-2</v>
      </c>
      <c r="AD1987" s="8" t="s">
        <v>187</v>
      </c>
      <c r="AE1987" s="1" t="s">
        <v>119</v>
      </c>
      <c r="AF1987" s="1" t="s">
        <v>120</v>
      </c>
      <c r="AG1987" s="1" t="s">
        <v>71</v>
      </c>
      <c r="AH1987" s="1" t="s">
        <v>114</v>
      </c>
      <c r="AI1987" s="1" t="s">
        <v>130</v>
      </c>
      <c r="AJ1987" s="1" t="s">
        <v>74</v>
      </c>
      <c r="AK1987" s="8" t="s">
        <v>187</v>
      </c>
    </row>
    <row r="1988" spans="1:37" ht="16">
      <c r="A1988" s="8" t="s">
        <v>186</v>
      </c>
      <c r="B1988" s="8" t="s">
        <v>187</v>
      </c>
      <c r="C1988" s="8" t="s">
        <v>66</v>
      </c>
      <c r="D1988" s="11" t="s">
        <v>67</v>
      </c>
      <c r="E1988" s="24">
        <v>7</v>
      </c>
      <c r="F1988" s="13">
        <v>100.577</v>
      </c>
      <c r="G1988" s="24">
        <v>425.1</v>
      </c>
      <c r="I1988" s="13">
        <v>-37.729999999999997</v>
      </c>
      <c r="J1988" s="38">
        <v>1.0643954643230358</v>
      </c>
      <c r="K1988" s="103">
        <f t="shared" si="286"/>
        <v>1.1513523070091771</v>
      </c>
      <c r="L1988" s="25">
        <v>6.9950000000000001</v>
      </c>
      <c r="N1988">
        <v>13.3</v>
      </c>
      <c r="O1988" s="70">
        <v>818.19799999999998</v>
      </c>
      <c r="P1988" s="70">
        <v>504.44940000000003</v>
      </c>
      <c r="Q1988" s="70">
        <f t="shared" si="279"/>
        <v>0.61653707293344651</v>
      </c>
      <c r="R1988" s="23">
        <f t="shared" si="280"/>
        <v>8.1999430700148395</v>
      </c>
      <c r="S1988" s="25">
        <v>3.2290000000000001</v>
      </c>
      <c r="T1988" s="23">
        <f t="shared" si="281"/>
        <v>0.39378322171621571</v>
      </c>
      <c r="U1988" s="23">
        <f t="shared" si="282"/>
        <v>2.5394682781092719</v>
      </c>
      <c r="V1988" s="23">
        <f t="shared" si="283"/>
        <v>17.763580605374358</v>
      </c>
      <c r="W1988" s="1">
        <v>950</v>
      </c>
      <c r="X1988" s="1">
        <f t="shared" si="284"/>
        <v>1.8698505900394062E-2</v>
      </c>
      <c r="Y1988" s="7">
        <v>2000</v>
      </c>
      <c r="Z1988" s="1">
        <v>10.226000000000001</v>
      </c>
      <c r="AA1988" s="1">
        <f t="shared" si="285"/>
        <v>3.6570518091910933</v>
      </c>
      <c r="AB1988" s="1">
        <f t="shared" si="287"/>
        <v>4.2105550373642497E-2</v>
      </c>
      <c r="AD1988" s="8" t="s">
        <v>187</v>
      </c>
      <c r="AE1988" s="1" t="s">
        <v>119</v>
      </c>
      <c r="AF1988" s="1" t="s">
        <v>120</v>
      </c>
      <c r="AG1988" s="1" t="s">
        <v>71</v>
      </c>
      <c r="AH1988" s="1" t="s">
        <v>114</v>
      </c>
      <c r="AI1988" s="1" t="s">
        <v>130</v>
      </c>
      <c r="AJ1988" s="1" t="s">
        <v>74</v>
      </c>
      <c r="AK1988" s="8" t="s">
        <v>187</v>
      </c>
    </row>
    <row r="1989" spans="1:37" ht="16">
      <c r="A1989" s="8" t="s">
        <v>186</v>
      </c>
      <c r="B1989" s="8" t="s">
        <v>187</v>
      </c>
      <c r="C1989" s="8" t="s">
        <v>66</v>
      </c>
      <c r="D1989" s="11" t="s">
        <v>67</v>
      </c>
      <c r="E1989" s="24">
        <v>12</v>
      </c>
      <c r="F1989" s="13">
        <v>0.32900000000000001</v>
      </c>
      <c r="G1989" s="24">
        <v>1052.5</v>
      </c>
      <c r="I1989" s="13">
        <v>-27.192</v>
      </c>
      <c r="J1989" s="38">
        <v>1.0759264452782749</v>
      </c>
      <c r="K1989" s="103">
        <f t="shared" si="286"/>
        <v>1.163814241397807</v>
      </c>
      <c r="L1989" s="25">
        <v>2.3E-2</v>
      </c>
      <c r="N1989">
        <v>13.3</v>
      </c>
      <c r="O1989" s="70">
        <v>818.19799999999998</v>
      </c>
      <c r="P1989" s="70">
        <v>504.44940000000003</v>
      </c>
      <c r="Q1989" s="70">
        <f t="shared" si="279"/>
        <v>0.61653707293344651</v>
      </c>
      <c r="R1989" s="23">
        <f t="shared" si="280"/>
        <v>8.1999430700148395</v>
      </c>
      <c r="S1989" s="25">
        <v>3.2290000000000001</v>
      </c>
      <c r="T1989" s="23">
        <f t="shared" si="281"/>
        <v>0.39378322171621571</v>
      </c>
      <c r="U1989" s="23">
        <f t="shared" si="282"/>
        <v>2.5394682781092719</v>
      </c>
      <c r="V1989" s="23">
        <f t="shared" si="283"/>
        <v>5.8407770396513251E-2</v>
      </c>
      <c r="W1989" s="1">
        <v>950</v>
      </c>
      <c r="X1989" s="1">
        <f t="shared" si="284"/>
        <v>6.1481863575277101E-5</v>
      </c>
      <c r="Y1989" s="7">
        <v>2000</v>
      </c>
      <c r="Z1989" s="1">
        <v>10.226000000000001</v>
      </c>
      <c r="AA1989" s="1">
        <f t="shared" si="285"/>
        <v>1.2024616384759847E-2</v>
      </c>
      <c r="AB1989" s="1">
        <f t="shared" si="287"/>
        <v>1.3994419795928921E-4</v>
      </c>
      <c r="AD1989" s="8" t="s">
        <v>187</v>
      </c>
      <c r="AE1989" s="1" t="s">
        <v>119</v>
      </c>
      <c r="AF1989" s="1" t="s">
        <v>120</v>
      </c>
      <c r="AG1989" s="1" t="s">
        <v>71</v>
      </c>
      <c r="AH1989" s="1" t="s">
        <v>114</v>
      </c>
      <c r="AI1989" s="1" t="s">
        <v>130</v>
      </c>
      <c r="AJ1989" s="1" t="s">
        <v>74</v>
      </c>
      <c r="AK1989" s="8" t="s">
        <v>187</v>
      </c>
    </row>
    <row r="1990" spans="1:37" ht="16">
      <c r="A1990" s="8" t="s">
        <v>186</v>
      </c>
      <c r="B1990" s="8" t="s">
        <v>187</v>
      </c>
      <c r="C1990" s="8" t="s">
        <v>66</v>
      </c>
      <c r="D1990" s="11" t="s">
        <v>67</v>
      </c>
      <c r="E1990" s="24">
        <v>14</v>
      </c>
      <c r="F1990" s="13">
        <v>0.48199999999999998</v>
      </c>
      <c r="G1990" s="24">
        <v>1160.8</v>
      </c>
      <c r="I1990" s="13">
        <v>-20.827000000000002</v>
      </c>
      <c r="J1990" s="38">
        <v>1.0828899083457211</v>
      </c>
      <c r="K1990" s="103">
        <f t="shared" si="286"/>
        <v>1.1713397845379887</v>
      </c>
      <c r="L1990" s="25">
        <v>3.4000000000000002E-2</v>
      </c>
      <c r="N1990">
        <v>13.3</v>
      </c>
      <c r="O1990" s="70">
        <v>818.19799999999998</v>
      </c>
      <c r="P1990" s="70">
        <v>504.44940000000003</v>
      </c>
      <c r="Q1990" s="70">
        <f t="shared" si="279"/>
        <v>0.61653707293344651</v>
      </c>
      <c r="R1990" s="23">
        <f t="shared" si="280"/>
        <v>8.1999430700148395</v>
      </c>
      <c r="S1990" s="25">
        <v>3.2290000000000001</v>
      </c>
      <c r="T1990" s="23">
        <f t="shared" si="281"/>
        <v>0.39378322171621571</v>
      </c>
      <c r="U1990" s="23">
        <f t="shared" si="282"/>
        <v>2.5394682781092719</v>
      </c>
      <c r="V1990" s="23">
        <f t="shared" si="283"/>
        <v>8.6341921455715245E-2</v>
      </c>
      <c r="W1990" s="1">
        <v>950</v>
      </c>
      <c r="X1990" s="1">
        <f t="shared" si="284"/>
        <v>9.0886233111279205E-5</v>
      </c>
      <c r="Y1990" s="7">
        <v>2000</v>
      </c>
      <c r="Z1990" s="1">
        <v>10.226000000000001</v>
      </c>
      <c r="AA1990" s="1">
        <f t="shared" si="285"/>
        <v>1.7775519873123254E-2</v>
      </c>
      <c r="AB1990" s="1">
        <f t="shared" si="287"/>
        <v>2.0821173618234927E-4</v>
      </c>
      <c r="AD1990" s="8" t="s">
        <v>187</v>
      </c>
      <c r="AE1990" s="1" t="s">
        <v>119</v>
      </c>
      <c r="AF1990" s="1" t="s">
        <v>120</v>
      </c>
      <c r="AG1990" s="1" t="s">
        <v>71</v>
      </c>
      <c r="AH1990" s="1" t="s">
        <v>114</v>
      </c>
      <c r="AI1990" s="1" t="s">
        <v>130</v>
      </c>
      <c r="AJ1990" s="1" t="s">
        <v>74</v>
      </c>
      <c r="AK1990" s="8" t="s">
        <v>187</v>
      </c>
    </row>
    <row r="1991" spans="1:37" ht="16">
      <c r="A1991" s="8" t="s">
        <v>186</v>
      </c>
      <c r="B1991" s="8" t="s">
        <v>187</v>
      </c>
      <c r="C1991" s="8" t="s">
        <v>66</v>
      </c>
      <c r="D1991" s="11" t="s">
        <v>67</v>
      </c>
      <c r="E1991" s="24">
        <v>22</v>
      </c>
      <c r="F1991" s="13">
        <v>0.38600000000000001</v>
      </c>
      <c r="G1991" s="24">
        <v>1484.3</v>
      </c>
      <c r="I1991" s="13">
        <v>-17.658999999999999</v>
      </c>
      <c r="J1991" s="38">
        <v>1.0863554111452545</v>
      </c>
      <c r="K1991" s="103">
        <f t="shared" si="286"/>
        <v>1.17508498516305</v>
      </c>
      <c r="L1991" s="25">
        <v>2.7E-2</v>
      </c>
      <c r="N1991">
        <v>13.3</v>
      </c>
      <c r="O1991" s="70">
        <v>818.19799999999998</v>
      </c>
      <c r="P1991" s="70">
        <v>504.44940000000003</v>
      </c>
      <c r="Q1991" s="70">
        <f t="shared" si="279"/>
        <v>0.61653707293344651</v>
      </c>
      <c r="R1991" s="23">
        <f t="shared" si="280"/>
        <v>8.1999430700148395</v>
      </c>
      <c r="S1991" s="25">
        <v>3.2290000000000001</v>
      </c>
      <c r="T1991" s="23">
        <f t="shared" si="281"/>
        <v>0.39378322171621571</v>
      </c>
      <c r="U1991" s="23">
        <f t="shared" si="282"/>
        <v>2.5394682781092719</v>
      </c>
      <c r="V1991" s="23">
        <f t="shared" si="283"/>
        <v>6.8565643508950336E-2</v>
      </c>
      <c r="W1991" s="1">
        <v>950</v>
      </c>
      <c r="X1991" s="1">
        <f t="shared" si="284"/>
        <v>7.2174361588368775E-5</v>
      </c>
      <c r="Y1991" s="7">
        <v>2000</v>
      </c>
      <c r="Z1991" s="1">
        <v>10.226000000000001</v>
      </c>
      <c r="AA1991" s="1">
        <f t="shared" si="285"/>
        <v>1.4115854016891995E-2</v>
      </c>
      <c r="AB1991" s="1">
        <f t="shared" si="287"/>
        <v>1.6587328108003311E-4</v>
      </c>
      <c r="AD1991" s="8" t="s">
        <v>187</v>
      </c>
      <c r="AE1991" s="1" t="s">
        <v>119</v>
      </c>
      <c r="AF1991" s="1" t="s">
        <v>120</v>
      </c>
      <c r="AG1991" s="1" t="s">
        <v>71</v>
      </c>
      <c r="AH1991" s="1" t="s">
        <v>114</v>
      </c>
      <c r="AI1991" s="1" t="s">
        <v>130</v>
      </c>
      <c r="AJ1991" s="1" t="s">
        <v>74</v>
      </c>
      <c r="AK1991" s="8" t="s">
        <v>187</v>
      </c>
    </row>
    <row r="1992" spans="1:37" ht="16">
      <c r="A1992" s="8" t="s">
        <v>186</v>
      </c>
      <c r="B1992" s="8" t="s">
        <v>187</v>
      </c>
      <c r="C1992" s="8" t="s">
        <v>66</v>
      </c>
      <c r="D1992" s="11" t="s">
        <v>67</v>
      </c>
      <c r="E1992" s="24">
        <v>26</v>
      </c>
      <c r="F1992" s="13">
        <v>0.372</v>
      </c>
      <c r="G1992" s="24">
        <v>1602</v>
      </c>
      <c r="I1992" s="13">
        <v>-27.815000000000001</v>
      </c>
      <c r="J1992" s="38">
        <v>1.0752448156185497</v>
      </c>
      <c r="K1992" s="103">
        <f t="shared" si="286"/>
        <v>1.1630775869856382</v>
      </c>
      <c r="L1992" s="25">
        <v>2.5999999999999999E-2</v>
      </c>
      <c r="N1992">
        <v>13.3</v>
      </c>
      <c r="O1992" s="70">
        <v>818.19799999999998</v>
      </c>
      <c r="P1992" s="70">
        <v>504.44940000000003</v>
      </c>
      <c r="Q1992" s="70">
        <f t="shared" si="279"/>
        <v>0.61653707293344651</v>
      </c>
      <c r="R1992" s="23">
        <f t="shared" si="280"/>
        <v>8.1999430700148395</v>
      </c>
      <c r="S1992" s="25">
        <v>3.2290000000000001</v>
      </c>
      <c r="T1992" s="23">
        <f t="shared" si="281"/>
        <v>0.39378322171621571</v>
      </c>
      <c r="U1992" s="23">
        <f t="shared" si="282"/>
        <v>2.5394682781092719</v>
      </c>
      <c r="V1992" s="23">
        <f t="shared" si="283"/>
        <v>6.6026175230841061E-2</v>
      </c>
      <c r="W1992" s="1">
        <v>950</v>
      </c>
      <c r="X1992" s="1">
        <f t="shared" si="284"/>
        <v>6.9501237085095856E-5</v>
      </c>
      <c r="Y1992" s="7">
        <v>2000</v>
      </c>
      <c r="Z1992" s="1">
        <v>10.226000000000001</v>
      </c>
      <c r="AA1992" s="1">
        <f t="shared" si="285"/>
        <v>1.3593044608858957E-2</v>
      </c>
      <c r="AB1992" s="1">
        <f t="shared" si="287"/>
        <v>1.5809765523459813E-4</v>
      </c>
      <c r="AD1992" s="8" t="s">
        <v>187</v>
      </c>
      <c r="AE1992" s="1" t="s">
        <v>119</v>
      </c>
      <c r="AF1992" s="1" t="s">
        <v>120</v>
      </c>
      <c r="AG1992" s="1" t="s">
        <v>71</v>
      </c>
      <c r="AH1992" s="1" t="s">
        <v>114</v>
      </c>
      <c r="AI1992" s="1" t="s">
        <v>130</v>
      </c>
      <c r="AJ1992" s="1" t="s">
        <v>74</v>
      </c>
      <c r="AK1992" s="8" t="s">
        <v>187</v>
      </c>
    </row>
    <row r="1993" spans="1:37" ht="16">
      <c r="A1993" s="8" t="s">
        <v>186</v>
      </c>
      <c r="B1993" s="8" t="s">
        <v>187</v>
      </c>
      <c r="C1993" s="8" t="s">
        <v>66</v>
      </c>
      <c r="D1993" s="11" t="s">
        <v>67</v>
      </c>
      <c r="E1993" s="24">
        <v>28</v>
      </c>
      <c r="F1993" s="13">
        <v>0.51600000000000001</v>
      </c>
      <c r="G1993" s="24">
        <v>1630</v>
      </c>
      <c r="I1993" s="13">
        <v>-19.289000000000001</v>
      </c>
      <c r="J1993" s="38">
        <v>1.0845723702726489</v>
      </c>
      <c r="K1993" s="103">
        <f t="shared" si="286"/>
        <v>1.1731580392335383</v>
      </c>
      <c r="L1993" s="25">
        <v>3.5999999999999997E-2</v>
      </c>
      <c r="N1993">
        <v>13.3</v>
      </c>
      <c r="O1993" s="70">
        <v>818.19799999999998</v>
      </c>
      <c r="P1993" s="70">
        <v>504.44940000000003</v>
      </c>
      <c r="Q1993" s="70">
        <f t="shared" si="279"/>
        <v>0.61653707293344651</v>
      </c>
      <c r="R1993" s="23">
        <f t="shared" si="280"/>
        <v>8.1999430700148395</v>
      </c>
      <c r="S1993" s="25">
        <v>3.2290000000000001</v>
      </c>
      <c r="T1993" s="23">
        <f t="shared" si="281"/>
        <v>0.39378322171621571</v>
      </c>
      <c r="U1993" s="23">
        <f t="shared" si="282"/>
        <v>2.5394682781092719</v>
      </c>
      <c r="V1993" s="23">
        <f t="shared" si="283"/>
        <v>9.1420858011933781E-2</v>
      </c>
      <c r="W1993" s="1">
        <v>950</v>
      </c>
      <c r="X1993" s="1">
        <f t="shared" si="284"/>
        <v>9.6232482117825029E-5</v>
      </c>
      <c r="Y1993" s="7">
        <v>2000</v>
      </c>
      <c r="Z1993" s="1">
        <v>10.226000000000001</v>
      </c>
      <c r="AA1993" s="1">
        <f t="shared" si="285"/>
        <v>1.8821138689189328E-2</v>
      </c>
      <c r="AB1993" s="1">
        <f t="shared" si="287"/>
        <v>2.2080170160751841E-4</v>
      </c>
      <c r="AD1993" s="8" t="s">
        <v>187</v>
      </c>
      <c r="AE1993" s="1" t="s">
        <v>119</v>
      </c>
      <c r="AF1993" s="1" t="s">
        <v>120</v>
      </c>
      <c r="AG1993" s="1" t="s">
        <v>71</v>
      </c>
      <c r="AH1993" s="1" t="s">
        <v>114</v>
      </c>
      <c r="AI1993" s="1" t="s">
        <v>130</v>
      </c>
      <c r="AJ1993" s="1" t="s">
        <v>74</v>
      </c>
      <c r="AK1993" s="8" t="s">
        <v>187</v>
      </c>
    </row>
    <row r="1994" spans="1:37" ht="16">
      <c r="A1994" s="8" t="s">
        <v>186</v>
      </c>
      <c r="B1994" s="8" t="s">
        <v>187</v>
      </c>
      <c r="C1994" s="8" t="s">
        <v>66</v>
      </c>
      <c r="D1994" s="11" t="s">
        <v>67</v>
      </c>
      <c r="E1994" s="24">
        <v>29</v>
      </c>
      <c r="F1994" s="13">
        <v>0.46100000000000002</v>
      </c>
      <c r="G1994" s="24">
        <v>1637.5</v>
      </c>
      <c r="I1994" s="13">
        <v>-20.355</v>
      </c>
      <c r="J1994" s="38">
        <v>1.0834062486522722</v>
      </c>
      <c r="K1994" s="103">
        <f t="shared" si="286"/>
        <v>1.1718977995966817</v>
      </c>
      <c r="L1994" s="25">
        <v>3.2000000000000001E-2</v>
      </c>
      <c r="N1994">
        <v>13.3</v>
      </c>
      <c r="O1994" s="70">
        <v>818.19799999999998</v>
      </c>
      <c r="P1994" s="70">
        <v>504.44940000000003</v>
      </c>
      <c r="Q1994" s="70">
        <f t="shared" si="279"/>
        <v>0.61653707293344651</v>
      </c>
      <c r="R1994" s="23">
        <f t="shared" si="280"/>
        <v>8.1999430700148395</v>
      </c>
      <c r="S1994" s="25">
        <v>3.2290000000000001</v>
      </c>
      <c r="T1994" s="23">
        <f t="shared" si="281"/>
        <v>0.39378322171621571</v>
      </c>
      <c r="U1994" s="23">
        <f t="shared" si="282"/>
        <v>2.5394682781092719</v>
      </c>
      <c r="V1994" s="23">
        <f t="shared" si="283"/>
        <v>8.1262984899496696E-2</v>
      </c>
      <c r="W1994" s="1">
        <v>950</v>
      </c>
      <c r="X1994" s="1">
        <f t="shared" si="284"/>
        <v>8.5539984104733368E-5</v>
      </c>
      <c r="Y1994" s="7">
        <v>2000</v>
      </c>
      <c r="Z1994" s="1">
        <v>10.226000000000001</v>
      </c>
      <c r="AA1994" s="1">
        <f t="shared" si="285"/>
        <v>1.672990105705718E-2</v>
      </c>
      <c r="AB1994" s="1">
        <f t="shared" si="287"/>
        <v>1.960573423623551E-4</v>
      </c>
      <c r="AD1994" s="8" t="s">
        <v>187</v>
      </c>
      <c r="AE1994" s="1" t="s">
        <v>119</v>
      </c>
      <c r="AF1994" s="1" t="s">
        <v>120</v>
      </c>
      <c r="AG1994" s="1" t="s">
        <v>71</v>
      </c>
      <c r="AH1994" s="1" t="s">
        <v>114</v>
      </c>
      <c r="AI1994" s="1" t="s">
        <v>130</v>
      </c>
      <c r="AJ1994" s="1" t="s">
        <v>74</v>
      </c>
      <c r="AK1994" s="8" t="s">
        <v>187</v>
      </c>
    </row>
    <row r="1995" spans="1:37" ht="16">
      <c r="A1995" s="8" t="s">
        <v>186</v>
      </c>
      <c r="B1995" s="8" t="s">
        <v>187</v>
      </c>
      <c r="C1995" s="8" t="s">
        <v>66</v>
      </c>
      <c r="D1995" s="11" t="s">
        <v>67</v>
      </c>
      <c r="E1995" s="24">
        <v>30</v>
      </c>
      <c r="F1995" s="13">
        <v>0.35599999999999998</v>
      </c>
      <c r="G1995" s="24">
        <v>1645.9</v>
      </c>
      <c r="I1995" s="13">
        <v>-17.117999999999999</v>
      </c>
      <c r="J1995" s="38">
        <v>1.0869471914843822</v>
      </c>
      <c r="K1995" s="103">
        <f t="shared" si="286"/>
        <v>1.1757245254545918</v>
      </c>
      <c r="L1995" s="25">
        <v>2.5000000000000001E-2</v>
      </c>
      <c r="N1995">
        <v>13.3</v>
      </c>
      <c r="O1995" s="70">
        <v>818.19799999999998</v>
      </c>
      <c r="P1995" s="70">
        <v>504.44940000000003</v>
      </c>
      <c r="Q1995" s="70">
        <f t="shared" si="279"/>
        <v>0.61653707293344651</v>
      </c>
      <c r="R1995" s="23">
        <f t="shared" si="280"/>
        <v>8.1999430700148395</v>
      </c>
      <c r="S1995" s="25">
        <v>3.2290000000000001</v>
      </c>
      <c r="T1995" s="23">
        <f t="shared" si="281"/>
        <v>0.39378322171621571</v>
      </c>
      <c r="U1995" s="23">
        <f t="shared" si="282"/>
        <v>2.5394682781092719</v>
      </c>
      <c r="V1995" s="23">
        <f t="shared" si="283"/>
        <v>6.34867069527318E-2</v>
      </c>
      <c r="W1995" s="1">
        <v>950</v>
      </c>
      <c r="X1995" s="1">
        <f t="shared" si="284"/>
        <v>6.6828112581822951E-5</v>
      </c>
      <c r="Y1995" s="7">
        <v>2000</v>
      </c>
      <c r="Z1995" s="1">
        <v>10.226000000000001</v>
      </c>
      <c r="AA1995" s="1">
        <f t="shared" si="285"/>
        <v>1.3070235200825923E-2</v>
      </c>
      <c r="AB1995" s="1">
        <f t="shared" si="287"/>
        <v>1.536699607907096E-4</v>
      </c>
      <c r="AD1995" s="8" t="s">
        <v>187</v>
      </c>
      <c r="AE1995" s="1" t="s">
        <v>119</v>
      </c>
      <c r="AF1995" s="1" t="s">
        <v>120</v>
      </c>
      <c r="AG1995" s="1" t="s">
        <v>71</v>
      </c>
      <c r="AH1995" s="1" t="s">
        <v>114</v>
      </c>
      <c r="AI1995" s="1" t="s">
        <v>130</v>
      </c>
      <c r="AJ1995" s="1" t="s">
        <v>74</v>
      </c>
      <c r="AK1995" s="8" t="s">
        <v>187</v>
      </c>
    </row>
    <row r="1996" spans="1:37" ht="16">
      <c r="A1996" s="8" t="s">
        <v>186</v>
      </c>
      <c r="B1996" s="8" t="s">
        <v>187</v>
      </c>
      <c r="C1996" s="8" t="s">
        <v>66</v>
      </c>
      <c r="D1996" s="11" t="s">
        <v>67</v>
      </c>
      <c r="E1996" s="24">
        <v>35</v>
      </c>
      <c r="F1996" s="13">
        <v>2.306</v>
      </c>
      <c r="G1996" s="24">
        <v>1734.9</v>
      </c>
      <c r="I1996" s="13">
        <v>-21.895</v>
      </c>
      <c r="J1996" s="38">
        <v>1.081721559109714</v>
      </c>
      <c r="K1996" s="103">
        <f t="shared" si="286"/>
        <v>1.1700771339833509</v>
      </c>
      <c r="L1996" s="25">
        <v>0.16</v>
      </c>
      <c r="N1996">
        <v>13.3</v>
      </c>
      <c r="O1996" s="70">
        <v>818.19799999999998</v>
      </c>
      <c r="P1996" s="70">
        <v>504.44940000000003</v>
      </c>
      <c r="Q1996" s="70">
        <f t="shared" si="279"/>
        <v>0.61653707293344651</v>
      </c>
      <c r="R1996" s="23">
        <f t="shared" si="280"/>
        <v>8.1999430700148395</v>
      </c>
      <c r="S1996" s="25">
        <v>3.2290000000000001</v>
      </c>
      <c r="T1996" s="23">
        <f t="shared" si="281"/>
        <v>0.39378322171621571</v>
      </c>
      <c r="U1996" s="23">
        <f t="shared" si="282"/>
        <v>2.5394682781092719</v>
      </c>
      <c r="V1996" s="23">
        <f t="shared" si="283"/>
        <v>0.40631492449748352</v>
      </c>
      <c r="W1996" s="1">
        <v>950</v>
      </c>
      <c r="X1996" s="1">
        <f t="shared" si="284"/>
        <v>4.2769992052366687E-4</v>
      </c>
      <c r="Y1996" s="7">
        <v>2000</v>
      </c>
      <c r="Z1996" s="1">
        <v>10.226000000000001</v>
      </c>
      <c r="AA1996" s="1">
        <f t="shared" si="285"/>
        <v>8.3649505285285905E-2</v>
      </c>
      <c r="AB1996" s="1">
        <f t="shared" si="287"/>
        <v>9.7876373403332491E-4</v>
      </c>
      <c r="AD1996" s="8" t="s">
        <v>187</v>
      </c>
      <c r="AE1996" s="1" t="s">
        <v>119</v>
      </c>
      <c r="AF1996" s="1" t="s">
        <v>120</v>
      </c>
      <c r="AG1996" s="1" t="s">
        <v>71</v>
      </c>
      <c r="AH1996" s="1" t="s">
        <v>114</v>
      </c>
      <c r="AI1996" s="1" t="s">
        <v>130</v>
      </c>
      <c r="AJ1996" s="1" t="s">
        <v>74</v>
      </c>
      <c r="AK1996" s="8" t="s">
        <v>187</v>
      </c>
    </row>
    <row r="1997" spans="1:37" ht="16">
      <c r="A1997" s="8" t="s">
        <v>186</v>
      </c>
      <c r="B1997" s="8" t="s">
        <v>187</v>
      </c>
      <c r="C1997" s="8" t="s">
        <v>66</v>
      </c>
      <c r="D1997" s="11" t="s">
        <v>67</v>
      </c>
      <c r="E1997" s="24">
        <v>38</v>
      </c>
      <c r="F1997" s="13">
        <v>0.40200000000000002</v>
      </c>
      <c r="G1997" s="24">
        <v>1767.3</v>
      </c>
      <c r="I1997" s="13">
        <v>-25.331</v>
      </c>
      <c r="J1997" s="38">
        <v>1.077962525450888</v>
      </c>
      <c r="K1997" s="103">
        <f t="shared" si="286"/>
        <v>1.1660146797962188</v>
      </c>
      <c r="L1997" s="25">
        <v>2.8000000000000001E-2</v>
      </c>
      <c r="N1997">
        <v>13.3</v>
      </c>
      <c r="O1997" s="70">
        <v>818.19799999999998</v>
      </c>
      <c r="P1997" s="70">
        <v>504.44940000000003</v>
      </c>
      <c r="Q1997" s="70">
        <f t="shared" si="279"/>
        <v>0.61653707293344651</v>
      </c>
      <c r="R1997" s="23">
        <f t="shared" si="280"/>
        <v>8.1999430700148395</v>
      </c>
      <c r="S1997" s="25">
        <v>3.2290000000000001</v>
      </c>
      <c r="T1997" s="23">
        <f t="shared" si="281"/>
        <v>0.39378322171621571</v>
      </c>
      <c r="U1997" s="23">
        <f t="shared" si="282"/>
        <v>2.5394682781092719</v>
      </c>
      <c r="V1997" s="23">
        <f t="shared" si="283"/>
        <v>7.1105111787059611E-2</v>
      </c>
      <c r="W1997" s="1">
        <v>950</v>
      </c>
      <c r="X1997" s="1">
        <f t="shared" si="284"/>
        <v>7.4847486091641694E-5</v>
      </c>
      <c r="Y1997" s="7">
        <v>2000</v>
      </c>
      <c r="Z1997" s="1">
        <v>10.226000000000001</v>
      </c>
      <c r="AA1997" s="1">
        <f t="shared" si="285"/>
        <v>1.4638663424925032E-2</v>
      </c>
      <c r="AB1997" s="1">
        <f t="shared" si="287"/>
        <v>1.7068896446058581E-4</v>
      </c>
      <c r="AD1997" s="8" t="s">
        <v>187</v>
      </c>
      <c r="AE1997" s="1" t="s">
        <v>119</v>
      </c>
      <c r="AF1997" s="1" t="s">
        <v>120</v>
      </c>
      <c r="AG1997" s="1" t="s">
        <v>71</v>
      </c>
      <c r="AH1997" s="1" t="s">
        <v>114</v>
      </c>
      <c r="AI1997" s="1" t="s">
        <v>130</v>
      </c>
      <c r="AJ1997" s="1" t="s">
        <v>74</v>
      </c>
      <c r="AK1997" s="8" t="s">
        <v>187</v>
      </c>
    </row>
    <row r="1998" spans="1:37" ht="16">
      <c r="A1998" s="8" t="s">
        <v>186</v>
      </c>
      <c r="B1998" s="8" t="s">
        <v>187</v>
      </c>
      <c r="C1998" s="8" t="s">
        <v>66</v>
      </c>
      <c r="D1998" s="11" t="s">
        <v>67</v>
      </c>
      <c r="E1998" s="24">
        <v>40</v>
      </c>
      <c r="F1998" s="13">
        <v>2.4790000000000001</v>
      </c>
      <c r="G1998" s="24">
        <v>1811.2</v>
      </c>
      <c r="I1998" s="13">
        <v>-20.527999999999999</v>
      </c>
      <c r="J1998" s="38">
        <v>1.0832169974284243</v>
      </c>
      <c r="K1998" s="103">
        <f t="shared" si="286"/>
        <v>1.1716932736223957</v>
      </c>
      <c r="L1998" s="25">
        <v>0.17199999999999999</v>
      </c>
      <c r="N1998">
        <v>13.3</v>
      </c>
      <c r="O1998" s="70">
        <v>818.19799999999998</v>
      </c>
      <c r="P1998" s="70">
        <v>504.44940000000003</v>
      </c>
      <c r="Q1998" s="70">
        <f t="shared" si="279"/>
        <v>0.61653707293344651</v>
      </c>
      <c r="R1998" s="23">
        <f t="shared" si="280"/>
        <v>8.1999430700148395</v>
      </c>
      <c r="S1998" s="25">
        <v>3.2290000000000001</v>
      </c>
      <c r="T1998" s="23">
        <f t="shared" si="281"/>
        <v>0.39378322171621571</v>
      </c>
      <c r="U1998" s="23">
        <f t="shared" si="282"/>
        <v>2.5394682781092719</v>
      </c>
      <c r="V1998" s="23">
        <f t="shared" si="283"/>
        <v>0.43678854383479471</v>
      </c>
      <c r="W1998" s="1">
        <v>950</v>
      </c>
      <c r="X1998" s="1">
        <f t="shared" si="284"/>
        <v>4.5977741456294178E-4</v>
      </c>
      <c r="Y1998" s="7">
        <v>2000</v>
      </c>
      <c r="Z1998" s="1">
        <v>10.226000000000001</v>
      </c>
      <c r="AA1998" s="1">
        <f t="shared" si="285"/>
        <v>8.9923218181682335E-2</v>
      </c>
      <c r="AB1998" s="1">
        <f t="shared" si="287"/>
        <v>1.0536242988595631E-3</v>
      </c>
      <c r="AD1998" s="8" t="s">
        <v>187</v>
      </c>
      <c r="AE1998" s="1" t="s">
        <v>119</v>
      </c>
      <c r="AF1998" s="1" t="s">
        <v>120</v>
      </c>
      <c r="AG1998" s="1" t="s">
        <v>71</v>
      </c>
      <c r="AH1998" s="1" t="s">
        <v>114</v>
      </c>
      <c r="AI1998" s="1" t="s">
        <v>130</v>
      </c>
      <c r="AJ1998" s="1" t="s">
        <v>74</v>
      </c>
      <c r="AK1998" s="8" t="s">
        <v>187</v>
      </c>
    </row>
    <row r="1999" spans="1:37" ht="16">
      <c r="A1999" s="8" t="s">
        <v>186</v>
      </c>
      <c r="B1999" s="8" t="s">
        <v>187</v>
      </c>
      <c r="C1999" s="8" t="s">
        <v>66</v>
      </c>
      <c r="D1999" s="11" t="s">
        <v>67</v>
      </c>
      <c r="E1999" s="24">
        <v>43</v>
      </c>
      <c r="F1999" s="13">
        <v>0.39200000000000002</v>
      </c>
      <c r="G1999" s="24">
        <v>1859.5</v>
      </c>
      <c r="I1999" s="13">
        <v>-19.579999999999998</v>
      </c>
      <c r="J1999" s="38">
        <v>1.0842540414892459</v>
      </c>
      <c r="K1999" s="103">
        <f t="shared" si="286"/>
        <v>1.1728140182819102</v>
      </c>
      <c r="L1999" s="25">
        <v>2.7E-2</v>
      </c>
      <c r="N1999">
        <v>13.3</v>
      </c>
      <c r="O1999" s="70">
        <v>818.19799999999998</v>
      </c>
      <c r="P1999" s="70">
        <v>504.44940000000003</v>
      </c>
      <c r="Q1999" s="70">
        <f t="shared" si="279"/>
        <v>0.61653707293344651</v>
      </c>
      <c r="R1999" s="23">
        <f t="shared" si="280"/>
        <v>8.1999430700148395</v>
      </c>
      <c r="S1999" s="25">
        <v>3.2290000000000001</v>
      </c>
      <c r="T1999" s="23">
        <f t="shared" si="281"/>
        <v>0.39378322171621571</v>
      </c>
      <c r="U1999" s="23">
        <f t="shared" si="282"/>
        <v>2.5394682781092719</v>
      </c>
      <c r="V1999" s="23">
        <f t="shared" si="283"/>
        <v>6.8565643508950336E-2</v>
      </c>
      <c r="W1999" s="1">
        <v>950</v>
      </c>
      <c r="X1999" s="1">
        <f t="shared" si="284"/>
        <v>7.2174361588368775E-5</v>
      </c>
      <c r="Y1999" s="7">
        <v>2000</v>
      </c>
      <c r="Z1999" s="1">
        <v>10.226000000000001</v>
      </c>
      <c r="AA1999" s="1">
        <f t="shared" si="285"/>
        <v>1.4115854016891995E-2</v>
      </c>
      <c r="AB1999" s="1">
        <f t="shared" si="287"/>
        <v>1.6555271471031943E-4</v>
      </c>
      <c r="AD1999" s="8" t="s">
        <v>187</v>
      </c>
      <c r="AE1999" s="1" t="s">
        <v>119</v>
      </c>
      <c r="AF1999" s="1" t="s">
        <v>120</v>
      </c>
      <c r="AG1999" s="1" t="s">
        <v>71</v>
      </c>
      <c r="AH1999" s="1" t="s">
        <v>114</v>
      </c>
      <c r="AI1999" s="1" t="s">
        <v>130</v>
      </c>
      <c r="AJ1999" s="1" t="s">
        <v>74</v>
      </c>
      <c r="AK1999" s="8" t="s">
        <v>187</v>
      </c>
    </row>
    <row r="2000" spans="1:37" ht="16">
      <c r="A2000" s="8" t="s">
        <v>186</v>
      </c>
      <c r="B2000" s="8" t="s">
        <v>187</v>
      </c>
      <c r="C2000" s="8" t="s">
        <v>66</v>
      </c>
      <c r="D2000" s="11" t="s">
        <v>67</v>
      </c>
      <c r="E2000" s="24">
        <v>44</v>
      </c>
      <c r="F2000" s="13">
        <v>2.976</v>
      </c>
      <c r="G2000" s="24">
        <v>1871</v>
      </c>
      <c r="I2000" s="13">
        <v>-18.879000000000001</v>
      </c>
      <c r="J2000" s="38">
        <v>1.085020871267145</v>
      </c>
      <c r="K2000" s="103">
        <f t="shared" si="286"/>
        <v>1.1736427382280332</v>
      </c>
      <c r="L2000" s="25">
        <v>0.20699999999999999</v>
      </c>
      <c r="N2000">
        <v>13.3</v>
      </c>
      <c r="O2000" s="70">
        <v>818.19799999999998</v>
      </c>
      <c r="P2000" s="70">
        <v>504.44940000000003</v>
      </c>
      <c r="Q2000" s="70">
        <f t="shared" si="279"/>
        <v>0.61653707293344651</v>
      </c>
      <c r="R2000" s="23">
        <f t="shared" si="280"/>
        <v>8.1999430700148395</v>
      </c>
      <c r="S2000" s="25">
        <v>3.2290000000000001</v>
      </c>
      <c r="T2000" s="23">
        <f t="shared" si="281"/>
        <v>0.39378322171621571</v>
      </c>
      <c r="U2000" s="23">
        <f t="shared" si="282"/>
        <v>2.5394682781092719</v>
      </c>
      <c r="V2000" s="23">
        <f t="shared" si="283"/>
        <v>0.52566993356861924</v>
      </c>
      <c r="W2000" s="1">
        <v>950</v>
      </c>
      <c r="X2000" s="1">
        <f t="shared" si="284"/>
        <v>5.5333677217749391E-4</v>
      </c>
      <c r="Y2000" s="7">
        <v>2000</v>
      </c>
      <c r="Z2000" s="1">
        <v>10.226000000000001</v>
      </c>
      <c r="AA2000" s="1">
        <f t="shared" si="285"/>
        <v>0.10822154746283862</v>
      </c>
      <c r="AB2000" s="1">
        <f t="shared" si="287"/>
        <v>1.2701343329956098E-3</v>
      </c>
      <c r="AD2000" s="8" t="s">
        <v>187</v>
      </c>
      <c r="AE2000" s="1" t="s">
        <v>119</v>
      </c>
      <c r="AF2000" s="1" t="s">
        <v>120</v>
      </c>
      <c r="AG2000" s="1" t="s">
        <v>71</v>
      </c>
      <c r="AH2000" s="1" t="s">
        <v>114</v>
      </c>
      <c r="AI2000" s="1" t="s">
        <v>130</v>
      </c>
      <c r="AJ2000" s="1" t="s">
        <v>74</v>
      </c>
      <c r="AK2000" s="8" t="s">
        <v>187</v>
      </c>
    </row>
    <row r="2001" spans="1:37" ht="16">
      <c r="A2001" s="8" t="s">
        <v>186</v>
      </c>
      <c r="B2001" s="8" t="s">
        <v>187</v>
      </c>
      <c r="C2001" s="8" t="s">
        <v>66</v>
      </c>
      <c r="D2001" s="11" t="s">
        <v>67</v>
      </c>
      <c r="E2001" s="24">
        <v>48</v>
      </c>
      <c r="F2001" s="13">
        <v>0.48499999999999999</v>
      </c>
      <c r="G2001" s="24">
        <v>1945</v>
      </c>
      <c r="I2001" s="13">
        <v>-26.396999999999998</v>
      </c>
      <c r="J2001" s="38">
        <v>1.076796247976443</v>
      </c>
      <c r="K2001" s="103">
        <f t="shared" si="286"/>
        <v>1.1647542579674142</v>
      </c>
      <c r="L2001" s="25">
        <v>3.4000000000000002E-2</v>
      </c>
      <c r="N2001">
        <v>13.3</v>
      </c>
      <c r="O2001" s="70">
        <v>818.19799999999998</v>
      </c>
      <c r="P2001" s="70">
        <v>504.44940000000003</v>
      </c>
      <c r="Q2001" s="70">
        <f t="shared" si="279"/>
        <v>0.61653707293344651</v>
      </c>
      <c r="R2001" s="23">
        <f t="shared" si="280"/>
        <v>8.1999430700148395</v>
      </c>
      <c r="S2001" s="25">
        <v>3.2290000000000001</v>
      </c>
      <c r="T2001" s="23">
        <f t="shared" si="281"/>
        <v>0.39378322171621571</v>
      </c>
      <c r="U2001" s="23">
        <f t="shared" si="282"/>
        <v>2.5394682781092719</v>
      </c>
      <c r="V2001" s="23">
        <f t="shared" si="283"/>
        <v>8.6341921455715245E-2</v>
      </c>
      <c r="W2001" s="1">
        <v>950</v>
      </c>
      <c r="X2001" s="1">
        <f t="shared" si="284"/>
        <v>9.0886233111279205E-5</v>
      </c>
      <c r="Y2001" s="7">
        <v>2000</v>
      </c>
      <c r="Z2001" s="1">
        <v>10.226000000000001</v>
      </c>
      <c r="AA2001" s="1">
        <f t="shared" si="285"/>
        <v>1.7775519873123254E-2</v>
      </c>
      <c r="AB2001" s="1">
        <f t="shared" si="287"/>
        <v>2.0704112459804701E-4</v>
      </c>
      <c r="AD2001" s="8" t="s">
        <v>187</v>
      </c>
      <c r="AE2001" s="1" t="s">
        <v>119</v>
      </c>
      <c r="AF2001" s="1" t="s">
        <v>120</v>
      </c>
      <c r="AG2001" s="1" t="s">
        <v>71</v>
      </c>
      <c r="AH2001" s="1" t="s">
        <v>114</v>
      </c>
      <c r="AI2001" s="1" t="s">
        <v>130</v>
      </c>
      <c r="AJ2001" s="1" t="s">
        <v>74</v>
      </c>
      <c r="AK2001" s="8" t="s">
        <v>187</v>
      </c>
    </row>
    <row r="2002" spans="1:37" ht="16">
      <c r="A2002" s="8" t="s">
        <v>186</v>
      </c>
      <c r="B2002" s="8" t="s">
        <v>187</v>
      </c>
      <c r="C2002" s="8" t="s">
        <v>66</v>
      </c>
      <c r="D2002" s="11" t="s">
        <v>67</v>
      </c>
      <c r="E2002" s="24">
        <v>49</v>
      </c>
      <c r="F2002" s="13">
        <v>6.3220000000000001</v>
      </c>
      <c r="G2002" s="24">
        <v>1970.7</v>
      </c>
      <c r="I2002" s="13">
        <v>-28.734000000000002</v>
      </c>
      <c r="J2002" s="38">
        <v>1.0742393126639258</v>
      </c>
      <c r="K2002" s="103">
        <f t="shared" si="286"/>
        <v>1.1619909129988</v>
      </c>
      <c r="L2002" s="25">
        <v>0.44</v>
      </c>
      <c r="N2002">
        <v>13.3</v>
      </c>
      <c r="O2002" s="70">
        <v>818.19799999999998</v>
      </c>
      <c r="P2002" s="70">
        <v>504.44940000000003</v>
      </c>
      <c r="Q2002" s="70">
        <f t="shared" si="279"/>
        <v>0.61653707293344651</v>
      </c>
      <c r="R2002" s="23">
        <f t="shared" si="280"/>
        <v>8.1999430700148395</v>
      </c>
      <c r="S2002" s="25">
        <v>3.2290000000000001</v>
      </c>
      <c r="T2002" s="23">
        <f t="shared" si="281"/>
        <v>0.39378322171621571</v>
      </c>
      <c r="U2002" s="23">
        <f t="shared" si="282"/>
        <v>2.5394682781092719</v>
      </c>
      <c r="V2002" s="23">
        <f t="shared" si="283"/>
        <v>1.1173660423680796</v>
      </c>
      <c r="W2002" s="1">
        <v>950</v>
      </c>
      <c r="X2002" s="1">
        <f t="shared" si="284"/>
        <v>1.1761747814400837E-3</v>
      </c>
      <c r="Y2002" s="7">
        <v>2000</v>
      </c>
      <c r="Z2002" s="1">
        <v>10.226000000000001</v>
      </c>
      <c r="AA2002" s="1">
        <f t="shared" si="285"/>
        <v>0.23003613953453622</v>
      </c>
      <c r="AB2002" s="1">
        <f t="shared" si="287"/>
        <v>2.6729990380045506E-3</v>
      </c>
      <c r="AD2002" s="8" t="s">
        <v>187</v>
      </c>
      <c r="AE2002" s="1" t="s">
        <v>119</v>
      </c>
      <c r="AF2002" s="1" t="s">
        <v>120</v>
      </c>
      <c r="AG2002" s="1" t="s">
        <v>71</v>
      </c>
      <c r="AH2002" s="1" t="s">
        <v>114</v>
      </c>
      <c r="AI2002" s="1" t="s">
        <v>130</v>
      </c>
      <c r="AJ2002" s="1" t="s">
        <v>74</v>
      </c>
      <c r="AK2002" s="8" t="s">
        <v>187</v>
      </c>
    </row>
    <row r="2003" spans="1:37" ht="16">
      <c r="A2003" s="8" t="s">
        <v>186</v>
      </c>
      <c r="B2003" s="8" t="s">
        <v>187</v>
      </c>
      <c r="C2003" s="8" t="s">
        <v>66</v>
      </c>
      <c r="D2003" s="11" t="s">
        <v>67</v>
      </c>
      <c r="E2003" s="24">
        <v>52</v>
      </c>
      <c r="F2003" s="13">
        <v>2.1019999999999999</v>
      </c>
      <c r="G2003" s="24">
        <v>2010</v>
      </c>
      <c r="I2003" s="13">
        <v>-14.845000000000001</v>
      </c>
      <c r="J2003" s="38">
        <v>1.0894334666279506</v>
      </c>
      <c r="K2003" s="103">
        <f t="shared" si="286"/>
        <v>1.178411449949424</v>
      </c>
      <c r="L2003" s="25">
        <v>0.14599999999999999</v>
      </c>
      <c r="N2003">
        <v>13.3</v>
      </c>
      <c r="O2003" s="70">
        <v>818.19799999999998</v>
      </c>
      <c r="P2003" s="70">
        <v>504.44940000000003</v>
      </c>
      <c r="Q2003" s="70">
        <f t="shared" si="279"/>
        <v>0.61653707293344651</v>
      </c>
      <c r="R2003" s="23">
        <f t="shared" si="280"/>
        <v>8.1999430700148395</v>
      </c>
      <c r="S2003" s="25">
        <v>3.2290000000000001</v>
      </c>
      <c r="T2003" s="23">
        <f t="shared" si="281"/>
        <v>0.39378322171621571</v>
      </c>
      <c r="U2003" s="23">
        <f t="shared" si="282"/>
        <v>2.5394682781092719</v>
      </c>
      <c r="V2003" s="23">
        <f t="shared" si="283"/>
        <v>0.37076236860395367</v>
      </c>
      <c r="W2003" s="1">
        <v>950</v>
      </c>
      <c r="X2003" s="1">
        <f t="shared" si="284"/>
        <v>3.9027617747784595E-4</v>
      </c>
      <c r="Y2003" s="7">
        <v>2000</v>
      </c>
      <c r="Z2003" s="1">
        <v>10.226000000000001</v>
      </c>
      <c r="AA2003" s="1">
        <f t="shared" si="285"/>
        <v>7.6330173572823373E-2</v>
      </c>
      <c r="AB2003" s="1">
        <f t="shared" si="287"/>
        <v>8.9948350514842002E-4</v>
      </c>
      <c r="AD2003" s="8" t="s">
        <v>187</v>
      </c>
      <c r="AE2003" s="1" t="s">
        <v>119</v>
      </c>
      <c r="AF2003" s="1" t="s">
        <v>120</v>
      </c>
      <c r="AG2003" s="1" t="s">
        <v>71</v>
      </c>
      <c r="AH2003" s="1" t="s">
        <v>114</v>
      </c>
      <c r="AI2003" s="1" t="s">
        <v>130</v>
      </c>
      <c r="AJ2003" s="1" t="s">
        <v>74</v>
      </c>
      <c r="AK2003" s="8" t="s">
        <v>187</v>
      </c>
    </row>
    <row r="2004" spans="1:37" ht="16">
      <c r="A2004" s="8" t="s">
        <v>186</v>
      </c>
      <c r="B2004" s="8" t="s">
        <v>187</v>
      </c>
      <c r="C2004" s="8" t="s">
        <v>66</v>
      </c>
      <c r="D2004" s="11" t="s">
        <v>67</v>
      </c>
      <c r="E2004" s="24">
        <v>54</v>
      </c>
      <c r="F2004" s="13">
        <v>4.6070000000000002</v>
      </c>
      <c r="G2004" s="24">
        <v>2042.6</v>
      </c>
      <c r="I2004" s="13">
        <v>-17.323</v>
      </c>
      <c r="J2004" s="38">
        <v>1.0867229502297719</v>
      </c>
      <c r="K2004" s="103">
        <f t="shared" si="286"/>
        <v>1.1754821867617642</v>
      </c>
      <c r="L2004" s="25">
        <v>0.32</v>
      </c>
      <c r="N2004">
        <v>13.3</v>
      </c>
      <c r="O2004" s="70">
        <v>818.19799999999998</v>
      </c>
      <c r="P2004" s="70">
        <v>504.44940000000003</v>
      </c>
      <c r="Q2004" s="70">
        <f t="shared" si="279"/>
        <v>0.61653707293344651</v>
      </c>
      <c r="R2004" s="23">
        <f t="shared" si="280"/>
        <v>8.1999430700148395</v>
      </c>
      <c r="S2004" s="25">
        <v>3.2290000000000001</v>
      </c>
      <c r="T2004" s="23">
        <f t="shared" si="281"/>
        <v>0.39378322171621571</v>
      </c>
      <c r="U2004" s="23">
        <f t="shared" si="282"/>
        <v>2.5394682781092719</v>
      </c>
      <c r="V2004" s="23">
        <f t="shared" si="283"/>
        <v>0.81262984899496704</v>
      </c>
      <c r="W2004" s="1">
        <v>950</v>
      </c>
      <c r="X2004" s="1">
        <f t="shared" si="284"/>
        <v>8.5539984104733373E-4</v>
      </c>
      <c r="Y2004" s="7">
        <v>2000</v>
      </c>
      <c r="Z2004" s="1">
        <v>10.226000000000001</v>
      </c>
      <c r="AA2004" s="1">
        <f t="shared" si="285"/>
        <v>0.16729901057057181</v>
      </c>
      <c r="AB2004" s="1">
        <f t="shared" si="287"/>
        <v>1.9665700678857525E-3</v>
      </c>
      <c r="AD2004" s="8" t="s">
        <v>187</v>
      </c>
      <c r="AE2004" s="1" t="s">
        <v>119</v>
      </c>
      <c r="AF2004" s="1" t="s">
        <v>120</v>
      </c>
      <c r="AG2004" s="1" t="s">
        <v>71</v>
      </c>
      <c r="AH2004" s="1" t="s">
        <v>114</v>
      </c>
      <c r="AI2004" s="1" t="s">
        <v>130</v>
      </c>
      <c r="AJ2004" s="1" t="s">
        <v>74</v>
      </c>
      <c r="AK2004" s="8" t="s">
        <v>187</v>
      </c>
    </row>
    <row r="2005" spans="1:37" ht="16">
      <c r="A2005" s="8" t="s">
        <v>186</v>
      </c>
      <c r="B2005" s="8" t="s">
        <v>187</v>
      </c>
      <c r="C2005" s="8" t="s">
        <v>66</v>
      </c>
      <c r="D2005" s="11" t="s">
        <v>67</v>
      </c>
      <c r="E2005" s="24">
        <v>61</v>
      </c>
      <c r="F2005" s="13">
        <v>4.2709999999999999</v>
      </c>
      <c r="G2005" s="24">
        <v>2163.4</v>
      </c>
      <c r="I2005" s="13">
        <v>-19.712</v>
      </c>
      <c r="J2005" s="38">
        <v>1.0841096442522158</v>
      </c>
      <c r="K2005" s="103">
        <f t="shared" si="286"/>
        <v>1.1726579667513348</v>
      </c>
      <c r="L2005" s="25">
        <v>0.29699999999999999</v>
      </c>
      <c r="N2005">
        <v>13.3</v>
      </c>
      <c r="O2005" s="70">
        <v>818.19799999999998</v>
      </c>
      <c r="P2005" s="70">
        <v>504.44940000000003</v>
      </c>
      <c r="Q2005" s="70">
        <f t="shared" si="279"/>
        <v>0.61653707293344651</v>
      </c>
      <c r="R2005" s="23">
        <f t="shared" si="280"/>
        <v>8.1999430700148395</v>
      </c>
      <c r="S2005" s="25">
        <v>3.2290000000000001</v>
      </c>
      <c r="T2005" s="23">
        <f t="shared" si="281"/>
        <v>0.39378322171621571</v>
      </c>
      <c r="U2005" s="23">
        <f t="shared" si="282"/>
        <v>2.5394682781092719</v>
      </c>
      <c r="V2005" s="23">
        <f t="shared" si="283"/>
        <v>0.75422207859845369</v>
      </c>
      <c r="W2005" s="1">
        <v>950</v>
      </c>
      <c r="X2005" s="1">
        <f t="shared" si="284"/>
        <v>7.9391797747205652E-4</v>
      </c>
      <c r="Y2005" s="7">
        <v>2000</v>
      </c>
      <c r="Z2005" s="1">
        <v>10.226000000000001</v>
      </c>
      <c r="AA2005" s="1">
        <f t="shared" si="285"/>
        <v>0.15527439418581193</v>
      </c>
      <c r="AB2005" s="1">
        <f t="shared" si="287"/>
        <v>1.8208375537447949E-3</v>
      </c>
      <c r="AD2005" s="8" t="s">
        <v>187</v>
      </c>
      <c r="AE2005" s="1" t="s">
        <v>119</v>
      </c>
      <c r="AF2005" s="1" t="s">
        <v>120</v>
      </c>
      <c r="AG2005" s="1" t="s">
        <v>71</v>
      </c>
      <c r="AH2005" s="1" t="s">
        <v>114</v>
      </c>
      <c r="AI2005" s="1" t="s">
        <v>130</v>
      </c>
      <c r="AJ2005" s="1" t="s">
        <v>74</v>
      </c>
      <c r="AK2005" s="8" t="s">
        <v>187</v>
      </c>
    </row>
    <row r="2006" spans="1:37" ht="16">
      <c r="A2006" s="8" t="s">
        <v>186</v>
      </c>
      <c r="B2006" s="8" t="s">
        <v>187</v>
      </c>
      <c r="C2006" s="8" t="s">
        <v>66</v>
      </c>
      <c r="D2006" s="11" t="s">
        <v>67</v>
      </c>
      <c r="E2006" s="24">
        <v>69</v>
      </c>
      <c r="F2006" s="13">
        <v>2.8769999999999998</v>
      </c>
      <c r="G2006" s="24">
        <v>2281.1999999999998</v>
      </c>
      <c r="I2006" s="13">
        <v>-13.5</v>
      </c>
      <c r="J2006" s="38">
        <v>1.090904608852425</v>
      </c>
      <c r="K2006" s="103">
        <f t="shared" si="286"/>
        <v>1.1800013122667863</v>
      </c>
      <c r="L2006" s="25">
        <v>0.2</v>
      </c>
      <c r="N2006">
        <v>13.3</v>
      </c>
      <c r="O2006" s="70">
        <v>818.19799999999998</v>
      </c>
      <c r="P2006" s="70">
        <v>504.44940000000003</v>
      </c>
      <c r="Q2006" s="70">
        <f t="shared" si="279"/>
        <v>0.61653707293344651</v>
      </c>
      <c r="R2006" s="23">
        <f t="shared" si="280"/>
        <v>8.1999430700148395</v>
      </c>
      <c r="S2006" s="25">
        <v>3.2290000000000001</v>
      </c>
      <c r="T2006" s="23">
        <f t="shared" si="281"/>
        <v>0.39378322171621571</v>
      </c>
      <c r="U2006" s="23">
        <f t="shared" si="282"/>
        <v>2.5394682781092719</v>
      </c>
      <c r="V2006" s="23">
        <f t="shared" si="283"/>
        <v>0.5078936556218544</v>
      </c>
      <c r="W2006" s="1">
        <v>950</v>
      </c>
      <c r="X2006" s="1">
        <f t="shared" si="284"/>
        <v>5.3462490065458361E-4</v>
      </c>
      <c r="Y2006" s="7">
        <v>2000</v>
      </c>
      <c r="Z2006" s="1">
        <v>10.226000000000001</v>
      </c>
      <c r="AA2006" s="1">
        <f t="shared" si="285"/>
        <v>0.10456188160660738</v>
      </c>
      <c r="AB2006" s="1">
        <f t="shared" si="287"/>
        <v>1.2338315750888107E-3</v>
      </c>
      <c r="AD2006" s="8" t="s">
        <v>187</v>
      </c>
      <c r="AE2006" s="1" t="s">
        <v>119</v>
      </c>
      <c r="AF2006" s="1" t="s">
        <v>120</v>
      </c>
      <c r="AG2006" s="1" t="s">
        <v>71</v>
      </c>
      <c r="AH2006" s="1" t="s">
        <v>114</v>
      </c>
      <c r="AI2006" s="1" t="s">
        <v>130</v>
      </c>
      <c r="AJ2006" s="1" t="s">
        <v>74</v>
      </c>
      <c r="AK2006" s="8" t="s">
        <v>187</v>
      </c>
    </row>
    <row r="2007" spans="1:37" ht="16">
      <c r="A2007" s="8" t="s">
        <v>186</v>
      </c>
      <c r="B2007" s="8" t="s">
        <v>187</v>
      </c>
      <c r="C2007" s="8" t="s">
        <v>66</v>
      </c>
      <c r="D2007" s="11" t="s">
        <v>67</v>
      </c>
      <c r="E2007" s="24">
        <v>71</v>
      </c>
      <c r="F2007" s="13">
        <v>1.1259999999999999</v>
      </c>
      <c r="G2007" s="24">
        <v>2313.8000000000002</v>
      </c>
      <c r="I2007" s="13">
        <v>-23.901</v>
      </c>
      <c r="J2007" s="38">
        <v>1.0795270008259845</v>
      </c>
      <c r="K2007" s="103">
        <f t="shared" si="286"/>
        <v>1.1677054390796602</v>
      </c>
      <c r="L2007" s="25">
        <v>7.8E-2</v>
      </c>
      <c r="N2007">
        <v>13.3</v>
      </c>
      <c r="O2007" s="70">
        <v>818.19799999999998</v>
      </c>
      <c r="P2007" s="70">
        <v>504.44940000000003</v>
      </c>
      <c r="Q2007" s="70">
        <f t="shared" si="279"/>
        <v>0.61653707293344651</v>
      </c>
      <c r="R2007" s="23">
        <f t="shared" si="280"/>
        <v>8.1999430700148395</v>
      </c>
      <c r="S2007" s="25">
        <v>3.2290000000000001</v>
      </c>
      <c r="T2007" s="23">
        <f t="shared" si="281"/>
        <v>0.39378322171621571</v>
      </c>
      <c r="U2007" s="23">
        <f t="shared" si="282"/>
        <v>2.5394682781092719</v>
      </c>
      <c r="V2007" s="23">
        <f t="shared" si="283"/>
        <v>0.19807852569252321</v>
      </c>
      <c r="W2007" s="1">
        <v>950</v>
      </c>
      <c r="X2007" s="1">
        <f t="shared" si="284"/>
        <v>2.085037112552876E-4</v>
      </c>
      <c r="Y2007" s="7">
        <v>2000</v>
      </c>
      <c r="Z2007" s="1">
        <v>10.226000000000001</v>
      </c>
      <c r="AA2007" s="1">
        <f t="shared" si="285"/>
        <v>4.0779133826576879E-2</v>
      </c>
      <c r="AB2007" s="1">
        <f t="shared" si="287"/>
        <v>4.7618016370251182E-4</v>
      </c>
      <c r="AD2007" s="8" t="s">
        <v>187</v>
      </c>
      <c r="AE2007" s="1" t="s">
        <v>119</v>
      </c>
      <c r="AF2007" s="1" t="s">
        <v>120</v>
      </c>
      <c r="AG2007" s="1" t="s">
        <v>71</v>
      </c>
      <c r="AH2007" s="1" t="s">
        <v>114</v>
      </c>
      <c r="AI2007" s="1" t="s">
        <v>130</v>
      </c>
      <c r="AJ2007" s="1" t="s">
        <v>74</v>
      </c>
      <c r="AK2007" s="8" t="s">
        <v>187</v>
      </c>
    </row>
    <row r="2008" spans="1:37" ht="16">
      <c r="A2008" s="8" t="s">
        <v>186</v>
      </c>
      <c r="B2008" s="8" t="s">
        <v>187</v>
      </c>
      <c r="C2008" s="8" t="s">
        <v>66</v>
      </c>
      <c r="D2008" s="11" t="s">
        <v>67</v>
      </c>
      <c r="E2008" s="24">
        <v>72</v>
      </c>
      <c r="F2008" s="13">
        <v>11.567</v>
      </c>
      <c r="G2008" s="24">
        <v>2338.9</v>
      </c>
      <c r="I2008" s="13">
        <v>-18.632999999999999</v>
      </c>
      <c r="J2008" s="38">
        <v>1.0852899699116043</v>
      </c>
      <c r="K2008" s="103">
        <f t="shared" si="286"/>
        <v>1.1739335553426056</v>
      </c>
      <c r="L2008" s="25">
        <v>0.80400000000000005</v>
      </c>
      <c r="N2008">
        <v>13.3</v>
      </c>
      <c r="O2008" s="70">
        <v>818.19799999999998</v>
      </c>
      <c r="P2008" s="70">
        <v>504.44940000000003</v>
      </c>
      <c r="Q2008" s="70">
        <f t="shared" si="279"/>
        <v>0.61653707293344651</v>
      </c>
      <c r="R2008" s="23">
        <f t="shared" si="280"/>
        <v>8.1999430700148395</v>
      </c>
      <c r="S2008" s="25">
        <v>3.2290000000000001</v>
      </c>
      <c r="T2008" s="23">
        <f t="shared" si="281"/>
        <v>0.39378322171621571</v>
      </c>
      <c r="U2008" s="23">
        <f t="shared" si="282"/>
        <v>2.5394682781092719</v>
      </c>
      <c r="V2008" s="23">
        <f t="shared" si="283"/>
        <v>2.0417324955998546</v>
      </c>
      <c r="W2008" s="1">
        <v>950</v>
      </c>
      <c r="X2008" s="1">
        <f t="shared" si="284"/>
        <v>2.1491921006314258E-3</v>
      </c>
      <c r="Y2008" s="7">
        <v>2000</v>
      </c>
      <c r="Z2008" s="1">
        <v>10.226000000000001</v>
      </c>
      <c r="AA2008" s="1">
        <f t="shared" si="285"/>
        <v>0.42033876405856158</v>
      </c>
      <c r="AB2008" s="1">
        <f t="shared" si="287"/>
        <v>4.9344977973958381E-3</v>
      </c>
      <c r="AD2008" s="8" t="s">
        <v>187</v>
      </c>
      <c r="AE2008" s="1" t="s">
        <v>119</v>
      </c>
      <c r="AF2008" s="1" t="s">
        <v>120</v>
      </c>
      <c r="AG2008" s="1" t="s">
        <v>71</v>
      </c>
      <c r="AH2008" s="1" t="s">
        <v>114</v>
      </c>
      <c r="AI2008" s="1" t="s">
        <v>130</v>
      </c>
      <c r="AJ2008" s="1" t="s">
        <v>74</v>
      </c>
      <c r="AK2008" s="8" t="s">
        <v>187</v>
      </c>
    </row>
    <row r="2009" spans="1:37" ht="16">
      <c r="A2009" s="8" t="s">
        <v>186</v>
      </c>
      <c r="B2009" s="8" t="s">
        <v>187</v>
      </c>
      <c r="C2009" s="8" t="s">
        <v>66</v>
      </c>
      <c r="D2009" s="11" t="s">
        <v>67</v>
      </c>
      <c r="E2009" s="24">
        <v>75</v>
      </c>
      <c r="F2009" s="13">
        <v>0.251</v>
      </c>
      <c r="G2009" s="24">
        <v>2382.8000000000002</v>
      </c>
      <c r="I2009" s="13">
        <v>-14.622999999999999</v>
      </c>
      <c r="J2009" s="38">
        <v>1.0896762901444479</v>
      </c>
      <c r="K2009" s="103">
        <f t="shared" si="286"/>
        <v>1.1786738694108385</v>
      </c>
      <c r="L2009" s="25">
        <v>1.7000000000000001E-2</v>
      </c>
      <c r="N2009">
        <v>13.3</v>
      </c>
      <c r="O2009" s="70">
        <v>818.19799999999998</v>
      </c>
      <c r="P2009" s="70">
        <v>504.44940000000003</v>
      </c>
      <c r="Q2009" s="70">
        <f t="shared" si="279"/>
        <v>0.61653707293344651</v>
      </c>
      <c r="R2009" s="23">
        <f t="shared" si="280"/>
        <v>8.1999430700148395</v>
      </c>
      <c r="S2009" s="25">
        <v>3.2290000000000001</v>
      </c>
      <c r="T2009" s="23">
        <f t="shared" si="281"/>
        <v>0.39378322171621571</v>
      </c>
      <c r="U2009" s="23">
        <f t="shared" si="282"/>
        <v>2.5394682781092719</v>
      </c>
      <c r="V2009" s="23">
        <f t="shared" si="283"/>
        <v>4.3170960727857623E-2</v>
      </c>
      <c r="W2009" s="1">
        <v>950</v>
      </c>
      <c r="X2009" s="1">
        <f t="shared" si="284"/>
        <v>4.5443116555639603E-5</v>
      </c>
      <c r="Y2009" s="7">
        <v>2000</v>
      </c>
      <c r="Z2009" s="1">
        <v>10.226000000000001</v>
      </c>
      <c r="AA2009" s="1">
        <f t="shared" si="285"/>
        <v>8.8877599365616271E-3</v>
      </c>
      <c r="AB2009" s="1">
        <f t="shared" si="287"/>
        <v>1.0475770394821722E-4</v>
      </c>
      <c r="AD2009" s="8" t="s">
        <v>187</v>
      </c>
      <c r="AE2009" s="1" t="s">
        <v>119</v>
      </c>
      <c r="AF2009" s="1" t="s">
        <v>120</v>
      </c>
      <c r="AG2009" s="1" t="s">
        <v>71</v>
      </c>
      <c r="AH2009" s="1" t="s">
        <v>114</v>
      </c>
      <c r="AI2009" s="1" t="s">
        <v>130</v>
      </c>
      <c r="AJ2009" s="1" t="s">
        <v>74</v>
      </c>
      <c r="AK2009" s="8" t="s">
        <v>187</v>
      </c>
    </row>
    <row r="2010" spans="1:37" ht="16">
      <c r="A2010" s="8" t="s">
        <v>186</v>
      </c>
      <c r="B2010" s="8" t="s">
        <v>187</v>
      </c>
      <c r="C2010" s="8" t="s">
        <v>66</v>
      </c>
      <c r="D2010" s="11" t="s">
        <v>67</v>
      </c>
      <c r="E2010" s="24">
        <v>80</v>
      </c>
      <c r="F2010" s="13">
        <v>0.54700000000000004</v>
      </c>
      <c r="G2010" s="24">
        <v>2490.9</v>
      </c>
      <c r="I2010" s="13">
        <v>-32.311</v>
      </c>
      <c r="J2010" s="38">
        <v>1.0703254248219287</v>
      </c>
      <c r="K2010" s="103">
        <f t="shared" si="286"/>
        <v>1.1577610523478616</v>
      </c>
      <c r="L2010" s="25">
        <v>3.7999999999999999E-2</v>
      </c>
      <c r="N2010">
        <v>13.3</v>
      </c>
      <c r="O2010" s="70">
        <v>818.19799999999998</v>
      </c>
      <c r="P2010" s="70">
        <v>504.44940000000003</v>
      </c>
      <c r="Q2010" s="70">
        <f t="shared" si="279"/>
        <v>0.61653707293344651</v>
      </c>
      <c r="R2010" s="23">
        <f t="shared" si="280"/>
        <v>8.1999430700148395</v>
      </c>
      <c r="S2010" s="25">
        <v>3.2290000000000001</v>
      </c>
      <c r="T2010" s="23">
        <f t="shared" si="281"/>
        <v>0.39378322171621571</v>
      </c>
      <c r="U2010" s="23">
        <f t="shared" si="282"/>
        <v>2.5394682781092719</v>
      </c>
      <c r="V2010" s="23">
        <f t="shared" si="283"/>
        <v>9.6499794568152331E-2</v>
      </c>
      <c r="W2010" s="1">
        <v>950</v>
      </c>
      <c r="X2010" s="1">
        <f t="shared" si="284"/>
        <v>1.0157873112437088E-4</v>
      </c>
      <c r="Y2010" s="7">
        <v>2000</v>
      </c>
      <c r="Z2010" s="1">
        <v>10.226000000000001</v>
      </c>
      <c r="AA2010" s="1">
        <f t="shared" si="285"/>
        <v>1.9866757505255402E-2</v>
      </c>
      <c r="AB2010" s="1">
        <f t="shared" si="287"/>
        <v>2.3000958076024273E-4</v>
      </c>
      <c r="AD2010" s="8" t="s">
        <v>187</v>
      </c>
      <c r="AE2010" s="1" t="s">
        <v>119</v>
      </c>
      <c r="AF2010" s="1" t="s">
        <v>120</v>
      </c>
      <c r="AG2010" s="1" t="s">
        <v>71</v>
      </c>
      <c r="AH2010" s="1" t="s">
        <v>114</v>
      </c>
      <c r="AI2010" s="1" t="s">
        <v>130</v>
      </c>
      <c r="AJ2010" s="1" t="s">
        <v>74</v>
      </c>
      <c r="AK2010" s="8" t="s">
        <v>187</v>
      </c>
    </row>
    <row r="2011" spans="1:37" ht="16">
      <c r="A2011" s="8" t="s">
        <v>186</v>
      </c>
      <c r="B2011" s="8" t="s">
        <v>187</v>
      </c>
      <c r="C2011" s="8" t="s">
        <v>66</v>
      </c>
      <c r="D2011" s="11" t="s">
        <v>67</v>
      </c>
      <c r="E2011" s="24">
        <v>81</v>
      </c>
      <c r="F2011" s="13">
        <v>0.315</v>
      </c>
      <c r="G2011" s="24">
        <v>2496.5</v>
      </c>
      <c r="I2011" s="13">
        <v>-21.190999999999999</v>
      </c>
      <c r="J2011" s="38">
        <v>1.0824917100210034</v>
      </c>
      <c r="K2011" s="103">
        <f t="shared" si="286"/>
        <v>1.1709094465873802</v>
      </c>
      <c r="L2011" s="25">
        <v>2.1999999999999999E-2</v>
      </c>
      <c r="N2011">
        <v>13.3</v>
      </c>
      <c r="O2011" s="70">
        <v>818.19799999999998</v>
      </c>
      <c r="P2011" s="70">
        <v>504.44940000000003</v>
      </c>
      <c r="Q2011" s="70">
        <f t="shared" si="279"/>
        <v>0.61653707293344651</v>
      </c>
      <c r="R2011" s="23">
        <f t="shared" si="280"/>
        <v>8.1999430700148395</v>
      </c>
      <c r="S2011" s="25">
        <v>3.2290000000000001</v>
      </c>
      <c r="T2011" s="23">
        <f t="shared" si="281"/>
        <v>0.39378322171621571</v>
      </c>
      <c r="U2011" s="23">
        <f t="shared" si="282"/>
        <v>2.5394682781092719</v>
      </c>
      <c r="V2011" s="23">
        <f t="shared" si="283"/>
        <v>5.5868302118403976E-2</v>
      </c>
      <c r="W2011" s="1">
        <v>950</v>
      </c>
      <c r="X2011" s="1">
        <f t="shared" si="284"/>
        <v>5.8808739072004182E-5</v>
      </c>
      <c r="Y2011" s="7">
        <v>2000</v>
      </c>
      <c r="Z2011" s="1">
        <v>10.226000000000001</v>
      </c>
      <c r="AA2011" s="1">
        <f t="shared" si="285"/>
        <v>1.1501806976726809E-2</v>
      </c>
      <c r="AB2011" s="1">
        <f t="shared" si="287"/>
        <v>1.3467574441874055E-4</v>
      </c>
      <c r="AD2011" s="8" t="s">
        <v>187</v>
      </c>
      <c r="AE2011" s="1" t="s">
        <v>119</v>
      </c>
      <c r="AF2011" s="1" t="s">
        <v>120</v>
      </c>
      <c r="AG2011" s="1" t="s">
        <v>71</v>
      </c>
      <c r="AH2011" s="1" t="s">
        <v>114</v>
      </c>
      <c r="AI2011" s="1" t="s">
        <v>130</v>
      </c>
      <c r="AJ2011" s="1" t="s">
        <v>74</v>
      </c>
      <c r="AK2011" s="8" t="s">
        <v>187</v>
      </c>
    </row>
    <row r="2012" spans="1:37" ht="16">
      <c r="A2012" s="8" t="s">
        <v>186</v>
      </c>
      <c r="B2012" s="8" t="s">
        <v>187</v>
      </c>
      <c r="C2012" s="8" t="s">
        <v>66</v>
      </c>
      <c r="D2012" s="11" t="s">
        <v>67</v>
      </c>
      <c r="E2012" s="24">
        <v>90</v>
      </c>
      <c r="F2012" s="13">
        <v>0.29199999999999998</v>
      </c>
      <c r="G2012" s="24">
        <v>2601.8000000000002</v>
      </c>
      <c r="I2012" s="13">
        <v>-33.015999999999998</v>
      </c>
      <c r="J2012" s="38">
        <v>1.0695539902079614</v>
      </c>
      <c r="K2012" s="103">
        <f t="shared" si="286"/>
        <v>1.1569273356767336</v>
      </c>
      <c r="L2012" s="25">
        <v>0.02</v>
      </c>
      <c r="N2012">
        <v>13.3</v>
      </c>
      <c r="O2012" s="70">
        <v>818.19799999999998</v>
      </c>
      <c r="P2012" s="70">
        <v>504.44940000000003</v>
      </c>
      <c r="Q2012" s="70">
        <f t="shared" si="279"/>
        <v>0.61653707293344651</v>
      </c>
      <c r="R2012" s="23">
        <f t="shared" si="280"/>
        <v>8.1999430700148395</v>
      </c>
      <c r="S2012" s="25">
        <v>3.2290000000000001</v>
      </c>
      <c r="T2012" s="23">
        <f t="shared" si="281"/>
        <v>0.39378322171621571</v>
      </c>
      <c r="U2012" s="23">
        <f t="shared" si="282"/>
        <v>2.5394682781092719</v>
      </c>
      <c r="V2012" s="23">
        <f t="shared" si="283"/>
        <v>5.078936556218544E-2</v>
      </c>
      <c r="W2012" s="1">
        <v>950</v>
      </c>
      <c r="X2012" s="1">
        <f t="shared" si="284"/>
        <v>5.3462490065458358E-5</v>
      </c>
      <c r="Y2012" s="7">
        <v>2000</v>
      </c>
      <c r="Z2012" s="1">
        <v>10.226000000000001</v>
      </c>
      <c r="AA2012" s="1">
        <f t="shared" si="285"/>
        <v>1.0456188160660738E-2</v>
      </c>
      <c r="AB2012" s="1">
        <f t="shared" si="287"/>
        <v>1.2097049910047833E-4</v>
      </c>
      <c r="AD2012" s="8" t="s">
        <v>187</v>
      </c>
      <c r="AE2012" s="1" t="s">
        <v>119</v>
      </c>
      <c r="AF2012" s="1" t="s">
        <v>120</v>
      </c>
      <c r="AG2012" s="1" t="s">
        <v>71</v>
      </c>
      <c r="AH2012" s="1" t="s">
        <v>114</v>
      </c>
      <c r="AI2012" s="1" t="s">
        <v>130</v>
      </c>
      <c r="AJ2012" s="1" t="s">
        <v>74</v>
      </c>
      <c r="AK2012" s="8" t="s">
        <v>187</v>
      </c>
    </row>
    <row r="2013" spans="1:37" ht="16">
      <c r="A2013" s="8" t="s">
        <v>186</v>
      </c>
      <c r="B2013" s="8" t="s">
        <v>187</v>
      </c>
      <c r="C2013" s="8" t="s">
        <v>66</v>
      </c>
      <c r="D2013" s="11" t="s">
        <v>67</v>
      </c>
      <c r="E2013" s="24">
        <v>93</v>
      </c>
      <c r="F2013" s="13">
        <v>0.30499999999999999</v>
      </c>
      <c r="G2013" s="24">
        <v>2629.8</v>
      </c>
      <c r="I2013" s="13">
        <v>-21.943999999999999</v>
      </c>
      <c r="J2013" s="38">
        <v>1.0816679544095451</v>
      </c>
      <c r="K2013" s="103">
        <f t="shared" si="286"/>
        <v>1.1700192026126548</v>
      </c>
      <c r="L2013" s="25">
        <v>2.1000000000000001E-2</v>
      </c>
      <c r="N2013">
        <v>13.3</v>
      </c>
      <c r="O2013" s="70">
        <v>818.19799999999998</v>
      </c>
      <c r="P2013" s="70">
        <v>504.44940000000003</v>
      </c>
      <c r="Q2013" s="70">
        <f t="shared" si="279"/>
        <v>0.61653707293344651</v>
      </c>
      <c r="R2013" s="23">
        <f t="shared" si="280"/>
        <v>8.1999430700148395</v>
      </c>
      <c r="S2013" s="25">
        <v>3.2290000000000001</v>
      </c>
      <c r="T2013" s="23">
        <f t="shared" si="281"/>
        <v>0.39378322171621571</v>
      </c>
      <c r="U2013" s="23">
        <f t="shared" si="282"/>
        <v>2.5394682781092719</v>
      </c>
      <c r="V2013" s="23">
        <f t="shared" si="283"/>
        <v>5.3328833840294715E-2</v>
      </c>
      <c r="W2013" s="1">
        <v>950</v>
      </c>
      <c r="X2013" s="1">
        <f t="shared" si="284"/>
        <v>5.6135614568731277E-5</v>
      </c>
      <c r="Y2013" s="7">
        <v>2000</v>
      </c>
      <c r="Z2013" s="1">
        <v>10.226000000000001</v>
      </c>
      <c r="AA2013" s="1">
        <f t="shared" si="285"/>
        <v>1.0978997568693775E-2</v>
      </c>
      <c r="AB2013" s="1">
        <f t="shared" si="287"/>
        <v>1.2845637980809369E-4</v>
      </c>
      <c r="AD2013" s="8" t="s">
        <v>187</v>
      </c>
      <c r="AE2013" s="1" t="s">
        <v>119</v>
      </c>
      <c r="AF2013" s="1" t="s">
        <v>120</v>
      </c>
      <c r="AG2013" s="1" t="s">
        <v>71</v>
      </c>
      <c r="AH2013" s="1" t="s">
        <v>114</v>
      </c>
      <c r="AI2013" s="1" t="s">
        <v>130</v>
      </c>
      <c r="AJ2013" s="1" t="s">
        <v>74</v>
      </c>
      <c r="AK2013" s="8" t="s">
        <v>187</v>
      </c>
    </row>
    <row r="2014" spans="1:37" ht="16">
      <c r="A2014" s="8" t="s">
        <v>186</v>
      </c>
      <c r="B2014" s="8" t="s">
        <v>187</v>
      </c>
      <c r="C2014" s="8" t="s">
        <v>66</v>
      </c>
      <c r="D2014" s="11" t="s">
        <v>67</v>
      </c>
      <c r="E2014" s="24">
        <v>94</v>
      </c>
      <c r="F2014" s="13">
        <v>1.7669999999999999</v>
      </c>
      <c r="G2014" s="24">
        <v>2676.2</v>
      </c>
      <c r="I2014" s="13">
        <v>-22.77</v>
      </c>
      <c r="J2014" s="38">
        <v>1.0807643235766007</v>
      </c>
      <c r="K2014" s="103">
        <f t="shared" si="286"/>
        <v>1.169042634998839</v>
      </c>
      <c r="L2014" s="25">
        <v>0.123</v>
      </c>
      <c r="N2014">
        <v>13.3</v>
      </c>
      <c r="O2014" s="70">
        <v>818.19799999999998</v>
      </c>
      <c r="P2014" s="70">
        <v>504.44940000000003</v>
      </c>
      <c r="Q2014" s="70">
        <f t="shared" si="279"/>
        <v>0.61653707293344651</v>
      </c>
      <c r="R2014" s="23">
        <f t="shared" si="280"/>
        <v>8.1999430700148395</v>
      </c>
      <c r="S2014" s="25">
        <v>3.2290000000000001</v>
      </c>
      <c r="T2014" s="23">
        <f t="shared" si="281"/>
        <v>0.39378322171621571</v>
      </c>
      <c r="U2014" s="23">
        <f t="shared" si="282"/>
        <v>2.5394682781092719</v>
      </c>
      <c r="V2014" s="23">
        <f t="shared" si="283"/>
        <v>0.31235459820744044</v>
      </c>
      <c r="W2014" s="1">
        <v>950</v>
      </c>
      <c r="X2014" s="1">
        <f t="shared" si="284"/>
        <v>3.2879431390256891E-4</v>
      </c>
      <c r="Y2014" s="7">
        <v>2000</v>
      </c>
      <c r="Z2014" s="1">
        <v>10.226000000000001</v>
      </c>
      <c r="AA2014" s="1">
        <f t="shared" si="285"/>
        <v>6.4305557188063536E-2</v>
      </c>
      <c r="AB2014" s="1">
        <f t="shared" si="287"/>
        <v>7.5175938020202325E-4</v>
      </c>
      <c r="AD2014" s="8" t="s">
        <v>187</v>
      </c>
      <c r="AE2014" s="1" t="s">
        <v>119</v>
      </c>
      <c r="AF2014" s="1" t="s">
        <v>120</v>
      </c>
      <c r="AG2014" s="1" t="s">
        <v>71</v>
      </c>
      <c r="AH2014" s="1" t="s">
        <v>114</v>
      </c>
      <c r="AI2014" s="1" t="s">
        <v>130</v>
      </c>
      <c r="AJ2014" s="1" t="s">
        <v>74</v>
      </c>
      <c r="AK2014" s="8" t="s">
        <v>187</v>
      </c>
    </row>
    <row r="2015" spans="1:37" ht="16">
      <c r="A2015" s="8" t="s">
        <v>186</v>
      </c>
      <c r="B2015" s="8" t="s">
        <v>187</v>
      </c>
      <c r="C2015" s="8" t="s">
        <v>66</v>
      </c>
      <c r="D2015" s="11" t="s">
        <v>67</v>
      </c>
      <c r="E2015" s="24">
        <v>96</v>
      </c>
      <c r="F2015" s="13">
        <v>0.28399999999999997</v>
      </c>
      <c r="G2015" s="24">
        <v>2721</v>
      </c>
      <c r="I2015" s="13">
        <v>-26.172000000000001</v>
      </c>
      <c r="J2015" s="38">
        <v>1.0770424157743257</v>
      </c>
      <c r="K2015" s="103">
        <f t="shared" si="286"/>
        <v>1.1650202971463721</v>
      </c>
      <c r="L2015" s="25">
        <v>0.02</v>
      </c>
      <c r="N2015">
        <v>13.3</v>
      </c>
      <c r="O2015" s="70">
        <v>818.19799999999998</v>
      </c>
      <c r="P2015" s="70">
        <v>504.44940000000003</v>
      </c>
      <c r="Q2015" s="70">
        <f t="shared" si="279"/>
        <v>0.61653707293344651</v>
      </c>
      <c r="R2015" s="23">
        <f t="shared" si="280"/>
        <v>8.1999430700148395</v>
      </c>
      <c r="S2015" s="25">
        <v>3.2290000000000001</v>
      </c>
      <c r="T2015" s="23">
        <f t="shared" si="281"/>
        <v>0.39378322171621571</v>
      </c>
      <c r="U2015" s="23">
        <f t="shared" si="282"/>
        <v>2.5394682781092719</v>
      </c>
      <c r="V2015" s="23">
        <f t="shared" si="283"/>
        <v>5.078936556218544E-2</v>
      </c>
      <c r="W2015" s="1">
        <v>950</v>
      </c>
      <c r="X2015" s="1">
        <f t="shared" si="284"/>
        <v>5.3462490065458358E-5</v>
      </c>
      <c r="Y2015" s="7">
        <v>2000</v>
      </c>
      <c r="Z2015" s="1">
        <v>10.226000000000001</v>
      </c>
      <c r="AA2015" s="1">
        <f t="shared" si="285"/>
        <v>1.0456188160660738E-2</v>
      </c>
      <c r="AB2015" s="1">
        <f t="shared" si="287"/>
        <v>1.218167143795135E-4</v>
      </c>
      <c r="AD2015" s="8" t="s">
        <v>187</v>
      </c>
      <c r="AE2015" s="1" t="s">
        <v>119</v>
      </c>
      <c r="AF2015" s="1" t="s">
        <v>120</v>
      </c>
      <c r="AG2015" s="1" t="s">
        <v>71</v>
      </c>
      <c r="AH2015" s="1" t="s">
        <v>114</v>
      </c>
      <c r="AI2015" s="1" t="s">
        <v>130</v>
      </c>
      <c r="AJ2015" s="1" t="s">
        <v>74</v>
      </c>
      <c r="AK2015" s="8" t="s">
        <v>187</v>
      </c>
    </row>
    <row r="2016" spans="1:37" ht="16">
      <c r="A2016" s="8" t="s">
        <v>186</v>
      </c>
      <c r="B2016" s="8" t="s">
        <v>187</v>
      </c>
      <c r="C2016" s="8" t="s">
        <v>66</v>
      </c>
      <c r="D2016" s="11" t="s">
        <v>67</v>
      </c>
      <c r="E2016" s="24">
        <v>97</v>
      </c>
      <c r="F2016" s="13">
        <v>0.5</v>
      </c>
      <c r="G2016" s="24">
        <v>2735.6</v>
      </c>
      <c r="I2016" s="13">
        <v>-26.916</v>
      </c>
      <c r="J2016" s="38">
        <v>1.076228416250226</v>
      </c>
      <c r="K2016" s="103">
        <f t="shared" si="286"/>
        <v>1.1641405887991982</v>
      </c>
      <c r="L2016" s="25">
        <v>3.5000000000000003E-2</v>
      </c>
      <c r="N2016">
        <v>13.3</v>
      </c>
      <c r="O2016" s="70">
        <v>818.19799999999998</v>
      </c>
      <c r="P2016" s="70">
        <v>504.44940000000003</v>
      </c>
      <c r="Q2016" s="70">
        <f t="shared" si="279"/>
        <v>0.61653707293344651</v>
      </c>
      <c r="R2016" s="23">
        <f t="shared" si="280"/>
        <v>8.1999430700148395</v>
      </c>
      <c r="S2016" s="25">
        <v>3.2290000000000001</v>
      </c>
      <c r="T2016" s="23">
        <f t="shared" si="281"/>
        <v>0.39378322171621571</v>
      </c>
      <c r="U2016" s="23">
        <f t="shared" si="282"/>
        <v>2.5394682781092719</v>
      </c>
      <c r="V2016" s="23">
        <f t="shared" si="283"/>
        <v>8.888138973382452E-2</v>
      </c>
      <c r="W2016" s="1">
        <v>950</v>
      </c>
      <c r="X2016" s="1">
        <f t="shared" si="284"/>
        <v>9.3559357614552124E-5</v>
      </c>
      <c r="Y2016" s="7">
        <v>2000</v>
      </c>
      <c r="Z2016" s="1">
        <v>10.226000000000001</v>
      </c>
      <c r="AA2016" s="1">
        <f t="shared" si="285"/>
        <v>1.8298329281156291E-2</v>
      </c>
      <c r="AB2016" s="1">
        <f t="shared" si="287"/>
        <v>2.1301827823406896E-4</v>
      </c>
      <c r="AD2016" s="8" t="s">
        <v>187</v>
      </c>
      <c r="AE2016" s="1" t="s">
        <v>119</v>
      </c>
      <c r="AF2016" s="1" t="s">
        <v>120</v>
      </c>
      <c r="AG2016" s="1" t="s">
        <v>71</v>
      </c>
      <c r="AH2016" s="1" t="s">
        <v>114</v>
      </c>
      <c r="AI2016" s="1" t="s">
        <v>130</v>
      </c>
      <c r="AJ2016" s="1" t="s">
        <v>74</v>
      </c>
      <c r="AK2016" s="8" t="s">
        <v>187</v>
      </c>
    </row>
    <row r="2017" spans="1:37" ht="16">
      <c r="A2017" s="8" t="s">
        <v>186</v>
      </c>
      <c r="B2017" s="8" t="s">
        <v>187</v>
      </c>
      <c r="C2017" s="8" t="s">
        <v>66</v>
      </c>
      <c r="D2017" s="11" t="s">
        <v>67</v>
      </c>
      <c r="E2017" s="24">
        <v>98</v>
      </c>
      <c r="F2017" s="13">
        <v>0.94699999999999995</v>
      </c>
      <c r="G2017" s="24">
        <v>2743.8</v>
      </c>
      <c r="I2017" s="13">
        <v>-24.651</v>
      </c>
      <c r="J2017" s="38">
        <v>1.0787064779539677</v>
      </c>
      <c r="K2017" s="103">
        <f t="shared" si="286"/>
        <v>1.166818684431435</v>
      </c>
      <c r="L2017" s="25">
        <v>6.6000000000000003E-2</v>
      </c>
      <c r="N2017">
        <v>13.3</v>
      </c>
      <c r="O2017" s="70">
        <v>818.19799999999998</v>
      </c>
      <c r="P2017" s="70">
        <v>504.44940000000003</v>
      </c>
      <c r="Q2017" s="70">
        <f t="shared" si="279"/>
        <v>0.61653707293344651</v>
      </c>
      <c r="R2017" s="23">
        <f t="shared" si="280"/>
        <v>8.1999430700148395</v>
      </c>
      <c r="S2017" s="25">
        <v>3.2290000000000001</v>
      </c>
      <c r="T2017" s="23">
        <f t="shared" si="281"/>
        <v>0.39378322171621571</v>
      </c>
      <c r="U2017" s="23">
        <f t="shared" si="282"/>
        <v>2.5394682781092719</v>
      </c>
      <c r="V2017" s="23">
        <f t="shared" si="283"/>
        <v>0.16760490635521194</v>
      </c>
      <c r="W2017" s="1">
        <v>950</v>
      </c>
      <c r="X2017" s="1">
        <f t="shared" si="284"/>
        <v>1.7642621721601257E-4</v>
      </c>
      <c r="Y2017" s="7">
        <v>2000</v>
      </c>
      <c r="Z2017" s="1">
        <v>10.226000000000001</v>
      </c>
      <c r="AA2017" s="1">
        <f t="shared" si="285"/>
        <v>3.4505420930180435E-2</v>
      </c>
      <c r="AB2017" s="1">
        <f t="shared" si="287"/>
        <v>4.0261569855506036E-4</v>
      </c>
      <c r="AD2017" s="8" t="s">
        <v>187</v>
      </c>
      <c r="AE2017" s="1" t="s">
        <v>119</v>
      </c>
      <c r="AF2017" s="1" t="s">
        <v>120</v>
      </c>
      <c r="AG2017" s="1" t="s">
        <v>71</v>
      </c>
      <c r="AH2017" s="1" t="s">
        <v>114</v>
      </c>
      <c r="AI2017" s="1" t="s">
        <v>130</v>
      </c>
      <c r="AJ2017" s="1" t="s">
        <v>74</v>
      </c>
      <c r="AK2017" s="8" t="s">
        <v>187</v>
      </c>
    </row>
    <row r="2018" spans="1:37" ht="16">
      <c r="A2018" s="8" t="s">
        <v>186</v>
      </c>
      <c r="B2018" s="8" t="s">
        <v>187</v>
      </c>
      <c r="C2018" s="8" t="s">
        <v>66</v>
      </c>
      <c r="D2018" s="11" t="s">
        <v>67</v>
      </c>
      <c r="E2018" s="24">
        <v>99</v>
      </c>
      <c r="F2018" s="13">
        <v>2.8159999999999998</v>
      </c>
      <c r="G2018" s="24">
        <v>2764.9</v>
      </c>
      <c r="I2018" s="13">
        <v>-25.018000000000001</v>
      </c>
      <c r="J2018" s="38">
        <v>1.0783049638017903</v>
      </c>
      <c r="K2018" s="103">
        <f t="shared" si="286"/>
        <v>1.1663847600251898</v>
      </c>
      <c r="L2018" s="25">
        <v>0.19600000000000001</v>
      </c>
      <c r="N2018">
        <v>13.3</v>
      </c>
      <c r="O2018" s="70">
        <v>818.19799999999998</v>
      </c>
      <c r="P2018" s="70">
        <v>504.44940000000003</v>
      </c>
      <c r="Q2018" s="70">
        <f t="shared" si="279"/>
        <v>0.61653707293344651</v>
      </c>
      <c r="R2018" s="23">
        <f t="shared" si="280"/>
        <v>8.1999430700148395</v>
      </c>
      <c r="S2018" s="25">
        <v>3.2290000000000001</v>
      </c>
      <c r="T2018" s="23">
        <f t="shared" si="281"/>
        <v>0.39378322171621571</v>
      </c>
      <c r="U2018" s="23">
        <f t="shared" si="282"/>
        <v>2.5394682781092719</v>
      </c>
      <c r="V2018" s="23">
        <f t="shared" si="283"/>
        <v>0.4977357825094173</v>
      </c>
      <c r="W2018" s="1">
        <v>950</v>
      </c>
      <c r="X2018" s="1">
        <f t="shared" si="284"/>
        <v>5.2393240264149194E-4</v>
      </c>
      <c r="Y2018" s="7">
        <v>2000</v>
      </c>
      <c r="Z2018" s="1">
        <v>10.226000000000001</v>
      </c>
      <c r="AA2018" s="1">
        <f t="shared" si="285"/>
        <v>0.10247064397447525</v>
      </c>
      <c r="AB2018" s="1">
        <f t="shared" si="287"/>
        <v>1.1952019748179498E-3</v>
      </c>
      <c r="AD2018" s="8" t="s">
        <v>187</v>
      </c>
      <c r="AE2018" s="1" t="s">
        <v>119</v>
      </c>
      <c r="AF2018" s="1" t="s">
        <v>120</v>
      </c>
      <c r="AG2018" s="1" t="s">
        <v>71</v>
      </c>
      <c r="AH2018" s="1" t="s">
        <v>114</v>
      </c>
      <c r="AI2018" s="1" t="s">
        <v>130</v>
      </c>
      <c r="AJ2018" s="1" t="s">
        <v>74</v>
      </c>
      <c r="AK2018" s="8" t="s">
        <v>187</v>
      </c>
    </row>
    <row r="2019" spans="1:37" ht="16">
      <c r="A2019" s="8" t="s">
        <v>186</v>
      </c>
      <c r="B2019" s="8" t="s">
        <v>187</v>
      </c>
      <c r="C2019" s="8" t="s">
        <v>66</v>
      </c>
      <c r="D2019" s="11" t="s">
        <v>67</v>
      </c>
      <c r="E2019" s="24">
        <v>101</v>
      </c>
      <c r="F2019" s="13">
        <v>0.69099999999999995</v>
      </c>
      <c r="G2019" s="24">
        <v>2793.1</v>
      </c>
      <c r="I2019" s="13">
        <v>-28.434000000000001</v>
      </c>
      <c r="J2019" s="38">
        <v>1.074567553089999</v>
      </c>
      <c r="K2019" s="103">
        <f t="shared" si="286"/>
        <v>1.1623456514212775</v>
      </c>
      <c r="L2019" s="25">
        <v>4.8000000000000001E-2</v>
      </c>
      <c r="N2019">
        <v>13.3</v>
      </c>
      <c r="O2019" s="70">
        <v>818.19799999999998</v>
      </c>
      <c r="P2019" s="70">
        <v>504.44940000000003</v>
      </c>
      <c r="Q2019" s="70">
        <f t="shared" si="279"/>
        <v>0.61653707293344651</v>
      </c>
      <c r="R2019" s="23">
        <f t="shared" si="280"/>
        <v>8.1999430700148395</v>
      </c>
      <c r="S2019" s="25">
        <v>3.2290000000000001</v>
      </c>
      <c r="T2019" s="23">
        <f t="shared" si="281"/>
        <v>0.39378322171621571</v>
      </c>
      <c r="U2019" s="23">
        <f t="shared" si="282"/>
        <v>2.5394682781092719</v>
      </c>
      <c r="V2019" s="23">
        <f t="shared" si="283"/>
        <v>0.12189447734924505</v>
      </c>
      <c r="W2019" s="1">
        <v>950</v>
      </c>
      <c r="X2019" s="1">
        <f t="shared" si="284"/>
        <v>1.2830997615710007E-4</v>
      </c>
      <c r="Y2019" s="7">
        <v>2000</v>
      </c>
      <c r="Z2019" s="1">
        <v>10.226000000000001</v>
      </c>
      <c r="AA2019" s="1">
        <f t="shared" si="285"/>
        <v>2.5094851585585776E-2</v>
      </c>
      <c r="AB2019" s="1">
        <f t="shared" si="287"/>
        <v>2.9168891613567976E-4</v>
      </c>
      <c r="AD2019" s="8" t="s">
        <v>187</v>
      </c>
      <c r="AE2019" s="1" t="s">
        <v>119</v>
      </c>
      <c r="AF2019" s="1" t="s">
        <v>120</v>
      </c>
      <c r="AG2019" s="1" t="s">
        <v>71</v>
      </c>
      <c r="AH2019" s="1" t="s">
        <v>114</v>
      </c>
      <c r="AI2019" s="1" t="s">
        <v>130</v>
      </c>
      <c r="AJ2019" s="1" t="s">
        <v>74</v>
      </c>
      <c r="AK2019" s="8" t="s">
        <v>187</v>
      </c>
    </row>
    <row r="2020" spans="1:37" ht="16">
      <c r="A2020" s="8" t="s">
        <v>186</v>
      </c>
      <c r="B2020" s="8" t="s">
        <v>187</v>
      </c>
      <c r="C2020" s="8" t="s">
        <v>66</v>
      </c>
      <c r="D2020" s="11" t="s">
        <v>67</v>
      </c>
      <c r="E2020" s="24">
        <v>102</v>
      </c>
      <c r="F2020" s="13">
        <v>0.52600000000000002</v>
      </c>
      <c r="G2020" s="24">
        <v>2827.6</v>
      </c>
      <c r="I2020" s="13">
        <v>-26.474</v>
      </c>
      <c r="J2020" s="38">
        <v>1.0767120036042284</v>
      </c>
      <c r="K2020" s="103">
        <f t="shared" si="286"/>
        <v>1.1646632131194548</v>
      </c>
      <c r="L2020" s="25">
        <v>3.6999999999999998E-2</v>
      </c>
      <c r="N2020">
        <v>13.3</v>
      </c>
      <c r="O2020" s="70">
        <v>818.19799999999998</v>
      </c>
      <c r="P2020" s="70">
        <v>504.44940000000003</v>
      </c>
      <c r="Q2020" s="70">
        <f t="shared" si="279"/>
        <v>0.61653707293344651</v>
      </c>
      <c r="R2020" s="23">
        <f t="shared" si="280"/>
        <v>8.1999430700148395</v>
      </c>
      <c r="S2020" s="25">
        <v>3.2290000000000001</v>
      </c>
      <c r="T2020" s="23">
        <f t="shared" si="281"/>
        <v>0.39378322171621571</v>
      </c>
      <c r="U2020" s="23">
        <f t="shared" si="282"/>
        <v>2.5394682781092719</v>
      </c>
      <c r="V2020" s="23">
        <f t="shared" si="283"/>
        <v>9.3960326290043056E-2</v>
      </c>
      <c r="W2020" s="1">
        <v>950</v>
      </c>
      <c r="X2020" s="1">
        <f t="shared" si="284"/>
        <v>9.8905606621097947E-5</v>
      </c>
      <c r="Y2020" s="7">
        <v>2000</v>
      </c>
      <c r="Z2020" s="1">
        <v>10.226000000000001</v>
      </c>
      <c r="AA2020" s="1">
        <f t="shared" si="285"/>
        <v>1.9343948097222362E-2</v>
      </c>
      <c r="AB2020" s="1">
        <f t="shared" si="287"/>
        <v>2.2529184745326958E-4</v>
      </c>
      <c r="AD2020" s="8" t="s">
        <v>187</v>
      </c>
      <c r="AE2020" s="1" t="s">
        <v>119</v>
      </c>
      <c r="AF2020" s="1" t="s">
        <v>120</v>
      </c>
      <c r="AG2020" s="1" t="s">
        <v>71</v>
      </c>
      <c r="AH2020" s="1" t="s">
        <v>114</v>
      </c>
      <c r="AI2020" s="1" t="s">
        <v>130</v>
      </c>
      <c r="AJ2020" s="1" t="s">
        <v>74</v>
      </c>
      <c r="AK2020" s="8" t="s">
        <v>187</v>
      </c>
    </row>
    <row r="2021" spans="1:37" ht="16">
      <c r="A2021" s="8" t="s">
        <v>186</v>
      </c>
      <c r="B2021" s="8" t="s">
        <v>187</v>
      </c>
      <c r="C2021" s="8" t="s">
        <v>66</v>
      </c>
      <c r="D2021" s="11" t="s">
        <v>67</v>
      </c>
      <c r="E2021" s="24">
        <v>104</v>
      </c>
      <c r="F2021" s="13">
        <v>0.84</v>
      </c>
      <c r="G2021" s="24">
        <v>2933.5</v>
      </c>
      <c r="I2021" s="13">
        <v>-24.446000000000002</v>
      </c>
      <c r="J2021" s="38">
        <v>1.0789307555574823</v>
      </c>
      <c r="K2021" s="103">
        <f t="shared" si="286"/>
        <v>1.167061065615566</v>
      </c>
      <c r="L2021" s="25">
        <v>5.8000000000000003E-2</v>
      </c>
      <c r="N2021">
        <v>13.3</v>
      </c>
      <c r="O2021" s="70">
        <v>818.19799999999998</v>
      </c>
      <c r="P2021" s="70">
        <v>504.44940000000003</v>
      </c>
      <c r="Q2021" s="70">
        <f t="shared" si="279"/>
        <v>0.61653707293344651</v>
      </c>
      <c r="R2021" s="23">
        <f t="shared" si="280"/>
        <v>8.1999430700148395</v>
      </c>
      <c r="S2021" s="25">
        <v>3.2290000000000001</v>
      </c>
      <c r="T2021" s="23">
        <f t="shared" si="281"/>
        <v>0.39378322171621571</v>
      </c>
      <c r="U2021" s="23">
        <f t="shared" si="282"/>
        <v>2.5394682781092719</v>
      </c>
      <c r="V2021" s="23">
        <f t="shared" si="283"/>
        <v>0.14728916013033777</v>
      </c>
      <c r="W2021" s="1">
        <v>950</v>
      </c>
      <c r="X2021" s="1">
        <f t="shared" si="284"/>
        <v>1.5504122118982922E-4</v>
      </c>
      <c r="Y2021" s="7">
        <v>2000</v>
      </c>
      <c r="Z2021" s="1">
        <v>10.226000000000001</v>
      </c>
      <c r="AA2021" s="1">
        <f t="shared" si="285"/>
        <v>3.0322945665916135E-2</v>
      </c>
      <c r="AB2021" s="1">
        <f t="shared" si="287"/>
        <v>3.5388729281466997E-4</v>
      </c>
      <c r="AD2021" s="8" t="s">
        <v>187</v>
      </c>
      <c r="AE2021" s="1" t="s">
        <v>119</v>
      </c>
      <c r="AF2021" s="1" t="s">
        <v>120</v>
      </c>
      <c r="AG2021" s="1" t="s">
        <v>71</v>
      </c>
      <c r="AH2021" s="1" t="s">
        <v>114</v>
      </c>
      <c r="AI2021" s="1" t="s">
        <v>130</v>
      </c>
      <c r="AJ2021" s="1" t="s">
        <v>74</v>
      </c>
      <c r="AK2021" s="8" t="s">
        <v>187</v>
      </c>
    </row>
    <row r="2022" spans="1:37" ht="16">
      <c r="A2022" s="8" t="s">
        <v>186</v>
      </c>
      <c r="B2022" s="8" t="s">
        <v>187</v>
      </c>
      <c r="C2022" s="8" t="s">
        <v>66</v>
      </c>
      <c r="D2022" s="11" t="s">
        <v>67</v>
      </c>
      <c r="E2022" s="24">
        <v>109</v>
      </c>
      <c r="F2022" s="13">
        <v>0.55300000000000005</v>
      </c>
      <c r="G2022" s="24">
        <v>3127.3</v>
      </c>
      <c r="I2022" s="13">
        <v>-22.004000000000001</v>
      </c>
      <c r="J2022" s="38">
        <v>1.0816023159220498</v>
      </c>
      <c r="K2022" s="103">
        <f t="shared" si="286"/>
        <v>1.1699482661478779</v>
      </c>
      <c r="L2022" s="25">
        <v>3.7999999999999999E-2</v>
      </c>
      <c r="N2022">
        <v>13.3</v>
      </c>
      <c r="O2022" s="70">
        <v>818.19799999999998</v>
      </c>
      <c r="P2022" s="70">
        <v>504.44940000000003</v>
      </c>
      <c r="Q2022" s="70">
        <f t="shared" si="279"/>
        <v>0.61653707293344651</v>
      </c>
      <c r="R2022" s="23">
        <f t="shared" si="280"/>
        <v>8.1999430700148395</v>
      </c>
      <c r="S2022" s="25">
        <v>3.2290000000000001</v>
      </c>
      <c r="T2022" s="23">
        <f t="shared" si="281"/>
        <v>0.39378322171621571</v>
      </c>
      <c r="U2022" s="23">
        <f t="shared" si="282"/>
        <v>2.5394682781092719</v>
      </c>
      <c r="V2022" s="23">
        <f t="shared" si="283"/>
        <v>9.6499794568152331E-2</v>
      </c>
      <c r="W2022" s="1">
        <v>950</v>
      </c>
      <c r="X2022" s="1">
        <f t="shared" si="284"/>
        <v>1.0157873112437088E-4</v>
      </c>
      <c r="Y2022" s="7">
        <v>2000</v>
      </c>
      <c r="Z2022" s="1">
        <v>10.226000000000001</v>
      </c>
      <c r="AA2022" s="1">
        <f t="shared" si="285"/>
        <v>1.9866757505255402E-2</v>
      </c>
      <c r="AB2022" s="1">
        <f t="shared" si="287"/>
        <v>2.3243078497253898E-4</v>
      </c>
      <c r="AD2022" s="8" t="s">
        <v>187</v>
      </c>
      <c r="AE2022" s="1" t="s">
        <v>119</v>
      </c>
      <c r="AF2022" s="1" t="s">
        <v>120</v>
      </c>
      <c r="AG2022" s="1" t="s">
        <v>71</v>
      </c>
      <c r="AH2022" s="1" t="s">
        <v>114</v>
      </c>
      <c r="AI2022" s="1" t="s">
        <v>130</v>
      </c>
      <c r="AJ2022" s="1" t="s">
        <v>74</v>
      </c>
      <c r="AK2022" s="8" t="s">
        <v>187</v>
      </c>
    </row>
    <row r="2023" spans="1:37" ht="16">
      <c r="A2023" s="8" t="s">
        <v>186</v>
      </c>
      <c r="B2023" s="8" t="s">
        <v>187</v>
      </c>
      <c r="C2023" s="8" t="s">
        <v>66</v>
      </c>
      <c r="D2023" s="11" t="s">
        <v>67</v>
      </c>
      <c r="E2023" s="24">
        <v>116</v>
      </c>
      <c r="F2023" s="13">
        <v>0.32900000000000001</v>
      </c>
      <c r="G2023" s="24">
        <v>3648.5</v>
      </c>
      <c r="I2023" s="13">
        <v>-30.99</v>
      </c>
      <c r="J2023" s="38">
        <v>1.0717708748776902</v>
      </c>
      <c r="K2023" s="103">
        <f t="shared" si="286"/>
        <v>1.1593231984856269</v>
      </c>
      <c r="L2023" s="25">
        <v>2.3E-2</v>
      </c>
      <c r="N2023">
        <v>13.3</v>
      </c>
      <c r="O2023" s="70">
        <v>818.19799999999998</v>
      </c>
      <c r="P2023" s="70">
        <v>504.44940000000003</v>
      </c>
      <c r="Q2023" s="70">
        <f t="shared" si="279"/>
        <v>0.61653707293344651</v>
      </c>
      <c r="R2023" s="23">
        <f t="shared" si="280"/>
        <v>8.1999430700148395</v>
      </c>
      <c r="S2023" s="25">
        <v>3.2290000000000001</v>
      </c>
      <c r="T2023" s="23">
        <f t="shared" si="281"/>
        <v>0.39378322171621571</v>
      </c>
      <c r="U2023" s="23">
        <f t="shared" si="282"/>
        <v>2.5394682781092719</v>
      </c>
      <c r="V2023" s="23">
        <f t="shared" si="283"/>
        <v>5.8407770396513251E-2</v>
      </c>
      <c r="W2023" s="1">
        <v>950</v>
      </c>
      <c r="X2023" s="1">
        <f t="shared" si="284"/>
        <v>6.1481863575277101E-5</v>
      </c>
      <c r="Y2023" s="7">
        <v>2000</v>
      </c>
      <c r="Z2023" s="1">
        <v>10.226000000000001</v>
      </c>
      <c r="AA2023" s="1">
        <f t="shared" si="285"/>
        <v>1.2024616384759847E-2</v>
      </c>
      <c r="AB2023" s="1">
        <f t="shared" si="287"/>
        <v>1.3940416727742461E-4</v>
      </c>
      <c r="AD2023" s="8" t="s">
        <v>187</v>
      </c>
      <c r="AE2023" s="1" t="s">
        <v>119</v>
      </c>
      <c r="AF2023" s="1" t="s">
        <v>120</v>
      </c>
      <c r="AG2023" s="1" t="s">
        <v>71</v>
      </c>
      <c r="AH2023" s="1" t="s">
        <v>114</v>
      </c>
      <c r="AI2023" s="1" t="s">
        <v>130</v>
      </c>
      <c r="AJ2023" s="1" t="s">
        <v>74</v>
      </c>
      <c r="AK2023" s="8" t="s">
        <v>187</v>
      </c>
    </row>
    <row r="2024" spans="1:37" ht="16">
      <c r="A2024" s="8" t="s">
        <v>186</v>
      </c>
      <c r="B2024" s="8" t="s">
        <v>187</v>
      </c>
      <c r="C2024" s="8" t="s">
        <v>66</v>
      </c>
      <c r="D2024" s="11" t="s">
        <v>67</v>
      </c>
      <c r="E2024" s="24">
        <v>118</v>
      </c>
      <c r="F2024" s="13">
        <v>0.495</v>
      </c>
      <c r="G2024" s="24">
        <v>3772.9</v>
      </c>
      <c r="I2024" s="13">
        <v>-32.4</v>
      </c>
      <c r="J2024" s="38">
        <v>1.0702280387044056</v>
      </c>
      <c r="K2024" s="103">
        <f t="shared" si="286"/>
        <v>1.1576558037849189</v>
      </c>
      <c r="L2024" s="25">
        <v>3.4000000000000002E-2</v>
      </c>
      <c r="N2024">
        <v>13.3</v>
      </c>
      <c r="O2024" s="70">
        <v>818.19799999999998</v>
      </c>
      <c r="P2024" s="70">
        <v>504.44940000000003</v>
      </c>
      <c r="Q2024" s="70">
        <f t="shared" si="279"/>
        <v>0.61653707293344651</v>
      </c>
      <c r="R2024" s="23">
        <f t="shared" si="280"/>
        <v>8.1999430700148395</v>
      </c>
      <c r="S2024" s="25">
        <v>3.2290000000000001</v>
      </c>
      <c r="T2024" s="23">
        <f t="shared" si="281"/>
        <v>0.39378322171621571</v>
      </c>
      <c r="U2024" s="23">
        <f t="shared" si="282"/>
        <v>2.5394682781092719</v>
      </c>
      <c r="V2024" s="23">
        <f t="shared" si="283"/>
        <v>8.6341921455715245E-2</v>
      </c>
      <c r="W2024" s="1">
        <v>950</v>
      </c>
      <c r="X2024" s="1">
        <f t="shared" si="284"/>
        <v>9.0886233111279205E-5</v>
      </c>
      <c r="Y2024" s="7">
        <v>2000</v>
      </c>
      <c r="Z2024" s="1">
        <v>10.226000000000001</v>
      </c>
      <c r="AA2024" s="1">
        <f t="shared" si="285"/>
        <v>1.7775519873123254E-2</v>
      </c>
      <c r="AB2024" s="1">
        <f t="shared" si="287"/>
        <v>2.0577933746415301E-4</v>
      </c>
      <c r="AD2024" s="8" t="s">
        <v>187</v>
      </c>
      <c r="AE2024" s="1" t="s">
        <v>119</v>
      </c>
      <c r="AF2024" s="1" t="s">
        <v>120</v>
      </c>
      <c r="AG2024" s="1" t="s">
        <v>71</v>
      </c>
      <c r="AH2024" s="1" t="s">
        <v>114</v>
      </c>
      <c r="AI2024" s="1" t="s">
        <v>130</v>
      </c>
      <c r="AJ2024" s="1" t="s">
        <v>74</v>
      </c>
      <c r="AK2024" s="8" t="s">
        <v>187</v>
      </c>
    </row>
    <row r="2025" spans="1:37" ht="16">
      <c r="A2025" s="8" t="s">
        <v>188</v>
      </c>
      <c r="B2025" s="8" t="s">
        <v>189</v>
      </c>
      <c r="C2025" s="8" t="s">
        <v>156</v>
      </c>
      <c r="D2025" s="11" t="s">
        <v>67</v>
      </c>
      <c r="E2025" s="24">
        <v>38</v>
      </c>
      <c r="F2025" s="13">
        <v>4.6639999999999997</v>
      </c>
      <c r="G2025" s="24">
        <v>1986.5</v>
      </c>
      <c r="H2025" s="8" t="s">
        <v>68</v>
      </c>
      <c r="I2025" s="13">
        <v>2401.8040000000001</v>
      </c>
      <c r="J2025" s="38">
        <v>3.6639665913061403</v>
      </c>
      <c r="K2025" s="103">
        <f t="shared" si="286"/>
        <v>3.9548086073519331</v>
      </c>
      <c r="L2025" s="25">
        <v>1.1519999999999999</v>
      </c>
      <c r="N2025">
        <v>13.3</v>
      </c>
      <c r="O2025" s="70">
        <v>818.19799999999998</v>
      </c>
      <c r="P2025" s="70">
        <v>504.44940000000003</v>
      </c>
      <c r="Q2025" s="70">
        <f t="shared" si="279"/>
        <v>0.61653707293344651</v>
      </c>
      <c r="R2025" s="23">
        <f t="shared" si="280"/>
        <v>8.1999430700148395</v>
      </c>
      <c r="S2025" s="25">
        <v>5.657</v>
      </c>
      <c r="T2025" s="23">
        <f t="shared" si="281"/>
        <v>0.68988283841704312</v>
      </c>
      <c r="U2025" s="23">
        <f t="shared" si="282"/>
        <v>1.4495214901917695</v>
      </c>
      <c r="V2025" s="23">
        <f t="shared" si="283"/>
        <v>1.6698487567009184</v>
      </c>
      <c r="W2025" s="1">
        <v>995</v>
      </c>
      <c r="X2025" s="1">
        <f t="shared" si="284"/>
        <v>1.678239956483335E-3</v>
      </c>
      <c r="Y2025" s="7">
        <v>2000</v>
      </c>
      <c r="Z2025" s="1">
        <v>10.108000000000001</v>
      </c>
      <c r="AA2025" s="1">
        <f t="shared" si="285"/>
        <v>0.33206172467022854</v>
      </c>
      <c r="AB2025" s="1">
        <f t="shared" si="287"/>
        <v>1.3132405668979476E-2</v>
      </c>
      <c r="AD2025" s="8" t="s">
        <v>189</v>
      </c>
      <c r="AE2025" s="1" t="s">
        <v>119</v>
      </c>
      <c r="AF2025" s="1" t="s">
        <v>120</v>
      </c>
      <c r="AG2025" s="1" t="s">
        <v>71</v>
      </c>
      <c r="AH2025" s="1" t="s">
        <v>72</v>
      </c>
      <c r="AI2025" s="1" t="s">
        <v>130</v>
      </c>
      <c r="AJ2025" s="1" t="s">
        <v>140</v>
      </c>
      <c r="AK2025" s="8" t="s">
        <v>189</v>
      </c>
    </row>
    <row r="2026" spans="1:37" ht="16">
      <c r="A2026" s="8" t="s">
        <v>188</v>
      </c>
      <c r="B2026" s="8" t="s">
        <v>189</v>
      </c>
      <c r="C2026" s="8" t="s">
        <v>156</v>
      </c>
      <c r="D2026" s="11" t="s">
        <v>67</v>
      </c>
      <c r="E2026" s="24">
        <v>39</v>
      </c>
      <c r="F2026" s="13">
        <v>0.92500000000000004</v>
      </c>
      <c r="G2026" s="24">
        <v>2001.2</v>
      </c>
      <c r="H2026" s="8" t="s">
        <v>77</v>
      </c>
      <c r="I2026" s="13">
        <v>3564.587</v>
      </c>
      <c r="J2026" s="38">
        <v>4.855549738900903</v>
      </c>
      <c r="K2026" s="103">
        <f t="shared" si="286"/>
        <v>5.2358376765943246</v>
      </c>
      <c r="L2026" s="25">
        <v>0.22900000000000001</v>
      </c>
      <c r="N2026">
        <v>13.3</v>
      </c>
      <c r="O2026" s="70">
        <v>818.19799999999998</v>
      </c>
      <c r="P2026" s="70">
        <v>504.44940000000003</v>
      </c>
      <c r="Q2026" s="70">
        <f t="shared" si="279"/>
        <v>0.61653707293344651</v>
      </c>
      <c r="R2026" s="23">
        <f t="shared" si="280"/>
        <v>8.1999430700148395</v>
      </c>
      <c r="S2026" s="25">
        <v>5.657</v>
      </c>
      <c r="T2026" s="23">
        <f t="shared" si="281"/>
        <v>0.68988283841704312</v>
      </c>
      <c r="U2026" s="23">
        <f t="shared" si="282"/>
        <v>1.4495214901917695</v>
      </c>
      <c r="V2026" s="23">
        <f t="shared" si="283"/>
        <v>0.33194042125391521</v>
      </c>
      <c r="W2026" s="1">
        <v>995</v>
      </c>
      <c r="X2026" s="1">
        <f t="shared" si="284"/>
        <v>3.3360846357177406E-4</v>
      </c>
      <c r="Y2026" s="7">
        <v>2000</v>
      </c>
      <c r="Z2026" s="1">
        <v>10.108000000000001</v>
      </c>
      <c r="AA2026" s="1">
        <f t="shared" si="285"/>
        <v>6.6008797699203411E-2</v>
      </c>
      <c r="AB2026" s="1">
        <f t="shared" si="287"/>
        <v>3.45611349980182E-3</v>
      </c>
      <c r="AD2026" s="8" t="s">
        <v>189</v>
      </c>
      <c r="AE2026" s="1" t="s">
        <v>119</v>
      </c>
      <c r="AF2026" s="1" t="s">
        <v>120</v>
      </c>
      <c r="AG2026" s="1" t="s">
        <v>71</v>
      </c>
      <c r="AH2026" s="1" t="s">
        <v>72</v>
      </c>
      <c r="AI2026" s="1" t="s">
        <v>130</v>
      </c>
      <c r="AJ2026" s="1" t="s">
        <v>140</v>
      </c>
      <c r="AK2026" s="8" t="s">
        <v>189</v>
      </c>
    </row>
    <row r="2027" spans="1:37" ht="16">
      <c r="A2027" s="8" t="s">
        <v>188</v>
      </c>
      <c r="B2027" s="8" t="s">
        <v>189</v>
      </c>
      <c r="C2027" s="8" t="s">
        <v>156</v>
      </c>
      <c r="D2027" s="11" t="s">
        <v>67</v>
      </c>
      <c r="E2027" s="24">
        <v>15</v>
      </c>
      <c r="F2027" s="13">
        <v>0.48699999999999999</v>
      </c>
      <c r="G2027" s="24">
        <v>1407</v>
      </c>
      <c r="H2027" s="8" t="s">
        <v>78</v>
      </c>
      <c r="I2027" s="13">
        <v>182.78100000000001</v>
      </c>
      <c r="J2027" s="38">
        <v>1.3051258575385785</v>
      </c>
      <c r="K2027" s="103">
        <f t="shared" si="286"/>
        <v>1.4114688324628324</v>
      </c>
      <c r="L2027" s="25">
        <v>0.12</v>
      </c>
      <c r="N2027">
        <v>13.3</v>
      </c>
      <c r="O2027" s="70">
        <v>818.19799999999998</v>
      </c>
      <c r="P2027" s="70">
        <v>504.44940000000003</v>
      </c>
      <c r="Q2027" s="70">
        <f t="shared" si="279"/>
        <v>0.61653707293344651</v>
      </c>
      <c r="R2027" s="23">
        <f t="shared" si="280"/>
        <v>8.1999430700148395</v>
      </c>
      <c r="S2027" s="25">
        <v>5.657</v>
      </c>
      <c r="T2027" s="23">
        <f t="shared" si="281"/>
        <v>0.68988283841704312</v>
      </c>
      <c r="U2027" s="23">
        <f t="shared" si="282"/>
        <v>1.4495214901917695</v>
      </c>
      <c r="V2027" s="23">
        <f t="shared" si="283"/>
        <v>0.17394257882301234</v>
      </c>
      <c r="W2027" s="1">
        <v>995</v>
      </c>
      <c r="X2027" s="1">
        <f t="shared" si="284"/>
        <v>1.7481666213368073E-4</v>
      </c>
      <c r="Y2027" s="7">
        <v>2000</v>
      </c>
      <c r="Z2027" s="1">
        <v>10.108000000000001</v>
      </c>
      <c r="AA2027" s="1">
        <f t="shared" si="285"/>
        <v>3.4589762986482142E-2</v>
      </c>
      <c r="AB2027" s="1">
        <f t="shared" si="287"/>
        <v>4.8822372377696043E-4</v>
      </c>
      <c r="AD2027" s="8" t="s">
        <v>189</v>
      </c>
      <c r="AE2027" s="1" t="s">
        <v>119</v>
      </c>
      <c r="AF2027" s="1" t="s">
        <v>120</v>
      </c>
      <c r="AG2027" s="1" t="s">
        <v>71</v>
      </c>
      <c r="AH2027" s="1" t="s">
        <v>72</v>
      </c>
      <c r="AI2027" s="1" t="s">
        <v>130</v>
      </c>
      <c r="AJ2027" s="1" t="s">
        <v>140</v>
      </c>
      <c r="AK2027" s="8" t="s">
        <v>189</v>
      </c>
    </row>
    <row r="2028" spans="1:37" ht="16">
      <c r="A2028" s="8" t="s">
        <v>188</v>
      </c>
      <c r="B2028" s="8" t="s">
        <v>189</v>
      </c>
      <c r="C2028" s="8" t="s">
        <v>156</v>
      </c>
      <c r="D2028" s="11" t="s">
        <v>67</v>
      </c>
      <c r="E2028" s="24">
        <v>46</v>
      </c>
      <c r="F2028" s="13">
        <v>0.56399999999999995</v>
      </c>
      <c r="G2028" s="24">
        <v>2107.6</v>
      </c>
      <c r="H2028" s="8" t="s">
        <v>79</v>
      </c>
      <c r="I2028" s="13">
        <v>2614.5030000000002</v>
      </c>
      <c r="J2028" s="38">
        <v>3.8841591485725124</v>
      </c>
      <c r="K2028" s="103">
        <f t="shared" si="286"/>
        <v>4.1917193084690041</v>
      </c>
      <c r="L2028" s="25">
        <v>0.13900000000000001</v>
      </c>
      <c r="N2028">
        <v>13.3</v>
      </c>
      <c r="O2028" s="70">
        <v>818.19799999999998</v>
      </c>
      <c r="P2028" s="70">
        <v>504.44940000000003</v>
      </c>
      <c r="Q2028" s="70">
        <f t="shared" si="279"/>
        <v>0.61653707293344651</v>
      </c>
      <c r="R2028" s="23">
        <f t="shared" si="280"/>
        <v>8.1999430700148395</v>
      </c>
      <c r="S2028" s="25">
        <v>5.657</v>
      </c>
      <c r="T2028" s="23">
        <f t="shared" si="281"/>
        <v>0.68988283841704312</v>
      </c>
      <c r="U2028" s="23">
        <f t="shared" si="282"/>
        <v>1.4495214901917695</v>
      </c>
      <c r="V2028" s="23">
        <f t="shared" si="283"/>
        <v>0.20148348713665598</v>
      </c>
      <c r="W2028" s="1">
        <v>995</v>
      </c>
      <c r="X2028" s="1">
        <f t="shared" si="284"/>
        <v>2.0249596697151354E-4</v>
      </c>
      <c r="Y2028" s="7">
        <v>2000</v>
      </c>
      <c r="Z2028" s="1">
        <v>10.108000000000001</v>
      </c>
      <c r="AA2028" s="1">
        <f t="shared" si="285"/>
        <v>4.0066475459341812E-2</v>
      </c>
      <c r="AB2028" s="1">
        <f t="shared" si="287"/>
        <v>1.6794741880522257E-3</v>
      </c>
      <c r="AD2028" s="8" t="s">
        <v>189</v>
      </c>
      <c r="AE2028" s="1" t="s">
        <v>119</v>
      </c>
      <c r="AF2028" s="1" t="s">
        <v>120</v>
      </c>
      <c r="AG2028" s="1" t="s">
        <v>71</v>
      </c>
      <c r="AH2028" s="1" t="s">
        <v>72</v>
      </c>
      <c r="AI2028" s="1" t="s">
        <v>130</v>
      </c>
      <c r="AJ2028" s="1" t="s">
        <v>140</v>
      </c>
      <c r="AK2028" s="8" t="s">
        <v>189</v>
      </c>
    </row>
    <row r="2029" spans="1:37" ht="16">
      <c r="A2029" s="8" t="s">
        <v>188</v>
      </c>
      <c r="B2029" s="8" t="s">
        <v>189</v>
      </c>
      <c r="C2029" s="8" t="s">
        <v>156</v>
      </c>
      <c r="D2029" s="11" t="s">
        <v>67</v>
      </c>
      <c r="E2029" s="24">
        <v>22</v>
      </c>
      <c r="F2029" s="13">
        <v>1.8740000000000001</v>
      </c>
      <c r="G2029" s="24">
        <v>1677</v>
      </c>
      <c r="H2029" s="8" t="s">
        <v>80</v>
      </c>
      <c r="I2029" s="13">
        <v>9376.3029999999999</v>
      </c>
      <c r="J2029" s="38">
        <v>10.395082631424348</v>
      </c>
      <c r="K2029" s="103">
        <f t="shared" si="286"/>
        <v>11.158346307804393</v>
      </c>
      <c r="L2029" s="25">
        <v>0.46300000000000002</v>
      </c>
      <c r="N2029">
        <v>13.3</v>
      </c>
      <c r="O2029" s="70">
        <v>818.19799999999998</v>
      </c>
      <c r="P2029" s="70">
        <v>504.44940000000003</v>
      </c>
      <c r="Q2029" s="70">
        <f t="shared" si="279"/>
        <v>0.61653707293344651</v>
      </c>
      <c r="R2029" s="23">
        <f t="shared" si="280"/>
        <v>8.1999430700148395</v>
      </c>
      <c r="S2029" s="25">
        <v>5.657</v>
      </c>
      <c r="T2029" s="23">
        <f t="shared" si="281"/>
        <v>0.68988283841704312</v>
      </c>
      <c r="U2029" s="23">
        <f t="shared" si="282"/>
        <v>1.4495214901917695</v>
      </c>
      <c r="V2029" s="23">
        <f t="shared" si="283"/>
        <v>0.67112844995878929</v>
      </c>
      <c r="W2029" s="1">
        <v>995</v>
      </c>
      <c r="X2029" s="1">
        <f t="shared" si="284"/>
        <v>6.7450095473245159E-4</v>
      </c>
      <c r="Y2029" s="7">
        <v>2000</v>
      </c>
      <c r="Z2029" s="1">
        <v>10.108000000000001</v>
      </c>
      <c r="AA2029" s="1">
        <f t="shared" si="285"/>
        <v>0.1334588355228436</v>
      </c>
      <c r="AB2029" s="1">
        <f t="shared" si="287"/>
        <v>1.4891799046001958E-2</v>
      </c>
      <c r="AD2029" s="8" t="s">
        <v>189</v>
      </c>
      <c r="AE2029" s="1" t="s">
        <v>119</v>
      </c>
      <c r="AF2029" s="1" t="s">
        <v>120</v>
      </c>
      <c r="AG2029" s="1" t="s">
        <v>71</v>
      </c>
      <c r="AH2029" s="1" t="s">
        <v>72</v>
      </c>
      <c r="AI2029" s="1" t="s">
        <v>130</v>
      </c>
      <c r="AJ2029" s="1" t="s">
        <v>140</v>
      </c>
      <c r="AK2029" s="8" t="s">
        <v>189</v>
      </c>
    </row>
    <row r="2030" spans="1:37" ht="16">
      <c r="A2030" s="8" t="s">
        <v>188</v>
      </c>
      <c r="B2030" s="8" t="s">
        <v>189</v>
      </c>
      <c r="C2030" s="8" t="s">
        <v>156</v>
      </c>
      <c r="D2030" s="11" t="s">
        <v>67</v>
      </c>
      <c r="E2030" s="24">
        <v>28</v>
      </c>
      <c r="F2030" s="13">
        <v>0.496</v>
      </c>
      <c r="G2030" s="24">
        <v>1810.4</v>
      </c>
      <c r="H2030" s="8" t="s">
        <v>82</v>
      </c>
      <c r="I2030" s="13">
        <v>4210.0249999999996</v>
      </c>
      <c r="J2030" s="38">
        <v>5.5043385008360328</v>
      </c>
      <c r="K2030" s="103">
        <f t="shared" si="286"/>
        <v>5.9322715279407054</v>
      </c>
      <c r="L2030" s="25">
        <v>0.123</v>
      </c>
      <c r="N2030">
        <v>13.3</v>
      </c>
      <c r="O2030" s="70">
        <v>818.19799999999998</v>
      </c>
      <c r="P2030" s="70">
        <v>504.44940000000003</v>
      </c>
      <c r="Q2030" s="70">
        <f t="shared" si="279"/>
        <v>0.61653707293344651</v>
      </c>
      <c r="R2030" s="23">
        <f t="shared" si="280"/>
        <v>8.1999430700148395</v>
      </c>
      <c r="S2030" s="25">
        <v>5.657</v>
      </c>
      <c r="T2030" s="23">
        <f t="shared" si="281"/>
        <v>0.68988283841704312</v>
      </c>
      <c r="U2030" s="23">
        <f t="shared" si="282"/>
        <v>1.4495214901917695</v>
      </c>
      <c r="V2030" s="23">
        <f t="shared" si="283"/>
        <v>0.17829114329358764</v>
      </c>
      <c r="W2030" s="1">
        <v>995</v>
      </c>
      <c r="X2030" s="1">
        <f t="shared" si="284"/>
        <v>1.7918707868702275E-4</v>
      </c>
      <c r="Y2030" s="7">
        <v>2000</v>
      </c>
      <c r="Z2030" s="1">
        <v>10.108000000000001</v>
      </c>
      <c r="AA2030" s="1">
        <f t="shared" si="285"/>
        <v>3.545450706114419E-2</v>
      </c>
      <c r="AB2030" s="1">
        <f t="shared" si="287"/>
        <v>2.1032576277599836E-3</v>
      </c>
      <c r="AD2030" s="8" t="s">
        <v>189</v>
      </c>
      <c r="AE2030" s="1" t="s">
        <v>119</v>
      </c>
      <c r="AF2030" s="1" t="s">
        <v>120</v>
      </c>
      <c r="AG2030" s="1" t="s">
        <v>71</v>
      </c>
      <c r="AH2030" s="1" t="s">
        <v>72</v>
      </c>
      <c r="AI2030" s="1" t="s">
        <v>130</v>
      </c>
      <c r="AJ2030" s="1" t="s">
        <v>140</v>
      </c>
      <c r="AK2030" s="8" t="s">
        <v>189</v>
      </c>
    </row>
    <row r="2031" spans="1:37" ht="16">
      <c r="A2031" s="8" t="s">
        <v>188</v>
      </c>
      <c r="B2031" s="8" t="s">
        <v>189</v>
      </c>
      <c r="C2031" s="8" t="s">
        <v>156</v>
      </c>
      <c r="D2031" s="11" t="s">
        <v>67</v>
      </c>
      <c r="E2031" s="24">
        <v>58</v>
      </c>
      <c r="F2031" s="13">
        <v>1.484</v>
      </c>
      <c r="G2031" s="24">
        <v>2296.9</v>
      </c>
      <c r="H2031" s="8" t="s">
        <v>83</v>
      </c>
      <c r="I2031" s="13">
        <v>366.12</v>
      </c>
      <c r="J2031" s="38">
        <v>1.504385710716925</v>
      </c>
      <c r="K2031" s="103">
        <f t="shared" si="286"/>
        <v>1.6266969786793297</v>
      </c>
      <c r="L2031" s="25">
        <v>0.36699999999999999</v>
      </c>
      <c r="N2031">
        <v>13.3</v>
      </c>
      <c r="O2031" s="70">
        <v>818.19799999999998</v>
      </c>
      <c r="P2031" s="70">
        <v>504.44940000000003</v>
      </c>
      <c r="Q2031" s="70">
        <f t="shared" si="279"/>
        <v>0.61653707293344651</v>
      </c>
      <c r="R2031" s="23">
        <f t="shared" si="280"/>
        <v>8.1999430700148395</v>
      </c>
      <c r="S2031" s="25">
        <v>5.657</v>
      </c>
      <c r="T2031" s="23">
        <f t="shared" si="281"/>
        <v>0.68988283841704312</v>
      </c>
      <c r="U2031" s="23">
        <f t="shared" si="282"/>
        <v>1.4495214901917695</v>
      </c>
      <c r="V2031" s="23">
        <f t="shared" si="283"/>
        <v>0.53197438690037935</v>
      </c>
      <c r="W2031" s="1">
        <v>995</v>
      </c>
      <c r="X2031" s="1">
        <f t="shared" si="284"/>
        <v>5.346476250255069E-4</v>
      </c>
      <c r="Y2031" s="7">
        <v>2000</v>
      </c>
      <c r="Z2031" s="1">
        <v>10.108000000000001</v>
      </c>
      <c r="AA2031" s="1">
        <f t="shared" si="285"/>
        <v>0.10578702513365787</v>
      </c>
      <c r="AB2031" s="1">
        <f t="shared" si="287"/>
        <v>1.7208343416839557E-3</v>
      </c>
      <c r="AD2031" s="8" t="s">
        <v>189</v>
      </c>
      <c r="AE2031" s="1" t="s">
        <v>119</v>
      </c>
      <c r="AF2031" s="1" t="s">
        <v>120</v>
      </c>
      <c r="AG2031" s="1" t="s">
        <v>71</v>
      </c>
      <c r="AH2031" s="1" t="s">
        <v>72</v>
      </c>
      <c r="AI2031" s="1" t="s">
        <v>130</v>
      </c>
      <c r="AJ2031" s="1" t="s">
        <v>140</v>
      </c>
      <c r="AK2031" s="8" t="s">
        <v>189</v>
      </c>
    </row>
    <row r="2032" spans="1:37" ht="16">
      <c r="A2032" s="8" t="s">
        <v>188</v>
      </c>
      <c r="B2032" s="8" t="s">
        <v>189</v>
      </c>
      <c r="C2032" s="8" t="s">
        <v>156</v>
      </c>
      <c r="D2032" s="11" t="s">
        <v>67</v>
      </c>
      <c r="E2032" s="24">
        <v>13</v>
      </c>
      <c r="F2032" s="13">
        <v>0.83599999999999997</v>
      </c>
      <c r="G2032" s="24">
        <v>1212.5999999999999</v>
      </c>
      <c r="H2032" s="8" t="s">
        <v>84</v>
      </c>
      <c r="I2032" s="13">
        <v>-27.440999999999999</v>
      </c>
      <c r="J2032" s="38">
        <v>1.0756540133630124</v>
      </c>
      <c r="K2032" s="103">
        <f t="shared" si="286"/>
        <v>1.1635198174364674</v>
      </c>
      <c r="L2032" s="25">
        <v>0.20699999999999999</v>
      </c>
      <c r="N2032">
        <v>13.3</v>
      </c>
      <c r="O2032" s="70">
        <v>818.19799999999998</v>
      </c>
      <c r="P2032" s="70">
        <v>504.44940000000003</v>
      </c>
      <c r="Q2032" s="70">
        <f t="shared" si="279"/>
        <v>0.61653707293344651</v>
      </c>
      <c r="R2032" s="23">
        <f t="shared" si="280"/>
        <v>8.1999430700148395</v>
      </c>
      <c r="S2032" s="25">
        <v>5.657</v>
      </c>
      <c r="T2032" s="23">
        <f t="shared" si="281"/>
        <v>0.68988283841704312</v>
      </c>
      <c r="U2032" s="23">
        <f t="shared" si="282"/>
        <v>1.4495214901917695</v>
      </c>
      <c r="V2032" s="23">
        <f t="shared" si="283"/>
        <v>0.30005094846969627</v>
      </c>
      <c r="W2032" s="1">
        <v>995</v>
      </c>
      <c r="X2032" s="1">
        <f t="shared" si="284"/>
        <v>3.0155874218059926E-4</v>
      </c>
      <c r="Y2032" s="7">
        <v>2000</v>
      </c>
      <c r="Z2032" s="1">
        <v>10.108000000000001</v>
      </c>
      <c r="AA2032" s="1">
        <f t="shared" si="285"/>
        <v>5.9667341151681687E-2</v>
      </c>
      <c r="AB2032" s="1">
        <f t="shared" si="287"/>
        <v>6.9424133883724088E-4</v>
      </c>
      <c r="AD2032" s="8" t="s">
        <v>189</v>
      </c>
      <c r="AE2032" s="1" t="s">
        <v>119</v>
      </c>
      <c r="AF2032" s="1" t="s">
        <v>120</v>
      </c>
      <c r="AG2032" s="1" t="s">
        <v>71</v>
      </c>
      <c r="AH2032" s="1" t="s">
        <v>72</v>
      </c>
      <c r="AI2032" s="1" t="s">
        <v>130</v>
      </c>
      <c r="AJ2032" s="1" t="s">
        <v>140</v>
      </c>
      <c r="AK2032" s="8" t="s">
        <v>189</v>
      </c>
    </row>
    <row r="2033" spans="1:37" ht="16">
      <c r="A2033" s="8" t="s">
        <v>188</v>
      </c>
      <c r="B2033" s="8" t="s">
        <v>189</v>
      </c>
      <c r="C2033" s="8" t="s">
        <v>156</v>
      </c>
      <c r="D2033" s="11" t="s">
        <v>67</v>
      </c>
      <c r="E2033" s="24">
        <v>35</v>
      </c>
      <c r="F2033" s="13">
        <v>4.7640000000000002</v>
      </c>
      <c r="G2033" s="24">
        <v>1909</v>
      </c>
      <c r="H2033" s="8" t="s">
        <v>87</v>
      </c>
      <c r="I2033" s="13">
        <v>6551.0460000000003</v>
      </c>
      <c r="J2033" s="38">
        <v>7.7850582973107576</v>
      </c>
      <c r="K2033" s="103">
        <f t="shared" si="286"/>
        <v>8.3745908772747395</v>
      </c>
      <c r="L2033" s="25">
        <v>1.177</v>
      </c>
      <c r="N2033">
        <v>13.3</v>
      </c>
      <c r="O2033" s="70">
        <v>818.19799999999998</v>
      </c>
      <c r="P2033" s="70">
        <v>504.44940000000003</v>
      </c>
      <c r="Q2033" s="70">
        <f t="shared" si="279"/>
        <v>0.61653707293344651</v>
      </c>
      <c r="R2033" s="23">
        <f t="shared" si="280"/>
        <v>8.1999430700148395</v>
      </c>
      <c r="S2033" s="25">
        <v>5.657</v>
      </c>
      <c r="T2033" s="23">
        <f t="shared" si="281"/>
        <v>0.68988283841704312</v>
      </c>
      <c r="U2033" s="23">
        <f t="shared" si="282"/>
        <v>1.4495214901917695</v>
      </c>
      <c r="V2033" s="23">
        <f t="shared" si="283"/>
        <v>1.7060867939557127</v>
      </c>
      <c r="W2033" s="1">
        <v>995</v>
      </c>
      <c r="X2033" s="1">
        <f t="shared" si="284"/>
        <v>1.7146600944278521E-3</v>
      </c>
      <c r="Y2033" s="7">
        <v>2000</v>
      </c>
      <c r="Z2033" s="1">
        <v>10.108000000000001</v>
      </c>
      <c r="AA2033" s="1">
        <f t="shared" si="285"/>
        <v>0.33926792529241234</v>
      </c>
      <c r="AB2033" s="1">
        <f t="shared" si="287"/>
        <v>2.8412300721057646E-2</v>
      </c>
      <c r="AD2033" s="8" t="s">
        <v>189</v>
      </c>
      <c r="AE2033" s="1" t="s">
        <v>119</v>
      </c>
      <c r="AF2033" s="1" t="s">
        <v>120</v>
      </c>
      <c r="AG2033" s="1" t="s">
        <v>71</v>
      </c>
      <c r="AH2033" s="1" t="s">
        <v>72</v>
      </c>
      <c r="AI2033" s="1" t="s">
        <v>130</v>
      </c>
      <c r="AJ2033" s="1" t="s">
        <v>140</v>
      </c>
      <c r="AK2033" s="8" t="s">
        <v>189</v>
      </c>
    </row>
    <row r="2034" spans="1:37" ht="16">
      <c r="A2034" s="8" t="s">
        <v>188</v>
      </c>
      <c r="B2034" s="8" t="s">
        <v>189</v>
      </c>
      <c r="C2034" s="8" t="s">
        <v>156</v>
      </c>
      <c r="D2034" s="11" t="s">
        <v>67</v>
      </c>
      <c r="E2034" s="24">
        <v>34</v>
      </c>
      <c r="F2034" s="13">
        <v>1.224</v>
      </c>
      <c r="G2034" s="24">
        <v>1894.8</v>
      </c>
      <c r="H2034" s="8" t="s">
        <v>88</v>
      </c>
      <c r="I2034" s="13">
        <v>2706.9029999999998</v>
      </c>
      <c r="J2034" s="38">
        <v>3.9795011700505136</v>
      </c>
      <c r="K2034" s="103">
        <f t="shared" si="286"/>
        <v>4.2942735197824824</v>
      </c>
      <c r="L2034" s="25">
        <v>0.30199999999999999</v>
      </c>
      <c r="N2034">
        <v>13.3</v>
      </c>
      <c r="O2034" s="70">
        <v>818.19799999999998</v>
      </c>
      <c r="P2034" s="70">
        <v>504.44940000000003</v>
      </c>
      <c r="Q2034" s="70">
        <f t="shared" si="279"/>
        <v>0.61653707293344651</v>
      </c>
      <c r="R2034" s="23">
        <f t="shared" si="280"/>
        <v>8.1999430700148395</v>
      </c>
      <c r="S2034" s="25">
        <v>5.657</v>
      </c>
      <c r="T2034" s="23">
        <f t="shared" si="281"/>
        <v>0.68988283841704312</v>
      </c>
      <c r="U2034" s="23">
        <f t="shared" si="282"/>
        <v>1.4495214901917695</v>
      </c>
      <c r="V2034" s="23">
        <f t="shared" si="283"/>
        <v>0.43775549003791436</v>
      </c>
      <c r="W2034" s="1">
        <v>995</v>
      </c>
      <c r="X2034" s="1">
        <f t="shared" si="284"/>
        <v>4.3995526636976317E-4</v>
      </c>
      <c r="Y2034" s="7">
        <v>2000</v>
      </c>
      <c r="Z2034" s="1">
        <v>10.108000000000001</v>
      </c>
      <c r="AA2034" s="1">
        <f t="shared" si="285"/>
        <v>8.7050903515980049E-2</v>
      </c>
      <c r="AB2034" s="1">
        <f t="shared" si="287"/>
        <v>3.7382038984181288E-3</v>
      </c>
      <c r="AD2034" s="8" t="s">
        <v>189</v>
      </c>
      <c r="AE2034" s="1" t="s">
        <v>119</v>
      </c>
      <c r="AF2034" s="1" t="s">
        <v>120</v>
      </c>
      <c r="AG2034" s="1" t="s">
        <v>71</v>
      </c>
      <c r="AH2034" s="1" t="s">
        <v>72</v>
      </c>
      <c r="AI2034" s="1" t="s">
        <v>130</v>
      </c>
      <c r="AJ2034" s="1" t="s">
        <v>140</v>
      </c>
      <c r="AK2034" s="8" t="s">
        <v>189</v>
      </c>
    </row>
    <row r="2035" spans="1:37" ht="16">
      <c r="A2035" s="8" t="s">
        <v>188</v>
      </c>
      <c r="B2035" s="8" t="s">
        <v>189</v>
      </c>
      <c r="C2035" s="8" t="s">
        <v>156</v>
      </c>
      <c r="D2035" s="11" t="s">
        <v>67</v>
      </c>
      <c r="E2035" s="24">
        <v>32</v>
      </c>
      <c r="F2035" s="13">
        <v>2.5870000000000002</v>
      </c>
      <c r="G2035" s="24">
        <v>1878.9</v>
      </c>
      <c r="H2035" s="8" t="s">
        <v>89</v>
      </c>
      <c r="I2035" s="13">
        <v>9193.8850000000002</v>
      </c>
      <c r="J2035" s="38">
        <v>10.231031501668499</v>
      </c>
      <c r="K2035" s="103">
        <f t="shared" si="286"/>
        <v>10.983726184074055</v>
      </c>
      <c r="L2035" s="25">
        <v>0.63900000000000001</v>
      </c>
      <c r="N2035">
        <v>13.3</v>
      </c>
      <c r="O2035" s="70">
        <v>818.19799999999998</v>
      </c>
      <c r="P2035" s="70">
        <v>504.44940000000003</v>
      </c>
      <c r="Q2035" s="70">
        <f t="shared" si="279"/>
        <v>0.61653707293344651</v>
      </c>
      <c r="R2035" s="23">
        <f t="shared" si="280"/>
        <v>8.1999430700148395</v>
      </c>
      <c r="S2035" s="25">
        <v>5.657</v>
      </c>
      <c r="T2035" s="23">
        <f t="shared" si="281"/>
        <v>0.68988283841704312</v>
      </c>
      <c r="U2035" s="23">
        <f t="shared" si="282"/>
        <v>1.4495214901917695</v>
      </c>
      <c r="V2035" s="23">
        <f t="shared" si="283"/>
        <v>0.92624423223254071</v>
      </c>
      <c r="W2035" s="1">
        <v>995</v>
      </c>
      <c r="X2035" s="1">
        <f t="shared" si="284"/>
        <v>9.3089872586185E-4</v>
      </c>
      <c r="Y2035" s="7">
        <v>2000</v>
      </c>
      <c r="Z2035" s="1">
        <v>10.108000000000001</v>
      </c>
      <c r="AA2035" s="1">
        <f t="shared" si="285"/>
        <v>0.1841904879030174</v>
      </c>
      <c r="AB2035" s="1">
        <f t="shared" si="287"/>
        <v>2.0230978848377476E-2</v>
      </c>
      <c r="AD2035" s="8" t="s">
        <v>189</v>
      </c>
      <c r="AE2035" s="1" t="s">
        <v>119</v>
      </c>
      <c r="AF2035" s="1" t="s">
        <v>120</v>
      </c>
      <c r="AG2035" s="1" t="s">
        <v>71</v>
      </c>
      <c r="AH2035" s="1" t="s">
        <v>72</v>
      </c>
      <c r="AI2035" s="1" t="s">
        <v>130</v>
      </c>
      <c r="AJ2035" s="1" t="s">
        <v>140</v>
      </c>
      <c r="AK2035" s="8" t="s">
        <v>189</v>
      </c>
    </row>
    <row r="2036" spans="1:37" ht="16">
      <c r="A2036" s="8" t="s">
        <v>188</v>
      </c>
      <c r="B2036" s="8" t="s">
        <v>189</v>
      </c>
      <c r="C2036" s="8" t="s">
        <v>156</v>
      </c>
      <c r="D2036" s="11" t="s">
        <v>67</v>
      </c>
      <c r="E2036" s="24">
        <v>44</v>
      </c>
      <c r="F2036" s="13">
        <v>0.42</v>
      </c>
      <c r="G2036" s="24">
        <v>2092.9</v>
      </c>
      <c r="H2036" s="8" t="s">
        <v>90</v>
      </c>
      <c r="I2036" s="13">
        <v>5141.6109999999999</v>
      </c>
      <c r="J2036" s="38">
        <v>6.4253110215190636</v>
      </c>
      <c r="K2036" s="103">
        <f t="shared" si="286"/>
        <v>6.919601680116787</v>
      </c>
      <c r="L2036" s="25">
        <v>0.104</v>
      </c>
      <c r="N2036">
        <v>13.3</v>
      </c>
      <c r="O2036" s="70">
        <v>818.19799999999998</v>
      </c>
      <c r="P2036" s="70">
        <v>504.44940000000003</v>
      </c>
      <c r="Q2036" s="70">
        <f t="shared" si="279"/>
        <v>0.61653707293344651</v>
      </c>
      <c r="R2036" s="23">
        <f t="shared" si="280"/>
        <v>8.1999430700148395</v>
      </c>
      <c r="S2036" s="25">
        <v>5.657</v>
      </c>
      <c r="T2036" s="23">
        <f t="shared" si="281"/>
        <v>0.68988283841704312</v>
      </c>
      <c r="U2036" s="23">
        <f t="shared" si="282"/>
        <v>1.4495214901917695</v>
      </c>
      <c r="V2036" s="23">
        <f t="shared" si="283"/>
        <v>0.15075023497994403</v>
      </c>
      <c r="W2036" s="1">
        <v>995</v>
      </c>
      <c r="X2036" s="1">
        <f t="shared" si="284"/>
        <v>1.5150777384918997E-4</v>
      </c>
      <c r="Y2036" s="7">
        <v>2000</v>
      </c>
      <c r="Z2036" s="1">
        <v>10.108000000000001</v>
      </c>
      <c r="AA2036" s="1">
        <f t="shared" si="285"/>
        <v>2.9977794588284517E-2</v>
      </c>
      <c r="AB2036" s="1">
        <f t="shared" si="287"/>
        <v>2.0743439779928948E-3</v>
      </c>
      <c r="AD2036" s="8" t="s">
        <v>189</v>
      </c>
      <c r="AE2036" s="1" t="s">
        <v>119</v>
      </c>
      <c r="AF2036" s="1" t="s">
        <v>120</v>
      </c>
      <c r="AG2036" s="1" t="s">
        <v>71</v>
      </c>
      <c r="AH2036" s="1" t="s">
        <v>72</v>
      </c>
      <c r="AI2036" s="1" t="s">
        <v>130</v>
      </c>
      <c r="AJ2036" s="1" t="s">
        <v>140</v>
      </c>
      <c r="AK2036" s="8" t="s">
        <v>189</v>
      </c>
    </row>
    <row r="2037" spans="1:37" ht="16">
      <c r="A2037" s="8" t="s">
        <v>188</v>
      </c>
      <c r="B2037" s="8" t="s">
        <v>189</v>
      </c>
      <c r="C2037" s="8" t="s">
        <v>156</v>
      </c>
      <c r="D2037" s="11" t="s">
        <v>67</v>
      </c>
      <c r="E2037" s="24">
        <v>42</v>
      </c>
      <c r="F2037" s="13">
        <v>0.747</v>
      </c>
      <c r="G2037" s="24">
        <v>2056.6</v>
      </c>
      <c r="H2037" s="8" t="s">
        <v>91</v>
      </c>
      <c r="I2037" s="13">
        <v>20901.203000000001</v>
      </c>
      <c r="J2037" s="38">
        <v>19.669812074465316</v>
      </c>
      <c r="K2037" s="103">
        <f t="shared" si="286"/>
        <v>20.95481945329545</v>
      </c>
      <c r="L2037" s="25">
        <v>0.185</v>
      </c>
      <c r="N2037">
        <v>13.3</v>
      </c>
      <c r="O2037" s="70">
        <v>818.19799999999998</v>
      </c>
      <c r="P2037" s="70">
        <v>504.44940000000003</v>
      </c>
      <c r="Q2037" s="70">
        <f t="shared" si="279"/>
        <v>0.61653707293344651</v>
      </c>
      <c r="R2037" s="23">
        <f t="shared" si="280"/>
        <v>8.1999430700148395</v>
      </c>
      <c r="S2037" s="25">
        <v>5.657</v>
      </c>
      <c r="T2037" s="23">
        <f t="shared" si="281"/>
        <v>0.68988283841704312</v>
      </c>
      <c r="U2037" s="23">
        <f t="shared" si="282"/>
        <v>1.4495214901917695</v>
      </c>
      <c r="V2037" s="23">
        <f t="shared" si="283"/>
        <v>0.26816147568547732</v>
      </c>
      <c r="W2037" s="1">
        <v>995</v>
      </c>
      <c r="X2037" s="1">
        <f t="shared" si="284"/>
        <v>2.6950902078942446E-4</v>
      </c>
      <c r="Y2037" s="7">
        <v>2000</v>
      </c>
      <c r="Z2037" s="1">
        <v>10.108000000000001</v>
      </c>
      <c r="AA2037" s="1">
        <f t="shared" si="285"/>
        <v>5.3325884604159962E-2</v>
      </c>
      <c r="AB2037" s="1">
        <f t="shared" si="287"/>
        <v>1.1174342840674395E-2</v>
      </c>
      <c r="AD2037" s="8" t="s">
        <v>189</v>
      </c>
      <c r="AE2037" s="1" t="s">
        <v>119</v>
      </c>
      <c r="AF2037" s="1" t="s">
        <v>120</v>
      </c>
      <c r="AG2037" s="1" t="s">
        <v>71</v>
      </c>
      <c r="AH2037" s="1" t="s">
        <v>72</v>
      </c>
      <c r="AI2037" s="1" t="s">
        <v>130</v>
      </c>
      <c r="AJ2037" s="1" t="s">
        <v>140</v>
      </c>
      <c r="AK2037" s="8" t="s">
        <v>189</v>
      </c>
    </row>
    <row r="2038" spans="1:37" ht="16">
      <c r="A2038" s="8" t="s">
        <v>188</v>
      </c>
      <c r="B2038" s="8" t="s">
        <v>189</v>
      </c>
      <c r="C2038" s="8" t="s">
        <v>156</v>
      </c>
      <c r="D2038" s="11" t="s">
        <v>67</v>
      </c>
      <c r="E2038" s="24">
        <v>56</v>
      </c>
      <c r="F2038" s="13">
        <v>1.8440000000000001</v>
      </c>
      <c r="G2038" s="24">
        <v>2270.1999999999998</v>
      </c>
      <c r="H2038" s="8" t="s">
        <v>92</v>
      </c>
      <c r="I2038" s="13">
        <v>3266.6260000000002</v>
      </c>
      <c r="J2038" s="38">
        <v>4.5530266663242767</v>
      </c>
      <c r="K2038" s="103">
        <f t="shared" si="286"/>
        <v>4.9108438575410949</v>
      </c>
      <c r="L2038" s="25">
        <v>0.45600000000000002</v>
      </c>
      <c r="N2038">
        <v>13.3</v>
      </c>
      <c r="O2038" s="70">
        <v>818.19799999999998</v>
      </c>
      <c r="P2038" s="70">
        <v>504.44940000000003</v>
      </c>
      <c r="Q2038" s="70">
        <f t="shared" si="279"/>
        <v>0.61653707293344651</v>
      </c>
      <c r="R2038" s="23">
        <f t="shared" si="280"/>
        <v>8.1999430700148395</v>
      </c>
      <c r="S2038" s="25">
        <v>5.657</v>
      </c>
      <c r="T2038" s="23">
        <f t="shared" si="281"/>
        <v>0.68988283841704312</v>
      </c>
      <c r="U2038" s="23">
        <f t="shared" si="282"/>
        <v>1.4495214901917695</v>
      </c>
      <c r="V2038" s="23">
        <f t="shared" si="283"/>
        <v>0.66098179952744684</v>
      </c>
      <c r="W2038" s="1">
        <v>995</v>
      </c>
      <c r="X2038" s="1">
        <f t="shared" si="284"/>
        <v>6.6430331610798678E-4</v>
      </c>
      <c r="Y2038" s="7">
        <v>2000</v>
      </c>
      <c r="Z2038" s="1">
        <v>10.108000000000001</v>
      </c>
      <c r="AA2038" s="1">
        <f t="shared" si="285"/>
        <v>0.13144109934863213</v>
      </c>
      <c r="AB2038" s="1">
        <f t="shared" si="287"/>
        <v>6.4548671536467884E-3</v>
      </c>
      <c r="AD2038" s="8" t="s">
        <v>189</v>
      </c>
      <c r="AE2038" s="1" t="s">
        <v>119</v>
      </c>
      <c r="AF2038" s="1" t="s">
        <v>120</v>
      </c>
      <c r="AG2038" s="1" t="s">
        <v>71</v>
      </c>
      <c r="AH2038" s="1" t="s">
        <v>72</v>
      </c>
      <c r="AI2038" s="1" t="s">
        <v>130</v>
      </c>
      <c r="AJ2038" s="1" t="s">
        <v>140</v>
      </c>
      <c r="AK2038" s="8" t="s">
        <v>189</v>
      </c>
    </row>
    <row r="2039" spans="1:37" ht="16">
      <c r="A2039" s="8" t="s">
        <v>188</v>
      </c>
      <c r="B2039" s="8" t="s">
        <v>189</v>
      </c>
      <c r="C2039" s="8" t="s">
        <v>156</v>
      </c>
      <c r="D2039" s="11" t="s">
        <v>67</v>
      </c>
      <c r="E2039" s="24">
        <v>55</v>
      </c>
      <c r="F2039" s="13">
        <v>0.53700000000000003</v>
      </c>
      <c r="G2039" s="24">
        <v>2258.1999999999998</v>
      </c>
      <c r="H2039" s="8" t="s">
        <v>93</v>
      </c>
      <c r="I2039" s="13">
        <v>2766.779</v>
      </c>
      <c r="J2039" s="38">
        <v>4.0411826920251421</v>
      </c>
      <c r="K2039" s="103">
        <f t="shared" si="286"/>
        <v>4.3606123864081141</v>
      </c>
      <c r="L2039" s="25">
        <v>0.13300000000000001</v>
      </c>
      <c r="N2039">
        <v>13.3</v>
      </c>
      <c r="O2039" s="70">
        <v>818.19799999999998</v>
      </c>
      <c r="P2039" s="70">
        <v>504.44940000000003</v>
      </c>
      <c r="Q2039" s="70">
        <f t="shared" si="279"/>
        <v>0.61653707293344651</v>
      </c>
      <c r="R2039" s="23">
        <f t="shared" si="280"/>
        <v>8.1999430700148395</v>
      </c>
      <c r="S2039" s="25">
        <v>5.657</v>
      </c>
      <c r="T2039" s="23">
        <f t="shared" si="281"/>
        <v>0.68988283841704312</v>
      </c>
      <c r="U2039" s="23">
        <f t="shared" si="282"/>
        <v>1.4495214901917695</v>
      </c>
      <c r="V2039" s="23">
        <f t="shared" si="283"/>
        <v>0.19278635819550535</v>
      </c>
      <c r="W2039" s="1">
        <v>995</v>
      </c>
      <c r="X2039" s="1">
        <f t="shared" si="284"/>
        <v>1.937551338648295E-4</v>
      </c>
      <c r="Y2039" s="7">
        <v>2000</v>
      </c>
      <c r="Z2039" s="1">
        <v>10.108000000000001</v>
      </c>
      <c r="AA2039" s="1">
        <f t="shared" si="285"/>
        <v>3.8336987310017709E-2</v>
      </c>
      <c r="AB2039" s="1">
        <f t="shared" si="287"/>
        <v>1.6717274172163392E-3</v>
      </c>
      <c r="AD2039" s="8" t="s">
        <v>189</v>
      </c>
      <c r="AE2039" s="1" t="s">
        <v>119</v>
      </c>
      <c r="AF2039" s="1" t="s">
        <v>120</v>
      </c>
      <c r="AG2039" s="1" t="s">
        <v>71</v>
      </c>
      <c r="AH2039" s="1" t="s">
        <v>72</v>
      </c>
      <c r="AI2039" s="1" t="s">
        <v>130</v>
      </c>
      <c r="AJ2039" s="1" t="s">
        <v>140</v>
      </c>
      <c r="AK2039" s="8" t="s">
        <v>189</v>
      </c>
    </row>
    <row r="2040" spans="1:37" ht="16">
      <c r="A2040" s="8" t="s">
        <v>188</v>
      </c>
      <c r="B2040" s="8" t="s">
        <v>189</v>
      </c>
      <c r="C2040" s="8" t="s">
        <v>156</v>
      </c>
      <c r="D2040" s="11" t="s">
        <v>67</v>
      </c>
      <c r="E2040" s="24">
        <v>53</v>
      </c>
      <c r="F2040" s="13">
        <v>3.7280000000000002</v>
      </c>
      <c r="G2040" s="24">
        <v>2232.6999999999998</v>
      </c>
      <c r="H2040" s="8" t="s">
        <v>94</v>
      </c>
      <c r="I2040" s="13">
        <v>13328.806</v>
      </c>
      <c r="J2040" s="38">
        <v>13.807990125172244</v>
      </c>
      <c r="K2040" s="103">
        <f t="shared" si="286"/>
        <v>14.780512054938169</v>
      </c>
      <c r="L2040" s="25">
        <v>0.92100000000000004</v>
      </c>
      <c r="N2040">
        <v>13.3</v>
      </c>
      <c r="O2040" s="70">
        <v>818.19799999999998</v>
      </c>
      <c r="P2040" s="70">
        <v>504.44940000000003</v>
      </c>
      <c r="Q2040" s="70">
        <f t="shared" si="279"/>
        <v>0.61653707293344651</v>
      </c>
      <c r="R2040" s="23">
        <f t="shared" si="280"/>
        <v>8.1999430700148395</v>
      </c>
      <c r="S2040" s="25">
        <v>5.657</v>
      </c>
      <c r="T2040" s="23">
        <f t="shared" si="281"/>
        <v>0.68988283841704312</v>
      </c>
      <c r="U2040" s="23">
        <f t="shared" si="282"/>
        <v>1.4495214901917695</v>
      </c>
      <c r="V2040" s="23">
        <f t="shared" si="283"/>
        <v>1.3350092924666197</v>
      </c>
      <c r="W2040" s="1">
        <v>995</v>
      </c>
      <c r="X2040" s="1">
        <f t="shared" si="284"/>
        <v>1.3417178818759996E-3</v>
      </c>
      <c r="Y2040" s="7">
        <v>2000</v>
      </c>
      <c r="Z2040" s="1">
        <v>10.108000000000001</v>
      </c>
      <c r="AA2040" s="1">
        <f t="shared" si="285"/>
        <v>0.26547643092125039</v>
      </c>
      <c r="AB2040" s="1">
        <f t="shared" si="287"/>
        <v>3.9238775875335016E-2</v>
      </c>
      <c r="AD2040" s="8" t="s">
        <v>189</v>
      </c>
      <c r="AE2040" s="1" t="s">
        <v>119</v>
      </c>
      <c r="AF2040" s="1" t="s">
        <v>120</v>
      </c>
      <c r="AG2040" s="1" t="s">
        <v>71</v>
      </c>
      <c r="AH2040" s="1" t="s">
        <v>72</v>
      </c>
      <c r="AI2040" s="1" t="s">
        <v>130</v>
      </c>
      <c r="AJ2040" s="1" t="s">
        <v>140</v>
      </c>
      <c r="AK2040" s="8" t="s">
        <v>189</v>
      </c>
    </row>
    <row r="2041" spans="1:37" ht="16">
      <c r="A2041" s="8" t="s">
        <v>188</v>
      </c>
      <c r="B2041" s="8" t="s">
        <v>189</v>
      </c>
      <c r="C2041" s="8" t="s">
        <v>156</v>
      </c>
      <c r="D2041" s="11" t="s">
        <v>67</v>
      </c>
      <c r="E2041" s="24">
        <v>54</v>
      </c>
      <c r="F2041" s="13">
        <v>4.6470000000000002</v>
      </c>
      <c r="G2041" s="24">
        <v>2241.9</v>
      </c>
      <c r="H2041" s="8" t="s">
        <v>95</v>
      </c>
      <c r="I2041" s="13">
        <v>8862.2620000000006</v>
      </c>
      <c r="J2041" s="38">
        <v>9.9312544043732842</v>
      </c>
      <c r="K2041" s="103">
        <f t="shared" si="286"/>
        <v>10.664514622313412</v>
      </c>
      <c r="L2041" s="25">
        <v>1.1479999999999999</v>
      </c>
      <c r="N2041">
        <v>13.3</v>
      </c>
      <c r="O2041" s="70">
        <v>818.19799999999998</v>
      </c>
      <c r="P2041" s="70">
        <v>504.44940000000003</v>
      </c>
      <c r="Q2041" s="70">
        <f t="shared" si="279"/>
        <v>0.61653707293344651</v>
      </c>
      <c r="R2041" s="23">
        <f t="shared" si="280"/>
        <v>8.1999430700148395</v>
      </c>
      <c r="S2041" s="25">
        <v>5.657</v>
      </c>
      <c r="T2041" s="23">
        <f t="shared" si="281"/>
        <v>0.68988283841704312</v>
      </c>
      <c r="U2041" s="23">
        <f t="shared" si="282"/>
        <v>1.4495214901917695</v>
      </c>
      <c r="V2041" s="23">
        <f t="shared" si="283"/>
        <v>1.6640506707401512</v>
      </c>
      <c r="W2041" s="1">
        <v>995</v>
      </c>
      <c r="X2041" s="1">
        <f t="shared" si="284"/>
        <v>1.6724127344122123E-3</v>
      </c>
      <c r="Y2041" s="7">
        <v>2000</v>
      </c>
      <c r="Z2041" s="1">
        <v>10.108000000000001</v>
      </c>
      <c r="AA2041" s="1">
        <f t="shared" si="285"/>
        <v>0.3309087325706791</v>
      </c>
      <c r="AB2041" s="1">
        <f t="shared" si="287"/>
        <v>3.5289810171512059E-2</v>
      </c>
      <c r="AD2041" s="8" t="s">
        <v>189</v>
      </c>
      <c r="AE2041" s="1" t="s">
        <v>119</v>
      </c>
      <c r="AF2041" s="1" t="s">
        <v>120</v>
      </c>
      <c r="AG2041" s="1" t="s">
        <v>71</v>
      </c>
      <c r="AH2041" s="1" t="s">
        <v>72</v>
      </c>
      <c r="AI2041" s="1" t="s">
        <v>130</v>
      </c>
      <c r="AJ2041" s="1" t="s">
        <v>140</v>
      </c>
      <c r="AK2041" s="8" t="s">
        <v>189</v>
      </c>
    </row>
    <row r="2042" spans="1:37" ht="16">
      <c r="A2042" s="8" t="s">
        <v>188</v>
      </c>
      <c r="B2042" s="8" t="s">
        <v>189</v>
      </c>
      <c r="C2042" s="8" t="s">
        <v>156</v>
      </c>
      <c r="D2042" s="11" t="s">
        <v>67</v>
      </c>
      <c r="E2042" s="24">
        <v>52</v>
      </c>
      <c r="F2042" s="13">
        <v>0.41399999999999998</v>
      </c>
      <c r="G2042" s="24">
        <v>2224.4</v>
      </c>
      <c r="H2042" s="8" t="s">
        <v>96</v>
      </c>
      <c r="I2042" s="13">
        <v>21457.370999999999</v>
      </c>
      <c r="J2042" s="38">
        <v>20.069069595301269</v>
      </c>
      <c r="K2042" s="103">
        <f t="shared" si="286"/>
        <v>21.373220188931235</v>
      </c>
      <c r="L2042" s="25">
        <v>0.10199999999999999</v>
      </c>
      <c r="N2042">
        <v>13.3</v>
      </c>
      <c r="O2042" s="70">
        <v>818.19799999999998</v>
      </c>
      <c r="P2042" s="70">
        <v>504.44940000000003</v>
      </c>
      <c r="Q2042" s="70">
        <f t="shared" si="279"/>
        <v>0.61653707293344651</v>
      </c>
      <c r="R2042" s="23">
        <f t="shared" si="280"/>
        <v>8.1999430700148395</v>
      </c>
      <c r="S2042" s="25">
        <v>5.657</v>
      </c>
      <c r="T2042" s="23">
        <f t="shared" si="281"/>
        <v>0.68988283841704312</v>
      </c>
      <c r="U2042" s="23">
        <f t="shared" si="282"/>
        <v>1.4495214901917695</v>
      </c>
      <c r="V2042" s="23">
        <f t="shared" si="283"/>
        <v>0.14785119199956048</v>
      </c>
      <c r="W2042" s="1">
        <v>995</v>
      </c>
      <c r="X2042" s="1">
        <f t="shared" si="284"/>
        <v>1.4859416281362862E-4</v>
      </c>
      <c r="Y2042" s="7">
        <v>2000</v>
      </c>
      <c r="Z2042" s="1">
        <v>10.108000000000001</v>
      </c>
      <c r="AA2042" s="1">
        <f t="shared" si="285"/>
        <v>2.9401298538509816E-2</v>
      </c>
      <c r="AB2042" s="1">
        <f t="shared" si="287"/>
        <v>6.2840042750407247E-3</v>
      </c>
      <c r="AD2042" s="8" t="s">
        <v>189</v>
      </c>
      <c r="AE2042" s="1" t="s">
        <v>119</v>
      </c>
      <c r="AF2042" s="1" t="s">
        <v>120</v>
      </c>
      <c r="AG2042" s="1" t="s">
        <v>71</v>
      </c>
      <c r="AH2042" s="1" t="s">
        <v>72</v>
      </c>
      <c r="AI2042" s="1" t="s">
        <v>130</v>
      </c>
      <c r="AJ2042" s="1" t="s">
        <v>140</v>
      </c>
      <c r="AK2042" s="8" t="s">
        <v>189</v>
      </c>
    </row>
    <row r="2043" spans="1:37" ht="16">
      <c r="A2043" s="8" t="s">
        <v>188</v>
      </c>
      <c r="B2043" s="8" t="s">
        <v>189</v>
      </c>
      <c r="C2043" s="8" t="s">
        <v>156</v>
      </c>
      <c r="D2043" s="11" t="s">
        <v>67</v>
      </c>
      <c r="E2043" s="24">
        <v>66</v>
      </c>
      <c r="F2043" s="13">
        <v>22.896000000000001</v>
      </c>
      <c r="G2043" s="24">
        <v>2447</v>
      </c>
      <c r="H2043" s="8" t="s">
        <v>98</v>
      </c>
      <c r="I2043" s="13">
        <v>-10.711</v>
      </c>
      <c r="J2043" s="38">
        <v>1.0939550386664494</v>
      </c>
      <c r="K2043" s="103">
        <f t="shared" si="286"/>
        <v>1.1832978972096631</v>
      </c>
      <c r="L2043" s="25">
        <v>5.657</v>
      </c>
      <c r="N2043">
        <v>13.3</v>
      </c>
      <c r="O2043" s="70">
        <v>818.19799999999998</v>
      </c>
      <c r="P2043" s="70">
        <v>504.44940000000003</v>
      </c>
      <c r="Q2043" s="70">
        <f t="shared" si="279"/>
        <v>0.61653707293344651</v>
      </c>
      <c r="R2043" s="23">
        <f t="shared" si="280"/>
        <v>8.1999430700148395</v>
      </c>
      <c r="S2043" s="25">
        <v>5.657</v>
      </c>
      <c r="T2043" s="23">
        <f t="shared" si="281"/>
        <v>0.68988283841704312</v>
      </c>
      <c r="U2043" s="23">
        <f t="shared" si="282"/>
        <v>1.4495214901917695</v>
      </c>
      <c r="V2043" s="23">
        <f t="shared" si="283"/>
        <v>8.1999430700148395</v>
      </c>
      <c r="W2043" s="1">
        <v>995</v>
      </c>
      <c r="X2043" s="1">
        <f t="shared" si="284"/>
        <v>8.2411488140852664E-3</v>
      </c>
      <c r="Y2043" s="7">
        <v>2000</v>
      </c>
      <c r="Z2043" s="1">
        <v>10.108000000000001</v>
      </c>
      <c r="AA2043" s="1">
        <f t="shared" si="285"/>
        <v>1.6306190767877453</v>
      </c>
      <c r="AB2043" s="1">
        <f t="shared" si="287"/>
        <v>1.929508124712901E-2</v>
      </c>
      <c r="AD2043" s="8" t="s">
        <v>189</v>
      </c>
      <c r="AE2043" s="1" t="s">
        <v>119</v>
      </c>
      <c r="AF2043" s="1" t="s">
        <v>120</v>
      </c>
      <c r="AG2043" s="1" t="s">
        <v>71</v>
      </c>
      <c r="AH2043" s="1" t="s">
        <v>72</v>
      </c>
      <c r="AI2043" s="1" t="s">
        <v>130</v>
      </c>
      <c r="AJ2043" s="1" t="s">
        <v>140</v>
      </c>
      <c r="AK2043" s="8" t="s">
        <v>189</v>
      </c>
    </row>
    <row r="2044" spans="1:37" ht="16">
      <c r="A2044" s="8" t="s">
        <v>188</v>
      </c>
      <c r="B2044" s="8" t="s">
        <v>189</v>
      </c>
      <c r="C2044" s="8" t="s">
        <v>156</v>
      </c>
      <c r="D2044" s="11" t="s">
        <v>67</v>
      </c>
      <c r="E2044" s="24">
        <v>76</v>
      </c>
      <c r="F2044" s="13">
        <v>0.34300000000000003</v>
      </c>
      <c r="G2044" s="24">
        <v>2616.1</v>
      </c>
      <c r="H2044" s="8" t="s">
        <v>100</v>
      </c>
      <c r="I2044" s="13">
        <v>1380.6849999999999</v>
      </c>
      <c r="J2044" s="38">
        <v>2.592668775568578</v>
      </c>
      <c r="K2044" s="103">
        <f t="shared" si="286"/>
        <v>2.8009447122417255</v>
      </c>
      <c r="L2044" s="25">
        <v>8.5000000000000006E-2</v>
      </c>
      <c r="N2044">
        <v>13.3</v>
      </c>
      <c r="O2044" s="70">
        <v>818.19799999999998</v>
      </c>
      <c r="P2044" s="70">
        <v>504.44940000000003</v>
      </c>
      <c r="Q2044" s="70">
        <f t="shared" si="279"/>
        <v>0.61653707293344651</v>
      </c>
      <c r="R2044" s="23">
        <f t="shared" si="280"/>
        <v>8.1999430700148395</v>
      </c>
      <c r="S2044" s="25">
        <v>5.657</v>
      </c>
      <c r="T2044" s="23">
        <f t="shared" si="281"/>
        <v>0.68988283841704312</v>
      </c>
      <c r="U2044" s="23">
        <f t="shared" si="282"/>
        <v>1.4495214901917695</v>
      </c>
      <c r="V2044" s="23">
        <f t="shared" si="283"/>
        <v>0.12320932666630041</v>
      </c>
      <c r="W2044" s="1">
        <v>995</v>
      </c>
      <c r="X2044" s="1">
        <f t="shared" si="284"/>
        <v>1.2382846901135718E-4</v>
      </c>
      <c r="Y2044" s="7">
        <v>2000</v>
      </c>
      <c r="Z2044" s="1">
        <v>10.108000000000001</v>
      </c>
      <c r="AA2044" s="1">
        <f t="shared" si="285"/>
        <v>2.4501082115424847E-2</v>
      </c>
      <c r="AB2044" s="1">
        <f t="shared" si="287"/>
        <v>6.862617639539953E-4</v>
      </c>
      <c r="AD2044" s="8" t="s">
        <v>189</v>
      </c>
      <c r="AE2044" s="1" t="s">
        <v>119</v>
      </c>
      <c r="AF2044" s="1" t="s">
        <v>120</v>
      </c>
      <c r="AG2044" s="1" t="s">
        <v>71</v>
      </c>
      <c r="AH2044" s="1" t="s">
        <v>72</v>
      </c>
      <c r="AI2044" s="1" t="s">
        <v>130</v>
      </c>
      <c r="AJ2044" s="1" t="s">
        <v>140</v>
      </c>
      <c r="AK2044" s="8" t="s">
        <v>189</v>
      </c>
    </row>
    <row r="2045" spans="1:37" ht="16">
      <c r="A2045" s="8" t="s">
        <v>188</v>
      </c>
      <c r="B2045" s="8" t="s">
        <v>189</v>
      </c>
      <c r="C2045" s="8" t="s">
        <v>156</v>
      </c>
      <c r="D2045" s="11" t="s">
        <v>67</v>
      </c>
      <c r="E2045" s="24">
        <v>72</v>
      </c>
      <c r="F2045" s="13">
        <v>0.41899999999999998</v>
      </c>
      <c r="G2045" s="24">
        <v>2576.8000000000002</v>
      </c>
      <c r="H2045" s="8" t="s">
        <v>122</v>
      </c>
      <c r="I2045" s="13">
        <v>3832.931</v>
      </c>
      <c r="J2045" s="38">
        <v>5.1263657546598873</v>
      </c>
      <c r="K2045" s="103">
        <f t="shared" si="286"/>
        <v>5.5266320320393758</v>
      </c>
      <c r="L2045" s="25">
        <v>0.104</v>
      </c>
      <c r="N2045">
        <v>13.3</v>
      </c>
      <c r="O2045" s="70">
        <v>818.19799999999998</v>
      </c>
      <c r="P2045" s="70">
        <v>504.44940000000003</v>
      </c>
      <c r="Q2045" s="70">
        <f t="shared" si="279"/>
        <v>0.61653707293344651</v>
      </c>
      <c r="R2045" s="23">
        <f t="shared" si="280"/>
        <v>8.1999430700148395</v>
      </c>
      <c r="S2045" s="25">
        <v>5.657</v>
      </c>
      <c r="T2045" s="23">
        <f t="shared" si="281"/>
        <v>0.68988283841704312</v>
      </c>
      <c r="U2045" s="23">
        <f t="shared" si="282"/>
        <v>1.4495214901917695</v>
      </c>
      <c r="V2045" s="23">
        <f t="shared" si="283"/>
        <v>0.15075023497994403</v>
      </c>
      <c r="W2045" s="1">
        <v>995</v>
      </c>
      <c r="X2045" s="1">
        <f t="shared" si="284"/>
        <v>1.5150777384918997E-4</v>
      </c>
      <c r="Y2045" s="7">
        <v>2000</v>
      </c>
      <c r="Z2045" s="1">
        <v>10.108000000000001</v>
      </c>
      <c r="AA2045" s="1">
        <f t="shared" si="285"/>
        <v>2.9977794588284517E-2</v>
      </c>
      <c r="AB2045" s="1">
        <f t="shared" si="287"/>
        <v>1.6567623982150987E-3</v>
      </c>
      <c r="AD2045" s="8" t="s">
        <v>189</v>
      </c>
      <c r="AE2045" s="1" t="s">
        <v>119</v>
      </c>
      <c r="AF2045" s="1" t="s">
        <v>120</v>
      </c>
      <c r="AG2045" s="1" t="s">
        <v>71</v>
      </c>
      <c r="AH2045" s="1" t="s">
        <v>72</v>
      </c>
      <c r="AI2045" s="1" t="s">
        <v>130</v>
      </c>
      <c r="AJ2045" s="1" t="s">
        <v>140</v>
      </c>
      <c r="AK2045" s="8" t="s">
        <v>189</v>
      </c>
    </row>
    <row r="2046" spans="1:37" ht="16">
      <c r="A2046" s="8" t="s">
        <v>188</v>
      </c>
      <c r="B2046" s="8" t="s">
        <v>189</v>
      </c>
      <c r="C2046" s="8" t="s">
        <v>156</v>
      </c>
      <c r="D2046" s="11" t="s">
        <v>67</v>
      </c>
      <c r="E2046" s="24">
        <v>87</v>
      </c>
      <c r="F2046" s="13">
        <v>0.29699999999999999</v>
      </c>
      <c r="G2046" s="24">
        <v>2956.1</v>
      </c>
      <c r="H2046" s="8" t="s">
        <v>105</v>
      </c>
      <c r="I2046" s="13">
        <v>590.76800000000003</v>
      </c>
      <c r="J2046" s="38">
        <v>1.7474475322777403</v>
      </c>
      <c r="K2046" s="103">
        <f t="shared" si="286"/>
        <v>1.8891414590008304</v>
      </c>
      <c r="L2046" s="25">
        <v>7.2999999999999995E-2</v>
      </c>
      <c r="N2046">
        <v>13.3</v>
      </c>
      <c r="O2046" s="70">
        <v>818.19799999999998</v>
      </c>
      <c r="P2046" s="70">
        <v>504.44940000000003</v>
      </c>
      <c r="Q2046" s="70">
        <f t="shared" si="279"/>
        <v>0.61653707293344651</v>
      </c>
      <c r="R2046" s="23">
        <f t="shared" si="280"/>
        <v>8.1999430700148395</v>
      </c>
      <c r="S2046" s="25">
        <v>5.657</v>
      </c>
      <c r="T2046" s="23">
        <f t="shared" si="281"/>
        <v>0.68988283841704312</v>
      </c>
      <c r="U2046" s="23">
        <f t="shared" si="282"/>
        <v>1.4495214901917695</v>
      </c>
      <c r="V2046" s="23">
        <f t="shared" si="283"/>
        <v>0.10581506878399917</v>
      </c>
      <c r="W2046" s="1">
        <v>995</v>
      </c>
      <c r="X2046" s="1">
        <f t="shared" si="284"/>
        <v>1.0634680279798911E-4</v>
      </c>
      <c r="Y2046" s="7">
        <v>2000</v>
      </c>
      <c r="Z2046" s="1">
        <v>10.108000000000001</v>
      </c>
      <c r="AA2046" s="1">
        <f t="shared" si="285"/>
        <v>2.1042105816776634E-2</v>
      </c>
      <c r="AB2046" s="1">
        <f t="shared" si="287"/>
        <v>3.9751514483155271E-4</v>
      </c>
      <c r="AD2046" s="8" t="s">
        <v>189</v>
      </c>
      <c r="AE2046" s="1" t="s">
        <v>119</v>
      </c>
      <c r="AF2046" s="1" t="s">
        <v>120</v>
      </c>
      <c r="AG2046" s="1" t="s">
        <v>71</v>
      </c>
      <c r="AH2046" s="1" t="s">
        <v>72</v>
      </c>
      <c r="AI2046" s="1" t="s">
        <v>130</v>
      </c>
      <c r="AJ2046" s="1" t="s">
        <v>140</v>
      </c>
      <c r="AK2046" s="8" t="s">
        <v>189</v>
      </c>
    </row>
    <row r="2047" spans="1:37" ht="16">
      <c r="A2047" s="8" t="s">
        <v>188</v>
      </c>
      <c r="B2047" s="8" t="s">
        <v>189</v>
      </c>
      <c r="C2047" s="8" t="s">
        <v>156</v>
      </c>
      <c r="D2047" s="11" t="s">
        <v>67</v>
      </c>
      <c r="E2047" s="24">
        <v>91</v>
      </c>
      <c r="F2047" s="13">
        <v>0.253</v>
      </c>
      <c r="G2047" s="24">
        <v>3393.5</v>
      </c>
      <c r="H2047" s="8" t="s">
        <v>106</v>
      </c>
      <c r="I2047" s="13">
        <v>164.4</v>
      </c>
      <c r="J2047" s="38">
        <v>1.285104206804057</v>
      </c>
      <c r="K2047" s="103">
        <f t="shared" si="286"/>
        <v>1.3898387708204301</v>
      </c>
      <c r="L2047" s="25">
        <v>6.3E-2</v>
      </c>
      <c r="N2047">
        <v>13.3</v>
      </c>
      <c r="O2047" s="70">
        <v>818.19799999999998</v>
      </c>
      <c r="P2047" s="70">
        <v>504.44940000000003</v>
      </c>
      <c r="Q2047" s="70">
        <f t="shared" si="279"/>
        <v>0.61653707293344651</v>
      </c>
      <c r="R2047" s="23">
        <f t="shared" si="280"/>
        <v>8.1999430700148395</v>
      </c>
      <c r="S2047" s="25">
        <v>5.657</v>
      </c>
      <c r="T2047" s="23">
        <f t="shared" si="281"/>
        <v>0.68988283841704312</v>
      </c>
      <c r="U2047" s="23">
        <f t="shared" si="282"/>
        <v>1.4495214901917695</v>
      </c>
      <c r="V2047" s="23">
        <f t="shared" si="283"/>
        <v>9.131985388208147E-2</v>
      </c>
      <c r="W2047" s="1">
        <v>995</v>
      </c>
      <c r="X2047" s="1">
        <f t="shared" si="284"/>
        <v>9.1778747620182384E-5</v>
      </c>
      <c r="Y2047" s="7">
        <v>2000</v>
      </c>
      <c r="Z2047" s="1">
        <v>10.108000000000001</v>
      </c>
      <c r="AA2047" s="1">
        <f t="shared" si="285"/>
        <v>1.8159625567903123E-2</v>
      </c>
      <c r="AB2047" s="1">
        <f t="shared" si="287"/>
        <v>2.5238951677853728E-4</v>
      </c>
      <c r="AD2047" s="8" t="s">
        <v>189</v>
      </c>
      <c r="AE2047" s="1" t="s">
        <v>119</v>
      </c>
      <c r="AF2047" s="1" t="s">
        <v>120</v>
      </c>
      <c r="AG2047" s="1" t="s">
        <v>71</v>
      </c>
      <c r="AH2047" s="1" t="s">
        <v>72</v>
      </c>
      <c r="AI2047" s="1" t="s">
        <v>130</v>
      </c>
      <c r="AJ2047" s="1" t="s">
        <v>140</v>
      </c>
      <c r="AK2047" s="8" t="s">
        <v>189</v>
      </c>
    </row>
    <row r="2048" spans="1:37" ht="16">
      <c r="A2048" s="8" t="s">
        <v>188</v>
      </c>
      <c r="B2048" s="8" t="s">
        <v>189</v>
      </c>
      <c r="C2048" s="8" t="s">
        <v>156</v>
      </c>
      <c r="D2048" s="11" t="s">
        <v>67</v>
      </c>
      <c r="E2048" s="24">
        <v>43</v>
      </c>
      <c r="F2048" s="13">
        <v>1.4470000000000001</v>
      </c>
      <c r="G2048" s="24">
        <v>2073.1</v>
      </c>
      <c r="H2048" s="8" t="s">
        <v>107</v>
      </c>
      <c r="I2048" s="13">
        <v>6270.9960000000001</v>
      </c>
      <c r="J2048" s="38">
        <v>7.5180360948232252</v>
      </c>
      <c r="K2048" s="103">
        <f t="shared" si="286"/>
        <v>8.0891218624647454</v>
      </c>
      <c r="L2048" s="25">
        <v>0.35799999999999998</v>
      </c>
      <c r="N2048">
        <v>13.3</v>
      </c>
      <c r="O2048" s="70">
        <v>818.19799999999998</v>
      </c>
      <c r="P2048" s="70">
        <v>504.44940000000003</v>
      </c>
      <c r="Q2048" s="70">
        <f t="shared" si="279"/>
        <v>0.61653707293344651</v>
      </c>
      <c r="R2048" s="23">
        <f t="shared" si="280"/>
        <v>8.1999430700148395</v>
      </c>
      <c r="S2048" s="25">
        <v>5.657</v>
      </c>
      <c r="T2048" s="23">
        <f t="shared" si="281"/>
        <v>0.68988283841704312</v>
      </c>
      <c r="U2048" s="23">
        <f t="shared" si="282"/>
        <v>1.4495214901917695</v>
      </c>
      <c r="V2048" s="23">
        <f t="shared" si="283"/>
        <v>0.51892869348865345</v>
      </c>
      <c r="W2048" s="1">
        <v>995</v>
      </c>
      <c r="X2048" s="1">
        <f t="shared" si="284"/>
        <v>5.2153637536548085E-4</v>
      </c>
      <c r="Y2048" s="7">
        <v>2000</v>
      </c>
      <c r="Z2048" s="1">
        <v>10.108000000000001</v>
      </c>
      <c r="AA2048" s="1">
        <f t="shared" si="285"/>
        <v>0.1031927929096717</v>
      </c>
      <c r="AB2048" s="1">
        <f t="shared" si="287"/>
        <v>8.3473907717442238E-3</v>
      </c>
      <c r="AD2048" s="8" t="s">
        <v>189</v>
      </c>
      <c r="AE2048" s="1" t="s">
        <v>119</v>
      </c>
      <c r="AF2048" s="1" t="s">
        <v>120</v>
      </c>
      <c r="AG2048" s="1" t="s">
        <v>71</v>
      </c>
      <c r="AH2048" s="1" t="s">
        <v>72</v>
      </c>
      <c r="AI2048" s="1" t="s">
        <v>130</v>
      </c>
      <c r="AJ2048" s="1" t="s">
        <v>140</v>
      </c>
      <c r="AK2048" s="8" t="s">
        <v>189</v>
      </c>
    </row>
    <row r="2049" spans="1:37" ht="16">
      <c r="A2049" s="8" t="s">
        <v>188</v>
      </c>
      <c r="B2049" s="8" t="s">
        <v>189</v>
      </c>
      <c r="C2049" s="8" t="s">
        <v>156</v>
      </c>
      <c r="D2049" s="11" t="s">
        <v>67</v>
      </c>
      <c r="E2049" s="24">
        <v>65</v>
      </c>
      <c r="F2049" s="13">
        <v>3.629</v>
      </c>
      <c r="G2049" s="24">
        <v>2431.3000000000002</v>
      </c>
      <c r="H2049" s="8" t="s">
        <v>108</v>
      </c>
      <c r="I2049" s="13">
        <v>2771.6559999999999</v>
      </c>
      <c r="J2049" s="38">
        <v>4.0462032647580344</v>
      </c>
      <c r="K2049" s="103">
        <f t="shared" si="286"/>
        <v>4.3660117474270894</v>
      </c>
      <c r="L2049" s="25">
        <v>0.89700000000000002</v>
      </c>
      <c r="N2049">
        <v>13.3</v>
      </c>
      <c r="O2049" s="70">
        <v>818.19799999999998</v>
      </c>
      <c r="P2049" s="70">
        <v>504.44940000000003</v>
      </c>
      <c r="Q2049" s="70">
        <f t="shared" si="279"/>
        <v>0.61653707293344651</v>
      </c>
      <c r="R2049" s="23">
        <f t="shared" si="280"/>
        <v>8.1999430700148395</v>
      </c>
      <c r="S2049" s="25">
        <v>5.657</v>
      </c>
      <c r="T2049" s="23">
        <f t="shared" si="281"/>
        <v>0.68988283841704312</v>
      </c>
      <c r="U2049" s="23">
        <f t="shared" si="282"/>
        <v>1.4495214901917695</v>
      </c>
      <c r="V2049" s="23">
        <f t="shared" si="283"/>
        <v>1.3002207767020173</v>
      </c>
      <c r="W2049" s="1">
        <v>995</v>
      </c>
      <c r="X2049" s="1">
        <f t="shared" si="284"/>
        <v>1.3067545494492637E-3</v>
      </c>
      <c r="Y2049" s="7">
        <v>2000</v>
      </c>
      <c r="Z2049" s="1">
        <v>10.108000000000001</v>
      </c>
      <c r="AA2049" s="1">
        <f t="shared" si="285"/>
        <v>0.25855847832395401</v>
      </c>
      <c r="AB2049" s="1">
        <f t="shared" si="287"/>
        <v>1.1288693537592556E-2</v>
      </c>
      <c r="AD2049" s="8" t="s">
        <v>189</v>
      </c>
      <c r="AE2049" s="1" t="s">
        <v>119</v>
      </c>
      <c r="AF2049" s="1" t="s">
        <v>120</v>
      </c>
      <c r="AG2049" s="1" t="s">
        <v>71</v>
      </c>
      <c r="AH2049" s="1" t="s">
        <v>72</v>
      </c>
      <c r="AI2049" s="1" t="s">
        <v>130</v>
      </c>
      <c r="AJ2049" s="1" t="s">
        <v>140</v>
      </c>
      <c r="AK2049" s="8" t="s">
        <v>189</v>
      </c>
    </row>
    <row r="2050" spans="1:37" ht="16">
      <c r="A2050" s="8" t="s">
        <v>188</v>
      </c>
      <c r="B2050" s="8" t="s">
        <v>189</v>
      </c>
      <c r="C2050" s="8" t="s">
        <v>156</v>
      </c>
      <c r="D2050" s="11" t="s">
        <v>67</v>
      </c>
      <c r="E2050" s="24">
        <v>21</v>
      </c>
      <c r="F2050" s="13">
        <v>2.1259999999999999</v>
      </c>
      <c r="G2050" s="24">
        <v>1660.7</v>
      </c>
      <c r="H2050" s="8" t="s">
        <v>109</v>
      </c>
      <c r="I2050" s="13">
        <v>4293.17</v>
      </c>
      <c r="J2050" s="38">
        <v>5.5872723856149991</v>
      </c>
      <c r="K2050" s="103">
        <f t="shared" si="286"/>
        <v>6.0212422369646159</v>
      </c>
      <c r="L2050" s="25">
        <v>0.52500000000000002</v>
      </c>
      <c r="N2050">
        <v>13.3</v>
      </c>
      <c r="O2050" s="70">
        <v>818.19799999999998</v>
      </c>
      <c r="P2050" s="70">
        <v>504.44940000000003</v>
      </c>
      <c r="Q2050" s="70">
        <f t="shared" ref="Q2050:Q2113" si="288">P2050/O2050</f>
        <v>0.61653707293344651</v>
      </c>
      <c r="R2050" s="23">
        <f t="shared" ref="R2050:R2113" si="289">N2050*Q2050</f>
        <v>8.1999430700148395</v>
      </c>
      <c r="S2050" s="25">
        <v>5.657</v>
      </c>
      <c r="T2050" s="23">
        <f t="shared" ref="T2050:T2113" si="290">S2050/R2050</f>
        <v>0.68988283841704312</v>
      </c>
      <c r="U2050" s="23">
        <f t="shared" ref="U2050:U2113" si="291">1/T2050</f>
        <v>1.4495214901917695</v>
      </c>
      <c r="V2050" s="23">
        <f t="shared" ref="V2050:V2113" si="292">L2050*U2050</f>
        <v>0.76099878235067897</v>
      </c>
      <c r="W2050" s="1">
        <v>995</v>
      </c>
      <c r="X2050" s="1">
        <f t="shared" ref="X2050:X2113" si="293">V2050/W2050</f>
        <v>7.648228968348532E-4</v>
      </c>
      <c r="Y2050" s="7">
        <v>2000</v>
      </c>
      <c r="Z2050" s="1">
        <v>10.108000000000001</v>
      </c>
      <c r="AA2050" s="1">
        <f t="shared" ref="AA2050:AA2113" si="294">X2050*Y2050/Z2050</f>
        <v>0.15133021306585934</v>
      </c>
      <c r="AB2050" s="1">
        <f t="shared" si="287"/>
        <v>9.1119587064100692E-3</v>
      </c>
      <c r="AD2050" s="8" t="s">
        <v>189</v>
      </c>
      <c r="AE2050" s="1" t="s">
        <v>119</v>
      </c>
      <c r="AF2050" s="1" t="s">
        <v>120</v>
      </c>
      <c r="AG2050" s="1" t="s">
        <v>71</v>
      </c>
      <c r="AH2050" s="1" t="s">
        <v>72</v>
      </c>
      <c r="AI2050" s="1" t="s">
        <v>130</v>
      </c>
      <c r="AJ2050" s="1" t="s">
        <v>140</v>
      </c>
      <c r="AK2050" s="8" t="s">
        <v>189</v>
      </c>
    </row>
    <row r="2051" spans="1:37" ht="16">
      <c r="A2051" s="8" t="s">
        <v>188</v>
      </c>
      <c r="B2051" s="8" t="s">
        <v>189</v>
      </c>
      <c r="C2051" s="8" t="s">
        <v>156</v>
      </c>
      <c r="D2051" s="11" t="s">
        <v>67</v>
      </c>
      <c r="E2051" s="24">
        <v>29</v>
      </c>
      <c r="F2051" s="13">
        <v>1.1719999999999999</v>
      </c>
      <c r="G2051" s="24">
        <v>1842.1</v>
      </c>
      <c r="H2051" s="8" t="s">
        <v>110</v>
      </c>
      <c r="I2051" s="13">
        <v>11377.124</v>
      </c>
      <c r="J2051" s="38">
        <v>12.15586749464406</v>
      </c>
      <c r="K2051" s="103">
        <f t="shared" ref="K2051:K2114" si="295">((J2051*13.003355)/(((100-J2051)*12.0107)+(J2051*13.003355)))*100</f>
        <v>13.029617821004672</v>
      </c>
      <c r="L2051" s="25">
        <v>0.28999999999999998</v>
      </c>
      <c r="N2051">
        <v>13.3</v>
      </c>
      <c r="O2051" s="70">
        <v>818.19799999999998</v>
      </c>
      <c r="P2051" s="70">
        <v>504.44940000000003</v>
      </c>
      <c r="Q2051" s="70">
        <f t="shared" si="288"/>
        <v>0.61653707293344651</v>
      </c>
      <c r="R2051" s="23">
        <f t="shared" si="289"/>
        <v>8.1999430700148395</v>
      </c>
      <c r="S2051" s="25">
        <v>5.657</v>
      </c>
      <c r="T2051" s="23">
        <f t="shared" si="290"/>
        <v>0.68988283841704312</v>
      </c>
      <c r="U2051" s="23">
        <f t="shared" si="291"/>
        <v>1.4495214901917695</v>
      </c>
      <c r="V2051" s="23">
        <f t="shared" si="292"/>
        <v>0.42036123215561311</v>
      </c>
      <c r="W2051" s="1">
        <v>995</v>
      </c>
      <c r="X2051" s="1">
        <f t="shared" si="293"/>
        <v>4.224736001563951E-4</v>
      </c>
      <c r="Y2051" s="7">
        <v>2000</v>
      </c>
      <c r="Z2051" s="1">
        <v>10.108000000000001</v>
      </c>
      <c r="AA2051" s="1">
        <f t="shared" si="294"/>
        <v>8.359192721733183E-2</v>
      </c>
      <c r="AB2051" s="1">
        <f t="shared" ref="AB2051:AB2114" si="296">AA2051*(K2051/100)</f>
        <v>1.0891708645630722E-2</v>
      </c>
      <c r="AD2051" s="8" t="s">
        <v>189</v>
      </c>
      <c r="AE2051" s="1" t="s">
        <v>119</v>
      </c>
      <c r="AF2051" s="1" t="s">
        <v>120</v>
      </c>
      <c r="AG2051" s="1" t="s">
        <v>71</v>
      </c>
      <c r="AH2051" s="1" t="s">
        <v>72</v>
      </c>
      <c r="AI2051" s="1" t="s">
        <v>130</v>
      </c>
      <c r="AJ2051" s="1" t="s">
        <v>140</v>
      </c>
      <c r="AK2051" s="8" t="s">
        <v>189</v>
      </c>
    </row>
    <row r="2052" spans="1:37" ht="16">
      <c r="A2052" s="8" t="s">
        <v>188</v>
      </c>
      <c r="B2052" s="8" t="s">
        <v>189</v>
      </c>
      <c r="C2052" s="8" t="s">
        <v>156</v>
      </c>
      <c r="D2052" s="11" t="s">
        <v>67</v>
      </c>
      <c r="E2052" s="24">
        <v>40</v>
      </c>
      <c r="F2052" s="13">
        <v>1.01</v>
      </c>
      <c r="G2052" s="24">
        <v>2024.4</v>
      </c>
      <c r="H2052" s="8" t="s">
        <v>111</v>
      </c>
      <c r="I2052" s="13">
        <v>3079.192</v>
      </c>
      <c r="J2052" s="38">
        <v>4.3617351631025141</v>
      </c>
      <c r="K2052" s="103">
        <f t="shared" si="295"/>
        <v>4.7052600747815951</v>
      </c>
      <c r="L2052" s="25">
        <v>0.25</v>
      </c>
      <c r="N2052">
        <v>13.3</v>
      </c>
      <c r="O2052" s="70">
        <v>818.19799999999998</v>
      </c>
      <c r="P2052" s="70">
        <v>504.44940000000003</v>
      </c>
      <c r="Q2052" s="70">
        <f t="shared" si="288"/>
        <v>0.61653707293344651</v>
      </c>
      <c r="R2052" s="23">
        <f t="shared" si="289"/>
        <v>8.1999430700148395</v>
      </c>
      <c r="S2052" s="25">
        <v>5.657</v>
      </c>
      <c r="T2052" s="23">
        <f t="shared" si="290"/>
        <v>0.68988283841704312</v>
      </c>
      <c r="U2052" s="23">
        <f t="shared" si="291"/>
        <v>1.4495214901917695</v>
      </c>
      <c r="V2052" s="23">
        <f t="shared" si="292"/>
        <v>0.36238037254794236</v>
      </c>
      <c r="W2052" s="1">
        <v>995</v>
      </c>
      <c r="X2052" s="1">
        <f t="shared" si="293"/>
        <v>3.6420137944516819E-4</v>
      </c>
      <c r="Y2052" s="7">
        <v>2000</v>
      </c>
      <c r="Z2052" s="1">
        <v>10.108000000000001</v>
      </c>
      <c r="AA2052" s="1">
        <f t="shared" si="294"/>
        <v>7.2062006221837782E-2</v>
      </c>
      <c r="AB2052" s="1">
        <f t="shared" si="296"/>
        <v>3.3907048078427619E-3</v>
      </c>
      <c r="AD2052" s="8" t="s">
        <v>189</v>
      </c>
      <c r="AE2052" s="1" t="s">
        <v>119</v>
      </c>
      <c r="AF2052" s="1" t="s">
        <v>120</v>
      </c>
      <c r="AG2052" s="1" t="s">
        <v>71</v>
      </c>
      <c r="AH2052" s="1" t="s">
        <v>72</v>
      </c>
      <c r="AI2052" s="1" t="s">
        <v>130</v>
      </c>
      <c r="AJ2052" s="1" t="s">
        <v>140</v>
      </c>
      <c r="AK2052" s="8" t="s">
        <v>189</v>
      </c>
    </row>
    <row r="2053" spans="1:37" ht="16">
      <c r="A2053" s="8" t="s">
        <v>188</v>
      </c>
      <c r="B2053" s="8" t="s">
        <v>189</v>
      </c>
      <c r="C2053" s="8" t="s">
        <v>156</v>
      </c>
      <c r="D2053" s="11" t="s">
        <v>67</v>
      </c>
      <c r="E2053" s="24">
        <v>1</v>
      </c>
      <c r="F2053" s="13">
        <v>101.831</v>
      </c>
      <c r="G2053" s="24">
        <v>66.7</v>
      </c>
      <c r="I2053" s="13">
        <v>-37.536000000000001</v>
      </c>
      <c r="J2053" s="38">
        <v>1.0646077689595081</v>
      </c>
      <c r="K2053" s="103">
        <f t="shared" si="295"/>
        <v>1.1515817541991751</v>
      </c>
      <c r="L2053" s="25">
        <v>25.161000000000001</v>
      </c>
      <c r="N2053">
        <v>13.3</v>
      </c>
      <c r="O2053" s="70">
        <v>818.19799999999998</v>
      </c>
      <c r="P2053" s="70">
        <v>504.44940000000003</v>
      </c>
      <c r="Q2053" s="70">
        <f t="shared" si="288"/>
        <v>0.61653707293344651</v>
      </c>
      <c r="R2053" s="23">
        <f t="shared" si="289"/>
        <v>8.1999430700148395</v>
      </c>
      <c r="S2053" s="25">
        <v>5.657</v>
      </c>
      <c r="T2053" s="23">
        <f t="shared" si="290"/>
        <v>0.68988283841704312</v>
      </c>
      <c r="U2053" s="23">
        <f t="shared" si="291"/>
        <v>1.4495214901917695</v>
      </c>
      <c r="V2053" s="23">
        <f t="shared" si="292"/>
        <v>36.471410214715114</v>
      </c>
      <c r="W2053" s="1">
        <v>995</v>
      </c>
      <c r="X2053" s="1">
        <f t="shared" si="293"/>
        <v>3.6654683632879513E-2</v>
      </c>
      <c r="Y2053" s="7">
        <v>2000</v>
      </c>
      <c r="Z2053" s="1">
        <v>10.108000000000001</v>
      </c>
      <c r="AA2053" s="1">
        <f t="shared" si="294"/>
        <v>7.2526085541906431</v>
      </c>
      <c r="AB2053" s="1">
        <f t="shared" si="296"/>
        <v>8.3519716813548042E-2</v>
      </c>
      <c r="AD2053" s="8" t="s">
        <v>189</v>
      </c>
      <c r="AE2053" s="1" t="s">
        <v>119</v>
      </c>
      <c r="AF2053" s="1" t="s">
        <v>120</v>
      </c>
      <c r="AG2053" s="1" t="s">
        <v>71</v>
      </c>
      <c r="AH2053" s="1" t="s">
        <v>72</v>
      </c>
      <c r="AI2053" s="1" t="s">
        <v>130</v>
      </c>
      <c r="AJ2053" s="1" t="s">
        <v>140</v>
      </c>
      <c r="AK2053" s="8" t="s">
        <v>189</v>
      </c>
    </row>
    <row r="2054" spans="1:37" ht="16">
      <c r="A2054" s="8" t="s">
        <v>188</v>
      </c>
      <c r="B2054" s="8" t="s">
        <v>189</v>
      </c>
      <c r="C2054" s="8" t="s">
        <v>156</v>
      </c>
      <c r="D2054" s="11" t="s">
        <v>67</v>
      </c>
      <c r="E2054" s="24">
        <v>2</v>
      </c>
      <c r="F2054" s="13">
        <v>101.956</v>
      </c>
      <c r="G2054" s="24">
        <v>126.4</v>
      </c>
      <c r="I2054" s="13">
        <v>-37.606999999999999</v>
      </c>
      <c r="J2054" s="38">
        <v>1.0645300699456872</v>
      </c>
      <c r="K2054" s="103">
        <f t="shared" si="295"/>
        <v>1.1514977813820879</v>
      </c>
      <c r="L2054" s="25">
        <v>25.192</v>
      </c>
      <c r="N2054">
        <v>13.3</v>
      </c>
      <c r="O2054" s="70">
        <v>818.19799999999998</v>
      </c>
      <c r="P2054" s="70">
        <v>504.44940000000003</v>
      </c>
      <c r="Q2054" s="70">
        <f t="shared" si="288"/>
        <v>0.61653707293344651</v>
      </c>
      <c r="R2054" s="23">
        <f t="shared" si="289"/>
        <v>8.1999430700148395</v>
      </c>
      <c r="S2054" s="25">
        <v>5.657</v>
      </c>
      <c r="T2054" s="23">
        <f t="shared" si="290"/>
        <v>0.68988283841704312</v>
      </c>
      <c r="U2054" s="23">
        <f t="shared" si="291"/>
        <v>1.4495214901917695</v>
      </c>
      <c r="V2054" s="23">
        <f t="shared" si="292"/>
        <v>36.516345380911055</v>
      </c>
      <c r="W2054" s="1">
        <v>995</v>
      </c>
      <c r="X2054" s="1">
        <f t="shared" si="293"/>
        <v>3.6699844603930706E-2</v>
      </c>
      <c r="Y2054" s="7">
        <v>2000</v>
      </c>
      <c r="Z2054" s="1">
        <v>10.108000000000001</v>
      </c>
      <c r="AA2054" s="1">
        <f t="shared" si="294"/>
        <v>7.2615442429621497</v>
      </c>
      <c r="AB2054" s="1">
        <f t="shared" si="296"/>
        <v>8.361652085178789E-2</v>
      </c>
      <c r="AD2054" s="8" t="s">
        <v>189</v>
      </c>
      <c r="AE2054" s="1" t="s">
        <v>119</v>
      </c>
      <c r="AF2054" s="1" t="s">
        <v>120</v>
      </c>
      <c r="AG2054" s="1" t="s">
        <v>71</v>
      </c>
      <c r="AH2054" s="1" t="s">
        <v>72</v>
      </c>
      <c r="AI2054" s="1" t="s">
        <v>130</v>
      </c>
      <c r="AJ2054" s="1" t="s">
        <v>140</v>
      </c>
      <c r="AK2054" s="8" t="s">
        <v>189</v>
      </c>
    </row>
    <row r="2055" spans="1:37" ht="16">
      <c r="A2055" s="8" t="s">
        <v>188</v>
      </c>
      <c r="B2055" s="8" t="s">
        <v>189</v>
      </c>
      <c r="C2055" s="8" t="s">
        <v>156</v>
      </c>
      <c r="D2055" s="11" t="s">
        <v>67</v>
      </c>
      <c r="E2055" s="24">
        <v>3</v>
      </c>
      <c r="F2055" s="13">
        <v>101.97</v>
      </c>
      <c r="G2055" s="24">
        <v>186.2</v>
      </c>
      <c r="I2055" s="13">
        <v>-37.65</v>
      </c>
      <c r="J2055" s="38">
        <v>1.0644830127371332</v>
      </c>
      <c r="K2055" s="103">
        <f t="shared" si="295"/>
        <v>1.1514469245361731</v>
      </c>
      <c r="L2055" s="25">
        <v>25.196000000000002</v>
      </c>
      <c r="N2055">
        <v>13.3</v>
      </c>
      <c r="O2055" s="70">
        <v>818.19799999999998</v>
      </c>
      <c r="P2055" s="70">
        <v>504.44940000000003</v>
      </c>
      <c r="Q2055" s="70">
        <f t="shared" si="288"/>
        <v>0.61653707293344651</v>
      </c>
      <c r="R2055" s="23">
        <f t="shared" si="289"/>
        <v>8.1999430700148395</v>
      </c>
      <c r="S2055" s="25">
        <v>5.657</v>
      </c>
      <c r="T2055" s="23">
        <f t="shared" si="290"/>
        <v>0.68988283841704312</v>
      </c>
      <c r="U2055" s="23">
        <f t="shared" si="291"/>
        <v>1.4495214901917695</v>
      </c>
      <c r="V2055" s="23">
        <f t="shared" si="292"/>
        <v>36.522143466871825</v>
      </c>
      <c r="W2055" s="1">
        <v>995</v>
      </c>
      <c r="X2055" s="1">
        <f t="shared" si="293"/>
        <v>3.6705671826001832E-2</v>
      </c>
      <c r="Y2055" s="7">
        <v>2000</v>
      </c>
      <c r="Z2055" s="1">
        <v>10.108000000000001</v>
      </c>
      <c r="AA2055" s="1">
        <f t="shared" si="294"/>
        <v>7.2626972350617001</v>
      </c>
      <c r="AB2055" s="1">
        <f t="shared" si="296"/>
        <v>8.3626103951491629E-2</v>
      </c>
      <c r="AD2055" s="8" t="s">
        <v>189</v>
      </c>
      <c r="AE2055" s="1" t="s">
        <v>119</v>
      </c>
      <c r="AF2055" s="1" t="s">
        <v>120</v>
      </c>
      <c r="AG2055" s="1" t="s">
        <v>71</v>
      </c>
      <c r="AH2055" s="1" t="s">
        <v>72</v>
      </c>
      <c r="AI2055" s="1" t="s">
        <v>130</v>
      </c>
      <c r="AJ2055" s="1" t="s">
        <v>140</v>
      </c>
      <c r="AK2055" s="8" t="s">
        <v>189</v>
      </c>
    </row>
    <row r="2056" spans="1:37" ht="16">
      <c r="A2056" s="8" t="s">
        <v>188</v>
      </c>
      <c r="B2056" s="8" t="s">
        <v>189</v>
      </c>
      <c r="C2056" s="8" t="s">
        <v>156</v>
      </c>
      <c r="D2056" s="11" t="s">
        <v>67</v>
      </c>
      <c r="E2056" s="24">
        <v>4</v>
      </c>
      <c r="F2056" s="13">
        <v>101.996</v>
      </c>
      <c r="G2056" s="24">
        <v>245.8</v>
      </c>
      <c r="I2056" s="13">
        <v>-37.677999999999997</v>
      </c>
      <c r="J2056" s="38">
        <v>1.0644523708098239</v>
      </c>
      <c r="K2056" s="103">
        <f t="shared" si="295"/>
        <v>1.1514138084223282</v>
      </c>
      <c r="L2056" s="25">
        <v>25.202000000000002</v>
      </c>
      <c r="N2056">
        <v>13.3</v>
      </c>
      <c r="O2056" s="70">
        <v>818.19799999999998</v>
      </c>
      <c r="P2056" s="70">
        <v>504.44940000000003</v>
      </c>
      <c r="Q2056" s="70">
        <f t="shared" si="288"/>
        <v>0.61653707293344651</v>
      </c>
      <c r="R2056" s="23">
        <f t="shared" si="289"/>
        <v>8.1999430700148395</v>
      </c>
      <c r="S2056" s="25">
        <v>5.657</v>
      </c>
      <c r="T2056" s="23">
        <f t="shared" si="290"/>
        <v>0.68988283841704312</v>
      </c>
      <c r="U2056" s="23">
        <f t="shared" si="291"/>
        <v>1.4495214901917695</v>
      </c>
      <c r="V2056" s="23">
        <f t="shared" si="292"/>
        <v>36.530840595812975</v>
      </c>
      <c r="W2056" s="1">
        <v>995</v>
      </c>
      <c r="X2056" s="1">
        <f t="shared" si="293"/>
        <v>3.671441265910852E-2</v>
      </c>
      <c r="Y2056" s="7">
        <v>2000</v>
      </c>
      <c r="Z2056" s="1">
        <v>10.108000000000001</v>
      </c>
      <c r="AA2056" s="1">
        <f t="shared" si="294"/>
        <v>7.2644267232110238</v>
      </c>
      <c r="AB2056" s="1">
        <f t="shared" si="296"/>
        <v>8.3643612393773381E-2</v>
      </c>
      <c r="AD2056" s="8" t="s">
        <v>189</v>
      </c>
      <c r="AE2056" s="1" t="s">
        <v>119</v>
      </c>
      <c r="AF2056" s="1" t="s">
        <v>120</v>
      </c>
      <c r="AG2056" s="1" t="s">
        <v>71</v>
      </c>
      <c r="AH2056" s="1" t="s">
        <v>72</v>
      </c>
      <c r="AI2056" s="1" t="s">
        <v>130</v>
      </c>
      <c r="AJ2056" s="1" t="s">
        <v>140</v>
      </c>
      <c r="AK2056" s="8" t="s">
        <v>189</v>
      </c>
    </row>
    <row r="2057" spans="1:37" ht="16">
      <c r="A2057" s="8" t="s">
        <v>188</v>
      </c>
      <c r="B2057" s="8" t="s">
        <v>189</v>
      </c>
      <c r="C2057" s="8" t="s">
        <v>156</v>
      </c>
      <c r="D2057" s="11" t="s">
        <v>67</v>
      </c>
      <c r="E2057" s="24">
        <v>5</v>
      </c>
      <c r="F2057" s="13">
        <v>101.998</v>
      </c>
      <c r="G2057" s="24">
        <v>305.60000000000002</v>
      </c>
      <c r="I2057" s="13">
        <v>-37.689</v>
      </c>
      <c r="J2057" s="38">
        <v>1.0644403329046166</v>
      </c>
      <c r="K2057" s="103">
        <f t="shared" si="295"/>
        <v>1.1514007985143904</v>
      </c>
      <c r="L2057" s="25">
        <v>25.202999999999999</v>
      </c>
      <c r="N2057">
        <v>13.3</v>
      </c>
      <c r="O2057" s="70">
        <v>818.19799999999998</v>
      </c>
      <c r="P2057" s="70">
        <v>504.44940000000003</v>
      </c>
      <c r="Q2057" s="70">
        <f t="shared" si="288"/>
        <v>0.61653707293344651</v>
      </c>
      <c r="R2057" s="23">
        <f t="shared" si="289"/>
        <v>8.1999430700148395</v>
      </c>
      <c r="S2057" s="25">
        <v>5.657</v>
      </c>
      <c r="T2057" s="23">
        <f t="shared" si="290"/>
        <v>0.68988283841704312</v>
      </c>
      <c r="U2057" s="23">
        <f t="shared" si="291"/>
        <v>1.4495214901917695</v>
      </c>
      <c r="V2057" s="23">
        <f t="shared" si="292"/>
        <v>36.532290117303162</v>
      </c>
      <c r="W2057" s="1">
        <v>995</v>
      </c>
      <c r="X2057" s="1">
        <f t="shared" si="293"/>
        <v>3.6715869464626294E-2</v>
      </c>
      <c r="Y2057" s="7">
        <v>2000</v>
      </c>
      <c r="Z2057" s="1">
        <v>10.108000000000001</v>
      </c>
      <c r="AA2057" s="1">
        <f t="shared" si="294"/>
        <v>7.2647149712359109</v>
      </c>
      <c r="AB2057" s="1">
        <f t="shared" si="296"/>
        <v>8.3645986188604748E-2</v>
      </c>
      <c r="AD2057" s="8" t="s">
        <v>189</v>
      </c>
      <c r="AE2057" s="1" t="s">
        <v>119</v>
      </c>
      <c r="AF2057" s="1" t="s">
        <v>120</v>
      </c>
      <c r="AG2057" s="1" t="s">
        <v>71</v>
      </c>
      <c r="AH2057" s="1" t="s">
        <v>72</v>
      </c>
      <c r="AI2057" s="1" t="s">
        <v>130</v>
      </c>
      <c r="AJ2057" s="1" t="s">
        <v>140</v>
      </c>
      <c r="AK2057" s="8" t="s">
        <v>189</v>
      </c>
    </row>
    <row r="2058" spans="1:37" ht="16">
      <c r="A2058" s="8" t="s">
        <v>188</v>
      </c>
      <c r="B2058" s="8" t="s">
        <v>189</v>
      </c>
      <c r="C2058" s="8" t="s">
        <v>156</v>
      </c>
      <c r="D2058" s="11" t="s">
        <v>67</v>
      </c>
      <c r="E2058" s="24">
        <v>6</v>
      </c>
      <c r="F2058" s="13">
        <v>101.929</v>
      </c>
      <c r="G2058" s="24">
        <v>365.3</v>
      </c>
      <c r="I2058" s="13">
        <v>-37.716999999999999</v>
      </c>
      <c r="J2058" s="38">
        <v>1.0644096909508702</v>
      </c>
      <c r="K2058" s="103">
        <f t="shared" si="295"/>
        <v>1.1513676823696397</v>
      </c>
      <c r="L2058" s="25">
        <v>25.184999999999999</v>
      </c>
      <c r="N2058">
        <v>13.3</v>
      </c>
      <c r="O2058" s="70">
        <v>818.19799999999998</v>
      </c>
      <c r="P2058" s="70">
        <v>504.44940000000003</v>
      </c>
      <c r="Q2058" s="70">
        <f t="shared" si="288"/>
        <v>0.61653707293344651</v>
      </c>
      <c r="R2058" s="23">
        <f t="shared" si="289"/>
        <v>8.1999430700148395</v>
      </c>
      <c r="S2058" s="25">
        <v>5.657</v>
      </c>
      <c r="T2058" s="23">
        <f t="shared" si="290"/>
        <v>0.68988283841704312</v>
      </c>
      <c r="U2058" s="23">
        <f t="shared" si="291"/>
        <v>1.4495214901917695</v>
      </c>
      <c r="V2058" s="23">
        <f t="shared" si="292"/>
        <v>36.50619873047971</v>
      </c>
      <c r="W2058" s="1">
        <v>995</v>
      </c>
      <c r="X2058" s="1">
        <f t="shared" si="293"/>
        <v>3.6689646965306244E-2</v>
      </c>
      <c r="Y2058" s="7">
        <v>2000</v>
      </c>
      <c r="Z2058" s="1">
        <v>10.108000000000001</v>
      </c>
      <c r="AA2058" s="1">
        <f t="shared" si="294"/>
        <v>7.2595265067879389</v>
      </c>
      <c r="AB2058" s="1">
        <f t="shared" si="296"/>
        <v>8.358384209221395E-2</v>
      </c>
      <c r="AD2058" s="8" t="s">
        <v>189</v>
      </c>
      <c r="AE2058" s="1" t="s">
        <v>119</v>
      </c>
      <c r="AF2058" s="1" t="s">
        <v>120</v>
      </c>
      <c r="AG2058" s="1" t="s">
        <v>71</v>
      </c>
      <c r="AH2058" s="1" t="s">
        <v>72</v>
      </c>
      <c r="AI2058" s="1" t="s">
        <v>130</v>
      </c>
      <c r="AJ2058" s="1" t="s">
        <v>140</v>
      </c>
      <c r="AK2058" s="8" t="s">
        <v>189</v>
      </c>
    </row>
    <row r="2059" spans="1:37" ht="16">
      <c r="A2059" s="8" t="s">
        <v>188</v>
      </c>
      <c r="B2059" s="8" t="s">
        <v>189</v>
      </c>
      <c r="C2059" s="8" t="s">
        <v>156</v>
      </c>
      <c r="D2059" s="11" t="s">
        <v>67</v>
      </c>
      <c r="E2059" s="24">
        <v>7</v>
      </c>
      <c r="F2059" s="13">
        <v>101.843</v>
      </c>
      <c r="G2059" s="24">
        <v>425.1</v>
      </c>
      <c r="I2059" s="13">
        <v>-37.729999999999997</v>
      </c>
      <c r="J2059" s="38">
        <v>1.0643954643230358</v>
      </c>
      <c r="K2059" s="103">
        <f t="shared" si="295"/>
        <v>1.1513523070091771</v>
      </c>
      <c r="L2059" s="25">
        <v>25.164000000000001</v>
      </c>
      <c r="N2059">
        <v>13.3</v>
      </c>
      <c r="O2059" s="70">
        <v>818.19799999999998</v>
      </c>
      <c r="P2059" s="70">
        <v>504.44940000000003</v>
      </c>
      <c r="Q2059" s="70">
        <f t="shared" si="288"/>
        <v>0.61653707293344651</v>
      </c>
      <c r="R2059" s="23">
        <f t="shared" si="289"/>
        <v>8.1999430700148395</v>
      </c>
      <c r="S2059" s="25">
        <v>5.657</v>
      </c>
      <c r="T2059" s="23">
        <f t="shared" si="290"/>
        <v>0.68988283841704312</v>
      </c>
      <c r="U2059" s="23">
        <f t="shared" si="291"/>
        <v>1.4495214901917695</v>
      </c>
      <c r="V2059" s="23">
        <f t="shared" si="292"/>
        <v>36.475758779185689</v>
      </c>
      <c r="W2059" s="1">
        <v>995</v>
      </c>
      <c r="X2059" s="1">
        <f t="shared" si="293"/>
        <v>3.665905404943285E-2</v>
      </c>
      <c r="Y2059" s="7">
        <v>2000</v>
      </c>
      <c r="Z2059" s="1">
        <v>10.108000000000001</v>
      </c>
      <c r="AA2059" s="1">
        <f t="shared" si="294"/>
        <v>7.2534732982653054</v>
      </c>
      <c r="AB2059" s="1">
        <f t="shared" si="296"/>
        <v>8.3513032157872244E-2</v>
      </c>
      <c r="AD2059" s="8" t="s">
        <v>189</v>
      </c>
      <c r="AE2059" s="1" t="s">
        <v>119</v>
      </c>
      <c r="AF2059" s="1" t="s">
        <v>120</v>
      </c>
      <c r="AG2059" s="1" t="s">
        <v>71</v>
      </c>
      <c r="AH2059" s="1" t="s">
        <v>72</v>
      </c>
      <c r="AI2059" s="1" t="s">
        <v>130</v>
      </c>
      <c r="AJ2059" s="1" t="s">
        <v>140</v>
      </c>
      <c r="AK2059" s="8" t="s">
        <v>189</v>
      </c>
    </row>
    <row r="2060" spans="1:37" ht="16">
      <c r="A2060" s="8" t="s">
        <v>188</v>
      </c>
      <c r="B2060" s="8" t="s">
        <v>189</v>
      </c>
      <c r="C2060" s="8" t="s">
        <v>156</v>
      </c>
      <c r="D2060" s="11" t="s">
        <v>67</v>
      </c>
      <c r="E2060" s="24">
        <v>26</v>
      </c>
      <c r="F2060" s="13">
        <v>0.48299999999999998</v>
      </c>
      <c r="G2060" s="24">
        <v>1734.3</v>
      </c>
      <c r="I2060" s="13">
        <v>950.774</v>
      </c>
      <c r="J2060" s="38">
        <v>2.1344705434839701</v>
      </c>
      <c r="K2060" s="103">
        <f t="shared" si="295"/>
        <v>2.3068099020480028</v>
      </c>
      <c r="L2060" s="25">
        <v>0.11899999999999999</v>
      </c>
      <c r="N2060">
        <v>13.3</v>
      </c>
      <c r="O2060" s="70">
        <v>818.19799999999998</v>
      </c>
      <c r="P2060" s="70">
        <v>504.44940000000003</v>
      </c>
      <c r="Q2060" s="70">
        <f t="shared" si="288"/>
        <v>0.61653707293344651</v>
      </c>
      <c r="R2060" s="23">
        <f t="shared" si="289"/>
        <v>8.1999430700148395</v>
      </c>
      <c r="S2060" s="25">
        <v>5.657</v>
      </c>
      <c r="T2060" s="23">
        <f t="shared" si="290"/>
        <v>0.68988283841704312</v>
      </c>
      <c r="U2060" s="23">
        <f t="shared" si="291"/>
        <v>1.4495214901917695</v>
      </c>
      <c r="V2060" s="23">
        <f t="shared" si="292"/>
        <v>0.17249305733282055</v>
      </c>
      <c r="W2060" s="1">
        <v>995</v>
      </c>
      <c r="X2060" s="1">
        <f t="shared" si="293"/>
        <v>1.7335985661590006E-4</v>
      </c>
      <c r="Y2060" s="7">
        <v>2000</v>
      </c>
      <c r="Z2060" s="1">
        <v>10.108000000000001</v>
      </c>
      <c r="AA2060" s="1">
        <f t="shared" si="294"/>
        <v>3.4301514961594788E-2</v>
      </c>
      <c r="AB2060" s="1">
        <f t="shared" si="296"/>
        <v>7.9127074368654578E-4</v>
      </c>
      <c r="AD2060" s="8" t="s">
        <v>189</v>
      </c>
      <c r="AE2060" s="1" t="s">
        <v>119</v>
      </c>
      <c r="AF2060" s="1" t="s">
        <v>120</v>
      </c>
      <c r="AG2060" s="1" t="s">
        <v>71</v>
      </c>
      <c r="AH2060" s="1" t="s">
        <v>72</v>
      </c>
      <c r="AI2060" s="1" t="s">
        <v>130</v>
      </c>
      <c r="AJ2060" s="1" t="s">
        <v>140</v>
      </c>
      <c r="AK2060" s="8" t="s">
        <v>189</v>
      </c>
    </row>
    <row r="2061" spans="1:37" ht="16">
      <c r="A2061" s="8" t="s">
        <v>188</v>
      </c>
      <c r="B2061" s="8" t="s">
        <v>189</v>
      </c>
      <c r="C2061" s="8" t="s">
        <v>156</v>
      </c>
      <c r="D2061" s="11" t="s">
        <v>67</v>
      </c>
      <c r="E2061" s="24">
        <v>31</v>
      </c>
      <c r="F2061" s="13">
        <v>0.46300000000000002</v>
      </c>
      <c r="G2061" s="24">
        <v>1870.1</v>
      </c>
      <c r="I2061" s="13">
        <v>4180.8130000000001</v>
      </c>
      <c r="J2061" s="38">
        <v>5.475166075187806</v>
      </c>
      <c r="K2061" s="103">
        <f t="shared" si="295"/>
        <v>5.900972731340441</v>
      </c>
      <c r="L2061" s="25">
        <v>0.114</v>
      </c>
      <c r="N2061">
        <v>13.3</v>
      </c>
      <c r="O2061" s="70">
        <v>818.19799999999998</v>
      </c>
      <c r="P2061" s="70">
        <v>504.44940000000003</v>
      </c>
      <c r="Q2061" s="70">
        <f t="shared" si="288"/>
        <v>0.61653707293344651</v>
      </c>
      <c r="R2061" s="23">
        <f t="shared" si="289"/>
        <v>8.1999430700148395</v>
      </c>
      <c r="S2061" s="25">
        <v>5.657</v>
      </c>
      <c r="T2061" s="23">
        <f t="shared" si="290"/>
        <v>0.68988283841704312</v>
      </c>
      <c r="U2061" s="23">
        <f t="shared" si="291"/>
        <v>1.4495214901917695</v>
      </c>
      <c r="V2061" s="23">
        <f t="shared" si="292"/>
        <v>0.16524544988186171</v>
      </c>
      <c r="W2061" s="1">
        <v>995</v>
      </c>
      <c r="X2061" s="1">
        <f t="shared" si="293"/>
        <v>1.6607582902699669E-4</v>
      </c>
      <c r="Y2061" s="7">
        <v>2000</v>
      </c>
      <c r="Z2061" s="1">
        <v>10.108000000000001</v>
      </c>
      <c r="AA2061" s="1">
        <f t="shared" si="294"/>
        <v>3.2860274837158032E-2</v>
      </c>
      <c r="AB2061" s="1">
        <f t="shared" si="296"/>
        <v>1.93907585758422E-3</v>
      </c>
      <c r="AD2061" s="8" t="s">
        <v>189</v>
      </c>
      <c r="AE2061" s="1" t="s">
        <v>119</v>
      </c>
      <c r="AF2061" s="1" t="s">
        <v>120</v>
      </c>
      <c r="AG2061" s="1" t="s">
        <v>71</v>
      </c>
      <c r="AH2061" s="1" t="s">
        <v>72</v>
      </c>
      <c r="AI2061" s="1" t="s">
        <v>130</v>
      </c>
      <c r="AJ2061" s="1" t="s">
        <v>140</v>
      </c>
      <c r="AK2061" s="8" t="s">
        <v>189</v>
      </c>
    </row>
    <row r="2062" spans="1:37" ht="16">
      <c r="A2062" s="8" t="s">
        <v>188</v>
      </c>
      <c r="B2062" s="8" t="s">
        <v>189</v>
      </c>
      <c r="C2062" s="8" t="s">
        <v>156</v>
      </c>
      <c r="D2062" s="11" t="s">
        <v>67</v>
      </c>
      <c r="E2062" s="24">
        <v>33</v>
      </c>
      <c r="F2062" s="13">
        <v>0.25800000000000001</v>
      </c>
      <c r="G2062" s="24">
        <v>1882.9</v>
      </c>
      <c r="I2062" s="13">
        <v>12910.171</v>
      </c>
      <c r="J2062" s="38">
        <v>13.458867032305992</v>
      </c>
      <c r="K2062" s="103">
        <f t="shared" si="295"/>
        <v>14.410910817373617</v>
      </c>
      <c r="L2062" s="25">
        <v>6.4000000000000001E-2</v>
      </c>
      <c r="N2062">
        <v>13.3</v>
      </c>
      <c r="O2062" s="70">
        <v>818.19799999999998</v>
      </c>
      <c r="P2062" s="70">
        <v>504.44940000000003</v>
      </c>
      <c r="Q2062" s="70">
        <f t="shared" si="288"/>
        <v>0.61653707293344651</v>
      </c>
      <c r="R2062" s="23">
        <f t="shared" si="289"/>
        <v>8.1999430700148395</v>
      </c>
      <c r="S2062" s="25">
        <v>5.657</v>
      </c>
      <c r="T2062" s="23">
        <f t="shared" si="290"/>
        <v>0.68988283841704312</v>
      </c>
      <c r="U2062" s="23">
        <f t="shared" si="291"/>
        <v>1.4495214901917695</v>
      </c>
      <c r="V2062" s="23">
        <f t="shared" si="292"/>
        <v>9.2769375372273241E-2</v>
      </c>
      <c r="W2062" s="1">
        <v>995</v>
      </c>
      <c r="X2062" s="1">
        <f t="shared" si="293"/>
        <v>9.3235553137963056E-5</v>
      </c>
      <c r="Y2062" s="7">
        <v>2000</v>
      </c>
      <c r="Z2062" s="1">
        <v>10.108000000000001</v>
      </c>
      <c r="AA2062" s="1">
        <f t="shared" si="294"/>
        <v>1.8447873592790473E-2</v>
      </c>
      <c r="AB2062" s="1">
        <f t="shared" si="296"/>
        <v>2.6585066111588533E-3</v>
      </c>
      <c r="AD2062" s="8" t="s">
        <v>189</v>
      </c>
      <c r="AE2062" s="1" t="s">
        <v>119</v>
      </c>
      <c r="AF2062" s="1" t="s">
        <v>120</v>
      </c>
      <c r="AG2062" s="1" t="s">
        <v>71</v>
      </c>
      <c r="AH2062" s="1" t="s">
        <v>72</v>
      </c>
      <c r="AI2062" s="1" t="s">
        <v>130</v>
      </c>
      <c r="AJ2062" s="1" t="s">
        <v>140</v>
      </c>
      <c r="AK2062" s="8" t="s">
        <v>189</v>
      </c>
    </row>
    <row r="2063" spans="1:37" ht="16">
      <c r="A2063" s="8" t="s">
        <v>188</v>
      </c>
      <c r="B2063" s="8" t="s">
        <v>189</v>
      </c>
      <c r="C2063" s="8" t="s">
        <v>156</v>
      </c>
      <c r="D2063" s="11" t="s">
        <v>67</v>
      </c>
      <c r="E2063" s="24">
        <v>37</v>
      </c>
      <c r="F2063" s="13">
        <v>0.39100000000000001</v>
      </c>
      <c r="G2063" s="24">
        <v>1967.1</v>
      </c>
      <c r="I2063" s="13">
        <v>18.053000000000001</v>
      </c>
      <c r="J2063" s="38">
        <v>1.1254042887196318</v>
      </c>
      <c r="K2063" s="103">
        <f t="shared" si="295"/>
        <v>1.2172839834840816</v>
      </c>
      <c r="L2063" s="25">
        <v>9.7000000000000003E-2</v>
      </c>
      <c r="N2063">
        <v>13.3</v>
      </c>
      <c r="O2063" s="70">
        <v>818.19799999999998</v>
      </c>
      <c r="P2063" s="70">
        <v>504.44940000000003</v>
      </c>
      <c r="Q2063" s="70">
        <f t="shared" si="288"/>
        <v>0.61653707293344651</v>
      </c>
      <c r="R2063" s="23">
        <f t="shared" si="289"/>
        <v>8.1999430700148395</v>
      </c>
      <c r="S2063" s="25">
        <v>5.657</v>
      </c>
      <c r="T2063" s="23">
        <f t="shared" si="290"/>
        <v>0.68988283841704312</v>
      </c>
      <c r="U2063" s="23">
        <f t="shared" si="291"/>
        <v>1.4495214901917695</v>
      </c>
      <c r="V2063" s="23">
        <f t="shared" si="292"/>
        <v>0.14060358454860164</v>
      </c>
      <c r="W2063" s="1">
        <v>995</v>
      </c>
      <c r="X2063" s="1">
        <f t="shared" si="293"/>
        <v>1.4131013522472526E-4</v>
      </c>
      <c r="Y2063" s="7">
        <v>2000</v>
      </c>
      <c r="Z2063" s="1">
        <v>10.108000000000001</v>
      </c>
      <c r="AA2063" s="1">
        <f t="shared" si="294"/>
        <v>2.7960058414073063E-2</v>
      </c>
      <c r="AB2063" s="1">
        <f t="shared" si="296"/>
        <v>3.403533128473047E-4</v>
      </c>
      <c r="AD2063" s="8" t="s">
        <v>189</v>
      </c>
      <c r="AE2063" s="1" t="s">
        <v>119</v>
      </c>
      <c r="AF2063" s="1" t="s">
        <v>120</v>
      </c>
      <c r="AG2063" s="1" t="s">
        <v>71</v>
      </c>
      <c r="AH2063" s="1" t="s">
        <v>72</v>
      </c>
      <c r="AI2063" s="1" t="s">
        <v>130</v>
      </c>
      <c r="AJ2063" s="1" t="s">
        <v>140</v>
      </c>
      <c r="AK2063" s="8" t="s">
        <v>189</v>
      </c>
    </row>
    <row r="2064" spans="1:37" ht="16">
      <c r="A2064" s="8" t="s">
        <v>188</v>
      </c>
      <c r="B2064" s="8" t="s">
        <v>189</v>
      </c>
      <c r="C2064" s="8" t="s">
        <v>156</v>
      </c>
      <c r="D2064" s="11" t="s">
        <v>67</v>
      </c>
      <c r="E2064" s="24">
        <v>41</v>
      </c>
      <c r="F2064" s="13">
        <v>0.88900000000000001</v>
      </c>
      <c r="G2064" s="24">
        <v>2041.3</v>
      </c>
      <c r="I2064" s="13">
        <v>6328.2370000000001</v>
      </c>
      <c r="J2064" s="38">
        <v>7.5727399321436897</v>
      </c>
      <c r="K2064" s="103">
        <f t="shared" si="295"/>
        <v>8.1476150275764141</v>
      </c>
      <c r="L2064" s="25">
        <v>0.22</v>
      </c>
      <c r="N2064">
        <v>13.3</v>
      </c>
      <c r="O2064" s="70">
        <v>818.19799999999998</v>
      </c>
      <c r="P2064" s="70">
        <v>504.44940000000003</v>
      </c>
      <c r="Q2064" s="70">
        <f t="shared" si="288"/>
        <v>0.61653707293344651</v>
      </c>
      <c r="R2064" s="23">
        <f t="shared" si="289"/>
        <v>8.1999430700148395</v>
      </c>
      <c r="S2064" s="25">
        <v>5.657</v>
      </c>
      <c r="T2064" s="23">
        <f t="shared" si="290"/>
        <v>0.68988283841704312</v>
      </c>
      <c r="U2064" s="23">
        <f t="shared" si="291"/>
        <v>1.4495214901917695</v>
      </c>
      <c r="V2064" s="23">
        <f t="shared" si="292"/>
        <v>0.31889472784218931</v>
      </c>
      <c r="W2064" s="1">
        <v>995</v>
      </c>
      <c r="X2064" s="1">
        <f t="shared" si="293"/>
        <v>3.2049721391174806E-4</v>
      </c>
      <c r="Y2064" s="7">
        <v>2000</v>
      </c>
      <c r="Z2064" s="1">
        <v>10.108000000000001</v>
      </c>
      <c r="AA2064" s="1">
        <f t="shared" si="294"/>
        <v>6.3414565475217261E-2</v>
      </c>
      <c r="AB2064" s="1">
        <f t="shared" si="296"/>
        <v>5.1667746663310865E-3</v>
      </c>
      <c r="AD2064" s="8" t="s">
        <v>189</v>
      </c>
      <c r="AE2064" s="1" t="s">
        <v>119</v>
      </c>
      <c r="AF2064" s="1" t="s">
        <v>120</v>
      </c>
      <c r="AG2064" s="1" t="s">
        <v>71</v>
      </c>
      <c r="AH2064" s="1" t="s">
        <v>72</v>
      </c>
      <c r="AI2064" s="1" t="s">
        <v>130</v>
      </c>
      <c r="AJ2064" s="1" t="s">
        <v>140</v>
      </c>
      <c r="AK2064" s="8" t="s">
        <v>189</v>
      </c>
    </row>
    <row r="2065" spans="1:37" ht="16">
      <c r="A2065" s="8" t="s">
        <v>188</v>
      </c>
      <c r="B2065" s="8" t="s">
        <v>189</v>
      </c>
      <c r="C2065" s="8" t="s">
        <v>156</v>
      </c>
      <c r="D2065" s="11" t="s">
        <v>67</v>
      </c>
      <c r="E2065" s="24">
        <v>45</v>
      </c>
      <c r="F2065" s="13">
        <v>0.79200000000000004</v>
      </c>
      <c r="G2065" s="24">
        <v>2095.4</v>
      </c>
      <c r="I2065" s="13">
        <v>1341.3</v>
      </c>
      <c r="J2065" s="38">
        <v>2.5508709284035445</v>
      </c>
      <c r="K2065" s="103">
        <f t="shared" si="295"/>
        <v>2.7558841316972482</v>
      </c>
      <c r="L2065" s="25">
        <v>0.19600000000000001</v>
      </c>
      <c r="N2065">
        <v>13.3</v>
      </c>
      <c r="O2065" s="70">
        <v>818.19799999999998</v>
      </c>
      <c r="P2065" s="70">
        <v>504.44940000000003</v>
      </c>
      <c r="Q2065" s="70">
        <f t="shared" si="288"/>
        <v>0.61653707293344651</v>
      </c>
      <c r="R2065" s="23">
        <f t="shared" si="289"/>
        <v>8.1999430700148395</v>
      </c>
      <c r="S2065" s="25">
        <v>5.657</v>
      </c>
      <c r="T2065" s="23">
        <f t="shared" si="290"/>
        <v>0.68988283841704312</v>
      </c>
      <c r="U2065" s="23">
        <f t="shared" si="291"/>
        <v>1.4495214901917695</v>
      </c>
      <c r="V2065" s="23">
        <f t="shared" si="292"/>
        <v>0.28410621207758685</v>
      </c>
      <c r="W2065" s="1">
        <v>995</v>
      </c>
      <c r="X2065" s="1">
        <f t="shared" si="293"/>
        <v>2.8553388148501191E-4</v>
      </c>
      <c r="Y2065" s="7">
        <v>2000</v>
      </c>
      <c r="Z2065" s="1">
        <v>10.108000000000001</v>
      </c>
      <c r="AA2065" s="1">
        <f t="shared" si="294"/>
        <v>5.6496612877920835E-2</v>
      </c>
      <c r="AB2065" s="1">
        <f t="shared" si="296"/>
        <v>1.5569811892490444E-3</v>
      </c>
      <c r="AD2065" s="8" t="s">
        <v>189</v>
      </c>
      <c r="AE2065" s="1" t="s">
        <v>119</v>
      </c>
      <c r="AF2065" s="1" t="s">
        <v>120</v>
      </c>
      <c r="AG2065" s="1" t="s">
        <v>71</v>
      </c>
      <c r="AH2065" s="1" t="s">
        <v>72</v>
      </c>
      <c r="AI2065" s="1" t="s">
        <v>130</v>
      </c>
      <c r="AJ2065" s="1" t="s">
        <v>140</v>
      </c>
      <c r="AK2065" s="8" t="s">
        <v>189</v>
      </c>
    </row>
    <row r="2066" spans="1:37" ht="16">
      <c r="A2066" s="8" t="s">
        <v>188</v>
      </c>
      <c r="B2066" s="8" t="s">
        <v>189</v>
      </c>
      <c r="C2066" s="8" t="s">
        <v>156</v>
      </c>
      <c r="D2066" s="11" t="s">
        <v>67</v>
      </c>
      <c r="E2066" s="24">
        <v>48</v>
      </c>
      <c r="F2066" s="13">
        <v>0.71199999999999997</v>
      </c>
      <c r="G2066" s="24">
        <v>2162.1</v>
      </c>
      <c r="I2066" s="13">
        <v>7527.1170000000002</v>
      </c>
      <c r="J2066" s="38">
        <v>8.7037904375008868</v>
      </c>
      <c r="K2066" s="103">
        <f t="shared" si="295"/>
        <v>9.355836514535838</v>
      </c>
      <c r="L2066" s="25">
        <v>0.17599999999999999</v>
      </c>
      <c r="N2066">
        <v>13.3</v>
      </c>
      <c r="O2066" s="70">
        <v>818.19799999999998</v>
      </c>
      <c r="P2066" s="70">
        <v>504.44940000000003</v>
      </c>
      <c r="Q2066" s="70">
        <f t="shared" si="288"/>
        <v>0.61653707293344651</v>
      </c>
      <c r="R2066" s="23">
        <f t="shared" si="289"/>
        <v>8.1999430700148395</v>
      </c>
      <c r="S2066" s="25">
        <v>5.657</v>
      </c>
      <c r="T2066" s="23">
        <f t="shared" si="290"/>
        <v>0.68988283841704312</v>
      </c>
      <c r="U2066" s="23">
        <f t="shared" si="291"/>
        <v>1.4495214901917695</v>
      </c>
      <c r="V2066" s="23">
        <f t="shared" si="292"/>
        <v>0.25511578227375142</v>
      </c>
      <c r="W2066" s="1">
        <v>995</v>
      </c>
      <c r="X2066" s="1">
        <f t="shared" si="293"/>
        <v>2.5639777112939841E-4</v>
      </c>
      <c r="Y2066" s="7">
        <v>2000</v>
      </c>
      <c r="Z2066" s="1">
        <v>10.108000000000001</v>
      </c>
      <c r="AA2066" s="1">
        <f t="shared" si="294"/>
        <v>5.0731652380173804E-2</v>
      </c>
      <c r="AB2066" s="1">
        <f t="shared" si="296"/>
        <v>4.7463704578116902E-3</v>
      </c>
      <c r="AD2066" s="8" t="s">
        <v>189</v>
      </c>
      <c r="AE2066" s="1" t="s">
        <v>119</v>
      </c>
      <c r="AF2066" s="1" t="s">
        <v>120</v>
      </c>
      <c r="AG2066" s="1" t="s">
        <v>71</v>
      </c>
      <c r="AH2066" s="1" t="s">
        <v>72</v>
      </c>
      <c r="AI2066" s="1" t="s">
        <v>130</v>
      </c>
      <c r="AJ2066" s="1" t="s">
        <v>140</v>
      </c>
      <c r="AK2066" s="8" t="s">
        <v>189</v>
      </c>
    </row>
    <row r="2067" spans="1:37" ht="16">
      <c r="A2067" s="8" t="s">
        <v>188</v>
      </c>
      <c r="B2067" s="8" t="s">
        <v>189</v>
      </c>
      <c r="C2067" s="8" t="s">
        <v>156</v>
      </c>
      <c r="D2067" s="11" t="s">
        <v>67</v>
      </c>
      <c r="E2067" s="24">
        <v>57</v>
      </c>
      <c r="F2067" s="13">
        <v>0.53800000000000003</v>
      </c>
      <c r="G2067" s="24">
        <v>2280</v>
      </c>
      <c r="I2067" s="13">
        <v>4189.1949999999997</v>
      </c>
      <c r="J2067" s="38">
        <v>5.4835385623537167</v>
      </c>
      <c r="K2067" s="103">
        <f t="shared" si="295"/>
        <v>5.9099556407654852</v>
      </c>
      <c r="L2067" s="25">
        <v>0.13300000000000001</v>
      </c>
      <c r="N2067">
        <v>13.3</v>
      </c>
      <c r="O2067" s="70">
        <v>818.19799999999998</v>
      </c>
      <c r="P2067" s="70">
        <v>504.44940000000003</v>
      </c>
      <c r="Q2067" s="70">
        <f t="shared" si="288"/>
        <v>0.61653707293344651</v>
      </c>
      <c r="R2067" s="23">
        <f t="shared" si="289"/>
        <v>8.1999430700148395</v>
      </c>
      <c r="S2067" s="25">
        <v>5.657</v>
      </c>
      <c r="T2067" s="23">
        <f t="shared" si="290"/>
        <v>0.68988283841704312</v>
      </c>
      <c r="U2067" s="23">
        <f t="shared" si="291"/>
        <v>1.4495214901917695</v>
      </c>
      <c r="V2067" s="23">
        <f t="shared" si="292"/>
        <v>0.19278635819550535</v>
      </c>
      <c r="W2067" s="1">
        <v>995</v>
      </c>
      <c r="X2067" s="1">
        <f t="shared" si="293"/>
        <v>1.937551338648295E-4</v>
      </c>
      <c r="Y2067" s="7">
        <v>2000</v>
      </c>
      <c r="Z2067" s="1">
        <v>10.108000000000001</v>
      </c>
      <c r="AA2067" s="1">
        <f t="shared" si="294"/>
        <v>3.8336987310017709E-2</v>
      </c>
      <c r="AB2067" s="1">
        <f t="shared" si="296"/>
        <v>2.26569894402794E-3</v>
      </c>
      <c r="AD2067" s="8" t="s">
        <v>189</v>
      </c>
      <c r="AE2067" s="1" t="s">
        <v>119</v>
      </c>
      <c r="AF2067" s="1" t="s">
        <v>120</v>
      </c>
      <c r="AG2067" s="1" t="s">
        <v>71</v>
      </c>
      <c r="AH2067" s="1" t="s">
        <v>72</v>
      </c>
      <c r="AI2067" s="1" t="s">
        <v>130</v>
      </c>
      <c r="AJ2067" s="1" t="s">
        <v>140</v>
      </c>
      <c r="AK2067" s="8" t="s">
        <v>189</v>
      </c>
    </row>
    <row r="2068" spans="1:37" ht="16">
      <c r="A2068" s="8" t="s">
        <v>188</v>
      </c>
      <c r="B2068" s="8" t="s">
        <v>189</v>
      </c>
      <c r="C2068" s="8" t="s">
        <v>156</v>
      </c>
      <c r="D2068" s="11" t="s">
        <v>67</v>
      </c>
      <c r="E2068" s="24">
        <v>59</v>
      </c>
      <c r="F2068" s="13">
        <v>2.2519999999999998</v>
      </c>
      <c r="G2068" s="24">
        <v>2337</v>
      </c>
      <c r="I2068" s="13">
        <v>6698.8119999999999</v>
      </c>
      <c r="J2068" s="38">
        <v>7.9253297976726298</v>
      </c>
      <c r="K2068" s="103">
        <f t="shared" si="295"/>
        <v>8.5245026639903223</v>
      </c>
      <c r="L2068" s="25">
        <v>0.55600000000000005</v>
      </c>
      <c r="N2068">
        <v>13.3</v>
      </c>
      <c r="O2068" s="70">
        <v>818.19799999999998</v>
      </c>
      <c r="P2068" s="70">
        <v>504.44940000000003</v>
      </c>
      <c r="Q2068" s="70">
        <f t="shared" si="288"/>
        <v>0.61653707293344651</v>
      </c>
      <c r="R2068" s="23">
        <f t="shared" si="289"/>
        <v>8.1999430700148395</v>
      </c>
      <c r="S2068" s="25">
        <v>5.657</v>
      </c>
      <c r="T2068" s="23">
        <f t="shared" si="290"/>
        <v>0.68988283841704312</v>
      </c>
      <c r="U2068" s="23">
        <f t="shared" si="291"/>
        <v>1.4495214901917695</v>
      </c>
      <c r="V2068" s="23">
        <f t="shared" si="292"/>
        <v>0.80593394854662392</v>
      </c>
      <c r="W2068" s="1">
        <v>995</v>
      </c>
      <c r="X2068" s="1">
        <f t="shared" si="293"/>
        <v>8.0998386788605416E-4</v>
      </c>
      <c r="Y2068" s="7">
        <v>2000</v>
      </c>
      <c r="Z2068" s="1">
        <v>10.108000000000001</v>
      </c>
      <c r="AA2068" s="1">
        <f t="shared" si="294"/>
        <v>0.16026590183736725</v>
      </c>
      <c r="AB2068" s="1">
        <f t="shared" si="296"/>
        <v>1.3661871071594486E-2</v>
      </c>
      <c r="AD2068" s="8" t="s">
        <v>189</v>
      </c>
      <c r="AE2068" s="1" t="s">
        <v>119</v>
      </c>
      <c r="AF2068" s="1" t="s">
        <v>120</v>
      </c>
      <c r="AG2068" s="1" t="s">
        <v>71</v>
      </c>
      <c r="AH2068" s="1" t="s">
        <v>72</v>
      </c>
      <c r="AI2068" s="1" t="s">
        <v>130</v>
      </c>
      <c r="AJ2068" s="1" t="s">
        <v>140</v>
      </c>
      <c r="AK2068" s="8" t="s">
        <v>189</v>
      </c>
    </row>
    <row r="2069" spans="1:37" ht="16">
      <c r="A2069" s="8" t="s">
        <v>188</v>
      </c>
      <c r="B2069" s="8" t="s">
        <v>189</v>
      </c>
      <c r="C2069" s="8" t="s">
        <v>156</v>
      </c>
      <c r="D2069" s="11" t="s">
        <v>67</v>
      </c>
      <c r="E2069" s="24">
        <v>82</v>
      </c>
      <c r="F2069" s="13">
        <v>0.48699999999999999</v>
      </c>
      <c r="G2069" s="24">
        <v>2763.4</v>
      </c>
      <c r="I2069" s="13">
        <v>2884.502</v>
      </c>
      <c r="J2069" s="38">
        <v>4.1622247748401664</v>
      </c>
      <c r="K2069" s="103">
        <f t="shared" si="295"/>
        <v>4.4907743191204563</v>
      </c>
      <c r="L2069" s="25">
        <v>0.12</v>
      </c>
      <c r="N2069">
        <v>13.3</v>
      </c>
      <c r="O2069" s="70">
        <v>818.19799999999998</v>
      </c>
      <c r="P2069" s="70">
        <v>504.44940000000003</v>
      </c>
      <c r="Q2069" s="70">
        <f t="shared" si="288"/>
        <v>0.61653707293344651</v>
      </c>
      <c r="R2069" s="23">
        <f t="shared" si="289"/>
        <v>8.1999430700148395</v>
      </c>
      <c r="S2069" s="25">
        <v>5.657</v>
      </c>
      <c r="T2069" s="23">
        <f t="shared" si="290"/>
        <v>0.68988283841704312</v>
      </c>
      <c r="U2069" s="23">
        <f t="shared" si="291"/>
        <v>1.4495214901917695</v>
      </c>
      <c r="V2069" s="23">
        <f t="shared" si="292"/>
        <v>0.17394257882301234</v>
      </c>
      <c r="W2069" s="1">
        <v>995</v>
      </c>
      <c r="X2069" s="1">
        <f t="shared" si="293"/>
        <v>1.7481666213368073E-4</v>
      </c>
      <c r="Y2069" s="7">
        <v>2000</v>
      </c>
      <c r="Z2069" s="1">
        <v>10.108000000000001</v>
      </c>
      <c r="AA2069" s="1">
        <f t="shared" si="294"/>
        <v>3.4589762986482142E-2</v>
      </c>
      <c r="AB2069" s="1">
        <f t="shared" si="296"/>
        <v>1.5533481932415731E-3</v>
      </c>
      <c r="AD2069" s="8" t="s">
        <v>189</v>
      </c>
      <c r="AE2069" s="1" t="s">
        <v>119</v>
      </c>
      <c r="AF2069" s="1" t="s">
        <v>120</v>
      </c>
      <c r="AG2069" s="1" t="s">
        <v>71</v>
      </c>
      <c r="AH2069" s="1" t="s">
        <v>72</v>
      </c>
      <c r="AI2069" s="1" t="s">
        <v>130</v>
      </c>
      <c r="AJ2069" s="1" t="s">
        <v>140</v>
      </c>
      <c r="AK2069" s="8" t="s">
        <v>189</v>
      </c>
    </row>
    <row r="2070" spans="1:37" ht="16">
      <c r="A2070" s="8" t="s">
        <v>190</v>
      </c>
      <c r="B2070" s="8" t="s">
        <v>191</v>
      </c>
      <c r="C2070" s="8" t="s">
        <v>66</v>
      </c>
      <c r="D2070" s="11" t="s">
        <v>67</v>
      </c>
      <c r="E2070" s="24">
        <v>67</v>
      </c>
      <c r="F2070" s="13">
        <v>0.54400000000000004</v>
      </c>
      <c r="G2070" s="24">
        <v>2399.6999999999998</v>
      </c>
      <c r="H2070" s="8" t="s">
        <v>118</v>
      </c>
      <c r="I2070" s="13">
        <v>-16.100999999999999</v>
      </c>
      <c r="J2070" s="38">
        <v>1.088059631845848</v>
      </c>
      <c r="K2070" s="103">
        <f t="shared" si="295"/>
        <v>1.1769267442254416</v>
      </c>
      <c r="L2070" s="25">
        <v>3.4000000000000002E-2</v>
      </c>
      <c r="N2070">
        <v>13.3</v>
      </c>
      <c r="O2070" s="70">
        <v>818.19799999999998</v>
      </c>
      <c r="P2070" s="70">
        <v>504.44940000000003</v>
      </c>
      <c r="Q2070" s="70">
        <f t="shared" si="288"/>
        <v>0.61653707293344651</v>
      </c>
      <c r="R2070" s="23">
        <f t="shared" si="289"/>
        <v>8.1999430700148395</v>
      </c>
      <c r="S2070" s="25">
        <v>6.8330000000000002</v>
      </c>
      <c r="T2070" s="23">
        <f t="shared" si="290"/>
        <v>0.83329846825236975</v>
      </c>
      <c r="U2070" s="23">
        <f t="shared" si="291"/>
        <v>1.2000502078171871</v>
      </c>
      <c r="V2070" s="23">
        <f t="shared" si="292"/>
        <v>4.0801707065784364E-2</v>
      </c>
      <c r="W2070" s="1">
        <v>950</v>
      </c>
      <c r="X2070" s="1">
        <f t="shared" si="293"/>
        <v>4.2949165332404592E-5</v>
      </c>
      <c r="Y2070" s="7">
        <v>2000</v>
      </c>
      <c r="Z2070" s="1">
        <v>10.292</v>
      </c>
      <c r="AA2070" s="1">
        <f t="shared" si="294"/>
        <v>8.3461261819674695E-3</v>
      </c>
      <c r="AB2070" s="1">
        <f t="shared" si="296"/>
        <v>9.8227791142376904E-5</v>
      </c>
      <c r="AD2070" s="8" t="s">
        <v>191</v>
      </c>
      <c r="AE2070" s="1" t="s">
        <v>119</v>
      </c>
      <c r="AF2070" s="1" t="s">
        <v>120</v>
      </c>
      <c r="AG2070" s="1" t="s">
        <v>71</v>
      </c>
      <c r="AH2070" s="1" t="s">
        <v>114</v>
      </c>
      <c r="AI2070" s="1" t="s">
        <v>130</v>
      </c>
      <c r="AJ2070" s="1" t="s">
        <v>140</v>
      </c>
      <c r="AK2070" s="8" t="s">
        <v>191</v>
      </c>
    </row>
    <row r="2071" spans="1:37" ht="16">
      <c r="A2071" s="8" t="s">
        <v>190</v>
      </c>
      <c r="B2071" s="8" t="s">
        <v>191</v>
      </c>
      <c r="C2071" s="8" t="s">
        <v>66</v>
      </c>
      <c r="D2071" s="11" t="s">
        <v>67</v>
      </c>
      <c r="E2071" s="24">
        <v>81</v>
      </c>
      <c r="F2071" s="13">
        <v>0.26500000000000001</v>
      </c>
      <c r="G2071" s="24">
        <v>2608.6999999999998</v>
      </c>
      <c r="H2071" s="8" t="s">
        <v>118</v>
      </c>
      <c r="I2071" s="13">
        <v>-40.534999999999997</v>
      </c>
      <c r="J2071" s="38">
        <v>1.0613257000920036</v>
      </c>
      <c r="K2071" s="103">
        <f t="shared" si="295"/>
        <v>1.1480346654476128</v>
      </c>
      <c r="L2071" s="25">
        <v>1.7000000000000001E-2</v>
      </c>
      <c r="N2071">
        <v>13.3</v>
      </c>
      <c r="O2071" s="70">
        <v>818.19799999999998</v>
      </c>
      <c r="P2071" s="70">
        <v>504.44940000000003</v>
      </c>
      <c r="Q2071" s="70">
        <f t="shared" si="288"/>
        <v>0.61653707293344651</v>
      </c>
      <c r="R2071" s="23">
        <f t="shared" si="289"/>
        <v>8.1999430700148395</v>
      </c>
      <c r="S2071" s="25">
        <v>6.8330000000000002</v>
      </c>
      <c r="T2071" s="23">
        <f t="shared" si="290"/>
        <v>0.83329846825236975</v>
      </c>
      <c r="U2071" s="23">
        <f t="shared" si="291"/>
        <v>1.2000502078171871</v>
      </c>
      <c r="V2071" s="23">
        <f t="shared" si="292"/>
        <v>2.0400853532892182E-2</v>
      </c>
      <c r="W2071" s="1">
        <v>950</v>
      </c>
      <c r="X2071" s="1">
        <f t="shared" si="293"/>
        <v>2.1474582666202296E-5</v>
      </c>
      <c r="Y2071" s="7">
        <v>2000</v>
      </c>
      <c r="Z2071" s="1">
        <v>10.292</v>
      </c>
      <c r="AA2071" s="1">
        <f t="shared" si="294"/>
        <v>4.1730630909837347E-3</v>
      </c>
      <c r="AB2071" s="1">
        <f t="shared" si="296"/>
        <v>4.7908210895492933E-5</v>
      </c>
      <c r="AD2071" s="8" t="s">
        <v>191</v>
      </c>
      <c r="AE2071" s="1" t="s">
        <v>119</v>
      </c>
      <c r="AF2071" s="1" t="s">
        <v>120</v>
      </c>
      <c r="AG2071" s="1" t="s">
        <v>71</v>
      </c>
      <c r="AH2071" s="1" t="s">
        <v>114</v>
      </c>
      <c r="AI2071" s="1" t="s">
        <v>130</v>
      </c>
      <c r="AJ2071" s="1" t="s">
        <v>140</v>
      </c>
      <c r="AK2071" s="8" t="s">
        <v>191</v>
      </c>
    </row>
    <row r="2072" spans="1:37" ht="16">
      <c r="A2072" s="8" t="s">
        <v>190</v>
      </c>
      <c r="B2072" s="8" t="s">
        <v>191</v>
      </c>
      <c r="C2072" s="8" t="s">
        <v>66</v>
      </c>
      <c r="D2072" s="11" t="s">
        <v>67</v>
      </c>
      <c r="E2072" s="24">
        <v>43</v>
      </c>
      <c r="F2072" s="13">
        <v>13.699</v>
      </c>
      <c r="G2072" s="24">
        <v>1987.8</v>
      </c>
      <c r="H2072" s="8" t="s">
        <v>68</v>
      </c>
      <c r="I2072" s="13">
        <v>-18.966999999999999</v>
      </c>
      <c r="J2072" s="38">
        <v>1.0849246079818526</v>
      </c>
      <c r="K2072" s="103">
        <f t="shared" si="295"/>
        <v>1.1735387056738367</v>
      </c>
      <c r="L2072" s="25">
        <v>0.85799999999999998</v>
      </c>
      <c r="N2072">
        <v>13.3</v>
      </c>
      <c r="O2072" s="70">
        <v>818.19799999999998</v>
      </c>
      <c r="P2072" s="70">
        <v>504.44940000000003</v>
      </c>
      <c r="Q2072" s="70">
        <f t="shared" si="288"/>
        <v>0.61653707293344651</v>
      </c>
      <c r="R2072" s="23">
        <f t="shared" si="289"/>
        <v>8.1999430700148395</v>
      </c>
      <c r="S2072" s="25">
        <v>6.8330000000000002</v>
      </c>
      <c r="T2072" s="23">
        <f t="shared" si="290"/>
        <v>0.83329846825236975</v>
      </c>
      <c r="U2072" s="23">
        <f t="shared" si="291"/>
        <v>1.2000502078171871</v>
      </c>
      <c r="V2072" s="23">
        <f t="shared" si="292"/>
        <v>1.0296430783071464</v>
      </c>
      <c r="W2072" s="1">
        <v>950</v>
      </c>
      <c r="X2072" s="1">
        <f t="shared" si="293"/>
        <v>1.0838348192706805E-3</v>
      </c>
      <c r="Y2072" s="7">
        <v>2000</v>
      </c>
      <c r="Z2072" s="1">
        <v>10.292</v>
      </c>
      <c r="AA2072" s="1">
        <f t="shared" si="294"/>
        <v>0.21061694894494373</v>
      </c>
      <c r="AB2072" s="1">
        <f t="shared" si="296"/>
        <v>2.471671416578218E-3</v>
      </c>
      <c r="AD2072" s="8" t="s">
        <v>191</v>
      </c>
      <c r="AE2072" s="1" t="s">
        <v>119</v>
      </c>
      <c r="AF2072" s="1" t="s">
        <v>120</v>
      </c>
      <c r="AG2072" s="1" t="s">
        <v>71</v>
      </c>
      <c r="AH2072" s="1" t="s">
        <v>114</v>
      </c>
      <c r="AI2072" s="1" t="s">
        <v>130</v>
      </c>
      <c r="AJ2072" s="1" t="s">
        <v>140</v>
      </c>
      <c r="AK2072" s="8" t="s">
        <v>191</v>
      </c>
    </row>
    <row r="2073" spans="1:37" ht="16">
      <c r="A2073" s="8" t="s">
        <v>190</v>
      </c>
      <c r="B2073" s="8" t="s">
        <v>191</v>
      </c>
      <c r="C2073" s="8" t="s">
        <v>66</v>
      </c>
      <c r="D2073" s="11" t="s">
        <v>67</v>
      </c>
      <c r="E2073" s="24">
        <v>54</v>
      </c>
      <c r="F2073" s="13">
        <v>0.59799999999999998</v>
      </c>
      <c r="G2073" s="24">
        <v>2183.6</v>
      </c>
      <c r="H2073" s="8" t="s">
        <v>76</v>
      </c>
      <c r="I2073" s="13">
        <v>-17.728000000000002</v>
      </c>
      <c r="J2073" s="38">
        <v>1.0862799340309215</v>
      </c>
      <c r="K2073" s="103">
        <f t="shared" si="295"/>
        <v>1.1750034165824306</v>
      </c>
      <c r="L2073" s="25">
        <v>3.6999999999999998E-2</v>
      </c>
      <c r="N2073">
        <v>13.3</v>
      </c>
      <c r="O2073" s="70">
        <v>818.19799999999998</v>
      </c>
      <c r="P2073" s="70">
        <v>504.44940000000003</v>
      </c>
      <c r="Q2073" s="70">
        <f t="shared" si="288"/>
        <v>0.61653707293344651</v>
      </c>
      <c r="R2073" s="23">
        <f t="shared" si="289"/>
        <v>8.1999430700148395</v>
      </c>
      <c r="S2073" s="25">
        <v>6.8330000000000002</v>
      </c>
      <c r="T2073" s="23">
        <f t="shared" si="290"/>
        <v>0.83329846825236975</v>
      </c>
      <c r="U2073" s="23">
        <f t="shared" si="291"/>
        <v>1.2000502078171871</v>
      </c>
      <c r="V2073" s="23">
        <f t="shared" si="292"/>
        <v>4.4401857689235921E-2</v>
      </c>
      <c r="W2073" s="1">
        <v>950</v>
      </c>
      <c r="X2073" s="1">
        <f t="shared" si="293"/>
        <v>4.673879756761676E-5</v>
      </c>
      <c r="Y2073" s="7">
        <v>2000</v>
      </c>
      <c r="Z2073" s="1">
        <v>10.292</v>
      </c>
      <c r="AA2073" s="1">
        <f t="shared" si="294"/>
        <v>9.0825490803763623E-3</v>
      </c>
      <c r="AB2073" s="1">
        <f t="shared" si="296"/>
        <v>1.0672026200719838E-4</v>
      </c>
      <c r="AD2073" s="8" t="s">
        <v>191</v>
      </c>
      <c r="AE2073" s="1" t="s">
        <v>119</v>
      </c>
      <c r="AF2073" s="1" t="s">
        <v>120</v>
      </c>
      <c r="AG2073" s="1" t="s">
        <v>71</v>
      </c>
      <c r="AH2073" s="1" t="s">
        <v>114</v>
      </c>
      <c r="AI2073" s="1" t="s">
        <v>130</v>
      </c>
      <c r="AJ2073" s="1" t="s">
        <v>140</v>
      </c>
      <c r="AK2073" s="8" t="s">
        <v>191</v>
      </c>
    </row>
    <row r="2074" spans="1:37" ht="16">
      <c r="A2074" s="8" t="s">
        <v>190</v>
      </c>
      <c r="B2074" s="8" t="s">
        <v>191</v>
      </c>
      <c r="C2074" s="8" t="s">
        <v>66</v>
      </c>
      <c r="D2074" s="11" t="s">
        <v>67</v>
      </c>
      <c r="E2074" s="24">
        <v>44</v>
      </c>
      <c r="F2074" s="13">
        <v>1.2390000000000001</v>
      </c>
      <c r="G2074" s="24">
        <v>2002</v>
      </c>
      <c r="H2074" s="8" t="s">
        <v>77</v>
      </c>
      <c r="I2074" s="13">
        <v>-18.984000000000002</v>
      </c>
      <c r="J2074" s="38">
        <v>1.0849060116437816</v>
      </c>
      <c r="K2074" s="103">
        <f t="shared" si="295"/>
        <v>1.1735186084506239</v>
      </c>
      <c r="L2074" s="25">
        <v>7.8E-2</v>
      </c>
      <c r="N2074">
        <v>13.3</v>
      </c>
      <c r="O2074" s="70">
        <v>818.19799999999998</v>
      </c>
      <c r="P2074" s="70">
        <v>504.44940000000003</v>
      </c>
      <c r="Q2074" s="70">
        <f t="shared" si="288"/>
        <v>0.61653707293344651</v>
      </c>
      <c r="R2074" s="23">
        <f t="shared" si="289"/>
        <v>8.1999430700148395</v>
      </c>
      <c r="S2074" s="25">
        <v>6.8330000000000002</v>
      </c>
      <c r="T2074" s="23">
        <f t="shared" si="290"/>
        <v>0.83329846825236975</v>
      </c>
      <c r="U2074" s="23">
        <f t="shared" si="291"/>
        <v>1.2000502078171871</v>
      </c>
      <c r="V2074" s="23">
        <f t="shared" si="292"/>
        <v>9.3603916209740595E-2</v>
      </c>
      <c r="W2074" s="1">
        <v>950</v>
      </c>
      <c r="X2074" s="1">
        <f t="shared" si="293"/>
        <v>9.853043811551642E-5</v>
      </c>
      <c r="Y2074" s="7">
        <v>2000</v>
      </c>
      <c r="Z2074" s="1">
        <v>10.292</v>
      </c>
      <c r="AA2074" s="1">
        <f t="shared" si="294"/>
        <v>1.914699535863125E-2</v>
      </c>
      <c r="AB2074" s="1">
        <f t="shared" si="296"/>
        <v>2.2469355349271497E-4</v>
      </c>
      <c r="AD2074" s="8" t="s">
        <v>191</v>
      </c>
      <c r="AE2074" s="1" t="s">
        <v>119</v>
      </c>
      <c r="AF2074" s="1" t="s">
        <v>120</v>
      </c>
      <c r="AG2074" s="1" t="s">
        <v>71</v>
      </c>
      <c r="AH2074" s="1" t="s">
        <v>114</v>
      </c>
      <c r="AI2074" s="1" t="s">
        <v>130</v>
      </c>
      <c r="AJ2074" s="1" t="s">
        <v>140</v>
      </c>
      <c r="AK2074" s="8" t="s">
        <v>191</v>
      </c>
    </row>
    <row r="2075" spans="1:37" ht="16">
      <c r="A2075" s="8" t="s">
        <v>190</v>
      </c>
      <c r="B2075" s="8" t="s">
        <v>191</v>
      </c>
      <c r="C2075" s="8" t="s">
        <v>66</v>
      </c>
      <c r="D2075" s="11" t="s">
        <v>67</v>
      </c>
      <c r="E2075" s="24">
        <v>51</v>
      </c>
      <c r="F2075" s="13">
        <v>0.65900000000000003</v>
      </c>
      <c r="G2075" s="24">
        <v>2108</v>
      </c>
      <c r="H2075" s="8" t="s">
        <v>79</v>
      </c>
      <c r="I2075" s="13">
        <v>-28.123000000000001</v>
      </c>
      <c r="J2075" s="38">
        <v>1.0749078266988672</v>
      </c>
      <c r="K2075" s="103">
        <f t="shared" si="295"/>
        <v>1.1627133942311174</v>
      </c>
      <c r="L2075" s="25">
        <v>4.1000000000000002E-2</v>
      </c>
      <c r="N2075">
        <v>13.3</v>
      </c>
      <c r="O2075" s="70">
        <v>818.19799999999998</v>
      </c>
      <c r="P2075" s="70">
        <v>504.44940000000003</v>
      </c>
      <c r="Q2075" s="70">
        <f t="shared" si="288"/>
        <v>0.61653707293344651</v>
      </c>
      <c r="R2075" s="23">
        <f t="shared" si="289"/>
        <v>8.1999430700148395</v>
      </c>
      <c r="S2075" s="25">
        <v>6.8330000000000002</v>
      </c>
      <c r="T2075" s="23">
        <f t="shared" si="290"/>
        <v>0.83329846825236975</v>
      </c>
      <c r="U2075" s="23">
        <f t="shared" si="291"/>
        <v>1.2000502078171871</v>
      </c>
      <c r="V2075" s="23">
        <f t="shared" si="292"/>
        <v>4.9202058520504674E-2</v>
      </c>
      <c r="W2075" s="1">
        <v>950</v>
      </c>
      <c r="X2075" s="1">
        <f t="shared" si="293"/>
        <v>5.1791640547899654E-5</v>
      </c>
      <c r="Y2075" s="7">
        <v>2000</v>
      </c>
      <c r="Z2075" s="1">
        <v>10.292</v>
      </c>
      <c r="AA2075" s="1">
        <f t="shared" si="294"/>
        <v>1.0064446278254889E-2</v>
      </c>
      <c r="AB2075" s="1">
        <f t="shared" si="296"/>
        <v>1.170206649324648E-4</v>
      </c>
      <c r="AD2075" s="8" t="s">
        <v>191</v>
      </c>
      <c r="AE2075" s="1" t="s">
        <v>119</v>
      </c>
      <c r="AF2075" s="1" t="s">
        <v>120</v>
      </c>
      <c r="AG2075" s="1" t="s">
        <v>71</v>
      </c>
      <c r="AH2075" s="1" t="s">
        <v>114</v>
      </c>
      <c r="AI2075" s="1" t="s">
        <v>130</v>
      </c>
      <c r="AJ2075" s="1" t="s">
        <v>140</v>
      </c>
      <c r="AK2075" s="8" t="s">
        <v>191</v>
      </c>
    </row>
    <row r="2076" spans="1:37" ht="16">
      <c r="A2076" s="8" t="s">
        <v>190</v>
      </c>
      <c r="B2076" s="8" t="s">
        <v>191</v>
      </c>
      <c r="C2076" s="8" t="s">
        <v>66</v>
      </c>
      <c r="D2076" s="11" t="s">
        <v>67</v>
      </c>
      <c r="E2076" s="24">
        <v>27</v>
      </c>
      <c r="F2076" s="13">
        <v>4.5430000000000001</v>
      </c>
      <c r="G2076" s="24">
        <v>1677.9</v>
      </c>
      <c r="H2076" s="8" t="s">
        <v>80</v>
      </c>
      <c r="I2076" s="13">
        <v>-12.664</v>
      </c>
      <c r="J2076" s="38">
        <v>1.0918189919286587</v>
      </c>
      <c r="K2076" s="103">
        <f t="shared" si="295"/>
        <v>1.1809894834366219</v>
      </c>
      <c r="L2076" s="25">
        <v>0.28499999999999998</v>
      </c>
      <c r="N2076">
        <v>13.3</v>
      </c>
      <c r="O2076" s="70">
        <v>818.19799999999998</v>
      </c>
      <c r="P2076" s="70">
        <v>504.44940000000003</v>
      </c>
      <c r="Q2076" s="70">
        <f t="shared" si="288"/>
        <v>0.61653707293344651</v>
      </c>
      <c r="R2076" s="23">
        <f t="shared" si="289"/>
        <v>8.1999430700148395</v>
      </c>
      <c r="S2076" s="25">
        <v>6.8330000000000002</v>
      </c>
      <c r="T2076" s="23">
        <f t="shared" si="290"/>
        <v>0.83329846825236975</v>
      </c>
      <c r="U2076" s="23">
        <f t="shared" si="291"/>
        <v>1.2000502078171871</v>
      </c>
      <c r="V2076" s="23">
        <f t="shared" si="292"/>
        <v>0.34201430922789827</v>
      </c>
      <c r="W2076" s="1">
        <v>950</v>
      </c>
      <c r="X2076" s="1">
        <f t="shared" si="293"/>
        <v>3.600150623451561E-4</v>
      </c>
      <c r="Y2076" s="7">
        <v>2000</v>
      </c>
      <c r="Z2076" s="1">
        <v>10.292</v>
      </c>
      <c r="AA2076" s="1">
        <f t="shared" si="294"/>
        <v>6.9960175348844952E-2</v>
      </c>
      <c r="AB2076" s="1">
        <f t="shared" si="296"/>
        <v>8.26222313463679E-4</v>
      </c>
      <c r="AD2076" s="8" t="s">
        <v>191</v>
      </c>
      <c r="AE2076" s="1" t="s">
        <v>119</v>
      </c>
      <c r="AF2076" s="1" t="s">
        <v>120</v>
      </c>
      <c r="AG2076" s="1" t="s">
        <v>71</v>
      </c>
      <c r="AH2076" s="1" t="s">
        <v>114</v>
      </c>
      <c r="AI2076" s="1" t="s">
        <v>130</v>
      </c>
      <c r="AJ2076" s="1" t="s">
        <v>140</v>
      </c>
      <c r="AK2076" s="8" t="s">
        <v>191</v>
      </c>
    </row>
    <row r="2077" spans="1:37" ht="16">
      <c r="A2077" s="8" t="s">
        <v>190</v>
      </c>
      <c r="B2077" s="8" t="s">
        <v>191</v>
      </c>
      <c r="C2077" s="8" t="s">
        <v>66</v>
      </c>
      <c r="D2077" s="11" t="s">
        <v>67</v>
      </c>
      <c r="E2077" s="24">
        <v>32</v>
      </c>
      <c r="F2077" s="13">
        <v>0.38100000000000001</v>
      </c>
      <c r="G2077" s="24">
        <v>1802.8</v>
      </c>
      <c r="H2077" s="8" t="s">
        <v>82</v>
      </c>
      <c r="I2077" s="13">
        <v>-23.302</v>
      </c>
      <c r="J2077" s="38">
        <v>1.0801823153161161</v>
      </c>
      <c r="K2077" s="103">
        <f t="shared" si="295"/>
        <v>1.1684136490294705</v>
      </c>
      <c r="L2077" s="25">
        <v>2.4E-2</v>
      </c>
      <c r="N2077">
        <v>13.3</v>
      </c>
      <c r="O2077" s="70">
        <v>818.19799999999998</v>
      </c>
      <c r="P2077" s="70">
        <v>504.44940000000003</v>
      </c>
      <c r="Q2077" s="70">
        <f t="shared" si="288"/>
        <v>0.61653707293344651</v>
      </c>
      <c r="R2077" s="23">
        <f t="shared" si="289"/>
        <v>8.1999430700148395</v>
      </c>
      <c r="S2077" s="25">
        <v>6.8330000000000002</v>
      </c>
      <c r="T2077" s="23">
        <f t="shared" si="290"/>
        <v>0.83329846825236975</v>
      </c>
      <c r="U2077" s="23">
        <f t="shared" si="291"/>
        <v>1.2000502078171871</v>
      </c>
      <c r="V2077" s="23">
        <f t="shared" si="292"/>
        <v>2.8801204987612489E-2</v>
      </c>
      <c r="W2077" s="1">
        <v>950</v>
      </c>
      <c r="X2077" s="1">
        <f t="shared" si="293"/>
        <v>3.0317057881697358E-5</v>
      </c>
      <c r="Y2077" s="7">
        <v>2000</v>
      </c>
      <c r="Z2077" s="1">
        <v>10.292</v>
      </c>
      <c r="AA2077" s="1">
        <f t="shared" si="294"/>
        <v>5.8913831872711543E-3</v>
      </c>
      <c r="AB2077" s="1">
        <f t="shared" si="296"/>
        <v>6.8835725276703618E-5</v>
      </c>
      <c r="AD2077" s="8" t="s">
        <v>191</v>
      </c>
      <c r="AE2077" s="1" t="s">
        <v>119</v>
      </c>
      <c r="AF2077" s="1" t="s">
        <v>120</v>
      </c>
      <c r="AG2077" s="1" t="s">
        <v>71</v>
      </c>
      <c r="AH2077" s="1" t="s">
        <v>114</v>
      </c>
      <c r="AI2077" s="1" t="s">
        <v>130</v>
      </c>
      <c r="AJ2077" s="1" t="s">
        <v>140</v>
      </c>
      <c r="AK2077" s="8" t="s">
        <v>191</v>
      </c>
    </row>
    <row r="2078" spans="1:37" ht="16">
      <c r="A2078" s="8" t="s">
        <v>190</v>
      </c>
      <c r="B2078" s="8" t="s">
        <v>191</v>
      </c>
      <c r="C2078" s="8" t="s">
        <v>66</v>
      </c>
      <c r="D2078" s="11" t="s">
        <v>67</v>
      </c>
      <c r="E2078" s="24">
        <v>62</v>
      </c>
      <c r="F2078" s="13">
        <v>2.7210000000000001</v>
      </c>
      <c r="G2078" s="24">
        <v>2298.1999999999998</v>
      </c>
      <c r="H2078" s="8" t="s">
        <v>83</v>
      </c>
      <c r="I2078" s="13">
        <v>-30.597999999999999</v>
      </c>
      <c r="J2078" s="38">
        <v>1.0721997966691028</v>
      </c>
      <c r="K2078" s="103">
        <f t="shared" si="295"/>
        <v>1.1597867478695265</v>
      </c>
      <c r="L2078" s="25">
        <v>0.17</v>
      </c>
      <c r="N2078">
        <v>13.3</v>
      </c>
      <c r="O2078" s="70">
        <v>818.19799999999998</v>
      </c>
      <c r="P2078" s="70">
        <v>504.44940000000003</v>
      </c>
      <c r="Q2078" s="70">
        <f t="shared" si="288"/>
        <v>0.61653707293344651</v>
      </c>
      <c r="R2078" s="23">
        <f t="shared" si="289"/>
        <v>8.1999430700148395</v>
      </c>
      <c r="S2078" s="25">
        <v>6.8330000000000002</v>
      </c>
      <c r="T2078" s="23">
        <f t="shared" si="290"/>
        <v>0.83329846825236975</v>
      </c>
      <c r="U2078" s="23">
        <f t="shared" si="291"/>
        <v>1.2000502078171871</v>
      </c>
      <c r="V2078" s="23">
        <f t="shared" si="292"/>
        <v>0.20400853532892183</v>
      </c>
      <c r="W2078" s="1">
        <v>950</v>
      </c>
      <c r="X2078" s="1">
        <f t="shared" si="293"/>
        <v>2.1474582666202298E-4</v>
      </c>
      <c r="Y2078" s="7">
        <v>2000</v>
      </c>
      <c r="Z2078" s="1">
        <v>10.292</v>
      </c>
      <c r="AA2078" s="1">
        <f t="shared" si="294"/>
        <v>4.1730630909837342E-2</v>
      </c>
      <c r="AB2078" s="1">
        <f t="shared" si="296"/>
        <v>4.8398632709463794E-4</v>
      </c>
      <c r="AD2078" s="8" t="s">
        <v>191</v>
      </c>
      <c r="AE2078" s="1" t="s">
        <v>119</v>
      </c>
      <c r="AF2078" s="1" t="s">
        <v>120</v>
      </c>
      <c r="AG2078" s="1" t="s">
        <v>71</v>
      </c>
      <c r="AH2078" s="1" t="s">
        <v>114</v>
      </c>
      <c r="AI2078" s="1" t="s">
        <v>130</v>
      </c>
      <c r="AJ2078" s="1" t="s">
        <v>140</v>
      </c>
      <c r="AK2078" s="8" t="s">
        <v>191</v>
      </c>
    </row>
    <row r="2079" spans="1:37" ht="16">
      <c r="A2079" s="8" t="s">
        <v>190</v>
      </c>
      <c r="B2079" s="8" t="s">
        <v>191</v>
      </c>
      <c r="C2079" s="8" t="s">
        <v>66</v>
      </c>
      <c r="D2079" s="11" t="s">
        <v>67</v>
      </c>
      <c r="E2079" s="24">
        <v>14</v>
      </c>
      <c r="F2079" s="13">
        <v>6.2670000000000003</v>
      </c>
      <c r="G2079" s="24">
        <v>1213.7</v>
      </c>
      <c r="H2079" s="8" t="s">
        <v>84</v>
      </c>
      <c r="I2079" s="13">
        <v>-24.974</v>
      </c>
      <c r="J2079" s="38">
        <v>1.0783531019102541</v>
      </c>
      <c r="K2079" s="103">
        <f t="shared" si="295"/>
        <v>1.1664367838607501</v>
      </c>
      <c r="L2079" s="25">
        <v>0.39200000000000002</v>
      </c>
      <c r="N2079">
        <v>13.3</v>
      </c>
      <c r="O2079" s="70">
        <v>818.19799999999998</v>
      </c>
      <c r="P2079" s="70">
        <v>504.44940000000003</v>
      </c>
      <c r="Q2079" s="70">
        <f t="shared" si="288"/>
        <v>0.61653707293344651</v>
      </c>
      <c r="R2079" s="23">
        <f t="shared" si="289"/>
        <v>8.1999430700148395</v>
      </c>
      <c r="S2079" s="25">
        <v>6.8330000000000002</v>
      </c>
      <c r="T2079" s="23">
        <f t="shared" si="290"/>
        <v>0.83329846825236975</v>
      </c>
      <c r="U2079" s="23">
        <f t="shared" si="291"/>
        <v>1.2000502078171871</v>
      </c>
      <c r="V2079" s="23">
        <f t="shared" si="292"/>
        <v>0.47041968146433732</v>
      </c>
      <c r="W2079" s="1">
        <v>950</v>
      </c>
      <c r="X2079" s="1">
        <f t="shared" si="293"/>
        <v>4.9517861206772353E-4</v>
      </c>
      <c r="Y2079" s="7">
        <v>2000</v>
      </c>
      <c r="Z2079" s="1">
        <v>10.292</v>
      </c>
      <c r="AA2079" s="1">
        <f t="shared" si="294"/>
        <v>9.6225925392095513E-2</v>
      </c>
      <c r="AB2079" s="1">
        <f t="shared" si="296"/>
        <v>1.1224145893838039E-3</v>
      </c>
      <c r="AD2079" s="8" t="s">
        <v>191</v>
      </c>
      <c r="AE2079" s="1" t="s">
        <v>119</v>
      </c>
      <c r="AF2079" s="1" t="s">
        <v>120</v>
      </c>
      <c r="AG2079" s="1" t="s">
        <v>71</v>
      </c>
      <c r="AH2079" s="1" t="s">
        <v>114</v>
      </c>
      <c r="AI2079" s="1" t="s">
        <v>130</v>
      </c>
      <c r="AJ2079" s="1" t="s">
        <v>140</v>
      </c>
      <c r="AK2079" s="8" t="s">
        <v>191</v>
      </c>
    </row>
    <row r="2080" spans="1:37" ht="16">
      <c r="A2080" s="8" t="s">
        <v>190</v>
      </c>
      <c r="B2080" s="8" t="s">
        <v>191</v>
      </c>
      <c r="C2080" s="8" t="s">
        <v>66</v>
      </c>
      <c r="D2080" s="11" t="s">
        <v>67</v>
      </c>
      <c r="E2080" s="24">
        <v>21</v>
      </c>
      <c r="F2080" s="13">
        <v>0.42299999999999999</v>
      </c>
      <c r="G2080" s="24">
        <v>1548.3</v>
      </c>
      <c r="H2080" s="8" t="s">
        <v>85</v>
      </c>
      <c r="I2080" s="13">
        <v>-23.234999999999999</v>
      </c>
      <c r="J2080" s="38">
        <v>1.0802556137258701</v>
      </c>
      <c r="K2080" s="103">
        <f t="shared" si="295"/>
        <v>1.1684928638685179</v>
      </c>
      <c r="L2080" s="25">
        <v>2.5999999999999999E-2</v>
      </c>
      <c r="N2080">
        <v>13.3</v>
      </c>
      <c r="O2080" s="70">
        <v>818.19799999999998</v>
      </c>
      <c r="P2080" s="70">
        <v>504.44940000000003</v>
      </c>
      <c r="Q2080" s="70">
        <f t="shared" si="288"/>
        <v>0.61653707293344651</v>
      </c>
      <c r="R2080" s="23">
        <f t="shared" si="289"/>
        <v>8.1999430700148395</v>
      </c>
      <c r="S2080" s="25">
        <v>6.8330000000000002</v>
      </c>
      <c r="T2080" s="23">
        <f t="shared" si="290"/>
        <v>0.83329846825236975</v>
      </c>
      <c r="U2080" s="23">
        <f t="shared" si="291"/>
        <v>1.2000502078171871</v>
      </c>
      <c r="V2080" s="23">
        <f t="shared" si="292"/>
        <v>3.1201305403246862E-2</v>
      </c>
      <c r="W2080" s="1">
        <v>950</v>
      </c>
      <c r="X2080" s="1">
        <f t="shared" si="293"/>
        <v>3.2843479371838805E-5</v>
      </c>
      <c r="Y2080" s="7">
        <v>2000</v>
      </c>
      <c r="Z2080" s="1">
        <v>10.292</v>
      </c>
      <c r="AA2080" s="1">
        <f t="shared" si="294"/>
        <v>6.3823317862104169E-3</v>
      </c>
      <c r="AB2080" s="1">
        <f t="shared" si="296"/>
        <v>7.4577091470280827E-5</v>
      </c>
      <c r="AD2080" s="8" t="s">
        <v>191</v>
      </c>
      <c r="AE2080" s="1" t="s">
        <v>119</v>
      </c>
      <c r="AF2080" s="1" t="s">
        <v>120</v>
      </c>
      <c r="AG2080" s="1" t="s">
        <v>71</v>
      </c>
      <c r="AH2080" s="1" t="s">
        <v>114</v>
      </c>
      <c r="AI2080" s="1" t="s">
        <v>130</v>
      </c>
      <c r="AJ2080" s="1" t="s">
        <v>140</v>
      </c>
      <c r="AK2080" s="8" t="s">
        <v>191</v>
      </c>
    </row>
    <row r="2081" spans="1:37" ht="16">
      <c r="A2081" s="8" t="s">
        <v>190</v>
      </c>
      <c r="B2081" s="8" t="s">
        <v>191</v>
      </c>
      <c r="C2081" s="8" t="s">
        <v>66</v>
      </c>
      <c r="D2081" s="11" t="s">
        <v>67</v>
      </c>
      <c r="E2081" s="24">
        <v>29</v>
      </c>
      <c r="F2081" s="13">
        <v>0.62</v>
      </c>
      <c r="G2081" s="24">
        <v>1727.4</v>
      </c>
      <c r="H2081" s="8" t="s">
        <v>86</v>
      </c>
      <c r="I2081" s="13">
        <v>-19.074000000000002</v>
      </c>
      <c r="J2081" s="38">
        <v>1.0848075603257312</v>
      </c>
      <c r="K2081" s="103">
        <f t="shared" si="295"/>
        <v>1.1734122112503729</v>
      </c>
      <c r="L2081" s="25">
        <v>3.9E-2</v>
      </c>
      <c r="N2081">
        <v>13.3</v>
      </c>
      <c r="O2081" s="70">
        <v>818.19799999999998</v>
      </c>
      <c r="P2081" s="70">
        <v>504.44940000000003</v>
      </c>
      <c r="Q2081" s="70">
        <f t="shared" si="288"/>
        <v>0.61653707293344651</v>
      </c>
      <c r="R2081" s="23">
        <f t="shared" si="289"/>
        <v>8.1999430700148395</v>
      </c>
      <c r="S2081" s="25">
        <v>6.8330000000000002</v>
      </c>
      <c r="T2081" s="23">
        <f t="shared" si="290"/>
        <v>0.83329846825236975</v>
      </c>
      <c r="U2081" s="23">
        <f t="shared" si="291"/>
        <v>1.2000502078171871</v>
      </c>
      <c r="V2081" s="23">
        <f t="shared" si="292"/>
        <v>4.6801958104870298E-2</v>
      </c>
      <c r="W2081" s="1">
        <v>950</v>
      </c>
      <c r="X2081" s="1">
        <f t="shared" si="293"/>
        <v>4.926521905775821E-5</v>
      </c>
      <c r="Y2081" s="7">
        <v>2000</v>
      </c>
      <c r="Z2081" s="1">
        <v>10.292</v>
      </c>
      <c r="AA2081" s="1">
        <f t="shared" si="294"/>
        <v>9.5734976793156248E-3</v>
      </c>
      <c r="AB2081" s="1">
        <f t="shared" si="296"/>
        <v>1.1233659081286059E-4</v>
      </c>
      <c r="AD2081" s="8" t="s">
        <v>191</v>
      </c>
      <c r="AE2081" s="1" t="s">
        <v>119</v>
      </c>
      <c r="AF2081" s="1" t="s">
        <v>120</v>
      </c>
      <c r="AG2081" s="1" t="s">
        <v>71</v>
      </c>
      <c r="AH2081" s="1" t="s">
        <v>114</v>
      </c>
      <c r="AI2081" s="1" t="s">
        <v>130</v>
      </c>
      <c r="AJ2081" s="1" t="s">
        <v>140</v>
      </c>
      <c r="AK2081" s="8" t="s">
        <v>191</v>
      </c>
    </row>
    <row r="2082" spans="1:37" ht="16">
      <c r="A2082" s="8" t="s">
        <v>190</v>
      </c>
      <c r="B2082" s="8" t="s">
        <v>191</v>
      </c>
      <c r="C2082" s="8" t="s">
        <v>66</v>
      </c>
      <c r="D2082" s="11" t="s">
        <v>67</v>
      </c>
      <c r="E2082" s="24">
        <v>39</v>
      </c>
      <c r="F2082" s="13">
        <v>14.308999999999999</v>
      </c>
      <c r="G2082" s="24">
        <v>1910.5</v>
      </c>
      <c r="H2082" s="8" t="s">
        <v>87</v>
      </c>
      <c r="I2082" s="13">
        <v>-16.018000000000001</v>
      </c>
      <c r="J2082" s="38">
        <v>1.0881504198761545</v>
      </c>
      <c r="K2082" s="103">
        <f t="shared" si="295"/>
        <v>1.1770248591172965</v>
      </c>
      <c r="L2082" s="25">
        <v>0.89600000000000002</v>
      </c>
      <c r="N2082">
        <v>13.3</v>
      </c>
      <c r="O2082" s="70">
        <v>818.19799999999998</v>
      </c>
      <c r="P2082" s="70">
        <v>504.44940000000003</v>
      </c>
      <c r="Q2082" s="70">
        <f t="shared" si="288"/>
        <v>0.61653707293344651</v>
      </c>
      <c r="R2082" s="23">
        <f t="shared" si="289"/>
        <v>8.1999430700148395</v>
      </c>
      <c r="S2082" s="25">
        <v>6.8330000000000002</v>
      </c>
      <c r="T2082" s="23">
        <f t="shared" si="290"/>
        <v>0.83329846825236975</v>
      </c>
      <c r="U2082" s="23">
        <f t="shared" si="291"/>
        <v>1.2000502078171871</v>
      </c>
      <c r="V2082" s="23">
        <f t="shared" si="292"/>
        <v>1.0752449862041997</v>
      </c>
      <c r="W2082" s="1">
        <v>950</v>
      </c>
      <c r="X2082" s="1">
        <f t="shared" si="293"/>
        <v>1.1318368275833682E-3</v>
      </c>
      <c r="Y2082" s="7">
        <v>2000</v>
      </c>
      <c r="Z2082" s="1">
        <v>10.292</v>
      </c>
      <c r="AA2082" s="1">
        <f t="shared" si="294"/>
        <v>0.21994497232478977</v>
      </c>
      <c r="AB2082" s="1">
        <f t="shared" si="296"/>
        <v>2.5888070006414338E-3</v>
      </c>
      <c r="AD2082" s="8" t="s">
        <v>191</v>
      </c>
      <c r="AE2082" s="1" t="s">
        <v>119</v>
      </c>
      <c r="AF2082" s="1" t="s">
        <v>120</v>
      </c>
      <c r="AG2082" s="1" t="s">
        <v>71</v>
      </c>
      <c r="AH2082" s="1" t="s">
        <v>114</v>
      </c>
      <c r="AI2082" s="1" t="s">
        <v>130</v>
      </c>
      <c r="AJ2082" s="1" t="s">
        <v>140</v>
      </c>
      <c r="AK2082" s="8" t="s">
        <v>191</v>
      </c>
    </row>
    <row r="2083" spans="1:37" ht="16">
      <c r="A2083" s="8" t="s">
        <v>190</v>
      </c>
      <c r="B2083" s="8" t="s">
        <v>191</v>
      </c>
      <c r="C2083" s="8" t="s">
        <v>66</v>
      </c>
      <c r="D2083" s="11" t="s">
        <v>67</v>
      </c>
      <c r="E2083" s="24">
        <v>38</v>
      </c>
      <c r="F2083" s="13">
        <v>3.609</v>
      </c>
      <c r="G2083" s="24">
        <v>1895.8</v>
      </c>
      <c r="H2083" s="8" t="s">
        <v>88</v>
      </c>
      <c r="I2083" s="13">
        <v>-16</v>
      </c>
      <c r="J2083" s="38">
        <v>1.0881701088245914</v>
      </c>
      <c r="K2083" s="103">
        <f t="shared" si="295"/>
        <v>1.1770461370199441</v>
      </c>
      <c r="L2083" s="25">
        <v>0.22600000000000001</v>
      </c>
      <c r="N2083">
        <v>13.3</v>
      </c>
      <c r="O2083" s="70">
        <v>818.19799999999998</v>
      </c>
      <c r="P2083" s="70">
        <v>504.44940000000003</v>
      </c>
      <c r="Q2083" s="70">
        <f t="shared" si="288"/>
        <v>0.61653707293344651</v>
      </c>
      <c r="R2083" s="23">
        <f t="shared" si="289"/>
        <v>8.1999430700148395</v>
      </c>
      <c r="S2083" s="25">
        <v>6.8330000000000002</v>
      </c>
      <c r="T2083" s="23">
        <f t="shared" si="290"/>
        <v>0.83329846825236975</v>
      </c>
      <c r="U2083" s="23">
        <f t="shared" si="291"/>
        <v>1.2000502078171871</v>
      </c>
      <c r="V2083" s="23">
        <f t="shared" si="292"/>
        <v>0.27121134696668431</v>
      </c>
      <c r="W2083" s="1">
        <v>950</v>
      </c>
      <c r="X2083" s="1">
        <f t="shared" si="293"/>
        <v>2.8548562838598347E-4</v>
      </c>
      <c r="Y2083" s="7">
        <v>2000</v>
      </c>
      <c r="Z2083" s="1">
        <v>10.292</v>
      </c>
      <c r="AA2083" s="1">
        <f t="shared" si="294"/>
        <v>5.5477191680136699E-2</v>
      </c>
      <c r="AB2083" s="1">
        <f t="shared" si="296"/>
        <v>6.529921415981989E-4</v>
      </c>
      <c r="AD2083" s="8" t="s">
        <v>191</v>
      </c>
      <c r="AE2083" s="1" t="s">
        <v>119</v>
      </c>
      <c r="AF2083" s="1" t="s">
        <v>120</v>
      </c>
      <c r="AG2083" s="1" t="s">
        <v>71</v>
      </c>
      <c r="AH2083" s="1" t="s">
        <v>114</v>
      </c>
      <c r="AI2083" s="1" t="s">
        <v>130</v>
      </c>
      <c r="AJ2083" s="1" t="s">
        <v>140</v>
      </c>
      <c r="AK2083" s="8" t="s">
        <v>191</v>
      </c>
    </row>
    <row r="2084" spans="1:37" ht="16">
      <c r="A2084" s="8" t="s">
        <v>190</v>
      </c>
      <c r="B2084" s="8" t="s">
        <v>191</v>
      </c>
      <c r="C2084" s="8" t="s">
        <v>66</v>
      </c>
      <c r="D2084" s="11" t="s">
        <v>67</v>
      </c>
      <c r="E2084" s="24">
        <v>37</v>
      </c>
      <c r="F2084" s="13">
        <v>8.1929999999999996</v>
      </c>
      <c r="G2084" s="24">
        <v>1880</v>
      </c>
      <c r="H2084" s="8" t="s">
        <v>89</v>
      </c>
      <c r="I2084" s="13">
        <v>-17.122</v>
      </c>
      <c r="J2084" s="38">
        <v>1.0869428160549937</v>
      </c>
      <c r="K2084" s="103">
        <f t="shared" si="295"/>
        <v>1.1757197969061011</v>
      </c>
      <c r="L2084" s="25">
        <v>0.51300000000000001</v>
      </c>
      <c r="N2084">
        <v>13.3</v>
      </c>
      <c r="O2084" s="70">
        <v>818.19799999999998</v>
      </c>
      <c r="P2084" s="70">
        <v>504.44940000000003</v>
      </c>
      <c r="Q2084" s="70">
        <f t="shared" si="288"/>
        <v>0.61653707293344651</v>
      </c>
      <c r="R2084" s="23">
        <f t="shared" si="289"/>
        <v>8.1999430700148395</v>
      </c>
      <c r="S2084" s="25">
        <v>6.8330000000000002</v>
      </c>
      <c r="T2084" s="23">
        <f t="shared" si="290"/>
        <v>0.83329846825236975</v>
      </c>
      <c r="U2084" s="23">
        <f t="shared" si="291"/>
        <v>1.2000502078171871</v>
      </c>
      <c r="V2084" s="23">
        <f t="shared" si="292"/>
        <v>0.61562575661021701</v>
      </c>
      <c r="W2084" s="1">
        <v>950</v>
      </c>
      <c r="X2084" s="1">
        <f t="shared" si="293"/>
        <v>6.4802711222128112E-4</v>
      </c>
      <c r="Y2084" s="7">
        <v>2000</v>
      </c>
      <c r="Z2084" s="1">
        <v>10.292</v>
      </c>
      <c r="AA2084" s="1">
        <f t="shared" si="294"/>
        <v>0.12592831562792092</v>
      </c>
      <c r="AB2084" s="1">
        <f t="shared" si="296"/>
        <v>1.4805641367478658E-3</v>
      </c>
      <c r="AD2084" s="8" t="s">
        <v>191</v>
      </c>
      <c r="AE2084" s="1" t="s">
        <v>119</v>
      </c>
      <c r="AF2084" s="1" t="s">
        <v>120</v>
      </c>
      <c r="AG2084" s="1" t="s">
        <v>71</v>
      </c>
      <c r="AH2084" s="1" t="s">
        <v>114</v>
      </c>
      <c r="AI2084" s="1" t="s">
        <v>130</v>
      </c>
      <c r="AJ2084" s="1" t="s">
        <v>140</v>
      </c>
      <c r="AK2084" s="8" t="s">
        <v>191</v>
      </c>
    </row>
    <row r="2085" spans="1:37" ht="16">
      <c r="A2085" s="8" t="s">
        <v>190</v>
      </c>
      <c r="B2085" s="8" t="s">
        <v>191</v>
      </c>
      <c r="C2085" s="8" t="s">
        <v>66</v>
      </c>
      <c r="D2085" s="11" t="s">
        <v>67</v>
      </c>
      <c r="E2085" s="24">
        <v>50</v>
      </c>
      <c r="F2085" s="13">
        <v>4.1070000000000002</v>
      </c>
      <c r="G2085" s="24">
        <v>2096.3000000000002</v>
      </c>
      <c r="H2085" s="8" t="s">
        <v>90</v>
      </c>
      <c r="I2085" s="13">
        <v>-20.78</v>
      </c>
      <c r="J2085" s="38">
        <v>1.0829413238297709</v>
      </c>
      <c r="K2085" s="103">
        <f t="shared" si="295"/>
        <v>1.1713953498792959</v>
      </c>
      <c r="L2085" s="25">
        <v>0.25700000000000001</v>
      </c>
      <c r="N2085">
        <v>13.3</v>
      </c>
      <c r="O2085" s="70">
        <v>818.19799999999998</v>
      </c>
      <c r="P2085" s="70">
        <v>504.44940000000003</v>
      </c>
      <c r="Q2085" s="70">
        <f t="shared" si="288"/>
        <v>0.61653707293344651</v>
      </c>
      <c r="R2085" s="23">
        <f t="shared" si="289"/>
        <v>8.1999430700148395</v>
      </c>
      <c r="S2085" s="25">
        <v>6.8330000000000002</v>
      </c>
      <c r="T2085" s="23">
        <f t="shared" si="290"/>
        <v>0.83329846825236975</v>
      </c>
      <c r="U2085" s="23">
        <f t="shared" si="291"/>
        <v>1.2000502078171871</v>
      </c>
      <c r="V2085" s="23">
        <f t="shared" si="292"/>
        <v>0.30841290340901706</v>
      </c>
      <c r="W2085" s="1">
        <v>950</v>
      </c>
      <c r="X2085" s="1">
        <f t="shared" si="293"/>
        <v>3.2464516148317588E-4</v>
      </c>
      <c r="Y2085" s="7">
        <v>2000</v>
      </c>
      <c r="Z2085" s="1">
        <v>10.292</v>
      </c>
      <c r="AA2085" s="1">
        <f t="shared" si="294"/>
        <v>6.3086894963695281E-2</v>
      </c>
      <c r="AB2085" s="1">
        <f t="shared" si="296"/>
        <v>7.389969539879622E-4</v>
      </c>
      <c r="AD2085" s="8" t="s">
        <v>191</v>
      </c>
      <c r="AE2085" s="1" t="s">
        <v>119</v>
      </c>
      <c r="AF2085" s="1" t="s">
        <v>120</v>
      </c>
      <c r="AG2085" s="1" t="s">
        <v>71</v>
      </c>
      <c r="AH2085" s="1" t="s">
        <v>114</v>
      </c>
      <c r="AI2085" s="1" t="s">
        <v>130</v>
      </c>
      <c r="AJ2085" s="1" t="s">
        <v>140</v>
      </c>
      <c r="AK2085" s="8" t="s">
        <v>191</v>
      </c>
    </row>
    <row r="2086" spans="1:37" ht="16">
      <c r="A2086" s="8" t="s">
        <v>190</v>
      </c>
      <c r="B2086" s="8" t="s">
        <v>191</v>
      </c>
      <c r="C2086" s="8" t="s">
        <v>66</v>
      </c>
      <c r="D2086" s="11" t="s">
        <v>67</v>
      </c>
      <c r="E2086" s="24">
        <v>48</v>
      </c>
      <c r="F2086" s="13">
        <v>2.069</v>
      </c>
      <c r="G2086" s="24">
        <v>2057.4</v>
      </c>
      <c r="H2086" s="8" t="s">
        <v>91</v>
      </c>
      <c r="I2086" s="13">
        <v>-8.7539999999999996</v>
      </c>
      <c r="J2086" s="38">
        <v>1.0960953677650782</v>
      </c>
      <c r="K2086" s="103">
        <f t="shared" si="295"/>
        <v>1.1856109307385005</v>
      </c>
      <c r="L2086" s="25">
        <v>0.13</v>
      </c>
      <c r="N2086">
        <v>13.3</v>
      </c>
      <c r="O2086" s="70">
        <v>818.19799999999998</v>
      </c>
      <c r="P2086" s="70">
        <v>504.44940000000003</v>
      </c>
      <c r="Q2086" s="70">
        <f t="shared" si="288"/>
        <v>0.61653707293344651</v>
      </c>
      <c r="R2086" s="23">
        <f t="shared" si="289"/>
        <v>8.1999430700148395</v>
      </c>
      <c r="S2086" s="25">
        <v>6.8330000000000002</v>
      </c>
      <c r="T2086" s="23">
        <f t="shared" si="290"/>
        <v>0.83329846825236975</v>
      </c>
      <c r="U2086" s="23">
        <f t="shared" si="291"/>
        <v>1.2000502078171871</v>
      </c>
      <c r="V2086" s="23">
        <f t="shared" si="292"/>
        <v>0.15600652701623433</v>
      </c>
      <c r="W2086" s="1">
        <v>950</v>
      </c>
      <c r="X2086" s="1">
        <f t="shared" si="293"/>
        <v>1.6421739685919403E-4</v>
      </c>
      <c r="Y2086" s="7">
        <v>2000</v>
      </c>
      <c r="Z2086" s="1">
        <v>10.292</v>
      </c>
      <c r="AA2086" s="1">
        <f t="shared" si="294"/>
        <v>3.1911658931052085E-2</v>
      </c>
      <c r="AB2086" s="1">
        <f t="shared" si="296"/>
        <v>3.7834811646654244E-4</v>
      </c>
      <c r="AD2086" s="8" t="s">
        <v>191</v>
      </c>
      <c r="AE2086" s="1" t="s">
        <v>119</v>
      </c>
      <c r="AF2086" s="1" t="s">
        <v>120</v>
      </c>
      <c r="AG2086" s="1" t="s">
        <v>71</v>
      </c>
      <c r="AH2086" s="1" t="s">
        <v>114</v>
      </c>
      <c r="AI2086" s="1" t="s">
        <v>130</v>
      </c>
      <c r="AJ2086" s="1" t="s">
        <v>140</v>
      </c>
      <c r="AK2086" s="8" t="s">
        <v>191</v>
      </c>
    </row>
    <row r="2087" spans="1:37" ht="16">
      <c r="A2087" s="8" t="s">
        <v>190</v>
      </c>
      <c r="B2087" s="8" t="s">
        <v>191</v>
      </c>
      <c r="C2087" s="8" t="s">
        <v>66</v>
      </c>
      <c r="D2087" s="11" t="s">
        <v>67</v>
      </c>
      <c r="E2087" s="24">
        <v>60</v>
      </c>
      <c r="F2087" s="13">
        <v>5.5090000000000003</v>
      </c>
      <c r="G2087" s="24">
        <v>2271.6</v>
      </c>
      <c r="H2087" s="8" t="s">
        <v>92</v>
      </c>
      <c r="I2087" s="13">
        <v>-19.541</v>
      </c>
      <c r="J2087" s="38">
        <v>1.0842967042285976</v>
      </c>
      <c r="K2087" s="103">
        <f t="shared" si="295"/>
        <v>1.1728601243216303</v>
      </c>
      <c r="L2087" s="25">
        <v>0.34499999999999997</v>
      </c>
      <c r="N2087">
        <v>13.3</v>
      </c>
      <c r="O2087" s="70">
        <v>818.19799999999998</v>
      </c>
      <c r="P2087" s="70">
        <v>504.44940000000003</v>
      </c>
      <c r="Q2087" s="70">
        <f t="shared" si="288"/>
        <v>0.61653707293344651</v>
      </c>
      <c r="R2087" s="23">
        <f t="shared" si="289"/>
        <v>8.1999430700148395</v>
      </c>
      <c r="S2087" s="25">
        <v>6.8330000000000002</v>
      </c>
      <c r="T2087" s="23">
        <f t="shared" si="290"/>
        <v>0.83329846825236975</v>
      </c>
      <c r="U2087" s="23">
        <f t="shared" si="291"/>
        <v>1.2000502078171871</v>
      </c>
      <c r="V2087" s="23">
        <f t="shared" si="292"/>
        <v>0.41401732169692951</v>
      </c>
      <c r="W2087" s="1">
        <v>950</v>
      </c>
      <c r="X2087" s="1">
        <f t="shared" si="293"/>
        <v>4.3580770704939947E-4</v>
      </c>
      <c r="Y2087" s="7">
        <v>2000</v>
      </c>
      <c r="Z2087" s="1">
        <v>10.292</v>
      </c>
      <c r="AA2087" s="1">
        <f t="shared" si="294"/>
        <v>8.4688633317022824E-2</v>
      </c>
      <c r="AB2087" s="1">
        <f t="shared" si="296"/>
        <v>9.9327921000832357E-4</v>
      </c>
      <c r="AD2087" s="8" t="s">
        <v>191</v>
      </c>
      <c r="AE2087" s="1" t="s">
        <v>119</v>
      </c>
      <c r="AF2087" s="1" t="s">
        <v>120</v>
      </c>
      <c r="AG2087" s="1" t="s">
        <v>71</v>
      </c>
      <c r="AH2087" s="1" t="s">
        <v>114</v>
      </c>
      <c r="AI2087" s="1" t="s">
        <v>130</v>
      </c>
      <c r="AJ2087" s="1" t="s">
        <v>140</v>
      </c>
      <c r="AK2087" s="8" t="s">
        <v>191</v>
      </c>
    </row>
    <row r="2088" spans="1:37" ht="16">
      <c r="A2088" s="8" t="s">
        <v>190</v>
      </c>
      <c r="B2088" s="8" t="s">
        <v>191</v>
      </c>
      <c r="C2088" s="8" t="s">
        <v>66</v>
      </c>
      <c r="D2088" s="11" t="s">
        <v>67</v>
      </c>
      <c r="E2088" s="24">
        <v>59</v>
      </c>
      <c r="F2088" s="13">
        <v>2.0110000000000001</v>
      </c>
      <c r="G2088" s="24">
        <v>2259.5</v>
      </c>
      <c r="H2088" s="8" t="s">
        <v>93</v>
      </c>
      <c r="I2088" s="13">
        <v>-11.914999999999999</v>
      </c>
      <c r="J2088" s="38">
        <v>1.0926382035557254</v>
      </c>
      <c r="K2088" s="103">
        <f t="shared" si="295"/>
        <v>1.1818748018267882</v>
      </c>
      <c r="L2088" s="25">
        <v>0.126</v>
      </c>
      <c r="N2088">
        <v>13.3</v>
      </c>
      <c r="O2088" s="70">
        <v>818.19799999999998</v>
      </c>
      <c r="P2088" s="70">
        <v>504.44940000000003</v>
      </c>
      <c r="Q2088" s="70">
        <f t="shared" si="288"/>
        <v>0.61653707293344651</v>
      </c>
      <c r="R2088" s="23">
        <f t="shared" si="289"/>
        <v>8.1999430700148395</v>
      </c>
      <c r="S2088" s="25">
        <v>6.8330000000000002</v>
      </c>
      <c r="T2088" s="23">
        <f t="shared" si="290"/>
        <v>0.83329846825236975</v>
      </c>
      <c r="U2088" s="23">
        <f t="shared" si="291"/>
        <v>1.2000502078171871</v>
      </c>
      <c r="V2088" s="23">
        <f t="shared" si="292"/>
        <v>0.15120632618496557</v>
      </c>
      <c r="W2088" s="1">
        <v>950</v>
      </c>
      <c r="X2088" s="1">
        <f t="shared" si="293"/>
        <v>1.5916455387891113E-4</v>
      </c>
      <c r="Y2088" s="7">
        <v>2000</v>
      </c>
      <c r="Z2088" s="1">
        <v>10.292</v>
      </c>
      <c r="AA2088" s="1">
        <f t="shared" si="294"/>
        <v>3.0929761733173557E-2</v>
      </c>
      <c r="AB2088" s="1">
        <f t="shared" si="296"/>
        <v>3.6555106018944277E-4</v>
      </c>
      <c r="AD2088" s="8" t="s">
        <v>191</v>
      </c>
      <c r="AE2088" s="1" t="s">
        <v>119</v>
      </c>
      <c r="AF2088" s="1" t="s">
        <v>120</v>
      </c>
      <c r="AG2088" s="1" t="s">
        <v>71</v>
      </c>
      <c r="AH2088" s="1" t="s">
        <v>114</v>
      </c>
      <c r="AI2088" s="1" t="s">
        <v>130</v>
      </c>
      <c r="AJ2088" s="1" t="s">
        <v>140</v>
      </c>
      <c r="AK2088" s="8" t="s">
        <v>191</v>
      </c>
    </row>
    <row r="2089" spans="1:37" ht="16">
      <c r="A2089" s="8" t="s">
        <v>190</v>
      </c>
      <c r="B2089" s="8" t="s">
        <v>191</v>
      </c>
      <c r="C2089" s="8" t="s">
        <v>66</v>
      </c>
      <c r="D2089" s="11" t="s">
        <v>67</v>
      </c>
      <c r="E2089" s="24">
        <v>57</v>
      </c>
      <c r="F2089" s="13">
        <v>11.214</v>
      </c>
      <c r="G2089" s="24">
        <v>2234.4</v>
      </c>
      <c r="H2089" s="8" t="s">
        <v>94</v>
      </c>
      <c r="I2089" s="13">
        <v>-12.952</v>
      </c>
      <c r="J2089" s="38">
        <v>1.0915039910553106</v>
      </c>
      <c r="K2089" s="103">
        <f t="shared" si="295"/>
        <v>1.1806490630640805</v>
      </c>
      <c r="L2089" s="25">
        <v>0.70199999999999996</v>
      </c>
      <c r="N2089">
        <v>13.3</v>
      </c>
      <c r="O2089" s="70">
        <v>818.19799999999998</v>
      </c>
      <c r="P2089" s="70">
        <v>504.44940000000003</v>
      </c>
      <c r="Q2089" s="70">
        <f t="shared" si="288"/>
        <v>0.61653707293344651</v>
      </c>
      <c r="R2089" s="23">
        <f t="shared" si="289"/>
        <v>8.1999430700148395</v>
      </c>
      <c r="S2089" s="25">
        <v>6.8330000000000002</v>
      </c>
      <c r="T2089" s="23">
        <f t="shared" si="290"/>
        <v>0.83329846825236975</v>
      </c>
      <c r="U2089" s="23">
        <f t="shared" si="291"/>
        <v>1.2000502078171871</v>
      </c>
      <c r="V2089" s="23">
        <f t="shared" si="292"/>
        <v>0.84243524588766527</v>
      </c>
      <c r="W2089" s="1">
        <v>950</v>
      </c>
      <c r="X2089" s="1">
        <f t="shared" si="293"/>
        <v>8.8677394303964766E-4</v>
      </c>
      <c r="Y2089" s="7">
        <v>2000</v>
      </c>
      <c r="Z2089" s="1">
        <v>10.292</v>
      </c>
      <c r="AA2089" s="1">
        <f t="shared" si="294"/>
        <v>0.17232295822768123</v>
      </c>
      <c r="AB2089" s="1">
        <f t="shared" si="296"/>
        <v>2.034529391759425E-3</v>
      </c>
      <c r="AD2089" s="8" t="s">
        <v>191</v>
      </c>
      <c r="AE2089" s="1" t="s">
        <v>119</v>
      </c>
      <c r="AF2089" s="1" t="s">
        <v>120</v>
      </c>
      <c r="AG2089" s="1" t="s">
        <v>71</v>
      </c>
      <c r="AH2089" s="1" t="s">
        <v>114</v>
      </c>
      <c r="AI2089" s="1" t="s">
        <v>130</v>
      </c>
      <c r="AJ2089" s="1" t="s">
        <v>140</v>
      </c>
      <c r="AK2089" s="8" t="s">
        <v>191</v>
      </c>
    </row>
    <row r="2090" spans="1:37" ht="16">
      <c r="A2090" s="8" t="s">
        <v>190</v>
      </c>
      <c r="B2090" s="8" t="s">
        <v>191</v>
      </c>
      <c r="C2090" s="8" t="s">
        <v>66</v>
      </c>
      <c r="D2090" s="11" t="s">
        <v>67</v>
      </c>
      <c r="E2090" s="24">
        <v>58</v>
      </c>
      <c r="F2090" s="13">
        <v>13.577</v>
      </c>
      <c r="G2090" s="24">
        <v>2243.6</v>
      </c>
      <c r="H2090" s="8" t="s">
        <v>95</v>
      </c>
      <c r="I2090" s="13">
        <v>-10.41</v>
      </c>
      <c r="J2090" s="38">
        <v>1.0942842419653644</v>
      </c>
      <c r="K2090" s="103">
        <f t="shared" si="295"/>
        <v>1.1836536646509606</v>
      </c>
      <c r="L2090" s="25">
        <v>0.85</v>
      </c>
      <c r="N2090">
        <v>13.3</v>
      </c>
      <c r="O2090" s="70">
        <v>818.19799999999998</v>
      </c>
      <c r="P2090" s="70">
        <v>504.44940000000003</v>
      </c>
      <c r="Q2090" s="70">
        <f t="shared" si="288"/>
        <v>0.61653707293344651</v>
      </c>
      <c r="R2090" s="23">
        <f t="shared" si="289"/>
        <v>8.1999430700148395</v>
      </c>
      <c r="S2090" s="25">
        <v>6.8330000000000002</v>
      </c>
      <c r="T2090" s="23">
        <f t="shared" si="290"/>
        <v>0.83329846825236975</v>
      </c>
      <c r="U2090" s="23">
        <f t="shared" si="291"/>
        <v>1.2000502078171871</v>
      </c>
      <c r="V2090" s="23">
        <f t="shared" si="292"/>
        <v>1.0200426766446089</v>
      </c>
      <c r="W2090" s="1">
        <v>950</v>
      </c>
      <c r="X2090" s="1">
        <f t="shared" si="293"/>
        <v>1.0737291333101147E-3</v>
      </c>
      <c r="Y2090" s="7">
        <v>2000</v>
      </c>
      <c r="Z2090" s="1">
        <v>10.292</v>
      </c>
      <c r="AA2090" s="1">
        <f t="shared" si="294"/>
        <v>0.20865315454918668</v>
      </c>
      <c r="AB2090" s="1">
        <f t="shared" si="296"/>
        <v>2.4697307102312807E-3</v>
      </c>
      <c r="AD2090" s="8" t="s">
        <v>191</v>
      </c>
      <c r="AE2090" s="1" t="s">
        <v>119</v>
      </c>
      <c r="AF2090" s="1" t="s">
        <v>120</v>
      </c>
      <c r="AG2090" s="1" t="s">
        <v>71</v>
      </c>
      <c r="AH2090" s="1" t="s">
        <v>114</v>
      </c>
      <c r="AI2090" s="1" t="s">
        <v>130</v>
      </c>
      <c r="AJ2090" s="1" t="s">
        <v>140</v>
      </c>
      <c r="AK2090" s="8" t="s">
        <v>191</v>
      </c>
    </row>
    <row r="2091" spans="1:37" ht="16">
      <c r="A2091" s="8" t="s">
        <v>190</v>
      </c>
      <c r="B2091" s="8" t="s">
        <v>191</v>
      </c>
      <c r="C2091" s="8" t="s">
        <v>66</v>
      </c>
      <c r="D2091" s="11" t="s">
        <v>67</v>
      </c>
      <c r="E2091" s="24">
        <v>56</v>
      </c>
      <c r="F2091" s="13">
        <v>1.4410000000000001</v>
      </c>
      <c r="G2091" s="24">
        <v>2225.4</v>
      </c>
      <c r="H2091" s="8" t="s">
        <v>96</v>
      </c>
      <c r="I2091" s="13">
        <v>-13.987</v>
      </c>
      <c r="J2091" s="38">
        <v>1.0903719401047638</v>
      </c>
      <c r="K2091" s="103">
        <f t="shared" si="295"/>
        <v>1.1794256579899991</v>
      </c>
      <c r="L2091" s="25">
        <v>0.09</v>
      </c>
      <c r="N2091">
        <v>13.3</v>
      </c>
      <c r="O2091" s="70">
        <v>818.19799999999998</v>
      </c>
      <c r="P2091" s="70">
        <v>504.44940000000003</v>
      </c>
      <c r="Q2091" s="70">
        <f t="shared" si="288"/>
        <v>0.61653707293344651</v>
      </c>
      <c r="R2091" s="23">
        <f t="shared" si="289"/>
        <v>8.1999430700148395</v>
      </c>
      <c r="S2091" s="25">
        <v>6.8330000000000002</v>
      </c>
      <c r="T2091" s="23">
        <f t="shared" si="290"/>
        <v>0.83329846825236975</v>
      </c>
      <c r="U2091" s="23">
        <f t="shared" si="291"/>
        <v>1.2000502078171871</v>
      </c>
      <c r="V2091" s="23">
        <f t="shared" si="292"/>
        <v>0.10800451870354684</v>
      </c>
      <c r="W2091" s="1">
        <v>950</v>
      </c>
      <c r="X2091" s="1">
        <f t="shared" si="293"/>
        <v>1.1368896705636509E-4</v>
      </c>
      <c r="Y2091" s="7">
        <v>2000</v>
      </c>
      <c r="Z2091" s="1">
        <v>10.292</v>
      </c>
      <c r="AA2091" s="1">
        <f t="shared" si="294"/>
        <v>2.2092686952266828E-2</v>
      </c>
      <c r="AB2091" s="1">
        <f t="shared" si="296"/>
        <v>2.605668184544437E-4</v>
      </c>
      <c r="AD2091" s="8" t="s">
        <v>191</v>
      </c>
      <c r="AE2091" s="1" t="s">
        <v>119</v>
      </c>
      <c r="AF2091" s="1" t="s">
        <v>120</v>
      </c>
      <c r="AG2091" s="1" t="s">
        <v>71</v>
      </c>
      <c r="AH2091" s="1" t="s">
        <v>114</v>
      </c>
      <c r="AI2091" s="1" t="s">
        <v>130</v>
      </c>
      <c r="AJ2091" s="1" t="s">
        <v>140</v>
      </c>
      <c r="AK2091" s="8" t="s">
        <v>191</v>
      </c>
    </row>
    <row r="2092" spans="1:37" ht="16">
      <c r="A2092" s="8" t="s">
        <v>190</v>
      </c>
      <c r="B2092" s="8" t="s">
        <v>191</v>
      </c>
      <c r="C2092" s="8" t="s">
        <v>66</v>
      </c>
      <c r="D2092" s="11" t="s">
        <v>67</v>
      </c>
      <c r="E2092" s="24">
        <v>55</v>
      </c>
      <c r="F2092" s="13">
        <v>0.621</v>
      </c>
      <c r="G2092" s="24">
        <v>2206.4</v>
      </c>
      <c r="H2092" s="8" t="s">
        <v>97</v>
      </c>
      <c r="I2092" s="13">
        <v>-14.201000000000001</v>
      </c>
      <c r="J2092" s="38">
        <v>1.0901378702984947</v>
      </c>
      <c r="K2092" s="103">
        <f t="shared" si="295"/>
        <v>1.1791726989588081</v>
      </c>
      <c r="L2092" s="25">
        <v>3.9E-2</v>
      </c>
      <c r="N2092">
        <v>13.3</v>
      </c>
      <c r="O2092" s="70">
        <v>818.19799999999998</v>
      </c>
      <c r="P2092" s="70">
        <v>504.44940000000003</v>
      </c>
      <c r="Q2092" s="70">
        <f t="shared" si="288"/>
        <v>0.61653707293344651</v>
      </c>
      <c r="R2092" s="23">
        <f t="shared" si="289"/>
        <v>8.1999430700148395</v>
      </c>
      <c r="S2092" s="25">
        <v>6.8330000000000002</v>
      </c>
      <c r="T2092" s="23">
        <f t="shared" si="290"/>
        <v>0.83329846825236975</v>
      </c>
      <c r="U2092" s="23">
        <f t="shared" si="291"/>
        <v>1.2000502078171871</v>
      </c>
      <c r="V2092" s="23">
        <f t="shared" si="292"/>
        <v>4.6801958104870298E-2</v>
      </c>
      <c r="W2092" s="1">
        <v>950</v>
      </c>
      <c r="X2092" s="1">
        <f t="shared" si="293"/>
        <v>4.926521905775821E-5</v>
      </c>
      <c r="Y2092" s="7">
        <v>2000</v>
      </c>
      <c r="Z2092" s="1">
        <v>10.292</v>
      </c>
      <c r="AA2092" s="1">
        <f t="shared" si="294"/>
        <v>9.5734976793156248E-3</v>
      </c>
      <c r="AB2092" s="1">
        <f t="shared" si="296"/>
        <v>1.1288807096994491E-4</v>
      </c>
      <c r="AD2092" s="8" t="s">
        <v>191</v>
      </c>
      <c r="AE2092" s="1" t="s">
        <v>119</v>
      </c>
      <c r="AF2092" s="1" t="s">
        <v>120</v>
      </c>
      <c r="AG2092" s="1" t="s">
        <v>71</v>
      </c>
      <c r="AH2092" s="1" t="s">
        <v>114</v>
      </c>
      <c r="AI2092" s="1" t="s">
        <v>130</v>
      </c>
      <c r="AJ2092" s="1" t="s">
        <v>140</v>
      </c>
      <c r="AK2092" s="8" t="s">
        <v>191</v>
      </c>
    </row>
    <row r="2093" spans="1:37" ht="16">
      <c r="A2093" s="8" t="s">
        <v>190</v>
      </c>
      <c r="B2093" s="8" t="s">
        <v>191</v>
      </c>
      <c r="C2093" s="8" t="s">
        <v>66</v>
      </c>
      <c r="D2093" s="11" t="s">
        <v>67</v>
      </c>
      <c r="E2093" s="24">
        <v>70</v>
      </c>
      <c r="F2093" s="13">
        <v>109.1</v>
      </c>
      <c r="G2093" s="24">
        <v>2452.4</v>
      </c>
      <c r="H2093" s="8" t="s">
        <v>98</v>
      </c>
      <c r="I2093" s="13">
        <v>-29.102</v>
      </c>
      <c r="J2093" s="38">
        <v>1.0738366680997966</v>
      </c>
      <c r="K2093" s="103">
        <f t="shared" si="295"/>
        <v>1.1615557637229779</v>
      </c>
      <c r="L2093" s="25">
        <v>6.8330000000000002</v>
      </c>
      <c r="N2093">
        <v>13.3</v>
      </c>
      <c r="O2093" s="70">
        <v>818.19799999999998</v>
      </c>
      <c r="P2093" s="70">
        <v>504.44940000000003</v>
      </c>
      <c r="Q2093" s="70">
        <f t="shared" si="288"/>
        <v>0.61653707293344651</v>
      </c>
      <c r="R2093" s="23">
        <f t="shared" si="289"/>
        <v>8.1999430700148395</v>
      </c>
      <c r="S2093" s="25">
        <v>6.8330000000000002</v>
      </c>
      <c r="T2093" s="23">
        <f t="shared" si="290"/>
        <v>0.83329846825236975</v>
      </c>
      <c r="U2093" s="23">
        <f t="shared" si="291"/>
        <v>1.2000502078171871</v>
      </c>
      <c r="V2093" s="23">
        <f t="shared" si="292"/>
        <v>8.1999430700148395</v>
      </c>
      <c r="W2093" s="1">
        <v>950</v>
      </c>
      <c r="X2093" s="1">
        <f t="shared" si="293"/>
        <v>8.631519021068252E-3</v>
      </c>
      <c r="Y2093" s="7">
        <v>2000</v>
      </c>
      <c r="Z2093" s="1">
        <v>10.292</v>
      </c>
      <c r="AA2093" s="1">
        <f t="shared" si="294"/>
        <v>1.6773258882759914</v>
      </c>
      <c r="AB2093" s="1">
        <f t="shared" si="296"/>
        <v>1.9483075531687412E-2</v>
      </c>
      <c r="AD2093" s="8" t="s">
        <v>191</v>
      </c>
      <c r="AE2093" s="1" t="s">
        <v>119</v>
      </c>
      <c r="AF2093" s="1" t="s">
        <v>120</v>
      </c>
      <c r="AG2093" s="1" t="s">
        <v>71</v>
      </c>
      <c r="AH2093" s="1" t="s">
        <v>114</v>
      </c>
      <c r="AI2093" s="1" t="s">
        <v>130</v>
      </c>
      <c r="AJ2093" s="1" t="s">
        <v>140</v>
      </c>
      <c r="AK2093" s="8" t="s">
        <v>191</v>
      </c>
    </row>
    <row r="2094" spans="1:37" ht="16">
      <c r="A2094" s="8" t="s">
        <v>190</v>
      </c>
      <c r="B2094" s="8" t="s">
        <v>191</v>
      </c>
      <c r="C2094" s="8" t="s">
        <v>66</v>
      </c>
      <c r="D2094" s="11" t="s">
        <v>67</v>
      </c>
      <c r="E2094" s="24">
        <v>68</v>
      </c>
      <c r="F2094" s="13">
        <v>1.228</v>
      </c>
      <c r="G2094" s="24">
        <v>2408.1</v>
      </c>
      <c r="H2094" s="8" t="s">
        <v>99</v>
      </c>
      <c r="I2094" s="13">
        <v>-14.324</v>
      </c>
      <c r="J2094" s="38">
        <v>1.0900033343477249</v>
      </c>
      <c r="K2094" s="103">
        <f t="shared" si="295"/>
        <v>1.1790273060323651</v>
      </c>
      <c r="L2094" s="25">
        <v>7.6999999999999999E-2</v>
      </c>
      <c r="N2094">
        <v>13.3</v>
      </c>
      <c r="O2094" s="70">
        <v>818.19799999999998</v>
      </c>
      <c r="P2094" s="70">
        <v>504.44940000000003</v>
      </c>
      <c r="Q2094" s="70">
        <f t="shared" si="288"/>
        <v>0.61653707293344651</v>
      </c>
      <c r="R2094" s="23">
        <f t="shared" si="289"/>
        <v>8.1999430700148395</v>
      </c>
      <c r="S2094" s="25">
        <v>6.8330000000000002</v>
      </c>
      <c r="T2094" s="23">
        <f t="shared" si="290"/>
        <v>0.83329846825236975</v>
      </c>
      <c r="U2094" s="23">
        <f t="shared" si="291"/>
        <v>1.2000502078171871</v>
      </c>
      <c r="V2094" s="23">
        <f t="shared" si="292"/>
        <v>9.2403866001923407E-2</v>
      </c>
      <c r="W2094" s="1">
        <v>950</v>
      </c>
      <c r="X2094" s="1">
        <f t="shared" si="293"/>
        <v>9.7267227370445689E-5</v>
      </c>
      <c r="Y2094" s="7">
        <v>2000</v>
      </c>
      <c r="Z2094" s="1">
        <v>10.292</v>
      </c>
      <c r="AA2094" s="1">
        <f t="shared" si="294"/>
        <v>1.8901521059161618E-2</v>
      </c>
      <c r="AB2094" s="1">
        <f t="shared" si="296"/>
        <v>2.2285409454297339E-4</v>
      </c>
      <c r="AD2094" s="8" t="s">
        <v>191</v>
      </c>
      <c r="AE2094" s="1" t="s">
        <v>119</v>
      </c>
      <c r="AF2094" s="1" t="s">
        <v>120</v>
      </c>
      <c r="AG2094" s="1" t="s">
        <v>71</v>
      </c>
      <c r="AH2094" s="1" t="s">
        <v>114</v>
      </c>
      <c r="AI2094" s="1" t="s">
        <v>130</v>
      </c>
      <c r="AJ2094" s="1" t="s">
        <v>140</v>
      </c>
      <c r="AK2094" s="8" t="s">
        <v>191</v>
      </c>
    </row>
    <row r="2095" spans="1:37" ht="16">
      <c r="A2095" s="8" t="s">
        <v>190</v>
      </c>
      <c r="B2095" s="8" t="s">
        <v>191</v>
      </c>
      <c r="C2095" s="8" t="s">
        <v>66</v>
      </c>
      <c r="D2095" s="11" t="s">
        <v>67</v>
      </c>
      <c r="E2095" s="24">
        <v>82</v>
      </c>
      <c r="F2095" s="13">
        <v>1.33</v>
      </c>
      <c r="G2095" s="24">
        <v>2617.3000000000002</v>
      </c>
      <c r="H2095" s="8" t="s">
        <v>100</v>
      </c>
      <c r="I2095" s="13">
        <v>-29.719000000000001</v>
      </c>
      <c r="J2095" s="38">
        <v>1.0731615746145102</v>
      </c>
      <c r="K2095" s="103">
        <f t="shared" si="295"/>
        <v>1.1608261706057745</v>
      </c>
      <c r="L2095" s="25">
        <v>8.3000000000000004E-2</v>
      </c>
      <c r="N2095">
        <v>13.3</v>
      </c>
      <c r="O2095" s="70">
        <v>818.19799999999998</v>
      </c>
      <c r="P2095" s="70">
        <v>504.44940000000003</v>
      </c>
      <c r="Q2095" s="70">
        <f t="shared" si="288"/>
        <v>0.61653707293344651</v>
      </c>
      <c r="R2095" s="23">
        <f t="shared" si="289"/>
        <v>8.1999430700148395</v>
      </c>
      <c r="S2095" s="25">
        <v>6.8330000000000002</v>
      </c>
      <c r="T2095" s="23">
        <f t="shared" si="290"/>
        <v>0.83329846825236975</v>
      </c>
      <c r="U2095" s="23">
        <f t="shared" si="291"/>
        <v>1.2000502078171871</v>
      </c>
      <c r="V2095" s="23">
        <f t="shared" si="292"/>
        <v>9.9604167248826536E-2</v>
      </c>
      <c r="W2095" s="1">
        <v>950</v>
      </c>
      <c r="X2095" s="1">
        <f t="shared" si="293"/>
        <v>1.0484649184087004E-4</v>
      </c>
      <c r="Y2095" s="7">
        <v>2000</v>
      </c>
      <c r="Z2095" s="1">
        <v>10.292</v>
      </c>
      <c r="AA2095" s="1">
        <f t="shared" si="294"/>
        <v>2.037436685597941E-2</v>
      </c>
      <c r="AB2095" s="1">
        <f t="shared" si="296"/>
        <v>2.3651098255943792E-4</v>
      </c>
      <c r="AD2095" s="8" t="s">
        <v>191</v>
      </c>
      <c r="AE2095" s="1" t="s">
        <v>119</v>
      </c>
      <c r="AF2095" s="1" t="s">
        <v>120</v>
      </c>
      <c r="AG2095" s="1" t="s">
        <v>71</v>
      </c>
      <c r="AH2095" s="1" t="s">
        <v>114</v>
      </c>
      <c r="AI2095" s="1" t="s">
        <v>130</v>
      </c>
      <c r="AJ2095" s="1" t="s">
        <v>140</v>
      </c>
      <c r="AK2095" s="8" t="s">
        <v>191</v>
      </c>
    </row>
    <row r="2096" spans="1:37" ht="16">
      <c r="A2096" s="8" t="s">
        <v>190</v>
      </c>
      <c r="B2096" s="8" t="s">
        <v>191</v>
      </c>
      <c r="C2096" s="8" t="s">
        <v>66</v>
      </c>
      <c r="D2096" s="11" t="s">
        <v>67</v>
      </c>
      <c r="E2096" s="24">
        <v>78</v>
      </c>
      <c r="F2096" s="13">
        <v>1.415</v>
      </c>
      <c r="G2096" s="24">
        <v>2578.4</v>
      </c>
      <c r="H2096" s="8" t="s">
        <v>122</v>
      </c>
      <c r="I2096" s="13">
        <v>-17.539000000000001</v>
      </c>
      <c r="J2096" s="38">
        <v>1.0864866754175617</v>
      </c>
      <c r="K2096" s="103">
        <f t="shared" si="295"/>
        <v>1.1752268432434094</v>
      </c>
      <c r="L2096" s="25">
        <v>8.8999999999999996E-2</v>
      </c>
      <c r="N2096">
        <v>13.3</v>
      </c>
      <c r="O2096" s="70">
        <v>818.19799999999998</v>
      </c>
      <c r="P2096" s="70">
        <v>504.44940000000003</v>
      </c>
      <c r="Q2096" s="70">
        <f t="shared" si="288"/>
        <v>0.61653707293344651</v>
      </c>
      <c r="R2096" s="23">
        <f t="shared" si="289"/>
        <v>8.1999430700148395</v>
      </c>
      <c r="S2096" s="25">
        <v>6.8330000000000002</v>
      </c>
      <c r="T2096" s="23">
        <f t="shared" si="290"/>
        <v>0.83329846825236975</v>
      </c>
      <c r="U2096" s="23">
        <f t="shared" si="291"/>
        <v>1.2000502078171871</v>
      </c>
      <c r="V2096" s="23">
        <f t="shared" si="292"/>
        <v>0.10680446849572965</v>
      </c>
      <c r="W2096" s="1">
        <v>950</v>
      </c>
      <c r="X2096" s="1">
        <f t="shared" si="293"/>
        <v>1.1242575631129438E-4</v>
      </c>
      <c r="Y2096" s="7">
        <v>2000</v>
      </c>
      <c r="Z2096" s="1">
        <v>10.292</v>
      </c>
      <c r="AA2096" s="1">
        <f t="shared" si="294"/>
        <v>2.18472126527972E-2</v>
      </c>
      <c r="AB2096" s="1">
        <f t="shared" si="296"/>
        <v>2.5675430759614326E-4</v>
      </c>
      <c r="AD2096" s="8" t="s">
        <v>191</v>
      </c>
      <c r="AE2096" s="1" t="s">
        <v>119</v>
      </c>
      <c r="AF2096" s="1" t="s">
        <v>120</v>
      </c>
      <c r="AG2096" s="1" t="s">
        <v>71</v>
      </c>
      <c r="AH2096" s="1" t="s">
        <v>114</v>
      </c>
      <c r="AI2096" s="1" t="s">
        <v>130</v>
      </c>
      <c r="AJ2096" s="1" t="s">
        <v>140</v>
      </c>
      <c r="AK2096" s="8" t="s">
        <v>191</v>
      </c>
    </row>
    <row r="2097" spans="1:37" ht="16">
      <c r="A2097" s="8" t="s">
        <v>190</v>
      </c>
      <c r="B2097" s="8" t="s">
        <v>191</v>
      </c>
      <c r="C2097" s="8" t="s">
        <v>66</v>
      </c>
      <c r="D2097" s="11" t="s">
        <v>67</v>
      </c>
      <c r="E2097" s="24">
        <v>79</v>
      </c>
      <c r="F2097" s="13">
        <v>0.96499999999999997</v>
      </c>
      <c r="G2097" s="24">
        <v>2588.5</v>
      </c>
      <c r="H2097" s="8" t="s">
        <v>102</v>
      </c>
      <c r="I2097" s="13">
        <v>-22.792999999999999</v>
      </c>
      <c r="J2097" s="38">
        <v>1.0807391617069828</v>
      </c>
      <c r="K2097" s="103">
        <f t="shared" si="295"/>
        <v>1.1690154421619841</v>
      </c>
      <c r="L2097" s="25">
        <v>0.06</v>
      </c>
      <c r="N2097">
        <v>13.3</v>
      </c>
      <c r="O2097" s="70">
        <v>818.19799999999998</v>
      </c>
      <c r="P2097" s="70">
        <v>504.44940000000003</v>
      </c>
      <c r="Q2097" s="70">
        <f t="shared" si="288"/>
        <v>0.61653707293344651</v>
      </c>
      <c r="R2097" s="23">
        <f t="shared" si="289"/>
        <v>8.1999430700148395</v>
      </c>
      <c r="S2097" s="25">
        <v>6.8330000000000002</v>
      </c>
      <c r="T2097" s="23">
        <f t="shared" si="290"/>
        <v>0.83329846825236975</v>
      </c>
      <c r="U2097" s="23">
        <f t="shared" si="291"/>
        <v>1.2000502078171871</v>
      </c>
      <c r="V2097" s="23">
        <f t="shared" si="292"/>
        <v>7.2003012469031222E-2</v>
      </c>
      <c r="W2097" s="1">
        <v>950</v>
      </c>
      <c r="X2097" s="1">
        <f t="shared" si="293"/>
        <v>7.5792644704243396E-5</v>
      </c>
      <c r="Y2097" s="7">
        <v>2000</v>
      </c>
      <c r="Z2097" s="1">
        <v>10.292</v>
      </c>
      <c r="AA2097" s="1">
        <f t="shared" si="294"/>
        <v>1.4728457968177884E-2</v>
      </c>
      <c r="AB2097" s="1">
        <f t="shared" si="296"/>
        <v>1.7217794804033667E-4</v>
      </c>
      <c r="AD2097" s="8" t="s">
        <v>191</v>
      </c>
      <c r="AE2097" s="1" t="s">
        <v>119</v>
      </c>
      <c r="AF2097" s="1" t="s">
        <v>120</v>
      </c>
      <c r="AG2097" s="1" t="s">
        <v>71</v>
      </c>
      <c r="AH2097" s="1" t="s">
        <v>114</v>
      </c>
      <c r="AI2097" s="1" t="s">
        <v>130</v>
      </c>
      <c r="AJ2097" s="1" t="s">
        <v>140</v>
      </c>
      <c r="AK2097" s="8" t="s">
        <v>191</v>
      </c>
    </row>
    <row r="2098" spans="1:37" ht="16">
      <c r="A2098" s="8" t="s">
        <v>190</v>
      </c>
      <c r="B2098" s="8" t="s">
        <v>191</v>
      </c>
      <c r="C2098" s="8" t="s">
        <v>66</v>
      </c>
      <c r="D2098" s="11" t="s">
        <v>67</v>
      </c>
      <c r="E2098" s="24">
        <v>76</v>
      </c>
      <c r="F2098" s="13">
        <v>0.28799999999999998</v>
      </c>
      <c r="G2098" s="24">
        <v>2557.1</v>
      </c>
      <c r="H2098" s="8" t="s">
        <v>123</v>
      </c>
      <c r="I2098" s="13">
        <v>-30.122</v>
      </c>
      <c r="J2098" s="38">
        <v>1.072720625272751</v>
      </c>
      <c r="K2098" s="103">
        <f t="shared" si="295"/>
        <v>1.1603496234189408</v>
      </c>
      <c r="L2098" s="25">
        <v>1.7999999999999999E-2</v>
      </c>
      <c r="N2098">
        <v>13.3</v>
      </c>
      <c r="O2098" s="70">
        <v>818.19799999999998</v>
      </c>
      <c r="P2098" s="70">
        <v>504.44940000000003</v>
      </c>
      <c r="Q2098" s="70">
        <f t="shared" si="288"/>
        <v>0.61653707293344651</v>
      </c>
      <c r="R2098" s="23">
        <f t="shared" si="289"/>
        <v>8.1999430700148395</v>
      </c>
      <c r="S2098" s="25">
        <v>6.8330000000000002</v>
      </c>
      <c r="T2098" s="23">
        <f t="shared" si="290"/>
        <v>0.83329846825236975</v>
      </c>
      <c r="U2098" s="23">
        <f t="shared" si="291"/>
        <v>1.2000502078171871</v>
      </c>
      <c r="V2098" s="23">
        <f t="shared" si="292"/>
        <v>2.1600903740709367E-2</v>
      </c>
      <c r="W2098" s="1">
        <v>950</v>
      </c>
      <c r="X2098" s="1">
        <f t="shared" si="293"/>
        <v>2.2737793411273017E-5</v>
      </c>
      <c r="Y2098" s="7">
        <v>2000</v>
      </c>
      <c r="Z2098" s="1">
        <v>10.292</v>
      </c>
      <c r="AA2098" s="1">
        <f t="shared" si="294"/>
        <v>4.4185373904533651E-3</v>
      </c>
      <c r="AB2098" s="1">
        <f t="shared" si="296"/>
        <v>5.1270481970750713E-5</v>
      </c>
      <c r="AD2098" s="8" t="s">
        <v>191</v>
      </c>
      <c r="AE2098" s="1" t="s">
        <v>119</v>
      </c>
      <c r="AF2098" s="1" t="s">
        <v>120</v>
      </c>
      <c r="AG2098" s="1" t="s">
        <v>71</v>
      </c>
      <c r="AH2098" s="1" t="s">
        <v>114</v>
      </c>
      <c r="AI2098" s="1" t="s">
        <v>130</v>
      </c>
      <c r="AJ2098" s="1" t="s">
        <v>140</v>
      </c>
      <c r="AK2098" s="8" t="s">
        <v>191</v>
      </c>
    </row>
    <row r="2099" spans="1:37" ht="16">
      <c r="A2099" s="8" t="s">
        <v>190</v>
      </c>
      <c r="B2099" s="8" t="s">
        <v>191</v>
      </c>
      <c r="C2099" s="8" t="s">
        <v>66</v>
      </c>
      <c r="D2099" s="11" t="s">
        <v>67</v>
      </c>
      <c r="E2099" s="24">
        <v>73</v>
      </c>
      <c r="F2099" s="13">
        <v>1.141</v>
      </c>
      <c r="G2099" s="24">
        <v>2519.6999999999998</v>
      </c>
      <c r="H2099" s="8" t="s">
        <v>103</v>
      </c>
      <c r="I2099" s="13">
        <v>-30.248999999999999</v>
      </c>
      <c r="J2099" s="38">
        <v>1.0725816652363267</v>
      </c>
      <c r="K2099" s="103">
        <f t="shared" si="295"/>
        <v>1.1601994450653768</v>
      </c>
      <c r="L2099" s="25">
        <v>7.0999999999999994E-2</v>
      </c>
      <c r="N2099">
        <v>13.3</v>
      </c>
      <c r="O2099" s="70">
        <v>818.19799999999998</v>
      </c>
      <c r="P2099" s="70">
        <v>504.44940000000003</v>
      </c>
      <c r="Q2099" s="70">
        <f t="shared" si="288"/>
        <v>0.61653707293344651</v>
      </c>
      <c r="R2099" s="23">
        <f t="shared" si="289"/>
        <v>8.1999430700148395</v>
      </c>
      <c r="S2099" s="25">
        <v>6.8330000000000002</v>
      </c>
      <c r="T2099" s="23">
        <f t="shared" si="290"/>
        <v>0.83329846825236975</v>
      </c>
      <c r="U2099" s="23">
        <f t="shared" si="291"/>
        <v>1.2000502078171871</v>
      </c>
      <c r="V2099" s="23">
        <f t="shared" si="292"/>
        <v>8.5203564755020278E-2</v>
      </c>
      <c r="W2099" s="1">
        <v>950</v>
      </c>
      <c r="X2099" s="1">
        <f t="shared" si="293"/>
        <v>8.9687962900021352E-5</v>
      </c>
      <c r="Y2099" s="7">
        <v>2000</v>
      </c>
      <c r="Z2099" s="1">
        <v>10.292</v>
      </c>
      <c r="AA2099" s="1">
        <f t="shared" si="294"/>
        <v>1.7428675262343828E-2</v>
      </c>
      <c r="AB2099" s="1">
        <f t="shared" si="296"/>
        <v>2.0220739367595968E-4</v>
      </c>
      <c r="AD2099" s="8" t="s">
        <v>191</v>
      </c>
      <c r="AE2099" s="1" t="s">
        <v>119</v>
      </c>
      <c r="AF2099" s="1" t="s">
        <v>120</v>
      </c>
      <c r="AG2099" s="1" t="s">
        <v>71</v>
      </c>
      <c r="AH2099" s="1" t="s">
        <v>114</v>
      </c>
      <c r="AI2099" s="1" t="s">
        <v>130</v>
      </c>
      <c r="AJ2099" s="1" t="s">
        <v>140</v>
      </c>
      <c r="AK2099" s="8" t="s">
        <v>191</v>
      </c>
    </row>
    <row r="2100" spans="1:37" ht="16">
      <c r="A2100" s="8" t="s">
        <v>190</v>
      </c>
      <c r="B2100" s="8" t="s">
        <v>191</v>
      </c>
      <c r="C2100" s="8" t="s">
        <v>66</v>
      </c>
      <c r="D2100" s="11" t="s">
        <v>67</v>
      </c>
      <c r="E2100" s="24">
        <v>90</v>
      </c>
      <c r="F2100" s="13">
        <v>0.40500000000000003</v>
      </c>
      <c r="G2100" s="24">
        <v>2782.8</v>
      </c>
      <c r="H2100" s="8" t="s">
        <v>104</v>
      </c>
      <c r="I2100" s="13">
        <v>-31.850999999999999</v>
      </c>
      <c r="J2100" s="38">
        <v>1.0708287657437039</v>
      </c>
      <c r="K2100" s="103">
        <f t="shared" si="295"/>
        <v>1.1583050301113862</v>
      </c>
      <c r="L2100" s="25">
        <v>2.5000000000000001E-2</v>
      </c>
      <c r="N2100">
        <v>13.3</v>
      </c>
      <c r="O2100" s="70">
        <v>818.19799999999998</v>
      </c>
      <c r="P2100" s="70">
        <v>504.44940000000003</v>
      </c>
      <c r="Q2100" s="70">
        <f t="shared" si="288"/>
        <v>0.61653707293344651</v>
      </c>
      <c r="R2100" s="23">
        <f t="shared" si="289"/>
        <v>8.1999430700148395</v>
      </c>
      <c r="S2100" s="25">
        <v>6.8330000000000002</v>
      </c>
      <c r="T2100" s="23">
        <f t="shared" si="290"/>
        <v>0.83329846825236975</v>
      </c>
      <c r="U2100" s="23">
        <f t="shared" si="291"/>
        <v>1.2000502078171871</v>
      </c>
      <c r="V2100" s="23">
        <f t="shared" si="292"/>
        <v>3.0001255195429677E-2</v>
      </c>
      <c r="W2100" s="1">
        <v>950</v>
      </c>
      <c r="X2100" s="1">
        <f t="shared" si="293"/>
        <v>3.1580268626768079E-5</v>
      </c>
      <c r="Y2100" s="7">
        <v>2000</v>
      </c>
      <c r="Z2100" s="1">
        <v>10.292</v>
      </c>
      <c r="AA2100" s="1">
        <f t="shared" si="294"/>
        <v>6.1368574867407847E-3</v>
      </c>
      <c r="AB2100" s="1">
        <f t="shared" si="296"/>
        <v>7.1083528959685701E-5</v>
      </c>
      <c r="AD2100" s="8" t="s">
        <v>191</v>
      </c>
      <c r="AE2100" s="1" t="s">
        <v>119</v>
      </c>
      <c r="AF2100" s="1" t="s">
        <v>120</v>
      </c>
      <c r="AG2100" s="1" t="s">
        <v>71</v>
      </c>
      <c r="AH2100" s="1" t="s">
        <v>114</v>
      </c>
      <c r="AI2100" s="1" t="s">
        <v>130</v>
      </c>
      <c r="AJ2100" s="1" t="s">
        <v>140</v>
      </c>
      <c r="AK2100" s="8" t="s">
        <v>191</v>
      </c>
    </row>
    <row r="2101" spans="1:37" ht="16">
      <c r="A2101" s="8" t="s">
        <v>190</v>
      </c>
      <c r="B2101" s="8" t="s">
        <v>191</v>
      </c>
      <c r="C2101" s="8" t="s">
        <v>66</v>
      </c>
      <c r="D2101" s="11" t="s">
        <v>67</v>
      </c>
      <c r="E2101" s="24">
        <v>97</v>
      </c>
      <c r="F2101" s="13">
        <v>0.80900000000000005</v>
      </c>
      <c r="G2101" s="24">
        <v>2957.4</v>
      </c>
      <c r="H2101" s="8" t="s">
        <v>105</v>
      </c>
      <c r="I2101" s="13">
        <v>-27.204999999999998</v>
      </c>
      <c r="J2101" s="38">
        <v>1.0759122219623944</v>
      </c>
      <c r="K2101" s="103">
        <f t="shared" si="295"/>
        <v>1.1637988699090889</v>
      </c>
      <c r="L2101" s="25">
        <v>5.0999999999999997E-2</v>
      </c>
      <c r="N2101">
        <v>13.3</v>
      </c>
      <c r="O2101" s="70">
        <v>818.19799999999998</v>
      </c>
      <c r="P2101" s="70">
        <v>504.44940000000003</v>
      </c>
      <c r="Q2101" s="70">
        <f t="shared" si="288"/>
        <v>0.61653707293344651</v>
      </c>
      <c r="R2101" s="23">
        <f t="shared" si="289"/>
        <v>8.1999430700148395</v>
      </c>
      <c r="S2101" s="25">
        <v>6.8330000000000002</v>
      </c>
      <c r="T2101" s="23">
        <f t="shared" si="290"/>
        <v>0.83329846825236975</v>
      </c>
      <c r="U2101" s="23">
        <f t="shared" si="291"/>
        <v>1.2000502078171871</v>
      </c>
      <c r="V2101" s="23">
        <f t="shared" si="292"/>
        <v>6.1202560598676535E-2</v>
      </c>
      <c r="W2101" s="1">
        <v>950</v>
      </c>
      <c r="X2101" s="1">
        <f t="shared" si="293"/>
        <v>6.4423747998606877E-5</v>
      </c>
      <c r="Y2101" s="7">
        <v>2000</v>
      </c>
      <c r="Z2101" s="1">
        <v>10.292</v>
      </c>
      <c r="AA2101" s="1">
        <f t="shared" si="294"/>
        <v>1.2519189272951202E-2</v>
      </c>
      <c r="AB2101" s="1">
        <f t="shared" si="296"/>
        <v>1.4569818328038597E-4</v>
      </c>
      <c r="AD2101" s="8" t="s">
        <v>191</v>
      </c>
      <c r="AE2101" s="1" t="s">
        <v>119</v>
      </c>
      <c r="AF2101" s="1" t="s">
        <v>120</v>
      </c>
      <c r="AG2101" s="1" t="s">
        <v>71</v>
      </c>
      <c r="AH2101" s="1" t="s">
        <v>114</v>
      </c>
      <c r="AI2101" s="1" t="s">
        <v>130</v>
      </c>
      <c r="AJ2101" s="1" t="s">
        <v>140</v>
      </c>
      <c r="AK2101" s="8" t="s">
        <v>191</v>
      </c>
    </row>
    <row r="2102" spans="1:37" ht="16">
      <c r="A2102" s="8" t="s">
        <v>190</v>
      </c>
      <c r="B2102" s="8" t="s">
        <v>191</v>
      </c>
      <c r="C2102" s="8" t="s">
        <v>66</v>
      </c>
      <c r="D2102" s="11" t="s">
        <v>67</v>
      </c>
      <c r="E2102" s="24">
        <v>95</v>
      </c>
      <c r="F2102" s="13">
        <v>0.71799999999999997</v>
      </c>
      <c r="G2102" s="24">
        <v>2913.3</v>
      </c>
      <c r="H2102" s="8" t="s">
        <v>141</v>
      </c>
      <c r="I2102" s="13">
        <v>-21.667000000000002</v>
      </c>
      <c r="J2102" s="38">
        <v>1.0819709842974206</v>
      </c>
      <c r="K2102" s="103">
        <f t="shared" si="295"/>
        <v>1.1703466913047951</v>
      </c>
      <c r="L2102" s="25">
        <v>4.4999999999999998E-2</v>
      </c>
      <c r="N2102">
        <v>13.3</v>
      </c>
      <c r="O2102" s="70">
        <v>818.19799999999998</v>
      </c>
      <c r="P2102" s="70">
        <v>504.44940000000003</v>
      </c>
      <c r="Q2102" s="70">
        <f t="shared" si="288"/>
        <v>0.61653707293344651</v>
      </c>
      <c r="R2102" s="23">
        <f t="shared" si="289"/>
        <v>8.1999430700148395</v>
      </c>
      <c r="S2102" s="25">
        <v>6.8330000000000002</v>
      </c>
      <c r="T2102" s="23">
        <f t="shared" si="290"/>
        <v>0.83329846825236975</v>
      </c>
      <c r="U2102" s="23">
        <f t="shared" si="291"/>
        <v>1.2000502078171871</v>
      </c>
      <c r="V2102" s="23">
        <f t="shared" si="292"/>
        <v>5.400225935177342E-2</v>
      </c>
      <c r="W2102" s="1">
        <v>950</v>
      </c>
      <c r="X2102" s="1">
        <f t="shared" si="293"/>
        <v>5.6844483528182547E-5</v>
      </c>
      <c r="Y2102" s="7">
        <v>2000</v>
      </c>
      <c r="Z2102" s="1">
        <v>10.292</v>
      </c>
      <c r="AA2102" s="1">
        <f t="shared" si="294"/>
        <v>1.1046343476133414E-2</v>
      </c>
      <c r="AB2102" s="1">
        <f t="shared" si="296"/>
        <v>1.2928051538309049E-4</v>
      </c>
      <c r="AD2102" s="8" t="s">
        <v>191</v>
      </c>
      <c r="AE2102" s="1" t="s">
        <v>119</v>
      </c>
      <c r="AF2102" s="1" t="s">
        <v>120</v>
      </c>
      <c r="AG2102" s="1" t="s">
        <v>71</v>
      </c>
      <c r="AH2102" s="1" t="s">
        <v>114</v>
      </c>
      <c r="AI2102" s="1" t="s">
        <v>130</v>
      </c>
      <c r="AJ2102" s="1" t="s">
        <v>140</v>
      </c>
      <c r="AK2102" s="8" t="s">
        <v>191</v>
      </c>
    </row>
    <row r="2103" spans="1:37" ht="16">
      <c r="A2103" s="8" t="s">
        <v>190</v>
      </c>
      <c r="B2103" s="8" t="s">
        <v>191</v>
      </c>
      <c r="C2103" s="8" t="s">
        <v>66</v>
      </c>
      <c r="D2103" s="11" t="s">
        <v>67</v>
      </c>
      <c r="E2103" s="24">
        <v>103</v>
      </c>
      <c r="F2103" s="13">
        <v>0.251</v>
      </c>
      <c r="G2103" s="24">
        <v>3158.4</v>
      </c>
      <c r="H2103" s="8" t="s">
        <v>125</v>
      </c>
      <c r="I2103" s="13">
        <v>-24.454999999999998</v>
      </c>
      <c r="J2103" s="38">
        <v>1.0789209092450132</v>
      </c>
      <c r="K2103" s="103">
        <f t="shared" si="295"/>
        <v>1.1670504245153601</v>
      </c>
      <c r="L2103" s="25">
        <v>1.6E-2</v>
      </c>
      <c r="N2103">
        <v>13.3</v>
      </c>
      <c r="O2103" s="70">
        <v>818.19799999999998</v>
      </c>
      <c r="P2103" s="70">
        <v>504.44940000000003</v>
      </c>
      <c r="Q2103" s="70">
        <f t="shared" si="288"/>
        <v>0.61653707293344651</v>
      </c>
      <c r="R2103" s="23">
        <f t="shared" si="289"/>
        <v>8.1999430700148395</v>
      </c>
      <c r="S2103" s="25">
        <v>6.8330000000000002</v>
      </c>
      <c r="T2103" s="23">
        <f t="shared" si="290"/>
        <v>0.83329846825236975</v>
      </c>
      <c r="U2103" s="23">
        <f t="shared" si="291"/>
        <v>1.2000502078171871</v>
      </c>
      <c r="V2103" s="23">
        <f t="shared" si="292"/>
        <v>1.9200803325074994E-2</v>
      </c>
      <c r="W2103" s="1">
        <v>950</v>
      </c>
      <c r="X2103" s="1">
        <f t="shared" si="293"/>
        <v>2.0211371921131571E-5</v>
      </c>
      <c r="Y2103" s="7">
        <v>2000</v>
      </c>
      <c r="Z2103" s="1">
        <v>10.292</v>
      </c>
      <c r="AA2103" s="1">
        <f t="shared" si="294"/>
        <v>3.9275887915141017E-3</v>
      </c>
      <c r="AB2103" s="1">
        <f t="shared" si="296"/>
        <v>4.5836941664583027E-5</v>
      </c>
      <c r="AD2103" s="8" t="s">
        <v>191</v>
      </c>
      <c r="AE2103" s="1" t="s">
        <v>119</v>
      </c>
      <c r="AF2103" s="1" t="s">
        <v>120</v>
      </c>
      <c r="AG2103" s="1" t="s">
        <v>71</v>
      </c>
      <c r="AH2103" s="1" t="s">
        <v>114</v>
      </c>
      <c r="AI2103" s="1" t="s">
        <v>130</v>
      </c>
      <c r="AJ2103" s="1" t="s">
        <v>140</v>
      </c>
      <c r="AK2103" s="8" t="s">
        <v>191</v>
      </c>
    </row>
    <row r="2104" spans="1:37" ht="16">
      <c r="A2104" s="8" t="s">
        <v>190</v>
      </c>
      <c r="B2104" s="8" t="s">
        <v>191</v>
      </c>
      <c r="C2104" s="8" t="s">
        <v>66</v>
      </c>
      <c r="D2104" s="11" t="s">
        <v>67</v>
      </c>
      <c r="E2104" s="24">
        <v>108</v>
      </c>
      <c r="F2104" s="13">
        <v>0.77</v>
      </c>
      <c r="G2104" s="24">
        <v>3394.8</v>
      </c>
      <c r="H2104" s="8" t="s">
        <v>106</v>
      </c>
      <c r="I2104" s="13">
        <v>-24.916</v>
      </c>
      <c r="J2104" s="38">
        <v>1.0784165566180099</v>
      </c>
      <c r="K2104" s="103">
        <f t="shared" si="295"/>
        <v>1.1665053606512179</v>
      </c>
      <c r="L2104" s="25">
        <v>4.8000000000000001E-2</v>
      </c>
      <c r="N2104">
        <v>13.3</v>
      </c>
      <c r="O2104" s="70">
        <v>818.19799999999998</v>
      </c>
      <c r="P2104" s="70">
        <v>504.44940000000003</v>
      </c>
      <c r="Q2104" s="70">
        <f t="shared" si="288"/>
        <v>0.61653707293344651</v>
      </c>
      <c r="R2104" s="23">
        <f t="shared" si="289"/>
        <v>8.1999430700148395</v>
      </c>
      <c r="S2104" s="25">
        <v>6.8330000000000002</v>
      </c>
      <c r="T2104" s="23">
        <f t="shared" si="290"/>
        <v>0.83329846825236975</v>
      </c>
      <c r="U2104" s="23">
        <f t="shared" si="291"/>
        <v>1.2000502078171871</v>
      </c>
      <c r="V2104" s="23">
        <f t="shared" si="292"/>
        <v>5.7602409975224977E-2</v>
      </c>
      <c r="W2104" s="1">
        <v>950</v>
      </c>
      <c r="X2104" s="1">
        <f t="shared" si="293"/>
        <v>6.0634115763394716E-5</v>
      </c>
      <c r="Y2104" s="7">
        <v>2000</v>
      </c>
      <c r="Z2104" s="1">
        <v>10.292</v>
      </c>
      <c r="AA2104" s="1">
        <f t="shared" si="294"/>
        <v>1.1782766374542309E-2</v>
      </c>
      <c r="AB2104" s="1">
        <f t="shared" si="296"/>
        <v>1.3744660139204518E-4</v>
      </c>
      <c r="AD2104" s="8" t="s">
        <v>191</v>
      </c>
      <c r="AE2104" s="1" t="s">
        <v>119</v>
      </c>
      <c r="AF2104" s="1" t="s">
        <v>120</v>
      </c>
      <c r="AG2104" s="1" t="s">
        <v>71</v>
      </c>
      <c r="AH2104" s="1" t="s">
        <v>114</v>
      </c>
      <c r="AI2104" s="1" t="s">
        <v>130</v>
      </c>
      <c r="AJ2104" s="1" t="s">
        <v>140</v>
      </c>
      <c r="AK2104" s="8" t="s">
        <v>191</v>
      </c>
    </row>
    <row r="2105" spans="1:37" ht="16">
      <c r="A2105" s="8" t="s">
        <v>190</v>
      </c>
      <c r="B2105" s="8" t="s">
        <v>191</v>
      </c>
      <c r="C2105" s="8" t="s">
        <v>66</v>
      </c>
      <c r="D2105" s="11" t="s">
        <v>67</v>
      </c>
      <c r="E2105" s="24">
        <v>49</v>
      </c>
      <c r="F2105" s="13">
        <v>4.4909999999999997</v>
      </c>
      <c r="G2105" s="24">
        <v>2074.1</v>
      </c>
      <c r="H2105" s="8" t="s">
        <v>107</v>
      </c>
      <c r="I2105" s="13">
        <v>-17.062999999999999</v>
      </c>
      <c r="J2105" s="38">
        <v>1.0870073535992211</v>
      </c>
      <c r="K2105" s="103">
        <f t="shared" si="295"/>
        <v>1.1757895429504548</v>
      </c>
      <c r="L2105" s="25">
        <v>0.28100000000000003</v>
      </c>
      <c r="N2105">
        <v>13.3</v>
      </c>
      <c r="O2105" s="70">
        <v>818.19799999999998</v>
      </c>
      <c r="P2105" s="70">
        <v>504.44940000000003</v>
      </c>
      <c r="Q2105" s="70">
        <f t="shared" si="288"/>
        <v>0.61653707293344651</v>
      </c>
      <c r="R2105" s="23">
        <f t="shared" si="289"/>
        <v>8.1999430700148395</v>
      </c>
      <c r="S2105" s="25">
        <v>6.8330000000000002</v>
      </c>
      <c r="T2105" s="23">
        <f t="shared" si="290"/>
        <v>0.83329846825236975</v>
      </c>
      <c r="U2105" s="23">
        <f t="shared" si="291"/>
        <v>1.2000502078171871</v>
      </c>
      <c r="V2105" s="23">
        <f t="shared" si="292"/>
        <v>0.33721410839662957</v>
      </c>
      <c r="W2105" s="1">
        <v>950</v>
      </c>
      <c r="X2105" s="1">
        <f t="shared" si="293"/>
        <v>3.5496221936487322E-4</v>
      </c>
      <c r="Y2105" s="7">
        <v>2000</v>
      </c>
      <c r="Z2105" s="1">
        <v>10.292</v>
      </c>
      <c r="AA2105" s="1">
        <f t="shared" si="294"/>
        <v>6.8978278150966424E-2</v>
      </c>
      <c r="AB2105" s="1">
        <f t="shared" si="296"/>
        <v>8.1103938140634146E-4</v>
      </c>
      <c r="AD2105" s="8" t="s">
        <v>191</v>
      </c>
      <c r="AE2105" s="1" t="s">
        <v>119</v>
      </c>
      <c r="AF2105" s="1" t="s">
        <v>120</v>
      </c>
      <c r="AG2105" s="1" t="s">
        <v>71</v>
      </c>
      <c r="AH2105" s="1" t="s">
        <v>114</v>
      </c>
      <c r="AI2105" s="1" t="s">
        <v>130</v>
      </c>
      <c r="AJ2105" s="1" t="s">
        <v>140</v>
      </c>
      <c r="AK2105" s="8" t="s">
        <v>191</v>
      </c>
    </row>
    <row r="2106" spans="1:37" ht="16">
      <c r="A2106" s="8" t="s">
        <v>190</v>
      </c>
      <c r="B2106" s="8" t="s">
        <v>191</v>
      </c>
      <c r="C2106" s="8" t="s">
        <v>66</v>
      </c>
      <c r="D2106" s="11" t="s">
        <v>67</v>
      </c>
      <c r="E2106" s="24">
        <v>69</v>
      </c>
      <c r="F2106" s="13">
        <v>11.01</v>
      </c>
      <c r="G2106" s="24">
        <v>2433</v>
      </c>
      <c r="H2106" s="8" t="s">
        <v>108</v>
      </c>
      <c r="I2106" s="13">
        <v>-20.292000000000002</v>
      </c>
      <c r="J2106" s="38">
        <v>1.0834751665481352</v>
      </c>
      <c r="K2106" s="103">
        <f t="shared" si="295"/>
        <v>1.1719722799435228</v>
      </c>
      <c r="L2106" s="25">
        <v>0.69</v>
      </c>
      <c r="N2106">
        <v>13.3</v>
      </c>
      <c r="O2106" s="70">
        <v>818.19799999999998</v>
      </c>
      <c r="P2106" s="70">
        <v>504.44940000000003</v>
      </c>
      <c r="Q2106" s="70">
        <f t="shared" si="288"/>
        <v>0.61653707293344651</v>
      </c>
      <c r="R2106" s="23">
        <f t="shared" si="289"/>
        <v>8.1999430700148395</v>
      </c>
      <c r="S2106" s="25">
        <v>6.8330000000000002</v>
      </c>
      <c r="T2106" s="23">
        <f t="shared" si="290"/>
        <v>0.83329846825236975</v>
      </c>
      <c r="U2106" s="23">
        <f t="shared" si="291"/>
        <v>1.2000502078171871</v>
      </c>
      <c r="V2106" s="23">
        <f t="shared" si="292"/>
        <v>0.82803464339385902</v>
      </c>
      <c r="W2106" s="1">
        <v>950</v>
      </c>
      <c r="X2106" s="1">
        <f t="shared" si="293"/>
        <v>8.7161541409879893E-4</v>
      </c>
      <c r="Y2106" s="7">
        <v>2000</v>
      </c>
      <c r="Z2106" s="1">
        <v>10.292</v>
      </c>
      <c r="AA2106" s="1">
        <f t="shared" si="294"/>
        <v>0.16937726663404565</v>
      </c>
      <c r="AB2106" s="1">
        <f t="shared" si="296"/>
        <v>1.9850546134770443E-3</v>
      </c>
      <c r="AD2106" s="8" t="s">
        <v>191</v>
      </c>
      <c r="AE2106" s="1" t="s">
        <v>119</v>
      </c>
      <c r="AF2106" s="1" t="s">
        <v>120</v>
      </c>
      <c r="AG2106" s="1" t="s">
        <v>71</v>
      </c>
      <c r="AH2106" s="1" t="s">
        <v>114</v>
      </c>
      <c r="AI2106" s="1" t="s">
        <v>130</v>
      </c>
      <c r="AJ2106" s="1" t="s">
        <v>140</v>
      </c>
      <c r="AK2106" s="8" t="s">
        <v>191</v>
      </c>
    </row>
    <row r="2107" spans="1:37" ht="16">
      <c r="A2107" s="8" t="s">
        <v>190</v>
      </c>
      <c r="B2107" s="8" t="s">
        <v>191</v>
      </c>
      <c r="C2107" s="8" t="s">
        <v>66</v>
      </c>
      <c r="D2107" s="11" t="s">
        <v>67</v>
      </c>
      <c r="E2107" s="24">
        <v>26</v>
      </c>
      <c r="F2107" s="13">
        <v>5.2969999999999997</v>
      </c>
      <c r="G2107" s="24">
        <v>1661.8</v>
      </c>
      <c r="H2107" s="8" t="s">
        <v>109</v>
      </c>
      <c r="I2107" s="13">
        <v>-16.396000000000001</v>
      </c>
      <c r="J2107" s="38">
        <v>1.0877369501483047</v>
      </c>
      <c r="K2107" s="103">
        <f t="shared" si="295"/>
        <v>1.1765780210450802</v>
      </c>
      <c r="L2107" s="25">
        <v>0.33200000000000002</v>
      </c>
      <c r="N2107">
        <v>13.3</v>
      </c>
      <c r="O2107" s="70">
        <v>818.19799999999998</v>
      </c>
      <c r="P2107" s="70">
        <v>504.44940000000003</v>
      </c>
      <c r="Q2107" s="70">
        <f t="shared" si="288"/>
        <v>0.61653707293344651</v>
      </c>
      <c r="R2107" s="23">
        <f t="shared" si="289"/>
        <v>8.1999430700148395</v>
      </c>
      <c r="S2107" s="25">
        <v>6.8330000000000002</v>
      </c>
      <c r="T2107" s="23">
        <f t="shared" si="290"/>
        <v>0.83329846825236975</v>
      </c>
      <c r="U2107" s="23">
        <f t="shared" si="291"/>
        <v>1.2000502078171871</v>
      </c>
      <c r="V2107" s="23">
        <f t="shared" si="292"/>
        <v>0.39841666899530614</v>
      </c>
      <c r="W2107" s="1">
        <v>950</v>
      </c>
      <c r="X2107" s="1">
        <f t="shared" si="293"/>
        <v>4.1938596736348016E-4</v>
      </c>
      <c r="Y2107" s="7">
        <v>2000</v>
      </c>
      <c r="Z2107" s="1">
        <v>10.292</v>
      </c>
      <c r="AA2107" s="1">
        <f t="shared" si="294"/>
        <v>8.1497467423917641E-2</v>
      </c>
      <c r="AB2107" s="1">
        <f t="shared" si="296"/>
        <v>9.5888128941818915E-4</v>
      </c>
      <c r="AD2107" s="8" t="s">
        <v>191</v>
      </c>
      <c r="AE2107" s="1" t="s">
        <v>119</v>
      </c>
      <c r="AF2107" s="1" t="s">
        <v>120</v>
      </c>
      <c r="AG2107" s="1" t="s">
        <v>71</v>
      </c>
      <c r="AH2107" s="1" t="s">
        <v>114</v>
      </c>
      <c r="AI2107" s="1" t="s">
        <v>130</v>
      </c>
      <c r="AJ2107" s="1" t="s">
        <v>140</v>
      </c>
      <c r="AK2107" s="8" t="s">
        <v>191</v>
      </c>
    </row>
    <row r="2108" spans="1:37" ht="16">
      <c r="A2108" s="8" t="s">
        <v>190</v>
      </c>
      <c r="B2108" s="8" t="s">
        <v>191</v>
      </c>
      <c r="C2108" s="8" t="s">
        <v>66</v>
      </c>
      <c r="D2108" s="11" t="s">
        <v>67</v>
      </c>
      <c r="E2108" s="24">
        <v>34</v>
      </c>
      <c r="F2108" s="13">
        <v>3.3690000000000002</v>
      </c>
      <c r="G2108" s="24">
        <v>1843</v>
      </c>
      <c r="H2108" s="8" t="s">
        <v>110</v>
      </c>
      <c r="I2108" s="13">
        <v>-13.028</v>
      </c>
      <c r="J2108" s="38">
        <v>1.0914208654902471</v>
      </c>
      <c r="K2108" s="103">
        <f t="shared" si="295"/>
        <v>1.1805592295190859</v>
      </c>
      <c r="L2108" s="25">
        <v>0.21099999999999999</v>
      </c>
      <c r="N2108">
        <v>13.3</v>
      </c>
      <c r="O2108" s="70">
        <v>818.19799999999998</v>
      </c>
      <c r="P2108" s="70">
        <v>504.44940000000003</v>
      </c>
      <c r="Q2108" s="70">
        <f t="shared" si="288"/>
        <v>0.61653707293344651</v>
      </c>
      <c r="R2108" s="23">
        <f t="shared" si="289"/>
        <v>8.1999430700148395</v>
      </c>
      <c r="S2108" s="25">
        <v>6.8330000000000002</v>
      </c>
      <c r="T2108" s="23">
        <f t="shared" si="290"/>
        <v>0.83329846825236975</v>
      </c>
      <c r="U2108" s="23">
        <f t="shared" si="291"/>
        <v>1.2000502078171871</v>
      </c>
      <c r="V2108" s="23">
        <f t="shared" si="292"/>
        <v>0.25321059384942646</v>
      </c>
      <c r="W2108" s="1">
        <v>950</v>
      </c>
      <c r="X2108" s="1">
        <f t="shared" si="293"/>
        <v>2.6653746720992256E-4</v>
      </c>
      <c r="Y2108" s="7">
        <v>2000</v>
      </c>
      <c r="Z2108" s="1">
        <v>10.292</v>
      </c>
      <c r="AA2108" s="1">
        <f t="shared" si="294"/>
        <v>5.1795077188092217E-2</v>
      </c>
      <c r="AB2108" s="1">
        <f t="shared" si="296"/>
        <v>6.1147156418055724E-4</v>
      </c>
      <c r="AD2108" s="8" t="s">
        <v>191</v>
      </c>
      <c r="AE2108" s="1" t="s">
        <v>119</v>
      </c>
      <c r="AF2108" s="1" t="s">
        <v>120</v>
      </c>
      <c r="AG2108" s="1" t="s">
        <v>71</v>
      </c>
      <c r="AH2108" s="1" t="s">
        <v>114</v>
      </c>
      <c r="AI2108" s="1" t="s">
        <v>130</v>
      </c>
      <c r="AJ2108" s="1" t="s">
        <v>140</v>
      </c>
      <c r="AK2108" s="8" t="s">
        <v>191</v>
      </c>
    </row>
    <row r="2109" spans="1:37" ht="16">
      <c r="A2109" s="8" t="s">
        <v>190</v>
      </c>
      <c r="B2109" s="8" t="s">
        <v>191</v>
      </c>
      <c r="C2109" s="8" t="s">
        <v>66</v>
      </c>
      <c r="D2109" s="11" t="s">
        <v>67</v>
      </c>
      <c r="E2109" s="24">
        <v>46</v>
      </c>
      <c r="F2109" s="13">
        <v>3.0379999999999998</v>
      </c>
      <c r="G2109" s="24">
        <v>2025.2</v>
      </c>
      <c r="H2109" s="8" t="s">
        <v>111</v>
      </c>
      <c r="I2109" s="13">
        <v>-17.518000000000001</v>
      </c>
      <c r="J2109" s="38">
        <v>1.0865096466293966</v>
      </c>
      <c r="K2109" s="103">
        <f t="shared" si="295"/>
        <v>1.1752516683656011</v>
      </c>
      <c r="L2109" s="25">
        <v>0.19</v>
      </c>
      <c r="N2109">
        <v>13.3</v>
      </c>
      <c r="O2109" s="70">
        <v>818.19799999999998</v>
      </c>
      <c r="P2109" s="70">
        <v>504.44940000000003</v>
      </c>
      <c r="Q2109" s="70">
        <f t="shared" si="288"/>
        <v>0.61653707293344651</v>
      </c>
      <c r="R2109" s="23">
        <f t="shared" si="289"/>
        <v>8.1999430700148395</v>
      </c>
      <c r="S2109" s="25">
        <v>6.8330000000000002</v>
      </c>
      <c r="T2109" s="23">
        <f t="shared" si="290"/>
        <v>0.83329846825236975</v>
      </c>
      <c r="U2109" s="23">
        <f t="shared" si="291"/>
        <v>1.2000502078171871</v>
      </c>
      <c r="V2109" s="23">
        <f t="shared" si="292"/>
        <v>0.22800953948526553</v>
      </c>
      <c r="W2109" s="1">
        <v>950</v>
      </c>
      <c r="X2109" s="1">
        <f t="shared" si="293"/>
        <v>2.400100415634374E-4</v>
      </c>
      <c r="Y2109" s="7">
        <v>2000</v>
      </c>
      <c r="Z2109" s="1">
        <v>10.292</v>
      </c>
      <c r="AA2109" s="1">
        <f t="shared" si="294"/>
        <v>4.6640116899229964E-2</v>
      </c>
      <c r="AB2109" s="1">
        <f t="shared" si="296"/>
        <v>5.4813875198586679E-4</v>
      </c>
      <c r="AD2109" s="8" t="s">
        <v>191</v>
      </c>
      <c r="AE2109" s="1" t="s">
        <v>119</v>
      </c>
      <c r="AF2109" s="1" t="s">
        <v>120</v>
      </c>
      <c r="AG2109" s="1" t="s">
        <v>71</v>
      </c>
      <c r="AH2109" s="1" t="s">
        <v>114</v>
      </c>
      <c r="AI2109" s="1" t="s">
        <v>130</v>
      </c>
      <c r="AJ2109" s="1" t="s">
        <v>140</v>
      </c>
      <c r="AK2109" s="8" t="s">
        <v>191</v>
      </c>
    </row>
    <row r="2110" spans="1:37" ht="16">
      <c r="A2110" s="8" t="s">
        <v>190</v>
      </c>
      <c r="B2110" s="8" t="s">
        <v>191</v>
      </c>
      <c r="C2110" s="8" t="s">
        <v>66</v>
      </c>
      <c r="D2110" s="11" t="s">
        <v>67</v>
      </c>
      <c r="E2110" s="24">
        <v>1</v>
      </c>
      <c r="F2110" s="13">
        <v>98.819000000000003</v>
      </c>
      <c r="G2110" s="24">
        <v>66.7</v>
      </c>
      <c r="I2110" s="13">
        <v>-37.564</v>
      </c>
      <c r="J2110" s="38">
        <v>1.0645771271094771</v>
      </c>
      <c r="K2110" s="103">
        <f t="shared" si="295"/>
        <v>1.1515486381756717</v>
      </c>
      <c r="L2110" s="25">
        <v>6.1890000000000001</v>
      </c>
      <c r="N2110">
        <v>13.3</v>
      </c>
      <c r="O2110" s="70">
        <v>818.19799999999998</v>
      </c>
      <c r="P2110" s="70">
        <v>504.44940000000003</v>
      </c>
      <c r="Q2110" s="70">
        <f t="shared" si="288"/>
        <v>0.61653707293344651</v>
      </c>
      <c r="R2110" s="23">
        <f t="shared" si="289"/>
        <v>8.1999430700148395</v>
      </c>
      <c r="S2110" s="25">
        <v>6.8330000000000002</v>
      </c>
      <c r="T2110" s="23">
        <f t="shared" si="290"/>
        <v>0.83329846825236975</v>
      </c>
      <c r="U2110" s="23">
        <f t="shared" si="291"/>
        <v>1.2000502078171871</v>
      </c>
      <c r="V2110" s="23">
        <f t="shared" si="292"/>
        <v>7.4271107361805706</v>
      </c>
      <c r="W2110" s="1">
        <v>950</v>
      </c>
      <c r="X2110" s="1">
        <f t="shared" si="293"/>
        <v>7.8180113012427058E-3</v>
      </c>
      <c r="Y2110" s="7">
        <v>2000</v>
      </c>
      <c r="Z2110" s="1">
        <v>10.292</v>
      </c>
      <c r="AA2110" s="1">
        <f t="shared" si="294"/>
        <v>1.5192404394175487</v>
      </c>
      <c r="AB2110" s="1">
        <f t="shared" si="296"/>
        <v>1.7494792590726872E-2</v>
      </c>
      <c r="AD2110" s="8" t="s">
        <v>191</v>
      </c>
      <c r="AE2110" s="1" t="s">
        <v>119</v>
      </c>
      <c r="AF2110" s="1" t="s">
        <v>120</v>
      </c>
      <c r="AG2110" s="1" t="s">
        <v>71</v>
      </c>
      <c r="AH2110" s="1" t="s">
        <v>114</v>
      </c>
      <c r="AI2110" s="1" t="s">
        <v>130</v>
      </c>
      <c r="AJ2110" s="1" t="s">
        <v>140</v>
      </c>
      <c r="AK2110" s="8" t="s">
        <v>191</v>
      </c>
    </row>
    <row r="2111" spans="1:37" ht="16">
      <c r="A2111" s="8" t="s">
        <v>190</v>
      </c>
      <c r="B2111" s="8" t="s">
        <v>191</v>
      </c>
      <c r="C2111" s="8" t="s">
        <v>66</v>
      </c>
      <c r="D2111" s="11" t="s">
        <v>67</v>
      </c>
      <c r="E2111" s="24">
        <v>2</v>
      </c>
      <c r="F2111" s="13">
        <v>98.721999999999994</v>
      </c>
      <c r="G2111" s="24">
        <v>126.4</v>
      </c>
      <c r="I2111" s="13">
        <v>-37.637999999999998</v>
      </c>
      <c r="J2111" s="38">
        <v>1.0644961449858841</v>
      </c>
      <c r="K2111" s="103">
        <f t="shared" si="295"/>
        <v>1.1514611171495996</v>
      </c>
      <c r="L2111" s="25">
        <v>6.1829999999999998</v>
      </c>
      <c r="N2111">
        <v>13.3</v>
      </c>
      <c r="O2111" s="70">
        <v>818.19799999999998</v>
      </c>
      <c r="P2111" s="70">
        <v>504.44940000000003</v>
      </c>
      <c r="Q2111" s="70">
        <f t="shared" si="288"/>
        <v>0.61653707293344651</v>
      </c>
      <c r="R2111" s="23">
        <f t="shared" si="289"/>
        <v>8.1999430700148395</v>
      </c>
      <c r="S2111" s="25">
        <v>6.8330000000000002</v>
      </c>
      <c r="T2111" s="23">
        <f t="shared" si="290"/>
        <v>0.83329846825236975</v>
      </c>
      <c r="U2111" s="23">
        <f t="shared" si="291"/>
        <v>1.2000502078171871</v>
      </c>
      <c r="V2111" s="23">
        <f t="shared" si="292"/>
        <v>7.4199104349336675</v>
      </c>
      <c r="W2111" s="1">
        <v>950</v>
      </c>
      <c r="X2111" s="1">
        <f t="shared" si="293"/>
        <v>7.8104320367722814E-3</v>
      </c>
      <c r="Y2111" s="7">
        <v>2000</v>
      </c>
      <c r="Z2111" s="1">
        <v>10.292</v>
      </c>
      <c r="AA2111" s="1">
        <f t="shared" si="294"/>
        <v>1.5177675936207311</v>
      </c>
      <c r="AB2111" s="1">
        <f t="shared" si="296"/>
        <v>1.7476503689239867E-2</v>
      </c>
      <c r="AD2111" s="8" t="s">
        <v>191</v>
      </c>
      <c r="AE2111" s="1" t="s">
        <v>119</v>
      </c>
      <c r="AF2111" s="1" t="s">
        <v>120</v>
      </c>
      <c r="AG2111" s="1" t="s">
        <v>71</v>
      </c>
      <c r="AH2111" s="1" t="s">
        <v>114</v>
      </c>
      <c r="AI2111" s="1" t="s">
        <v>130</v>
      </c>
      <c r="AJ2111" s="1" t="s">
        <v>140</v>
      </c>
      <c r="AK2111" s="8" t="s">
        <v>191</v>
      </c>
    </row>
    <row r="2112" spans="1:37" ht="16">
      <c r="A2112" s="8" t="s">
        <v>190</v>
      </c>
      <c r="B2112" s="8" t="s">
        <v>191</v>
      </c>
      <c r="C2112" s="8" t="s">
        <v>66</v>
      </c>
      <c r="D2112" s="11" t="s">
        <v>67</v>
      </c>
      <c r="E2112" s="24">
        <v>3</v>
      </c>
      <c r="F2112" s="13">
        <v>98.72</v>
      </c>
      <c r="G2112" s="24">
        <v>186.2</v>
      </c>
      <c r="I2112" s="13">
        <v>-37.668999999999997</v>
      </c>
      <c r="J2112" s="38">
        <v>1.0644622200028147</v>
      </c>
      <c r="K2112" s="103">
        <f t="shared" si="295"/>
        <v>1.1514244528899127</v>
      </c>
      <c r="L2112" s="25">
        <v>6.1829999999999998</v>
      </c>
      <c r="N2112">
        <v>13.3</v>
      </c>
      <c r="O2112" s="70">
        <v>818.19799999999998</v>
      </c>
      <c r="P2112" s="70">
        <v>504.44940000000003</v>
      </c>
      <c r="Q2112" s="70">
        <f t="shared" si="288"/>
        <v>0.61653707293344651</v>
      </c>
      <c r="R2112" s="23">
        <f t="shared" si="289"/>
        <v>8.1999430700148395</v>
      </c>
      <c r="S2112" s="25">
        <v>6.8330000000000002</v>
      </c>
      <c r="T2112" s="23">
        <f t="shared" si="290"/>
        <v>0.83329846825236975</v>
      </c>
      <c r="U2112" s="23">
        <f t="shared" si="291"/>
        <v>1.2000502078171871</v>
      </c>
      <c r="V2112" s="23">
        <f t="shared" si="292"/>
        <v>7.4199104349336675</v>
      </c>
      <c r="W2112" s="1">
        <v>950</v>
      </c>
      <c r="X2112" s="1">
        <f t="shared" si="293"/>
        <v>7.8104320367722814E-3</v>
      </c>
      <c r="Y2112" s="7">
        <v>2000</v>
      </c>
      <c r="Z2112" s="1">
        <v>10.292</v>
      </c>
      <c r="AA2112" s="1">
        <f t="shared" si="294"/>
        <v>1.5177675936207311</v>
      </c>
      <c r="AB2112" s="1">
        <f t="shared" si="296"/>
        <v>1.7475947210987896E-2</v>
      </c>
      <c r="AD2112" s="8" t="s">
        <v>191</v>
      </c>
      <c r="AE2112" s="1" t="s">
        <v>119</v>
      </c>
      <c r="AF2112" s="1" t="s">
        <v>120</v>
      </c>
      <c r="AG2112" s="1" t="s">
        <v>71</v>
      </c>
      <c r="AH2112" s="1" t="s">
        <v>114</v>
      </c>
      <c r="AI2112" s="1" t="s">
        <v>130</v>
      </c>
      <c r="AJ2112" s="1" t="s">
        <v>140</v>
      </c>
      <c r="AK2112" s="8" t="s">
        <v>191</v>
      </c>
    </row>
    <row r="2113" spans="1:37" ht="16">
      <c r="A2113" s="8" t="s">
        <v>190</v>
      </c>
      <c r="B2113" s="8" t="s">
        <v>191</v>
      </c>
      <c r="C2113" s="8" t="s">
        <v>66</v>
      </c>
      <c r="D2113" s="11" t="s">
        <v>67</v>
      </c>
      <c r="E2113" s="24">
        <v>4</v>
      </c>
      <c r="F2113" s="13">
        <v>98.76</v>
      </c>
      <c r="G2113" s="24">
        <v>245.8</v>
      </c>
      <c r="I2113" s="13">
        <v>-37.707000000000001</v>
      </c>
      <c r="J2113" s="38">
        <v>1.0644206345079585</v>
      </c>
      <c r="K2113" s="103">
        <f t="shared" si="295"/>
        <v>1.1513795095667407</v>
      </c>
      <c r="L2113" s="25">
        <v>6.1849999999999996</v>
      </c>
      <c r="N2113">
        <v>13.3</v>
      </c>
      <c r="O2113" s="70">
        <v>818.19799999999998</v>
      </c>
      <c r="P2113" s="70">
        <v>504.44940000000003</v>
      </c>
      <c r="Q2113" s="70">
        <f t="shared" si="288"/>
        <v>0.61653707293344651</v>
      </c>
      <c r="R2113" s="23">
        <f t="shared" si="289"/>
        <v>8.1999430700148395</v>
      </c>
      <c r="S2113" s="25">
        <v>6.8330000000000002</v>
      </c>
      <c r="T2113" s="23">
        <f t="shared" si="290"/>
        <v>0.83329846825236975</v>
      </c>
      <c r="U2113" s="23">
        <f t="shared" si="291"/>
        <v>1.2000502078171871</v>
      </c>
      <c r="V2113" s="23">
        <f t="shared" si="292"/>
        <v>7.4223105353493013</v>
      </c>
      <c r="W2113" s="1">
        <v>950</v>
      </c>
      <c r="X2113" s="1">
        <f t="shared" si="293"/>
        <v>7.8129584582624229E-3</v>
      </c>
      <c r="Y2113" s="7">
        <v>2000</v>
      </c>
      <c r="Z2113" s="1">
        <v>10.292</v>
      </c>
      <c r="AA2113" s="1">
        <f t="shared" si="294"/>
        <v>1.5182585422196702</v>
      </c>
      <c r="AB2113" s="1">
        <f t="shared" si="296"/>
        <v>1.7480917757363986E-2</v>
      </c>
      <c r="AD2113" s="8" t="s">
        <v>191</v>
      </c>
      <c r="AE2113" s="1" t="s">
        <v>119</v>
      </c>
      <c r="AF2113" s="1" t="s">
        <v>120</v>
      </c>
      <c r="AG2113" s="1" t="s">
        <v>71</v>
      </c>
      <c r="AH2113" s="1" t="s">
        <v>114</v>
      </c>
      <c r="AI2113" s="1" t="s">
        <v>130</v>
      </c>
      <c r="AJ2113" s="1" t="s">
        <v>140</v>
      </c>
      <c r="AK2113" s="8" t="s">
        <v>191</v>
      </c>
    </row>
    <row r="2114" spans="1:37" ht="16">
      <c r="A2114" s="8" t="s">
        <v>190</v>
      </c>
      <c r="B2114" s="8" t="s">
        <v>191</v>
      </c>
      <c r="C2114" s="8" t="s">
        <v>66</v>
      </c>
      <c r="D2114" s="11" t="s">
        <v>67</v>
      </c>
      <c r="E2114" s="24">
        <v>5</v>
      </c>
      <c r="F2114" s="13">
        <v>98.74</v>
      </c>
      <c r="G2114" s="24">
        <v>305.60000000000002</v>
      </c>
      <c r="I2114" s="13">
        <v>-37.703000000000003</v>
      </c>
      <c r="J2114" s="38">
        <v>1.064425011930116</v>
      </c>
      <c r="K2114" s="103">
        <f t="shared" si="295"/>
        <v>1.1513842404447887</v>
      </c>
      <c r="L2114" s="25">
        <v>6.1840000000000002</v>
      </c>
      <c r="N2114">
        <v>13.3</v>
      </c>
      <c r="O2114" s="70">
        <v>818.19799999999998</v>
      </c>
      <c r="P2114" s="70">
        <v>504.44940000000003</v>
      </c>
      <c r="Q2114" s="70">
        <f t="shared" ref="Q2114:Q2177" si="297">P2114/O2114</f>
        <v>0.61653707293344651</v>
      </c>
      <c r="R2114" s="23">
        <f t="shared" ref="R2114:R2177" si="298">N2114*Q2114</f>
        <v>8.1999430700148395</v>
      </c>
      <c r="S2114" s="25">
        <v>6.8330000000000002</v>
      </c>
      <c r="T2114" s="23">
        <f t="shared" ref="T2114:T2177" si="299">S2114/R2114</f>
        <v>0.83329846825236975</v>
      </c>
      <c r="U2114" s="23">
        <f t="shared" ref="U2114:U2177" si="300">1/T2114</f>
        <v>1.2000502078171871</v>
      </c>
      <c r="V2114" s="23">
        <f t="shared" ref="V2114:V2177" si="301">L2114*U2114</f>
        <v>7.4211104851414849</v>
      </c>
      <c r="W2114" s="1">
        <v>950</v>
      </c>
      <c r="X2114" s="1">
        <f t="shared" ref="X2114:X2177" si="302">V2114/W2114</f>
        <v>7.8116952475173525E-3</v>
      </c>
      <c r="Y2114" s="7">
        <v>2000</v>
      </c>
      <c r="Z2114" s="1">
        <v>10.292</v>
      </c>
      <c r="AA2114" s="1">
        <f t="shared" ref="AA2114:AA2177" si="303">X2114*Y2114/Z2114</f>
        <v>1.5180130679202006</v>
      </c>
      <c r="AB2114" s="1">
        <f t="shared" si="296"/>
        <v>1.7478163231925636E-2</v>
      </c>
      <c r="AD2114" s="8" t="s">
        <v>191</v>
      </c>
      <c r="AE2114" s="1" t="s">
        <v>119</v>
      </c>
      <c r="AF2114" s="1" t="s">
        <v>120</v>
      </c>
      <c r="AG2114" s="1" t="s">
        <v>71</v>
      </c>
      <c r="AH2114" s="1" t="s">
        <v>114</v>
      </c>
      <c r="AI2114" s="1" t="s">
        <v>130</v>
      </c>
      <c r="AJ2114" s="1" t="s">
        <v>140</v>
      </c>
      <c r="AK2114" s="8" t="s">
        <v>191</v>
      </c>
    </row>
    <row r="2115" spans="1:37" ht="16">
      <c r="A2115" s="8" t="s">
        <v>190</v>
      </c>
      <c r="B2115" s="8" t="s">
        <v>191</v>
      </c>
      <c r="C2115" s="8" t="s">
        <v>66</v>
      </c>
      <c r="D2115" s="11" t="s">
        <v>67</v>
      </c>
      <c r="E2115" s="24">
        <v>6</v>
      </c>
      <c r="F2115" s="13">
        <v>98.677999999999997</v>
      </c>
      <c r="G2115" s="24">
        <v>365.3</v>
      </c>
      <c r="I2115" s="13">
        <v>-37.731999999999999</v>
      </c>
      <c r="J2115" s="38">
        <v>1.0643932756106984</v>
      </c>
      <c r="K2115" s="103">
        <f t="shared" ref="K2115:K2178" si="304">((J2115*13.003355)/(((100-J2115)*12.0107)+(J2115*13.003355)))*100</f>
        <v>1.1513499415686816</v>
      </c>
      <c r="L2115" s="25">
        <v>6.18</v>
      </c>
      <c r="N2115">
        <v>13.3</v>
      </c>
      <c r="O2115" s="70">
        <v>818.19799999999998</v>
      </c>
      <c r="P2115" s="70">
        <v>504.44940000000003</v>
      </c>
      <c r="Q2115" s="70">
        <f t="shared" si="297"/>
        <v>0.61653707293344651</v>
      </c>
      <c r="R2115" s="23">
        <f t="shared" si="298"/>
        <v>8.1999430700148395</v>
      </c>
      <c r="S2115" s="25">
        <v>6.8330000000000002</v>
      </c>
      <c r="T2115" s="23">
        <f t="shared" si="299"/>
        <v>0.83329846825236975</v>
      </c>
      <c r="U2115" s="23">
        <f t="shared" si="300"/>
        <v>1.2000502078171871</v>
      </c>
      <c r="V2115" s="23">
        <f t="shared" si="301"/>
        <v>7.4163102843102156</v>
      </c>
      <c r="W2115" s="1">
        <v>950</v>
      </c>
      <c r="X2115" s="1">
        <f t="shared" si="302"/>
        <v>7.8066424045370687E-3</v>
      </c>
      <c r="Y2115" s="7">
        <v>2000</v>
      </c>
      <c r="Z2115" s="1">
        <v>10.292</v>
      </c>
      <c r="AA2115" s="1">
        <f t="shared" si="303"/>
        <v>1.5170311707223221</v>
      </c>
      <c r="AB2115" s="1">
        <f t="shared" ref="AB2115:AB2178" si="305">AA2115*(K2115/100)</f>
        <v>1.7466337497690141E-2</v>
      </c>
      <c r="AD2115" s="8" t="s">
        <v>191</v>
      </c>
      <c r="AE2115" s="1" t="s">
        <v>119</v>
      </c>
      <c r="AF2115" s="1" t="s">
        <v>120</v>
      </c>
      <c r="AG2115" s="1" t="s">
        <v>71</v>
      </c>
      <c r="AH2115" s="1" t="s">
        <v>114</v>
      </c>
      <c r="AI2115" s="1" t="s">
        <v>130</v>
      </c>
      <c r="AJ2115" s="1" t="s">
        <v>140</v>
      </c>
      <c r="AK2115" s="8" t="s">
        <v>191</v>
      </c>
    </row>
    <row r="2116" spans="1:37" ht="16">
      <c r="A2116" s="8" t="s">
        <v>190</v>
      </c>
      <c r="B2116" s="8" t="s">
        <v>191</v>
      </c>
      <c r="C2116" s="8" t="s">
        <v>66</v>
      </c>
      <c r="D2116" s="11" t="s">
        <v>67</v>
      </c>
      <c r="E2116" s="24">
        <v>7</v>
      </c>
      <c r="F2116" s="13">
        <v>98.647000000000006</v>
      </c>
      <c r="G2116" s="24">
        <v>425.1</v>
      </c>
      <c r="I2116" s="13">
        <v>-37.729999999999997</v>
      </c>
      <c r="J2116" s="38">
        <v>1.0643954643230358</v>
      </c>
      <c r="K2116" s="103">
        <f t="shared" si="304"/>
        <v>1.1513523070091771</v>
      </c>
      <c r="L2116" s="25">
        <v>6.1779999999999999</v>
      </c>
      <c r="N2116">
        <v>13.3</v>
      </c>
      <c r="O2116" s="70">
        <v>818.19799999999998</v>
      </c>
      <c r="P2116" s="70">
        <v>504.44940000000003</v>
      </c>
      <c r="Q2116" s="70">
        <f t="shared" si="297"/>
        <v>0.61653707293344651</v>
      </c>
      <c r="R2116" s="23">
        <f t="shared" si="298"/>
        <v>8.1999430700148395</v>
      </c>
      <c r="S2116" s="25">
        <v>6.8330000000000002</v>
      </c>
      <c r="T2116" s="23">
        <f t="shared" si="299"/>
        <v>0.83329846825236975</v>
      </c>
      <c r="U2116" s="23">
        <f t="shared" si="300"/>
        <v>1.2000502078171871</v>
      </c>
      <c r="V2116" s="23">
        <f t="shared" si="301"/>
        <v>7.4139101838945818</v>
      </c>
      <c r="W2116" s="1">
        <v>950</v>
      </c>
      <c r="X2116" s="1">
        <f t="shared" si="302"/>
        <v>7.8041159830469281E-3</v>
      </c>
      <c r="Y2116" s="7">
        <v>2000</v>
      </c>
      <c r="Z2116" s="1">
        <v>10.292</v>
      </c>
      <c r="AA2116" s="1">
        <f t="shared" si="303"/>
        <v>1.5165402221233828</v>
      </c>
      <c r="AB2116" s="1">
        <f t="shared" si="305"/>
        <v>1.7460720834139666E-2</v>
      </c>
      <c r="AD2116" s="8" t="s">
        <v>191</v>
      </c>
      <c r="AE2116" s="1" t="s">
        <v>119</v>
      </c>
      <c r="AF2116" s="1" t="s">
        <v>120</v>
      </c>
      <c r="AG2116" s="1" t="s">
        <v>71</v>
      </c>
      <c r="AH2116" s="1" t="s">
        <v>114</v>
      </c>
      <c r="AI2116" s="1" t="s">
        <v>130</v>
      </c>
      <c r="AJ2116" s="1" t="s">
        <v>140</v>
      </c>
      <c r="AK2116" s="8" t="s">
        <v>191</v>
      </c>
    </row>
    <row r="2117" spans="1:37" ht="16">
      <c r="A2117" s="8" t="s">
        <v>190</v>
      </c>
      <c r="B2117" s="8" t="s">
        <v>191</v>
      </c>
      <c r="C2117" s="8" t="s">
        <v>66</v>
      </c>
      <c r="D2117" s="11" t="s">
        <v>67</v>
      </c>
      <c r="E2117" s="24">
        <v>13</v>
      </c>
      <c r="F2117" s="13">
        <v>0.53100000000000003</v>
      </c>
      <c r="G2117" s="24">
        <v>1160.8</v>
      </c>
      <c r="I2117" s="13">
        <v>-20.334</v>
      </c>
      <c r="J2117" s="38">
        <v>1.083429221294897</v>
      </c>
      <c r="K2117" s="103">
        <f t="shared" si="304"/>
        <v>1.1719226263914355</v>
      </c>
      <c r="L2117" s="25">
        <v>3.3000000000000002E-2</v>
      </c>
      <c r="N2117">
        <v>13.3</v>
      </c>
      <c r="O2117" s="70">
        <v>818.19799999999998</v>
      </c>
      <c r="P2117" s="70">
        <v>504.44940000000003</v>
      </c>
      <c r="Q2117" s="70">
        <f t="shared" si="297"/>
        <v>0.61653707293344651</v>
      </c>
      <c r="R2117" s="23">
        <f t="shared" si="298"/>
        <v>8.1999430700148395</v>
      </c>
      <c r="S2117" s="25">
        <v>6.8330000000000002</v>
      </c>
      <c r="T2117" s="23">
        <f t="shared" si="299"/>
        <v>0.83329846825236975</v>
      </c>
      <c r="U2117" s="23">
        <f t="shared" si="300"/>
        <v>1.2000502078171871</v>
      </c>
      <c r="V2117" s="23">
        <f t="shared" si="301"/>
        <v>3.9601656857967175E-2</v>
      </c>
      <c r="W2117" s="1">
        <v>950</v>
      </c>
      <c r="X2117" s="1">
        <f t="shared" si="302"/>
        <v>4.1685954587333867E-5</v>
      </c>
      <c r="Y2117" s="7">
        <v>2000</v>
      </c>
      <c r="Z2117" s="1">
        <v>10.292</v>
      </c>
      <c r="AA2117" s="1">
        <f t="shared" si="303"/>
        <v>8.1006518824978373E-3</v>
      </c>
      <c r="AB2117" s="1">
        <f t="shared" si="305"/>
        <v>9.4933372296195914E-5</v>
      </c>
      <c r="AD2117" s="8" t="s">
        <v>191</v>
      </c>
      <c r="AE2117" s="1" t="s">
        <v>119</v>
      </c>
      <c r="AF2117" s="1" t="s">
        <v>120</v>
      </c>
      <c r="AG2117" s="1" t="s">
        <v>71</v>
      </c>
      <c r="AH2117" s="1" t="s">
        <v>114</v>
      </c>
      <c r="AI2117" s="1" t="s">
        <v>130</v>
      </c>
      <c r="AJ2117" s="1" t="s">
        <v>140</v>
      </c>
      <c r="AK2117" s="8" t="s">
        <v>191</v>
      </c>
    </row>
    <row r="2118" spans="1:37" ht="16">
      <c r="A2118" s="8" t="s">
        <v>190</v>
      </c>
      <c r="B2118" s="8" t="s">
        <v>191</v>
      </c>
      <c r="C2118" s="8" t="s">
        <v>66</v>
      </c>
      <c r="D2118" s="11" t="s">
        <v>67</v>
      </c>
      <c r="E2118" s="24">
        <v>30</v>
      </c>
      <c r="F2118" s="13">
        <v>1.095</v>
      </c>
      <c r="G2118" s="24">
        <v>1734.9</v>
      </c>
      <c r="I2118" s="13">
        <v>-21.347000000000001</v>
      </c>
      <c r="J2118" s="38">
        <v>1.0823210526147076</v>
      </c>
      <c r="K2118" s="103">
        <f t="shared" si="304"/>
        <v>1.1707250148898574</v>
      </c>
      <c r="L2118" s="25">
        <v>6.9000000000000006E-2</v>
      </c>
      <c r="N2118">
        <v>13.3</v>
      </c>
      <c r="O2118" s="70">
        <v>818.19799999999998</v>
      </c>
      <c r="P2118" s="70">
        <v>504.44940000000003</v>
      </c>
      <c r="Q2118" s="70">
        <f t="shared" si="297"/>
        <v>0.61653707293344651</v>
      </c>
      <c r="R2118" s="23">
        <f t="shared" si="298"/>
        <v>8.1999430700148395</v>
      </c>
      <c r="S2118" s="25">
        <v>6.8330000000000002</v>
      </c>
      <c r="T2118" s="23">
        <f t="shared" si="299"/>
        <v>0.83329846825236975</v>
      </c>
      <c r="U2118" s="23">
        <f t="shared" si="300"/>
        <v>1.2000502078171871</v>
      </c>
      <c r="V2118" s="23">
        <f t="shared" si="301"/>
        <v>8.2803464339385915E-2</v>
      </c>
      <c r="W2118" s="1">
        <v>950</v>
      </c>
      <c r="X2118" s="1">
        <f t="shared" si="302"/>
        <v>8.7161541409879915E-5</v>
      </c>
      <c r="Y2118" s="7">
        <v>2000</v>
      </c>
      <c r="Z2118" s="1">
        <v>10.292</v>
      </c>
      <c r="AA2118" s="1">
        <f t="shared" si="303"/>
        <v>1.6937726663404571E-2</v>
      </c>
      <c r="AB2118" s="1">
        <f t="shared" si="305"/>
        <v>1.9829420300214649E-4</v>
      </c>
      <c r="AD2118" s="8" t="s">
        <v>191</v>
      </c>
      <c r="AE2118" s="1" t="s">
        <v>119</v>
      </c>
      <c r="AF2118" s="1" t="s">
        <v>120</v>
      </c>
      <c r="AG2118" s="1" t="s">
        <v>71</v>
      </c>
      <c r="AH2118" s="1" t="s">
        <v>114</v>
      </c>
      <c r="AI2118" s="1" t="s">
        <v>130</v>
      </c>
      <c r="AJ2118" s="1" t="s">
        <v>140</v>
      </c>
      <c r="AK2118" s="8" t="s">
        <v>191</v>
      </c>
    </row>
    <row r="2119" spans="1:37" ht="16">
      <c r="A2119" s="8" t="s">
        <v>190</v>
      </c>
      <c r="B2119" s="8" t="s">
        <v>191</v>
      </c>
      <c r="C2119" s="8" t="s">
        <v>66</v>
      </c>
      <c r="D2119" s="11" t="s">
        <v>67</v>
      </c>
      <c r="E2119" s="24">
        <v>33</v>
      </c>
      <c r="F2119" s="13">
        <v>1.143</v>
      </c>
      <c r="G2119" s="24">
        <v>1811</v>
      </c>
      <c r="I2119" s="13">
        <v>-19.28</v>
      </c>
      <c r="J2119" s="38">
        <v>1.0845822154600904</v>
      </c>
      <c r="K2119" s="103">
        <f t="shared" si="304"/>
        <v>1.1731686790186011</v>
      </c>
      <c r="L2119" s="25">
        <v>7.1999999999999995E-2</v>
      </c>
      <c r="N2119">
        <v>13.3</v>
      </c>
      <c r="O2119" s="70">
        <v>818.19799999999998</v>
      </c>
      <c r="P2119" s="70">
        <v>504.44940000000003</v>
      </c>
      <c r="Q2119" s="70">
        <f t="shared" si="297"/>
        <v>0.61653707293344651</v>
      </c>
      <c r="R2119" s="23">
        <f t="shared" si="298"/>
        <v>8.1999430700148395</v>
      </c>
      <c r="S2119" s="25">
        <v>6.8330000000000002</v>
      </c>
      <c r="T2119" s="23">
        <f t="shared" si="299"/>
        <v>0.83329846825236975</v>
      </c>
      <c r="U2119" s="23">
        <f t="shared" si="300"/>
        <v>1.2000502078171871</v>
      </c>
      <c r="V2119" s="23">
        <f t="shared" si="301"/>
        <v>8.6403614962837466E-2</v>
      </c>
      <c r="W2119" s="1">
        <v>950</v>
      </c>
      <c r="X2119" s="1">
        <f t="shared" si="302"/>
        <v>9.095117364509207E-5</v>
      </c>
      <c r="Y2119" s="7">
        <v>2000</v>
      </c>
      <c r="Z2119" s="1">
        <v>10.292</v>
      </c>
      <c r="AA2119" s="1">
        <f t="shared" si="303"/>
        <v>1.767414956181346E-2</v>
      </c>
      <c r="AB2119" s="1">
        <f t="shared" si="305"/>
        <v>2.0734758694209888E-4</v>
      </c>
      <c r="AD2119" s="8" t="s">
        <v>191</v>
      </c>
      <c r="AE2119" s="1" t="s">
        <v>119</v>
      </c>
      <c r="AF2119" s="1" t="s">
        <v>120</v>
      </c>
      <c r="AG2119" s="1" t="s">
        <v>71</v>
      </c>
      <c r="AH2119" s="1" t="s">
        <v>114</v>
      </c>
      <c r="AI2119" s="1" t="s">
        <v>130</v>
      </c>
      <c r="AJ2119" s="1" t="s">
        <v>140</v>
      </c>
      <c r="AK2119" s="8" t="s">
        <v>191</v>
      </c>
    </row>
    <row r="2120" spans="1:37" ht="16">
      <c r="A2120" s="8" t="s">
        <v>190</v>
      </c>
      <c r="B2120" s="8" t="s">
        <v>191</v>
      </c>
      <c r="C2120" s="8" t="s">
        <v>66</v>
      </c>
      <c r="D2120" s="11" t="s">
        <v>67</v>
      </c>
      <c r="E2120" s="24">
        <v>36</v>
      </c>
      <c r="F2120" s="13">
        <v>1.5680000000000001</v>
      </c>
      <c r="G2120" s="24">
        <v>1870.8</v>
      </c>
      <c r="I2120" s="13">
        <v>-16.777000000000001</v>
      </c>
      <c r="J2120" s="38">
        <v>1.0873201954166436</v>
      </c>
      <c r="K2120" s="103">
        <f t="shared" si="304"/>
        <v>1.1761276325498586</v>
      </c>
      <c r="L2120" s="25">
        <v>9.8000000000000004E-2</v>
      </c>
      <c r="N2120">
        <v>13.3</v>
      </c>
      <c r="O2120" s="70">
        <v>818.19799999999998</v>
      </c>
      <c r="P2120" s="70">
        <v>504.44940000000003</v>
      </c>
      <c r="Q2120" s="70">
        <f t="shared" si="297"/>
        <v>0.61653707293344651</v>
      </c>
      <c r="R2120" s="23">
        <f t="shared" si="298"/>
        <v>8.1999430700148395</v>
      </c>
      <c r="S2120" s="25">
        <v>6.8330000000000002</v>
      </c>
      <c r="T2120" s="23">
        <f t="shared" si="299"/>
        <v>0.83329846825236975</v>
      </c>
      <c r="U2120" s="23">
        <f t="shared" si="300"/>
        <v>1.2000502078171871</v>
      </c>
      <c r="V2120" s="23">
        <f t="shared" si="301"/>
        <v>0.11760492036608433</v>
      </c>
      <c r="W2120" s="1">
        <v>950</v>
      </c>
      <c r="X2120" s="1">
        <f t="shared" si="302"/>
        <v>1.2379465301693088E-4</v>
      </c>
      <c r="Y2120" s="7">
        <v>2000</v>
      </c>
      <c r="Z2120" s="1">
        <v>10.292</v>
      </c>
      <c r="AA2120" s="1">
        <f t="shared" si="303"/>
        <v>2.4056481348023878E-2</v>
      </c>
      <c r="AB2120" s="1">
        <f t="shared" si="305"/>
        <v>2.8293492455331155E-4</v>
      </c>
      <c r="AD2120" s="8" t="s">
        <v>191</v>
      </c>
      <c r="AE2120" s="1" t="s">
        <v>119</v>
      </c>
      <c r="AF2120" s="1" t="s">
        <v>120</v>
      </c>
      <c r="AG2120" s="1" t="s">
        <v>71</v>
      </c>
      <c r="AH2120" s="1" t="s">
        <v>114</v>
      </c>
      <c r="AI2120" s="1" t="s">
        <v>130</v>
      </c>
      <c r="AJ2120" s="1" t="s">
        <v>140</v>
      </c>
      <c r="AK2120" s="8" t="s">
        <v>191</v>
      </c>
    </row>
    <row r="2121" spans="1:37" ht="16">
      <c r="A2121" s="8" t="s">
        <v>190</v>
      </c>
      <c r="B2121" s="8" t="s">
        <v>191</v>
      </c>
      <c r="C2121" s="8" t="s">
        <v>66</v>
      </c>
      <c r="D2121" s="11" t="s">
        <v>67</v>
      </c>
      <c r="E2121" s="24">
        <v>41</v>
      </c>
      <c r="F2121" s="13">
        <v>0.45300000000000001</v>
      </c>
      <c r="G2121" s="24">
        <v>1948.7</v>
      </c>
      <c r="I2121" s="13">
        <v>-24.271999999999998</v>
      </c>
      <c r="J2121" s="38">
        <v>1.0791211172132722</v>
      </c>
      <c r="K2121" s="103">
        <f t="shared" si="304"/>
        <v>1.1672667931024969</v>
      </c>
      <c r="L2121" s="25">
        <v>2.8000000000000001E-2</v>
      </c>
      <c r="N2121">
        <v>13.3</v>
      </c>
      <c r="O2121" s="70">
        <v>818.19799999999998</v>
      </c>
      <c r="P2121" s="70">
        <v>504.44940000000003</v>
      </c>
      <c r="Q2121" s="70">
        <f t="shared" si="297"/>
        <v>0.61653707293344651</v>
      </c>
      <c r="R2121" s="23">
        <f t="shared" si="298"/>
        <v>8.1999430700148395</v>
      </c>
      <c r="S2121" s="25">
        <v>6.8330000000000002</v>
      </c>
      <c r="T2121" s="23">
        <f t="shared" si="299"/>
        <v>0.83329846825236975</v>
      </c>
      <c r="U2121" s="23">
        <f t="shared" si="300"/>
        <v>1.2000502078171871</v>
      </c>
      <c r="V2121" s="23">
        <f t="shared" si="301"/>
        <v>3.3601405818881241E-2</v>
      </c>
      <c r="W2121" s="1">
        <v>950</v>
      </c>
      <c r="X2121" s="1">
        <f t="shared" si="302"/>
        <v>3.5369900861980255E-5</v>
      </c>
      <c r="Y2121" s="7">
        <v>2000</v>
      </c>
      <c r="Z2121" s="1">
        <v>10.292</v>
      </c>
      <c r="AA2121" s="1">
        <f t="shared" si="303"/>
        <v>6.8732803851496802E-3</v>
      </c>
      <c r="AB2121" s="1">
        <f t="shared" si="305"/>
        <v>8.0229519532679634E-5</v>
      </c>
      <c r="AD2121" s="8" t="s">
        <v>191</v>
      </c>
      <c r="AE2121" s="1" t="s">
        <v>119</v>
      </c>
      <c r="AF2121" s="1" t="s">
        <v>120</v>
      </c>
      <c r="AG2121" s="1" t="s">
        <v>71</v>
      </c>
      <c r="AH2121" s="1" t="s">
        <v>114</v>
      </c>
      <c r="AI2121" s="1" t="s">
        <v>130</v>
      </c>
      <c r="AJ2121" s="1" t="s">
        <v>140</v>
      </c>
      <c r="AK2121" s="8" t="s">
        <v>191</v>
      </c>
    </row>
    <row r="2122" spans="1:37" ht="16">
      <c r="A2122" s="8" t="s">
        <v>190</v>
      </c>
      <c r="B2122" s="8" t="s">
        <v>191</v>
      </c>
      <c r="C2122" s="8" t="s">
        <v>66</v>
      </c>
      <c r="D2122" s="11" t="s">
        <v>67</v>
      </c>
      <c r="E2122" s="24">
        <v>42</v>
      </c>
      <c r="F2122" s="13">
        <v>2.9609999999999999</v>
      </c>
      <c r="G2122" s="24">
        <v>1969</v>
      </c>
      <c r="I2122" s="13">
        <v>-29.798999999999999</v>
      </c>
      <c r="J2122" s="38">
        <v>1.0730740415591309</v>
      </c>
      <c r="K2122" s="103">
        <f t="shared" si="304"/>
        <v>1.1607315710335055</v>
      </c>
      <c r="L2122" s="25">
        <v>0.185</v>
      </c>
      <c r="N2122">
        <v>13.3</v>
      </c>
      <c r="O2122" s="70">
        <v>818.19799999999998</v>
      </c>
      <c r="P2122" s="70">
        <v>504.44940000000003</v>
      </c>
      <c r="Q2122" s="70">
        <f t="shared" si="297"/>
        <v>0.61653707293344651</v>
      </c>
      <c r="R2122" s="23">
        <f t="shared" si="298"/>
        <v>8.1999430700148395</v>
      </c>
      <c r="S2122" s="25">
        <v>6.8330000000000002</v>
      </c>
      <c r="T2122" s="23">
        <f t="shared" si="299"/>
        <v>0.83329846825236975</v>
      </c>
      <c r="U2122" s="23">
        <f t="shared" si="300"/>
        <v>1.2000502078171871</v>
      </c>
      <c r="V2122" s="23">
        <f t="shared" si="301"/>
        <v>0.22200928844617962</v>
      </c>
      <c r="W2122" s="1">
        <v>950</v>
      </c>
      <c r="X2122" s="1">
        <f t="shared" si="302"/>
        <v>2.3369398783808381E-4</v>
      </c>
      <c r="Y2122" s="7">
        <v>2000</v>
      </c>
      <c r="Z2122" s="1">
        <v>10.292</v>
      </c>
      <c r="AA2122" s="1">
        <f t="shared" si="303"/>
        <v>4.5412745401881817E-2</v>
      </c>
      <c r="AB2122" s="1">
        <f t="shared" si="305"/>
        <v>5.2712007315270878E-4</v>
      </c>
      <c r="AD2122" s="8" t="s">
        <v>191</v>
      </c>
      <c r="AE2122" s="1" t="s">
        <v>119</v>
      </c>
      <c r="AF2122" s="1" t="s">
        <v>120</v>
      </c>
      <c r="AG2122" s="1" t="s">
        <v>71</v>
      </c>
      <c r="AH2122" s="1" t="s">
        <v>114</v>
      </c>
      <c r="AI2122" s="1" t="s">
        <v>130</v>
      </c>
      <c r="AJ2122" s="1" t="s">
        <v>140</v>
      </c>
      <c r="AK2122" s="8" t="s">
        <v>191</v>
      </c>
    </row>
    <row r="2123" spans="1:37" ht="16">
      <c r="A2123" s="8" t="s">
        <v>190</v>
      </c>
      <c r="B2123" s="8" t="s">
        <v>191</v>
      </c>
      <c r="C2123" s="8" t="s">
        <v>66</v>
      </c>
      <c r="D2123" s="11" t="s">
        <v>67</v>
      </c>
      <c r="E2123" s="24">
        <v>45</v>
      </c>
      <c r="F2123" s="13">
        <v>1.133</v>
      </c>
      <c r="G2123" s="24">
        <v>2009.7</v>
      </c>
      <c r="I2123" s="13">
        <v>-18.928999999999998</v>
      </c>
      <c r="J2123" s="38">
        <v>1.0849661762416687</v>
      </c>
      <c r="K2123" s="103">
        <f t="shared" si="304"/>
        <v>1.1735836288491091</v>
      </c>
      <c r="L2123" s="25">
        <v>7.0999999999999994E-2</v>
      </c>
      <c r="N2123">
        <v>13.3</v>
      </c>
      <c r="O2123" s="70">
        <v>818.19799999999998</v>
      </c>
      <c r="P2123" s="70">
        <v>504.44940000000003</v>
      </c>
      <c r="Q2123" s="70">
        <f t="shared" si="297"/>
        <v>0.61653707293344651</v>
      </c>
      <c r="R2123" s="23">
        <f t="shared" si="298"/>
        <v>8.1999430700148395</v>
      </c>
      <c r="S2123" s="25">
        <v>6.8330000000000002</v>
      </c>
      <c r="T2123" s="23">
        <f t="shared" si="299"/>
        <v>0.83329846825236975</v>
      </c>
      <c r="U2123" s="23">
        <f t="shared" si="300"/>
        <v>1.2000502078171871</v>
      </c>
      <c r="V2123" s="23">
        <f t="shared" si="301"/>
        <v>8.5203564755020278E-2</v>
      </c>
      <c r="W2123" s="1">
        <v>950</v>
      </c>
      <c r="X2123" s="1">
        <f t="shared" si="302"/>
        <v>8.9687962900021352E-5</v>
      </c>
      <c r="Y2123" s="7">
        <v>2000</v>
      </c>
      <c r="Z2123" s="1">
        <v>10.292</v>
      </c>
      <c r="AA2123" s="1">
        <f t="shared" si="303"/>
        <v>1.7428675262343828E-2</v>
      </c>
      <c r="AB2123" s="1">
        <f t="shared" si="305"/>
        <v>2.0454007960414165E-4</v>
      </c>
      <c r="AD2123" s="8" t="s">
        <v>191</v>
      </c>
      <c r="AE2123" s="1" t="s">
        <v>119</v>
      </c>
      <c r="AF2123" s="1" t="s">
        <v>120</v>
      </c>
      <c r="AG2123" s="1" t="s">
        <v>71</v>
      </c>
      <c r="AH2123" s="1" t="s">
        <v>114</v>
      </c>
      <c r="AI2123" s="1" t="s">
        <v>130</v>
      </c>
      <c r="AJ2123" s="1" t="s">
        <v>140</v>
      </c>
      <c r="AK2123" s="8" t="s">
        <v>191</v>
      </c>
    </row>
    <row r="2124" spans="1:37" ht="16">
      <c r="A2124" s="8" t="s">
        <v>190</v>
      </c>
      <c r="B2124" s="8" t="s">
        <v>191</v>
      </c>
      <c r="C2124" s="8" t="s">
        <v>66</v>
      </c>
      <c r="D2124" s="11" t="s">
        <v>67</v>
      </c>
      <c r="E2124" s="24">
        <v>47</v>
      </c>
      <c r="F2124" s="13">
        <v>2.673</v>
      </c>
      <c r="G2124" s="24">
        <v>2042.3</v>
      </c>
      <c r="I2124" s="13">
        <v>-15.803000000000001</v>
      </c>
      <c r="J2124" s="38">
        <v>1.088385592914592</v>
      </c>
      <c r="K2124" s="103">
        <f t="shared" si="304"/>
        <v>1.177279011244456</v>
      </c>
      <c r="L2124" s="25">
        <v>0.16700000000000001</v>
      </c>
      <c r="N2124">
        <v>13.3</v>
      </c>
      <c r="O2124" s="70">
        <v>818.19799999999998</v>
      </c>
      <c r="P2124" s="70">
        <v>504.44940000000003</v>
      </c>
      <c r="Q2124" s="70">
        <f t="shared" si="297"/>
        <v>0.61653707293344651</v>
      </c>
      <c r="R2124" s="23">
        <f t="shared" si="298"/>
        <v>8.1999430700148395</v>
      </c>
      <c r="S2124" s="25">
        <v>6.8330000000000002</v>
      </c>
      <c r="T2124" s="23">
        <f t="shared" si="299"/>
        <v>0.83329846825236975</v>
      </c>
      <c r="U2124" s="23">
        <f t="shared" si="300"/>
        <v>1.2000502078171871</v>
      </c>
      <c r="V2124" s="23">
        <f t="shared" si="301"/>
        <v>0.20040838470547026</v>
      </c>
      <c r="W2124" s="1">
        <v>950</v>
      </c>
      <c r="X2124" s="1">
        <f t="shared" si="302"/>
        <v>2.109561944268108E-4</v>
      </c>
      <c r="Y2124" s="7">
        <v>2000</v>
      </c>
      <c r="Z2124" s="1">
        <v>10.292</v>
      </c>
      <c r="AA2124" s="1">
        <f t="shared" si="303"/>
        <v>4.0994208011428446E-2</v>
      </c>
      <c r="AB2124" s="1">
        <f t="shared" si="305"/>
        <v>4.8261620674444042E-4</v>
      </c>
      <c r="AD2124" s="8" t="s">
        <v>191</v>
      </c>
      <c r="AE2124" s="1" t="s">
        <v>119</v>
      </c>
      <c r="AF2124" s="1" t="s">
        <v>120</v>
      </c>
      <c r="AG2124" s="1" t="s">
        <v>71</v>
      </c>
      <c r="AH2124" s="1" t="s">
        <v>114</v>
      </c>
      <c r="AI2124" s="1" t="s">
        <v>130</v>
      </c>
      <c r="AJ2124" s="1" t="s">
        <v>140</v>
      </c>
      <c r="AK2124" s="8" t="s">
        <v>191</v>
      </c>
    </row>
    <row r="2125" spans="1:37" ht="16">
      <c r="A2125" s="8" t="s">
        <v>190</v>
      </c>
      <c r="B2125" s="8" t="s">
        <v>191</v>
      </c>
      <c r="C2125" s="8" t="s">
        <v>66</v>
      </c>
      <c r="D2125" s="11" t="s">
        <v>67</v>
      </c>
      <c r="E2125" s="24">
        <v>53</v>
      </c>
      <c r="F2125" s="13">
        <v>2.5179999999999998</v>
      </c>
      <c r="G2125" s="24">
        <v>2163.1</v>
      </c>
      <c r="I2125" s="13">
        <v>-16.632999999999999</v>
      </c>
      <c r="J2125" s="38">
        <v>1.0874777094288413</v>
      </c>
      <c r="K2125" s="103">
        <f t="shared" si="304"/>
        <v>1.1762978586054418</v>
      </c>
      <c r="L2125" s="25">
        <v>0.158</v>
      </c>
      <c r="N2125">
        <v>13.3</v>
      </c>
      <c r="O2125" s="70">
        <v>818.19799999999998</v>
      </c>
      <c r="P2125" s="70">
        <v>504.44940000000003</v>
      </c>
      <c r="Q2125" s="70">
        <f t="shared" si="297"/>
        <v>0.61653707293344651</v>
      </c>
      <c r="R2125" s="23">
        <f t="shared" si="298"/>
        <v>8.1999430700148395</v>
      </c>
      <c r="S2125" s="25">
        <v>6.8330000000000002</v>
      </c>
      <c r="T2125" s="23">
        <f t="shared" si="299"/>
        <v>0.83329846825236975</v>
      </c>
      <c r="U2125" s="23">
        <f t="shared" si="300"/>
        <v>1.2000502078171871</v>
      </c>
      <c r="V2125" s="23">
        <f t="shared" si="301"/>
        <v>0.18960793283511557</v>
      </c>
      <c r="W2125" s="1">
        <v>950</v>
      </c>
      <c r="X2125" s="1">
        <f t="shared" si="302"/>
        <v>1.9958729772117428E-4</v>
      </c>
      <c r="Y2125" s="7">
        <v>2000</v>
      </c>
      <c r="Z2125" s="1">
        <v>10.292</v>
      </c>
      <c r="AA2125" s="1">
        <f t="shared" si="303"/>
        <v>3.8784939316201764E-2</v>
      </c>
      <c r="AB2125" s="1">
        <f t="shared" si="305"/>
        <v>4.562264106379014E-4</v>
      </c>
      <c r="AD2125" s="8" t="s">
        <v>191</v>
      </c>
      <c r="AE2125" s="1" t="s">
        <v>119</v>
      </c>
      <c r="AF2125" s="1" t="s">
        <v>120</v>
      </c>
      <c r="AG2125" s="1" t="s">
        <v>71</v>
      </c>
      <c r="AH2125" s="1" t="s">
        <v>114</v>
      </c>
      <c r="AI2125" s="1" t="s">
        <v>130</v>
      </c>
      <c r="AJ2125" s="1" t="s">
        <v>140</v>
      </c>
      <c r="AK2125" s="8" t="s">
        <v>191</v>
      </c>
    </row>
    <row r="2126" spans="1:37" ht="16">
      <c r="A2126" s="8" t="s">
        <v>190</v>
      </c>
      <c r="B2126" s="8" t="s">
        <v>191</v>
      </c>
      <c r="C2126" s="8" t="s">
        <v>66</v>
      </c>
      <c r="D2126" s="11" t="s">
        <v>67</v>
      </c>
      <c r="E2126" s="24">
        <v>61</v>
      </c>
      <c r="F2126" s="13">
        <v>1.63</v>
      </c>
      <c r="G2126" s="24">
        <v>2281</v>
      </c>
      <c r="I2126" s="13">
        <v>-14.555999999999999</v>
      </c>
      <c r="J2126" s="38">
        <v>1.0897495744850367</v>
      </c>
      <c r="K2126" s="103">
        <f t="shared" si="304"/>
        <v>1.178753067803338</v>
      </c>
      <c r="L2126" s="25">
        <v>0.10199999999999999</v>
      </c>
      <c r="N2126">
        <v>13.3</v>
      </c>
      <c r="O2126" s="70">
        <v>818.19799999999998</v>
      </c>
      <c r="P2126" s="70">
        <v>504.44940000000003</v>
      </c>
      <c r="Q2126" s="70">
        <f t="shared" si="297"/>
        <v>0.61653707293344651</v>
      </c>
      <c r="R2126" s="23">
        <f t="shared" si="298"/>
        <v>8.1999430700148395</v>
      </c>
      <c r="S2126" s="25">
        <v>6.8330000000000002</v>
      </c>
      <c r="T2126" s="23">
        <f t="shared" si="299"/>
        <v>0.83329846825236975</v>
      </c>
      <c r="U2126" s="23">
        <f t="shared" si="300"/>
        <v>1.2000502078171871</v>
      </c>
      <c r="V2126" s="23">
        <f t="shared" si="301"/>
        <v>0.12240512119735307</v>
      </c>
      <c r="W2126" s="1">
        <v>950</v>
      </c>
      <c r="X2126" s="1">
        <f t="shared" si="302"/>
        <v>1.2884749599721375E-4</v>
      </c>
      <c r="Y2126" s="7">
        <v>2000</v>
      </c>
      <c r="Z2126" s="1">
        <v>10.292</v>
      </c>
      <c r="AA2126" s="1">
        <f t="shared" si="303"/>
        <v>2.5038378545902403E-2</v>
      </c>
      <c r="AB2126" s="1">
        <f t="shared" si="305"/>
        <v>2.9514065523803738E-4</v>
      </c>
      <c r="AD2126" s="8" t="s">
        <v>191</v>
      </c>
      <c r="AE2126" s="1" t="s">
        <v>119</v>
      </c>
      <c r="AF2126" s="1" t="s">
        <v>120</v>
      </c>
      <c r="AG2126" s="1" t="s">
        <v>71</v>
      </c>
      <c r="AH2126" s="1" t="s">
        <v>114</v>
      </c>
      <c r="AI2126" s="1" t="s">
        <v>130</v>
      </c>
      <c r="AJ2126" s="1" t="s">
        <v>140</v>
      </c>
      <c r="AK2126" s="8" t="s">
        <v>191</v>
      </c>
    </row>
    <row r="2127" spans="1:37" ht="16">
      <c r="A2127" s="8" t="s">
        <v>190</v>
      </c>
      <c r="B2127" s="8" t="s">
        <v>191</v>
      </c>
      <c r="C2127" s="8" t="s">
        <v>66</v>
      </c>
      <c r="D2127" s="11" t="s">
        <v>67</v>
      </c>
      <c r="E2127" s="24">
        <v>64</v>
      </c>
      <c r="F2127" s="13">
        <v>0.84399999999999997</v>
      </c>
      <c r="G2127" s="24">
        <v>2332.1999999999998</v>
      </c>
      <c r="I2127" s="13">
        <v>-23.768999999999998</v>
      </c>
      <c r="J2127" s="38">
        <v>1.0796714114427837</v>
      </c>
      <c r="K2127" s="103">
        <f t="shared" si="304"/>
        <v>1.1678615062510138</v>
      </c>
      <c r="L2127" s="25">
        <v>5.2999999999999999E-2</v>
      </c>
      <c r="N2127">
        <v>13.3</v>
      </c>
      <c r="O2127" s="70">
        <v>818.19799999999998</v>
      </c>
      <c r="P2127" s="70">
        <v>504.44940000000003</v>
      </c>
      <c r="Q2127" s="70">
        <f t="shared" si="297"/>
        <v>0.61653707293344651</v>
      </c>
      <c r="R2127" s="23">
        <f t="shared" si="298"/>
        <v>8.1999430700148395</v>
      </c>
      <c r="S2127" s="25">
        <v>6.8330000000000002</v>
      </c>
      <c r="T2127" s="23">
        <f t="shared" si="299"/>
        <v>0.83329846825236975</v>
      </c>
      <c r="U2127" s="23">
        <f t="shared" si="300"/>
        <v>1.2000502078171871</v>
      </c>
      <c r="V2127" s="23">
        <f t="shared" si="301"/>
        <v>6.3602661014310918E-2</v>
      </c>
      <c r="W2127" s="1">
        <v>950</v>
      </c>
      <c r="X2127" s="1">
        <f t="shared" si="302"/>
        <v>6.6950169488748341E-5</v>
      </c>
      <c r="Y2127" s="7">
        <v>2000</v>
      </c>
      <c r="Z2127" s="1">
        <v>10.292</v>
      </c>
      <c r="AA2127" s="1">
        <f t="shared" si="303"/>
        <v>1.3010137871890466E-2</v>
      </c>
      <c r="AB2127" s="1">
        <f t="shared" si="305"/>
        <v>1.5194039211599358E-4</v>
      </c>
      <c r="AD2127" s="8" t="s">
        <v>191</v>
      </c>
      <c r="AE2127" s="1" t="s">
        <v>119</v>
      </c>
      <c r="AF2127" s="1" t="s">
        <v>120</v>
      </c>
      <c r="AG2127" s="1" t="s">
        <v>71</v>
      </c>
      <c r="AH2127" s="1" t="s">
        <v>114</v>
      </c>
      <c r="AI2127" s="1" t="s">
        <v>130</v>
      </c>
      <c r="AJ2127" s="1" t="s">
        <v>140</v>
      </c>
      <c r="AK2127" s="8" t="s">
        <v>191</v>
      </c>
    </row>
    <row r="2128" spans="1:37" ht="16">
      <c r="A2128" s="8" t="s">
        <v>190</v>
      </c>
      <c r="B2128" s="8" t="s">
        <v>191</v>
      </c>
      <c r="C2128" s="8" t="s">
        <v>66</v>
      </c>
      <c r="D2128" s="11" t="s">
        <v>67</v>
      </c>
      <c r="E2128" s="24">
        <v>65</v>
      </c>
      <c r="F2128" s="13">
        <v>5.3460000000000001</v>
      </c>
      <c r="G2128" s="24">
        <v>2338.5</v>
      </c>
      <c r="I2128" s="13">
        <v>-13.023</v>
      </c>
      <c r="J2128" s="38">
        <v>1.0914263342817159</v>
      </c>
      <c r="K2128" s="103">
        <f t="shared" si="304"/>
        <v>1.1805651396257488</v>
      </c>
      <c r="L2128" s="25">
        <v>0.33500000000000002</v>
      </c>
      <c r="N2128">
        <v>13.3</v>
      </c>
      <c r="O2128" s="70">
        <v>818.19799999999998</v>
      </c>
      <c r="P2128" s="70">
        <v>504.44940000000003</v>
      </c>
      <c r="Q2128" s="70">
        <f t="shared" si="297"/>
        <v>0.61653707293344651</v>
      </c>
      <c r="R2128" s="23">
        <f t="shared" si="298"/>
        <v>8.1999430700148395</v>
      </c>
      <c r="S2128" s="25">
        <v>6.8330000000000002</v>
      </c>
      <c r="T2128" s="23">
        <f t="shared" si="299"/>
        <v>0.83329846825236975</v>
      </c>
      <c r="U2128" s="23">
        <f t="shared" si="300"/>
        <v>1.2000502078171871</v>
      </c>
      <c r="V2128" s="23">
        <f t="shared" si="301"/>
        <v>0.40201681961875768</v>
      </c>
      <c r="W2128" s="1">
        <v>950</v>
      </c>
      <c r="X2128" s="1">
        <f t="shared" si="302"/>
        <v>4.2317559959869228E-4</v>
      </c>
      <c r="Y2128" s="7">
        <v>2000</v>
      </c>
      <c r="Z2128" s="1">
        <v>10.292</v>
      </c>
      <c r="AA2128" s="1">
        <f t="shared" si="303"/>
        <v>8.2233890322326517E-2</v>
      </c>
      <c r="AB2128" s="1">
        <f t="shared" si="305"/>
        <v>9.7082464210345928E-4</v>
      </c>
      <c r="AD2128" s="8" t="s">
        <v>191</v>
      </c>
      <c r="AE2128" s="1" t="s">
        <v>119</v>
      </c>
      <c r="AF2128" s="1" t="s">
        <v>120</v>
      </c>
      <c r="AG2128" s="1" t="s">
        <v>71</v>
      </c>
      <c r="AH2128" s="1" t="s">
        <v>114</v>
      </c>
      <c r="AI2128" s="1" t="s">
        <v>130</v>
      </c>
      <c r="AJ2128" s="1" t="s">
        <v>140</v>
      </c>
      <c r="AK2128" s="8" t="s">
        <v>191</v>
      </c>
    </row>
    <row r="2129" spans="1:37" ht="16">
      <c r="A2129" s="8" t="s">
        <v>190</v>
      </c>
      <c r="B2129" s="8" t="s">
        <v>191</v>
      </c>
      <c r="C2129" s="8" t="s">
        <v>66</v>
      </c>
      <c r="D2129" s="11" t="s">
        <v>67</v>
      </c>
      <c r="E2129" s="24">
        <v>66</v>
      </c>
      <c r="F2129" s="13">
        <v>0.29899999999999999</v>
      </c>
      <c r="G2129" s="24">
        <v>2383</v>
      </c>
      <c r="I2129" s="13">
        <v>-11.282</v>
      </c>
      <c r="J2129" s="38">
        <v>1.0933305307054701</v>
      </c>
      <c r="K2129" s="103">
        <f t="shared" si="304"/>
        <v>1.1826229957884193</v>
      </c>
      <c r="L2129" s="25">
        <v>1.9E-2</v>
      </c>
      <c r="N2129">
        <v>13.3</v>
      </c>
      <c r="O2129" s="70">
        <v>818.19799999999998</v>
      </c>
      <c r="P2129" s="70">
        <v>504.44940000000003</v>
      </c>
      <c r="Q2129" s="70">
        <f t="shared" si="297"/>
        <v>0.61653707293344651</v>
      </c>
      <c r="R2129" s="23">
        <f t="shared" si="298"/>
        <v>8.1999430700148395</v>
      </c>
      <c r="S2129" s="25">
        <v>6.8330000000000002</v>
      </c>
      <c r="T2129" s="23">
        <f t="shared" si="299"/>
        <v>0.83329846825236975</v>
      </c>
      <c r="U2129" s="23">
        <f t="shared" si="300"/>
        <v>1.2000502078171871</v>
      </c>
      <c r="V2129" s="23">
        <f t="shared" si="301"/>
        <v>2.2800953948526555E-2</v>
      </c>
      <c r="W2129" s="1">
        <v>950</v>
      </c>
      <c r="X2129" s="1">
        <f t="shared" si="302"/>
        <v>2.4001004156343743E-5</v>
      </c>
      <c r="Y2129" s="7">
        <v>2000</v>
      </c>
      <c r="Z2129" s="1">
        <v>10.292</v>
      </c>
      <c r="AA2129" s="1">
        <f t="shared" si="303"/>
        <v>4.6640116899229972E-3</v>
      </c>
      <c r="AB2129" s="1">
        <f t="shared" si="305"/>
        <v>5.5157674771289429E-5</v>
      </c>
      <c r="AD2129" s="8" t="s">
        <v>191</v>
      </c>
      <c r="AE2129" s="1" t="s">
        <v>119</v>
      </c>
      <c r="AF2129" s="1" t="s">
        <v>120</v>
      </c>
      <c r="AG2129" s="1" t="s">
        <v>71</v>
      </c>
      <c r="AH2129" s="1" t="s">
        <v>114</v>
      </c>
      <c r="AI2129" s="1" t="s">
        <v>130</v>
      </c>
      <c r="AJ2129" s="1" t="s">
        <v>140</v>
      </c>
      <c r="AK2129" s="8" t="s">
        <v>191</v>
      </c>
    </row>
    <row r="2130" spans="1:37" ht="16">
      <c r="A2130" s="8" t="s">
        <v>190</v>
      </c>
      <c r="B2130" s="8" t="s">
        <v>191</v>
      </c>
      <c r="C2130" s="8" t="s">
        <v>66</v>
      </c>
      <c r="D2130" s="11" t="s">
        <v>67</v>
      </c>
      <c r="E2130" s="24">
        <v>71</v>
      </c>
      <c r="F2130" s="13">
        <v>0.59299999999999997</v>
      </c>
      <c r="G2130" s="24">
        <v>2490.9</v>
      </c>
      <c r="I2130" s="13">
        <v>-26.297000000000001</v>
      </c>
      <c r="J2130" s="38">
        <v>1.0769056560378678</v>
      </c>
      <c r="K2130" s="103">
        <f t="shared" si="304"/>
        <v>1.1648724977793232</v>
      </c>
      <c r="L2130" s="25">
        <v>3.6999999999999998E-2</v>
      </c>
      <c r="N2130">
        <v>13.3</v>
      </c>
      <c r="O2130" s="70">
        <v>818.19799999999998</v>
      </c>
      <c r="P2130" s="70">
        <v>504.44940000000003</v>
      </c>
      <c r="Q2130" s="70">
        <f t="shared" si="297"/>
        <v>0.61653707293344651</v>
      </c>
      <c r="R2130" s="23">
        <f t="shared" si="298"/>
        <v>8.1999430700148395</v>
      </c>
      <c r="S2130" s="25">
        <v>6.8330000000000002</v>
      </c>
      <c r="T2130" s="23">
        <f t="shared" si="299"/>
        <v>0.83329846825236975</v>
      </c>
      <c r="U2130" s="23">
        <f t="shared" si="300"/>
        <v>1.2000502078171871</v>
      </c>
      <c r="V2130" s="23">
        <f t="shared" si="301"/>
        <v>4.4401857689235921E-2</v>
      </c>
      <c r="W2130" s="1">
        <v>950</v>
      </c>
      <c r="X2130" s="1">
        <f t="shared" si="302"/>
        <v>4.673879756761676E-5</v>
      </c>
      <c r="Y2130" s="7">
        <v>2000</v>
      </c>
      <c r="Z2130" s="1">
        <v>10.292</v>
      </c>
      <c r="AA2130" s="1">
        <f t="shared" si="303"/>
        <v>9.0825490803763623E-3</v>
      </c>
      <c r="AB2130" s="1">
        <f t="shared" si="305"/>
        <v>1.0580011633461308E-4</v>
      </c>
      <c r="AD2130" s="8" t="s">
        <v>191</v>
      </c>
      <c r="AE2130" s="1" t="s">
        <v>119</v>
      </c>
      <c r="AF2130" s="1" t="s">
        <v>120</v>
      </c>
      <c r="AG2130" s="1" t="s">
        <v>71</v>
      </c>
      <c r="AH2130" s="1" t="s">
        <v>114</v>
      </c>
      <c r="AI2130" s="1" t="s">
        <v>130</v>
      </c>
      <c r="AJ2130" s="1" t="s">
        <v>140</v>
      </c>
      <c r="AK2130" s="8" t="s">
        <v>191</v>
      </c>
    </row>
    <row r="2131" spans="1:37" ht="16">
      <c r="A2131" s="8" t="s">
        <v>190</v>
      </c>
      <c r="B2131" s="8" t="s">
        <v>191</v>
      </c>
      <c r="C2131" s="8" t="s">
        <v>66</v>
      </c>
      <c r="D2131" s="11" t="s">
        <v>67</v>
      </c>
      <c r="E2131" s="24">
        <v>72</v>
      </c>
      <c r="F2131" s="13">
        <v>0.42599999999999999</v>
      </c>
      <c r="G2131" s="24">
        <v>2496.5</v>
      </c>
      <c r="I2131" s="13">
        <v>-23.843</v>
      </c>
      <c r="J2131" s="38">
        <v>1.0795904540277212</v>
      </c>
      <c r="K2131" s="103">
        <f t="shared" si="304"/>
        <v>1.1677740141095985</v>
      </c>
      <c r="L2131" s="25">
        <v>2.7E-2</v>
      </c>
      <c r="N2131">
        <v>13.3</v>
      </c>
      <c r="O2131" s="70">
        <v>818.19799999999998</v>
      </c>
      <c r="P2131" s="70">
        <v>504.44940000000003</v>
      </c>
      <c r="Q2131" s="70">
        <f t="shared" si="297"/>
        <v>0.61653707293344651</v>
      </c>
      <c r="R2131" s="23">
        <f t="shared" si="298"/>
        <v>8.1999430700148395</v>
      </c>
      <c r="S2131" s="25">
        <v>6.8330000000000002</v>
      </c>
      <c r="T2131" s="23">
        <f t="shared" si="299"/>
        <v>0.83329846825236975</v>
      </c>
      <c r="U2131" s="23">
        <f t="shared" si="300"/>
        <v>1.2000502078171871</v>
      </c>
      <c r="V2131" s="23">
        <f t="shared" si="301"/>
        <v>3.2401355611064053E-2</v>
      </c>
      <c r="W2131" s="1">
        <v>950</v>
      </c>
      <c r="X2131" s="1">
        <f t="shared" si="302"/>
        <v>3.410669011690953E-5</v>
      </c>
      <c r="Y2131" s="7">
        <v>2000</v>
      </c>
      <c r="Z2131" s="1">
        <v>10.292</v>
      </c>
      <c r="AA2131" s="1">
        <f t="shared" si="303"/>
        <v>6.627806085680049E-3</v>
      </c>
      <c r="AB2131" s="1">
        <f t="shared" si="305"/>
        <v>7.7397797174146157E-5</v>
      </c>
      <c r="AD2131" s="8" t="s">
        <v>191</v>
      </c>
      <c r="AE2131" s="1" t="s">
        <v>119</v>
      </c>
      <c r="AF2131" s="1" t="s">
        <v>120</v>
      </c>
      <c r="AG2131" s="1" t="s">
        <v>71</v>
      </c>
      <c r="AH2131" s="1" t="s">
        <v>114</v>
      </c>
      <c r="AI2131" s="1" t="s">
        <v>130</v>
      </c>
      <c r="AJ2131" s="1" t="s">
        <v>140</v>
      </c>
      <c r="AK2131" s="8" t="s">
        <v>191</v>
      </c>
    </row>
    <row r="2132" spans="1:37" ht="16">
      <c r="A2132" s="8" t="s">
        <v>190</v>
      </c>
      <c r="B2132" s="8" t="s">
        <v>191</v>
      </c>
      <c r="C2132" s="8" t="s">
        <v>66</v>
      </c>
      <c r="D2132" s="11" t="s">
        <v>67</v>
      </c>
      <c r="E2132" s="24">
        <v>80</v>
      </c>
      <c r="F2132" s="13">
        <v>0.35899999999999999</v>
      </c>
      <c r="G2132" s="24">
        <v>2601.8000000000002</v>
      </c>
      <c r="I2132" s="13">
        <v>-37.780999999999999</v>
      </c>
      <c r="J2132" s="38">
        <v>1.0643396521281754</v>
      </c>
      <c r="K2132" s="103">
        <f t="shared" si="304"/>
        <v>1.151291988241173</v>
      </c>
      <c r="L2132" s="25">
        <v>2.1999999999999999E-2</v>
      </c>
      <c r="N2132">
        <v>13.3</v>
      </c>
      <c r="O2132" s="70">
        <v>818.19799999999998</v>
      </c>
      <c r="P2132" s="70">
        <v>504.44940000000003</v>
      </c>
      <c r="Q2132" s="70">
        <f t="shared" si="297"/>
        <v>0.61653707293344651</v>
      </c>
      <c r="R2132" s="23">
        <f t="shared" si="298"/>
        <v>8.1999430700148395</v>
      </c>
      <c r="S2132" s="25">
        <v>6.8330000000000002</v>
      </c>
      <c r="T2132" s="23">
        <f t="shared" si="299"/>
        <v>0.83329846825236975</v>
      </c>
      <c r="U2132" s="23">
        <f t="shared" si="300"/>
        <v>1.2000502078171871</v>
      </c>
      <c r="V2132" s="23">
        <f t="shared" si="301"/>
        <v>2.6401104571978116E-2</v>
      </c>
      <c r="W2132" s="1">
        <v>950</v>
      </c>
      <c r="X2132" s="1">
        <f t="shared" si="302"/>
        <v>2.7790636391555911E-5</v>
      </c>
      <c r="Y2132" s="7">
        <v>2000</v>
      </c>
      <c r="Z2132" s="1">
        <v>10.292</v>
      </c>
      <c r="AA2132" s="1">
        <f t="shared" si="303"/>
        <v>5.400434588331891E-3</v>
      </c>
      <c r="AB2132" s="1">
        <f t="shared" si="305"/>
        <v>6.217477074567024E-5</v>
      </c>
      <c r="AD2132" s="8" t="s">
        <v>191</v>
      </c>
      <c r="AE2132" s="1" t="s">
        <v>119</v>
      </c>
      <c r="AF2132" s="1" t="s">
        <v>120</v>
      </c>
      <c r="AG2132" s="1" t="s">
        <v>71</v>
      </c>
      <c r="AH2132" s="1" t="s">
        <v>114</v>
      </c>
      <c r="AI2132" s="1" t="s">
        <v>130</v>
      </c>
      <c r="AJ2132" s="1" t="s">
        <v>140</v>
      </c>
      <c r="AK2132" s="8" t="s">
        <v>191</v>
      </c>
    </row>
    <row r="2133" spans="1:37" ht="16">
      <c r="A2133" s="8" t="s">
        <v>190</v>
      </c>
      <c r="B2133" s="8" t="s">
        <v>191</v>
      </c>
      <c r="C2133" s="8" t="s">
        <v>66</v>
      </c>
      <c r="D2133" s="11" t="s">
        <v>67</v>
      </c>
      <c r="E2133" s="24">
        <v>83</v>
      </c>
      <c r="F2133" s="13">
        <v>0.45800000000000002</v>
      </c>
      <c r="G2133" s="24">
        <v>2630.1</v>
      </c>
      <c r="I2133" s="13">
        <v>-37.795000000000002</v>
      </c>
      <c r="J2133" s="38">
        <v>1.0643243311224924</v>
      </c>
      <c r="K2133" s="103">
        <f t="shared" si="304"/>
        <v>1.151275430135118</v>
      </c>
      <c r="L2133" s="25">
        <v>2.9000000000000001E-2</v>
      </c>
      <c r="N2133">
        <v>13.3</v>
      </c>
      <c r="O2133" s="70">
        <v>818.19799999999998</v>
      </c>
      <c r="P2133" s="70">
        <v>504.44940000000003</v>
      </c>
      <c r="Q2133" s="70">
        <f t="shared" si="297"/>
        <v>0.61653707293344651</v>
      </c>
      <c r="R2133" s="23">
        <f t="shared" si="298"/>
        <v>8.1999430700148395</v>
      </c>
      <c r="S2133" s="25">
        <v>6.8330000000000002</v>
      </c>
      <c r="T2133" s="23">
        <f t="shared" si="299"/>
        <v>0.83329846825236975</v>
      </c>
      <c r="U2133" s="23">
        <f t="shared" si="300"/>
        <v>1.2000502078171871</v>
      </c>
      <c r="V2133" s="23">
        <f t="shared" si="301"/>
        <v>3.480145602669843E-2</v>
      </c>
      <c r="W2133" s="1">
        <v>950</v>
      </c>
      <c r="X2133" s="1">
        <f t="shared" si="302"/>
        <v>3.663311160705098E-5</v>
      </c>
      <c r="Y2133" s="7">
        <v>2000</v>
      </c>
      <c r="Z2133" s="1">
        <v>10.292</v>
      </c>
      <c r="AA2133" s="1">
        <f t="shared" si="303"/>
        <v>7.1187546846193123E-3</v>
      </c>
      <c r="AB2133" s="1">
        <f t="shared" si="305"/>
        <v>8.1956473615614852E-5</v>
      </c>
      <c r="AD2133" s="8" t="s">
        <v>191</v>
      </c>
      <c r="AE2133" s="1" t="s">
        <v>119</v>
      </c>
      <c r="AF2133" s="1" t="s">
        <v>120</v>
      </c>
      <c r="AG2133" s="1" t="s">
        <v>71</v>
      </c>
      <c r="AH2133" s="1" t="s">
        <v>114</v>
      </c>
      <c r="AI2133" s="1" t="s">
        <v>130</v>
      </c>
      <c r="AJ2133" s="1" t="s">
        <v>140</v>
      </c>
      <c r="AK2133" s="8" t="s">
        <v>191</v>
      </c>
    </row>
    <row r="2134" spans="1:37" ht="16">
      <c r="A2134" s="8" t="s">
        <v>190</v>
      </c>
      <c r="B2134" s="8" t="s">
        <v>191</v>
      </c>
      <c r="C2134" s="8" t="s">
        <v>66</v>
      </c>
      <c r="D2134" s="11" t="s">
        <v>67</v>
      </c>
      <c r="E2134" s="24">
        <v>84</v>
      </c>
      <c r="F2134" s="13">
        <v>1.3839999999999999</v>
      </c>
      <c r="G2134" s="24">
        <v>2677.9</v>
      </c>
      <c r="I2134" s="13">
        <v>-21.902000000000001</v>
      </c>
      <c r="J2134" s="38">
        <v>1.0817139012989616</v>
      </c>
      <c r="K2134" s="103">
        <f t="shared" si="304"/>
        <v>1.1700688580774101</v>
      </c>
      <c r="L2134" s="25">
        <v>8.6999999999999994E-2</v>
      </c>
      <c r="N2134">
        <v>13.3</v>
      </c>
      <c r="O2134" s="70">
        <v>818.19799999999998</v>
      </c>
      <c r="P2134" s="70">
        <v>504.44940000000003</v>
      </c>
      <c r="Q2134" s="70">
        <f t="shared" si="297"/>
        <v>0.61653707293344651</v>
      </c>
      <c r="R2134" s="23">
        <f t="shared" si="298"/>
        <v>8.1999430700148395</v>
      </c>
      <c r="S2134" s="25">
        <v>6.8330000000000002</v>
      </c>
      <c r="T2134" s="23">
        <f t="shared" si="299"/>
        <v>0.83329846825236975</v>
      </c>
      <c r="U2134" s="23">
        <f t="shared" si="300"/>
        <v>1.2000502078171871</v>
      </c>
      <c r="V2134" s="23">
        <f t="shared" si="301"/>
        <v>0.10440436808009528</v>
      </c>
      <c r="W2134" s="1">
        <v>950</v>
      </c>
      <c r="X2134" s="1">
        <f t="shared" si="302"/>
        <v>1.0989933482115293E-4</v>
      </c>
      <c r="Y2134" s="7">
        <v>2000</v>
      </c>
      <c r="Z2134" s="1">
        <v>10.292</v>
      </c>
      <c r="AA2134" s="1">
        <f t="shared" si="303"/>
        <v>2.1356264053857935E-2</v>
      </c>
      <c r="AB2134" s="1">
        <f t="shared" si="305"/>
        <v>2.4988299494297197E-4</v>
      </c>
      <c r="AD2134" s="8" t="s">
        <v>191</v>
      </c>
      <c r="AE2134" s="1" t="s">
        <v>119</v>
      </c>
      <c r="AF2134" s="1" t="s">
        <v>120</v>
      </c>
      <c r="AG2134" s="1" t="s">
        <v>71</v>
      </c>
      <c r="AH2134" s="1" t="s">
        <v>114</v>
      </c>
      <c r="AI2134" s="1" t="s">
        <v>130</v>
      </c>
      <c r="AJ2134" s="1" t="s">
        <v>140</v>
      </c>
      <c r="AK2134" s="8" t="s">
        <v>191</v>
      </c>
    </row>
    <row r="2135" spans="1:37" ht="16">
      <c r="A2135" s="8" t="s">
        <v>190</v>
      </c>
      <c r="B2135" s="8" t="s">
        <v>191</v>
      </c>
      <c r="C2135" s="8" t="s">
        <v>66</v>
      </c>
      <c r="D2135" s="11" t="s">
        <v>67</v>
      </c>
      <c r="E2135" s="24">
        <v>85</v>
      </c>
      <c r="F2135" s="13">
        <v>0.253</v>
      </c>
      <c r="G2135" s="24">
        <v>2696.9</v>
      </c>
      <c r="I2135" s="13">
        <v>-25.262</v>
      </c>
      <c r="J2135" s="38">
        <v>1.0780380152591151</v>
      </c>
      <c r="K2135" s="103">
        <f t="shared" si="304"/>
        <v>1.1660962632158278</v>
      </c>
      <c r="L2135" s="25">
        <v>1.6E-2</v>
      </c>
      <c r="N2135">
        <v>13.3</v>
      </c>
      <c r="O2135" s="70">
        <v>818.19799999999998</v>
      </c>
      <c r="P2135" s="70">
        <v>504.44940000000003</v>
      </c>
      <c r="Q2135" s="70">
        <f t="shared" si="297"/>
        <v>0.61653707293344651</v>
      </c>
      <c r="R2135" s="23">
        <f t="shared" si="298"/>
        <v>8.1999430700148395</v>
      </c>
      <c r="S2135" s="25">
        <v>6.8330000000000002</v>
      </c>
      <c r="T2135" s="23">
        <f t="shared" si="299"/>
        <v>0.83329846825236975</v>
      </c>
      <c r="U2135" s="23">
        <f t="shared" si="300"/>
        <v>1.2000502078171871</v>
      </c>
      <c r="V2135" s="23">
        <f t="shared" si="301"/>
        <v>1.9200803325074994E-2</v>
      </c>
      <c r="W2135" s="1">
        <v>950</v>
      </c>
      <c r="X2135" s="1">
        <f t="shared" si="302"/>
        <v>2.0211371921131571E-5</v>
      </c>
      <c r="Y2135" s="7">
        <v>2000</v>
      </c>
      <c r="Z2135" s="1">
        <v>10.292</v>
      </c>
      <c r="AA2135" s="1">
        <f t="shared" si="303"/>
        <v>3.9275887915141017E-3</v>
      </c>
      <c r="AB2135" s="1">
        <f t="shared" si="305"/>
        <v>4.5799466132329628E-5</v>
      </c>
      <c r="AD2135" s="8" t="s">
        <v>191</v>
      </c>
      <c r="AE2135" s="1" t="s">
        <v>119</v>
      </c>
      <c r="AF2135" s="1" t="s">
        <v>120</v>
      </c>
      <c r="AG2135" s="1" t="s">
        <v>71</v>
      </c>
      <c r="AH2135" s="1" t="s">
        <v>114</v>
      </c>
      <c r="AI2135" s="1" t="s">
        <v>130</v>
      </c>
      <c r="AJ2135" s="1" t="s">
        <v>140</v>
      </c>
      <c r="AK2135" s="8" t="s">
        <v>191</v>
      </c>
    </row>
    <row r="2136" spans="1:37" ht="16">
      <c r="A2136" s="8" t="s">
        <v>190</v>
      </c>
      <c r="B2136" s="8" t="s">
        <v>191</v>
      </c>
      <c r="C2136" s="8" t="s">
        <v>66</v>
      </c>
      <c r="D2136" s="11" t="s">
        <v>67</v>
      </c>
      <c r="E2136" s="24">
        <v>87</v>
      </c>
      <c r="F2136" s="13">
        <v>0.378</v>
      </c>
      <c r="G2136" s="24">
        <v>2736</v>
      </c>
      <c r="I2136" s="13">
        <v>-30.67</v>
      </c>
      <c r="J2136" s="38">
        <v>1.0721210153944125</v>
      </c>
      <c r="K2136" s="103">
        <f t="shared" si="304"/>
        <v>1.1597016064719152</v>
      </c>
      <c r="L2136" s="25">
        <v>2.4E-2</v>
      </c>
      <c r="N2136">
        <v>13.3</v>
      </c>
      <c r="O2136" s="70">
        <v>818.19799999999998</v>
      </c>
      <c r="P2136" s="70">
        <v>504.44940000000003</v>
      </c>
      <c r="Q2136" s="70">
        <f t="shared" si="297"/>
        <v>0.61653707293344651</v>
      </c>
      <c r="R2136" s="23">
        <f t="shared" si="298"/>
        <v>8.1999430700148395</v>
      </c>
      <c r="S2136" s="25">
        <v>6.8330000000000002</v>
      </c>
      <c r="T2136" s="23">
        <f t="shared" si="299"/>
        <v>0.83329846825236975</v>
      </c>
      <c r="U2136" s="23">
        <f t="shared" si="300"/>
        <v>1.2000502078171871</v>
      </c>
      <c r="V2136" s="23">
        <f t="shared" si="301"/>
        <v>2.8801204987612489E-2</v>
      </c>
      <c r="W2136" s="1">
        <v>950</v>
      </c>
      <c r="X2136" s="1">
        <f t="shared" si="302"/>
        <v>3.0317057881697358E-5</v>
      </c>
      <c r="Y2136" s="7">
        <v>2000</v>
      </c>
      <c r="Z2136" s="1">
        <v>10.292</v>
      </c>
      <c r="AA2136" s="1">
        <f t="shared" si="303"/>
        <v>5.8913831872711543E-3</v>
      </c>
      <c r="AB2136" s="1">
        <f t="shared" si="305"/>
        <v>6.83224654661999E-5</v>
      </c>
      <c r="AD2136" s="8" t="s">
        <v>191</v>
      </c>
      <c r="AE2136" s="1" t="s">
        <v>119</v>
      </c>
      <c r="AF2136" s="1" t="s">
        <v>120</v>
      </c>
      <c r="AG2136" s="1" t="s">
        <v>71</v>
      </c>
      <c r="AH2136" s="1" t="s">
        <v>114</v>
      </c>
      <c r="AI2136" s="1" t="s">
        <v>130</v>
      </c>
      <c r="AJ2136" s="1" t="s">
        <v>140</v>
      </c>
      <c r="AK2136" s="8" t="s">
        <v>191</v>
      </c>
    </row>
    <row r="2137" spans="1:37" ht="16">
      <c r="A2137" s="8" t="s">
        <v>190</v>
      </c>
      <c r="B2137" s="8" t="s">
        <v>191</v>
      </c>
      <c r="C2137" s="8" t="s">
        <v>66</v>
      </c>
      <c r="D2137" s="11" t="s">
        <v>67</v>
      </c>
      <c r="E2137" s="24">
        <v>88</v>
      </c>
      <c r="F2137" s="13">
        <v>0.53600000000000003</v>
      </c>
      <c r="G2137" s="24">
        <v>2743.8</v>
      </c>
      <c r="I2137" s="13">
        <v>-25.091000000000001</v>
      </c>
      <c r="J2137" s="38">
        <v>1.0782250982003123</v>
      </c>
      <c r="K2137" s="103">
        <f t="shared" si="304"/>
        <v>1.1662984476317453</v>
      </c>
      <c r="L2137" s="25">
        <v>3.4000000000000002E-2</v>
      </c>
      <c r="N2137">
        <v>13.3</v>
      </c>
      <c r="O2137" s="70">
        <v>818.19799999999998</v>
      </c>
      <c r="P2137" s="70">
        <v>504.44940000000003</v>
      </c>
      <c r="Q2137" s="70">
        <f t="shared" si="297"/>
        <v>0.61653707293344651</v>
      </c>
      <c r="R2137" s="23">
        <f t="shared" si="298"/>
        <v>8.1999430700148395</v>
      </c>
      <c r="S2137" s="25">
        <v>6.8330000000000002</v>
      </c>
      <c r="T2137" s="23">
        <f t="shared" si="299"/>
        <v>0.83329846825236975</v>
      </c>
      <c r="U2137" s="23">
        <f t="shared" si="300"/>
        <v>1.2000502078171871</v>
      </c>
      <c r="V2137" s="23">
        <f t="shared" si="301"/>
        <v>4.0801707065784364E-2</v>
      </c>
      <c r="W2137" s="1">
        <v>950</v>
      </c>
      <c r="X2137" s="1">
        <f t="shared" si="302"/>
        <v>4.2949165332404592E-5</v>
      </c>
      <c r="Y2137" s="7">
        <v>2000</v>
      </c>
      <c r="Z2137" s="1">
        <v>10.292</v>
      </c>
      <c r="AA2137" s="1">
        <f t="shared" si="303"/>
        <v>8.3461261819674695E-3</v>
      </c>
      <c r="AB2137" s="1">
        <f t="shared" si="305"/>
        <v>9.7340740097673237E-5</v>
      </c>
      <c r="AD2137" s="8" t="s">
        <v>191</v>
      </c>
      <c r="AE2137" s="1" t="s">
        <v>119</v>
      </c>
      <c r="AF2137" s="1" t="s">
        <v>120</v>
      </c>
      <c r="AG2137" s="1" t="s">
        <v>71</v>
      </c>
      <c r="AH2137" s="1" t="s">
        <v>114</v>
      </c>
      <c r="AI2137" s="1" t="s">
        <v>130</v>
      </c>
      <c r="AJ2137" s="1" t="s">
        <v>140</v>
      </c>
      <c r="AK2137" s="8" t="s">
        <v>191</v>
      </c>
    </row>
    <row r="2138" spans="1:37" ht="16">
      <c r="A2138" s="8" t="s">
        <v>190</v>
      </c>
      <c r="B2138" s="8" t="s">
        <v>191</v>
      </c>
      <c r="C2138" s="8" t="s">
        <v>66</v>
      </c>
      <c r="D2138" s="11" t="s">
        <v>67</v>
      </c>
      <c r="E2138" s="24">
        <v>89</v>
      </c>
      <c r="F2138" s="13">
        <v>1.605</v>
      </c>
      <c r="G2138" s="24">
        <v>2764.9</v>
      </c>
      <c r="I2138" s="13">
        <v>-22.341000000000001</v>
      </c>
      <c r="J2138" s="38">
        <v>1.081233644798608</v>
      </c>
      <c r="K2138" s="103">
        <f t="shared" si="304"/>
        <v>1.1695498377784985</v>
      </c>
      <c r="L2138" s="25">
        <v>0.10100000000000001</v>
      </c>
      <c r="N2138">
        <v>13.3</v>
      </c>
      <c r="O2138" s="70">
        <v>818.19799999999998</v>
      </c>
      <c r="P2138" s="70">
        <v>504.44940000000003</v>
      </c>
      <c r="Q2138" s="70">
        <f t="shared" si="297"/>
        <v>0.61653707293344651</v>
      </c>
      <c r="R2138" s="23">
        <f t="shared" si="298"/>
        <v>8.1999430700148395</v>
      </c>
      <c r="S2138" s="25">
        <v>6.8330000000000002</v>
      </c>
      <c r="T2138" s="23">
        <f t="shared" si="299"/>
        <v>0.83329846825236975</v>
      </c>
      <c r="U2138" s="23">
        <f t="shared" si="300"/>
        <v>1.2000502078171871</v>
      </c>
      <c r="V2138" s="23">
        <f t="shared" si="301"/>
        <v>0.1212050709895359</v>
      </c>
      <c r="W2138" s="1">
        <v>950</v>
      </c>
      <c r="X2138" s="1">
        <f t="shared" si="302"/>
        <v>1.2758428525214304E-4</v>
      </c>
      <c r="Y2138" s="7">
        <v>2000</v>
      </c>
      <c r="Z2138" s="1">
        <v>10.292</v>
      </c>
      <c r="AA2138" s="1">
        <f t="shared" si="303"/>
        <v>2.4792904246432775E-2</v>
      </c>
      <c r="AB2138" s="1">
        <f t="shared" si="305"/>
        <v>2.8996537139473299E-4</v>
      </c>
      <c r="AD2138" s="8" t="s">
        <v>191</v>
      </c>
      <c r="AE2138" s="1" t="s">
        <v>119</v>
      </c>
      <c r="AF2138" s="1" t="s">
        <v>120</v>
      </c>
      <c r="AG2138" s="1" t="s">
        <v>71</v>
      </c>
      <c r="AH2138" s="1" t="s">
        <v>114</v>
      </c>
      <c r="AI2138" s="1" t="s">
        <v>130</v>
      </c>
      <c r="AJ2138" s="1" t="s">
        <v>140</v>
      </c>
      <c r="AK2138" s="8" t="s">
        <v>191</v>
      </c>
    </row>
    <row r="2139" spans="1:37" ht="16">
      <c r="A2139" s="8" t="s">
        <v>190</v>
      </c>
      <c r="B2139" s="8" t="s">
        <v>191</v>
      </c>
      <c r="C2139" s="8" t="s">
        <v>66</v>
      </c>
      <c r="D2139" s="11" t="s">
        <v>67</v>
      </c>
      <c r="E2139" s="24">
        <v>91</v>
      </c>
      <c r="F2139" s="13">
        <v>0.379</v>
      </c>
      <c r="G2139" s="24">
        <v>2793.1</v>
      </c>
      <c r="I2139" s="13">
        <v>-27.382999999999999</v>
      </c>
      <c r="J2139" s="38">
        <v>1.0757174715335522</v>
      </c>
      <c r="K2139" s="103">
        <f t="shared" si="304"/>
        <v>1.1635883982749342</v>
      </c>
      <c r="L2139" s="25">
        <v>2.4E-2</v>
      </c>
      <c r="N2139">
        <v>13.3</v>
      </c>
      <c r="O2139" s="70">
        <v>818.19799999999998</v>
      </c>
      <c r="P2139" s="70">
        <v>504.44940000000003</v>
      </c>
      <c r="Q2139" s="70">
        <f t="shared" si="297"/>
        <v>0.61653707293344651</v>
      </c>
      <c r="R2139" s="23">
        <f t="shared" si="298"/>
        <v>8.1999430700148395</v>
      </c>
      <c r="S2139" s="25">
        <v>6.8330000000000002</v>
      </c>
      <c r="T2139" s="23">
        <f t="shared" si="299"/>
        <v>0.83329846825236975</v>
      </c>
      <c r="U2139" s="23">
        <f t="shared" si="300"/>
        <v>1.2000502078171871</v>
      </c>
      <c r="V2139" s="23">
        <f t="shared" si="301"/>
        <v>2.8801204987612489E-2</v>
      </c>
      <c r="W2139" s="1">
        <v>950</v>
      </c>
      <c r="X2139" s="1">
        <f t="shared" si="302"/>
        <v>3.0317057881697358E-5</v>
      </c>
      <c r="Y2139" s="7">
        <v>2000</v>
      </c>
      <c r="Z2139" s="1">
        <v>10.292</v>
      </c>
      <c r="AA2139" s="1">
        <f t="shared" si="303"/>
        <v>5.8913831872711543E-3</v>
      </c>
      <c r="AB2139" s="1">
        <f t="shared" si="305"/>
        <v>6.8551451265007189E-5</v>
      </c>
      <c r="AD2139" s="8" t="s">
        <v>191</v>
      </c>
      <c r="AE2139" s="1" t="s">
        <v>119</v>
      </c>
      <c r="AF2139" s="1" t="s">
        <v>120</v>
      </c>
      <c r="AG2139" s="1" t="s">
        <v>71</v>
      </c>
      <c r="AH2139" s="1" t="s">
        <v>114</v>
      </c>
      <c r="AI2139" s="1" t="s">
        <v>130</v>
      </c>
      <c r="AJ2139" s="1" t="s">
        <v>140</v>
      </c>
      <c r="AK2139" s="8" t="s">
        <v>191</v>
      </c>
    </row>
    <row r="2140" spans="1:37" ht="16">
      <c r="A2140" s="8" t="s">
        <v>190</v>
      </c>
      <c r="B2140" s="8" t="s">
        <v>191</v>
      </c>
      <c r="C2140" s="8" t="s">
        <v>66</v>
      </c>
      <c r="D2140" s="11" t="s">
        <v>67</v>
      </c>
      <c r="E2140" s="24">
        <v>92</v>
      </c>
      <c r="F2140" s="13">
        <v>0.36599999999999999</v>
      </c>
      <c r="G2140" s="24">
        <v>2827.4</v>
      </c>
      <c r="I2140" s="13">
        <v>-31.402000000000001</v>
      </c>
      <c r="J2140" s="38">
        <v>1.071320065312549</v>
      </c>
      <c r="K2140" s="103">
        <f t="shared" si="304"/>
        <v>1.1588359939365329</v>
      </c>
      <c r="L2140" s="25">
        <v>2.3E-2</v>
      </c>
      <c r="N2140">
        <v>13.3</v>
      </c>
      <c r="O2140" s="70">
        <v>818.19799999999998</v>
      </c>
      <c r="P2140" s="70">
        <v>504.44940000000003</v>
      </c>
      <c r="Q2140" s="70">
        <f t="shared" si="297"/>
        <v>0.61653707293344651</v>
      </c>
      <c r="R2140" s="23">
        <f t="shared" si="298"/>
        <v>8.1999430700148395</v>
      </c>
      <c r="S2140" s="25">
        <v>6.8330000000000002</v>
      </c>
      <c r="T2140" s="23">
        <f t="shared" si="299"/>
        <v>0.83329846825236975</v>
      </c>
      <c r="U2140" s="23">
        <f t="shared" si="300"/>
        <v>1.2000502078171871</v>
      </c>
      <c r="V2140" s="23">
        <f t="shared" si="301"/>
        <v>2.7601154779795304E-2</v>
      </c>
      <c r="W2140" s="1">
        <v>950</v>
      </c>
      <c r="X2140" s="1">
        <f t="shared" si="302"/>
        <v>2.9053847136626636E-5</v>
      </c>
      <c r="Y2140" s="7">
        <v>2000</v>
      </c>
      <c r="Z2140" s="1">
        <v>10.292</v>
      </c>
      <c r="AA2140" s="1">
        <f t="shared" si="303"/>
        <v>5.6459088878015231E-3</v>
      </c>
      <c r="AB2140" s="1">
        <f t="shared" si="305"/>
        <v>6.5426824376705836E-5</v>
      </c>
      <c r="AD2140" s="8" t="s">
        <v>191</v>
      </c>
      <c r="AE2140" s="1" t="s">
        <v>119</v>
      </c>
      <c r="AF2140" s="1" t="s">
        <v>120</v>
      </c>
      <c r="AG2140" s="1" t="s">
        <v>71</v>
      </c>
      <c r="AH2140" s="1" t="s">
        <v>114</v>
      </c>
      <c r="AI2140" s="1" t="s">
        <v>130</v>
      </c>
      <c r="AJ2140" s="1" t="s">
        <v>140</v>
      </c>
      <c r="AK2140" s="8" t="s">
        <v>191</v>
      </c>
    </row>
    <row r="2141" spans="1:37" ht="16">
      <c r="A2141" s="8" t="s">
        <v>190</v>
      </c>
      <c r="B2141" s="8" t="s">
        <v>191</v>
      </c>
      <c r="C2141" s="8" t="s">
        <v>66</v>
      </c>
      <c r="D2141" s="11" t="s">
        <v>67</v>
      </c>
      <c r="E2141" s="24">
        <v>96</v>
      </c>
      <c r="F2141" s="13">
        <v>0.39800000000000002</v>
      </c>
      <c r="G2141" s="24">
        <v>2933.7</v>
      </c>
      <c r="I2141" s="13">
        <v>-5.7169999999999996</v>
      </c>
      <c r="J2141" s="38">
        <v>1.0994166863797694</v>
      </c>
      <c r="K2141" s="103">
        <f t="shared" si="304"/>
        <v>1.1892002323439244</v>
      </c>
      <c r="L2141" s="25">
        <v>2.5000000000000001E-2</v>
      </c>
      <c r="N2141">
        <v>13.3</v>
      </c>
      <c r="O2141" s="70">
        <v>818.19799999999998</v>
      </c>
      <c r="P2141" s="70">
        <v>504.44940000000003</v>
      </c>
      <c r="Q2141" s="70">
        <f t="shared" si="297"/>
        <v>0.61653707293344651</v>
      </c>
      <c r="R2141" s="23">
        <f t="shared" si="298"/>
        <v>8.1999430700148395</v>
      </c>
      <c r="S2141" s="25">
        <v>6.8330000000000002</v>
      </c>
      <c r="T2141" s="23">
        <f t="shared" si="299"/>
        <v>0.83329846825236975</v>
      </c>
      <c r="U2141" s="23">
        <f t="shared" si="300"/>
        <v>1.2000502078171871</v>
      </c>
      <c r="V2141" s="23">
        <f t="shared" si="301"/>
        <v>3.0001255195429677E-2</v>
      </c>
      <c r="W2141" s="1">
        <v>950</v>
      </c>
      <c r="X2141" s="1">
        <f t="shared" si="302"/>
        <v>3.1580268626768079E-5</v>
      </c>
      <c r="Y2141" s="7">
        <v>2000</v>
      </c>
      <c r="Z2141" s="1">
        <v>10.292</v>
      </c>
      <c r="AA2141" s="1">
        <f t="shared" si="303"/>
        <v>6.1368574867407847E-3</v>
      </c>
      <c r="AB2141" s="1">
        <f t="shared" si="305"/>
        <v>7.2979523490936926E-5</v>
      </c>
      <c r="AD2141" s="8" t="s">
        <v>191</v>
      </c>
      <c r="AE2141" s="1" t="s">
        <v>119</v>
      </c>
      <c r="AF2141" s="1" t="s">
        <v>120</v>
      </c>
      <c r="AG2141" s="1" t="s">
        <v>71</v>
      </c>
      <c r="AH2141" s="1" t="s">
        <v>114</v>
      </c>
      <c r="AI2141" s="1" t="s">
        <v>130</v>
      </c>
      <c r="AJ2141" s="1" t="s">
        <v>140</v>
      </c>
      <c r="AK2141" s="8" t="s">
        <v>191</v>
      </c>
    </row>
    <row r="2142" spans="1:37" ht="16">
      <c r="A2142" s="8" t="s">
        <v>190</v>
      </c>
      <c r="B2142" s="8" t="s">
        <v>191</v>
      </c>
      <c r="C2142" s="8" t="s">
        <v>66</v>
      </c>
      <c r="D2142" s="11" t="s">
        <v>67</v>
      </c>
      <c r="E2142" s="24">
        <v>102</v>
      </c>
      <c r="F2142" s="13">
        <v>0.32300000000000001</v>
      </c>
      <c r="G2142" s="24">
        <v>3127.3</v>
      </c>
      <c r="I2142" s="13">
        <v>-23.675999999999998</v>
      </c>
      <c r="J2142" s="38">
        <v>1.0797731550332581</v>
      </c>
      <c r="K2142" s="103">
        <f t="shared" si="304"/>
        <v>1.167971462371229</v>
      </c>
      <c r="L2142" s="25">
        <v>0.02</v>
      </c>
      <c r="N2142">
        <v>13.3</v>
      </c>
      <c r="O2142" s="70">
        <v>818.19799999999998</v>
      </c>
      <c r="P2142" s="70">
        <v>504.44940000000003</v>
      </c>
      <c r="Q2142" s="70">
        <f t="shared" si="297"/>
        <v>0.61653707293344651</v>
      </c>
      <c r="R2142" s="23">
        <f t="shared" si="298"/>
        <v>8.1999430700148395</v>
      </c>
      <c r="S2142" s="25">
        <v>6.8330000000000002</v>
      </c>
      <c r="T2142" s="23">
        <f t="shared" si="299"/>
        <v>0.83329846825236975</v>
      </c>
      <c r="U2142" s="23">
        <f t="shared" si="300"/>
        <v>1.2000502078171871</v>
      </c>
      <c r="V2142" s="23">
        <f t="shared" si="301"/>
        <v>2.4001004156343743E-2</v>
      </c>
      <c r="W2142" s="1">
        <v>950</v>
      </c>
      <c r="X2142" s="1">
        <f t="shared" si="302"/>
        <v>2.5264214901414468E-5</v>
      </c>
      <c r="Y2142" s="7">
        <v>2000</v>
      </c>
      <c r="Z2142" s="1">
        <v>10.292</v>
      </c>
      <c r="AA2142" s="1">
        <f t="shared" si="303"/>
        <v>4.9094859893926285E-3</v>
      </c>
      <c r="AB2142" s="1">
        <f t="shared" si="305"/>
        <v>5.7341395305219682E-5</v>
      </c>
      <c r="AD2142" s="8" t="s">
        <v>191</v>
      </c>
      <c r="AE2142" s="1" t="s">
        <v>119</v>
      </c>
      <c r="AF2142" s="1" t="s">
        <v>120</v>
      </c>
      <c r="AG2142" s="1" t="s">
        <v>71</v>
      </c>
      <c r="AH2142" s="1" t="s">
        <v>114</v>
      </c>
      <c r="AI2142" s="1" t="s">
        <v>130</v>
      </c>
      <c r="AJ2142" s="1" t="s">
        <v>140</v>
      </c>
      <c r="AK2142" s="8" t="s">
        <v>191</v>
      </c>
    </row>
    <row r="2143" spans="1:37" ht="16">
      <c r="A2143" s="8" t="s">
        <v>190</v>
      </c>
      <c r="B2143" s="8" t="s">
        <v>191</v>
      </c>
      <c r="C2143" s="8" t="s">
        <v>66</v>
      </c>
      <c r="D2143" s="11" t="s">
        <v>67</v>
      </c>
      <c r="E2143" s="24">
        <v>105</v>
      </c>
      <c r="F2143" s="13">
        <v>0.252</v>
      </c>
      <c r="G2143" s="24">
        <v>3247.7</v>
      </c>
      <c r="I2143" s="13">
        <v>-7.3289999999999997</v>
      </c>
      <c r="J2143" s="38">
        <v>1.0976538015446764</v>
      </c>
      <c r="K2143" s="103">
        <f t="shared" si="304"/>
        <v>1.1872951103245328</v>
      </c>
      <c r="L2143" s="25">
        <v>1.6E-2</v>
      </c>
      <c r="N2143">
        <v>13.3</v>
      </c>
      <c r="O2143" s="70">
        <v>818.19799999999998</v>
      </c>
      <c r="P2143" s="70">
        <v>504.44940000000003</v>
      </c>
      <c r="Q2143" s="70">
        <f t="shared" si="297"/>
        <v>0.61653707293344651</v>
      </c>
      <c r="R2143" s="23">
        <f t="shared" si="298"/>
        <v>8.1999430700148395</v>
      </c>
      <c r="S2143" s="25">
        <v>6.8330000000000002</v>
      </c>
      <c r="T2143" s="23">
        <f t="shared" si="299"/>
        <v>0.83329846825236975</v>
      </c>
      <c r="U2143" s="23">
        <f t="shared" si="300"/>
        <v>1.2000502078171871</v>
      </c>
      <c r="V2143" s="23">
        <f t="shared" si="301"/>
        <v>1.9200803325074994E-2</v>
      </c>
      <c r="W2143" s="1">
        <v>950</v>
      </c>
      <c r="X2143" s="1">
        <f t="shared" si="302"/>
        <v>2.0211371921131571E-5</v>
      </c>
      <c r="Y2143" s="7">
        <v>2000</v>
      </c>
      <c r="Z2143" s="1">
        <v>10.292</v>
      </c>
      <c r="AA2143" s="1">
        <f t="shared" si="303"/>
        <v>3.9275887915141017E-3</v>
      </c>
      <c r="AB2143" s="1">
        <f t="shared" si="305"/>
        <v>4.6632069675301339E-5</v>
      </c>
      <c r="AD2143" s="8" t="s">
        <v>191</v>
      </c>
      <c r="AE2143" s="1" t="s">
        <v>119</v>
      </c>
      <c r="AF2143" s="1" t="s">
        <v>120</v>
      </c>
      <c r="AG2143" s="1" t="s">
        <v>71</v>
      </c>
      <c r="AH2143" s="1" t="s">
        <v>114</v>
      </c>
      <c r="AI2143" s="1" t="s">
        <v>130</v>
      </c>
      <c r="AJ2143" s="1" t="s">
        <v>140</v>
      </c>
      <c r="AK2143" s="8" t="s">
        <v>191</v>
      </c>
    </row>
    <row r="2144" spans="1:37" ht="16">
      <c r="A2144" s="8" t="s">
        <v>190</v>
      </c>
      <c r="B2144" s="8" t="s">
        <v>191</v>
      </c>
      <c r="C2144" s="8" t="s">
        <v>66</v>
      </c>
      <c r="D2144" s="11" t="s">
        <v>67</v>
      </c>
      <c r="E2144" s="24">
        <v>106</v>
      </c>
      <c r="F2144" s="13">
        <v>0.65700000000000003</v>
      </c>
      <c r="G2144" s="24">
        <v>3264.4</v>
      </c>
      <c r="I2144" s="13">
        <v>-50.779000000000003</v>
      </c>
      <c r="J2144" s="38">
        <v>1.0501131494987812</v>
      </c>
      <c r="K2144" s="103">
        <f t="shared" si="304"/>
        <v>1.1359165808724361</v>
      </c>
      <c r="L2144" s="25">
        <v>4.1000000000000002E-2</v>
      </c>
      <c r="N2144">
        <v>13.3</v>
      </c>
      <c r="O2144" s="70">
        <v>818.19799999999998</v>
      </c>
      <c r="P2144" s="70">
        <v>504.44940000000003</v>
      </c>
      <c r="Q2144" s="70">
        <f t="shared" si="297"/>
        <v>0.61653707293344651</v>
      </c>
      <c r="R2144" s="23">
        <f t="shared" si="298"/>
        <v>8.1999430700148395</v>
      </c>
      <c r="S2144" s="25">
        <v>6.8330000000000002</v>
      </c>
      <c r="T2144" s="23">
        <f t="shared" si="299"/>
        <v>0.83329846825236975</v>
      </c>
      <c r="U2144" s="23">
        <f t="shared" si="300"/>
        <v>1.2000502078171871</v>
      </c>
      <c r="V2144" s="23">
        <f t="shared" si="301"/>
        <v>4.9202058520504674E-2</v>
      </c>
      <c r="W2144" s="1">
        <v>950</v>
      </c>
      <c r="X2144" s="1">
        <f t="shared" si="302"/>
        <v>5.1791640547899654E-5</v>
      </c>
      <c r="Y2144" s="7">
        <v>2000</v>
      </c>
      <c r="Z2144" s="1">
        <v>10.292</v>
      </c>
      <c r="AA2144" s="1">
        <f t="shared" si="303"/>
        <v>1.0064446278254889E-2</v>
      </c>
      <c r="AB2144" s="1">
        <f t="shared" si="305"/>
        <v>1.1432371404769608E-4</v>
      </c>
      <c r="AD2144" s="8" t="s">
        <v>191</v>
      </c>
      <c r="AE2144" s="1" t="s">
        <v>119</v>
      </c>
      <c r="AF2144" s="1" t="s">
        <v>120</v>
      </c>
      <c r="AG2144" s="1" t="s">
        <v>71</v>
      </c>
      <c r="AH2144" s="1" t="s">
        <v>114</v>
      </c>
      <c r="AI2144" s="1" t="s">
        <v>130</v>
      </c>
      <c r="AJ2144" s="1" t="s">
        <v>140</v>
      </c>
      <c r="AK2144" s="8" t="s">
        <v>191</v>
      </c>
    </row>
    <row r="2145" spans="1:37" ht="16">
      <c r="A2145" s="8" t="s">
        <v>190</v>
      </c>
      <c r="B2145" s="8" t="s">
        <v>191</v>
      </c>
      <c r="C2145" s="8" t="s">
        <v>66</v>
      </c>
      <c r="D2145" s="11" t="s">
        <v>67</v>
      </c>
      <c r="E2145" s="24">
        <v>109</v>
      </c>
      <c r="F2145" s="13">
        <v>0.47</v>
      </c>
      <c r="G2145" s="24">
        <v>3569.7</v>
      </c>
      <c r="I2145" s="13">
        <v>-18.059000000000001</v>
      </c>
      <c r="J2145" s="38">
        <v>1.0859178610547253</v>
      </c>
      <c r="K2145" s="103">
        <f t="shared" si="304"/>
        <v>1.174612121953845</v>
      </c>
      <c r="L2145" s="25">
        <v>2.9000000000000001E-2</v>
      </c>
      <c r="N2145">
        <v>13.3</v>
      </c>
      <c r="O2145" s="70">
        <v>818.19799999999998</v>
      </c>
      <c r="P2145" s="70">
        <v>504.44940000000003</v>
      </c>
      <c r="Q2145" s="70">
        <f t="shared" si="297"/>
        <v>0.61653707293344651</v>
      </c>
      <c r="R2145" s="23">
        <f t="shared" si="298"/>
        <v>8.1999430700148395</v>
      </c>
      <c r="S2145" s="25">
        <v>6.8330000000000002</v>
      </c>
      <c r="T2145" s="23">
        <f t="shared" si="299"/>
        <v>0.83329846825236975</v>
      </c>
      <c r="U2145" s="23">
        <f t="shared" si="300"/>
        <v>1.2000502078171871</v>
      </c>
      <c r="V2145" s="23">
        <f t="shared" si="301"/>
        <v>3.480145602669843E-2</v>
      </c>
      <c r="W2145" s="1">
        <v>950</v>
      </c>
      <c r="X2145" s="1">
        <f t="shared" si="302"/>
        <v>3.663311160705098E-5</v>
      </c>
      <c r="Y2145" s="7">
        <v>2000</v>
      </c>
      <c r="Z2145" s="1">
        <v>10.292</v>
      </c>
      <c r="AA2145" s="1">
        <f t="shared" si="303"/>
        <v>7.1187546846193123E-3</v>
      </c>
      <c r="AB2145" s="1">
        <f t="shared" si="305"/>
        <v>8.361775545769565E-5</v>
      </c>
      <c r="AD2145" s="8" t="s">
        <v>191</v>
      </c>
      <c r="AE2145" s="1" t="s">
        <v>119</v>
      </c>
      <c r="AF2145" s="1" t="s">
        <v>120</v>
      </c>
      <c r="AG2145" s="1" t="s">
        <v>71</v>
      </c>
      <c r="AH2145" s="1" t="s">
        <v>114</v>
      </c>
      <c r="AI2145" s="1" t="s">
        <v>130</v>
      </c>
      <c r="AJ2145" s="1" t="s">
        <v>140</v>
      </c>
      <c r="AK2145" s="8" t="s">
        <v>191</v>
      </c>
    </row>
    <row r="2146" spans="1:37" ht="16">
      <c r="A2146" s="8" t="s">
        <v>190</v>
      </c>
      <c r="B2146" s="8" t="s">
        <v>191</v>
      </c>
      <c r="C2146" s="8" t="s">
        <v>66</v>
      </c>
      <c r="D2146" s="11" t="s">
        <v>67</v>
      </c>
      <c r="E2146" s="24">
        <v>110</v>
      </c>
      <c r="F2146" s="13">
        <v>0.79300000000000004</v>
      </c>
      <c r="G2146" s="24">
        <v>3649.1</v>
      </c>
      <c r="I2146" s="13">
        <v>-24.943000000000001</v>
      </c>
      <c r="J2146" s="38">
        <v>1.0783870173676304</v>
      </c>
      <c r="K2146" s="103">
        <f t="shared" si="304"/>
        <v>1.1664734369847358</v>
      </c>
      <c r="L2146" s="25">
        <v>0.05</v>
      </c>
      <c r="N2146">
        <v>13.3</v>
      </c>
      <c r="O2146" s="70">
        <v>818.19799999999998</v>
      </c>
      <c r="P2146" s="70">
        <v>504.44940000000003</v>
      </c>
      <c r="Q2146" s="70">
        <f t="shared" si="297"/>
        <v>0.61653707293344651</v>
      </c>
      <c r="R2146" s="23">
        <f t="shared" si="298"/>
        <v>8.1999430700148395</v>
      </c>
      <c r="S2146" s="25">
        <v>6.8330000000000002</v>
      </c>
      <c r="T2146" s="23">
        <f t="shared" si="299"/>
        <v>0.83329846825236975</v>
      </c>
      <c r="U2146" s="23">
        <f t="shared" si="300"/>
        <v>1.2000502078171871</v>
      </c>
      <c r="V2146" s="23">
        <f t="shared" si="301"/>
        <v>6.0002510390859354E-2</v>
      </c>
      <c r="W2146" s="1">
        <v>950</v>
      </c>
      <c r="X2146" s="1">
        <f t="shared" si="302"/>
        <v>6.3160537253536159E-5</v>
      </c>
      <c r="Y2146" s="7">
        <v>2000</v>
      </c>
      <c r="Z2146" s="1">
        <v>10.292</v>
      </c>
      <c r="AA2146" s="1">
        <f t="shared" si="303"/>
        <v>1.2273714973481569E-2</v>
      </c>
      <c r="AB2146" s="1">
        <f t="shared" si="305"/>
        <v>1.4316962489688062E-4</v>
      </c>
      <c r="AD2146" s="8" t="s">
        <v>191</v>
      </c>
      <c r="AE2146" s="1" t="s">
        <v>119</v>
      </c>
      <c r="AF2146" s="1" t="s">
        <v>120</v>
      </c>
      <c r="AG2146" s="1" t="s">
        <v>71</v>
      </c>
      <c r="AH2146" s="1" t="s">
        <v>114</v>
      </c>
      <c r="AI2146" s="1" t="s">
        <v>130</v>
      </c>
      <c r="AJ2146" s="1" t="s">
        <v>140</v>
      </c>
      <c r="AK2146" s="8" t="s">
        <v>191</v>
      </c>
    </row>
    <row r="2147" spans="1:37" ht="16">
      <c r="A2147" s="8" t="s">
        <v>190</v>
      </c>
      <c r="B2147" s="8" t="s">
        <v>191</v>
      </c>
      <c r="C2147" s="8" t="s">
        <v>66</v>
      </c>
      <c r="D2147" s="11" t="s">
        <v>67</v>
      </c>
      <c r="E2147" s="24">
        <v>111</v>
      </c>
      <c r="F2147" s="13">
        <v>0.501</v>
      </c>
      <c r="G2147" s="24">
        <v>3772.9</v>
      </c>
      <c r="I2147" s="13">
        <v>-28.698</v>
      </c>
      <c r="J2147" s="38">
        <v>1.0742787016300657</v>
      </c>
      <c r="K2147" s="103">
        <f t="shared" si="304"/>
        <v>1.1620334817439466</v>
      </c>
      <c r="L2147" s="25">
        <v>3.1E-2</v>
      </c>
      <c r="N2147">
        <v>13.3</v>
      </c>
      <c r="O2147" s="70">
        <v>818.19799999999998</v>
      </c>
      <c r="P2147" s="70">
        <v>504.44940000000003</v>
      </c>
      <c r="Q2147" s="70">
        <f t="shared" si="297"/>
        <v>0.61653707293344651</v>
      </c>
      <c r="R2147" s="23">
        <f t="shared" si="298"/>
        <v>8.1999430700148395</v>
      </c>
      <c r="S2147" s="25">
        <v>6.8330000000000002</v>
      </c>
      <c r="T2147" s="23">
        <f t="shared" si="299"/>
        <v>0.83329846825236975</v>
      </c>
      <c r="U2147" s="23">
        <f t="shared" si="300"/>
        <v>1.2000502078171871</v>
      </c>
      <c r="V2147" s="23">
        <f t="shared" si="301"/>
        <v>3.7201556442332799E-2</v>
      </c>
      <c r="W2147" s="1">
        <v>950</v>
      </c>
      <c r="X2147" s="1">
        <f t="shared" si="302"/>
        <v>3.9159533097192423E-5</v>
      </c>
      <c r="Y2147" s="7">
        <v>2000</v>
      </c>
      <c r="Z2147" s="1">
        <v>10.292</v>
      </c>
      <c r="AA2147" s="1">
        <f t="shared" si="303"/>
        <v>7.6097032835585748E-3</v>
      </c>
      <c r="AB2147" s="1">
        <f t="shared" si="305"/>
        <v>8.8427300016319133E-5</v>
      </c>
      <c r="AD2147" s="8" t="s">
        <v>191</v>
      </c>
      <c r="AE2147" s="1" t="s">
        <v>119</v>
      </c>
      <c r="AF2147" s="1" t="s">
        <v>120</v>
      </c>
      <c r="AG2147" s="1" t="s">
        <v>71</v>
      </c>
      <c r="AH2147" s="1" t="s">
        <v>114</v>
      </c>
      <c r="AI2147" s="1" t="s">
        <v>130</v>
      </c>
      <c r="AJ2147" s="1" t="s">
        <v>140</v>
      </c>
      <c r="AK2147" s="8" t="s">
        <v>191</v>
      </c>
    </row>
    <row r="2148" spans="1:37" ht="16">
      <c r="A2148" s="8" t="s">
        <v>190</v>
      </c>
      <c r="B2148" s="8" t="s">
        <v>191</v>
      </c>
      <c r="C2148" s="8" t="s">
        <v>66</v>
      </c>
      <c r="D2148" s="11" t="s">
        <v>67</v>
      </c>
      <c r="E2148" s="24">
        <v>112</v>
      </c>
      <c r="F2148" s="13">
        <v>0.97499999999999998</v>
      </c>
      <c r="G2148" s="24">
        <v>3838.5</v>
      </c>
      <c r="I2148" s="13">
        <v>-28.736000000000001</v>
      </c>
      <c r="J2148" s="38">
        <v>1.0742371243871096</v>
      </c>
      <c r="K2148" s="103">
        <f t="shared" si="304"/>
        <v>1.1619885480674392</v>
      </c>
      <c r="L2148" s="25">
        <v>6.0999999999999999E-2</v>
      </c>
      <c r="N2148">
        <v>13.3</v>
      </c>
      <c r="O2148" s="70">
        <v>818.19799999999998</v>
      </c>
      <c r="P2148" s="70">
        <v>504.44940000000003</v>
      </c>
      <c r="Q2148" s="70">
        <f t="shared" si="297"/>
        <v>0.61653707293344651</v>
      </c>
      <c r="R2148" s="23">
        <f t="shared" si="298"/>
        <v>8.1999430700148395</v>
      </c>
      <c r="S2148" s="25">
        <v>6.8330000000000002</v>
      </c>
      <c r="T2148" s="23">
        <f t="shared" si="299"/>
        <v>0.83329846825236975</v>
      </c>
      <c r="U2148" s="23">
        <f t="shared" si="300"/>
        <v>1.2000502078171871</v>
      </c>
      <c r="V2148" s="23">
        <f t="shared" si="301"/>
        <v>7.320306267684841E-2</v>
      </c>
      <c r="W2148" s="1">
        <v>950</v>
      </c>
      <c r="X2148" s="1">
        <f t="shared" si="302"/>
        <v>7.7055855449314114E-5</v>
      </c>
      <c r="Y2148" s="7">
        <v>2000</v>
      </c>
      <c r="Z2148" s="1">
        <v>10.292</v>
      </c>
      <c r="AA2148" s="1">
        <f t="shared" si="303"/>
        <v>1.4973932267647518E-2</v>
      </c>
      <c r="AB2148" s="1">
        <f t="shared" si="305"/>
        <v>1.7399537814543917E-4</v>
      </c>
      <c r="AD2148" s="8" t="s">
        <v>191</v>
      </c>
      <c r="AE2148" s="1" t="s">
        <v>119</v>
      </c>
      <c r="AF2148" s="1" t="s">
        <v>120</v>
      </c>
      <c r="AG2148" s="1" t="s">
        <v>71</v>
      </c>
      <c r="AH2148" s="1" t="s">
        <v>114</v>
      </c>
      <c r="AI2148" s="1" t="s">
        <v>130</v>
      </c>
      <c r="AJ2148" s="1" t="s">
        <v>140</v>
      </c>
      <c r="AK2148" s="8" t="s">
        <v>191</v>
      </c>
    </row>
    <row r="2149" spans="1:37" ht="16">
      <c r="A2149" s="8" t="s">
        <v>192</v>
      </c>
      <c r="B2149" s="8" t="s">
        <v>193</v>
      </c>
      <c r="C2149" s="8" t="s">
        <v>156</v>
      </c>
      <c r="D2149" s="11" t="s">
        <v>67</v>
      </c>
      <c r="E2149" s="24">
        <v>66</v>
      </c>
      <c r="F2149" s="13">
        <v>0.34799999999999998</v>
      </c>
      <c r="G2149" s="24">
        <v>2398.1</v>
      </c>
      <c r="H2149" s="8" t="s">
        <v>118</v>
      </c>
      <c r="I2149" s="13">
        <v>1243.0509999999999</v>
      </c>
      <c r="J2149" s="38">
        <v>2.4464463688484601</v>
      </c>
      <c r="K2149" s="103">
        <f t="shared" si="304"/>
        <v>2.643294630174684</v>
      </c>
      <c r="L2149" s="25">
        <v>8.5999999999999993E-2</v>
      </c>
      <c r="N2149">
        <v>13.3</v>
      </c>
      <c r="O2149" s="70">
        <v>818.19799999999998</v>
      </c>
      <c r="P2149" s="70">
        <v>504.44940000000003</v>
      </c>
      <c r="Q2149" s="70">
        <f t="shared" si="297"/>
        <v>0.61653707293344651</v>
      </c>
      <c r="R2149" s="23">
        <f t="shared" si="298"/>
        <v>8.1999430700148395</v>
      </c>
      <c r="S2149" s="25">
        <v>6.0350000000000001</v>
      </c>
      <c r="T2149" s="23">
        <f t="shared" si="299"/>
        <v>0.735980719435541</v>
      </c>
      <c r="U2149" s="23">
        <f t="shared" si="300"/>
        <v>1.358731246067082</v>
      </c>
      <c r="V2149" s="23">
        <f t="shared" si="301"/>
        <v>0.11685088716176904</v>
      </c>
      <c r="W2149" s="1">
        <v>995</v>
      </c>
      <c r="X2149" s="1">
        <f t="shared" si="302"/>
        <v>1.1743807754951662E-4</v>
      </c>
      <c r="Y2149" s="7">
        <v>2000</v>
      </c>
      <c r="Z2149" s="1">
        <v>10.234</v>
      </c>
      <c r="AA2149" s="1">
        <f t="shared" si="303"/>
        <v>2.2950572122242843E-2</v>
      </c>
      <c r="AB2149" s="1">
        <f t="shared" si="305"/>
        <v>6.0665124050161313E-4</v>
      </c>
      <c r="AD2149" s="8" t="s">
        <v>193</v>
      </c>
      <c r="AE2149" s="1" t="s">
        <v>119</v>
      </c>
      <c r="AF2149" s="1" t="s">
        <v>120</v>
      </c>
      <c r="AG2149" s="1" t="s">
        <v>71</v>
      </c>
      <c r="AH2149" s="1" t="s">
        <v>72</v>
      </c>
      <c r="AI2149" s="1" t="s">
        <v>130</v>
      </c>
      <c r="AJ2149" s="1" t="s">
        <v>146</v>
      </c>
      <c r="AK2149" s="8" t="s">
        <v>193</v>
      </c>
    </row>
    <row r="2150" spans="1:37" ht="16">
      <c r="A2150" s="8" t="s">
        <v>192</v>
      </c>
      <c r="B2150" s="8" t="s">
        <v>193</v>
      </c>
      <c r="C2150" s="8" t="s">
        <v>156</v>
      </c>
      <c r="D2150" s="11" t="s">
        <v>67</v>
      </c>
      <c r="E2150" s="24">
        <v>40</v>
      </c>
      <c r="F2150" s="13">
        <v>9.2089999999999996</v>
      </c>
      <c r="G2150" s="24">
        <v>1986.5</v>
      </c>
      <c r="H2150" s="8" t="s">
        <v>68</v>
      </c>
      <c r="I2150" s="13">
        <v>1886.412</v>
      </c>
      <c r="J2150" s="38">
        <v>3.1262094529020992</v>
      </c>
      <c r="K2150" s="103">
        <f t="shared" si="304"/>
        <v>3.3758606916997111</v>
      </c>
      <c r="L2150" s="25">
        <v>2.282</v>
      </c>
      <c r="N2150">
        <v>13.3</v>
      </c>
      <c r="O2150" s="70">
        <v>818.19799999999998</v>
      </c>
      <c r="P2150" s="70">
        <v>504.44940000000003</v>
      </c>
      <c r="Q2150" s="70">
        <f t="shared" si="297"/>
        <v>0.61653707293344651</v>
      </c>
      <c r="R2150" s="23">
        <f t="shared" si="298"/>
        <v>8.1999430700148395</v>
      </c>
      <c r="S2150" s="25">
        <v>6.0350000000000001</v>
      </c>
      <c r="T2150" s="23">
        <f t="shared" si="299"/>
        <v>0.735980719435541</v>
      </c>
      <c r="U2150" s="23">
        <f t="shared" si="300"/>
        <v>1.358731246067082</v>
      </c>
      <c r="V2150" s="23">
        <f t="shared" si="301"/>
        <v>3.1006247035250811</v>
      </c>
      <c r="W2150" s="1">
        <v>995</v>
      </c>
      <c r="X2150" s="1">
        <f t="shared" si="302"/>
        <v>3.116205732186011E-3</v>
      </c>
      <c r="Y2150" s="7">
        <v>2000</v>
      </c>
      <c r="Z2150" s="1">
        <v>10.234</v>
      </c>
      <c r="AA2150" s="1">
        <f t="shared" si="303"/>
        <v>0.60899076259253682</v>
      </c>
      <c r="AB2150" s="1">
        <f t="shared" si="305"/>
        <v>2.0558679770443761E-2</v>
      </c>
      <c r="AD2150" s="8" t="s">
        <v>193</v>
      </c>
      <c r="AE2150" s="1" t="s">
        <v>119</v>
      </c>
      <c r="AF2150" s="1" t="s">
        <v>120</v>
      </c>
      <c r="AG2150" s="1" t="s">
        <v>71</v>
      </c>
      <c r="AH2150" s="1" t="s">
        <v>72</v>
      </c>
      <c r="AI2150" s="1" t="s">
        <v>130</v>
      </c>
      <c r="AJ2150" s="1" t="s">
        <v>146</v>
      </c>
      <c r="AK2150" s="8" t="s">
        <v>193</v>
      </c>
    </row>
    <row r="2151" spans="1:37" ht="16">
      <c r="A2151" s="8" t="s">
        <v>192</v>
      </c>
      <c r="B2151" s="8" t="s">
        <v>193</v>
      </c>
      <c r="C2151" s="8" t="s">
        <v>156</v>
      </c>
      <c r="D2151" s="11" t="s">
        <v>67</v>
      </c>
      <c r="E2151" s="24">
        <v>53</v>
      </c>
      <c r="F2151" s="13">
        <v>0.51500000000000001</v>
      </c>
      <c r="G2151" s="24">
        <v>2182.4</v>
      </c>
      <c r="H2151" s="8" t="s">
        <v>76</v>
      </c>
      <c r="I2151" s="13">
        <v>1030.9390000000001</v>
      </c>
      <c r="J2151" s="38">
        <v>2.2202369046823272</v>
      </c>
      <c r="K2151" s="103">
        <f t="shared" si="304"/>
        <v>2.3993313536951408</v>
      </c>
      <c r="L2151" s="25">
        <v>0.128</v>
      </c>
      <c r="N2151">
        <v>13.3</v>
      </c>
      <c r="O2151" s="70">
        <v>818.19799999999998</v>
      </c>
      <c r="P2151" s="70">
        <v>504.44940000000003</v>
      </c>
      <c r="Q2151" s="70">
        <f t="shared" si="297"/>
        <v>0.61653707293344651</v>
      </c>
      <c r="R2151" s="23">
        <f t="shared" si="298"/>
        <v>8.1999430700148395</v>
      </c>
      <c r="S2151" s="25">
        <v>6.0350000000000001</v>
      </c>
      <c r="T2151" s="23">
        <f t="shared" si="299"/>
        <v>0.735980719435541</v>
      </c>
      <c r="U2151" s="23">
        <f t="shared" si="300"/>
        <v>1.358731246067082</v>
      </c>
      <c r="V2151" s="23">
        <f t="shared" si="301"/>
        <v>0.1739175994965865</v>
      </c>
      <c r="W2151" s="1">
        <v>995</v>
      </c>
      <c r="X2151" s="1">
        <f t="shared" si="302"/>
        <v>1.747915572830015E-4</v>
      </c>
      <c r="Y2151" s="7">
        <v>2000</v>
      </c>
      <c r="Z2151" s="1">
        <v>10.234</v>
      </c>
      <c r="AA2151" s="1">
        <f t="shared" si="303"/>
        <v>3.4158991065663766E-2</v>
      </c>
      <c r="AB2151" s="1">
        <f t="shared" si="305"/>
        <v>8.195873827443927E-4</v>
      </c>
      <c r="AD2151" s="8" t="s">
        <v>193</v>
      </c>
      <c r="AE2151" s="1" t="s">
        <v>119</v>
      </c>
      <c r="AF2151" s="1" t="s">
        <v>120</v>
      </c>
      <c r="AG2151" s="1" t="s">
        <v>71</v>
      </c>
      <c r="AH2151" s="1" t="s">
        <v>72</v>
      </c>
      <c r="AI2151" s="1" t="s">
        <v>130</v>
      </c>
      <c r="AJ2151" s="1" t="s">
        <v>146</v>
      </c>
      <c r="AK2151" s="8" t="s">
        <v>193</v>
      </c>
    </row>
    <row r="2152" spans="1:37" ht="16">
      <c r="A2152" s="8" t="s">
        <v>192</v>
      </c>
      <c r="B2152" s="8" t="s">
        <v>193</v>
      </c>
      <c r="C2152" s="8" t="s">
        <v>156</v>
      </c>
      <c r="D2152" s="11" t="s">
        <v>67</v>
      </c>
      <c r="E2152" s="24">
        <v>41</v>
      </c>
      <c r="F2152" s="13">
        <v>0.72399999999999998</v>
      </c>
      <c r="G2152" s="24">
        <v>2001</v>
      </c>
      <c r="H2152" s="8" t="s">
        <v>77</v>
      </c>
      <c r="I2152" s="13">
        <v>1063.4169999999999</v>
      </c>
      <c r="J2152" s="38">
        <v>2.2549414633807259</v>
      </c>
      <c r="K2152" s="103">
        <f t="shared" si="304"/>
        <v>2.4367655761623457</v>
      </c>
      <c r="L2152" s="25">
        <v>0.17899999999999999</v>
      </c>
      <c r="N2152">
        <v>13.3</v>
      </c>
      <c r="O2152" s="70">
        <v>818.19799999999998</v>
      </c>
      <c r="P2152" s="70">
        <v>504.44940000000003</v>
      </c>
      <c r="Q2152" s="70">
        <f t="shared" si="297"/>
        <v>0.61653707293344651</v>
      </c>
      <c r="R2152" s="23">
        <f t="shared" si="298"/>
        <v>8.1999430700148395</v>
      </c>
      <c r="S2152" s="25">
        <v>6.0350000000000001</v>
      </c>
      <c r="T2152" s="23">
        <f t="shared" si="299"/>
        <v>0.735980719435541</v>
      </c>
      <c r="U2152" s="23">
        <f t="shared" si="300"/>
        <v>1.358731246067082</v>
      </c>
      <c r="V2152" s="23">
        <f t="shared" si="301"/>
        <v>0.24321289304600766</v>
      </c>
      <c r="W2152" s="1">
        <v>995</v>
      </c>
      <c r="X2152" s="1">
        <f t="shared" si="302"/>
        <v>2.4443506838794742E-4</v>
      </c>
      <c r="Y2152" s="7">
        <v>2000</v>
      </c>
      <c r="Z2152" s="1">
        <v>10.234</v>
      </c>
      <c r="AA2152" s="1">
        <f t="shared" si="303"/>
        <v>4.7769214068389181E-2</v>
      </c>
      <c r="AB2152" s="1">
        <f t="shared" si="305"/>
        <v>1.1640237644218079E-3</v>
      </c>
      <c r="AD2152" s="8" t="s">
        <v>193</v>
      </c>
      <c r="AE2152" s="1" t="s">
        <v>119</v>
      </c>
      <c r="AF2152" s="1" t="s">
        <v>120</v>
      </c>
      <c r="AG2152" s="1" t="s">
        <v>71</v>
      </c>
      <c r="AH2152" s="1" t="s">
        <v>72</v>
      </c>
      <c r="AI2152" s="1" t="s">
        <v>130</v>
      </c>
      <c r="AJ2152" s="1" t="s">
        <v>146</v>
      </c>
      <c r="AK2152" s="8" t="s">
        <v>193</v>
      </c>
    </row>
    <row r="2153" spans="1:37" ht="16">
      <c r="A2153" s="8" t="s">
        <v>192</v>
      </c>
      <c r="B2153" s="8" t="s">
        <v>193</v>
      </c>
      <c r="C2153" s="8" t="s">
        <v>156</v>
      </c>
      <c r="D2153" s="11" t="s">
        <v>67</v>
      </c>
      <c r="E2153" s="24">
        <v>49</v>
      </c>
      <c r="F2153" s="13">
        <v>0.42199999999999999</v>
      </c>
      <c r="G2153" s="24">
        <v>2106.9</v>
      </c>
      <c r="H2153" s="8" t="s">
        <v>79</v>
      </c>
      <c r="I2153" s="13">
        <v>3642.34</v>
      </c>
      <c r="J2153" s="38">
        <v>4.9341779655456159</v>
      </c>
      <c r="K2153" s="103">
        <f t="shared" si="304"/>
        <v>5.3202797339029688</v>
      </c>
      <c r="L2153" s="25">
        <v>0.105</v>
      </c>
      <c r="N2153">
        <v>13.3</v>
      </c>
      <c r="O2153" s="70">
        <v>818.19799999999998</v>
      </c>
      <c r="P2153" s="70">
        <v>504.44940000000003</v>
      </c>
      <c r="Q2153" s="70">
        <f t="shared" si="297"/>
        <v>0.61653707293344651</v>
      </c>
      <c r="R2153" s="23">
        <f t="shared" si="298"/>
        <v>8.1999430700148395</v>
      </c>
      <c r="S2153" s="25">
        <v>6.0350000000000001</v>
      </c>
      <c r="T2153" s="23">
        <f t="shared" si="299"/>
        <v>0.735980719435541</v>
      </c>
      <c r="U2153" s="23">
        <f t="shared" si="300"/>
        <v>1.358731246067082</v>
      </c>
      <c r="V2153" s="23">
        <f t="shared" si="301"/>
        <v>0.14266678083704359</v>
      </c>
      <c r="W2153" s="1">
        <v>995</v>
      </c>
      <c r="X2153" s="1">
        <f t="shared" si="302"/>
        <v>1.4338369933371216E-4</v>
      </c>
      <c r="Y2153" s="7">
        <v>2000</v>
      </c>
      <c r="Z2153" s="1">
        <v>10.234</v>
      </c>
      <c r="AA2153" s="1">
        <f t="shared" si="303"/>
        <v>2.802104735855231E-2</v>
      </c>
      <c r="AB2153" s="1">
        <f t="shared" si="305"/>
        <v>1.4907981038444118E-3</v>
      </c>
      <c r="AD2153" s="8" t="s">
        <v>193</v>
      </c>
      <c r="AE2153" s="1" t="s">
        <v>119</v>
      </c>
      <c r="AF2153" s="1" t="s">
        <v>120</v>
      </c>
      <c r="AG2153" s="1" t="s">
        <v>71</v>
      </c>
      <c r="AH2153" s="1" t="s">
        <v>72</v>
      </c>
      <c r="AI2153" s="1" t="s">
        <v>130</v>
      </c>
      <c r="AJ2153" s="1" t="s">
        <v>146</v>
      </c>
      <c r="AK2153" s="8" t="s">
        <v>193</v>
      </c>
    </row>
    <row r="2154" spans="1:37" ht="16">
      <c r="A2154" s="8" t="s">
        <v>192</v>
      </c>
      <c r="B2154" s="8" t="s">
        <v>193</v>
      </c>
      <c r="C2154" s="8" t="s">
        <v>156</v>
      </c>
      <c r="D2154" s="11" t="s">
        <v>67</v>
      </c>
      <c r="E2154" s="24">
        <v>24</v>
      </c>
      <c r="F2154" s="13">
        <v>3.766</v>
      </c>
      <c r="G2154" s="24">
        <v>1676.8</v>
      </c>
      <c r="H2154" s="8" t="s">
        <v>80</v>
      </c>
      <c r="I2154" s="13">
        <v>4910.5</v>
      </c>
      <c r="J2154" s="38">
        <v>6.1985114674333879</v>
      </c>
      <c r="K2154" s="103">
        <f t="shared" si="304"/>
        <v>6.6765996167133785</v>
      </c>
      <c r="L2154" s="25">
        <v>0.93300000000000005</v>
      </c>
      <c r="N2154">
        <v>13.3</v>
      </c>
      <c r="O2154" s="70">
        <v>818.19799999999998</v>
      </c>
      <c r="P2154" s="70">
        <v>504.44940000000003</v>
      </c>
      <c r="Q2154" s="70">
        <f t="shared" si="297"/>
        <v>0.61653707293344651</v>
      </c>
      <c r="R2154" s="23">
        <f t="shared" si="298"/>
        <v>8.1999430700148395</v>
      </c>
      <c r="S2154" s="25">
        <v>6.0350000000000001</v>
      </c>
      <c r="T2154" s="23">
        <f t="shared" si="299"/>
        <v>0.735980719435541</v>
      </c>
      <c r="U2154" s="23">
        <f t="shared" si="300"/>
        <v>1.358731246067082</v>
      </c>
      <c r="V2154" s="23">
        <f t="shared" si="301"/>
        <v>1.2676962525805875</v>
      </c>
      <c r="W2154" s="1">
        <v>995</v>
      </c>
      <c r="X2154" s="1">
        <f t="shared" si="302"/>
        <v>1.2740665855081282E-3</v>
      </c>
      <c r="Y2154" s="7">
        <v>2000</v>
      </c>
      <c r="Z2154" s="1">
        <v>10.234</v>
      </c>
      <c r="AA2154" s="1">
        <f t="shared" si="303"/>
        <v>0.24898702081456481</v>
      </c>
      <c r="AB2154" s="1">
        <f t="shared" si="305"/>
        <v>1.6623866477371293E-2</v>
      </c>
      <c r="AD2154" s="8" t="s">
        <v>193</v>
      </c>
      <c r="AE2154" s="1" t="s">
        <v>119</v>
      </c>
      <c r="AF2154" s="1" t="s">
        <v>120</v>
      </c>
      <c r="AG2154" s="1" t="s">
        <v>71</v>
      </c>
      <c r="AH2154" s="1" t="s">
        <v>72</v>
      </c>
      <c r="AI2154" s="1" t="s">
        <v>130</v>
      </c>
      <c r="AJ2154" s="1" t="s">
        <v>146</v>
      </c>
      <c r="AK2154" s="8" t="s">
        <v>193</v>
      </c>
    </row>
    <row r="2155" spans="1:37" ht="16">
      <c r="A2155" s="8" t="s">
        <v>192</v>
      </c>
      <c r="B2155" s="8" t="s">
        <v>193</v>
      </c>
      <c r="C2155" s="8" t="s">
        <v>156</v>
      </c>
      <c r="D2155" s="11" t="s">
        <v>67</v>
      </c>
      <c r="E2155" s="24">
        <v>20</v>
      </c>
      <c r="F2155" s="13">
        <v>0.495</v>
      </c>
      <c r="G2155" s="24">
        <v>1629.2</v>
      </c>
      <c r="H2155" s="8" t="s">
        <v>81</v>
      </c>
      <c r="I2155" s="13">
        <v>3710.8609999999999</v>
      </c>
      <c r="J2155" s="38">
        <v>5.0033626222289067</v>
      </c>
      <c r="K2155" s="103">
        <f t="shared" si="304"/>
        <v>5.3945709171173997</v>
      </c>
      <c r="L2155" s="25">
        <v>0.123</v>
      </c>
      <c r="N2155">
        <v>13.3</v>
      </c>
      <c r="O2155" s="70">
        <v>818.19799999999998</v>
      </c>
      <c r="P2155" s="70">
        <v>504.44940000000003</v>
      </c>
      <c r="Q2155" s="70">
        <f t="shared" si="297"/>
        <v>0.61653707293344651</v>
      </c>
      <c r="R2155" s="23">
        <f t="shared" si="298"/>
        <v>8.1999430700148395</v>
      </c>
      <c r="S2155" s="25">
        <v>6.0350000000000001</v>
      </c>
      <c r="T2155" s="23">
        <f t="shared" si="299"/>
        <v>0.735980719435541</v>
      </c>
      <c r="U2155" s="23">
        <f t="shared" si="300"/>
        <v>1.358731246067082</v>
      </c>
      <c r="V2155" s="23">
        <f t="shared" si="301"/>
        <v>0.16712394326625107</v>
      </c>
      <c r="W2155" s="1">
        <v>995</v>
      </c>
      <c r="X2155" s="1">
        <f t="shared" si="302"/>
        <v>1.6796376207663425E-4</v>
      </c>
      <c r="Y2155" s="7">
        <v>2000</v>
      </c>
      <c r="Z2155" s="1">
        <v>10.234</v>
      </c>
      <c r="AA2155" s="1">
        <f t="shared" si="303"/>
        <v>3.2824655477161277E-2</v>
      </c>
      <c r="AB2155" s="1">
        <f t="shared" si="305"/>
        <v>1.7707493180149259E-3</v>
      </c>
      <c r="AD2155" s="8" t="s">
        <v>193</v>
      </c>
      <c r="AE2155" s="1" t="s">
        <v>119</v>
      </c>
      <c r="AF2155" s="1" t="s">
        <v>120</v>
      </c>
      <c r="AG2155" s="1" t="s">
        <v>71</v>
      </c>
      <c r="AH2155" s="1" t="s">
        <v>72</v>
      </c>
      <c r="AI2155" s="1" t="s">
        <v>130</v>
      </c>
      <c r="AJ2155" s="1" t="s">
        <v>146</v>
      </c>
      <c r="AK2155" s="8" t="s">
        <v>193</v>
      </c>
    </row>
    <row r="2156" spans="1:37" ht="16">
      <c r="A2156" s="8" t="s">
        <v>192</v>
      </c>
      <c r="B2156" s="8" t="s">
        <v>193</v>
      </c>
      <c r="C2156" s="8" t="s">
        <v>156</v>
      </c>
      <c r="D2156" s="11" t="s">
        <v>67</v>
      </c>
      <c r="E2156" s="24">
        <v>61</v>
      </c>
      <c r="F2156" s="13">
        <v>0.82499999999999996</v>
      </c>
      <c r="G2156" s="24">
        <v>2297.6999999999998</v>
      </c>
      <c r="H2156" s="8" t="s">
        <v>83</v>
      </c>
      <c r="I2156" s="13">
        <v>2032.652</v>
      </c>
      <c r="J2156" s="38">
        <v>3.2794045585433418</v>
      </c>
      <c r="K2156" s="103">
        <f t="shared" si="304"/>
        <v>3.5408424160529051</v>
      </c>
      <c r="L2156" s="25">
        <v>0.20399999999999999</v>
      </c>
      <c r="N2156">
        <v>13.3</v>
      </c>
      <c r="O2156" s="70">
        <v>818.19799999999998</v>
      </c>
      <c r="P2156" s="70">
        <v>504.44940000000003</v>
      </c>
      <c r="Q2156" s="70">
        <f t="shared" si="297"/>
        <v>0.61653707293344651</v>
      </c>
      <c r="R2156" s="23">
        <f t="shared" si="298"/>
        <v>8.1999430700148395</v>
      </c>
      <c r="S2156" s="25">
        <v>6.0350000000000001</v>
      </c>
      <c r="T2156" s="23">
        <f t="shared" si="299"/>
        <v>0.735980719435541</v>
      </c>
      <c r="U2156" s="23">
        <f t="shared" si="300"/>
        <v>1.358731246067082</v>
      </c>
      <c r="V2156" s="23">
        <f t="shared" si="301"/>
        <v>0.27718117419768468</v>
      </c>
      <c r="W2156" s="1">
        <v>995</v>
      </c>
      <c r="X2156" s="1">
        <f t="shared" si="302"/>
        <v>2.7857404441978357E-4</v>
      </c>
      <c r="Y2156" s="7">
        <v>2000</v>
      </c>
      <c r="Z2156" s="1">
        <v>10.234</v>
      </c>
      <c r="AA2156" s="1">
        <f t="shared" si="303"/>
        <v>5.4440892010901618E-2</v>
      </c>
      <c r="AB2156" s="1">
        <f t="shared" si="305"/>
        <v>1.9276661959995618E-3</v>
      </c>
      <c r="AD2156" s="8" t="s">
        <v>193</v>
      </c>
      <c r="AE2156" s="1" t="s">
        <v>119</v>
      </c>
      <c r="AF2156" s="1" t="s">
        <v>120</v>
      </c>
      <c r="AG2156" s="1" t="s">
        <v>71</v>
      </c>
      <c r="AH2156" s="1" t="s">
        <v>72</v>
      </c>
      <c r="AI2156" s="1" t="s">
        <v>130</v>
      </c>
      <c r="AJ2156" s="1" t="s">
        <v>146</v>
      </c>
      <c r="AK2156" s="8" t="s">
        <v>193</v>
      </c>
    </row>
    <row r="2157" spans="1:37" ht="16">
      <c r="A2157" s="8" t="s">
        <v>192</v>
      </c>
      <c r="B2157" s="8" t="s">
        <v>193</v>
      </c>
      <c r="C2157" s="8" t="s">
        <v>156</v>
      </c>
      <c r="D2157" s="11" t="s">
        <v>67</v>
      </c>
      <c r="E2157" s="24">
        <v>13</v>
      </c>
      <c r="F2157" s="13">
        <v>1.1160000000000001</v>
      </c>
      <c r="G2157" s="24">
        <v>1212.5999999999999</v>
      </c>
      <c r="H2157" s="8" t="s">
        <v>84</v>
      </c>
      <c r="I2157" s="13">
        <v>-26.599</v>
      </c>
      <c r="J2157" s="38">
        <v>1.0765752429541873</v>
      </c>
      <c r="K2157" s="103">
        <f t="shared" si="304"/>
        <v>1.1645154126844259</v>
      </c>
      <c r="L2157" s="25">
        <v>0.27600000000000002</v>
      </c>
      <c r="N2157">
        <v>13.3</v>
      </c>
      <c r="O2157" s="70">
        <v>818.19799999999998</v>
      </c>
      <c r="P2157" s="70">
        <v>504.44940000000003</v>
      </c>
      <c r="Q2157" s="70">
        <f t="shared" si="297"/>
        <v>0.61653707293344651</v>
      </c>
      <c r="R2157" s="23">
        <f t="shared" si="298"/>
        <v>8.1999430700148395</v>
      </c>
      <c r="S2157" s="25">
        <v>6.0350000000000001</v>
      </c>
      <c r="T2157" s="23">
        <f t="shared" si="299"/>
        <v>0.735980719435541</v>
      </c>
      <c r="U2157" s="23">
        <f t="shared" si="300"/>
        <v>1.358731246067082</v>
      </c>
      <c r="V2157" s="23">
        <f t="shared" si="301"/>
        <v>0.37500982391451465</v>
      </c>
      <c r="W2157" s="1">
        <v>995</v>
      </c>
      <c r="X2157" s="1">
        <f t="shared" si="302"/>
        <v>3.7689429539147198E-4</v>
      </c>
      <c r="Y2157" s="7">
        <v>2000</v>
      </c>
      <c r="Z2157" s="1">
        <v>10.234</v>
      </c>
      <c r="AA2157" s="1">
        <f t="shared" si="303"/>
        <v>7.3655324485337501E-2</v>
      </c>
      <c r="AB2157" s="1">
        <f t="shared" si="305"/>
        <v>8.5772760589448093E-4</v>
      </c>
      <c r="AD2157" s="8" t="s">
        <v>193</v>
      </c>
      <c r="AE2157" s="1" t="s">
        <v>119</v>
      </c>
      <c r="AF2157" s="1" t="s">
        <v>120</v>
      </c>
      <c r="AG2157" s="1" t="s">
        <v>71</v>
      </c>
      <c r="AH2157" s="1" t="s">
        <v>72</v>
      </c>
      <c r="AI2157" s="1" t="s">
        <v>130</v>
      </c>
      <c r="AJ2157" s="1" t="s">
        <v>146</v>
      </c>
      <c r="AK2157" s="8" t="s">
        <v>193</v>
      </c>
    </row>
    <row r="2158" spans="1:37" ht="16">
      <c r="A2158" s="8" t="s">
        <v>192</v>
      </c>
      <c r="B2158" s="8" t="s">
        <v>193</v>
      </c>
      <c r="C2158" s="8" t="s">
        <v>156</v>
      </c>
      <c r="D2158" s="11" t="s">
        <v>67</v>
      </c>
      <c r="E2158" s="24">
        <v>18</v>
      </c>
      <c r="F2158" s="13">
        <v>0.28199999999999997</v>
      </c>
      <c r="G2158" s="24">
        <v>1547.4</v>
      </c>
      <c r="H2158" s="8" t="s">
        <v>85</v>
      </c>
      <c r="I2158" s="13">
        <v>6820.7190000000001</v>
      </c>
      <c r="J2158" s="38">
        <v>8.0407329770618947</v>
      </c>
      <c r="K2158" s="103">
        <f t="shared" si="304"/>
        <v>8.6478111421740422</v>
      </c>
      <c r="L2158" s="25">
        <v>7.0000000000000007E-2</v>
      </c>
      <c r="N2158">
        <v>13.3</v>
      </c>
      <c r="O2158" s="70">
        <v>818.19799999999998</v>
      </c>
      <c r="P2158" s="70">
        <v>504.44940000000003</v>
      </c>
      <c r="Q2158" s="70">
        <f t="shared" si="297"/>
        <v>0.61653707293344651</v>
      </c>
      <c r="R2158" s="23">
        <f t="shared" si="298"/>
        <v>8.1999430700148395</v>
      </c>
      <c r="S2158" s="25">
        <v>6.0350000000000001</v>
      </c>
      <c r="T2158" s="23">
        <f t="shared" si="299"/>
        <v>0.735980719435541</v>
      </c>
      <c r="U2158" s="23">
        <f t="shared" si="300"/>
        <v>1.358731246067082</v>
      </c>
      <c r="V2158" s="23">
        <f t="shared" si="301"/>
        <v>9.5111187224695748E-2</v>
      </c>
      <c r="W2158" s="1">
        <v>995</v>
      </c>
      <c r="X2158" s="1">
        <f t="shared" si="302"/>
        <v>9.5589132889141459E-5</v>
      </c>
      <c r="Y2158" s="7">
        <v>2000</v>
      </c>
      <c r="Z2158" s="1">
        <v>10.234</v>
      </c>
      <c r="AA2158" s="1">
        <f t="shared" si="303"/>
        <v>1.8680698239034878E-2</v>
      </c>
      <c r="AB2158" s="1">
        <f t="shared" si="305"/>
        <v>1.6154715037511682E-3</v>
      </c>
      <c r="AD2158" s="8" t="s">
        <v>193</v>
      </c>
      <c r="AE2158" s="1" t="s">
        <v>119</v>
      </c>
      <c r="AF2158" s="1" t="s">
        <v>120</v>
      </c>
      <c r="AG2158" s="1" t="s">
        <v>71</v>
      </c>
      <c r="AH2158" s="1" t="s">
        <v>72</v>
      </c>
      <c r="AI2158" s="1" t="s">
        <v>130</v>
      </c>
      <c r="AJ2158" s="1" t="s">
        <v>146</v>
      </c>
      <c r="AK2158" s="8" t="s">
        <v>193</v>
      </c>
    </row>
    <row r="2159" spans="1:37" ht="16">
      <c r="A2159" s="8" t="s">
        <v>192</v>
      </c>
      <c r="B2159" s="8" t="s">
        <v>193</v>
      </c>
      <c r="C2159" s="8" t="s">
        <v>156</v>
      </c>
      <c r="D2159" s="11" t="s">
        <v>67</v>
      </c>
      <c r="E2159" s="24">
        <v>26</v>
      </c>
      <c r="F2159" s="13">
        <v>0.33</v>
      </c>
      <c r="G2159" s="24">
        <v>1726.5</v>
      </c>
      <c r="H2159" s="8" t="s">
        <v>86</v>
      </c>
      <c r="I2159" s="13">
        <v>7277.09</v>
      </c>
      <c r="J2159" s="38">
        <v>8.4701996941352746</v>
      </c>
      <c r="K2159" s="103">
        <f t="shared" si="304"/>
        <v>9.1064917932855725</v>
      </c>
      <c r="L2159" s="25">
        <v>8.2000000000000003E-2</v>
      </c>
      <c r="N2159">
        <v>13.3</v>
      </c>
      <c r="O2159" s="70">
        <v>818.19799999999998</v>
      </c>
      <c r="P2159" s="70">
        <v>504.44940000000003</v>
      </c>
      <c r="Q2159" s="70">
        <f t="shared" si="297"/>
        <v>0.61653707293344651</v>
      </c>
      <c r="R2159" s="23">
        <f t="shared" si="298"/>
        <v>8.1999430700148395</v>
      </c>
      <c r="S2159" s="25">
        <v>6.0350000000000001</v>
      </c>
      <c r="T2159" s="23">
        <f t="shared" si="299"/>
        <v>0.735980719435541</v>
      </c>
      <c r="U2159" s="23">
        <f t="shared" si="300"/>
        <v>1.358731246067082</v>
      </c>
      <c r="V2159" s="23">
        <f t="shared" si="301"/>
        <v>0.11141596217750073</v>
      </c>
      <c r="W2159" s="1">
        <v>995</v>
      </c>
      <c r="X2159" s="1">
        <f t="shared" si="302"/>
        <v>1.1197584138442284E-4</v>
      </c>
      <c r="Y2159" s="7">
        <v>2000</v>
      </c>
      <c r="Z2159" s="1">
        <v>10.234</v>
      </c>
      <c r="AA2159" s="1">
        <f t="shared" si="303"/>
        <v>2.188310365144085E-2</v>
      </c>
      <c r="AB2159" s="1">
        <f t="shared" si="305"/>
        <v>1.9927830381346362E-3</v>
      </c>
      <c r="AD2159" s="8" t="s">
        <v>193</v>
      </c>
      <c r="AE2159" s="1" t="s">
        <v>119</v>
      </c>
      <c r="AF2159" s="1" t="s">
        <v>120</v>
      </c>
      <c r="AG2159" s="1" t="s">
        <v>71</v>
      </c>
      <c r="AH2159" s="1" t="s">
        <v>72</v>
      </c>
      <c r="AI2159" s="1" t="s">
        <v>130</v>
      </c>
      <c r="AJ2159" s="1" t="s">
        <v>146</v>
      </c>
      <c r="AK2159" s="8" t="s">
        <v>193</v>
      </c>
    </row>
    <row r="2160" spans="1:37" ht="16">
      <c r="A2160" s="8" t="s">
        <v>192</v>
      </c>
      <c r="B2160" s="8" t="s">
        <v>193</v>
      </c>
      <c r="C2160" s="8" t="s">
        <v>156</v>
      </c>
      <c r="D2160" s="11" t="s">
        <v>67</v>
      </c>
      <c r="E2160" s="24">
        <v>37</v>
      </c>
      <c r="F2160" s="13">
        <v>8.7129999999999992</v>
      </c>
      <c r="G2160" s="24">
        <v>1909.2</v>
      </c>
      <c r="H2160" s="8" t="s">
        <v>87</v>
      </c>
      <c r="I2160" s="13">
        <v>6170.6360000000004</v>
      </c>
      <c r="J2160" s="38">
        <v>7.4219680177702578</v>
      </c>
      <c r="K2160" s="103">
        <f t="shared" si="304"/>
        <v>7.9863864398771511</v>
      </c>
      <c r="L2160" s="25">
        <v>2.1589999999999998</v>
      </c>
      <c r="N2160">
        <v>13.3</v>
      </c>
      <c r="O2160" s="70">
        <v>818.19799999999998</v>
      </c>
      <c r="P2160" s="70">
        <v>504.44940000000003</v>
      </c>
      <c r="Q2160" s="70">
        <f t="shared" si="297"/>
        <v>0.61653707293344651</v>
      </c>
      <c r="R2160" s="23">
        <f t="shared" si="298"/>
        <v>8.1999430700148395</v>
      </c>
      <c r="S2160" s="25">
        <v>6.0350000000000001</v>
      </c>
      <c r="T2160" s="23">
        <f t="shared" si="299"/>
        <v>0.735980719435541</v>
      </c>
      <c r="U2160" s="23">
        <f t="shared" si="300"/>
        <v>1.358731246067082</v>
      </c>
      <c r="V2160" s="23">
        <f t="shared" si="301"/>
        <v>2.9335007602588297</v>
      </c>
      <c r="W2160" s="1">
        <v>995</v>
      </c>
      <c r="X2160" s="1">
        <f t="shared" si="302"/>
        <v>2.9482419701093764E-3</v>
      </c>
      <c r="Y2160" s="7">
        <v>2000</v>
      </c>
      <c r="Z2160" s="1">
        <v>10.234</v>
      </c>
      <c r="AA2160" s="1">
        <f t="shared" si="303"/>
        <v>0.57616610711537553</v>
      </c>
      <c r="AB2160" s="1">
        <f t="shared" si="305"/>
        <v>4.601485184983041E-2</v>
      </c>
      <c r="AD2160" s="8" t="s">
        <v>193</v>
      </c>
      <c r="AE2160" s="1" t="s">
        <v>119</v>
      </c>
      <c r="AF2160" s="1" t="s">
        <v>120</v>
      </c>
      <c r="AG2160" s="1" t="s">
        <v>71</v>
      </c>
      <c r="AH2160" s="1" t="s">
        <v>72</v>
      </c>
      <c r="AI2160" s="1" t="s">
        <v>130</v>
      </c>
      <c r="AJ2160" s="1" t="s">
        <v>146</v>
      </c>
      <c r="AK2160" s="8" t="s">
        <v>193</v>
      </c>
    </row>
    <row r="2161" spans="1:37" ht="16">
      <c r="A2161" s="8" t="s">
        <v>192</v>
      </c>
      <c r="B2161" s="8" t="s">
        <v>193</v>
      </c>
      <c r="C2161" s="8" t="s">
        <v>156</v>
      </c>
      <c r="D2161" s="11" t="s">
        <v>67</v>
      </c>
      <c r="E2161" s="24">
        <v>36</v>
      </c>
      <c r="F2161" s="13">
        <v>2.411</v>
      </c>
      <c r="G2161" s="24">
        <v>1894.8</v>
      </c>
      <c r="H2161" s="8" t="s">
        <v>88</v>
      </c>
      <c r="I2161" s="13">
        <v>2130.6759999999999</v>
      </c>
      <c r="J2161" s="38">
        <v>3.3818195877918753</v>
      </c>
      <c r="K2161" s="103">
        <f t="shared" si="304"/>
        <v>3.6511138800231371</v>
      </c>
      <c r="L2161" s="25">
        <v>0.59699999999999998</v>
      </c>
      <c r="N2161">
        <v>13.3</v>
      </c>
      <c r="O2161" s="70">
        <v>818.19799999999998</v>
      </c>
      <c r="P2161" s="70">
        <v>504.44940000000003</v>
      </c>
      <c r="Q2161" s="70">
        <f t="shared" si="297"/>
        <v>0.61653707293344651</v>
      </c>
      <c r="R2161" s="23">
        <f t="shared" si="298"/>
        <v>8.1999430700148395</v>
      </c>
      <c r="S2161" s="25">
        <v>6.0350000000000001</v>
      </c>
      <c r="T2161" s="23">
        <f t="shared" si="299"/>
        <v>0.735980719435541</v>
      </c>
      <c r="U2161" s="23">
        <f t="shared" si="300"/>
        <v>1.358731246067082</v>
      </c>
      <c r="V2161" s="23">
        <f t="shared" si="301"/>
        <v>0.81116255390204794</v>
      </c>
      <c r="W2161" s="1">
        <v>995</v>
      </c>
      <c r="X2161" s="1">
        <f t="shared" si="302"/>
        <v>8.1523874764024922E-4</v>
      </c>
      <c r="Y2161" s="7">
        <v>2000</v>
      </c>
      <c r="Z2161" s="1">
        <v>10.234</v>
      </c>
      <c r="AA2161" s="1">
        <f t="shared" si="303"/>
        <v>0.15931966926719743</v>
      </c>
      <c r="AB2161" s="1">
        <f t="shared" si="305"/>
        <v>5.816942558221602E-3</v>
      </c>
      <c r="AD2161" s="8" t="s">
        <v>193</v>
      </c>
      <c r="AE2161" s="1" t="s">
        <v>119</v>
      </c>
      <c r="AF2161" s="1" t="s">
        <v>120</v>
      </c>
      <c r="AG2161" s="1" t="s">
        <v>71</v>
      </c>
      <c r="AH2161" s="1" t="s">
        <v>72</v>
      </c>
      <c r="AI2161" s="1" t="s">
        <v>130</v>
      </c>
      <c r="AJ2161" s="1" t="s">
        <v>146</v>
      </c>
      <c r="AK2161" s="8" t="s">
        <v>193</v>
      </c>
    </row>
    <row r="2162" spans="1:37" ht="16">
      <c r="A2162" s="8" t="s">
        <v>192</v>
      </c>
      <c r="B2162" s="8" t="s">
        <v>193</v>
      </c>
      <c r="C2162" s="8" t="s">
        <v>156</v>
      </c>
      <c r="D2162" s="11" t="s">
        <v>67</v>
      </c>
      <c r="E2162" s="24">
        <v>34</v>
      </c>
      <c r="F2162" s="13">
        <v>5.4340000000000002</v>
      </c>
      <c r="G2162" s="24">
        <v>1878.9</v>
      </c>
      <c r="H2162" s="8" t="s">
        <v>89</v>
      </c>
      <c r="I2162" s="13">
        <v>7243.5169999999998</v>
      </c>
      <c r="J2162" s="38">
        <v>8.4387426529964795</v>
      </c>
      <c r="K2162" s="103">
        <f t="shared" si="304"/>
        <v>9.0729059014182489</v>
      </c>
      <c r="L2162" s="25">
        <v>1.3460000000000001</v>
      </c>
      <c r="N2162">
        <v>13.3</v>
      </c>
      <c r="O2162" s="70">
        <v>818.19799999999998</v>
      </c>
      <c r="P2162" s="70">
        <v>504.44940000000003</v>
      </c>
      <c r="Q2162" s="70">
        <f t="shared" si="297"/>
        <v>0.61653707293344651</v>
      </c>
      <c r="R2162" s="23">
        <f t="shared" si="298"/>
        <v>8.1999430700148395</v>
      </c>
      <c r="S2162" s="25">
        <v>6.0350000000000001</v>
      </c>
      <c r="T2162" s="23">
        <f t="shared" si="299"/>
        <v>0.735980719435541</v>
      </c>
      <c r="U2162" s="23">
        <f t="shared" si="300"/>
        <v>1.358731246067082</v>
      </c>
      <c r="V2162" s="23">
        <f t="shared" si="301"/>
        <v>1.8288522572062924</v>
      </c>
      <c r="W2162" s="1">
        <v>995</v>
      </c>
      <c r="X2162" s="1">
        <f t="shared" si="302"/>
        <v>1.8380424695540628E-3</v>
      </c>
      <c r="Y2162" s="7">
        <v>2000</v>
      </c>
      <c r="Z2162" s="1">
        <v>10.234</v>
      </c>
      <c r="AA2162" s="1">
        <f t="shared" si="303"/>
        <v>0.35920314042487056</v>
      </c>
      <c r="AB2162" s="1">
        <f t="shared" si="305"/>
        <v>3.2590162925687761E-2</v>
      </c>
      <c r="AD2162" s="8" t="s">
        <v>193</v>
      </c>
      <c r="AE2162" s="1" t="s">
        <v>119</v>
      </c>
      <c r="AF2162" s="1" t="s">
        <v>120</v>
      </c>
      <c r="AG2162" s="1" t="s">
        <v>71</v>
      </c>
      <c r="AH2162" s="1" t="s">
        <v>72</v>
      </c>
      <c r="AI2162" s="1" t="s">
        <v>130</v>
      </c>
      <c r="AJ2162" s="1" t="s">
        <v>146</v>
      </c>
      <c r="AK2162" s="8" t="s">
        <v>193</v>
      </c>
    </row>
    <row r="2163" spans="1:37" ht="16">
      <c r="A2163" s="8" t="s">
        <v>192</v>
      </c>
      <c r="B2163" s="8" t="s">
        <v>193</v>
      </c>
      <c r="C2163" s="8" t="s">
        <v>156</v>
      </c>
      <c r="D2163" s="11" t="s">
        <v>67</v>
      </c>
      <c r="E2163" s="24">
        <v>47</v>
      </c>
      <c r="F2163" s="13">
        <v>0.6</v>
      </c>
      <c r="G2163" s="24">
        <v>2092.5</v>
      </c>
      <c r="H2163" s="8" t="s">
        <v>90</v>
      </c>
      <c r="I2163" s="13">
        <v>5214.3019999999997</v>
      </c>
      <c r="J2163" s="38">
        <v>6.496419393362074</v>
      </c>
      <c r="K2163" s="103">
        <f t="shared" si="304"/>
        <v>6.9957713596818403</v>
      </c>
      <c r="L2163" s="25">
        <v>0.14899999999999999</v>
      </c>
      <c r="N2163">
        <v>13.3</v>
      </c>
      <c r="O2163" s="70">
        <v>818.19799999999998</v>
      </c>
      <c r="P2163" s="70">
        <v>504.44940000000003</v>
      </c>
      <c r="Q2163" s="70">
        <f t="shared" si="297"/>
        <v>0.61653707293344651</v>
      </c>
      <c r="R2163" s="23">
        <f t="shared" si="298"/>
        <v>8.1999430700148395</v>
      </c>
      <c r="S2163" s="25">
        <v>6.0350000000000001</v>
      </c>
      <c r="T2163" s="23">
        <f t="shared" si="299"/>
        <v>0.735980719435541</v>
      </c>
      <c r="U2163" s="23">
        <f t="shared" si="300"/>
        <v>1.358731246067082</v>
      </c>
      <c r="V2163" s="23">
        <f t="shared" si="301"/>
        <v>0.20245095566399521</v>
      </c>
      <c r="W2163" s="1">
        <v>995</v>
      </c>
      <c r="X2163" s="1">
        <f t="shared" si="302"/>
        <v>2.0346829714974394E-4</v>
      </c>
      <c r="Y2163" s="7">
        <v>2000</v>
      </c>
      <c r="Z2163" s="1">
        <v>10.234</v>
      </c>
      <c r="AA2163" s="1">
        <f t="shared" si="303"/>
        <v>3.9763200537374227E-2</v>
      </c>
      <c r="AB2163" s="1">
        <f t="shared" si="305"/>
        <v>2.7817425948864819E-3</v>
      </c>
      <c r="AD2163" s="8" t="s">
        <v>193</v>
      </c>
      <c r="AE2163" s="1" t="s">
        <v>119</v>
      </c>
      <c r="AF2163" s="1" t="s">
        <v>120</v>
      </c>
      <c r="AG2163" s="1" t="s">
        <v>71</v>
      </c>
      <c r="AH2163" s="1" t="s">
        <v>72</v>
      </c>
      <c r="AI2163" s="1" t="s">
        <v>130</v>
      </c>
      <c r="AJ2163" s="1" t="s">
        <v>146</v>
      </c>
      <c r="AK2163" s="8" t="s">
        <v>193</v>
      </c>
    </row>
    <row r="2164" spans="1:37" ht="16">
      <c r="A2164" s="8" t="s">
        <v>192</v>
      </c>
      <c r="B2164" s="8" t="s">
        <v>193</v>
      </c>
      <c r="C2164" s="8" t="s">
        <v>156</v>
      </c>
      <c r="D2164" s="11" t="s">
        <v>67</v>
      </c>
      <c r="E2164" s="24">
        <v>45</v>
      </c>
      <c r="F2164" s="13">
        <v>1.109</v>
      </c>
      <c r="G2164" s="24">
        <v>2056.4</v>
      </c>
      <c r="H2164" s="8" t="s">
        <v>91</v>
      </c>
      <c r="I2164" s="13">
        <v>16580.674999999999</v>
      </c>
      <c r="J2164" s="38">
        <v>16.42689687561294</v>
      </c>
      <c r="K2164" s="103">
        <f t="shared" si="304"/>
        <v>17.546323344598427</v>
      </c>
      <c r="L2164" s="25">
        <v>0.27500000000000002</v>
      </c>
      <c r="N2164">
        <v>13.3</v>
      </c>
      <c r="O2164" s="70">
        <v>818.19799999999998</v>
      </c>
      <c r="P2164" s="70">
        <v>504.44940000000003</v>
      </c>
      <c r="Q2164" s="70">
        <f t="shared" si="297"/>
        <v>0.61653707293344651</v>
      </c>
      <c r="R2164" s="23">
        <f t="shared" si="298"/>
        <v>8.1999430700148395</v>
      </c>
      <c r="S2164" s="25">
        <v>6.0350000000000001</v>
      </c>
      <c r="T2164" s="23">
        <f t="shared" si="299"/>
        <v>0.735980719435541</v>
      </c>
      <c r="U2164" s="23">
        <f t="shared" si="300"/>
        <v>1.358731246067082</v>
      </c>
      <c r="V2164" s="23">
        <f t="shared" si="301"/>
        <v>0.37365109266844759</v>
      </c>
      <c r="W2164" s="1">
        <v>995</v>
      </c>
      <c r="X2164" s="1">
        <f t="shared" si="302"/>
        <v>3.7552873635019856E-4</v>
      </c>
      <c r="Y2164" s="7">
        <v>2000</v>
      </c>
      <c r="Z2164" s="1">
        <v>10.234</v>
      </c>
      <c r="AA2164" s="1">
        <f t="shared" si="303"/>
        <v>7.3388457367637008E-2</v>
      </c>
      <c r="AB2164" s="1">
        <f t="shared" si="305"/>
        <v>1.2876976027338357E-2</v>
      </c>
      <c r="AD2164" s="8" t="s">
        <v>193</v>
      </c>
      <c r="AE2164" s="1" t="s">
        <v>119</v>
      </c>
      <c r="AF2164" s="1" t="s">
        <v>120</v>
      </c>
      <c r="AG2164" s="1" t="s">
        <v>71</v>
      </c>
      <c r="AH2164" s="1" t="s">
        <v>72</v>
      </c>
      <c r="AI2164" s="1" t="s">
        <v>130</v>
      </c>
      <c r="AJ2164" s="1" t="s">
        <v>146</v>
      </c>
      <c r="AK2164" s="8" t="s">
        <v>193</v>
      </c>
    </row>
    <row r="2165" spans="1:37" ht="16">
      <c r="A2165" s="8" t="s">
        <v>192</v>
      </c>
      <c r="B2165" s="8" t="s">
        <v>193</v>
      </c>
      <c r="C2165" s="8" t="s">
        <v>156</v>
      </c>
      <c r="D2165" s="11" t="s">
        <v>67</v>
      </c>
      <c r="E2165" s="24">
        <v>59</v>
      </c>
      <c r="F2165" s="13">
        <v>2.9510000000000001</v>
      </c>
      <c r="G2165" s="24">
        <v>2270.1999999999998</v>
      </c>
      <c r="H2165" s="8" t="s">
        <v>92</v>
      </c>
      <c r="I2165" s="13">
        <v>3498.8470000000002</v>
      </c>
      <c r="J2165" s="38">
        <v>4.7889681906727226</v>
      </c>
      <c r="K2165" s="103">
        <f t="shared" si="304"/>
        <v>5.1643244906263943</v>
      </c>
      <c r="L2165" s="25">
        <v>0.73099999999999998</v>
      </c>
      <c r="N2165">
        <v>13.3</v>
      </c>
      <c r="O2165" s="70">
        <v>818.19799999999998</v>
      </c>
      <c r="P2165" s="70">
        <v>504.44940000000003</v>
      </c>
      <c r="Q2165" s="70">
        <f t="shared" si="297"/>
        <v>0.61653707293344651</v>
      </c>
      <c r="R2165" s="23">
        <f t="shared" si="298"/>
        <v>8.1999430700148395</v>
      </c>
      <c r="S2165" s="25">
        <v>6.0350000000000001</v>
      </c>
      <c r="T2165" s="23">
        <f t="shared" si="299"/>
        <v>0.735980719435541</v>
      </c>
      <c r="U2165" s="23">
        <f t="shared" si="300"/>
        <v>1.358731246067082</v>
      </c>
      <c r="V2165" s="23">
        <f t="shared" si="301"/>
        <v>0.99323254087503687</v>
      </c>
      <c r="W2165" s="1">
        <v>995</v>
      </c>
      <c r="X2165" s="1">
        <f t="shared" si="302"/>
        <v>9.9822365917089139E-4</v>
      </c>
      <c r="Y2165" s="7">
        <v>2000</v>
      </c>
      <c r="Z2165" s="1">
        <v>10.234</v>
      </c>
      <c r="AA2165" s="1">
        <f t="shared" si="303"/>
        <v>0.19507986303906419</v>
      </c>
      <c r="AB2165" s="1">
        <f t="shared" si="305"/>
        <v>1.0074557143206819E-2</v>
      </c>
      <c r="AD2165" s="8" t="s">
        <v>193</v>
      </c>
      <c r="AE2165" s="1" t="s">
        <v>119</v>
      </c>
      <c r="AF2165" s="1" t="s">
        <v>120</v>
      </c>
      <c r="AG2165" s="1" t="s">
        <v>71</v>
      </c>
      <c r="AH2165" s="1" t="s">
        <v>72</v>
      </c>
      <c r="AI2165" s="1" t="s">
        <v>130</v>
      </c>
      <c r="AJ2165" s="1" t="s">
        <v>146</v>
      </c>
      <c r="AK2165" s="8" t="s">
        <v>193</v>
      </c>
    </row>
    <row r="2166" spans="1:37" ht="16">
      <c r="A2166" s="8" t="s">
        <v>192</v>
      </c>
      <c r="B2166" s="8" t="s">
        <v>193</v>
      </c>
      <c r="C2166" s="8" t="s">
        <v>156</v>
      </c>
      <c r="D2166" s="11" t="s">
        <v>67</v>
      </c>
      <c r="E2166" s="24">
        <v>58</v>
      </c>
      <c r="F2166" s="13">
        <v>0.98099999999999998</v>
      </c>
      <c r="G2166" s="24">
        <v>2258</v>
      </c>
      <c r="H2166" s="8" t="s">
        <v>93</v>
      </c>
      <c r="I2166" s="13">
        <v>2198.366</v>
      </c>
      <c r="J2166" s="38">
        <v>3.4524152862109543</v>
      </c>
      <c r="K2166" s="103">
        <f t="shared" si="304"/>
        <v>3.7271142591922377</v>
      </c>
      <c r="L2166" s="25">
        <v>0.24299999999999999</v>
      </c>
      <c r="N2166">
        <v>13.3</v>
      </c>
      <c r="O2166" s="70">
        <v>818.19799999999998</v>
      </c>
      <c r="P2166" s="70">
        <v>504.44940000000003</v>
      </c>
      <c r="Q2166" s="70">
        <f t="shared" si="297"/>
        <v>0.61653707293344651</v>
      </c>
      <c r="R2166" s="23">
        <f t="shared" si="298"/>
        <v>8.1999430700148395</v>
      </c>
      <c r="S2166" s="25">
        <v>6.0350000000000001</v>
      </c>
      <c r="T2166" s="23">
        <f t="shared" si="299"/>
        <v>0.735980719435541</v>
      </c>
      <c r="U2166" s="23">
        <f t="shared" si="300"/>
        <v>1.358731246067082</v>
      </c>
      <c r="V2166" s="23">
        <f t="shared" si="301"/>
        <v>0.33017169279430092</v>
      </c>
      <c r="W2166" s="1">
        <v>995</v>
      </c>
      <c r="X2166" s="1">
        <f t="shared" si="302"/>
        <v>3.3183084702944818E-4</v>
      </c>
      <c r="Y2166" s="7">
        <v>2000</v>
      </c>
      <c r="Z2166" s="1">
        <v>10.234</v>
      </c>
      <c r="AA2166" s="1">
        <f t="shared" si="303"/>
        <v>6.4848709601221063E-2</v>
      </c>
      <c r="AB2166" s="1">
        <f t="shared" si="305"/>
        <v>2.4169855024492762E-3</v>
      </c>
      <c r="AD2166" s="8" t="s">
        <v>193</v>
      </c>
      <c r="AE2166" s="1" t="s">
        <v>119</v>
      </c>
      <c r="AF2166" s="1" t="s">
        <v>120</v>
      </c>
      <c r="AG2166" s="1" t="s">
        <v>71</v>
      </c>
      <c r="AH2166" s="1" t="s">
        <v>72</v>
      </c>
      <c r="AI2166" s="1" t="s">
        <v>130</v>
      </c>
      <c r="AJ2166" s="1" t="s">
        <v>146</v>
      </c>
      <c r="AK2166" s="8" t="s">
        <v>193</v>
      </c>
    </row>
    <row r="2167" spans="1:37" ht="16">
      <c r="A2167" s="8" t="s">
        <v>192</v>
      </c>
      <c r="B2167" s="8" t="s">
        <v>193</v>
      </c>
      <c r="C2167" s="8" t="s">
        <v>156</v>
      </c>
      <c r="D2167" s="11" t="s">
        <v>67</v>
      </c>
      <c r="E2167" s="24">
        <v>56</v>
      </c>
      <c r="F2167" s="13">
        <v>7.423</v>
      </c>
      <c r="G2167" s="24">
        <v>2233</v>
      </c>
      <c r="H2167" s="8" t="s">
        <v>94</v>
      </c>
      <c r="I2167" s="13">
        <v>9071.1229999999996</v>
      </c>
      <c r="J2167" s="38">
        <v>10.12029130170319</v>
      </c>
      <c r="K2167" s="103">
        <f t="shared" si="304"/>
        <v>10.865824998510121</v>
      </c>
      <c r="L2167" s="25">
        <v>1.839</v>
      </c>
      <c r="N2167">
        <v>13.3</v>
      </c>
      <c r="O2167" s="70">
        <v>818.19799999999998</v>
      </c>
      <c r="P2167" s="70">
        <v>504.44940000000003</v>
      </c>
      <c r="Q2167" s="70">
        <f t="shared" si="297"/>
        <v>0.61653707293344651</v>
      </c>
      <c r="R2167" s="23">
        <f t="shared" si="298"/>
        <v>8.1999430700148395</v>
      </c>
      <c r="S2167" s="25">
        <v>6.0350000000000001</v>
      </c>
      <c r="T2167" s="23">
        <f t="shared" si="299"/>
        <v>0.735980719435541</v>
      </c>
      <c r="U2167" s="23">
        <f t="shared" si="300"/>
        <v>1.358731246067082</v>
      </c>
      <c r="V2167" s="23">
        <f t="shared" si="301"/>
        <v>2.4987067615173637</v>
      </c>
      <c r="W2167" s="1">
        <v>995</v>
      </c>
      <c r="X2167" s="1">
        <f t="shared" si="302"/>
        <v>2.511263076901873E-3</v>
      </c>
      <c r="Y2167" s="7">
        <v>2000</v>
      </c>
      <c r="Z2167" s="1">
        <v>10.234</v>
      </c>
      <c r="AA2167" s="1">
        <f t="shared" si="303"/>
        <v>0.49076862945121613</v>
      </c>
      <c r="AB2167" s="1">
        <f t="shared" si="305"/>
        <v>5.3326060423755747E-2</v>
      </c>
      <c r="AD2167" s="8" t="s">
        <v>193</v>
      </c>
      <c r="AE2167" s="1" t="s">
        <v>119</v>
      </c>
      <c r="AF2167" s="1" t="s">
        <v>120</v>
      </c>
      <c r="AG2167" s="1" t="s">
        <v>71</v>
      </c>
      <c r="AH2167" s="1" t="s">
        <v>72</v>
      </c>
      <c r="AI2167" s="1" t="s">
        <v>130</v>
      </c>
      <c r="AJ2167" s="1" t="s">
        <v>146</v>
      </c>
      <c r="AK2167" s="8" t="s">
        <v>193</v>
      </c>
    </row>
    <row r="2168" spans="1:37" ht="16">
      <c r="A2168" s="8" t="s">
        <v>192</v>
      </c>
      <c r="B2168" s="8" t="s">
        <v>193</v>
      </c>
      <c r="C2168" s="8" t="s">
        <v>156</v>
      </c>
      <c r="D2168" s="11" t="s">
        <v>67</v>
      </c>
      <c r="E2168" s="24">
        <v>57</v>
      </c>
      <c r="F2168" s="13">
        <v>9.8030000000000008</v>
      </c>
      <c r="G2168" s="24">
        <v>2242.1999999999998</v>
      </c>
      <c r="H2168" s="8" t="s">
        <v>95</v>
      </c>
      <c r="I2168" s="13">
        <v>7960.2179999999998</v>
      </c>
      <c r="J2168" s="38">
        <v>9.1056112835195702</v>
      </c>
      <c r="K2168" s="103">
        <f t="shared" si="304"/>
        <v>9.7845336555808196</v>
      </c>
      <c r="L2168" s="25">
        <v>2.4289999999999998</v>
      </c>
      <c r="N2168">
        <v>13.3</v>
      </c>
      <c r="O2168" s="70">
        <v>818.19799999999998</v>
      </c>
      <c r="P2168" s="70">
        <v>504.44940000000003</v>
      </c>
      <c r="Q2168" s="70">
        <f t="shared" si="297"/>
        <v>0.61653707293344651</v>
      </c>
      <c r="R2168" s="23">
        <f t="shared" si="298"/>
        <v>8.1999430700148395</v>
      </c>
      <c r="S2168" s="25">
        <v>6.0350000000000001</v>
      </c>
      <c r="T2168" s="23">
        <f t="shared" si="299"/>
        <v>0.735980719435541</v>
      </c>
      <c r="U2168" s="23">
        <f t="shared" si="300"/>
        <v>1.358731246067082</v>
      </c>
      <c r="V2168" s="23">
        <f t="shared" si="301"/>
        <v>3.300358196696942</v>
      </c>
      <c r="W2168" s="1">
        <v>995</v>
      </c>
      <c r="X2168" s="1">
        <f t="shared" si="302"/>
        <v>3.3169429112532081E-3</v>
      </c>
      <c r="Y2168" s="7">
        <v>2000</v>
      </c>
      <c r="Z2168" s="1">
        <v>10.234</v>
      </c>
      <c r="AA2168" s="1">
        <f t="shared" si="303"/>
        <v>0.64822022889451003</v>
      </c>
      <c r="AB2168" s="1">
        <f t="shared" si="305"/>
        <v>6.3425326458466352E-2</v>
      </c>
      <c r="AD2168" s="8" t="s">
        <v>193</v>
      </c>
      <c r="AE2168" s="1" t="s">
        <v>119</v>
      </c>
      <c r="AF2168" s="1" t="s">
        <v>120</v>
      </c>
      <c r="AG2168" s="1" t="s">
        <v>71</v>
      </c>
      <c r="AH2168" s="1" t="s">
        <v>72</v>
      </c>
      <c r="AI2168" s="1" t="s">
        <v>130</v>
      </c>
      <c r="AJ2168" s="1" t="s">
        <v>146</v>
      </c>
      <c r="AK2168" s="8" t="s">
        <v>193</v>
      </c>
    </row>
    <row r="2169" spans="1:37" ht="16">
      <c r="A2169" s="8" t="s">
        <v>192</v>
      </c>
      <c r="B2169" s="8" t="s">
        <v>193</v>
      </c>
      <c r="C2169" s="8" t="s">
        <v>156</v>
      </c>
      <c r="D2169" s="11" t="s">
        <v>67</v>
      </c>
      <c r="E2169" s="24">
        <v>55</v>
      </c>
      <c r="F2169" s="13">
        <v>1.0620000000000001</v>
      </c>
      <c r="G2169" s="24">
        <v>2224.1999999999998</v>
      </c>
      <c r="H2169" s="8" t="s">
        <v>96</v>
      </c>
      <c r="I2169" s="13">
        <v>12164.791999999999</v>
      </c>
      <c r="J2169" s="38">
        <v>12.830202114395842</v>
      </c>
      <c r="K2169" s="103">
        <f t="shared" si="304"/>
        <v>13.744838773652019</v>
      </c>
      <c r="L2169" s="25">
        <v>0.26300000000000001</v>
      </c>
      <c r="N2169">
        <v>13.3</v>
      </c>
      <c r="O2169" s="70">
        <v>818.19799999999998</v>
      </c>
      <c r="P2169" s="70">
        <v>504.44940000000003</v>
      </c>
      <c r="Q2169" s="70">
        <f t="shared" si="297"/>
        <v>0.61653707293344651</v>
      </c>
      <c r="R2169" s="23">
        <f t="shared" si="298"/>
        <v>8.1999430700148395</v>
      </c>
      <c r="S2169" s="25">
        <v>6.0350000000000001</v>
      </c>
      <c r="T2169" s="23">
        <f t="shared" si="299"/>
        <v>0.735980719435541</v>
      </c>
      <c r="U2169" s="23">
        <f t="shared" si="300"/>
        <v>1.358731246067082</v>
      </c>
      <c r="V2169" s="23">
        <f t="shared" si="301"/>
        <v>0.35734631771564257</v>
      </c>
      <c r="W2169" s="1">
        <v>995</v>
      </c>
      <c r="X2169" s="1">
        <f t="shared" si="302"/>
        <v>3.5914202785491717E-4</v>
      </c>
      <c r="Y2169" s="7">
        <v>2000</v>
      </c>
      <c r="Z2169" s="1">
        <v>10.234</v>
      </c>
      <c r="AA2169" s="1">
        <f t="shared" si="303"/>
        <v>7.0186051955231032E-2</v>
      </c>
      <c r="AB2169" s="1">
        <f t="shared" si="305"/>
        <v>9.6469596828381455E-3</v>
      </c>
      <c r="AD2169" s="8" t="s">
        <v>193</v>
      </c>
      <c r="AE2169" s="1" t="s">
        <v>119</v>
      </c>
      <c r="AF2169" s="1" t="s">
        <v>120</v>
      </c>
      <c r="AG2169" s="1" t="s">
        <v>71</v>
      </c>
      <c r="AH2169" s="1" t="s">
        <v>72</v>
      </c>
      <c r="AI2169" s="1" t="s">
        <v>130</v>
      </c>
      <c r="AJ2169" s="1" t="s">
        <v>146</v>
      </c>
      <c r="AK2169" s="8" t="s">
        <v>193</v>
      </c>
    </row>
    <row r="2170" spans="1:37" ht="16">
      <c r="A2170" s="8" t="s">
        <v>192</v>
      </c>
      <c r="B2170" s="8" t="s">
        <v>193</v>
      </c>
      <c r="C2170" s="8" t="s">
        <v>156</v>
      </c>
      <c r="D2170" s="11" t="s">
        <v>67</v>
      </c>
      <c r="E2170" s="24">
        <v>54</v>
      </c>
      <c r="F2170" s="13">
        <v>0.60099999999999998</v>
      </c>
      <c r="G2170" s="24">
        <v>2205.4</v>
      </c>
      <c r="H2170" s="8" t="s">
        <v>97</v>
      </c>
      <c r="I2170" s="13">
        <v>3757.3530000000001</v>
      </c>
      <c r="J2170" s="38">
        <v>5.050247604431771</v>
      </c>
      <c r="K2170" s="103">
        <f t="shared" si="304"/>
        <v>5.4449116751034916</v>
      </c>
      <c r="L2170" s="25">
        <v>0.14899999999999999</v>
      </c>
      <c r="N2170">
        <v>13.3</v>
      </c>
      <c r="O2170" s="70">
        <v>818.19799999999998</v>
      </c>
      <c r="P2170" s="70">
        <v>504.44940000000003</v>
      </c>
      <c r="Q2170" s="70">
        <f t="shared" si="297"/>
        <v>0.61653707293344651</v>
      </c>
      <c r="R2170" s="23">
        <f t="shared" si="298"/>
        <v>8.1999430700148395</v>
      </c>
      <c r="S2170" s="25">
        <v>6.0350000000000001</v>
      </c>
      <c r="T2170" s="23">
        <f t="shared" si="299"/>
        <v>0.735980719435541</v>
      </c>
      <c r="U2170" s="23">
        <f t="shared" si="300"/>
        <v>1.358731246067082</v>
      </c>
      <c r="V2170" s="23">
        <f t="shared" si="301"/>
        <v>0.20245095566399521</v>
      </c>
      <c r="W2170" s="1">
        <v>995</v>
      </c>
      <c r="X2170" s="1">
        <f t="shared" si="302"/>
        <v>2.0346829714974394E-4</v>
      </c>
      <c r="Y2170" s="7">
        <v>2000</v>
      </c>
      <c r="Z2170" s="1">
        <v>10.234</v>
      </c>
      <c r="AA2170" s="1">
        <f t="shared" si="303"/>
        <v>3.9763200537374227E-2</v>
      </c>
      <c r="AB2170" s="1">
        <f t="shared" si="305"/>
        <v>2.1650711484543033E-3</v>
      </c>
      <c r="AD2170" s="8" t="s">
        <v>193</v>
      </c>
      <c r="AE2170" s="1" t="s">
        <v>119</v>
      </c>
      <c r="AF2170" s="1" t="s">
        <v>120</v>
      </c>
      <c r="AG2170" s="1" t="s">
        <v>71</v>
      </c>
      <c r="AH2170" s="1" t="s">
        <v>72</v>
      </c>
      <c r="AI2170" s="1" t="s">
        <v>130</v>
      </c>
      <c r="AJ2170" s="1" t="s">
        <v>146</v>
      </c>
      <c r="AK2170" s="8" t="s">
        <v>193</v>
      </c>
    </row>
    <row r="2171" spans="1:37" ht="16">
      <c r="A2171" s="8" t="s">
        <v>192</v>
      </c>
      <c r="B2171" s="8" t="s">
        <v>193</v>
      </c>
      <c r="C2171" s="8" t="s">
        <v>156</v>
      </c>
      <c r="D2171" s="11" t="s">
        <v>67</v>
      </c>
      <c r="E2171" s="24">
        <v>70</v>
      </c>
      <c r="F2171" s="13">
        <v>24.356999999999999</v>
      </c>
      <c r="G2171" s="24">
        <v>2447</v>
      </c>
      <c r="H2171" s="8" t="s">
        <v>98</v>
      </c>
      <c r="I2171" s="13">
        <v>-0.39700000000000002</v>
      </c>
      <c r="J2171" s="38">
        <v>1.1052341978571094</v>
      </c>
      <c r="K2171" s="103">
        <f t="shared" si="304"/>
        <v>1.1954870864938507</v>
      </c>
      <c r="L2171" s="25">
        <v>6.0350000000000001</v>
      </c>
      <c r="N2171">
        <v>13.3</v>
      </c>
      <c r="O2171" s="70">
        <v>818.19799999999998</v>
      </c>
      <c r="P2171" s="70">
        <v>504.44940000000003</v>
      </c>
      <c r="Q2171" s="70">
        <f t="shared" si="297"/>
        <v>0.61653707293344651</v>
      </c>
      <c r="R2171" s="23">
        <f t="shared" si="298"/>
        <v>8.1999430700148395</v>
      </c>
      <c r="S2171" s="25">
        <v>6.0350000000000001</v>
      </c>
      <c r="T2171" s="23">
        <f t="shared" si="299"/>
        <v>0.735980719435541</v>
      </c>
      <c r="U2171" s="23">
        <f t="shared" si="300"/>
        <v>1.358731246067082</v>
      </c>
      <c r="V2171" s="23">
        <f t="shared" si="301"/>
        <v>8.1999430700148395</v>
      </c>
      <c r="W2171" s="1">
        <v>995</v>
      </c>
      <c r="X2171" s="1">
        <f t="shared" si="302"/>
        <v>8.2411488140852664E-3</v>
      </c>
      <c r="Y2171" s="7">
        <v>2000</v>
      </c>
      <c r="Z2171" s="1">
        <v>10.234</v>
      </c>
      <c r="AA2171" s="1">
        <f t="shared" si="303"/>
        <v>1.6105430553225064</v>
      </c>
      <c r="AB2171" s="1">
        <f t="shared" si="305"/>
        <v>1.9253834248804079E-2</v>
      </c>
      <c r="AD2171" s="8" t="s">
        <v>193</v>
      </c>
      <c r="AE2171" s="1" t="s">
        <v>119</v>
      </c>
      <c r="AF2171" s="1" t="s">
        <v>120</v>
      </c>
      <c r="AG2171" s="1" t="s">
        <v>71</v>
      </c>
      <c r="AH2171" s="1" t="s">
        <v>72</v>
      </c>
      <c r="AI2171" s="1" t="s">
        <v>130</v>
      </c>
      <c r="AJ2171" s="1" t="s">
        <v>146</v>
      </c>
      <c r="AK2171" s="8" t="s">
        <v>193</v>
      </c>
    </row>
    <row r="2172" spans="1:37" ht="16">
      <c r="A2172" s="8" t="s">
        <v>192</v>
      </c>
      <c r="B2172" s="8" t="s">
        <v>193</v>
      </c>
      <c r="C2172" s="8" t="s">
        <v>156</v>
      </c>
      <c r="D2172" s="11" t="s">
        <v>67</v>
      </c>
      <c r="E2172" s="24">
        <v>67</v>
      </c>
      <c r="F2172" s="13">
        <v>0.49299999999999999</v>
      </c>
      <c r="G2172" s="24">
        <v>2406.8000000000002</v>
      </c>
      <c r="H2172" s="8" t="s">
        <v>99</v>
      </c>
      <c r="I2172" s="13">
        <v>8044.665</v>
      </c>
      <c r="J2172" s="38">
        <v>9.1835474947871436</v>
      </c>
      <c r="K2172" s="103">
        <f t="shared" si="304"/>
        <v>9.8676500079401865</v>
      </c>
      <c r="L2172" s="25">
        <v>0.122</v>
      </c>
      <c r="N2172">
        <v>13.3</v>
      </c>
      <c r="O2172" s="70">
        <v>818.19799999999998</v>
      </c>
      <c r="P2172" s="70">
        <v>504.44940000000003</v>
      </c>
      <c r="Q2172" s="70">
        <f t="shared" si="297"/>
        <v>0.61653707293344651</v>
      </c>
      <c r="R2172" s="23">
        <f t="shared" si="298"/>
        <v>8.1999430700148395</v>
      </c>
      <c r="S2172" s="25">
        <v>6.0350000000000001</v>
      </c>
      <c r="T2172" s="23">
        <f t="shared" si="299"/>
        <v>0.735980719435541</v>
      </c>
      <c r="U2172" s="23">
        <f t="shared" si="300"/>
        <v>1.358731246067082</v>
      </c>
      <c r="V2172" s="23">
        <f t="shared" si="301"/>
        <v>0.16576521202018399</v>
      </c>
      <c r="W2172" s="1">
        <v>995</v>
      </c>
      <c r="X2172" s="1">
        <f t="shared" si="302"/>
        <v>1.665982030353608E-4</v>
      </c>
      <c r="Y2172" s="7">
        <v>2000</v>
      </c>
      <c r="Z2172" s="1">
        <v>10.234</v>
      </c>
      <c r="AA2172" s="1">
        <f t="shared" si="303"/>
        <v>3.2557788359460778E-2</v>
      </c>
      <c r="AB2172" s="1">
        <f t="shared" si="305"/>
        <v>3.2126886056374803E-3</v>
      </c>
      <c r="AD2172" s="8" t="s">
        <v>193</v>
      </c>
      <c r="AE2172" s="1" t="s">
        <v>119</v>
      </c>
      <c r="AF2172" s="1" t="s">
        <v>120</v>
      </c>
      <c r="AG2172" s="1" t="s">
        <v>71</v>
      </c>
      <c r="AH2172" s="1" t="s">
        <v>72</v>
      </c>
      <c r="AI2172" s="1" t="s">
        <v>130</v>
      </c>
      <c r="AJ2172" s="1" t="s">
        <v>146</v>
      </c>
      <c r="AK2172" s="8" t="s">
        <v>193</v>
      </c>
    </row>
    <row r="2173" spans="1:37" ht="16">
      <c r="A2173" s="8" t="s">
        <v>192</v>
      </c>
      <c r="B2173" s="8" t="s">
        <v>193</v>
      </c>
      <c r="C2173" s="8" t="s">
        <v>156</v>
      </c>
      <c r="D2173" s="11" t="s">
        <v>67</v>
      </c>
      <c r="E2173" s="24">
        <v>81</v>
      </c>
      <c r="F2173" s="13">
        <v>0.40600000000000003</v>
      </c>
      <c r="G2173" s="24">
        <v>2615.8000000000002</v>
      </c>
      <c r="H2173" s="8" t="s">
        <v>100</v>
      </c>
      <c r="I2173" s="13">
        <v>1855.097</v>
      </c>
      <c r="J2173" s="38">
        <v>3.0933420201595845</v>
      </c>
      <c r="K2173" s="103">
        <f t="shared" si="304"/>
        <v>3.3404590551074325</v>
      </c>
      <c r="L2173" s="25">
        <v>0.10100000000000001</v>
      </c>
      <c r="N2173">
        <v>13.3</v>
      </c>
      <c r="O2173" s="70">
        <v>818.19799999999998</v>
      </c>
      <c r="P2173" s="70">
        <v>504.44940000000003</v>
      </c>
      <c r="Q2173" s="70">
        <f t="shared" si="297"/>
        <v>0.61653707293344651</v>
      </c>
      <c r="R2173" s="23">
        <f t="shared" si="298"/>
        <v>8.1999430700148395</v>
      </c>
      <c r="S2173" s="25">
        <v>6.0350000000000001</v>
      </c>
      <c r="T2173" s="23">
        <f t="shared" si="299"/>
        <v>0.735980719435541</v>
      </c>
      <c r="U2173" s="23">
        <f t="shared" si="300"/>
        <v>1.358731246067082</v>
      </c>
      <c r="V2173" s="23">
        <f t="shared" si="301"/>
        <v>0.13723185585277528</v>
      </c>
      <c r="W2173" s="1">
        <v>995</v>
      </c>
      <c r="X2173" s="1">
        <f t="shared" si="302"/>
        <v>1.3792146316861836E-4</v>
      </c>
      <c r="Y2173" s="7">
        <v>2000</v>
      </c>
      <c r="Z2173" s="1">
        <v>10.234</v>
      </c>
      <c r="AA2173" s="1">
        <f t="shared" si="303"/>
        <v>2.6953578887750317E-2</v>
      </c>
      <c r="AB2173" s="1">
        <f t="shared" si="305"/>
        <v>9.003732666313806E-4</v>
      </c>
      <c r="AD2173" s="8" t="s">
        <v>193</v>
      </c>
      <c r="AE2173" s="1" t="s">
        <v>119</v>
      </c>
      <c r="AF2173" s="1" t="s">
        <v>120</v>
      </c>
      <c r="AG2173" s="1" t="s">
        <v>71</v>
      </c>
      <c r="AH2173" s="1" t="s">
        <v>72</v>
      </c>
      <c r="AI2173" s="1" t="s">
        <v>130</v>
      </c>
      <c r="AJ2173" s="1" t="s">
        <v>146</v>
      </c>
      <c r="AK2173" s="8" t="s">
        <v>193</v>
      </c>
    </row>
    <row r="2174" spans="1:37" ht="16">
      <c r="A2174" s="8" t="s">
        <v>192</v>
      </c>
      <c r="B2174" s="8" t="s">
        <v>193</v>
      </c>
      <c r="C2174" s="8" t="s">
        <v>156</v>
      </c>
      <c r="D2174" s="11" t="s">
        <v>67</v>
      </c>
      <c r="E2174" s="24">
        <v>77</v>
      </c>
      <c r="F2174" s="13">
        <v>0.88500000000000001</v>
      </c>
      <c r="G2174" s="24">
        <v>2576.6</v>
      </c>
      <c r="H2174" s="8" t="s">
        <v>122</v>
      </c>
      <c r="I2174" s="13">
        <v>2841.0479999999998</v>
      </c>
      <c r="J2174" s="38">
        <v>4.1175812042781379</v>
      </c>
      <c r="K2174" s="103">
        <f t="shared" si="304"/>
        <v>4.442770123982374</v>
      </c>
      <c r="L2174" s="25">
        <v>0.219</v>
      </c>
      <c r="N2174">
        <v>13.3</v>
      </c>
      <c r="O2174" s="70">
        <v>818.19799999999998</v>
      </c>
      <c r="P2174" s="70">
        <v>504.44940000000003</v>
      </c>
      <c r="Q2174" s="70">
        <f t="shared" si="297"/>
        <v>0.61653707293344651</v>
      </c>
      <c r="R2174" s="23">
        <f t="shared" si="298"/>
        <v>8.1999430700148395</v>
      </c>
      <c r="S2174" s="25">
        <v>6.0350000000000001</v>
      </c>
      <c r="T2174" s="23">
        <f t="shared" si="299"/>
        <v>0.735980719435541</v>
      </c>
      <c r="U2174" s="23">
        <f t="shared" si="300"/>
        <v>1.358731246067082</v>
      </c>
      <c r="V2174" s="23">
        <f t="shared" si="301"/>
        <v>0.29756214288869093</v>
      </c>
      <c r="W2174" s="1">
        <v>995</v>
      </c>
      <c r="X2174" s="1">
        <f t="shared" si="302"/>
        <v>2.9905743003888534E-4</v>
      </c>
      <c r="Y2174" s="7">
        <v>2000</v>
      </c>
      <c r="Z2174" s="1">
        <v>10.234</v>
      </c>
      <c r="AA2174" s="1">
        <f t="shared" si="303"/>
        <v>5.8443898776409098E-2</v>
      </c>
      <c r="AB2174" s="1">
        <f t="shared" si="305"/>
        <v>2.5965280741288036E-3</v>
      </c>
      <c r="AD2174" s="8" t="s">
        <v>193</v>
      </c>
      <c r="AE2174" s="1" t="s">
        <v>119</v>
      </c>
      <c r="AF2174" s="1" t="s">
        <v>120</v>
      </c>
      <c r="AG2174" s="1" t="s">
        <v>71</v>
      </c>
      <c r="AH2174" s="1" t="s">
        <v>72</v>
      </c>
      <c r="AI2174" s="1" t="s">
        <v>130</v>
      </c>
      <c r="AJ2174" s="1" t="s">
        <v>146</v>
      </c>
      <c r="AK2174" s="8" t="s">
        <v>193</v>
      </c>
    </row>
    <row r="2175" spans="1:37" ht="16">
      <c r="A2175" s="8" t="s">
        <v>192</v>
      </c>
      <c r="B2175" s="8" t="s">
        <v>193</v>
      </c>
      <c r="C2175" s="8" t="s">
        <v>156</v>
      </c>
      <c r="D2175" s="11" t="s">
        <v>67</v>
      </c>
      <c r="E2175" s="24">
        <v>74</v>
      </c>
      <c r="F2175" s="13">
        <v>0.307</v>
      </c>
      <c r="G2175" s="24">
        <v>2519.6999999999998</v>
      </c>
      <c r="H2175" s="8" t="s">
        <v>103</v>
      </c>
      <c r="I2175" s="13">
        <v>5257.335</v>
      </c>
      <c r="J2175" s="38">
        <v>6.5384645751064472</v>
      </c>
      <c r="K2175" s="103">
        <f t="shared" si="304"/>
        <v>7.0408050181338844</v>
      </c>
      <c r="L2175" s="25">
        <v>7.5999999999999998E-2</v>
      </c>
      <c r="N2175">
        <v>13.3</v>
      </c>
      <c r="O2175" s="70">
        <v>818.19799999999998</v>
      </c>
      <c r="P2175" s="70">
        <v>504.44940000000003</v>
      </c>
      <c r="Q2175" s="70">
        <f t="shared" si="297"/>
        <v>0.61653707293344651</v>
      </c>
      <c r="R2175" s="23">
        <f t="shared" si="298"/>
        <v>8.1999430700148395</v>
      </c>
      <c r="S2175" s="25">
        <v>6.0350000000000001</v>
      </c>
      <c r="T2175" s="23">
        <f t="shared" si="299"/>
        <v>0.735980719435541</v>
      </c>
      <c r="U2175" s="23">
        <f t="shared" si="300"/>
        <v>1.358731246067082</v>
      </c>
      <c r="V2175" s="23">
        <f t="shared" si="301"/>
        <v>0.10326357470109823</v>
      </c>
      <c r="W2175" s="1">
        <v>995</v>
      </c>
      <c r="X2175" s="1">
        <f t="shared" si="302"/>
        <v>1.0378248713678214E-4</v>
      </c>
      <c r="Y2175" s="7">
        <v>2000</v>
      </c>
      <c r="Z2175" s="1">
        <v>10.234</v>
      </c>
      <c r="AA2175" s="1">
        <f t="shared" si="303"/>
        <v>2.0281900945237862E-2</v>
      </c>
      <c r="AB2175" s="1">
        <f t="shared" si="305"/>
        <v>1.4280090995252512E-3</v>
      </c>
      <c r="AD2175" s="8" t="s">
        <v>193</v>
      </c>
      <c r="AE2175" s="1" t="s">
        <v>119</v>
      </c>
      <c r="AF2175" s="1" t="s">
        <v>120</v>
      </c>
      <c r="AG2175" s="1" t="s">
        <v>71</v>
      </c>
      <c r="AH2175" s="1" t="s">
        <v>72</v>
      </c>
      <c r="AI2175" s="1" t="s">
        <v>130</v>
      </c>
      <c r="AJ2175" s="1" t="s">
        <v>146</v>
      </c>
      <c r="AK2175" s="8" t="s">
        <v>193</v>
      </c>
    </row>
    <row r="2176" spans="1:37" ht="16">
      <c r="A2176" s="8" t="s">
        <v>192</v>
      </c>
      <c r="B2176" s="8" t="s">
        <v>193</v>
      </c>
      <c r="C2176" s="8" t="s">
        <v>156</v>
      </c>
      <c r="D2176" s="11" t="s">
        <v>67</v>
      </c>
      <c r="E2176" s="24">
        <v>93</v>
      </c>
      <c r="F2176" s="13">
        <v>0.38600000000000001</v>
      </c>
      <c r="G2176" s="24">
        <v>2955.7</v>
      </c>
      <c r="H2176" s="8" t="s">
        <v>105</v>
      </c>
      <c r="I2176" s="13">
        <v>818.28200000000004</v>
      </c>
      <c r="J2176" s="38">
        <v>1.9923906382165766</v>
      </c>
      <c r="K2176" s="103">
        <f t="shared" si="304"/>
        <v>2.1535107502428272</v>
      </c>
      <c r="L2176" s="25">
        <v>9.6000000000000002E-2</v>
      </c>
      <c r="N2176">
        <v>13.3</v>
      </c>
      <c r="O2176" s="70">
        <v>818.19799999999998</v>
      </c>
      <c r="P2176" s="70">
        <v>504.44940000000003</v>
      </c>
      <c r="Q2176" s="70">
        <f t="shared" si="297"/>
        <v>0.61653707293344651</v>
      </c>
      <c r="R2176" s="23">
        <f t="shared" si="298"/>
        <v>8.1999430700148395</v>
      </c>
      <c r="S2176" s="25">
        <v>6.0350000000000001</v>
      </c>
      <c r="T2176" s="23">
        <f t="shared" si="299"/>
        <v>0.735980719435541</v>
      </c>
      <c r="U2176" s="23">
        <f t="shared" si="300"/>
        <v>1.358731246067082</v>
      </c>
      <c r="V2176" s="23">
        <f t="shared" si="301"/>
        <v>0.13043819962243988</v>
      </c>
      <c r="W2176" s="1">
        <v>995</v>
      </c>
      <c r="X2176" s="1">
        <f t="shared" si="302"/>
        <v>1.3109366796225114E-4</v>
      </c>
      <c r="Y2176" s="7">
        <v>2000</v>
      </c>
      <c r="Z2176" s="1">
        <v>10.234</v>
      </c>
      <c r="AA2176" s="1">
        <f t="shared" si="303"/>
        <v>2.5619243299247828E-2</v>
      </c>
      <c r="AB2176" s="1">
        <f t="shared" si="305"/>
        <v>5.5171315858016713E-4</v>
      </c>
      <c r="AD2176" s="8" t="s">
        <v>193</v>
      </c>
      <c r="AE2176" s="1" t="s">
        <v>119</v>
      </c>
      <c r="AF2176" s="1" t="s">
        <v>120</v>
      </c>
      <c r="AG2176" s="1" t="s">
        <v>71</v>
      </c>
      <c r="AH2176" s="1" t="s">
        <v>72</v>
      </c>
      <c r="AI2176" s="1" t="s">
        <v>130</v>
      </c>
      <c r="AJ2176" s="1" t="s">
        <v>146</v>
      </c>
      <c r="AK2176" s="8" t="s">
        <v>193</v>
      </c>
    </row>
    <row r="2177" spans="1:37" ht="16">
      <c r="A2177" s="8" t="s">
        <v>192</v>
      </c>
      <c r="B2177" s="8" t="s">
        <v>193</v>
      </c>
      <c r="C2177" s="8" t="s">
        <v>156</v>
      </c>
      <c r="D2177" s="11" t="s">
        <v>67</v>
      </c>
      <c r="E2177" s="24">
        <v>97</v>
      </c>
      <c r="F2177" s="13">
        <v>0.33400000000000002</v>
      </c>
      <c r="G2177" s="24">
        <v>3392.9</v>
      </c>
      <c r="H2177" s="8" t="s">
        <v>106</v>
      </c>
      <c r="I2177" s="13">
        <v>274.79700000000003</v>
      </c>
      <c r="J2177" s="38">
        <v>1.4052330472544594</v>
      </c>
      <c r="K2177" s="103">
        <f t="shared" si="304"/>
        <v>1.519607266270073</v>
      </c>
      <c r="L2177" s="25">
        <v>8.3000000000000004E-2</v>
      </c>
      <c r="N2177">
        <v>13.3</v>
      </c>
      <c r="O2177" s="70">
        <v>818.19799999999998</v>
      </c>
      <c r="P2177" s="70">
        <v>504.44940000000003</v>
      </c>
      <c r="Q2177" s="70">
        <f t="shared" si="297"/>
        <v>0.61653707293344651</v>
      </c>
      <c r="R2177" s="23">
        <f t="shared" si="298"/>
        <v>8.1999430700148395</v>
      </c>
      <c r="S2177" s="25">
        <v>6.0350000000000001</v>
      </c>
      <c r="T2177" s="23">
        <f t="shared" si="299"/>
        <v>0.735980719435541</v>
      </c>
      <c r="U2177" s="23">
        <f t="shared" si="300"/>
        <v>1.358731246067082</v>
      </c>
      <c r="V2177" s="23">
        <f t="shared" si="301"/>
        <v>0.11277469342356782</v>
      </c>
      <c r="W2177" s="1">
        <v>995</v>
      </c>
      <c r="X2177" s="1">
        <f t="shared" si="302"/>
        <v>1.133414004256963E-4</v>
      </c>
      <c r="Y2177" s="7">
        <v>2000</v>
      </c>
      <c r="Z2177" s="1">
        <v>10.234</v>
      </c>
      <c r="AA2177" s="1">
        <f t="shared" si="303"/>
        <v>2.2149970769141353E-2</v>
      </c>
      <c r="AB2177" s="1">
        <f t="shared" si="305"/>
        <v>3.3659256528456919E-4</v>
      </c>
      <c r="AD2177" s="8" t="s">
        <v>193</v>
      </c>
      <c r="AE2177" s="1" t="s">
        <v>119</v>
      </c>
      <c r="AF2177" s="1" t="s">
        <v>120</v>
      </c>
      <c r="AG2177" s="1" t="s">
        <v>71</v>
      </c>
      <c r="AH2177" s="1" t="s">
        <v>72</v>
      </c>
      <c r="AI2177" s="1" t="s">
        <v>130</v>
      </c>
      <c r="AJ2177" s="1" t="s">
        <v>146</v>
      </c>
      <c r="AK2177" s="8" t="s">
        <v>193</v>
      </c>
    </row>
    <row r="2178" spans="1:37" ht="16">
      <c r="A2178" s="8" t="s">
        <v>192</v>
      </c>
      <c r="B2178" s="8" t="s">
        <v>193</v>
      </c>
      <c r="C2178" s="8" t="s">
        <v>156</v>
      </c>
      <c r="D2178" s="11" t="s">
        <v>67</v>
      </c>
      <c r="E2178" s="24">
        <v>46</v>
      </c>
      <c r="F2178" s="13">
        <v>2.778</v>
      </c>
      <c r="G2178" s="24">
        <v>2072.9</v>
      </c>
      <c r="H2178" s="8" t="s">
        <v>107</v>
      </c>
      <c r="I2178" s="13">
        <v>5017.6170000000002</v>
      </c>
      <c r="J2178" s="38">
        <v>6.3037667061071012</v>
      </c>
      <c r="K2178" s="103">
        <f t="shared" si="304"/>
        <v>6.7893855359326514</v>
      </c>
      <c r="L2178" s="25">
        <v>0.68799999999999994</v>
      </c>
      <c r="N2178">
        <v>13.3</v>
      </c>
      <c r="O2178" s="70">
        <v>818.19799999999998</v>
      </c>
      <c r="P2178" s="70">
        <v>504.44940000000003</v>
      </c>
      <c r="Q2178" s="70">
        <f t="shared" ref="Q2178:Q2241" si="306">P2178/O2178</f>
        <v>0.61653707293344651</v>
      </c>
      <c r="R2178" s="23">
        <f t="shared" ref="R2178:R2241" si="307">N2178*Q2178</f>
        <v>8.1999430700148395</v>
      </c>
      <c r="S2178" s="25">
        <v>6.0350000000000001</v>
      </c>
      <c r="T2178" s="23">
        <f t="shared" ref="T2178:T2241" si="308">S2178/R2178</f>
        <v>0.735980719435541</v>
      </c>
      <c r="U2178" s="23">
        <f t="shared" ref="U2178:U2241" si="309">1/T2178</f>
        <v>1.358731246067082</v>
      </c>
      <c r="V2178" s="23">
        <f t="shared" ref="V2178:V2241" si="310">L2178*U2178</f>
        <v>0.93480709729415234</v>
      </c>
      <c r="W2178" s="1">
        <v>995</v>
      </c>
      <c r="X2178" s="1">
        <f t="shared" ref="X2178:X2241" si="311">V2178/W2178</f>
        <v>9.3950462039613298E-4</v>
      </c>
      <c r="Y2178" s="7">
        <v>2000</v>
      </c>
      <c r="Z2178" s="1">
        <v>10.234</v>
      </c>
      <c r="AA2178" s="1">
        <f t="shared" ref="AA2178:AA2241" si="312">X2178*Y2178/Z2178</f>
        <v>0.18360457697794275</v>
      </c>
      <c r="AB2178" s="1">
        <f t="shared" si="305"/>
        <v>1.2465622592650777E-2</v>
      </c>
      <c r="AD2178" s="8" t="s">
        <v>193</v>
      </c>
      <c r="AE2178" s="1" t="s">
        <v>119</v>
      </c>
      <c r="AF2178" s="1" t="s">
        <v>120</v>
      </c>
      <c r="AG2178" s="1" t="s">
        <v>71</v>
      </c>
      <c r="AH2178" s="1" t="s">
        <v>72</v>
      </c>
      <c r="AI2178" s="1" t="s">
        <v>130</v>
      </c>
      <c r="AJ2178" s="1" t="s">
        <v>146</v>
      </c>
      <c r="AK2178" s="8" t="s">
        <v>193</v>
      </c>
    </row>
    <row r="2179" spans="1:37" ht="16">
      <c r="A2179" s="8" t="s">
        <v>192</v>
      </c>
      <c r="B2179" s="8" t="s">
        <v>193</v>
      </c>
      <c r="C2179" s="8" t="s">
        <v>156</v>
      </c>
      <c r="D2179" s="11" t="s">
        <v>67</v>
      </c>
      <c r="E2179" s="24">
        <v>69</v>
      </c>
      <c r="F2179" s="13">
        <v>8.9870000000000001</v>
      </c>
      <c r="G2179" s="24">
        <v>2431.5</v>
      </c>
      <c r="H2179" s="8" t="s">
        <v>108</v>
      </c>
      <c r="I2179" s="13">
        <v>2173.9270000000001</v>
      </c>
      <c r="J2179" s="38">
        <v>3.4269391067907322</v>
      </c>
      <c r="K2179" s="103">
        <f t="shared" ref="K2179:K2242" si="313">((J2179*13.003355)/(((100-J2179)*12.0107)+(J2179*13.003355)))*100</f>
        <v>3.6996886887712126</v>
      </c>
      <c r="L2179" s="25">
        <v>2.2269999999999999</v>
      </c>
      <c r="N2179">
        <v>13.3</v>
      </c>
      <c r="O2179" s="70">
        <v>818.19799999999998</v>
      </c>
      <c r="P2179" s="70">
        <v>504.44940000000003</v>
      </c>
      <c r="Q2179" s="70">
        <f t="shared" si="306"/>
        <v>0.61653707293344651</v>
      </c>
      <c r="R2179" s="23">
        <f t="shared" si="307"/>
        <v>8.1999430700148395</v>
      </c>
      <c r="S2179" s="25">
        <v>6.0350000000000001</v>
      </c>
      <c r="T2179" s="23">
        <f t="shared" si="308"/>
        <v>0.735980719435541</v>
      </c>
      <c r="U2179" s="23">
        <f t="shared" si="309"/>
        <v>1.358731246067082</v>
      </c>
      <c r="V2179" s="23">
        <f t="shared" si="310"/>
        <v>3.0258944849913911</v>
      </c>
      <c r="W2179" s="1">
        <v>995</v>
      </c>
      <c r="X2179" s="1">
        <f t="shared" si="311"/>
        <v>3.0410999849159711E-3</v>
      </c>
      <c r="Y2179" s="7">
        <v>2000</v>
      </c>
      <c r="Z2179" s="1">
        <v>10.234</v>
      </c>
      <c r="AA2179" s="1">
        <f t="shared" si="312"/>
        <v>0.59431307111900933</v>
      </c>
      <c r="AB2179" s="1">
        <f t="shared" ref="AB2179:AB2242" si="314">AA2179*(K2179/100)</f>
        <v>2.19877334680788E-2</v>
      </c>
      <c r="AD2179" s="8" t="s">
        <v>193</v>
      </c>
      <c r="AE2179" s="1" t="s">
        <v>119</v>
      </c>
      <c r="AF2179" s="1" t="s">
        <v>120</v>
      </c>
      <c r="AG2179" s="1" t="s">
        <v>71</v>
      </c>
      <c r="AH2179" s="1" t="s">
        <v>72</v>
      </c>
      <c r="AI2179" s="1" t="s">
        <v>130</v>
      </c>
      <c r="AJ2179" s="1" t="s">
        <v>146</v>
      </c>
      <c r="AK2179" s="8" t="s">
        <v>193</v>
      </c>
    </row>
    <row r="2180" spans="1:37" ht="16">
      <c r="A2180" s="8" t="s">
        <v>192</v>
      </c>
      <c r="B2180" s="8" t="s">
        <v>193</v>
      </c>
      <c r="C2180" s="8" t="s">
        <v>156</v>
      </c>
      <c r="D2180" s="11" t="s">
        <v>67</v>
      </c>
      <c r="E2180" s="24">
        <v>23</v>
      </c>
      <c r="F2180" s="13">
        <v>4.1870000000000003</v>
      </c>
      <c r="G2180" s="24">
        <v>1660.7</v>
      </c>
      <c r="H2180" s="8" t="s">
        <v>109</v>
      </c>
      <c r="I2180" s="13">
        <v>3466.9290000000001</v>
      </c>
      <c r="J2180" s="38">
        <v>4.756607986491395</v>
      </c>
      <c r="K2180" s="103">
        <f t="shared" si="313"/>
        <v>5.1295645630254905</v>
      </c>
      <c r="L2180" s="25">
        <v>1.0369999999999999</v>
      </c>
      <c r="N2180">
        <v>13.3</v>
      </c>
      <c r="O2180" s="70">
        <v>818.19799999999998</v>
      </c>
      <c r="P2180" s="70">
        <v>504.44940000000003</v>
      </c>
      <c r="Q2180" s="70">
        <f t="shared" si="306"/>
        <v>0.61653707293344651</v>
      </c>
      <c r="R2180" s="23">
        <f t="shared" si="307"/>
        <v>8.1999430700148395</v>
      </c>
      <c r="S2180" s="25">
        <v>6.0350000000000001</v>
      </c>
      <c r="T2180" s="23">
        <f t="shared" si="308"/>
        <v>0.735980719435541</v>
      </c>
      <c r="U2180" s="23">
        <f t="shared" si="309"/>
        <v>1.358731246067082</v>
      </c>
      <c r="V2180" s="23">
        <f t="shared" si="310"/>
        <v>1.4090043021715639</v>
      </c>
      <c r="W2180" s="1">
        <v>995</v>
      </c>
      <c r="X2180" s="1">
        <f t="shared" si="311"/>
        <v>1.4160847258005667E-3</v>
      </c>
      <c r="Y2180" s="7">
        <v>2000</v>
      </c>
      <c r="Z2180" s="1">
        <v>10.234</v>
      </c>
      <c r="AA2180" s="1">
        <f t="shared" si="312"/>
        <v>0.27674120105541661</v>
      </c>
      <c r="AB2180" s="1">
        <f t="shared" si="314"/>
        <v>1.4195618580629775E-2</v>
      </c>
      <c r="AD2180" s="8" t="s">
        <v>193</v>
      </c>
      <c r="AE2180" s="1" t="s">
        <v>119</v>
      </c>
      <c r="AF2180" s="1" t="s">
        <v>120</v>
      </c>
      <c r="AG2180" s="1" t="s">
        <v>71</v>
      </c>
      <c r="AH2180" s="1" t="s">
        <v>72</v>
      </c>
      <c r="AI2180" s="1" t="s">
        <v>130</v>
      </c>
      <c r="AJ2180" s="1" t="s">
        <v>146</v>
      </c>
      <c r="AK2180" s="8" t="s">
        <v>193</v>
      </c>
    </row>
    <row r="2181" spans="1:37" ht="16">
      <c r="A2181" s="8" t="s">
        <v>192</v>
      </c>
      <c r="B2181" s="8" t="s">
        <v>193</v>
      </c>
      <c r="C2181" s="8" t="s">
        <v>156</v>
      </c>
      <c r="D2181" s="11" t="s">
        <v>67</v>
      </c>
      <c r="E2181" s="24">
        <v>31</v>
      </c>
      <c r="F2181" s="13">
        <v>2.1549999999999998</v>
      </c>
      <c r="G2181" s="24">
        <v>1841.9</v>
      </c>
      <c r="H2181" s="8" t="s">
        <v>110</v>
      </c>
      <c r="I2181" s="13">
        <v>8327.0810000000001</v>
      </c>
      <c r="J2181" s="38">
        <v>9.4432213663806976</v>
      </c>
      <c r="K2181" s="103">
        <f t="shared" si="313"/>
        <v>10.144506799248038</v>
      </c>
      <c r="L2181" s="25">
        <v>0.53400000000000003</v>
      </c>
      <c r="N2181">
        <v>13.3</v>
      </c>
      <c r="O2181" s="70">
        <v>818.19799999999998</v>
      </c>
      <c r="P2181" s="70">
        <v>504.44940000000003</v>
      </c>
      <c r="Q2181" s="70">
        <f t="shared" si="306"/>
        <v>0.61653707293344651</v>
      </c>
      <c r="R2181" s="23">
        <f t="shared" si="307"/>
        <v>8.1999430700148395</v>
      </c>
      <c r="S2181" s="25">
        <v>6.0350000000000001</v>
      </c>
      <c r="T2181" s="23">
        <f t="shared" si="308"/>
        <v>0.735980719435541</v>
      </c>
      <c r="U2181" s="23">
        <f t="shared" si="309"/>
        <v>1.358731246067082</v>
      </c>
      <c r="V2181" s="23">
        <f t="shared" si="310"/>
        <v>0.72556248539982182</v>
      </c>
      <c r="W2181" s="1">
        <v>995</v>
      </c>
      <c r="X2181" s="1">
        <f t="shared" si="311"/>
        <v>7.2920852804002193E-4</v>
      </c>
      <c r="Y2181" s="7">
        <v>2000</v>
      </c>
      <c r="Z2181" s="1">
        <v>10.234</v>
      </c>
      <c r="AA2181" s="1">
        <f t="shared" si="312"/>
        <v>0.14250704085206603</v>
      </c>
      <c r="AB2181" s="1">
        <f t="shared" si="314"/>
        <v>1.4456636448645017E-2</v>
      </c>
      <c r="AD2181" s="8" t="s">
        <v>193</v>
      </c>
      <c r="AE2181" s="1" t="s">
        <v>119</v>
      </c>
      <c r="AF2181" s="1" t="s">
        <v>120</v>
      </c>
      <c r="AG2181" s="1" t="s">
        <v>71</v>
      </c>
      <c r="AH2181" s="1" t="s">
        <v>72</v>
      </c>
      <c r="AI2181" s="1" t="s">
        <v>130</v>
      </c>
      <c r="AJ2181" s="1" t="s">
        <v>146</v>
      </c>
      <c r="AK2181" s="8" t="s">
        <v>193</v>
      </c>
    </row>
    <row r="2182" spans="1:37" ht="16">
      <c r="A2182" s="8" t="s">
        <v>192</v>
      </c>
      <c r="B2182" s="8" t="s">
        <v>193</v>
      </c>
      <c r="C2182" s="8" t="s">
        <v>156</v>
      </c>
      <c r="D2182" s="11" t="s">
        <v>67</v>
      </c>
      <c r="E2182" s="24">
        <v>43</v>
      </c>
      <c r="F2182" s="13">
        <v>1.8759999999999999</v>
      </c>
      <c r="G2182" s="24">
        <v>2024.2</v>
      </c>
      <c r="H2182" s="8" t="s">
        <v>111</v>
      </c>
      <c r="I2182" s="13">
        <v>2599.6060000000002</v>
      </c>
      <c r="J2182" s="38">
        <v>3.8687701009647437</v>
      </c>
      <c r="K2182" s="103">
        <f t="shared" si="313"/>
        <v>4.1751646394163604</v>
      </c>
      <c r="L2182" s="25">
        <v>0.46500000000000002</v>
      </c>
      <c r="N2182">
        <v>13.3</v>
      </c>
      <c r="O2182" s="70">
        <v>818.19799999999998</v>
      </c>
      <c r="P2182" s="70">
        <v>504.44940000000003</v>
      </c>
      <c r="Q2182" s="70">
        <f t="shared" si="306"/>
        <v>0.61653707293344651</v>
      </c>
      <c r="R2182" s="23">
        <f t="shared" si="307"/>
        <v>8.1999430700148395</v>
      </c>
      <c r="S2182" s="25">
        <v>6.0350000000000001</v>
      </c>
      <c r="T2182" s="23">
        <f t="shared" si="308"/>
        <v>0.735980719435541</v>
      </c>
      <c r="U2182" s="23">
        <f t="shared" si="309"/>
        <v>1.358731246067082</v>
      </c>
      <c r="V2182" s="23">
        <f t="shared" si="310"/>
        <v>0.63181002942119313</v>
      </c>
      <c r="W2182" s="1">
        <v>995</v>
      </c>
      <c r="X2182" s="1">
        <f t="shared" si="311"/>
        <v>6.349849541921539E-4</v>
      </c>
      <c r="Y2182" s="7">
        <v>2000</v>
      </c>
      <c r="Z2182" s="1">
        <v>10.234</v>
      </c>
      <c r="AA2182" s="1">
        <f t="shared" si="312"/>
        <v>0.12409320973073167</v>
      </c>
      <c r="AB2182" s="1">
        <f t="shared" si="314"/>
        <v>5.1810958125942906E-3</v>
      </c>
      <c r="AD2182" s="8" t="s">
        <v>193</v>
      </c>
      <c r="AE2182" s="1" t="s">
        <v>119</v>
      </c>
      <c r="AF2182" s="1" t="s">
        <v>120</v>
      </c>
      <c r="AG2182" s="1" t="s">
        <v>71</v>
      </c>
      <c r="AH2182" s="1" t="s">
        <v>72</v>
      </c>
      <c r="AI2182" s="1" t="s">
        <v>130</v>
      </c>
      <c r="AJ2182" s="1" t="s">
        <v>146</v>
      </c>
      <c r="AK2182" s="8" t="s">
        <v>193</v>
      </c>
    </row>
    <row r="2183" spans="1:37" ht="16">
      <c r="A2183" s="8" t="s">
        <v>192</v>
      </c>
      <c r="B2183" s="8" t="s">
        <v>193</v>
      </c>
      <c r="C2183" s="8" t="s">
        <v>156</v>
      </c>
      <c r="D2183" s="11" t="s">
        <v>67</v>
      </c>
      <c r="E2183" s="24">
        <v>1</v>
      </c>
      <c r="F2183" s="13">
        <v>100.76600000000001</v>
      </c>
      <c r="G2183" s="24">
        <v>66.7</v>
      </c>
      <c r="I2183" s="13">
        <v>-37.537999999999997</v>
      </c>
      <c r="J2183" s="38">
        <v>1.0646055802565639</v>
      </c>
      <c r="K2183" s="103">
        <f t="shared" si="313"/>
        <v>1.1515793887696608</v>
      </c>
      <c r="L2183" s="25">
        <v>24.965</v>
      </c>
      <c r="N2183">
        <v>13.3</v>
      </c>
      <c r="O2183" s="70">
        <v>818.19799999999998</v>
      </c>
      <c r="P2183" s="70">
        <v>504.44940000000003</v>
      </c>
      <c r="Q2183" s="70">
        <f t="shared" si="306"/>
        <v>0.61653707293344651</v>
      </c>
      <c r="R2183" s="23">
        <f t="shared" si="307"/>
        <v>8.1999430700148395</v>
      </c>
      <c r="S2183" s="25">
        <v>6.0350000000000001</v>
      </c>
      <c r="T2183" s="23">
        <f t="shared" si="308"/>
        <v>0.735980719435541</v>
      </c>
      <c r="U2183" s="23">
        <f t="shared" si="309"/>
        <v>1.358731246067082</v>
      </c>
      <c r="V2183" s="23">
        <f t="shared" si="310"/>
        <v>33.920725558064703</v>
      </c>
      <c r="W2183" s="1">
        <v>995</v>
      </c>
      <c r="X2183" s="1">
        <f t="shared" si="311"/>
        <v>3.4091181465391661E-2</v>
      </c>
      <c r="Y2183" s="7">
        <v>2000</v>
      </c>
      <c r="Z2183" s="1">
        <v>10.234</v>
      </c>
      <c r="AA2183" s="1">
        <f t="shared" si="312"/>
        <v>6.6623375933929383</v>
      </c>
      <c r="AB2183" s="1">
        <f t="shared" si="314"/>
        <v>7.6722106535765736E-2</v>
      </c>
      <c r="AD2183" s="8" t="s">
        <v>193</v>
      </c>
      <c r="AE2183" s="1" t="s">
        <v>119</v>
      </c>
      <c r="AF2183" s="1" t="s">
        <v>120</v>
      </c>
      <c r="AG2183" s="1" t="s">
        <v>71</v>
      </c>
      <c r="AH2183" s="1" t="s">
        <v>72</v>
      </c>
      <c r="AI2183" s="1" t="s">
        <v>130</v>
      </c>
      <c r="AJ2183" s="1" t="s">
        <v>146</v>
      </c>
      <c r="AK2183" s="8" t="s">
        <v>193</v>
      </c>
    </row>
    <row r="2184" spans="1:37" ht="16">
      <c r="A2184" s="8" t="s">
        <v>192</v>
      </c>
      <c r="B2184" s="8" t="s">
        <v>193</v>
      </c>
      <c r="C2184" s="8" t="s">
        <v>156</v>
      </c>
      <c r="D2184" s="11" t="s">
        <v>67</v>
      </c>
      <c r="E2184" s="24">
        <v>2</v>
      </c>
      <c r="F2184" s="13">
        <v>100.556</v>
      </c>
      <c r="G2184" s="24">
        <v>126.4</v>
      </c>
      <c r="I2184" s="13">
        <v>-37.613999999999997</v>
      </c>
      <c r="J2184" s="38">
        <v>1.0645224094729266</v>
      </c>
      <c r="K2184" s="103">
        <f t="shared" si="313"/>
        <v>1.151489502364226</v>
      </c>
      <c r="L2184" s="25">
        <v>24.913</v>
      </c>
      <c r="N2184">
        <v>13.3</v>
      </c>
      <c r="O2184" s="70">
        <v>818.19799999999998</v>
      </c>
      <c r="P2184" s="70">
        <v>504.44940000000003</v>
      </c>
      <c r="Q2184" s="70">
        <f t="shared" si="306"/>
        <v>0.61653707293344651</v>
      </c>
      <c r="R2184" s="23">
        <f t="shared" si="307"/>
        <v>8.1999430700148395</v>
      </c>
      <c r="S2184" s="25">
        <v>6.0350000000000001</v>
      </c>
      <c r="T2184" s="23">
        <f t="shared" si="308"/>
        <v>0.735980719435541</v>
      </c>
      <c r="U2184" s="23">
        <f t="shared" si="309"/>
        <v>1.358731246067082</v>
      </c>
      <c r="V2184" s="23">
        <f t="shared" si="310"/>
        <v>33.850071533269215</v>
      </c>
      <c r="W2184" s="1">
        <v>995</v>
      </c>
      <c r="X2184" s="1">
        <f t="shared" si="311"/>
        <v>3.4020172395245442E-2</v>
      </c>
      <c r="Y2184" s="7">
        <v>2000</v>
      </c>
      <c r="Z2184" s="1">
        <v>10.234</v>
      </c>
      <c r="AA2184" s="1">
        <f t="shared" si="312"/>
        <v>6.6484605032725108</v>
      </c>
      <c r="AB2184" s="1">
        <f t="shared" si="314"/>
        <v>7.6556324764014749E-2</v>
      </c>
      <c r="AD2184" s="8" t="s">
        <v>193</v>
      </c>
      <c r="AE2184" s="1" t="s">
        <v>119</v>
      </c>
      <c r="AF2184" s="1" t="s">
        <v>120</v>
      </c>
      <c r="AG2184" s="1" t="s">
        <v>71</v>
      </c>
      <c r="AH2184" s="1" t="s">
        <v>72</v>
      </c>
      <c r="AI2184" s="1" t="s">
        <v>130</v>
      </c>
      <c r="AJ2184" s="1" t="s">
        <v>146</v>
      </c>
      <c r="AK2184" s="8" t="s">
        <v>193</v>
      </c>
    </row>
    <row r="2185" spans="1:37" ht="16">
      <c r="A2185" s="8" t="s">
        <v>192</v>
      </c>
      <c r="B2185" s="8" t="s">
        <v>193</v>
      </c>
      <c r="C2185" s="8" t="s">
        <v>156</v>
      </c>
      <c r="D2185" s="11" t="s">
        <v>67</v>
      </c>
      <c r="E2185" s="24">
        <v>3</v>
      </c>
      <c r="F2185" s="13">
        <v>100.563</v>
      </c>
      <c r="G2185" s="24">
        <v>186.2</v>
      </c>
      <c r="I2185" s="13">
        <v>-37.642000000000003</v>
      </c>
      <c r="J2185" s="38">
        <v>1.064491767570021</v>
      </c>
      <c r="K2185" s="103">
        <f t="shared" si="313"/>
        <v>1.15145638627891</v>
      </c>
      <c r="L2185" s="25">
        <v>24.914999999999999</v>
      </c>
      <c r="N2185">
        <v>13.3</v>
      </c>
      <c r="O2185" s="70">
        <v>818.19799999999998</v>
      </c>
      <c r="P2185" s="70">
        <v>504.44940000000003</v>
      </c>
      <c r="Q2185" s="70">
        <f t="shared" si="306"/>
        <v>0.61653707293344651</v>
      </c>
      <c r="R2185" s="23">
        <f t="shared" si="307"/>
        <v>8.1999430700148395</v>
      </c>
      <c r="S2185" s="25">
        <v>6.0350000000000001</v>
      </c>
      <c r="T2185" s="23">
        <f t="shared" si="308"/>
        <v>0.735980719435541</v>
      </c>
      <c r="U2185" s="23">
        <f t="shared" si="309"/>
        <v>1.358731246067082</v>
      </c>
      <c r="V2185" s="23">
        <f t="shared" si="310"/>
        <v>33.852788995761344</v>
      </c>
      <c r="W2185" s="1">
        <v>995</v>
      </c>
      <c r="X2185" s="1">
        <f t="shared" si="311"/>
        <v>3.4022903513327984E-2</v>
      </c>
      <c r="Y2185" s="7">
        <v>2000</v>
      </c>
      <c r="Z2185" s="1">
        <v>10.234</v>
      </c>
      <c r="AA2185" s="1">
        <f t="shared" si="312"/>
        <v>6.6489942375079112</v>
      </c>
      <c r="AB2185" s="1">
        <f t="shared" si="314"/>
        <v>7.6560268771101572E-2</v>
      </c>
      <c r="AD2185" s="8" t="s">
        <v>193</v>
      </c>
      <c r="AE2185" s="1" t="s">
        <v>119</v>
      </c>
      <c r="AF2185" s="1" t="s">
        <v>120</v>
      </c>
      <c r="AG2185" s="1" t="s">
        <v>71</v>
      </c>
      <c r="AH2185" s="1" t="s">
        <v>72</v>
      </c>
      <c r="AI2185" s="1" t="s">
        <v>130</v>
      </c>
      <c r="AJ2185" s="1" t="s">
        <v>146</v>
      </c>
      <c r="AK2185" s="8" t="s">
        <v>193</v>
      </c>
    </row>
    <row r="2186" spans="1:37" ht="16">
      <c r="A2186" s="8" t="s">
        <v>192</v>
      </c>
      <c r="B2186" s="8" t="s">
        <v>193</v>
      </c>
      <c r="C2186" s="8" t="s">
        <v>156</v>
      </c>
      <c r="D2186" s="11" t="s">
        <v>67</v>
      </c>
      <c r="E2186" s="24">
        <v>4</v>
      </c>
      <c r="F2186" s="13">
        <v>100.587</v>
      </c>
      <c r="G2186" s="24">
        <v>245.8</v>
      </c>
      <c r="I2186" s="13">
        <v>-37.673000000000002</v>
      </c>
      <c r="J2186" s="38">
        <v>1.0644578425839499</v>
      </c>
      <c r="K2186" s="103">
        <f t="shared" si="313"/>
        <v>1.1514197220157143</v>
      </c>
      <c r="L2186" s="25">
        <v>24.920999999999999</v>
      </c>
      <c r="N2186">
        <v>13.3</v>
      </c>
      <c r="O2186" s="70">
        <v>818.19799999999998</v>
      </c>
      <c r="P2186" s="70">
        <v>504.44940000000003</v>
      </c>
      <c r="Q2186" s="70">
        <f t="shared" si="306"/>
        <v>0.61653707293344651</v>
      </c>
      <c r="R2186" s="23">
        <f t="shared" si="307"/>
        <v>8.1999430700148395</v>
      </c>
      <c r="S2186" s="25">
        <v>6.0350000000000001</v>
      </c>
      <c r="T2186" s="23">
        <f t="shared" si="308"/>
        <v>0.735980719435541</v>
      </c>
      <c r="U2186" s="23">
        <f t="shared" si="309"/>
        <v>1.358731246067082</v>
      </c>
      <c r="V2186" s="23">
        <f t="shared" si="310"/>
        <v>33.860941383237751</v>
      </c>
      <c r="W2186" s="1">
        <v>995</v>
      </c>
      <c r="X2186" s="1">
        <f t="shared" si="311"/>
        <v>3.4031096867575626E-2</v>
      </c>
      <c r="Y2186" s="7">
        <v>2000</v>
      </c>
      <c r="Z2186" s="1">
        <v>10.234</v>
      </c>
      <c r="AA2186" s="1">
        <f t="shared" si="312"/>
        <v>6.650595440214115</v>
      </c>
      <c r="AB2186" s="1">
        <f t="shared" si="314"/>
        <v>7.6576267530103131E-2</v>
      </c>
      <c r="AD2186" s="8" t="s">
        <v>193</v>
      </c>
      <c r="AE2186" s="1" t="s">
        <v>119</v>
      </c>
      <c r="AF2186" s="1" t="s">
        <v>120</v>
      </c>
      <c r="AG2186" s="1" t="s">
        <v>71</v>
      </c>
      <c r="AH2186" s="1" t="s">
        <v>72</v>
      </c>
      <c r="AI2186" s="1" t="s">
        <v>130</v>
      </c>
      <c r="AJ2186" s="1" t="s">
        <v>146</v>
      </c>
      <c r="AK2186" s="8" t="s">
        <v>193</v>
      </c>
    </row>
    <row r="2187" spans="1:37" ht="16">
      <c r="A2187" s="8" t="s">
        <v>192</v>
      </c>
      <c r="B2187" s="8" t="s">
        <v>193</v>
      </c>
      <c r="C2187" s="8" t="s">
        <v>156</v>
      </c>
      <c r="D2187" s="11" t="s">
        <v>67</v>
      </c>
      <c r="E2187" s="24">
        <v>5</v>
      </c>
      <c r="F2187" s="13">
        <v>100.581</v>
      </c>
      <c r="G2187" s="24">
        <v>305.60000000000002</v>
      </c>
      <c r="I2187" s="13">
        <v>-37.69</v>
      </c>
      <c r="J2187" s="38">
        <v>1.0644392385494523</v>
      </c>
      <c r="K2187" s="103">
        <f t="shared" si="313"/>
        <v>1.151399615795317</v>
      </c>
      <c r="L2187" s="25">
        <v>24.919</v>
      </c>
      <c r="N2187">
        <v>13.3</v>
      </c>
      <c r="O2187" s="70">
        <v>818.19799999999998</v>
      </c>
      <c r="P2187" s="70">
        <v>504.44940000000003</v>
      </c>
      <c r="Q2187" s="70">
        <f t="shared" si="306"/>
        <v>0.61653707293344651</v>
      </c>
      <c r="R2187" s="23">
        <f t="shared" si="307"/>
        <v>8.1999430700148395</v>
      </c>
      <c r="S2187" s="25">
        <v>6.0350000000000001</v>
      </c>
      <c r="T2187" s="23">
        <f t="shared" si="308"/>
        <v>0.735980719435541</v>
      </c>
      <c r="U2187" s="23">
        <f t="shared" si="309"/>
        <v>1.358731246067082</v>
      </c>
      <c r="V2187" s="23">
        <f t="shared" si="310"/>
        <v>33.858223920745615</v>
      </c>
      <c r="W2187" s="1">
        <v>995</v>
      </c>
      <c r="X2187" s="1">
        <f t="shared" si="311"/>
        <v>3.4028365749493084E-2</v>
      </c>
      <c r="Y2187" s="7">
        <v>2000</v>
      </c>
      <c r="Z2187" s="1">
        <v>10.234</v>
      </c>
      <c r="AA2187" s="1">
        <f t="shared" si="312"/>
        <v>6.6500617059787146</v>
      </c>
      <c r="AB2187" s="1">
        <f t="shared" si="314"/>
        <v>7.6568784932790429E-2</v>
      </c>
      <c r="AD2187" s="8" t="s">
        <v>193</v>
      </c>
      <c r="AE2187" s="1" t="s">
        <v>119</v>
      </c>
      <c r="AF2187" s="1" t="s">
        <v>120</v>
      </c>
      <c r="AG2187" s="1" t="s">
        <v>71</v>
      </c>
      <c r="AH2187" s="1" t="s">
        <v>72</v>
      </c>
      <c r="AI2187" s="1" t="s">
        <v>130</v>
      </c>
      <c r="AJ2187" s="1" t="s">
        <v>146</v>
      </c>
      <c r="AK2187" s="8" t="s">
        <v>193</v>
      </c>
    </row>
    <row r="2188" spans="1:37" ht="16">
      <c r="A2188" s="8" t="s">
        <v>192</v>
      </c>
      <c r="B2188" s="8" t="s">
        <v>193</v>
      </c>
      <c r="C2188" s="8" t="s">
        <v>156</v>
      </c>
      <c r="D2188" s="11" t="s">
        <v>67</v>
      </c>
      <c r="E2188" s="24">
        <v>6</v>
      </c>
      <c r="F2188" s="13">
        <v>100.553</v>
      </c>
      <c r="G2188" s="24">
        <v>365.3</v>
      </c>
      <c r="I2188" s="13">
        <v>-37.704000000000001</v>
      </c>
      <c r="J2188" s="38">
        <v>1.0644239175746129</v>
      </c>
      <c r="K2188" s="103">
        <f t="shared" si="313"/>
        <v>1.1513830577253192</v>
      </c>
      <c r="L2188" s="25">
        <v>24.913</v>
      </c>
      <c r="N2188">
        <v>13.3</v>
      </c>
      <c r="O2188" s="70">
        <v>818.19799999999998</v>
      </c>
      <c r="P2188" s="70">
        <v>504.44940000000003</v>
      </c>
      <c r="Q2188" s="70">
        <f t="shared" si="306"/>
        <v>0.61653707293344651</v>
      </c>
      <c r="R2188" s="23">
        <f t="shared" si="307"/>
        <v>8.1999430700148395</v>
      </c>
      <c r="S2188" s="25">
        <v>6.0350000000000001</v>
      </c>
      <c r="T2188" s="23">
        <f t="shared" si="308"/>
        <v>0.735980719435541</v>
      </c>
      <c r="U2188" s="23">
        <f t="shared" si="309"/>
        <v>1.358731246067082</v>
      </c>
      <c r="V2188" s="23">
        <f t="shared" si="310"/>
        <v>33.850071533269215</v>
      </c>
      <c r="W2188" s="1">
        <v>995</v>
      </c>
      <c r="X2188" s="1">
        <f t="shared" si="311"/>
        <v>3.4020172395245442E-2</v>
      </c>
      <c r="Y2188" s="7">
        <v>2000</v>
      </c>
      <c r="Z2188" s="1">
        <v>10.234</v>
      </c>
      <c r="AA2188" s="1">
        <f t="shared" si="312"/>
        <v>6.6484605032725108</v>
      </c>
      <c r="AB2188" s="1">
        <f t="shared" si="314"/>
        <v>7.6549247834239179E-2</v>
      </c>
      <c r="AD2188" s="8" t="s">
        <v>193</v>
      </c>
      <c r="AE2188" s="1" t="s">
        <v>119</v>
      </c>
      <c r="AF2188" s="1" t="s">
        <v>120</v>
      </c>
      <c r="AG2188" s="1" t="s">
        <v>71</v>
      </c>
      <c r="AH2188" s="1" t="s">
        <v>72</v>
      </c>
      <c r="AI2188" s="1" t="s">
        <v>130</v>
      </c>
      <c r="AJ2188" s="1" t="s">
        <v>146</v>
      </c>
      <c r="AK2188" s="8" t="s">
        <v>193</v>
      </c>
    </row>
    <row r="2189" spans="1:37" ht="16">
      <c r="A2189" s="8" t="s">
        <v>192</v>
      </c>
      <c r="B2189" s="8" t="s">
        <v>193</v>
      </c>
      <c r="C2189" s="8" t="s">
        <v>156</v>
      </c>
      <c r="D2189" s="11" t="s">
        <v>67</v>
      </c>
      <c r="E2189" s="24">
        <v>7</v>
      </c>
      <c r="F2189" s="13">
        <v>100.577</v>
      </c>
      <c r="G2189" s="24">
        <v>425.1</v>
      </c>
      <c r="I2189" s="13">
        <v>-37.729999999999997</v>
      </c>
      <c r="J2189" s="38">
        <v>1.0643954643230358</v>
      </c>
      <c r="K2189" s="103">
        <f t="shared" si="313"/>
        <v>1.1513523070091771</v>
      </c>
      <c r="L2189" s="25">
        <v>24.917999999999999</v>
      </c>
      <c r="N2189">
        <v>13.3</v>
      </c>
      <c r="O2189" s="70">
        <v>818.19799999999998</v>
      </c>
      <c r="P2189" s="70">
        <v>504.44940000000003</v>
      </c>
      <c r="Q2189" s="70">
        <f t="shared" si="306"/>
        <v>0.61653707293344651</v>
      </c>
      <c r="R2189" s="23">
        <f t="shared" si="307"/>
        <v>8.1999430700148395</v>
      </c>
      <c r="S2189" s="25">
        <v>6.0350000000000001</v>
      </c>
      <c r="T2189" s="23">
        <f t="shared" si="308"/>
        <v>0.735980719435541</v>
      </c>
      <c r="U2189" s="23">
        <f t="shared" si="309"/>
        <v>1.358731246067082</v>
      </c>
      <c r="V2189" s="23">
        <f t="shared" si="310"/>
        <v>33.856865189499544</v>
      </c>
      <c r="W2189" s="1">
        <v>995</v>
      </c>
      <c r="X2189" s="1">
        <f t="shared" si="311"/>
        <v>3.4027000190451802E-2</v>
      </c>
      <c r="Y2189" s="7">
        <v>2000</v>
      </c>
      <c r="Z2189" s="1">
        <v>10.234</v>
      </c>
      <c r="AA2189" s="1">
        <f t="shared" si="312"/>
        <v>6.6497948388610126</v>
      </c>
      <c r="AB2189" s="1">
        <f t="shared" si="314"/>
        <v>7.6562566288603459E-2</v>
      </c>
      <c r="AD2189" s="8" t="s">
        <v>193</v>
      </c>
      <c r="AE2189" s="1" t="s">
        <v>119</v>
      </c>
      <c r="AF2189" s="1" t="s">
        <v>120</v>
      </c>
      <c r="AG2189" s="1" t="s">
        <v>71</v>
      </c>
      <c r="AH2189" s="1" t="s">
        <v>72</v>
      </c>
      <c r="AI2189" s="1" t="s">
        <v>130</v>
      </c>
      <c r="AJ2189" s="1" t="s">
        <v>146</v>
      </c>
      <c r="AK2189" s="8" t="s">
        <v>193</v>
      </c>
    </row>
    <row r="2190" spans="1:37" ht="16">
      <c r="A2190" s="8" t="s">
        <v>192</v>
      </c>
      <c r="B2190" s="8" t="s">
        <v>193</v>
      </c>
      <c r="C2190" s="8" t="s">
        <v>156</v>
      </c>
      <c r="D2190" s="11" t="s">
        <v>67</v>
      </c>
      <c r="E2190" s="24">
        <v>27</v>
      </c>
      <c r="F2190" s="13">
        <v>0.77900000000000003</v>
      </c>
      <c r="G2190" s="24">
        <v>1734.1</v>
      </c>
      <c r="I2190" s="13">
        <v>653.226</v>
      </c>
      <c r="J2190" s="38">
        <v>1.8148120721504242</v>
      </c>
      <c r="K2190" s="103">
        <f t="shared" si="313"/>
        <v>1.9618592659439078</v>
      </c>
      <c r="L2190" s="25">
        <v>0.193</v>
      </c>
      <c r="N2190">
        <v>13.3</v>
      </c>
      <c r="O2190" s="70">
        <v>818.19799999999998</v>
      </c>
      <c r="P2190" s="70">
        <v>504.44940000000003</v>
      </c>
      <c r="Q2190" s="70">
        <f t="shared" si="306"/>
        <v>0.61653707293344651</v>
      </c>
      <c r="R2190" s="23">
        <f t="shared" si="307"/>
        <v>8.1999430700148395</v>
      </c>
      <c r="S2190" s="25">
        <v>6.0350000000000001</v>
      </c>
      <c r="T2190" s="23">
        <f t="shared" si="308"/>
        <v>0.735980719435541</v>
      </c>
      <c r="U2190" s="23">
        <f t="shared" si="309"/>
        <v>1.358731246067082</v>
      </c>
      <c r="V2190" s="23">
        <f t="shared" si="310"/>
        <v>0.26223513049094682</v>
      </c>
      <c r="W2190" s="1">
        <v>995</v>
      </c>
      <c r="X2190" s="1">
        <f t="shared" si="311"/>
        <v>2.6355289496577571E-4</v>
      </c>
      <c r="Y2190" s="7">
        <v>2000</v>
      </c>
      <c r="Z2190" s="1">
        <v>10.234</v>
      </c>
      <c r="AA2190" s="1">
        <f t="shared" si="312"/>
        <v>5.1505353716196155E-2</v>
      </c>
      <c r="AB2190" s="1">
        <f t="shared" si="314"/>
        <v>1.010462554338379E-3</v>
      </c>
      <c r="AD2190" s="8" t="s">
        <v>193</v>
      </c>
      <c r="AE2190" s="1" t="s">
        <v>119</v>
      </c>
      <c r="AF2190" s="1" t="s">
        <v>120</v>
      </c>
      <c r="AG2190" s="1" t="s">
        <v>71</v>
      </c>
      <c r="AH2190" s="1" t="s">
        <v>72</v>
      </c>
      <c r="AI2190" s="1" t="s">
        <v>130</v>
      </c>
      <c r="AJ2190" s="1" t="s">
        <v>146</v>
      </c>
      <c r="AK2190" s="8" t="s">
        <v>193</v>
      </c>
    </row>
    <row r="2191" spans="1:37" ht="16">
      <c r="A2191" s="8" t="s">
        <v>192</v>
      </c>
      <c r="B2191" s="8" t="s">
        <v>193</v>
      </c>
      <c r="C2191" s="8" t="s">
        <v>156</v>
      </c>
      <c r="D2191" s="11" t="s">
        <v>67</v>
      </c>
      <c r="E2191" s="24">
        <v>30</v>
      </c>
      <c r="F2191" s="13">
        <v>0.88700000000000001</v>
      </c>
      <c r="G2191" s="24">
        <v>1810.1</v>
      </c>
      <c r="I2191" s="13">
        <v>2747.9180000000001</v>
      </c>
      <c r="J2191" s="38">
        <v>4.0217615021691264</v>
      </c>
      <c r="K2191" s="103">
        <f t="shared" si="313"/>
        <v>4.3397255011304052</v>
      </c>
      <c r="L2191" s="25">
        <v>0.22</v>
      </c>
      <c r="N2191">
        <v>13.3</v>
      </c>
      <c r="O2191" s="70">
        <v>818.19799999999998</v>
      </c>
      <c r="P2191" s="70">
        <v>504.44940000000003</v>
      </c>
      <c r="Q2191" s="70">
        <f t="shared" si="306"/>
        <v>0.61653707293344651</v>
      </c>
      <c r="R2191" s="23">
        <f t="shared" si="307"/>
        <v>8.1999430700148395</v>
      </c>
      <c r="S2191" s="25">
        <v>6.0350000000000001</v>
      </c>
      <c r="T2191" s="23">
        <f t="shared" si="308"/>
        <v>0.735980719435541</v>
      </c>
      <c r="U2191" s="23">
        <f t="shared" si="309"/>
        <v>1.358731246067082</v>
      </c>
      <c r="V2191" s="23">
        <f t="shared" si="310"/>
        <v>0.29892087413475804</v>
      </c>
      <c r="W2191" s="1">
        <v>995</v>
      </c>
      <c r="X2191" s="1">
        <f t="shared" si="311"/>
        <v>3.0042298908015882E-4</v>
      </c>
      <c r="Y2191" s="7">
        <v>2000</v>
      </c>
      <c r="Z2191" s="1">
        <v>10.234</v>
      </c>
      <c r="AA2191" s="1">
        <f t="shared" si="312"/>
        <v>5.8710765894109597E-2</v>
      </c>
      <c r="AB2191" s="1">
        <f t="shared" si="314"/>
        <v>2.5478860794156464E-3</v>
      </c>
      <c r="AD2191" s="8" t="s">
        <v>193</v>
      </c>
      <c r="AE2191" s="1" t="s">
        <v>119</v>
      </c>
      <c r="AF2191" s="1" t="s">
        <v>120</v>
      </c>
      <c r="AG2191" s="1" t="s">
        <v>71</v>
      </c>
      <c r="AH2191" s="1" t="s">
        <v>72</v>
      </c>
      <c r="AI2191" s="1" t="s">
        <v>130</v>
      </c>
      <c r="AJ2191" s="1" t="s">
        <v>146</v>
      </c>
      <c r="AK2191" s="8" t="s">
        <v>193</v>
      </c>
    </row>
    <row r="2192" spans="1:37" ht="16">
      <c r="A2192" s="8" t="s">
        <v>192</v>
      </c>
      <c r="B2192" s="8" t="s">
        <v>193</v>
      </c>
      <c r="C2192" s="8" t="s">
        <v>156</v>
      </c>
      <c r="D2192" s="11" t="s">
        <v>67</v>
      </c>
      <c r="E2192" s="24">
        <v>33</v>
      </c>
      <c r="F2192" s="13">
        <v>1.0940000000000001</v>
      </c>
      <c r="G2192" s="24">
        <v>1869.9</v>
      </c>
      <c r="I2192" s="13">
        <v>3228.8789999999999</v>
      </c>
      <c r="J2192" s="38">
        <v>4.5145643714329404</v>
      </c>
      <c r="K2192" s="103">
        <f t="shared" si="313"/>
        <v>4.8695130671058031</v>
      </c>
      <c r="L2192" s="25">
        <v>0.27100000000000002</v>
      </c>
      <c r="N2192">
        <v>13.3</v>
      </c>
      <c r="O2192" s="70">
        <v>818.19799999999998</v>
      </c>
      <c r="P2192" s="70">
        <v>504.44940000000003</v>
      </c>
      <c r="Q2192" s="70">
        <f t="shared" si="306"/>
        <v>0.61653707293344651</v>
      </c>
      <c r="R2192" s="23">
        <f t="shared" si="307"/>
        <v>8.1999430700148395</v>
      </c>
      <c r="S2192" s="25">
        <v>6.0350000000000001</v>
      </c>
      <c r="T2192" s="23">
        <f t="shared" si="308"/>
        <v>0.735980719435541</v>
      </c>
      <c r="U2192" s="23">
        <f t="shared" si="309"/>
        <v>1.358731246067082</v>
      </c>
      <c r="V2192" s="23">
        <f t="shared" si="310"/>
        <v>0.36821616768417925</v>
      </c>
      <c r="W2192" s="1">
        <v>995</v>
      </c>
      <c r="X2192" s="1">
        <f t="shared" si="311"/>
        <v>3.7006650018510476E-4</v>
      </c>
      <c r="Y2192" s="7">
        <v>2000</v>
      </c>
      <c r="Z2192" s="1">
        <v>10.234</v>
      </c>
      <c r="AA2192" s="1">
        <f t="shared" si="312"/>
        <v>7.2320988896835012E-2</v>
      </c>
      <c r="AB2192" s="1">
        <f t="shared" si="314"/>
        <v>3.5216800045915178E-3</v>
      </c>
      <c r="AD2192" s="8" t="s">
        <v>193</v>
      </c>
      <c r="AE2192" s="1" t="s">
        <v>119</v>
      </c>
      <c r="AF2192" s="1" t="s">
        <v>120</v>
      </c>
      <c r="AG2192" s="1" t="s">
        <v>71</v>
      </c>
      <c r="AH2192" s="1" t="s">
        <v>72</v>
      </c>
      <c r="AI2192" s="1" t="s">
        <v>130</v>
      </c>
      <c r="AJ2192" s="1" t="s">
        <v>146</v>
      </c>
      <c r="AK2192" s="8" t="s">
        <v>193</v>
      </c>
    </row>
    <row r="2193" spans="1:37" ht="16">
      <c r="A2193" s="8" t="s">
        <v>192</v>
      </c>
      <c r="B2193" s="8" t="s">
        <v>193</v>
      </c>
      <c r="C2193" s="8" t="s">
        <v>156</v>
      </c>
      <c r="D2193" s="11" t="s">
        <v>67</v>
      </c>
      <c r="E2193" s="24">
        <v>35</v>
      </c>
      <c r="F2193" s="13">
        <v>0.56699999999999995</v>
      </c>
      <c r="G2193" s="24">
        <v>1883.1</v>
      </c>
      <c r="I2193" s="13">
        <v>10974.656999999999</v>
      </c>
      <c r="J2193" s="38">
        <v>11.807265957141931</v>
      </c>
      <c r="K2193" s="103">
        <f t="shared" si="313"/>
        <v>12.659570268334253</v>
      </c>
      <c r="L2193" s="25">
        <v>0.14000000000000001</v>
      </c>
      <c r="N2193">
        <v>13.3</v>
      </c>
      <c r="O2193" s="70">
        <v>818.19799999999998</v>
      </c>
      <c r="P2193" s="70">
        <v>504.44940000000003</v>
      </c>
      <c r="Q2193" s="70">
        <f t="shared" si="306"/>
        <v>0.61653707293344651</v>
      </c>
      <c r="R2193" s="23">
        <f t="shared" si="307"/>
        <v>8.1999430700148395</v>
      </c>
      <c r="S2193" s="25">
        <v>6.0350000000000001</v>
      </c>
      <c r="T2193" s="23">
        <f t="shared" si="308"/>
        <v>0.735980719435541</v>
      </c>
      <c r="U2193" s="23">
        <f t="shared" si="309"/>
        <v>1.358731246067082</v>
      </c>
      <c r="V2193" s="23">
        <f t="shared" si="310"/>
        <v>0.1902223744493915</v>
      </c>
      <c r="W2193" s="1">
        <v>995</v>
      </c>
      <c r="X2193" s="1">
        <f t="shared" si="311"/>
        <v>1.9117826577828292E-4</v>
      </c>
      <c r="Y2193" s="7">
        <v>2000</v>
      </c>
      <c r="Z2193" s="1">
        <v>10.234</v>
      </c>
      <c r="AA2193" s="1">
        <f t="shared" si="312"/>
        <v>3.7361396478069756E-2</v>
      </c>
      <c r="AB2193" s="1">
        <f t="shared" si="314"/>
        <v>4.7297922403721996E-3</v>
      </c>
      <c r="AD2193" s="8" t="s">
        <v>193</v>
      </c>
      <c r="AE2193" s="1" t="s">
        <v>119</v>
      </c>
      <c r="AF2193" s="1" t="s">
        <v>120</v>
      </c>
      <c r="AG2193" s="1" t="s">
        <v>71</v>
      </c>
      <c r="AH2193" s="1" t="s">
        <v>72</v>
      </c>
      <c r="AI2193" s="1" t="s">
        <v>130</v>
      </c>
      <c r="AJ2193" s="1" t="s">
        <v>146</v>
      </c>
      <c r="AK2193" s="8" t="s">
        <v>193</v>
      </c>
    </row>
    <row r="2194" spans="1:37" ht="16">
      <c r="A2194" s="8" t="s">
        <v>192</v>
      </c>
      <c r="B2194" s="8" t="s">
        <v>193</v>
      </c>
      <c r="C2194" s="8" t="s">
        <v>156</v>
      </c>
      <c r="D2194" s="11" t="s">
        <v>67</v>
      </c>
      <c r="E2194" s="24">
        <v>38</v>
      </c>
      <c r="F2194" s="13">
        <v>0.33400000000000002</v>
      </c>
      <c r="G2194" s="24">
        <v>1945.4</v>
      </c>
      <c r="I2194" s="13">
        <v>1689.5</v>
      </c>
      <c r="J2194" s="38">
        <v>2.9191641221572882</v>
      </c>
      <c r="K2194" s="103">
        <f t="shared" si="313"/>
        <v>3.1528193541144924</v>
      </c>
      <c r="L2194" s="25">
        <v>8.3000000000000004E-2</v>
      </c>
      <c r="N2194">
        <v>13.3</v>
      </c>
      <c r="O2194" s="70">
        <v>818.19799999999998</v>
      </c>
      <c r="P2194" s="70">
        <v>504.44940000000003</v>
      </c>
      <c r="Q2194" s="70">
        <f t="shared" si="306"/>
        <v>0.61653707293344651</v>
      </c>
      <c r="R2194" s="23">
        <f t="shared" si="307"/>
        <v>8.1999430700148395</v>
      </c>
      <c r="S2194" s="25">
        <v>6.0350000000000001</v>
      </c>
      <c r="T2194" s="23">
        <f t="shared" si="308"/>
        <v>0.735980719435541</v>
      </c>
      <c r="U2194" s="23">
        <f t="shared" si="309"/>
        <v>1.358731246067082</v>
      </c>
      <c r="V2194" s="23">
        <f t="shared" si="310"/>
        <v>0.11277469342356782</v>
      </c>
      <c r="W2194" s="1">
        <v>995</v>
      </c>
      <c r="X2194" s="1">
        <f t="shared" si="311"/>
        <v>1.133414004256963E-4</v>
      </c>
      <c r="Y2194" s="7">
        <v>2000</v>
      </c>
      <c r="Z2194" s="1">
        <v>10.234</v>
      </c>
      <c r="AA2194" s="1">
        <f t="shared" si="312"/>
        <v>2.2149970769141353E-2</v>
      </c>
      <c r="AB2194" s="1">
        <f t="shared" si="314"/>
        <v>6.9834856534019122E-4</v>
      </c>
      <c r="AD2194" s="8" t="s">
        <v>193</v>
      </c>
      <c r="AE2194" s="1" t="s">
        <v>119</v>
      </c>
      <c r="AF2194" s="1" t="s">
        <v>120</v>
      </c>
      <c r="AG2194" s="1" t="s">
        <v>71</v>
      </c>
      <c r="AH2194" s="1" t="s">
        <v>72</v>
      </c>
      <c r="AI2194" s="1" t="s">
        <v>130</v>
      </c>
      <c r="AJ2194" s="1" t="s">
        <v>146</v>
      </c>
      <c r="AK2194" s="8" t="s">
        <v>193</v>
      </c>
    </row>
    <row r="2195" spans="1:37" ht="16">
      <c r="A2195" s="8" t="s">
        <v>192</v>
      </c>
      <c r="B2195" s="8" t="s">
        <v>193</v>
      </c>
      <c r="C2195" s="8" t="s">
        <v>156</v>
      </c>
      <c r="D2195" s="11" t="s">
        <v>67</v>
      </c>
      <c r="E2195" s="24">
        <v>42</v>
      </c>
      <c r="F2195" s="13">
        <v>0.77100000000000002</v>
      </c>
      <c r="G2195" s="24">
        <v>2008.7</v>
      </c>
      <c r="I2195" s="13">
        <v>3427.623</v>
      </c>
      <c r="J2195" s="38">
        <v>4.7167271896739313</v>
      </c>
      <c r="K2195" s="103">
        <f t="shared" si="313"/>
        <v>5.086723793303034</v>
      </c>
      <c r="L2195" s="25">
        <v>0.191</v>
      </c>
      <c r="N2195">
        <v>13.3</v>
      </c>
      <c r="O2195" s="70">
        <v>818.19799999999998</v>
      </c>
      <c r="P2195" s="70">
        <v>504.44940000000003</v>
      </c>
      <c r="Q2195" s="70">
        <f t="shared" si="306"/>
        <v>0.61653707293344651</v>
      </c>
      <c r="R2195" s="23">
        <f t="shared" si="307"/>
        <v>8.1999430700148395</v>
      </c>
      <c r="S2195" s="25">
        <v>6.0350000000000001</v>
      </c>
      <c r="T2195" s="23">
        <f t="shared" si="308"/>
        <v>0.735980719435541</v>
      </c>
      <c r="U2195" s="23">
        <f t="shared" si="309"/>
        <v>1.358731246067082</v>
      </c>
      <c r="V2195" s="23">
        <f t="shared" si="310"/>
        <v>0.25951766799881265</v>
      </c>
      <c r="W2195" s="1">
        <v>995</v>
      </c>
      <c r="X2195" s="1">
        <f t="shared" si="311"/>
        <v>2.6082177688322881E-4</v>
      </c>
      <c r="Y2195" s="7">
        <v>2000</v>
      </c>
      <c r="Z2195" s="1">
        <v>10.234</v>
      </c>
      <c r="AA2195" s="1">
        <f t="shared" si="312"/>
        <v>5.0971619480795156E-2</v>
      </c>
      <c r="AB2195" s="1">
        <f t="shared" si="314"/>
        <v>2.5927854959614917E-3</v>
      </c>
      <c r="AD2195" s="8" t="s">
        <v>193</v>
      </c>
      <c r="AE2195" s="1" t="s">
        <v>119</v>
      </c>
      <c r="AF2195" s="1" t="s">
        <v>120</v>
      </c>
      <c r="AG2195" s="1" t="s">
        <v>71</v>
      </c>
      <c r="AH2195" s="1" t="s">
        <v>72</v>
      </c>
      <c r="AI2195" s="1" t="s">
        <v>130</v>
      </c>
      <c r="AJ2195" s="1" t="s">
        <v>146</v>
      </c>
      <c r="AK2195" s="8" t="s">
        <v>193</v>
      </c>
    </row>
    <row r="2196" spans="1:37" ht="16">
      <c r="A2196" s="8" t="s">
        <v>192</v>
      </c>
      <c r="B2196" s="8" t="s">
        <v>193</v>
      </c>
      <c r="C2196" s="8" t="s">
        <v>156</v>
      </c>
      <c r="D2196" s="11" t="s">
        <v>67</v>
      </c>
      <c r="E2196" s="24">
        <v>44</v>
      </c>
      <c r="F2196" s="13">
        <v>1.58</v>
      </c>
      <c r="G2196" s="24">
        <v>2041.1</v>
      </c>
      <c r="I2196" s="13">
        <v>3988.8580000000002</v>
      </c>
      <c r="J2196" s="38">
        <v>5.2830221574442406</v>
      </c>
      <c r="K2196" s="103">
        <f t="shared" si="313"/>
        <v>5.6947859471908622</v>
      </c>
      <c r="L2196" s="25">
        <v>0.39100000000000001</v>
      </c>
      <c r="N2196">
        <v>13.3</v>
      </c>
      <c r="O2196" s="70">
        <v>818.19799999999998</v>
      </c>
      <c r="P2196" s="70">
        <v>504.44940000000003</v>
      </c>
      <c r="Q2196" s="70">
        <f t="shared" si="306"/>
        <v>0.61653707293344651</v>
      </c>
      <c r="R2196" s="23">
        <f t="shared" si="307"/>
        <v>8.1999430700148395</v>
      </c>
      <c r="S2196" s="25">
        <v>6.0350000000000001</v>
      </c>
      <c r="T2196" s="23">
        <f t="shared" si="308"/>
        <v>0.735980719435541</v>
      </c>
      <c r="U2196" s="23">
        <f t="shared" si="309"/>
        <v>1.358731246067082</v>
      </c>
      <c r="V2196" s="23">
        <f t="shared" si="310"/>
        <v>0.5312639172122291</v>
      </c>
      <c r="W2196" s="1">
        <v>995</v>
      </c>
      <c r="X2196" s="1">
        <f t="shared" si="311"/>
        <v>5.3393358513791869E-4</v>
      </c>
      <c r="Y2196" s="7">
        <v>2000</v>
      </c>
      <c r="Z2196" s="1">
        <v>10.234</v>
      </c>
      <c r="AA2196" s="1">
        <f t="shared" si="312"/>
        <v>0.1043450430208948</v>
      </c>
      <c r="AB2196" s="1">
        <f t="shared" si="314"/>
        <v>5.942226846544176E-3</v>
      </c>
      <c r="AD2196" s="8" t="s">
        <v>193</v>
      </c>
      <c r="AE2196" s="1" t="s">
        <v>119</v>
      </c>
      <c r="AF2196" s="1" t="s">
        <v>120</v>
      </c>
      <c r="AG2196" s="1" t="s">
        <v>71</v>
      </c>
      <c r="AH2196" s="1" t="s">
        <v>72</v>
      </c>
      <c r="AI2196" s="1" t="s">
        <v>130</v>
      </c>
      <c r="AJ2196" s="1" t="s">
        <v>146</v>
      </c>
      <c r="AK2196" s="8" t="s">
        <v>193</v>
      </c>
    </row>
    <row r="2197" spans="1:37" ht="16">
      <c r="A2197" s="8" t="s">
        <v>192</v>
      </c>
      <c r="B2197" s="8" t="s">
        <v>193</v>
      </c>
      <c r="C2197" s="8" t="s">
        <v>156</v>
      </c>
      <c r="D2197" s="11" t="s">
        <v>67</v>
      </c>
      <c r="E2197" s="24">
        <v>48</v>
      </c>
      <c r="F2197" s="13">
        <v>1.7230000000000001</v>
      </c>
      <c r="G2197" s="24">
        <v>2095.1999999999998</v>
      </c>
      <c r="I2197" s="13">
        <v>1492.8309999999999</v>
      </c>
      <c r="J2197" s="38">
        <v>2.7114890212726541</v>
      </c>
      <c r="K2197" s="103">
        <f t="shared" si="313"/>
        <v>2.9290230814066649</v>
      </c>
      <c r="L2197" s="25">
        <v>0.42699999999999999</v>
      </c>
      <c r="N2197">
        <v>13.3</v>
      </c>
      <c r="O2197" s="70">
        <v>818.19799999999998</v>
      </c>
      <c r="P2197" s="70">
        <v>504.44940000000003</v>
      </c>
      <c r="Q2197" s="70">
        <f t="shared" si="306"/>
        <v>0.61653707293344651</v>
      </c>
      <c r="R2197" s="23">
        <f t="shared" si="307"/>
        <v>8.1999430700148395</v>
      </c>
      <c r="S2197" s="25">
        <v>6.0350000000000001</v>
      </c>
      <c r="T2197" s="23">
        <f t="shared" si="308"/>
        <v>0.735980719435541</v>
      </c>
      <c r="U2197" s="23">
        <f t="shared" si="309"/>
        <v>1.358731246067082</v>
      </c>
      <c r="V2197" s="23">
        <f t="shared" si="310"/>
        <v>0.58017824207064395</v>
      </c>
      <c r="W2197" s="1">
        <v>995</v>
      </c>
      <c r="X2197" s="1">
        <f t="shared" si="311"/>
        <v>5.8309371062376276E-4</v>
      </c>
      <c r="Y2197" s="7">
        <v>2000</v>
      </c>
      <c r="Z2197" s="1">
        <v>10.234</v>
      </c>
      <c r="AA2197" s="1">
        <f t="shared" si="312"/>
        <v>0.11395225925811273</v>
      </c>
      <c r="AB2197" s="1">
        <f t="shared" si="314"/>
        <v>3.3376879754544848E-3</v>
      </c>
      <c r="AD2197" s="8" t="s">
        <v>193</v>
      </c>
      <c r="AE2197" s="1" t="s">
        <v>119</v>
      </c>
      <c r="AF2197" s="1" t="s">
        <v>120</v>
      </c>
      <c r="AG2197" s="1" t="s">
        <v>71</v>
      </c>
      <c r="AH2197" s="1" t="s">
        <v>72</v>
      </c>
      <c r="AI2197" s="1" t="s">
        <v>130</v>
      </c>
      <c r="AJ2197" s="1" t="s">
        <v>146</v>
      </c>
      <c r="AK2197" s="8" t="s">
        <v>193</v>
      </c>
    </row>
    <row r="2198" spans="1:37" ht="16">
      <c r="A2198" s="8" t="s">
        <v>192</v>
      </c>
      <c r="B2198" s="8" t="s">
        <v>193</v>
      </c>
      <c r="C2198" s="8" t="s">
        <v>156</v>
      </c>
      <c r="D2198" s="11" t="s">
        <v>67</v>
      </c>
      <c r="E2198" s="24">
        <v>52</v>
      </c>
      <c r="F2198" s="13">
        <v>1.387</v>
      </c>
      <c r="G2198" s="24">
        <v>2162.1</v>
      </c>
      <c r="I2198" s="13">
        <v>5253.3090000000002</v>
      </c>
      <c r="J2198" s="38">
        <v>6.5345325949146655</v>
      </c>
      <c r="K2198" s="103">
        <f t="shared" si="313"/>
        <v>7.0365936936033018</v>
      </c>
      <c r="L2198" s="25">
        <v>0.34399999999999997</v>
      </c>
      <c r="N2198">
        <v>13.3</v>
      </c>
      <c r="O2198" s="70">
        <v>818.19799999999998</v>
      </c>
      <c r="P2198" s="70">
        <v>504.44940000000003</v>
      </c>
      <c r="Q2198" s="70">
        <f t="shared" si="306"/>
        <v>0.61653707293344651</v>
      </c>
      <c r="R2198" s="23">
        <f t="shared" si="307"/>
        <v>8.1999430700148395</v>
      </c>
      <c r="S2198" s="25">
        <v>6.0350000000000001</v>
      </c>
      <c r="T2198" s="23">
        <f t="shared" si="308"/>
        <v>0.735980719435541</v>
      </c>
      <c r="U2198" s="23">
        <f t="shared" si="309"/>
        <v>1.358731246067082</v>
      </c>
      <c r="V2198" s="23">
        <f t="shared" si="310"/>
        <v>0.46740354864707617</v>
      </c>
      <c r="W2198" s="1">
        <v>995</v>
      </c>
      <c r="X2198" s="1">
        <f t="shared" si="311"/>
        <v>4.6975231019806649E-4</v>
      </c>
      <c r="Y2198" s="7">
        <v>2000</v>
      </c>
      <c r="Z2198" s="1">
        <v>10.234</v>
      </c>
      <c r="AA2198" s="1">
        <f t="shared" si="312"/>
        <v>9.1802288488971373E-2</v>
      </c>
      <c r="AB2198" s="1">
        <f t="shared" si="314"/>
        <v>6.45975404239847E-3</v>
      </c>
      <c r="AD2198" s="8" t="s">
        <v>193</v>
      </c>
      <c r="AE2198" s="1" t="s">
        <v>119</v>
      </c>
      <c r="AF2198" s="1" t="s">
        <v>120</v>
      </c>
      <c r="AG2198" s="1" t="s">
        <v>71</v>
      </c>
      <c r="AH2198" s="1" t="s">
        <v>72</v>
      </c>
      <c r="AI2198" s="1" t="s">
        <v>130</v>
      </c>
      <c r="AJ2198" s="1" t="s">
        <v>146</v>
      </c>
      <c r="AK2198" s="8" t="s">
        <v>193</v>
      </c>
    </row>
    <row r="2199" spans="1:37" ht="16">
      <c r="A2199" s="8" t="s">
        <v>192</v>
      </c>
      <c r="B2199" s="8" t="s">
        <v>193</v>
      </c>
      <c r="C2199" s="8" t="s">
        <v>156</v>
      </c>
      <c r="D2199" s="11" t="s">
        <v>67</v>
      </c>
      <c r="E2199" s="24">
        <v>60</v>
      </c>
      <c r="F2199" s="13">
        <v>1.214</v>
      </c>
      <c r="G2199" s="24">
        <v>2280</v>
      </c>
      <c r="I2199" s="13">
        <v>3885.7359999999999</v>
      </c>
      <c r="J2199" s="38">
        <v>5.1794757658813149</v>
      </c>
      <c r="K2199" s="103">
        <f t="shared" si="313"/>
        <v>5.5836448140062691</v>
      </c>
      <c r="L2199" s="25">
        <v>0.30099999999999999</v>
      </c>
      <c r="N2199">
        <v>13.3</v>
      </c>
      <c r="O2199" s="70">
        <v>818.19799999999998</v>
      </c>
      <c r="P2199" s="70">
        <v>504.44940000000003</v>
      </c>
      <c r="Q2199" s="70">
        <f t="shared" si="306"/>
        <v>0.61653707293344651</v>
      </c>
      <c r="R2199" s="23">
        <f t="shared" si="307"/>
        <v>8.1999430700148395</v>
      </c>
      <c r="S2199" s="25">
        <v>6.0350000000000001</v>
      </c>
      <c r="T2199" s="23">
        <f t="shared" si="308"/>
        <v>0.735980719435541</v>
      </c>
      <c r="U2199" s="23">
        <f t="shared" si="309"/>
        <v>1.358731246067082</v>
      </c>
      <c r="V2199" s="23">
        <f t="shared" si="310"/>
        <v>0.40897810506619164</v>
      </c>
      <c r="W2199" s="1">
        <v>995</v>
      </c>
      <c r="X2199" s="1">
        <f t="shared" si="311"/>
        <v>4.1103327142330819E-4</v>
      </c>
      <c r="Y2199" s="7">
        <v>2000</v>
      </c>
      <c r="Z2199" s="1">
        <v>10.234</v>
      </c>
      <c r="AA2199" s="1">
        <f t="shared" si="312"/>
        <v>8.0327002427849944E-2</v>
      </c>
      <c r="AB2199" s="1">
        <f t="shared" si="314"/>
        <v>4.4851745053093332E-3</v>
      </c>
      <c r="AD2199" s="8" t="s">
        <v>193</v>
      </c>
      <c r="AE2199" s="1" t="s">
        <v>119</v>
      </c>
      <c r="AF2199" s="1" t="s">
        <v>120</v>
      </c>
      <c r="AG2199" s="1" t="s">
        <v>71</v>
      </c>
      <c r="AH2199" s="1" t="s">
        <v>72</v>
      </c>
      <c r="AI2199" s="1" t="s">
        <v>130</v>
      </c>
      <c r="AJ2199" s="1" t="s">
        <v>146</v>
      </c>
      <c r="AK2199" s="8" t="s">
        <v>193</v>
      </c>
    </row>
    <row r="2200" spans="1:37" ht="16">
      <c r="A2200" s="8" t="s">
        <v>192</v>
      </c>
      <c r="B2200" s="8" t="s">
        <v>193</v>
      </c>
      <c r="C2200" s="8" t="s">
        <v>156</v>
      </c>
      <c r="D2200" s="11" t="s">
        <v>67</v>
      </c>
      <c r="E2200" s="24">
        <v>62</v>
      </c>
      <c r="F2200" s="13">
        <v>3.181</v>
      </c>
      <c r="G2200" s="24">
        <v>2336.8000000000002</v>
      </c>
      <c r="I2200" s="13">
        <v>8555.4359999999997</v>
      </c>
      <c r="J2200" s="38">
        <v>9.6521043148478558</v>
      </c>
      <c r="K2200" s="103">
        <f t="shared" si="313"/>
        <v>10.367126213302152</v>
      </c>
      <c r="L2200" s="25">
        <v>0.78800000000000003</v>
      </c>
      <c r="N2200">
        <v>13.3</v>
      </c>
      <c r="O2200" s="70">
        <v>818.19799999999998</v>
      </c>
      <c r="P2200" s="70">
        <v>504.44940000000003</v>
      </c>
      <c r="Q2200" s="70">
        <f t="shared" si="306"/>
        <v>0.61653707293344651</v>
      </c>
      <c r="R2200" s="23">
        <f t="shared" si="307"/>
        <v>8.1999430700148395</v>
      </c>
      <c r="S2200" s="25">
        <v>6.0350000000000001</v>
      </c>
      <c r="T2200" s="23">
        <f t="shared" si="308"/>
        <v>0.735980719435541</v>
      </c>
      <c r="U2200" s="23">
        <f t="shared" si="309"/>
        <v>1.358731246067082</v>
      </c>
      <c r="V2200" s="23">
        <f t="shared" si="310"/>
        <v>1.0706802219008607</v>
      </c>
      <c r="W2200" s="1">
        <v>995</v>
      </c>
      <c r="X2200" s="1">
        <f t="shared" si="311"/>
        <v>1.076060524523478E-3</v>
      </c>
      <c r="Y2200" s="7">
        <v>2000</v>
      </c>
      <c r="Z2200" s="1">
        <v>10.234</v>
      </c>
      <c r="AA2200" s="1">
        <f t="shared" si="312"/>
        <v>0.21029128874799258</v>
      </c>
      <c r="AB2200" s="1">
        <f t="shared" si="314"/>
        <v>2.1801163320084058E-2</v>
      </c>
      <c r="AD2200" s="8" t="s">
        <v>193</v>
      </c>
      <c r="AE2200" s="1" t="s">
        <v>119</v>
      </c>
      <c r="AF2200" s="1" t="s">
        <v>120</v>
      </c>
      <c r="AG2200" s="1" t="s">
        <v>71</v>
      </c>
      <c r="AH2200" s="1" t="s">
        <v>72</v>
      </c>
      <c r="AI2200" s="1" t="s">
        <v>130</v>
      </c>
      <c r="AJ2200" s="1" t="s">
        <v>146</v>
      </c>
      <c r="AK2200" s="8" t="s">
        <v>193</v>
      </c>
    </row>
    <row r="2201" spans="1:37" ht="16">
      <c r="A2201" s="8" t="s">
        <v>192</v>
      </c>
      <c r="B2201" s="8" t="s">
        <v>193</v>
      </c>
      <c r="C2201" s="8" t="s">
        <v>156</v>
      </c>
      <c r="D2201" s="11" t="s">
        <v>67</v>
      </c>
      <c r="E2201" s="24">
        <v>83</v>
      </c>
      <c r="F2201" s="13">
        <v>0.27900000000000003</v>
      </c>
      <c r="G2201" s="24">
        <v>2676.2</v>
      </c>
      <c r="I2201" s="13">
        <v>1463.098</v>
      </c>
      <c r="J2201" s="38">
        <v>2.6800147430960553</v>
      </c>
      <c r="K2201" s="103">
        <f t="shared" si="313"/>
        <v>2.8950988639377462</v>
      </c>
      <c r="L2201" s="25">
        <v>6.9000000000000006E-2</v>
      </c>
      <c r="N2201">
        <v>13.3</v>
      </c>
      <c r="O2201" s="70">
        <v>818.19799999999998</v>
      </c>
      <c r="P2201" s="70">
        <v>504.44940000000003</v>
      </c>
      <c r="Q2201" s="70">
        <f t="shared" si="306"/>
        <v>0.61653707293344651</v>
      </c>
      <c r="R2201" s="23">
        <f t="shared" si="307"/>
        <v>8.1999430700148395</v>
      </c>
      <c r="S2201" s="25">
        <v>6.0350000000000001</v>
      </c>
      <c r="T2201" s="23">
        <f t="shared" si="308"/>
        <v>0.735980719435541</v>
      </c>
      <c r="U2201" s="23">
        <f t="shared" si="309"/>
        <v>1.358731246067082</v>
      </c>
      <c r="V2201" s="23">
        <f t="shared" si="310"/>
        <v>9.3752455978628663E-2</v>
      </c>
      <c r="W2201" s="1">
        <v>995</v>
      </c>
      <c r="X2201" s="1">
        <f t="shared" si="311"/>
        <v>9.4223573847867996E-5</v>
      </c>
      <c r="Y2201" s="7">
        <v>2000</v>
      </c>
      <c r="Z2201" s="1">
        <v>10.234</v>
      </c>
      <c r="AA2201" s="1">
        <f t="shared" si="312"/>
        <v>1.8413831121334375E-2</v>
      </c>
      <c r="AB2201" s="1">
        <f t="shared" si="314"/>
        <v>5.3309861560116658E-4</v>
      </c>
      <c r="AD2201" s="8" t="s">
        <v>193</v>
      </c>
      <c r="AE2201" s="1" t="s">
        <v>119</v>
      </c>
      <c r="AF2201" s="1" t="s">
        <v>120</v>
      </c>
      <c r="AG2201" s="1" t="s">
        <v>71</v>
      </c>
      <c r="AH2201" s="1" t="s">
        <v>72</v>
      </c>
      <c r="AI2201" s="1" t="s">
        <v>130</v>
      </c>
      <c r="AJ2201" s="1" t="s">
        <v>146</v>
      </c>
      <c r="AK2201" s="8" t="s">
        <v>193</v>
      </c>
    </row>
    <row r="2202" spans="1:37" ht="16">
      <c r="A2202" s="8" t="s">
        <v>192</v>
      </c>
      <c r="B2202" s="8" t="s">
        <v>193</v>
      </c>
      <c r="C2202" s="8" t="s">
        <v>156</v>
      </c>
      <c r="D2202" s="11" t="s">
        <v>67</v>
      </c>
      <c r="E2202" s="24">
        <v>88</v>
      </c>
      <c r="F2202" s="13">
        <v>0.78300000000000003</v>
      </c>
      <c r="G2202" s="24">
        <v>2763.2</v>
      </c>
      <c r="I2202" s="13">
        <v>2388.59</v>
      </c>
      <c r="J2202" s="38">
        <v>3.6502537612057728</v>
      </c>
      <c r="K2202" s="103">
        <f t="shared" si="313"/>
        <v>3.9400517855179604</v>
      </c>
      <c r="L2202" s="25">
        <v>0.19400000000000001</v>
      </c>
      <c r="N2202">
        <v>13.3</v>
      </c>
      <c r="O2202" s="70">
        <v>818.19799999999998</v>
      </c>
      <c r="P2202" s="70">
        <v>504.44940000000003</v>
      </c>
      <c r="Q2202" s="70">
        <f t="shared" si="306"/>
        <v>0.61653707293344651</v>
      </c>
      <c r="R2202" s="23">
        <f t="shared" si="307"/>
        <v>8.1999430700148395</v>
      </c>
      <c r="S2202" s="25">
        <v>6.0350000000000001</v>
      </c>
      <c r="T2202" s="23">
        <f t="shared" si="308"/>
        <v>0.735980719435541</v>
      </c>
      <c r="U2202" s="23">
        <f t="shared" si="309"/>
        <v>1.358731246067082</v>
      </c>
      <c r="V2202" s="23">
        <f t="shared" si="310"/>
        <v>0.26359386173701393</v>
      </c>
      <c r="W2202" s="1">
        <v>995</v>
      </c>
      <c r="X2202" s="1">
        <f t="shared" si="311"/>
        <v>2.6491845400704919E-4</v>
      </c>
      <c r="Y2202" s="7">
        <v>2000</v>
      </c>
      <c r="Z2202" s="1">
        <v>10.234</v>
      </c>
      <c r="AA2202" s="1">
        <f t="shared" si="312"/>
        <v>5.1772220833896654E-2</v>
      </c>
      <c r="AB2202" s="1">
        <f t="shared" si="314"/>
        <v>2.0398523113682467E-3</v>
      </c>
      <c r="AD2202" s="8" t="s">
        <v>193</v>
      </c>
      <c r="AE2202" s="1" t="s">
        <v>119</v>
      </c>
      <c r="AF2202" s="1" t="s">
        <v>120</v>
      </c>
      <c r="AG2202" s="1" t="s">
        <v>71</v>
      </c>
      <c r="AH2202" s="1" t="s">
        <v>72</v>
      </c>
      <c r="AI2202" s="1" t="s">
        <v>130</v>
      </c>
      <c r="AJ2202" s="1" t="s">
        <v>146</v>
      </c>
      <c r="AK2202" s="8" t="s">
        <v>193</v>
      </c>
    </row>
    <row r="2203" spans="1:37" ht="16">
      <c r="A2203" s="8" t="s">
        <v>192</v>
      </c>
      <c r="B2203" s="8" t="s">
        <v>193</v>
      </c>
      <c r="C2203" s="8" t="s">
        <v>156</v>
      </c>
      <c r="D2203" s="11" t="s">
        <v>67</v>
      </c>
      <c r="E2203" s="24">
        <v>92</v>
      </c>
      <c r="F2203" s="13">
        <v>0.26900000000000002</v>
      </c>
      <c r="G2203" s="24">
        <v>2931.9</v>
      </c>
      <c r="I2203" s="13">
        <v>2751.4059999999999</v>
      </c>
      <c r="J2203" s="38">
        <v>4.0253536915828843</v>
      </c>
      <c r="K2203" s="103">
        <f t="shared" si="313"/>
        <v>4.3435888394243802</v>
      </c>
      <c r="L2203" s="25">
        <v>6.7000000000000004E-2</v>
      </c>
      <c r="N2203">
        <v>13.3</v>
      </c>
      <c r="O2203" s="70">
        <v>818.19799999999998</v>
      </c>
      <c r="P2203" s="70">
        <v>504.44940000000003</v>
      </c>
      <c r="Q2203" s="70">
        <f t="shared" si="306"/>
        <v>0.61653707293344651</v>
      </c>
      <c r="R2203" s="23">
        <f t="shared" si="307"/>
        <v>8.1999430700148395</v>
      </c>
      <c r="S2203" s="25">
        <v>6.0350000000000001</v>
      </c>
      <c r="T2203" s="23">
        <f t="shared" si="308"/>
        <v>0.735980719435541</v>
      </c>
      <c r="U2203" s="23">
        <f t="shared" si="309"/>
        <v>1.358731246067082</v>
      </c>
      <c r="V2203" s="23">
        <f t="shared" si="310"/>
        <v>9.1034993486494492E-2</v>
      </c>
      <c r="W2203" s="1">
        <v>995</v>
      </c>
      <c r="X2203" s="1">
        <f t="shared" si="311"/>
        <v>9.1492455765321097E-5</v>
      </c>
      <c r="Y2203" s="7">
        <v>2000</v>
      </c>
      <c r="Z2203" s="1">
        <v>10.234</v>
      </c>
      <c r="AA2203" s="1">
        <f t="shared" si="312"/>
        <v>1.788009688593338E-2</v>
      </c>
      <c r="AB2203" s="1">
        <f t="shared" si="314"/>
        <v>7.7663789281566845E-4</v>
      </c>
      <c r="AD2203" s="8" t="s">
        <v>193</v>
      </c>
      <c r="AE2203" s="1" t="s">
        <v>119</v>
      </c>
      <c r="AF2203" s="1" t="s">
        <v>120</v>
      </c>
      <c r="AG2203" s="1" t="s">
        <v>71</v>
      </c>
      <c r="AH2203" s="1" t="s">
        <v>72</v>
      </c>
      <c r="AI2203" s="1" t="s">
        <v>130</v>
      </c>
      <c r="AJ2203" s="1" t="s">
        <v>146</v>
      </c>
      <c r="AK2203" s="8" t="s">
        <v>193</v>
      </c>
    </row>
    <row r="2204" spans="1:37" ht="16">
      <c r="A2204" s="8" t="s">
        <v>194</v>
      </c>
      <c r="B2204" s="8" t="s">
        <v>195</v>
      </c>
      <c r="C2204" s="8" t="s">
        <v>66</v>
      </c>
      <c r="D2204" s="11" t="s">
        <v>67</v>
      </c>
      <c r="E2204" s="24">
        <v>59</v>
      </c>
      <c r="F2204" s="13">
        <v>0.79800000000000004</v>
      </c>
      <c r="G2204" s="24">
        <v>2254.1</v>
      </c>
      <c r="H2204" s="8" t="s">
        <v>118</v>
      </c>
      <c r="I2204" s="13">
        <v>-11.348000000000001</v>
      </c>
      <c r="J2204" s="38">
        <v>1.093258345388902</v>
      </c>
      <c r="K2204" s="103">
        <f t="shared" si="313"/>
        <v>1.1825449855726735</v>
      </c>
      <c r="L2204" s="25">
        <v>0.05</v>
      </c>
      <c r="N2204">
        <v>13.3</v>
      </c>
      <c r="O2204" s="70">
        <v>818.19799999999998</v>
      </c>
      <c r="P2204" s="70">
        <v>504.44940000000003</v>
      </c>
      <c r="Q2204" s="70">
        <f t="shared" si="306"/>
        <v>0.61653707293344651</v>
      </c>
      <c r="R2204" s="23">
        <f t="shared" si="307"/>
        <v>8.1999430700148395</v>
      </c>
      <c r="S2204" s="25">
        <v>7.0259999999999998</v>
      </c>
      <c r="T2204" s="23">
        <f t="shared" si="308"/>
        <v>0.85683521702636467</v>
      </c>
      <c r="U2204" s="23">
        <f t="shared" si="309"/>
        <v>1.1670855493900996</v>
      </c>
      <c r="V2204" s="23">
        <f t="shared" si="310"/>
        <v>5.835427746950498E-2</v>
      </c>
      <c r="W2204" s="1">
        <v>950</v>
      </c>
      <c r="X2204" s="1">
        <f t="shared" si="311"/>
        <v>6.1425555231057869E-5</v>
      </c>
      <c r="Y2204" s="7">
        <v>2000</v>
      </c>
      <c r="Z2204" s="1">
        <v>10.246</v>
      </c>
      <c r="AA2204" s="1">
        <f t="shared" si="312"/>
        <v>1.1990153275631049E-2</v>
      </c>
      <c r="AB2204" s="1">
        <f t="shared" si="314"/>
        <v>1.4178895632345262E-4</v>
      </c>
      <c r="AD2204" s="8" t="s">
        <v>195</v>
      </c>
      <c r="AE2204" s="1" t="s">
        <v>119</v>
      </c>
      <c r="AF2204" s="1" t="s">
        <v>120</v>
      </c>
      <c r="AG2204" s="1" t="s">
        <v>71</v>
      </c>
      <c r="AH2204" s="1" t="s">
        <v>114</v>
      </c>
      <c r="AI2204" s="1" t="s">
        <v>130</v>
      </c>
      <c r="AJ2204" s="1" t="s">
        <v>146</v>
      </c>
      <c r="AK2204" s="8" t="s">
        <v>195</v>
      </c>
    </row>
    <row r="2205" spans="1:37" ht="16">
      <c r="A2205" s="8" t="s">
        <v>194</v>
      </c>
      <c r="B2205" s="8" t="s">
        <v>195</v>
      </c>
      <c r="C2205" s="8" t="s">
        <v>66</v>
      </c>
      <c r="D2205" s="11" t="s">
        <v>67</v>
      </c>
      <c r="E2205" s="24">
        <v>69</v>
      </c>
      <c r="F2205" s="13">
        <v>0.78100000000000003</v>
      </c>
      <c r="G2205" s="24">
        <v>2399.3000000000002</v>
      </c>
      <c r="H2205" s="8" t="s">
        <v>118</v>
      </c>
      <c r="I2205" s="13">
        <v>-20.515000000000001</v>
      </c>
      <c r="J2205" s="38">
        <v>1.0832312186438195</v>
      </c>
      <c r="K2205" s="103">
        <f t="shared" si="313"/>
        <v>1.17170864265566</v>
      </c>
      <c r="L2205" s="25">
        <v>4.9000000000000002E-2</v>
      </c>
      <c r="N2205">
        <v>13.3</v>
      </c>
      <c r="O2205" s="70">
        <v>818.19799999999998</v>
      </c>
      <c r="P2205" s="70">
        <v>504.44940000000003</v>
      </c>
      <c r="Q2205" s="70">
        <f t="shared" si="306"/>
        <v>0.61653707293344651</v>
      </c>
      <c r="R2205" s="23">
        <f t="shared" si="307"/>
        <v>8.1999430700148395</v>
      </c>
      <c r="S2205" s="25">
        <v>7.0259999999999998</v>
      </c>
      <c r="T2205" s="23">
        <f t="shared" si="308"/>
        <v>0.85683521702636467</v>
      </c>
      <c r="U2205" s="23">
        <f t="shared" si="309"/>
        <v>1.1670855493900996</v>
      </c>
      <c r="V2205" s="23">
        <f t="shared" si="310"/>
        <v>5.7187191920114878E-2</v>
      </c>
      <c r="W2205" s="1">
        <v>950</v>
      </c>
      <c r="X2205" s="1">
        <f t="shared" si="311"/>
        <v>6.0197044126436717E-5</v>
      </c>
      <c r="Y2205" s="7">
        <v>2000</v>
      </c>
      <c r="Z2205" s="1">
        <v>10.246</v>
      </c>
      <c r="AA2205" s="1">
        <f t="shared" si="312"/>
        <v>1.1750350210118429E-2</v>
      </c>
      <c r="AB2205" s="1">
        <f t="shared" si="314"/>
        <v>1.3767986895426516E-4</v>
      </c>
      <c r="AD2205" s="8" t="s">
        <v>195</v>
      </c>
      <c r="AE2205" s="1" t="s">
        <v>119</v>
      </c>
      <c r="AF2205" s="1" t="s">
        <v>120</v>
      </c>
      <c r="AG2205" s="1" t="s">
        <v>71</v>
      </c>
      <c r="AH2205" s="1" t="s">
        <v>114</v>
      </c>
      <c r="AI2205" s="1" t="s">
        <v>130</v>
      </c>
      <c r="AJ2205" s="1" t="s">
        <v>146</v>
      </c>
      <c r="AK2205" s="8" t="s">
        <v>195</v>
      </c>
    </row>
    <row r="2206" spans="1:37" ht="16">
      <c r="A2206" s="8" t="s">
        <v>194</v>
      </c>
      <c r="B2206" s="8" t="s">
        <v>195</v>
      </c>
      <c r="C2206" s="8" t="s">
        <v>66</v>
      </c>
      <c r="D2206" s="11" t="s">
        <v>67</v>
      </c>
      <c r="E2206" s="24">
        <v>44</v>
      </c>
      <c r="F2206" s="13">
        <v>14.599</v>
      </c>
      <c r="G2206" s="24">
        <v>1987.8</v>
      </c>
      <c r="H2206" s="8" t="s">
        <v>68</v>
      </c>
      <c r="I2206" s="13">
        <v>-19.896999999999998</v>
      </c>
      <c r="J2206" s="38">
        <v>1.0839072686272069</v>
      </c>
      <c r="K2206" s="103">
        <f t="shared" si="313"/>
        <v>1.1724392573374551</v>
      </c>
      <c r="L2206" s="25">
        <v>0.91800000000000004</v>
      </c>
      <c r="N2206">
        <v>13.3</v>
      </c>
      <c r="O2206" s="70">
        <v>818.19799999999998</v>
      </c>
      <c r="P2206" s="70">
        <v>504.44940000000003</v>
      </c>
      <c r="Q2206" s="70">
        <f t="shared" si="306"/>
        <v>0.61653707293344651</v>
      </c>
      <c r="R2206" s="23">
        <f t="shared" si="307"/>
        <v>8.1999430700148395</v>
      </c>
      <c r="S2206" s="25">
        <v>7.0259999999999998</v>
      </c>
      <c r="T2206" s="23">
        <f t="shared" si="308"/>
        <v>0.85683521702636467</v>
      </c>
      <c r="U2206" s="23">
        <f t="shared" si="309"/>
        <v>1.1670855493900996</v>
      </c>
      <c r="V2206" s="23">
        <f t="shared" si="310"/>
        <v>1.0713845343401114</v>
      </c>
      <c r="W2206" s="1">
        <v>950</v>
      </c>
      <c r="X2206" s="1">
        <f t="shared" si="311"/>
        <v>1.1277731940422225E-3</v>
      </c>
      <c r="Y2206" s="7">
        <v>2000</v>
      </c>
      <c r="Z2206" s="1">
        <v>10.246</v>
      </c>
      <c r="AA2206" s="1">
        <f t="shared" si="312"/>
        <v>0.22013921414058607</v>
      </c>
      <c r="AB2206" s="1">
        <f t="shared" si="314"/>
        <v>2.5809985673783974E-3</v>
      </c>
      <c r="AD2206" s="8" t="s">
        <v>195</v>
      </c>
      <c r="AE2206" s="1" t="s">
        <v>119</v>
      </c>
      <c r="AF2206" s="1" t="s">
        <v>120</v>
      </c>
      <c r="AG2206" s="1" t="s">
        <v>71</v>
      </c>
      <c r="AH2206" s="1" t="s">
        <v>114</v>
      </c>
      <c r="AI2206" s="1" t="s">
        <v>130</v>
      </c>
      <c r="AJ2206" s="1" t="s">
        <v>146</v>
      </c>
      <c r="AK2206" s="8" t="s">
        <v>195</v>
      </c>
    </row>
    <row r="2207" spans="1:37" ht="16">
      <c r="A2207" s="8" t="s">
        <v>194</v>
      </c>
      <c r="B2207" s="8" t="s">
        <v>195</v>
      </c>
      <c r="C2207" s="8" t="s">
        <v>66</v>
      </c>
      <c r="D2207" s="11" t="s">
        <v>67</v>
      </c>
      <c r="E2207" s="24">
        <v>54</v>
      </c>
      <c r="F2207" s="13">
        <v>0.753</v>
      </c>
      <c r="G2207" s="24">
        <v>2183.4</v>
      </c>
      <c r="H2207" s="8" t="s">
        <v>76</v>
      </c>
      <c r="I2207" s="13">
        <v>-8.9930000000000003</v>
      </c>
      <c r="J2207" s="38">
        <v>1.0958339835357811</v>
      </c>
      <c r="K2207" s="103">
        <f t="shared" si="313"/>
        <v>1.1853284556982646</v>
      </c>
      <c r="L2207" s="25">
        <v>4.7E-2</v>
      </c>
      <c r="N2207">
        <v>13.3</v>
      </c>
      <c r="O2207" s="70">
        <v>818.19799999999998</v>
      </c>
      <c r="P2207" s="70">
        <v>504.44940000000003</v>
      </c>
      <c r="Q2207" s="70">
        <f t="shared" si="306"/>
        <v>0.61653707293344651</v>
      </c>
      <c r="R2207" s="23">
        <f t="shared" si="307"/>
        <v>8.1999430700148395</v>
      </c>
      <c r="S2207" s="25">
        <v>7.0259999999999998</v>
      </c>
      <c r="T2207" s="23">
        <f t="shared" si="308"/>
        <v>0.85683521702636467</v>
      </c>
      <c r="U2207" s="23">
        <f t="shared" si="309"/>
        <v>1.1670855493900996</v>
      </c>
      <c r="V2207" s="23">
        <f t="shared" si="310"/>
        <v>5.4853020821334676E-2</v>
      </c>
      <c r="W2207" s="1">
        <v>950</v>
      </c>
      <c r="X2207" s="1">
        <f t="shared" si="311"/>
        <v>5.7740021917194398E-5</v>
      </c>
      <c r="Y2207" s="7">
        <v>2000</v>
      </c>
      <c r="Z2207" s="1">
        <v>10.246</v>
      </c>
      <c r="AA2207" s="1">
        <f t="shared" si="312"/>
        <v>1.1270744079093188E-2</v>
      </c>
      <c r="AB2207" s="1">
        <f t="shared" si="314"/>
        <v>1.3359533673841888E-4</v>
      </c>
      <c r="AD2207" s="8" t="s">
        <v>195</v>
      </c>
      <c r="AE2207" s="1" t="s">
        <v>119</v>
      </c>
      <c r="AF2207" s="1" t="s">
        <v>120</v>
      </c>
      <c r="AG2207" s="1" t="s">
        <v>71</v>
      </c>
      <c r="AH2207" s="1" t="s">
        <v>114</v>
      </c>
      <c r="AI2207" s="1" t="s">
        <v>130</v>
      </c>
      <c r="AJ2207" s="1" t="s">
        <v>146</v>
      </c>
      <c r="AK2207" s="8" t="s">
        <v>195</v>
      </c>
    </row>
    <row r="2208" spans="1:37" ht="16">
      <c r="A2208" s="8" t="s">
        <v>194</v>
      </c>
      <c r="B2208" s="8" t="s">
        <v>195</v>
      </c>
      <c r="C2208" s="8" t="s">
        <v>66</v>
      </c>
      <c r="D2208" s="11" t="s">
        <v>67</v>
      </c>
      <c r="E2208" s="24">
        <v>45</v>
      </c>
      <c r="F2208" s="13">
        <v>1.232</v>
      </c>
      <c r="G2208" s="24">
        <v>2002</v>
      </c>
      <c r="H2208" s="8" t="s">
        <v>77</v>
      </c>
      <c r="I2208" s="13">
        <v>-19.952999999999999</v>
      </c>
      <c r="J2208" s="38">
        <v>1.0838460088152837</v>
      </c>
      <c r="K2208" s="103">
        <f t="shared" si="313"/>
        <v>1.1723730532159053</v>
      </c>
      <c r="L2208" s="25">
        <v>7.6999999999999999E-2</v>
      </c>
      <c r="N2208">
        <v>13.3</v>
      </c>
      <c r="O2208" s="70">
        <v>818.19799999999998</v>
      </c>
      <c r="P2208" s="70">
        <v>504.44940000000003</v>
      </c>
      <c r="Q2208" s="70">
        <f t="shared" si="306"/>
        <v>0.61653707293344651</v>
      </c>
      <c r="R2208" s="23">
        <f t="shared" si="307"/>
        <v>8.1999430700148395</v>
      </c>
      <c r="S2208" s="25">
        <v>7.0259999999999998</v>
      </c>
      <c r="T2208" s="23">
        <f t="shared" si="308"/>
        <v>0.85683521702636467</v>
      </c>
      <c r="U2208" s="23">
        <f t="shared" si="309"/>
        <v>1.1670855493900996</v>
      </c>
      <c r="V2208" s="23">
        <f t="shared" si="310"/>
        <v>8.9865587303037661E-2</v>
      </c>
      <c r="W2208" s="1">
        <v>950</v>
      </c>
      <c r="X2208" s="1">
        <f t="shared" si="311"/>
        <v>9.4595355055829123E-5</v>
      </c>
      <c r="Y2208" s="7">
        <v>2000</v>
      </c>
      <c r="Z2208" s="1">
        <v>10.246</v>
      </c>
      <c r="AA2208" s="1">
        <f t="shared" si="312"/>
        <v>1.8464836044471817E-2</v>
      </c>
      <c r="AB2208" s="1">
        <f t="shared" si="314"/>
        <v>2.1647676210588524E-4</v>
      </c>
      <c r="AD2208" s="8" t="s">
        <v>195</v>
      </c>
      <c r="AE2208" s="1" t="s">
        <v>119</v>
      </c>
      <c r="AF2208" s="1" t="s">
        <v>120</v>
      </c>
      <c r="AG2208" s="1" t="s">
        <v>71</v>
      </c>
      <c r="AH2208" s="1" t="s">
        <v>114</v>
      </c>
      <c r="AI2208" s="1" t="s">
        <v>130</v>
      </c>
      <c r="AJ2208" s="1" t="s">
        <v>146</v>
      </c>
      <c r="AK2208" s="8" t="s">
        <v>195</v>
      </c>
    </row>
    <row r="2209" spans="1:37" ht="16">
      <c r="A2209" s="8" t="s">
        <v>194</v>
      </c>
      <c r="B2209" s="8" t="s">
        <v>195</v>
      </c>
      <c r="C2209" s="8" t="s">
        <v>66</v>
      </c>
      <c r="D2209" s="11" t="s">
        <v>67</v>
      </c>
      <c r="E2209" s="24">
        <v>52</v>
      </c>
      <c r="F2209" s="13">
        <v>0.88200000000000001</v>
      </c>
      <c r="G2209" s="24">
        <v>2108</v>
      </c>
      <c r="H2209" s="8" t="s">
        <v>79</v>
      </c>
      <c r="I2209" s="13">
        <v>-21.431000000000001</v>
      </c>
      <c r="J2209" s="38">
        <v>1.0822291599212599</v>
      </c>
      <c r="K2209" s="103">
        <f t="shared" si="313"/>
        <v>1.1706257052291482</v>
      </c>
      <c r="L2209" s="25">
        <v>5.5E-2</v>
      </c>
      <c r="N2209">
        <v>13.3</v>
      </c>
      <c r="O2209" s="70">
        <v>818.19799999999998</v>
      </c>
      <c r="P2209" s="70">
        <v>504.44940000000003</v>
      </c>
      <c r="Q2209" s="70">
        <f t="shared" si="306"/>
        <v>0.61653707293344651</v>
      </c>
      <c r="R2209" s="23">
        <f t="shared" si="307"/>
        <v>8.1999430700148395</v>
      </c>
      <c r="S2209" s="25">
        <v>7.0259999999999998</v>
      </c>
      <c r="T2209" s="23">
        <f t="shared" si="308"/>
        <v>0.85683521702636467</v>
      </c>
      <c r="U2209" s="23">
        <f t="shared" si="309"/>
        <v>1.1670855493900996</v>
      </c>
      <c r="V2209" s="23">
        <f t="shared" si="310"/>
        <v>6.4189705216455478E-2</v>
      </c>
      <c r="W2209" s="1">
        <v>950</v>
      </c>
      <c r="X2209" s="1">
        <f t="shared" si="311"/>
        <v>6.7568110754163667E-5</v>
      </c>
      <c r="Y2209" s="7">
        <v>2000</v>
      </c>
      <c r="Z2209" s="1">
        <v>10.246</v>
      </c>
      <c r="AA2209" s="1">
        <f t="shared" si="312"/>
        <v>1.3189168603194155E-2</v>
      </c>
      <c r="AB2209" s="1">
        <f t="shared" si="314"/>
        <v>1.5439579797500296E-4</v>
      </c>
      <c r="AD2209" s="8" t="s">
        <v>195</v>
      </c>
      <c r="AE2209" s="1" t="s">
        <v>119</v>
      </c>
      <c r="AF2209" s="1" t="s">
        <v>120</v>
      </c>
      <c r="AG2209" s="1" t="s">
        <v>71</v>
      </c>
      <c r="AH2209" s="1" t="s">
        <v>114</v>
      </c>
      <c r="AI2209" s="1" t="s">
        <v>130</v>
      </c>
      <c r="AJ2209" s="1" t="s">
        <v>146</v>
      </c>
      <c r="AK2209" s="8" t="s">
        <v>195</v>
      </c>
    </row>
    <row r="2210" spans="1:37" ht="16">
      <c r="A2210" s="8" t="s">
        <v>194</v>
      </c>
      <c r="B2210" s="8" t="s">
        <v>195</v>
      </c>
      <c r="C2210" s="8" t="s">
        <v>66</v>
      </c>
      <c r="D2210" s="11" t="s">
        <v>67</v>
      </c>
      <c r="E2210" s="24">
        <v>29</v>
      </c>
      <c r="F2210" s="13">
        <v>5.4820000000000002</v>
      </c>
      <c r="G2210" s="24">
        <v>1677.9</v>
      </c>
      <c r="H2210" s="8" t="s">
        <v>80</v>
      </c>
      <c r="I2210" s="13">
        <v>-7.3440000000000003</v>
      </c>
      <c r="J2210" s="38">
        <v>1.0976373972343421</v>
      </c>
      <c r="K2210" s="103">
        <f t="shared" si="313"/>
        <v>1.1872773824173404</v>
      </c>
      <c r="L2210" s="25">
        <v>0.34499999999999997</v>
      </c>
      <c r="N2210">
        <v>13.3</v>
      </c>
      <c r="O2210" s="70">
        <v>818.19799999999998</v>
      </c>
      <c r="P2210" s="70">
        <v>504.44940000000003</v>
      </c>
      <c r="Q2210" s="70">
        <f t="shared" si="306"/>
        <v>0.61653707293344651</v>
      </c>
      <c r="R2210" s="23">
        <f t="shared" si="307"/>
        <v>8.1999430700148395</v>
      </c>
      <c r="S2210" s="25">
        <v>7.0259999999999998</v>
      </c>
      <c r="T2210" s="23">
        <f t="shared" si="308"/>
        <v>0.85683521702636467</v>
      </c>
      <c r="U2210" s="23">
        <f t="shared" si="309"/>
        <v>1.1670855493900996</v>
      </c>
      <c r="V2210" s="23">
        <f t="shared" si="310"/>
        <v>0.40264451453958433</v>
      </c>
      <c r="W2210" s="1">
        <v>950</v>
      </c>
      <c r="X2210" s="1">
        <f t="shared" si="311"/>
        <v>4.238363310942993E-4</v>
      </c>
      <c r="Y2210" s="7">
        <v>2000</v>
      </c>
      <c r="Z2210" s="1">
        <v>10.246</v>
      </c>
      <c r="AA2210" s="1">
        <f t="shared" si="312"/>
        <v>8.2732057601854245E-2</v>
      </c>
      <c r="AB2210" s="1">
        <f t="shared" si="314"/>
        <v>9.8225900791530131E-4</v>
      </c>
      <c r="AD2210" s="8" t="s">
        <v>195</v>
      </c>
      <c r="AE2210" s="1" t="s">
        <v>119</v>
      </c>
      <c r="AF2210" s="1" t="s">
        <v>120</v>
      </c>
      <c r="AG2210" s="1" t="s">
        <v>71</v>
      </c>
      <c r="AH2210" s="1" t="s">
        <v>114</v>
      </c>
      <c r="AI2210" s="1" t="s">
        <v>130</v>
      </c>
      <c r="AJ2210" s="1" t="s">
        <v>146</v>
      </c>
      <c r="AK2210" s="8" t="s">
        <v>195</v>
      </c>
    </row>
    <row r="2211" spans="1:37" ht="16">
      <c r="A2211" s="8" t="s">
        <v>194</v>
      </c>
      <c r="B2211" s="8" t="s">
        <v>195</v>
      </c>
      <c r="C2211" s="8" t="s">
        <v>66</v>
      </c>
      <c r="D2211" s="11" t="s">
        <v>67</v>
      </c>
      <c r="E2211" s="24">
        <v>24</v>
      </c>
      <c r="F2211" s="13">
        <v>0.27100000000000002</v>
      </c>
      <c r="G2211" s="24">
        <v>1625.4</v>
      </c>
      <c r="H2211" s="8" t="s">
        <v>81</v>
      </c>
      <c r="I2211" s="13">
        <v>-20.113</v>
      </c>
      <c r="J2211" s="38">
        <v>1.0836709803631142</v>
      </c>
      <c r="K2211" s="103">
        <f t="shared" si="313"/>
        <v>1.1721838980941515</v>
      </c>
      <c r="L2211" s="25">
        <v>1.7000000000000001E-2</v>
      </c>
      <c r="N2211">
        <v>13.3</v>
      </c>
      <c r="O2211" s="70">
        <v>818.19799999999998</v>
      </c>
      <c r="P2211" s="70">
        <v>504.44940000000003</v>
      </c>
      <c r="Q2211" s="70">
        <f t="shared" si="306"/>
        <v>0.61653707293344651</v>
      </c>
      <c r="R2211" s="23">
        <f t="shared" si="307"/>
        <v>8.1999430700148395</v>
      </c>
      <c r="S2211" s="25">
        <v>7.0259999999999998</v>
      </c>
      <c r="T2211" s="23">
        <f t="shared" si="308"/>
        <v>0.85683521702636467</v>
      </c>
      <c r="U2211" s="23">
        <f t="shared" si="309"/>
        <v>1.1670855493900996</v>
      </c>
      <c r="V2211" s="23">
        <f t="shared" si="310"/>
        <v>1.9840454339631695E-2</v>
      </c>
      <c r="W2211" s="1">
        <v>950</v>
      </c>
      <c r="X2211" s="1">
        <f t="shared" si="311"/>
        <v>2.0884688778559679E-5</v>
      </c>
      <c r="Y2211" s="7">
        <v>2000</v>
      </c>
      <c r="Z2211" s="1">
        <v>10.246</v>
      </c>
      <c r="AA2211" s="1">
        <f t="shared" si="312"/>
        <v>4.0766521137145569E-3</v>
      </c>
      <c r="AB2211" s="1">
        <f t="shared" si="314"/>
        <v>4.7785859658276907E-5</v>
      </c>
      <c r="AD2211" s="8" t="s">
        <v>195</v>
      </c>
      <c r="AE2211" s="1" t="s">
        <v>119</v>
      </c>
      <c r="AF2211" s="1" t="s">
        <v>120</v>
      </c>
      <c r="AG2211" s="1" t="s">
        <v>71</v>
      </c>
      <c r="AH2211" s="1" t="s">
        <v>114</v>
      </c>
      <c r="AI2211" s="1" t="s">
        <v>130</v>
      </c>
      <c r="AJ2211" s="1" t="s">
        <v>146</v>
      </c>
      <c r="AK2211" s="8" t="s">
        <v>195</v>
      </c>
    </row>
    <row r="2212" spans="1:37" ht="16">
      <c r="A2212" s="8" t="s">
        <v>194</v>
      </c>
      <c r="B2212" s="8" t="s">
        <v>195</v>
      </c>
      <c r="C2212" s="8" t="s">
        <v>66</v>
      </c>
      <c r="D2212" s="11" t="s">
        <v>67</v>
      </c>
      <c r="E2212" s="24">
        <v>34</v>
      </c>
      <c r="F2212" s="13">
        <v>0.41399999999999998</v>
      </c>
      <c r="G2212" s="24">
        <v>1802.4</v>
      </c>
      <c r="H2212" s="8" t="s">
        <v>82</v>
      </c>
      <c r="I2212" s="13">
        <v>-20.282</v>
      </c>
      <c r="J2212" s="38">
        <v>1.0834861058878535</v>
      </c>
      <c r="K2212" s="103">
        <f t="shared" si="313"/>
        <v>1.1719841022104756</v>
      </c>
      <c r="L2212" s="25">
        <v>2.5999999999999999E-2</v>
      </c>
      <c r="N2212">
        <v>13.3</v>
      </c>
      <c r="O2212" s="70">
        <v>818.19799999999998</v>
      </c>
      <c r="P2212" s="70">
        <v>504.44940000000003</v>
      </c>
      <c r="Q2212" s="70">
        <f t="shared" si="306"/>
        <v>0.61653707293344651</v>
      </c>
      <c r="R2212" s="23">
        <f t="shared" si="307"/>
        <v>8.1999430700148395</v>
      </c>
      <c r="S2212" s="25">
        <v>7.0259999999999998</v>
      </c>
      <c r="T2212" s="23">
        <f t="shared" si="308"/>
        <v>0.85683521702636467</v>
      </c>
      <c r="U2212" s="23">
        <f t="shared" si="309"/>
        <v>1.1670855493900996</v>
      </c>
      <c r="V2212" s="23">
        <f t="shared" si="310"/>
        <v>3.0344224284142587E-2</v>
      </c>
      <c r="W2212" s="1">
        <v>950</v>
      </c>
      <c r="X2212" s="1">
        <f t="shared" si="311"/>
        <v>3.1941288720150094E-5</v>
      </c>
      <c r="Y2212" s="7">
        <v>2000</v>
      </c>
      <c r="Z2212" s="1">
        <v>10.246</v>
      </c>
      <c r="AA2212" s="1">
        <f t="shared" si="312"/>
        <v>6.2348797033281471E-3</v>
      </c>
      <c r="AB2212" s="1">
        <f t="shared" si="314"/>
        <v>7.307179891495354E-5</v>
      </c>
      <c r="AD2212" s="8" t="s">
        <v>195</v>
      </c>
      <c r="AE2212" s="1" t="s">
        <v>119</v>
      </c>
      <c r="AF2212" s="1" t="s">
        <v>120</v>
      </c>
      <c r="AG2212" s="1" t="s">
        <v>71</v>
      </c>
      <c r="AH2212" s="1" t="s">
        <v>114</v>
      </c>
      <c r="AI2212" s="1" t="s">
        <v>130</v>
      </c>
      <c r="AJ2212" s="1" t="s">
        <v>146</v>
      </c>
      <c r="AK2212" s="8" t="s">
        <v>195</v>
      </c>
    </row>
    <row r="2213" spans="1:37" ht="16">
      <c r="A2213" s="8" t="s">
        <v>194</v>
      </c>
      <c r="B2213" s="8" t="s">
        <v>195</v>
      </c>
      <c r="C2213" s="8" t="s">
        <v>66</v>
      </c>
      <c r="D2213" s="11" t="s">
        <v>67</v>
      </c>
      <c r="E2213" s="24">
        <v>63</v>
      </c>
      <c r="F2213" s="13">
        <v>1.643</v>
      </c>
      <c r="G2213" s="24">
        <v>2298</v>
      </c>
      <c r="H2213" s="8" t="s">
        <v>83</v>
      </c>
      <c r="I2213" s="13">
        <v>-31.161999999999999</v>
      </c>
      <c r="J2213" s="38">
        <v>1.0715826733258089</v>
      </c>
      <c r="K2213" s="103">
        <f t="shared" si="313"/>
        <v>1.1591198029957572</v>
      </c>
      <c r="L2213" s="25">
        <v>0.10299999999999999</v>
      </c>
      <c r="N2213">
        <v>13.3</v>
      </c>
      <c r="O2213" s="70">
        <v>818.19799999999998</v>
      </c>
      <c r="P2213" s="70">
        <v>504.44940000000003</v>
      </c>
      <c r="Q2213" s="70">
        <f t="shared" si="306"/>
        <v>0.61653707293344651</v>
      </c>
      <c r="R2213" s="23">
        <f t="shared" si="307"/>
        <v>8.1999430700148395</v>
      </c>
      <c r="S2213" s="25">
        <v>7.0259999999999998</v>
      </c>
      <c r="T2213" s="23">
        <f t="shared" si="308"/>
        <v>0.85683521702636467</v>
      </c>
      <c r="U2213" s="23">
        <f t="shared" si="309"/>
        <v>1.1670855493900996</v>
      </c>
      <c r="V2213" s="23">
        <f t="shared" si="310"/>
        <v>0.12020981158718025</v>
      </c>
      <c r="W2213" s="1">
        <v>950</v>
      </c>
      <c r="X2213" s="1">
        <f t="shared" si="311"/>
        <v>1.265366437759792E-4</v>
      </c>
      <c r="Y2213" s="7">
        <v>2000</v>
      </c>
      <c r="Z2213" s="1">
        <v>10.246</v>
      </c>
      <c r="AA2213" s="1">
        <f t="shared" si="312"/>
        <v>2.4699715747799961E-2</v>
      </c>
      <c r="AB2213" s="1">
        <f t="shared" si="314"/>
        <v>2.8629929651641093E-4</v>
      </c>
      <c r="AD2213" s="8" t="s">
        <v>195</v>
      </c>
      <c r="AE2213" s="1" t="s">
        <v>119</v>
      </c>
      <c r="AF2213" s="1" t="s">
        <v>120</v>
      </c>
      <c r="AG2213" s="1" t="s">
        <v>71</v>
      </c>
      <c r="AH2213" s="1" t="s">
        <v>114</v>
      </c>
      <c r="AI2213" s="1" t="s">
        <v>130</v>
      </c>
      <c r="AJ2213" s="1" t="s">
        <v>146</v>
      </c>
      <c r="AK2213" s="8" t="s">
        <v>195</v>
      </c>
    </row>
    <row r="2214" spans="1:37" ht="16">
      <c r="A2214" s="8" t="s">
        <v>194</v>
      </c>
      <c r="B2214" s="8" t="s">
        <v>195</v>
      </c>
      <c r="C2214" s="8" t="s">
        <v>66</v>
      </c>
      <c r="D2214" s="11" t="s">
        <v>67</v>
      </c>
      <c r="E2214" s="24">
        <v>14</v>
      </c>
      <c r="F2214" s="13">
        <v>3.1160000000000001</v>
      </c>
      <c r="G2214" s="24">
        <v>1213.2</v>
      </c>
      <c r="H2214" s="8" t="s">
        <v>84</v>
      </c>
      <c r="I2214" s="13">
        <v>-24.928999999999998</v>
      </c>
      <c r="J2214" s="38">
        <v>1.0784023340181774</v>
      </c>
      <c r="K2214" s="103">
        <f t="shared" si="313"/>
        <v>1.1664899899995596</v>
      </c>
      <c r="L2214" s="25">
        <v>0.19600000000000001</v>
      </c>
      <c r="N2214">
        <v>13.3</v>
      </c>
      <c r="O2214" s="70">
        <v>818.19799999999998</v>
      </c>
      <c r="P2214" s="70">
        <v>504.44940000000003</v>
      </c>
      <c r="Q2214" s="70">
        <f t="shared" si="306"/>
        <v>0.61653707293344651</v>
      </c>
      <c r="R2214" s="23">
        <f t="shared" si="307"/>
        <v>8.1999430700148395</v>
      </c>
      <c r="S2214" s="25">
        <v>7.0259999999999998</v>
      </c>
      <c r="T2214" s="23">
        <f t="shared" si="308"/>
        <v>0.85683521702636467</v>
      </c>
      <c r="U2214" s="23">
        <f t="shared" si="309"/>
        <v>1.1670855493900996</v>
      </c>
      <c r="V2214" s="23">
        <f t="shared" si="310"/>
        <v>0.22874876768045951</v>
      </c>
      <c r="W2214" s="1">
        <v>950</v>
      </c>
      <c r="X2214" s="1">
        <f t="shared" si="311"/>
        <v>2.4078817650574687E-4</v>
      </c>
      <c r="Y2214" s="7">
        <v>2000</v>
      </c>
      <c r="Z2214" s="1">
        <v>10.246</v>
      </c>
      <c r="AA2214" s="1">
        <f t="shared" si="312"/>
        <v>4.7001400840473717E-2</v>
      </c>
      <c r="AB2214" s="1">
        <f t="shared" si="314"/>
        <v>5.4826663596369474E-4</v>
      </c>
      <c r="AD2214" s="8" t="s">
        <v>195</v>
      </c>
      <c r="AE2214" s="1" t="s">
        <v>119</v>
      </c>
      <c r="AF2214" s="1" t="s">
        <v>120</v>
      </c>
      <c r="AG2214" s="1" t="s">
        <v>71</v>
      </c>
      <c r="AH2214" s="1" t="s">
        <v>114</v>
      </c>
      <c r="AI2214" s="1" t="s">
        <v>130</v>
      </c>
      <c r="AJ2214" s="1" t="s">
        <v>146</v>
      </c>
      <c r="AK2214" s="8" t="s">
        <v>195</v>
      </c>
    </row>
    <row r="2215" spans="1:37" ht="16">
      <c r="A2215" s="8" t="s">
        <v>194</v>
      </c>
      <c r="B2215" s="8" t="s">
        <v>195</v>
      </c>
      <c r="C2215" s="8" t="s">
        <v>66</v>
      </c>
      <c r="D2215" s="11" t="s">
        <v>67</v>
      </c>
      <c r="E2215" s="24">
        <v>22</v>
      </c>
      <c r="F2215" s="13">
        <v>0.434</v>
      </c>
      <c r="G2215" s="24">
        <v>1548.1</v>
      </c>
      <c r="H2215" s="8" t="s">
        <v>85</v>
      </c>
      <c r="I2215" s="13">
        <v>-18.03</v>
      </c>
      <c r="J2215" s="38">
        <v>1.0859495835664406</v>
      </c>
      <c r="K2215" s="103">
        <f t="shared" si="313"/>
        <v>1.1746464046886567</v>
      </c>
      <c r="L2215" s="25">
        <v>2.7E-2</v>
      </c>
      <c r="N2215">
        <v>13.3</v>
      </c>
      <c r="O2215" s="70">
        <v>818.19799999999998</v>
      </c>
      <c r="P2215" s="70">
        <v>504.44940000000003</v>
      </c>
      <c r="Q2215" s="70">
        <f t="shared" si="306"/>
        <v>0.61653707293344651</v>
      </c>
      <c r="R2215" s="23">
        <f t="shared" si="307"/>
        <v>8.1999430700148395</v>
      </c>
      <c r="S2215" s="25">
        <v>7.0259999999999998</v>
      </c>
      <c r="T2215" s="23">
        <f t="shared" si="308"/>
        <v>0.85683521702636467</v>
      </c>
      <c r="U2215" s="23">
        <f t="shared" si="309"/>
        <v>1.1670855493900996</v>
      </c>
      <c r="V2215" s="23">
        <f t="shared" si="310"/>
        <v>3.1511309833532689E-2</v>
      </c>
      <c r="W2215" s="1">
        <v>950</v>
      </c>
      <c r="X2215" s="1">
        <f t="shared" si="311"/>
        <v>3.3169799824771254E-5</v>
      </c>
      <c r="Y2215" s="7">
        <v>2000</v>
      </c>
      <c r="Z2215" s="1">
        <v>10.246</v>
      </c>
      <c r="AA2215" s="1">
        <f t="shared" si="312"/>
        <v>6.4746827688407669E-3</v>
      </c>
      <c r="AB2215" s="1">
        <f t="shared" si="314"/>
        <v>7.6054628359184035E-5</v>
      </c>
      <c r="AD2215" s="8" t="s">
        <v>195</v>
      </c>
      <c r="AE2215" s="1" t="s">
        <v>119</v>
      </c>
      <c r="AF2215" s="1" t="s">
        <v>120</v>
      </c>
      <c r="AG2215" s="1" t="s">
        <v>71</v>
      </c>
      <c r="AH2215" s="1" t="s">
        <v>114</v>
      </c>
      <c r="AI2215" s="1" t="s">
        <v>130</v>
      </c>
      <c r="AJ2215" s="1" t="s">
        <v>146</v>
      </c>
      <c r="AK2215" s="8" t="s">
        <v>195</v>
      </c>
    </row>
    <row r="2216" spans="1:37" ht="16">
      <c r="A2216" s="8" t="s">
        <v>194</v>
      </c>
      <c r="B2216" s="8" t="s">
        <v>195</v>
      </c>
      <c r="C2216" s="8" t="s">
        <v>66</v>
      </c>
      <c r="D2216" s="11" t="s">
        <v>67</v>
      </c>
      <c r="E2216" s="24">
        <v>31</v>
      </c>
      <c r="F2216" s="13">
        <v>0.64200000000000002</v>
      </c>
      <c r="G2216" s="24">
        <v>1727.4</v>
      </c>
      <c r="H2216" s="8" t="s">
        <v>86</v>
      </c>
      <c r="I2216" s="13">
        <v>-13.618</v>
      </c>
      <c r="J2216" s="38">
        <v>1.0907755438509001</v>
      </c>
      <c r="K2216" s="103">
        <f t="shared" si="313"/>
        <v>1.1798618319693654</v>
      </c>
      <c r="L2216" s="25">
        <v>0.04</v>
      </c>
      <c r="N2216">
        <v>13.3</v>
      </c>
      <c r="O2216" s="70">
        <v>818.19799999999998</v>
      </c>
      <c r="P2216" s="70">
        <v>504.44940000000003</v>
      </c>
      <c r="Q2216" s="70">
        <f t="shared" si="306"/>
        <v>0.61653707293344651</v>
      </c>
      <c r="R2216" s="23">
        <f t="shared" si="307"/>
        <v>8.1999430700148395</v>
      </c>
      <c r="S2216" s="25">
        <v>7.0259999999999998</v>
      </c>
      <c r="T2216" s="23">
        <f t="shared" si="308"/>
        <v>0.85683521702636467</v>
      </c>
      <c r="U2216" s="23">
        <f t="shared" si="309"/>
        <v>1.1670855493900996</v>
      </c>
      <c r="V2216" s="23">
        <f t="shared" si="310"/>
        <v>4.6683421975603982E-2</v>
      </c>
      <c r="W2216" s="1">
        <v>950</v>
      </c>
      <c r="X2216" s="1">
        <f t="shared" si="311"/>
        <v>4.9140444184846294E-5</v>
      </c>
      <c r="Y2216" s="7">
        <v>2000</v>
      </c>
      <c r="Z2216" s="1">
        <v>10.246</v>
      </c>
      <c r="AA2216" s="1">
        <f t="shared" si="312"/>
        <v>9.59212262050484E-3</v>
      </c>
      <c r="AB2216" s="1">
        <f t="shared" si="314"/>
        <v>1.1317379367503631E-4</v>
      </c>
      <c r="AD2216" s="8" t="s">
        <v>195</v>
      </c>
      <c r="AE2216" s="1" t="s">
        <v>119</v>
      </c>
      <c r="AF2216" s="1" t="s">
        <v>120</v>
      </c>
      <c r="AG2216" s="1" t="s">
        <v>71</v>
      </c>
      <c r="AH2216" s="1" t="s">
        <v>114</v>
      </c>
      <c r="AI2216" s="1" t="s">
        <v>130</v>
      </c>
      <c r="AJ2216" s="1" t="s">
        <v>146</v>
      </c>
      <c r="AK2216" s="8" t="s">
        <v>195</v>
      </c>
    </row>
    <row r="2217" spans="1:37" ht="16">
      <c r="A2217" s="8" t="s">
        <v>194</v>
      </c>
      <c r="B2217" s="8" t="s">
        <v>195</v>
      </c>
      <c r="C2217" s="8" t="s">
        <v>66</v>
      </c>
      <c r="D2217" s="11" t="s">
        <v>67</v>
      </c>
      <c r="E2217" s="24">
        <v>41</v>
      </c>
      <c r="F2217" s="13">
        <v>14.35</v>
      </c>
      <c r="G2217" s="24">
        <v>1910.5</v>
      </c>
      <c r="H2217" s="8" t="s">
        <v>87</v>
      </c>
      <c r="I2217" s="13">
        <v>-9.3529999999999998</v>
      </c>
      <c r="J2217" s="38">
        <v>1.0954402640972032</v>
      </c>
      <c r="K2217" s="103">
        <f t="shared" si="313"/>
        <v>1.184902967233586</v>
      </c>
      <c r="L2217" s="25">
        <v>0.90200000000000002</v>
      </c>
      <c r="N2217">
        <v>13.3</v>
      </c>
      <c r="O2217" s="70">
        <v>818.19799999999998</v>
      </c>
      <c r="P2217" s="70">
        <v>504.44940000000003</v>
      </c>
      <c r="Q2217" s="70">
        <f t="shared" si="306"/>
        <v>0.61653707293344651</v>
      </c>
      <c r="R2217" s="23">
        <f t="shared" si="307"/>
        <v>8.1999430700148395</v>
      </c>
      <c r="S2217" s="25">
        <v>7.0259999999999998</v>
      </c>
      <c r="T2217" s="23">
        <f t="shared" si="308"/>
        <v>0.85683521702636467</v>
      </c>
      <c r="U2217" s="23">
        <f t="shared" si="309"/>
        <v>1.1670855493900996</v>
      </c>
      <c r="V2217" s="23">
        <f t="shared" si="310"/>
        <v>1.0527111655498698</v>
      </c>
      <c r="W2217" s="1">
        <v>950</v>
      </c>
      <c r="X2217" s="1">
        <f t="shared" si="311"/>
        <v>1.1081170163682839E-3</v>
      </c>
      <c r="Y2217" s="7">
        <v>2000</v>
      </c>
      <c r="Z2217" s="1">
        <v>10.246</v>
      </c>
      <c r="AA2217" s="1">
        <f t="shared" si="312"/>
        <v>0.21630236509238412</v>
      </c>
      <c r="AB2217" s="1">
        <f t="shared" si="314"/>
        <v>2.5629731421760835E-3</v>
      </c>
      <c r="AD2217" s="8" t="s">
        <v>195</v>
      </c>
      <c r="AE2217" s="1" t="s">
        <v>119</v>
      </c>
      <c r="AF2217" s="1" t="s">
        <v>120</v>
      </c>
      <c r="AG2217" s="1" t="s">
        <v>71</v>
      </c>
      <c r="AH2217" s="1" t="s">
        <v>114</v>
      </c>
      <c r="AI2217" s="1" t="s">
        <v>130</v>
      </c>
      <c r="AJ2217" s="1" t="s">
        <v>146</v>
      </c>
      <c r="AK2217" s="8" t="s">
        <v>195</v>
      </c>
    </row>
    <row r="2218" spans="1:37" ht="16">
      <c r="A2218" s="8" t="s">
        <v>194</v>
      </c>
      <c r="B2218" s="8" t="s">
        <v>195</v>
      </c>
      <c r="C2218" s="8" t="s">
        <v>66</v>
      </c>
      <c r="D2218" s="11" t="s">
        <v>67</v>
      </c>
      <c r="E2218" s="24">
        <v>40</v>
      </c>
      <c r="F2218" s="13">
        <v>3.4569999999999999</v>
      </c>
      <c r="G2218" s="24">
        <v>1895.6</v>
      </c>
      <c r="H2218" s="8" t="s">
        <v>88</v>
      </c>
      <c r="I2218" s="13">
        <v>-19.384</v>
      </c>
      <c r="J2218" s="38">
        <v>1.0844684487301293</v>
      </c>
      <c r="K2218" s="103">
        <f t="shared" si="313"/>
        <v>1.1730457302514836</v>
      </c>
      <c r="L2218" s="25">
        <v>0.217</v>
      </c>
      <c r="N2218">
        <v>13.3</v>
      </c>
      <c r="O2218" s="70">
        <v>818.19799999999998</v>
      </c>
      <c r="P2218" s="70">
        <v>504.44940000000003</v>
      </c>
      <c r="Q2218" s="70">
        <f t="shared" si="306"/>
        <v>0.61653707293344651</v>
      </c>
      <c r="R2218" s="23">
        <f t="shared" si="307"/>
        <v>8.1999430700148395</v>
      </c>
      <c r="S2218" s="25">
        <v>7.0259999999999998</v>
      </c>
      <c r="T2218" s="23">
        <f t="shared" si="308"/>
        <v>0.85683521702636467</v>
      </c>
      <c r="U2218" s="23">
        <f t="shared" si="309"/>
        <v>1.1670855493900996</v>
      </c>
      <c r="V2218" s="23">
        <f t="shared" si="310"/>
        <v>0.25325756421765161</v>
      </c>
      <c r="W2218" s="1">
        <v>950</v>
      </c>
      <c r="X2218" s="1">
        <f t="shared" si="311"/>
        <v>2.6658690970279115E-4</v>
      </c>
      <c r="Y2218" s="7">
        <v>2000</v>
      </c>
      <c r="Z2218" s="1">
        <v>10.246</v>
      </c>
      <c r="AA2218" s="1">
        <f t="shared" si="312"/>
        <v>5.2037265216238755E-2</v>
      </c>
      <c r="AB2218" s="1">
        <f t="shared" si="314"/>
        <v>6.1042091775872912E-4</v>
      </c>
      <c r="AD2218" s="8" t="s">
        <v>195</v>
      </c>
      <c r="AE2218" s="1" t="s">
        <v>119</v>
      </c>
      <c r="AF2218" s="1" t="s">
        <v>120</v>
      </c>
      <c r="AG2218" s="1" t="s">
        <v>71</v>
      </c>
      <c r="AH2218" s="1" t="s">
        <v>114</v>
      </c>
      <c r="AI2218" s="1" t="s">
        <v>130</v>
      </c>
      <c r="AJ2218" s="1" t="s">
        <v>146</v>
      </c>
      <c r="AK2218" s="8" t="s">
        <v>195</v>
      </c>
    </row>
    <row r="2219" spans="1:37" ht="16">
      <c r="A2219" s="8" t="s">
        <v>194</v>
      </c>
      <c r="B2219" s="8" t="s">
        <v>195</v>
      </c>
      <c r="C2219" s="8" t="s">
        <v>66</v>
      </c>
      <c r="D2219" s="11" t="s">
        <v>67</v>
      </c>
      <c r="E2219" s="24">
        <v>39</v>
      </c>
      <c r="F2219" s="13">
        <v>8.4239999999999995</v>
      </c>
      <c r="G2219" s="24">
        <v>1880</v>
      </c>
      <c r="H2219" s="8" t="s">
        <v>89</v>
      </c>
      <c r="I2219" s="13">
        <v>-20.792999999999999</v>
      </c>
      <c r="J2219" s="38">
        <v>1.0829271025310194</v>
      </c>
      <c r="K2219" s="103">
        <f t="shared" si="313"/>
        <v>1.1713799807485896</v>
      </c>
      <c r="L2219" s="25">
        <v>0.53</v>
      </c>
      <c r="N2219">
        <v>13.3</v>
      </c>
      <c r="O2219" s="70">
        <v>818.19799999999998</v>
      </c>
      <c r="P2219" s="70">
        <v>504.44940000000003</v>
      </c>
      <c r="Q2219" s="70">
        <f t="shared" si="306"/>
        <v>0.61653707293344651</v>
      </c>
      <c r="R2219" s="23">
        <f t="shared" si="307"/>
        <v>8.1999430700148395</v>
      </c>
      <c r="S2219" s="25">
        <v>7.0259999999999998</v>
      </c>
      <c r="T2219" s="23">
        <f t="shared" si="308"/>
        <v>0.85683521702636467</v>
      </c>
      <c r="U2219" s="23">
        <f t="shared" si="309"/>
        <v>1.1670855493900996</v>
      </c>
      <c r="V2219" s="23">
        <f t="shared" si="310"/>
        <v>0.61855534117675282</v>
      </c>
      <c r="W2219" s="1">
        <v>950</v>
      </c>
      <c r="X2219" s="1">
        <f t="shared" si="311"/>
        <v>6.5111088544921351E-4</v>
      </c>
      <c r="Y2219" s="7">
        <v>2000</v>
      </c>
      <c r="Z2219" s="1">
        <v>10.246</v>
      </c>
      <c r="AA2219" s="1">
        <f t="shared" si="312"/>
        <v>0.12709562472168914</v>
      </c>
      <c r="AB2219" s="1">
        <f t="shared" si="314"/>
        <v>1.4887727043972219E-3</v>
      </c>
      <c r="AD2219" s="8" t="s">
        <v>195</v>
      </c>
      <c r="AE2219" s="1" t="s">
        <v>119</v>
      </c>
      <c r="AF2219" s="1" t="s">
        <v>120</v>
      </c>
      <c r="AG2219" s="1" t="s">
        <v>71</v>
      </c>
      <c r="AH2219" s="1" t="s">
        <v>114</v>
      </c>
      <c r="AI2219" s="1" t="s">
        <v>130</v>
      </c>
      <c r="AJ2219" s="1" t="s">
        <v>146</v>
      </c>
      <c r="AK2219" s="8" t="s">
        <v>195</v>
      </c>
    </row>
    <row r="2220" spans="1:37" ht="16">
      <c r="A2220" s="8" t="s">
        <v>194</v>
      </c>
      <c r="B2220" s="8" t="s">
        <v>195</v>
      </c>
      <c r="C2220" s="8" t="s">
        <v>66</v>
      </c>
      <c r="D2220" s="11" t="s">
        <v>67</v>
      </c>
      <c r="E2220" s="24">
        <v>51</v>
      </c>
      <c r="F2220" s="13">
        <v>4.9569999999999999</v>
      </c>
      <c r="G2220" s="24">
        <v>2096.3000000000002</v>
      </c>
      <c r="H2220" s="8" t="s">
        <v>90</v>
      </c>
      <c r="I2220" s="13">
        <v>-20.082000000000001</v>
      </c>
      <c r="J2220" s="38">
        <v>1.0837048921741013</v>
      </c>
      <c r="K2220" s="103">
        <f t="shared" si="313"/>
        <v>1.1722205469555456</v>
      </c>
      <c r="L2220" s="25">
        <v>0.312</v>
      </c>
      <c r="N2220">
        <v>13.3</v>
      </c>
      <c r="O2220" s="70">
        <v>818.19799999999998</v>
      </c>
      <c r="P2220" s="70">
        <v>504.44940000000003</v>
      </c>
      <c r="Q2220" s="70">
        <f t="shared" si="306"/>
        <v>0.61653707293344651</v>
      </c>
      <c r="R2220" s="23">
        <f t="shared" si="307"/>
        <v>8.1999430700148395</v>
      </c>
      <c r="S2220" s="25">
        <v>7.0259999999999998</v>
      </c>
      <c r="T2220" s="23">
        <f t="shared" si="308"/>
        <v>0.85683521702636467</v>
      </c>
      <c r="U2220" s="23">
        <f t="shared" si="309"/>
        <v>1.1670855493900996</v>
      </c>
      <c r="V2220" s="23">
        <f t="shared" si="310"/>
        <v>0.36413069140971105</v>
      </c>
      <c r="W2220" s="1">
        <v>950</v>
      </c>
      <c r="X2220" s="1">
        <f t="shared" si="311"/>
        <v>3.8329546464180113E-4</v>
      </c>
      <c r="Y2220" s="7">
        <v>2000</v>
      </c>
      <c r="Z2220" s="1">
        <v>10.246</v>
      </c>
      <c r="AA2220" s="1">
        <f t="shared" si="312"/>
        <v>7.4818556439937761E-2</v>
      </c>
      <c r="AB2220" s="1">
        <f t="shared" si="314"/>
        <v>8.7703849152448205E-4</v>
      </c>
      <c r="AD2220" s="8" t="s">
        <v>195</v>
      </c>
      <c r="AE2220" s="1" t="s">
        <v>119</v>
      </c>
      <c r="AF2220" s="1" t="s">
        <v>120</v>
      </c>
      <c r="AG2220" s="1" t="s">
        <v>71</v>
      </c>
      <c r="AH2220" s="1" t="s">
        <v>114</v>
      </c>
      <c r="AI2220" s="1" t="s">
        <v>130</v>
      </c>
      <c r="AJ2220" s="1" t="s">
        <v>146</v>
      </c>
      <c r="AK2220" s="8" t="s">
        <v>195</v>
      </c>
    </row>
    <row r="2221" spans="1:37" ht="16">
      <c r="A2221" s="8" t="s">
        <v>194</v>
      </c>
      <c r="B2221" s="8" t="s">
        <v>195</v>
      </c>
      <c r="C2221" s="8" t="s">
        <v>66</v>
      </c>
      <c r="D2221" s="11" t="s">
        <v>67</v>
      </c>
      <c r="E2221" s="24">
        <v>49</v>
      </c>
      <c r="F2221" s="13">
        <v>2.016</v>
      </c>
      <c r="G2221" s="24">
        <v>2057.4</v>
      </c>
      <c r="H2221" s="8" t="s">
        <v>91</v>
      </c>
      <c r="I2221" s="13">
        <v>-18.812999999999999</v>
      </c>
      <c r="J2221" s="38">
        <v>1.0850930686081561</v>
      </c>
      <c r="K2221" s="103">
        <f t="shared" si="313"/>
        <v>1.1737207624999453</v>
      </c>
      <c r="L2221" s="25">
        <v>0.127</v>
      </c>
      <c r="N2221">
        <v>13.3</v>
      </c>
      <c r="O2221" s="70">
        <v>818.19799999999998</v>
      </c>
      <c r="P2221" s="70">
        <v>504.44940000000003</v>
      </c>
      <c r="Q2221" s="70">
        <f t="shared" si="306"/>
        <v>0.61653707293344651</v>
      </c>
      <c r="R2221" s="23">
        <f t="shared" si="307"/>
        <v>8.1999430700148395</v>
      </c>
      <c r="S2221" s="25">
        <v>7.0259999999999998</v>
      </c>
      <c r="T2221" s="23">
        <f t="shared" si="308"/>
        <v>0.85683521702636467</v>
      </c>
      <c r="U2221" s="23">
        <f t="shared" si="309"/>
        <v>1.1670855493900996</v>
      </c>
      <c r="V2221" s="23">
        <f t="shared" si="310"/>
        <v>0.14821986477254265</v>
      </c>
      <c r="W2221" s="1">
        <v>950</v>
      </c>
      <c r="X2221" s="1">
        <f t="shared" si="311"/>
        <v>1.5602091028688701E-4</v>
      </c>
      <c r="Y2221" s="7">
        <v>2000</v>
      </c>
      <c r="Z2221" s="1">
        <v>10.246</v>
      </c>
      <c r="AA2221" s="1">
        <f t="shared" si="312"/>
        <v>3.045498932010287E-2</v>
      </c>
      <c r="AB2221" s="1">
        <f t="shared" si="314"/>
        <v>3.5745653286718828E-4</v>
      </c>
      <c r="AD2221" s="8" t="s">
        <v>195</v>
      </c>
      <c r="AE2221" s="1" t="s">
        <v>119</v>
      </c>
      <c r="AF2221" s="1" t="s">
        <v>120</v>
      </c>
      <c r="AG2221" s="1" t="s">
        <v>71</v>
      </c>
      <c r="AH2221" s="1" t="s">
        <v>114</v>
      </c>
      <c r="AI2221" s="1" t="s">
        <v>130</v>
      </c>
      <c r="AJ2221" s="1" t="s">
        <v>146</v>
      </c>
      <c r="AK2221" s="8" t="s">
        <v>195</v>
      </c>
    </row>
    <row r="2222" spans="1:37" ht="16">
      <c r="A2222" s="8" t="s">
        <v>194</v>
      </c>
      <c r="B2222" s="8" t="s">
        <v>195</v>
      </c>
      <c r="C2222" s="8" t="s">
        <v>66</v>
      </c>
      <c r="D2222" s="11" t="s">
        <v>67</v>
      </c>
      <c r="E2222" s="24">
        <v>61</v>
      </c>
      <c r="F2222" s="13">
        <v>5.5309999999999997</v>
      </c>
      <c r="G2222" s="24">
        <v>2271.4</v>
      </c>
      <c r="H2222" s="8" t="s">
        <v>92</v>
      </c>
      <c r="I2222" s="13">
        <v>-18.303999999999998</v>
      </c>
      <c r="J2222" s="38">
        <v>1.0856498597126349</v>
      </c>
      <c r="K2222" s="103">
        <f t="shared" si="313"/>
        <v>1.1743224910035452</v>
      </c>
      <c r="L2222" s="25">
        <v>0.34799999999999998</v>
      </c>
      <c r="N2222">
        <v>13.3</v>
      </c>
      <c r="O2222" s="70">
        <v>818.19799999999998</v>
      </c>
      <c r="P2222" s="70">
        <v>504.44940000000003</v>
      </c>
      <c r="Q2222" s="70">
        <f t="shared" si="306"/>
        <v>0.61653707293344651</v>
      </c>
      <c r="R2222" s="23">
        <f t="shared" si="307"/>
        <v>8.1999430700148395</v>
      </c>
      <c r="S2222" s="25">
        <v>7.0259999999999998</v>
      </c>
      <c r="T2222" s="23">
        <f t="shared" si="308"/>
        <v>0.85683521702636467</v>
      </c>
      <c r="U2222" s="23">
        <f t="shared" si="309"/>
        <v>1.1670855493900996</v>
      </c>
      <c r="V2222" s="23">
        <f t="shared" si="310"/>
        <v>0.40614577118775463</v>
      </c>
      <c r="W2222" s="1">
        <v>950</v>
      </c>
      <c r="X2222" s="1">
        <f t="shared" si="311"/>
        <v>4.2752186440816277E-4</v>
      </c>
      <c r="Y2222" s="7">
        <v>2000</v>
      </c>
      <c r="Z2222" s="1">
        <v>10.246</v>
      </c>
      <c r="AA2222" s="1">
        <f t="shared" si="312"/>
        <v>8.3451466798392104E-2</v>
      </c>
      <c r="AB2222" s="1">
        <f t="shared" si="314"/>
        <v>9.799893436858748E-4</v>
      </c>
      <c r="AD2222" s="8" t="s">
        <v>195</v>
      </c>
      <c r="AE2222" s="1" t="s">
        <v>119</v>
      </c>
      <c r="AF2222" s="1" t="s">
        <v>120</v>
      </c>
      <c r="AG2222" s="1" t="s">
        <v>71</v>
      </c>
      <c r="AH2222" s="1" t="s">
        <v>114</v>
      </c>
      <c r="AI2222" s="1" t="s">
        <v>130</v>
      </c>
      <c r="AJ2222" s="1" t="s">
        <v>146</v>
      </c>
      <c r="AK2222" s="8" t="s">
        <v>195</v>
      </c>
    </row>
    <row r="2223" spans="1:37" ht="16">
      <c r="A2223" s="8" t="s">
        <v>194</v>
      </c>
      <c r="B2223" s="8" t="s">
        <v>195</v>
      </c>
      <c r="C2223" s="8" t="s">
        <v>66</v>
      </c>
      <c r="D2223" s="11" t="s">
        <v>67</v>
      </c>
      <c r="E2223" s="24">
        <v>60</v>
      </c>
      <c r="F2223" s="13">
        <v>1.077</v>
      </c>
      <c r="G2223" s="24">
        <v>2259.1</v>
      </c>
      <c r="H2223" s="8" t="s">
        <v>93</v>
      </c>
      <c r="I2223" s="13">
        <v>-14.566000000000001</v>
      </c>
      <c r="J2223" s="38">
        <v>1.0897386365306494</v>
      </c>
      <c r="K2223" s="103">
        <f t="shared" si="313"/>
        <v>1.1787412471558005</v>
      </c>
      <c r="L2223" s="25">
        <v>6.8000000000000005E-2</v>
      </c>
      <c r="N2223">
        <v>13.3</v>
      </c>
      <c r="O2223" s="70">
        <v>818.19799999999998</v>
      </c>
      <c r="P2223" s="70">
        <v>504.44940000000003</v>
      </c>
      <c r="Q2223" s="70">
        <f t="shared" si="306"/>
        <v>0.61653707293344651</v>
      </c>
      <c r="R2223" s="23">
        <f t="shared" si="307"/>
        <v>8.1999430700148395</v>
      </c>
      <c r="S2223" s="25">
        <v>7.0259999999999998</v>
      </c>
      <c r="T2223" s="23">
        <f t="shared" si="308"/>
        <v>0.85683521702636467</v>
      </c>
      <c r="U2223" s="23">
        <f t="shared" si="309"/>
        <v>1.1670855493900996</v>
      </c>
      <c r="V2223" s="23">
        <f t="shared" si="310"/>
        <v>7.9361817358526779E-2</v>
      </c>
      <c r="W2223" s="1">
        <v>950</v>
      </c>
      <c r="X2223" s="1">
        <f t="shared" si="311"/>
        <v>8.3538755114238714E-5</v>
      </c>
      <c r="Y2223" s="7">
        <v>2000</v>
      </c>
      <c r="Z2223" s="1">
        <v>10.246</v>
      </c>
      <c r="AA2223" s="1">
        <f t="shared" si="312"/>
        <v>1.6306608454858228E-2</v>
      </c>
      <c r="AB2223" s="1">
        <f t="shared" si="314"/>
        <v>1.9221271986960908E-4</v>
      </c>
      <c r="AD2223" s="8" t="s">
        <v>195</v>
      </c>
      <c r="AE2223" s="1" t="s">
        <v>119</v>
      </c>
      <c r="AF2223" s="1" t="s">
        <v>120</v>
      </c>
      <c r="AG2223" s="1" t="s">
        <v>71</v>
      </c>
      <c r="AH2223" s="1" t="s">
        <v>114</v>
      </c>
      <c r="AI2223" s="1" t="s">
        <v>130</v>
      </c>
      <c r="AJ2223" s="1" t="s">
        <v>146</v>
      </c>
      <c r="AK2223" s="8" t="s">
        <v>195</v>
      </c>
    </row>
    <row r="2224" spans="1:37" ht="16">
      <c r="A2224" s="8" t="s">
        <v>194</v>
      </c>
      <c r="B2224" s="8" t="s">
        <v>195</v>
      </c>
      <c r="C2224" s="8" t="s">
        <v>66</v>
      </c>
      <c r="D2224" s="11" t="s">
        <v>67</v>
      </c>
      <c r="E2224" s="24">
        <v>57</v>
      </c>
      <c r="F2224" s="13">
        <v>11.259</v>
      </c>
      <c r="G2224" s="24">
        <v>2234.4</v>
      </c>
      <c r="H2224" s="8" t="s">
        <v>94</v>
      </c>
      <c r="I2224" s="13">
        <v>-17.236999999999998</v>
      </c>
      <c r="J2224" s="38">
        <v>1.0868170222945286</v>
      </c>
      <c r="K2224" s="103">
        <f t="shared" si="313"/>
        <v>1.175583850943472</v>
      </c>
      <c r="L2224" s="25">
        <v>0.70799999999999996</v>
      </c>
      <c r="N2224">
        <v>13.3</v>
      </c>
      <c r="O2224" s="70">
        <v>818.19799999999998</v>
      </c>
      <c r="P2224" s="70">
        <v>504.44940000000003</v>
      </c>
      <c r="Q2224" s="70">
        <f t="shared" si="306"/>
        <v>0.61653707293344651</v>
      </c>
      <c r="R2224" s="23">
        <f t="shared" si="307"/>
        <v>8.1999430700148395</v>
      </c>
      <c r="S2224" s="25">
        <v>7.0259999999999998</v>
      </c>
      <c r="T2224" s="23">
        <f t="shared" si="308"/>
        <v>0.85683521702636467</v>
      </c>
      <c r="U2224" s="23">
        <f t="shared" si="309"/>
        <v>1.1670855493900996</v>
      </c>
      <c r="V2224" s="23">
        <f t="shared" si="310"/>
        <v>0.82629656896819048</v>
      </c>
      <c r="W2224" s="1">
        <v>950</v>
      </c>
      <c r="X2224" s="1">
        <f t="shared" si="311"/>
        <v>8.697858620717795E-4</v>
      </c>
      <c r="Y2224" s="7">
        <v>2000</v>
      </c>
      <c r="Z2224" s="1">
        <v>10.246</v>
      </c>
      <c r="AA2224" s="1">
        <f t="shared" si="312"/>
        <v>0.16978057038293567</v>
      </c>
      <c r="AB2224" s="1">
        <f t="shared" si="314"/>
        <v>1.995912967461507E-3</v>
      </c>
      <c r="AD2224" s="8" t="s">
        <v>195</v>
      </c>
      <c r="AE2224" s="1" t="s">
        <v>119</v>
      </c>
      <c r="AF2224" s="1" t="s">
        <v>120</v>
      </c>
      <c r="AG2224" s="1" t="s">
        <v>71</v>
      </c>
      <c r="AH2224" s="1" t="s">
        <v>114</v>
      </c>
      <c r="AI2224" s="1" t="s">
        <v>130</v>
      </c>
      <c r="AJ2224" s="1" t="s">
        <v>146</v>
      </c>
      <c r="AK2224" s="8" t="s">
        <v>195</v>
      </c>
    </row>
    <row r="2225" spans="1:37" ht="16">
      <c r="A2225" s="8" t="s">
        <v>194</v>
      </c>
      <c r="B2225" s="8" t="s">
        <v>195</v>
      </c>
      <c r="C2225" s="8" t="s">
        <v>66</v>
      </c>
      <c r="D2225" s="11" t="s">
        <v>67</v>
      </c>
      <c r="E2225" s="24">
        <v>58</v>
      </c>
      <c r="F2225" s="13">
        <v>13.352</v>
      </c>
      <c r="G2225" s="24">
        <v>2243.6</v>
      </c>
      <c r="H2225" s="8" t="s">
        <v>95</v>
      </c>
      <c r="I2225" s="13">
        <v>-17.882999999999999</v>
      </c>
      <c r="J2225" s="38">
        <v>1.0861103835714712</v>
      </c>
      <c r="K2225" s="103">
        <f t="shared" si="313"/>
        <v>1.1748201823233944</v>
      </c>
      <c r="L2225" s="25">
        <v>0.83899999999999997</v>
      </c>
      <c r="N2225">
        <v>13.3</v>
      </c>
      <c r="O2225" s="70">
        <v>818.19799999999998</v>
      </c>
      <c r="P2225" s="70">
        <v>504.44940000000003</v>
      </c>
      <c r="Q2225" s="70">
        <f t="shared" si="306"/>
        <v>0.61653707293344651</v>
      </c>
      <c r="R2225" s="23">
        <f t="shared" si="307"/>
        <v>8.1999430700148395</v>
      </c>
      <c r="S2225" s="25">
        <v>7.0259999999999998</v>
      </c>
      <c r="T2225" s="23">
        <f t="shared" si="308"/>
        <v>0.85683521702636467</v>
      </c>
      <c r="U2225" s="23">
        <f t="shared" si="309"/>
        <v>1.1670855493900996</v>
      </c>
      <c r="V2225" s="23">
        <f t="shared" si="310"/>
        <v>0.97918477593829345</v>
      </c>
      <c r="W2225" s="1">
        <v>950</v>
      </c>
      <c r="X2225" s="1">
        <f t="shared" si="311"/>
        <v>1.0307208167771511E-3</v>
      </c>
      <c r="Y2225" s="7">
        <v>2000</v>
      </c>
      <c r="Z2225" s="1">
        <v>10.246</v>
      </c>
      <c r="AA2225" s="1">
        <f t="shared" si="312"/>
        <v>0.20119477196508903</v>
      </c>
      <c r="AB2225" s="1">
        <f t="shared" si="314"/>
        <v>2.3636767868253968E-3</v>
      </c>
      <c r="AD2225" s="8" t="s">
        <v>195</v>
      </c>
      <c r="AE2225" s="1" t="s">
        <v>119</v>
      </c>
      <c r="AF2225" s="1" t="s">
        <v>120</v>
      </c>
      <c r="AG2225" s="1" t="s">
        <v>71</v>
      </c>
      <c r="AH2225" s="1" t="s">
        <v>114</v>
      </c>
      <c r="AI2225" s="1" t="s">
        <v>130</v>
      </c>
      <c r="AJ2225" s="1" t="s">
        <v>146</v>
      </c>
      <c r="AK2225" s="8" t="s">
        <v>195</v>
      </c>
    </row>
    <row r="2226" spans="1:37" ht="16">
      <c r="A2226" s="8" t="s">
        <v>194</v>
      </c>
      <c r="B2226" s="8" t="s">
        <v>195</v>
      </c>
      <c r="C2226" s="8" t="s">
        <v>66</v>
      </c>
      <c r="D2226" s="11" t="s">
        <v>67</v>
      </c>
      <c r="E2226" s="24">
        <v>56</v>
      </c>
      <c r="F2226" s="13">
        <v>1.5880000000000001</v>
      </c>
      <c r="G2226" s="24">
        <v>2225.1999999999998</v>
      </c>
      <c r="H2226" s="8" t="s">
        <v>96</v>
      </c>
      <c r="I2226" s="13">
        <v>-16.731999999999999</v>
      </c>
      <c r="J2226" s="38">
        <v>1.0873694185993457</v>
      </c>
      <c r="K2226" s="103">
        <f t="shared" si="313"/>
        <v>1.1761808282552246</v>
      </c>
      <c r="L2226" s="25">
        <v>0.1</v>
      </c>
      <c r="N2226">
        <v>13.3</v>
      </c>
      <c r="O2226" s="70">
        <v>818.19799999999998</v>
      </c>
      <c r="P2226" s="70">
        <v>504.44940000000003</v>
      </c>
      <c r="Q2226" s="70">
        <f t="shared" si="306"/>
        <v>0.61653707293344651</v>
      </c>
      <c r="R2226" s="23">
        <f t="shared" si="307"/>
        <v>8.1999430700148395</v>
      </c>
      <c r="S2226" s="25">
        <v>7.0259999999999998</v>
      </c>
      <c r="T2226" s="23">
        <f t="shared" si="308"/>
        <v>0.85683521702636467</v>
      </c>
      <c r="U2226" s="23">
        <f t="shared" si="309"/>
        <v>1.1670855493900996</v>
      </c>
      <c r="V2226" s="23">
        <f t="shared" si="310"/>
        <v>0.11670855493900996</v>
      </c>
      <c r="W2226" s="1">
        <v>950</v>
      </c>
      <c r="X2226" s="1">
        <f t="shared" si="311"/>
        <v>1.2285111046211574E-4</v>
      </c>
      <c r="Y2226" s="7">
        <v>2000</v>
      </c>
      <c r="Z2226" s="1">
        <v>10.246</v>
      </c>
      <c r="AA2226" s="1">
        <f t="shared" si="312"/>
        <v>2.3980306551262098E-2</v>
      </c>
      <c r="AB2226" s="1">
        <f t="shared" si="314"/>
        <v>2.8205176821277645E-4</v>
      </c>
      <c r="AD2226" s="8" t="s">
        <v>195</v>
      </c>
      <c r="AE2226" s="1" t="s">
        <v>119</v>
      </c>
      <c r="AF2226" s="1" t="s">
        <v>120</v>
      </c>
      <c r="AG2226" s="1" t="s">
        <v>71</v>
      </c>
      <c r="AH2226" s="1" t="s">
        <v>114</v>
      </c>
      <c r="AI2226" s="1" t="s">
        <v>130</v>
      </c>
      <c r="AJ2226" s="1" t="s">
        <v>146</v>
      </c>
      <c r="AK2226" s="8" t="s">
        <v>195</v>
      </c>
    </row>
    <row r="2227" spans="1:37" ht="16">
      <c r="A2227" s="8" t="s">
        <v>194</v>
      </c>
      <c r="B2227" s="8" t="s">
        <v>195</v>
      </c>
      <c r="C2227" s="8" t="s">
        <v>66</v>
      </c>
      <c r="D2227" s="11" t="s">
        <v>67</v>
      </c>
      <c r="E2227" s="24">
        <v>55</v>
      </c>
      <c r="F2227" s="13">
        <v>0.61499999999999999</v>
      </c>
      <c r="G2227" s="24">
        <v>2206.1999999999998</v>
      </c>
      <c r="H2227" s="8" t="s">
        <v>97</v>
      </c>
      <c r="I2227" s="13">
        <v>-14.288</v>
      </c>
      <c r="J2227" s="38">
        <v>1.0900427107614432</v>
      </c>
      <c r="K2227" s="103">
        <f t="shared" si="313"/>
        <v>1.1790698601039007</v>
      </c>
      <c r="L2227" s="25">
        <v>3.9E-2</v>
      </c>
      <c r="N2227">
        <v>13.3</v>
      </c>
      <c r="O2227" s="70">
        <v>818.19799999999998</v>
      </c>
      <c r="P2227" s="70">
        <v>504.44940000000003</v>
      </c>
      <c r="Q2227" s="70">
        <f t="shared" si="306"/>
        <v>0.61653707293344651</v>
      </c>
      <c r="R2227" s="23">
        <f t="shared" si="307"/>
        <v>8.1999430700148395</v>
      </c>
      <c r="S2227" s="25">
        <v>7.0259999999999998</v>
      </c>
      <c r="T2227" s="23">
        <f t="shared" si="308"/>
        <v>0.85683521702636467</v>
      </c>
      <c r="U2227" s="23">
        <f t="shared" si="309"/>
        <v>1.1670855493900996</v>
      </c>
      <c r="V2227" s="23">
        <f t="shared" si="310"/>
        <v>4.5516336426213881E-2</v>
      </c>
      <c r="W2227" s="1">
        <v>950</v>
      </c>
      <c r="X2227" s="1">
        <f t="shared" si="311"/>
        <v>4.7911933080225141E-5</v>
      </c>
      <c r="Y2227" s="7">
        <v>2000</v>
      </c>
      <c r="Z2227" s="1">
        <v>10.246</v>
      </c>
      <c r="AA2227" s="1">
        <f t="shared" si="312"/>
        <v>9.3523195549922201E-3</v>
      </c>
      <c r="AB2227" s="1">
        <f t="shared" si="314"/>
        <v>1.1027038109351653E-4</v>
      </c>
      <c r="AD2227" s="8" t="s">
        <v>195</v>
      </c>
      <c r="AE2227" s="1" t="s">
        <v>119</v>
      </c>
      <c r="AF2227" s="1" t="s">
        <v>120</v>
      </c>
      <c r="AG2227" s="1" t="s">
        <v>71</v>
      </c>
      <c r="AH2227" s="1" t="s">
        <v>114</v>
      </c>
      <c r="AI2227" s="1" t="s">
        <v>130</v>
      </c>
      <c r="AJ2227" s="1" t="s">
        <v>146</v>
      </c>
      <c r="AK2227" s="8" t="s">
        <v>195</v>
      </c>
    </row>
    <row r="2228" spans="1:37" ht="16">
      <c r="A2228" s="8" t="s">
        <v>194</v>
      </c>
      <c r="B2228" s="8" t="s">
        <v>195</v>
      </c>
      <c r="C2228" s="8" t="s">
        <v>66</v>
      </c>
      <c r="D2228" s="11" t="s">
        <v>67</v>
      </c>
      <c r="E2228" s="24">
        <v>72</v>
      </c>
      <c r="F2228" s="13">
        <v>111.761</v>
      </c>
      <c r="G2228" s="24">
        <v>2452.1999999999998</v>
      </c>
      <c r="H2228" s="8" t="s">
        <v>98</v>
      </c>
      <c r="I2228" s="13">
        <v>-29.25</v>
      </c>
      <c r="J2228" s="38">
        <v>1.0736747340357071</v>
      </c>
      <c r="K2228" s="103">
        <f t="shared" si="313"/>
        <v>1.1613807569556001</v>
      </c>
      <c r="L2228" s="25">
        <v>7.0259999999999998</v>
      </c>
      <c r="N2228">
        <v>13.3</v>
      </c>
      <c r="O2228" s="70">
        <v>818.19799999999998</v>
      </c>
      <c r="P2228" s="70">
        <v>504.44940000000003</v>
      </c>
      <c r="Q2228" s="70">
        <f t="shared" si="306"/>
        <v>0.61653707293344651</v>
      </c>
      <c r="R2228" s="23">
        <f t="shared" si="307"/>
        <v>8.1999430700148395</v>
      </c>
      <c r="S2228" s="25">
        <v>7.0259999999999998</v>
      </c>
      <c r="T2228" s="23">
        <f t="shared" si="308"/>
        <v>0.85683521702636467</v>
      </c>
      <c r="U2228" s="23">
        <f t="shared" si="309"/>
        <v>1.1670855493900996</v>
      </c>
      <c r="V2228" s="23">
        <f t="shared" si="310"/>
        <v>8.1999430700148395</v>
      </c>
      <c r="W2228" s="1">
        <v>950</v>
      </c>
      <c r="X2228" s="1">
        <f t="shared" si="311"/>
        <v>8.631519021068252E-3</v>
      </c>
      <c r="Y2228" s="7">
        <v>2000</v>
      </c>
      <c r="Z2228" s="1">
        <v>10.246</v>
      </c>
      <c r="AA2228" s="1">
        <f t="shared" si="312"/>
        <v>1.684856338291675</v>
      </c>
      <c r="AB2228" s="1">
        <f t="shared" si="314"/>
        <v>1.9567597295266258E-2</v>
      </c>
      <c r="AD2228" s="8" t="s">
        <v>195</v>
      </c>
      <c r="AE2228" s="1" t="s">
        <v>119</v>
      </c>
      <c r="AF2228" s="1" t="s">
        <v>120</v>
      </c>
      <c r="AG2228" s="1" t="s">
        <v>71</v>
      </c>
      <c r="AH2228" s="1" t="s">
        <v>114</v>
      </c>
      <c r="AI2228" s="1" t="s">
        <v>130</v>
      </c>
      <c r="AJ2228" s="1" t="s">
        <v>146</v>
      </c>
      <c r="AK2228" s="8" t="s">
        <v>195</v>
      </c>
    </row>
    <row r="2229" spans="1:37" ht="16">
      <c r="A2229" s="8" t="s">
        <v>194</v>
      </c>
      <c r="B2229" s="8" t="s">
        <v>195</v>
      </c>
      <c r="C2229" s="8" t="s">
        <v>66</v>
      </c>
      <c r="D2229" s="11" t="s">
        <v>67</v>
      </c>
      <c r="E2229" s="24">
        <v>70</v>
      </c>
      <c r="F2229" s="13">
        <v>1.4259999999999999</v>
      </c>
      <c r="G2229" s="24">
        <v>2408.1</v>
      </c>
      <c r="H2229" s="8" t="s">
        <v>99</v>
      </c>
      <c r="I2229" s="13">
        <v>-19.113</v>
      </c>
      <c r="J2229" s="38">
        <v>1.0847648980270468</v>
      </c>
      <c r="K2229" s="103">
        <f t="shared" si="313"/>
        <v>1.1733661057257836</v>
      </c>
      <c r="L2229" s="25">
        <v>0.09</v>
      </c>
      <c r="N2229">
        <v>13.3</v>
      </c>
      <c r="O2229" s="70">
        <v>818.19799999999998</v>
      </c>
      <c r="P2229" s="70">
        <v>504.44940000000003</v>
      </c>
      <c r="Q2229" s="70">
        <f t="shared" si="306"/>
        <v>0.61653707293344651</v>
      </c>
      <c r="R2229" s="23">
        <f t="shared" si="307"/>
        <v>8.1999430700148395</v>
      </c>
      <c r="S2229" s="25">
        <v>7.0259999999999998</v>
      </c>
      <c r="T2229" s="23">
        <f t="shared" si="308"/>
        <v>0.85683521702636467</v>
      </c>
      <c r="U2229" s="23">
        <f t="shared" si="309"/>
        <v>1.1670855493900996</v>
      </c>
      <c r="V2229" s="23">
        <f t="shared" si="310"/>
        <v>0.10503769944510896</v>
      </c>
      <c r="W2229" s="1">
        <v>950</v>
      </c>
      <c r="X2229" s="1">
        <f t="shared" si="311"/>
        <v>1.1056599941590417E-4</v>
      </c>
      <c r="Y2229" s="7">
        <v>2000</v>
      </c>
      <c r="Z2229" s="1">
        <v>10.246</v>
      </c>
      <c r="AA2229" s="1">
        <f t="shared" si="312"/>
        <v>2.1582275896135889E-2</v>
      </c>
      <c r="AB2229" s="1">
        <f t="shared" si="314"/>
        <v>2.5323911020948416E-4</v>
      </c>
      <c r="AD2229" s="8" t="s">
        <v>195</v>
      </c>
      <c r="AE2229" s="1" t="s">
        <v>119</v>
      </c>
      <c r="AF2229" s="1" t="s">
        <v>120</v>
      </c>
      <c r="AG2229" s="1" t="s">
        <v>71</v>
      </c>
      <c r="AH2229" s="1" t="s">
        <v>114</v>
      </c>
      <c r="AI2229" s="1" t="s">
        <v>130</v>
      </c>
      <c r="AJ2229" s="1" t="s">
        <v>146</v>
      </c>
      <c r="AK2229" s="8" t="s">
        <v>195</v>
      </c>
    </row>
    <row r="2230" spans="1:37" ht="16">
      <c r="A2230" s="8" t="s">
        <v>194</v>
      </c>
      <c r="B2230" s="8" t="s">
        <v>195</v>
      </c>
      <c r="C2230" s="8" t="s">
        <v>66</v>
      </c>
      <c r="D2230" s="11" t="s">
        <v>67</v>
      </c>
      <c r="E2230" s="24">
        <v>82</v>
      </c>
      <c r="F2230" s="13">
        <v>1.1519999999999999</v>
      </c>
      <c r="G2230" s="24">
        <v>2617.3000000000002</v>
      </c>
      <c r="H2230" s="8" t="s">
        <v>100</v>
      </c>
      <c r="I2230" s="13">
        <v>-26.611999999999998</v>
      </c>
      <c r="J2230" s="38">
        <v>1.0765610198248747</v>
      </c>
      <c r="K2230" s="103">
        <f t="shared" si="313"/>
        <v>1.1645000414138058</v>
      </c>
      <c r="L2230" s="25">
        <v>7.1999999999999995E-2</v>
      </c>
      <c r="N2230">
        <v>13.3</v>
      </c>
      <c r="O2230" s="70">
        <v>818.19799999999998</v>
      </c>
      <c r="P2230" s="70">
        <v>504.44940000000003</v>
      </c>
      <c r="Q2230" s="70">
        <f t="shared" si="306"/>
        <v>0.61653707293344651</v>
      </c>
      <c r="R2230" s="23">
        <f t="shared" si="307"/>
        <v>8.1999430700148395</v>
      </c>
      <c r="S2230" s="25">
        <v>7.0259999999999998</v>
      </c>
      <c r="T2230" s="23">
        <f t="shared" si="308"/>
        <v>0.85683521702636467</v>
      </c>
      <c r="U2230" s="23">
        <f t="shared" si="309"/>
        <v>1.1670855493900996</v>
      </c>
      <c r="V2230" s="23">
        <f t="shared" si="310"/>
        <v>8.4030159556087156E-2</v>
      </c>
      <c r="W2230" s="1">
        <v>950</v>
      </c>
      <c r="X2230" s="1">
        <f t="shared" si="311"/>
        <v>8.8452799532723325E-5</v>
      </c>
      <c r="Y2230" s="7">
        <v>2000</v>
      </c>
      <c r="Z2230" s="1">
        <v>10.246</v>
      </c>
      <c r="AA2230" s="1">
        <f t="shared" si="312"/>
        <v>1.7265820716908711E-2</v>
      </c>
      <c r="AB2230" s="1">
        <f t="shared" si="314"/>
        <v>2.010604893988354E-4</v>
      </c>
      <c r="AD2230" s="8" t="s">
        <v>195</v>
      </c>
      <c r="AE2230" s="1" t="s">
        <v>119</v>
      </c>
      <c r="AF2230" s="1" t="s">
        <v>120</v>
      </c>
      <c r="AG2230" s="1" t="s">
        <v>71</v>
      </c>
      <c r="AH2230" s="1" t="s">
        <v>114</v>
      </c>
      <c r="AI2230" s="1" t="s">
        <v>130</v>
      </c>
      <c r="AJ2230" s="1" t="s">
        <v>146</v>
      </c>
      <c r="AK2230" s="8" t="s">
        <v>195</v>
      </c>
    </row>
    <row r="2231" spans="1:37" ht="16">
      <c r="A2231" s="8" t="s">
        <v>194</v>
      </c>
      <c r="B2231" s="8" t="s">
        <v>195</v>
      </c>
      <c r="C2231" s="8" t="s">
        <v>66</v>
      </c>
      <c r="D2231" s="11" t="s">
        <v>67</v>
      </c>
      <c r="E2231" s="24">
        <v>78</v>
      </c>
      <c r="F2231" s="13">
        <v>1.423</v>
      </c>
      <c r="G2231" s="24">
        <v>2578.1999999999998</v>
      </c>
      <c r="H2231" s="8" t="s">
        <v>122</v>
      </c>
      <c r="I2231" s="13">
        <v>-19.123000000000001</v>
      </c>
      <c r="J2231" s="38">
        <v>1.0847539589701742</v>
      </c>
      <c r="K2231" s="103">
        <f t="shared" si="313"/>
        <v>1.1733542837894719</v>
      </c>
      <c r="L2231" s="25">
        <v>8.8999999999999996E-2</v>
      </c>
      <c r="N2231">
        <v>13.3</v>
      </c>
      <c r="O2231" s="70">
        <v>818.19799999999998</v>
      </c>
      <c r="P2231" s="70">
        <v>504.44940000000003</v>
      </c>
      <c r="Q2231" s="70">
        <f t="shared" si="306"/>
        <v>0.61653707293344651</v>
      </c>
      <c r="R2231" s="23">
        <f t="shared" si="307"/>
        <v>8.1999430700148395</v>
      </c>
      <c r="S2231" s="25">
        <v>7.0259999999999998</v>
      </c>
      <c r="T2231" s="23">
        <f t="shared" si="308"/>
        <v>0.85683521702636467</v>
      </c>
      <c r="U2231" s="23">
        <f t="shared" si="309"/>
        <v>1.1670855493900996</v>
      </c>
      <c r="V2231" s="23">
        <f t="shared" si="310"/>
        <v>0.10387061389571886</v>
      </c>
      <c r="W2231" s="1">
        <v>950</v>
      </c>
      <c r="X2231" s="1">
        <f t="shared" si="311"/>
        <v>1.0933748831128301E-4</v>
      </c>
      <c r="Y2231" s="7">
        <v>2000</v>
      </c>
      <c r="Z2231" s="1">
        <v>10.246</v>
      </c>
      <c r="AA2231" s="1">
        <f t="shared" si="312"/>
        <v>2.1342472830623269E-2</v>
      </c>
      <c r="AB2231" s="1">
        <f t="shared" si="314"/>
        <v>2.5042281922472228E-4</v>
      </c>
      <c r="AD2231" s="8" t="s">
        <v>195</v>
      </c>
      <c r="AE2231" s="1" t="s">
        <v>119</v>
      </c>
      <c r="AF2231" s="1" t="s">
        <v>120</v>
      </c>
      <c r="AG2231" s="1" t="s">
        <v>71</v>
      </c>
      <c r="AH2231" s="1" t="s">
        <v>114</v>
      </c>
      <c r="AI2231" s="1" t="s">
        <v>130</v>
      </c>
      <c r="AJ2231" s="1" t="s">
        <v>146</v>
      </c>
      <c r="AK2231" s="8" t="s">
        <v>195</v>
      </c>
    </row>
    <row r="2232" spans="1:37" ht="16">
      <c r="A2232" s="8" t="s">
        <v>194</v>
      </c>
      <c r="B2232" s="8" t="s">
        <v>195</v>
      </c>
      <c r="C2232" s="8" t="s">
        <v>66</v>
      </c>
      <c r="D2232" s="11" t="s">
        <v>67</v>
      </c>
      <c r="E2232" s="24">
        <v>79</v>
      </c>
      <c r="F2232" s="13">
        <v>0.66100000000000003</v>
      </c>
      <c r="G2232" s="24">
        <v>2588.5</v>
      </c>
      <c r="H2232" s="8" t="s">
        <v>102</v>
      </c>
      <c r="I2232" s="13">
        <v>-19.164999999999999</v>
      </c>
      <c r="J2232" s="38">
        <v>1.0847080149048887</v>
      </c>
      <c r="K2232" s="103">
        <f t="shared" si="313"/>
        <v>1.1733046316260789</v>
      </c>
      <c r="L2232" s="25">
        <v>4.2000000000000003E-2</v>
      </c>
      <c r="N2232">
        <v>13.3</v>
      </c>
      <c r="O2232" s="70">
        <v>818.19799999999998</v>
      </c>
      <c r="P2232" s="70">
        <v>504.44940000000003</v>
      </c>
      <c r="Q2232" s="70">
        <f t="shared" si="306"/>
        <v>0.61653707293344651</v>
      </c>
      <c r="R2232" s="23">
        <f t="shared" si="307"/>
        <v>8.1999430700148395</v>
      </c>
      <c r="S2232" s="25">
        <v>7.0259999999999998</v>
      </c>
      <c r="T2232" s="23">
        <f t="shared" si="308"/>
        <v>0.85683521702636467</v>
      </c>
      <c r="U2232" s="23">
        <f t="shared" si="309"/>
        <v>1.1670855493900996</v>
      </c>
      <c r="V2232" s="23">
        <f t="shared" si="310"/>
        <v>4.9017593074384185E-2</v>
      </c>
      <c r="W2232" s="1">
        <v>950</v>
      </c>
      <c r="X2232" s="1">
        <f t="shared" si="311"/>
        <v>5.1597466394088613E-5</v>
      </c>
      <c r="Y2232" s="7">
        <v>2000</v>
      </c>
      <c r="Z2232" s="1">
        <v>10.246</v>
      </c>
      <c r="AA2232" s="1">
        <f t="shared" si="312"/>
        <v>1.0071728751530081E-2</v>
      </c>
      <c r="AB2232" s="1">
        <f t="shared" si="314"/>
        <v>1.181720599265179E-4</v>
      </c>
      <c r="AD2232" s="8" t="s">
        <v>195</v>
      </c>
      <c r="AE2232" s="1" t="s">
        <v>119</v>
      </c>
      <c r="AF2232" s="1" t="s">
        <v>120</v>
      </c>
      <c r="AG2232" s="1" t="s">
        <v>71</v>
      </c>
      <c r="AH2232" s="1" t="s">
        <v>114</v>
      </c>
      <c r="AI2232" s="1" t="s">
        <v>130</v>
      </c>
      <c r="AJ2232" s="1" t="s">
        <v>146</v>
      </c>
      <c r="AK2232" s="8" t="s">
        <v>195</v>
      </c>
    </row>
    <row r="2233" spans="1:37" ht="16">
      <c r="A2233" s="8" t="s">
        <v>194</v>
      </c>
      <c r="B2233" s="8" t="s">
        <v>195</v>
      </c>
      <c r="C2233" s="8" t="s">
        <v>66</v>
      </c>
      <c r="D2233" s="11" t="s">
        <v>67</v>
      </c>
      <c r="E2233" s="24">
        <v>75</v>
      </c>
      <c r="F2233" s="13">
        <v>0.56000000000000005</v>
      </c>
      <c r="G2233" s="24">
        <v>2521.1999999999998</v>
      </c>
      <c r="H2233" s="8" t="s">
        <v>103</v>
      </c>
      <c r="I2233" s="13">
        <v>-38.811999999999998</v>
      </c>
      <c r="J2233" s="38">
        <v>1.0632113568027808</v>
      </c>
      <c r="K2233" s="103">
        <f t="shared" si="313"/>
        <v>1.1500725871642652</v>
      </c>
      <c r="L2233" s="25">
        <v>3.5000000000000003E-2</v>
      </c>
      <c r="N2233">
        <v>13.3</v>
      </c>
      <c r="O2233" s="70">
        <v>818.19799999999998</v>
      </c>
      <c r="P2233" s="70">
        <v>504.44940000000003</v>
      </c>
      <c r="Q2233" s="70">
        <f t="shared" si="306"/>
        <v>0.61653707293344651</v>
      </c>
      <c r="R2233" s="23">
        <f t="shared" si="307"/>
        <v>8.1999430700148395</v>
      </c>
      <c r="S2233" s="25">
        <v>7.0259999999999998</v>
      </c>
      <c r="T2233" s="23">
        <f t="shared" si="308"/>
        <v>0.85683521702636467</v>
      </c>
      <c r="U2233" s="23">
        <f t="shared" si="309"/>
        <v>1.1670855493900996</v>
      </c>
      <c r="V2233" s="23">
        <f t="shared" si="310"/>
        <v>4.0847994228653491E-2</v>
      </c>
      <c r="W2233" s="1">
        <v>950</v>
      </c>
      <c r="X2233" s="1">
        <f t="shared" si="311"/>
        <v>4.2997888661740517E-5</v>
      </c>
      <c r="Y2233" s="7">
        <v>2000</v>
      </c>
      <c r="Z2233" s="1">
        <v>10.246</v>
      </c>
      <c r="AA2233" s="1">
        <f t="shared" si="312"/>
        <v>8.3931072929417355E-3</v>
      </c>
      <c r="AB2233" s="1">
        <f t="shared" si="314"/>
        <v>9.6526826187407635E-5</v>
      </c>
      <c r="AD2233" s="8" t="s">
        <v>195</v>
      </c>
      <c r="AE2233" s="1" t="s">
        <v>119</v>
      </c>
      <c r="AF2233" s="1" t="s">
        <v>120</v>
      </c>
      <c r="AG2233" s="1" t="s">
        <v>71</v>
      </c>
      <c r="AH2233" s="1" t="s">
        <v>114</v>
      </c>
      <c r="AI2233" s="1" t="s">
        <v>130</v>
      </c>
      <c r="AJ2233" s="1" t="s">
        <v>146</v>
      </c>
      <c r="AK2233" s="8" t="s">
        <v>195</v>
      </c>
    </row>
    <row r="2234" spans="1:37" ht="16">
      <c r="A2234" s="8" t="s">
        <v>194</v>
      </c>
      <c r="B2234" s="8" t="s">
        <v>195</v>
      </c>
      <c r="C2234" s="8" t="s">
        <v>66</v>
      </c>
      <c r="D2234" s="11" t="s">
        <v>67</v>
      </c>
      <c r="E2234" s="24">
        <v>90</v>
      </c>
      <c r="F2234" s="13">
        <v>0.54100000000000004</v>
      </c>
      <c r="G2234" s="24">
        <v>2782.6</v>
      </c>
      <c r="H2234" s="8" t="s">
        <v>104</v>
      </c>
      <c r="I2234" s="13">
        <v>-28.318999999999999</v>
      </c>
      <c r="J2234" s="38">
        <v>1.0746933780091263</v>
      </c>
      <c r="K2234" s="103">
        <f t="shared" si="313"/>
        <v>1.1624816338080846</v>
      </c>
      <c r="L2234" s="25">
        <v>3.4000000000000002E-2</v>
      </c>
      <c r="N2234">
        <v>13.3</v>
      </c>
      <c r="O2234" s="70">
        <v>818.19799999999998</v>
      </c>
      <c r="P2234" s="70">
        <v>504.44940000000003</v>
      </c>
      <c r="Q2234" s="70">
        <f t="shared" si="306"/>
        <v>0.61653707293344651</v>
      </c>
      <c r="R2234" s="23">
        <f t="shared" si="307"/>
        <v>8.1999430700148395</v>
      </c>
      <c r="S2234" s="25">
        <v>7.0259999999999998</v>
      </c>
      <c r="T2234" s="23">
        <f t="shared" si="308"/>
        <v>0.85683521702636467</v>
      </c>
      <c r="U2234" s="23">
        <f t="shared" si="309"/>
        <v>1.1670855493900996</v>
      </c>
      <c r="V2234" s="23">
        <f t="shared" si="310"/>
        <v>3.9680908679263389E-2</v>
      </c>
      <c r="W2234" s="1">
        <v>950</v>
      </c>
      <c r="X2234" s="1">
        <f t="shared" si="311"/>
        <v>4.1769377557119357E-5</v>
      </c>
      <c r="Y2234" s="7">
        <v>2000</v>
      </c>
      <c r="Z2234" s="1">
        <v>10.246</v>
      </c>
      <c r="AA2234" s="1">
        <f t="shared" si="312"/>
        <v>8.1533042274291138E-3</v>
      </c>
      <c r="AB2234" s="1">
        <f t="shared" si="314"/>
        <v>9.4780664192361589E-5</v>
      </c>
      <c r="AD2234" s="8" t="s">
        <v>195</v>
      </c>
      <c r="AE2234" s="1" t="s">
        <v>119</v>
      </c>
      <c r="AF2234" s="1" t="s">
        <v>120</v>
      </c>
      <c r="AG2234" s="1" t="s">
        <v>71</v>
      </c>
      <c r="AH2234" s="1" t="s">
        <v>114</v>
      </c>
      <c r="AI2234" s="1" t="s">
        <v>130</v>
      </c>
      <c r="AJ2234" s="1" t="s">
        <v>146</v>
      </c>
      <c r="AK2234" s="8" t="s">
        <v>195</v>
      </c>
    </row>
    <row r="2235" spans="1:37" ht="16">
      <c r="A2235" s="8" t="s">
        <v>194</v>
      </c>
      <c r="B2235" s="8" t="s">
        <v>195</v>
      </c>
      <c r="C2235" s="8" t="s">
        <v>66</v>
      </c>
      <c r="D2235" s="11" t="s">
        <v>67</v>
      </c>
      <c r="E2235" s="24">
        <v>97</v>
      </c>
      <c r="F2235" s="13">
        <v>0.92700000000000005</v>
      </c>
      <c r="G2235" s="24">
        <v>2957.6</v>
      </c>
      <c r="H2235" s="8" t="s">
        <v>105</v>
      </c>
      <c r="I2235" s="13">
        <v>-24.064</v>
      </c>
      <c r="J2235" s="38">
        <v>1.0793486750128316</v>
      </c>
      <c r="K2235" s="103">
        <f t="shared" si="313"/>
        <v>1.1675127190894568</v>
      </c>
      <c r="L2235" s="25">
        <v>5.8000000000000003E-2</v>
      </c>
      <c r="N2235">
        <v>13.3</v>
      </c>
      <c r="O2235" s="70">
        <v>818.19799999999998</v>
      </c>
      <c r="P2235" s="70">
        <v>504.44940000000003</v>
      </c>
      <c r="Q2235" s="70">
        <f t="shared" si="306"/>
        <v>0.61653707293344651</v>
      </c>
      <c r="R2235" s="23">
        <f t="shared" si="307"/>
        <v>8.1999430700148395</v>
      </c>
      <c r="S2235" s="25">
        <v>7.0259999999999998</v>
      </c>
      <c r="T2235" s="23">
        <f t="shared" si="308"/>
        <v>0.85683521702636467</v>
      </c>
      <c r="U2235" s="23">
        <f t="shared" si="309"/>
        <v>1.1670855493900996</v>
      </c>
      <c r="V2235" s="23">
        <f t="shared" si="310"/>
        <v>6.7690961864625782E-2</v>
      </c>
      <c r="W2235" s="1">
        <v>950</v>
      </c>
      <c r="X2235" s="1">
        <f t="shared" si="311"/>
        <v>7.1253644068027132E-5</v>
      </c>
      <c r="Y2235" s="7">
        <v>2000</v>
      </c>
      <c r="Z2235" s="1">
        <v>10.246</v>
      </c>
      <c r="AA2235" s="1">
        <f t="shared" si="312"/>
        <v>1.3908577799732019E-2</v>
      </c>
      <c r="AB2235" s="1">
        <f t="shared" si="314"/>
        <v>1.6238441485632384E-4</v>
      </c>
      <c r="AD2235" s="8" t="s">
        <v>195</v>
      </c>
      <c r="AE2235" s="1" t="s">
        <v>119</v>
      </c>
      <c r="AF2235" s="1" t="s">
        <v>120</v>
      </c>
      <c r="AG2235" s="1" t="s">
        <v>71</v>
      </c>
      <c r="AH2235" s="1" t="s">
        <v>114</v>
      </c>
      <c r="AI2235" s="1" t="s">
        <v>130</v>
      </c>
      <c r="AJ2235" s="1" t="s">
        <v>146</v>
      </c>
      <c r="AK2235" s="8" t="s">
        <v>195</v>
      </c>
    </row>
    <row r="2236" spans="1:37" ht="16">
      <c r="A2236" s="8" t="s">
        <v>194</v>
      </c>
      <c r="B2236" s="8" t="s">
        <v>195</v>
      </c>
      <c r="C2236" s="8" t="s">
        <v>66</v>
      </c>
      <c r="D2236" s="11" t="s">
        <v>67</v>
      </c>
      <c r="E2236" s="24">
        <v>95</v>
      </c>
      <c r="F2236" s="13">
        <v>0.27400000000000002</v>
      </c>
      <c r="G2236" s="24">
        <v>2912.8</v>
      </c>
      <c r="H2236" s="8" t="s">
        <v>141</v>
      </c>
      <c r="I2236" s="13">
        <v>-9.5190000000000001</v>
      </c>
      <c r="J2236" s="38">
        <v>1.0952587146334511</v>
      </c>
      <c r="K2236" s="103">
        <f t="shared" si="313"/>
        <v>1.1847067685405068</v>
      </c>
      <c r="L2236" s="25">
        <v>1.7000000000000001E-2</v>
      </c>
      <c r="N2236">
        <v>13.3</v>
      </c>
      <c r="O2236" s="70">
        <v>818.19799999999998</v>
      </c>
      <c r="P2236" s="70">
        <v>504.44940000000003</v>
      </c>
      <c r="Q2236" s="70">
        <f t="shared" si="306"/>
        <v>0.61653707293344651</v>
      </c>
      <c r="R2236" s="23">
        <f t="shared" si="307"/>
        <v>8.1999430700148395</v>
      </c>
      <c r="S2236" s="25">
        <v>7.0259999999999998</v>
      </c>
      <c r="T2236" s="23">
        <f t="shared" si="308"/>
        <v>0.85683521702636467</v>
      </c>
      <c r="U2236" s="23">
        <f t="shared" si="309"/>
        <v>1.1670855493900996</v>
      </c>
      <c r="V2236" s="23">
        <f t="shared" si="310"/>
        <v>1.9840454339631695E-2</v>
      </c>
      <c r="W2236" s="1">
        <v>950</v>
      </c>
      <c r="X2236" s="1">
        <f t="shared" si="311"/>
        <v>2.0884688778559679E-5</v>
      </c>
      <c r="Y2236" s="7">
        <v>2000</v>
      </c>
      <c r="Z2236" s="1">
        <v>10.246</v>
      </c>
      <c r="AA2236" s="1">
        <f t="shared" si="312"/>
        <v>4.0766521137145569E-3</v>
      </c>
      <c r="AB2236" s="1">
        <f t="shared" si="314"/>
        <v>4.8296373521025999E-5</v>
      </c>
      <c r="AD2236" s="8" t="s">
        <v>195</v>
      </c>
      <c r="AE2236" s="1" t="s">
        <v>119</v>
      </c>
      <c r="AF2236" s="1" t="s">
        <v>120</v>
      </c>
      <c r="AG2236" s="1" t="s">
        <v>71</v>
      </c>
      <c r="AH2236" s="1" t="s">
        <v>114</v>
      </c>
      <c r="AI2236" s="1" t="s">
        <v>130</v>
      </c>
      <c r="AJ2236" s="1" t="s">
        <v>146</v>
      </c>
      <c r="AK2236" s="8" t="s">
        <v>195</v>
      </c>
    </row>
    <row r="2237" spans="1:37" ht="16">
      <c r="A2237" s="8" t="s">
        <v>194</v>
      </c>
      <c r="B2237" s="8" t="s">
        <v>195</v>
      </c>
      <c r="C2237" s="8" t="s">
        <v>66</v>
      </c>
      <c r="D2237" s="11" t="s">
        <v>67</v>
      </c>
      <c r="E2237" s="24">
        <v>102</v>
      </c>
      <c r="F2237" s="13">
        <v>0.26700000000000002</v>
      </c>
      <c r="G2237" s="24">
        <v>3158.8</v>
      </c>
      <c r="H2237" s="8" t="s">
        <v>125</v>
      </c>
      <c r="I2237" s="13">
        <v>-30.395</v>
      </c>
      <c r="J2237" s="38">
        <v>1.0724219154207533</v>
      </c>
      <c r="K2237" s="103">
        <f t="shared" si="313"/>
        <v>1.1600267985202268</v>
      </c>
      <c r="L2237" s="25">
        <v>1.7000000000000001E-2</v>
      </c>
      <c r="N2237">
        <v>13.3</v>
      </c>
      <c r="O2237" s="70">
        <v>818.19799999999998</v>
      </c>
      <c r="P2237" s="70">
        <v>504.44940000000003</v>
      </c>
      <c r="Q2237" s="70">
        <f t="shared" si="306"/>
        <v>0.61653707293344651</v>
      </c>
      <c r="R2237" s="23">
        <f t="shared" si="307"/>
        <v>8.1999430700148395</v>
      </c>
      <c r="S2237" s="25">
        <v>7.0259999999999998</v>
      </c>
      <c r="T2237" s="23">
        <f t="shared" si="308"/>
        <v>0.85683521702636467</v>
      </c>
      <c r="U2237" s="23">
        <f t="shared" si="309"/>
        <v>1.1670855493900996</v>
      </c>
      <c r="V2237" s="23">
        <f t="shared" si="310"/>
        <v>1.9840454339631695E-2</v>
      </c>
      <c r="W2237" s="1">
        <v>950</v>
      </c>
      <c r="X2237" s="1">
        <f t="shared" si="311"/>
        <v>2.0884688778559679E-5</v>
      </c>
      <c r="Y2237" s="7">
        <v>2000</v>
      </c>
      <c r="Z2237" s="1">
        <v>10.246</v>
      </c>
      <c r="AA2237" s="1">
        <f t="shared" si="312"/>
        <v>4.0766521137145569E-3</v>
      </c>
      <c r="AB2237" s="1">
        <f t="shared" si="314"/>
        <v>4.7290257001530127E-5</v>
      </c>
      <c r="AD2237" s="8" t="s">
        <v>195</v>
      </c>
      <c r="AE2237" s="1" t="s">
        <v>119</v>
      </c>
      <c r="AF2237" s="1" t="s">
        <v>120</v>
      </c>
      <c r="AG2237" s="1" t="s">
        <v>71</v>
      </c>
      <c r="AH2237" s="1" t="s">
        <v>114</v>
      </c>
      <c r="AI2237" s="1" t="s">
        <v>130</v>
      </c>
      <c r="AJ2237" s="1" t="s">
        <v>146</v>
      </c>
      <c r="AK2237" s="8" t="s">
        <v>195</v>
      </c>
    </row>
    <row r="2238" spans="1:37" ht="16">
      <c r="A2238" s="8" t="s">
        <v>194</v>
      </c>
      <c r="B2238" s="8" t="s">
        <v>195</v>
      </c>
      <c r="C2238" s="8" t="s">
        <v>66</v>
      </c>
      <c r="D2238" s="11" t="s">
        <v>67</v>
      </c>
      <c r="E2238" s="24">
        <v>105</v>
      </c>
      <c r="F2238" s="13">
        <v>0.82</v>
      </c>
      <c r="G2238" s="24">
        <v>3395.4</v>
      </c>
      <c r="H2238" s="8" t="s">
        <v>106</v>
      </c>
      <c r="I2238" s="13">
        <v>-28.05</v>
      </c>
      <c r="J2238" s="38">
        <v>1.0749876976569053</v>
      </c>
      <c r="K2238" s="103">
        <f t="shared" si="313"/>
        <v>1.1627997128863936</v>
      </c>
      <c r="L2238" s="25">
        <v>5.1999999999999998E-2</v>
      </c>
      <c r="N2238">
        <v>13.3</v>
      </c>
      <c r="O2238" s="70">
        <v>818.19799999999998</v>
      </c>
      <c r="P2238" s="70">
        <v>504.44940000000003</v>
      </c>
      <c r="Q2238" s="70">
        <f t="shared" si="306"/>
        <v>0.61653707293344651</v>
      </c>
      <c r="R2238" s="23">
        <f t="shared" si="307"/>
        <v>8.1999430700148395</v>
      </c>
      <c r="S2238" s="25">
        <v>7.0259999999999998</v>
      </c>
      <c r="T2238" s="23">
        <f t="shared" si="308"/>
        <v>0.85683521702636467</v>
      </c>
      <c r="U2238" s="23">
        <f t="shared" si="309"/>
        <v>1.1670855493900996</v>
      </c>
      <c r="V2238" s="23">
        <f t="shared" si="310"/>
        <v>6.0688448568285175E-2</v>
      </c>
      <c r="W2238" s="1">
        <v>950</v>
      </c>
      <c r="X2238" s="1">
        <f t="shared" si="311"/>
        <v>6.3882577440300189E-5</v>
      </c>
      <c r="Y2238" s="7">
        <v>2000</v>
      </c>
      <c r="Z2238" s="1">
        <v>10.246</v>
      </c>
      <c r="AA2238" s="1">
        <f t="shared" si="312"/>
        <v>1.2469759406656294E-2</v>
      </c>
      <c r="AB2238" s="1">
        <f t="shared" si="314"/>
        <v>1.4499832657822344E-4</v>
      </c>
      <c r="AD2238" s="8" t="s">
        <v>195</v>
      </c>
      <c r="AE2238" s="1" t="s">
        <v>119</v>
      </c>
      <c r="AF2238" s="1" t="s">
        <v>120</v>
      </c>
      <c r="AG2238" s="1" t="s">
        <v>71</v>
      </c>
      <c r="AH2238" s="1" t="s">
        <v>114</v>
      </c>
      <c r="AI2238" s="1" t="s">
        <v>130</v>
      </c>
      <c r="AJ2238" s="1" t="s">
        <v>146</v>
      </c>
      <c r="AK2238" s="8" t="s">
        <v>195</v>
      </c>
    </row>
    <row r="2239" spans="1:37" ht="16">
      <c r="A2239" s="8" t="s">
        <v>194</v>
      </c>
      <c r="B2239" s="8" t="s">
        <v>195</v>
      </c>
      <c r="C2239" s="8" t="s">
        <v>66</v>
      </c>
      <c r="D2239" s="11" t="s">
        <v>67</v>
      </c>
      <c r="E2239" s="24">
        <v>50</v>
      </c>
      <c r="F2239" s="13">
        <v>4.5119999999999996</v>
      </c>
      <c r="G2239" s="24">
        <v>2074.1</v>
      </c>
      <c r="H2239" s="8" t="s">
        <v>107</v>
      </c>
      <c r="I2239" s="13">
        <v>-11.023</v>
      </c>
      <c r="J2239" s="38">
        <v>1.0936138023691127</v>
      </c>
      <c r="K2239" s="103">
        <f t="shared" si="313"/>
        <v>1.1829291255965313</v>
      </c>
      <c r="L2239" s="25">
        <v>0.28399999999999997</v>
      </c>
      <c r="N2239">
        <v>13.3</v>
      </c>
      <c r="O2239" s="70">
        <v>818.19799999999998</v>
      </c>
      <c r="P2239" s="70">
        <v>504.44940000000003</v>
      </c>
      <c r="Q2239" s="70">
        <f t="shared" si="306"/>
        <v>0.61653707293344651</v>
      </c>
      <c r="R2239" s="23">
        <f t="shared" si="307"/>
        <v>8.1999430700148395</v>
      </c>
      <c r="S2239" s="25">
        <v>7.0259999999999998</v>
      </c>
      <c r="T2239" s="23">
        <f t="shared" si="308"/>
        <v>0.85683521702636467</v>
      </c>
      <c r="U2239" s="23">
        <f t="shared" si="309"/>
        <v>1.1670855493900996</v>
      </c>
      <c r="V2239" s="23">
        <f t="shared" si="310"/>
        <v>0.33145229602678827</v>
      </c>
      <c r="W2239" s="1">
        <v>950</v>
      </c>
      <c r="X2239" s="1">
        <f t="shared" si="311"/>
        <v>3.4889715371240872E-4</v>
      </c>
      <c r="Y2239" s="7">
        <v>2000</v>
      </c>
      <c r="Z2239" s="1">
        <v>10.246</v>
      </c>
      <c r="AA2239" s="1">
        <f t="shared" si="312"/>
        <v>6.8104070605584363E-2</v>
      </c>
      <c r="AB2239" s="1">
        <f t="shared" si="314"/>
        <v>8.0562288691028348E-4</v>
      </c>
      <c r="AD2239" s="8" t="s">
        <v>195</v>
      </c>
      <c r="AE2239" s="1" t="s">
        <v>119</v>
      </c>
      <c r="AF2239" s="1" t="s">
        <v>120</v>
      </c>
      <c r="AG2239" s="1" t="s">
        <v>71</v>
      </c>
      <c r="AH2239" s="1" t="s">
        <v>114</v>
      </c>
      <c r="AI2239" s="1" t="s">
        <v>130</v>
      </c>
      <c r="AJ2239" s="1" t="s">
        <v>146</v>
      </c>
      <c r="AK2239" s="8" t="s">
        <v>195</v>
      </c>
    </row>
    <row r="2240" spans="1:37" ht="16">
      <c r="A2240" s="8" t="s">
        <v>194</v>
      </c>
      <c r="B2240" s="8" t="s">
        <v>195</v>
      </c>
      <c r="C2240" s="8" t="s">
        <v>66</v>
      </c>
      <c r="D2240" s="11" t="s">
        <v>67</v>
      </c>
      <c r="E2240" s="24">
        <v>71</v>
      </c>
      <c r="F2240" s="13">
        <v>12.975</v>
      </c>
      <c r="G2240" s="24">
        <v>2432.8000000000002</v>
      </c>
      <c r="H2240" s="8" t="s">
        <v>108</v>
      </c>
      <c r="I2240" s="13">
        <v>-21.731000000000002</v>
      </c>
      <c r="J2240" s="38">
        <v>1.0819009703366302</v>
      </c>
      <c r="K2240" s="103">
        <f t="shared" si="313"/>
        <v>1.1702710262402045</v>
      </c>
      <c r="L2240" s="25">
        <v>0.81599999999999995</v>
      </c>
      <c r="N2240">
        <v>13.3</v>
      </c>
      <c r="O2240" s="70">
        <v>818.19799999999998</v>
      </c>
      <c r="P2240" s="70">
        <v>504.44940000000003</v>
      </c>
      <c r="Q2240" s="70">
        <f t="shared" si="306"/>
        <v>0.61653707293344651</v>
      </c>
      <c r="R2240" s="23">
        <f t="shared" si="307"/>
        <v>8.1999430700148395</v>
      </c>
      <c r="S2240" s="25">
        <v>7.0259999999999998</v>
      </c>
      <c r="T2240" s="23">
        <f t="shared" si="308"/>
        <v>0.85683521702636467</v>
      </c>
      <c r="U2240" s="23">
        <f t="shared" si="309"/>
        <v>1.1670855493900996</v>
      </c>
      <c r="V2240" s="23">
        <f t="shared" si="310"/>
        <v>0.95234180830232118</v>
      </c>
      <c r="W2240" s="1">
        <v>950</v>
      </c>
      <c r="X2240" s="1">
        <f t="shared" si="311"/>
        <v>1.0024650613708645E-3</v>
      </c>
      <c r="Y2240" s="7">
        <v>2000</v>
      </c>
      <c r="Z2240" s="1">
        <v>10.246</v>
      </c>
      <c r="AA2240" s="1">
        <f t="shared" si="312"/>
        <v>0.19567930145829876</v>
      </c>
      <c r="AB2240" s="1">
        <f t="shared" si="314"/>
        <v>2.2899781693156963E-3</v>
      </c>
      <c r="AD2240" s="8" t="s">
        <v>195</v>
      </c>
      <c r="AE2240" s="1" t="s">
        <v>119</v>
      </c>
      <c r="AF2240" s="1" t="s">
        <v>120</v>
      </c>
      <c r="AG2240" s="1" t="s">
        <v>71</v>
      </c>
      <c r="AH2240" s="1" t="s">
        <v>114</v>
      </c>
      <c r="AI2240" s="1" t="s">
        <v>130</v>
      </c>
      <c r="AJ2240" s="1" t="s">
        <v>146</v>
      </c>
      <c r="AK2240" s="8" t="s">
        <v>195</v>
      </c>
    </row>
    <row r="2241" spans="1:37" ht="16">
      <c r="A2241" s="8" t="s">
        <v>194</v>
      </c>
      <c r="B2241" s="8" t="s">
        <v>195</v>
      </c>
      <c r="C2241" s="8" t="s">
        <v>66</v>
      </c>
      <c r="D2241" s="11" t="s">
        <v>67</v>
      </c>
      <c r="E2241" s="24">
        <v>28</v>
      </c>
      <c r="F2241" s="13">
        <v>5.907</v>
      </c>
      <c r="G2241" s="24">
        <v>1661.6</v>
      </c>
      <c r="H2241" s="8" t="s">
        <v>109</v>
      </c>
      <c r="I2241" s="13">
        <v>-14.773</v>
      </c>
      <c r="J2241" s="38">
        <v>1.0895122203315031</v>
      </c>
      <c r="K2241" s="103">
        <f t="shared" si="313"/>
        <v>1.1784965591166439</v>
      </c>
      <c r="L2241" s="25">
        <v>0.371</v>
      </c>
      <c r="N2241">
        <v>13.3</v>
      </c>
      <c r="O2241" s="70">
        <v>818.19799999999998</v>
      </c>
      <c r="P2241" s="70">
        <v>504.44940000000003</v>
      </c>
      <c r="Q2241" s="70">
        <f t="shared" si="306"/>
        <v>0.61653707293344651</v>
      </c>
      <c r="R2241" s="23">
        <f t="shared" si="307"/>
        <v>8.1999430700148395</v>
      </c>
      <c r="S2241" s="25">
        <v>7.0259999999999998</v>
      </c>
      <c r="T2241" s="23">
        <f t="shared" si="308"/>
        <v>0.85683521702636467</v>
      </c>
      <c r="U2241" s="23">
        <f t="shared" si="309"/>
        <v>1.1670855493900996</v>
      </c>
      <c r="V2241" s="23">
        <f t="shared" si="310"/>
        <v>0.43298873882372696</v>
      </c>
      <c r="W2241" s="1">
        <v>950</v>
      </c>
      <c r="X2241" s="1">
        <f t="shared" si="311"/>
        <v>4.5577761981444942E-4</v>
      </c>
      <c r="Y2241" s="7">
        <v>2000</v>
      </c>
      <c r="Z2241" s="1">
        <v>10.246</v>
      </c>
      <c r="AA2241" s="1">
        <f t="shared" si="312"/>
        <v>8.8966937305182389E-2</v>
      </c>
      <c r="AB2241" s="1">
        <f t="shared" si="314"/>
        <v>1.0484722948930362E-3</v>
      </c>
      <c r="AD2241" s="8" t="s">
        <v>195</v>
      </c>
      <c r="AE2241" s="1" t="s">
        <v>119</v>
      </c>
      <c r="AF2241" s="1" t="s">
        <v>120</v>
      </c>
      <c r="AG2241" s="1" t="s">
        <v>71</v>
      </c>
      <c r="AH2241" s="1" t="s">
        <v>114</v>
      </c>
      <c r="AI2241" s="1" t="s">
        <v>130</v>
      </c>
      <c r="AJ2241" s="1" t="s">
        <v>146</v>
      </c>
      <c r="AK2241" s="8" t="s">
        <v>195</v>
      </c>
    </row>
    <row r="2242" spans="1:37" ht="16">
      <c r="A2242" s="8" t="s">
        <v>194</v>
      </c>
      <c r="B2242" s="8" t="s">
        <v>195</v>
      </c>
      <c r="C2242" s="8" t="s">
        <v>66</v>
      </c>
      <c r="D2242" s="11" t="s">
        <v>67</v>
      </c>
      <c r="E2242" s="24">
        <v>36</v>
      </c>
      <c r="F2242" s="13">
        <v>3.5550000000000002</v>
      </c>
      <c r="G2242" s="24">
        <v>1842.8</v>
      </c>
      <c r="H2242" s="8" t="s">
        <v>110</v>
      </c>
      <c r="I2242" s="13">
        <v>-0.77300000000000002</v>
      </c>
      <c r="J2242" s="38">
        <v>1.1048230578678697</v>
      </c>
      <c r="K2242" s="103">
        <f t="shared" si="313"/>
        <v>1.1950427787140092</v>
      </c>
      <c r="L2242" s="25">
        <v>0.223</v>
      </c>
      <c r="N2242">
        <v>13.3</v>
      </c>
      <c r="O2242" s="70">
        <v>818.19799999999998</v>
      </c>
      <c r="P2242" s="70">
        <v>504.44940000000003</v>
      </c>
      <c r="Q2242" s="70">
        <f t="shared" ref="Q2242:Q2305" si="315">P2242/O2242</f>
        <v>0.61653707293344651</v>
      </c>
      <c r="R2242" s="23">
        <f t="shared" ref="R2242:R2305" si="316">N2242*Q2242</f>
        <v>8.1999430700148395</v>
      </c>
      <c r="S2242" s="25">
        <v>7.0259999999999998</v>
      </c>
      <c r="T2242" s="23">
        <f t="shared" ref="T2242:T2305" si="317">S2242/R2242</f>
        <v>0.85683521702636467</v>
      </c>
      <c r="U2242" s="23">
        <f t="shared" ref="U2242:U2305" si="318">1/T2242</f>
        <v>1.1670855493900996</v>
      </c>
      <c r="V2242" s="23">
        <f t="shared" ref="V2242:V2305" si="319">L2242*U2242</f>
        <v>0.26026007751399222</v>
      </c>
      <c r="W2242" s="1">
        <v>950</v>
      </c>
      <c r="X2242" s="1">
        <f t="shared" ref="X2242:X2305" si="320">V2242/W2242</f>
        <v>2.7395797633051813E-4</v>
      </c>
      <c r="Y2242" s="7">
        <v>2000</v>
      </c>
      <c r="Z2242" s="1">
        <v>10.246</v>
      </c>
      <c r="AA2242" s="1">
        <f t="shared" ref="AA2242:AA2305" si="321">X2242*Y2242/Z2242</f>
        <v>5.3476083609314495E-2</v>
      </c>
      <c r="AB2242" s="1">
        <f t="shared" si="314"/>
        <v>6.3906207551217879E-4</v>
      </c>
      <c r="AD2242" s="8" t="s">
        <v>195</v>
      </c>
      <c r="AE2242" s="1" t="s">
        <v>119</v>
      </c>
      <c r="AF2242" s="1" t="s">
        <v>120</v>
      </c>
      <c r="AG2242" s="1" t="s">
        <v>71</v>
      </c>
      <c r="AH2242" s="1" t="s">
        <v>114</v>
      </c>
      <c r="AI2242" s="1" t="s">
        <v>130</v>
      </c>
      <c r="AJ2242" s="1" t="s">
        <v>146</v>
      </c>
      <c r="AK2242" s="8" t="s">
        <v>195</v>
      </c>
    </row>
    <row r="2243" spans="1:37" ht="16">
      <c r="A2243" s="8" t="s">
        <v>194</v>
      </c>
      <c r="B2243" s="8" t="s">
        <v>195</v>
      </c>
      <c r="C2243" s="8" t="s">
        <v>66</v>
      </c>
      <c r="D2243" s="11" t="s">
        <v>67</v>
      </c>
      <c r="E2243" s="24">
        <v>47</v>
      </c>
      <c r="F2243" s="13">
        <v>3.3159999999999998</v>
      </c>
      <c r="G2243" s="24">
        <v>2025.2</v>
      </c>
      <c r="H2243" s="8" t="s">
        <v>111</v>
      </c>
      <c r="I2243" s="13">
        <v>-17.309999999999999</v>
      </c>
      <c r="J2243" s="38">
        <v>1.0867371704370867</v>
      </c>
      <c r="K2243" s="103">
        <f t="shared" ref="K2243:K2306" si="322">((J2243*13.003355)/(((100-J2243)*12.0107)+(J2243*13.003355)))*100</f>
        <v>1.1754975546166047</v>
      </c>
      <c r="L2243" s="25">
        <v>0.20799999999999999</v>
      </c>
      <c r="N2243">
        <v>13.3</v>
      </c>
      <c r="O2243" s="70">
        <v>818.19799999999998</v>
      </c>
      <c r="P2243" s="70">
        <v>504.44940000000003</v>
      </c>
      <c r="Q2243" s="70">
        <f t="shared" si="315"/>
        <v>0.61653707293344651</v>
      </c>
      <c r="R2243" s="23">
        <f t="shared" si="316"/>
        <v>8.1999430700148395</v>
      </c>
      <c r="S2243" s="25">
        <v>7.0259999999999998</v>
      </c>
      <c r="T2243" s="23">
        <f t="shared" si="317"/>
        <v>0.85683521702636467</v>
      </c>
      <c r="U2243" s="23">
        <f t="shared" si="318"/>
        <v>1.1670855493900996</v>
      </c>
      <c r="V2243" s="23">
        <f t="shared" si="319"/>
        <v>0.2427537942731407</v>
      </c>
      <c r="W2243" s="1">
        <v>950</v>
      </c>
      <c r="X2243" s="1">
        <f t="shared" si="320"/>
        <v>2.5553030976120075E-4</v>
      </c>
      <c r="Y2243" s="7">
        <v>2000</v>
      </c>
      <c r="Z2243" s="1">
        <v>10.246</v>
      </c>
      <c r="AA2243" s="1">
        <f t="shared" si="321"/>
        <v>4.9879037626625176E-2</v>
      </c>
      <c r="AB2243" s="1">
        <f t="shared" ref="AB2243:AB2306" si="323">AA2243*(K2243/100)</f>
        <v>5.8632686756727515E-4</v>
      </c>
      <c r="AD2243" s="8" t="s">
        <v>195</v>
      </c>
      <c r="AE2243" s="1" t="s">
        <v>119</v>
      </c>
      <c r="AF2243" s="1" t="s">
        <v>120</v>
      </c>
      <c r="AG2243" s="1" t="s">
        <v>71</v>
      </c>
      <c r="AH2243" s="1" t="s">
        <v>114</v>
      </c>
      <c r="AI2243" s="1" t="s">
        <v>130</v>
      </c>
      <c r="AJ2243" s="1" t="s">
        <v>146</v>
      </c>
      <c r="AK2243" s="8" t="s">
        <v>195</v>
      </c>
    </row>
    <row r="2244" spans="1:37" ht="16">
      <c r="A2244" s="8" t="s">
        <v>194</v>
      </c>
      <c r="B2244" s="8" t="s">
        <v>195</v>
      </c>
      <c r="C2244" s="8" t="s">
        <v>66</v>
      </c>
      <c r="D2244" s="11" t="s">
        <v>67</v>
      </c>
      <c r="E2244" s="24">
        <v>1</v>
      </c>
      <c r="F2244" s="13">
        <v>98.92</v>
      </c>
      <c r="G2244" s="24">
        <v>66.7</v>
      </c>
      <c r="I2244" s="13">
        <v>-37.548000000000002</v>
      </c>
      <c r="J2244" s="38">
        <v>1.0645946367403905</v>
      </c>
      <c r="K2244" s="103">
        <f t="shared" si="322"/>
        <v>1.1515675616203906</v>
      </c>
      <c r="L2244" s="25">
        <v>6.2190000000000003</v>
      </c>
      <c r="N2244">
        <v>13.3</v>
      </c>
      <c r="O2244" s="70">
        <v>818.19799999999998</v>
      </c>
      <c r="P2244" s="70">
        <v>504.44940000000003</v>
      </c>
      <c r="Q2244" s="70">
        <f t="shared" si="315"/>
        <v>0.61653707293344651</v>
      </c>
      <c r="R2244" s="23">
        <f t="shared" si="316"/>
        <v>8.1999430700148395</v>
      </c>
      <c r="S2244" s="25">
        <v>7.0259999999999998</v>
      </c>
      <c r="T2244" s="23">
        <f t="shared" si="317"/>
        <v>0.85683521702636467</v>
      </c>
      <c r="U2244" s="23">
        <f t="shared" si="318"/>
        <v>1.1670855493900996</v>
      </c>
      <c r="V2244" s="23">
        <f t="shared" si="319"/>
        <v>7.2581050316570295</v>
      </c>
      <c r="W2244" s="1">
        <v>950</v>
      </c>
      <c r="X2244" s="1">
        <f t="shared" si="320"/>
        <v>7.6401105596389787E-3</v>
      </c>
      <c r="Y2244" s="7">
        <v>2000</v>
      </c>
      <c r="Z2244" s="1">
        <v>10.246</v>
      </c>
      <c r="AA2244" s="1">
        <f t="shared" si="321"/>
        <v>1.49133526442299</v>
      </c>
      <c r="AB2244" s="1">
        <f t="shared" si="323"/>
        <v>1.7173733140100834E-2</v>
      </c>
      <c r="AD2244" s="8" t="s">
        <v>195</v>
      </c>
      <c r="AE2244" s="1" t="s">
        <v>119</v>
      </c>
      <c r="AF2244" s="1" t="s">
        <v>120</v>
      </c>
      <c r="AG2244" s="1" t="s">
        <v>71</v>
      </c>
      <c r="AH2244" s="1" t="s">
        <v>114</v>
      </c>
      <c r="AI2244" s="1" t="s">
        <v>130</v>
      </c>
      <c r="AJ2244" s="1" t="s">
        <v>146</v>
      </c>
      <c r="AK2244" s="8" t="s">
        <v>195</v>
      </c>
    </row>
    <row r="2245" spans="1:37" ht="16">
      <c r="A2245" s="8" t="s">
        <v>194</v>
      </c>
      <c r="B2245" s="8" t="s">
        <v>195</v>
      </c>
      <c r="C2245" s="8" t="s">
        <v>66</v>
      </c>
      <c r="D2245" s="11" t="s">
        <v>67</v>
      </c>
      <c r="E2245" s="24">
        <v>2</v>
      </c>
      <c r="F2245" s="13">
        <v>98.724000000000004</v>
      </c>
      <c r="G2245" s="24">
        <v>126.4</v>
      </c>
      <c r="I2245" s="13">
        <v>-37.631999999999998</v>
      </c>
      <c r="J2245" s="38">
        <v>1.0645027111089518</v>
      </c>
      <c r="K2245" s="103">
        <f t="shared" si="322"/>
        <v>1.1514682134547847</v>
      </c>
      <c r="L2245" s="25">
        <v>6.2069999999999999</v>
      </c>
      <c r="N2245">
        <v>13.3</v>
      </c>
      <c r="O2245" s="70">
        <v>818.19799999999998</v>
      </c>
      <c r="P2245" s="70">
        <v>504.44940000000003</v>
      </c>
      <c r="Q2245" s="70">
        <f t="shared" si="315"/>
        <v>0.61653707293344651</v>
      </c>
      <c r="R2245" s="23">
        <f t="shared" si="316"/>
        <v>8.1999430700148395</v>
      </c>
      <c r="S2245" s="25">
        <v>7.0259999999999998</v>
      </c>
      <c r="T2245" s="23">
        <f t="shared" si="317"/>
        <v>0.85683521702636467</v>
      </c>
      <c r="U2245" s="23">
        <f t="shared" si="318"/>
        <v>1.1670855493900996</v>
      </c>
      <c r="V2245" s="23">
        <f t="shared" si="319"/>
        <v>7.2441000050643476</v>
      </c>
      <c r="W2245" s="1">
        <v>950</v>
      </c>
      <c r="X2245" s="1">
        <f t="shared" si="320"/>
        <v>7.6253684263835235E-3</v>
      </c>
      <c r="Y2245" s="7">
        <v>2000</v>
      </c>
      <c r="Z2245" s="1">
        <v>10.246</v>
      </c>
      <c r="AA2245" s="1">
        <f t="shared" si="321"/>
        <v>1.4884576276368384</v>
      </c>
      <c r="AB2245" s="1">
        <f t="shared" si="323"/>
        <v>1.7139116452981374E-2</v>
      </c>
      <c r="AD2245" s="8" t="s">
        <v>195</v>
      </c>
      <c r="AE2245" s="1" t="s">
        <v>119</v>
      </c>
      <c r="AF2245" s="1" t="s">
        <v>120</v>
      </c>
      <c r="AG2245" s="1" t="s">
        <v>71</v>
      </c>
      <c r="AH2245" s="1" t="s">
        <v>114</v>
      </c>
      <c r="AI2245" s="1" t="s">
        <v>130</v>
      </c>
      <c r="AJ2245" s="1" t="s">
        <v>146</v>
      </c>
      <c r="AK2245" s="8" t="s">
        <v>195</v>
      </c>
    </row>
    <row r="2246" spans="1:37" ht="16">
      <c r="A2246" s="8" t="s">
        <v>194</v>
      </c>
      <c r="B2246" s="8" t="s">
        <v>195</v>
      </c>
      <c r="C2246" s="8" t="s">
        <v>66</v>
      </c>
      <c r="D2246" s="11" t="s">
        <v>67</v>
      </c>
      <c r="E2246" s="24">
        <v>3</v>
      </c>
      <c r="F2246" s="13">
        <v>98.692999999999998</v>
      </c>
      <c r="G2246" s="24">
        <v>186.2</v>
      </c>
      <c r="I2246" s="13">
        <v>-37.677999999999997</v>
      </c>
      <c r="J2246" s="38">
        <v>1.0644523708098239</v>
      </c>
      <c r="K2246" s="103">
        <f t="shared" si="322"/>
        <v>1.1514138084223282</v>
      </c>
      <c r="L2246" s="25">
        <v>6.2050000000000001</v>
      </c>
      <c r="N2246">
        <v>13.3</v>
      </c>
      <c r="O2246" s="70">
        <v>818.19799999999998</v>
      </c>
      <c r="P2246" s="70">
        <v>504.44940000000003</v>
      </c>
      <c r="Q2246" s="70">
        <f t="shared" si="315"/>
        <v>0.61653707293344651</v>
      </c>
      <c r="R2246" s="23">
        <f t="shared" si="316"/>
        <v>8.1999430700148395</v>
      </c>
      <c r="S2246" s="25">
        <v>7.0259999999999998</v>
      </c>
      <c r="T2246" s="23">
        <f t="shared" si="317"/>
        <v>0.85683521702636467</v>
      </c>
      <c r="U2246" s="23">
        <f t="shared" si="318"/>
        <v>1.1670855493900996</v>
      </c>
      <c r="V2246" s="23">
        <f t="shared" si="319"/>
        <v>7.2417658339655677</v>
      </c>
      <c r="W2246" s="1">
        <v>950</v>
      </c>
      <c r="X2246" s="1">
        <f t="shared" si="320"/>
        <v>7.6229114041742822E-3</v>
      </c>
      <c r="Y2246" s="7">
        <v>2000</v>
      </c>
      <c r="Z2246" s="1">
        <v>10.246</v>
      </c>
      <c r="AA2246" s="1">
        <f t="shared" si="321"/>
        <v>1.4879780215058134</v>
      </c>
      <c r="AB2246" s="1">
        <f t="shared" si="323"/>
        <v>1.7132784405907295E-2</v>
      </c>
      <c r="AD2246" s="8" t="s">
        <v>195</v>
      </c>
      <c r="AE2246" s="1" t="s">
        <v>119</v>
      </c>
      <c r="AF2246" s="1" t="s">
        <v>120</v>
      </c>
      <c r="AG2246" s="1" t="s">
        <v>71</v>
      </c>
      <c r="AH2246" s="1" t="s">
        <v>114</v>
      </c>
      <c r="AI2246" s="1" t="s">
        <v>130</v>
      </c>
      <c r="AJ2246" s="1" t="s">
        <v>146</v>
      </c>
      <c r="AK2246" s="8" t="s">
        <v>195</v>
      </c>
    </row>
    <row r="2247" spans="1:37" ht="16">
      <c r="A2247" s="8" t="s">
        <v>194</v>
      </c>
      <c r="B2247" s="8" t="s">
        <v>195</v>
      </c>
      <c r="C2247" s="8" t="s">
        <v>66</v>
      </c>
      <c r="D2247" s="11" t="s">
        <v>67</v>
      </c>
      <c r="E2247" s="24">
        <v>4</v>
      </c>
      <c r="F2247" s="13">
        <v>98.647000000000006</v>
      </c>
      <c r="G2247" s="24">
        <v>245.8</v>
      </c>
      <c r="I2247" s="13">
        <v>-37.695</v>
      </c>
      <c r="J2247" s="38">
        <v>1.0644337667732688</v>
      </c>
      <c r="K2247" s="103">
        <f t="shared" si="322"/>
        <v>1.1513937021995262</v>
      </c>
      <c r="L2247" s="25">
        <v>6.202</v>
      </c>
      <c r="N2247">
        <v>13.3</v>
      </c>
      <c r="O2247" s="70">
        <v>818.19799999999998</v>
      </c>
      <c r="P2247" s="70">
        <v>504.44940000000003</v>
      </c>
      <c r="Q2247" s="70">
        <f t="shared" si="315"/>
        <v>0.61653707293344651</v>
      </c>
      <c r="R2247" s="23">
        <f t="shared" si="316"/>
        <v>8.1999430700148395</v>
      </c>
      <c r="S2247" s="25">
        <v>7.0259999999999998</v>
      </c>
      <c r="T2247" s="23">
        <f t="shared" si="317"/>
        <v>0.85683521702636467</v>
      </c>
      <c r="U2247" s="23">
        <f t="shared" si="318"/>
        <v>1.1670855493900996</v>
      </c>
      <c r="V2247" s="23">
        <f t="shared" si="319"/>
        <v>7.2382645773173975</v>
      </c>
      <c r="W2247" s="1">
        <v>950</v>
      </c>
      <c r="X2247" s="1">
        <f t="shared" si="320"/>
        <v>7.6192258708604188E-3</v>
      </c>
      <c r="Y2247" s="7">
        <v>2000</v>
      </c>
      <c r="Z2247" s="1">
        <v>10.246</v>
      </c>
      <c r="AA2247" s="1">
        <f t="shared" si="321"/>
        <v>1.4872586123092755</v>
      </c>
      <c r="AB2247" s="1">
        <f t="shared" si="323"/>
        <v>1.7124201997549066E-2</v>
      </c>
      <c r="AD2247" s="8" t="s">
        <v>195</v>
      </c>
      <c r="AE2247" s="1" t="s">
        <v>119</v>
      </c>
      <c r="AF2247" s="1" t="s">
        <v>120</v>
      </c>
      <c r="AG2247" s="1" t="s">
        <v>71</v>
      </c>
      <c r="AH2247" s="1" t="s">
        <v>114</v>
      </c>
      <c r="AI2247" s="1" t="s">
        <v>130</v>
      </c>
      <c r="AJ2247" s="1" t="s">
        <v>146</v>
      </c>
      <c r="AK2247" s="8" t="s">
        <v>195</v>
      </c>
    </row>
    <row r="2248" spans="1:37" ht="16">
      <c r="A2248" s="8" t="s">
        <v>194</v>
      </c>
      <c r="B2248" s="8" t="s">
        <v>195</v>
      </c>
      <c r="C2248" s="8" t="s">
        <v>66</v>
      </c>
      <c r="D2248" s="11" t="s">
        <v>67</v>
      </c>
      <c r="E2248" s="24">
        <v>5</v>
      </c>
      <c r="F2248" s="13">
        <v>98.698999999999998</v>
      </c>
      <c r="G2248" s="24">
        <v>305.60000000000002</v>
      </c>
      <c r="I2248" s="13">
        <v>-37.694000000000003</v>
      </c>
      <c r="J2248" s="38">
        <v>1.0644348611285541</v>
      </c>
      <c r="K2248" s="103">
        <f t="shared" si="322"/>
        <v>1.1513948849187412</v>
      </c>
      <c r="L2248" s="25">
        <v>6.2050000000000001</v>
      </c>
      <c r="N2248">
        <v>13.3</v>
      </c>
      <c r="O2248" s="70">
        <v>818.19799999999998</v>
      </c>
      <c r="P2248" s="70">
        <v>504.44940000000003</v>
      </c>
      <c r="Q2248" s="70">
        <f t="shared" si="315"/>
        <v>0.61653707293344651</v>
      </c>
      <c r="R2248" s="23">
        <f t="shared" si="316"/>
        <v>8.1999430700148395</v>
      </c>
      <c r="S2248" s="25">
        <v>7.0259999999999998</v>
      </c>
      <c r="T2248" s="23">
        <f t="shared" si="317"/>
        <v>0.85683521702636467</v>
      </c>
      <c r="U2248" s="23">
        <f t="shared" si="318"/>
        <v>1.1670855493900996</v>
      </c>
      <c r="V2248" s="23">
        <f t="shared" si="319"/>
        <v>7.2417658339655677</v>
      </c>
      <c r="W2248" s="1">
        <v>950</v>
      </c>
      <c r="X2248" s="1">
        <f t="shared" si="320"/>
        <v>7.6229114041742822E-3</v>
      </c>
      <c r="Y2248" s="7">
        <v>2000</v>
      </c>
      <c r="Z2248" s="1">
        <v>10.246</v>
      </c>
      <c r="AA2248" s="1">
        <f t="shared" si="321"/>
        <v>1.4879780215058134</v>
      </c>
      <c r="AB2248" s="1">
        <f t="shared" si="323"/>
        <v>1.7132502828333025E-2</v>
      </c>
      <c r="AD2248" s="8" t="s">
        <v>195</v>
      </c>
      <c r="AE2248" s="1" t="s">
        <v>119</v>
      </c>
      <c r="AF2248" s="1" t="s">
        <v>120</v>
      </c>
      <c r="AG2248" s="1" t="s">
        <v>71</v>
      </c>
      <c r="AH2248" s="1" t="s">
        <v>114</v>
      </c>
      <c r="AI2248" s="1" t="s">
        <v>130</v>
      </c>
      <c r="AJ2248" s="1" t="s">
        <v>146</v>
      </c>
      <c r="AK2248" s="8" t="s">
        <v>195</v>
      </c>
    </row>
    <row r="2249" spans="1:37" ht="16">
      <c r="A2249" s="8" t="s">
        <v>194</v>
      </c>
      <c r="B2249" s="8" t="s">
        <v>195</v>
      </c>
      <c r="C2249" s="8" t="s">
        <v>66</v>
      </c>
      <c r="D2249" s="11" t="s">
        <v>67</v>
      </c>
      <c r="E2249" s="24">
        <v>6</v>
      </c>
      <c r="F2249" s="13">
        <v>98.75</v>
      </c>
      <c r="G2249" s="24">
        <v>365.3</v>
      </c>
      <c r="I2249" s="13">
        <v>-37.698999999999998</v>
      </c>
      <c r="J2249" s="38">
        <v>1.0644293893518857</v>
      </c>
      <c r="K2249" s="103">
        <f t="shared" si="322"/>
        <v>1.1513889713223833</v>
      </c>
      <c r="L2249" s="25">
        <v>6.2080000000000002</v>
      </c>
      <c r="N2249">
        <v>13.3</v>
      </c>
      <c r="O2249" s="70">
        <v>818.19799999999998</v>
      </c>
      <c r="P2249" s="70">
        <v>504.44940000000003</v>
      </c>
      <c r="Q2249" s="70">
        <f t="shared" si="315"/>
        <v>0.61653707293344651</v>
      </c>
      <c r="R2249" s="23">
        <f t="shared" si="316"/>
        <v>8.1999430700148395</v>
      </c>
      <c r="S2249" s="25">
        <v>7.0259999999999998</v>
      </c>
      <c r="T2249" s="23">
        <f t="shared" si="317"/>
        <v>0.85683521702636467</v>
      </c>
      <c r="U2249" s="23">
        <f t="shared" si="318"/>
        <v>1.1670855493900996</v>
      </c>
      <c r="V2249" s="23">
        <f t="shared" si="319"/>
        <v>7.245267090613738</v>
      </c>
      <c r="W2249" s="1">
        <v>950</v>
      </c>
      <c r="X2249" s="1">
        <f t="shared" si="320"/>
        <v>7.6265969374881455E-3</v>
      </c>
      <c r="Y2249" s="7">
        <v>2000</v>
      </c>
      <c r="Z2249" s="1">
        <v>10.246</v>
      </c>
      <c r="AA2249" s="1">
        <f t="shared" si="321"/>
        <v>1.4886974307023513</v>
      </c>
      <c r="AB2249" s="1">
        <f t="shared" si="323"/>
        <v>1.7140698033466552E-2</v>
      </c>
      <c r="AD2249" s="8" t="s">
        <v>195</v>
      </c>
      <c r="AE2249" s="1" t="s">
        <v>119</v>
      </c>
      <c r="AF2249" s="1" t="s">
        <v>120</v>
      </c>
      <c r="AG2249" s="1" t="s">
        <v>71</v>
      </c>
      <c r="AH2249" s="1" t="s">
        <v>114</v>
      </c>
      <c r="AI2249" s="1" t="s">
        <v>130</v>
      </c>
      <c r="AJ2249" s="1" t="s">
        <v>146</v>
      </c>
      <c r="AK2249" s="8" t="s">
        <v>195</v>
      </c>
    </row>
    <row r="2250" spans="1:37" ht="16">
      <c r="A2250" s="8" t="s">
        <v>194</v>
      </c>
      <c r="B2250" s="8" t="s">
        <v>195</v>
      </c>
      <c r="C2250" s="8" t="s">
        <v>66</v>
      </c>
      <c r="D2250" s="11" t="s">
        <v>67</v>
      </c>
      <c r="E2250" s="24">
        <v>7</v>
      </c>
      <c r="F2250" s="13">
        <v>98.742000000000004</v>
      </c>
      <c r="G2250" s="24">
        <v>425.1</v>
      </c>
      <c r="I2250" s="13">
        <v>-37.729999999999997</v>
      </c>
      <c r="J2250" s="38">
        <v>1.0643954643230358</v>
      </c>
      <c r="K2250" s="103">
        <f t="shared" si="322"/>
        <v>1.1513523070091771</v>
      </c>
      <c r="L2250" s="25">
        <v>6.2080000000000002</v>
      </c>
      <c r="N2250">
        <v>13.3</v>
      </c>
      <c r="O2250" s="70">
        <v>818.19799999999998</v>
      </c>
      <c r="P2250" s="70">
        <v>504.44940000000003</v>
      </c>
      <c r="Q2250" s="70">
        <f t="shared" si="315"/>
        <v>0.61653707293344651</v>
      </c>
      <c r="R2250" s="23">
        <f t="shared" si="316"/>
        <v>8.1999430700148395</v>
      </c>
      <c r="S2250" s="25">
        <v>7.0259999999999998</v>
      </c>
      <c r="T2250" s="23">
        <f t="shared" si="317"/>
        <v>0.85683521702636467</v>
      </c>
      <c r="U2250" s="23">
        <f t="shared" si="318"/>
        <v>1.1670855493900996</v>
      </c>
      <c r="V2250" s="23">
        <f t="shared" si="319"/>
        <v>7.245267090613738</v>
      </c>
      <c r="W2250" s="1">
        <v>950</v>
      </c>
      <c r="X2250" s="1">
        <f t="shared" si="320"/>
        <v>7.6265969374881455E-3</v>
      </c>
      <c r="Y2250" s="7">
        <v>2000</v>
      </c>
      <c r="Z2250" s="1">
        <v>10.246</v>
      </c>
      <c r="AA2250" s="1">
        <f t="shared" si="321"/>
        <v>1.4886974307023513</v>
      </c>
      <c r="AB2250" s="1">
        <f t="shared" si="323"/>
        <v>1.7140152212777867E-2</v>
      </c>
      <c r="AD2250" s="8" t="s">
        <v>195</v>
      </c>
      <c r="AE2250" s="1" t="s">
        <v>119</v>
      </c>
      <c r="AF2250" s="1" t="s">
        <v>120</v>
      </c>
      <c r="AG2250" s="1" t="s">
        <v>71</v>
      </c>
      <c r="AH2250" s="1" t="s">
        <v>114</v>
      </c>
      <c r="AI2250" s="1" t="s">
        <v>130</v>
      </c>
      <c r="AJ2250" s="1" t="s">
        <v>146</v>
      </c>
      <c r="AK2250" s="8" t="s">
        <v>195</v>
      </c>
    </row>
    <row r="2251" spans="1:37" ht="16">
      <c r="A2251" s="8" t="s">
        <v>194</v>
      </c>
      <c r="B2251" s="8" t="s">
        <v>195</v>
      </c>
      <c r="C2251" s="8" t="s">
        <v>66</v>
      </c>
      <c r="D2251" s="11" t="s">
        <v>67</v>
      </c>
      <c r="E2251" s="24">
        <v>13</v>
      </c>
      <c r="F2251" s="13">
        <v>0.52700000000000002</v>
      </c>
      <c r="G2251" s="24">
        <v>1160.5999999999999</v>
      </c>
      <c r="I2251" s="13">
        <v>-20.57</v>
      </c>
      <c r="J2251" s="38">
        <v>1.0831710519353539</v>
      </c>
      <c r="K2251" s="103">
        <f t="shared" si="322"/>
        <v>1.1716436197899491</v>
      </c>
      <c r="L2251" s="25">
        <v>3.3000000000000002E-2</v>
      </c>
      <c r="N2251">
        <v>13.3</v>
      </c>
      <c r="O2251" s="70">
        <v>818.19799999999998</v>
      </c>
      <c r="P2251" s="70">
        <v>504.44940000000003</v>
      </c>
      <c r="Q2251" s="70">
        <f t="shared" si="315"/>
        <v>0.61653707293344651</v>
      </c>
      <c r="R2251" s="23">
        <f t="shared" si="316"/>
        <v>8.1999430700148395</v>
      </c>
      <c r="S2251" s="25">
        <v>7.0259999999999998</v>
      </c>
      <c r="T2251" s="23">
        <f t="shared" si="317"/>
        <v>0.85683521702636467</v>
      </c>
      <c r="U2251" s="23">
        <f t="shared" si="318"/>
        <v>1.1670855493900996</v>
      </c>
      <c r="V2251" s="23">
        <f t="shared" si="319"/>
        <v>3.8513823129873288E-2</v>
      </c>
      <c r="W2251" s="1">
        <v>950</v>
      </c>
      <c r="X2251" s="1">
        <f t="shared" si="320"/>
        <v>4.0540866452498198E-5</v>
      </c>
      <c r="Y2251" s="7">
        <v>2000</v>
      </c>
      <c r="Z2251" s="1">
        <v>10.246</v>
      </c>
      <c r="AA2251" s="1">
        <f t="shared" si="321"/>
        <v>7.913501161916494E-3</v>
      </c>
      <c r="AB2251" s="1">
        <f t="shared" si="323"/>
        <v>9.2718031465598101E-5</v>
      </c>
      <c r="AD2251" s="8" t="s">
        <v>195</v>
      </c>
      <c r="AE2251" s="1" t="s">
        <v>119</v>
      </c>
      <c r="AF2251" s="1" t="s">
        <v>120</v>
      </c>
      <c r="AG2251" s="1" t="s">
        <v>71</v>
      </c>
      <c r="AH2251" s="1" t="s">
        <v>114</v>
      </c>
      <c r="AI2251" s="1" t="s">
        <v>130</v>
      </c>
      <c r="AJ2251" s="1" t="s">
        <v>146</v>
      </c>
      <c r="AK2251" s="8" t="s">
        <v>195</v>
      </c>
    </row>
    <row r="2252" spans="1:37" ht="16">
      <c r="A2252" s="8" t="s">
        <v>194</v>
      </c>
      <c r="B2252" s="8" t="s">
        <v>195</v>
      </c>
      <c r="C2252" s="8" t="s">
        <v>66</v>
      </c>
      <c r="D2252" s="11" t="s">
        <v>67</v>
      </c>
      <c r="E2252" s="24">
        <v>32</v>
      </c>
      <c r="F2252" s="13">
        <v>1.379</v>
      </c>
      <c r="G2252" s="24">
        <v>1734.9</v>
      </c>
      <c r="I2252" s="13">
        <v>-21.568999999999999</v>
      </c>
      <c r="J2252" s="38">
        <v>1.0820781929828047</v>
      </c>
      <c r="K2252" s="103">
        <f t="shared" si="322"/>
        <v>1.1704625532104154</v>
      </c>
      <c r="L2252" s="25">
        <v>8.6999999999999994E-2</v>
      </c>
      <c r="N2252">
        <v>13.3</v>
      </c>
      <c r="O2252" s="70">
        <v>818.19799999999998</v>
      </c>
      <c r="P2252" s="70">
        <v>504.44940000000003</v>
      </c>
      <c r="Q2252" s="70">
        <f t="shared" si="315"/>
        <v>0.61653707293344651</v>
      </c>
      <c r="R2252" s="23">
        <f t="shared" si="316"/>
        <v>8.1999430700148395</v>
      </c>
      <c r="S2252" s="25">
        <v>7.0259999999999998</v>
      </c>
      <c r="T2252" s="23">
        <f t="shared" si="317"/>
        <v>0.85683521702636467</v>
      </c>
      <c r="U2252" s="23">
        <f t="shared" si="318"/>
        <v>1.1670855493900996</v>
      </c>
      <c r="V2252" s="23">
        <f t="shared" si="319"/>
        <v>0.10153644279693866</v>
      </c>
      <c r="W2252" s="1">
        <v>950</v>
      </c>
      <c r="X2252" s="1">
        <f t="shared" si="320"/>
        <v>1.0688046610204069E-4</v>
      </c>
      <c r="Y2252" s="7">
        <v>2000</v>
      </c>
      <c r="Z2252" s="1">
        <v>10.246</v>
      </c>
      <c r="AA2252" s="1">
        <f t="shared" si="321"/>
        <v>2.0862866699598026E-2</v>
      </c>
      <c r="AB2252" s="1">
        <f t="shared" si="323"/>
        <v>2.4419204224500058E-4</v>
      </c>
      <c r="AD2252" s="8" t="s">
        <v>195</v>
      </c>
      <c r="AE2252" s="1" t="s">
        <v>119</v>
      </c>
      <c r="AF2252" s="1" t="s">
        <v>120</v>
      </c>
      <c r="AG2252" s="1" t="s">
        <v>71</v>
      </c>
      <c r="AH2252" s="1" t="s">
        <v>114</v>
      </c>
      <c r="AI2252" s="1" t="s">
        <v>130</v>
      </c>
      <c r="AJ2252" s="1" t="s">
        <v>146</v>
      </c>
      <c r="AK2252" s="8" t="s">
        <v>195</v>
      </c>
    </row>
    <row r="2253" spans="1:37" ht="16">
      <c r="A2253" s="8" t="s">
        <v>194</v>
      </c>
      <c r="B2253" s="8" t="s">
        <v>195</v>
      </c>
      <c r="C2253" s="8" t="s">
        <v>66</v>
      </c>
      <c r="D2253" s="11" t="s">
        <v>67</v>
      </c>
      <c r="E2253" s="24">
        <v>35</v>
      </c>
      <c r="F2253" s="13">
        <v>1.288</v>
      </c>
      <c r="G2253" s="24">
        <v>1811</v>
      </c>
      <c r="I2253" s="13">
        <v>-19.832000000000001</v>
      </c>
      <c r="J2253" s="38">
        <v>1.0839783736708974</v>
      </c>
      <c r="K2253" s="103">
        <f t="shared" si="322"/>
        <v>1.1725161012958838</v>
      </c>
      <c r="L2253" s="25">
        <v>8.1000000000000003E-2</v>
      </c>
      <c r="N2253">
        <v>13.3</v>
      </c>
      <c r="O2253" s="70">
        <v>818.19799999999998</v>
      </c>
      <c r="P2253" s="70">
        <v>504.44940000000003</v>
      </c>
      <c r="Q2253" s="70">
        <f t="shared" si="315"/>
        <v>0.61653707293344651</v>
      </c>
      <c r="R2253" s="23">
        <f t="shared" si="316"/>
        <v>8.1999430700148395</v>
      </c>
      <c r="S2253" s="25">
        <v>7.0259999999999998</v>
      </c>
      <c r="T2253" s="23">
        <f t="shared" si="317"/>
        <v>0.85683521702636467</v>
      </c>
      <c r="U2253" s="23">
        <f t="shared" si="318"/>
        <v>1.1670855493900996</v>
      </c>
      <c r="V2253" s="23">
        <f t="shared" si="319"/>
        <v>9.4533929500598066E-2</v>
      </c>
      <c r="W2253" s="1">
        <v>950</v>
      </c>
      <c r="X2253" s="1">
        <f t="shared" si="320"/>
        <v>9.9509399474313748E-5</v>
      </c>
      <c r="Y2253" s="7">
        <v>2000</v>
      </c>
      <c r="Z2253" s="1">
        <v>10.246</v>
      </c>
      <c r="AA2253" s="1">
        <f t="shared" si="321"/>
        <v>1.94240483065223E-2</v>
      </c>
      <c r="AB2253" s="1">
        <f t="shared" si="323"/>
        <v>2.2775009391746442E-4</v>
      </c>
      <c r="AD2253" s="8" t="s">
        <v>195</v>
      </c>
      <c r="AE2253" s="1" t="s">
        <v>119</v>
      </c>
      <c r="AF2253" s="1" t="s">
        <v>120</v>
      </c>
      <c r="AG2253" s="1" t="s">
        <v>71</v>
      </c>
      <c r="AH2253" s="1" t="s">
        <v>114</v>
      </c>
      <c r="AI2253" s="1" t="s">
        <v>130</v>
      </c>
      <c r="AJ2253" s="1" t="s">
        <v>146</v>
      </c>
      <c r="AK2253" s="8" t="s">
        <v>195</v>
      </c>
    </row>
    <row r="2254" spans="1:37" ht="16">
      <c r="A2254" s="8" t="s">
        <v>194</v>
      </c>
      <c r="B2254" s="8" t="s">
        <v>195</v>
      </c>
      <c r="C2254" s="8" t="s">
        <v>66</v>
      </c>
      <c r="D2254" s="11" t="s">
        <v>67</v>
      </c>
      <c r="E2254" s="24">
        <v>38</v>
      </c>
      <c r="F2254" s="13">
        <v>1.6259999999999999</v>
      </c>
      <c r="G2254" s="24">
        <v>1870.6</v>
      </c>
      <c r="I2254" s="13">
        <v>-20.228999999999999</v>
      </c>
      <c r="J2254" s="38">
        <v>1.0835440843479645</v>
      </c>
      <c r="K2254" s="103">
        <f t="shared" si="322"/>
        <v>1.1720467601781017</v>
      </c>
      <c r="L2254" s="25">
        <v>0.10199999999999999</v>
      </c>
      <c r="N2254">
        <v>13.3</v>
      </c>
      <c r="O2254" s="70">
        <v>818.19799999999998</v>
      </c>
      <c r="P2254" s="70">
        <v>504.44940000000003</v>
      </c>
      <c r="Q2254" s="70">
        <f t="shared" si="315"/>
        <v>0.61653707293344651</v>
      </c>
      <c r="R2254" s="23">
        <f t="shared" si="316"/>
        <v>8.1999430700148395</v>
      </c>
      <c r="S2254" s="25">
        <v>7.0259999999999998</v>
      </c>
      <c r="T2254" s="23">
        <f t="shared" si="317"/>
        <v>0.85683521702636467</v>
      </c>
      <c r="U2254" s="23">
        <f t="shared" si="318"/>
        <v>1.1670855493900996</v>
      </c>
      <c r="V2254" s="23">
        <f t="shared" si="319"/>
        <v>0.11904272603779015</v>
      </c>
      <c r="W2254" s="1">
        <v>950</v>
      </c>
      <c r="X2254" s="1">
        <f t="shared" si="320"/>
        <v>1.2530813267135806E-4</v>
      </c>
      <c r="Y2254" s="7">
        <v>2000</v>
      </c>
      <c r="Z2254" s="1">
        <v>10.246</v>
      </c>
      <c r="AA2254" s="1">
        <f t="shared" si="321"/>
        <v>2.4459912682287345E-2</v>
      </c>
      <c r="AB2254" s="1">
        <f t="shared" si="323"/>
        <v>2.8668161413514145E-4</v>
      </c>
      <c r="AD2254" s="8" t="s">
        <v>195</v>
      </c>
      <c r="AE2254" s="1" t="s">
        <v>119</v>
      </c>
      <c r="AF2254" s="1" t="s">
        <v>120</v>
      </c>
      <c r="AG2254" s="1" t="s">
        <v>71</v>
      </c>
      <c r="AH2254" s="1" t="s">
        <v>114</v>
      </c>
      <c r="AI2254" s="1" t="s">
        <v>130</v>
      </c>
      <c r="AJ2254" s="1" t="s">
        <v>146</v>
      </c>
      <c r="AK2254" s="8" t="s">
        <v>195</v>
      </c>
    </row>
    <row r="2255" spans="1:37" ht="16">
      <c r="A2255" s="8" t="s">
        <v>194</v>
      </c>
      <c r="B2255" s="8" t="s">
        <v>195</v>
      </c>
      <c r="C2255" s="8" t="s">
        <v>66</v>
      </c>
      <c r="D2255" s="11" t="s">
        <v>67</v>
      </c>
      <c r="E2255" s="24">
        <v>42</v>
      </c>
      <c r="F2255" s="13">
        <v>0.28699999999999998</v>
      </c>
      <c r="G2255" s="24">
        <v>1948.7</v>
      </c>
      <c r="I2255" s="13">
        <v>-26.744</v>
      </c>
      <c r="J2255" s="38">
        <v>1.0764166001264037</v>
      </c>
      <c r="K2255" s="103">
        <f t="shared" si="322"/>
        <v>1.1643439636259936</v>
      </c>
      <c r="L2255" s="25">
        <v>1.7999999999999999E-2</v>
      </c>
      <c r="N2255">
        <v>13.3</v>
      </c>
      <c r="O2255" s="70">
        <v>818.19799999999998</v>
      </c>
      <c r="P2255" s="70">
        <v>504.44940000000003</v>
      </c>
      <c r="Q2255" s="70">
        <f t="shared" si="315"/>
        <v>0.61653707293344651</v>
      </c>
      <c r="R2255" s="23">
        <f t="shared" si="316"/>
        <v>8.1999430700148395</v>
      </c>
      <c r="S2255" s="25">
        <v>7.0259999999999998</v>
      </c>
      <c r="T2255" s="23">
        <f t="shared" si="317"/>
        <v>0.85683521702636467</v>
      </c>
      <c r="U2255" s="23">
        <f t="shared" si="318"/>
        <v>1.1670855493900996</v>
      </c>
      <c r="V2255" s="23">
        <f t="shared" si="319"/>
        <v>2.1007539889021789E-2</v>
      </c>
      <c r="W2255" s="1">
        <v>950</v>
      </c>
      <c r="X2255" s="1">
        <f t="shared" si="320"/>
        <v>2.2113199883180831E-5</v>
      </c>
      <c r="Y2255" s="7">
        <v>2000</v>
      </c>
      <c r="Z2255" s="1">
        <v>10.246</v>
      </c>
      <c r="AA2255" s="1">
        <f t="shared" si="321"/>
        <v>4.3164551792271777E-3</v>
      </c>
      <c r="AB2255" s="1">
        <f t="shared" si="323"/>
        <v>5.0258385321953204E-5</v>
      </c>
      <c r="AD2255" s="8" t="s">
        <v>195</v>
      </c>
      <c r="AE2255" s="1" t="s">
        <v>119</v>
      </c>
      <c r="AF2255" s="1" t="s">
        <v>120</v>
      </c>
      <c r="AG2255" s="1" t="s">
        <v>71</v>
      </c>
      <c r="AH2255" s="1" t="s">
        <v>114</v>
      </c>
      <c r="AI2255" s="1" t="s">
        <v>130</v>
      </c>
      <c r="AJ2255" s="1" t="s">
        <v>146</v>
      </c>
      <c r="AK2255" s="8" t="s">
        <v>195</v>
      </c>
    </row>
    <row r="2256" spans="1:37" ht="16">
      <c r="A2256" s="8" t="s">
        <v>194</v>
      </c>
      <c r="B2256" s="8" t="s">
        <v>195</v>
      </c>
      <c r="C2256" s="8" t="s">
        <v>66</v>
      </c>
      <c r="D2256" s="11" t="s">
        <v>67</v>
      </c>
      <c r="E2256" s="24">
        <v>43</v>
      </c>
      <c r="F2256" s="13">
        <v>3.4580000000000002</v>
      </c>
      <c r="G2256" s="24">
        <v>1969.2</v>
      </c>
      <c r="I2256" s="13">
        <v>-30.486999999999998</v>
      </c>
      <c r="J2256" s="38">
        <v>1.0723212508884192</v>
      </c>
      <c r="K2256" s="103">
        <f t="shared" si="322"/>
        <v>1.1599180072367978</v>
      </c>
      <c r="L2256" s="25">
        <v>0.217</v>
      </c>
      <c r="N2256">
        <v>13.3</v>
      </c>
      <c r="O2256" s="70">
        <v>818.19799999999998</v>
      </c>
      <c r="P2256" s="70">
        <v>504.44940000000003</v>
      </c>
      <c r="Q2256" s="70">
        <f t="shared" si="315"/>
        <v>0.61653707293344651</v>
      </c>
      <c r="R2256" s="23">
        <f t="shared" si="316"/>
        <v>8.1999430700148395</v>
      </c>
      <c r="S2256" s="25">
        <v>7.0259999999999998</v>
      </c>
      <c r="T2256" s="23">
        <f t="shared" si="317"/>
        <v>0.85683521702636467</v>
      </c>
      <c r="U2256" s="23">
        <f t="shared" si="318"/>
        <v>1.1670855493900996</v>
      </c>
      <c r="V2256" s="23">
        <f t="shared" si="319"/>
        <v>0.25325756421765161</v>
      </c>
      <c r="W2256" s="1">
        <v>950</v>
      </c>
      <c r="X2256" s="1">
        <f t="shared" si="320"/>
        <v>2.6658690970279115E-4</v>
      </c>
      <c r="Y2256" s="7">
        <v>2000</v>
      </c>
      <c r="Z2256" s="1">
        <v>10.246</v>
      </c>
      <c r="AA2256" s="1">
        <f t="shared" si="321"/>
        <v>5.2037265216238755E-2</v>
      </c>
      <c r="AB2256" s="1">
        <f t="shared" si="323"/>
        <v>6.0358960971672391E-4</v>
      </c>
      <c r="AD2256" s="8" t="s">
        <v>195</v>
      </c>
      <c r="AE2256" s="1" t="s">
        <v>119</v>
      </c>
      <c r="AF2256" s="1" t="s">
        <v>120</v>
      </c>
      <c r="AG2256" s="1" t="s">
        <v>71</v>
      </c>
      <c r="AH2256" s="1" t="s">
        <v>114</v>
      </c>
      <c r="AI2256" s="1" t="s">
        <v>130</v>
      </c>
      <c r="AJ2256" s="1" t="s">
        <v>146</v>
      </c>
      <c r="AK2256" s="8" t="s">
        <v>195</v>
      </c>
    </row>
    <row r="2257" spans="1:37" ht="16">
      <c r="A2257" s="8" t="s">
        <v>194</v>
      </c>
      <c r="B2257" s="8" t="s">
        <v>195</v>
      </c>
      <c r="C2257" s="8" t="s">
        <v>66</v>
      </c>
      <c r="D2257" s="11" t="s">
        <v>67</v>
      </c>
      <c r="E2257" s="24">
        <v>46</v>
      </c>
      <c r="F2257" s="13">
        <v>1.1850000000000001</v>
      </c>
      <c r="G2257" s="24">
        <v>2009.7</v>
      </c>
      <c r="I2257" s="13">
        <v>-24.013000000000002</v>
      </c>
      <c r="J2257" s="38">
        <v>1.0794044702750161</v>
      </c>
      <c r="K2257" s="103">
        <f t="shared" si="322"/>
        <v>1.1675730180628887</v>
      </c>
      <c r="L2257" s="25">
        <v>7.3999999999999996E-2</v>
      </c>
      <c r="N2257">
        <v>13.3</v>
      </c>
      <c r="O2257" s="70">
        <v>818.19799999999998</v>
      </c>
      <c r="P2257" s="70">
        <v>504.44940000000003</v>
      </c>
      <c r="Q2257" s="70">
        <f t="shared" si="315"/>
        <v>0.61653707293344651</v>
      </c>
      <c r="R2257" s="23">
        <f t="shared" si="316"/>
        <v>8.1999430700148395</v>
      </c>
      <c r="S2257" s="25">
        <v>7.0259999999999998</v>
      </c>
      <c r="T2257" s="23">
        <f t="shared" si="317"/>
        <v>0.85683521702636467</v>
      </c>
      <c r="U2257" s="23">
        <f t="shared" si="318"/>
        <v>1.1670855493900996</v>
      </c>
      <c r="V2257" s="23">
        <f t="shared" si="319"/>
        <v>8.6364330654867358E-2</v>
      </c>
      <c r="W2257" s="1">
        <v>950</v>
      </c>
      <c r="X2257" s="1">
        <f t="shared" si="320"/>
        <v>9.0909821741965645E-5</v>
      </c>
      <c r="Y2257" s="7">
        <v>2000</v>
      </c>
      <c r="Z2257" s="1">
        <v>10.246</v>
      </c>
      <c r="AA2257" s="1">
        <f t="shared" si="321"/>
        <v>1.7745426847933954E-2</v>
      </c>
      <c r="AB2257" s="1">
        <f t="shared" si="323"/>
        <v>2.0719081581656461E-4</v>
      </c>
      <c r="AD2257" s="8" t="s">
        <v>195</v>
      </c>
      <c r="AE2257" s="1" t="s">
        <v>119</v>
      </c>
      <c r="AF2257" s="1" t="s">
        <v>120</v>
      </c>
      <c r="AG2257" s="1" t="s">
        <v>71</v>
      </c>
      <c r="AH2257" s="1" t="s">
        <v>114</v>
      </c>
      <c r="AI2257" s="1" t="s">
        <v>130</v>
      </c>
      <c r="AJ2257" s="1" t="s">
        <v>146</v>
      </c>
      <c r="AK2257" s="8" t="s">
        <v>195</v>
      </c>
    </row>
    <row r="2258" spans="1:37" ht="16">
      <c r="A2258" s="8" t="s">
        <v>194</v>
      </c>
      <c r="B2258" s="8" t="s">
        <v>195</v>
      </c>
      <c r="C2258" s="8" t="s">
        <v>66</v>
      </c>
      <c r="D2258" s="11" t="s">
        <v>67</v>
      </c>
      <c r="E2258" s="24">
        <v>48</v>
      </c>
      <c r="F2258" s="13">
        <v>2.9049999999999998</v>
      </c>
      <c r="G2258" s="24">
        <v>2042.3</v>
      </c>
      <c r="I2258" s="13">
        <v>-10.619</v>
      </c>
      <c r="J2258" s="38">
        <v>1.0940556591764041</v>
      </c>
      <c r="K2258" s="103">
        <f t="shared" si="322"/>
        <v>1.1834066370316614</v>
      </c>
      <c r="L2258" s="25">
        <v>0.183</v>
      </c>
      <c r="N2258">
        <v>13.3</v>
      </c>
      <c r="O2258" s="70">
        <v>818.19799999999998</v>
      </c>
      <c r="P2258" s="70">
        <v>504.44940000000003</v>
      </c>
      <c r="Q2258" s="70">
        <f t="shared" si="315"/>
        <v>0.61653707293344651</v>
      </c>
      <c r="R2258" s="23">
        <f t="shared" si="316"/>
        <v>8.1999430700148395</v>
      </c>
      <c r="S2258" s="25">
        <v>7.0259999999999998</v>
      </c>
      <c r="T2258" s="23">
        <f t="shared" si="317"/>
        <v>0.85683521702636467</v>
      </c>
      <c r="U2258" s="23">
        <f t="shared" si="318"/>
        <v>1.1670855493900996</v>
      </c>
      <c r="V2258" s="23">
        <f t="shared" si="319"/>
        <v>0.21357665553838823</v>
      </c>
      <c r="W2258" s="1">
        <v>950</v>
      </c>
      <c r="X2258" s="1">
        <f t="shared" si="320"/>
        <v>2.2481753214567181E-4</v>
      </c>
      <c r="Y2258" s="7">
        <v>2000</v>
      </c>
      <c r="Z2258" s="1">
        <v>10.246</v>
      </c>
      <c r="AA2258" s="1">
        <f t="shared" si="321"/>
        <v>4.3883960988809638E-2</v>
      </c>
      <c r="AB2258" s="1">
        <f t="shared" si="323"/>
        <v>5.1932570693395837E-4</v>
      </c>
      <c r="AD2258" s="8" t="s">
        <v>195</v>
      </c>
      <c r="AE2258" s="1" t="s">
        <v>119</v>
      </c>
      <c r="AF2258" s="1" t="s">
        <v>120</v>
      </c>
      <c r="AG2258" s="1" t="s">
        <v>71</v>
      </c>
      <c r="AH2258" s="1" t="s">
        <v>114</v>
      </c>
      <c r="AI2258" s="1" t="s">
        <v>130</v>
      </c>
      <c r="AJ2258" s="1" t="s">
        <v>146</v>
      </c>
      <c r="AK2258" s="8" t="s">
        <v>195</v>
      </c>
    </row>
    <row r="2259" spans="1:37" ht="16">
      <c r="A2259" s="8" t="s">
        <v>194</v>
      </c>
      <c r="B2259" s="8" t="s">
        <v>195</v>
      </c>
      <c r="C2259" s="8" t="s">
        <v>66</v>
      </c>
      <c r="D2259" s="11" t="s">
        <v>67</v>
      </c>
      <c r="E2259" s="24">
        <v>53</v>
      </c>
      <c r="F2259" s="13">
        <v>2.226</v>
      </c>
      <c r="G2259" s="24">
        <v>2163.1</v>
      </c>
      <c r="I2259" s="13">
        <v>-8.218</v>
      </c>
      <c r="J2259" s="38">
        <v>1.096681563356168</v>
      </c>
      <c r="K2259" s="103">
        <f t="shared" si="322"/>
        <v>1.1862444253748687</v>
      </c>
      <c r="L2259" s="25">
        <v>0.14000000000000001</v>
      </c>
      <c r="N2259">
        <v>13.3</v>
      </c>
      <c r="O2259" s="70">
        <v>818.19799999999998</v>
      </c>
      <c r="P2259" s="70">
        <v>504.44940000000003</v>
      </c>
      <c r="Q2259" s="70">
        <f t="shared" si="315"/>
        <v>0.61653707293344651</v>
      </c>
      <c r="R2259" s="23">
        <f t="shared" si="316"/>
        <v>8.1999430700148395</v>
      </c>
      <c r="S2259" s="25">
        <v>7.0259999999999998</v>
      </c>
      <c r="T2259" s="23">
        <f t="shared" si="317"/>
        <v>0.85683521702636467</v>
      </c>
      <c r="U2259" s="23">
        <f t="shared" si="318"/>
        <v>1.1670855493900996</v>
      </c>
      <c r="V2259" s="23">
        <f t="shared" si="319"/>
        <v>0.16339197691461396</v>
      </c>
      <c r="W2259" s="1">
        <v>950</v>
      </c>
      <c r="X2259" s="1">
        <f t="shared" si="320"/>
        <v>1.7199155464696207E-4</v>
      </c>
      <c r="Y2259" s="7">
        <v>2000</v>
      </c>
      <c r="Z2259" s="1">
        <v>10.246</v>
      </c>
      <c r="AA2259" s="1">
        <f t="shared" si="321"/>
        <v>3.3572429171766942E-2</v>
      </c>
      <c r="AB2259" s="1">
        <f t="shared" si="323"/>
        <v>3.9825106951301152E-4</v>
      </c>
      <c r="AD2259" s="8" t="s">
        <v>195</v>
      </c>
      <c r="AE2259" s="1" t="s">
        <v>119</v>
      </c>
      <c r="AF2259" s="1" t="s">
        <v>120</v>
      </c>
      <c r="AG2259" s="1" t="s">
        <v>71</v>
      </c>
      <c r="AH2259" s="1" t="s">
        <v>114</v>
      </c>
      <c r="AI2259" s="1" t="s">
        <v>130</v>
      </c>
      <c r="AJ2259" s="1" t="s">
        <v>146</v>
      </c>
      <c r="AK2259" s="8" t="s">
        <v>195</v>
      </c>
    </row>
    <row r="2260" spans="1:37" ht="16">
      <c r="A2260" s="8" t="s">
        <v>194</v>
      </c>
      <c r="B2260" s="8" t="s">
        <v>195</v>
      </c>
      <c r="C2260" s="8" t="s">
        <v>66</v>
      </c>
      <c r="D2260" s="11" t="s">
        <v>67</v>
      </c>
      <c r="E2260" s="24">
        <v>62</v>
      </c>
      <c r="F2260" s="13">
        <v>2.0190000000000001</v>
      </c>
      <c r="G2260" s="24">
        <v>2281</v>
      </c>
      <c r="I2260" s="13">
        <v>-17.122</v>
      </c>
      <c r="J2260" s="38">
        <v>1.0869428160549937</v>
      </c>
      <c r="K2260" s="103">
        <f t="shared" si="322"/>
        <v>1.1757197969061011</v>
      </c>
      <c r="L2260" s="25">
        <v>0.127</v>
      </c>
      <c r="N2260">
        <v>13.3</v>
      </c>
      <c r="O2260" s="70">
        <v>818.19799999999998</v>
      </c>
      <c r="P2260" s="70">
        <v>504.44940000000003</v>
      </c>
      <c r="Q2260" s="70">
        <f t="shared" si="315"/>
        <v>0.61653707293344651</v>
      </c>
      <c r="R2260" s="23">
        <f t="shared" si="316"/>
        <v>8.1999430700148395</v>
      </c>
      <c r="S2260" s="25">
        <v>7.0259999999999998</v>
      </c>
      <c r="T2260" s="23">
        <f t="shared" si="317"/>
        <v>0.85683521702636467</v>
      </c>
      <c r="U2260" s="23">
        <f t="shared" si="318"/>
        <v>1.1670855493900996</v>
      </c>
      <c r="V2260" s="23">
        <f t="shared" si="319"/>
        <v>0.14821986477254265</v>
      </c>
      <c r="W2260" s="1">
        <v>950</v>
      </c>
      <c r="X2260" s="1">
        <f t="shared" si="320"/>
        <v>1.5602091028688701E-4</v>
      </c>
      <c r="Y2260" s="7">
        <v>2000</v>
      </c>
      <c r="Z2260" s="1">
        <v>10.246</v>
      </c>
      <c r="AA2260" s="1">
        <f t="shared" si="321"/>
        <v>3.045498932010287E-2</v>
      </c>
      <c r="AB2260" s="1">
        <f t="shared" si="323"/>
        <v>3.5806533858208822E-4</v>
      </c>
      <c r="AD2260" s="8" t="s">
        <v>195</v>
      </c>
      <c r="AE2260" s="1" t="s">
        <v>119</v>
      </c>
      <c r="AF2260" s="1" t="s">
        <v>120</v>
      </c>
      <c r="AG2260" s="1" t="s">
        <v>71</v>
      </c>
      <c r="AH2260" s="1" t="s">
        <v>114</v>
      </c>
      <c r="AI2260" s="1" t="s">
        <v>130</v>
      </c>
      <c r="AJ2260" s="1" t="s">
        <v>146</v>
      </c>
      <c r="AK2260" s="8" t="s">
        <v>195</v>
      </c>
    </row>
    <row r="2261" spans="1:37" ht="16">
      <c r="A2261" s="8" t="s">
        <v>194</v>
      </c>
      <c r="B2261" s="8" t="s">
        <v>195</v>
      </c>
      <c r="C2261" s="8" t="s">
        <v>66</v>
      </c>
      <c r="D2261" s="11" t="s">
        <v>67</v>
      </c>
      <c r="E2261" s="24">
        <v>64</v>
      </c>
      <c r="F2261" s="13">
        <v>5.5389999999999997</v>
      </c>
      <c r="G2261" s="24">
        <v>2338.3000000000002</v>
      </c>
      <c r="I2261" s="13">
        <v>-8.1720000000000006</v>
      </c>
      <c r="J2261" s="38">
        <v>1.096731870862987</v>
      </c>
      <c r="K2261" s="103">
        <f t="shared" si="322"/>
        <v>1.1862987920734129</v>
      </c>
      <c r="L2261" s="25">
        <v>0.34799999999999998</v>
      </c>
      <c r="N2261">
        <v>13.3</v>
      </c>
      <c r="O2261" s="70">
        <v>818.19799999999998</v>
      </c>
      <c r="P2261" s="70">
        <v>504.44940000000003</v>
      </c>
      <c r="Q2261" s="70">
        <f t="shared" si="315"/>
        <v>0.61653707293344651</v>
      </c>
      <c r="R2261" s="23">
        <f t="shared" si="316"/>
        <v>8.1999430700148395</v>
      </c>
      <c r="S2261" s="25">
        <v>7.0259999999999998</v>
      </c>
      <c r="T2261" s="23">
        <f t="shared" si="317"/>
        <v>0.85683521702636467</v>
      </c>
      <c r="U2261" s="23">
        <f t="shared" si="318"/>
        <v>1.1670855493900996</v>
      </c>
      <c r="V2261" s="23">
        <f t="shared" si="319"/>
        <v>0.40614577118775463</v>
      </c>
      <c r="W2261" s="1">
        <v>950</v>
      </c>
      <c r="X2261" s="1">
        <f t="shared" si="320"/>
        <v>4.2752186440816277E-4</v>
      </c>
      <c r="Y2261" s="7">
        <v>2000</v>
      </c>
      <c r="Z2261" s="1">
        <v>10.246</v>
      </c>
      <c r="AA2261" s="1">
        <f t="shared" si="321"/>
        <v>8.3451466798392104E-2</v>
      </c>
      <c r="AB2261" s="1">
        <f t="shared" si="323"/>
        <v>9.8998374259687077E-4</v>
      </c>
      <c r="AD2261" s="8" t="s">
        <v>195</v>
      </c>
      <c r="AE2261" s="1" t="s">
        <v>119</v>
      </c>
      <c r="AF2261" s="1" t="s">
        <v>120</v>
      </c>
      <c r="AG2261" s="1" t="s">
        <v>71</v>
      </c>
      <c r="AH2261" s="1" t="s">
        <v>114</v>
      </c>
      <c r="AI2261" s="1" t="s">
        <v>130</v>
      </c>
      <c r="AJ2261" s="1" t="s">
        <v>146</v>
      </c>
      <c r="AK2261" s="8" t="s">
        <v>195</v>
      </c>
    </row>
    <row r="2262" spans="1:37" ht="16">
      <c r="A2262" s="8" t="s">
        <v>194</v>
      </c>
      <c r="B2262" s="8" t="s">
        <v>195</v>
      </c>
      <c r="C2262" s="8" t="s">
        <v>66</v>
      </c>
      <c r="D2262" s="11" t="s">
        <v>67</v>
      </c>
      <c r="E2262" s="24">
        <v>65</v>
      </c>
      <c r="F2262" s="13">
        <v>1.5960000000000001</v>
      </c>
      <c r="G2262" s="24">
        <v>2343.6999999999998</v>
      </c>
      <c r="I2262" s="13">
        <v>-13.75</v>
      </c>
      <c r="J2262" s="38">
        <v>1.0906311656534387</v>
      </c>
      <c r="K2262" s="103">
        <f t="shared" si="322"/>
        <v>1.1797058026954954</v>
      </c>
      <c r="L2262" s="25">
        <v>0.1</v>
      </c>
      <c r="N2262">
        <v>13.3</v>
      </c>
      <c r="O2262" s="70">
        <v>818.19799999999998</v>
      </c>
      <c r="P2262" s="70">
        <v>504.44940000000003</v>
      </c>
      <c r="Q2262" s="70">
        <f t="shared" si="315"/>
        <v>0.61653707293344651</v>
      </c>
      <c r="R2262" s="23">
        <f t="shared" si="316"/>
        <v>8.1999430700148395</v>
      </c>
      <c r="S2262" s="25">
        <v>7.0259999999999998</v>
      </c>
      <c r="T2262" s="23">
        <f t="shared" si="317"/>
        <v>0.85683521702636467</v>
      </c>
      <c r="U2262" s="23">
        <f t="shared" si="318"/>
        <v>1.1670855493900996</v>
      </c>
      <c r="V2262" s="23">
        <f t="shared" si="319"/>
        <v>0.11670855493900996</v>
      </c>
      <c r="W2262" s="1">
        <v>950</v>
      </c>
      <c r="X2262" s="1">
        <f t="shared" si="320"/>
        <v>1.2285111046211574E-4</v>
      </c>
      <c r="Y2262" s="7">
        <v>2000</v>
      </c>
      <c r="Z2262" s="1">
        <v>10.246</v>
      </c>
      <c r="AA2262" s="1">
        <f t="shared" si="321"/>
        <v>2.3980306551262098E-2</v>
      </c>
      <c r="AB2262" s="1">
        <f t="shared" si="323"/>
        <v>2.8289706788940704E-4</v>
      </c>
      <c r="AD2262" s="8" t="s">
        <v>195</v>
      </c>
      <c r="AE2262" s="1" t="s">
        <v>119</v>
      </c>
      <c r="AF2262" s="1" t="s">
        <v>120</v>
      </c>
      <c r="AG2262" s="1" t="s">
        <v>71</v>
      </c>
      <c r="AH2262" s="1" t="s">
        <v>114</v>
      </c>
      <c r="AI2262" s="1" t="s">
        <v>130</v>
      </c>
      <c r="AJ2262" s="1" t="s">
        <v>146</v>
      </c>
      <c r="AK2262" s="8" t="s">
        <v>195</v>
      </c>
    </row>
    <row r="2263" spans="1:37" ht="16">
      <c r="A2263" s="8" t="s">
        <v>194</v>
      </c>
      <c r="B2263" s="8" t="s">
        <v>195</v>
      </c>
      <c r="C2263" s="8" t="s">
        <v>66</v>
      </c>
      <c r="D2263" s="11" t="s">
        <v>67</v>
      </c>
      <c r="E2263" s="24">
        <v>68</v>
      </c>
      <c r="F2263" s="13">
        <v>0.32</v>
      </c>
      <c r="G2263" s="24">
        <v>2382.8000000000002</v>
      </c>
      <c r="I2263" s="13">
        <v>-16.812999999999999</v>
      </c>
      <c r="J2263" s="38">
        <v>1.0872808168352084</v>
      </c>
      <c r="K2263" s="103">
        <f t="shared" si="322"/>
        <v>1.1760850759443322</v>
      </c>
      <c r="L2263" s="25">
        <v>0.02</v>
      </c>
      <c r="N2263">
        <v>13.3</v>
      </c>
      <c r="O2263" s="70">
        <v>818.19799999999998</v>
      </c>
      <c r="P2263" s="70">
        <v>504.44940000000003</v>
      </c>
      <c r="Q2263" s="70">
        <f t="shared" si="315"/>
        <v>0.61653707293344651</v>
      </c>
      <c r="R2263" s="23">
        <f t="shared" si="316"/>
        <v>8.1999430700148395</v>
      </c>
      <c r="S2263" s="25">
        <v>7.0259999999999998</v>
      </c>
      <c r="T2263" s="23">
        <f t="shared" si="317"/>
        <v>0.85683521702636467</v>
      </c>
      <c r="U2263" s="23">
        <f t="shared" si="318"/>
        <v>1.1670855493900996</v>
      </c>
      <c r="V2263" s="23">
        <f t="shared" si="319"/>
        <v>2.3341710987801991E-2</v>
      </c>
      <c r="W2263" s="1">
        <v>950</v>
      </c>
      <c r="X2263" s="1">
        <f t="shared" si="320"/>
        <v>2.4570222092423147E-5</v>
      </c>
      <c r="Y2263" s="7">
        <v>2000</v>
      </c>
      <c r="Z2263" s="1">
        <v>10.246</v>
      </c>
      <c r="AA2263" s="1">
        <f t="shared" si="321"/>
        <v>4.79606131025242E-3</v>
      </c>
      <c r="AB2263" s="1">
        <f t="shared" si="323"/>
        <v>5.640576130301891E-5</v>
      </c>
      <c r="AD2263" s="8" t="s">
        <v>195</v>
      </c>
      <c r="AE2263" s="1" t="s">
        <v>119</v>
      </c>
      <c r="AF2263" s="1" t="s">
        <v>120</v>
      </c>
      <c r="AG2263" s="1" t="s">
        <v>71</v>
      </c>
      <c r="AH2263" s="1" t="s">
        <v>114</v>
      </c>
      <c r="AI2263" s="1" t="s">
        <v>130</v>
      </c>
      <c r="AJ2263" s="1" t="s">
        <v>146</v>
      </c>
      <c r="AK2263" s="8" t="s">
        <v>195</v>
      </c>
    </row>
    <row r="2264" spans="1:37" ht="16">
      <c r="A2264" s="8" t="s">
        <v>194</v>
      </c>
      <c r="B2264" s="8" t="s">
        <v>195</v>
      </c>
      <c r="C2264" s="8" t="s">
        <v>66</v>
      </c>
      <c r="D2264" s="11" t="s">
        <v>67</v>
      </c>
      <c r="E2264" s="24">
        <v>73</v>
      </c>
      <c r="F2264" s="13">
        <v>0.31</v>
      </c>
      <c r="G2264" s="24">
        <v>2490.9</v>
      </c>
      <c r="I2264" s="13">
        <v>-43.375</v>
      </c>
      <c r="J2264" s="38">
        <v>1.0582174381244056</v>
      </c>
      <c r="K2264" s="103">
        <f t="shared" si="322"/>
        <v>1.1446754003968553</v>
      </c>
      <c r="L2264" s="25">
        <v>1.9E-2</v>
      </c>
      <c r="N2264">
        <v>13.3</v>
      </c>
      <c r="O2264" s="70">
        <v>818.19799999999998</v>
      </c>
      <c r="P2264" s="70">
        <v>504.44940000000003</v>
      </c>
      <c r="Q2264" s="70">
        <f t="shared" si="315"/>
        <v>0.61653707293344651</v>
      </c>
      <c r="R2264" s="23">
        <f t="shared" si="316"/>
        <v>8.1999430700148395</v>
      </c>
      <c r="S2264" s="25">
        <v>7.0259999999999998</v>
      </c>
      <c r="T2264" s="23">
        <f t="shared" si="317"/>
        <v>0.85683521702636467</v>
      </c>
      <c r="U2264" s="23">
        <f t="shared" si="318"/>
        <v>1.1670855493900996</v>
      </c>
      <c r="V2264" s="23">
        <f t="shared" si="319"/>
        <v>2.217462543841189E-2</v>
      </c>
      <c r="W2264" s="1">
        <v>950</v>
      </c>
      <c r="X2264" s="1">
        <f t="shared" si="320"/>
        <v>2.3341710987801991E-5</v>
      </c>
      <c r="Y2264" s="7">
        <v>2000</v>
      </c>
      <c r="Z2264" s="1">
        <v>10.246</v>
      </c>
      <c r="AA2264" s="1">
        <f t="shared" si="321"/>
        <v>4.5562582447397993E-3</v>
      </c>
      <c r="AB2264" s="1">
        <f t="shared" si="323"/>
        <v>5.2154367306090026E-5</v>
      </c>
      <c r="AD2264" s="8" t="s">
        <v>195</v>
      </c>
      <c r="AE2264" s="1" t="s">
        <v>119</v>
      </c>
      <c r="AF2264" s="1" t="s">
        <v>120</v>
      </c>
      <c r="AG2264" s="1" t="s">
        <v>71</v>
      </c>
      <c r="AH2264" s="1" t="s">
        <v>114</v>
      </c>
      <c r="AI2264" s="1" t="s">
        <v>130</v>
      </c>
      <c r="AJ2264" s="1" t="s">
        <v>146</v>
      </c>
      <c r="AK2264" s="8" t="s">
        <v>195</v>
      </c>
    </row>
    <row r="2265" spans="1:37" ht="16">
      <c r="A2265" s="8" t="s">
        <v>194</v>
      </c>
      <c r="B2265" s="8" t="s">
        <v>195</v>
      </c>
      <c r="C2265" s="8" t="s">
        <v>66</v>
      </c>
      <c r="D2265" s="11" t="s">
        <v>67</v>
      </c>
      <c r="E2265" s="24">
        <v>80</v>
      </c>
      <c r="F2265" s="13">
        <v>0.318</v>
      </c>
      <c r="G2265" s="24">
        <v>2601.8000000000002</v>
      </c>
      <c r="I2265" s="13">
        <v>-31.167999999999999</v>
      </c>
      <c r="J2265" s="38">
        <v>1.0715761081424695</v>
      </c>
      <c r="K2265" s="103">
        <f t="shared" si="322"/>
        <v>1.1591127077891406</v>
      </c>
      <c r="L2265" s="25">
        <v>0.02</v>
      </c>
      <c r="N2265">
        <v>13.3</v>
      </c>
      <c r="O2265" s="70">
        <v>818.19799999999998</v>
      </c>
      <c r="P2265" s="70">
        <v>504.44940000000003</v>
      </c>
      <c r="Q2265" s="70">
        <f t="shared" si="315"/>
        <v>0.61653707293344651</v>
      </c>
      <c r="R2265" s="23">
        <f t="shared" si="316"/>
        <v>8.1999430700148395</v>
      </c>
      <c r="S2265" s="25">
        <v>7.0259999999999998</v>
      </c>
      <c r="T2265" s="23">
        <f t="shared" si="317"/>
        <v>0.85683521702636467</v>
      </c>
      <c r="U2265" s="23">
        <f t="shared" si="318"/>
        <v>1.1670855493900996</v>
      </c>
      <c r="V2265" s="23">
        <f t="shared" si="319"/>
        <v>2.3341710987801991E-2</v>
      </c>
      <c r="W2265" s="1">
        <v>950</v>
      </c>
      <c r="X2265" s="1">
        <f t="shared" si="320"/>
        <v>2.4570222092423147E-5</v>
      </c>
      <c r="Y2265" s="7">
        <v>2000</v>
      </c>
      <c r="Z2265" s="1">
        <v>10.246</v>
      </c>
      <c r="AA2265" s="1">
        <f t="shared" si="321"/>
        <v>4.79606131025242E-3</v>
      </c>
      <c r="AB2265" s="1">
        <f t="shared" si="323"/>
        <v>5.5591756120494155E-5</v>
      </c>
      <c r="AD2265" s="8" t="s">
        <v>195</v>
      </c>
      <c r="AE2265" s="1" t="s">
        <v>119</v>
      </c>
      <c r="AF2265" s="1" t="s">
        <v>120</v>
      </c>
      <c r="AG2265" s="1" t="s">
        <v>71</v>
      </c>
      <c r="AH2265" s="1" t="s">
        <v>114</v>
      </c>
      <c r="AI2265" s="1" t="s">
        <v>130</v>
      </c>
      <c r="AJ2265" s="1" t="s">
        <v>146</v>
      </c>
      <c r="AK2265" s="8" t="s">
        <v>195</v>
      </c>
    </row>
    <row r="2266" spans="1:37" ht="16">
      <c r="A2266" s="8" t="s">
        <v>194</v>
      </c>
      <c r="B2266" s="8" t="s">
        <v>195</v>
      </c>
      <c r="C2266" s="8" t="s">
        <v>66</v>
      </c>
      <c r="D2266" s="11" t="s">
        <v>67</v>
      </c>
      <c r="E2266" s="24">
        <v>83</v>
      </c>
      <c r="F2266" s="13">
        <v>0.36399999999999999</v>
      </c>
      <c r="G2266" s="24">
        <v>2629.8</v>
      </c>
      <c r="I2266" s="13">
        <v>-26.882000000000001</v>
      </c>
      <c r="J2266" s="38">
        <v>1.0762656154453163</v>
      </c>
      <c r="K2266" s="103">
        <f t="shared" si="322"/>
        <v>1.1641807908662154</v>
      </c>
      <c r="L2266" s="25">
        <v>2.3E-2</v>
      </c>
      <c r="N2266">
        <v>13.3</v>
      </c>
      <c r="O2266" s="70">
        <v>818.19799999999998</v>
      </c>
      <c r="P2266" s="70">
        <v>504.44940000000003</v>
      </c>
      <c r="Q2266" s="70">
        <f t="shared" si="315"/>
        <v>0.61653707293344651</v>
      </c>
      <c r="R2266" s="23">
        <f t="shared" si="316"/>
        <v>8.1999430700148395</v>
      </c>
      <c r="S2266" s="25">
        <v>7.0259999999999998</v>
      </c>
      <c r="T2266" s="23">
        <f t="shared" si="317"/>
        <v>0.85683521702636467</v>
      </c>
      <c r="U2266" s="23">
        <f t="shared" si="318"/>
        <v>1.1670855493900996</v>
      </c>
      <c r="V2266" s="23">
        <f t="shared" si="319"/>
        <v>2.6842967635972291E-2</v>
      </c>
      <c r="W2266" s="1">
        <v>950</v>
      </c>
      <c r="X2266" s="1">
        <f t="shared" si="320"/>
        <v>2.8255755406286622E-5</v>
      </c>
      <c r="Y2266" s="7">
        <v>2000</v>
      </c>
      <c r="Z2266" s="1">
        <v>10.246</v>
      </c>
      <c r="AA2266" s="1">
        <f t="shared" si="321"/>
        <v>5.5154705067902831E-3</v>
      </c>
      <c r="AB2266" s="1">
        <f t="shared" si="323"/>
        <v>6.4210048165943981E-5</v>
      </c>
      <c r="AD2266" s="8" t="s">
        <v>195</v>
      </c>
      <c r="AE2266" s="1" t="s">
        <v>119</v>
      </c>
      <c r="AF2266" s="1" t="s">
        <v>120</v>
      </c>
      <c r="AG2266" s="1" t="s">
        <v>71</v>
      </c>
      <c r="AH2266" s="1" t="s">
        <v>114</v>
      </c>
      <c r="AI2266" s="1" t="s">
        <v>130</v>
      </c>
      <c r="AJ2266" s="1" t="s">
        <v>146</v>
      </c>
      <c r="AK2266" s="8" t="s">
        <v>195</v>
      </c>
    </row>
    <row r="2267" spans="1:37" ht="16">
      <c r="A2267" s="8" t="s">
        <v>194</v>
      </c>
      <c r="B2267" s="8" t="s">
        <v>195</v>
      </c>
      <c r="C2267" s="8" t="s">
        <v>66</v>
      </c>
      <c r="D2267" s="11" t="s">
        <v>67</v>
      </c>
      <c r="E2267" s="24">
        <v>84</v>
      </c>
      <c r="F2267" s="13">
        <v>1.1619999999999999</v>
      </c>
      <c r="G2267" s="24">
        <v>2678.1</v>
      </c>
      <c r="I2267" s="13">
        <v>-21.687999999999999</v>
      </c>
      <c r="J2267" s="38">
        <v>1.0819480109774615</v>
      </c>
      <c r="K2267" s="103">
        <f t="shared" si="322"/>
        <v>1.1703218637182475</v>
      </c>
      <c r="L2267" s="25">
        <v>7.2999999999999995E-2</v>
      </c>
      <c r="N2267">
        <v>13.3</v>
      </c>
      <c r="O2267" s="70">
        <v>818.19799999999998</v>
      </c>
      <c r="P2267" s="70">
        <v>504.44940000000003</v>
      </c>
      <c r="Q2267" s="70">
        <f t="shared" si="315"/>
        <v>0.61653707293344651</v>
      </c>
      <c r="R2267" s="23">
        <f t="shared" si="316"/>
        <v>8.1999430700148395</v>
      </c>
      <c r="S2267" s="25">
        <v>7.0259999999999998</v>
      </c>
      <c r="T2267" s="23">
        <f t="shared" si="317"/>
        <v>0.85683521702636467</v>
      </c>
      <c r="U2267" s="23">
        <f t="shared" si="318"/>
        <v>1.1670855493900996</v>
      </c>
      <c r="V2267" s="23">
        <f t="shared" si="319"/>
        <v>8.5197245105477257E-2</v>
      </c>
      <c r="W2267" s="1">
        <v>950</v>
      </c>
      <c r="X2267" s="1">
        <f t="shared" si="320"/>
        <v>8.9681310637344485E-5</v>
      </c>
      <c r="Y2267" s="7">
        <v>2000</v>
      </c>
      <c r="Z2267" s="1">
        <v>10.246</v>
      </c>
      <c r="AA2267" s="1">
        <f t="shared" si="321"/>
        <v>1.7505623782421331E-2</v>
      </c>
      <c r="AB2267" s="1">
        <f t="shared" si="323"/>
        <v>2.0487214250593808E-4</v>
      </c>
      <c r="AD2267" s="8" t="s">
        <v>195</v>
      </c>
      <c r="AE2267" s="1" t="s">
        <v>119</v>
      </c>
      <c r="AF2267" s="1" t="s">
        <v>120</v>
      </c>
      <c r="AG2267" s="1" t="s">
        <v>71</v>
      </c>
      <c r="AH2267" s="1" t="s">
        <v>114</v>
      </c>
      <c r="AI2267" s="1" t="s">
        <v>130</v>
      </c>
      <c r="AJ2267" s="1" t="s">
        <v>146</v>
      </c>
      <c r="AK2267" s="8" t="s">
        <v>195</v>
      </c>
    </row>
    <row r="2268" spans="1:37" ht="16">
      <c r="A2268" s="8" t="s">
        <v>194</v>
      </c>
      <c r="B2268" s="8" t="s">
        <v>195</v>
      </c>
      <c r="C2268" s="8" t="s">
        <v>66</v>
      </c>
      <c r="D2268" s="11" t="s">
        <v>67</v>
      </c>
      <c r="E2268" s="24">
        <v>86</v>
      </c>
      <c r="F2268" s="13">
        <v>0.25700000000000001</v>
      </c>
      <c r="G2268" s="24">
        <v>2720.6</v>
      </c>
      <c r="I2268" s="13">
        <v>-19.206</v>
      </c>
      <c r="J2268" s="38">
        <v>1.0846631647047518</v>
      </c>
      <c r="K2268" s="103">
        <f t="shared" si="322"/>
        <v>1.1732561616089281</v>
      </c>
      <c r="L2268" s="25">
        <v>1.6E-2</v>
      </c>
      <c r="N2268">
        <v>13.3</v>
      </c>
      <c r="O2268" s="70">
        <v>818.19799999999998</v>
      </c>
      <c r="P2268" s="70">
        <v>504.44940000000003</v>
      </c>
      <c r="Q2268" s="70">
        <f t="shared" si="315"/>
        <v>0.61653707293344651</v>
      </c>
      <c r="R2268" s="23">
        <f t="shared" si="316"/>
        <v>8.1999430700148395</v>
      </c>
      <c r="S2268" s="25">
        <v>7.0259999999999998</v>
      </c>
      <c r="T2268" s="23">
        <f t="shared" si="317"/>
        <v>0.85683521702636467</v>
      </c>
      <c r="U2268" s="23">
        <f t="shared" si="318"/>
        <v>1.1670855493900996</v>
      </c>
      <c r="V2268" s="23">
        <f t="shared" si="319"/>
        <v>1.8673368790241594E-2</v>
      </c>
      <c r="W2268" s="1">
        <v>950</v>
      </c>
      <c r="X2268" s="1">
        <f t="shared" si="320"/>
        <v>1.9656177673938519E-5</v>
      </c>
      <c r="Y2268" s="7">
        <v>2000</v>
      </c>
      <c r="Z2268" s="1">
        <v>10.246</v>
      </c>
      <c r="AA2268" s="1">
        <f t="shared" si="321"/>
        <v>3.8368490482019362E-3</v>
      </c>
      <c r="AB2268" s="1">
        <f t="shared" si="323"/>
        <v>4.5016067869662727E-5</v>
      </c>
      <c r="AD2268" s="8" t="s">
        <v>195</v>
      </c>
      <c r="AE2268" s="1" t="s">
        <v>119</v>
      </c>
      <c r="AF2268" s="1" t="s">
        <v>120</v>
      </c>
      <c r="AG2268" s="1" t="s">
        <v>71</v>
      </c>
      <c r="AH2268" s="1" t="s">
        <v>114</v>
      </c>
      <c r="AI2268" s="1" t="s">
        <v>130</v>
      </c>
      <c r="AJ2268" s="1" t="s">
        <v>146</v>
      </c>
      <c r="AK2268" s="8" t="s">
        <v>195</v>
      </c>
    </row>
    <row r="2269" spans="1:37" ht="16">
      <c r="A2269" s="8" t="s">
        <v>194</v>
      </c>
      <c r="B2269" s="8" t="s">
        <v>195</v>
      </c>
      <c r="C2269" s="8" t="s">
        <v>66</v>
      </c>
      <c r="D2269" s="11" t="s">
        <v>67</v>
      </c>
      <c r="E2269" s="24">
        <v>87</v>
      </c>
      <c r="F2269" s="13">
        <v>0.433</v>
      </c>
      <c r="G2269" s="24">
        <v>2736</v>
      </c>
      <c r="I2269" s="13">
        <v>-23.565000000000001</v>
      </c>
      <c r="J2269" s="38">
        <v>1.0798945906575881</v>
      </c>
      <c r="K2269" s="103">
        <f t="shared" si="322"/>
        <v>1.168102700000885</v>
      </c>
      <c r="L2269" s="25">
        <v>2.7E-2</v>
      </c>
      <c r="N2269">
        <v>13.3</v>
      </c>
      <c r="O2269" s="70">
        <v>818.19799999999998</v>
      </c>
      <c r="P2269" s="70">
        <v>504.44940000000003</v>
      </c>
      <c r="Q2269" s="70">
        <f t="shared" si="315"/>
        <v>0.61653707293344651</v>
      </c>
      <c r="R2269" s="23">
        <f t="shared" si="316"/>
        <v>8.1999430700148395</v>
      </c>
      <c r="S2269" s="25">
        <v>7.0259999999999998</v>
      </c>
      <c r="T2269" s="23">
        <f t="shared" si="317"/>
        <v>0.85683521702636467</v>
      </c>
      <c r="U2269" s="23">
        <f t="shared" si="318"/>
        <v>1.1670855493900996</v>
      </c>
      <c r="V2269" s="23">
        <f t="shared" si="319"/>
        <v>3.1511309833532689E-2</v>
      </c>
      <c r="W2269" s="1">
        <v>950</v>
      </c>
      <c r="X2269" s="1">
        <f t="shared" si="320"/>
        <v>3.3169799824771254E-5</v>
      </c>
      <c r="Y2269" s="7">
        <v>2000</v>
      </c>
      <c r="Z2269" s="1">
        <v>10.246</v>
      </c>
      <c r="AA2269" s="1">
        <f t="shared" si="321"/>
        <v>6.4746827688407669E-3</v>
      </c>
      <c r="AB2269" s="1">
        <f t="shared" si="323"/>
        <v>7.5630944239321056E-5</v>
      </c>
      <c r="AD2269" s="8" t="s">
        <v>195</v>
      </c>
      <c r="AE2269" s="1" t="s">
        <v>119</v>
      </c>
      <c r="AF2269" s="1" t="s">
        <v>120</v>
      </c>
      <c r="AG2269" s="1" t="s">
        <v>71</v>
      </c>
      <c r="AH2269" s="1" t="s">
        <v>114</v>
      </c>
      <c r="AI2269" s="1" t="s">
        <v>130</v>
      </c>
      <c r="AJ2269" s="1" t="s">
        <v>146</v>
      </c>
      <c r="AK2269" s="8" t="s">
        <v>195</v>
      </c>
    </row>
    <row r="2270" spans="1:37" ht="16">
      <c r="A2270" s="8" t="s">
        <v>194</v>
      </c>
      <c r="B2270" s="8" t="s">
        <v>195</v>
      </c>
      <c r="C2270" s="8" t="s">
        <v>66</v>
      </c>
      <c r="D2270" s="11" t="s">
        <v>67</v>
      </c>
      <c r="E2270" s="24">
        <v>88</v>
      </c>
      <c r="F2270" s="13">
        <v>0.79700000000000004</v>
      </c>
      <c r="G2270" s="24">
        <v>2743.8</v>
      </c>
      <c r="I2270" s="13">
        <v>-21.914999999999999</v>
      </c>
      <c r="J2270" s="38">
        <v>1.0816996796472746</v>
      </c>
      <c r="K2270" s="103">
        <f t="shared" si="322"/>
        <v>1.1700534885341272</v>
      </c>
      <c r="L2270" s="25">
        <v>0.05</v>
      </c>
      <c r="N2270">
        <v>13.3</v>
      </c>
      <c r="O2270" s="70">
        <v>818.19799999999998</v>
      </c>
      <c r="P2270" s="70">
        <v>504.44940000000003</v>
      </c>
      <c r="Q2270" s="70">
        <f t="shared" si="315"/>
        <v>0.61653707293344651</v>
      </c>
      <c r="R2270" s="23">
        <f t="shared" si="316"/>
        <v>8.1999430700148395</v>
      </c>
      <c r="S2270" s="25">
        <v>7.0259999999999998</v>
      </c>
      <c r="T2270" s="23">
        <f t="shared" si="317"/>
        <v>0.85683521702636467</v>
      </c>
      <c r="U2270" s="23">
        <f t="shared" si="318"/>
        <v>1.1670855493900996</v>
      </c>
      <c r="V2270" s="23">
        <f t="shared" si="319"/>
        <v>5.835427746950498E-2</v>
      </c>
      <c r="W2270" s="1">
        <v>950</v>
      </c>
      <c r="X2270" s="1">
        <f t="shared" si="320"/>
        <v>6.1425555231057869E-5</v>
      </c>
      <c r="Y2270" s="7">
        <v>2000</v>
      </c>
      <c r="Z2270" s="1">
        <v>10.246</v>
      </c>
      <c r="AA2270" s="1">
        <f t="shared" si="321"/>
        <v>1.1990153275631049E-2</v>
      </c>
      <c r="AB2270" s="1">
        <f t="shared" si="323"/>
        <v>1.4029120668211E-4</v>
      </c>
      <c r="AD2270" s="8" t="s">
        <v>195</v>
      </c>
      <c r="AE2270" s="1" t="s">
        <v>119</v>
      </c>
      <c r="AF2270" s="1" t="s">
        <v>120</v>
      </c>
      <c r="AG2270" s="1" t="s">
        <v>71</v>
      </c>
      <c r="AH2270" s="1" t="s">
        <v>114</v>
      </c>
      <c r="AI2270" s="1" t="s">
        <v>130</v>
      </c>
      <c r="AJ2270" s="1" t="s">
        <v>146</v>
      </c>
      <c r="AK2270" s="8" t="s">
        <v>195</v>
      </c>
    </row>
    <row r="2271" spans="1:37" ht="16">
      <c r="A2271" s="8" t="s">
        <v>194</v>
      </c>
      <c r="B2271" s="8" t="s">
        <v>195</v>
      </c>
      <c r="C2271" s="8" t="s">
        <v>66</v>
      </c>
      <c r="D2271" s="11" t="s">
        <v>67</v>
      </c>
      <c r="E2271" s="24">
        <v>89</v>
      </c>
      <c r="F2271" s="13">
        <v>2.1030000000000002</v>
      </c>
      <c r="G2271" s="24">
        <v>2764.9</v>
      </c>
      <c r="I2271" s="13">
        <v>-23.207999999999998</v>
      </c>
      <c r="J2271" s="38">
        <v>1.0802851518602867</v>
      </c>
      <c r="K2271" s="103">
        <f t="shared" si="322"/>
        <v>1.1685247862304455</v>
      </c>
      <c r="L2271" s="25">
        <v>0.13200000000000001</v>
      </c>
      <c r="N2271">
        <v>13.3</v>
      </c>
      <c r="O2271" s="70">
        <v>818.19799999999998</v>
      </c>
      <c r="P2271" s="70">
        <v>504.44940000000003</v>
      </c>
      <c r="Q2271" s="70">
        <f t="shared" si="315"/>
        <v>0.61653707293344651</v>
      </c>
      <c r="R2271" s="23">
        <f t="shared" si="316"/>
        <v>8.1999430700148395</v>
      </c>
      <c r="S2271" s="25">
        <v>7.0259999999999998</v>
      </c>
      <c r="T2271" s="23">
        <f t="shared" si="317"/>
        <v>0.85683521702636467</v>
      </c>
      <c r="U2271" s="23">
        <f t="shared" si="318"/>
        <v>1.1670855493900996</v>
      </c>
      <c r="V2271" s="23">
        <f t="shared" si="319"/>
        <v>0.15405529251949315</v>
      </c>
      <c r="W2271" s="1">
        <v>950</v>
      </c>
      <c r="X2271" s="1">
        <f t="shared" si="320"/>
        <v>1.6216346580999279E-4</v>
      </c>
      <c r="Y2271" s="7">
        <v>2000</v>
      </c>
      <c r="Z2271" s="1">
        <v>10.246</v>
      </c>
      <c r="AA2271" s="1">
        <f t="shared" si="321"/>
        <v>3.1654004647665976E-2</v>
      </c>
      <c r="AB2271" s="1">
        <f t="shared" si="323"/>
        <v>3.6988489014251413E-4</v>
      </c>
      <c r="AD2271" s="8" t="s">
        <v>195</v>
      </c>
      <c r="AE2271" s="1" t="s">
        <v>119</v>
      </c>
      <c r="AF2271" s="1" t="s">
        <v>120</v>
      </c>
      <c r="AG2271" s="1" t="s">
        <v>71</v>
      </c>
      <c r="AH2271" s="1" t="s">
        <v>114</v>
      </c>
      <c r="AI2271" s="1" t="s">
        <v>130</v>
      </c>
      <c r="AJ2271" s="1" t="s">
        <v>146</v>
      </c>
      <c r="AK2271" s="8" t="s">
        <v>195</v>
      </c>
    </row>
    <row r="2272" spans="1:37" ht="16">
      <c r="A2272" s="8" t="s">
        <v>194</v>
      </c>
      <c r="B2272" s="8" t="s">
        <v>195</v>
      </c>
      <c r="C2272" s="8" t="s">
        <v>66</v>
      </c>
      <c r="D2272" s="11" t="s">
        <v>67</v>
      </c>
      <c r="E2272" s="24">
        <v>91</v>
      </c>
      <c r="F2272" s="13">
        <v>0.54900000000000004</v>
      </c>
      <c r="G2272" s="24">
        <v>2792.9</v>
      </c>
      <c r="I2272" s="13">
        <v>-24.681999999999999</v>
      </c>
      <c r="J2272" s="38">
        <v>1.0786725627156464</v>
      </c>
      <c r="K2272" s="103">
        <f t="shared" si="322"/>
        <v>1.1667820315635242</v>
      </c>
      <c r="L2272" s="25">
        <v>3.5000000000000003E-2</v>
      </c>
      <c r="N2272">
        <v>13.3</v>
      </c>
      <c r="O2272" s="70">
        <v>818.19799999999998</v>
      </c>
      <c r="P2272" s="70">
        <v>504.44940000000003</v>
      </c>
      <c r="Q2272" s="70">
        <f t="shared" si="315"/>
        <v>0.61653707293344651</v>
      </c>
      <c r="R2272" s="23">
        <f t="shared" si="316"/>
        <v>8.1999430700148395</v>
      </c>
      <c r="S2272" s="25">
        <v>7.0259999999999998</v>
      </c>
      <c r="T2272" s="23">
        <f t="shared" si="317"/>
        <v>0.85683521702636467</v>
      </c>
      <c r="U2272" s="23">
        <f t="shared" si="318"/>
        <v>1.1670855493900996</v>
      </c>
      <c r="V2272" s="23">
        <f t="shared" si="319"/>
        <v>4.0847994228653491E-2</v>
      </c>
      <c r="W2272" s="1">
        <v>950</v>
      </c>
      <c r="X2272" s="1">
        <f t="shared" si="320"/>
        <v>4.2997888661740517E-5</v>
      </c>
      <c r="Y2272" s="7">
        <v>2000</v>
      </c>
      <c r="Z2272" s="1">
        <v>10.246</v>
      </c>
      <c r="AA2272" s="1">
        <f t="shared" si="321"/>
        <v>8.3931072929417355E-3</v>
      </c>
      <c r="AB2272" s="1">
        <f t="shared" si="323"/>
        <v>9.7929267783891893E-5</v>
      </c>
      <c r="AD2272" s="8" t="s">
        <v>195</v>
      </c>
      <c r="AE2272" s="1" t="s">
        <v>119</v>
      </c>
      <c r="AF2272" s="1" t="s">
        <v>120</v>
      </c>
      <c r="AG2272" s="1" t="s">
        <v>71</v>
      </c>
      <c r="AH2272" s="1" t="s">
        <v>114</v>
      </c>
      <c r="AI2272" s="1" t="s">
        <v>130</v>
      </c>
      <c r="AJ2272" s="1" t="s">
        <v>146</v>
      </c>
      <c r="AK2272" s="8" t="s">
        <v>195</v>
      </c>
    </row>
    <row r="2273" spans="1:37" ht="16">
      <c r="A2273" s="8" t="s">
        <v>194</v>
      </c>
      <c r="B2273" s="8" t="s">
        <v>195</v>
      </c>
      <c r="C2273" s="8" t="s">
        <v>66</v>
      </c>
      <c r="D2273" s="11" t="s">
        <v>67</v>
      </c>
      <c r="E2273" s="24">
        <v>93</v>
      </c>
      <c r="F2273" s="13">
        <v>0.27300000000000002</v>
      </c>
      <c r="G2273" s="24">
        <v>2827.6</v>
      </c>
      <c r="I2273" s="13">
        <v>-29.071999999999999</v>
      </c>
      <c r="J2273" s="38">
        <v>1.0738694925076246</v>
      </c>
      <c r="K2273" s="103">
        <f t="shared" si="322"/>
        <v>1.1615912379921718</v>
      </c>
      <c r="L2273" s="25">
        <v>1.7000000000000001E-2</v>
      </c>
      <c r="N2273">
        <v>13.3</v>
      </c>
      <c r="O2273" s="70">
        <v>818.19799999999998</v>
      </c>
      <c r="P2273" s="70">
        <v>504.44940000000003</v>
      </c>
      <c r="Q2273" s="70">
        <f t="shared" si="315"/>
        <v>0.61653707293344651</v>
      </c>
      <c r="R2273" s="23">
        <f t="shared" si="316"/>
        <v>8.1999430700148395</v>
      </c>
      <c r="S2273" s="25">
        <v>7.0259999999999998</v>
      </c>
      <c r="T2273" s="23">
        <f t="shared" si="317"/>
        <v>0.85683521702636467</v>
      </c>
      <c r="U2273" s="23">
        <f t="shared" si="318"/>
        <v>1.1670855493900996</v>
      </c>
      <c r="V2273" s="23">
        <f t="shared" si="319"/>
        <v>1.9840454339631695E-2</v>
      </c>
      <c r="W2273" s="1">
        <v>950</v>
      </c>
      <c r="X2273" s="1">
        <f t="shared" si="320"/>
        <v>2.0884688778559679E-5</v>
      </c>
      <c r="Y2273" s="7">
        <v>2000</v>
      </c>
      <c r="Z2273" s="1">
        <v>10.246</v>
      </c>
      <c r="AA2273" s="1">
        <f t="shared" si="321"/>
        <v>4.0766521137145569E-3</v>
      </c>
      <c r="AB2273" s="1">
        <f t="shared" si="323"/>
        <v>4.7354033756330963E-5</v>
      </c>
      <c r="AD2273" s="8" t="s">
        <v>195</v>
      </c>
      <c r="AE2273" s="1" t="s">
        <v>119</v>
      </c>
      <c r="AF2273" s="1" t="s">
        <v>120</v>
      </c>
      <c r="AG2273" s="1" t="s">
        <v>71</v>
      </c>
      <c r="AH2273" s="1" t="s">
        <v>114</v>
      </c>
      <c r="AI2273" s="1" t="s">
        <v>130</v>
      </c>
      <c r="AJ2273" s="1" t="s">
        <v>146</v>
      </c>
      <c r="AK2273" s="8" t="s">
        <v>195</v>
      </c>
    </row>
    <row r="2274" spans="1:37" ht="16">
      <c r="A2274" s="8" t="s">
        <v>194</v>
      </c>
      <c r="B2274" s="8" t="s">
        <v>195</v>
      </c>
      <c r="C2274" s="8" t="s">
        <v>66</v>
      </c>
      <c r="D2274" s="11" t="s">
        <v>67</v>
      </c>
      <c r="E2274" s="24">
        <v>96</v>
      </c>
      <c r="F2274" s="13">
        <v>0.58499999999999996</v>
      </c>
      <c r="G2274" s="24">
        <v>2933.7</v>
      </c>
      <c r="I2274" s="13">
        <v>-18.774000000000001</v>
      </c>
      <c r="J2274" s="38">
        <v>1.0851357306237599</v>
      </c>
      <c r="K2274" s="103">
        <f t="shared" si="322"/>
        <v>1.1737668676936195</v>
      </c>
      <c r="L2274" s="25">
        <v>3.6999999999999998E-2</v>
      </c>
      <c r="N2274">
        <v>13.3</v>
      </c>
      <c r="O2274" s="70">
        <v>818.19799999999998</v>
      </c>
      <c r="P2274" s="70">
        <v>504.44940000000003</v>
      </c>
      <c r="Q2274" s="70">
        <f t="shared" si="315"/>
        <v>0.61653707293344651</v>
      </c>
      <c r="R2274" s="23">
        <f t="shared" si="316"/>
        <v>8.1999430700148395</v>
      </c>
      <c r="S2274" s="25">
        <v>7.0259999999999998</v>
      </c>
      <c r="T2274" s="23">
        <f t="shared" si="317"/>
        <v>0.85683521702636467</v>
      </c>
      <c r="U2274" s="23">
        <f t="shared" si="318"/>
        <v>1.1670855493900996</v>
      </c>
      <c r="V2274" s="23">
        <f t="shared" si="319"/>
        <v>4.3182165327433679E-2</v>
      </c>
      <c r="W2274" s="1">
        <v>950</v>
      </c>
      <c r="X2274" s="1">
        <f t="shared" si="320"/>
        <v>4.5454910870982822E-5</v>
      </c>
      <c r="Y2274" s="7">
        <v>2000</v>
      </c>
      <c r="Z2274" s="1">
        <v>10.246</v>
      </c>
      <c r="AA2274" s="1">
        <f t="shared" si="321"/>
        <v>8.8727134239669769E-3</v>
      </c>
      <c r="AB2274" s="1">
        <f t="shared" si="323"/>
        <v>1.0414497043592847E-4</v>
      </c>
      <c r="AD2274" s="8" t="s">
        <v>195</v>
      </c>
      <c r="AE2274" s="1" t="s">
        <v>119</v>
      </c>
      <c r="AF2274" s="1" t="s">
        <v>120</v>
      </c>
      <c r="AG2274" s="1" t="s">
        <v>71</v>
      </c>
      <c r="AH2274" s="1" t="s">
        <v>114</v>
      </c>
      <c r="AI2274" s="1" t="s">
        <v>130</v>
      </c>
      <c r="AJ2274" s="1" t="s">
        <v>146</v>
      </c>
      <c r="AK2274" s="8" t="s">
        <v>195</v>
      </c>
    </row>
    <row r="2275" spans="1:37" ht="16">
      <c r="A2275" s="8" t="s">
        <v>194</v>
      </c>
      <c r="B2275" s="8" t="s">
        <v>195</v>
      </c>
      <c r="C2275" s="8" t="s">
        <v>66</v>
      </c>
      <c r="D2275" s="11" t="s">
        <v>67</v>
      </c>
      <c r="E2275" s="24">
        <v>101</v>
      </c>
      <c r="F2275" s="13">
        <v>0.46899999999999997</v>
      </c>
      <c r="G2275" s="24">
        <v>3127.9</v>
      </c>
      <c r="I2275" s="13">
        <v>-20.754000000000001</v>
      </c>
      <c r="J2275" s="38">
        <v>1.0829697664150066</v>
      </c>
      <c r="K2275" s="103">
        <f t="shared" si="322"/>
        <v>1.1714260881263683</v>
      </c>
      <c r="L2275" s="25">
        <v>2.9000000000000001E-2</v>
      </c>
      <c r="N2275">
        <v>13.3</v>
      </c>
      <c r="O2275" s="70">
        <v>818.19799999999998</v>
      </c>
      <c r="P2275" s="70">
        <v>504.44940000000003</v>
      </c>
      <c r="Q2275" s="70">
        <f t="shared" si="315"/>
        <v>0.61653707293344651</v>
      </c>
      <c r="R2275" s="23">
        <f t="shared" si="316"/>
        <v>8.1999430700148395</v>
      </c>
      <c r="S2275" s="25">
        <v>7.0259999999999998</v>
      </c>
      <c r="T2275" s="23">
        <f t="shared" si="317"/>
        <v>0.85683521702636467</v>
      </c>
      <c r="U2275" s="23">
        <f t="shared" si="318"/>
        <v>1.1670855493900996</v>
      </c>
      <c r="V2275" s="23">
        <f t="shared" si="319"/>
        <v>3.3845480932312891E-2</v>
      </c>
      <c r="W2275" s="1">
        <v>950</v>
      </c>
      <c r="X2275" s="1">
        <f t="shared" si="320"/>
        <v>3.5626822034013566E-5</v>
      </c>
      <c r="Y2275" s="7">
        <v>2000</v>
      </c>
      <c r="Z2275" s="1">
        <v>10.246</v>
      </c>
      <c r="AA2275" s="1">
        <f t="shared" si="321"/>
        <v>6.9542888998660093E-3</v>
      </c>
      <c r="AB2275" s="1">
        <f t="shared" si="323"/>
        <v>8.146435441670664E-5</v>
      </c>
      <c r="AD2275" s="8" t="s">
        <v>195</v>
      </c>
      <c r="AE2275" s="1" t="s">
        <v>119</v>
      </c>
      <c r="AF2275" s="1" t="s">
        <v>120</v>
      </c>
      <c r="AG2275" s="1" t="s">
        <v>71</v>
      </c>
      <c r="AH2275" s="1" t="s">
        <v>114</v>
      </c>
      <c r="AI2275" s="1" t="s">
        <v>130</v>
      </c>
      <c r="AJ2275" s="1" t="s">
        <v>146</v>
      </c>
      <c r="AK2275" s="8" t="s">
        <v>195</v>
      </c>
    </row>
    <row r="2276" spans="1:37" ht="16">
      <c r="A2276" s="8" t="s">
        <v>194</v>
      </c>
      <c r="B2276" s="8" t="s">
        <v>195</v>
      </c>
      <c r="C2276" s="8" t="s">
        <v>66</v>
      </c>
      <c r="D2276" s="11" t="s">
        <v>67</v>
      </c>
      <c r="E2276" s="24">
        <v>107</v>
      </c>
      <c r="F2276" s="13">
        <v>0.33100000000000002</v>
      </c>
      <c r="G2276" s="24">
        <v>3649.3</v>
      </c>
      <c r="I2276" s="13">
        <v>-27.806999999999999</v>
      </c>
      <c r="J2276" s="38">
        <v>1.0752535685469107</v>
      </c>
      <c r="K2276" s="103">
        <f t="shared" si="322"/>
        <v>1.1630870465019418</v>
      </c>
      <c r="L2276" s="25">
        <v>2.1000000000000001E-2</v>
      </c>
      <c r="N2276">
        <v>13.3</v>
      </c>
      <c r="O2276" s="70">
        <v>818.19799999999998</v>
      </c>
      <c r="P2276" s="70">
        <v>504.44940000000003</v>
      </c>
      <c r="Q2276" s="70">
        <f t="shared" si="315"/>
        <v>0.61653707293344651</v>
      </c>
      <c r="R2276" s="23">
        <f t="shared" si="316"/>
        <v>8.1999430700148395</v>
      </c>
      <c r="S2276" s="25">
        <v>7.0259999999999998</v>
      </c>
      <c r="T2276" s="23">
        <f t="shared" si="317"/>
        <v>0.85683521702636467</v>
      </c>
      <c r="U2276" s="23">
        <f t="shared" si="318"/>
        <v>1.1670855493900996</v>
      </c>
      <c r="V2276" s="23">
        <f t="shared" si="319"/>
        <v>2.4508796537192092E-2</v>
      </c>
      <c r="W2276" s="1">
        <v>950</v>
      </c>
      <c r="X2276" s="1">
        <f t="shared" si="320"/>
        <v>2.5798733197044307E-5</v>
      </c>
      <c r="Y2276" s="7">
        <v>2000</v>
      </c>
      <c r="Z2276" s="1">
        <v>10.246</v>
      </c>
      <c r="AA2276" s="1">
        <f t="shared" si="321"/>
        <v>5.0358643757650407E-3</v>
      </c>
      <c r="AB2276" s="1">
        <f t="shared" si="323"/>
        <v>5.8571486233929062E-5</v>
      </c>
      <c r="AD2276" s="8" t="s">
        <v>195</v>
      </c>
      <c r="AE2276" s="1" t="s">
        <v>119</v>
      </c>
      <c r="AF2276" s="1" t="s">
        <v>120</v>
      </c>
      <c r="AG2276" s="1" t="s">
        <v>71</v>
      </c>
      <c r="AH2276" s="1" t="s">
        <v>114</v>
      </c>
      <c r="AI2276" s="1" t="s">
        <v>130</v>
      </c>
      <c r="AJ2276" s="1" t="s">
        <v>146</v>
      </c>
      <c r="AK2276" s="8" t="s">
        <v>195</v>
      </c>
    </row>
    <row r="2277" spans="1:37" ht="16">
      <c r="A2277" s="8" t="s">
        <v>194</v>
      </c>
      <c r="B2277" s="8" t="s">
        <v>195</v>
      </c>
      <c r="C2277" s="8" t="s">
        <v>66</v>
      </c>
      <c r="D2277" s="11" t="s">
        <v>67</v>
      </c>
      <c r="E2277" s="24">
        <v>108</v>
      </c>
      <c r="F2277" s="13">
        <v>0.41199999999999998</v>
      </c>
      <c r="G2277" s="24">
        <v>3773.5</v>
      </c>
      <c r="I2277" s="13">
        <v>-26.053000000000001</v>
      </c>
      <c r="J2277" s="38">
        <v>1.0771726106920874</v>
      </c>
      <c r="K2277" s="103">
        <f t="shared" si="322"/>
        <v>1.1651610017330778</v>
      </c>
      <c r="L2277" s="25">
        <v>2.5999999999999999E-2</v>
      </c>
      <c r="N2277">
        <v>13.3</v>
      </c>
      <c r="O2277" s="70">
        <v>818.19799999999998</v>
      </c>
      <c r="P2277" s="70">
        <v>504.44940000000003</v>
      </c>
      <c r="Q2277" s="70">
        <f t="shared" si="315"/>
        <v>0.61653707293344651</v>
      </c>
      <c r="R2277" s="23">
        <f t="shared" si="316"/>
        <v>8.1999430700148395</v>
      </c>
      <c r="S2277" s="25">
        <v>7.0259999999999998</v>
      </c>
      <c r="T2277" s="23">
        <f t="shared" si="317"/>
        <v>0.85683521702636467</v>
      </c>
      <c r="U2277" s="23">
        <f t="shared" si="318"/>
        <v>1.1670855493900996</v>
      </c>
      <c r="V2277" s="23">
        <f t="shared" si="319"/>
        <v>3.0344224284142587E-2</v>
      </c>
      <c r="W2277" s="1">
        <v>950</v>
      </c>
      <c r="X2277" s="1">
        <f t="shared" si="320"/>
        <v>3.1941288720150094E-5</v>
      </c>
      <c r="Y2277" s="7">
        <v>2000</v>
      </c>
      <c r="Z2277" s="1">
        <v>10.246</v>
      </c>
      <c r="AA2277" s="1">
        <f t="shared" si="321"/>
        <v>6.2348797033281471E-3</v>
      </c>
      <c r="AB2277" s="1">
        <f t="shared" si="323"/>
        <v>7.2646386808150582E-5</v>
      </c>
      <c r="AD2277" s="8" t="s">
        <v>195</v>
      </c>
      <c r="AE2277" s="1" t="s">
        <v>119</v>
      </c>
      <c r="AF2277" s="1" t="s">
        <v>120</v>
      </c>
      <c r="AG2277" s="1" t="s">
        <v>71</v>
      </c>
      <c r="AH2277" s="1" t="s">
        <v>114</v>
      </c>
      <c r="AI2277" s="1" t="s">
        <v>130</v>
      </c>
      <c r="AJ2277" s="1" t="s">
        <v>146</v>
      </c>
      <c r="AK2277" s="8" t="s">
        <v>195</v>
      </c>
    </row>
    <row r="2278" spans="1:37" ht="16">
      <c r="A2278" s="8" t="s">
        <v>196</v>
      </c>
      <c r="B2278" s="8" t="s">
        <v>197</v>
      </c>
      <c r="C2278" s="8" t="s">
        <v>156</v>
      </c>
      <c r="D2278" s="11" t="s">
        <v>67</v>
      </c>
      <c r="E2278" s="24">
        <v>15</v>
      </c>
      <c r="F2278" s="13">
        <v>0.435</v>
      </c>
      <c r="G2278" s="24">
        <v>1403.2</v>
      </c>
      <c r="H2278" s="8" t="s">
        <v>118</v>
      </c>
      <c r="I2278" s="13">
        <v>-33.761000000000003</v>
      </c>
      <c r="J2278" s="38">
        <v>1.068738773179809</v>
      </c>
      <c r="K2278" s="103">
        <f t="shared" si="322"/>
        <v>1.1560463006478097</v>
      </c>
      <c r="L2278" s="25">
        <v>0.104</v>
      </c>
      <c r="N2278">
        <v>13.3</v>
      </c>
      <c r="O2278" s="70">
        <v>818.19799999999998</v>
      </c>
      <c r="P2278" s="70">
        <v>504.44940000000003</v>
      </c>
      <c r="Q2278" s="70">
        <f t="shared" si="315"/>
        <v>0.61653707293344651</v>
      </c>
      <c r="R2278" s="23">
        <f t="shared" si="316"/>
        <v>8.1999430700148395</v>
      </c>
      <c r="S2278" s="25">
        <v>5.1180000000000003</v>
      </c>
      <c r="T2278" s="23">
        <f t="shared" si="317"/>
        <v>0.62415067474251851</v>
      </c>
      <c r="U2278" s="23">
        <f t="shared" si="318"/>
        <v>1.6021772313432665</v>
      </c>
      <c r="V2278" s="23">
        <f t="shared" si="319"/>
        <v>0.16662643205969971</v>
      </c>
      <c r="W2278" s="1">
        <v>995</v>
      </c>
      <c r="X2278" s="1">
        <f t="shared" si="320"/>
        <v>1.6746375081376854E-4</v>
      </c>
      <c r="Y2278" s="7">
        <v>2000</v>
      </c>
      <c r="Z2278" s="1">
        <v>10.15</v>
      </c>
      <c r="AA2278" s="1">
        <f t="shared" si="321"/>
        <v>3.2997783411580009E-2</v>
      </c>
      <c r="AB2278" s="1">
        <f t="shared" si="323"/>
        <v>3.8146965442534725E-4</v>
      </c>
      <c r="AD2278" s="8" t="s">
        <v>197</v>
      </c>
      <c r="AE2278" s="1" t="s">
        <v>119</v>
      </c>
      <c r="AF2278" s="1" t="s">
        <v>120</v>
      </c>
      <c r="AG2278" s="1" t="s">
        <v>71</v>
      </c>
      <c r="AH2278" s="1" t="s">
        <v>72</v>
      </c>
      <c r="AI2278" s="1" t="s">
        <v>130</v>
      </c>
      <c r="AJ2278" s="1" t="s">
        <v>151</v>
      </c>
      <c r="AK2278" s="8" t="s">
        <v>197</v>
      </c>
    </row>
    <row r="2279" spans="1:37" ht="16">
      <c r="A2279" s="8" t="s">
        <v>196</v>
      </c>
      <c r="B2279" s="8" t="s">
        <v>197</v>
      </c>
      <c r="C2279" s="8" t="s">
        <v>156</v>
      </c>
      <c r="D2279" s="11" t="s">
        <v>67</v>
      </c>
      <c r="E2279" s="24">
        <v>42</v>
      </c>
      <c r="F2279" s="13">
        <v>7.3710000000000004</v>
      </c>
      <c r="G2279" s="24">
        <v>1986.8</v>
      </c>
      <c r="H2279" s="8" t="s">
        <v>68</v>
      </c>
      <c r="I2279" s="13">
        <v>1806.9960000000001</v>
      </c>
      <c r="J2279" s="38">
        <v>3.0428129640366799</v>
      </c>
      <c r="K2279" s="103">
        <f t="shared" si="322"/>
        <v>3.2860302750731534</v>
      </c>
      <c r="L2279" s="25">
        <v>1.7589999999999999</v>
      </c>
      <c r="N2279">
        <v>13.3</v>
      </c>
      <c r="O2279" s="70">
        <v>818.19799999999998</v>
      </c>
      <c r="P2279" s="70">
        <v>504.44940000000003</v>
      </c>
      <c r="Q2279" s="70">
        <f t="shared" si="315"/>
        <v>0.61653707293344651</v>
      </c>
      <c r="R2279" s="23">
        <f t="shared" si="316"/>
        <v>8.1999430700148395</v>
      </c>
      <c r="S2279" s="25">
        <v>5.1180000000000003</v>
      </c>
      <c r="T2279" s="23">
        <f t="shared" si="317"/>
        <v>0.62415067474251851</v>
      </c>
      <c r="U2279" s="23">
        <f t="shared" si="318"/>
        <v>1.6021772313432665</v>
      </c>
      <c r="V2279" s="23">
        <f t="shared" si="319"/>
        <v>2.8182297499328057</v>
      </c>
      <c r="W2279" s="1">
        <v>995</v>
      </c>
      <c r="X2279" s="1">
        <f t="shared" si="320"/>
        <v>2.8323917084751818E-3</v>
      </c>
      <c r="Y2279" s="7">
        <v>2000</v>
      </c>
      <c r="Z2279" s="1">
        <v>10.15</v>
      </c>
      <c r="AA2279" s="1">
        <f t="shared" si="321"/>
        <v>0.55810674058624277</v>
      </c>
      <c r="AB2279" s="1">
        <f t="shared" si="323"/>
        <v>1.8339556462887922E-2</v>
      </c>
      <c r="AD2279" s="8" t="s">
        <v>197</v>
      </c>
      <c r="AE2279" s="1" t="s">
        <v>119</v>
      </c>
      <c r="AF2279" s="1" t="s">
        <v>120</v>
      </c>
      <c r="AG2279" s="1" t="s">
        <v>71</v>
      </c>
      <c r="AH2279" s="1" t="s">
        <v>72</v>
      </c>
      <c r="AI2279" s="1" t="s">
        <v>130</v>
      </c>
      <c r="AJ2279" s="1" t="s">
        <v>151</v>
      </c>
      <c r="AK2279" s="8" t="s">
        <v>197</v>
      </c>
    </row>
    <row r="2280" spans="1:37" ht="16">
      <c r="A2280" s="8" t="s">
        <v>196</v>
      </c>
      <c r="B2280" s="8" t="s">
        <v>197</v>
      </c>
      <c r="C2280" s="8" t="s">
        <v>156</v>
      </c>
      <c r="D2280" s="11" t="s">
        <v>67</v>
      </c>
      <c r="E2280" s="24">
        <v>54</v>
      </c>
      <c r="F2280" s="13">
        <v>0.26700000000000002</v>
      </c>
      <c r="G2280" s="24">
        <v>2182.8000000000002</v>
      </c>
      <c r="H2280" s="8" t="s">
        <v>76</v>
      </c>
      <c r="I2280" s="13">
        <v>1285.1479999999999</v>
      </c>
      <c r="J2280" s="38">
        <v>2.4912168163770558</v>
      </c>
      <c r="K2280" s="103">
        <f t="shared" si="322"/>
        <v>2.6915680478468258</v>
      </c>
      <c r="L2280" s="25">
        <v>6.4000000000000001E-2</v>
      </c>
      <c r="N2280">
        <v>13.3</v>
      </c>
      <c r="O2280" s="70">
        <v>818.19799999999998</v>
      </c>
      <c r="P2280" s="70">
        <v>504.44940000000003</v>
      </c>
      <c r="Q2280" s="70">
        <f t="shared" si="315"/>
        <v>0.61653707293344651</v>
      </c>
      <c r="R2280" s="23">
        <f t="shared" si="316"/>
        <v>8.1999430700148395</v>
      </c>
      <c r="S2280" s="25">
        <v>5.1180000000000003</v>
      </c>
      <c r="T2280" s="23">
        <f t="shared" si="317"/>
        <v>0.62415067474251851</v>
      </c>
      <c r="U2280" s="23">
        <f t="shared" si="318"/>
        <v>1.6021772313432665</v>
      </c>
      <c r="V2280" s="23">
        <f t="shared" si="319"/>
        <v>0.10253934280596906</v>
      </c>
      <c r="W2280" s="1">
        <v>995</v>
      </c>
      <c r="X2280" s="1">
        <f t="shared" si="320"/>
        <v>1.0305461588539605E-4</v>
      </c>
      <c r="Y2280" s="7">
        <v>2000</v>
      </c>
      <c r="Z2280" s="1">
        <v>10.15</v>
      </c>
      <c r="AA2280" s="1">
        <f t="shared" si="321"/>
        <v>2.030632825328001E-2</v>
      </c>
      <c r="AB2280" s="1">
        <f t="shared" si="323"/>
        <v>5.4655864295617717E-4</v>
      </c>
      <c r="AD2280" s="8" t="s">
        <v>197</v>
      </c>
      <c r="AE2280" s="1" t="s">
        <v>119</v>
      </c>
      <c r="AF2280" s="1" t="s">
        <v>120</v>
      </c>
      <c r="AG2280" s="1" t="s">
        <v>71</v>
      </c>
      <c r="AH2280" s="1" t="s">
        <v>72</v>
      </c>
      <c r="AI2280" s="1" t="s">
        <v>130</v>
      </c>
      <c r="AJ2280" s="1" t="s">
        <v>151</v>
      </c>
      <c r="AK2280" s="8" t="s">
        <v>197</v>
      </c>
    </row>
    <row r="2281" spans="1:37" ht="16">
      <c r="A2281" s="8" t="s">
        <v>196</v>
      </c>
      <c r="B2281" s="8" t="s">
        <v>197</v>
      </c>
      <c r="C2281" s="8" t="s">
        <v>156</v>
      </c>
      <c r="D2281" s="11" t="s">
        <v>67</v>
      </c>
      <c r="E2281" s="24">
        <v>43</v>
      </c>
      <c r="F2281" s="13">
        <v>0.60099999999999998</v>
      </c>
      <c r="G2281" s="24">
        <v>2001.4</v>
      </c>
      <c r="H2281" s="8" t="s">
        <v>77</v>
      </c>
      <c r="I2281" s="13">
        <v>1257.489</v>
      </c>
      <c r="J2281" s="38">
        <v>2.4618059120301203</v>
      </c>
      <c r="K2281" s="103">
        <f t="shared" si="322"/>
        <v>2.6598563504723298</v>
      </c>
      <c r="L2281" s="25">
        <v>0.14299999999999999</v>
      </c>
      <c r="N2281">
        <v>13.3</v>
      </c>
      <c r="O2281" s="70">
        <v>818.19799999999998</v>
      </c>
      <c r="P2281" s="70">
        <v>504.44940000000003</v>
      </c>
      <c r="Q2281" s="70">
        <f t="shared" si="315"/>
        <v>0.61653707293344651</v>
      </c>
      <c r="R2281" s="23">
        <f t="shared" si="316"/>
        <v>8.1999430700148395</v>
      </c>
      <c r="S2281" s="25">
        <v>5.1180000000000003</v>
      </c>
      <c r="T2281" s="23">
        <f t="shared" si="317"/>
        <v>0.62415067474251851</v>
      </c>
      <c r="U2281" s="23">
        <f t="shared" si="318"/>
        <v>1.6021772313432665</v>
      </c>
      <c r="V2281" s="23">
        <f t="shared" si="319"/>
        <v>0.22911134408208708</v>
      </c>
      <c r="W2281" s="1">
        <v>995</v>
      </c>
      <c r="X2281" s="1">
        <f t="shared" si="320"/>
        <v>2.3026265736893174E-4</v>
      </c>
      <c r="Y2281" s="7">
        <v>2000</v>
      </c>
      <c r="Z2281" s="1">
        <v>10.15</v>
      </c>
      <c r="AA2281" s="1">
        <f t="shared" si="321"/>
        <v>4.5371952190922507E-2</v>
      </c>
      <c r="AB2281" s="1">
        <f t="shared" si="323"/>
        <v>1.2068287516835217E-3</v>
      </c>
      <c r="AD2281" s="8" t="s">
        <v>197</v>
      </c>
      <c r="AE2281" s="1" t="s">
        <v>119</v>
      </c>
      <c r="AF2281" s="1" t="s">
        <v>120</v>
      </c>
      <c r="AG2281" s="1" t="s">
        <v>71</v>
      </c>
      <c r="AH2281" s="1" t="s">
        <v>72</v>
      </c>
      <c r="AI2281" s="1" t="s">
        <v>130</v>
      </c>
      <c r="AJ2281" s="1" t="s">
        <v>151</v>
      </c>
      <c r="AK2281" s="8" t="s">
        <v>197</v>
      </c>
    </row>
    <row r="2282" spans="1:37" ht="16">
      <c r="A2282" s="8" t="s">
        <v>196</v>
      </c>
      <c r="B2282" s="8" t="s">
        <v>197</v>
      </c>
      <c r="C2282" s="8" t="s">
        <v>156</v>
      </c>
      <c r="D2282" s="11" t="s">
        <v>67</v>
      </c>
      <c r="E2282" s="24">
        <v>16</v>
      </c>
      <c r="F2282" s="13">
        <v>0.505</v>
      </c>
      <c r="G2282" s="24">
        <v>1407.6</v>
      </c>
      <c r="H2282" s="8" t="s">
        <v>78</v>
      </c>
      <c r="I2282" s="13">
        <v>96.31</v>
      </c>
      <c r="J2282" s="38">
        <v>1.2108657967855998</v>
      </c>
      <c r="K2282" s="103">
        <f t="shared" si="322"/>
        <v>1.3096302816518297</v>
      </c>
      <c r="L2282" s="25">
        <v>0.121</v>
      </c>
      <c r="N2282">
        <v>13.3</v>
      </c>
      <c r="O2282" s="70">
        <v>818.19799999999998</v>
      </c>
      <c r="P2282" s="70">
        <v>504.44940000000003</v>
      </c>
      <c r="Q2282" s="70">
        <f t="shared" si="315"/>
        <v>0.61653707293344651</v>
      </c>
      <c r="R2282" s="23">
        <f t="shared" si="316"/>
        <v>8.1999430700148395</v>
      </c>
      <c r="S2282" s="25">
        <v>5.1180000000000003</v>
      </c>
      <c r="T2282" s="23">
        <f t="shared" si="317"/>
        <v>0.62415067474251851</v>
      </c>
      <c r="U2282" s="23">
        <f t="shared" si="318"/>
        <v>1.6021772313432665</v>
      </c>
      <c r="V2282" s="23">
        <f t="shared" si="319"/>
        <v>0.19386344499253524</v>
      </c>
      <c r="W2282" s="1">
        <v>995</v>
      </c>
      <c r="X2282" s="1">
        <f t="shared" si="320"/>
        <v>1.9483763315832688E-4</v>
      </c>
      <c r="Y2282" s="7">
        <v>2000</v>
      </c>
      <c r="Z2282" s="1">
        <v>10.15</v>
      </c>
      <c r="AA2282" s="1">
        <f t="shared" si="321"/>
        <v>3.8391651853857511E-2</v>
      </c>
      <c r="AB2282" s="1">
        <f t="shared" si="323"/>
        <v>5.0278869830446395E-4</v>
      </c>
      <c r="AD2282" s="8" t="s">
        <v>197</v>
      </c>
      <c r="AE2282" s="1" t="s">
        <v>119</v>
      </c>
      <c r="AF2282" s="1" t="s">
        <v>120</v>
      </c>
      <c r="AG2282" s="1" t="s">
        <v>71</v>
      </c>
      <c r="AH2282" s="1" t="s">
        <v>72</v>
      </c>
      <c r="AI2282" s="1" t="s">
        <v>130</v>
      </c>
      <c r="AJ2282" s="1" t="s">
        <v>151</v>
      </c>
      <c r="AK2282" s="8" t="s">
        <v>197</v>
      </c>
    </row>
    <row r="2283" spans="1:37" ht="16">
      <c r="A2283" s="8" t="s">
        <v>196</v>
      </c>
      <c r="B2283" s="8" t="s">
        <v>197</v>
      </c>
      <c r="C2283" s="8" t="s">
        <v>156</v>
      </c>
      <c r="D2283" s="11" t="s">
        <v>67</v>
      </c>
      <c r="E2283" s="24">
        <v>51</v>
      </c>
      <c r="F2283" s="13">
        <v>0.48699999999999999</v>
      </c>
      <c r="G2283" s="24">
        <v>2107.6</v>
      </c>
      <c r="H2283" s="8" t="s">
        <v>79</v>
      </c>
      <c r="I2283" s="13">
        <v>2203.806</v>
      </c>
      <c r="J2283" s="38">
        <v>3.4580843283178062</v>
      </c>
      <c r="K2283" s="103">
        <f t="shared" si="322"/>
        <v>3.7332169294660162</v>
      </c>
      <c r="L2283" s="25">
        <v>0.11600000000000001</v>
      </c>
      <c r="N2283">
        <v>13.3</v>
      </c>
      <c r="O2283" s="70">
        <v>818.19799999999998</v>
      </c>
      <c r="P2283" s="70">
        <v>504.44940000000003</v>
      </c>
      <c r="Q2283" s="70">
        <f t="shared" si="315"/>
        <v>0.61653707293344651</v>
      </c>
      <c r="R2283" s="23">
        <f t="shared" si="316"/>
        <v>8.1999430700148395</v>
      </c>
      <c r="S2283" s="25">
        <v>5.1180000000000003</v>
      </c>
      <c r="T2283" s="23">
        <f t="shared" si="317"/>
        <v>0.62415067474251851</v>
      </c>
      <c r="U2283" s="23">
        <f t="shared" si="318"/>
        <v>1.6021772313432665</v>
      </c>
      <c r="V2283" s="23">
        <f t="shared" si="319"/>
        <v>0.18585255883581892</v>
      </c>
      <c r="W2283" s="1">
        <v>995</v>
      </c>
      <c r="X2283" s="1">
        <f t="shared" si="320"/>
        <v>1.8678649129228031E-4</v>
      </c>
      <c r="Y2283" s="7">
        <v>2000</v>
      </c>
      <c r="Z2283" s="1">
        <v>10.15</v>
      </c>
      <c r="AA2283" s="1">
        <f t="shared" si="321"/>
        <v>3.6805219959070011E-2</v>
      </c>
      <c r="AB2283" s="1">
        <f t="shared" si="323"/>
        <v>1.3740187024392069E-3</v>
      </c>
      <c r="AD2283" s="8" t="s">
        <v>197</v>
      </c>
      <c r="AE2283" s="1" t="s">
        <v>119</v>
      </c>
      <c r="AF2283" s="1" t="s">
        <v>120</v>
      </c>
      <c r="AG2283" s="1" t="s">
        <v>71</v>
      </c>
      <c r="AH2283" s="1" t="s">
        <v>72</v>
      </c>
      <c r="AI2283" s="1" t="s">
        <v>130</v>
      </c>
      <c r="AJ2283" s="1" t="s">
        <v>151</v>
      </c>
      <c r="AK2283" s="8" t="s">
        <v>197</v>
      </c>
    </row>
    <row r="2284" spans="1:37" ht="16">
      <c r="A2284" s="8" t="s">
        <v>196</v>
      </c>
      <c r="B2284" s="8" t="s">
        <v>197</v>
      </c>
      <c r="C2284" s="8" t="s">
        <v>156</v>
      </c>
      <c r="D2284" s="11" t="s">
        <v>67</v>
      </c>
      <c r="E2284" s="24">
        <v>25</v>
      </c>
      <c r="F2284" s="13">
        <v>3.6760000000000002</v>
      </c>
      <c r="G2284" s="24">
        <v>1677.4</v>
      </c>
      <c r="H2284" s="8" t="s">
        <v>80</v>
      </c>
      <c r="I2284" s="13">
        <v>7485.348</v>
      </c>
      <c r="J2284" s="38">
        <v>8.6648502330806458</v>
      </c>
      <c r="K2284" s="103">
        <f t="shared" si="322"/>
        <v>9.3142767190902038</v>
      </c>
      <c r="L2284" s="25">
        <v>0.877</v>
      </c>
      <c r="N2284">
        <v>13.3</v>
      </c>
      <c r="O2284" s="70">
        <v>818.19799999999998</v>
      </c>
      <c r="P2284" s="70">
        <v>504.44940000000003</v>
      </c>
      <c r="Q2284" s="70">
        <f t="shared" si="315"/>
        <v>0.61653707293344651</v>
      </c>
      <c r="R2284" s="23">
        <f t="shared" si="316"/>
        <v>8.1999430700148395</v>
      </c>
      <c r="S2284" s="25">
        <v>5.1180000000000003</v>
      </c>
      <c r="T2284" s="23">
        <f t="shared" si="317"/>
        <v>0.62415067474251851</v>
      </c>
      <c r="U2284" s="23">
        <f t="shared" si="318"/>
        <v>1.6021772313432665</v>
      </c>
      <c r="V2284" s="23">
        <f t="shared" si="319"/>
        <v>1.4051094318880448</v>
      </c>
      <c r="W2284" s="1">
        <v>995</v>
      </c>
      <c r="X2284" s="1">
        <f t="shared" si="320"/>
        <v>1.4121702833045677E-3</v>
      </c>
      <c r="Y2284" s="7">
        <v>2000</v>
      </c>
      <c r="Z2284" s="1">
        <v>10.15</v>
      </c>
      <c r="AA2284" s="1">
        <f t="shared" si="321"/>
        <v>0.27826015434572759</v>
      </c>
      <c r="AB2284" s="1">
        <f t="shared" si="323"/>
        <v>2.591792077472857E-2</v>
      </c>
      <c r="AD2284" s="8" t="s">
        <v>197</v>
      </c>
      <c r="AE2284" s="1" t="s">
        <v>119</v>
      </c>
      <c r="AF2284" s="1" t="s">
        <v>120</v>
      </c>
      <c r="AG2284" s="1" t="s">
        <v>71</v>
      </c>
      <c r="AH2284" s="1" t="s">
        <v>72</v>
      </c>
      <c r="AI2284" s="1" t="s">
        <v>130</v>
      </c>
      <c r="AJ2284" s="1" t="s">
        <v>151</v>
      </c>
      <c r="AK2284" s="8" t="s">
        <v>197</v>
      </c>
    </row>
    <row r="2285" spans="1:37" ht="16">
      <c r="A2285" s="8" t="s">
        <v>196</v>
      </c>
      <c r="B2285" s="8" t="s">
        <v>197</v>
      </c>
      <c r="C2285" s="8" t="s">
        <v>156</v>
      </c>
      <c r="D2285" s="11" t="s">
        <v>67</v>
      </c>
      <c r="E2285" s="24">
        <v>21</v>
      </c>
      <c r="F2285" s="13">
        <v>0.49099999999999999</v>
      </c>
      <c r="G2285" s="24">
        <v>1629.8</v>
      </c>
      <c r="H2285" s="8" t="s">
        <v>81</v>
      </c>
      <c r="I2285" s="13">
        <v>4121.0469999999996</v>
      </c>
      <c r="J2285" s="38">
        <v>5.4154248826162812</v>
      </c>
      <c r="K2285" s="103">
        <f t="shared" si="322"/>
        <v>5.836872328809541</v>
      </c>
      <c r="L2285" s="25">
        <v>0.11700000000000001</v>
      </c>
      <c r="N2285">
        <v>13.3</v>
      </c>
      <c r="O2285" s="70">
        <v>818.19799999999998</v>
      </c>
      <c r="P2285" s="70">
        <v>504.44940000000003</v>
      </c>
      <c r="Q2285" s="70">
        <f t="shared" si="315"/>
        <v>0.61653707293344651</v>
      </c>
      <c r="R2285" s="23">
        <f t="shared" si="316"/>
        <v>8.1999430700148395</v>
      </c>
      <c r="S2285" s="25">
        <v>5.1180000000000003</v>
      </c>
      <c r="T2285" s="23">
        <f t="shared" si="317"/>
        <v>0.62415067474251851</v>
      </c>
      <c r="U2285" s="23">
        <f t="shared" si="318"/>
        <v>1.6021772313432665</v>
      </c>
      <c r="V2285" s="23">
        <f t="shared" si="319"/>
        <v>0.1874547360671622</v>
      </c>
      <c r="W2285" s="1">
        <v>995</v>
      </c>
      <c r="X2285" s="1">
        <f t="shared" si="320"/>
        <v>1.8839671966548965E-4</v>
      </c>
      <c r="Y2285" s="7">
        <v>2000</v>
      </c>
      <c r="Z2285" s="1">
        <v>10.15</v>
      </c>
      <c r="AA2285" s="1">
        <f t="shared" si="321"/>
        <v>3.7122506338027515E-2</v>
      </c>
      <c r="AB2285" s="1">
        <f t="shared" si="323"/>
        <v>2.1667933002048963E-3</v>
      </c>
      <c r="AD2285" s="8" t="s">
        <v>197</v>
      </c>
      <c r="AE2285" s="1" t="s">
        <v>119</v>
      </c>
      <c r="AF2285" s="1" t="s">
        <v>120</v>
      </c>
      <c r="AG2285" s="1" t="s">
        <v>71</v>
      </c>
      <c r="AH2285" s="1" t="s">
        <v>72</v>
      </c>
      <c r="AI2285" s="1" t="s">
        <v>130</v>
      </c>
      <c r="AJ2285" s="1" t="s">
        <v>151</v>
      </c>
      <c r="AK2285" s="8" t="s">
        <v>197</v>
      </c>
    </row>
    <row r="2286" spans="1:37" ht="16">
      <c r="A2286" s="8" t="s">
        <v>196</v>
      </c>
      <c r="B2286" s="8" t="s">
        <v>197</v>
      </c>
      <c r="C2286" s="8" t="s">
        <v>156</v>
      </c>
      <c r="D2286" s="11" t="s">
        <v>67</v>
      </c>
      <c r="E2286" s="24">
        <v>63</v>
      </c>
      <c r="F2286" s="13">
        <v>2.8919999999999999</v>
      </c>
      <c r="G2286" s="24">
        <v>2297.6999999999998</v>
      </c>
      <c r="H2286" s="8" t="s">
        <v>83</v>
      </c>
      <c r="I2286" s="13">
        <v>401.714</v>
      </c>
      <c r="J2286" s="38">
        <v>1.5429774048992275</v>
      </c>
      <c r="K2286" s="103">
        <f t="shared" si="322"/>
        <v>1.6683731515793907</v>
      </c>
      <c r="L2286" s="25">
        <v>0.69</v>
      </c>
      <c r="N2286">
        <v>13.3</v>
      </c>
      <c r="O2286" s="70">
        <v>818.19799999999998</v>
      </c>
      <c r="P2286" s="70">
        <v>504.44940000000003</v>
      </c>
      <c r="Q2286" s="70">
        <f t="shared" si="315"/>
        <v>0.61653707293344651</v>
      </c>
      <c r="R2286" s="23">
        <f t="shared" si="316"/>
        <v>8.1999430700148395</v>
      </c>
      <c r="S2286" s="25">
        <v>5.1180000000000003</v>
      </c>
      <c r="T2286" s="23">
        <f t="shared" si="317"/>
        <v>0.62415067474251851</v>
      </c>
      <c r="U2286" s="23">
        <f t="shared" si="318"/>
        <v>1.6021772313432665</v>
      </c>
      <c r="V2286" s="23">
        <f t="shared" si="319"/>
        <v>1.1055022896268538</v>
      </c>
      <c r="W2286" s="1">
        <v>995</v>
      </c>
      <c r="X2286" s="1">
        <f t="shared" si="320"/>
        <v>1.111057577514426E-3</v>
      </c>
      <c r="Y2286" s="7">
        <v>2000</v>
      </c>
      <c r="Z2286" s="1">
        <v>10.15</v>
      </c>
      <c r="AA2286" s="1">
        <f t="shared" si="321"/>
        <v>0.21892760148067508</v>
      </c>
      <c r="AB2286" s="1">
        <f t="shared" si="323"/>
        <v>3.652529324500308E-3</v>
      </c>
      <c r="AD2286" s="8" t="s">
        <v>197</v>
      </c>
      <c r="AE2286" s="1" t="s">
        <v>119</v>
      </c>
      <c r="AF2286" s="1" t="s">
        <v>120</v>
      </c>
      <c r="AG2286" s="1" t="s">
        <v>71</v>
      </c>
      <c r="AH2286" s="1" t="s">
        <v>72</v>
      </c>
      <c r="AI2286" s="1" t="s">
        <v>130</v>
      </c>
      <c r="AJ2286" s="1" t="s">
        <v>151</v>
      </c>
      <c r="AK2286" s="8" t="s">
        <v>197</v>
      </c>
    </row>
    <row r="2287" spans="1:37" ht="16">
      <c r="A2287" s="8" t="s">
        <v>196</v>
      </c>
      <c r="B2287" s="8" t="s">
        <v>197</v>
      </c>
      <c r="C2287" s="8" t="s">
        <v>156</v>
      </c>
      <c r="D2287" s="11" t="s">
        <v>67</v>
      </c>
      <c r="E2287" s="24">
        <v>13</v>
      </c>
      <c r="F2287" s="13">
        <v>0.98299999999999998</v>
      </c>
      <c r="G2287" s="24">
        <v>1212.8</v>
      </c>
      <c r="H2287" s="8" t="s">
        <v>84</v>
      </c>
      <c r="I2287" s="13">
        <v>-25.654</v>
      </c>
      <c r="J2287" s="38">
        <v>1.0776091440919098</v>
      </c>
      <c r="K2287" s="103">
        <f t="shared" si="322"/>
        <v>1.1656327730120006</v>
      </c>
      <c r="L2287" s="25">
        <v>0.23499999999999999</v>
      </c>
      <c r="N2287">
        <v>13.3</v>
      </c>
      <c r="O2287" s="70">
        <v>818.19799999999998</v>
      </c>
      <c r="P2287" s="70">
        <v>504.44940000000003</v>
      </c>
      <c r="Q2287" s="70">
        <f t="shared" si="315"/>
        <v>0.61653707293344651</v>
      </c>
      <c r="R2287" s="23">
        <f t="shared" si="316"/>
        <v>8.1999430700148395</v>
      </c>
      <c r="S2287" s="25">
        <v>5.1180000000000003</v>
      </c>
      <c r="T2287" s="23">
        <f t="shared" si="317"/>
        <v>0.62415067474251851</v>
      </c>
      <c r="U2287" s="23">
        <f t="shared" si="318"/>
        <v>1.6021772313432665</v>
      </c>
      <c r="V2287" s="23">
        <f t="shared" si="319"/>
        <v>0.37651164936566761</v>
      </c>
      <c r="W2287" s="1">
        <v>995</v>
      </c>
      <c r="X2287" s="1">
        <f t="shared" si="320"/>
        <v>3.7840366770418857E-4</v>
      </c>
      <c r="Y2287" s="7">
        <v>2000</v>
      </c>
      <c r="Z2287" s="1">
        <v>10.15</v>
      </c>
      <c r="AA2287" s="1">
        <f t="shared" si="321"/>
        <v>7.4562299055012535E-2</v>
      </c>
      <c r="AB2287" s="1">
        <f t="shared" si="323"/>
        <v>8.6912259409644343E-4</v>
      </c>
      <c r="AD2287" s="8" t="s">
        <v>197</v>
      </c>
      <c r="AE2287" s="1" t="s">
        <v>119</v>
      </c>
      <c r="AF2287" s="1" t="s">
        <v>120</v>
      </c>
      <c r="AG2287" s="1" t="s">
        <v>71</v>
      </c>
      <c r="AH2287" s="1" t="s">
        <v>72</v>
      </c>
      <c r="AI2287" s="1" t="s">
        <v>130</v>
      </c>
      <c r="AJ2287" s="1" t="s">
        <v>151</v>
      </c>
      <c r="AK2287" s="8" t="s">
        <v>197</v>
      </c>
    </row>
    <row r="2288" spans="1:37" ht="16">
      <c r="A2288" s="8" t="s">
        <v>196</v>
      </c>
      <c r="B2288" s="8" t="s">
        <v>197</v>
      </c>
      <c r="C2288" s="8" t="s">
        <v>156</v>
      </c>
      <c r="D2288" s="11" t="s">
        <v>67</v>
      </c>
      <c r="E2288" s="24">
        <v>19</v>
      </c>
      <c r="F2288" s="13">
        <v>0.32400000000000001</v>
      </c>
      <c r="G2288" s="24">
        <v>1547.9</v>
      </c>
      <c r="H2288" s="8" t="s">
        <v>85</v>
      </c>
      <c r="I2288" s="13">
        <v>6959.3270000000002</v>
      </c>
      <c r="J2288" s="38">
        <v>8.1715952005530408</v>
      </c>
      <c r="K2288" s="103">
        <f t="shared" si="322"/>
        <v>8.7876093649286684</v>
      </c>
      <c r="L2288" s="25">
        <v>7.6999999999999999E-2</v>
      </c>
      <c r="N2288">
        <v>13.3</v>
      </c>
      <c r="O2288" s="70">
        <v>818.19799999999998</v>
      </c>
      <c r="P2288" s="70">
        <v>504.44940000000003</v>
      </c>
      <c r="Q2288" s="70">
        <f t="shared" si="315"/>
        <v>0.61653707293344651</v>
      </c>
      <c r="R2288" s="23">
        <f t="shared" si="316"/>
        <v>8.1999430700148395</v>
      </c>
      <c r="S2288" s="25">
        <v>5.1180000000000003</v>
      </c>
      <c r="T2288" s="23">
        <f t="shared" si="317"/>
        <v>0.62415067474251851</v>
      </c>
      <c r="U2288" s="23">
        <f t="shared" si="318"/>
        <v>1.6021772313432665</v>
      </c>
      <c r="V2288" s="23">
        <f t="shared" si="319"/>
        <v>0.12336764681343151</v>
      </c>
      <c r="W2288" s="1">
        <v>995</v>
      </c>
      <c r="X2288" s="1">
        <f t="shared" si="320"/>
        <v>1.2398758473711709E-4</v>
      </c>
      <c r="Y2288" s="7">
        <v>2000</v>
      </c>
      <c r="Z2288" s="1">
        <v>10.15</v>
      </c>
      <c r="AA2288" s="1">
        <f t="shared" si="321"/>
        <v>2.4431051179727502E-2</v>
      </c>
      <c r="AB2288" s="1">
        <f t="shared" si="323"/>
        <v>2.1469053414202499E-3</v>
      </c>
      <c r="AD2288" s="8" t="s">
        <v>197</v>
      </c>
      <c r="AE2288" s="1" t="s">
        <v>119</v>
      </c>
      <c r="AF2288" s="1" t="s">
        <v>120</v>
      </c>
      <c r="AG2288" s="1" t="s">
        <v>71</v>
      </c>
      <c r="AH2288" s="1" t="s">
        <v>72</v>
      </c>
      <c r="AI2288" s="1" t="s">
        <v>130</v>
      </c>
      <c r="AJ2288" s="1" t="s">
        <v>151</v>
      </c>
      <c r="AK2288" s="8" t="s">
        <v>197</v>
      </c>
    </row>
    <row r="2289" spans="1:37" ht="16">
      <c r="A2289" s="8" t="s">
        <v>196</v>
      </c>
      <c r="B2289" s="8" t="s">
        <v>197</v>
      </c>
      <c r="C2289" s="8" t="s">
        <v>156</v>
      </c>
      <c r="D2289" s="11" t="s">
        <v>67</v>
      </c>
      <c r="E2289" s="24">
        <v>28</v>
      </c>
      <c r="F2289" s="13">
        <v>0.30199999999999999</v>
      </c>
      <c r="G2289" s="24">
        <v>1727.2</v>
      </c>
      <c r="H2289" s="8" t="s">
        <v>86</v>
      </c>
      <c r="I2289" s="13">
        <v>7285.1970000000001</v>
      </c>
      <c r="J2289" s="38">
        <v>8.4777925058703119</v>
      </c>
      <c r="K2289" s="103">
        <f t="shared" si="322"/>
        <v>9.1145981876495359</v>
      </c>
      <c r="L2289" s="25">
        <v>7.1999999999999995E-2</v>
      </c>
      <c r="N2289">
        <v>13.3</v>
      </c>
      <c r="O2289" s="70">
        <v>818.19799999999998</v>
      </c>
      <c r="P2289" s="70">
        <v>504.44940000000003</v>
      </c>
      <c r="Q2289" s="70">
        <f t="shared" si="315"/>
        <v>0.61653707293344651</v>
      </c>
      <c r="R2289" s="23">
        <f t="shared" si="316"/>
        <v>8.1999430700148395</v>
      </c>
      <c r="S2289" s="25">
        <v>5.1180000000000003</v>
      </c>
      <c r="T2289" s="23">
        <f t="shared" si="317"/>
        <v>0.62415067474251851</v>
      </c>
      <c r="U2289" s="23">
        <f t="shared" si="318"/>
        <v>1.6021772313432665</v>
      </c>
      <c r="V2289" s="23">
        <f t="shared" si="319"/>
        <v>0.11535676065671518</v>
      </c>
      <c r="W2289" s="1">
        <v>995</v>
      </c>
      <c r="X2289" s="1">
        <f t="shared" si="320"/>
        <v>1.1593644287107054E-4</v>
      </c>
      <c r="Y2289" s="7">
        <v>2000</v>
      </c>
      <c r="Z2289" s="1">
        <v>10.15</v>
      </c>
      <c r="AA2289" s="1">
        <f t="shared" si="321"/>
        <v>2.2844619284940006E-2</v>
      </c>
      <c r="AB2289" s="1">
        <f t="shared" si="323"/>
        <v>2.0821952553205783E-3</v>
      </c>
      <c r="AD2289" s="8" t="s">
        <v>197</v>
      </c>
      <c r="AE2289" s="1" t="s">
        <v>119</v>
      </c>
      <c r="AF2289" s="1" t="s">
        <v>120</v>
      </c>
      <c r="AG2289" s="1" t="s">
        <v>71</v>
      </c>
      <c r="AH2289" s="1" t="s">
        <v>72</v>
      </c>
      <c r="AI2289" s="1" t="s">
        <v>130</v>
      </c>
      <c r="AJ2289" s="1" t="s">
        <v>151</v>
      </c>
      <c r="AK2289" s="8" t="s">
        <v>197</v>
      </c>
    </row>
    <row r="2290" spans="1:37" ht="16">
      <c r="A2290" s="8" t="s">
        <v>196</v>
      </c>
      <c r="B2290" s="8" t="s">
        <v>197</v>
      </c>
      <c r="C2290" s="8" t="s">
        <v>156</v>
      </c>
      <c r="D2290" s="11" t="s">
        <v>67</v>
      </c>
      <c r="E2290" s="24">
        <v>39</v>
      </c>
      <c r="F2290" s="13">
        <v>7.1130000000000004</v>
      </c>
      <c r="G2290" s="24">
        <v>1909.4</v>
      </c>
      <c r="H2290" s="8" t="s">
        <v>87</v>
      </c>
      <c r="I2290" s="13">
        <v>5632.4570000000003</v>
      </c>
      <c r="J2290" s="38">
        <v>6.9033804989667864</v>
      </c>
      <c r="K2290" s="103">
        <f t="shared" si="322"/>
        <v>7.4315276278399178</v>
      </c>
      <c r="L2290" s="25">
        <v>1.698</v>
      </c>
      <c r="N2290">
        <v>13.3</v>
      </c>
      <c r="O2290" s="70">
        <v>818.19799999999998</v>
      </c>
      <c r="P2290" s="70">
        <v>504.44940000000003</v>
      </c>
      <c r="Q2290" s="70">
        <f t="shared" si="315"/>
        <v>0.61653707293344651</v>
      </c>
      <c r="R2290" s="23">
        <f t="shared" si="316"/>
        <v>8.1999430700148395</v>
      </c>
      <c r="S2290" s="25">
        <v>5.1180000000000003</v>
      </c>
      <c r="T2290" s="23">
        <f t="shared" si="317"/>
        <v>0.62415067474251851</v>
      </c>
      <c r="U2290" s="23">
        <f t="shared" si="318"/>
        <v>1.6021772313432665</v>
      </c>
      <c r="V2290" s="23">
        <f t="shared" si="319"/>
        <v>2.7204969388208666</v>
      </c>
      <c r="W2290" s="1">
        <v>995</v>
      </c>
      <c r="X2290" s="1">
        <f t="shared" si="320"/>
        <v>2.7341677777094138E-3</v>
      </c>
      <c r="Y2290" s="7">
        <v>2000</v>
      </c>
      <c r="Z2290" s="1">
        <v>10.15</v>
      </c>
      <c r="AA2290" s="1">
        <f t="shared" si="321"/>
        <v>0.53875227146983529</v>
      </c>
      <c r="AB2290" s="1">
        <f t="shared" si="323"/>
        <v>4.0037523899895927E-2</v>
      </c>
      <c r="AD2290" s="8" t="s">
        <v>197</v>
      </c>
      <c r="AE2290" s="1" t="s">
        <v>119</v>
      </c>
      <c r="AF2290" s="1" t="s">
        <v>120</v>
      </c>
      <c r="AG2290" s="1" t="s">
        <v>71</v>
      </c>
      <c r="AH2290" s="1" t="s">
        <v>72</v>
      </c>
      <c r="AI2290" s="1" t="s">
        <v>130</v>
      </c>
      <c r="AJ2290" s="1" t="s">
        <v>151</v>
      </c>
      <c r="AK2290" s="8" t="s">
        <v>197</v>
      </c>
    </row>
    <row r="2291" spans="1:37" ht="16">
      <c r="A2291" s="8" t="s">
        <v>196</v>
      </c>
      <c r="B2291" s="8" t="s">
        <v>197</v>
      </c>
      <c r="C2291" s="8" t="s">
        <v>156</v>
      </c>
      <c r="D2291" s="11" t="s">
        <v>67</v>
      </c>
      <c r="E2291" s="24">
        <v>38</v>
      </c>
      <c r="F2291" s="13">
        <v>2.0779999999999998</v>
      </c>
      <c r="G2291" s="24">
        <v>1895.2</v>
      </c>
      <c r="H2291" s="8" t="s">
        <v>88</v>
      </c>
      <c r="I2291" s="13">
        <v>2540.2559999999999</v>
      </c>
      <c r="J2291" s="38">
        <v>3.8074108154766746</v>
      </c>
      <c r="K2291" s="103">
        <f t="shared" si="322"/>
        <v>4.1091536087102662</v>
      </c>
      <c r="L2291" s="25">
        <v>0.496</v>
      </c>
      <c r="N2291">
        <v>13.3</v>
      </c>
      <c r="O2291" s="70">
        <v>818.19799999999998</v>
      </c>
      <c r="P2291" s="70">
        <v>504.44940000000003</v>
      </c>
      <c r="Q2291" s="70">
        <f t="shared" si="315"/>
        <v>0.61653707293344651</v>
      </c>
      <c r="R2291" s="23">
        <f t="shared" si="316"/>
        <v>8.1999430700148395</v>
      </c>
      <c r="S2291" s="25">
        <v>5.1180000000000003</v>
      </c>
      <c r="T2291" s="23">
        <f t="shared" si="317"/>
        <v>0.62415067474251851</v>
      </c>
      <c r="U2291" s="23">
        <f t="shared" si="318"/>
        <v>1.6021772313432665</v>
      </c>
      <c r="V2291" s="23">
        <f t="shared" si="319"/>
        <v>0.79467990674626021</v>
      </c>
      <c r="W2291" s="1">
        <v>995</v>
      </c>
      <c r="X2291" s="1">
        <f t="shared" si="320"/>
        <v>7.9867327311181936E-4</v>
      </c>
      <c r="Y2291" s="7">
        <v>2000</v>
      </c>
      <c r="Z2291" s="1">
        <v>10.15</v>
      </c>
      <c r="AA2291" s="1">
        <f t="shared" si="321"/>
        <v>0.15737404396292007</v>
      </c>
      <c r="AB2291" s="1">
        <f t="shared" si="323"/>
        <v>6.4667412066756113E-3</v>
      </c>
      <c r="AD2291" s="8" t="s">
        <v>197</v>
      </c>
      <c r="AE2291" s="1" t="s">
        <v>119</v>
      </c>
      <c r="AF2291" s="1" t="s">
        <v>120</v>
      </c>
      <c r="AG2291" s="1" t="s">
        <v>71</v>
      </c>
      <c r="AH2291" s="1" t="s">
        <v>72</v>
      </c>
      <c r="AI2291" s="1" t="s">
        <v>130</v>
      </c>
      <c r="AJ2291" s="1" t="s">
        <v>151</v>
      </c>
      <c r="AK2291" s="8" t="s">
        <v>197</v>
      </c>
    </row>
    <row r="2292" spans="1:37" ht="16">
      <c r="A2292" s="8" t="s">
        <v>196</v>
      </c>
      <c r="B2292" s="8" t="s">
        <v>197</v>
      </c>
      <c r="C2292" s="8" t="s">
        <v>156</v>
      </c>
      <c r="D2292" s="11" t="s">
        <v>67</v>
      </c>
      <c r="E2292" s="24">
        <v>36</v>
      </c>
      <c r="F2292" s="13">
        <v>4.51</v>
      </c>
      <c r="G2292" s="24">
        <v>1879.3</v>
      </c>
      <c r="H2292" s="8" t="s">
        <v>89</v>
      </c>
      <c r="I2292" s="13">
        <v>8195.5910000000003</v>
      </c>
      <c r="J2292" s="38">
        <v>9.322504858872712</v>
      </c>
      <c r="K2292" s="103">
        <f t="shared" si="322"/>
        <v>10.015817009178161</v>
      </c>
      <c r="L2292" s="25">
        <v>1.0760000000000001</v>
      </c>
      <c r="N2292">
        <v>13.3</v>
      </c>
      <c r="O2292" s="70">
        <v>818.19799999999998</v>
      </c>
      <c r="P2292" s="70">
        <v>504.44940000000003</v>
      </c>
      <c r="Q2292" s="70">
        <f t="shared" si="315"/>
        <v>0.61653707293344651</v>
      </c>
      <c r="R2292" s="23">
        <f t="shared" si="316"/>
        <v>8.1999430700148395</v>
      </c>
      <c r="S2292" s="25">
        <v>5.1180000000000003</v>
      </c>
      <c r="T2292" s="23">
        <f t="shared" si="317"/>
        <v>0.62415067474251851</v>
      </c>
      <c r="U2292" s="23">
        <f t="shared" si="318"/>
        <v>1.6021772313432665</v>
      </c>
      <c r="V2292" s="23">
        <f t="shared" si="319"/>
        <v>1.723942700925355</v>
      </c>
      <c r="W2292" s="1">
        <v>995</v>
      </c>
      <c r="X2292" s="1">
        <f t="shared" si="320"/>
        <v>1.732605729573221E-3</v>
      </c>
      <c r="Y2292" s="7">
        <v>2000</v>
      </c>
      <c r="Z2292" s="1">
        <v>10.15</v>
      </c>
      <c r="AA2292" s="1">
        <f t="shared" si="321"/>
        <v>0.3414001437582701</v>
      </c>
      <c r="AB2292" s="1">
        <f t="shared" si="323"/>
        <v>3.4194013667899509E-2</v>
      </c>
      <c r="AD2292" s="8" t="s">
        <v>197</v>
      </c>
      <c r="AE2292" s="1" t="s">
        <v>119</v>
      </c>
      <c r="AF2292" s="1" t="s">
        <v>120</v>
      </c>
      <c r="AG2292" s="1" t="s">
        <v>71</v>
      </c>
      <c r="AH2292" s="1" t="s">
        <v>72</v>
      </c>
      <c r="AI2292" s="1" t="s">
        <v>130</v>
      </c>
      <c r="AJ2292" s="1" t="s">
        <v>151</v>
      </c>
      <c r="AK2292" s="8" t="s">
        <v>197</v>
      </c>
    </row>
    <row r="2293" spans="1:37" ht="16">
      <c r="A2293" s="8" t="s">
        <v>196</v>
      </c>
      <c r="B2293" s="8" t="s">
        <v>197</v>
      </c>
      <c r="C2293" s="8" t="s">
        <v>156</v>
      </c>
      <c r="D2293" s="11" t="s">
        <v>67</v>
      </c>
      <c r="E2293" s="24">
        <v>49</v>
      </c>
      <c r="F2293" s="13">
        <v>0.41</v>
      </c>
      <c r="G2293" s="24">
        <v>2092.6999999999998</v>
      </c>
      <c r="H2293" s="8" t="s">
        <v>90</v>
      </c>
      <c r="I2293" s="13">
        <v>6384.0839999999998</v>
      </c>
      <c r="J2293" s="38">
        <v>7.6260492227191961</v>
      </c>
      <c r="K2293" s="103">
        <f t="shared" si="322"/>
        <v>8.2046119891580496</v>
      </c>
      <c r="L2293" s="25">
        <v>9.8000000000000004E-2</v>
      </c>
      <c r="N2293">
        <v>13.3</v>
      </c>
      <c r="O2293" s="70">
        <v>818.19799999999998</v>
      </c>
      <c r="P2293" s="70">
        <v>504.44940000000003</v>
      </c>
      <c r="Q2293" s="70">
        <f t="shared" si="315"/>
        <v>0.61653707293344651</v>
      </c>
      <c r="R2293" s="23">
        <f t="shared" si="316"/>
        <v>8.1999430700148395</v>
      </c>
      <c r="S2293" s="25">
        <v>5.1180000000000003</v>
      </c>
      <c r="T2293" s="23">
        <f t="shared" si="317"/>
        <v>0.62415067474251851</v>
      </c>
      <c r="U2293" s="23">
        <f t="shared" si="318"/>
        <v>1.6021772313432665</v>
      </c>
      <c r="V2293" s="23">
        <f t="shared" si="319"/>
        <v>0.15701336867164012</v>
      </c>
      <c r="W2293" s="1">
        <v>995</v>
      </c>
      <c r="X2293" s="1">
        <f t="shared" si="320"/>
        <v>1.5780238057451268E-4</v>
      </c>
      <c r="Y2293" s="7">
        <v>2000</v>
      </c>
      <c r="Z2293" s="1">
        <v>10.15</v>
      </c>
      <c r="AA2293" s="1">
        <f t="shared" si="321"/>
        <v>3.1094065137835011E-2</v>
      </c>
      <c r="AB2293" s="1">
        <f t="shared" si="323"/>
        <v>2.5511473962154248E-3</v>
      </c>
      <c r="AD2293" s="8" t="s">
        <v>197</v>
      </c>
      <c r="AE2293" s="1" t="s">
        <v>119</v>
      </c>
      <c r="AF2293" s="1" t="s">
        <v>120</v>
      </c>
      <c r="AG2293" s="1" t="s">
        <v>71</v>
      </c>
      <c r="AH2293" s="1" t="s">
        <v>72</v>
      </c>
      <c r="AI2293" s="1" t="s">
        <v>130</v>
      </c>
      <c r="AJ2293" s="1" t="s">
        <v>151</v>
      </c>
      <c r="AK2293" s="8" t="s">
        <v>197</v>
      </c>
    </row>
    <row r="2294" spans="1:37" ht="16">
      <c r="A2294" s="8" t="s">
        <v>196</v>
      </c>
      <c r="B2294" s="8" t="s">
        <v>197</v>
      </c>
      <c r="C2294" s="8" t="s">
        <v>156</v>
      </c>
      <c r="D2294" s="11" t="s">
        <v>67</v>
      </c>
      <c r="E2294" s="24">
        <v>47</v>
      </c>
      <c r="F2294" s="13">
        <v>0.96399999999999997</v>
      </c>
      <c r="G2294" s="24">
        <v>2056.8000000000002</v>
      </c>
      <c r="H2294" s="8" t="s">
        <v>91</v>
      </c>
      <c r="I2294" s="13">
        <v>19707.554</v>
      </c>
      <c r="J2294" s="38">
        <v>18.799312455978921</v>
      </c>
      <c r="K2294" s="103">
        <f t="shared" si="322"/>
        <v>20.041639281400602</v>
      </c>
      <c r="L2294" s="25">
        <v>0.23</v>
      </c>
      <c r="N2294">
        <v>13.3</v>
      </c>
      <c r="O2294" s="70">
        <v>818.19799999999998</v>
      </c>
      <c r="P2294" s="70">
        <v>504.44940000000003</v>
      </c>
      <c r="Q2294" s="70">
        <f t="shared" si="315"/>
        <v>0.61653707293344651</v>
      </c>
      <c r="R2294" s="23">
        <f t="shared" si="316"/>
        <v>8.1999430700148395</v>
      </c>
      <c r="S2294" s="25">
        <v>5.1180000000000003</v>
      </c>
      <c r="T2294" s="23">
        <f t="shared" si="317"/>
        <v>0.62415067474251851</v>
      </c>
      <c r="U2294" s="23">
        <f t="shared" si="318"/>
        <v>1.6021772313432665</v>
      </c>
      <c r="V2294" s="23">
        <f t="shared" si="319"/>
        <v>0.36850076320895131</v>
      </c>
      <c r="W2294" s="1">
        <v>995</v>
      </c>
      <c r="X2294" s="1">
        <f t="shared" si="320"/>
        <v>3.7035252583814203E-4</v>
      </c>
      <c r="Y2294" s="7">
        <v>2000</v>
      </c>
      <c r="Z2294" s="1">
        <v>10.15</v>
      </c>
      <c r="AA2294" s="1">
        <f t="shared" si="321"/>
        <v>7.2975867160225028E-2</v>
      </c>
      <c r="AB2294" s="1">
        <f t="shared" si="323"/>
        <v>1.4625560058726382E-2</v>
      </c>
      <c r="AD2294" s="8" t="s">
        <v>197</v>
      </c>
      <c r="AE2294" s="1" t="s">
        <v>119</v>
      </c>
      <c r="AF2294" s="1" t="s">
        <v>120</v>
      </c>
      <c r="AG2294" s="1" t="s">
        <v>71</v>
      </c>
      <c r="AH2294" s="1" t="s">
        <v>72</v>
      </c>
      <c r="AI2294" s="1" t="s">
        <v>130</v>
      </c>
      <c r="AJ2294" s="1" t="s">
        <v>151</v>
      </c>
      <c r="AK2294" s="8" t="s">
        <v>197</v>
      </c>
    </row>
    <row r="2295" spans="1:37" ht="16">
      <c r="A2295" s="8" t="s">
        <v>196</v>
      </c>
      <c r="B2295" s="8" t="s">
        <v>197</v>
      </c>
      <c r="C2295" s="8" t="s">
        <v>156</v>
      </c>
      <c r="D2295" s="11" t="s">
        <v>67</v>
      </c>
      <c r="E2295" s="24">
        <v>61</v>
      </c>
      <c r="F2295" s="13">
        <v>2.3340000000000001</v>
      </c>
      <c r="G2295" s="24">
        <v>2270.4</v>
      </c>
      <c r="H2295" s="8" t="s">
        <v>92</v>
      </c>
      <c r="I2295" s="13">
        <v>3348.7449999999999</v>
      </c>
      <c r="J2295" s="38">
        <v>4.6365948610602761</v>
      </c>
      <c r="K2295" s="103">
        <f t="shared" si="322"/>
        <v>5.0006354972601486</v>
      </c>
      <c r="L2295" s="25">
        <v>0.55700000000000005</v>
      </c>
      <c r="N2295">
        <v>13.3</v>
      </c>
      <c r="O2295" s="70">
        <v>818.19799999999998</v>
      </c>
      <c r="P2295" s="70">
        <v>504.44940000000003</v>
      </c>
      <c r="Q2295" s="70">
        <f t="shared" si="315"/>
        <v>0.61653707293344651</v>
      </c>
      <c r="R2295" s="23">
        <f t="shared" si="316"/>
        <v>8.1999430700148395</v>
      </c>
      <c r="S2295" s="25">
        <v>5.1180000000000003</v>
      </c>
      <c r="T2295" s="23">
        <f t="shared" si="317"/>
        <v>0.62415067474251851</v>
      </c>
      <c r="U2295" s="23">
        <f t="shared" si="318"/>
        <v>1.6021772313432665</v>
      </c>
      <c r="V2295" s="23">
        <f t="shared" si="319"/>
        <v>0.89241271785819953</v>
      </c>
      <c r="W2295" s="1">
        <v>995</v>
      </c>
      <c r="X2295" s="1">
        <f t="shared" si="320"/>
        <v>8.9689720387758746E-4</v>
      </c>
      <c r="Y2295" s="7">
        <v>2000</v>
      </c>
      <c r="Z2295" s="1">
        <v>10.15</v>
      </c>
      <c r="AA2295" s="1">
        <f t="shared" si="321"/>
        <v>0.17672851307932758</v>
      </c>
      <c r="AB2295" s="1">
        <f t="shared" si="323"/>
        <v>8.8375487588248994E-3</v>
      </c>
      <c r="AD2295" s="8" t="s">
        <v>197</v>
      </c>
      <c r="AE2295" s="1" t="s">
        <v>119</v>
      </c>
      <c r="AF2295" s="1" t="s">
        <v>120</v>
      </c>
      <c r="AG2295" s="1" t="s">
        <v>71</v>
      </c>
      <c r="AH2295" s="1" t="s">
        <v>72</v>
      </c>
      <c r="AI2295" s="1" t="s">
        <v>130</v>
      </c>
      <c r="AJ2295" s="1" t="s">
        <v>151</v>
      </c>
      <c r="AK2295" s="8" t="s">
        <v>197</v>
      </c>
    </row>
    <row r="2296" spans="1:37" ht="16">
      <c r="A2296" s="8" t="s">
        <v>196</v>
      </c>
      <c r="B2296" s="8" t="s">
        <v>197</v>
      </c>
      <c r="C2296" s="8" t="s">
        <v>156</v>
      </c>
      <c r="D2296" s="11" t="s">
        <v>67</v>
      </c>
      <c r="E2296" s="24">
        <v>60</v>
      </c>
      <c r="F2296" s="13">
        <v>0.753</v>
      </c>
      <c r="G2296" s="24">
        <v>2258.5</v>
      </c>
      <c r="H2296" s="8" t="s">
        <v>93</v>
      </c>
      <c r="I2296" s="13">
        <v>2729.44</v>
      </c>
      <c r="J2296" s="38">
        <v>4.0027270627595097</v>
      </c>
      <c r="K2296" s="103">
        <f t="shared" si="322"/>
        <v>4.3192539054461845</v>
      </c>
      <c r="L2296" s="25">
        <v>0.18</v>
      </c>
      <c r="N2296">
        <v>13.3</v>
      </c>
      <c r="O2296" s="70">
        <v>818.19799999999998</v>
      </c>
      <c r="P2296" s="70">
        <v>504.44940000000003</v>
      </c>
      <c r="Q2296" s="70">
        <f t="shared" si="315"/>
        <v>0.61653707293344651</v>
      </c>
      <c r="R2296" s="23">
        <f t="shared" si="316"/>
        <v>8.1999430700148395</v>
      </c>
      <c r="S2296" s="25">
        <v>5.1180000000000003</v>
      </c>
      <c r="T2296" s="23">
        <f t="shared" si="317"/>
        <v>0.62415067474251851</v>
      </c>
      <c r="U2296" s="23">
        <f t="shared" si="318"/>
        <v>1.6021772313432665</v>
      </c>
      <c r="V2296" s="23">
        <f t="shared" si="319"/>
        <v>0.28839190164178796</v>
      </c>
      <c r="W2296" s="1">
        <v>995</v>
      </c>
      <c r="X2296" s="1">
        <f t="shared" si="320"/>
        <v>2.8984110717767634E-4</v>
      </c>
      <c r="Y2296" s="7">
        <v>2000</v>
      </c>
      <c r="Z2296" s="1">
        <v>10.15</v>
      </c>
      <c r="AA2296" s="1">
        <f t="shared" si="321"/>
        <v>5.7111548212350018E-2</v>
      </c>
      <c r="AB2296" s="1">
        <f t="shared" si="323"/>
        <v>2.4667927766227086E-3</v>
      </c>
      <c r="AD2296" s="8" t="s">
        <v>197</v>
      </c>
      <c r="AE2296" s="1" t="s">
        <v>119</v>
      </c>
      <c r="AF2296" s="1" t="s">
        <v>120</v>
      </c>
      <c r="AG2296" s="1" t="s">
        <v>71</v>
      </c>
      <c r="AH2296" s="1" t="s">
        <v>72</v>
      </c>
      <c r="AI2296" s="1" t="s">
        <v>130</v>
      </c>
      <c r="AJ2296" s="1" t="s">
        <v>151</v>
      </c>
      <c r="AK2296" s="8" t="s">
        <v>197</v>
      </c>
    </row>
    <row r="2297" spans="1:37" ht="16">
      <c r="A2297" s="8" t="s">
        <v>196</v>
      </c>
      <c r="B2297" s="8" t="s">
        <v>197</v>
      </c>
      <c r="C2297" s="8" t="s">
        <v>156</v>
      </c>
      <c r="D2297" s="11" t="s">
        <v>67</v>
      </c>
      <c r="E2297" s="24">
        <v>58</v>
      </c>
      <c r="F2297" s="13">
        <v>5.7229999999999999</v>
      </c>
      <c r="G2297" s="24">
        <v>2233.4</v>
      </c>
      <c r="H2297" s="8" t="s">
        <v>94</v>
      </c>
      <c r="I2297" s="13">
        <v>10041.135</v>
      </c>
      <c r="J2297" s="38">
        <v>10.987934366440863</v>
      </c>
      <c r="K2297" s="103">
        <f t="shared" si="322"/>
        <v>11.789001309922639</v>
      </c>
      <c r="L2297" s="25">
        <v>1.3660000000000001</v>
      </c>
      <c r="N2297">
        <v>13.3</v>
      </c>
      <c r="O2297" s="70">
        <v>818.19799999999998</v>
      </c>
      <c r="P2297" s="70">
        <v>504.44940000000003</v>
      </c>
      <c r="Q2297" s="70">
        <f t="shared" si="315"/>
        <v>0.61653707293344651</v>
      </c>
      <c r="R2297" s="23">
        <f t="shared" si="316"/>
        <v>8.1999430700148395</v>
      </c>
      <c r="S2297" s="25">
        <v>5.1180000000000003</v>
      </c>
      <c r="T2297" s="23">
        <f t="shared" si="317"/>
        <v>0.62415067474251851</v>
      </c>
      <c r="U2297" s="23">
        <f t="shared" si="318"/>
        <v>1.6021772313432665</v>
      </c>
      <c r="V2297" s="23">
        <f t="shared" si="319"/>
        <v>2.188574098014902</v>
      </c>
      <c r="W2297" s="1">
        <v>995</v>
      </c>
      <c r="X2297" s="1">
        <f t="shared" si="320"/>
        <v>2.1995719578039217E-3</v>
      </c>
      <c r="Y2297" s="7">
        <v>2000</v>
      </c>
      <c r="Z2297" s="1">
        <v>10.15</v>
      </c>
      <c r="AA2297" s="1">
        <f t="shared" si="321"/>
        <v>0.43341319365594516</v>
      </c>
      <c r="AB2297" s="1">
        <f t="shared" si="323"/>
        <v>5.1095087077476918E-2</v>
      </c>
      <c r="AD2297" s="8" t="s">
        <v>197</v>
      </c>
      <c r="AE2297" s="1" t="s">
        <v>119</v>
      </c>
      <c r="AF2297" s="1" t="s">
        <v>120</v>
      </c>
      <c r="AG2297" s="1" t="s">
        <v>71</v>
      </c>
      <c r="AH2297" s="1" t="s">
        <v>72</v>
      </c>
      <c r="AI2297" s="1" t="s">
        <v>130</v>
      </c>
      <c r="AJ2297" s="1" t="s">
        <v>151</v>
      </c>
      <c r="AK2297" s="8" t="s">
        <v>197</v>
      </c>
    </row>
    <row r="2298" spans="1:37" ht="16">
      <c r="A2298" s="8" t="s">
        <v>196</v>
      </c>
      <c r="B2298" s="8" t="s">
        <v>197</v>
      </c>
      <c r="C2298" s="8" t="s">
        <v>156</v>
      </c>
      <c r="D2298" s="11" t="s">
        <v>67</v>
      </c>
      <c r="E2298" s="24">
        <v>59</v>
      </c>
      <c r="F2298" s="13">
        <v>6.84</v>
      </c>
      <c r="G2298" s="24">
        <v>2242.6</v>
      </c>
      <c r="H2298" s="8" t="s">
        <v>95</v>
      </c>
      <c r="I2298" s="13">
        <v>8006.0379999999996</v>
      </c>
      <c r="J2298" s="38">
        <v>9.1479151938425165</v>
      </c>
      <c r="K2298" s="103">
        <f t="shared" si="322"/>
        <v>9.829650674103906</v>
      </c>
      <c r="L2298" s="25">
        <v>1.633</v>
      </c>
      <c r="N2298">
        <v>13.3</v>
      </c>
      <c r="O2298" s="70">
        <v>818.19799999999998</v>
      </c>
      <c r="P2298" s="70">
        <v>504.44940000000003</v>
      </c>
      <c r="Q2298" s="70">
        <f t="shared" si="315"/>
        <v>0.61653707293344651</v>
      </c>
      <c r="R2298" s="23">
        <f t="shared" si="316"/>
        <v>8.1999430700148395</v>
      </c>
      <c r="S2298" s="25">
        <v>5.1180000000000003</v>
      </c>
      <c r="T2298" s="23">
        <f t="shared" si="317"/>
        <v>0.62415067474251851</v>
      </c>
      <c r="U2298" s="23">
        <f t="shared" si="318"/>
        <v>1.6021772313432665</v>
      </c>
      <c r="V2298" s="23">
        <f t="shared" si="319"/>
        <v>2.616355418783554</v>
      </c>
      <c r="W2298" s="1">
        <v>995</v>
      </c>
      <c r="X2298" s="1">
        <f t="shared" si="320"/>
        <v>2.6295029334508081E-3</v>
      </c>
      <c r="Y2298" s="7">
        <v>2000</v>
      </c>
      <c r="Z2298" s="1">
        <v>10.15</v>
      </c>
      <c r="AA2298" s="1">
        <f t="shared" si="321"/>
        <v>0.51812865683759768</v>
      </c>
      <c r="AB2298" s="1">
        <f t="shared" si="323"/>
        <v>5.093023700956243E-2</v>
      </c>
      <c r="AD2298" s="8" t="s">
        <v>197</v>
      </c>
      <c r="AE2298" s="1" t="s">
        <v>119</v>
      </c>
      <c r="AF2298" s="1" t="s">
        <v>120</v>
      </c>
      <c r="AG2298" s="1" t="s">
        <v>71</v>
      </c>
      <c r="AH2298" s="1" t="s">
        <v>72</v>
      </c>
      <c r="AI2298" s="1" t="s">
        <v>130</v>
      </c>
      <c r="AJ2298" s="1" t="s">
        <v>151</v>
      </c>
      <c r="AK2298" s="8" t="s">
        <v>197</v>
      </c>
    </row>
    <row r="2299" spans="1:37" ht="16">
      <c r="A2299" s="8" t="s">
        <v>196</v>
      </c>
      <c r="B2299" s="8" t="s">
        <v>197</v>
      </c>
      <c r="C2299" s="8" t="s">
        <v>156</v>
      </c>
      <c r="D2299" s="11" t="s">
        <v>67</v>
      </c>
      <c r="E2299" s="24">
        <v>57</v>
      </c>
      <c r="F2299" s="13">
        <v>0.65400000000000003</v>
      </c>
      <c r="G2299" s="24">
        <v>2224.6</v>
      </c>
      <c r="H2299" s="8" t="s">
        <v>96</v>
      </c>
      <c r="I2299" s="13">
        <v>9759.1569999999992</v>
      </c>
      <c r="J2299" s="38">
        <v>10.737446398658905</v>
      </c>
      <c r="K2299" s="103">
        <f t="shared" si="322"/>
        <v>11.522615677840751</v>
      </c>
      <c r="L2299" s="25">
        <v>0.156</v>
      </c>
      <c r="N2299">
        <v>13.3</v>
      </c>
      <c r="O2299" s="70">
        <v>818.19799999999998</v>
      </c>
      <c r="P2299" s="70">
        <v>504.44940000000003</v>
      </c>
      <c r="Q2299" s="70">
        <f t="shared" si="315"/>
        <v>0.61653707293344651</v>
      </c>
      <c r="R2299" s="23">
        <f t="shared" si="316"/>
        <v>8.1999430700148395</v>
      </c>
      <c r="S2299" s="25">
        <v>5.1180000000000003</v>
      </c>
      <c r="T2299" s="23">
        <f t="shared" si="317"/>
        <v>0.62415067474251851</v>
      </c>
      <c r="U2299" s="23">
        <f t="shared" si="318"/>
        <v>1.6021772313432665</v>
      </c>
      <c r="V2299" s="23">
        <f t="shared" si="319"/>
        <v>0.24993964808954958</v>
      </c>
      <c r="W2299" s="1">
        <v>995</v>
      </c>
      <c r="X2299" s="1">
        <f t="shared" si="320"/>
        <v>2.5119562622065282E-4</v>
      </c>
      <c r="Y2299" s="7">
        <v>2000</v>
      </c>
      <c r="Z2299" s="1">
        <v>10.15</v>
      </c>
      <c r="AA2299" s="1">
        <f t="shared" si="321"/>
        <v>4.9496675117370013E-2</v>
      </c>
      <c r="AB2299" s="1">
        <f t="shared" si="323"/>
        <v>5.7033116470839784E-3</v>
      </c>
      <c r="AD2299" s="8" t="s">
        <v>197</v>
      </c>
      <c r="AE2299" s="1" t="s">
        <v>119</v>
      </c>
      <c r="AF2299" s="1" t="s">
        <v>120</v>
      </c>
      <c r="AG2299" s="1" t="s">
        <v>71</v>
      </c>
      <c r="AH2299" s="1" t="s">
        <v>72</v>
      </c>
      <c r="AI2299" s="1" t="s">
        <v>130</v>
      </c>
      <c r="AJ2299" s="1" t="s">
        <v>151</v>
      </c>
      <c r="AK2299" s="8" t="s">
        <v>197</v>
      </c>
    </row>
    <row r="2300" spans="1:37" ht="16">
      <c r="A2300" s="8" t="s">
        <v>196</v>
      </c>
      <c r="B2300" s="8" t="s">
        <v>197</v>
      </c>
      <c r="C2300" s="8" t="s">
        <v>156</v>
      </c>
      <c r="D2300" s="11" t="s">
        <v>67</v>
      </c>
      <c r="E2300" s="24">
        <v>55</v>
      </c>
      <c r="F2300" s="13">
        <v>0.436</v>
      </c>
      <c r="G2300" s="24">
        <v>2205.6</v>
      </c>
      <c r="H2300" s="8" t="s">
        <v>97</v>
      </c>
      <c r="I2300" s="13">
        <v>4565.9290000000001</v>
      </c>
      <c r="J2300" s="38">
        <v>5.8583196554675228</v>
      </c>
      <c r="K2300" s="103">
        <f t="shared" si="322"/>
        <v>6.3119345969274097</v>
      </c>
      <c r="L2300" s="25">
        <v>0.104</v>
      </c>
      <c r="N2300">
        <v>13.3</v>
      </c>
      <c r="O2300" s="70">
        <v>818.19799999999998</v>
      </c>
      <c r="P2300" s="70">
        <v>504.44940000000003</v>
      </c>
      <c r="Q2300" s="70">
        <f t="shared" si="315"/>
        <v>0.61653707293344651</v>
      </c>
      <c r="R2300" s="23">
        <f t="shared" si="316"/>
        <v>8.1999430700148395</v>
      </c>
      <c r="S2300" s="25">
        <v>5.1180000000000003</v>
      </c>
      <c r="T2300" s="23">
        <f t="shared" si="317"/>
        <v>0.62415067474251851</v>
      </c>
      <c r="U2300" s="23">
        <f t="shared" si="318"/>
        <v>1.6021772313432665</v>
      </c>
      <c r="V2300" s="23">
        <f t="shared" si="319"/>
        <v>0.16662643205969971</v>
      </c>
      <c r="W2300" s="1">
        <v>995</v>
      </c>
      <c r="X2300" s="1">
        <f t="shared" si="320"/>
        <v>1.6746375081376854E-4</v>
      </c>
      <c r="Y2300" s="7">
        <v>2000</v>
      </c>
      <c r="Z2300" s="1">
        <v>10.15</v>
      </c>
      <c r="AA2300" s="1">
        <f t="shared" si="321"/>
        <v>3.2997783411580009E-2</v>
      </c>
      <c r="AB2300" s="1">
        <f t="shared" si="323"/>
        <v>2.0827985073746925E-3</v>
      </c>
      <c r="AD2300" s="8" t="s">
        <v>197</v>
      </c>
      <c r="AE2300" s="1" t="s">
        <v>119</v>
      </c>
      <c r="AF2300" s="1" t="s">
        <v>120</v>
      </c>
      <c r="AG2300" s="1" t="s">
        <v>71</v>
      </c>
      <c r="AH2300" s="1" t="s">
        <v>72</v>
      </c>
      <c r="AI2300" s="1" t="s">
        <v>130</v>
      </c>
      <c r="AJ2300" s="1" t="s">
        <v>151</v>
      </c>
      <c r="AK2300" s="8" t="s">
        <v>197</v>
      </c>
    </row>
    <row r="2301" spans="1:37" ht="16">
      <c r="A2301" s="8" t="s">
        <v>196</v>
      </c>
      <c r="B2301" s="8" t="s">
        <v>197</v>
      </c>
      <c r="C2301" s="8" t="s">
        <v>156</v>
      </c>
      <c r="D2301" s="11" t="s">
        <v>67</v>
      </c>
      <c r="E2301" s="24">
        <v>71</v>
      </c>
      <c r="F2301" s="13">
        <v>21.440999999999999</v>
      </c>
      <c r="G2301" s="24">
        <v>2447.1999999999998</v>
      </c>
      <c r="H2301" s="8" t="s">
        <v>98</v>
      </c>
      <c r="I2301" s="13">
        <v>-176.47200000000001</v>
      </c>
      <c r="J2301" s="38">
        <v>0.91232893269154547</v>
      </c>
      <c r="K2301" s="103">
        <f t="shared" si="322"/>
        <v>0.98698648403679734</v>
      </c>
      <c r="L2301" s="25">
        <v>5.1180000000000003</v>
      </c>
      <c r="N2301">
        <v>13.3</v>
      </c>
      <c r="O2301" s="70">
        <v>818.19799999999998</v>
      </c>
      <c r="P2301" s="70">
        <v>504.44940000000003</v>
      </c>
      <c r="Q2301" s="70">
        <f t="shared" si="315"/>
        <v>0.61653707293344651</v>
      </c>
      <c r="R2301" s="23">
        <f t="shared" si="316"/>
        <v>8.1999430700148395</v>
      </c>
      <c r="S2301" s="25">
        <v>5.1180000000000003</v>
      </c>
      <c r="T2301" s="23">
        <f t="shared" si="317"/>
        <v>0.62415067474251851</v>
      </c>
      <c r="U2301" s="23">
        <f t="shared" si="318"/>
        <v>1.6021772313432665</v>
      </c>
      <c r="V2301" s="23">
        <f t="shared" si="319"/>
        <v>8.1999430700148377</v>
      </c>
      <c r="W2301" s="1">
        <v>995</v>
      </c>
      <c r="X2301" s="1">
        <f t="shared" si="320"/>
        <v>8.2411488140852647E-3</v>
      </c>
      <c r="Y2301" s="7">
        <v>2000</v>
      </c>
      <c r="Z2301" s="1">
        <v>10.15</v>
      </c>
      <c r="AA2301" s="1">
        <f t="shared" si="321"/>
        <v>1.6238716875044854</v>
      </c>
      <c r="AB2301" s="1">
        <f t="shared" si="323"/>
        <v>1.6027394073769529E-2</v>
      </c>
      <c r="AD2301" s="8" t="s">
        <v>197</v>
      </c>
      <c r="AE2301" s="1" t="s">
        <v>119</v>
      </c>
      <c r="AF2301" s="1" t="s">
        <v>120</v>
      </c>
      <c r="AG2301" s="1" t="s">
        <v>71</v>
      </c>
      <c r="AH2301" s="1" t="s">
        <v>72</v>
      </c>
      <c r="AI2301" s="1" t="s">
        <v>130</v>
      </c>
      <c r="AJ2301" s="1" t="s">
        <v>151</v>
      </c>
      <c r="AK2301" s="8" t="s">
        <v>197</v>
      </c>
    </row>
    <row r="2302" spans="1:37" ht="16">
      <c r="A2302" s="8" t="s">
        <v>196</v>
      </c>
      <c r="B2302" s="8" t="s">
        <v>197</v>
      </c>
      <c r="C2302" s="8" t="s">
        <v>156</v>
      </c>
      <c r="D2302" s="11" t="s">
        <v>67</v>
      </c>
      <c r="E2302" s="24">
        <v>68</v>
      </c>
      <c r="F2302" s="13">
        <v>0.38400000000000001</v>
      </c>
      <c r="G2302" s="24">
        <v>2407.3000000000002</v>
      </c>
      <c r="H2302" s="8" t="s">
        <v>99</v>
      </c>
      <c r="I2302" s="13">
        <v>10308.455</v>
      </c>
      <c r="J2302" s="38">
        <v>11.224106601999333</v>
      </c>
      <c r="K2302" s="103">
        <f t="shared" si="322"/>
        <v>12.040062544584092</v>
      </c>
      <c r="L2302" s="25">
        <v>9.1999999999999998E-2</v>
      </c>
      <c r="N2302">
        <v>13.3</v>
      </c>
      <c r="O2302" s="70">
        <v>818.19799999999998</v>
      </c>
      <c r="P2302" s="70">
        <v>504.44940000000003</v>
      </c>
      <c r="Q2302" s="70">
        <f t="shared" si="315"/>
        <v>0.61653707293344651</v>
      </c>
      <c r="R2302" s="23">
        <f t="shared" si="316"/>
        <v>8.1999430700148395</v>
      </c>
      <c r="S2302" s="25">
        <v>5.1180000000000003</v>
      </c>
      <c r="T2302" s="23">
        <f t="shared" si="317"/>
        <v>0.62415067474251851</v>
      </c>
      <c r="U2302" s="23">
        <f t="shared" si="318"/>
        <v>1.6021772313432665</v>
      </c>
      <c r="V2302" s="23">
        <f t="shared" si="319"/>
        <v>0.14740030528358053</v>
      </c>
      <c r="W2302" s="1">
        <v>995</v>
      </c>
      <c r="X2302" s="1">
        <f t="shared" si="320"/>
        <v>1.4814101033525681E-4</v>
      </c>
      <c r="Y2302" s="7">
        <v>2000</v>
      </c>
      <c r="Z2302" s="1">
        <v>10.15</v>
      </c>
      <c r="AA2302" s="1">
        <f t="shared" si="321"/>
        <v>2.919034686409001E-2</v>
      </c>
      <c r="AB2302" s="1">
        <f t="shared" si="323"/>
        <v>3.5145360194174784E-3</v>
      </c>
      <c r="AD2302" s="8" t="s">
        <v>197</v>
      </c>
      <c r="AE2302" s="1" t="s">
        <v>119</v>
      </c>
      <c r="AF2302" s="1" t="s">
        <v>120</v>
      </c>
      <c r="AG2302" s="1" t="s">
        <v>71</v>
      </c>
      <c r="AH2302" s="1" t="s">
        <v>72</v>
      </c>
      <c r="AI2302" s="1" t="s">
        <v>130</v>
      </c>
      <c r="AJ2302" s="1" t="s">
        <v>151</v>
      </c>
      <c r="AK2302" s="8" t="s">
        <v>197</v>
      </c>
    </row>
    <row r="2303" spans="1:37" ht="16">
      <c r="A2303" s="8" t="s">
        <v>196</v>
      </c>
      <c r="B2303" s="8" t="s">
        <v>197</v>
      </c>
      <c r="C2303" s="8" t="s">
        <v>156</v>
      </c>
      <c r="D2303" s="11" t="s">
        <v>67</v>
      </c>
      <c r="E2303" s="24">
        <v>81</v>
      </c>
      <c r="F2303" s="13">
        <v>0.314</v>
      </c>
      <c r="G2303" s="24">
        <v>2616.3000000000002</v>
      </c>
      <c r="H2303" s="8" t="s">
        <v>100</v>
      </c>
      <c r="I2303" s="13">
        <v>1621.5129999999999</v>
      </c>
      <c r="J2303" s="38">
        <v>2.8474727414606273</v>
      </c>
      <c r="K2303" s="103">
        <f t="shared" si="322"/>
        <v>3.0755714568933565</v>
      </c>
      <c r="L2303" s="25">
        <v>7.4999999999999997E-2</v>
      </c>
      <c r="N2303">
        <v>13.3</v>
      </c>
      <c r="O2303" s="70">
        <v>818.19799999999998</v>
      </c>
      <c r="P2303" s="70">
        <v>504.44940000000003</v>
      </c>
      <c r="Q2303" s="70">
        <f t="shared" si="315"/>
        <v>0.61653707293344651</v>
      </c>
      <c r="R2303" s="23">
        <f t="shared" si="316"/>
        <v>8.1999430700148395</v>
      </c>
      <c r="S2303" s="25">
        <v>5.1180000000000003</v>
      </c>
      <c r="T2303" s="23">
        <f t="shared" si="317"/>
        <v>0.62415067474251851</v>
      </c>
      <c r="U2303" s="23">
        <f t="shared" si="318"/>
        <v>1.6021772313432665</v>
      </c>
      <c r="V2303" s="23">
        <f t="shared" si="319"/>
        <v>0.12016329235074498</v>
      </c>
      <c r="W2303" s="1">
        <v>995</v>
      </c>
      <c r="X2303" s="1">
        <f t="shared" si="320"/>
        <v>1.2076712799069847E-4</v>
      </c>
      <c r="Y2303" s="7">
        <v>2000</v>
      </c>
      <c r="Z2303" s="1">
        <v>10.15</v>
      </c>
      <c r="AA2303" s="1">
        <f t="shared" si="321"/>
        <v>2.3796478421812504E-2</v>
      </c>
      <c r="AB2303" s="1">
        <f t="shared" si="323"/>
        <v>7.3187769808705206E-4</v>
      </c>
      <c r="AD2303" s="8" t="s">
        <v>197</v>
      </c>
      <c r="AE2303" s="1" t="s">
        <v>119</v>
      </c>
      <c r="AF2303" s="1" t="s">
        <v>120</v>
      </c>
      <c r="AG2303" s="1" t="s">
        <v>71</v>
      </c>
      <c r="AH2303" s="1" t="s">
        <v>72</v>
      </c>
      <c r="AI2303" s="1" t="s">
        <v>130</v>
      </c>
      <c r="AJ2303" s="1" t="s">
        <v>151</v>
      </c>
      <c r="AK2303" s="8" t="s">
        <v>197</v>
      </c>
    </row>
    <row r="2304" spans="1:37" ht="16">
      <c r="A2304" s="8" t="s">
        <v>196</v>
      </c>
      <c r="B2304" s="8" t="s">
        <v>197</v>
      </c>
      <c r="C2304" s="8" t="s">
        <v>156</v>
      </c>
      <c r="D2304" s="11" t="s">
        <v>67</v>
      </c>
      <c r="E2304" s="24">
        <v>77</v>
      </c>
      <c r="F2304" s="13">
        <v>0.64</v>
      </c>
      <c r="G2304" s="24">
        <v>2580.6999999999998</v>
      </c>
      <c r="H2304" s="8" t="s">
        <v>101</v>
      </c>
      <c r="I2304" s="13">
        <v>3312.5729999999999</v>
      </c>
      <c r="J2304" s="38">
        <v>4.599802555549239</v>
      </c>
      <c r="K2304" s="103">
        <f t="shared" si="322"/>
        <v>4.9611047377516506</v>
      </c>
      <c r="L2304" s="25">
        <v>0.153</v>
      </c>
      <c r="N2304">
        <v>13.3</v>
      </c>
      <c r="O2304" s="70">
        <v>818.19799999999998</v>
      </c>
      <c r="P2304" s="70">
        <v>504.44940000000003</v>
      </c>
      <c r="Q2304" s="70">
        <f t="shared" si="315"/>
        <v>0.61653707293344651</v>
      </c>
      <c r="R2304" s="23">
        <f t="shared" si="316"/>
        <v>8.1999430700148395</v>
      </c>
      <c r="S2304" s="25">
        <v>5.1180000000000003</v>
      </c>
      <c r="T2304" s="23">
        <f t="shared" si="317"/>
        <v>0.62415067474251851</v>
      </c>
      <c r="U2304" s="23">
        <f t="shared" si="318"/>
        <v>1.6021772313432665</v>
      </c>
      <c r="V2304" s="23">
        <f t="shared" si="319"/>
        <v>0.24513311639551977</v>
      </c>
      <c r="W2304" s="1">
        <v>995</v>
      </c>
      <c r="X2304" s="1">
        <f t="shared" si="320"/>
        <v>2.4636494110102491E-4</v>
      </c>
      <c r="Y2304" s="7">
        <v>2000</v>
      </c>
      <c r="Z2304" s="1">
        <v>10.15</v>
      </c>
      <c r="AA2304" s="1">
        <f t="shared" si="321"/>
        <v>4.8544815980497522E-2</v>
      </c>
      <c r="AB2304" s="1">
        <f t="shared" si="323"/>
        <v>2.408359165541283E-3</v>
      </c>
      <c r="AD2304" s="8" t="s">
        <v>197</v>
      </c>
      <c r="AE2304" s="1" t="s">
        <v>119</v>
      </c>
      <c r="AF2304" s="1" t="s">
        <v>120</v>
      </c>
      <c r="AG2304" s="1" t="s">
        <v>71</v>
      </c>
      <c r="AH2304" s="1" t="s">
        <v>72</v>
      </c>
      <c r="AI2304" s="1" t="s">
        <v>130</v>
      </c>
      <c r="AJ2304" s="1" t="s">
        <v>151</v>
      </c>
      <c r="AK2304" s="8" t="s">
        <v>197</v>
      </c>
    </row>
    <row r="2305" spans="1:37" ht="16">
      <c r="A2305" s="8" t="s">
        <v>196</v>
      </c>
      <c r="B2305" s="8" t="s">
        <v>197</v>
      </c>
      <c r="C2305" s="8" t="s">
        <v>156</v>
      </c>
      <c r="D2305" s="11" t="s">
        <v>67</v>
      </c>
      <c r="E2305" s="24">
        <v>74</v>
      </c>
      <c r="F2305" s="13">
        <v>0.254</v>
      </c>
      <c r="G2305" s="24">
        <v>2520.1</v>
      </c>
      <c r="H2305" s="8" t="s">
        <v>103</v>
      </c>
      <c r="I2305" s="13">
        <v>4158.7039999999997</v>
      </c>
      <c r="J2305" s="38">
        <v>5.453075049117686</v>
      </c>
      <c r="K2305" s="103">
        <f t="shared" si="322"/>
        <v>5.8772704961287108</v>
      </c>
      <c r="L2305" s="25">
        <v>6.0999999999999999E-2</v>
      </c>
      <c r="N2305">
        <v>13.3</v>
      </c>
      <c r="O2305" s="70">
        <v>818.19799999999998</v>
      </c>
      <c r="P2305" s="70">
        <v>504.44940000000003</v>
      </c>
      <c r="Q2305" s="70">
        <f t="shared" si="315"/>
        <v>0.61653707293344651</v>
      </c>
      <c r="R2305" s="23">
        <f t="shared" si="316"/>
        <v>8.1999430700148395</v>
      </c>
      <c r="S2305" s="25">
        <v>5.1180000000000003</v>
      </c>
      <c r="T2305" s="23">
        <f t="shared" si="317"/>
        <v>0.62415067474251851</v>
      </c>
      <c r="U2305" s="23">
        <f t="shared" si="318"/>
        <v>1.6021772313432665</v>
      </c>
      <c r="V2305" s="23">
        <f t="shared" si="319"/>
        <v>9.7732811111939252E-2</v>
      </c>
      <c r="W2305" s="1">
        <v>995</v>
      </c>
      <c r="X2305" s="1">
        <f t="shared" si="320"/>
        <v>9.8223930765768087E-5</v>
      </c>
      <c r="Y2305" s="7">
        <v>2000</v>
      </c>
      <c r="Z2305" s="1">
        <v>10.15</v>
      </c>
      <c r="AA2305" s="1">
        <f t="shared" si="321"/>
        <v>1.9354469116407504E-2</v>
      </c>
      <c r="AB2305" s="1">
        <f t="shared" si="323"/>
        <v>1.1375145030609614E-3</v>
      </c>
      <c r="AD2305" s="8" t="s">
        <v>197</v>
      </c>
      <c r="AE2305" s="1" t="s">
        <v>119</v>
      </c>
      <c r="AF2305" s="1" t="s">
        <v>120</v>
      </c>
      <c r="AG2305" s="1" t="s">
        <v>71</v>
      </c>
      <c r="AH2305" s="1" t="s">
        <v>72</v>
      </c>
      <c r="AI2305" s="1" t="s">
        <v>130</v>
      </c>
      <c r="AJ2305" s="1" t="s">
        <v>151</v>
      </c>
      <c r="AK2305" s="8" t="s">
        <v>197</v>
      </c>
    </row>
    <row r="2306" spans="1:37" ht="16">
      <c r="A2306" s="8" t="s">
        <v>196</v>
      </c>
      <c r="B2306" s="8" t="s">
        <v>197</v>
      </c>
      <c r="C2306" s="8" t="s">
        <v>156</v>
      </c>
      <c r="D2306" s="11" t="s">
        <v>67</v>
      </c>
      <c r="E2306" s="24">
        <v>92</v>
      </c>
      <c r="F2306" s="13">
        <v>0.312</v>
      </c>
      <c r="G2306" s="24">
        <v>2956.3</v>
      </c>
      <c r="H2306" s="8" t="s">
        <v>105</v>
      </c>
      <c r="I2306" s="13">
        <v>690.08199999999999</v>
      </c>
      <c r="J2306" s="38">
        <v>1.8545200650105682</v>
      </c>
      <c r="K2306" s="103">
        <f t="shared" si="322"/>
        <v>2.0047189519787536</v>
      </c>
      <c r="L2306" s="25">
        <v>7.3999999999999996E-2</v>
      </c>
      <c r="N2306">
        <v>13.3</v>
      </c>
      <c r="O2306" s="70">
        <v>818.19799999999998</v>
      </c>
      <c r="P2306" s="70">
        <v>504.44940000000003</v>
      </c>
      <c r="Q2306" s="70">
        <f t="shared" ref="Q2306:Q2369" si="324">P2306/O2306</f>
        <v>0.61653707293344651</v>
      </c>
      <c r="R2306" s="23">
        <f t="shared" ref="R2306:R2369" si="325">N2306*Q2306</f>
        <v>8.1999430700148395</v>
      </c>
      <c r="S2306" s="25">
        <v>5.1180000000000003</v>
      </c>
      <c r="T2306" s="23">
        <f t="shared" ref="T2306:T2369" si="326">S2306/R2306</f>
        <v>0.62415067474251851</v>
      </c>
      <c r="U2306" s="23">
        <f t="shared" ref="U2306:U2369" si="327">1/T2306</f>
        <v>1.6021772313432665</v>
      </c>
      <c r="V2306" s="23">
        <f t="shared" ref="V2306:V2369" si="328">L2306*U2306</f>
        <v>0.11856111511940172</v>
      </c>
      <c r="W2306" s="1">
        <v>995</v>
      </c>
      <c r="X2306" s="1">
        <f t="shared" ref="X2306:X2369" si="329">V2306/W2306</f>
        <v>1.1915689961748917E-4</v>
      </c>
      <c r="Y2306" s="7">
        <v>2000</v>
      </c>
      <c r="Z2306" s="1">
        <v>10.15</v>
      </c>
      <c r="AA2306" s="1">
        <f t="shared" ref="AA2306:AA2369" si="330">X2306*Y2306/Z2306</f>
        <v>2.3479192042855007E-2</v>
      </c>
      <c r="AB2306" s="1">
        <f t="shared" si="323"/>
        <v>4.7069181265460178E-4</v>
      </c>
      <c r="AD2306" s="8" t="s">
        <v>197</v>
      </c>
      <c r="AE2306" s="1" t="s">
        <v>119</v>
      </c>
      <c r="AF2306" s="1" t="s">
        <v>120</v>
      </c>
      <c r="AG2306" s="1" t="s">
        <v>71</v>
      </c>
      <c r="AH2306" s="1" t="s">
        <v>72</v>
      </c>
      <c r="AI2306" s="1" t="s">
        <v>130</v>
      </c>
      <c r="AJ2306" s="1" t="s">
        <v>151</v>
      </c>
      <c r="AK2306" s="8" t="s">
        <v>197</v>
      </c>
    </row>
    <row r="2307" spans="1:37" ht="16">
      <c r="A2307" s="8" t="s">
        <v>196</v>
      </c>
      <c r="B2307" s="8" t="s">
        <v>197</v>
      </c>
      <c r="C2307" s="8" t="s">
        <v>156</v>
      </c>
      <c r="D2307" s="11" t="s">
        <v>67</v>
      </c>
      <c r="E2307" s="24">
        <v>96</v>
      </c>
      <c r="F2307" s="13">
        <v>0.26800000000000002</v>
      </c>
      <c r="G2307" s="24">
        <v>3394</v>
      </c>
      <c r="H2307" s="8" t="s">
        <v>106</v>
      </c>
      <c r="I2307" s="13">
        <v>280.68200000000002</v>
      </c>
      <c r="J2307" s="38">
        <v>1.4116286205646218</v>
      </c>
      <c r="K2307" s="103">
        <f t="shared" ref="K2307:K2370" si="331">((J2307*13.003355)/(((100-J2307)*12.0107)+(J2307*13.003355)))*100</f>
        <v>1.5265153262940887</v>
      </c>
      <c r="L2307" s="25">
        <v>6.4000000000000001E-2</v>
      </c>
      <c r="N2307">
        <v>13.3</v>
      </c>
      <c r="O2307" s="70">
        <v>818.19799999999998</v>
      </c>
      <c r="P2307" s="70">
        <v>504.44940000000003</v>
      </c>
      <c r="Q2307" s="70">
        <f t="shared" si="324"/>
        <v>0.61653707293344651</v>
      </c>
      <c r="R2307" s="23">
        <f t="shared" si="325"/>
        <v>8.1999430700148395</v>
      </c>
      <c r="S2307" s="25">
        <v>5.1180000000000003</v>
      </c>
      <c r="T2307" s="23">
        <f t="shared" si="326"/>
        <v>0.62415067474251851</v>
      </c>
      <c r="U2307" s="23">
        <f t="shared" si="327"/>
        <v>1.6021772313432665</v>
      </c>
      <c r="V2307" s="23">
        <f t="shared" si="328"/>
        <v>0.10253934280596906</v>
      </c>
      <c r="W2307" s="1">
        <v>995</v>
      </c>
      <c r="X2307" s="1">
        <f t="shared" si="329"/>
        <v>1.0305461588539605E-4</v>
      </c>
      <c r="Y2307" s="7">
        <v>2000</v>
      </c>
      <c r="Z2307" s="1">
        <v>10.15</v>
      </c>
      <c r="AA2307" s="1">
        <f t="shared" si="330"/>
        <v>2.030632825328001E-2</v>
      </c>
      <c r="AB2307" s="1">
        <f t="shared" ref="AB2307:AB2370" si="332">AA2307*(K2307/100)</f>
        <v>3.0997921299390609E-4</v>
      </c>
      <c r="AD2307" s="8" t="s">
        <v>197</v>
      </c>
      <c r="AE2307" s="1" t="s">
        <v>119</v>
      </c>
      <c r="AF2307" s="1" t="s">
        <v>120</v>
      </c>
      <c r="AG2307" s="1" t="s">
        <v>71</v>
      </c>
      <c r="AH2307" s="1" t="s">
        <v>72</v>
      </c>
      <c r="AI2307" s="1" t="s">
        <v>130</v>
      </c>
      <c r="AJ2307" s="1" t="s">
        <v>151</v>
      </c>
      <c r="AK2307" s="8" t="s">
        <v>197</v>
      </c>
    </row>
    <row r="2308" spans="1:37" ht="16">
      <c r="A2308" s="8" t="s">
        <v>196</v>
      </c>
      <c r="B2308" s="8" t="s">
        <v>197</v>
      </c>
      <c r="C2308" s="8" t="s">
        <v>156</v>
      </c>
      <c r="D2308" s="11" t="s">
        <v>67</v>
      </c>
      <c r="E2308" s="24">
        <v>48</v>
      </c>
      <c r="F2308" s="13">
        <v>1.903</v>
      </c>
      <c r="G2308" s="24">
        <v>2073.3000000000002</v>
      </c>
      <c r="H2308" s="8" t="s">
        <v>107</v>
      </c>
      <c r="I2308" s="13">
        <v>4879.8940000000002</v>
      </c>
      <c r="J2308" s="38">
        <v>6.1683939679845636</v>
      </c>
      <c r="K2308" s="103">
        <f t="shared" si="331"/>
        <v>6.6443237127291592</v>
      </c>
      <c r="L2308" s="25">
        <v>0.45400000000000001</v>
      </c>
      <c r="N2308">
        <v>13.3</v>
      </c>
      <c r="O2308" s="70">
        <v>818.19799999999998</v>
      </c>
      <c r="P2308" s="70">
        <v>504.44940000000003</v>
      </c>
      <c r="Q2308" s="70">
        <f t="shared" si="324"/>
        <v>0.61653707293344651</v>
      </c>
      <c r="R2308" s="23">
        <f t="shared" si="325"/>
        <v>8.1999430700148395</v>
      </c>
      <c r="S2308" s="25">
        <v>5.1180000000000003</v>
      </c>
      <c r="T2308" s="23">
        <f t="shared" si="326"/>
        <v>0.62415067474251851</v>
      </c>
      <c r="U2308" s="23">
        <f t="shared" si="327"/>
        <v>1.6021772313432665</v>
      </c>
      <c r="V2308" s="23">
        <f t="shared" si="328"/>
        <v>0.72738846302984306</v>
      </c>
      <c r="W2308" s="1">
        <v>995</v>
      </c>
      <c r="X2308" s="1">
        <f t="shared" si="329"/>
        <v>7.3104368143702824E-4</v>
      </c>
      <c r="Y2308" s="7">
        <v>2000</v>
      </c>
      <c r="Z2308" s="1">
        <v>10.15</v>
      </c>
      <c r="AA2308" s="1">
        <f t="shared" si="330"/>
        <v>0.14404801604670506</v>
      </c>
      <c r="AB2308" s="1">
        <f t="shared" si="332"/>
        <v>9.5710164879071295E-3</v>
      </c>
      <c r="AD2308" s="8" t="s">
        <v>197</v>
      </c>
      <c r="AE2308" s="1" t="s">
        <v>119</v>
      </c>
      <c r="AF2308" s="1" t="s">
        <v>120</v>
      </c>
      <c r="AG2308" s="1" t="s">
        <v>71</v>
      </c>
      <c r="AH2308" s="1" t="s">
        <v>72</v>
      </c>
      <c r="AI2308" s="1" t="s">
        <v>130</v>
      </c>
      <c r="AJ2308" s="1" t="s">
        <v>151</v>
      </c>
      <c r="AK2308" s="8" t="s">
        <v>197</v>
      </c>
    </row>
    <row r="2309" spans="1:37" ht="16">
      <c r="A2309" s="8" t="s">
        <v>196</v>
      </c>
      <c r="B2309" s="8" t="s">
        <v>197</v>
      </c>
      <c r="C2309" s="8" t="s">
        <v>156</v>
      </c>
      <c r="D2309" s="11" t="s">
        <v>67</v>
      </c>
      <c r="E2309" s="24">
        <v>70</v>
      </c>
      <c r="F2309" s="13">
        <v>4.7309999999999999</v>
      </c>
      <c r="G2309" s="24">
        <v>2431.5</v>
      </c>
      <c r="H2309" s="8" t="s">
        <v>108</v>
      </c>
      <c r="I2309" s="13">
        <v>1768.51</v>
      </c>
      <c r="J2309" s="38">
        <v>3.0023462939388379</v>
      </c>
      <c r="K2309" s="103">
        <f t="shared" si="331"/>
        <v>3.2424372042935872</v>
      </c>
      <c r="L2309" s="25">
        <v>1.129</v>
      </c>
      <c r="N2309">
        <v>13.3</v>
      </c>
      <c r="O2309" s="70">
        <v>818.19799999999998</v>
      </c>
      <c r="P2309" s="70">
        <v>504.44940000000003</v>
      </c>
      <c r="Q2309" s="70">
        <f t="shared" si="324"/>
        <v>0.61653707293344651</v>
      </c>
      <c r="R2309" s="23">
        <f t="shared" si="325"/>
        <v>8.1999430700148395</v>
      </c>
      <c r="S2309" s="25">
        <v>5.1180000000000003</v>
      </c>
      <c r="T2309" s="23">
        <f t="shared" si="326"/>
        <v>0.62415067474251851</v>
      </c>
      <c r="U2309" s="23">
        <f t="shared" si="327"/>
        <v>1.6021772313432665</v>
      </c>
      <c r="V2309" s="23">
        <f t="shared" si="328"/>
        <v>1.808858094186548</v>
      </c>
      <c r="W2309" s="1">
        <v>995</v>
      </c>
      <c r="X2309" s="1">
        <f t="shared" si="329"/>
        <v>1.8179478333533146E-3</v>
      </c>
      <c r="Y2309" s="7">
        <v>2000</v>
      </c>
      <c r="Z2309" s="1">
        <v>10.15</v>
      </c>
      <c r="AA2309" s="1">
        <f t="shared" si="330"/>
        <v>0.35821632184301766</v>
      </c>
      <c r="AB2309" s="1">
        <f t="shared" si="332"/>
        <v>1.1614939291290059E-2</v>
      </c>
      <c r="AD2309" s="8" t="s">
        <v>197</v>
      </c>
      <c r="AE2309" s="1" t="s">
        <v>119</v>
      </c>
      <c r="AF2309" s="1" t="s">
        <v>120</v>
      </c>
      <c r="AG2309" s="1" t="s">
        <v>71</v>
      </c>
      <c r="AH2309" s="1" t="s">
        <v>72</v>
      </c>
      <c r="AI2309" s="1" t="s">
        <v>130</v>
      </c>
      <c r="AJ2309" s="1" t="s">
        <v>151</v>
      </c>
      <c r="AK2309" s="8" t="s">
        <v>197</v>
      </c>
    </row>
    <row r="2310" spans="1:37" ht="16">
      <c r="A2310" s="8" t="s">
        <v>196</v>
      </c>
      <c r="B2310" s="8" t="s">
        <v>197</v>
      </c>
      <c r="C2310" s="8" t="s">
        <v>156</v>
      </c>
      <c r="D2310" s="11" t="s">
        <v>67</v>
      </c>
      <c r="E2310" s="24">
        <v>24</v>
      </c>
      <c r="F2310" s="13">
        <v>3.81</v>
      </c>
      <c r="G2310" s="24">
        <v>1661.1</v>
      </c>
      <c r="H2310" s="8" t="s">
        <v>109</v>
      </c>
      <c r="I2310" s="13">
        <v>3772.9859999999999</v>
      </c>
      <c r="J2310" s="38">
        <v>5.0660023498881399</v>
      </c>
      <c r="K2310" s="103">
        <f t="shared" si="331"/>
        <v>5.4618267916895418</v>
      </c>
      <c r="L2310" s="25">
        <v>0.90900000000000003</v>
      </c>
      <c r="N2310">
        <v>13.3</v>
      </c>
      <c r="O2310" s="70">
        <v>818.19799999999998</v>
      </c>
      <c r="P2310" s="70">
        <v>504.44940000000003</v>
      </c>
      <c r="Q2310" s="70">
        <f t="shared" si="324"/>
        <v>0.61653707293344651</v>
      </c>
      <c r="R2310" s="23">
        <f t="shared" si="325"/>
        <v>8.1999430700148395</v>
      </c>
      <c r="S2310" s="25">
        <v>5.1180000000000003</v>
      </c>
      <c r="T2310" s="23">
        <f t="shared" si="326"/>
        <v>0.62415067474251851</v>
      </c>
      <c r="U2310" s="23">
        <f t="shared" si="327"/>
        <v>1.6021772313432665</v>
      </c>
      <c r="V2310" s="23">
        <f t="shared" si="328"/>
        <v>1.4563791032910294</v>
      </c>
      <c r="W2310" s="1">
        <v>995</v>
      </c>
      <c r="X2310" s="1">
        <f t="shared" si="329"/>
        <v>1.4636975912472657E-3</v>
      </c>
      <c r="Y2310" s="7">
        <v>2000</v>
      </c>
      <c r="Z2310" s="1">
        <v>10.15</v>
      </c>
      <c r="AA2310" s="1">
        <f t="shared" si="330"/>
        <v>0.28841331847236762</v>
      </c>
      <c r="AB2310" s="1">
        <f t="shared" si="332"/>
        <v>1.5752635899124658E-2</v>
      </c>
      <c r="AD2310" s="8" t="s">
        <v>197</v>
      </c>
      <c r="AE2310" s="1" t="s">
        <v>119</v>
      </c>
      <c r="AF2310" s="1" t="s">
        <v>120</v>
      </c>
      <c r="AG2310" s="1" t="s">
        <v>71</v>
      </c>
      <c r="AH2310" s="1" t="s">
        <v>72</v>
      </c>
      <c r="AI2310" s="1" t="s">
        <v>130</v>
      </c>
      <c r="AJ2310" s="1" t="s">
        <v>151</v>
      </c>
      <c r="AK2310" s="8" t="s">
        <v>197</v>
      </c>
    </row>
    <row r="2311" spans="1:37" ht="16">
      <c r="A2311" s="8" t="s">
        <v>196</v>
      </c>
      <c r="B2311" s="8" t="s">
        <v>197</v>
      </c>
      <c r="C2311" s="8" t="s">
        <v>156</v>
      </c>
      <c r="D2311" s="11" t="s">
        <v>67</v>
      </c>
      <c r="E2311" s="24">
        <v>33</v>
      </c>
      <c r="F2311" s="13">
        <v>1.829</v>
      </c>
      <c r="G2311" s="24">
        <v>1842.3</v>
      </c>
      <c r="H2311" s="8" t="s">
        <v>110</v>
      </c>
      <c r="I2311" s="13">
        <v>9297.1329999999998</v>
      </c>
      <c r="J2311" s="38">
        <v>10.323957615067945</v>
      </c>
      <c r="K2311" s="103">
        <f t="shared" si="331"/>
        <v>11.082644827507979</v>
      </c>
      <c r="L2311" s="25">
        <v>0.437</v>
      </c>
      <c r="N2311">
        <v>13.3</v>
      </c>
      <c r="O2311" s="70">
        <v>818.19799999999998</v>
      </c>
      <c r="P2311" s="70">
        <v>504.44940000000003</v>
      </c>
      <c r="Q2311" s="70">
        <f t="shared" si="324"/>
        <v>0.61653707293344651</v>
      </c>
      <c r="R2311" s="23">
        <f t="shared" si="325"/>
        <v>8.1999430700148395</v>
      </c>
      <c r="S2311" s="25">
        <v>5.1180000000000003</v>
      </c>
      <c r="T2311" s="23">
        <f t="shared" si="326"/>
        <v>0.62415067474251851</v>
      </c>
      <c r="U2311" s="23">
        <f t="shared" si="327"/>
        <v>1.6021772313432665</v>
      </c>
      <c r="V2311" s="23">
        <f t="shared" si="328"/>
        <v>0.70015145009700741</v>
      </c>
      <c r="W2311" s="1">
        <v>995</v>
      </c>
      <c r="X2311" s="1">
        <f t="shared" si="329"/>
        <v>7.0366979909246979E-4</v>
      </c>
      <c r="Y2311" s="7">
        <v>2000</v>
      </c>
      <c r="Z2311" s="1">
        <v>10.15</v>
      </c>
      <c r="AA2311" s="1">
        <f t="shared" si="330"/>
        <v>0.13865414760442754</v>
      </c>
      <c r="AB2311" s="1">
        <f t="shared" si="332"/>
        <v>1.5366546717607366E-2</v>
      </c>
      <c r="AD2311" s="8" t="s">
        <v>197</v>
      </c>
      <c r="AE2311" s="1" t="s">
        <v>119</v>
      </c>
      <c r="AF2311" s="1" t="s">
        <v>120</v>
      </c>
      <c r="AG2311" s="1" t="s">
        <v>71</v>
      </c>
      <c r="AH2311" s="1" t="s">
        <v>72</v>
      </c>
      <c r="AI2311" s="1" t="s">
        <v>130</v>
      </c>
      <c r="AJ2311" s="1" t="s">
        <v>151</v>
      </c>
      <c r="AK2311" s="8" t="s">
        <v>197</v>
      </c>
    </row>
    <row r="2312" spans="1:37" ht="16">
      <c r="A2312" s="8" t="s">
        <v>196</v>
      </c>
      <c r="B2312" s="8" t="s">
        <v>197</v>
      </c>
      <c r="C2312" s="8" t="s">
        <v>156</v>
      </c>
      <c r="D2312" s="11" t="s">
        <v>67</v>
      </c>
      <c r="E2312" s="24">
        <v>45</v>
      </c>
      <c r="F2312" s="13">
        <v>1.36</v>
      </c>
      <c r="G2312" s="24">
        <v>2024.6</v>
      </c>
      <c r="H2312" s="8" t="s">
        <v>111</v>
      </c>
      <c r="I2312" s="13">
        <v>2990.3490000000002</v>
      </c>
      <c r="J2312" s="38">
        <v>4.2707956112203309</v>
      </c>
      <c r="K2312" s="103">
        <f t="shared" si="331"/>
        <v>4.6075032882627305</v>
      </c>
      <c r="L2312" s="25">
        <v>0.32500000000000001</v>
      </c>
      <c r="N2312">
        <v>13.3</v>
      </c>
      <c r="O2312" s="70">
        <v>818.19799999999998</v>
      </c>
      <c r="P2312" s="70">
        <v>504.44940000000003</v>
      </c>
      <c r="Q2312" s="70">
        <f t="shared" si="324"/>
        <v>0.61653707293344651</v>
      </c>
      <c r="R2312" s="23">
        <f t="shared" si="325"/>
        <v>8.1999430700148395</v>
      </c>
      <c r="S2312" s="25">
        <v>5.1180000000000003</v>
      </c>
      <c r="T2312" s="23">
        <f t="shared" si="326"/>
        <v>0.62415067474251851</v>
      </c>
      <c r="U2312" s="23">
        <f t="shared" si="327"/>
        <v>1.6021772313432665</v>
      </c>
      <c r="V2312" s="23">
        <f t="shared" si="328"/>
        <v>0.52070760018656159</v>
      </c>
      <c r="W2312" s="1">
        <v>995</v>
      </c>
      <c r="X2312" s="1">
        <f t="shared" si="329"/>
        <v>5.2332422129302669E-4</v>
      </c>
      <c r="Y2312" s="7">
        <v>2000</v>
      </c>
      <c r="Z2312" s="1">
        <v>10.15</v>
      </c>
      <c r="AA2312" s="1">
        <f t="shared" si="330"/>
        <v>0.10311807316118753</v>
      </c>
      <c r="AB2312" s="1">
        <f t="shared" si="332"/>
        <v>4.7511686116948832E-3</v>
      </c>
      <c r="AD2312" s="8" t="s">
        <v>197</v>
      </c>
      <c r="AE2312" s="1" t="s">
        <v>119</v>
      </c>
      <c r="AF2312" s="1" t="s">
        <v>120</v>
      </c>
      <c r="AG2312" s="1" t="s">
        <v>71</v>
      </c>
      <c r="AH2312" s="1" t="s">
        <v>72</v>
      </c>
      <c r="AI2312" s="1" t="s">
        <v>130</v>
      </c>
      <c r="AJ2312" s="1" t="s">
        <v>151</v>
      </c>
      <c r="AK2312" s="8" t="s">
        <v>197</v>
      </c>
    </row>
    <row r="2313" spans="1:37" ht="16">
      <c r="A2313" s="8" t="s">
        <v>196</v>
      </c>
      <c r="B2313" s="8" t="s">
        <v>197</v>
      </c>
      <c r="C2313" s="8" t="s">
        <v>156</v>
      </c>
      <c r="D2313" s="11" t="s">
        <v>67</v>
      </c>
      <c r="E2313" s="24">
        <v>1</v>
      </c>
      <c r="F2313" s="13">
        <v>100.997</v>
      </c>
      <c r="G2313" s="24">
        <v>66.7</v>
      </c>
      <c r="I2313" s="13">
        <v>-37.552</v>
      </c>
      <c r="J2313" s="38">
        <v>1.0645902593332432</v>
      </c>
      <c r="K2313" s="103">
        <f t="shared" si="331"/>
        <v>1.1515628307598902</v>
      </c>
      <c r="L2313" s="25">
        <v>24.106999999999999</v>
      </c>
      <c r="N2313">
        <v>13.3</v>
      </c>
      <c r="O2313" s="70">
        <v>818.19799999999998</v>
      </c>
      <c r="P2313" s="70">
        <v>504.44940000000003</v>
      </c>
      <c r="Q2313" s="70">
        <f t="shared" si="324"/>
        <v>0.61653707293344651</v>
      </c>
      <c r="R2313" s="23">
        <f t="shared" si="325"/>
        <v>8.1999430700148395</v>
      </c>
      <c r="S2313" s="25">
        <v>5.1180000000000003</v>
      </c>
      <c r="T2313" s="23">
        <f t="shared" si="326"/>
        <v>0.62415067474251851</v>
      </c>
      <c r="U2313" s="23">
        <f t="shared" si="327"/>
        <v>1.6021772313432665</v>
      </c>
      <c r="V2313" s="23">
        <f t="shared" si="328"/>
        <v>38.623686515992127</v>
      </c>
      <c r="W2313" s="1">
        <v>995</v>
      </c>
      <c r="X2313" s="1">
        <f t="shared" si="329"/>
        <v>3.8817775392956909E-2</v>
      </c>
      <c r="Y2313" s="7">
        <v>2000</v>
      </c>
      <c r="Z2313" s="1">
        <v>10.15</v>
      </c>
      <c r="AA2313" s="1">
        <f t="shared" si="330"/>
        <v>7.6488227375284552</v>
      </c>
      <c r="AB2313" s="1">
        <f t="shared" si="332"/>
        <v>8.80809996360888E-2</v>
      </c>
      <c r="AD2313" s="8" t="s">
        <v>197</v>
      </c>
      <c r="AE2313" s="1" t="s">
        <v>119</v>
      </c>
      <c r="AF2313" s="1" t="s">
        <v>120</v>
      </c>
      <c r="AG2313" s="1" t="s">
        <v>71</v>
      </c>
      <c r="AH2313" s="1" t="s">
        <v>72</v>
      </c>
      <c r="AI2313" s="1" t="s">
        <v>130</v>
      </c>
      <c r="AJ2313" s="1" t="s">
        <v>151</v>
      </c>
      <c r="AK2313" s="8" t="s">
        <v>197</v>
      </c>
    </row>
    <row r="2314" spans="1:37" ht="16">
      <c r="A2314" s="8" t="s">
        <v>196</v>
      </c>
      <c r="B2314" s="8" t="s">
        <v>197</v>
      </c>
      <c r="C2314" s="8" t="s">
        <v>156</v>
      </c>
      <c r="D2314" s="11" t="s">
        <v>67</v>
      </c>
      <c r="E2314" s="24">
        <v>2</v>
      </c>
      <c r="F2314" s="13">
        <v>100.78100000000001</v>
      </c>
      <c r="G2314" s="24">
        <v>126.4</v>
      </c>
      <c r="I2314" s="13">
        <v>-37.631</v>
      </c>
      <c r="J2314" s="38">
        <v>1.0645038054627116</v>
      </c>
      <c r="K2314" s="103">
        <f t="shared" si="331"/>
        <v>1.151469396172216</v>
      </c>
      <c r="L2314" s="25">
        <v>24.055</v>
      </c>
      <c r="N2314">
        <v>13.3</v>
      </c>
      <c r="O2314" s="70">
        <v>818.19799999999998</v>
      </c>
      <c r="P2314" s="70">
        <v>504.44940000000003</v>
      </c>
      <c r="Q2314" s="70">
        <f t="shared" si="324"/>
        <v>0.61653707293344651</v>
      </c>
      <c r="R2314" s="23">
        <f t="shared" si="325"/>
        <v>8.1999430700148395</v>
      </c>
      <c r="S2314" s="25">
        <v>5.1180000000000003</v>
      </c>
      <c r="T2314" s="23">
        <f t="shared" si="326"/>
        <v>0.62415067474251851</v>
      </c>
      <c r="U2314" s="23">
        <f t="shared" si="327"/>
        <v>1.6021772313432665</v>
      </c>
      <c r="V2314" s="23">
        <f t="shared" si="328"/>
        <v>38.540373299962276</v>
      </c>
      <c r="W2314" s="1">
        <v>995</v>
      </c>
      <c r="X2314" s="1">
        <f t="shared" si="329"/>
        <v>3.8734043517550026E-2</v>
      </c>
      <c r="Y2314" s="7">
        <v>2000</v>
      </c>
      <c r="Z2314" s="1">
        <v>10.15</v>
      </c>
      <c r="AA2314" s="1">
        <f t="shared" si="330"/>
        <v>7.6323238458226657</v>
      </c>
      <c r="AB2314" s="1">
        <f t="shared" si="332"/>
        <v>8.7883873301402293E-2</v>
      </c>
      <c r="AD2314" s="8" t="s">
        <v>197</v>
      </c>
      <c r="AE2314" s="1" t="s">
        <v>119</v>
      </c>
      <c r="AF2314" s="1" t="s">
        <v>120</v>
      </c>
      <c r="AG2314" s="1" t="s">
        <v>71</v>
      </c>
      <c r="AH2314" s="1" t="s">
        <v>72</v>
      </c>
      <c r="AI2314" s="1" t="s">
        <v>130</v>
      </c>
      <c r="AJ2314" s="1" t="s">
        <v>151</v>
      </c>
      <c r="AK2314" s="8" t="s">
        <v>197</v>
      </c>
    </row>
    <row r="2315" spans="1:37" ht="16">
      <c r="A2315" s="8" t="s">
        <v>196</v>
      </c>
      <c r="B2315" s="8" t="s">
        <v>197</v>
      </c>
      <c r="C2315" s="8" t="s">
        <v>156</v>
      </c>
      <c r="D2315" s="11" t="s">
        <v>67</v>
      </c>
      <c r="E2315" s="24">
        <v>3</v>
      </c>
      <c r="F2315" s="13">
        <v>100.753</v>
      </c>
      <c r="G2315" s="24">
        <v>186.2</v>
      </c>
      <c r="I2315" s="13">
        <v>-37.651000000000003</v>
      </c>
      <c r="J2315" s="38">
        <v>1.0644819183829135</v>
      </c>
      <c r="K2315" s="103">
        <f t="shared" si="331"/>
        <v>1.151445741818204</v>
      </c>
      <c r="L2315" s="25">
        <v>24.048999999999999</v>
      </c>
      <c r="N2315">
        <v>13.3</v>
      </c>
      <c r="O2315" s="70">
        <v>818.19799999999998</v>
      </c>
      <c r="P2315" s="70">
        <v>504.44940000000003</v>
      </c>
      <c r="Q2315" s="70">
        <f t="shared" si="324"/>
        <v>0.61653707293344651</v>
      </c>
      <c r="R2315" s="23">
        <f t="shared" si="325"/>
        <v>8.1999430700148395</v>
      </c>
      <c r="S2315" s="25">
        <v>5.1180000000000003</v>
      </c>
      <c r="T2315" s="23">
        <f t="shared" si="326"/>
        <v>0.62415067474251851</v>
      </c>
      <c r="U2315" s="23">
        <f t="shared" si="327"/>
        <v>1.6021772313432665</v>
      </c>
      <c r="V2315" s="23">
        <f t="shared" si="328"/>
        <v>38.530760236574217</v>
      </c>
      <c r="W2315" s="1">
        <v>995</v>
      </c>
      <c r="X2315" s="1">
        <f t="shared" si="329"/>
        <v>3.8724382147310769E-2</v>
      </c>
      <c r="Y2315" s="7">
        <v>2000</v>
      </c>
      <c r="Z2315" s="1">
        <v>10.15</v>
      </c>
      <c r="AA2315" s="1">
        <f t="shared" si="330"/>
        <v>7.6304201275489199</v>
      </c>
      <c r="AB2315" s="1">
        <f t="shared" si="332"/>
        <v>8.7860147641501213E-2</v>
      </c>
      <c r="AD2315" s="8" t="s">
        <v>197</v>
      </c>
      <c r="AE2315" s="1" t="s">
        <v>119</v>
      </c>
      <c r="AF2315" s="1" t="s">
        <v>120</v>
      </c>
      <c r="AG2315" s="1" t="s">
        <v>71</v>
      </c>
      <c r="AH2315" s="1" t="s">
        <v>72</v>
      </c>
      <c r="AI2315" s="1" t="s">
        <v>130</v>
      </c>
      <c r="AJ2315" s="1" t="s">
        <v>151</v>
      </c>
      <c r="AK2315" s="8" t="s">
        <v>197</v>
      </c>
    </row>
    <row r="2316" spans="1:37" ht="16">
      <c r="A2316" s="8" t="s">
        <v>196</v>
      </c>
      <c r="B2316" s="8" t="s">
        <v>197</v>
      </c>
      <c r="C2316" s="8" t="s">
        <v>156</v>
      </c>
      <c r="D2316" s="11" t="s">
        <v>67</v>
      </c>
      <c r="E2316" s="24">
        <v>4</v>
      </c>
      <c r="F2316" s="13">
        <v>100.797</v>
      </c>
      <c r="G2316" s="24">
        <v>245.8</v>
      </c>
      <c r="I2316" s="13">
        <v>-37.674999999999997</v>
      </c>
      <c r="J2316" s="38">
        <v>1.0644556538743719</v>
      </c>
      <c r="K2316" s="103">
        <f t="shared" si="331"/>
        <v>1.1514173565784447</v>
      </c>
      <c r="L2316" s="25">
        <v>24.059000000000001</v>
      </c>
      <c r="N2316">
        <v>13.3</v>
      </c>
      <c r="O2316" s="70">
        <v>818.19799999999998</v>
      </c>
      <c r="P2316" s="70">
        <v>504.44940000000003</v>
      </c>
      <c r="Q2316" s="70">
        <f t="shared" si="324"/>
        <v>0.61653707293344651</v>
      </c>
      <c r="R2316" s="23">
        <f t="shared" si="325"/>
        <v>8.1999430700148395</v>
      </c>
      <c r="S2316" s="25">
        <v>5.1180000000000003</v>
      </c>
      <c r="T2316" s="23">
        <f t="shared" si="326"/>
        <v>0.62415067474251851</v>
      </c>
      <c r="U2316" s="23">
        <f t="shared" si="327"/>
        <v>1.6021772313432665</v>
      </c>
      <c r="V2316" s="23">
        <f t="shared" si="328"/>
        <v>38.546782008887654</v>
      </c>
      <c r="W2316" s="1">
        <v>995</v>
      </c>
      <c r="X2316" s="1">
        <f t="shared" si="329"/>
        <v>3.8740484431042867E-2</v>
      </c>
      <c r="Y2316" s="7">
        <v>2000</v>
      </c>
      <c r="Z2316" s="1">
        <v>10.15</v>
      </c>
      <c r="AA2316" s="1">
        <f t="shared" si="330"/>
        <v>7.6335929913384959</v>
      </c>
      <c r="AB2316" s="1">
        <f t="shared" si="332"/>
        <v>8.7894514632827131E-2</v>
      </c>
      <c r="AD2316" s="8" t="s">
        <v>197</v>
      </c>
      <c r="AE2316" s="1" t="s">
        <v>119</v>
      </c>
      <c r="AF2316" s="1" t="s">
        <v>120</v>
      </c>
      <c r="AG2316" s="1" t="s">
        <v>71</v>
      </c>
      <c r="AH2316" s="1" t="s">
        <v>72</v>
      </c>
      <c r="AI2316" s="1" t="s">
        <v>130</v>
      </c>
      <c r="AJ2316" s="1" t="s">
        <v>151</v>
      </c>
      <c r="AK2316" s="8" t="s">
        <v>197</v>
      </c>
    </row>
    <row r="2317" spans="1:37" ht="16">
      <c r="A2317" s="8" t="s">
        <v>196</v>
      </c>
      <c r="B2317" s="8" t="s">
        <v>197</v>
      </c>
      <c r="C2317" s="8" t="s">
        <v>156</v>
      </c>
      <c r="D2317" s="11" t="s">
        <v>67</v>
      </c>
      <c r="E2317" s="24">
        <v>5</v>
      </c>
      <c r="F2317" s="13">
        <v>100.762</v>
      </c>
      <c r="G2317" s="24">
        <v>305.60000000000002</v>
      </c>
      <c r="I2317" s="13">
        <v>-37.71</v>
      </c>
      <c r="J2317" s="38">
        <v>1.064417351441086</v>
      </c>
      <c r="K2317" s="103">
        <f t="shared" si="331"/>
        <v>1.1513759614079073</v>
      </c>
      <c r="L2317" s="25">
        <v>24.050999999999998</v>
      </c>
      <c r="N2317">
        <v>13.3</v>
      </c>
      <c r="O2317" s="70">
        <v>818.19799999999998</v>
      </c>
      <c r="P2317" s="70">
        <v>504.44940000000003</v>
      </c>
      <c r="Q2317" s="70">
        <f t="shared" si="324"/>
        <v>0.61653707293344651</v>
      </c>
      <c r="R2317" s="23">
        <f t="shared" si="325"/>
        <v>8.1999430700148395</v>
      </c>
      <c r="S2317" s="25">
        <v>5.1180000000000003</v>
      </c>
      <c r="T2317" s="23">
        <f t="shared" si="326"/>
        <v>0.62415067474251851</v>
      </c>
      <c r="U2317" s="23">
        <f t="shared" si="327"/>
        <v>1.6021772313432665</v>
      </c>
      <c r="V2317" s="23">
        <f t="shared" si="328"/>
        <v>38.533964591036899</v>
      </c>
      <c r="W2317" s="1">
        <v>995</v>
      </c>
      <c r="X2317" s="1">
        <f t="shared" si="329"/>
        <v>3.8727602604057186E-2</v>
      </c>
      <c r="Y2317" s="7">
        <v>2000</v>
      </c>
      <c r="Z2317" s="1">
        <v>10.15</v>
      </c>
      <c r="AA2317" s="1">
        <f t="shared" si="330"/>
        <v>7.6310547003068354</v>
      </c>
      <c r="AB2317" s="1">
        <f t="shared" si="332"/>
        <v>8.7862129421221125E-2</v>
      </c>
      <c r="AD2317" s="8" t="s">
        <v>197</v>
      </c>
      <c r="AE2317" s="1" t="s">
        <v>119</v>
      </c>
      <c r="AF2317" s="1" t="s">
        <v>120</v>
      </c>
      <c r="AG2317" s="1" t="s">
        <v>71</v>
      </c>
      <c r="AH2317" s="1" t="s">
        <v>72</v>
      </c>
      <c r="AI2317" s="1" t="s">
        <v>130</v>
      </c>
      <c r="AJ2317" s="1" t="s">
        <v>151</v>
      </c>
      <c r="AK2317" s="8" t="s">
        <v>197</v>
      </c>
    </row>
    <row r="2318" spans="1:37" ht="16">
      <c r="A2318" s="8" t="s">
        <v>196</v>
      </c>
      <c r="B2318" s="8" t="s">
        <v>197</v>
      </c>
      <c r="C2318" s="8" t="s">
        <v>156</v>
      </c>
      <c r="D2318" s="11" t="s">
        <v>67</v>
      </c>
      <c r="E2318" s="24">
        <v>6</v>
      </c>
      <c r="F2318" s="13">
        <v>100.774</v>
      </c>
      <c r="G2318" s="24">
        <v>365.3</v>
      </c>
      <c r="I2318" s="13">
        <v>-37.713999999999999</v>
      </c>
      <c r="J2318" s="38">
        <v>1.0644129740182509</v>
      </c>
      <c r="K2318" s="103">
        <f t="shared" si="331"/>
        <v>1.1513712305290671</v>
      </c>
      <c r="L2318" s="25">
        <v>24.053999999999998</v>
      </c>
      <c r="N2318">
        <v>13.3</v>
      </c>
      <c r="O2318" s="70">
        <v>818.19799999999998</v>
      </c>
      <c r="P2318" s="70">
        <v>504.44940000000003</v>
      </c>
      <c r="Q2318" s="70">
        <f t="shared" si="324"/>
        <v>0.61653707293344651</v>
      </c>
      <c r="R2318" s="23">
        <f t="shared" si="325"/>
        <v>8.1999430700148395</v>
      </c>
      <c r="S2318" s="25">
        <v>5.1180000000000003</v>
      </c>
      <c r="T2318" s="23">
        <f t="shared" si="326"/>
        <v>0.62415067474251851</v>
      </c>
      <c r="U2318" s="23">
        <f t="shared" si="327"/>
        <v>1.6021772313432665</v>
      </c>
      <c r="V2318" s="23">
        <f t="shared" si="328"/>
        <v>38.538771122730928</v>
      </c>
      <c r="W2318" s="1">
        <v>995</v>
      </c>
      <c r="X2318" s="1">
        <f t="shared" si="329"/>
        <v>3.8732433289176811E-2</v>
      </c>
      <c r="Y2318" s="7">
        <v>2000</v>
      </c>
      <c r="Z2318" s="1">
        <v>10.15</v>
      </c>
      <c r="AA2318" s="1">
        <f t="shared" si="330"/>
        <v>7.6320065594437061</v>
      </c>
      <c r="AB2318" s="1">
        <f t="shared" si="332"/>
        <v>8.7872727837526116E-2</v>
      </c>
      <c r="AD2318" s="8" t="s">
        <v>197</v>
      </c>
      <c r="AE2318" s="1" t="s">
        <v>119</v>
      </c>
      <c r="AF2318" s="1" t="s">
        <v>120</v>
      </c>
      <c r="AG2318" s="1" t="s">
        <v>71</v>
      </c>
      <c r="AH2318" s="1" t="s">
        <v>72</v>
      </c>
      <c r="AI2318" s="1" t="s">
        <v>130</v>
      </c>
      <c r="AJ2318" s="1" t="s">
        <v>151</v>
      </c>
      <c r="AK2318" s="8" t="s">
        <v>197</v>
      </c>
    </row>
    <row r="2319" spans="1:37" ht="16">
      <c r="A2319" s="8" t="s">
        <v>196</v>
      </c>
      <c r="B2319" s="8" t="s">
        <v>197</v>
      </c>
      <c r="C2319" s="8" t="s">
        <v>156</v>
      </c>
      <c r="D2319" s="11" t="s">
        <v>67</v>
      </c>
      <c r="E2319" s="24">
        <v>7</v>
      </c>
      <c r="F2319" s="13">
        <v>100.667</v>
      </c>
      <c r="G2319" s="24">
        <v>425.1</v>
      </c>
      <c r="I2319" s="13">
        <v>-37.729999999999997</v>
      </c>
      <c r="J2319" s="38">
        <v>1.0643954643230358</v>
      </c>
      <c r="K2319" s="103">
        <f t="shared" si="331"/>
        <v>1.1513523070091771</v>
      </c>
      <c r="L2319" s="25">
        <v>24.027999999999999</v>
      </c>
      <c r="N2319">
        <v>13.3</v>
      </c>
      <c r="O2319" s="70">
        <v>818.19799999999998</v>
      </c>
      <c r="P2319" s="70">
        <v>504.44940000000003</v>
      </c>
      <c r="Q2319" s="70">
        <f t="shared" si="324"/>
        <v>0.61653707293344651</v>
      </c>
      <c r="R2319" s="23">
        <f t="shared" si="325"/>
        <v>8.1999430700148395</v>
      </c>
      <c r="S2319" s="25">
        <v>5.1180000000000003</v>
      </c>
      <c r="T2319" s="23">
        <f t="shared" si="326"/>
        <v>0.62415067474251851</v>
      </c>
      <c r="U2319" s="23">
        <f t="shared" si="327"/>
        <v>1.6021772313432665</v>
      </c>
      <c r="V2319" s="23">
        <f t="shared" si="328"/>
        <v>38.497114514716003</v>
      </c>
      <c r="W2319" s="1">
        <v>995</v>
      </c>
      <c r="X2319" s="1">
        <f t="shared" si="329"/>
        <v>3.8690567351473366E-2</v>
      </c>
      <c r="Y2319" s="7">
        <v>2000</v>
      </c>
      <c r="Z2319" s="1">
        <v>10.15</v>
      </c>
      <c r="AA2319" s="1">
        <f t="shared" si="330"/>
        <v>7.6237571135908118</v>
      </c>
      <c r="AB2319" s="1">
        <f t="shared" si="332"/>
        <v>8.7776303408104051E-2</v>
      </c>
      <c r="AD2319" s="8" t="s">
        <v>197</v>
      </c>
      <c r="AE2319" s="1" t="s">
        <v>119</v>
      </c>
      <c r="AF2319" s="1" t="s">
        <v>120</v>
      </c>
      <c r="AG2319" s="1" t="s">
        <v>71</v>
      </c>
      <c r="AH2319" s="1" t="s">
        <v>72</v>
      </c>
      <c r="AI2319" s="1" t="s">
        <v>130</v>
      </c>
      <c r="AJ2319" s="1" t="s">
        <v>151</v>
      </c>
      <c r="AK2319" s="8" t="s">
        <v>197</v>
      </c>
    </row>
    <row r="2320" spans="1:37" ht="16">
      <c r="A2320" s="8" t="s">
        <v>196</v>
      </c>
      <c r="B2320" s="8" t="s">
        <v>197</v>
      </c>
      <c r="C2320" s="8" t="s">
        <v>156</v>
      </c>
      <c r="D2320" s="11" t="s">
        <v>67</v>
      </c>
      <c r="E2320" s="24">
        <v>17</v>
      </c>
      <c r="F2320" s="13">
        <v>0.253</v>
      </c>
      <c r="G2320" s="24">
        <v>1483.9</v>
      </c>
      <c r="I2320" s="13">
        <v>8684.0400000000009</v>
      </c>
      <c r="J2320" s="38">
        <v>9.7693185108833642</v>
      </c>
      <c r="K2320" s="103">
        <f t="shared" si="331"/>
        <v>10.492015197726513</v>
      </c>
      <c r="L2320" s="25">
        <v>0.06</v>
      </c>
      <c r="N2320">
        <v>13.3</v>
      </c>
      <c r="O2320" s="70">
        <v>818.19799999999998</v>
      </c>
      <c r="P2320" s="70">
        <v>504.44940000000003</v>
      </c>
      <c r="Q2320" s="70">
        <f t="shared" si="324"/>
        <v>0.61653707293344651</v>
      </c>
      <c r="R2320" s="23">
        <f t="shared" si="325"/>
        <v>8.1999430700148395</v>
      </c>
      <c r="S2320" s="25">
        <v>5.1180000000000003</v>
      </c>
      <c r="T2320" s="23">
        <f t="shared" si="326"/>
        <v>0.62415067474251851</v>
      </c>
      <c r="U2320" s="23">
        <f t="shared" si="327"/>
        <v>1.6021772313432665</v>
      </c>
      <c r="V2320" s="23">
        <f t="shared" si="328"/>
        <v>9.6130633880595992E-2</v>
      </c>
      <c r="W2320" s="1">
        <v>995</v>
      </c>
      <c r="X2320" s="1">
        <f t="shared" si="329"/>
        <v>9.661370239255878E-5</v>
      </c>
      <c r="Y2320" s="7">
        <v>2000</v>
      </c>
      <c r="Z2320" s="1">
        <v>10.15</v>
      </c>
      <c r="AA2320" s="1">
        <f t="shared" si="330"/>
        <v>1.9037182737450007E-2</v>
      </c>
      <c r="AB2320" s="1">
        <f t="shared" si="332"/>
        <v>1.997384106032223E-3</v>
      </c>
      <c r="AD2320" s="8" t="s">
        <v>197</v>
      </c>
      <c r="AE2320" s="1" t="s">
        <v>119</v>
      </c>
      <c r="AF2320" s="1" t="s">
        <v>120</v>
      </c>
      <c r="AG2320" s="1" t="s">
        <v>71</v>
      </c>
      <c r="AH2320" s="1" t="s">
        <v>72</v>
      </c>
      <c r="AI2320" s="1" t="s">
        <v>130</v>
      </c>
      <c r="AJ2320" s="1" t="s">
        <v>151</v>
      </c>
      <c r="AK2320" s="8" t="s">
        <v>197</v>
      </c>
    </row>
    <row r="2321" spans="1:37" ht="16">
      <c r="A2321" s="8" t="s">
        <v>196</v>
      </c>
      <c r="B2321" s="8" t="s">
        <v>197</v>
      </c>
      <c r="C2321" s="8" t="s">
        <v>156</v>
      </c>
      <c r="D2321" s="11" t="s">
        <v>67</v>
      </c>
      <c r="E2321" s="24">
        <v>29</v>
      </c>
      <c r="F2321" s="13">
        <v>0.72</v>
      </c>
      <c r="G2321" s="24">
        <v>1734.5</v>
      </c>
      <c r="I2321" s="13">
        <v>727.55200000000002</v>
      </c>
      <c r="J2321" s="38">
        <v>1.8948566595752354</v>
      </c>
      <c r="K2321" s="103">
        <f t="shared" si="331"/>
        <v>2.0482542571798876</v>
      </c>
      <c r="L2321" s="25">
        <v>0.17199999999999999</v>
      </c>
      <c r="N2321">
        <v>13.3</v>
      </c>
      <c r="O2321" s="70">
        <v>818.19799999999998</v>
      </c>
      <c r="P2321" s="70">
        <v>504.44940000000003</v>
      </c>
      <c r="Q2321" s="70">
        <f t="shared" si="324"/>
        <v>0.61653707293344651</v>
      </c>
      <c r="R2321" s="23">
        <f t="shared" si="325"/>
        <v>8.1999430700148395</v>
      </c>
      <c r="S2321" s="25">
        <v>5.1180000000000003</v>
      </c>
      <c r="T2321" s="23">
        <f t="shared" si="326"/>
        <v>0.62415067474251851</v>
      </c>
      <c r="U2321" s="23">
        <f t="shared" si="327"/>
        <v>1.6021772313432665</v>
      </c>
      <c r="V2321" s="23">
        <f t="shared" si="328"/>
        <v>0.27557448379104182</v>
      </c>
      <c r="W2321" s="1">
        <v>995</v>
      </c>
      <c r="X2321" s="1">
        <f t="shared" si="329"/>
        <v>2.7695928019200183E-4</v>
      </c>
      <c r="Y2321" s="7">
        <v>2000</v>
      </c>
      <c r="Z2321" s="1">
        <v>10.15</v>
      </c>
      <c r="AA2321" s="1">
        <f t="shared" si="330"/>
        <v>5.4573257180690012E-2</v>
      </c>
      <c r="AB2321" s="1">
        <f t="shared" si="332"/>
        <v>1.1177990634852117E-3</v>
      </c>
      <c r="AD2321" s="8" t="s">
        <v>197</v>
      </c>
      <c r="AE2321" s="1" t="s">
        <v>119</v>
      </c>
      <c r="AF2321" s="1" t="s">
        <v>120</v>
      </c>
      <c r="AG2321" s="1" t="s">
        <v>71</v>
      </c>
      <c r="AH2321" s="1" t="s">
        <v>72</v>
      </c>
      <c r="AI2321" s="1" t="s">
        <v>130</v>
      </c>
      <c r="AJ2321" s="1" t="s">
        <v>151</v>
      </c>
      <c r="AK2321" s="8" t="s">
        <v>197</v>
      </c>
    </row>
    <row r="2322" spans="1:37" ht="16">
      <c r="A2322" s="8" t="s">
        <v>196</v>
      </c>
      <c r="B2322" s="8" t="s">
        <v>197</v>
      </c>
      <c r="C2322" s="8" t="s">
        <v>156</v>
      </c>
      <c r="D2322" s="11" t="s">
        <v>67</v>
      </c>
      <c r="E2322" s="24">
        <v>32</v>
      </c>
      <c r="F2322" s="13">
        <v>0.78700000000000003</v>
      </c>
      <c r="G2322" s="24">
        <v>1810.6</v>
      </c>
      <c r="I2322" s="13">
        <v>3601.7310000000002</v>
      </c>
      <c r="J2322" s="38">
        <v>4.8931280698439075</v>
      </c>
      <c r="K2322" s="103">
        <f t="shared" si="331"/>
        <v>5.2761959414679511</v>
      </c>
      <c r="L2322" s="25">
        <v>0.188</v>
      </c>
      <c r="N2322">
        <v>13.3</v>
      </c>
      <c r="O2322" s="70">
        <v>818.19799999999998</v>
      </c>
      <c r="P2322" s="70">
        <v>504.44940000000003</v>
      </c>
      <c r="Q2322" s="70">
        <f t="shared" si="324"/>
        <v>0.61653707293344651</v>
      </c>
      <c r="R2322" s="23">
        <f t="shared" si="325"/>
        <v>8.1999430700148395</v>
      </c>
      <c r="S2322" s="25">
        <v>5.1180000000000003</v>
      </c>
      <c r="T2322" s="23">
        <f t="shared" si="326"/>
        <v>0.62415067474251851</v>
      </c>
      <c r="U2322" s="23">
        <f t="shared" si="327"/>
        <v>1.6021772313432665</v>
      </c>
      <c r="V2322" s="23">
        <f t="shared" si="328"/>
        <v>0.3012093194925341</v>
      </c>
      <c r="W2322" s="1">
        <v>995</v>
      </c>
      <c r="X2322" s="1">
        <f t="shared" si="329"/>
        <v>3.0272293416335085E-4</v>
      </c>
      <c r="Y2322" s="7">
        <v>2000</v>
      </c>
      <c r="Z2322" s="1">
        <v>10.15</v>
      </c>
      <c r="AA2322" s="1">
        <f t="shared" si="330"/>
        <v>5.9649839244010017E-2</v>
      </c>
      <c r="AB2322" s="1">
        <f t="shared" si="332"/>
        <v>3.1472423972846138E-3</v>
      </c>
      <c r="AD2322" s="8" t="s">
        <v>197</v>
      </c>
      <c r="AE2322" s="1" t="s">
        <v>119</v>
      </c>
      <c r="AF2322" s="1" t="s">
        <v>120</v>
      </c>
      <c r="AG2322" s="1" t="s">
        <v>71</v>
      </c>
      <c r="AH2322" s="1" t="s">
        <v>72</v>
      </c>
      <c r="AI2322" s="1" t="s">
        <v>130</v>
      </c>
      <c r="AJ2322" s="1" t="s">
        <v>151</v>
      </c>
      <c r="AK2322" s="8" t="s">
        <v>197</v>
      </c>
    </row>
    <row r="2323" spans="1:37" ht="16">
      <c r="A2323" s="8" t="s">
        <v>196</v>
      </c>
      <c r="B2323" s="8" t="s">
        <v>197</v>
      </c>
      <c r="C2323" s="8" t="s">
        <v>156</v>
      </c>
      <c r="D2323" s="11" t="s">
        <v>67</v>
      </c>
      <c r="E2323" s="24">
        <v>35</v>
      </c>
      <c r="F2323" s="13">
        <v>0.96099999999999997</v>
      </c>
      <c r="G2323" s="24">
        <v>1870.1</v>
      </c>
      <c r="I2323" s="13">
        <v>3586.915</v>
      </c>
      <c r="J2323" s="38">
        <v>4.8781423831925146</v>
      </c>
      <c r="K2323" s="103">
        <f t="shared" si="331"/>
        <v>5.2601019572903454</v>
      </c>
      <c r="L2323" s="25">
        <v>0.22900000000000001</v>
      </c>
      <c r="N2323">
        <v>13.3</v>
      </c>
      <c r="O2323" s="70">
        <v>818.19799999999998</v>
      </c>
      <c r="P2323" s="70">
        <v>504.44940000000003</v>
      </c>
      <c r="Q2323" s="70">
        <f t="shared" si="324"/>
        <v>0.61653707293344651</v>
      </c>
      <c r="R2323" s="23">
        <f t="shared" si="325"/>
        <v>8.1999430700148395</v>
      </c>
      <c r="S2323" s="25">
        <v>5.1180000000000003</v>
      </c>
      <c r="T2323" s="23">
        <f t="shared" si="326"/>
        <v>0.62415067474251851</v>
      </c>
      <c r="U2323" s="23">
        <f t="shared" si="327"/>
        <v>1.6021772313432665</v>
      </c>
      <c r="V2323" s="23">
        <f t="shared" si="328"/>
        <v>0.36689858597760805</v>
      </c>
      <c r="W2323" s="1">
        <v>995</v>
      </c>
      <c r="X2323" s="1">
        <f t="shared" si="329"/>
        <v>3.6874229746493271E-4</v>
      </c>
      <c r="Y2323" s="7">
        <v>2000</v>
      </c>
      <c r="Z2323" s="1">
        <v>10.15</v>
      </c>
      <c r="AA2323" s="1">
        <f t="shared" si="330"/>
        <v>7.2658580781267523E-2</v>
      </c>
      <c r="AB2323" s="1">
        <f t="shared" si="332"/>
        <v>3.8219154298148395E-3</v>
      </c>
      <c r="AD2323" s="8" t="s">
        <v>197</v>
      </c>
      <c r="AE2323" s="1" t="s">
        <v>119</v>
      </c>
      <c r="AF2323" s="1" t="s">
        <v>120</v>
      </c>
      <c r="AG2323" s="1" t="s">
        <v>71</v>
      </c>
      <c r="AH2323" s="1" t="s">
        <v>72</v>
      </c>
      <c r="AI2323" s="1" t="s">
        <v>130</v>
      </c>
      <c r="AJ2323" s="1" t="s">
        <v>151</v>
      </c>
      <c r="AK2323" s="8" t="s">
        <v>197</v>
      </c>
    </row>
    <row r="2324" spans="1:37" ht="16">
      <c r="A2324" s="8" t="s">
        <v>196</v>
      </c>
      <c r="B2324" s="8" t="s">
        <v>197</v>
      </c>
      <c r="C2324" s="8" t="s">
        <v>156</v>
      </c>
      <c r="D2324" s="11" t="s">
        <v>67</v>
      </c>
      <c r="E2324" s="24">
        <v>37</v>
      </c>
      <c r="F2324" s="13">
        <v>0.36899999999999999</v>
      </c>
      <c r="G2324" s="24">
        <v>1883.9</v>
      </c>
      <c r="I2324" s="13">
        <v>11115.207</v>
      </c>
      <c r="J2324" s="38">
        <v>11.929318959782696</v>
      </c>
      <c r="K2324" s="103">
        <f t="shared" si="331"/>
        <v>12.789156010593469</v>
      </c>
      <c r="L2324" s="25">
        <v>8.7999999999999995E-2</v>
      </c>
      <c r="N2324">
        <v>13.3</v>
      </c>
      <c r="O2324" s="70">
        <v>818.19799999999998</v>
      </c>
      <c r="P2324" s="70">
        <v>504.44940000000003</v>
      </c>
      <c r="Q2324" s="70">
        <f t="shared" si="324"/>
        <v>0.61653707293344651</v>
      </c>
      <c r="R2324" s="23">
        <f t="shared" si="325"/>
        <v>8.1999430700148395</v>
      </c>
      <c r="S2324" s="25">
        <v>5.1180000000000003</v>
      </c>
      <c r="T2324" s="23">
        <f t="shared" si="326"/>
        <v>0.62415067474251851</v>
      </c>
      <c r="U2324" s="23">
        <f t="shared" si="327"/>
        <v>1.6021772313432665</v>
      </c>
      <c r="V2324" s="23">
        <f t="shared" si="328"/>
        <v>0.14099159635820743</v>
      </c>
      <c r="W2324" s="1">
        <v>995</v>
      </c>
      <c r="X2324" s="1">
        <f t="shared" si="329"/>
        <v>1.4170009684241953E-4</v>
      </c>
      <c r="Y2324" s="7">
        <v>2000</v>
      </c>
      <c r="Z2324" s="1">
        <v>10.15</v>
      </c>
      <c r="AA2324" s="1">
        <f t="shared" si="330"/>
        <v>2.7921201348260004E-2</v>
      </c>
      <c r="AB2324" s="1">
        <f t="shared" si="332"/>
        <v>3.5708860004608992E-3</v>
      </c>
      <c r="AD2324" s="8" t="s">
        <v>197</v>
      </c>
      <c r="AE2324" s="1" t="s">
        <v>119</v>
      </c>
      <c r="AF2324" s="1" t="s">
        <v>120</v>
      </c>
      <c r="AG2324" s="1" t="s">
        <v>71</v>
      </c>
      <c r="AH2324" s="1" t="s">
        <v>72</v>
      </c>
      <c r="AI2324" s="1" t="s">
        <v>130</v>
      </c>
      <c r="AJ2324" s="1" t="s">
        <v>151</v>
      </c>
      <c r="AK2324" s="8" t="s">
        <v>197</v>
      </c>
    </row>
    <row r="2325" spans="1:37" ht="16">
      <c r="A2325" s="8" t="s">
        <v>196</v>
      </c>
      <c r="B2325" s="8" t="s">
        <v>197</v>
      </c>
      <c r="C2325" s="8" t="s">
        <v>156</v>
      </c>
      <c r="D2325" s="11" t="s">
        <v>67</v>
      </c>
      <c r="E2325" s="24">
        <v>40</v>
      </c>
      <c r="F2325" s="13">
        <v>0.876</v>
      </c>
      <c r="G2325" s="24">
        <v>1948.7</v>
      </c>
      <c r="I2325" s="13">
        <v>-169.803</v>
      </c>
      <c r="J2325" s="38">
        <v>0.91964910546341538</v>
      </c>
      <c r="K2325" s="103">
        <f t="shared" si="331"/>
        <v>0.99489966543232811</v>
      </c>
      <c r="L2325" s="25">
        <v>0.20899999999999999</v>
      </c>
      <c r="N2325">
        <v>13.3</v>
      </c>
      <c r="O2325" s="70">
        <v>818.19799999999998</v>
      </c>
      <c r="P2325" s="70">
        <v>504.44940000000003</v>
      </c>
      <c r="Q2325" s="70">
        <f t="shared" si="324"/>
        <v>0.61653707293344651</v>
      </c>
      <c r="R2325" s="23">
        <f t="shared" si="325"/>
        <v>8.1999430700148395</v>
      </c>
      <c r="S2325" s="25">
        <v>5.1180000000000003</v>
      </c>
      <c r="T2325" s="23">
        <f t="shared" si="326"/>
        <v>0.62415067474251851</v>
      </c>
      <c r="U2325" s="23">
        <f t="shared" si="327"/>
        <v>1.6021772313432665</v>
      </c>
      <c r="V2325" s="23">
        <f t="shared" si="328"/>
        <v>0.33485504135074268</v>
      </c>
      <c r="W2325" s="1">
        <v>995</v>
      </c>
      <c r="X2325" s="1">
        <f t="shared" si="329"/>
        <v>3.3653773000074641E-4</v>
      </c>
      <c r="Y2325" s="7">
        <v>2000</v>
      </c>
      <c r="Z2325" s="1">
        <v>10.15</v>
      </c>
      <c r="AA2325" s="1">
        <f t="shared" si="330"/>
        <v>6.6312853202117508E-2</v>
      </c>
      <c r="AB2325" s="1">
        <f t="shared" si="332"/>
        <v>6.5974635464649794E-4</v>
      </c>
      <c r="AD2325" s="8" t="s">
        <v>197</v>
      </c>
      <c r="AE2325" s="1" t="s">
        <v>119</v>
      </c>
      <c r="AF2325" s="1" t="s">
        <v>120</v>
      </c>
      <c r="AG2325" s="1" t="s">
        <v>71</v>
      </c>
      <c r="AH2325" s="1" t="s">
        <v>72</v>
      </c>
      <c r="AI2325" s="1" t="s">
        <v>130</v>
      </c>
      <c r="AJ2325" s="1" t="s">
        <v>151</v>
      </c>
      <c r="AK2325" s="8" t="s">
        <v>197</v>
      </c>
    </row>
    <row r="2326" spans="1:37" ht="16">
      <c r="A2326" s="8" t="s">
        <v>196</v>
      </c>
      <c r="B2326" s="8" t="s">
        <v>197</v>
      </c>
      <c r="C2326" s="8" t="s">
        <v>156</v>
      </c>
      <c r="D2326" s="11" t="s">
        <v>67</v>
      </c>
      <c r="E2326" s="24">
        <v>41</v>
      </c>
      <c r="F2326" s="13">
        <v>0.34399999999999997</v>
      </c>
      <c r="G2326" s="24">
        <v>1967.5</v>
      </c>
      <c r="I2326" s="13">
        <v>45.097000000000001</v>
      </c>
      <c r="J2326" s="38">
        <v>1.1549547326587473</v>
      </c>
      <c r="K2326" s="103">
        <f t="shared" si="331"/>
        <v>1.2492164890926341</v>
      </c>
      <c r="L2326" s="25">
        <v>8.2000000000000003E-2</v>
      </c>
      <c r="N2326">
        <v>13.3</v>
      </c>
      <c r="O2326" s="70">
        <v>818.19799999999998</v>
      </c>
      <c r="P2326" s="70">
        <v>504.44940000000003</v>
      </c>
      <c r="Q2326" s="70">
        <f t="shared" si="324"/>
        <v>0.61653707293344651</v>
      </c>
      <c r="R2326" s="23">
        <f t="shared" si="325"/>
        <v>8.1999430700148395</v>
      </c>
      <c r="S2326" s="25">
        <v>5.1180000000000003</v>
      </c>
      <c r="T2326" s="23">
        <f t="shared" si="326"/>
        <v>0.62415067474251851</v>
      </c>
      <c r="U2326" s="23">
        <f t="shared" si="327"/>
        <v>1.6021772313432665</v>
      </c>
      <c r="V2326" s="23">
        <f t="shared" si="328"/>
        <v>0.13137853297014787</v>
      </c>
      <c r="W2326" s="1">
        <v>995</v>
      </c>
      <c r="X2326" s="1">
        <f t="shared" si="329"/>
        <v>1.3203872660316369E-4</v>
      </c>
      <c r="Y2326" s="7">
        <v>2000</v>
      </c>
      <c r="Z2326" s="1">
        <v>10.15</v>
      </c>
      <c r="AA2326" s="1">
        <f t="shared" si="330"/>
        <v>2.601748307451501E-2</v>
      </c>
      <c r="AB2326" s="1">
        <f t="shared" si="332"/>
        <v>3.2501468861372668E-4</v>
      </c>
      <c r="AD2326" s="8" t="s">
        <v>197</v>
      </c>
      <c r="AE2326" s="1" t="s">
        <v>119</v>
      </c>
      <c r="AF2326" s="1" t="s">
        <v>120</v>
      </c>
      <c r="AG2326" s="1" t="s">
        <v>71</v>
      </c>
      <c r="AH2326" s="1" t="s">
        <v>72</v>
      </c>
      <c r="AI2326" s="1" t="s">
        <v>130</v>
      </c>
      <c r="AJ2326" s="1" t="s">
        <v>151</v>
      </c>
      <c r="AK2326" s="8" t="s">
        <v>197</v>
      </c>
    </row>
    <row r="2327" spans="1:37" ht="16">
      <c r="A2327" s="8" t="s">
        <v>196</v>
      </c>
      <c r="B2327" s="8" t="s">
        <v>197</v>
      </c>
      <c r="C2327" s="8" t="s">
        <v>156</v>
      </c>
      <c r="D2327" s="11" t="s">
        <v>67</v>
      </c>
      <c r="E2327" s="24">
        <v>44</v>
      </c>
      <c r="F2327" s="13">
        <v>0.66500000000000004</v>
      </c>
      <c r="G2327" s="24">
        <v>2008.9</v>
      </c>
      <c r="I2327" s="13">
        <v>4550.759</v>
      </c>
      <c r="J2327" s="38">
        <v>5.8432857339599664</v>
      </c>
      <c r="K2327" s="103">
        <f t="shared" si="331"/>
        <v>6.2958144350306391</v>
      </c>
      <c r="L2327" s="25">
        <v>0.159</v>
      </c>
      <c r="N2327">
        <v>13.3</v>
      </c>
      <c r="O2327" s="70">
        <v>818.19799999999998</v>
      </c>
      <c r="P2327" s="70">
        <v>504.44940000000003</v>
      </c>
      <c r="Q2327" s="70">
        <f t="shared" si="324"/>
        <v>0.61653707293344651</v>
      </c>
      <c r="R2327" s="23">
        <f t="shared" si="325"/>
        <v>8.1999430700148395</v>
      </c>
      <c r="S2327" s="25">
        <v>5.1180000000000003</v>
      </c>
      <c r="T2327" s="23">
        <f t="shared" si="326"/>
        <v>0.62415067474251851</v>
      </c>
      <c r="U2327" s="23">
        <f t="shared" si="327"/>
        <v>1.6021772313432665</v>
      </c>
      <c r="V2327" s="23">
        <f t="shared" si="328"/>
        <v>0.25474617978357939</v>
      </c>
      <c r="W2327" s="1">
        <v>995</v>
      </c>
      <c r="X2327" s="1">
        <f t="shared" si="329"/>
        <v>2.5602631134028078E-4</v>
      </c>
      <c r="Y2327" s="7">
        <v>2000</v>
      </c>
      <c r="Z2327" s="1">
        <v>10.15</v>
      </c>
      <c r="AA2327" s="1">
        <f t="shared" si="330"/>
        <v>5.0448534254242512E-2</v>
      </c>
      <c r="AB2327" s="1">
        <f t="shared" si="332"/>
        <v>3.1761461018399765E-3</v>
      </c>
      <c r="AD2327" s="8" t="s">
        <v>197</v>
      </c>
      <c r="AE2327" s="1" t="s">
        <v>119</v>
      </c>
      <c r="AF2327" s="1" t="s">
        <v>120</v>
      </c>
      <c r="AG2327" s="1" t="s">
        <v>71</v>
      </c>
      <c r="AH2327" s="1" t="s">
        <v>72</v>
      </c>
      <c r="AI2327" s="1" t="s">
        <v>130</v>
      </c>
      <c r="AJ2327" s="1" t="s">
        <v>151</v>
      </c>
      <c r="AK2327" s="8" t="s">
        <v>197</v>
      </c>
    </row>
    <row r="2328" spans="1:37" ht="16">
      <c r="A2328" s="8" t="s">
        <v>196</v>
      </c>
      <c r="B2328" s="8" t="s">
        <v>197</v>
      </c>
      <c r="C2328" s="8" t="s">
        <v>156</v>
      </c>
      <c r="D2328" s="11" t="s">
        <v>67</v>
      </c>
      <c r="E2328" s="24">
        <v>46</v>
      </c>
      <c r="F2328" s="13">
        <v>1.34</v>
      </c>
      <c r="G2328" s="24">
        <v>2041.5</v>
      </c>
      <c r="I2328" s="13">
        <v>5186.5879999999997</v>
      </c>
      <c r="J2328" s="38">
        <v>6.4693215332545551</v>
      </c>
      <c r="K2328" s="103">
        <f t="shared" si="331"/>
        <v>6.9667457950309792</v>
      </c>
      <c r="L2328" s="25">
        <v>0.32</v>
      </c>
      <c r="N2328">
        <v>13.3</v>
      </c>
      <c r="O2328" s="70">
        <v>818.19799999999998</v>
      </c>
      <c r="P2328" s="70">
        <v>504.44940000000003</v>
      </c>
      <c r="Q2328" s="70">
        <f t="shared" si="324"/>
        <v>0.61653707293344651</v>
      </c>
      <c r="R2328" s="23">
        <f t="shared" si="325"/>
        <v>8.1999430700148395</v>
      </c>
      <c r="S2328" s="25">
        <v>5.1180000000000003</v>
      </c>
      <c r="T2328" s="23">
        <f t="shared" si="326"/>
        <v>0.62415067474251851</v>
      </c>
      <c r="U2328" s="23">
        <f t="shared" si="327"/>
        <v>1.6021772313432665</v>
      </c>
      <c r="V2328" s="23">
        <f t="shared" si="328"/>
        <v>0.51269671402984529</v>
      </c>
      <c r="W2328" s="1">
        <v>995</v>
      </c>
      <c r="X2328" s="1">
        <f t="shared" si="329"/>
        <v>5.152730794269802E-4</v>
      </c>
      <c r="Y2328" s="7">
        <v>2000</v>
      </c>
      <c r="Z2328" s="1">
        <v>10.15</v>
      </c>
      <c r="AA2328" s="1">
        <f t="shared" si="330"/>
        <v>0.10153164126640003</v>
      </c>
      <c r="AB2328" s="1">
        <f t="shared" si="332"/>
        <v>7.0734513485528625E-3</v>
      </c>
      <c r="AD2328" s="8" t="s">
        <v>197</v>
      </c>
      <c r="AE2328" s="1" t="s">
        <v>119</v>
      </c>
      <c r="AF2328" s="1" t="s">
        <v>120</v>
      </c>
      <c r="AG2328" s="1" t="s">
        <v>71</v>
      </c>
      <c r="AH2328" s="1" t="s">
        <v>72</v>
      </c>
      <c r="AI2328" s="1" t="s">
        <v>130</v>
      </c>
      <c r="AJ2328" s="1" t="s">
        <v>151</v>
      </c>
      <c r="AK2328" s="8" t="s">
        <v>197</v>
      </c>
    </row>
    <row r="2329" spans="1:37" ht="16">
      <c r="A2329" s="8" t="s">
        <v>196</v>
      </c>
      <c r="B2329" s="8" t="s">
        <v>197</v>
      </c>
      <c r="C2329" s="8" t="s">
        <v>156</v>
      </c>
      <c r="D2329" s="11" t="s">
        <v>67</v>
      </c>
      <c r="E2329" s="24">
        <v>50</v>
      </c>
      <c r="F2329" s="13">
        <v>1.4990000000000001</v>
      </c>
      <c r="G2329" s="24">
        <v>2095.6</v>
      </c>
      <c r="I2329" s="13">
        <v>1224.4549999999999</v>
      </c>
      <c r="J2329" s="38">
        <v>2.4266563012904361</v>
      </c>
      <c r="K2329" s="103">
        <f t="shared" si="331"/>
        <v>2.6219549938269848</v>
      </c>
      <c r="L2329" s="25">
        <v>0.35799999999999998</v>
      </c>
      <c r="N2329">
        <v>13.3</v>
      </c>
      <c r="O2329" s="70">
        <v>818.19799999999998</v>
      </c>
      <c r="P2329" s="70">
        <v>504.44940000000003</v>
      </c>
      <c r="Q2329" s="70">
        <f t="shared" si="324"/>
        <v>0.61653707293344651</v>
      </c>
      <c r="R2329" s="23">
        <f t="shared" si="325"/>
        <v>8.1999430700148395</v>
      </c>
      <c r="S2329" s="25">
        <v>5.1180000000000003</v>
      </c>
      <c r="T2329" s="23">
        <f t="shared" si="326"/>
        <v>0.62415067474251851</v>
      </c>
      <c r="U2329" s="23">
        <f t="shared" si="327"/>
        <v>1.6021772313432665</v>
      </c>
      <c r="V2329" s="23">
        <f t="shared" si="328"/>
        <v>0.5735794488208894</v>
      </c>
      <c r="W2329" s="1">
        <v>995</v>
      </c>
      <c r="X2329" s="1">
        <f t="shared" si="329"/>
        <v>5.7646175760893404E-4</v>
      </c>
      <c r="Y2329" s="7">
        <v>2000</v>
      </c>
      <c r="Z2329" s="1">
        <v>10.15</v>
      </c>
      <c r="AA2329" s="1">
        <f t="shared" si="330"/>
        <v>0.11358852366678503</v>
      </c>
      <c r="AB2329" s="1">
        <f t="shared" si="332"/>
        <v>2.9782399686956165E-3</v>
      </c>
      <c r="AD2329" s="8" t="s">
        <v>197</v>
      </c>
      <c r="AE2329" s="1" t="s">
        <v>119</v>
      </c>
      <c r="AF2329" s="1" t="s">
        <v>120</v>
      </c>
      <c r="AG2329" s="1" t="s">
        <v>71</v>
      </c>
      <c r="AH2329" s="1" t="s">
        <v>72</v>
      </c>
      <c r="AI2329" s="1" t="s">
        <v>130</v>
      </c>
      <c r="AJ2329" s="1" t="s">
        <v>151</v>
      </c>
      <c r="AK2329" s="8" t="s">
        <v>197</v>
      </c>
    </row>
    <row r="2330" spans="1:37" ht="16">
      <c r="A2330" s="8" t="s">
        <v>196</v>
      </c>
      <c r="B2330" s="8" t="s">
        <v>197</v>
      </c>
      <c r="C2330" s="8" t="s">
        <v>156</v>
      </c>
      <c r="D2330" s="11" t="s">
        <v>67</v>
      </c>
      <c r="E2330" s="24">
        <v>53</v>
      </c>
      <c r="F2330" s="13">
        <v>1.02</v>
      </c>
      <c r="G2330" s="24">
        <v>2162.3000000000002</v>
      </c>
      <c r="I2330" s="13">
        <v>5793.2610000000004</v>
      </c>
      <c r="J2330" s="38">
        <v>7.0589383178616938</v>
      </c>
      <c r="K2330" s="103">
        <f t="shared" si="331"/>
        <v>7.5980151927768951</v>
      </c>
      <c r="L2330" s="25">
        <v>0.24299999999999999</v>
      </c>
      <c r="N2330">
        <v>13.3</v>
      </c>
      <c r="O2330" s="70">
        <v>818.19799999999998</v>
      </c>
      <c r="P2330" s="70">
        <v>504.44940000000003</v>
      </c>
      <c r="Q2330" s="70">
        <f t="shared" si="324"/>
        <v>0.61653707293344651</v>
      </c>
      <c r="R2330" s="23">
        <f t="shared" si="325"/>
        <v>8.1999430700148395</v>
      </c>
      <c r="S2330" s="25">
        <v>5.1180000000000003</v>
      </c>
      <c r="T2330" s="23">
        <f t="shared" si="326"/>
        <v>0.62415067474251851</v>
      </c>
      <c r="U2330" s="23">
        <f t="shared" si="327"/>
        <v>1.6021772313432665</v>
      </c>
      <c r="V2330" s="23">
        <f t="shared" si="328"/>
        <v>0.38932906721641375</v>
      </c>
      <c r="W2330" s="1">
        <v>995</v>
      </c>
      <c r="X2330" s="1">
        <f t="shared" si="329"/>
        <v>3.9128549468986308E-4</v>
      </c>
      <c r="Y2330" s="7">
        <v>2000</v>
      </c>
      <c r="Z2330" s="1">
        <v>10.15</v>
      </c>
      <c r="AA2330" s="1">
        <f t="shared" si="330"/>
        <v>7.7100590086672527E-2</v>
      </c>
      <c r="AB2330" s="1">
        <f t="shared" si="332"/>
        <v>5.8581145485060151E-3</v>
      </c>
      <c r="AD2330" s="8" t="s">
        <v>197</v>
      </c>
      <c r="AE2330" s="1" t="s">
        <v>119</v>
      </c>
      <c r="AF2330" s="1" t="s">
        <v>120</v>
      </c>
      <c r="AG2330" s="1" t="s">
        <v>71</v>
      </c>
      <c r="AH2330" s="1" t="s">
        <v>72</v>
      </c>
      <c r="AI2330" s="1" t="s">
        <v>130</v>
      </c>
      <c r="AJ2330" s="1" t="s">
        <v>151</v>
      </c>
      <c r="AK2330" s="8" t="s">
        <v>197</v>
      </c>
    </row>
    <row r="2331" spans="1:37" ht="16">
      <c r="A2331" s="8" t="s">
        <v>196</v>
      </c>
      <c r="B2331" s="8" t="s">
        <v>197</v>
      </c>
      <c r="C2331" s="8" t="s">
        <v>156</v>
      </c>
      <c r="D2331" s="11" t="s">
        <v>67</v>
      </c>
      <c r="E2331" s="24">
        <v>62</v>
      </c>
      <c r="F2331" s="13">
        <v>0.80400000000000005</v>
      </c>
      <c r="G2331" s="24">
        <v>2280.1999999999998</v>
      </c>
      <c r="I2331" s="13">
        <v>3489.4879999999998</v>
      </c>
      <c r="J2331" s="38">
        <v>4.7794818063206659</v>
      </c>
      <c r="K2331" s="103">
        <f t="shared" si="331"/>
        <v>5.1541348199365258</v>
      </c>
      <c r="L2331" s="25">
        <v>0.192</v>
      </c>
      <c r="N2331">
        <v>13.3</v>
      </c>
      <c r="O2331" s="70">
        <v>818.19799999999998</v>
      </c>
      <c r="P2331" s="70">
        <v>504.44940000000003</v>
      </c>
      <c r="Q2331" s="70">
        <f t="shared" si="324"/>
        <v>0.61653707293344651</v>
      </c>
      <c r="R2331" s="23">
        <f t="shared" si="325"/>
        <v>8.1999430700148395</v>
      </c>
      <c r="S2331" s="25">
        <v>5.1180000000000003</v>
      </c>
      <c r="T2331" s="23">
        <f t="shared" si="326"/>
        <v>0.62415067474251851</v>
      </c>
      <c r="U2331" s="23">
        <f t="shared" si="327"/>
        <v>1.6021772313432665</v>
      </c>
      <c r="V2331" s="23">
        <f t="shared" si="328"/>
        <v>0.3076180284179072</v>
      </c>
      <c r="W2331" s="1">
        <v>995</v>
      </c>
      <c r="X2331" s="1">
        <f t="shared" si="329"/>
        <v>3.0916384765618813E-4</v>
      </c>
      <c r="Y2331" s="7">
        <v>2000</v>
      </c>
      <c r="Z2331" s="1">
        <v>10.15</v>
      </c>
      <c r="AA2331" s="1">
        <f t="shared" si="330"/>
        <v>6.0918984759840027E-2</v>
      </c>
      <c r="AB2331" s="1">
        <f t="shared" si="332"/>
        <v>3.1398466054587404E-3</v>
      </c>
      <c r="AD2331" s="8" t="s">
        <v>197</v>
      </c>
      <c r="AE2331" s="1" t="s">
        <v>119</v>
      </c>
      <c r="AF2331" s="1" t="s">
        <v>120</v>
      </c>
      <c r="AG2331" s="1" t="s">
        <v>71</v>
      </c>
      <c r="AH2331" s="1" t="s">
        <v>72</v>
      </c>
      <c r="AI2331" s="1" t="s">
        <v>130</v>
      </c>
      <c r="AJ2331" s="1" t="s">
        <v>151</v>
      </c>
      <c r="AK2331" s="8" t="s">
        <v>197</v>
      </c>
    </row>
    <row r="2332" spans="1:37" ht="16">
      <c r="A2332" s="8" t="s">
        <v>196</v>
      </c>
      <c r="B2332" s="8" t="s">
        <v>197</v>
      </c>
      <c r="C2332" s="8" t="s">
        <v>156</v>
      </c>
      <c r="D2332" s="11" t="s">
        <v>67</v>
      </c>
      <c r="E2332" s="24">
        <v>64</v>
      </c>
      <c r="F2332" s="13">
        <v>1.958</v>
      </c>
      <c r="G2332" s="24">
        <v>2337.1999999999998</v>
      </c>
      <c r="I2332" s="13">
        <v>9524.6479999999992</v>
      </c>
      <c r="J2332" s="38">
        <v>10.528050012906988</v>
      </c>
      <c r="K2332" s="103">
        <f t="shared" si="331"/>
        <v>11.299845668980216</v>
      </c>
      <c r="L2332" s="25">
        <v>0.46700000000000003</v>
      </c>
      <c r="N2332">
        <v>13.3</v>
      </c>
      <c r="O2332" s="70">
        <v>818.19799999999998</v>
      </c>
      <c r="P2332" s="70">
        <v>504.44940000000003</v>
      </c>
      <c r="Q2332" s="70">
        <f t="shared" si="324"/>
        <v>0.61653707293344651</v>
      </c>
      <c r="R2332" s="23">
        <f t="shared" si="325"/>
        <v>8.1999430700148395</v>
      </c>
      <c r="S2332" s="25">
        <v>5.1180000000000003</v>
      </c>
      <c r="T2332" s="23">
        <f t="shared" si="326"/>
        <v>0.62415067474251851</v>
      </c>
      <c r="U2332" s="23">
        <f t="shared" si="327"/>
        <v>1.6021772313432665</v>
      </c>
      <c r="V2332" s="23">
        <f t="shared" si="328"/>
        <v>0.74821676703730555</v>
      </c>
      <c r="W2332" s="1">
        <v>995</v>
      </c>
      <c r="X2332" s="1">
        <f t="shared" si="329"/>
        <v>7.5197665028874929E-4</v>
      </c>
      <c r="Y2332" s="7">
        <v>2000</v>
      </c>
      <c r="Z2332" s="1">
        <v>10.15</v>
      </c>
      <c r="AA2332" s="1">
        <f t="shared" si="330"/>
        <v>0.14817273897315256</v>
      </c>
      <c r="AB2332" s="1">
        <f t="shared" si="332"/>
        <v>1.6743290827467141E-2</v>
      </c>
      <c r="AD2332" s="8" t="s">
        <v>197</v>
      </c>
      <c r="AE2332" s="1" t="s">
        <v>119</v>
      </c>
      <c r="AF2332" s="1" t="s">
        <v>120</v>
      </c>
      <c r="AG2332" s="1" t="s">
        <v>71</v>
      </c>
      <c r="AH2332" s="1" t="s">
        <v>72</v>
      </c>
      <c r="AI2332" s="1" t="s">
        <v>130</v>
      </c>
      <c r="AJ2332" s="1" t="s">
        <v>151</v>
      </c>
      <c r="AK2332" s="8" t="s">
        <v>197</v>
      </c>
    </row>
    <row r="2333" spans="1:37" ht="16">
      <c r="A2333" s="8" t="s">
        <v>196</v>
      </c>
      <c r="B2333" s="8" t="s">
        <v>197</v>
      </c>
      <c r="C2333" s="8" t="s">
        <v>156</v>
      </c>
      <c r="D2333" s="11" t="s">
        <v>67</v>
      </c>
      <c r="E2333" s="24">
        <v>67</v>
      </c>
      <c r="F2333" s="13">
        <v>0.26700000000000002</v>
      </c>
      <c r="G2333" s="24">
        <v>2394.3000000000002</v>
      </c>
      <c r="I2333" s="13">
        <v>1716.675</v>
      </c>
      <c r="J2333" s="38">
        <v>2.9477902064119461</v>
      </c>
      <c r="K2333" s="103">
        <f t="shared" si="331"/>
        <v>3.1836615822778538</v>
      </c>
      <c r="L2333" s="25">
        <v>6.4000000000000001E-2</v>
      </c>
      <c r="N2333">
        <v>13.3</v>
      </c>
      <c r="O2333" s="70">
        <v>818.19799999999998</v>
      </c>
      <c r="P2333" s="70">
        <v>504.44940000000003</v>
      </c>
      <c r="Q2333" s="70">
        <f t="shared" si="324"/>
        <v>0.61653707293344651</v>
      </c>
      <c r="R2333" s="23">
        <f t="shared" si="325"/>
        <v>8.1999430700148395</v>
      </c>
      <c r="S2333" s="25">
        <v>5.1180000000000003</v>
      </c>
      <c r="T2333" s="23">
        <f t="shared" si="326"/>
        <v>0.62415067474251851</v>
      </c>
      <c r="U2333" s="23">
        <f t="shared" si="327"/>
        <v>1.6021772313432665</v>
      </c>
      <c r="V2333" s="23">
        <f t="shared" si="328"/>
        <v>0.10253934280596906</v>
      </c>
      <c r="W2333" s="1">
        <v>995</v>
      </c>
      <c r="X2333" s="1">
        <f t="shared" si="329"/>
        <v>1.0305461588539605E-4</v>
      </c>
      <c r="Y2333" s="7">
        <v>2000</v>
      </c>
      <c r="Z2333" s="1">
        <v>10.15</v>
      </c>
      <c r="AA2333" s="1">
        <f t="shared" si="330"/>
        <v>2.030632825328001E-2</v>
      </c>
      <c r="AB2333" s="1">
        <f t="shared" si="332"/>
        <v>6.4648477137090922E-4</v>
      </c>
      <c r="AD2333" s="8" t="s">
        <v>197</v>
      </c>
      <c r="AE2333" s="1" t="s">
        <v>119</v>
      </c>
      <c r="AF2333" s="1" t="s">
        <v>120</v>
      </c>
      <c r="AG2333" s="1" t="s">
        <v>71</v>
      </c>
      <c r="AH2333" s="1" t="s">
        <v>72</v>
      </c>
      <c r="AI2333" s="1" t="s">
        <v>130</v>
      </c>
      <c r="AJ2333" s="1" t="s">
        <v>151</v>
      </c>
      <c r="AK2333" s="8" t="s">
        <v>197</v>
      </c>
    </row>
    <row r="2334" spans="1:37" ht="16">
      <c r="A2334" s="8" t="s">
        <v>196</v>
      </c>
      <c r="B2334" s="8" t="s">
        <v>197</v>
      </c>
      <c r="C2334" s="8" t="s">
        <v>156</v>
      </c>
      <c r="D2334" s="11" t="s">
        <v>67</v>
      </c>
      <c r="E2334" s="24">
        <v>86</v>
      </c>
      <c r="F2334" s="13">
        <v>0.85399999999999998</v>
      </c>
      <c r="G2334" s="24">
        <v>2763.6</v>
      </c>
      <c r="I2334" s="13">
        <v>2576.931</v>
      </c>
      <c r="J2334" s="38">
        <v>3.8453366849285842</v>
      </c>
      <c r="K2334" s="103">
        <f t="shared" si="331"/>
        <v>4.1499554864631474</v>
      </c>
      <c r="L2334" s="25">
        <v>0.20399999999999999</v>
      </c>
      <c r="N2334">
        <v>13.3</v>
      </c>
      <c r="O2334" s="70">
        <v>818.19799999999998</v>
      </c>
      <c r="P2334" s="70">
        <v>504.44940000000003</v>
      </c>
      <c r="Q2334" s="70">
        <f t="shared" si="324"/>
        <v>0.61653707293344651</v>
      </c>
      <c r="R2334" s="23">
        <f t="shared" si="325"/>
        <v>8.1999430700148395</v>
      </c>
      <c r="S2334" s="25">
        <v>5.1180000000000003</v>
      </c>
      <c r="T2334" s="23">
        <f t="shared" si="326"/>
        <v>0.62415067474251851</v>
      </c>
      <c r="U2334" s="23">
        <f t="shared" si="327"/>
        <v>1.6021772313432665</v>
      </c>
      <c r="V2334" s="23">
        <f t="shared" si="328"/>
        <v>0.32684415519402632</v>
      </c>
      <c r="W2334" s="1">
        <v>995</v>
      </c>
      <c r="X2334" s="1">
        <f t="shared" si="329"/>
        <v>3.2848658813469981E-4</v>
      </c>
      <c r="Y2334" s="7">
        <v>2000</v>
      </c>
      <c r="Z2334" s="1">
        <v>10.15</v>
      </c>
      <c r="AA2334" s="1">
        <f t="shared" si="330"/>
        <v>6.4726421307330015E-2</v>
      </c>
      <c r="AB2334" s="1">
        <f t="shared" si="332"/>
        <v>2.6861176722347935E-3</v>
      </c>
      <c r="AD2334" s="8" t="s">
        <v>197</v>
      </c>
      <c r="AE2334" s="1" t="s">
        <v>119</v>
      </c>
      <c r="AF2334" s="1" t="s">
        <v>120</v>
      </c>
      <c r="AG2334" s="1" t="s">
        <v>71</v>
      </c>
      <c r="AH2334" s="1" t="s">
        <v>72</v>
      </c>
      <c r="AI2334" s="1" t="s">
        <v>130</v>
      </c>
      <c r="AJ2334" s="1" t="s">
        <v>151</v>
      </c>
      <c r="AK2334" s="8" t="s">
        <v>197</v>
      </c>
    </row>
    <row r="2335" spans="1:37" ht="16">
      <c r="A2335" s="8" t="s">
        <v>198</v>
      </c>
      <c r="B2335" s="8" t="s">
        <v>199</v>
      </c>
      <c r="C2335" s="8" t="s">
        <v>66</v>
      </c>
      <c r="D2335" s="11" t="s">
        <v>67</v>
      </c>
      <c r="E2335" s="24">
        <v>75</v>
      </c>
      <c r="F2335" s="13">
        <v>0.38</v>
      </c>
      <c r="G2335" s="24">
        <v>2399.1</v>
      </c>
      <c r="H2335" s="8" t="s">
        <v>118</v>
      </c>
      <c r="I2335" s="13">
        <v>-31.204000000000001</v>
      </c>
      <c r="J2335" s="38">
        <v>1.0715367170241321</v>
      </c>
      <c r="K2335" s="103">
        <f t="shared" si="331"/>
        <v>1.1590701365280474</v>
      </c>
      <c r="L2335" s="25">
        <v>2.8000000000000001E-2</v>
      </c>
      <c r="N2335">
        <v>13.3</v>
      </c>
      <c r="O2335" s="70">
        <v>818.19799999999998</v>
      </c>
      <c r="P2335" s="70">
        <v>504.44940000000003</v>
      </c>
      <c r="Q2335" s="70">
        <f t="shared" si="324"/>
        <v>0.61653707293344651</v>
      </c>
      <c r="R2335" s="23">
        <f t="shared" si="325"/>
        <v>8.1999430700148395</v>
      </c>
      <c r="S2335" s="25">
        <v>3.3</v>
      </c>
      <c r="T2335" s="23">
        <f t="shared" si="326"/>
        <v>0.40244181841545734</v>
      </c>
      <c r="U2335" s="23">
        <f t="shared" si="327"/>
        <v>2.4848312333378302</v>
      </c>
      <c r="V2335" s="23">
        <f t="shared" si="328"/>
        <v>6.9575274533459242E-2</v>
      </c>
      <c r="W2335" s="1">
        <v>950</v>
      </c>
      <c r="X2335" s="1">
        <f t="shared" si="329"/>
        <v>7.3237131087851827E-5</v>
      </c>
      <c r="Y2335" s="7">
        <v>2000</v>
      </c>
      <c r="Z2335" s="1">
        <v>10.257999999999999</v>
      </c>
      <c r="AA2335" s="1">
        <f t="shared" si="330"/>
        <v>1.4279027312897607E-2</v>
      </c>
      <c r="AB2335" s="1">
        <f t="shared" si="332"/>
        <v>1.6550394137047948E-4</v>
      </c>
      <c r="AD2335" s="8" t="s">
        <v>199</v>
      </c>
      <c r="AE2335" s="1" t="s">
        <v>119</v>
      </c>
      <c r="AF2335" s="1" t="s">
        <v>120</v>
      </c>
      <c r="AG2335" s="1" t="s">
        <v>71</v>
      </c>
      <c r="AH2335" s="1" t="s">
        <v>114</v>
      </c>
      <c r="AI2335" s="1" t="s">
        <v>130</v>
      </c>
      <c r="AJ2335" s="1" t="s">
        <v>151</v>
      </c>
      <c r="AK2335" s="8" t="s">
        <v>199</v>
      </c>
    </row>
    <row r="2336" spans="1:37" ht="16">
      <c r="A2336" s="8" t="s">
        <v>198</v>
      </c>
      <c r="B2336" s="8" t="s">
        <v>199</v>
      </c>
      <c r="C2336" s="8" t="s">
        <v>66</v>
      </c>
      <c r="D2336" s="11" t="s">
        <v>67</v>
      </c>
      <c r="E2336" s="24">
        <v>47</v>
      </c>
      <c r="F2336" s="13">
        <v>26.841999999999999</v>
      </c>
      <c r="G2336" s="24">
        <v>1988.6</v>
      </c>
      <c r="H2336" s="8" t="s">
        <v>68</v>
      </c>
      <c r="I2336" s="13">
        <v>-21.186</v>
      </c>
      <c r="J2336" s="38">
        <v>1.0824971797999274</v>
      </c>
      <c r="K2336" s="103">
        <f t="shared" si="331"/>
        <v>1.1709153578483515</v>
      </c>
      <c r="L2336" s="25">
        <v>1.9490000000000001</v>
      </c>
      <c r="N2336">
        <v>13.3</v>
      </c>
      <c r="O2336" s="70">
        <v>818.19799999999998</v>
      </c>
      <c r="P2336" s="70">
        <v>504.44940000000003</v>
      </c>
      <c r="Q2336" s="70">
        <f t="shared" si="324"/>
        <v>0.61653707293344651</v>
      </c>
      <c r="R2336" s="23">
        <f t="shared" si="325"/>
        <v>8.1999430700148395</v>
      </c>
      <c r="S2336" s="25">
        <v>3.3</v>
      </c>
      <c r="T2336" s="23">
        <f t="shared" si="326"/>
        <v>0.40244181841545734</v>
      </c>
      <c r="U2336" s="23">
        <f t="shared" si="327"/>
        <v>2.4848312333378302</v>
      </c>
      <c r="V2336" s="23">
        <f t="shared" si="328"/>
        <v>4.842936073775431</v>
      </c>
      <c r="W2336" s="1">
        <v>950</v>
      </c>
      <c r="X2336" s="1">
        <f t="shared" si="329"/>
        <v>5.0978274460794009E-3</v>
      </c>
      <c r="Y2336" s="7">
        <v>2000</v>
      </c>
      <c r="Z2336" s="1">
        <v>10.257999999999999</v>
      </c>
      <c r="AA2336" s="1">
        <f t="shared" si="330"/>
        <v>0.99392229402990862</v>
      </c>
      <c r="AB2336" s="1">
        <f t="shared" si="332"/>
        <v>1.163798878587485E-2</v>
      </c>
      <c r="AD2336" s="8" t="s">
        <v>199</v>
      </c>
      <c r="AE2336" s="1" t="s">
        <v>119</v>
      </c>
      <c r="AF2336" s="1" t="s">
        <v>120</v>
      </c>
      <c r="AG2336" s="1" t="s">
        <v>71</v>
      </c>
      <c r="AH2336" s="1" t="s">
        <v>114</v>
      </c>
      <c r="AI2336" s="1" t="s">
        <v>130</v>
      </c>
      <c r="AJ2336" s="1" t="s">
        <v>151</v>
      </c>
      <c r="AK2336" s="8" t="s">
        <v>199</v>
      </c>
    </row>
    <row r="2337" spans="1:37" ht="16">
      <c r="A2337" s="8" t="s">
        <v>198</v>
      </c>
      <c r="B2337" s="8" t="s">
        <v>199</v>
      </c>
      <c r="C2337" s="8" t="s">
        <v>66</v>
      </c>
      <c r="D2337" s="11" t="s">
        <v>67</v>
      </c>
      <c r="E2337" s="24">
        <v>59</v>
      </c>
      <c r="F2337" s="13">
        <v>1.069</v>
      </c>
      <c r="G2337" s="24">
        <v>2183.6</v>
      </c>
      <c r="H2337" s="8" t="s">
        <v>76</v>
      </c>
      <c r="I2337" s="13">
        <v>-18.675999999999998</v>
      </c>
      <c r="J2337" s="38">
        <v>1.0852429324492683</v>
      </c>
      <c r="K2337" s="103">
        <f t="shared" si="331"/>
        <v>1.1738827215801668</v>
      </c>
      <c r="L2337" s="25">
        <v>7.8E-2</v>
      </c>
      <c r="N2337">
        <v>13.3</v>
      </c>
      <c r="O2337" s="70">
        <v>818.19799999999998</v>
      </c>
      <c r="P2337" s="70">
        <v>504.44940000000003</v>
      </c>
      <c r="Q2337" s="70">
        <f t="shared" si="324"/>
        <v>0.61653707293344651</v>
      </c>
      <c r="R2337" s="23">
        <f t="shared" si="325"/>
        <v>8.1999430700148395</v>
      </c>
      <c r="S2337" s="25">
        <v>3.3</v>
      </c>
      <c r="T2337" s="23">
        <f t="shared" si="326"/>
        <v>0.40244181841545734</v>
      </c>
      <c r="U2337" s="23">
        <f t="shared" si="327"/>
        <v>2.4848312333378302</v>
      </c>
      <c r="V2337" s="23">
        <f t="shared" si="328"/>
        <v>0.19381683620035076</v>
      </c>
      <c r="W2337" s="1">
        <v>950</v>
      </c>
      <c r="X2337" s="1">
        <f t="shared" si="329"/>
        <v>2.040177223161587E-4</v>
      </c>
      <c r="Y2337" s="7">
        <v>2000</v>
      </c>
      <c r="Z2337" s="1">
        <v>10.257999999999999</v>
      </c>
      <c r="AA2337" s="1">
        <f t="shared" si="330"/>
        <v>3.9777290371643341E-2</v>
      </c>
      <c r="AB2337" s="1">
        <f t="shared" si="332"/>
        <v>4.6693873878549249E-4</v>
      </c>
      <c r="AD2337" s="8" t="s">
        <v>199</v>
      </c>
      <c r="AE2337" s="1" t="s">
        <v>119</v>
      </c>
      <c r="AF2337" s="1" t="s">
        <v>120</v>
      </c>
      <c r="AG2337" s="1" t="s">
        <v>71</v>
      </c>
      <c r="AH2337" s="1" t="s">
        <v>114</v>
      </c>
      <c r="AI2337" s="1" t="s">
        <v>130</v>
      </c>
      <c r="AJ2337" s="1" t="s">
        <v>151</v>
      </c>
      <c r="AK2337" s="8" t="s">
        <v>199</v>
      </c>
    </row>
    <row r="2338" spans="1:37" ht="16">
      <c r="A2338" s="8" t="s">
        <v>198</v>
      </c>
      <c r="B2338" s="8" t="s">
        <v>199</v>
      </c>
      <c r="C2338" s="8" t="s">
        <v>66</v>
      </c>
      <c r="D2338" s="11" t="s">
        <v>67</v>
      </c>
      <c r="E2338" s="24">
        <v>48</v>
      </c>
      <c r="F2338" s="13">
        <v>2.395</v>
      </c>
      <c r="G2338" s="24">
        <v>2002.6</v>
      </c>
      <c r="H2338" s="8" t="s">
        <v>77</v>
      </c>
      <c r="I2338" s="13">
        <v>-18.088000000000001</v>
      </c>
      <c r="J2338" s="38">
        <v>1.0858861385226626</v>
      </c>
      <c r="K2338" s="103">
        <f t="shared" si="331"/>
        <v>1.1745778391952477</v>
      </c>
      <c r="L2338" s="25">
        <v>0.17399999999999999</v>
      </c>
      <c r="N2338">
        <v>13.3</v>
      </c>
      <c r="O2338" s="70">
        <v>818.19799999999998</v>
      </c>
      <c r="P2338" s="70">
        <v>504.44940000000003</v>
      </c>
      <c r="Q2338" s="70">
        <f t="shared" si="324"/>
        <v>0.61653707293344651</v>
      </c>
      <c r="R2338" s="23">
        <f t="shared" si="325"/>
        <v>8.1999430700148395</v>
      </c>
      <c r="S2338" s="25">
        <v>3.3</v>
      </c>
      <c r="T2338" s="23">
        <f t="shared" si="326"/>
        <v>0.40244181841545734</v>
      </c>
      <c r="U2338" s="23">
        <f t="shared" si="327"/>
        <v>2.4848312333378302</v>
      </c>
      <c r="V2338" s="23">
        <f t="shared" si="328"/>
        <v>0.43236063460078245</v>
      </c>
      <c r="W2338" s="1">
        <v>950</v>
      </c>
      <c r="X2338" s="1">
        <f t="shared" si="329"/>
        <v>4.5511645747450786E-4</v>
      </c>
      <c r="Y2338" s="7">
        <v>2000</v>
      </c>
      <c r="Z2338" s="1">
        <v>10.257999999999999</v>
      </c>
      <c r="AA2338" s="1">
        <f t="shared" si="330"/>
        <v>8.8733955444435145E-2</v>
      </c>
      <c r="AB2338" s="1">
        <f t="shared" si="332"/>
        <v>1.0422493764917203E-3</v>
      </c>
      <c r="AD2338" s="8" t="s">
        <v>199</v>
      </c>
      <c r="AE2338" s="1" t="s">
        <v>119</v>
      </c>
      <c r="AF2338" s="1" t="s">
        <v>120</v>
      </c>
      <c r="AG2338" s="1" t="s">
        <v>71</v>
      </c>
      <c r="AH2338" s="1" t="s">
        <v>114</v>
      </c>
      <c r="AI2338" s="1" t="s">
        <v>130</v>
      </c>
      <c r="AJ2338" s="1" t="s">
        <v>151</v>
      </c>
      <c r="AK2338" s="8" t="s">
        <v>199</v>
      </c>
    </row>
    <row r="2339" spans="1:37" ht="16">
      <c r="A2339" s="8" t="s">
        <v>198</v>
      </c>
      <c r="B2339" s="8" t="s">
        <v>199</v>
      </c>
      <c r="C2339" s="8" t="s">
        <v>66</v>
      </c>
      <c r="D2339" s="11" t="s">
        <v>67</v>
      </c>
      <c r="E2339" s="24">
        <v>21</v>
      </c>
      <c r="F2339" s="13">
        <v>3.26</v>
      </c>
      <c r="G2339" s="24">
        <v>1411.6</v>
      </c>
      <c r="H2339" s="8" t="s">
        <v>78</v>
      </c>
      <c r="I2339" s="13">
        <v>-22.071000000000002</v>
      </c>
      <c r="J2339" s="38">
        <v>1.0815290195080656</v>
      </c>
      <c r="K2339" s="103">
        <f t="shared" si="331"/>
        <v>1.1698690536418654</v>
      </c>
      <c r="L2339" s="25">
        <v>0.23699999999999999</v>
      </c>
      <c r="N2339">
        <v>13.3</v>
      </c>
      <c r="O2339" s="70">
        <v>818.19799999999998</v>
      </c>
      <c r="P2339" s="70">
        <v>504.44940000000003</v>
      </c>
      <c r="Q2339" s="70">
        <f t="shared" si="324"/>
        <v>0.61653707293344651</v>
      </c>
      <c r="R2339" s="23">
        <f t="shared" si="325"/>
        <v>8.1999430700148395</v>
      </c>
      <c r="S2339" s="25">
        <v>3.3</v>
      </c>
      <c r="T2339" s="23">
        <f t="shared" si="326"/>
        <v>0.40244181841545734</v>
      </c>
      <c r="U2339" s="23">
        <f t="shared" si="327"/>
        <v>2.4848312333378302</v>
      </c>
      <c r="V2339" s="23">
        <f t="shared" si="328"/>
        <v>0.58890500230106568</v>
      </c>
      <c r="W2339" s="1">
        <v>950</v>
      </c>
      <c r="X2339" s="1">
        <f t="shared" si="329"/>
        <v>6.1990000242217438E-4</v>
      </c>
      <c r="Y2339" s="7">
        <v>2000</v>
      </c>
      <c r="Z2339" s="1">
        <v>10.257999999999999</v>
      </c>
      <c r="AA2339" s="1">
        <f t="shared" si="330"/>
        <v>0.12086176689845475</v>
      </c>
      <c r="AB2339" s="1">
        <f t="shared" si="332"/>
        <v>1.4139244086297899E-3</v>
      </c>
      <c r="AD2339" s="8" t="s">
        <v>199</v>
      </c>
      <c r="AE2339" s="1" t="s">
        <v>119</v>
      </c>
      <c r="AF2339" s="1" t="s">
        <v>120</v>
      </c>
      <c r="AG2339" s="1" t="s">
        <v>71</v>
      </c>
      <c r="AH2339" s="1" t="s">
        <v>114</v>
      </c>
      <c r="AI2339" s="1" t="s">
        <v>130</v>
      </c>
      <c r="AJ2339" s="1" t="s">
        <v>151</v>
      </c>
      <c r="AK2339" s="8" t="s">
        <v>199</v>
      </c>
    </row>
    <row r="2340" spans="1:37" ht="16">
      <c r="A2340" s="8" t="s">
        <v>198</v>
      </c>
      <c r="B2340" s="8" t="s">
        <v>199</v>
      </c>
      <c r="C2340" s="8" t="s">
        <v>66</v>
      </c>
      <c r="D2340" s="11" t="s">
        <v>67</v>
      </c>
      <c r="E2340" s="24">
        <v>55</v>
      </c>
      <c r="F2340" s="13">
        <v>1.3129999999999999</v>
      </c>
      <c r="G2340" s="24">
        <v>2108.1999999999998</v>
      </c>
      <c r="H2340" s="8" t="s">
        <v>79</v>
      </c>
      <c r="I2340" s="13">
        <v>-21.192</v>
      </c>
      <c r="J2340" s="38">
        <v>1.082490616065146</v>
      </c>
      <c r="K2340" s="103">
        <f t="shared" si="331"/>
        <v>1.1709082643351008</v>
      </c>
      <c r="L2340" s="25">
        <v>9.5000000000000001E-2</v>
      </c>
      <c r="N2340">
        <v>13.3</v>
      </c>
      <c r="O2340" s="70">
        <v>818.19799999999998</v>
      </c>
      <c r="P2340" s="70">
        <v>504.44940000000003</v>
      </c>
      <c r="Q2340" s="70">
        <f t="shared" si="324"/>
        <v>0.61653707293344651</v>
      </c>
      <c r="R2340" s="23">
        <f t="shared" si="325"/>
        <v>8.1999430700148395</v>
      </c>
      <c r="S2340" s="25">
        <v>3.3</v>
      </c>
      <c r="T2340" s="23">
        <f t="shared" si="326"/>
        <v>0.40244181841545734</v>
      </c>
      <c r="U2340" s="23">
        <f t="shared" si="327"/>
        <v>2.4848312333378302</v>
      </c>
      <c r="V2340" s="23">
        <f t="shared" si="328"/>
        <v>0.23605896716709387</v>
      </c>
      <c r="W2340" s="1">
        <v>950</v>
      </c>
      <c r="X2340" s="1">
        <f t="shared" si="329"/>
        <v>2.4848312333378305E-4</v>
      </c>
      <c r="Y2340" s="7">
        <v>2000</v>
      </c>
      <c r="Z2340" s="1">
        <v>10.257999999999999</v>
      </c>
      <c r="AA2340" s="1">
        <f t="shared" si="330"/>
        <v>4.8446699811616901E-2</v>
      </c>
      <c r="AB2340" s="1">
        <f t="shared" si="332"/>
        <v>5.6726641189183994E-4</v>
      </c>
      <c r="AD2340" s="8" t="s">
        <v>199</v>
      </c>
      <c r="AE2340" s="1" t="s">
        <v>119</v>
      </c>
      <c r="AF2340" s="1" t="s">
        <v>120</v>
      </c>
      <c r="AG2340" s="1" t="s">
        <v>71</v>
      </c>
      <c r="AH2340" s="1" t="s">
        <v>114</v>
      </c>
      <c r="AI2340" s="1" t="s">
        <v>130</v>
      </c>
      <c r="AJ2340" s="1" t="s">
        <v>151</v>
      </c>
      <c r="AK2340" s="8" t="s">
        <v>199</v>
      </c>
    </row>
    <row r="2341" spans="1:37" ht="16">
      <c r="A2341" s="8" t="s">
        <v>198</v>
      </c>
      <c r="B2341" s="8" t="s">
        <v>199</v>
      </c>
      <c r="C2341" s="8" t="s">
        <v>66</v>
      </c>
      <c r="D2341" s="11" t="s">
        <v>67</v>
      </c>
      <c r="E2341" s="24">
        <v>31</v>
      </c>
      <c r="F2341" s="13">
        <v>10.465</v>
      </c>
      <c r="G2341" s="24">
        <v>1678.3</v>
      </c>
      <c r="H2341" s="8" t="s">
        <v>80</v>
      </c>
      <c r="I2341" s="13">
        <v>-18.111000000000001</v>
      </c>
      <c r="J2341" s="38">
        <v>1.0858609792586273</v>
      </c>
      <c r="K2341" s="103">
        <f t="shared" si="331"/>
        <v>1.1745506494042748</v>
      </c>
      <c r="L2341" s="25">
        <v>0.76</v>
      </c>
      <c r="N2341">
        <v>13.3</v>
      </c>
      <c r="O2341" s="70">
        <v>818.19799999999998</v>
      </c>
      <c r="P2341" s="70">
        <v>504.44940000000003</v>
      </c>
      <c r="Q2341" s="70">
        <f t="shared" si="324"/>
        <v>0.61653707293344651</v>
      </c>
      <c r="R2341" s="23">
        <f t="shared" si="325"/>
        <v>8.1999430700148395</v>
      </c>
      <c r="S2341" s="25">
        <v>3.3</v>
      </c>
      <c r="T2341" s="23">
        <f t="shared" si="326"/>
        <v>0.40244181841545734</v>
      </c>
      <c r="U2341" s="23">
        <f t="shared" si="327"/>
        <v>2.4848312333378302</v>
      </c>
      <c r="V2341" s="23">
        <f t="shared" si="328"/>
        <v>1.888471737336751</v>
      </c>
      <c r="W2341" s="1">
        <v>950</v>
      </c>
      <c r="X2341" s="1">
        <f t="shared" si="329"/>
        <v>1.9878649866702644E-3</v>
      </c>
      <c r="Y2341" s="7">
        <v>2000</v>
      </c>
      <c r="Z2341" s="1">
        <v>10.257999999999999</v>
      </c>
      <c r="AA2341" s="1">
        <f t="shared" si="330"/>
        <v>0.38757359849293521</v>
      </c>
      <c r="AB2341" s="1">
        <f t="shared" si="332"/>
        <v>4.5522482180182866E-3</v>
      </c>
      <c r="AD2341" s="8" t="s">
        <v>199</v>
      </c>
      <c r="AE2341" s="1" t="s">
        <v>119</v>
      </c>
      <c r="AF2341" s="1" t="s">
        <v>120</v>
      </c>
      <c r="AG2341" s="1" t="s">
        <v>71</v>
      </c>
      <c r="AH2341" s="1" t="s">
        <v>114</v>
      </c>
      <c r="AI2341" s="1" t="s">
        <v>130</v>
      </c>
      <c r="AJ2341" s="1" t="s">
        <v>151</v>
      </c>
      <c r="AK2341" s="8" t="s">
        <v>199</v>
      </c>
    </row>
    <row r="2342" spans="1:37" ht="16">
      <c r="A2342" s="8" t="s">
        <v>198</v>
      </c>
      <c r="B2342" s="8" t="s">
        <v>199</v>
      </c>
      <c r="C2342" s="8" t="s">
        <v>66</v>
      </c>
      <c r="D2342" s="11" t="s">
        <v>67</v>
      </c>
      <c r="E2342" s="24">
        <v>26</v>
      </c>
      <c r="F2342" s="13">
        <v>0.47399999999999998</v>
      </c>
      <c r="G2342" s="24">
        <v>1625.4</v>
      </c>
      <c r="H2342" s="8" t="s">
        <v>81</v>
      </c>
      <c r="I2342" s="13">
        <v>-19.236000000000001</v>
      </c>
      <c r="J2342" s="38">
        <v>1.0846303474593715</v>
      </c>
      <c r="K2342" s="103">
        <f t="shared" si="331"/>
        <v>1.1732206957125981</v>
      </c>
      <c r="L2342" s="25">
        <v>3.4000000000000002E-2</v>
      </c>
      <c r="N2342">
        <v>13.3</v>
      </c>
      <c r="O2342" s="70">
        <v>818.19799999999998</v>
      </c>
      <c r="P2342" s="70">
        <v>504.44940000000003</v>
      </c>
      <c r="Q2342" s="70">
        <f t="shared" si="324"/>
        <v>0.61653707293344651</v>
      </c>
      <c r="R2342" s="23">
        <f t="shared" si="325"/>
        <v>8.1999430700148395</v>
      </c>
      <c r="S2342" s="25">
        <v>3.3</v>
      </c>
      <c r="T2342" s="23">
        <f t="shared" si="326"/>
        <v>0.40244181841545734</v>
      </c>
      <c r="U2342" s="23">
        <f t="shared" si="327"/>
        <v>2.4848312333378302</v>
      </c>
      <c r="V2342" s="23">
        <f t="shared" si="328"/>
        <v>8.4484261933486238E-2</v>
      </c>
      <c r="W2342" s="1">
        <v>950</v>
      </c>
      <c r="X2342" s="1">
        <f t="shared" si="329"/>
        <v>8.8930802035248671E-5</v>
      </c>
      <c r="Y2342" s="7">
        <v>2000</v>
      </c>
      <c r="Z2342" s="1">
        <v>10.257999999999999</v>
      </c>
      <c r="AA2342" s="1">
        <f t="shared" si="330"/>
        <v>1.73388188799471E-2</v>
      </c>
      <c r="AB2342" s="1">
        <f t="shared" si="332"/>
        <v>2.0342261149166268E-4</v>
      </c>
      <c r="AD2342" s="8" t="s">
        <v>199</v>
      </c>
      <c r="AE2342" s="1" t="s">
        <v>119</v>
      </c>
      <c r="AF2342" s="1" t="s">
        <v>120</v>
      </c>
      <c r="AG2342" s="1" t="s">
        <v>71</v>
      </c>
      <c r="AH2342" s="1" t="s">
        <v>114</v>
      </c>
      <c r="AI2342" s="1" t="s">
        <v>130</v>
      </c>
      <c r="AJ2342" s="1" t="s">
        <v>151</v>
      </c>
      <c r="AK2342" s="8" t="s">
        <v>199</v>
      </c>
    </row>
    <row r="2343" spans="1:37" ht="16">
      <c r="A2343" s="8" t="s">
        <v>198</v>
      </c>
      <c r="B2343" s="8" t="s">
        <v>199</v>
      </c>
      <c r="C2343" s="8" t="s">
        <v>66</v>
      </c>
      <c r="D2343" s="11" t="s">
        <v>67</v>
      </c>
      <c r="E2343" s="24">
        <v>37</v>
      </c>
      <c r="F2343" s="13">
        <v>0.76300000000000001</v>
      </c>
      <c r="G2343" s="24">
        <v>1802.4</v>
      </c>
      <c r="H2343" s="8" t="s">
        <v>82</v>
      </c>
      <c r="I2343" s="13">
        <v>-20.332000000000001</v>
      </c>
      <c r="J2343" s="38">
        <v>1.0834314091650667</v>
      </c>
      <c r="K2343" s="103">
        <f t="shared" si="331"/>
        <v>1.1719249908474285</v>
      </c>
      <c r="L2343" s="25">
        <v>5.5E-2</v>
      </c>
      <c r="N2343">
        <v>13.3</v>
      </c>
      <c r="O2343" s="70">
        <v>818.19799999999998</v>
      </c>
      <c r="P2343" s="70">
        <v>504.44940000000003</v>
      </c>
      <c r="Q2343" s="70">
        <f t="shared" si="324"/>
        <v>0.61653707293344651</v>
      </c>
      <c r="R2343" s="23">
        <f t="shared" si="325"/>
        <v>8.1999430700148395</v>
      </c>
      <c r="S2343" s="25">
        <v>3.3</v>
      </c>
      <c r="T2343" s="23">
        <f t="shared" si="326"/>
        <v>0.40244181841545734</v>
      </c>
      <c r="U2343" s="23">
        <f t="shared" si="327"/>
        <v>2.4848312333378302</v>
      </c>
      <c r="V2343" s="23">
        <f t="shared" si="328"/>
        <v>0.13666571783358067</v>
      </c>
      <c r="W2343" s="1">
        <v>950</v>
      </c>
      <c r="X2343" s="1">
        <f t="shared" si="329"/>
        <v>1.4385865035113754E-4</v>
      </c>
      <c r="Y2343" s="7">
        <v>2000</v>
      </c>
      <c r="Z2343" s="1">
        <v>10.257999999999999</v>
      </c>
      <c r="AA2343" s="1">
        <f t="shared" si="330"/>
        <v>2.8048089364620308E-2</v>
      </c>
      <c r="AB2343" s="1">
        <f t="shared" si="332"/>
        <v>3.2870256871920508E-4</v>
      </c>
      <c r="AD2343" s="8" t="s">
        <v>199</v>
      </c>
      <c r="AE2343" s="1" t="s">
        <v>119</v>
      </c>
      <c r="AF2343" s="1" t="s">
        <v>120</v>
      </c>
      <c r="AG2343" s="1" t="s">
        <v>71</v>
      </c>
      <c r="AH2343" s="1" t="s">
        <v>114</v>
      </c>
      <c r="AI2343" s="1" t="s">
        <v>130</v>
      </c>
      <c r="AJ2343" s="1" t="s">
        <v>151</v>
      </c>
      <c r="AK2343" s="8" t="s">
        <v>199</v>
      </c>
    </row>
    <row r="2344" spans="1:37" ht="16">
      <c r="A2344" s="8" t="s">
        <v>198</v>
      </c>
      <c r="B2344" s="8" t="s">
        <v>199</v>
      </c>
      <c r="C2344" s="8" t="s">
        <v>66</v>
      </c>
      <c r="D2344" s="11" t="s">
        <v>67</v>
      </c>
      <c r="E2344" s="24">
        <v>69</v>
      </c>
      <c r="F2344" s="13">
        <v>1.294</v>
      </c>
      <c r="G2344" s="24">
        <v>2304</v>
      </c>
      <c r="H2344" s="8" t="s">
        <v>83</v>
      </c>
      <c r="I2344" s="13">
        <v>-23.053999999999998</v>
      </c>
      <c r="J2344" s="38">
        <v>1.0804536282897088</v>
      </c>
      <c r="K2344" s="103">
        <f t="shared" si="331"/>
        <v>1.1687068615301599</v>
      </c>
      <c r="L2344" s="25">
        <v>9.4E-2</v>
      </c>
      <c r="N2344">
        <v>13.3</v>
      </c>
      <c r="O2344" s="70">
        <v>818.19799999999998</v>
      </c>
      <c r="P2344" s="70">
        <v>504.44940000000003</v>
      </c>
      <c r="Q2344" s="70">
        <f t="shared" si="324"/>
        <v>0.61653707293344651</v>
      </c>
      <c r="R2344" s="23">
        <f t="shared" si="325"/>
        <v>8.1999430700148395</v>
      </c>
      <c r="S2344" s="25">
        <v>3.3</v>
      </c>
      <c r="T2344" s="23">
        <f t="shared" si="326"/>
        <v>0.40244181841545734</v>
      </c>
      <c r="U2344" s="23">
        <f t="shared" si="327"/>
        <v>2.4848312333378302</v>
      </c>
      <c r="V2344" s="23">
        <f t="shared" si="328"/>
        <v>0.23357413593375603</v>
      </c>
      <c r="W2344" s="1">
        <v>950</v>
      </c>
      <c r="X2344" s="1">
        <f t="shared" si="329"/>
        <v>2.4586751150921686E-4</v>
      </c>
      <c r="Y2344" s="7">
        <v>2000</v>
      </c>
      <c r="Z2344" s="1">
        <v>10.257999999999999</v>
      </c>
      <c r="AA2344" s="1">
        <f t="shared" si="330"/>
        <v>4.7936734550441971E-2</v>
      </c>
      <c r="AB2344" s="1">
        <f t="shared" si="332"/>
        <v>5.6023990588451424E-4</v>
      </c>
      <c r="AD2344" s="8" t="s">
        <v>199</v>
      </c>
      <c r="AE2344" s="1" t="s">
        <v>119</v>
      </c>
      <c r="AF2344" s="1" t="s">
        <v>120</v>
      </c>
      <c r="AG2344" s="1" t="s">
        <v>71</v>
      </c>
      <c r="AH2344" s="1" t="s">
        <v>114</v>
      </c>
      <c r="AI2344" s="1" t="s">
        <v>130</v>
      </c>
      <c r="AJ2344" s="1" t="s">
        <v>151</v>
      </c>
      <c r="AK2344" s="8" t="s">
        <v>199</v>
      </c>
    </row>
    <row r="2345" spans="1:37" ht="16">
      <c r="A2345" s="8" t="s">
        <v>198</v>
      </c>
      <c r="B2345" s="8" t="s">
        <v>199</v>
      </c>
      <c r="C2345" s="8" t="s">
        <v>66</v>
      </c>
      <c r="D2345" s="11" t="s">
        <v>67</v>
      </c>
      <c r="E2345" s="24">
        <v>16</v>
      </c>
      <c r="F2345" s="13">
        <v>4.2750000000000004</v>
      </c>
      <c r="G2345" s="24">
        <v>1213.2</v>
      </c>
      <c r="H2345" s="8" t="s">
        <v>84</v>
      </c>
      <c r="I2345" s="13">
        <v>-26.838999999999999</v>
      </c>
      <c r="J2345" s="38">
        <v>1.0763126614461009</v>
      </c>
      <c r="K2345" s="103">
        <f t="shared" si="331"/>
        <v>1.1642316346100186</v>
      </c>
      <c r="L2345" s="25">
        <v>0.31</v>
      </c>
      <c r="N2345">
        <v>13.3</v>
      </c>
      <c r="O2345" s="70">
        <v>818.19799999999998</v>
      </c>
      <c r="P2345" s="70">
        <v>504.44940000000003</v>
      </c>
      <c r="Q2345" s="70">
        <f t="shared" si="324"/>
        <v>0.61653707293344651</v>
      </c>
      <c r="R2345" s="23">
        <f t="shared" si="325"/>
        <v>8.1999430700148395</v>
      </c>
      <c r="S2345" s="25">
        <v>3.3</v>
      </c>
      <c r="T2345" s="23">
        <f t="shared" si="326"/>
        <v>0.40244181841545734</v>
      </c>
      <c r="U2345" s="23">
        <f t="shared" si="327"/>
        <v>2.4848312333378302</v>
      </c>
      <c r="V2345" s="23">
        <f t="shared" si="328"/>
        <v>0.7702976823347274</v>
      </c>
      <c r="W2345" s="1">
        <v>950</v>
      </c>
      <c r="X2345" s="1">
        <f t="shared" si="329"/>
        <v>8.1083966561550254E-4</v>
      </c>
      <c r="Y2345" s="7">
        <v>2000</v>
      </c>
      <c r="Z2345" s="1">
        <v>10.257999999999999</v>
      </c>
      <c r="AA2345" s="1">
        <f t="shared" si="330"/>
        <v>0.15808923096422356</v>
      </c>
      <c r="AB2345" s="1">
        <f t="shared" si="332"/>
        <v>1.8405248377971874E-3</v>
      </c>
      <c r="AD2345" s="8" t="s">
        <v>199</v>
      </c>
      <c r="AE2345" s="1" t="s">
        <v>119</v>
      </c>
      <c r="AF2345" s="1" t="s">
        <v>120</v>
      </c>
      <c r="AG2345" s="1" t="s">
        <v>71</v>
      </c>
      <c r="AH2345" s="1" t="s">
        <v>114</v>
      </c>
      <c r="AI2345" s="1" t="s">
        <v>130</v>
      </c>
      <c r="AJ2345" s="1" t="s">
        <v>151</v>
      </c>
      <c r="AK2345" s="8" t="s">
        <v>199</v>
      </c>
    </row>
    <row r="2346" spans="1:37" ht="16">
      <c r="A2346" s="8" t="s">
        <v>198</v>
      </c>
      <c r="B2346" s="8" t="s">
        <v>199</v>
      </c>
      <c r="C2346" s="8" t="s">
        <v>66</v>
      </c>
      <c r="D2346" s="11" t="s">
        <v>67</v>
      </c>
      <c r="E2346" s="24">
        <v>23</v>
      </c>
      <c r="F2346" s="13">
        <v>0.68600000000000005</v>
      </c>
      <c r="G2346" s="24">
        <v>1548.1</v>
      </c>
      <c r="H2346" s="8" t="s">
        <v>85</v>
      </c>
      <c r="I2346" s="13">
        <v>-23.834</v>
      </c>
      <c r="J2346" s="38">
        <v>1.0796003002069012</v>
      </c>
      <c r="K2346" s="103">
        <f t="shared" si="331"/>
        <v>1.1677846550539903</v>
      </c>
      <c r="L2346" s="25">
        <v>0.05</v>
      </c>
      <c r="N2346">
        <v>13.3</v>
      </c>
      <c r="O2346" s="70">
        <v>818.19799999999998</v>
      </c>
      <c r="P2346" s="70">
        <v>504.44940000000003</v>
      </c>
      <c r="Q2346" s="70">
        <f t="shared" si="324"/>
        <v>0.61653707293344651</v>
      </c>
      <c r="R2346" s="23">
        <f t="shared" si="325"/>
        <v>8.1999430700148395</v>
      </c>
      <c r="S2346" s="25">
        <v>3.3</v>
      </c>
      <c r="T2346" s="23">
        <f t="shared" si="326"/>
        <v>0.40244181841545734</v>
      </c>
      <c r="U2346" s="23">
        <f t="shared" si="327"/>
        <v>2.4848312333378302</v>
      </c>
      <c r="V2346" s="23">
        <f t="shared" si="328"/>
        <v>0.12424156166689151</v>
      </c>
      <c r="W2346" s="1">
        <v>950</v>
      </c>
      <c r="X2346" s="1">
        <f t="shared" si="329"/>
        <v>1.3078059122830686E-4</v>
      </c>
      <c r="Y2346" s="7">
        <v>2000</v>
      </c>
      <c r="Z2346" s="1">
        <v>10.257999999999999</v>
      </c>
      <c r="AA2346" s="1">
        <f t="shared" si="330"/>
        <v>2.5498263058745738E-2</v>
      </c>
      <c r="AB2346" s="1">
        <f t="shared" si="332"/>
        <v>2.9776480330533296E-4</v>
      </c>
      <c r="AD2346" s="8" t="s">
        <v>199</v>
      </c>
      <c r="AE2346" s="1" t="s">
        <v>119</v>
      </c>
      <c r="AF2346" s="1" t="s">
        <v>120</v>
      </c>
      <c r="AG2346" s="1" t="s">
        <v>71</v>
      </c>
      <c r="AH2346" s="1" t="s">
        <v>114</v>
      </c>
      <c r="AI2346" s="1" t="s">
        <v>130</v>
      </c>
      <c r="AJ2346" s="1" t="s">
        <v>151</v>
      </c>
      <c r="AK2346" s="8" t="s">
        <v>199</v>
      </c>
    </row>
    <row r="2347" spans="1:37" ht="16">
      <c r="A2347" s="8" t="s">
        <v>198</v>
      </c>
      <c r="B2347" s="8" t="s">
        <v>199</v>
      </c>
      <c r="C2347" s="8" t="s">
        <v>66</v>
      </c>
      <c r="D2347" s="11" t="s">
        <v>67</v>
      </c>
      <c r="E2347" s="24">
        <v>33</v>
      </c>
      <c r="F2347" s="13">
        <v>0.97</v>
      </c>
      <c r="G2347" s="24">
        <v>1727.6</v>
      </c>
      <c r="H2347" s="8" t="s">
        <v>86</v>
      </c>
      <c r="I2347" s="13">
        <v>-23.443999999999999</v>
      </c>
      <c r="J2347" s="38">
        <v>1.0800269660886028</v>
      </c>
      <c r="K2347" s="103">
        <f t="shared" si="331"/>
        <v>1.1682457604433694</v>
      </c>
      <c r="L2347" s="25">
        <v>7.0000000000000007E-2</v>
      </c>
      <c r="N2347">
        <v>13.3</v>
      </c>
      <c r="O2347" s="70">
        <v>818.19799999999998</v>
      </c>
      <c r="P2347" s="70">
        <v>504.44940000000003</v>
      </c>
      <c r="Q2347" s="70">
        <f t="shared" si="324"/>
        <v>0.61653707293344651</v>
      </c>
      <c r="R2347" s="23">
        <f t="shared" si="325"/>
        <v>8.1999430700148395</v>
      </c>
      <c r="S2347" s="25">
        <v>3.3</v>
      </c>
      <c r="T2347" s="23">
        <f t="shared" si="326"/>
        <v>0.40244181841545734</v>
      </c>
      <c r="U2347" s="23">
        <f t="shared" si="327"/>
        <v>2.4848312333378302</v>
      </c>
      <c r="V2347" s="23">
        <f t="shared" si="328"/>
        <v>0.17393818633364813</v>
      </c>
      <c r="W2347" s="1">
        <v>950</v>
      </c>
      <c r="X2347" s="1">
        <f t="shared" si="329"/>
        <v>1.8309282771962961E-4</v>
      </c>
      <c r="Y2347" s="7">
        <v>2000</v>
      </c>
      <c r="Z2347" s="1">
        <v>10.257999999999999</v>
      </c>
      <c r="AA2347" s="1">
        <f t="shared" si="330"/>
        <v>3.5697568282244033E-2</v>
      </c>
      <c r="AB2347" s="1">
        <f t="shared" si="332"/>
        <v>4.1703532803869284E-4</v>
      </c>
      <c r="AD2347" s="8" t="s">
        <v>199</v>
      </c>
      <c r="AE2347" s="1" t="s">
        <v>119</v>
      </c>
      <c r="AF2347" s="1" t="s">
        <v>120</v>
      </c>
      <c r="AG2347" s="1" t="s">
        <v>71</v>
      </c>
      <c r="AH2347" s="1" t="s">
        <v>114</v>
      </c>
      <c r="AI2347" s="1" t="s">
        <v>130</v>
      </c>
      <c r="AJ2347" s="1" t="s">
        <v>151</v>
      </c>
      <c r="AK2347" s="8" t="s">
        <v>199</v>
      </c>
    </row>
    <row r="2348" spans="1:37" ht="16">
      <c r="A2348" s="8" t="s">
        <v>198</v>
      </c>
      <c r="B2348" s="8" t="s">
        <v>199</v>
      </c>
      <c r="C2348" s="8" t="s">
        <v>66</v>
      </c>
      <c r="D2348" s="11" t="s">
        <v>67</v>
      </c>
      <c r="E2348" s="24">
        <v>44</v>
      </c>
      <c r="F2348" s="13">
        <v>26.09</v>
      </c>
      <c r="G2348" s="24">
        <v>1911.1</v>
      </c>
      <c r="H2348" s="8" t="s">
        <v>87</v>
      </c>
      <c r="I2348" s="13">
        <v>-20.207999999999998</v>
      </c>
      <c r="J2348" s="38">
        <v>1.0835670569265665</v>
      </c>
      <c r="K2348" s="103">
        <f t="shared" si="331"/>
        <v>1.1720715868980141</v>
      </c>
      <c r="L2348" s="25">
        <v>1.895</v>
      </c>
      <c r="N2348">
        <v>13.3</v>
      </c>
      <c r="O2348" s="70">
        <v>818.19799999999998</v>
      </c>
      <c r="P2348" s="70">
        <v>504.44940000000003</v>
      </c>
      <c r="Q2348" s="70">
        <f t="shared" si="324"/>
        <v>0.61653707293344651</v>
      </c>
      <c r="R2348" s="23">
        <f t="shared" si="325"/>
        <v>8.1999430700148395</v>
      </c>
      <c r="S2348" s="25">
        <v>3.3</v>
      </c>
      <c r="T2348" s="23">
        <f t="shared" si="326"/>
        <v>0.40244181841545734</v>
      </c>
      <c r="U2348" s="23">
        <f t="shared" si="327"/>
        <v>2.4848312333378302</v>
      </c>
      <c r="V2348" s="23">
        <f t="shared" si="328"/>
        <v>4.7087551871751883</v>
      </c>
      <c r="W2348" s="1">
        <v>950</v>
      </c>
      <c r="X2348" s="1">
        <f t="shared" si="329"/>
        <v>4.95658440755283E-3</v>
      </c>
      <c r="Y2348" s="7">
        <v>2000</v>
      </c>
      <c r="Z2348" s="1">
        <v>10.257999999999999</v>
      </c>
      <c r="AA2348" s="1">
        <f t="shared" si="330"/>
        <v>0.96638416992646337</v>
      </c>
      <c r="AB2348" s="1">
        <f t="shared" si="332"/>
        <v>1.13267142759883E-2</v>
      </c>
      <c r="AD2348" s="8" t="s">
        <v>199</v>
      </c>
      <c r="AE2348" s="1" t="s">
        <v>119</v>
      </c>
      <c r="AF2348" s="1" t="s">
        <v>120</v>
      </c>
      <c r="AG2348" s="1" t="s">
        <v>71</v>
      </c>
      <c r="AH2348" s="1" t="s">
        <v>114</v>
      </c>
      <c r="AI2348" s="1" t="s">
        <v>130</v>
      </c>
      <c r="AJ2348" s="1" t="s">
        <v>151</v>
      </c>
      <c r="AK2348" s="8" t="s">
        <v>199</v>
      </c>
    </row>
    <row r="2349" spans="1:37" ht="16">
      <c r="A2349" s="8" t="s">
        <v>198</v>
      </c>
      <c r="B2349" s="8" t="s">
        <v>199</v>
      </c>
      <c r="C2349" s="8" t="s">
        <v>66</v>
      </c>
      <c r="D2349" s="11" t="s">
        <v>67</v>
      </c>
      <c r="E2349" s="24">
        <v>43</v>
      </c>
      <c r="F2349" s="13">
        <v>7.2910000000000004</v>
      </c>
      <c r="G2349" s="24">
        <v>1896</v>
      </c>
      <c r="H2349" s="8" t="s">
        <v>88</v>
      </c>
      <c r="I2349" s="13">
        <v>-17.995000000000001</v>
      </c>
      <c r="J2349" s="38">
        <v>1.0859878693293448</v>
      </c>
      <c r="K2349" s="103">
        <f t="shared" si="331"/>
        <v>1.1746877803714089</v>
      </c>
      <c r="L2349" s="25">
        <v>0.53</v>
      </c>
      <c r="N2349">
        <v>13.3</v>
      </c>
      <c r="O2349" s="70">
        <v>818.19799999999998</v>
      </c>
      <c r="P2349" s="70">
        <v>504.44940000000003</v>
      </c>
      <c r="Q2349" s="70">
        <f t="shared" si="324"/>
        <v>0.61653707293344651</v>
      </c>
      <c r="R2349" s="23">
        <f t="shared" si="325"/>
        <v>8.1999430700148395</v>
      </c>
      <c r="S2349" s="25">
        <v>3.3</v>
      </c>
      <c r="T2349" s="23">
        <f t="shared" si="326"/>
        <v>0.40244181841545734</v>
      </c>
      <c r="U2349" s="23">
        <f t="shared" si="327"/>
        <v>2.4848312333378302</v>
      </c>
      <c r="V2349" s="23">
        <f t="shared" si="328"/>
        <v>1.3169605536690501</v>
      </c>
      <c r="W2349" s="1">
        <v>950</v>
      </c>
      <c r="X2349" s="1">
        <f t="shared" si="329"/>
        <v>1.3862742670200526E-3</v>
      </c>
      <c r="Y2349" s="7">
        <v>2000</v>
      </c>
      <c r="Z2349" s="1">
        <v>10.257999999999999</v>
      </c>
      <c r="AA2349" s="1">
        <f t="shared" si="330"/>
        <v>0.27028158842270472</v>
      </c>
      <c r="AB2349" s="1">
        <f t="shared" si="332"/>
        <v>3.1749647917952571E-3</v>
      </c>
      <c r="AD2349" s="8" t="s">
        <v>199</v>
      </c>
      <c r="AE2349" s="1" t="s">
        <v>119</v>
      </c>
      <c r="AF2349" s="1" t="s">
        <v>120</v>
      </c>
      <c r="AG2349" s="1" t="s">
        <v>71</v>
      </c>
      <c r="AH2349" s="1" t="s">
        <v>114</v>
      </c>
      <c r="AI2349" s="1" t="s">
        <v>130</v>
      </c>
      <c r="AJ2349" s="1" t="s">
        <v>151</v>
      </c>
      <c r="AK2349" s="8" t="s">
        <v>199</v>
      </c>
    </row>
    <row r="2350" spans="1:37" ht="16">
      <c r="A2350" s="8" t="s">
        <v>198</v>
      </c>
      <c r="B2350" s="8" t="s">
        <v>199</v>
      </c>
      <c r="C2350" s="8" t="s">
        <v>66</v>
      </c>
      <c r="D2350" s="11" t="s">
        <v>67</v>
      </c>
      <c r="E2350" s="24">
        <v>42</v>
      </c>
      <c r="F2350" s="13">
        <v>16.652000000000001</v>
      </c>
      <c r="G2350" s="24">
        <v>1880.6</v>
      </c>
      <c r="H2350" s="8" t="s">
        <v>89</v>
      </c>
      <c r="I2350" s="13">
        <v>-21.137</v>
      </c>
      <c r="J2350" s="38">
        <v>1.0825507836013717</v>
      </c>
      <c r="K2350" s="103">
        <f t="shared" si="331"/>
        <v>1.1709732881684505</v>
      </c>
      <c r="L2350" s="25">
        <v>1.2090000000000001</v>
      </c>
      <c r="N2350">
        <v>13.3</v>
      </c>
      <c r="O2350" s="70">
        <v>818.19799999999998</v>
      </c>
      <c r="P2350" s="70">
        <v>504.44940000000003</v>
      </c>
      <c r="Q2350" s="70">
        <f t="shared" si="324"/>
        <v>0.61653707293344651</v>
      </c>
      <c r="R2350" s="23">
        <f t="shared" si="325"/>
        <v>8.1999430700148395</v>
      </c>
      <c r="S2350" s="25">
        <v>3.3</v>
      </c>
      <c r="T2350" s="23">
        <f t="shared" si="326"/>
        <v>0.40244181841545734</v>
      </c>
      <c r="U2350" s="23">
        <f t="shared" si="327"/>
        <v>2.4848312333378302</v>
      </c>
      <c r="V2350" s="23">
        <f t="shared" si="328"/>
        <v>3.0041609611054367</v>
      </c>
      <c r="W2350" s="1">
        <v>950</v>
      </c>
      <c r="X2350" s="1">
        <f t="shared" si="329"/>
        <v>3.1622746959004597E-3</v>
      </c>
      <c r="Y2350" s="7">
        <v>2000</v>
      </c>
      <c r="Z2350" s="1">
        <v>10.257999999999999</v>
      </c>
      <c r="AA2350" s="1">
        <f t="shared" si="330"/>
        <v>0.61654800076047178</v>
      </c>
      <c r="AB2350" s="1">
        <f t="shared" si="332"/>
        <v>7.2196123976417401E-3</v>
      </c>
      <c r="AD2350" s="8" t="s">
        <v>199</v>
      </c>
      <c r="AE2350" s="1" t="s">
        <v>119</v>
      </c>
      <c r="AF2350" s="1" t="s">
        <v>120</v>
      </c>
      <c r="AG2350" s="1" t="s">
        <v>71</v>
      </c>
      <c r="AH2350" s="1" t="s">
        <v>114</v>
      </c>
      <c r="AI2350" s="1" t="s">
        <v>130</v>
      </c>
      <c r="AJ2350" s="1" t="s">
        <v>151</v>
      </c>
      <c r="AK2350" s="8" t="s">
        <v>199</v>
      </c>
    </row>
    <row r="2351" spans="1:37" ht="16">
      <c r="A2351" s="8" t="s">
        <v>198</v>
      </c>
      <c r="B2351" s="8" t="s">
        <v>199</v>
      </c>
      <c r="C2351" s="8" t="s">
        <v>66</v>
      </c>
      <c r="D2351" s="11" t="s">
        <v>67</v>
      </c>
      <c r="E2351" s="24">
        <v>54</v>
      </c>
      <c r="F2351" s="13">
        <v>7.9960000000000004</v>
      </c>
      <c r="G2351" s="24">
        <v>2096.6999999999998</v>
      </c>
      <c r="H2351" s="8" t="s">
        <v>90</v>
      </c>
      <c r="I2351" s="13">
        <v>-21.280999999999999</v>
      </c>
      <c r="J2351" s="38">
        <v>1.0823932538969281</v>
      </c>
      <c r="K2351" s="103">
        <f t="shared" si="331"/>
        <v>1.1708030437689718</v>
      </c>
      <c r="L2351" s="25">
        <v>0.58099999999999996</v>
      </c>
      <c r="N2351">
        <v>13.3</v>
      </c>
      <c r="O2351" s="70">
        <v>818.19799999999998</v>
      </c>
      <c r="P2351" s="70">
        <v>504.44940000000003</v>
      </c>
      <c r="Q2351" s="70">
        <f t="shared" si="324"/>
        <v>0.61653707293344651</v>
      </c>
      <c r="R2351" s="23">
        <f t="shared" si="325"/>
        <v>8.1999430700148395</v>
      </c>
      <c r="S2351" s="25">
        <v>3.3</v>
      </c>
      <c r="T2351" s="23">
        <f t="shared" si="326"/>
        <v>0.40244181841545734</v>
      </c>
      <c r="U2351" s="23">
        <f t="shared" si="327"/>
        <v>2.4848312333378302</v>
      </c>
      <c r="V2351" s="23">
        <f t="shared" si="328"/>
        <v>1.4436869465692792</v>
      </c>
      <c r="W2351" s="1">
        <v>950</v>
      </c>
      <c r="X2351" s="1">
        <f t="shared" si="329"/>
        <v>1.5196704700729256E-3</v>
      </c>
      <c r="Y2351" s="7">
        <v>2000</v>
      </c>
      <c r="Z2351" s="1">
        <v>10.257999999999999</v>
      </c>
      <c r="AA2351" s="1">
        <f t="shared" si="330"/>
        <v>0.29628981674262539</v>
      </c>
      <c r="AB2351" s="1">
        <f t="shared" si="332"/>
        <v>3.4689701928001669E-3</v>
      </c>
      <c r="AD2351" s="8" t="s">
        <v>199</v>
      </c>
      <c r="AE2351" s="1" t="s">
        <v>119</v>
      </c>
      <c r="AF2351" s="1" t="s">
        <v>120</v>
      </c>
      <c r="AG2351" s="1" t="s">
        <v>71</v>
      </c>
      <c r="AH2351" s="1" t="s">
        <v>114</v>
      </c>
      <c r="AI2351" s="1" t="s">
        <v>130</v>
      </c>
      <c r="AJ2351" s="1" t="s">
        <v>151</v>
      </c>
      <c r="AK2351" s="8" t="s">
        <v>199</v>
      </c>
    </row>
    <row r="2352" spans="1:37" ht="16">
      <c r="A2352" s="8" t="s">
        <v>198</v>
      </c>
      <c r="B2352" s="8" t="s">
        <v>199</v>
      </c>
      <c r="C2352" s="8" t="s">
        <v>66</v>
      </c>
      <c r="D2352" s="11" t="s">
        <v>67</v>
      </c>
      <c r="E2352" s="24">
        <v>52</v>
      </c>
      <c r="F2352" s="13">
        <v>4.0309999999999997</v>
      </c>
      <c r="G2352" s="24">
        <v>2057.8000000000002</v>
      </c>
      <c r="H2352" s="8" t="s">
        <v>91</v>
      </c>
      <c r="I2352" s="13">
        <v>-18.152000000000001</v>
      </c>
      <c r="J2352" s="38">
        <v>1.0858161301040392</v>
      </c>
      <c r="K2352" s="103">
        <f t="shared" si="331"/>
        <v>1.1745021806093467</v>
      </c>
      <c r="L2352" s="25">
        <v>0.29299999999999998</v>
      </c>
      <c r="N2352">
        <v>13.3</v>
      </c>
      <c r="O2352" s="70">
        <v>818.19799999999998</v>
      </c>
      <c r="P2352" s="70">
        <v>504.44940000000003</v>
      </c>
      <c r="Q2352" s="70">
        <f t="shared" si="324"/>
        <v>0.61653707293344651</v>
      </c>
      <c r="R2352" s="23">
        <f t="shared" si="325"/>
        <v>8.1999430700148395</v>
      </c>
      <c r="S2352" s="25">
        <v>3.3</v>
      </c>
      <c r="T2352" s="23">
        <f t="shared" si="326"/>
        <v>0.40244181841545734</v>
      </c>
      <c r="U2352" s="23">
        <f t="shared" si="327"/>
        <v>2.4848312333378302</v>
      </c>
      <c r="V2352" s="23">
        <f t="shared" si="328"/>
        <v>0.72805555136798417</v>
      </c>
      <c r="W2352" s="1">
        <v>950</v>
      </c>
      <c r="X2352" s="1">
        <f t="shared" si="329"/>
        <v>7.6637426459787812E-4</v>
      </c>
      <c r="Y2352" s="7">
        <v>2000</v>
      </c>
      <c r="Z2352" s="1">
        <v>10.257999999999999</v>
      </c>
      <c r="AA2352" s="1">
        <f t="shared" si="330"/>
        <v>0.14941982152424998</v>
      </c>
      <c r="AB2352" s="1">
        <f t="shared" si="332"/>
        <v>1.7549390620649101E-3</v>
      </c>
      <c r="AD2352" s="8" t="s">
        <v>199</v>
      </c>
      <c r="AE2352" s="1" t="s">
        <v>119</v>
      </c>
      <c r="AF2352" s="1" t="s">
        <v>120</v>
      </c>
      <c r="AG2352" s="1" t="s">
        <v>71</v>
      </c>
      <c r="AH2352" s="1" t="s">
        <v>114</v>
      </c>
      <c r="AI2352" s="1" t="s">
        <v>130</v>
      </c>
      <c r="AJ2352" s="1" t="s">
        <v>151</v>
      </c>
      <c r="AK2352" s="8" t="s">
        <v>199</v>
      </c>
    </row>
    <row r="2353" spans="1:37" ht="16">
      <c r="A2353" s="8" t="s">
        <v>198</v>
      </c>
      <c r="B2353" s="8" t="s">
        <v>199</v>
      </c>
      <c r="C2353" s="8" t="s">
        <v>66</v>
      </c>
      <c r="D2353" s="11" t="s">
        <v>67</v>
      </c>
      <c r="E2353" s="24">
        <v>66</v>
      </c>
      <c r="F2353" s="13">
        <v>9.3390000000000004</v>
      </c>
      <c r="G2353" s="24">
        <v>2271.8000000000002</v>
      </c>
      <c r="H2353" s="8" t="s">
        <v>92</v>
      </c>
      <c r="I2353" s="13">
        <v>-23.456</v>
      </c>
      <c r="J2353" s="38">
        <v>1.0800138379625099</v>
      </c>
      <c r="K2353" s="103">
        <f t="shared" si="331"/>
        <v>1.1682315726493924</v>
      </c>
      <c r="L2353" s="25">
        <v>0.67800000000000005</v>
      </c>
      <c r="N2353">
        <v>13.3</v>
      </c>
      <c r="O2353" s="70">
        <v>818.19799999999998</v>
      </c>
      <c r="P2353" s="70">
        <v>504.44940000000003</v>
      </c>
      <c r="Q2353" s="70">
        <f t="shared" si="324"/>
        <v>0.61653707293344651</v>
      </c>
      <c r="R2353" s="23">
        <f t="shared" si="325"/>
        <v>8.1999430700148395</v>
      </c>
      <c r="S2353" s="25">
        <v>3.3</v>
      </c>
      <c r="T2353" s="23">
        <f t="shared" si="326"/>
        <v>0.40244181841545734</v>
      </c>
      <c r="U2353" s="23">
        <f t="shared" si="327"/>
        <v>2.4848312333378302</v>
      </c>
      <c r="V2353" s="23">
        <f t="shared" si="328"/>
        <v>1.684715576203049</v>
      </c>
      <c r="W2353" s="1">
        <v>950</v>
      </c>
      <c r="X2353" s="1">
        <f t="shared" si="329"/>
        <v>1.773384817055841E-3</v>
      </c>
      <c r="Y2353" s="7">
        <v>2000</v>
      </c>
      <c r="Z2353" s="1">
        <v>10.257999999999999</v>
      </c>
      <c r="AA2353" s="1">
        <f t="shared" si="330"/>
        <v>0.34575644707659214</v>
      </c>
      <c r="AB2353" s="1">
        <f t="shared" si="332"/>
        <v>4.0392359792195366E-3</v>
      </c>
      <c r="AD2353" s="8" t="s">
        <v>199</v>
      </c>
      <c r="AE2353" s="1" t="s">
        <v>119</v>
      </c>
      <c r="AF2353" s="1" t="s">
        <v>120</v>
      </c>
      <c r="AG2353" s="1" t="s">
        <v>71</v>
      </c>
      <c r="AH2353" s="1" t="s">
        <v>114</v>
      </c>
      <c r="AI2353" s="1" t="s">
        <v>130</v>
      </c>
      <c r="AJ2353" s="1" t="s">
        <v>151</v>
      </c>
      <c r="AK2353" s="8" t="s">
        <v>199</v>
      </c>
    </row>
    <row r="2354" spans="1:37" ht="16">
      <c r="A2354" s="8" t="s">
        <v>198</v>
      </c>
      <c r="B2354" s="8" t="s">
        <v>199</v>
      </c>
      <c r="C2354" s="8" t="s">
        <v>66</v>
      </c>
      <c r="D2354" s="11" t="s">
        <v>67</v>
      </c>
      <c r="E2354" s="24">
        <v>65</v>
      </c>
      <c r="F2354" s="13">
        <v>3.339</v>
      </c>
      <c r="G2354" s="24">
        <v>2259.6999999999998</v>
      </c>
      <c r="H2354" s="8" t="s">
        <v>93</v>
      </c>
      <c r="I2354" s="13">
        <v>-15.162000000000001</v>
      </c>
      <c r="J2354" s="38">
        <v>1.0890867300804579</v>
      </c>
      <c r="K2354" s="103">
        <f t="shared" si="331"/>
        <v>1.1780367314557048</v>
      </c>
      <c r="L2354" s="25">
        <v>0.24199999999999999</v>
      </c>
      <c r="N2354">
        <v>13.3</v>
      </c>
      <c r="O2354" s="70">
        <v>818.19799999999998</v>
      </c>
      <c r="P2354" s="70">
        <v>504.44940000000003</v>
      </c>
      <c r="Q2354" s="70">
        <f t="shared" si="324"/>
        <v>0.61653707293344651</v>
      </c>
      <c r="R2354" s="23">
        <f t="shared" si="325"/>
        <v>8.1999430700148395</v>
      </c>
      <c r="S2354" s="25">
        <v>3.3</v>
      </c>
      <c r="T2354" s="23">
        <f t="shared" si="326"/>
        <v>0.40244181841545734</v>
      </c>
      <c r="U2354" s="23">
        <f t="shared" si="327"/>
        <v>2.4848312333378302</v>
      </c>
      <c r="V2354" s="23">
        <f t="shared" si="328"/>
        <v>0.60132915846775492</v>
      </c>
      <c r="W2354" s="1">
        <v>950</v>
      </c>
      <c r="X2354" s="1">
        <f t="shared" si="329"/>
        <v>6.3297806154500517E-4</v>
      </c>
      <c r="Y2354" s="7">
        <v>2000</v>
      </c>
      <c r="Z2354" s="1">
        <v>10.257999999999999</v>
      </c>
      <c r="AA2354" s="1">
        <f t="shared" si="330"/>
        <v>0.12341159320432935</v>
      </c>
      <c r="AB2354" s="1">
        <f t="shared" si="332"/>
        <v>1.4538338988216921E-3</v>
      </c>
      <c r="AD2354" s="8" t="s">
        <v>199</v>
      </c>
      <c r="AE2354" s="1" t="s">
        <v>119</v>
      </c>
      <c r="AF2354" s="1" t="s">
        <v>120</v>
      </c>
      <c r="AG2354" s="1" t="s">
        <v>71</v>
      </c>
      <c r="AH2354" s="1" t="s">
        <v>114</v>
      </c>
      <c r="AI2354" s="1" t="s">
        <v>130</v>
      </c>
      <c r="AJ2354" s="1" t="s">
        <v>151</v>
      </c>
      <c r="AK2354" s="8" t="s">
        <v>199</v>
      </c>
    </row>
    <row r="2355" spans="1:37" ht="16">
      <c r="A2355" s="8" t="s">
        <v>198</v>
      </c>
      <c r="B2355" s="8" t="s">
        <v>199</v>
      </c>
      <c r="C2355" s="8" t="s">
        <v>66</v>
      </c>
      <c r="D2355" s="11" t="s">
        <v>67</v>
      </c>
      <c r="E2355" s="24">
        <v>63</v>
      </c>
      <c r="F2355" s="13">
        <v>21.788</v>
      </c>
      <c r="G2355" s="24">
        <v>2235.3000000000002</v>
      </c>
      <c r="H2355" s="8" t="s">
        <v>94</v>
      </c>
      <c r="I2355" s="13">
        <v>-19.992000000000001</v>
      </c>
      <c r="J2355" s="38">
        <v>1.0838033456871572</v>
      </c>
      <c r="K2355" s="103">
        <f t="shared" si="331"/>
        <v>1.1723269467217146</v>
      </c>
      <c r="L2355" s="25">
        <v>1.5820000000000001</v>
      </c>
      <c r="N2355">
        <v>13.3</v>
      </c>
      <c r="O2355" s="70">
        <v>818.19799999999998</v>
      </c>
      <c r="P2355" s="70">
        <v>504.44940000000003</v>
      </c>
      <c r="Q2355" s="70">
        <f t="shared" si="324"/>
        <v>0.61653707293344651</v>
      </c>
      <c r="R2355" s="23">
        <f t="shared" si="325"/>
        <v>8.1999430700148395</v>
      </c>
      <c r="S2355" s="25">
        <v>3.3</v>
      </c>
      <c r="T2355" s="23">
        <f t="shared" si="326"/>
        <v>0.40244181841545734</v>
      </c>
      <c r="U2355" s="23">
        <f t="shared" si="327"/>
        <v>2.4848312333378302</v>
      </c>
      <c r="V2355" s="23">
        <f t="shared" si="328"/>
        <v>3.9310030111404477</v>
      </c>
      <c r="W2355" s="1">
        <v>950</v>
      </c>
      <c r="X2355" s="1">
        <f t="shared" si="329"/>
        <v>4.1378979064636287E-3</v>
      </c>
      <c r="Y2355" s="7">
        <v>2000</v>
      </c>
      <c r="Z2355" s="1">
        <v>10.257999999999999</v>
      </c>
      <c r="AA2355" s="1">
        <f t="shared" si="330"/>
        <v>0.80676504317871489</v>
      </c>
      <c r="AB2355" s="1">
        <f t="shared" si="332"/>
        <v>9.4579239979151498E-3</v>
      </c>
      <c r="AD2355" s="8" t="s">
        <v>199</v>
      </c>
      <c r="AE2355" s="1" t="s">
        <v>119</v>
      </c>
      <c r="AF2355" s="1" t="s">
        <v>120</v>
      </c>
      <c r="AG2355" s="1" t="s">
        <v>71</v>
      </c>
      <c r="AH2355" s="1" t="s">
        <v>114</v>
      </c>
      <c r="AI2355" s="1" t="s">
        <v>130</v>
      </c>
      <c r="AJ2355" s="1" t="s">
        <v>151</v>
      </c>
      <c r="AK2355" s="8" t="s">
        <v>199</v>
      </c>
    </row>
    <row r="2356" spans="1:37" ht="16">
      <c r="A2356" s="8" t="s">
        <v>198</v>
      </c>
      <c r="B2356" s="8" t="s">
        <v>199</v>
      </c>
      <c r="C2356" s="8" t="s">
        <v>66</v>
      </c>
      <c r="D2356" s="11" t="s">
        <v>67</v>
      </c>
      <c r="E2356" s="24">
        <v>64</v>
      </c>
      <c r="F2356" s="13">
        <v>24.231000000000002</v>
      </c>
      <c r="G2356" s="24">
        <v>2244.6999999999998</v>
      </c>
      <c r="H2356" s="8" t="s">
        <v>95</v>
      </c>
      <c r="I2356" s="13">
        <v>-18.248000000000001</v>
      </c>
      <c r="J2356" s="38">
        <v>1.085711117290292</v>
      </c>
      <c r="K2356" s="103">
        <f t="shared" si="331"/>
        <v>1.1743886925132854</v>
      </c>
      <c r="L2356" s="25">
        <v>1.76</v>
      </c>
      <c r="N2356">
        <v>13.3</v>
      </c>
      <c r="O2356" s="70">
        <v>818.19799999999998</v>
      </c>
      <c r="P2356" s="70">
        <v>504.44940000000003</v>
      </c>
      <c r="Q2356" s="70">
        <f t="shared" si="324"/>
        <v>0.61653707293344651</v>
      </c>
      <c r="R2356" s="23">
        <f t="shared" si="325"/>
        <v>8.1999430700148395</v>
      </c>
      <c r="S2356" s="25">
        <v>3.3</v>
      </c>
      <c r="T2356" s="23">
        <f t="shared" si="326"/>
        <v>0.40244181841545734</v>
      </c>
      <c r="U2356" s="23">
        <f t="shared" si="327"/>
        <v>2.4848312333378302</v>
      </c>
      <c r="V2356" s="23">
        <f t="shared" si="328"/>
        <v>4.3733029706745814</v>
      </c>
      <c r="W2356" s="1">
        <v>950</v>
      </c>
      <c r="X2356" s="1">
        <f t="shared" si="329"/>
        <v>4.6034768112364014E-3</v>
      </c>
      <c r="Y2356" s="7">
        <v>2000</v>
      </c>
      <c r="Z2356" s="1">
        <v>10.257999999999999</v>
      </c>
      <c r="AA2356" s="1">
        <f t="shared" si="330"/>
        <v>0.89753885966784985</v>
      </c>
      <c r="AB2356" s="1">
        <f t="shared" si="332"/>
        <v>1.0540594878851913E-2</v>
      </c>
      <c r="AD2356" s="8" t="s">
        <v>199</v>
      </c>
      <c r="AE2356" s="1" t="s">
        <v>119</v>
      </c>
      <c r="AF2356" s="1" t="s">
        <v>120</v>
      </c>
      <c r="AG2356" s="1" t="s">
        <v>71</v>
      </c>
      <c r="AH2356" s="1" t="s">
        <v>114</v>
      </c>
      <c r="AI2356" s="1" t="s">
        <v>130</v>
      </c>
      <c r="AJ2356" s="1" t="s">
        <v>151</v>
      </c>
      <c r="AK2356" s="8" t="s">
        <v>199</v>
      </c>
    </row>
    <row r="2357" spans="1:37" ht="16">
      <c r="A2357" s="8" t="s">
        <v>198</v>
      </c>
      <c r="B2357" s="8" t="s">
        <v>199</v>
      </c>
      <c r="C2357" s="8" t="s">
        <v>66</v>
      </c>
      <c r="D2357" s="11" t="s">
        <v>67</v>
      </c>
      <c r="E2357" s="24">
        <v>62</v>
      </c>
      <c r="F2357" s="13">
        <v>2.1819999999999999</v>
      </c>
      <c r="G2357" s="24">
        <v>2225.6</v>
      </c>
      <c r="H2357" s="8" t="s">
        <v>96</v>
      </c>
      <c r="I2357" s="13">
        <v>-20.379000000000001</v>
      </c>
      <c r="J2357" s="38">
        <v>1.0833799941904925</v>
      </c>
      <c r="K2357" s="103">
        <f t="shared" si="331"/>
        <v>1.1718694261016895</v>
      </c>
      <c r="L2357" s="25">
        <v>0.158</v>
      </c>
      <c r="N2357">
        <v>13.3</v>
      </c>
      <c r="O2357" s="70">
        <v>818.19799999999998</v>
      </c>
      <c r="P2357" s="70">
        <v>504.44940000000003</v>
      </c>
      <c r="Q2357" s="70">
        <f t="shared" si="324"/>
        <v>0.61653707293344651</v>
      </c>
      <c r="R2357" s="23">
        <f t="shared" si="325"/>
        <v>8.1999430700148395</v>
      </c>
      <c r="S2357" s="25">
        <v>3.3</v>
      </c>
      <c r="T2357" s="23">
        <f t="shared" si="326"/>
        <v>0.40244181841545734</v>
      </c>
      <c r="U2357" s="23">
        <f t="shared" si="327"/>
        <v>2.4848312333378302</v>
      </c>
      <c r="V2357" s="23">
        <f t="shared" si="328"/>
        <v>0.3926033348673772</v>
      </c>
      <c r="W2357" s="1">
        <v>950</v>
      </c>
      <c r="X2357" s="1">
        <f t="shared" si="329"/>
        <v>4.1326666828144968E-4</v>
      </c>
      <c r="Y2357" s="7">
        <v>2000</v>
      </c>
      <c r="Z2357" s="1">
        <v>10.257999999999999</v>
      </c>
      <c r="AA2357" s="1">
        <f t="shared" si="330"/>
        <v>8.0574511265636528E-2</v>
      </c>
      <c r="AB2357" s="1">
        <f t="shared" si="332"/>
        <v>9.4422806275285594E-4</v>
      </c>
      <c r="AD2357" s="8" t="s">
        <v>199</v>
      </c>
      <c r="AE2357" s="1" t="s">
        <v>119</v>
      </c>
      <c r="AF2357" s="1" t="s">
        <v>120</v>
      </c>
      <c r="AG2357" s="1" t="s">
        <v>71</v>
      </c>
      <c r="AH2357" s="1" t="s">
        <v>114</v>
      </c>
      <c r="AI2357" s="1" t="s">
        <v>130</v>
      </c>
      <c r="AJ2357" s="1" t="s">
        <v>151</v>
      </c>
      <c r="AK2357" s="8" t="s">
        <v>199</v>
      </c>
    </row>
    <row r="2358" spans="1:37" ht="16">
      <c r="A2358" s="8" t="s">
        <v>198</v>
      </c>
      <c r="B2358" s="8" t="s">
        <v>199</v>
      </c>
      <c r="C2358" s="8" t="s">
        <v>66</v>
      </c>
      <c r="D2358" s="11" t="s">
        <v>67</v>
      </c>
      <c r="E2358" s="24">
        <v>60</v>
      </c>
      <c r="F2358" s="13">
        <v>1.601</v>
      </c>
      <c r="G2358" s="24">
        <v>2206.4</v>
      </c>
      <c r="H2358" s="8" t="s">
        <v>97</v>
      </c>
      <c r="I2358" s="13">
        <v>-19.64</v>
      </c>
      <c r="J2358" s="38">
        <v>1.084188406433767</v>
      </c>
      <c r="K2358" s="103">
        <f t="shared" si="331"/>
        <v>1.1727430858291057</v>
      </c>
      <c r="L2358" s="25">
        <v>0.11600000000000001</v>
      </c>
      <c r="N2358">
        <v>13.3</v>
      </c>
      <c r="O2358" s="70">
        <v>818.19799999999998</v>
      </c>
      <c r="P2358" s="70">
        <v>504.44940000000003</v>
      </c>
      <c r="Q2358" s="70">
        <f t="shared" si="324"/>
        <v>0.61653707293344651</v>
      </c>
      <c r="R2358" s="23">
        <f t="shared" si="325"/>
        <v>8.1999430700148395</v>
      </c>
      <c r="S2358" s="25">
        <v>3.3</v>
      </c>
      <c r="T2358" s="23">
        <f t="shared" si="326"/>
        <v>0.40244181841545734</v>
      </c>
      <c r="U2358" s="23">
        <f t="shared" si="327"/>
        <v>2.4848312333378302</v>
      </c>
      <c r="V2358" s="23">
        <f t="shared" si="328"/>
        <v>0.28824042306718833</v>
      </c>
      <c r="W2358" s="1">
        <v>950</v>
      </c>
      <c r="X2358" s="1">
        <f t="shared" si="329"/>
        <v>3.0341097164967191E-4</v>
      </c>
      <c r="Y2358" s="7">
        <v>2000</v>
      </c>
      <c r="Z2358" s="1">
        <v>10.257999999999999</v>
      </c>
      <c r="AA2358" s="1">
        <f t="shared" si="330"/>
        <v>5.9155970296290099E-2</v>
      </c>
      <c r="AB2358" s="1">
        <f t="shared" si="332"/>
        <v>6.9374755150486162E-4</v>
      </c>
      <c r="AD2358" s="8" t="s">
        <v>199</v>
      </c>
      <c r="AE2358" s="1" t="s">
        <v>119</v>
      </c>
      <c r="AF2358" s="1" t="s">
        <v>120</v>
      </c>
      <c r="AG2358" s="1" t="s">
        <v>71</v>
      </c>
      <c r="AH2358" s="1" t="s">
        <v>114</v>
      </c>
      <c r="AI2358" s="1" t="s">
        <v>130</v>
      </c>
      <c r="AJ2358" s="1" t="s">
        <v>151</v>
      </c>
      <c r="AK2358" s="8" t="s">
        <v>199</v>
      </c>
    </row>
    <row r="2359" spans="1:37" ht="16">
      <c r="A2359" s="8" t="s">
        <v>198</v>
      </c>
      <c r="B2359" s="8" t="s">
        <v>199</v>
      </c>
      <c r="C2359" s="8" t="s">
        <v>66</v>
      </c>
      <c r="D2359" s="11" t="s">
        <v>67</v>
      </c>
      <c r="E2359" s="24">
        <v>78</v>
      </c>
      <c r="F2359" s="13">
        <v>45.32</v>
      </c>
      <c r="G2359" s="24">
        <v>2449.5</v>
      </c>
      <c r="H2359" s="8" t="s">
        <v>98</v>
      </c>
      <c r="I2359" s="13">
        <v>-29.387</v>
      </c>
      <c r="J2359" s="38">
        <v>1.0735248351390096</v>
      </c>
      <c r="K2359" s="103">
        <f t="shared" si="331"/>
        <v>1.161218756895595</v>
      </c>
      <c r="L2359" s="25">
        <v>3.2909999999999999</v>
      </c>
      <c r="N2359">
        <v>13.3</v>
      </c>
      <c r="O2359" s="70">
        <v>818.19799999999998</v>
      </c>
      <c r="P2359" s="70">
        <v>504.44940000000003</v>
      </c>
      <c r="Q2359" s="70">
        <f t="shared" si="324"/>
        <v>0.61653707293344651</v>
      </c>
      <c r="R2359" s="23">
        <f t="shared" si="325"/>
        <v>8.1999430700148395</v>
      </c>
      <c r="S2359" s="25">
        <v>3.3</v>
      </c>
      <c r="T2359" s="23">
        <f t="shared" si="326"/>
        <v>0.40244181841545734</v>
      </c>
      <c r="U2359" s="23">
        <f t="shared" si="327"/>
        <v>2.4848312333378302</v>
      </c>
      <c r="V2359" s="23">
        <f t="shared" si="328"/>
        <v>8.1775795889147993</v>
      </c>
      <c r="W2359" s="1">
        <v>950</v>
      </c>
      <c r="X2359" s="1">
        <f t="shared" si="329"/>
        <v>8.607978514647157E-3</v>
      </c>
      <c r="Y2359" s="7">
        <v>2000</v>
      </c>
      <c r="Z2359" s="1">
        <v>10.257999999999999</v>
      </c>
      <c r="AA2359" s="1">
        <f t="shared" si="330"/>
        <v>1.678295674526644</v>
      </c>
      <c r="AB2359" s="1">
        <f t="shared" si="332"/>
        <v>1.9488684168770837E-2</v>
      </c>
      <c r="AD2359" s="8" t="s">
        <v>199</v>
      </c>
      <c r="AE2359" s="1" t="s">
        <v>119</v>
      </c>
      <c r="AF2359" s="1" t="s">
        <v>120</v>
      </c>
      <c r="AG2359" s="1" t="s">
        <v>71</v>
      </c>
      <c r="AH2359" s="1" t="s">
        <v>114</v>
      </c>
      <c r="AI2359" s="1" t="s">
        <v>130</v>
      </c>
      <c r="AJ2359" s="1" t="s">
        <v>151</v>
      </c>
      <c r="AK2359" s="8" t="s">
        <v>199</v>
      </c>
    </row>
    <row r="2360" spans="1:37" ht="16">
      <c r="A2360" s="8" t="s">
        <v>198</v>
      </c>
      <c r="B2360" s="8" t="s">
        <v>199</v>
      </c>
      <c r="C2360" s="8" t="s">
        <v>66</v>
      </c>
      <c r="D2360" s="11" t="s">
        <v>67</v>
      </c>
      <c r="E2360" s="24">
        <v>76</v>
      </c>
      <c r="F2360" s="13">
        <v>1.9379999999999999</v>
      </c>
      <c r="G2360" s="24">
        <v>2408.5</v>
      </c>
      <c r="H2360" s="8" t="s">
        <v>99</v>
      </c>
      <c r="I2360" s="13">
        <v>-20.859000000000002</v>
      </c>
      <c r="J2360" s="38">
        <v>1.0828549020281237</v>
      </c>
      <c r="K2360" s="103">
        <f t="shared" si="331"/>
        <v>1.1713019527804942</v>
      </c>
      <c r="L2360" s="25">
        <v>0.14099999999999999</v>
      </c>
      <c r="N2360">
        <v>13.3</v>
      </c>
      <c r="O2360" s="70">
        <v>818.19799999999998</v>
      </c>
      <c r="P2360" s="70">
        <v>504.44940000000003</v>
      </c>
      <c r="Q2360" s="70">
        <f t="shared" si="324"/>
        <v>0.61653707293344651</v>
      </c>
      <c r="R2360" s="23">
        <f t="shared" si="325"/>
        <v>8.1999430700148395</v>
      </c>
      <c r="S2360" s="25">
        <v>3.3</v>
      </c>
      <c r="T2360" s="23">
        <f t="shared" si="326"/>
        <v>0.40244181841545734</v>
      </c>
      <c r="U2360" s="23">
        <f t="shared" si="327"/>
        <v>2.4848312333378302</v>
      </c>
      <c r="V2360" s="23">
        <f t="shared" si="328"/>
        <v>0.35036120390063402</v>
      </c>
      <c r="W2360" s="1">
        <v>950</v>
      </c>
      <c r="X2360" s="1">
        <f t="shared" si="329"/>
        <v>3.6880126726382531E-4</v>
      </c>
      <c r="Y2360" s="7">
        <v>2000</v>
      </c>
      <c r="Z2360" s="1">
        <v>10.257999999999999</v>
      </c>
      <c r="AA2360" s="1">
        <f t="shared" si="330"/>
        <v>7.1905101825662954E-2</v>
      </c>
      <c r="AB2360" s="1">
        <f t="shared" si="332"/>
        <v>8.42225861832793E-4</v>
      </c>
      <c r="AD2360" s="8" t="s">
        <v>199</v>
      </c>
      <c r="AE2360" s="1" t="s">
        <v>119</v>
      </c>
      <c r="AF2360" s="1" t="s">
        <v>120</v>
      </c>
      <c r="AG2360" s="1" t="s">
        <v>71</v>
      </c>
      <c r="AH2360" s="1" t="s">
        <v>114</v>
      </c>
      <c r="AI2360" s="1" t="s">
        <v>130</v>
      </c>
      <c r="AJ2360" s="1" t="s">
        <v>151</v>
      </c>
      <c r="AK2360" s="8" t="s">
        <v>199</v>
      </c>
    </row>
    <row r="2361" spans="1:37" ht="16">
      <c r="A2361" s="8" t="s">
        <v>198</v>
      </c>
      <c r="B2361" s="8" t="s">
        <v>199</v>
      </c>
      <c r="C2361" s="8" t="s">
        <v>66</v>
      </c>
      <c r="D2361" s="11" t="s">
        <v>67</v>
      </c>
      <c r="E2361" s="24">
        <v>91</v>
      </c>
      <c r="F2361" s="13">
        <v>2.0110000000000001</v>
      </c>
      <c r="G2361" s="24">
        <v>2617.5</v>
      </c>
      <c r="H2361" s="8" t="s">
        <v>100</v>
      </c>
      <c r="I2361" s="13">
        <v>-23.812999999999999</v>
      </c>
      <c r="J2361" s="38">
        <v>1.0796232746173662</v>
      </c>
      <c r="K2361" s="103">
        <f t="shared" si="331"/>
        <v>1.1678094839153284</v>
      </c>
      <c r="L2361" s="25">
        <v>0.14599999999999999</v>
      </c>
      <c r="N2361">
        <v>13.3</v>
      </c>
      <c r="O2361" s="70">
        <v>818.19799999999998</v>
      </c>
      <c r="P2361" s="70">
        <v>504.44940000000003</v>
      </c>
      <c r="Q2361" s="70">
        <f t="shared" si="324"/>
        <v>0.61653707293344651</v>
      </c>
      <c r="R2361" s="23">
        <f t="shared" si="325"/>
        <v>8.1999430700148395</v>
      </c>
      <c r="S2361" s="25">
        <v>3.3</v>
      </c>
      <c r="T2361" s="23">
        <f t="shared" si="326"/>
        <v>0.40244181841545734</v>
      </c>
      <c r="U2361" s="23">
        <f t="shared" si="327"/>
        <v>2.4848312333378302</v>
      </c>
      <c r="V2361" s="23">
        <f t="shared" si="328"/>
        <v>0.3627853600673232</v>
      </c>
      <c r="W2361" s="1">
        <v>950</v>
      </c>
      <c r="X2361" s="1">
        <f t="shared" si="329"/>
        <v>3.8187932638665599E-4</v>
      </c>
      <c r="Y2361" s="7">
        <v>2000</v>
      </c>
      <c r="Z2361" s="1">
        <v>10.257999999999999</v>
      </c>
      <c r="AA2361" s="1">
        <f t="shared" si="330"/>
        <v>7.4454928131537534E-2</v>
      </c>
      <c r="AB2361" s="1">
        <f t="shared" si="332"/>
        <v>8.6949171196243704E-4</v>
      </c>
      <c r="AD2361" s="8" t="s">
        <v>199</v>
      </c>
      <c r="AE2361" s="1" t="s">
        <v>119</v>
      </c>
      <c r="AF2361" s="1" t="s">
        <v>120</v>
      </c>
      <c r="AG2361" s="1" t="s">
        <v>71</v>
      </c>
      <c r="AH2361" s="1" t="s">
        <v>114</v>
      </c>
      <c r="AI2361" s="1" t="s">
        <v>130</v>
      </c>
      <c r="AJ2361" s="1" t="s">
        <v>151</v>
      </c>
      <c r="AK2361" s="8" t="s">
        <v>199</v>
      </c>
    </row>
    <row r="2362" spans="1:37" ht="16">
      <c r="A2362" s="8" t="s">
        <v>198</v>
      </c>
      <c r="B2362" s="8" t="s">
        <v>199</v>
      </c>
      <c r="C2362" s="8" t="s">
        <v>66</v>
      </c>
      <c r="D2362" s="11" t="s">
        <v>67</v>
      </c>
      <c r="E2362" s="24">
        <v>87</v>
      </c>
      <c r="F2362" s="13">
        <v>2.3410000000000002</v>
      </c>
      <c r="G2362" s="24">
        <v>2581.8000000000002</v>
      </c>
      <c r="H2362" s="8" t="s">
        <v>101</v>
      </c>
      <c r="I2362" s="13">
        <v>-20.277000000000001</v>
      </c>
      <c r="J2362" s="38">
        <v>1.0834915755568053</v>
      </c>
      <c r="K2362" s="103">
        <f t="shared" si="331"/>
        <v>1.1719900133428907</v>
      </c>
      <c r="L2362" s="25">
        <v>0.17</v>
      </c>
      <c r="N2362">
        <v>13.3</v>
      </c>
      <c r="O2362" s="70">
        <v>818.19799999999998</v>
      </c>
      <c r="P2362" s="70">
        <v>504.44940000000003</v>
      </c>
      <c r="Q2362" s="70">
        <f t="shared" si="324"/>
        <v>0.61653707293344651</v>
      </c>
      <c r="R2362" s="23">
        <f t="shared" si="325"/>
        <v>8.1999430700148395</v>
      </c>
      <c r="S2362" s="25">
        <v>3.3</v>
      </c>
      <c r="T2362" s="23">
        <f t="shared" si="326"/>
        <v>0.40244181841545734</v>
      </c>
      <c r="U2362" s="23">
        <f t="shared" si="327"/>
        <v>2.4848312333378302</v>
      </c>
      <c r="V2362" s="23">
        <f t="shared" si="328"/>
        <v>0.42242130966743119</v>
      </c>
      <c r="W2362" s="1">
        <v>950</v>
      </c>
      <c r="X2362" s="1">
        <f t="shared" si="329"/>
        <v>4.4465401017624337E-4</v>
      </c>
      <c r="Y2362" s="7">
        <v>2000</v>
      </c>
      <c r="Z2362" s="1">
        <v>10.257999999999999</v>
      </c>
      <c r="AA2362" s="1">
        <f t="shared" si="330"/>
        <v>8.6694094399735494E-2</v>
      </c>
      <c r="AB2362" s="1">
        <f t="shared" si="332"/>
        <v>1.0160461285229582E-3</v>
      </c>
      <c r="AD2362" s="8" t="s">
        <v>199</v>
      </c>
      <c r="AE2362" s="1" t="s">
        <v>119</v>
      </c>
      <c r="AF2362" s="1" t="s">
        <v>120</v>
      </c>
      <c r="AG2362" s="1" t="s">
        <v>71</v>
      </c>
      <c r="AH2362" s="1" t="s">
        <v>114</v>
      </c>
      <c r="AI2362" s="1" t="s">
        <v>130</v>
      </c>
      <c r="AJ2362" s="1" t="s">
        <v>151</v>
      </c>
      <c r="AK2362" s="8" t="s">
        <v>199</v>
      </c>
    </row>
    <row r="2363" spans="1:37" ht="16">
      <c r="A2363" s="8" t="s">
        <v>198</v>
      </c>
      <c r="B2363" s="8" t="s">
        <v>199</v>
      </c>
      <c r="C2363" s="8" t="s">
        <v>66</v>
      </c>
      <c r="D2363" s="11" t="s">
        <v>67</v>
      </c>
      <c r="E2363" s="24">
        <v>88</v>
      </c>
      <c r="F2363" s="13">
        <v>0.55700000000000005</v>
      </c>
      <c r="G2363" s="24">
        <v>2588.5</v>
      </c>
      <c r="H2363" s="8" t="s">
        <v>102</v>
      </c>
      <c r="I2363" s="13">
        <v>-18.739000000000001</v>
      </c>
      <c r="J2363" s="38">
        <v>1.0851740170166877</v>
      </c>
      <c r="K2363" s="103">
        <f t="shared" si="331"/>
        <v>1.1738082441128541</v>
      </c>
      <c r="L2363" s="25">
        <v>0.04</v>
      </c>
      <c r="N2363">
        <v>13.3</v>
      </c>
      <c r="O2363" s="70">
        <v>818.19799999999998</v>
      </c>
      <c r="P2363" s="70">
        <v>504.44940000000003</v>
      </c>
      <c r="Q2363" s="70">
        <f t="shared" si="324"/>
        <v>0.61653707293344651</v>
      </c>
      <c r="R2363" s="23">
        <f t="shared" si="325"/>
        <v>8.1999430700148395</v>
      </c>
      <c r="S2363" s="25">
        <v>3.3</v>
      </c>
      <c r="T2363" s="23">
        <f t="shared" si="326"/>
        <v>0.40244181841545734</v>
      </c>
      <c r="U2363" s="23">
        <f t="shared" si="327"/>
        <v>2.4848312333378302</v>
      </c>
      <c r="V2363" s="23">
        <f t="shared" si="328"/>
        <v>9.9393249333513206E-2</v>
      </c>
      <c r="W2363" s="1">
        <v>950</v>
      </c>
      <c r="X2363" s="1">
        <f t="shared" si="329"/>
        <v>1.0462447298264547E-4</v>
      </c>
      <c r="Y2363" s="7">
        <v>2000</v>
      </c>
      <c r="Z2363" s="1">
        <v>10.257999999999999</v>
      </c>
      <c r="AA2363" s="1">
        <f t="shared" si="330"/>
        <v>2.0398610446996587E-2</v>
      </c>
      <c r="AB2363" s="1">
        <f t="shared" si="332"/>
        <v>2.3944057111131183E-4</v>
      </c>
      <c r="AD2363" s="8" t="s">
        <v>199</v>
      </c>
      <c r="AE2363" s="1" t="s">
        <v>119</v>
      </c>
      <c r="AF2363" s="1" t="s">
        <v>120</v>
      </c>
      <c r="AG2363" s="1" t="s">
        <v>71</v>
      </c>
      <c r="AH2363" s="1" t="s">
        <v>114</v>
      </c>
      <c r="AI2363" s="1" t="s">
        <v>130</v>
      </c>
      <c r="AJ2363" s="1" t="s">
        <v>151</v>
      </c>
      <c r="AK2363" s="8" t="s">
        <v>199</v>
      </c>
    </row>
    <row r="2364" spans="1:37" ht="16">
      <c r="A2364" s="8" t="s">
        <v>198</v>
      </c>
      <c r="B2364" s="8" t="s">
        <v>199</v>
      </c>
      <c r="C2364" s="8" t="s">
        <v>66</v>
      </c>
      <c r="D2364" s="11" t="s">
        <v>67</v>
      </c>
      <c r="E2364" s="24">
        <v>83</v>
      </c>
      <c r="F2364" s="13">
        <v>0.96199999999999997</v>
      </c>
      <c r="G2364" s="24">
        <v>2521.4</v>
      </c>
      <c r="H2364" s="8" t="s">
        <v>103</v>
      </c>
      <c r="I2364" s="13">
        <v>-20.466000000000001</v>
      </c>
      <c r="J2364" s="38">
        <v>1.0832848216497093</v>
      </c>
      <c r="K2364" s="103">
        <f t="shared" si="331"/>
        <v>1.1717665720457686</v>
      </c>
      <c r="L2364" s="25">
        <v>7.0000000000000007E-2</v>
      </c>
      <c r="N2364">
        <v>13.3</v>
      </c>
      <c r="O2364" s="70">
        <v>818.19799999999998</v>
      </c>
      <c r="P2364" s="70">
        <v>504.44940000000003</v>
      </c>
      <c r="Q2364" s="70">
        <f t="shared" si="324"/>
        <v>0.61653707293344651</v>
      </c>
      <c r="R2364" s="23">
        <f t="shared" si="325"/>
        <v>8.1999430700148395</v>
      </c>
      <c r="S2364" s="25">
        <v>3.3</v>
      </c>
      <c r="T2364" s="23">
        <f t="shared" si="326"/>
        <v>0.40244181841545734</v>
      </c>
      <c r="U2364" s="23">
        <f t="shared" si="327"/>
        <v>2.4848312333378302</v>
      </c>
      <c r="V2364" s="23">
        <f t="shared" si="328"/>
        <v>0.17393818633364813</v>
      </c>
      <c r="W2364" s="1">
        <v>950</v>
      </c>
      <c r="X2364" s="1">
        <f t="shared" si="329"/>
        <v>1.8309282771962961E-4</v>
      </c>
      <c r="Y2364" s="7">
        <v>2000</v>
      </c>
      <c r="Z2364" s="1">
        <v>10.257999999999999</v>
      </c>
      <c r="AA2364" s="1">
        <f t="shared" si="330"/>
        <v>3.5697568282244033E-2</v>
      </c>
      <c r="AB2364" s="1">
        <f t="shared" si="332"/>
        <v>4.1829217216454847E-4</v>
      </c>
      <c r="AD2364" s="8" t="s">
        <v>199</v>
      </c>
      <c r="AE2364" s="1" t="s">
        <v>119</v>
      </c>
      <c r="AF2364" s="1" t="s">
        <v>120</v>
      </c>
      <c r="AG2364" s="1" t="s">
        <v>71</v>
      </c>
      <c r="AH2364" s="1" t="s">
        <v>114</v>
      </c>
      <c r="AI2364" s="1" t="s">
        <v>130</v>
      </c>
      <c r="AJ2364" s="1" t="s">
        <v>151</v>
      </c>
      <c r="AK2364" s="8" t="s">
        <v>199</v>
      </c>
    </row>
    <row r="2365" spans="1:37" ht="16">
      <c r="A2365" s="8" t="s">
        <v>198</v>
      </c>
      <c r="B2365" s="8" t="s">
        <v>199</v>
      </c>
      <c r="C2365" s="8" t="s">
        <v>66</v>
      </c>
      <c r="D2365" s="11" t="s">
        <v>67</v>
      </c>
      <c r="E2365" s="24">
        <v>84</v>
      </c>
      <c r="F2365" s="13">
        <v>0.38500000000000001</v>
      </c>
      <c r="G2365" s="24">
        <v>2534.1</v>
      </c>
      <c r="H2365" s="8" t="s">
        <v>124</v>
      </c>
      <c r="I2365" s="13">
        <v>-22.611999999999998</v>
      </c>
      <c r="J2365" s="38">
        <v>1.080937174334925</v>
      </c>
      <c r="K2365" s="103">
        <f t="shared" si="331"/>
        <v>1.1692294375605805</v>
      </c>
      <c r="L2365" s="25">
        <v>2.8000000000000001E-2</v>
      </c>
      <c r="N2365">
        <v>13.3</v>
      </c>
      <c r="O2365" s="70">
        <v>818.19799999999998</v>
      </c>
      <c r="P2365" s="70">
        <v>504.44940000000003</v>
      </c>
      <c r="Q2365" s="70">
        <f t="shared" si="324"/>
        <v>0.61653707293344651</v>
      </c>
      <c r="R2365" s="23">
        <f t="shared" si="325"/>
        <v>8.1999430700148395</v>
      </c>
      <c r="S2365" s="25">
        <v>3.3</v>
      </c>
      <c r="T2365" s="23">
        <f t="shared" si="326"/>
        <v>0.40244181841545734</v>
      </c>
      <c r="U2365" s="23">
        <f t="shared" si="327"/>
        <v>2.4848312333378302</v>
      </c>
      <c r="V2365" s="23">
        <f t="shared" si="328"/>
        <v>6.9575274533459242E-2</v>
      </c>
      <c r="W2365" s="1">
        <v>950</v>
      </c>
      <c r="X2365" s="1">
        <f t="shared" si="329"/>
        <v>7.3237131087851827E-5</v>
      </c>
      <c r="Y2365" s="7">
        <v>2000</v>
      </c>
      <c r="Z2365" s="1">
        <v>10.257999999999999</v>
      </c>
      <c r="AA2365" s="1">
        <f t="shared" si="330"/>
        <v>1.4279027312897607E-2</v>
      </c>
      <c r="AB2365" s="1">
        <f t="shared" si="332"/>
        <v>1.6695459073971436E-4</v>
      </c>
      <c r="AD2365" s="8" t="s">
        <v>199</v>
      </c>
      <c r="AE2365" s="1" t="s">
        <v>119</v>
      </c>
      <c r="AF2365" s="1" t="s">
        <v>120</v>
      </c>
      <c r="AG2365" s="1" t="s">
        <v>71</v>
      </c>
      <c r="AH2365" s="1" t="s">
        <v>114</v>
      </c>
      <c r="AI2365" s="1" t="s">
        <v>130</v>
      </c>
      <c r="AJ2365" s="1" t="s">
        <v>151</v>
      </c>
      <c r="AK2365" s="8" t="s">
        <v>199</v>
      </c>
    </row>
    <row r="2366" spans="1:37" ht="16">
      <c r="A2366" s="8" t="s">
        <v>198</v>
      </c>
      <c r="B2366" s="8" t="s">
        <v>199</v>
      </c>
      <c r="C2366" s="8" t="s">
        <v>66</v>
      </c>
      <c r="D2366" s="11" t="s">
        <v>67</v>
      </c>
      <c r="E2366" s="24">
        <v>98</v>
      </c>
      <c r="F2366" s="13">
        <v>0.441</v>
      </c>
      <c r="G2366" s="24">
        <v>2782.8</v>
      </c>
      <c r="H2366" s="8" t="s">
        <v>104</v>
      </c>
      <c r="I2366" s="13">
        <v>-26.15</v>
      </c>
      <c r="J2366" s="38">
        <v>1.0770664854488095</v>
      </c>
      <c r="K2366" s="103">
        <f t="shared" si="331"/>
        <v>1.1650463097892263</v>
      </c>
      <c r="L2366" s="25">
        <v>3.2000000000000001E-2</v>
      </c>
      <c r="N2366">
        <v>13.3</v>
      </c>
      <c r="O2366" s="70">
        <v>818.19799999999998</v>
      </c>
      <c r="P2366" s="70">
        <v>504.44940000000003</v>
      </c>
      <c r="Q2366" s="70">
        <f t="shared" si="324"/>
        <v>0.61653707293344651</v>
      </c>
      <c r="R2366" s="23">
        <f t="shared" si="325"/>
        <v>8.1999430700148395</v>
      </c>
      <c r="S2366" s="25">
        <v>3.3</v>
      </c>
      <c r="T2366" s="23">
        <f t="shared" si="326"/>
        <v>0.40244181841545734</v>
      </c>
      <c r="U2366" s="23">
        <f t="shared" si="327"/>
        <v>2.4848312333378302</v>
      </c>
      <c r="V2366" s="23">
        <f t="shared" si="328"/>
        <v>7.9514599466810568E-2</v>
      </c>
      <c r="W2366" s="1">
        <v>950</v>
      </c>
      <c r="X2366" s="1">
        <f t="shared" si="329"/>
        <v>8.3699578386116385E-5</v>
      </c>
      <c r="Y2366" s="7">
        <v>2000</v>
      </c>
      <c r="Z2366" s="1">
        <v>10.257999999999999</v>
      </c>
      <c r="AA2366" s="1">
        <f t="shared" si="330"/>
        <v>1.6318888357597268E-2</v>
      </c>
      <c r="AB2366" s="1">
        <f t="shared" si="332"/>
        <v>1.9012260660881066E-4</v>
      </c>
      <c r="AD2366" s="8" t="s">
        <v>199</v>
      </c>
      <c r="AE2366" s="1" t="s">
        <v>119</v>
      </c>
      <c r="AF2366" s="1" t="s">
        <v>120</v>
      </c>
      <c r="AG2366" s="1" t="s">
        <v>71</v>
      </c>
      <c r="AH2366" s="1" t="s">
        <v>114</v>
      </c>
      <c r="AI2366" s="1" t="s">
        <v>130</v>
      </c>
      <c r="AJ2366" s="1" t="s">
        <v>151</v>
      </c>
      <c r="AK2366" s="8" t="s">
        <v>199</v>
      </c>
    </row>
    <row r="2367" spans="1:37" ht="16">
      <c r="A2367" s="8" t="s">
        <v>198</v>
      </c>
      <c r="B2367" s="8" t="s">
        <v>199</v>
      </c>
      <c r="C2367" s="8" t="s">
        <v>66</v>
      </c>
      <c r="D2367" s="11" t="s">
        <v>67</v>
      </c>
      <c r="E2367" s="24">
        <v>106</v>
      </c>
      <c r="F2367" s="13">
        <v>1.411</v>
      </c>
      <c r="G2367" s="24">
        <v>2957.4</v>
      </c>
      <c r="H2367" s="8" t="s">
        <v>105</v>
      </c>
      <c r="I2367" s="13">
        <v>-26.766999999999999</v>
      </c>
      <c r="J2367" s="38">
        <v>1.0763914360448954</v>
      </c>
      <c r="K2367" s="103">
        <f t="shared" si="331"/>
        <v>1.1643167682034459</v>
      </c>
      <c r="L2367" s="25">
        <v>0.10199999999999999</v>
      </c>
      <c r="N2367">
        <v>13.3</v>
      </c>
      <c r="O2367" s="70">
        <v>818.19799999999998</v>
      </c>
      <c r="P2367" s="70">
        <v>504.44940000000003</v>
      </c>
      <c r="Q2367" s="70">
        <f t="shared" si="324"/>
        <v>0.61653707293344651</v>
      </c>
      <c r="R2367" s="23">
        <f t="shared" si="325"/>
        <v>8.1999430700148395</v>
      </c>
      <c r="S2367" s="25">
        <v>3.3</v>
      </c>
      <c r="T2367" s="23">
        <f t="shared" si="326"/>
        <v>0.40244181841545734</v>
      </c>
      <c r="U2367" s="23">
        <f t="shared" si="327"/>
        <v>2.4848312333378302</v>
      </c>
      <c r="V2367" s="23">
        <f t="shared" si="328"/>
        <v>0.25345278580045866</v>
      </c>
      <c r="W2367" s="1">
        <v>950</v>
      </c>
      <c r="X2367" s="1">
        <f t="shared" si="329"/>
        <v>2.6679240610574594E-4</v>
      </c>
      <c r="Y2367" s="7">
        <v>2000</v>
      </c>
      <c r="Z2367" s="1">
        <v>10.257999999999999</v>
      </c>
      <c r="AA2367" s="1">
        <f t="shared" si="330"/>
        <v>5.2016456639841287E-2</v>
      </c>
      <c r="AB2367" s="1">
        <f t="shared" si="332"/>
        <v>6.0563632688294682E-4</v>
      </c>
      <c r="AD2367" s="8" t="s">
        <v>199</v>
      </c>
      <c r="AE2367" s="1" t="s">
        <v>119</v>
      </c>
      <c r="AF2367" s="1" t="s">
        <v>120</v>
      </c>
      <c r="AG2367" s="1" t="s">
        <v>71</v>
      </c>
      <c r="AH2367" s="1" t="s">
        <v>114</v>
      </c>
      <c r="AI2367" s="1" t="s">
        <v>130</v>
      </c>
      <c r="AJ2367" s="1" t="s">
        <v>151</v>
      </c>
      <c r="AK2367" s="8" t="s">
        <v>199</v>
      </c>
    </row>
    <row r="2368" spans="1:37" ht="16">
      <c r="A2368" s="8" t="s">
        <v>198</v>
      </c>
      <c r="B2368" s="8" t="s">
        <v>199</v>
      </c>
      <c r="C2368" s="8" t="s">
        <v>66</v>
      </c>
      <c r="D2368" s="11" t="s">
        <v>67</v>
      </c>
      <c r="E2368" s="24">
        <v>111</v>
      </c>
      <c r="F2368" s="13">
        <v>0.42399999999999999</v>
      </c>
      <c r="G2368" s="24">
        <v>3158.6</v>
      </c>
      <c r="H2368" s="8" t="s">
        <v>125</v>
      </c>
      <c r="I2368" s="13">
        <v>-29.085000000000001</v>
      </c>
      <c r="J2368" s="38">
        <v>1.0738552686002403</v>
      </c>
      <c r="K2368" s="103">
        <f t="shared" si="331"/>
        <v>1.1615758658119808</v>
      </c>
      <c r="L2368" s="25">
        <v>3.1E-2</v>
      </c>
      <c r="N2368">
        <v>13.3</v>
      </c>
      <c r="O2368" s="70">
        <v>818.19799999999998</v>
      </c>
      <c r="P2368" s="70">
        <v>504.44940000000003</v>
      </c>
      <c r="Q2368" s="70">
        <f t="shared" si="324"/>
        <v>0.61653707293344651</v>
      </c>
      <c r="R2368" s="23">
        <f t="shared" si="325"/>
        <v>8.1999430700148395</v>
      </c>
      <c r="S2368" s="25">
        <v>3.3</v>
      </c>
      <c r="T2368" s="23">
        <f t="shared" si="326"/>
        <v>0.40244181841545734</v>
      </c>
      <c r="U2368" s="23">
        <f t="shared" si="327"/>
        <v>2.4848312333378302</v>
      </c>
      <c r="V2368" s="23">
        <f t="shared" si="328"/>
        <v>7.702976823347274E-2</v>
      </c>
      <c r="W2368" s="1">
        <v>950</v>
      </c>
      <c r="X2368" s="1">
        <f t="shared" si="329"/>
        <v>8.1083966561550249E-5</v>
      </c>
      <c r="Y2368" s="7">
        <v>2000</v>
      </c>
      <c r="Z2368" s="1">
        <v>10.257999999999999</v>
      </c>
      <c r="AA2368" s="1">
        <f t="shared" si="330"/>
        <v>1.5808923096422352E-2</v>
      </c>
      <c r="AB2368" s="1">
        <f t="shared" si="332"/>
        <v>1.8363263533281813E-4</v>
      </c>
      <c r="AD2368" s="8" t="s">
        <v>199</v>
      </c>
      <c r="AE2368" s="1" t="s">
        <v>119</v>
      </c>
      <c r="AF2368" s="1" t="s">
        <v>120</v>
      </c>
      <c r="AG2368" s="1" t="s">
        <v>71</v>
      </c>
      <c r="AH2368" s="1" t="s">
        <v>114</v>
      </c>
      <c r="AI2368" s="1" t="s">
        <v>130</v>
      </c>
      <c r="AJ2368" s="1" t="s">
        <v>151</v>
      </c>
      <c r="AK2368" s="8" t="s">
        <v>199</v>
      </c>
    </row>
    <row r="2369" spans="1:37" ht="16">
      <c r="A2369" s="8" t="s">
        <v>198</v>
      </c>
      <c r="B2369" s="8" t="s">
        <v>199</v>
      </c>
      <c r="C2369" s="8" t="s">
        <v>66</v>
      </c>
      <c r="D2369" s="11" t="s">
        <v>67</v>
      </c>
      <c r="E2369" s="24">
        <v>115</v>
      </c>
      <c r="F2369" s="13">
        <v>1.339</v>
      </c>
      <c r="G2369" s="24">
        <v>3395.2</v>
      </c>
      <c r="H2369" s="8" t="s">
        <v>106</v>
      </c>
      <c r="I2369" s="13">
        <v>-28.323</v>
      </c>
      <c r="J2369" s="38">
        <v>1.0746890014955732</v>
      </c>
      <c r="K2369" s="103">
        <f t="shared" si="331"/>
        <v>1.162476903992216</v>
      </c>
      <c r="L2369" s="25">
        <v>9.7000000000000003E-2</v>
      </c>
      <c r="N2369">
        <v>13.3</v>
      </c>
      <c r="O2369" s="70">
        <v>818.19799999999998</v>
      </c>
      <c r="P2369" s="70">
        <v>504.44940000000003</v>
      </c>
      <c r="Q2369" s="70">
        <f t="shared" si="324"/>
        <v>0.61653707293344651</v>
      </c>
      <c r="R2369" s="23">
        <f t="shared" si="325"/>
        <v>8.1999430700148395</v>
      </c>
      <c r="S2369" s="25">
        <v>3.3</v>
      </c>
      <c r="T2369" s="23">
        <f t="shared" si="326"/>
        <v>0.40244181841545734</v>
      </c>
      <c r="U2369" s="23">
        <f t="shared" si="327"/>
        <v>2.4848312333378302</v>
      </c>
      <c r="V2369" s="23">
        <f t="shared" si="328"/>
        <v>0.24102862963376953</v>
      </c>
      <c r="W2369" s="1">
        <v>950</v>
      </c>
      <c r="X2369" s="1">
        <f t="shared" si="329"/>
        <v>2.5371434698291532E-4</v>
      </c>
      <c r="Y2369" s="7">
        <v>2000</v>
      </c>
      <c r="Z2369" s="1">
        <v>10.257999999999999</v>
      </c>
      <c r="AA2369" s="1">
        <f t="shared" si="330"/>
        <v>4.9466630333966734E-2</v>
      </c>
      <c r="AB2369" s="1">
        <f t="shared" si="332"/>
        <v>5.750381528155709E-4</v>
      </c>
      <c r="AD2369" s="8" t="s">
        <v>199</v>
      </c>
      <c r="AE2369" s="1" t="s">
        <v>119</v>
      </c>
      <c r="AF2369" s="1" t="s">
        <v>120</v>
      </c>
      <c r="AG2369" s="1" t="s">
        <v>71</v>
      </c>
      <c r="AH2369" s="1" t="s">
        <v>114</v>
      </c>
      <c r="AI2369" s="1" t="s">
        <v>130</v>
      </c>
      <c r="AJ2369" s="1" t="s">
        <v>151</v>
      </c>
      <c r="AK2369" s="8" t="s">
        <v>199</v>
      </c>
    </row>
    <row r="2370" spans="1:37" ht="16">
      <c r="A2370" s="8" t="s">
        <v>198</v>
      </c>
      <c r="B2370" s="8" t="s">
        <v>199</v>
      </c>
      <c r="C2370" s="8" t="s">
        <v>66</v>
      </c>
      <c r="D2370" s="11" t="s">
        <v>67</v>
      </c>
      <c r="E2370" s="24">
        <v>53</v>
      </c>
      <c r="F2370" s="13">
        <v>7.66</v>
      </c>
      <c r="G2370" s="24">
        <v>2074.5</v>
      </c>
      <c r="H2370" s="8" t="s">
        <v>107</v>
      </c>
      <c r="I2370" s="13">
        <v>-20.007000000000001</v>
      </c>
      <c r="J2370" s="38">
        <v>1.0837869367819248</v>
      </c>
      <c r="K2370" s="103">
        <f t="shared" si="331"/>
        <v>1.1723092134432633</v>
      </c>
      <c r="L2370" s="25">
        <v>0.55600000000000005</v>
      </c>
      <c r="N2370">
        <v>13.3</v>
      </c>
      <c r="O2370" s="70">
        <v>818.19799999999998</v>
      </c>
      <c r="P2370" s="70">
        <v>504.44940000000003</v>
      </c>
      <c r="Q2370" s="70">
        <f t="shared" ref="Q2370:Q2433" si="333">P2370/O2370</f>
        <v>0.61653707293344651</v>
      </c>
      <c r="R2370" s="23">
        <f t="shared" ref="R2370:R2433" si="334">N2370*Q2370</f>
        <v>8.1999430700148395</v>
      </c>
      <c r="S2370" s="25">
        <v>3.3</v>
      </c>
      <c r="T2370" s="23">
        <f t="shared" ref="T2370:T2433" si="335">S2370/R2370</f>
        <v>0.40244181841545734</v>
      </c>
      <c r="U2370" s="23">
        <f t="shared" ref="U2370:U2433" si="336">1/T2370</f>
        <v>2.4848312333378302</v>
      </c>
      <c r="V2370" s="23">
        <f t="shared" ref="V2370:V2433" si="337">L2370*U2370</f>
        <v>1.3815661657358338</v>
      </c>
      <c r="W2370" s="1">
        <v>950</v>
      </c>
      <c r="X2370" s="1">
        <f t="shared" ref="X2370:X2433" si="338">V2370/W2370</f>
        <v>1.4542801744587724E-3</v>
      </c>
      <c r="Y2370" s="7">
        <v>2000</v>
      </c>
      <c r="Z2370" s="1">
        <v>10.257999999999999</v>
      </c>
      <c r="AA2370" s="1">
        <f t="shared" ref="AA2370:AA2433" si="339">X2370*Y2370/Z2370</f>
        <v>0.2835406852132526</v>
      </c>
      <c r="AB2370" s="1">
        <f t="shared" si="332"/>
        <v>3.3239735766151207E-3</v>
      </c>
      <c r="AD2370" s="8" t="s">
        <v>199</v>
      </c>
      <c r="AE2370" s="1" t="s">
        <v>119</v>
      </c>
      <c r="AF2370" s="1" t="s">
        <v>120</v>
      </c>
      <c r="AG2370" s="1" t="s">
        <v>71</v>
      </c>
      <c r="AH2370" s="1" t="s">
        <v>114</v>
      </c>
      <c r="AI2370" s="1" t="s">
        <v>130</v>
      </c>
      <c r="AJ2370" s="1" t="s">
        <v>151</v>
      </c>
      <c r="AK2370" s="8" t="s">
        <v>199</v>
      </c>
    </row>
    <row r="2371" spans="1:37" ht="16">
      <c r="A2371" s="8" t="s">
        <v>198</v>
      </c>
      <c r="B2371" s="8" t="s">
        <v>199</v>
      </c>
      <c r="C2371" s="8" t="s">
        <v>66</v>
      </c>
      <c r="D2371" s="11" t="s">
        <v>67</v>
      </c>
      <c r="E2371" s="24">
        <v>77</v>
      </c>
      <c r="F2371" s="13">
        <v>17.721</v>
      </c>
      <c r="G2371" s="24">
        <v>2433.4</v>
      </c>
      <c r="H2371" s="8" t="s">
        <v>108</v>
      </c>
      <c r="I2371" s="13">
        <v>-23.882000000000001</v>
      </c>
      <c r="J2371" s="38">
        <v>1.0795477872286223</v>
      </c>
      <c r="K2371" s="103">
        <f t="shared" ref="K2371:K2434" si="340">((J2371*13.003355)/(((100-J2371)*12.0107)+(J2371*13.003355)))*100</f>
        <v>1.1677279033240859</v>
      </c>
      <c r="L2371" s="25">
        <v>1.2869999999999999</v>
      </c>
      <c r="N2371">
        <v>13.3</v>
      </c>
      <c r="O2371" s="70">
        <v>818.19799999999998</v>
      </c>
      <c r="P2371" s="70">
        <v>504.44940000000003</v>
      </c>
      <c r="Q2371" s="70">
        <f t="shared" si="333"/>
        <v>0.61653707293344651</v>
      </c>
      <c r="R2371" s="23">
        <f t="shared" si="334"/>
        <v>8.1999430700148395</v>
      </c>
      <c r="S2371" s="25">
        <v>3.3</v>
      </c>
      <c r="T2371" s="23">
        <f t="shared" si="335"/>
        <v>0.40244181841545734</v>
      </c>
      <c r="U2371" s="23">
        <f t="shared" si="336"/>
        <v>2.4848312333378302</v>
      </c>
      <c r="V2371" s="23">
        <f t="shared" si="337"/>
        <v>3.1979777973057875</v>
      </c>
      <c r="W2371" s="1">
        <v>950</v>
      </c>
      <c r="X2371" s="1">
        <f t="shared" si="338"/>
        <v>3.3662924182166183E-3</v>
      </c>
      <c r="Y2371" s="7">
        <v>2000</v>
      </c>
      <c r="Z2371" s="1">
        <v>10.257999999999999</v>
      </c>
      <c r="AA2371" s="1">
        <f t="shared" si="339"/>
        <v>0.65632529113211513</v>
      </c>
      <c r="AB2371" s="1">
        <f t="shared" ref="AB2371:AB2434" si="341">AA2371*(K2371/100)</f>
        <v>7.6640935611227519E-3</v>
      </c>
      <c r="AD2371" s="8" t="s">
        <v>199</v>
      </c>
      <c r="AE2371" s="1" t="s">
        <v>119</v>
      </c>
      <c r="AF2371" s="1" t="s">
        <v>120</v>
      </c>
      <c r="AG2371" s="1" t="s">
        <v>71</v>
      </c>
      <c r="AH2371" s="1" t="s">
        <v>114</v>
      </c>
      <c r="AI2371" s="1" t="s">
        <v>130</v>
      </c>
      <c r="AJ2371" s="1" t="s">
        <v>151</v>
      </c>
      <c r="AK2371" s="8" t="s">
        <v>199</v>
      </c>
    </row>
    <row r="2372" spans="1:37" ht="16">
      <c r="A2372" s="8" t="s">
        <v>198</v>
      </c>
      <c r="B2372" s="8" t="s">
        <v>199</v>
      </c>
      <c r="C2372" s="8" t="s">
        <v>66</v>
      </c>
      <c r="D2372" s="11" t="s">
        <v>67</v>
      </c>
      <c r="E2372" s="24">
        <v>30</v>
      </c>
      <c r="F2372" s="13">
        <v>10.879</v>
      </c>
      <c r="G2372" s="24">
        <v>1662</v>
      </c>
      <c r="H2372" s="8" t="s">
        <v>109</v>
      </c>
      <c r="I2372" s="13">
        <v>-19.507999999999999</v>
      </c>
      <c r="J2372" s="38">
        <v>1.0843328034408439</v>
      </c>
      <c r="K2372" s="103">
        <f t="shared" si="340"/>
        <v>1.1728991370908699</v>
      </c>
      <c r="L2372" s="25">
        <v>0.79</v>
      </c>
      <c r="N2372">
        <v>13.3</v>
      </c>
      <c r="O2372" s="70">
        <v>818.19799999999998</v>
      </c>
      <c r="P2372" s="70">
        <v>504.44940000000003</v>
      </c>
      <c r="Q2372" s="70">
        <f t="shared" si="333"/>
        <v>0.61653707293344651</v>
      </c>
      <c r="R2372" s="23">
        <f t="shared" si="334"/>
        <v>8.1999430700148395</v>
      </c>
      <c r="S2372" s="25">
        <v>3.3</v>
      </c>
      <c r="T2372" s="23">
        <f t="shared" si="335"/>
        <v>0.40244181841545734</v>
      </c>
      <c r="U2372" s="23">
        <f t="shared" si="336"/>
        <v>2.4848312333378302</v>
      </c>
      <c r="V2372" s="23">
        <f t="shared" si="337"/>
        <v>1.963016674336886</v>
      </c>
      <c r="W2372" s="1">
        <v>950</v>
      </c>
      <c r="X2372" s="1">
        <f t="shared" si="338"/>
        <v>2.0663333414072485E-3</v>
      </c>
      <c r="Y2372" s="7">
        <v>2000</v>
      </c>
      <c r="Z2372" s="1">
        <v>10.257999999999999</v>
      </c>
      <c r="AA2372" s="1">
        <f t="shared" si="339"/>
        <v>0.40287255632818264</v>
      </c>
      <c r="AB2372" s="1">
        <f t="shared" si="341"/>
        <v>4.7252887367491827E-3</v>
      </c>
      <c r="AD2372" s="8" t="s">
        <v>199</v>
      </c>
      <c r="AE2372" s="1" t="s">
        <v>119</v>
      </c>
      <c r="AF2372" s="1" t="s">
        <v>120</v>
      </c>
      <c r="AG2372" s="1" t="s">
        <v>71</v>
      </c>
      <c r="AH2372" s="1" t="s">
        <v>114</v>
      </c>
      <c r="AI2372" s="1" t="s">
        <v>130</v>
      </c>
      <c r="AJ2372" s="1" t="s">
        <v>151</v>
      </c>
      <c r="AK2372" s="8" t="s">
        <v>199</v>
      </c>
    </row>
    <row r="2373" spans="1:37" ht="16">
      <c r="A2373" s="8" t="s">
        <v>198</v>
      </c>
      <c r="B2373" s="8" t="s">
        <v>199</v>
      </c>
      <c r="C2373" s="8" t="s">
        <v>66</v>
      </c>
      <c r="D2373" s="11" t="s">
        <v>67</v>
      </c>
      <c r="E2373" s="24">
        <v>39</v>
      </c>
      <c r="F2373" s="13">
        <v>6.66</v>
      </c>
      <c r="G2373" s="24">
        <v>1843.2</v>
      </c>
      <c r="H2373" s="8" t="s">
        <v>110</v>
      </c>
      <c r="I2373" s="13">
        <v>-18.777999999999999</v>
      </c>
      <c r="J2373" s="38">
        <v>1.0851313550341097</v>
      </c>
      <c r="K2373" s="103">
        <f t="shared" si="340"/>
        <v>1.1737621389577866</v>
      </c>
      <c r="L2373" s="25">
        <v>0.48399999999999999</v>
      </c>
      <c r="N2373">
        <v>13.3</v>
      </c>
      <c r="O2373" s="70">
        <v>818.19799999999998</v>
      </c>
      <c r="P2373" s="70">
        <v>504.44940000000003</v>
      </c>
      <c r="Q2373" s="70">
        <f t="shared" si="333"/>
        <v>0.61653707293344651</v>
      </c>
      <c r="R2373" s="23">
        <f t="shared" si="334"/>
        <v>8.1999430700148395</v>
      </c>
      <c r="S2373" s="25">
        <v>3.3</v>
      </c>
      <c r="T2373" s="23">
        <f t="shared" si="335"/>
        <v>0.40244181841545734</v>
      </c>
      <c r="U2373" s="23">
        <f t="shared" si="336"/>
        <v>2.4848312333378302</v>
      </c>
      <c r="V2373" s="23">
        <f t="shared" si="337"/>
        <v>1.2026583169355098</v>
      </c>
      <c r="W2373" s="1">
        <v>950</v>
      </c>
      <c r="X2373" s="1">
        <f t="shared" si="338"/>
        <v>1.2659561230900103E-3</v>
      </c>
      <c r="Y2373" s="7">
        <v>2000</v>
      </c>
      <c r="Z2373" s="1">
        <v>10.257999999999999</v>
      </c>
      <c r="AA2373" s="1">
        <f t="shared" si="339"/>
        <v>0.24682318640865869</v>
      </c>
      <c r="AB2373" s="1">
        <f t="shared" si="341"/>
        <v>2.8971171122340374E-3</v>
      </c>
      <c r="AD2373" s="8" t="s">
        <v>199</v>
      </c>
      <c r="AE2373" s="1" t="s">
        <v>119</v>
      </c>
      <c r="AF2373" s="1" t="s">
        <v>120</v>
      </c>
      <c r="AG2373" s="1" t="s">
        <v>71</v>
      </c>
      <c r="AH2373" s="1" t="s">
        <v>114</v>
      </c>
      <c r="AI2373" s="1" t="s">
        <v>130</v>
      </c>
      <c r="AJ2373" s="1" t="s">
        <v>151</v>
      </c>
      <c r="AK2373" s="8" t="s">
        <v>199</v>
      </c>
    </row>
    <row r="2374" spans="1:37" ht="16">
      <c r="A2374" s="8" t="s">
        <v>198</v>
      </c>
      <c r="B2374" s="8" t="s">
        <v>199</v>
      </c>
      <c r="C2374" s="8" t="s">
        <v>66</v>
      </c>
      <c r="D2374" s="11" t="s">
        <v>67</v>
      </c>
      <c r="E2374" s="24">
        <v>50</v>
      </c>
      <c r="F2374" s="13">
        <v>5.5119999999999996</v>
      </c>
      <c r="G2374" s="24">
        <v>2025.6</v>
      </c>
      <c r="H2374" s="8" t="s">
        <v>111</v>
      </c>
      <c r="I2374" s="13">
        <v>-19.625</v>
      </c>
      <c r="J2374" s="38">
        <v>1.0842048152058028</v>
      </c>
      <c r="K2374" s="103">
        <f t="shared" si="340"/>
        <v>1.1727608189518528</v>
      </c>
      <c r="L2374" s="25">
        <v>0.4</v>
      </c>
      <c r="N2374">
        <v>13.3</v>
      </c>
      <c r="O2374" s="70">
        <v>818.19799999999998</v>
      </c>
      <c r="P2374" s="70">
        <v>504.44940000000003</v>
      </c>
      <c r="Q2374" s="70">
        <f t="shared" si="333"/>
        <v>0.61653707293344651</v>
      </c>
      <c r="R2374" s="23">
        <f t="shared" si="334"/>
        <v>8.1999430700148395</v>
      </c>
      <c r="S2374" s="25">
        <v>3.3</v>
      </c>
      <c r="T2374" s="23">
        <f t="shared" si="335"/>
        <v>0.40244181841545734</v>
      </c>
      <c r="U2374" s="23">
        <f t="shared" si="336"/>
        <v>2.4848312333378302</v>
      </c>
      <c r="V2374" s="23">
        <f t="shared" si="337"/>
        <v>0.99393249333513212</v>
      </c>
      <c r="W2374" s="1">
        <v>950</v>
      </c>
      <c r="X2374" s="1">
        <f t="shared" si="338"/>
        <v>1.0462447298264549E-3</v>
      </c>
      <c r="Y2374" s="7">
        <v>2000</v>
      </c>
      <c r="Z2374" s="1">
        <v>10.257999999999999</v>
      </c>
      <c r="AA2374" s="1">
        <f t="shared" si="339"/>
        <v>0.2039861044699659</v>
      </c>
      <c r="AB2374" s="1">
        <f t="shared" si="341"/>
        <v>2.3922691093299542E-3</v>
      </c>
      <c r="AD2374" s="8" t="s">
        <v>199</v>
      </c>
      <c r="AE2374" s="1" t="s">
        <v>119</v>
      </c>
      <c r="AF2374" s="1" t="s">
        <v>120</v>
      </c>
      <c r="AG2374" s="1" t="s">
        <v>71</v>
      </c>
      <c r="AH2374" s="1" t="s">
        <v>114</v>
      </c>
      <c r="AI2374" s="1" t="s">
        <v>130</v>
      </c>
      <c r="AJ2374" s="1" t="s">
        <v>151</v>
      </c>
      <c r="AK2374" s="8" t="s">
        <v>199</v>
      </c>
    </row>
    <row r="2375" spans="1:37" ht="16">
      <c r="A2375" s="8" t="s">
        <v>198</v>
      </c>
      <c r="B2375" s="8" t="s">
        <v>199</v>
      </c>
      <c r="C2375" s="8" t="s">
        <v>66</v>
      </c>
      <c r="D2375" s="11" t="s">
        <v>67</v>
      </c>
      <c r="E2375" s="24">
        <v>1</v>
      </c>
      <c r="F2375" s="13">
        <v>101.246</v>
      </c>
      <c r="G2375" s="24">
        <v>66.7</v>
      </c>
      <c r="I2375" s="13">
        <v>-37.503999999999998</v>
      </c>
      <c r="J2375" s="38">
        <v>1.0646427881934453</v>
      </c>
      <c r="K2375" s="103">
        <f t="shared" si="340"/>
        <v>1.1516196010560091</v>
      </c>
      <c r="L2375" s="25">
        <v>7.3529999999999998</v>
      </c>
      <c r="N2375">
        <v>13.3</v>
      </c>
      <c r="O2375" s="70">
        <v>818.19799999999998</v>
      </c>
      <c r="P2375" s="70">
        <v>504.44940000000003</v>
      </c>
      <c r="Q2375" s="70">
        <f t="shared" si="333"/>
        <v>0.61653707293344651</v>
      </c>
      <c r="R2375" s="23">
        <f t="shared" si="334"/>
        <v>8.1999430700148395</v>
      </c>
      <c r="S2375" s="25">
        <v>3.3</v>
      </c>
      <c r="T2375" s="23">
        <f t="shared" si="335"/>
        <v>0.40244181841545734</v>
      </c>
      <c r="U2375" s="23">
        <f t="shared" si="336"/>
        <v>2.4848312333378302</v>
      </c>
      <c r="V2375" s="23">
        <f t="shared" si="337"/>
        <v>18.270964058733064</v>
      </c>
      <c r="W2375" s="1">
        <v>950</v>
      </c>
      <c r="X2375" s="1">
        <f t="shared" si="338"/>
        <v>1.9232593746034803E-2</v>
      </c>
      <c r="Y2375" s="7">
        <v>2000</v>
      </c>
      <c r="Z2375" s="1">
        <v>10.257999999999999</v>
      </c>
      <c r="AA2375" s="1">
        <f t="shared" si="339"/>
        <v>3.7497745654191466</v>
      </c>
      <c r="AB2375" s="1">
        <f t="shared" si="341"/>
        <v>4.3183138890779682E-2</v>
      </c>
      <c r="AD2375" s="8" t="s">
        <v>199</v>
      </c>
      <c r="AE2375" s="1" t="s">
        <v>119</v>
      </c>
      <c r="AF2375" s="1" t="s">
        <v>120</v>
      </c>
      <c r="AG2375" s="1" t="s">
        <v>71</v>
      </c>
      <c r="AH2375" s="1" t="s">
        <v>114</v>
      </c>
      <c r="AI2375" s="1" t="s">
        <v>130</v>
      </c>
      <c r="AJ2375" s="1" t="s">
        <v>151</v>
      </c>
      <c r="AK2375" s="8" t="s">
        <v>199</v>
      </c>
    </row>
    <row r="2376" spans="1:37" ht="16">
      <c r="A2376" s="8" t="s">
        <v>198</v>
      </c>
      <c r="B2376" s="8" t="s">
        <v>199</v>
      </c>
      <c r="C2376" s="8" t="s">
        <v>66</v>
      </c>
      <c r="D2376" s="11" t="s">
        <v>67</v>
      </c>
      <c r="E2376" s="24">
        <v>2</v>
      </c>
      <c r="F2376" s="13">
        <v>101.128</v>
      </c>
      <c r="G2376" s="24">
        <v>126.4</v>
      </c>
      <c r="I2376" s="13">
        <v>-37.591000000000001</v>
      </c>
      <c r="J2376" s="38">
        <v>1.0645475795932569</v>
      </c>
      <c r="K2376" s="103">
        <f t="shared" si="340"/>
        <v>1.1515167048462787</v>
      </c>
      <c r="L2376" s="25">
        <v>7.3440000000000003</v>
      </c>
      <c r="N2376">
        <v>13.3</v>
      </c>
      <c r="O2376" s="70">
        <v>818.19799999999998</v>
      </c>
      <c r="P2376" s="70">
        <v>504.44940000000003</v>
      </c>
      <c r="Q2376" s="70">
        <f t="shared" si="333"/>
        <v>0.61653707293344651</v>
      </c>
      <c r="R2376" s="23">
        <f t="shared" si="334"/>
        <v>8.1999430700148395</v>
      </c>
      <c r="S2376" s="25">
        <v>3.3</v>
      </c>
      <c r="T2376" s="23">
        <f t="shared" si="335"/>
        <v>0.40244181841545734</v>
      </c>
      <c r="U2376" s="23">
        <f t="shared" si="336"/>
        <v>2.4848312333378302</v>
      </c>
      <c r="V2376" s="23">
        <f t="shared" si="337"/>
        <v>18.248600577633027</v>
      </c>
      <c r="W2376" s="1">
        <v>950</v>
      </c>
      <c r="X2376" s="1">
        <f t="shared" si="338"/>
        <v>1.9209053239613715E-2</v>
      </c>
      <c r="Y2376" s="7">
        <v>2000</v>
      </c>
      <c r="Z2376" s="1">
        <v>10.257999999999999</v>
      </c>
      <c r="AA2376" s="1">
        <f t="shared" si="339"/>
        <v>3.7451848780685735</v>
      </c>
      <c r="AB2376" s="1">
        <f t="shared" si="341"/>
        <v>4.3126429498336359E-2</v>
      </c>
      <c r="AD2376" s="8" t="s">
        <v>199</v>
      </c>
      <c r="AE2376" s="1" t="s">
        <v>119</v>
      </c>
      <c r="AF2376" s="1" t="s">
        <v>120</v>
      </c>
      <c r="AG2376" s="1" t="s">
        <v>71</v>
      </c>
      <c r="AH2376" s="1" t="s">
        <v>114</v>
      </c>
      <c r="AI2376" s="1" t="s">
        <v>130</v>
      </c>
      <c r="AJ2376" s="1" t="s">
        <v>151</v>
      </c>
      <c r="AK2376" s="8" t="s">
        <v>199</v>
      </c>
    </row>
    <row r="2377" spans="1:37" ht="16">
      <c r="A2377" s="8" t="s">
        <v>198</v>
      </c>
      <c r="B2377" s="8" t="s">
        <v>199</v>
      </c>
      <c r="C2377" s="8" t="s">
        <v>66</v>
      </c>
      <c r="D2377" s="11" t="s">
        <v>67</v>
      </c>
      <c r="E2377" s="24">
        <v>3</v>
      </c>
      <c r="F2377" s="13">
        <v>101.09099999999999</v>
      </c>
      <c r="G2377" s="24">
        <v>186.2</v>
      </c>
      <c r="I2377" s="13">
        <v>-37.627000000000002</v>
      </c>
      <c r="J2377" s="38">
        <v>1.0645081828775096</v>
      </c>
      <c r="K2377" s="103">
        <f t="shared" si="340"/>
        <v>1.1514741270416604</v>
      </c>
      <c r="L2377" s="25">
        <v>7.3419999999999996</v>
      </c>
      <c r="N2377">
        <v>13.3</v>
      </c>
      <c r="O2377" s="70">
        <v>818.19799999999998</v>
      </c>
      <c r="P2377" s="70">
        <v>504.44940000000003</v>
      </c>
      <c r="Q2377" s="70">
        <f t="shared" si="333"/>
        <v>0.61653707293344651</v>
      </c>
      <c r="R2377" s="23">
        <f t="shared" si="334"/>
        <v>8.1999430700148395</v>
      </c>
      <c r="S2377" s="25">
        <v>3.3</v>
      </c>
      <c r="T2377" s="23">
        <f t="shared" si="335"/>
        <v>0.40244181841545734</v>
      </c>
      <c r="U2377" s="23">
        <f t="shared" si="336"/>
        <v>2.4848312333378302</v>
      </c>
      <c r="V2377" s="23">
        <f t="shared" si="337"/>
        <v>18.243630915166349</v>
      </c>
      <c r="W2377" s="1">
        <v>950</v>
      </c>
      <c r="X2377" s="1">
        <f t="shared" si="338"/>
        <v>1.9203822015964579E-2</v>
      </c>
      <c r="Y2377" s="7">
        <v>2000</v>
      </c>
      <c r="Z2377" s="1">
        <v>10.257999999999999</v>
      </c>
      <c r="AA2377" s="1">
        <f t="shared" si="339"/>
        <v>3.7441649475462238</v>
      </c>
      <c r="AB2377" s="1">
        <f t="shared" si="341"/>
        <v>4.3113090644757726E-2</v>
      </c>
      <c r="AD2377" s="8" t="s">
        <v>199</v>
      </c>
      <c r="AE2377" s="1" t="s">
        <v>119</v>
      </c>
      <c r="AF2377" s="1" t="s">
        <v>120</v>
      </c>
      <c r="AG2377" s="1" t="s">
        <v>71</v>
      </c>
      <c r="AH2377" s="1" t="s">
        <v>114</v>
      </c>
      <c r="AI2377" s="1" t="s">
        <v>130</v>
      </c>
      <c r="AJ2377" s="1" t="s">
        <v>151</v>
      </c>
      <c r="AK2377" s="8" t="s">
        <v>199</v>
      </c>
    </row>
    <row r="2378" spans="1:37" ht="16">
      <c r="A2378" s="8" t="s">
        <v>198</v>
      </c>
      <c r="B2378" s="8" t="s">
        <v>199</v>
      </c>
      <c r="C2378" s="8" t="s">
        <v>66</v>
      </c>
      <c r="D2378" s="11" t="s">
        <v>67</v>
      </c>
      <c r="E2378" s="24">
        <v>4</v>
      </c>
      <c r="F2378" s="13">
        <v>101.004</v>
      </c>
      <c r="G2378" s="24">
        <v>245.8</v>
      </c>
      <c r="I2378" s="13">
        <v>-37.639000000000003</v>
      </c>
      <c r="J2378" s="38">
        <v>1.0644950506319546</v>
      </c>
      <c r="K2378" s="103">
        <f t="shared" si="340"/>
        <v>1.15145993443197</v>
      </c>
      <c r="L2378" s="25">
        <v>7.335</v>
      </c>
      <c r="N2378">
        <v>13.3</v>
      </c>
      <c r="O2378" s="70">
        <v>818.19799999999998</v>
      </c>
      <c r="P2378" s="70">
        <v>504.44940000000003</v>
      </c>
      <c r="Q2378" s="70">
        <f t="shared" si="333"/>
        <v>0.61653707293344651</v>
      </c>
      <c r="R2378" s="23">
        <f t="shared" si="334"/>
        <v>8.1999430700148395</v>
      </c>
      <c r="S2378" s="25">
        <v>3.3</v>
      </c>
      <c r="T2378" s="23">
        <f t="shared" si="335"/>
        <v>0.40244181841545734</v>
      </c>
      <c r="U2378" s="23">
        <f t="shared" si="336"/>
        <v>2.4848312333378302</v>
      </c>
      <c r="V2378" s="23">
        <f t="shared" si="337"/>
        <v>18.226237096532984</v>
      </c>
      <c r="W2378" s="1">
        <v>950</v>
      </c>
      <c r="X2378" s="1">
        <f t="shared" si="338"/>
        <v>1.9185512733192616E-2</v>
      </c>
      <c r="Y2378" s="7">
        <v>2000</v>
      </c>
      <c r="Z2378" s="1">
        <v>10.257999999999999</v>
      </c>
      <c r="AA2378" s="1">
        <f t="shared" si="339"/>
        <v>3.7405951907179995</v>
      </c>
      <c r="AB2378" s="1">
        <f t="shared" si="341"/>
        <v>4.3071454930406899E-2</v>
      </c>
      <c r="AD2378" s="8" t="s">
        <v>199</v>
      </c>
      <c r="AE2378" s="1" t="s">
        <v>119</v>
      </c>
      <c r="AF2378" s="1" t="s">
        <v>120</v>
      </c>
      <c r="AG2378" s="1" t="s">
        <v>71</v>
      </c>
      <c r="AH2378" s="1" t="s">
        <v>114</v>
      </c>
      <c r="AI2378" s="1" t="s">
        <v>130</v>
      </c>
      <c r="AJ2378" s="1" t="s">
        <v>151</v>
      </c>
      <c r="AK2378" s="8" t="s">
        <v>199</v>
      </c>
    </row>
    <row r="2379" spans="1:37" ht="16">
      <c r="A2379" s="8" t="s">
        <v>198</v>
      </c>
      <c r="B2379" s="8" t="s">
        <v>199</v>
      </c>
      <c r="C2379" s="8" t="s">
        <v>66</v>
      </c>
      <c r="D2379" s="11" t="s">
        <v>67</v>
      </c>
      <c r="E2379" s="24">
        <v>5</v>
      </c>
      <c r="F2379" s="13">
        <v>101.125</v>
      </c>
      <c r="G2379" s="24">
        <v>305.60000000000002</v>
      </c>
      <c r="I2379" s="13">
        <v>-37.68</v>
      </c>
      <c r="J2379" s="38">
        <v>1.0644501821000041</v>
      </c>
      <c r="K2379" s="103">
        <f t="shared" si="340"/>
        <v>1.1514114429847762</v>
      </c>
      <c r="L2379" s="25">
        <v>7.3440000000000003</v>
      </c>
      <c r="N2379">
        <v>13.3</v>
      </c>
      <c r="O2379" s="70">
        <v>818.19799999999998</v>
      </c>
      <c r="P2379" s="70">
        <v>504.44940000000003</v>
      </c>
      <c r="Q2379" s="70">
        <f t="shared" si="333"/>
        <v>0.61653707293344651</v>
      </c>
      <c r="R2379" s="23">
        <f t="shared" si="334"/>
        <v>8.1999430700148395</v>
      </c>
      <c r="S2379" s="25">
        <v>3.3</v>
      </c>
      <c r="T2379" s="23">
        <f t="shared" si="335"/>
        <v>0.40244181841545734</v>
      </c>
      <c r="U2379" s="23">
        <f t="shared" si="336"/>
        <v>2.4848312333378302</v>
      </c>
      <c r="V2379" s="23">
        <f t="shared" si="337"/>
        <v>18.248600577633027</v>
      </c>
      <c r="W2379" s="1">
        <v>950</v>
      </c>
      <c r="X2379" s="1">
        <f t="shared" si="338"/>
        <v>1.9209053239613715E-2</v>
      </c>
      <c r="Y2379" s="7">
        <v>2000</v>
      </c>
      <c r="Z2379" s="1">
        <v>10.257999999999999</v>
      </c>
      <c r="AA2379" s="1">
        <f t="shared" si="339"/>
        <v>3.7451848780685735</v>
      </c>
      <c r="AB2379" s="1">
        <f t="shared" si="341"/>
        <v>4.3122487247016991E-2</v>
      </c>
      <c r="AD2379" s="8" t="s">
        <v>199</v>
      </c>
      <c r="AE2379" s="1" t="s">
        <v>119</v>
      </c>
      <c r="AF2379" s="1" t="s">
        <v>120</v>
      </c>
      <c r="AG2379" s="1" t="s">
        <v>71</v>
      </c>
      <c r="AH2379" s="1" t="s">
        <v>114</v>
      </c>
      <c r="AI2379" s="1" t="s">
        <v>130</v>
      </c>
      <c r="AJ2379" s="1" t="s">
        <v>151</v>
      </c>
      <c r="AK2379" s="8" t="s">
        <v>199</v>
      </c>
    </row>
    <row r="2380" spans="1:37" ht="16">
      <c r="A2380" s="8" t="s">
        <v>198</v>
      </c>
      <c r="B2380" s="8" t="s">
        <v>199</v>
      </c>
      <c r="C2380" s="8" t="s">
        <v>66</v>
      </c>
      <c r="D2380" s="11" t="s">
        <v>67</v>
      </c>
      <c r="E2380" s="24">
        <v>6</v>
      </c>
      <c r="F2380" s="13">
        <v>101.20699999999999</v>
      </c>
      <c r="G2380" s="24">
        <v>365.3</v>
      </c>
      <c r="I2380" s="13">
        <v>-37.686</v>
      </c>
      <c r="J2380" s="38">
        <v>1.0644436159699635</v>
      </c>
      <c r="K2380" s="103">
        <f t="shared" si="340"/>
        <v>1.1514043466714403</v>
      </c>
      <c r="L2380" s="25">
        <v>7.35</v>
      </c>
      <c r="N2380">
        <v>13.3</v>
      </c>
      <c r="O2380" s="70">
        <v>818.19799999999998</v>
      </c>
      <c r="P2380" s="70">
        <v>504.44940000000003</v>
      </c>
      <c r="Q2380" s="70">
        <f t="shared" si="333"/>
        <v>0.61653707293344651</v>
      </c>
      <c r="R2380" s="23">
        <f t="shared" si="334"/>
        <v>8.1999430700148395</v>
      </c>
      <c r="S2380" s="25">
        <v>3.3</v>
      </c>
      <c r="T2380" s="23">
        <f t="shared" si="335"/>
        <v>0.40244181841545734</v>
      </c>
      <c r="U2380" s="23">
        <f t="shared" si="336"/>
        <v>2.4848312333378302</v>
      </c>
      <c r="V2380" s="23">
        <f t="shared" si="337"/>
        <v>18.263509565033051</v>
      </c>
      <c r="W2380" s="1">
        <v>950</v>
      </c>
      <c r="X2380" s="1">
        <f t="shared" si="338"/>
        <v>1.9224746910561107E-2</v>
      </c>
      <c r="Y2380" s="7">
        <v>2000</v>
      </c>
      <c r="Z2380" s="1">
        <v>10.257999999999999</v>
      </c>
      <c r="AA2380" s="1">
        <f t="shared" si="339"/>
        <v>3.7482446696356222</v>
      </c>
      <c r="AB2380" s="1">
        <f t="shared" si="341"/>
        <v>4.3157452050065125E-2</v>
      </c>
      <c r="AD2380" s="8" t="s">
        <v>199</v>
      </c>
      <c r="AE2380" s="1" t="s">
        <v>119</v>
      </c>
      <c r="AF2380" s="1" t="s">
        <v>120</v>
      </c>
      <c r="AG2380" s="1" t="s">
        <v>71</v>
      </c>
      <c r="AH2380" s="1" t="s">
        <v>114</v>
      </c>
      <c r="AI2380" s="1" t="s">
        <v>130</v>
      </c>
      <c r="AJ2380" s="1" t="s">
        <v>151</v>
      </c>
      <c r="AK2380" s="8" t="s">
        <v>199</v>
      </c>
    </row>
    <row r="2381" spans="1:37" ht="16">
      <c r="A2381" s="8" t="s">
        <v>198</v>
      </c>
      <c r="B2381" s="8" t="s">
        <v>199</v>
      </c>
      <c r="C2381" s="8" t="s">
        <v>66</v>
      </c>
      <c r="D2381" s="11" t="s">
        <v>67</v>
      </c>
      <c r="E2381" s="24">
        <v>7</v>
      </c>
      <c r="F2381" s="13">
        <v>101.55200000000001</v>
      </c>
      <c r="G2381" s="24">
        <v>425.1</v>
      </c>
      <c r="I2381" s="13">
        <v>-37.729999999999997</v>
      </c>
      <c r="J2381" s="38">
        <v>1.0643954643230358</v>
      </c>
      <c r="K2381" s="103">
        <f t="shared" si="340"/>
        <v>1.1513523070091771</v>
      </c>
      <c r="L2381" s="25">
        <v>7.375</v>
      </c>
      <c r="N2381">
        <v>13.3</v>
      </c>
      <c r="O2381" s="70">
        <v>818.19799999999998</v>
      </c>
      <c r="P2381" s="70">
        <v>504.44940000000003</v>
      </c>
      <c r="Q2381" s="70">
        <f t="shared" si="333"/>
        <v>0.61653707293344651</v>
      </c>
      <c r="R2381" s="23">
        <f t="shared" si="334"/>
        <v>8.1999430700148395</v>
      </c>
      <c r="S2381" s="25">
        <v>3.3</v>
      </c>
      <c r="T2381" s="23">
        <f t="shared" si="335"/>
        <v>0.40244181841545734</v>
      </c>
      <c r="U2381" s="23">
        <f t="shared" si="336"/>
        <v>2.4848312333378302</v>
      </c>
      <c r="V2381" s="23">
        <f t="shared" si="337"/>
        <v>18.325630345866497</v>
      </c>
      <c r="W2381" s="1">
        <v>950</v>
      </c>
      <c r="X2381" s="1">
        <f t="shared" si="338"/>
        <v>1.929013720617526E-2</v>
      </c>
      <c r="Y2381" s="7">
        <v>2000</v>
      </c>
      <c r="Z2381" s="1">
        <v>10.257999999999999</v>
      </c>
      <c r="AA2381" s="1">
        <f t="shared" si="339"/>
        <v>3.7609938011649953</v>
      </c>
      <c r="AB2381" s="1">
        <f t="shared" si="341"/>
        <v>4.3302288896185315E-2</v>
      </c>
      <c r="AD2381" s="8" t="s">
        <v>199</v>
      </c>
      <c r="AE2381" s="1" t="s">
        <v>119</v>
      </c>
      <c r="AF2381" s="1" t="s">
        <v>120</v>
      </c>
      <c r="AG2381" s="1" t="s">
        <v>71</v>
      </c>
      <c r="AH2381" s="1" t="s">
        <v>114</v>
      </c>
      <c r="AI2381" s="1" t="s">
        <v>130</v>
      </c>
      <c r="AJ2381" s="1" t="s">
        <v>151</v>
      </c>
      <c r="AK2381" s="8" t="s">
        <v>199</v>
      </c>
    </row>
    <row r="2382" spans="1:37" ht="16">
      <c r="A2382" s="8" t="s">
        <v>198</v>
      </c>
      <c r="B2382" s="8" t="s">
        <v>199</v>
      </c>
      <c r="C2382" s="8" t="s">
        <v>66</v>
      </c>
      <c r="D2382" s="11" t="s">
        <v>67</v>
      </c>
      <c r="E2382" s="24">
        <v>15</v>
      </c>
      <c r="F2382" s="13">
        <v>0.45100000000000001</v>
      </c>
      <c r="G2382" s="24">
        <v>1160.5999999999999</v>
      </c>
      <c r="I2382" s="13">
        <v>-20.481000000000002</v>
      </c>
      <c r="J2382" s="38">
        <v>1.0832684125724437</v>
      </c>
      <c r="K2382" s="103">
        <f t="shared" si="340"/>
        <v>1.1717488385662131</v>
      </c>
      <c r="L2382" s="25">
        <v>3.3000000000000002E-2</v>
      </c>
      <c r="N2382">
        <v>13.3</v>
      </c>
      <c r="O2382" s="70">
        <v>818.19799999999998</v>
      </c>
      <c r="P2382" s="70">
        <v>504.44940000000003</v>
      </c>
      <c r="Q2382" s="70">
        <f t="shared" si="333"/>
        <v>0.61653707293344651</v>
      </c>
      <c r="R2382" s="23">
        <f t="shared" si="334"/>
        <v>8.1999430700148395</v>
      </c>
      <c r="S2382" s="25">
        <v>3.3</v>
      </c>
      <c r="T2382" s="23">
        <f t="shared" si="335"/>
        <v>0.40244181841545734</v>
      </c>
      <c r="U2382" s="23">
        <f t="shared" si="336"/>
        <v>2.4848312333378302</v>
      </c>
      <c r="V2382" s="23">
        <f t="shared" si="337"/>
        <v>8.1999430700148396E-2</v>
      </c>
      <c r="W2382" s="1">
        <v>950</v>
      </c>
      <c r="X2382" s="1">
        <f t="shared" si="338"/>
        <v>8.6315190210682521E-5</v>
      </c>
      <c r="Y2382" s="7">
        <v>2000</v>
      </c>
      <c r="Z2382" s="1">
        <v>10.257999999999999</v>
      </c>
      <c r="AA2382" s="1">
        <f t="shared" si="339"/>
        <v>1.6828853618772184E-2</v>
      </c>
      <c r="AB2382" s="1">
        <f t="shared" si="341"/>
        <v>1.9719189682197122E-4</v>
      </c>
      <c r="AD2382" s="8" t="s">
        <v>199</v>
      </c>
      <c r="AE2382" s="1" t="s">
        <v>119</v>
      </c>
      <c r="AF2382" s="1" t="s">
        <v>120</v>
      </c>
      <c r="AG2382" s="1" t="s">
        <v>71</v>
      </c>
      <c r="AH2382" s="1" t="s">
        <v>114</v>
      </c>
      <c r="AI2382" s="1" t="s">
        <v>130</v>
      </c>
      <c r="AJ2382" s="1" t="s">
        <v>151</v>
      </c>
      <c r="AK2382" s="8" t="s">
        <v>199</v>
      </c>
    </row>
    <row r="2383" spans="1:37" ht="16">
      <c r="A2383" s="8" t="s">
        <v>198</v>
      </c>
      <c r="B2383" s="8" t="s">
        <v>199</v>
      </c>
      <c r="C2383" s="8" t="s">
        <v>66</v>
      </c>
      <c r="D2383" s="11" t="s">
        <v>67</v>
      </c>
      <c r="E2383" s="24">
        <v>22</v>
      </c>
      <c r="F2383" s="13">
        <v>0.39700000000000002</v>
      </c>
      <c r="G2383" s="24">
        <v>1484.1</v>
      </c>
      <c r="I2383" s="13">
        <v>-17.806999999999999</v>
      </c>
      <c r="J2383" s="38">
        <v>1.0861935180629287</v>
      </c>
      <c r="K2383" s="103">
        <f t="shared" si="340"/>
        <v>1.1749100263030505</v>
      </c>
      <c r="L2383" s="25">
        <v>2.9000000000000001E-2</v>
      </c>
      <c r="N2383">
        <v>13.3</v>
      </c>
      <c r="O2383" s="70">
        <v>818.19799999999998</v>
      </c>
      <c r="P2383" s="70">
        <v>504.44940000000003</v>
      </c>
      <c r="Q2383" s="70">
        <f t="shared" si="333"/>
        <v>0.61653707293344651</v>
      </c>
      <c r="R2383" s="23">
        <f t="shared" si="334"/>
        <v>8.1999430700148395</v>
      </c>
      <c r="S2383" s="25">
        <v>3.3</v>
      </c>
      <c r="T2383" s="23">
        <f t="shared" si="335"/>
        <v>0.40244181841545734</v>
      </c>
      <c r="U2383" s="23">
        <f t="shared" si="336"/>
        <v>2.4848312333378302</v>
      </c>
      <c r="V2383" s="23">
        <f t="shared" si="337"/>
        <v>7.2060105766797083E-2</v>
      </c>
      <c r="W2383" s="1">
        <v>950</v>
      </c>
      <c r="X2383" s="1">
        <f t="shared" si="338"/>
        <v>7.5852742912417976E-5</v>
      </c>
      <c r="Y2383" s="7">
        <v>2000</v>
      </c>
      <c r="Z2383" s="1">
        <v>10.257999999999999</v>
      </c>
      <c r="AA2383" s="1">
        <f t="shared" si="339"/>
        <v>1.4788992574072525E-2</v>
      </c>
      <c r="AB2383" s="1">
        <f t="shared" si="341"/>
        <v>1.737573565419917E-4</v>
      </c>
      <c r="AD2383" s="8" t="s">
        <v>199</v>
      </c>
      <c r="AE2383" s="1" t="s">
        <v>119</v>
      </c>
      <c r="AF2383" s="1" t="s">
        <v>120</v>
      </c>
      <c r="AG2383" s="1" t="s">
        <v>71</v>
      </c>
      <c r="AH2383" s="1" t="s">
        <v>114</v>
      </c>
      <c r="AI2383" s="1" t="s">
        <v>130</v>
      </c>
      <c r="AJ2383" s="1" t="s">
        <v>151</v>
      </c>
      <c r="AK2383" s="8" t="s">
        <v>199</v>
      </c>
    </row>
    <row r="2384" spans="1:37" ht="16">
      <c r="A2384" s="8" t="s">
        <v>198</v>
      </c>
      <c r="B2384" s="8" t="s">
        <v>199</v>
      </c>
      <c r="C2384" s="8" t="s">
        <v>66</v>
      </c>
      <c r="D2384" s="11" t="s">
        <v>67</v>
      </c>
      <c r="E2384" s="24">
        <v>25</v>
      </c>
      <c r="F2384" s="13">
        <v>0.39900000000000002</v>
      </c>
      <c r="G2384" s="24">
        <v>1602.2</v>
      </c>
      <c r="I2384" s="13">
        <v>-29.93</v>
      </c>
      <c r="J2384" s="38">
        <v>1.0729307058464403</v>
      </c>
      <c r="K2384" s="103">
        <f t="shared" si="340"/>
        <v>1.1605766638428727</v>
      </c>
      <c r="L2384" s="25">
        <v>2.9000000000000001E-2</v>
      </c>
      <c r="N2384">
        <v>13.3</v>
      </c>
      <c r="O2384" s="70">
        <v>818.19799999999998</v>
      </c>
      <c r="P2384" s="70">
        <v>504.44940000000003</v>
      </c>
      <c r="Q2384" s="70">
        <f t="shared" si="333"/>
        <v>0.61653707293344651</v>
      </c>
      <c r="R2384" s="23">
        <f t="shared" si="334"/>
        <v>8.1999430700148395</v>
      </c>
      <c r="S2384" s="25">
        <v>3.3</v>
      </c>
      <c r="T2384" s="23">
        <f t="shared" si="335"/>
        <v>0.40244181841545734</v>
      </c>
      <c r="U2384" s="23">
        <f t="shared" si="336"/>
        <v>2.4848312333378302</v>
      </c>
      <c r="V2384" s="23">
        <f t="shared" si="337"/>
        <v>7.2060105766797083E-2</v>
      </c>
      <c r="W2384" s="1">
        <v>950</v>
      </c>
      <c r="X2384" s="1">
        <f t="shared" si="338"/>
        <v>7.5852742912417976E-5</v>
      </c>
      <c r="Y2384" s="7">
        <v>2000</v>
      </c>
      <c r="Z2384" s="1">
        <v>10.257999999999999</v>
      </c>
      <c r="AA2384" s="1">
        <f t="shared" si="339"/>
        <v>1.4788992574072525E-2</v>
      </c>
      <c r="AB2384" s="1">
        <f t="shared" si="341"/>
        <v>1.7163759663214108E-4</v>
      </c>
      <c r="AD2384" s="8" t="s">
        <v>199</v>
      </c>
      <c r="AE2384" s="1" t="s">
        <v>119</v>
      </c>
      <c r="AF2384" s="1" t="s">
        <v>120</v>
      </c>
      <c r="AG2384" s="1" t="s">
        <v>71</v>
      </c>
      <c r="AH2384" s="1" t="s">
        <v>114</v>
      </c>
      <c r="AI2384" s="1" t="s">
        <v>130</v>
      </c>
      <c r="AJ2384" s="1" t="s">
        <v>151</v>
      </c>
      <c r="AK2384" s="8" t="s">
        <v>199</v>
      </c>
    </row>
    <row r="2385" spans="1:37" ht="16">
      <c r="A2385" s="8" t="s">
        <v>198</v>
      </c>
      <c r="B2385" s="8" t="s">
        <v>199</v>
      </c>
      <c r="C2385" s="8" t="s">
        <v>66</v>
      </c>
      <c r="D2385" s="11" t="s">
        <v>67</v>
      </c>
      <c r="E2385" s="24">
        <v>27</v>
      </c>
      <c r="F2385" s="13">
        <v>0.58599999999999997</v>
      </c>
      <c r="G2385" s="24">
        <v>1630</v>
      </c>
      <c r="I2385" s="13">
        <v>-18.478000000000002</v>
      </c>
      <c r="J2385" s="38">
        <v>1.0854595231836421</v>
      </c>
      <c r="K2385" s="103">
        <f t="shared" si="340"/>
        <v>1.1741167928894887</v>
      </c>
      <c r="L2385" s="25">
        <v>4.2999999999999997E-2</v>
      </c>
      <c r="N2385">
        <v>13.3</v>
      </c>
      <c r="O2385" s="70">
        <v>818.19799999999998</v>
      </c>
      <c r="P2385" s="70">
        <v>504.44940000000003</v>
      </c>
      <c r="Q2385" s="70">
        <f t="shared" si="333"/>
        <v>0.61653707293344651</v>
      </c>
      <c r="R2385" s="23">
        <f t="shared" si="334"/>
        <v>8.1999430700148395</v>
      </c>
      <c r="S2385" s="25">
        <v>3.3</v>
      </c>
      <c r="T2385" s="23">
        <f t="shared" si="335"/>
        <v>0.40244181841545734</v>
      </c>
      <c r="U2385" s="23">
        <f t="shared" si="336"/>
        <v>2.4848312333378302</v>
      </c>
      <c r="V2385" s="23">
        <f t="shared" si="337"/>
        <v>0.10684774303352669</v>
      </c>
      <c r="W2385" s="1">
        <v>950</v>
      </c>
      <c r="X2385" s="1">
        <f t="shared" si="338"/>
        <v>1.1247130845634388E-4</v>
      </c>
      <c r="Y2385" s="7">
        <v>2000</v>
      </c>
      <c r="Z2385" s="1">
        <v>10.257999999999999</v>
      </c>
      <c r="AA2385" s="1">
        <f t="shared" si="339"/>
        <v>2.1928506230521328E-2</v>
      </c>
      <c r="AB2385" s="1">
        <f t="shared" si="341"/>
        <v>2.574662740823687E-4</v>
      </c>
      <c r="AD2385" s="8" t="s">
        <v>199</v>
      </c>
      <c r="AE2385" s="1" t="s">
        <v>119</v>
      </c>
      <c r="AF2385" s="1" t="s">
        <v>120</v>
      </c>
      <c r="AG2385" s="1" t="s">
        <v>71</v>
      </c>
      <c r="AH2385" s="1" t="s">
        <v>114</v>
      </c>
      <c r="AI2385" s="1" t="s">
        <v>130</v>
      </c>
      <c r="AJ2385" s="1" t="s">
        <v>151</v>
      </c>
      <c r="AK2385" s="8" t="s">
        <v>199</v>
      </c>
    </row>
    <row r="2386" spans="1:37" ht="16">
      <c r="A2386" s="8" t="s">
        <v>198</v>
      </c>
      <c r="B2386" s="8" t="s">
        <v>199</v>
      </c>
      <c r="C2386" s="8" t="s">
        <v>66</v>
      </c>
      <c r="D2386" s="11" t="s">
        <v>67</v>
      </c>
      <c r="E2386" s="24">
        <v>28</v>
      </c>
      <c r="F2386" s="13">
        <v>0.32900000000000001</v>
      </c>
      <c r="G2386" s="24">
        <v>1637.7</v>
      </c>
      <c r="I2386" s="13">
        <v>-18.917000000000002</v>
      </c>
      <c r="J2386" s="38">
        <v>1.0849793030532995</v>
      </c>
      <c r="K2386" s="103">
        <f t="shared" si="340"/>
        <v>1.1735978151064994</v>
      </c>
      <c r="L2386" s="25">
        <v>2.4E-2</v>
      </c>
      <c r="N2386">
        <v>13.3</v>
      </c>
      <c r="O2386" s="70">
        <v>818.19799999999998</v>
      </c>
      <c r="P2386" s="70">
        <v>504.44940000000003</v>
      </c>
      <c r="Q2386" s="70">
        <f t="shared" si="333"/>
        <v>0.61653707293344651</v>
      </c>
      <c r="R2386" s="23">
        <f t="shared" si="334"/>
        <v>8.1999430700148395</v>
      </c>
      <c r="S2386" s="25">
        <v>3.3</v>
      </c>
      <c r="T2386" s="23">
        <f t="shared" si="335"/>
        <v>0.40244181841545734</v>
      </c>
      <c r="U2386" s="23">
        <f t="shared" si="336"/>
        <v>2.4848312333378302</v>
      </c>
      <c r="V2386" s="23">
        <f t="shared" si="337"/>
        <v>5.9635949600107922E-2</v>
      </c>
      <c r="W2386" s="1">
        <v>950</v>
      </c>
      <c r="X2386" s="1">
        <f t="shared" si="338"/>
        <v>6.2774683789587282E-5</v>
      </c>
      <c r="Y2386" s="7">
        <v>2000</v>
      </c>
      <c r="Z2386" s="1">
        <v>10.257999999999999</v>
      </c>
      <c r="AA2386" s="1">
        <f t="shared" si="339"/>
        <v>1.2239166268197951E-2</v>
      </c>
      <c r="AB2386" s="1">
        <f t="shared" si="341"/>
        <v>1.4363858791082283E-4</v>
      </c>
      <c r="AD2386" s="8" t="s">
        <v>199</v>
      </c>
      <c r="AE2386" s="1" t="s">
        <v>119</v>
      </c>
      <c r="AF2386" s="1" t="s">
        <v>120</v>
      </c>
      <c r="AG2386" s="1" t="s">
        <v>71</v>
      </c>
      <c r="AH2386" s="1" t="s">
        <v>114</v>
      </c>
      <c r="AI2386" s="1" t="s">
        <v>130</v>
      </c>
      <c r="AJ2386" s="1" t="s">
        <v>151</v>
      </c>
      <c r="AK2386" s="8" t="s">
        <v>199</v>
      </c>
    </row>
    <row r="2387" spans="1:37" ht="16">
      <c r="A2387" s="8" t="s">
        <v>198</v>
      </c>
      <c r="B2387" s="8" t="s">
        <v>199</v>
      </c>
      <c r="C2387" s="8" t="s">
        <v>66</v>
      </c>
      <c r="D2387" s="11" t="s">
        <v>67</v>
      </c>
      <c r="E2387" s="24">
        <v>29</v>
      </c>
      <c r="F2387" s="13">
        <v>0.40200000000000002</v>
      </c>
      <c r="G2387" s="24">
        <v>1646.1</v>
      </c>
      <c r="I2387" s="13">
        <v>-17.056000000000001</v>
      </c>
      <c r="J2387" s="38">
        <v>1.0870150105904053</v>
      </c>
      <c r="K2387" s="103">
        <f t="shared" si="340"/>
        <v>1.1757978178983366</v>
      </c>
      <c r="L2387" s="25">
        <v>2.9000000000000001E-2</v>
      </c>
      <c r="N2387">
        <v>13.3</v>
      </c>
      <c r="O2387" s="70">
        <v>818.19799999999998</v>
      </c>
      <c r="P2387" s="70">
        <v>504.44940000000003</v>
      </c>
      <c r="Q2387" s="70">
        <f t="shared" si="333"/>
        <v>0.61653707293344651</v>
      </c>
      <c r="R2387" s="23">
        <f t="shared" si="334"/>
        <v>8.1999430700148395</v>
      </c>
      <c r="S2387" s="25">
        <v>3.3</v>
      </c>
      <c r="T2387" s="23">
        <f t="shared" si="335"/>
        <v>0.40244181841545734</v>
      </c>
      <c r="U2387" s="23">
        <f t="shared" si="336"/>
        <v>2.4848312333378302</v>
      </c>
      <c r="V2387" s="23">
        <f t="shared" si="337"/>
        <v>7.2060105766797083E-2</v>
      </c>
      <c r="W2387" s="1">
        <v>950</v>
      </c>
      <c r="X2387" s="1">
        <f t="shared" si="338"/>
        <v>7.5852742912417976E-5</v>
      </c>
      <c r="Y2387" s="7">
        <v>2000</v>
      </c>
      <c r="Z2387" s="1">
        <v>10.257999999999999</v>
      </c>
      <c r="AA2387" s="1">
        <f t="shared" si="339"/>
        <v>1.4788992574072525E-2</v>
      </c>
      <c r="AB2387" s="1">
        <f t="shared" si="341"/>
        <v>1.7388865197509178E-4</v>
      </c>
      <c r="AD2387" s="8" t="s">
        <v>199</v>
      </c>
      <c r="AE2387" s="1" t="s">
        <v>119</v>
      </c>
      <c r="AF2387" s="1" t="s">
        <v>120</v>
      </c>
      <c r="AG2387" s="1" t="s">
        <v>71</v>
      </c>
      <c r="AH2387" s="1" t="s">
        <v>114</v>
      </c>
      <c r="AI2387" s="1" t="s">
        <v>130</v>
      </c>
      <c r="AJ2387" s="1" t="s">
        <v>151</v>
      </c>
      <c r="AK2387" s="8" t="s">
        <v>199</v>
      </c>
    </row>
    <row r="2388" spans="1:37" ht="16">
      <c r="A2388" s="8" t="s">
        <v>198</v>
      </c>
      <c r="B2388" s="8" t="s">
        <v>199</v>
      </c>
      <c r="C2388" s="8" t="s">
        <v>66</v>
      </c>
      <c r="D2388" s="11" t="s">
        <v>67</v>
      </c>
      <c r="E2388" s="24">
        <v>34</v>
      </c>
      <c r="F2388" s="13">
        <v>2.323</v>
      </c>
      <c r="G2388" s="24">
        <v>1734.9</v>
      </c>
      <c r="I2388" s="13">
        <v>-22.338000000000001</v>
      </c>
      <c r="J2388" s="38">
        <v>1.0812369267495152</v>
      </c>
      <c r="K2388" s="103">
        <f t="shared" si="340"/>
        <v>1.1695533846327537</v>
      </c>
      <c r="L2388" s="25">
        <v>0.16900000000000001</v>
      </c>
      <c r="N2388">
        <v>13.3</v>
      </c>
      <c r="O2388" s="70">
        <v>818.19799999999998</v>
      </c>
      <c r="P2388" s="70">
        <v>504.44940000000003</v>
      </c>
      <c r="Q2388" s="70">
        <f t="shared" si="333"/>
        <v>0.61653707293344651</v>
      </c>
      <c r="R2388" s="23">
        <f t="shared" si="334"/>
        <v>8.1999430700148395</v>
      </c>
      <c r="S2388" s="25">
        <v>3.3</v>
      </c>
      <c r="T2388" s="23">
        <f t="shared" si="335"/>
        <v>0.40244181841545734</v>
      </c>
      <c r="U2388" s="23">
        <f t="shared" si="336"/>
        <v>2.4848312333378302</v>
      </c>
      <c r="V2388" s="23">
        <f t="shared" si="337"/>
        <v>0.41993647843409332</v>
      </c>
      <c r="W2388" s="1">
        <v>950</v>
      </c>
      <c r="X2388" s="1">
        <f t="shared" si="338"/>
        <v>4.4203839835167718E-4</v>
      </c>
      <c r="Y2388" s="7">
        <v>2000</v>
      </c>
      <c r="Z2388" s="1">
        <v>10.257999999999999</v>
      </c>
      <c r="AA2388" s="1">
        <f t="shared" si="339"/>
        <v>8.6184129138560578E-2</v>
      </c>
      <c r="AB2388" s="1">
        <f t="shared" si="341"/>
        <v>1.0079693993562985E-3</v>
      </c>
      <c r="AD2388" s="8" t="s">
        <v>199</v>
      </c>
      <c r="AE2388" s="1" t="s">
        <v>119</v>
      </c>
      <c r="AF2388" s="1" t="s">
        <v>120</v>
      </c>
      <c r="AG2388" s="1" t="s">
        <v>71</v>
      </c>
      <c r="AH2388" s="1" t="s">
        <v>114</v>
      </c>
      <c r="AI2388" s="1" t="s">
        <v>130</v>
      </c>
      <c r="AJ2388" s="1" t="s">
        <v>151</v>
      </c>
      <c r="AK2388" s="8" t="s">
        <v>199</v>
      </c>
    </row>
    <row r="2389" spans="1:37" ht="16">
      <c r="A2389" s="8" t="s">
        <v>198</v>
      </c>
      <c r="B2389" s="8" t="s">
        <v>199</v>
      </c>
      <c r="C2389" s="8" t="s">
        <v>66</v>
      </c>
      <c r="D2389" s="11" t="s">
        <v>67</v>
      </c>
      <c r="E2389" s="24">
        <v>36</v>
      </c>
      <c r="F2389" s="13">
        <v>0.42899999999999999</v>
      </c>
      <c r="G2389" s="24">
        <v>1767.7</v>
      </c>
      <c r="I2389" s="13">
        <v>-24.89</v>
      </c>
      <c r="J2389" s="38">
        <v>1.0784450018054053</v>
      </c>
      <c r="K2389" s="103">
        <f t="shared" si="340"/>
        <v>1.1665361019401905</v>
      </c>
      <c r="L2389" s="25">
        <v>3.1E-2</v>
      </c>
      <c r="N2389">
        <v>13.3</v>
      </c>
      <c r="O2389" s="70">
        <v>818.19799999999998</v>
      </c>
      <c r="P2389" s="70">
        <v>504.44940000000003</v>
      </c>
      <c r="Q2389" s="70">
        <f t="shared" si="333"/>
        <v>0.61653707293344651</v>
      </c>
      <c r="R2389" s="23">
        <f t="shared" si="334"/>
        <v>8.1999430700148395</v>
      </c>
      <c r="S2389" s="25">
        <v>3.3</v>
      </c>
      <c r="T2389" s="23">
        <f t="shared" si="335"/>
        <v>0.40244181841545734</v>
      </c>
      <c r="U2389" s="23">
        <f t="shared" si="336"/>
        <v>2.4848312333378302</v>
      </c>
      <c r="V2389" s="23">
        <f t="shared" si="337"/>
        <v>7.702976823347274E-2</v>
      </c>
      <c r="W2389" s="1">
        <v>950</v>
      </c>
      <c r="X2389" s="1">
        <f t="shared" si="338"/>
        <v>8.1083966561550249E-5</v>
      </c>
      <c r="Y2389" s="7">
        <v>2000</v>
      </c>
      <c r="Z2389" s="1">
        <v>10.257999999999999</v>
      </c>
      <c r="AA2389" s="1">
        <f t="shared" si="339"/>
        <v>1.5808923096422352E-2</v>
      </c>
      <c r="AB2389" s="1">
        <f t="shared" si="341"/>
        <v>1.8441679524772777E-4</v>
      </c>
      <c r="AD2389" s="8" t="s">
        <v>199</v>
      </c>
      <c r="AE2389" s="1" t="s">
        <v>119</v>
      </c>
      <c r="AF2389" s="1" t="s">
        <v>120</v>
      </c>
      <c r="AG2389" s="1" t="s">
        <v>71</v>
      </c>
      <c r="AH2389" s="1" t="s">
        <v>114</v>
      </c>
      <c r="AI2389" s="1" t="s">
        <v>130</v>
      </c>
      <c r="AJ2389" s="1" t="s">
        <v>151</v>
      </c>
      <c r="AK2389" s="8" t="s">
        <v>199</v>
      </c>
    </row>
    <row r="2390" spans="1:37" ht="16">
      <c r="A2390" s="8" t="s">
        <v>198</v>
      </c>
      <c r="B2390" s="8" t="s">
        <v>199</v>
      </c>
      <c r="C2390" s="8" t="s">
        <v>66</v>
      </c>
      <c r="D2390" s="11" t="s">
        <v>67</v>
      </c>
      <c r="E2390" s="24">
        <v>38</v>
      </c>
      <c r="F2390" s="13">
        <v>2.5569999999999999</v>
      </c>
      <c r="G2390" s="24">
        <v>1811</v>
      </c>
      <c r="I2390" s="13">
        <v>-20.844999999999999</v>
      </c>
      <c r="J2390" s="38">
        <v>1.0828702172951212</v>
      </c>
      <c r="K2390" s="103">
        <f t="shared" si="340"/>
        <v>1.1713185041779619</v>
      </c>
      <c r="L2390" s="25">
        <v>0.186</v>
      </c>
      <c r="N2390">
        <v>13.3</v>
      </c>
      <c r="O2390" s="70">
        <v>818.19799999999998</v>
      </c>
      <c r="P2390" s="70">
        <v>504.44940000000003</v>
      </c>
      <c r="Q2390" s="70">
        <f t="shared" si="333"/>
        <v>0.61653707293344651</v>
      </c>
      <c r="R2390" s="23">
        <f t="shared" si="334"/>
        <v>8.1999430700148395</v>
      </c>
      <c r="S2390" s="25">
        <v>3.3</v>
      </c>
      <c r="T2390" s="23">
        <f t="shared" si="335"/>
        <v>0.40244181841545734</v>
      </c>
      <c r="U2390" s="23">
        <f t="shared" si="336"/>
        <v>2.4848312333378302</v>
      </c>
      <c r="V2390" s="23">
        <f t="shared" si="337"/>
        <v>0.46217860940083644</v>
      </c>
      <c r="W2390" s="1">
        <v>950</v>
      </c>
      <c r="X2390" s="1">
        <f t="shared" si="338"/>
        <v>4.8650379936930149E-4</v>
      </c>
      <c r="Y2390" s="7">
        <v>2000</v>
      </c>
      <c r="Z2390" s="1">
        <v>10.257999999999999</v>
      </c>
      <c r="AA2390" s="1">
        <f t="shared" si="339"/>
        <v>9.4853538578534125E-2</v>
      </c>
      <c r="AB2390" s="1">
        <f t="shared" si="341"/>
        <v>1.1110370492379519E-3</v>
      </c>
      <c r="AD2390" s="8" t="s">
        <v>199</v>
      </c>
      <c r="AE2390" s="1" t="s">
        <v>119</v>
      </c>
      <c r="AF2390" s="1" t="s">
        <v>120</v>
      </c>
      <c r="AG2390" s="1" t="s">
        <v>71</v>
      </c>
      <c r="AH2390" s="1" t="s">
        <v>114</v>
      </c>
      <c r="AI2390" s="1" t="s">
        <v>130</v>
      </c>
      <c r="AJ2390" s="1" t="s">
        <v>151</v>
      </c>
      <c r="AK2390" s="8" t="s">
        <v>199</v>
      </c>
    </row>
    <row r="2391" spans="1:37" ht="16">
      <c r="A2391" s="8" t="s">
        <v>198</v>
      </c>
      <c r="B2391" s="8" t="s">
        <v>199</v>
      </c>
      <c r="C2391" s="8" t="s">
        <v>66</v>
      </c>
      <c r="D2391" s="11" t="s">
        <v>67</v>
      </c>
      <c r="E2391" s="24">
        <v>40</v>
      </c>
      <c r="F2391" s="13">
        <v>0.36199999999999999</v>
      </c>
      <c r="G2391" s="24">
        <v>1859.5</v>
      </c>
      <c r="I2391" s="13">
        <v>-21.547999999999998</v>
      </c>
      <c r="J2391" s="38">
        <v>1.0821011662422957</v>
      </c>
      <c r="K2391" s="103">
        <f t="shared" si="340"/>
        <v>1.1704873807262759</v>
      </c>
      <c r="L2391" s="25">
        <v>2.5999999999999999E-2</v>
      </c>
      <c r="N2391">
        <v>13.3</v>
      </c>
      <c r="O2391" s="70">
        <v>818.19799999999998</v>
      </c>
      <c r="P2391" s="70">
        <v>504.44940000000003</v>
      </c>
      <c r="Q2391" s="70">
        <f t="shared" si="333"/>
        <v>0.61653707293344651</v>
      </c>
      <c r="R2391" s="23">
        <f t="shared" si="334"/>
        <v>8.1999430700148395</v>
      </c>
      <c r="S2391" s="25">
        <v>3.3</v>
      </c>
      <c r="T2391" s="23">
        <f t="shared" si="335"/>
        <v>0.40244181841545734</v>
      </c>
      <c r="U2391" s="23">
        <f t="shared" si="336"/>
        <v>2.4848312333378302</v>
      </c>
      <c r="V2391" s="23">
        <f t="shared" si="337"/>
        <v>6.4605612066783585E-2</v>
      </c>
      <c r="W2391" s="1">
        <v>950</v>
      </c>
      <c r="X2391" s="1">
        <f t="shared" si="338"/>
        <v>6.8005907438719568E-5</v>
      </c>
      <c r="Y2391" s="7">
        <v>2000</v>
      </c>
      <c r="Z2391" s="1">
        <v>10.257999999999999</v>
      </c>
      <c r="AA2391" s="1">
        <f t="shared" si="339"/>
        <v>1.3259096790547781E-2</v>
      </c>
      <c r="AB2391" s="1">
        <f t="shared" si="341"/>
        <v>1.5519605473164445E-4</v>
      </c>
      <c r="AD2391" s="8" t="s">
        <v>199</v>
      </c>
      <c r="AE2391" s="1" t="s">
        <v>119</v>
      </c>
      <c r="AF2391" s="1" t="s">
        <v>120</v>
      </c>
      <c r="AG2391" s="1" t="s">
        <v>71</v>
      </c>
      <c r="AH2391" s="1" t="s">
        <v>114</v>
      </c>
      <c r="AI2391" s="1" t="s">
        <v>130</v>
      </c>
      <c r="AJ2391" s="1" t="s">
        <v>151</v>
      </c>
      <c r="AK2391" s="8" t="s">
        <v>199</v>
      </c>
    </row>
    <row r="2392" spans="1:37" ht="16">
      <c r="A2392" s="8" t="s">
        <v>198</v>
      </c>
      <c r="B2392" s="8" t="s">
        <v>199</v>
      </c>
      <c r="C2392" s="8" t="s">
        <v>66</v>
      </c>
      <c r="D2392" s="11" t="s">
        <v>67</v>
      </c>
      <c r="E2392" s="24">
        <v>41</v>
      </c>
      <c r="F2392" s="13">
        <v>3.2749999999999999</v>
      </c>
      <c r="G2392" s="24">
        <v>1871</v>
      </c>
      <c r="I2392" s="13">
        <v>-18.981999999999999</v>
      </c>
      <c r="J2392" s="38">
        <v>1.0849081994486236</v>
      </c>
      <c r="K2392" s="103">
        <f t="shared" si="340"/>
        <v>1.17352097283025</v>
      </c>
      <c r="L2392" s="25">
        <v>0.23799999999999999</v>
      </c>
      <c r="N2392">
        <v>13.3</v>
      </c>
      <c r="O2392" s="70">
        <v>818.19799999999998</v>
      </c>
      <c r="P2392" s="70">
        <v>504.44940000000003</v>
      </c>
      <c r="Q2392" s="70">
        <f t="shared" si="333"/>
        <v>0.61653707293344651</v>
      </c>
      <c r="R2392" s="23">
        <f t="shared" si="334"/>
        <v>8.1999430700148395</v>
      </c>
      <c r="S2392" s="25">
        <v>3.3</v>
      </c>
      <c r="T2392" s="23">
        <f t="shared" si="335"/>
        <v>0.40244181841545734</v>
      </c>
      <c r="U2392" s="23">
        <f t="shared" si="336"/>
        <v>2.4848312333378302</v>
      </c>
      <c r="V2392" s="23">
        <f t="shared" si="337"/>
        <v>0.59138983353440355</v>
      </c>
      <c r="W2392" s="1">
        <v>950</v>
      </c>
      <c r="X2392" s="1">
        <f t="shared" si="338"/>
        <v>6.2251561424674063E-4</v>
      </c>
      <c r="Y2392" s="7">
        <v>2000</v>
      </c>
      <c r="Z2392" s="1">
        <v>10.257999999999999</v>
      </c>
      <c r="AA2392" s="1">
        <f t="shared" si="339"/>
        <v>0.12137173215962969</v>
      </c>
      <c r="AB2392" s="1">
        <f t="shared" si="341"/>
        <v>1.4243227319806118E-3</v>
      </c>
      <c r="AD2392" s="8" t="s">
        <v>199</v>
      </c>
      <c r="AE2392" s="1" t="s">
        <v>119</v>
      </c>
      <c r="AF2392" s="1" t="s">
        <v>120</v>
      </c>
      <c r="AG2392" s="1" t="s">
        <v>71</v>
      </c>
      <c r="AH2392" s="1" t="s">
        <v>114</v>
      </c>
      <c r="AI2392" s="1" t="s">
        <v>130</v>
      </c>
      <c r="AJ2392" s="1" t="s">
        <v>151</v>
      </c>
      <c r="AK2392" s="8" t="s">
        <v>199</v>
      </c>
    </row>
    <row r="2393" spans="1:37" ht="16">
      <c r="A2393" s="8" t="s">
        <v>198</v>
      </c>
      <c r="B2393" s="8" t="s">
        <v>199</v>
      </c>
      <c r="C2393" s="8" t="s">
        <v>66</v>
      </c>
      <c r="D2393" s="11" t="s">
        <v>67</v>
      </c>
      <c r="E2393" s="24">
        <v>45</v>
      </c>
      <c r="F2393" s="13">
        <v>0.50700000000000001</v>
      </c>
      <c r="G2393" s="24">
        <v>1945.8</v>
      </c>
      <c r="I2393" s="13">
        <v>-23.001000000000001</v>
      </c>
      <c r="J2393" s="38">
        <v>1.0805116103047574</v>
      </c>
      <c r="K2393" s="103">
        <f t="shared" si="340"/>
        <v>1.1687695236534619</v>
      </c>
      <c r="L2393" s="25">
        <v>3.6999999999999998E-2</v>
      </c>
      <c r="N2393">
        <v>13.3</v>
      </c>
      <c r="O2393" s="70">
        <v>818.19799999999998</v>
      </c>
      <c r="P2393" s="70">
        <v>504.44940000000003</v>
      </c>
      <c r="Q2393" s="70">
        <f t="shared" si="333"/>
        <v>0.61653707293344651</v>
      </c>
      <c r="R2393" s="23">
        <f t="shared" si="334"/>
        <v>8.1999430700148395</v>
      </c>
      <c r="S2393" s="25">
        <v>3.3</v>
      </c>
      <c r="T2393" s="23">
        <f t="shared" si="335"/>
        <v>0.40244181841545734</v>
      </c>
      <c r="U2393" s="23">
        <f t="shared" si="336"/>
        <v>2.4848312333378302</v>
      </c>
      <c r="V2393" s="23">
        <f t="shared" si="337"/>
        <v>9.1938755633499708E-2</v>
      </c>
      <c r="W2393" s="1">
        <v>950</v>
      </c>
      <c r="X2393" s="1">
        <f t="shared" si="338"/>
        <v>9.6777637508947066E-5</v>
      </c>
      <c r="Y2393" s="7">
        <v>2000</v>
      </c>
      <c r="Z2393" s="1">
        <v>10.257999999999999</v>
      </c>
      <c r="AA2393" s="1">
        <f t="shared" si="339"/>
        <v>1.8868714663471842E-2</v>
      </c>
      <c r="AB2393" s="1">
        <f t="shared" si="341"/>
        <v>2.2053178649179074E-4</v>
      </c>
      <c r="AD2393" s="8" t="s">
        <v>199</v>
      </c>
      <c r="AE2393" s="1" t="s">
        <v>119</v>
      </c>
      <c r="AF2393" s="1" t="s">
        <v>120</v>
      </c>
      <c r="AG2393" s="1" t="s">
        <v>71</v>
      </c>
      <c r="AH2393" s="1" t="s">
        <v>114</v>
      </c>
      <c r="AI2393" s="1" t="s">
        <v>130</v>
      </c>
      <c r="AJ2393" s="1" t="s">
        <v>151</v>
      </c>
      <c r="AK2393" s="8" t="s">
        <v>199</v>
      </c>
    </row>
    <row r="2394" spans="1:37" ht="16">
      <c r="A2394" s="8" t="s">
        <v>198</v>
      </c>
      <c r="B2394" s="8" t="s">
        <v>199</v>
      </c>
      <c r="C2394" s="8" t="s">
        <v>66</v>
      </c>
      <c r="D2394" s="11" t="s">
        <v>67</v>
      </c>
      <c r="E2394" s="24">
        <v>46</v>
      </c>
      <c r="F2394" s="13">
        <v>7.8079999999999998</v>
      </c>
      <c r="G2394" s="24">
        <v>1971.3</v>
      </c>
      <c r="I2394" s="13">
        <v>-29.263000000000002</v>
      </c>
      <c r="J2394" s="38">
        <v>1.0736605100723167</v>
      </c>
      <c r="K2394" s="103">
        <f t="shared" si="340"/>
        <v>1.1613653847099374</v>
      </c>
      <c r="L2394" s="25">
        <v>0.56699999999999995</v>
      </c>
      <c r="N2394">
        <v>13.3</v>
      </c>
      <c r="O2394" s="70">
        <v>818.19799999999998</v>
      </c>
      <c r="P2394" s="70">
        <v>504.44940000000003</v>
      </c>
      <c r="Q2394" s="70">
        <f t="shared" si="333"/>
        <v>0.61653707293344651</v>
      </c>
      <c r="R2394" s="23">
        <f t="shared" si="334"/>
        <v>8.1999430700148395</v>
      </c>
      <c r="S2394" s="25">
        <v>3.3</v>
      </c>
      <c r="T2394" s="23">
        <f t="shared" si="335"/>
        <v>0.40244181841545734</v>
      </c>
      <c r="U2394" s="23">
        <f t="shared" si="336"/>
        <v>2.4848312333378302</v>
      </c>
      <c r="V2394" s="23">
        <f t="shared" si="337"/>
        <v>1.4088993093025495</v>
      </c>
      <c r="W2394" s="1">
        <v>950</v>
      </c>
      <c r="X2394" s="1">
        <f t="shared" si="338"/>
        <v>1.4830519045289994E-3</v>
      </c>
      <c r="Y2394" s="7">
        <v>2000</v>
      </c>
      <c r="Z2394" s="1">
        <v>10.257999999999999</v>
      </c>
      <c r="AA2394" s="1">
        <f t="shared" si="339"/>
        <v>0.28915030308617656</v>
      </c>
      <c r="AB2394" s="1">
        <f t="shared" si="341"/>
        <v>3.3580915298267247E-3</v>
      </c>
      <c r="AD2394" s="8" t="s">
        <v>199</v>
      </c>
      <c r="AE2394" s="1" t="s">
        <v>119</v>
      </c>
      <c r="AF2394" s="1" t="s">
        <v>120</v>
      </c>
      <c r="AG2394" s="1" t="s">
        <v>71</v>
      </c>
      <c r="AH2394" s="1" t="s">
        <v>114</v>
      </c>
      <c r="AI2394" s="1" t="s">
        <v>130</v>
      </c>
      <c r="AJ2394" s="1" t="s">
        <v>151</v>
      </c>
      <c r="AK2394" s="8" t="s">
        <v>199</v>
      </c>
    </row>
    <row r="2395" spans="1:37" ht="16">
      <c r="A2395" s="8" t="s">
        <v>198</v>
      </c>
      <c r="B2395" s="8" t="s">
        <v>199</v>
      </c>
      <c r="C2395" s="8" t="s">
        <v>66</v>
      </c>
      <c r="D2395" s="11" t="s">
        <v>67</v>
      </c>
      <c r="E2395" s="24">
        <v>49</v>
      </c>
      <c r="F2395" s="13">
        <v>2.4009999999999998</v>
      </c>
      <c r="G2395" s="24">
        <v>2010</v>
      </c>
      <c r="I2395" s="13">
        <v>-15.625999999999999</v>
      </c>
      <c r="J2395" s="38">
        <v>1.0885791996464877</v>
      </c>
      <c r="K2395" s="103">
        <f t="shared" si="340"/>
        <v>1.1774882424796731</v>
      </c>
      <c r="L2395" s="25">
        <v>0.17399999999999999</v>
      </c>
      <c r="N2395">
        <v>13.3</v>
      </c>
      <c r="O2395" s="70">
        <v>818.19799999999998</v>
      </c>
      <c r="P2395" s="70">
        <v>504.44940000000003</v>
      </c>
      <c r="Q2395" s="70">
        <f t="shared" si="333"/>
        <v>0.61653707293344651</v>
      </c>
      <c r="R2395" s="23">
        <f t="shared" si="334"/>
        <v>8.1999430700148395</v>
      </c>
      <c r="S2395" s="25">
        <v>3.3</v>
      </c>
      <c r="T2395" s="23">
        <f t="shared" si="335"/>
        <v>0.40244181841545734</v>
      </c>
      <c r="U2395" s="23">
        <f t="shared" si="336"/>
        <v>2.4848312333378302</v>
      </c>
      <c r="V2395" s="23">
        <f t="shared" si="337"/>
        <v>0.43236063460078245</v>
      </c>
      <c r="W2395" s="1">
        <v>950</v>
      </c>
      <c r="X2395" s="1">
        <f t="shared" si="338"/>
        <v>4.5511645747450786E-4</v>
      </c>
      <c r="Y2395" s="7">
        <v>2000</v>
      </c>
      <c r="Z2395" s="1">
        <v>10.257999999999999</v>
      </c>
      <c r="AA2395" s="1">
        <f t="shared" si="339"/>
        <v>8.8733955444435145E-2</v>
      </c>
      <c r="AB2395" s="1">
        <f t="shared" si="341"/>
        <v>1.0448318924453756E-3</v>
      </c>
      <c r="AD2395" s="8" t="s">
        <v>199</v>
      </c>
      <c r="AE2395" s="1" t="s">
        <v>119</v>
      </c>
      <c r="AF2395" s="1" t="s">
        <v>120</v>
      </c>
      <c r="AG2395" s="1" t="s">
        <v>71</v>
      </c>
      <c r="AH2395" s="1" t="s">
        <v>114</v>
      </c>
      <c r="AI2395" s="1" t="s">
        <v>130</v>
      </c>
      <c r="AJ2395" s="1" t="s">
        <v>151</v>
      </c>
      <c r="AK2395" s="8" t="s">
        <v>199</v>
      </c>
    </row>
    <row r="2396" spans="1:37" ht="16">
      <c r="A2396" s="8" t="s">
        <v>198</v>
      </c>
      <c r="B2396" s="8" t="s">
        <v>199</v>
      </c>
      <c r="C2396" s="8" t="s">
        <v>66</v>
      </c>
      <c r="D2396" s="11" t="s">
        <v>67</v>
      </c>
      <c r="E2396" s="24">
        <v>51</v>
      </c>
      <c r="F2396" s="13">
        <v>5.5819999999999999</v>
      </c>
      <c r="G2396" s="24">
        <v>2042.6</v>
      </c>
      <c r="I2396" s="13">
        <v>-19.100999999999999</v>
      </c>
      <c r="J2396" s="38">
        <v>1.0847780248921002</v>
      </c>
      <c r="K2396" s="103">
        <f t="shared" si="340"/>
        <v>1.1733802920456238</v>
      </c>
      <c r="L2396" s="25">
        <v>0.40500000000000003</v>
      </c>
      <c r="N2396">
        <v>13.3</v>
      </c>
      <c r="O2396" s="70">
        <v>818.19799999999998</v>
      </c>
      <c r="P2396" s="70">
        <v>504.44940000000003</v>
      </c>
      <c r="Q2396" s="70">
        <f t="shared" si="333"/>
        <v>0.61653707293344651</v>
      </c>
      <c r="R2396" s="23">
        <f t="shared" si="334"/>
        <v>8.1999430700148395</v>
      </c>
      <c r="S2396" s="25">
        <v>3.3</v>
      </c>
      <c r="T2396" s="23">
        <f t="shared" si="335"/>
        <v>0.40244181841545734</v>
      </c>
      <c r="U2396" s="23">
        <f t="shared" si="336"/>
        <v>2.4848312333378302</v>
      </c>
      <c r="V2396" s="23">
        <f t="shared" si="337"/>
        <v>1.0063566495018212</v>
      </c>
      <c r="W2396" s="1">
        <v>950</v>
      </c>
      <c r="X2396" s="1">
        <f t="shared" si="338"/>
        <v>1.0593227889492856E-3</v>
      </c>
      <c r="Y2396" s="7">
        <v>2000</v>
      </c>
      <c r="Z2396" s="1">
        <v>10.257999999999999</v>
      </c>
      <c r="AA2396" s="1">
        <f t="shared" si="339"/>
        <v>0.20653593077584045</v>
      </c>
      <c r="AB2396" s="1">
        <f t="shared" si="341"/>
        <v>2.423451907716704E-3</v>
      </c>
      <c r="AD2396" s="8" t="s">
        <v>199</v>
      </c>
      <c r="AE2396" s="1" t="s">
        <v>119</v>
      </c>
      <c r="AF2396" s="1" t="s">
        <v>120</v>
      </c>
      <c r="AG2396" s="1" t="s">
        <v>71</v>
      </c>
      <c r="AH2396" s="1" t="s">
        <v>114</v>
      </c>
      <c r="AI2396" s="1" t="s">
        <v>130</v>
      </c>
      <c r="AJ2396" s="1" t="s">
        <v>151</v>
      </c>
      <c r="AK2396" s="8" t="s">
        <v>199</v>
      </c>
    </row>
    <row r="2397" spans="1:37" ht="16">
      <c r="A2397" s="8" t="s">
        <v>198</v>
      </c>
      <c r="B2397" s="8" t="s">
        <v>199</v>
      </c>
      <c r="C2397" s="8" t="s">
        <v>66</v>
      </c>
      <c r="D2397" s="11" t="s">
        <v>67</v>
      </c>
      <c r="E2397" s="24">
        <v>58</v>
      </c>
      <c r="F2397" s="13">
        <v>4.2679999999999998</v>
      </c>
      <c r="G2397" s="24">
        <v>2163.4</v>
      </c>
      <c r="I2397" s="13">
        <v>-20.122</v>
      </c>
      <c r="J2397" s="38">
        <v>1.0836611349942789</v>
      </c>
      <c r="K2397" s="103">
        <f t="shared" si="340"/>
        <v>1.1721732580970425</v>
      </c>
      <c r="L2397" s="25">
        <v>0.31</v>
      </c>
      <c r="N2397">
        <v>13.3</v>
      </c>
      <c r="O2397" s="70">
        <v>818.19799999999998</v>
      </c>
      <c r="P2397" s="70">
        <v>504.44940000000003</v>
      </c>
      <c r="Q2397" s="70">
        <f t="shared" si="333"/>
        <v>0.61653707293344651</v>
      </c>
      <c r="R2397" s="23">
        <f t="shared" si="334"/>
        <v>8.1999430700148395</v>
      </c>
      <c r="S2397" s="25">
        <v>3.3</v>
      </c>
      <c r="T2397" s="23">
        <f t="shared" si="335"/>
        <v>0.40244181841545734</v>
      </c>
      <c r="U2397" s="23">
        <f t="shared" si="336"/>
        <v>2.4848312333378302</v>
      </c>
      <c r="V2397" s="23">
        <f t="shared" si="337"/>
        <v>0.7702976823347274</v>
      </c>
      <c r="W2397" s="1">
        <v>950</v>
      </c>
      <c r="X2397" s="1">
        <f t="shared" si="338"/>
        <v>8.1083966561550254E-4</v>
      </c>
      <c r="Y2397" s="7">
        <v>2000</v>
      </c>
      <c r="Z2397" s="1">
        <v>10.257999999999999</v>
      </c>
      <c r="AA2397" s="1">
        <f t="shared" si="339"/>
        <v>0.15808923096422356</v>
      </c>
      <c r="AB2397" s="1">
        <f t="shared" si="341"/>
        <v>1.8530796892938979E-3</v>
      </c>
      <c r="AD2397" s="8" t="s">
        <v>199</v>
      </c>
      <c r="AE2397" s="1" t="s">
        <v>119</v>
      </c>
      <c r="AF2397" s="1" t="s">
        <v>120</v>
      </c>
      <c r="AG2397" s="1" t="s">
        <v>71</v>
      </c>
      <c r="AH2397" s="1" t="s">
        <v>114</v>
      </c>
      <c r="AI2397" s="1" t="s">
        <v>130</v>
      </c>
      <c r="AJ2397" s="1" t="s">
        <v>151</v>
      </c>
      <c r="AK2397" s="8" t="s">
        <v>199</v>
      </c>
    </row>
    <row r="2398" spans="1:37" ht="16">
      <c r="A2398" s="8" t="s">
        <v>198</v>
      </c>
      <c r="B2398" s="8" t="s">
        <v>199</v>
      </c>
      <c r="C2398" s="8" t="s">
        <v>66</v>
      </c>
      <c r="D2398" s="11" t="s">
        <v>67</v>
      </c>
      <c r="E2398" s="24">
        <v>61</v>
      </c>
      <c r="F2398" s="13">
        <v>0.29599999999999999</v>
      </c>
      <c r="G2398" s="24">
        <v>2213.9</v>
      </c>
      <c r="I2398" s="13">
        <v>-20.792000000000002</v>
      </c>
      <c r="J2398" s="38">
        <v>1.0829281964772224</v>
      </c>
      <c r="K2398" s="103">
        <f t="shared" si="340"/>
        <v>1.1713811629895829</v>
      </c>
      <c r="L2398" s="25">
        <v>2.1000000000000001E-2</v>
      </c>
      <c r="N2398">
        <v>13.3</v>
      </c>
      <c r="O2398" s="70">
        <v>818.19799999999998</v>
      </c>
      <c r="P2398" s="70">
        <v>504.44940000000003</v>
      </c>
      <c r="Q2398" s="70">
        <f t="shared" si="333"/>
        <v>0.61653707293344651</v>
      </c>
      <c r="R2398" s="23">
        <f t="shared" si="334"/>
        <v>8.1999430700148395</v>
      </c>
      <c r="S2398" s="25">
        <v>3.3</v>
      </c>
      <c r="T2398" s="23">
        <f t="shared" si="335"/>
        <v>0.40244181841545734</v>
      </c>
      <c r="U2398" s="23">
        <f t="shared" si="336"/>
        <v>2.4848312333378302</v>
      </c>
      <c r="V2398" s="23">
        <f t="shared" si="337"/>
        <v>5.2181455900094438E-2</v>
      </c>
      <c r="W2398" s="1">
        <v>950</v>
      </c>
      <c r="X2398" s="1">
        <f t="shared" si="338"/>
        <v>5.492784831588888E-5</v>
      </c>
      <c r="Y2398" s="7">
        <v>2000</v>
      </c>
      <c r="Z2398" s="1">
        <v>10.257999999999999</v>
      </c>
      <c r="AA2398" s="1">
        <f t="shared" si="339"/>
        <v>1.0709270484673208E-2</v>
      </c>
      <c r="AB2398" s="1">
        <f t="shared" si="341"/>
        <v>1.2544637715106516E-4</v>
      </c>
      <c r="AD2398" s="8" t="s">
        <v>199</v>
      </c>
      <c r="AE2398" s="1" t="s">
        <v>119</v>
      </c>
      <c r="AF2398" s="1" t="s">
        <v>120</v>
      </c>
      <c r="AG2398" s="1" t="s">
        <v>71</v>
      </c>
      <c r="AH2398" s="1" t="s">
        <v>114</v>
      </c>
      <c r="AI2398" s="1" t="s">
        <v>130</v>
      </c>
      <c r="AJ2398" s="1" t="s">
        <v>151</v>
      </c>
      <c r="AK2398" s="8" t="s">
        <v>199</v>
      </c>
    </row>
    <row r="2399" spans="1:37" ht="16">
      <c r="A2399" s="8" t="s">
        <v>198</v>
      </c>
      <c r="B2399" s="8" t="s">
        <v>199</v>
      </c>
      <c r="C2399" s="8" t="s">
        <v>66</v>
      </c>
      <c r="D2399" s="11" t="s">
        <v>67</v>
      </c>
      <c r="E2399" s="24">
        <v>67</v>
      </c>
      <c r="F2399" s="13">
        <v>2.9740000000000002</v>
      </c>
      <c r="G2399" s="24">
        <v>2281.1999999999998</v>
      </c>
      <c r="I2399" s="13">
        <v>-14.074</v>
      </c>
      <c r="J2399" s="38">
        <v>1.0902767810181015</v>
      </c>
      <c r="K2399" s="103">
        <f t="shared" si="340"/>
        <v>1.1793228196615804</v>
      </c>
      <c r="L2399" s="25">
        <v>0.216</v>
      </c>
      <c r="N2399">
        <v>13.3</v>
      </c>
      <c r="O2399" s="70">
        <v>818.19799999999998</v>
      </c>
      <c r="P2399" s="70">
        <v>504.44940000000003</v>
      </c>
      <c r="Q2399" s="70">
        <f t="shared" si="333"/>
        <v>0.61653707293344651</v>
      </c>
      <c r="R2399" s="23">
        <f t="shared" si="334"/>
        <v>8.1999430700148395</v>
      </c>
      <c r="S2399" s="25">
        <v>3.3</v>
      </c>
      <c r="T2399" s="23">
        <f t="shared" si="335"/>
        <v>0.40244181841545734</v>
      </c>
      <c r="U2399" s="23">
        <f t="shared" si="336"/>
        <v>2.4848312333378302</v>
      </c>
      <c r="V2399" s="23">
        <f t="shared" si="337"/>
        <v>0.53672354640097131</v>
      </c>
      <c r="W2399" s="1">
        <v>950</v>
      </c>
      <c r="X2399" s="1">
        <f t="shared" si="338"/>
        <v>5.6497215410628563E-4</v>
      </c>
      <c r="Y2399" s="7">
        <v>2000</v>
      </c>
      <c r="Z2399" s="1">
        <v>10.257999999999999</v>
      </c>
      <c r="AA2399" s="1">
        <f t="shared" si="339"/>
        <v>0.11015249641378158</v>
      </c>
      <c r="AB2399" s="1">
        <f t="shared" si="341"/>
        <v>1.2990535266346301E-3</v>
      </c>
      <c r="AD2399" s="8" t="s">
        <v>199</v>
      </c>
      <c r="AE2399" s="1" t="s">
        <v>119</v>
      </c>
      <c r="AF2399" s="1" t="s">
        <v>120</v>
      </c>
      <c r="AG2399" s="1" t="s">
        <v>71</v>
      </c>
      <c r="AH2399" s="1" t="s">
        <v>114</v>
      </c>
      <c r="AI2399" s="1" t="s">
        <v>130</v>
      </c>
      <c r="AJ2399" s="1" t="s">
        <v>151</v>
      </c>
      <c r="AK2399" s="8" t="s">
        <v>199</v>
      </c>
    </row>
    <row r="2400" spans="1:37" ht="16">
      <c r="A2400" s="8" t="s">
        <v>198</v>
      </c>
      <c r="B2400" s="8" t="s">
        <v>199</v>
      </c>
      <c r="C2400" s="8" t="s">
        <v>66</v>
      </c>
      <c r="D2400" s="11" t="s">
        <v>67</v>
      </c>
      <c r="E2400" s="24">
        <v>68</v>
      </c>
      <c r="F2400" s="13">
        <v>0.65600000000000003</v>
      </c>
      <c r="G2400" s="24">
        <v>2299.6</v>
      </c>
      <c r="I2400" s="13">
        <v>-17.12</v>
      </c>
      <c r="J2400" s="38">
        <v>1.0869450037697361</v>
      </c>
      <c r="K2400" s="103">
        <f t="shared" si="340"/>
        <v>1.1757221611804027</v>
      </c>
      <c r="L2400" s="25">
        <v>4.8000000000000001E-2</v>
      </c>
      <c r="N2400">
        <v>13.3</v>
      </c>
      <c r="O2400" s="70">
        <v>818.19799999999998</v>
      </c>
      <c r="P2400" s="70">
        <v>504.44940000000003</v>
      </c>
      <c r="Q2400" s="70">
        <f t="shared" si="333"/>
        <v>0.61653707293344651</v>
      </c>
      <c r="R2400" s="23">
        <f t="shared" si="334"/>
        <v>8.1999430700148395</v>
      </c>
      <c r="S2400" s="25">
        <v>3.3</v>
      </c>
      <c r="T2400" s="23">
        <f t="shared" si="335"/>
        <v>0.40244181841545734</v>
      </c>
      <c r="U2400" s="23">
        <f t="shared" si="336"/>
        <v>2.4848312333378302</v>
      </c>
      <c r="V2400" s="23">
        <f t="shared" si="337"/>
        <v>0.11927189920021584</v>
      </c>
      <c r="W2400" s="1">
        <v>950</v>
      </c>
      <c r="X2400" s="1">
        <f t="shared" si="338"/>
        <v>1.2554936757917456E-4</v>
      </c>
      <c r="Y2400" s="7">
        <v>2000</v>
      </c>
      <c r="Z2400" s="1">
        <v>10.257999999999999</v>
      </c>
      <c r="AA2400" s="1">
        <f t="shared" si="339"/>
        <v>2.4478332536395902E-2</v>
      </c>
      <c r="AB2400" s="1">
        <f t="shared" si="341"/>
        <v>2.8779718031783961E-4</v>
      </c>
      <c r="AD2400" s="8" t="s">
        <v>199</v>
      </c>
      <c r="AE2400" s="1" t="s">
        <v>119</v>
      </c>
      <c r="AF2400" s="1" t="s">
        <v>120</v>
      </c>
      <c r="AG2400" s="1" t="s">
        <v>71</v>
      </c>
      <c r="AH2400" s="1" t="s">
        <v>114</v>
      </c>
      <c r="AI2400" s="1" t="s">
        <v>130</v>
      </c>
      <c r="AJ2400" s="1" t="s">
        <v>151</v>
      </c>
      <c r="AK2400" s="8" t="s">
        <v>199</v>
      </c>
    </row>
    <row r="2401" spans="1:37" ht="16">
      <c r="A2401" s="8" t="s">
        <v>198</v>
      </c>
      <c r="B2401" s="8" t="s">
        <v>199</v>
      </c>
      <c r="C2401" s="8" t="s">
        <v>66</v>
      </c>
      <c r="D2401" s="11" t="s">
        <v>67</v>
      </c>
      <c r="E2401" s="24">
        <v>70</v>
      </c>
      <c r="F2401" s="13">
        <v>11.727</v>
      </c>
      <c r="G2401" s="24">
        <v>2338.9</v>
      </c>
      <c r="I2401" s="13">
        <v>-21.166</v>
      </c>
      <c r="J2401" s="38">
        <v>1.0825190589095746</v>
      </c>
      <c r="K2401" s="103">
        <f t="shared" si="340"/>
        <v>1.1709390028851656</v>
      </c>
      <c r="L2401" s="25">
        <v>0.85199999999999998</v>
      </c>
      <c r="N2401">
        <v>13.3</v>
      </c>
      <c r="O2401" s="70">
        <v>818.19799999999998</v>
      </c>
      <c r="P2401" s="70">
        <v>504.44940000000003</v>
      </c>
      <c r="Q2401" s="70">
        <f t="shared" si="333"/>
        <v>0.61653707293344651</v>
      </c>
      <c r="R2401" s="23">
        <f t="shared" si="334"/>
        <v>8.1999430700148395</v>
      </c>
      <c r="S2401" s="25">
        <v>3.3</v>
      </c>
      <c r="T2401" s="23">
        <f t="shared" si="335"/>
        <v>0.40244181841545734</v>
      </c>
      <c r="U2401" s="23">
        <f t="shared" si="336"/>
        <v>2.4848312333378302</v>
      </c>
      <c r="V2401" s="23">
        <f t="shared" si="337"/>
        <v>2.1170762108038312</v>
      </c>
      <c r="W2401" s="1">
        <v>950</v>
      </c>
      <c r="X2401" s="1">
        <f t="shared" si="338"/>
        <v>2.2285012745303485E-3</v>
      </c>
      <c r="Y2401" s="7">
        <v>2000</v>
      </c>
      <c r="Z2401" s="1">
        <v>10.257999999999999</v>
      </c>
      <c r="AA2401" s="1">
        <f t="shared" si="339"/>
        <v>0.43449040252102722</v>
      </c>
      <c r="AB2401" s="1">
        <f t="shared" si="341"/>
        <v>5.0876175869114587E-3</v>
      </c>
      <c r="AD2401" s="8" t="s">
        <v>199</v>
      </c>
      <c r="AE2401" s="1" t="s">
        <v>119</v>
      </c>
      <c r="AF2401" s="1" t="s">
        <v>120</v>
      </c>
      <c r="AG2401" s="1" t="s">
        <v>71</v>
      </c>
      <c r="AH2401" s="1" t="s">
        <v>114</v>
      </c>
      <c r="AI2401" s="1" t="s">
        <v>130</v>
      </c>
      <c r="AJ2401" s="1" t="s">
        <v>151</v>
      </c>
      <c r="AK2401" s="8" t="s">
        <v>199</v>
      </c>
    </row>
    <row r="2402" spans="1:37" ht="16">
      <c r="A2402" s="8" t="s">
        <v>198</v>
      </c>
      <c r="B2402" s="8" t="s">
        <v>199</v>
      </c>
      <c r="C2402" s="8" t="s">
        <v>66</v>
      </c>
      <c r="D2402" s="11" t="s">
        <v>67</v>
      </c>
      <c r="E2402" s="24">
        <v>71</v>
      </c>
      <c r="F2402" s="13">
        <v>0.34499999999999997</v>
      </c>
      <c r="G2402" s="24">
        <v>2361.5</v>
      </c>
      <c r="I2402" s="13">
        <v>-12.351000000000001</v>
      </c>
      <c r="J2402" s="38">
        <v>1.0921613343526049</v>
      </c>
      <c r="K2402" s="103">
        <f t="shared" si="340"/>
        <v>1.1813594515290939</v>
      </c>
      <c r="L2402" s="25">
        <v>2.5000000000000001E-2</v>
      </c>
      <c r="N2402">
        <v>13.3</v>
      </c>
      <c r="O2402" s="70">
        <v>818.19799999999998</v>
      </c>
      <c r="P2402" s="70">
        <v>504.44940000000003</v>
      </c>
      <c r="Q2402" s="70">
        <f t="shared" si="333"/>
        <v>0.61653707293344651</v>
      </c>
      <c r="R2402" s="23">
        <f t="shared" si="334"/>
        <v>8.1999430700148395</v>
      </c>
      <c r="S2402" s="25">
        <v>3.3</v>
      </c>
      <c r="T2402" s="23">
        <f t="shared" si="335"/>
        <v>0.40244181841545734</v>
      </c>
      <c r="U2402" s="23">
        <f t="shared" si="336"/>
        <v>2.4848312333378302</v>
      </c>
      <c r="V2402" s="23">
        <f t="shared" si="337"/>
        <v>6.2120780833445757E-2</v>
      </c>
      <c r="W2402" s="1">
        <v>950</v>
      </c>
      <c r="X2402" s="1">
        <f t="shared" si="338"/>
        <v>6.5390295614153432E-5</v>
      </c>
      <c r="Y2402" s="7">
        <v>2000</v>
      </c>
      <c r="Z2402" s="1">
        <v>10.257999999999999</v>
      </c>
      <c r="AA2402" s="1">
        <f t="shared" si="339"/>
        <v>1.2749131529372869E-2</v>
      </c>
      <c r="AB2402" s="1">
        <f t="shared" si="341"/>
        <v>1.5061307031012211E-4</v>
      </c>
      <c r="AD2402" s="8" t="s">
        <v>199</v>
      </c>
      <c r="AE2402" s="1" t="s">
        <v>119</v>
      </c>
      <c r="AF2402" s="1" t="s">
        <v>120</v>
      </c>
      <c r="AG2402" s="1" t="s">
        <v>71</v>
      </c>
      <c r="AH2402" s="1" t="s">
        <v>114</v>
      </c>
      <c r="AI2402" s="1" t="s">
        <v>130</v>
      </c>
      <c r="AJ2402" s="1" t="s">
        <v>151</v>
      </c>
      <c r="AK2402" s="8" t="s">
        <v>199</v>
      </c>
    </row>
    <row r="2403" spans="1:37" ht="16">
      <c r="A2403" s="8" t="s">
        <v>198</v>
      </c>
      <c r="B2403" s="8" t="s">
        <v>199</v>
      </c>
      <c r="C2403" s="8" t="s">
        <v>66</v>
      </c>
      <c r="D2403" s="11" t="s">
        <v>67</v>
      </c>
      <c r="E2403" s="24">
        <v>73</v>
      </c>
      <c r="F2403" s="13">
        <v>0.42</v>
      </c>
      <c r="G2403" s="24">
        <v>2383</v>
      </c>
      <c r="I2403" s="13">
        <v>-22.152999999999999</v>
      </c>
      <c r="J2403" s="38">
        <v>1.0814393133013374</v>
      </c>
      <c r="K2403" s="103">
        <f t="shared" si="340"/>
        <v>1.1697721068199129</v>
      </c>
      <c r="L2403" s="25">
        <v>3.1E-2</v>
      </c>
      <c r="N2403">
        <v>13.3</v>
      </c>
      <c r="O2403" s="70">
        <v>818.19799999999998</v>
      </c>
      <c r="P2403" s="70">
        <v>504.44940000000003</v>
      </c>
      <c r="Q2403" s="70">
        <f t="shared" si="333"/>
        <v>0.61653707293344651</v>
      </c>
      <c r="R2403" s="23">
        <f t="shared" si="334"/>
        <v>8.1999430700148395</v>
      </c>
      <c r="S2403" s="25">
        <v>3.3</v>
      </c>
      <c r="T2403" s="23">
        <f t="shared" si="335"/>
        <v>0.40244181841545734</v>
      </c>
      <c r="U2403" s="23">
        <f t="shared" si="336"/>
        <v>2.4848312333378302</v>
      </c>
      <c r="V2403" s="23">
        <f t="shared" si="337"/>
        <v>7.702976823347274E-2</v>
      </c>
      <c r="W2403" s="1">
        <v>950</v>
      </c>
      <c r="X2403" s="1">
        <f t="shared" si="338"/>
        <v>8.1083966561550249E-5</v>
      </c>
      <c r="Y2403" s="7">
        <v>2000</v>
      </c>
      <c r="Z2403" s="1">
        <v>10.257999999999999</v>
      </c>
      <c r="AA2403" s="1">
        <f t="shared" si="339"/>
        <v>1.5808923096422352E-2</v>
      </c>
      <c r="AB2403" s="1">
        <f t="shared" si="341"/>
        <v>1.8492837277055957E-4</v>
      </c>
      <c r="AD2403" s="8" t="s">
        <v>199</v>
      </c>
      <c r="AE2403" s="1" t="s">
        <v>119</v>
      </c>
      <c r="AF2403" s="1" t="s">
        <v>120</v>
      </c>
      <c r="AG2403" s="1" t="s">
        <v>71</v>
      </c>
      <c r="AH2403" s="1" t="s">
        <v>114</v>
      </c>
      <c r="AI2403" s="1" t="s">
        <v>130</v>
      </c>
      <c r="AJ2403" s="1" t="s">
        <v>151</v>
      </c>
      <c r="AK2403" s="8" t="s">
        <v>199</v>
      </c>
    </row>
    <row r="2404" spans="1:37" ht="16">
      <c r="A2404" s="8" t="s">
        <v>198</v>
      </c>
      <c r="B2404" s="8" t="s">
        <v>199</v>
      </c>
      <c r="C2404" s="8" t="s">
        <v>66</v>
      </c>
      <c r="D2404" s="11" t="s">
        <v>67</v>
      </c>
      <c r="E2404" s="24">
        <v>74</v>
      </c>
      <c r="F2404" s="13">
        <v>0.65100000000000002</v>
      </c>
      <c r="G2404" s="24">
        <v>2395.6</v>
      </c>
      <c r="I2404" s="13">
        <v>-28.056000000000001</v>
      </c>
      <c r="J2404" s="38">
        <v>1.074981132925493</v>
      </c>
      <c r="K2404" s="103">
        <f t="shared" si="340"/>
        <v>1.162792618208085</v>
      </c>
      <c r="L2404" s="25">
        <v>4.7E-2</v>
      </c>
      <c r="N2404">
        <v>13.3</v>
      </c>
      <c r="O2404" s="70">
        <v>818.19799999999998</v>
      </c>
      <c r="P2404" s="70">
        <v>504.44940000000003</v>
      </c>
      <c r="Q2404" s="70">
        <f t="shared" si="333"/>
        <v>0.61653707293344651</v>
      </c>
      <c r="R2404" s="23">
        <f t="shared" si="334"/>
        <v>8.1999430700148395</v>
      </c>
      <c r="S2404" s="25">
        <v>3.3</v>
      </c>
      <c r="T2404" s="23">
        <f t="shared" si="335"/>
        <v>0.40244181841545734</v>
      </c>
      <c r="U2404" s="23">
        <f t="shared" si="336"/>
        <v>2.4848312333378302</v>
      </c>
      <c r="V2404" s="23">
        <f t="shared" si="337"/>
        <v>0.11678706796687802</v>
      </c>
      <c r="W2404" s="1">
        <v>950</v>
      </c>
      <c r="X2404" s="1">
        <f t="shared" si="338"/>
        <v>1.2293375575460843E-4</v>
      </c>
      <c r="Y2404" s="7">
        <v>2000</v>
      </c>
      <c r="Z2404" s="1">
        <v>10.257999999999999</v>
      </c>
      <c r="AA2404" s="1">
        <f t="shared" si="339"/>
        <v>2.3968367275220986E-2</v>
      </c>
      <c r="AB2404" s="1">
        <f t="shared" si="341"/>
        <v>2.7870240538127198E-4</v>
      </c>
      <c r="AD2404" s="8" t="s">
        <v>199</v>
      </c>
      <c r="AE2404" s="1" t="s">
        <v>119</v>
      </c>
      <c r="AF2404" s="1" t="s">
        <v>120</v>
      </c>
      <c r="AG2404" s="1" t="s">
        <v>71</v>
      </c>
      <c r="AH2404" s="1" t="s">
        <v>114</v>
      </c>
      <c r="AI2404" s="1" t="s">
        <v>130</v>
      </c>
      <c r="AJ2404" s="1" t="s">
        <v>151</v>
      </c>
      <c r="AK2404" s="8" t="s">
        <v>199</v>
      </c>
    </row>
    <row r="2405" spans="1:37" ht="16">
      <c r="A2405" s="8" t="s">
        <v>198</v>
      </c>
      <c r="B2405" s="8" t="s">
        <v>199</v>
      </c>
      <c r="C2405" s="8" t="s">
        <v>66</v>
      </c>
      <c r="D2405" s="11" t="s">
        <v>67</v>
      </c>
      <c r="E2405" s="24">
        <v>79</v>
      </c>
      <c r="F2405" s="13">
        <v>0.51500000000000001</v>
      </c>
      <c r="G2405" s="24">
        <v>2490.9</v>
      </c>
      <c r="I2405" s="13">
        <v>-36.220999999999997</v>
      </c>
      <c r="J2405" s="38">
        <v>1.0660468201816569</v>
      </c>
      <c r="K2405" s="103">
        <f t="shared" si="340"/>
        <v>1.1531369995976193</v>
      </c>
      <c r="L2405" s="25">
        <v>3.6999999999999998E-2</v>
      </c>
      <c r="N2405">
        <v>13.3</v>
      </c>
      <c r="O2405" s="70">
        <v>818.19799999999998</v>
      </c>
      <c r="P2405" s="70">
        <v>504.44940000000003</v>
      </c>
      <c r="Q2405" s="70">
        <f t="shared" si="333"/>
        <v>0.61653707293344651</v>
      </c>
      <c r="R2405" s="23">
        <f t="shared" si="334"/>
        <v>8.1999430700148395</v>
      </c>
      <c r="S2405" s="25">
        <v>3.3</v>
      </c>
      <c r="T2405" s="23">
        <f t="shared" si="335"/>
        <v>0.40244181841545734</v>
      </c>
      <c r="U2405" s="23">
        <f t="shared" si="336"/>
        <v>2.4848312333378302</v>
      </c>
      <c r="V2405" s="23">
        <f t="shared" si="337"/>
        <v>9.1938755633499708E-2</v>
      </c>
      <c r="W2405" s="1">
        <v>950</v>
      </c>
      <c r="X2405" s="1">
        <f t="shared" si="338"/>
        <v>9.6777637508947066E-5</v>
      </c>
      <c r="Y2405" s="7">
        <v>2000</v>
      </c>
      <c r="Z2405" s="1">
        <v>10.257999999999999</v>
      </c>
      <c r="AA2405" s="1">
        <f t="shared" si="339"/>
        <v>1.8868714663471842E-2</v>
      </c>
      <c r="AB2405" s="1">
        <f t="shared" si="341"/>
        <v>2.1758213013299525E-4</v>
      </c>
      <c r="AD2405" s="8" t="s">
        <v>199</v>
      </c>
      <c r="AE2405" s="1" t="s">
        <v>119</v>
      </c>
      <c r="AF2405" s="1" t="s">
        <v>120</v>
      </c>
      <c r="AG2405" s="1" t="s">
        <v>71</v>
      </c>
      <c r="AH2405" s="1" t="s">
        <v>114</v>
      </c>
      <c r="AI2405" s="1" t="s">
        <v>130</v>
      </c>
      <c r="AJ2405" s="1" t="s">
        <v>151</v>
      </c>
      <c r="AK2405" s="8" t="s">
        <v>199</v>
      </c>
    </row>
    <row r="2406" spans="1:37" ht="16">
      <c r="A2406" s="8" t="s">
        <v>198</v>
      </c>
      <c r="B2406" s="8" t="s">
        <v>199</v>
      </c>
      <c r="C2406" s="8" t="s">
        <v>66</v>
      </c>
      <c r="D2406" s="11" t="s">
        <v>67</v>
      </c>
      <c r="E2406" s="24">
        <v>80</v>
      </c>
      <c r="F2406" s="13">
        <v>0.29499999999999998</v>
      </c>
      <c r="G2406" s="24">
        <v>2496.5</v>
      </c>
      <c r="I2406" s="13">
        <v>-21.864999999999998</v>
      </c>
      <c r="J2406" s="38">
        <v>1.0817543782852257</v>
      </c>
      <c r="K2406" s="103">
        <f t="shared" si="340"/>
        <v>1.1701126021359727</v>
      </c>
      <c r="L2406" s="25">
        <v>2.1000000000000001E-2</v>
      </c>
      <c r="N2406">
        <v>13.3</v>
      </c>
      <c r="O2406" s="70">
        <v>818.19799999999998</v>
      </c>
      <c r="P2406" s="70">
        <v>504.44940000000003</v>
      </c>
      <c r="Q2406" s="70">
        <f t="shared" si="333"/>
        <v>0.61653707293344651</v>
      </c>
      <c r="R2406" s="23">
        <f t="shared" si="334"/>
        <v>8.1999430700148395</v>
      </c>
      <c r="S2406" s="25">
        <v>3.3</v>
      </c>
      <c r="T2406" s="23">
        <f t="shared" si="335"/>
        <v>0.40244181841545734</v>
      </c>
      <c r="U2406" s="23">
        <f t="shared" si="336"/>
        <v>2.4848312333378302</v>
      </c>
      <c r="V2406" s="23">
        <f t="shared" si="337"/>
        <v>5.2181455900094438E-2</v>
      </c>
      <c r="W2406" s="1">
        <v>950</v>
      </c>
      <c r="X2406" s="1">
        <f t="shared" si="338"/>
        <v>5.492784831588888E-5</v>
      </c>
      <c r="Y2406" s="7">
        <v>2000</v>
      </c>
      <c r="Z2406" s="1">
        <v>10.257999999999999</v>
      </c>
      <c r="AA2406" s="1">
        <f t="shared" si="339"/>
        <v>1.0709270484673208E-2</v>
      </c>
      <c r="AB2406" s="1">
        <f t="shared" si="341"/>
        <v>1.2531052353798936E-4</v>
      </c>
      <c r="AD2406" s="8" t="s">
        <v>199</v>
      </c>
      <c r="AE2406" s="1" t="s">
        <v>119</v>
      </c>
      <c r="AF2406" s="1" t="s">
        <v>120</v>
      </c>
      <c r="AG2406" s="1" t="s">
        <v>71</v>
      </c>
      <c r="AH2406" s="1" t="s">
        <v>114</v>
      </c>
      <c r="AI2406" s="1" t="s">
        <v>130</v>
      </c>
      <c r="AJ2406" s="1" t="s">
        <v>151</v>
      </c>
      <c r="AK2406" s="8" t="s">
        <v>199</v>
      </c>
    </row>
    <row r="2407" spans="1:37" ht="16">
      <c r="A2407" s="8" t="s">
        <v>198</v>
      </c>
      <c r="B2407" s="8" t="s">
        <v>199</v>
      </c>
      <c r="C2407" s="8" t="s">
        <v>66</v>
      </c>
      <c r="D2407" s="11" t="s">
        <v>67</v>
      </c>
      <c r="E2407" s="24">
        <v>89</v>
      </c>
      <c r="F2407" s="13">
        <v>0.25600000000000001</v>
      </c>
      <c r="G2407" s="24">
        <v>2602.1</v>
      </c>
      <c r="I2407" s="13">
        <v>-28.335000000000001</v>
      </c>
      <c r="J2407" s="38">
        <v>1.07467587195259</v>
      </c>
      <c r="K2407" s="103">
        <f t="shared" si="340"/>
        <v>1.1624627145418933</v>
      </c>
      <c r="L2407" s="25">
        <v>1.9E-2</v>
      </c>
      <c r="N2407">
        <v>13.3</v>
      </c>
      <c r="O2407" s="70">
        <v>818.19799999999998</v>
      </c>
      <c r="P2407" s="70">
        <v>504.44940000000003</v>
      </c>
      <c r="Q2407" s="70">
        <f t="shared" si="333"/>
        <v>0.61653707293344651</v>
      </c>
      <c r="R2407" s="23">
        <f t="shared" si="334"/>
        <v>8.1999430700148395</v>
      </c>
      <c r="S2407" s="25">
        <v>3.3</v>
      </c>
      <c r="T2407" s="23">
        <f t="shared" si="335"/>
        <v>0.40244181841545734</v>
      </c>
      <c r="U2407" s="23">
        <f t="shared" si="336"/>
        <v>2.4848312333378302</v>
      </c>
      <c r="V2407" s="23">
        <f t="shared" si="337"/>
        <v>4.7211793433418775E-2</v>
      </c>
      <c r="W2407" s="1">
        <v>950</v>
      </c>
      <c r="X2407" s="1">
        <f t="shared" si="338"/>
        <v>4.9696624666756608E-5</v>
      </c>
      <c r="Y2407" s="7">
        <v>2000</v>
      </c>
      <c r="Z2407" s="1">
        <v>10.257999999999999</v>
      </c>
      <c r="AA2407" s="1">
        <f t="shared" si="339"/>
        <v>9.6893399623233789E-3</v>
      </c>
      <c r="AB2407" s="1">
        <f t="shared" si="341"/>
        <v>1.1263496434721681E-4</v>
      </c>
      <c r="AD2407" s="8" t="s">
        <v>199</v>
      </c>
      <c r="AE2407" s="1" t="s">
        <v>119</v>
      </c>
      <c r="AF2407" s="1" t="s">
        <v>120</v>
      </c>
      <c r="AG2407" s="1" t="s">
        <v>71</v>
      </c>
      <c r="AH2407" s="1" t="s">
        <v>114</v>
      </c>
      <c r="AI2407" s="1" t="s">
        <v>130</v>
      </c>
      <c r="AJ2407" s="1" t="s">
        <v>151</v>
      </c>
      <c r="AK2407" s="8" t="s">
        <v>199</v>
      </c>
    </row>
    <row r="2408" spans="1:37" ht="16">
      <c r="A2408" s="8" t="s">
        <v>198</v>
      </c>
      <c r="B2408" s="8" t="s">
        <v>199</v>
      </c>
      <c r="C2408" s="8" t="s">
        <v>66</v>
      </c>
      <c r="D2408" s="11" t="s">
        <v>67</v>
      </c>
      <c r="E2408" s="24">
        <v>92</v>
      </c>
      <c r="F2408" s="13">
        <v>1.5489999999999999</v>
      </c>
      <c r="G2408" s="24">
        <v>2676.5</v>
      </c>
      <c r="I2408" s="13">
        <v>-22.27</v>
      </c>
      <c r="J2408" s="38">
        <v>1.0813113175783347</v>
      </c>
      <c r="K2408" s="103">
        <f t="shared" si="340"/>
        <v>1.1696337799275849</v>
      </c>
      <c r="L2408" s="25">
        <v>0.112</v>
      </c>
      <c r="N2408">
        <v>13.3</v>
      </c>
      <c r="O2408" s="70">
        <v>818.19799999999998</v>
      </c>
      <c r="P2408" s="70">
        <v>504.44940000000003</v>
      </c>
      <c r="Q2408" s="70">
        <f t="shared" si="333"/>
        <v>0.61653707293344651</v>
      </c>
      <c r="R2408" s="23">
        <f t="shared" si="334"/>
        <v>8.1999430700148395</v>
      </c>
      <c r="S2408" s="25">
        <v>3.3</v>
      </c>
      <c r="T2408" s="23">
        <f t="shared" si="335"/>
        <v>0.40244181841545734</v>
      </c>
      <c r="U2408" s="23">
        <f t="shared" si="336"/>
        <v>2.4848312333378302</v>
      </c>
      <c r="V2408" s="23">
        <f t="shared" si="337"/>
        <v>0.27830109813383697</v>
      </c>
      <c r="W2408" s="1">
        <v>950</v>
      </c>
      <c r="X2408" s="1">
        <f t="shared" si="338"/>
        <v>2.9294852435140731E-4</v>
      </c>
      <c r="Y2408" s="7">
        <v>2000</v>
      </c>
      <c r="Z2408" s="1">
        <v>10.257999999999999</v>
      </c>
      <c r="AA2408" s="1">
        <f t="shared" si="339"/>
        <v>5.7116109251590427E-2</v>
      </c>
      <c r="AB2408" s="1">
        <f t="shared" si="341"/>
        <v>6.6804930758694603E-4</v>
      </c>
      <c r="AD2408" s="8" t="s">
        <v>199</v>
      </c>
      <c r="AE2408" s="1" t="s">
        <v>119</v>
      </c>
      <c r="AF2408" s="1" t="s">
        <v>120</v>
      </c>
      <c r="AG2408" s="1" t="s">
        <v>71</v>
      </c>
      <c r="AH2408" s="1" t="s">
        <v>114</v>
      </c>
      <c r="AI2408" s="1" t="s">
        <v>130</v>
      </c>
      <c r="AJ2408" s="1" t="s">
        <v>151</v>
      </c>
      <c r="AK2408" s="8" t="s">
        <v>199</v>
      </c>
    </row>
    <row r="2409" spans="1:37" ht="16">
      <c r="A2409" s="8" t="s">
        <v>198</v>
      </c>
      <c r="B2409" s="8" t="s">
        <v>199</v>
      </c>
      <c r="C2409" s="8" t="s">
        <v>66</v>
      </c>
      <c r="D2409" s="11" t="s">
        <v>67</v>
      </c>
      <c r="E2409" s="24">
        <v>93</v>
      </c>
      <c r="F2409" s="13">
        <v>0.73899999999999999</v>
      </c>
      <c r="G2409" s="24">
        <v>2700.5</v>
      </c>
      <c r="I2409" s="13">
        <v>-29.54</v>
      </c>
      <c r="J2409" s="38">
        <v>1.0733574292648718</v>
      </c>
      <c r="K2409" s="103">
        <f t="shared" si="340"/>
        <v>1.1610378364928517</v>
      </c>
      <c r="L2409" s="25">
        <v>5.3999999999999999E-2</v>
      </c>
      <c r="N2409">
        <v>13.3</v>
      </c>
      <c r="O2409" s="70">
        <v>818.19799999999998</v>
      </c>
      <c r="P2409" s="70">
        <v>504.44940000000003</v>
      </c>
      <c r="Q2409" s="70">
        <f t="shared" si="333"/>
        <v>0.61653707293344651</v>
      </c>
      <c r="R2409" s="23">
        <f t="shared" si="334"/>
        <v>8.1999430700148395</v>
      </c>
      <c r="S2409" s="25">
        <v>3.3</v>
      </c>
      <c r="T2409" s="23">
        <f t="shared" si="335"/>
        <v>0.40244181841545734</v>
      </c>
      <c r="U2409" s="23">
        <f t="shared" si="336"/>
        <v>2.4848312333378302</v>
      </c>
      <c r="V2409" s="23">
        <f t="shared" si="337"/>
        <v>0.13418088660024283</v>
      </c>
      <c r="W2409" s="1">
        <v>950</v>
      </c>
      <c r="X2409" s="1">
        <f t="shared" si="338"/>
        <v>1.4124303852657141E-4</v>
      </c>
      <c r="Y2409" s="7">
        <v>2000</v>
      </c>
      <c r="Z2409" s="1">
        <v>10.257999999999999</v>
      </c>
      <c r="AA2409" s="1">
        <f t="shared" si="339"/>
        <v>2.7538124103445395E-2</v>
      </c>
      <c r="AB2409" s="1">
        <f t="shared" si="341"/>
        <v>3.1972804030135896E-4</v>
      </c>
      <c r="AD2409" s="8" t="s">
        <v>199</v>
      </c>
      <c r="AE2409" s="1" t="s">
        <v>119</v>
      </c>
      <c r="AF2409" s="1" t="s">
        <v>120</v>
      </c>
      <c r="AG2409" s="1" t="s">
        <v>71</v>
      </c>
      <c r="AH2409" s="1" t="s">
        <v>114</v>
      </c>
      <c r="AI2409" s="1" t="s">
        <v>130</v>
      </c>
      <c r="AJ2409" s="1" t="s">
        <v>151</v>
      </c>
      <c r="AK2409" s="8" t="s">
        <v>199</v>
      </c>
    </row>
    <row r="2410" spans="1:37" ht="16">
      <c r="A2410" s="8" t="s">
        <v>198</v>
      </c>
      <c r="B2410" s="8" t="s">
        <v>199</v>
      </c>
      <c r="C2410" s="8" t="s">
        <v>66</v>
      </c>
      <c r="D2410" s="11" t="s">
        <v>67</v>
      </c>
      <c r="E2410" s="24">
        <v>94</v>
      </c>
      <c r="F2410" s="13">
        <v>0.28699999999999998</v>
      </c>
      <c r="G2410" s="24">
        <v>2719.1</v>
      </c>
      <c r="I2410" s="13">
        <v>-20.07</v>
      </c>
      <c r="J2410" s="38">
        <v>1.0837180193204992</v>
      </c>
      <c r="K2410" s="103">
        <f t="shared" si="340"/>
        <v>1.172234733604272</v>
      </c>
      <c r="L2410" s="25">
        <v>2.1000000000000001E-2</v>
      </c>
      <c r="N2410">
        <v>13.3</v>
      </c>
      <c r="O2410" s="70">
        <v>818.19799999999998</v>
      </c>
      <c r="P2410" s="70">
        <v>504.44940000000003</v>
      </c>
      <c r="Q2410" s="70">
        <f t="shared" si="333"/>
        <v>0.61653707293344651</v>
      </c>
      <c r="R2410" s="23">
        <f t="shared" si="334"/>
        <v>8.1999430700148395</v>
      </c>
      <c r="S2410" s="25">
        <v>3.3</v>
      </c>
      <c r="T2410" s="23">
        <f t="shared" si="335"/>
        <v>0.40244181841545734</v>
      </c>
      <c r="U2410" s="23">
        <f t="shared" si="336"/>
        <v>2.4848312333378302</v>
      </c>
      <c r="V2410" s="23">
        <f t="shared" si="337"/>
        <v>5.2181455900094438E-2</v>
      </c>
      <c r="W2410" s="1">
        <v>950</v>
      </c>
      <c r="X2410" s="1">
        <f t="shared" si="338"/>
        <v>5.492784831588888E-5</v>
      </c>
      <c r="Y2410" s="7">
        <v>2000</v>
      </c>
      <c r="Z2410" s="1">
        <v>10.257999999999999</v>
      </c>
      <c r="AA2410" s="1">
        <f t="shared" si="339"/>
        <v>1.0709270484673208E-2</v>
      </c>
      <c r="AB2410" s="1">
        <f t="shared" si="341"/>
        <v>1.2553778833696992E-4</v>
      </c>
      <c r="AD2410" s="8" t="s">
        <v>199</v>
      </c>
      <c r="AE2410" s="1" t="s">
        <v>119</v>
      </c>
      <c r="AF2410" s="1" t="s">
        <v>120</v>
      </c>
      <c r="AG2410" s="1" t="s">
        <v>71</v>
      </c>
      <c r="AH2410" s="1" t="s">
        <v>114</v>
      </c>
      <c r="AI2410" s="1" t="s">
        <v>130</v>
      </c>
      <c r="AJ2410" s="1" t="s">
        <v>151</v>
      </c>
      <c r="AK2410" s="8" t="s">
        <v>199</v>
      </c>
    </row>
    <row r="2411" spans="1:37" ht="16">
      <c r="A2411" s="8" t="s">
        <v>198</v>
      </c>
      <c r="B2411" s="8" t="s">
        <v>199</v>
      </c>
      <c r="C2411" s="8" t="s">
        <v>66</v>
      </c>
      <c r="D2411" s="11" t="s">
        <v>67</v>
      </c>
      <c r="E2411" s="24">
        <v>96</v>
      </c>
      <c r="F2411" s="13">
        <v>0.76200000000000001</v>
      </c>
      <c r="G2411" s="24">
        <v>2744</v>
      </c>
      <c r="I2411" s="13">
        <v>-25.498999999999999</v>
      </c>
      <c r="J2411" s="38">
        <v>1.0777787236969081</v>
      </c>
      <c r="K2411" s="103">
        <f t="shared" si="340"/>
        <v>1.1658160413418026</v>
      </c>
      <c r="L2411" s="25">
        <v>5.5E-2</v>
      </c>
      <c r="N2411">
        <v>13.3</v>
      </c>
      <c r="O2411" s="70">
        <v>818.19799999999998</v>
      </c>
      <c r="P2411" s="70">
        <v>504.44940000000003</v>
      </c>
      <c r="Q2411" s="70">
        <f t="shared" si="333"/>
        <v>0.61653707293344651</v>
      </c>
      <c r="R2411" s="23">
        <f t="shared" si="334"/>
        <v>8.1999430700148395</v>
      </c>
      <c r="S2411" s="25">
        <v>3.3</v>
      </c>
      <c r="T2411" s="23">
        <f t="shared" si="335"/>
        <v>0.40244181841545734</v>
      </c>
      <c r="U2411" s="23">
        <f t="shared" si="336"/>
        <v>2.4848312333378302</v>
      </c>
      <c r="V2411" s="23">
        <f t="shared" si="337"/>
        <v>0.13666571783358067</v>
      </c>
      <c r="W2411" s="1">
        <v>950</v>
      </c>
      <c r="X2411" s="1">
        <f t="shared" si="338"/>
        <v>1.4385865035113754E-4</v>
      </c>
      <c r="Y2411" s="7">
        <v>2000</v>
      </c>
      <c r="Z2411" s="1">
        <v>10.257999999999999</v>
      </c>
      <c r="AA2411" s="1">
        <f t="shared" si="339"/>
        <v>2.8048089364620308E-2</v>
      </c>
      <c r="AB2411" s="1">
        <f t="shared" si="341"/>
        <v>3.2698912510262761E-4</v>
      </c>
      <c r="AD2411" s="8" t="s">
        <v>199</v>
      </c>
      <c r="AE2411" s="1" t="s">
        <v>119</v>
      </c>
      <c r="AF2411" s="1" t="s">
        <v>120</v>
      </c>
      <c r="AG2411" s="1" t="s">
        <v>71</v>
      </c>
      <c r="AH2411" s="1" t="s">
        <v>114</v>
      </c>
      <c r="AI2411" s="1" t="s">
        <v>130</v>
      </c>
      <c r="AJ2411" s="1" t="s">
        <v>151</v>
      </c>
      <c r="AK2411" s="8" t="s">
        <v>199</v>
      </c>
    </row>
    <row r="2412" spans="1:37" ht="16">
      <c r="A2412" s="8" t="s">
        <v>198</v>
      </c>
      <c r="B2412" s="8" t="s">
        <v>199</v>
      </c>
      <c r="C2412" s="8" t="s">
        <v>66</v>
      </c>
      <c r="D2412" s="11" t="s">
        <v>67</v>
      </c>
      <c r="E2412" s="24">
        <v>97</v>
      </c>
      <c r="F2412" s="13">
        <v>3.4289999999999998</v>
      </c>
      <c r="G2412" s="24">
        <v>2765.1</v>
      </c>
      <c r="I2412" s="13">
        <v>-24.462</v>
      </c>
      <c r="J2412" s="38">
        <v>1.0789132510006265</v>
      </c>
      <c r="K2412" s="103">
        <f t="shared" si="340"/>
        <v>1.1670421481025044</v>
      </c>
      <c r="L2412" s="25">
        <v>0.249</v>
      </c>
      <c r="N2412">
        <v>13.3</v>
      </c>
      <c r="O2412" s="70">
        <v>818.19799999999998</v>
      </c>
      <c r="P2412" s="70">
        <v>504.44940000000003</v>
      </c>
      <c r="Q2412" s="70">
        <f t="shared" si="333"/>
        <v>0.61653707293344651</v>
      </c>
      <c r="R2412" s="23">
        <f t="shared" si="334"/>
        <v>8.1999430700148395</v>
      </c>
      <c r="S2412" s="25">
        <v>3.3</v>
      </c>
      <c r="T2412" s="23">
        <f t="shared" si="335"/>
        <v>0.40244181841545734</v>
      </c>
      <c r="U2412" s="23">
        <f t="shared" si="336"/>
        <v>2.4848312333378302</v>
      </c>
      <c r="V2412" s="23">
        <f t="shared" si="337"/>
        <v>0.61872297710111968</v>
      </c>
      <c r="W2412" s="1">
        <v>950</v>
      </c>
      <c r="X2412" s="1">
        <f t="shared" si="338"/>
        <v>6.5128734431696813E-4</v>
      </c>
      <c r="Y2412" s="7">
        <v>2000</v>
      </c>
      <c r="Z2412" s="1">
        <v>10.257999999999999</v>
      </c>
      <c r="AA2412" s="1">
        <f t="shared" si="339"/>
        <v>0.12698135003255376</v>
      </c>
      <c r="AB2412" s="1">
        <f t="shared" si="341"/>
        <v>1.4819258751094756E-3</v>
      </c>
      <c r="AD2412" s="8" t="s">
        <v>199</v>
      </c>
      <c r="AE2412" s="1" t="s">
        <v>119</v>
      </c>
      <c r="AF2412" s="1" t="s">
        <v>120</v>
      </c>
      <c r="AG2412" s="1" t="s">
        <v>71</v>
      </c>
      <c r="AH2412" s="1" t="s">
        <v>114</v>
      </c>
      <c r="AI2412" s="1" t="s">
        <v>130</v>
      </c>
      <c r="AJ2412" s="1" t="s">
        <v>151</v>
      </c>
      <c r="AK2412" s="8" t="s">
        <v>199</v>
      </c>
    </row>
    <row r="2413" spans="1:37" ht="16">
      <c r="A2413" s="8" t="s">
        <v>198</v>
      </c>
      <c r="B2413" s="8" t="s">
        <v>199</v>
      </c>
      <c r="C2413" s="8" t="s">
        <v>66</v>
      </c>
      <c r="D2413" s="11" t="s">
        <v>67</v>
      </c>
      <c r="E2413" s="24">
        <v>99</v>
      </c>
      <c r="F2413" s="13">
        <v>0.59599999999999997</v>
      </c>
      <c r="G2413" s="24">
        <v>2793.1</v>
      </c>
      <c r="I2413" s="13">
        <v>-27.672999999999998</v>
      </c>
      <c r="J2413" s="38">
        <v>1.075400179866705</v>
      </c>
      <c r="K2413" s="103">
        <f t="shared" si="340"/>
        <v>1.1632454931308585</v>
      </c>
      <c r="L2413" s="25">
        <v>4.2999999999999997E-2</v>
      </c>
      <c r="N2413">
        <v>13.3</v>
      </c>
      <c r="O2413" s="70">
        <v>818.19799999999998</v>
      </c>
      <c r="P2413" s="70">
        <v>504.44940000000003</v>
      </c>
      <c r="Q2413" s="70">
        <f t="shared" si="333"/>
        <v>0.61653707293344651</v>
      </c>
      <c r="R2413" s="23">
        <f t="shared" si="334"/>
        <v>8.1999430700148395</v>
      </c>
      <c r="S2413" s="25">
        <v>3.3</v>
      </c>
      <c r="T2413" s="23">
        <f t="shared" si="335"/>
        <v>0.40244181841545734</v>
      </c>
      <c r="U2413" s="23">
        <f t="shared" si="336"/>
        <v>2.4848312333378302</v>
      </c>
      <c r="V2413" s="23">
        <f t="shared" si="337"/>
        <v>0.10684774303352669</v>
      </c>
      <c r="W2413" s="1">
        <v>950</v>
      </c>
      <c r="X2413" s="1">
        <f t="shared" si="338"/>
        <v>1.1247130845634388E-4</v>
      </c>
      <c r="Y2413" s="7">
        <v>2000</v>
      </c>
      <c r="Z2413" s="1">
        <v>10.257999999999999</v>
      </c>
      <c r="AA2413" s="1">
        <f t="shared" si="339"/>
        <v>2.1928506230521328E-2</v>
      </c>
      <c r="AB2413" s="1">
        <f t="shared" si="341"/>
        <v>2.5508236043745886E-4</v>
      </c>
      <c r="AD2413" s="8" t="s">
        <v>199</v>
      </c>
      <c r="AE2413" s="1" t="s">
        <v>119</v>
      </c>
      <c r="AF2413" s="1" t="s">
        <v>120</v>
      </c>
      <c r="AG2413" s="1" t="s">
        <v>71</v>
      </c>
      <c r="AH2413" s="1" t="s">
        <v>114</v>
      </c>
      <c r="AI2413" s="1" t="s">
        <v>130</v>
      </c>
      <c r="AJ2413" s="1" t="s">
        <v>151</v>
      </c>
      <c r="AK2413" s="8" t="s">
        <v>199</v>
      </c>
    </row>
    <row r="2414" spans="1:37" ht="16">
      <c r="A2414" s="8" t="s">
        <v>198</v>
      </c>
      <c r="B2414" s="8" t="s">
        <v>199</v>
      </c>
      <c r="C2414" s="8" t="s">
        <v>66</v>
      </c>
      <c r="D2414" s="11" t="s">
        <v>67</v>
      </c>
      <c r="E2414" s="24">
        <v>100</v>
      </c>
      <c r="F2414" s="13">
        <v>0.56000000000000005</v>
      </c>
      <c r="G2414" s="24">
        <v>2827.8</v>
      </c>
      <c r="I2414" s="13">
        <v>-26.14</v>
      </c>
      <c r="J2414" s="38">
        <v>1.0770774262060667</v>
      </c>
      <c r="K2414" s="103">
        <f t="shared" si="340"/>
        <v>1.1650581337132704</v>
      </c>
      <c r="L2414" s="25">
        <v>4.1000000000000002E-2</v>
      </c>
      <c r="N2414">
        <v>13.3</v>
      </c>
      <c r="O2414" s="70">
        <v>818.19799999999998</v>
      </c>
      <c r="P2414" s="70">
        <v>504.44940000000003</v>
      </c>
      <c r="Q2414" s="70">
        <f t="shared" si="333"/>
        <v>0.61653707293344651</v>
      </c>
      <c r="R2414" s="23">
        <f t="shared" si="334"/>
        <v>8.1999430700148395</v>
      </c>
      <c r="S2414" s="25">
        <v>3.3</v>
      </c>
      <c r="T2414" s="23">
        <f t="shared" si="335"/>
        <v>0.40244181841545734</v>
      </c>
      <c r="U2414" s="23">
        <f t="shared" si="336"/>
        <v>2.4848312333378302</v>
      </c>
      <c r="V2414" s="23">
        <f t="shared" si="337"/>
        <v>0.10187808056685105</v>
      </c>
      <c r="W2414" s="1">
        <v>950</v>
      </c>
      <c r="X2414" s="1">
        <f t="shared" si="338"/>
        <v>1.0724008480721162E-4</v>
      </c>
      <c r="Y2414" s="7">
        <v>2000</v>
      </c>
      <c r="Z2414" s="1">
        <v>10.257999999999999</v>
      </c>
      <c r="AA2414" s="1">
        <f t="shared" si="339"/>
        <v>2.0908575708171503E-2</v>
      </c>
      <c r="AB2414" s="1">
        <f t="shared" si="341"/>
        <v>2.4359706193164912E-4</v>
      </c>
      <c r="AD2414" s="8" t="s">
        <v>199</v>
      </c>
      <c r="AE2414" s="1" t="s">
        <v>119</v>
      </c>
      <c r="AF2414" s="1" t="s">
        <v>120</v>
      </c>
      <c r="AG2414" s="1" t="s">
        <v>71</v>
      </c>
      <c r="AH2414" s="1" t="s">
        <v>114</v>
      </c>
      <c r="AI2414" s="1" t="s">
        <v>130</v>
      </c>
      <c r="AJ2414" s="1" t="s">
        <v>151</v>
      </c>
      <c r="AK2414" s="8" t="s">
        <v>199</v>
      </c>
    </row>
    <row r="2415" spans="1:37" ht="16">
      <c r="A2415" s="8" t="s">
        <v>198</v>
      </c>
      <c r="B2415" s="8" t="s">
        <v>199</v>
      </c>
      <c r="C2415" s="8" t="s">
        <v>66</v>
      </c>
      <c r="D2415" s="11" t="s">
        <v>67</v>
      </c>
      <c r="E2415" s="24">
        <v>101</v>
      </c>
      <c r="F2415" s="13">
        <v>0.254</v>
      </c>
      <c r="G2415" s="24">
        <v>2846</v>
      </c>
      <c r="I2415" s="13">
        <v>-22.72</v>
      </c>
      <c r="J2415" s="38">
        <v>1.0808190232489996</v>
      </c>
      <c r="K2415" s="103">
        <f t="shared" si="340"/>
        <v>1.1691017498099425</v>
      </c>
      <c r="L2415" s="25">
        <v>1.7999999999999999E-2</v>
      </c>
      <c r="N2415">
        <v>13.3</v>
      </c>
      <c r="O2415" s="70">
        <v>818.19799999999998</v>
      </c>
      <c r="P2415" s="70">
        <v>504.44940000000003</v>
      </c>
      <c r="Q2415" s="70">
        <f t="shared" si="333"/>
        <v>0.61653707293344651</v>
      </c>
      <c r="R2415" s="23">
        <f t="shared" si="334"/>
        <v>8.1999430700148395</v>
      </c>
      <c r="S2415" s="25">
        <v>3.3</v>
      </c>
      <c r="T2415" s="23">
        <f t="shared" si="335"/>
        <v>0.40244181841545734</v>
      </c>
      <c r="U2415" s="23">
        <f t="shared" si="336"/>
        <v>2.4848312333378302</v>
      </c>
      <c r="V2415" s="23">
        <f t="shared" si="337"/>
        <v>4.472696220008094E-2</v>
      </c>
      <c r="W2415" s="1">
        <v>950</v>
      </c>
      <c r="X2415" s="1">
        <f t="shared" si="338"/>
        <v>4.7081012842190465E-5</v>
      </c>
      <c r="Y2415" s="7">
        <v>2000</v>
      </c>
      <c r="Z2415" s="1">
        <v>10.257999999999999</v>
      </c>
      <c r="AA2415" s="1">
        <f t="shared" si="339"/>
        <v>9.1793747011484628E-3</v>
      </c>
      <c r="AB2415" s="1">
        <f t="shared" si="341"/>
        <v>1.0731623025273787E-4</v>
      </c>
      <c r="AD2415" s="8" t="s">
        <v>199</v>
      </c>
      <c r="AE2415" s="1" t="s">
        <v>119</v>
      </c>
      <c r="AF2415" s="1" t="s">
        <v>120</v>
      </c>
      <c r="AG2415" s="1" t="s">
        <v>71</v>
      </c>
      <c r="AH2415" s="1" t="s">
        <v>114</v>
      </c>
      <c r="AI2415" s="1" t="s">
        <v>130</v>
      </c>
      <c r="AJ2415" s="1" t="s">
        <v>151</v>
      </c>
      <c r="AK2415" s="8" t="s">
        <v>199</v>
      </c>
    </row>
    <row r="2416" spans="1:37" ht="16">
      <c r="A2416" s="8" t="s">
        <v>198</v>
      </c>
      <c r="B2416" s="8" t="s">
        <v>199</v>
      </c>
      <c r="C2416" s="8" t="s">
        <v>66</v>
      </c>
      <c r="D2416" s="11" t="s">
        <v>67</v>
      </c>
      <c r="E2416" s="24">
        <v>105</v>
      </c>
      <c r="F2416" s="13">
        <v>0.96599999999999997</v>
      </c>
      <c r="G2416" s="24">
        <v>2933.7</v>
      </c>
      <c r="I2416" s="13">
        <v>-22.861000000000001</v>
      </c>
      <c r="J2416" s="38">
        <v>1.080664770017592</v>
      </c>
      <c r="K2416" s="103">
        <f t="shared" si="340"/>
        <v>1.1689350458611534</v>
      </c>
      <c r="L2416" s="25">
        <v>7.0000000000000007E-2</v>
      </c>
      <c r="N2416">
        <v>13.3</v>
      </c>
      <c r="O2416" s="70">
        <v>818.19799999999998</v>
      </c>
      <c r="P2416" s="70">
        <v>504.44940000000003</v>
      </c>
      <c r="Q2416" s="70">
        <f t="shared" si="333"/>
        <v>0.61653707293344651</v>
      </c>
      <c r="R2416" s="23">
        <f t="shared" si="334"/>
        <v>8.1999430700148395</v>
      </c>
      <c r="S2416" s="25">
        <v>3.3</v>
      </c>
      <c r="T2416" s="23">
        <f t="shared" si="335"/>
        <v>0.40244181841545734</v>
      </c>
      <c r="U2416" s="23">
        <f t="shared" si="336"/>
        <v>2.4848312333378302</v>
      </c>
      <c r="V2416" s="23">
        <f t="shared" si="337"/>
        <v>0.17393818633364813</v>
      </c>
      <c r="W2416" s="1">
        <v>950</v>
      </c>
      <c r="X2416" s="1">
        <f t="shared" si="338"/>
        <v>1.8309282771962961E-4</v>
      </c>
      <c r="Y2416" s="7">
        <v>2000</v>
      </c>
      <c r="Z2416" s="1">
        <v>10.257999999999999</v>
      </c>
      <c r="AA2416" s="1">
        <f t="shared" si="339"/>
        <v>3.5697568282244033E-2</v>
      </c>
      <c r="AB2416" s="1">
        <f t="shared" si="341"/>
        <v>4.172813861713658E-4</v>
      </c>
      <c r="AD2416" s="8" t="s">
        <v>199</v>
      </c>
      <c r="AE2416" s="1" t="s">
        <v>119</v>
      </c>
      <c r="AF2416" s="1" t="s">
        <v>120</v>
      </c>
      <c r="AG2416" s="1" t="s">
        <v>71</v>
      </c>
      <c r="AH2416" s="1" t="s">
        <v>114</v>
      </c>
      <c r="AI2416" s="1" t="s">
        <v>130</v>
      </c>
      <c r="AJ2416" s="1" t="s">
        <v>151</v>
      </c>
      <c r="AK2416" s="8" t="s">
        <v>199</v>
      </c>
    </row>
    <row r="2417" spans="1:37" ht="16">
      <c r="A2417" s="8" t="s">
        <v>198</v>
      </c>
      <c r="B2417" s="8" t="s">
        <v>199</v>
      </c>
      <c r="C2417" s="8" t="s">
        <v>66</v>
      </c>
      <c r="D2417" s="11" t="s">
        <v>67</v>
      </c>
      <c r="E2417" s="24">
        <v>110</v>
      </c>
      <c r="F2417" s="13">
        <v>0.66300000000000003</v>
      </c>
      <c r="G2417" s="24">
        <v>3127.7</v>
      </c>
      <c r="I2417" s="13">
        <v>-21.414000000000001</v>
      </c>
      <c r="J2417" s="38">
        <v>1.0822477572658571</v>
      </c>
      <c r="K2417" s="103">
        <f t="shared" si="340"/>
        <v>1.1706458036289729</v>
      </c>
      <c r="L2417" s="25">
        <v>4.8000000000000001E-2</v>
      </c>
      <c r="N2417">
        <v>13.3</v>
      </c>
      <c r="O2417" s="70">
        <v>818.19799999999998</v>
      </c>
      <c r="P2417" s="70">
        <v>504.44940000000003</v>
      </c>
      <c r="Q2417" s="70">
        <f t="shared" si="333"/>
        <v>0.61653707293344651</v>
      </c>
      <c r="R2417" s="23">
        <f t="shared" si="334"/>
        <v>8.1999430700148395</v>
      </c>
      <c r="S2417" s="25">
        <v>3.3</v>
      </c>
      <c r="T2417" s="23">
        <f t="shared" si="335"/>
        <v>0.40244181841545734</v>
      </c>
      <c r="U2417" s="23">
        <f t="shared" si="336"/>
        <v>2.4848312333378302</v>
      </c>
      <c r="V2417" s="23">
        <f t="shared" si="337"/>
        <v>0.11927189920021584</v>
      </c>
      <c r="W2417" s="1">
        <v>950</v>
      </c>
      <c r="X2417" s="1">
        <f t="shared" si="338"/>
        <v>1.2554936757917456E-4</v>
      </c>
      <c r="Y2417" s="7">
        <v>2000</v>
      </c>
      <c r="Z2417" s="1">
        <v>10.257999999999999</v>
      </c>
      <c r="AA2417" s="1">
        <f t="shared" si="339"/>
        <v>2.4478332536395902E-2</v>
      </c>
      <c r="AB2417" s="1">
        <f t="shared" si="341"/>
        <v>2.8655457263566416E-4</v>
      </c>
      <c r="AD2417" s="8" t="s">
        <v>199</v>
      </c>
      <c r="AE2417" s="1" t="s">
        <v>119</v>
      </c>
      <c r="AF2417" s="1" t="s">
        <v>120</v>
      </c>
      <c r="AG2417" s="1" t="s">
        <v>71</v>
      </c>
      <c r="AH2417" s="1" t="s">
        <v>114</v>
      </c>
      <c r="AI2417" s="1" t="s">
        <v>130</v>
      </c>
      <c r="AJ2417" s="1" t="s">
        <v>151</v>
      </c>
      <c r="AK2417" s="8" t="s">
        <v>199</v>
      </c>
    </row>
    <row r="2418" spans="1:37" ht="16">
      <c r="A2418" s="8" t="s">
        <v>198</v>
      </c>
      <c r="B2418" s="8" t="s">
        <v>199</v>
      </c>
      <c r="C2418" s="8" t="s">
        <v>66</v>
      </c>
      <c r="D2418" s="11" t="s">
        <v>67</v>
      </c>
      <c r="E2418" s="24">
        <v>116</v>
      </c>
      <c r="F2418" s="13">
        <v>0.46500000000000002</v>
      </c>
      <c r="G2418" s="24">
        <v>3570.1</v>
      </c>
      <c r="I2418" s="13">
        <v>-29.370999999999999</v>
      </c>
      <c r="J2418" s="38">
        <v>1.0735423416029286</v>
      </c>
      <c r="K2418" s="103">
        <f t="shared" si="340"/>
        <v>1.1612376766380206</v>
      </c>
      <c r="L2418" s="25">
        <v>3.4000000000000002E-2</v>
      </c>
      <c r="N2418">
        <v>13.3</v>
      </c>
      <c r="O2418" s="70">
        <v>818.19799999999998</v>
      </c>
      <c r="P2418" s="70">
        <v>504.44940000000003</v>
      </c>
      <c r="Q2418" s="70">
        <f t="shared" si="333"/>
        <v>0.61653707293344651</v>
      </c>
      <c r="R2418" s="23">
        <f t="shared" si="334"/>
        <v>8.1999430700148395</v>
      </c>
      <c r="S2418" s="25">
        <v>3.3</v>
      </c>
      <c r="T2418" s="23">
        <f t="shared" si="335"/>
        <v>0.40244181841545734</v>
      </c>
      <c r="U2418" s="23">
        <f t="shared" si="336"/>
        <v>2.4848312333378302</v>
      </c>
      <c r="V2418" s="23">
        <f t="shared" si="337"/>
        <v>8.4484261933486238E-2</v>
      </c>
      <c r="W2418" s="1">
        <v>950</v>
      </c>
      <c r="X2418" s="1">
        <f t="shared" si="338"/>
        <v>8.8930802035248671E-5</v>
      </c>
      <c r="Y2418" s="7">
        <v>2000</v>
      </c>
      <c r="Z2418" s="1">
        <v>10.257999999999999</v>
      </c>
      <c r="AA2418" s="1">
        <f t="shared" si="339"/>
        <v>1.73388188799471E-2</v>
      </c>
      <c r="AB2418" s="1">
        <f t="shared" si="341"/>
        <v>2.0134489751797219E-4</v>
      </c>
      <c r="AD2418" s="8" t="s">
        <v>199</v>
      </c>
      <c r="AE2418" s="1" t="s">
        <v>119</v>
      </c>
      <c r="AF2418" s="1" t="s">
        <v>120</v>
      </c>
      <c r="AG2418" s="1" t="s">
        <v>71</v>
      </c>
      <c r="AH2418" s="1" t="s">
        <v>114</v>
      </c>
      <c r="AI2418" s="1" t="s">
        <v>130</v>
      </c>
      <c r="AJ2418" s="1" t="s">
        <v>151</v>
      </c>
      <c r="AK2418" s="8" t="s">
        <v>199</v>
      </c>
    </row>
    <row r="2419" spans="1:37" ht="16">
      <c r="A2419" s="8" t="s">
        <v>198</v>
      </c>
      <c r="B2419" s="8" t="s">
        <v>199</v>
      </c>
      <c r="C2419" s="8" t="s">
        <v>66</v>
      </c>
      <c r="D2419" s="11" t="s">
        <v>67</v>
      </c>
      <c r="E2419" s="24">
        <v>117</v>
      </c>
      <c r="F2419" s="13">
        <v>0.58599999999999997</v>
      </c>
      <c r="G2419" s="24">
        <v>3648.9</v>
      </c>
      <c r="I2419" s="13">
        <v>-27.463000000000001</v>
      </c>
      <c r="J2419" s="38">
        <v>1.0756299430011653</v>
      </c>
      <c r="K2419" s="103">
        <f t="shared" si="340"/>
        <v>1.1634938039900833</v>
      </c>
      <c r="L2419" s="25">
        <v>4.2999999999999997E-2</v>
      </c>
      <c r="N2419">
        <v>13.3</v>
      </c>
      <c r="O2419" s="70">
        <v>818.19799999999998</v>
      </c>
      <c r="P2419" s="70">
        <v>504.44940000000003</v>
      </c>
      <c r="Q2419" s="70">
        <f t="shared" si="333"/>
        <v>0.61653707293344651</v>
      </c>
      <c r="R2419" s="23">
        <f t="shared" si="334"/>
        <v>8.1999430700148395</v>
      </c>
      <c r="S2419" s="25">
        <v>3.3</v>
      </c>
      <c r="T2419" s="23">
        <f t="shared" si="335"/>
        <v>0.40244181841545734</v>
      </c>
      <c r="U2419" s="23">
        <f t="shared" si="336"/>
        <v>2.4848312333378302</v>
      </c>
      <c r="V2419" s="23">
        <f t="shared" si="337"/>
        <v>0.10684774303352669</v>
      </c>
      <c r="W2419" s="1">
        <v>950</v>
      </c>
      <c r="X2419" s="1">
        <f t="shared" si="338"/>
        <v>1.1247130845634388E-4</v>
      </c>
      <c r="Y2419" s="7">
        <v>2000</v>
      </c>
      <c r="Z2419" s="1">
        <v>10.257999999999999</v>
      </c>
      <c r="AA2419" s="1">
        <f t="shared" si="339"/>
        <v>2.1928506230521328E-2</v>
      </c>
      <c r="AB2419" s="1">
        <f t="shared" si="341"/>
        <v>2.5513681129969506E-4</v>
      </c>
      <c r="AD2419" s="8" t="s">
        <v>199</v>
      </c>
      <c r="AE2419" s="1" t="s">
        <v>119</v>
      </c>
      <c r="AF2419" s="1" t="s">
        <v>120</v>
      </c>
      <c r="AG2419" s="1" t="s">
        <v>71</v>
      </c>
      <c r="AH2419" s="1" t="s">
        <v>114</v>
      </c>
      <c r="AI2419" s="1" t="s">
        <v>130</v>
      </c>
      <c r="AJ2419" s="1" t="s">
        <v>151</v>
      </c>
      <c r="AK2419" s="8" t="s">
        <v>199</v>
      </c>
    </row>
    <row r="2420" spans="1:37" ht="16">
      <c r="A2420" s="8" t="s">
        <v>198</v>
      </c>
      <c r="B2420" s="8" t="s">
        <v>199</v>
      </c>
      <c r="C2420" s="8" t="s">
        <v>66</v>
      </c>
      <c r="D2420" s="11" t="s">
        <v>67</v>
      </c>
      <c r="E2420" s="24">
        <v>119</v>
      </c>
      <c r="F2420" s="13">
        <v>0.621</v>
      </c>
      <c r="G2420" s="24">
        <v>3772.9</v>
      </c>
      <c r="I2420" s="13">
        <v>-29.82</v>
      </c>
      <c r="J2420" s="38">
        <v>1.0730510641064257</v>
      </c>
      <c r="K2420" s="103">
        <f t="shared" si="340"/>
        <v>1.1607067386157786</v>
      </c>
      <c r="L2420" s="25">
        <v>4.4999999999999998E-2</v>
      </c>
      <c r="N2420">
        <v>13.3</v>
      </c>
      <c r="O2420" s="70">
        <v>818.19799999999998</v>
      </c>
      <c r="P2420" s="70">
        <v>504.44940000000003</v>
      </c>
      <c r="Q2420" s="70">
        <f t="shared" si="333"/>
        <v>0.61653707293344651</v>
      </c>
      <c r="R2420" s="23">
        <f t="shared" si="334"/>
        <v>8.1999430700148395</v>
      </c>
      <c r="S2420" s="25">
        <v>3.3</v>
      </c>
      <c r="T2420" s="23">
        <f t="shared" si="335"/>
        <v>0.40244181841545734</v>
      </c>
      <c r="U2420" s="23">
        <f t="shared" si="336"/>
        <v>2.4848312333378302</v>
      </c>
      <c r="V2420" s="23">
        <f t="shared" si="337"/>
        <v>0.11181740550020236</v>
      </c>
      <c r="W2420" s="1">
        <v>950</v>
      </c>
      <c r="X2420" s="1">
        <f t="shared" si="338"/>
        <v>1.1770253210547617E-4</v>
      </c>
      <c r="Y2420" s="7">
        <v>2000</v>
      </c>
      <c r="Z2420" s="1">
        <v>10.257999999999999</v>
      </c>
      <c r="AA2420" s="1">
        <f t="shared" si="339"/>
        <v>2.294843675287116E-2</v>
      </c>
      <c r="AB2420" s="1">
        <f t="shared" si="341"/>
        <v>2.663640517975555E-4</v>
      </c>
      <c r="AD2420" s="8" t="s">
        <v>199</v>
      </c>
      <c r="AE2420" s="1" t="s">
        <v>119</v>
      </c>
      <c r="AF2420" s="1" t="s">
        <v>120</v>
      </c>
      <c r="AG2420" s="1" t="s">
        <v>71</v>
      </c>
      <c r="AH2420" s="1" t="s">
        <v>114</v>
      </c>
      <c r="AI2420" s="1" t="s">
        <v>130</v>
      </c>
      <c r="AJ2420" s="1" t="s">
        <v>151</v>
      </c>
      <c r="AK2420" s="8" t="s">
        <v>199</v>
      </c>
    </row>
    <row r="2421" spans="1:37" ht="16">
      <c r="A2421" s="8" t="s">
        <v>200</v>
      </c>
      <c r="B2421" s="8" t="s">
        <v>201</v>
      </c>
      <c r="C2421" s="8" t="s">
        <v>156</v>
      </c>
      <c r="D2421" s="8" t="s">
        <v>67</v>
      </c>
      <c r="E2421" s="24">
        <v>39</v>
      </c>
      <c r="F2421" s="13">
        <v>7.0990000000000002</v>
      </c>
      <c r="G2421" s="24">
        <v>1986.8</v>
      </c>
      <c r="H2421" s="8" t="s">
        <v>68</v>
      </c>
      <c r="I2421" s="13">
        <v>1423.6859999999999</v>
      </c>
      <c r="J2421" s="38">
        <v>2.6382632243355957</v>
      </c>
      <c r="K2421" s="103">
        <f t="shared" si="340"/>
        <v>2.8500947139943942</v>
      </c>
      <c r="L2421" s="25">
        <v>2.2029999999999998</v>
      </c>
      <c r="N2421">
        <v>13.3</v>
      </c>
      <c r="O2421" s="70">
        <v>818.19799999999998</v>
      </c>
      <c r="P2421" s="70">
        <v>504.44940000000003</v>
      </c>
      <c r="Q2421" s="70">
        <f t="shared" si="333"/>
        <v>0.61653707293344651</v>
      </c>
      <c r="R2421" s="23">
        <f t="shared" si="334"/>
        <v>8.1999430700148395</v>
      </c>
      <c r="S2421" s="25">
        <v>6.548</v>
      </c>
      <c r="T2421" s="23">
        <f t="shared" si="335"/>
        <v>0.79854212938921665</v>
      </c>
      <c r="U2421" s="23">
        <f t="shared" si="336"/>
        <v>1.2522820815538851</v>
      </c>
      <c r="V2421" s="23">
        <f t="shared" si="337"/>
        <v>2.7587774256632085</v>
      </c>
      <c r="W2421" s="1">
        <v>995</v>
      </c>
      <c r="X2421" s="1">
        <f t="shared" si="338"/>
        <v>2.7726406288072448E-3</v>
      </c>
      <c r="Y2421" s="7">
        <v>2000</v>
      </c>
      <c r="Z2421" s="1">
        <v>10.356</v>
      </c>
      <c r="AA2421" s="1">
        <f t="shared" si="339"/>
        <v>0.53546555210645908</v>
      </c>
      <c r="AB2421" s="1">
        <f t="shared" si="341"/>
        <v>1.5261275395847087E-2</v>
      </c>
      <c r="AD2421" s="8" t="s">
        <v>201</v>
      </c>
      <c r="AE2421" s="1" t="s">
        <v>119</v>
      </c>
      <c r="AF2421" s="1" t="s">
        <v>120</v>
      </c>
      <c r="AG2421" s="1" t="s">
        <v>157</v>
      </c>
      <c r="AH2421" s="1" t="s">
        <v>72</v>
      </c>
      <c r="AI2421" s="1" t="s">
        <v>130</v>
      </c>
      <c r="AJ2421" s="1" t="s">
        <v>131</v>
      </c>
      <c r="AK2421" s="8" t="s">
        <v>201</v>
      </c>
    </row>
    <row r="2422" spans="1:37" ht="16">
      <c r="A2422" s="8" t="s">
        <v>200</v>
      </c>
      <c r="B2422" s="8" t="s">
        <v>201</v>
      </c>
      <c r="C2422" s="8" t="s">
        <v>156</v>
      </c>
      <c r="D2422" s="8" t="s">
        <v>67</v>
      </c>
      <c r="E2422" s="24">
        <v>40</v>
      </c>
      <c r="F2422" s="13">
        <v>0.69299999999999995</v>
      </c>
      <c r="G2422" s="24">
        <v>2001.2</v>
      </c>
      <c r="H2422" s="8" t="s">
        <v>77</v>
      </c>
      <c r="I2422" s="13">
        <v>925.83799999999997</v>
      </c>
      <c r="J2422" s="38">
        <v>2.1077615048704725</v>
      </c>
      <c r="K2422" s="103">
        <f t="shared" si="340"/>
        <v>2.2779945447792835</v>
      </c>
      <c r="L2422" s="25">
        <v>0.215</v>
      </c>
      <c r="N2422">
        <v>13.3</v>
      </c>
      <c r="O2422" s="70">
        <v>818.19799999999998</v>
      </c>
      <c r="P2422" s="70">
        <v>504.44940000000003</v>
      </c>
      <c r="Q2422" s="70">
        <f t="shared" si="333"/>
        <v>0.61653707293344651</v>
      </c>
      <c r="R2422" s="23">
        <f t="shared" si="334"/>
        <v>8.1999430700148395</v>
      </c>
      <c r="S2422" s="25">
        <v>6.548</v>
      </c>
      <c r="T2422" s="23">
        <f t="shared" si="335"/>
        <v>0.79854212938921665</v>
      </c>
      <c r="U2422" s="23">
        <f t="shared" si="336"/>
        <v>1.2522820815538851</v>
      </c>
      <c r="V2422" s="23">
        <f t="shared" si="337"/>
        <v>0.26924064753408528</v>
      </c>
      <c r="W2422" s="1">
        <v>995</v>
      </c>
      <c r="X2422" s="1">
        <f t="shared" si="338"/>
        <v>2.7059361561214602E-4</v>
      </c>
      <c r="Y2422" s="7">
        <v>2000</v>
      </c>
      <c r="Z2422" s="1">
        <v>10.356</v>
      </c>
      <c r="AA2422" s="1">
        <f t="shared" si="339"/>
        <v>5.2258326692187336E-2</v>
      </c>
      <c r="AB2422" s="1">
        <f t="shared" si="341"/>
        <v>1.1904418312409638E-3</v>
      </c>
      <c r="AD2422" s="8" t="s">
        <v>201</v>
      </c>
      <c r="AE2422" s="1" t="s">
        <v>119</v>
      </c>
      <c r="AF2422" s="1" t="s">
        <v>120</v>
      </c>
      <c r="AG2422" s="1" t="s">
        <v>157</v>
      </c>
      <c r="AH2422" s="1" t="s">
        <v>72</v>
      </c>
      <c r="AI2422" s="1" t="s">
        <v>130</v>
      </c>
      <c r="AJ2422" s="1" t="s">
        <v>131</v>
      </c>
      <c r="AK2422" s="8" t="s">
        <v>201</v>
      </c>
    </row>
    <row r="2423" spans="1:37" ht="16">
      <c r="A2423" s="8" t="s">
        <v>200</v>
      </c>
      <c r="B2423" s="8" t="s">
        <v>201</v>
      </c>
      <c r="C2423" s="8" t="s">
        <v>156</v>
      </c>
      <c r="D2423" s="8" t="s">
        <v>67</v>
      </c>
      <c r="E2423" s="24">
        <v>48</v>
      </c>
      <c r="F2423" s="13">
        <v>0.313</v>
      </c>
      <c r="G2423" s="24">
        <v>2106.9</v>
      </c>
      <c r="H2423" s="8" t="s">
        <v>79</v>
      </c>
      <c r="I2423" s="13">
        <v>2307.2660000000001</v>
      </c>
      <c r="J2423" s="38">
        <v>3.5657737497318163</v>
      </c>
      <c r="K2423" s="103">
        <f t="shared" si="340"/>
        <v>3.8491327452768487</v>
      </c>
      <c r="L2423" s="25">
        <v>9.7000000000000003E-2</v>
      </c>
      <c r="N2423">
        <v>13.3</v>
      </c>
      <c r="O2423" s="70">
        <v>818.19799999999998</v>
      </c>
      <c r="P2423" s="70">
        <v>504.44940000000003</v>
      </c>
      <c r="Q2423" s="70">
        <f t="shared" si="333"/>
        <v>0.61653707293344651</v>
      </c>
      <c r="R2423" s="23">
        <f t="shared" si="334"/>
        <v>8.1999430700148395</v>
      </c>
      <c r="S2423" s="25">
        <v>6.548</v>
      </c>
      <c r="T2423" s="23">
        <f t="shared" si="335"/>
        <v>0.79854212938921665</v>
      </c>
      <c r="U2423" s="23">
        <f t="shared" si="336"/>
        <v>1.2522820815538851</v>
      </c>
      <c r="V2423" s="23">
        <f t="shared" si="337"/>
        <v>0.12147136191072685</v>
      </c>
      <c r="W2423" s="1">
        <v>995</v>
      </c>
      <c r="X2423" s="1">
        <f t="shared" si="338"/>
        <v>1.2208177076454961E-4</v>
      </c>
      <c r="Y2423" s="7">
        <v>2000</v>
      </c>
      <c r="Z2423" s="1">
        <v>10.356</v>
      </c>
      <c r="AA2423" s="1">
        <f t="shared" si="339"/>
        <v>2.3577012507638009E-2</v>
      </c>
      <c r="AB2423" s="1">
        <f t="shared" si="341"/>
        <v>9.0751050878951295E-4</v>
      </c>
      <c r="AD2423" s="8" t="s">
        <v>201</v>
      </c>
      <c r="AE2423" s="1" t="s">
        <v>119</v>
      </c>
      <c r="AF2423" s="1" t="s">
        <v>120</v>
      </c>
      <c r="AG2423" s="1" t="s">
        <v>157</v>
      </c>
      <c r="AH2423" s="1" t="s">
        <v>72</v>
      </c>
      <c r="AI2423" s="1" t="s">
        <v>130</v>
      </c>
      <c r="AJ2423" s="1" t="s">
        <v>131</v>
      </c>
      <c r="AK2423" s="8" t="s">
        <v>201</v>
      </c>
    </row>
    <row r="2424" spans="1:37" ht="16">
      <c r="A2424" s="8" t="s">
        <v>200</v>
      </c>
      <c r="B2424" s="8" t="s">
        <v>201</v>
      </c>
      <c r="C2424" s="8" t="s">
        <v>156</v>
      </c>
      <c r="D2424" s="8" t="s">
        <v>67</v>
      </c>
      <c r="E2424" s="24">
        <v>24</v>
      </c>
      <c r="F2424" s="13">
        <v>3.5779999999999998</v>
      </c>
      <c r="G2424" s="24">
        <v>1676.8</v>
      </c>
      <c r="H2424" s="8" t="s">
        <v>80</v>
      </c>
      <c r="I2424" s="13">
        <v>5831.14</v>
      </c>
      <c r="J2424" s="38">
        <v>7.0955059057781877</v>
      </c>
      <c r="K2424" s="103">
        <f t="shared" si="340"/>
        <v>7.6371459008591271</v>
      </c>
      <c r="L2424" s="25">
        <v>1.1100000000000001</v>
      </c>
      <c r="N2424">
        <v>13.3</v>
      </c>
      <c r="O2424" s="70">
        <v>818.19799999999998</v>
      </c>
      <c r="P2424" s="70">
        <v>504.44940000000003</v>
      </c>
      <c r="Q2424" s="70">
        <f t="shared" si="333"/>
        <v>0.61653707293344651</v>
      </c>
      <c r="R2424" s="23">
        <f t="shared" si="334"/>
        <v>8.1999430700148395</v>
      </c>
      <c r="S2424" s="25">
        <v>6.548</v>
      </c>
      <c r="T2424" s="23">
        <f t="shared" si="335"/>
        <v>0.79854212938921665</v>
      </c>
      <c r="U2424" s="23">
        <f t="shared" si="336"/>
        <v>1.2522820815538851</v>
      </c>
      <c r="V2424" s="23">
        <f t="shared" si="337"/>
        <v>1.3900331105248125</v>
      </c>
      <c r="W2424" s="1">
        <v>995</v>
      </c>
      <c r="X2424" s="1">
        <f t="shared" si="338"/>
        <v>1.3970182015324748E-3</v>
      </c>
      <c r="Y2424" s="7">
        <v>2000</v>
      </c>
      <c r="Z2424" s="1">
        <v>10.356</v>
      </c>
      <c r="AA2424" s="1">
        <f t="shared" si="339"/>
        <v>0.26979880292245556</v>
      </c>
      <c r="AB2424" s="1">
        <f t="shared" si="341"/>
        <v>2.0604928217959308E-2</v>
      </c>
      <c r="AD2424" s="8" t="s">
        <v>201</v>
      </c>
      <c r="AE2424" s="1" t="s">
        <v>119</v>
      </c>
      <c r="AF2424" s="1" t="s">
        <v>120</v>
      </c>
      <c r="AG2424" s="1" t="s">
        <v>157</v>
      </c>
      <c r="AH2424" s="1" t="s">
        <v>72</v>
      </c>
      <c r="AI2424" s="1" t="s">
        <v>130</v>
      </c>
      <c r="AJ2424" s="1" t="s">
        <v>131</v>
      </c>
      <c r="AK2424" s="8" t="s">
        <v>201</v>
      </c>
    </row>
    <row r="2425" spans="1:37" ht="16">
      <c r="A2425" s="8" t="s">
        <v>200</v>
      </c>
      <c r="B2425" s="8" t="s">
        <v>201</v>
      </c>
      <c r="C2425" s="8" t="s">
        <v>156</v>
      </c>
      <c r="D2425" s="8" t="s">
        <v>67</v>
      </c>
      <c r="E2425" s="24">
        <v>20</v>
      </c>
      <c r="F2425" s="13">
        <v>0.58399999999999996</v>
      </c>
      <c r="G2425" s="24">
        <v>1629.4</v>
      </c>
      <c r="H2425" s="8" t="s">
        <v>81</v>
      </c>
      <c r="I2425" s="13">
        <v>3279.2339999999999</v>
      </c>
      <c r="J2425" s="38">
        <v>4.5658666819526683</v>
      </c>
      <c r="K2425" s="103">
        <f t="shared" si="340"/>
        <v>4.9246408912330768</v>
      </c>
      <c r="L2425" s="25">
        <v>0.18099999999999999</v>
      </c>
      <c r="N2425">
        <v>13.3</v>
      </c>
      <c r="O2425" s="70">
        <v>818.19799999999998</v>
      </c>
      <c r="P2425" s="70">
        <v>504.44940000000003</v>
      </c>
      <c r="Q2425" s="70">
        <f t="shared" si="333"/>
        <v>0.61653707293344651</v>
      </c>
      <c r="R2425" s="23">
        <f t="shared" si="334"/>
        <v>8.1999430700148395</v>
      </c>
      <c r="S2425" s="25">
        <v>6.548</v>
      </c>
      <c r="T2425" s="23">
        <f t="shared" si="335"/>
        <v>0.79854212938921665</v>
      </c>
      <c r="U2425" s="23">
        <f t="shared" si="336"/>
        <v>1.2522820815538851</v>
      </c>
      <c r="V2425" s="23">
        <f t="shared" si="337"/>
        <v>0.2266630567612532</v>
      </c>
      <c r="W2425" s="1">
        <v>995</v>
      </c>
      <c r="X2425" s="1">
        <f t="shared" si="338"/>
        <v>2.278020670967369E-4</v>
      </c>
      <c r="Y2425" s="7">
        <v>2000</v>
      </c>
      <c r="Z2425" s="1">
        <v>10.356</v>
      </c>
      <c r="AA2425" s="1">
        <f t="shared" si="339"/>
        <v>4.3994219215283292E-2</v>
      </c>
      <c r="AB2425" s="1">
        <f t="shared" si="341"/>
        <v>2.1665573092545607E-3</v>
      </c>
      <c r="AD2425" s="8" t="s">
        <v>201</v>
      </c>
      <c r="AE2425" s="1" t="s">
        <v>119</v>
      </c>
      <c r="AF2425" s="1" t="s">
        <v>120</v>
      </c>
      <c r="AG2425" s="1" t="s">
        <v>157</v>
      </c>
      <c r="AH2425" s="1" t="s">
        <v>72</v>
      </c>
      <c r="AI2425" s="1" t="s">
        <v>130</v>
      </c>
      <c r="AJ2425" s="1" t="s">
        <v>131</v>
      </c>
      <c r="AK2425" s="8" t="s">
        <v>201</v>
      </c>
    </row>
    <row r="2426" spans="1:37" ht="16">
      <c r="A2426" s="8" t="s">
        <v>200</v>
      </c>
      <c r="B2426" s="8" t="s">
        <v>201</v>
      </c>
      <c r="C2426" s="8" t="s">
        <v>156</v>
      </c>
      <c r="D2426" s="8" t="s">
        <v>67</v>
      </c>
      <c r="E2426" s="24">
        <v>59</v>
      </c>
      <c r="F2426" s="13">
        <v>0.55400000000000005</v>
      </c>
      <c r="G2426" s="24">
        <v>2297.3000000000002</v>
      </c>
      <c r="H2426" s="8" t="s">
        <v>83</v>
      </c>
      <c r="I2426" s="13">
        <v>1389.5989999999999</v>
      </c>
      <c r="J2426" s="38">
        <v>2.6021238993350115</v>
      </c>
      <c r="K2426" s="103">
        <f t="shared" si="340"/>
        <v>2.8111374706330419</v>
      </c>
      <c r="L2426" s="25">
        <v>0.17199999999999999</v>
      </c>
      <c r="N2426">
        <v>13.3</v>
      </c>
      <c r="O2426" s="70">
        <v>818.19799999999998</v>
      </c>
      <c r="P2426" s="70">
        <v>504.44940000000003</v>
      </c>
      <c r="Q2426" s="70">
        <f t="shared" si="333"/>
        <v>0.61653707293344651</v>
      </c>
      <c r="R2426" s="23">
        <f t="shared" si="334"/>
        <v>8.1999430700148395</v>
      </c>
      <c r="S2426" s="25">
        <v>6.548</v>
      </c>
      <c r="T2426" s="23">
        <f t="shared" si="335"/>
        <v>0.79854212938921665</v>
      </c>
      <c r="U2426" s="23">
        <f t="shared" si="336"/>
        <v>1.2522820815538851</v>
      </c>
      <c r="V2426" s="23">
        <f t="shared" si="337"/>
        <v>0.21539251802726822</v>
      </c>
      <c r="W2426" s="1">
        <v>995</v>
      </c>
      <c r="X2426" s="1">
        <f t="shared" si="338"/>
        <v>2.1647489248971682E-4</v>
      </c>
      <c r="Y2426" s="7">
        <v>2000</v>
      </c>
      <c r="Z2426" s="1">
        <v>10.356</v>
      </c>
      <c r="AA2426" s="1">
        <f t="shared" si="339"/>
        <v>4.1806661353749872E-2</v>
      </c>
      <c r="AB2426" s="1">
        <f t="shared" si="341"/>
        <v>1.1752427225359256E-3</v>
      </c>
      <c r="AD2426" s="8" t="s">
        <v>201</v>
      </c>
      <c r="AE2426" s="1" t="s">
        <v>119</v>
      </c>
      <c r="AF2426" s="1" t="s">
        <v>120</v>
      </c>
      <c r="AG2426" s="1" t="s">
        <v>157</v>
      </c>
      <c r="AH2426" s="1" t="s">
        <v>72</v>
      </c>
      <c r="AI2426" s="1" t="s">
        <v>130</v>
      </c>
      <c r="AJ2426" s="1" t="s">
        <v>131</v>
      </c>
      <c r="AK2426" s="8" t="s">
        <v>201</v>
      </c>
    </row>
    <row r="2427" spans="1:37" ht="16">
      <c r="A2427" s="8" t="s">
        <v>200</v>
      </c>
      <c r="B2427" s="8" t="s">
        <v>201</v>
      </c>
      <c r="C2427" s="8" t="s">
        <v>156</v>
      </c>
      <c r="D2427" s="8" t="s">
        <v>67</v>
      </c>
      <c r="E2427" s="24">
        <v>13</v>
      </c>
      <c r="F2427" s="13">
        <v>1.653</v>
      </c>
      <c r="G2427" s="24">
        <v>1212.4000000000001</v>
      </c>
      <c r="H2427" s="8" t="s">
        <v>84</v>
      </c>
      <c r="I2427" s="13">
        <v>-26.655000000000001</v>
      </c>
      <c r="J2427" s="38">
        <v>1.0765139740603178</v>
      </c>
      <c r="K2427" s="103">
        <f t="shared" si="340"/>
        <v>1.1644491979461533</v>
      </c>
      <c r="L2427" s="25">
        <v>0.51300000000000001</v>
      </c>
      <c r="N2427">
        <v>13.3</v>
      </c>
      <c r="O2427" s="70">
        <v>818.19799999999998</v>
      </c>
      <c r="P2427" s="70">
        <v>504.44940000000003</v>
      </c>
      <c r="Q2427" s="70">
        <f t="shared" si="333"/>
        <v>0.61653707293344651</v>
      </c>
      <c r="R2427" s="23">
        <f t="shared" si="334"/>
        <v>8.1999430700148395</v>
      </c>
      <c r="S2427" s="25">
        <v>6.548</v>
      </c>
      <c r="T2427" s="23">
        <f t="shared" si="335"/>
        <v>0.79854212938921665</v>
      </c>
      <c r="U2427" s="23">
        <f t="shared" si="336"/>
        <v>1.2522820815538851</v>
      </c>
      <c r="V2427" s="23">
        <f t="shared" si="337"/>
        <v>0.64242070783714311</v>
      </c>
      <c r="W2427" s="1">
        <v>995</v>
      </c>
      <c r="X2427" s="1">
        <f t="shared" si="338"/>
        <v>6.4564895260014381E-4</v>
      </c>
      <c r="Y2427" s="7">
        <v>2000</v>
      </c>
      <c r="Z2427" s="1">
        <v>10.356</v>
      </c>
      <c r="AA2427" s="1">
        <f t="shared" si="339"/>
        <v>0.12469079810740513</v>
      </c>
      <c r="AB2427" s="1">
        <f t="shared" si="341"/>
        <v>1.4519609984743364E-3</v>
      </c>
      <c r="AD2427" s="8" t="s">
        <v>201</v>
      </c>
      <c r="AE2427" s="1" t="s">
        <v>119</v>
      </c>
      <c r="AF2427" s="1" t="s">
        <v>120</v>
      </c>
      <c r="AG2427" s="1" t="s">
        <v>157</v>
      </c>
      <c r="AH2427" s="1" t="s">
        <v>72</v>
      </c>
      <c r="AI2427" s="1" t="s">
        <v>130</v>
      </c>
      <c r="AJ2427" s="1" t="s">
        <v>131</v>
      </c>
      <c r="AK2427" s="8" t="s">
        <v>201</v>
      </c>
    </row>
    <row r="2428" spans="1:37" ht="16">
      <c r="A2428" s="8" t="s">
        <v>200</v>
      </c>
      <c r="B2428" s="8" t="s">
        <v>201</v>
      </c>
      <c r="C2428" s="8" t="s">
        <v>156</v>
      </c>
      <c r="D2428" s="8" t="s">
        <v>67</v>
      </c>
      <c r="E2428" s="24">
        <v>18</v>
      </c>
      <c r="F2428" s="13">
        <v>0.26900000000000002</v>
      </c>
      <c r="G2428" s="24">
        <v>1547.4</v>
      </c>
      <c r="H2428" s="8" t="s">
        <v>85</v>
      </c>
      <c r="I2428" s="13">
        <v>5355.5839999999998</v>
      </c>
      <c r="J2428" s="38">
        <v>6.6343167093332038</v>
      </c>
      <c r="K2428" s="103">
        <f t="shared" si="340"/>
        <v>7.1434584691104757</v>
      </c>
      <c r="L2428" s="25">
        <v>8.3000000000000004E-2</v>
      </c>
      <c r="N2428">
        <v>13.3</v>
      </c>
      <c r="O2428" s="70">
        <v>818.19799999999998</v>
      </c>
      <c r="P2428" s="70">
        <v>504.44940000000003</v>
      </c>
      <c r="Q2428" s="70">
        <f t="shared" si="333"/>
        <v>0.61653707293344651</v>
      </c>
      <c r="R2428" s="23">
        <f t="shared" si="334"/>
        <v>8.1999430700148395</v>
      </c>
      <c r="S2428" s="25">
        <v>6.548</v>
      </c>
      <c r="T2428" s="23">
        <f t="shared" si="335"/>
        <v>0.79854212938921665</v>
      </c>
      <c r="U2428" s="23">
        <f t="shared" si="336"/>
        <v>1.2522820815538851</v>
      </c>
      <c r="V2428" s="23">
        <f t="shared" si="337"/>
        <v>0.10393941276897246</v>
      </c>
      <c r="W2428" s="1">
        <v>995</v>
      </c>
      <c r="X2428" s="1">
        <f t="shared" si="338"/>
        <v>1.0446172137585173E-4</v>
      </c>
      <c r="Y2428" s="7">
        <v>2000</v>
      </c>
      <c r="Z2428" s="1">
        <v>10.356</v>
      </c>
      <c r="AA2428" s="1">
        <f t="shared" si="339"/>
        <v>2.0174144723030463E-2</v>
      </c>
      <c r="AB2428" s="1">
        <f t="shared" si="341"/>
        <v>1.4411316497879236E-3</v>
      </c>
      <c r="AD2428" s="8" t="s">
        <v>201</v>
      </c>
      <c r="AE2428" s="1" t="s">
        <v>119</v>
      </c>
      <c r="AF2428" s="1" t="s">
        <v>120</v>
      </c>
      <c r="AG2428" s="1" t="s">
        <v>157</v>
      </c>
      <c r="AH2428" s="1" t="s">
        <v>72</v>
      </c>
      <c r="AI2428" s="1" t="s">
        <v>130</v>
      </c>
      <c r="AJ2428" s="1" t="s">
        <v>131</v>
      </c>
      <c r="AK2428" s="8" t="s">
        <v>201</v>
      </c>
    </row>
    <row r="2429" spans="1:37" ht="16">
      <c r="A2429" s="8" t="s">
        <v>200</v>
      </c>
      <c r="B2429" s="8" t="s">
        <v>201</v>
      </c>
      <c r="C2429" s="8" t="s">
        <v>156</v>
      </c>
      <c r="D2429" s="8" t="s">
        <v>67</v>
      </c>
      <c r="E2429" s="24">
        <v>26</v>
      </c>
      <c r="F2429" s="13">
        <v>0.27200000000000002</v>
      </c>
      <c r="G2429" s="24">
        <v>1726.5</v>
      </c>
      <c r="H2429" s="8" t="s">
        <v>86</v>
      </c>
      <c r="I2429" s="13">
        <v>4908.4430000000002</v>
      </c>
      <c r="J2429" s="38">
        <v>6.1964879051406916</v>
      </c>
      <c r="K2429" s="103">
        <f t="shared" si="340"/>
        <v>6.6744310836444356</v>
      </c>
      <c r="L2429" s="25">
        <v>8.4000000000000005E-2</v>
      </c>
      <c r="N2429">
        <v>13.3</v>
      </c>
      <c r="O2429" s="70">
        <v>818.19799999999998</v>
      </c>
      <c r="P2429" s="70">
        <v>504.44940000000003</v>
      </c>
      <c r="Q2429" s="70">
        <f t="shared" si="333"/>
        <v>0.61653707293344651</v>
      </c>
      <c r="R2429" s="23">
        <f t="shared" si="334"/>
        <v>8.1999430700148395</v>
      </c>
      <c r="S2429" s="25">
        <v>6.548</v>
      </c>
      <c r="T2429" s="23">
        <f t="shared" si="335"/>
        <v>0.79854212938921665</v>
      </c>
      <c r="U2429" s="23">
        <f t="shared" si="336"/>
        <v>1.2522820815538851</v>
      </c>
      <c r="V2429" s="23">
        <f t="shared" si="337"/>
        <v>0.10519169485052636</v>
      </c>
      <c r="W2429" s="1">
        <v>995</v>
      </c>
      <c r="X2429" s="1">
        <f t="shared" si="338"/>
        <v>1.057202963321873E-4</v>
      </c>
      <c r="Y2429" s="7">
        <v>2000</v>
      </c>
      <c r="Z2429" s="1">
        <v>10.356</v>
      </c>
      <c r="AA2429" s="1">
        <f t="shared" si="339"/>
        <v>2.0417206707645286E-2</v>
      </c>
      <c r="AB2429" s="1">
        <f t="shared" si="341"/>
        <v>1.3627323909070138E-3</v>
      </c>
      <c r="AD2429" s="8" t="s">
        <v>201</v>
      </c>
      <c r="AE2429" s="1" t="s">
        <v>119</v>
      </c>
      <c r="AF2429" s="1" t="s">
        <v>120</v>
      </c>
      <c r="AG2429" s="1" t="s">
        <v>157</v>
      </c>
      <c r="AH2429" s="1" t="s">
        <v>72</v>
      </c>
      <c r="AI2429" s="1" t="s">
        <v>130</v>
      </c>
      <c r="AJ2429" s="1" t="s">
        <v>131</v>
      </c>
      <c r="AK2429" s="8" t="s">
        <v>201</v>
      </c>
    </row>
    <row r="2430" spans="1:37" ht="16">
      <c r="A2430" s="8" t="s">
        <v>200</v>
      </c>
      <c r="B2430" s="8" t="s">
        <v>201</v>
      </c>
      <c r="C2430" s="8" t="s">
        <v>156</v>
      </c>
      <c r="D2430" s="8" t="s">
        <v>67</v>
      </c>
      <c r="E2430" s="24">
        <v>37</v>
      </c>
      <c r="F2430" s="13">
        <v>7.2809999999999997</v>
      </c>
      <c r="G2430" s="24">
        <v>1909</v>
      </c>
      <c r="H2430" s="8" t="s">
        <v>87</v>
      </c>
      <c r="I2430" s="13">
        <v>5077.0600000000004</v>
      </c>
      <c r="J2430" s="38">
        <v>6.3620746988811634</v>
      </c>
      <c r="K2430" s="103">
        <f t="shared" si="340"/>
        <v>6.851856879896129</v>
      </c>
      <c r="L2430" s="25">
        <v>2.2589999999999999</v>
      </c>
      <c r="N2430">
        <v>13.3</v>
      </c>
      <c r="O2430" s="70">
        <v>818.19799999999998</v>
      </c>
      <c r="P2430" s="70">
        <v>504.44940000000003</v>
      </c>
      <c r="Q2430" s="70">
        <f t="shared" si="333"/>
        <v>0.61653707293344651</v>
      </c>
      <c r="R2430" s="23">
        <f t="shared" si="334"/>
        <v>8.1999430700148395</v>
      </c>
      <c r="S2430" s="25">
        <v>6.548</v>
      </c>
      <c r="T2430" s="23">
        <f t="shared" si="335"/>
        <v>0.79854212938921665</v>
      </c>
      <c r="U2430" s="23">
        <f t="shared" si="336"/>
        <v>1.2522820815538851</v>
      </c>
      <c r="V2430" s="23">
        <f t="shared" si="337"/>
        <v>2.8289052222302264</v>
      </c>
      <c r="W2430" s="1">
        <v>995</v>
      </c>
      <c r="X2430" s="1">
        <f t="shared" si="338"/>
        <v>2.8431208263620367E-3</v>
      </c>
      <c r="Y2430" s="7">
        <v>2000</v>
      </c>
      <c r="Z2430" s="1">
        <v>10.356</v>
      </c>
      <c r="AA2430" s="1">
        <f t="shared" si="339"/>
        <v>0.54907702324488927</v>
      </c>
      <c r="AB2430" s="1">
        <f t="shared" si="341"/>
        <v>3.7621971793133813E-2</v>
      </c>
      <c r="AD2430" s="8" t="s">
        <v>201</v>
      </c>
      <c r="AE2430" s="1" t="s">
        <v>119</v>
      </c>
      <c r="AF2430" s="1" t="s">
        <v>120</v>
      </c>
      <c r="AG2430" s="1" t="s">
        <v>157</v>
      </c>
      <c r="AH2430" s="1" t="s">
        <v>72</v>
      </c>
      <c r="AI2430" s="1" t="s">
        <v>130</v>
      </c>
      <c r="AJ2430" s="1" t="s">
        <v>131</v>
      </c>
      <c r="AK2430" s="8" t="s">
        <v>201</v>
      </c>
    </row>
    <row r="2431" spans="1:37" ht="16">
      <c r="A2431" s="8" t="s">
        <v>200</v>
      </c>
      <c r="B2431" s="8" t="s">
        <v>201</v>
      </c>
      <c r="C2431" s="8" t="s">
        <v>156</v>
      </c>
      <c r="D2431" s="8" t="s">
        <v>67</v>
      </c>
      <c r="E2431" s="24">
        <v>36</v>
      </c>
      <c r="F2431" s="13">
        <v>2.895</v>
      </c>
      <c r="G2431" s="24">
        <v>1894.8</v>
      </c>
      <c r="H2431" s="8" t="s">
        <v>88</v>
      </c>
      <c r="I2431" s="13">
        <v>1696.596</v>
      </c>
      <c r="J2431" s="38">
        <v>2.9266406616222218</v>
      </c>
      <c r="K2431" s="103">
        <f t="shared" si="340"/>
        <v>3.1608748448670601</v>
      </c>
      <c r="L2431" s="25">
        <v>0.89800000000000002</v>
      </c>
      <c r="N2431">
        <v>13.3</v>
      </c>
      <c r="O2431" s="70">
        <v>818.19799999999998</v>
      </c>
      <c r="P2431" s="70">
        <v>504.44940000000003</v>
      </c>
      <c r="Q2431" s="70">
        <f t="shared" si="333"/>
        <v>0.61653707293344651</v>
      </c>
      <c r="R2431" s="23">
        <f t="shared" si="334"/>
        <v>8.1999430700148395</v>
      </c>
      <c r="S2431" s="25">
        <v>6.548</v>
      </c>
      <c r="T2431" s="23">
        <f t="shared" si="335"/>
        <v>0.79854212938921665</v>
      </c>
      <c r="U2431" s="23">
        <f t="shared" si="336"/>
        <v>1.2522820815538851</v>
      </c>
      <c r="V2431" s="23">
        <f t="shared" si="337"/>
        <v>1.1245493092353889</v>
      </c>
      <c r="W2431" s="1">
        <v>995</v>
      </c>
      <c r="X2431" s="1">
        <f t="shared" si="338"/>
        <v>1.1302003107893355E-3</v>
      </c>
      <c r="Y2431" s="7">
        <v>2000</v>
      </c>
      <c r="Z2431" s="1">
        <v>10.356</v>
      </c>
      <c r="AA2431" s="1">
        <f t="shared" si="339"/>
        <v>0.21826966218411267</v>
      </c>
      <c r="AB2431" s="1">
        <f t="shared" si="341"/>
        <v>6.8992308459539277E-3</v>
      </c>
      <c r="AD2431" s="8" t="s">
        <v>201</v>
      </c>
      <c r="AE2431" s="1" t="s">
        <v>119</v>
      </c>
      <c r="AF2431" s="1" t="s">
        <v>120</v>
      </c>
      <c r="AG2431" s="1" t="s">
        <v>157</v>
      </c>
      <c r="AH2431" s="1" t="s">
        <v>72</v>
      </c>
      <c r="AI2431" s="1" t="s">
        <v>130</v>
      </c>
      <c r="AJ2431" s="1" t="s">
        <v>131</v>
      </c>
      <c r="AK2431" s="8" t="s">
        <v>201</v>
      </c>
    </row>
    <row r="2432" spans="1:37" ht="16">
      <c r="A2432" s="8" t="s">
        <v>200</v>
      </c>
      <c r="B2432" s="8" t="s">
        <v>201</v>
      </c>
      <c r="C2432" s="8" t="s">
        <v>156</v>
      </c>
      <c r="D2432" s="8" t="s">
        <v>67</v>
      </c>
      <c r="E2432" s="24">
        <v>34</v>
      </c>
      <c r="F2432" s="13">
        <v>5.0119999999999996</v>
      </c>
      <c r="G2432" s="24">
        <v>1878.9</v>
      </c>
      <c r="H2432" s="8" t="s">
        <v>89</v>
      </c>
      <c r="I2432" s="13">
        <v>6126.7669999999998</v>
      </c>
      <c r="J2432" s="38">
        <v>7.3799123702873803</v>
      </c>
      <c r="K2432" s="103">
        <f t="shared" si="340"/>
        <v>7.9414069307491868</v>
      </c>
      <c r="L2432" s="25">
        <v>1.5549999999999999</v>
      </c>
      <c r="N2432">
        <v>13.3</v>
      </c>
      <c r="O2432" s="70">
        <v>818.19799999999998</v>
      </c>
      <c r="P2432" s="70">
        <v>504.44940000000003</v>
      </c>
      <c r="Q2432" s="70">
        <f t="shared" si="333"/>
        <v>0.61653707293344651</v>
      </c>
      <c r="R2432" s="23">
        <f t="shared" si="334"/>
        <v>8.1999430700148395</v>
      </c>
      <c r="S2432" s="25">
        <v>6.548</v>
      </c>
      <c r="T2432" s="23">
        <f t="shared" si="335"/>
        <v>0.79854212938921665</v>
      </c>
      <c r="U2432" s="23">
        <f t="shared" si="336"/>
        <v>1.2522820815538851</v>
      </c>
      <c r="V2432" s="23">
        <f t="shared" si="337"/>
        <v>1.9472986368162912</v>
      </c>
      <c r="W2432" s="1">
        <v>995</v>
      </c>
      <c r="X2432" s="1">
        <f t="shared" si="338"/>
        <v>1.9570840571018003E-3</v>
      </c>
      <c r="Y2432" s="7">
        <v>2000</v>
      </c>
      <c r="Z2432" s="1">
        <v>10.356</v>
      </c>
      <c r="AA2432" s="1">
        <f t="shared" si="339"/>
        <v>0.37796138607605256</v>
      </c>
      <c r="AB2432" s="1">
        <f t="shared" si="341"/>
        <v>3.0015451709399329E-2</v>
      </c>
      <c r="AD2432" s="8" t="s">
        <v>201</v>
      </c>
      <c r="AE2432" s="1" t="s">
        <v>119</v>
      </c>
      <c r="AF2432" s="1" t="s">
        <v>120</v>
      </c>
      <c r="AG2432" s="1" t="s">
        <v>157</v>
      </c>
      <c r="AH2432" s="1" t="s">
        <v>72</v>
      </c>
      <c r="AI2432" s="1" t="s">
        <v>130</v>
      </c>
      <c r="AJ2432" s="1" t="s">
        <v>131</v>
      </c>
      <c r="AK2432" s="8" t="s">
        <v>201</v>
      </c>
    </row>
    <row r="2433" spans="1:37" ht="16">
      <c r="A2433" s="8" t="s">
        <v>200</v>
      </c>
      <c r="B2433" s="8" t="s">
        <v>201</v>
      </c>
      <c r="C2433" s="8" t="s">
        <v>156</v>
      </c>
      <c r="D2433" s="8" t="s">
        <v>67</v>
      </c>
      <c r="E2433" s="24">
        <v>46</v>
      </c>
      <c r="F2433" s="13">
        <v>0.439</v>
      </c>
      <c r="G2433" s="24">
        <v>2092.5</v>
      </c>
      <c r="H2433" s="8" t="s">
        <v>90</v>
      </c>
      <c r="I2433" s="13">
        <v>3897.6039999999998</v>
      </c>
      <c r="J2433" s="38">
        <v>5.1914041347725455</v>
      </c>
      <c r="K2433" s="103">
        <f t="shared" si="340"/>
        <v>5.5964490495887107</v>
      </c>
      <c r="L2433" s="25">
        <v>0.13600000000000001</v>
      </c>
      <c r="N2433">
        <v>13.3</v>
      </c>
      <c r="O2433" s="70">
        <v>818.19799999999998</v>
      </c>
      <c r="P2433" s="70">
        <v>504.44940000000003</v>
      </c>
      <c r="Q2433" s="70">
        <f t="shared" si="333"/>
        <v>0.61653707293344651</v>
      </c>
      <c r="R2433" s="23">
        <f t="shared" si="334"/>
        <v>8.1999430700148395</v>
      </c>
      <c r="S2433" s="25">
        <v>6.548</v>
      </c>
      <c r="T2433" s="23">
        <f t="shared" si="335"/>
        <v>0.79854212938921665</v>
      </c>
      <c r="U2433" s="23">
        <f t="shared" si="336"/>
        <v>1.2522820815538851</v>
      </c>
      <c r="V2433" s="23">
        <f t="shared" si="337"/>
        <v>0.17031036309132838</v>
      </c>
      <c r="W2433" s="1">
        <v>995</v>
      </c>
      <c r="X2433" s="1">
        <f t="shared" si="338"/>
        <v>1.7116619406163657E-4</v>
      </c>
      <c r="Y2433" s="7">
        <v>2000</v>
      </c>
      <c r="Z2433" s="1">
        <v>10.356</v>
      </c>
      <c r="AA2433" s="1">
        <f t="shared" si="339"/>
        <v>3.3056429907616182E-2</v>
      </c>
      <c r="AB2433" s="1">
        <f t="shared" si="341"/>
        <v>1.8499862573927441E-3</v>
      </c>
      <c r="AD2433" s="8" t="s">
        <v>201</v>
      </c>
      <c r="AE2433" s="1" t="s">
        <v>119</v>
      </c>
      <c r="AF2433" s="1" t="s">
        <v>120</v>
      </c>
      <c r="AG2433" s="1" t="s">
        <v>157</v>
      </c>
      <c r="AH2433" s="1" t="s">
        <v>72</v>
      </c>
      <c r="AI2433" s="1" t="s">
        <v>130</v>
      </c>
      <c r="AJ2433" s="1" t="s">
        <v>131</v>
      </c>
      <c r="AK2433" s="8" t="s">
        <v>201</v>
      </c>
    </row>
    <row r="2434" spans="1:37" ht="16">
      <c r="A2434" s="8" t="s">
        <v>200</v>
      </c>
      <c r="B2434" s="8" t="s">
        <v>201</v>
      </c>
      <c r="C2434" s="8" t="s">
        <v>156</v>
      </c>
      <c r="D2434" s="8" t="s">
        <v>67</v>
      </c>
      <c r="E2434" s="24">
        <v>44</v>
      </c>
      <c r="F2434" s="13">
        <v>0.93300000000000005</v>
      </c>
      <c r="G2434" s="24">
        <v>2056.4</v>
      </c>
      <c r="H2434" s="8" t="s">
        <v>91</v>
      </c>
      <c r="I2434" s="13">
        <v>11624.777</v>
      </c>
      <c r="J2434" s="38">
        <v>12.369008756700877</v>
      </c>
      <c r="K2434" s="103">
        <f t="shared" si="340"/>
        <v>13.255767584075368</v>
      </c>
      <c r="L2434" s="25">
        <v>0.28999999999999998</v>
      </c>
      <c r="N2434">
        <v>13.3</v>
      </c>
      <c r="O2434" s="70">
        <v>818.19799999999998</v>
      </c>
      <c r="P2434" s="70">
        <v>504.44940000000003</v>
      </c>
      <c r="Q2434" s="70">
        <f t="shared" ref="Q2434:Q2497" si="342">P2434/O2434</f>
        <v>0.61653707293344651</v>
      </c>
      <c r="R2434" s="23">
        <f t="shared" ref="R2434:R2497" si="343">N2434*Q2434</f>
        <v>8.1999430700148395</v>
      </c>
      <c r="S2434" s="25">
        <v>6.548</v>
      </c>
      <c r="T2434" s="23">
        <f t="shared" ref="T2434:T2497" si="344">S2434/R2434</f>
        <v>0.79854212938921665</v>
      </c>
      <c r="U2434" s="23">
        <f t="shared" ref="U2434:U2497" si="345">1/T2434</f>
        <v>1.2522820815538851</v>
      </c>
      <c r="V2434" s="23">
        <f t="shared" ref="V2434:V2497" si="346">L2434*U2434</f>
        <v>0.36316180365062667</v>
      </c>
      <c r="W2434" s="1">
        <v>995</v>
      </c>
      <c r="X2434" s="1">
        <f t="shared" ref="X2434:X2497" si="347">V2434/W2434</f>
        <v>3.6498673733731325E-4</v>
      </c>
      <c r="Y2434" s="7">
        <v>2000</v>
      </c>
      <c r="Z2434" s="1">
        <v>10.356</v>
      </c>
      <c r="AA2434" s="1">
        <f t="shared" ref="AA2434:AA2497" si="348">X2434*Y2434/Z2434</f>
        <v>7.0487975538299191E-2</v>
      </c>
      <c r="AB2434" s="1">
        <f t="shared" si="341"/>
        <v>9.3437222120768392E-3</v>
      </c>
      <c r="AD2434" s="8" t="s">
        <v>201</v>
      </c>
      <c r="AE2434" s="1" t="s">
        <v>119</v>
      </c>
      <c r="AF2434" s="1" t="s">
        <v>120</v>
      </c>
      <c r="AG2434" s="1" t="s">
        <v>157</v>
      </c>
      <c r="AH2434" s="1" t="s">
        <v>72</v>
      </c>
      <c r="AI2434" s="1" t="s">
        <v>130</v>
      </c>
      <c r="AJ2434" s="1" t="s">
        <v>131</v>
      </c>
      <c r="AK2434" s="8" t="s">
        <v>201</v>
      </c>
    </row>
    <row r="2435" spans="1:37" ht="16">
      <c r="A2435" s="8" t="s">
        <v>200</v>
      </c>
      <c r="B2435" s="8" t="s">
        <v>201</v>
      </c>
      <c r="C2435" s="8" t="s">
        <v>156</v>
      </c>
      <c r="D2435" s="8" t="s">
        <v>67</v>
      </c>
      <c r="E2435" s="24">
        <v>57</v>
      </c>
      <c r="F2435" s="13">
        <v>2.214</v>
      </c>
      <c r="G2435" s="24">
        <v>2269.9</v>
      </c>
      <c r="H2435" s="8" t="s">
        <v>92</v>
      </c>
      <c r="I2435" s="13">
        <v>2891.674</v>
      </c>
      <c r="J2435" s="38">
        <v>4.1695891145129966</v>
      </c>
      <c r="K2435" s="103">
        <f t="shared" ref="K2435:K2498" si="349">((J2435*13.003355)/(((100-J2435)*12.0107)+(J2435*13.003355)))*100</f>
        <v>4.4986926834233518</v>
      </c>
      <c r="L2435" s="25">
        <v>0.68700000000000006</v>
      </c>
      <c r="N2435">
        <v>13.3</v>
      </c>
      <c r="O2435" s="70">
        <v>818.19799999999998</v>
      </c>
      <c r="P2435" s="70">
        <v>504.44940000000003</v>
      </c>
      <c r="Q2435" s="70">
        <f t="shared" si="342"/>
        <v>0.61653707293344651</v>
      </c>
      <c r="R2435" s="23">
        <f t="shared" si="343"/>
        <v>8.1999430700148395</v>
      </c>
      <c r="S2435" s="25">
        <v>6.548</v>
      </c>
      <c r="T2435" s="23">
        <f t="shared" si="344"/>
        <v>0.79854212938921665</v>
      </c>
      <c r="U2435" s="23">
        <f t="shared" si="345"/>
        <v>1.2522820815538851</v>
      </c>
      <c r="V2435" s="23">
        <f t="shared" si="346"/>
        <v>0.86031779002751918</v>
      </c>
      <c r="W2435" s="1">
        <v>995</v>
      </c>
      <c r="X2435" s="1">
        <f t="shared" si="347"/>
        <v>8.6464099500253183E-4</v>
      </c>
      <c r="Y2435" s="7">
        <v>2000</v>
      </c>
      <c r="Z2435" s="1">
        <v>10.356</v>
      </c>
      <c r="AA2435" s="1">
        <f t="shared" si="348"/>
        <v>0.16698358343038466</v>
      </c>
      <c r="AB2435" s="1">
        <f t="shared" ref="AB2435:AB2498" si="350">AA2435*(K2435/100)</f>
        <v>7.5120782503008436E-3</v>
      </c>
      <c r="AD2435" s="8" t="s">
        <v>201</v>
      </c>
      <c r="AE2435" s="1" t="s">
        <v>119</v>
      </c>
      <c r="AF2435" s="1" t="s">
        <v>120</v>
      </c>
      <c r="AG2435" s="1" t="s">
        <v>157</v>
      </c>
      <c r="AH2435" s="1" t="s">
        <v>72</v>
      </c>
      <c r="AI2435" s="1" t="s">
        <v>130</v>
      </c>
      <c r="AJ2435" s="1" t="s">
        <v>131</v>
      </c>
      <c r="AK2435" s="8" t="s">
        <v>201</v>
      </c>
    </row>
    <row r="2436" spans="1:37" ht="16">
      <c r="A2436" s="8" t="s">
        <v>200</v>
      </c>
      <c r="B2436" s="8" t="s">
        <v>201</v>
      </c>
      <c r="C2436" s="8" t="s">
        <v>156</v>
      </c>
      <c r="D2436" s="8" t="s">
        <v>67</v>
      </c>
      <c r="E2436" s="24">
        <v>56</v>
      </c>
      <c r="F2436" s="13">
        <v>0.90100000000000002</v>
      </c>
      <c r="G2436" s="24">
        <v>2258.1999999999998</v>
      </c>
      <c r="H2436" s="8" t="s">
        <v>93</v>
      </c>
      <c r="I2436" s="13">
        <v>1725.019</v>
      </c>
      <c r="J2436" s="38">
        <v>2.9565763701123546</v>
      </c>
      <c r="K2436" s="103">
        <f t="shared" si="349"/>
        <v>3.1931276519158343</v>
      </c>
      <c r="L2436" s="25">
        <v>0.28000000000000003</v>
      </c>
      <c r="N2436">
        <v>13.3</v>
      </c>
      <c r="O2436" s="70">
        <v>818.19799999999998</v>
      </c>
      <c r="P2436" s="70">
        <v>504.44940000000003</v>
      </c>
      <c r="Q2436" s="70">
        <f t="shared" si="342"/>
        <v>0.61653707293344651</v>
      </c>
      <c r="R2436" s="23">
        <f t="shared" si="343"/>
        <v>8.1999430700148395</v>
      </c>
      <c r="S2436" s="25">
        <v>6.548</v>
      </c>
      <c r="T2436" s="23">
        <f t="shared" si="344"/>
        <v>0.79854212938921665</v>
      </c>
      <c r="U2436" s="23">
        <f t="shared" si="345"/>
        <v>1.2522820815538851</v>
      </c>
      <c r="V2436" s="23">
        <f t="shared" si="346"/>
        <v>0.35063898283508788</v>
      </c>
      <c r="W2436" s="1">
        <v>995</v>
      </c>
      <c r="X2436" s="1">
        <f t="shared" si="347"/>
        <v>3.5240098777395768E-4</v>
      </c>
      <c r="Y2436" s="7">
        <v>2000</v>
      </c>
      <c r="Z2436" s="1">
        <v>10.356</v>
      </c>
      <c r="AA2436" s="1">
        <f t="shared" si="348"/>
        <v>6.8057355692150961E-2</v>
      </c>
      <c r="AB2436" s="1">
        <f t="shared" si="350"/>
        <v>2.1731582437687874E-3</v>
      </c>
      <c r="AD2436" s="8" t="s">
        <v>201</v>
      </c>
      <c r="AE2436" s="1" t="s">
        <v>119</v>
      </c>
      <c r="AF2436" s="1" t="s">
        <v>120</v>
      </c>
      <c r="AG2436" s="1" t="s">
        <v>157</v>
      </c>
      <c r="AH2436" s="1" t="s">
        <v>72</v>
      </c>
      <c r="AI2436" s="1" t="s">
        <v>130</v>
      </c>
      <c r="AJ2436" s="1" t="s">
        <v>131</v>
      </c>
      <c r="AK2436" s="8" t="s">
        <v>201</v>
      </c>
    </row>
    <row r="2437" spans="1:37" ht="16">
      <c r="A2437" s="8" t="s">
        <v>200</v>
      </c>
      <c r="B2437" s="8" t="s">
        <v>201</v>
      </c>
      <c r="C2437" s="8" t="s">
        <v>156</v>
      </c>
      <c r="D2437" s="8" t="s">
        <v>67</v>
      </c>
      <c r="E2437" s="24">
        <v>54</v>
      </c>
      <c r="F2437" s="13">
        <v>6.5110000000000001</v>
      </c>
      <c r="G2437" s="24">
        <v>2233</v>
      </c>
      <c r="H2437" s="8" t="s">
        <v>94</v>
      </c>
      <c r="I2437" s="13">
        <v>6789.4769999999999</v>
      </c>
      <c r="J2437" s="38">
        <v>8.0111853363946981</v>
      </c>
      <c r="K2437" s="103">
        <f t="shared" si="349"/>
        <v>8.6162416672904225</v>
      </c>
      <c r="L2437" s="25">
        <v>2.02</v>
      </c>
      <c r="N2437">
        <v>13.3</v>
      </c>
      <c r="O2437" s="70">
        <v>818.19799999999998</v>
      </c>
      <c r="P2437" s="70">
        <v>504.44940000000003</v>
      </c>
      <c r="Q2437" s="70">
        <f t="shared" si="342"/>
        <v>0.61653707293344651</v>
      </c>
      <c r="R2437" s="23">
        <f t="shared" si="343"/>
        <v>8.1999430700148395</v>
      </c>
      <c r="S2437" s="25">
        <v>6.548</v>
      </c>
      <c r="T2437" s="23">
        <f t="shared" si="344"/>
        <v>0.79854212938921665</v>
      </c>
      <c r="U2437" s="23">
        <f t="shared" si="345"/>
        <v>1.2522820815538851</v>
      </c>
      <c r="V2437" s="23">
        <f t="shared" si="346"/>
        <v>2.5296098047388478</v>
      </c>
      <c r="W2437" s="1">
        <v>995</v>
      </c>
      <c r="X2437" s="1">
        <f t="shared" si="347"/>
        <v>2.5423214117978369E-3</v>
      </c>
      <c r="Y2437" s="7">
        <v>2000</v>
      </c>
      <c r="Z2437" s="1">
        <v>10.356</v>
      </c>
      <c r="AA2437" s="1">
        <f t="shared" si="348"/>
        <v>0.49098520892194614</v>
      </c>
      <c r="AB2437" s="1">
        <f t="shared" si="350"/>
        <v>4.2304472151365659E-2</v>
      </c>
      <c r="AD2437" s="8" t="s">
        <v>201</v>
      </c>
      <c r="AE2437" s="1" t="s">
        <v>119</v>
      </c>
      <c r="AF2437" s="1" t="s">
        <v>120</v>
      </c>
      <c r="AG2437" s="1" t="s">
        <v>157</v>
      </c>
      <c r="AH2437" s="1" t="s">
        <v>72</v>
      </c>
      <c r="AI2437" s="1" t="s">
        <v>130</v>
      </c>
      <c r="AJ2437" s="1" t="s">
        <v>131</v>
      </c>
      <c r="AK2437" s="8" t="s">
        <v>201</v>
      </c>
    </row>
    <row r="2438" spans="1:37" ht="16">
      <c r="A2438" s="8" t="s">
        <v>200</v>
      </c>
      <c r="B2438" s="8" t="s">
        <v>201</v>
      </c>
      <c r="C2438" s="8" t="s">
        <v>156</v>
      </c>
      <c r="D2438" s="8" t="s">
        <v>67</v>
      </c>
      <c r="E2438" s="24">
        <v>55</v>
      </c>
      <c r="F2438" s="13">
        <v>9.0649999999999995</v>
      </c>
      <c r="G2438" s="24">
        <v>2242.1999999999998</v>
      </c>
      <c r="H2438" s="8" t="s">
        <v>95</v>
      </c>
      <c r="I2438" s="13">
        <v>6676.6840000000002</v>
      </c>
      <c r="J2438" s="38">
        <v>7.904351274916789</v>
      </c>
      <c r="K2438" s="103">
        <f t="shared" si="349"/>
        <v>8.5020845693218252</v>
      </c>
      <c r="L2438" s="25">
        <v>2.8130000000000002</v>
      </c>
      <c r="N2438">
        <v>13.3</v>
      </c>
      <c r="O2438" s="70">
        <v>818.19799999999998</v>
      </c>
      <c r="P2438" s="70">
        <v>504.44940000000003</v>
      </c>
      <c r="Q2438" s="70">
        <f t="shared" si="342"/>
        <v>0.61653707293344651</v>
      </c>
      <c r="R2438" s="23">
        <f t="shared" si="343"/>
        <v>8.1999430700148395</v>
      </c>
      <c r="S2438" s="25">
        <v>6.548</v>
      </c>
      <c r="T2438" s="23">
        <f t="shared" si="344"/>
        <v>0.79854212938921665</v>
      </c>
      <c r="U2438" s="23">
        <f t="shared" si="345"/>
        <v>1.2522820815538851</v>
      </c>
      <c r="V2438" s="23">
        <f t="shared" si="346"/>
        <v>3.5226694954110789</v>
      </c>
      <c r="W2438" s="1">
        <v>995</v>
      </c>
      <c r="X2438" s="1">
        <f t="shared" si="347"/>
        <v>3.5403713521719384E-3</v>
      </c>
      <c r="Y2438" s="7">
        <v>2000</v>
      </c>
      <c r="Z2438" s="1">
        <v>10.356</v>
      </c>
      <c r="AA2438" s="1">
        <f t="shared" si="348"/>
        <v>0.6837333627215022</v>
      </c>
      <c r="AB2438" s="1">
        <f t="shared" si="350"/>
        <v>5.8131588727250071E-2</v>
      </c>
      <c r="AD2438" s="8" t="s">
        <v>201</v>
      </c>
      <c r="AE2438" s="1" t="s">
        <v>119</v>
      </c>
      <c r="AF2438" s="1" t="s">
        <v>120</v>
      </c>
      <c r="AG2438" s="1" t="s">
        <v>157</v>
      </c>
      <c r="AH2438" s="1" t="s">
        <v>72</v>
      </c>
      <c r="AI2438" s="1" t="s">
        <v>130</v>
      </c>
      <c r="AJ2438" s="1" t="s">
        <v>131</v>
      </c>
      <c r="AK2438" s="8" t="s">
        <v>201</v>
      </c>
    </row>
    <row r="2439" spans="1:37" ht="16">
      <c r="A2439" s="8" t="s">
        <v>200</v>
      </c>
      <c r="B2439" s="8" t="s">
        <v>201</v>
      </c>
      <c r="C2439" s="8" t="s">
        <v>156</v>
      </c>
      <c r="D2439" s="8" t="s">
        <v>67</v>
      </c>
      <c r="E2439" s="24">
        <v>53</v>
      </c>
      <c r="F2439" s="13">
        <v>1.032</v>
      </c>
      <c r="G2439" s="24">
        <v>2224.1999999999998</v>
      </c>
      <c r="H2439" s="8" t="s">
        <v>96</v>
      </c>
      <c r="I2439" s="13">
        <v>5736.5519999999997</v>
      </c>
      <c r="J2439" s="38">
        <v>7.0041388052425289</v>
      </c>
      <c r="K2439" s="103">
        <f t="shared" si="349"/>
        <v>7.5393702329444476</v>
      </c>
      <c r="L2439" s="25">
        <v>0.32</v>
      </c>
      <c r="N2439">
        <v>13.3</v>
      </c>
      <c r="O2439" s="70">
        <v>818.19799999999998</v>
      </c>
      <c r="P2439" s="70">
        <v>504.44940000000003</v>
      </c>
      <c r="Q2439" s="70">
        <f t="shared" si="342"/>
        <v>0.61653707293344651</v>
      </c>
      <c r="R2439" s="23">
        <f t="shared" si="343"/>
        <v>8.1999430700148395</v>
      </c>
      <c r="S2439" s="25">
        <v>6.548</v>
      </c>
      <c r="T2439" s="23">
        <f t="shared" si="344"/>
        <v>0.79854212938921665</v>
      </c>
      <c r="U2439" s="23">
        <f t="shared" si="345"/>
        <v>1.2522820815538851</v>
      </c>
      <c r="V2439" s="23">
        <f t="shared" si="346"/>
        <v>0.40073026609724322</v>
      </c>
      <c r="W2439" s="1">
        <v>995</v>
      </c>
      <c r="X2439" s="1">
        <f t="shared" si="347"/>
        <v>4.0274398602738014E-4</v>
      </c>
      <c r="Y2439" s="7">
        <v>2000</v>
      </c>
      <c r="Z2439" s="1">
        <v>10.356</v>
      </c>
      <c r="AA2439" s="1">
        <f t="shared" si="348"/>
        <v>7.777983507674395E-2</v>
      </c>
      <c r="AB2439" s="1">
        <f t="shared" si="350"/>
        <v>5.8641097330093175E-3</v>
      </c>
      <c r="AD2439" s="8" t="s">
        <v>201</v>
      </c>
      <c r="AE2439" s="1" t="s">
        <v>119</v>
      </c>
      <c r="AF2439" s="1" t="s">
        <v>120</v>
      </c>
      <c r="AG2439" s="1" t="s">
        <v>157</v>
      </c>
      <c r="AH2439" s="1" t="s">
        <v>72</v>
      </c>
      <c r="AI2439" s="1" t="s">
        <v>130</v>
      </c>
      <c r="AJ2439" s="1" t="s">
        <v>131</v>
      </c>
      <c r="AK2439" s="8" t="s">
        <v>201</v>
      </c>
    </row>
    <row r="2440" spans="1:37" ht="16">
      <c r="A2440" s="8" t="s">
        <v>200</v>
      </c>
      <c r="B2440" s="8" t="s">
        <v>201</v>
      </c>
      <c r="C2440" s="8" t="s">
        <v>156</v>
      </c>
      <c r="D2440" s="8" t="s">
        <v>67</v>
      </c>
      <c r="E2440" s="24">
        <v>52</v>
      </c>
      <c r="F2440" s="13">
        <v>0.45400000000000001</v>
      </c>
      <c r="G2440" s="24">
        <v>2205.4</v>
      </c>
      <c r="H2440" s="8" t="s">
        <v>97</v>
      </c>
      <c r="I2440" s="13">
        <v>3698.1849999999999</v>
      </c>
      <c r="J2440" s="38">
        <v>4.9905714417613662</v>
      </c>
      <c r="K2440" s="103">
        <f t="shared" si="349"/>
        <v>5.3808362558642804</v>
      </c>
      <c r="L2440" s="25">
        <v>0.14099999999999999</v>
      </c>
      <c r="N2440">
        <v>13.3</v>
      </c>
      <c r="O2440" s="70">
        <v>818.19799999999998</v>
      </c>
      <c r="P2440" s="70">
        <v>504.44940000000003</v>
      </c>
      <c r="Q2440" s="70">
        <f t="shared" si="342"/>
        <v>0.61653707293344651</v>
      </c>
      <c r="R2440" s="23">
        <f t="shared" si="343"/>
        <v>8.1999430700148395</v>
      </c>
      <c r="S2440" s="25">
        <v>6.548</v>
      </c>
      <c r="T2440" s="23">
        <f t="shared" si="344"/>
        <v>0.79854212938921665</v>
      </c>
      <c r="U2440" s="23">
        <f t="shared" si="345"/>
        <v>1.2522820815538851</v>
      </c>
      <c r="V2440" s="23">
        <f t="shared" si="346"/>
        <v>0.17657177349909778</v>
      </c>
      <c r="W2440" s="1">
        <v>995</v>
      </c>
      <c r="X2440" s="1">
        <f t="shared" si="347"/>
        <v>1.7745906884331436E-4</v>
      </c>
      <c r="Y2440" s="7">
        <v>2000</v>
      </c>
      <c r="Z2440" s="1">
        <v>10.356</v>
      </c>
      <c r="AA2440" s="1">
        <f t="shared" si="348"/>
        <v>3.4271739830690297E-2</v>
      </c>
      <c r="AB2440" s="1">
        <f t="shared" si="350"/>
        <v>1.844106202325263E-3</v>
      </c>
      <c r="AD2440" s="8" t="s">
        <v>201</v>
      </c>
      <c r="AE2440" s="1" t="s">
        <v>119</v>
      </c>
      <c r="AF2440" s="1" t="s">
        <v>120</v>
      </c>
      <c r="AG2440" s="1" t="s">
        <v>157</v>
      </c>
      <c r="AH2440" s="1" t="s">
        <v>72</v>
      </c>
      <c r="AI2440" s="1" t="s">
        <v>130</v>
      </c>
      <c r="AJ2440" s="1" t="s">
        <v>131</v>
      </c>
      <c r="AK2440" s="8" t="s">
        <v>201</v>
      </c>
    </row>
    <row r="2441" spans="1:37" ht="16">
      <c r="A2441" s="8" t="s">
        <v>200</v>
      </c>
      <c r="B2441" s="8" t="s">
        <v>201</v>
      </c>
      <c r="C2441" s="8" t="s">
        <v>156</v>
      </c>
      <c r="D2441" s="8" t="s">
        <v>67</v>
      </c>
      <c r="E2441" s="24">
        <v>67</v>
      </c>
      <c r="F2441" s="13">
        <v>21.102</v>
      </c>
      <c r="G2441" s="24">
        <v>2446.8000000000002</v>
      </c>
      <c r="H2441" s="8" t="s">
        <v>98</v>
      </c>
      <c r="I2441" s="13">
        <v>-10.675000000000001</v>
      </c>
      <c r="J2441" s="38">
        <v>1.0939944119338569</v>
      </c>
      <c r="K2441" s="103">
        <f t="shared" si="349"/>
        <v>1.1833404476032938</v>
      </c>
      <c r="L2441" s="25">
        <v>6.548</v>
      </c>
      <c r="N2441">
        <v>13.3</v>
      </c>
      <c r="O2441" s="70">
        <v>818.19799999999998</v>
      </c>
      <c r="P2441" s="70">
        <v>504.44940000000003</v>
      </c>
      <c r="Q2441" s="70">
        <f t="shared" si="342"/>
        <v>0.61653707293344651</v>
      </c>
      <c r="R2441" s="23">
        <f t="shared" si="343"/>
        <v>8.1999430700148395</v>
      </c>
      <c r="S2441" s="25">
        <v>6.548</v>
      </c>
      <c r="T2441" s="23">
        <f t="shared" si="344"/>
        <v>0.79854212938921665</v>
      </c>
      <c r="U2441" s="23">
        <f t="shared" si="345"/>
        <v>1.2522820815538851</v>
      </c>
      <c r="V2441" s="23">
        <f t="shared" si="346"/>
        <v>8.1999430700148395</v>
      </c>
      <c r="W2441" s="1">
        <v>995</v>
      </c>
      <c r="X2441" s="1">
        <f t="shared" si="347"/>
        <v>8.2411488140852664E-3</v>
      </c>
      <c r="Y2441" s="7">
        <v>2000</v>
      </c>
      <c r="Z2441" s="1">
        <v>10.356</v>
      </c>
      <c r="AA2441" s="1">
        <f t="shared" si="348"/>
        <v>1.5915698752578729</v>
      </c>
      <c r="AB2441" s="1">
        <f t="shared" si="350"/>
        <v>1.8833690085795697E-2</v>
      </c>
      <c r="AD2441" s="8" t="s">
        <v>201</v>
      </c>
      <c r="AE2441" s="1" t="s">
        <v>119</v>
      </c>
      <c r="AF2441" s="1" t="s">
        <v>120</v>
      </c>
      <c r="AG2441" s="1" t="s">
        <v>157</v>
      </c>
      <c r="AH2441" s="1" t="s">
        <v>72</v>
      </c>
      <c r="AI2441" s="1" t="s">
        <v>130</v>
      </c>
      <c r="AJ2441" s="1" t="s">
        <v>131</v>
      </c>
      <c r="AK2441" s="8" t="s">
        <v>201</v>
      </c>
    </row>
    <row r="2442" spans="1:37" ht="16">
      <c r="A2442" s="8" t="s">
        <v>200</v>
      </c>
      <c r="B2442" s="8" t="s">
        <v>201</v>
      </c>
      <c r="C2442" s="8" t="s">
        <v>156</v>
      </c>
      <c r="D2442" s="8" t="s">
        <v>67</v>
      </c>
      <c r="E2442" s="24">
        <v>64</v>
      </c>
      <c r="F2442" s="13">
        <v>0.30499999999999999</v>
      </c>
      <c r="G2442" s="24">
        <v>2406.6</v>
      </c>
      <c r="H2442" s="8" t="s">
        <v>99</v>
      </c>
      <c r="I2442" s="13">
        <v>6869.8469999999998</v>
      </c>
      <c r="J2442" s="38">
        <v>8.087158225485739</v>
      </c>
      <c r="K2442" s="103">
        <f t="shared" si="349"/>
        <v>8.6974100023894501</v>
      </c>
      <c r="L2442" s="25">
        <v>9.5000000000000001E-2</v>
      </c>
      <c r="N2442">
        <v>13.3</v>
      </c>
      <c r="O2442" s="70">
        <v>818.19799999999998</v>
      </c>
      <c r="P2442" s="70">
        <v>504.44940000000003</v>
      </c>
      <c r="Q2442" s="70">
        <f t="shared" si="342"/>
        <v>0.61653707293344651</v>
      </c>
      <c r="R2442" s="23">
        <f t="shared" si="343"/>
        <v>8.1999430700148395</v>
      </c>
      <c r="S2442" s="25">
        <v>6.548</v>
      </c>
      <c r="T2442" s="23">
        <f t="shared" si="344"/>
        <v>0.79854212938921665</v>
      </c>
      <c r="U2442" s="23">
        <f t="shared" si="345"/>
        <v>1.2522820815538851</v>
      </c>
      <c r="V2442" s="23">
        <f t="shared" si="346"/>
        <v>0.11896679774761909</v>
      </c>
      <c r="W2442" s="1">
        <v>995</v>
      </c>
      <c r="X2442" s="1">
        <f t="shared" si="347"/>
        <v>1.1956462085187849E-4</v>
      </c>
      <c r="Y2442" s="7">
        <v>2000</v>
      </c>
      <c r="Z2442" s="1">
        <v>10.356</v>
      </c>
      <c r="AA2442" s="1">
        <f t="shared" si="348"/>
        <v>2.309088853840836E-2</v>
      </c>
      <c r="AB2442" s="1">
        <f t="shared" si="350"/>
        <v>2.0083092493801279E-3</v>
      </c>
      <c r="AD2442" s="8" t="s">
        <v>201</v>
      </c>
      <c r="AE2442" s="1" t="s">
        <v>119</v>
      </c>
      <c r="AF2442" s="1" t="s">
        <v>120</v>
      </c>
      <c r="AG2442" s="1" t="s">
        <v>157</v>
      </c>
      <c r="AH2442" s="1" t="s">
        <v>72</v>
      </c>
      <c r="AI2442" s="1" t="s">
        <v>130</v>
      </c>
      <c r="AJ2442" s="1" t="s">
        <v>131</v>
      </c>
      <c r="AK2442" s="8" t="s">
        <v>201</v>
      </c>
    </row>
    <row r="2443" spans="1:37" ht="16">
      <c r="A2443" s="8" t="s">
        <v>200</v>
      </c>
      <c r="B2443" s="8" t="s">
        <v>201</v>
      </c>
      <c r="C2443" s="8" t="s">
        <v>156</v>
      </c>
      <c r="D2443" s="8" t="s">
        <v>67</v>
      </c>
      <c r="E2443" s="24">
        <v>76</v>
      </c>
      <c r="F2443" s="13">
        <v>0.35399999999999998</v>
      </c>
      <c r="G2443" s="24">
        <v>2616.1</v>
      </c>
      <c r="H2443" s="8" t="s">
        <v>100</v>
      </c>
      <c r="I2443" s="13">
        <v>969.68700000000001</v>
      </c>
      <c r="J2443" s="38">
        <v>2.1547186080126099</v>
      </c>
      <c r="K2443" s="103">
        <f t="shared" si="349"/>
        <v>2.3286539159353472</v>
      </c>
      <c r="L2443" s="25">
        <v>0.11</v>
      </c>
      <c r="N2443">
        <v>13.3</v>
      </c>
      <c r="O2443" s="70">
        <v>818.19799999999998</v>
      </c>
      <c r="P2443" s="70">
        <v>504.44940000000003</v>
      </c>
      <c r="Q2443" s="70">
        <f t="shared" si="342"/>
        <v>0.61653707293344651</v>
      </c>
      <c r="R2443" s="23">
        <f t="shared" si="343"/>
        <v>8.1999430700148395</v>
      </c>
      <c r="S2443" s="25">
        <v>6.548</v>
      </c>
      <c r="T2443" s="23">
        <f t="shared" si="344"/>
        <v>0.79854212938921665</v>
      </c>
      <c r="U2443" s="23">
        <f t="shared" si="345"/>
        <v>1.2522820815538851</v>
      </c>
      <c r="V2443" s="23">
        <f t="shared" si="346"/>
        <v>0.13775102897092736</v>
      </c>
      <c r="W2443" s="1">
        <v>995</v>
      </c>
      <c r="X2443" s="1">
        <f t="shared" si="347"/>
        <v>1.3844324519691193E-4</v>
      </c>
      <c r="Y2443" s="7">
        <v>2000</v>
      </c>
      <c r="Z2443" s="1">
        <v>10.356</v>
      </c>
      <c r="AA2443" s="1">
        <f t="shared" si="348"/>
        <v>2.6736818307630732E-2</v>
      </c>
      <c r="AB2443" s="1">
        <f t="shared" si="350"/>
        <v>6.2260796651716194E-4</v>
      </c>
      <c r="AD2443" s="8" t="s">
        <v>201</v>
      </c>
      <c r="AE2443" s="1" t="s">
        <v>119</v>
      </c>
      <c r="AF2443" s="1" t="s">
        <v>120</v>
      </c>
      <c r="AG2443" s="1" t="s">
        <v>157</v>
      </c>
      <c r="AH2443" s="1" t="s">
        <v>72</v>
      </c>
      <c r="AI2443" s="1" t="s">
        <v>130</v>
      </c>
      <c r="AJ2443" s="1" t="s">
        <v>131</v>
      </c>
      <c r="AK2443" s="8" t="s">
        <v>201</v>
      </c>
    </row>
    <row r="2444" spans="1:37" ht="16">
      <c r="A2444" s="8" t="s">
        <v>200</v>
      </c>
      <c r="B2444" s="8" t="s">
        <v>201</v>
      </c>
      <c r="C2444" s="8" t="s">
        <v>156</v>
      </c>
      <c r="D2444" s="8" t="s">
        <v>67</v>
      </c>
      <c r="E2444" s="24">
        <v>73</v>
      </c>
      <c r="F2444" s="13">
        <v>0.65900000000000003</v>
      </c>
      <c r="G2444" s="24">
        <v>2580.3000000000002</v>
      </c>
      <c r="H2444" s="8" t="s">
        <v>101</v>
      </c>
      <c r="I2444" s="13">
        <v>1865.7249999999999</v>
      </c>
      <c r="J2444" s="38">
        <v>3.1044994002965689</v>
      </c>
      <c r="K2444" s="103">
        <f t="shared" si="349"/>
        <v>3.3524769266922618</v>
      </c>
      <c r="L2444" s="25">
        <v>0.20399999999999999</v>
      </c>
      <c r="N2444">
        <v>13.3</v>
      </c>
      <c r="O2444" s="70">
        <v>818.19799999999998</v>
      </c>
      <c r="P2444" s="70">
        <v>504.44940000000003</v>
      </c>
      <c r="Q2444" s="70">
        <f t="shared" si="342"/>
        <v>0.61653707293344651</v>
      </c>
      <c r="R2444" s="23">
        <f t="shared" si="343"/>
        <v>8.1999430700148395</v>
      </c>
      <c r="S2444" s="25">
        <v>6.548</v>
      </c>
      <c r="T2444" s="23">
        <f t="shared" si="344"/>
        <v>0.79854212938921665</v>
      </c>
      <c r="U2444" s="23">
        <f t="shared" si="345"/>
        <v>1.2522820815538851</v>
      </c>
      <c r="V2444" s="23">
        <f t="shared" si="346"/>
        <v>0.25546554463699256</v>
      </c>
      <c r="W2444" s="1">
        <v>995</v>
      </c>
      <c r="X2444" s="1">
        <f t="shared" si="347"/>
        <v>2.5674929109245485E-4</v>
      </c>
      <c r="Y2444" s="7">
        <v>2000</v>
      </c>
      <c r="Z2444" s="1">
        <v>10.356</v>
      </c>
      <c r="AA2444" s="1">
        <f t="shared" si="348"/>
        <v>4.9584644861424269E-2</v>
      </c>
      <c r="AB2444" s="1">
        <f t="shared" si="350"/>
        <v>1.662313778161549E-3</v>
      </c>
      <c r="AD2444" s="8" t="s">
        <v>201</v>
      </c>
      <c r="AE2444" s="1" t="s">
        <v>119</v>
      </c>
      <c r="AF2444" s="1" t="s">
        <v>120</v>
      </c>
      <c r="AG2444" s="1" t="s">
        <v>157</v>
      </c>
      <c r="AH2444" s="1" t="s">
        <v>72</v>
      </c>
      <c r="AI2444" s="1" t="s">
        <v>130</v>
      </c>
      <c r="AJ2444" s="1" t="s">
        <v>131</v>
      </c>
      <c r="AK2444" s="8" t="s">
        <v>201</v>
      </c>
    </row>
    <row r="2445" spans="1:37" ht="16">
      <c r="A2445" s="8" t="s">
        <v>200</v>
      </c>
      <c r="B2445" s="8" t="s">
        <v>201</v>
      </c>
      <c r="C2445" s="8" t="s">
        <v>156</v>
      </c>
      <c r="D2445" s="8" t="s">
        <v>67</v>
      </c>
      <c r="E2445" s="24">
        <v>70</v>
      </c>
      <c r="F2445" s="13">
        <v>0.34399999999999997</v>
      </c>
      <c r="G2445" s="24">
        <v>2519.6999999999998</v>
      </c>
      <c r="H2445" s="8" t="s">
        <v>103</v>
      </c>
      <c r="I2445" s="13">
        <v>2021.5409999999999</v>
      </c>
      <c r="J2445" s="38">
        <v>3.2677821346353437</v>
      </c>
      <c r="K2445" s="103">
        <f t="shared" si="349"/>
        <v>3.5283272395690215</v>
      </c>
      <c r="L2445" s="25">
        <v>0.107</v>
      </c>
      <c r="N2445">
        <v>13.3</v>
      </c>
      <c r="O2445" s="70">
        <v>818.19799999999998</v>
      </c>
      <c r="P2445" s="70">
        <v>504.44940000000003</v>
      </c>
      <c r="Q2445" s="70">
        <f t="shared" si="342"/>
        <v>0.61653707293344651</v>
      </c>
      <c r="R2445" s="23">
        <f t="shared" si="343"/>
        <v>8.1999430700148395</v>
      </c>
      <c r="S2445" s="25">
        <v>6.548</v>
      </c>
      <c r="T2445" s="23">
        <f t="shared" si="344"/>
        <v>0.79854212938921665</v>
      </c>
      <c r="U2445" s="23">
        <f t="shared" si="345"/>
        <v>1.2522820815538851</v>
      </c>
      <c r="V2445" s="23">
        <f t="shared" si="346"/>
        <v>0.1339941827262657</v>
      </c>
      <c r="W2445" s="1">
        <v>995</v>
      </c>
      <c r="X2445" s="1">
        <f t="shared" si="347"/>
        <v>1.3466752032790524E-4</v>
      </c>
      <c r="Y2445" s="7">
        <v>2000</v>
      </c>
      <c r="Z2445" s="1">
        <v>10.356</v>
      </c>
      <c r="AA2445" s="1">
        <f t="shared" si="348"/>
        <v>2.6007632353786257E-2</v>
      </c>
      <c r="AB2445" s="1">
        <f t="shared" si="350"/>
        <v>9.1763437670560634E-4</v>
      </c>
      <c r="AD2445" s="8" t="s">
        <v>201</v>
      </c>
      <c r="AE2445" s="1" t="s">
        <v>119</v>
      </c>
      <c r="AF2445" s="1" t="s">
        <v>120</v>
      </c>
      <c r="AG2445" s="1" t="s">
        <v>157</v>
      </c>
      <c r="AH2445" s="1" t="s">
        <v>72</v>
      </c>
      <c r="AI2445" s="1" t="s">
        <v>130</v>
      </c>
      <c r="AJ2445" s="1" t="s">
        <v>131</v>
      </c>
      <c r="AK2445" s="8" t="s">
        <v>201</v>
      </c>
    </row>
    <row r="2446" spans="1:37" ht="16">
      <c r="A2446" s="8" t="s">
        <v>200</v>
      </c>
      <c r="B2446" s="8" t="s">
        <v>201</v>
      </c>
      <c r="C2446" s="8" t="s">
        <v>156</v>
      </c>
      <c r="D2446" s="8" t="s">
        <v>67</v>
      </c>
      <c r="E2446" s="24">
        <v>85</v>
      </c>
      <c r="F2446" s="13">
        <v>0.307</v>
      </c>
      <c r="G2446" s="24">
        <v>2955.7</v>
      </c>
      <c r="H2446" s="8" t="s">
        <v>105</v>
      </c>
      <c r="I2446" s="13">
        <v>620.09799999999996</v>
      </c>
      <c r="J2446" s="38">
        <v>1.77909312987185</v>
      </c>
      <c r="K2446" s="103">
        <f t="shared" si="349"/>
        <v>1.9233028485738914</v>
      </c>
      <c r="L2446" s="25">
        <v>9.5000000000000001E-2</v>
      </c>
      <c r="N2446">
        <v>13.3</v>
      </c>
      <c r="O2446" s="70">
        <v>818.19799999999998</v>
      </c>
      <c r="P2446" s="70">
        <v>504.44940000000003</v>
      </c>
      <c r="Q2446" s="70">
        <f t="shared" si="342"/>
        <v>0.61653707293344651</v>
      </c>
      <c r="R2446" s="23">
        <f t="shared" si="343"/>
        <v>8.1999430700148395</v>
      </c>
      <c r="S2446" s="25">
        <v>6.548</v>
      </c>
      <c r="T2446" s="23">
        <f t="shared" si="344"/>
        <v>0.79854212938921665</v>
      </c>
      <c r="U2446" s="23">
        <f t="shared" si="345"/>
        <v>1.2522820815538851</v>
      </c>
      <c r="V2446" s="23">
        <f t="shared" si="346"/>
        <v>0.11896679774761909</v>
      </c>
      <c r="W2446" s="1">
        <v>995</v>
      </c>
      <c r="X2446" s="1">
        <f t="shared" si="347"/>
        <v>1.1956462085187849E-4</v>
      </c>
      <c r="Y2446" s="7">
        <v>2000</v>
      </c>
      <c r="Z2446" s="1">
        <v>10.356</v>
      </c>
      <c r="AA2446" s="1">
        <f t="shared" si="348"/>
        <v>2.309088853840836E-2</v>
      </c>
      <c r="AB2446" s="1">
        <f t="shared" si="350"/>
        <v>4.441077170202302E-4</v>
      </c>
      <c r="AD2446" s="8" t="s">
        <v>201</v>
      </c>
      <c r="AE2446" s="1" t="s">
        <v>119</v>
      </c>
      <c r="AF2446" s="1" t="s">
        <v>120</v>
      </c>
      <c r="AG2446" s="1" t="s">
        <v>157</v>
      </c>
      <c r="AH2446" s="1" t="s">
        <v>72</v>
      </c>
      <c r="AI2446" s="1" t="s">
        <v>130</v>
      </c>
      <c r="AJ2446" s="1" t="s">
        <v>131</v>
      </c>
      <c r="AK2446" s="8" t="s">
        <v>201</v>
      </c>
    </row>
    <row r="2447" spans="1:37" ht="16">
      <c r="A2447" s="8" t="s">
        <v>200</v>
      </c>
      <c r="B2447" s="8" t="s">
        <v>201</v>
      </c>
      <c r="C2447" s="8" t="s">
        <v>156</v>
      </c>
      <c r="D2447" s="8" t="s">
        <v>67</v>
      </c>
      <c r="E2447" s="24">
        <v>45</v>
      </c>
      <c r="F2447" s="13">
        <v>2.254</v>
      </c>
      <c r="G2447" s="24">
        <v>2072.9</v>
      </c>
      <c r="H2447" s="8" t="s">
        <v>107</v>
      </c>
      <c r="I2447" s="13">
        <v>4338.8360000000002</v>
      </c>
      <c r="J2447" s="38">
        <v>5.632760530427265</v>
      </c>
      <c r="K2447" s="103">
        <f t="shared" si="349"/>
        <v>6.0700363450215216</v>
      </c>
      <c r="L2447" s="25">
        <v>0.69899999999999995</v>
      </c>
      <c r="N2447">
        <v>13.3</v>
      </c>
      <c r="O2447" s="70">
        <v>818.19799999999998</v>
      </c>
      <c r="P2447" s="70">
        <v>504.44940000000003</v>
      </c>
      <c r="Q2447" s="70">
        <f t="shared" si="342"/>
        <v>0.61653707293344651</v>
      </c>
      <c r="R2447" s="23">
        <f t="shared" si="343"/>
        <v>8.1999430700148395</v>
      </c>
      <c r="S2447" s="25">
        <v>6.548</v>
      </c>
      <c r="T2447" s="23">
        <f t="shared" si="344"/>
        <v>0.79854212938921665</v>
      </c>
      <c r="U2447" s="23">
        <f t="shared" si="345"/>
        <v>1.2522820815538851</v>
      </c>
      <c r="V2447" s="23">
        <f t="shared" si="346"/>
        <v>0.8753451750061656</v>
      </c>
      <c r="W2447" s="1">
        <v>995</v>
      </c>
      <c r="X2447" s="1">
        <f t="shared" si="347"/>
        <v>8.7974389447855838E-4</v>
      </c>
      <c r="Y2447" s="7">
        <v>2000</v>
      </c>
      <c r="Z2447" s="1">
        <v>10.356</v>
      </c>
      <c r="AA2447" s="1">
        <f t="shared" si="348"/>
        <v>0.16990032724576254</v>
      </c>
      <c r="AB2447" s="1">
        <f t="shared" si="350"/>
        <v>1.0313011614128289E-2</v>
      </c>
      <c r="AD2447" s="8" t="s">
        <v>201</v>
      </c>
      <c r="AE2447" s="1" t="s">
        <v>119</v>
      </c>
      <c r="AF2447" s="1" t="s">
        <v>120</v>
      </c>
      <c r="AG2447" s="1" t="s">
        <v>157</v>
      </c>
      <c r="AH2447" s="1" t="s">
        <v>72</v>
      </c>
      <c r="AI2447" s="1" t="s">
        <v>130</v>
      </c>
      <c r="AJ2447" s="1" t="s">
        <v>131</v>
      </c>
      <c r="AK2447" s="8" t="s">
        <v>201</v>
      </c>
    </row>
    <row r="2448" spans="1:37" ht="16">
      <c r="A2448" s="8" t="s">
        <v>200</v>
      </c>
      <c r="B2448" s="8" t="s">
        <v>201</v>
      </c>
      <c r="C2448" s="8" t="s">
        <v>156</v>
      </c>
      <c r="D2448" s="8" t="s">
        <v>67</v>
      </c>
      <c r="E2448" s="24">
        <v>66</v>
      </c>
      <c r="F2448" s="13">
        <v>5.7430000000000003</v>
      </c>
      <c r="G2448" s="24">
        <v>2431.1</v>
      </c>
      <c r="H2448" s="8" t="s">
        <v>108</v>
      </c>
      <c r="I2448" s="13">
        <v>2052.14</v>
      </c>
      <c r="J2448" s="38">
        <v>3.2997828204227293</v>
      </c>
      <c r="K2448" s="103">
        <f t="shared" si="349"/>
        <v>3.5627854134036676</v>
      </c>
      <c r="L2448" s="25">
        <v>1.782</v>
      </c>
      <c r="N2448">
        <v>13.3</v>
      </c>
      <c r="O2448" s="70">
        <v>818.19799999999998</v>
      </c>
      <c r="P2448" s="70">
        <v>504.44940000000003</v>
      </c>
      <c r="Q2448" s="70">
        <f t="shared" si="342"/>
        <v>0.61653707293344651</v>
      </c>
      <c r="R2448" s="23">
        <f t="shared" si="343"/>
        <v>8.1999430700148395</v>
      </c>
      <c r="S2448" s="25">
        <v>6.548</v>
      </c>
      <c r="T2448" s="23">
        <f t="shared" si="344"/>
        <v>0.79854212938921665</v>
      </c>
      <c r="U2448" s="23">
        <f t="shared" si="345"/>
        <v>1.2522820815538851</v>
      </c>
      <c r="V2448" s="23">
        <f t="shared" si="346"/>
        <v>2.2315666693290233</v>
      </c>
      <c r="W2448" s="1">
        <v>995</v>
      </c>
      <c r="X2448" s="1">
        <f t="shared" si="347"/>
        <v>2.2427805721899731E-3</v>
      </c>
      <c r="Y2448" s="7">
        <v>2000</v>
      </c>
      <c r="Z2448" s="1">
        <v>10.356</v>
      </c>
      <c r="AA2448" s="1">
        <f t="shared" si="348"/>
        <v>0.43313645658361782</v>
      </c>
      <c r="AB2448" s="1">
        <f t="shared" si="350"/>
        <v>1.5431722495294646E-2</v>
      </c>
      <c r="AD2448" s="8" t="s">
        <v>201</v>
      </c>
      <c r="AE2448" s="1" t="s">
        <v>119</v>
      </c>
      <c r="AF2448" s="1" t="s">
        <v>120</v>
      </c>
      <c r="AG2448" s="1" t="s">
        <v>157</v>
      </c>
      <c r="AH2448" s="1" t="s">
        <v>72</v>
      </c>
      <c r="AI2448" s="1" t="s">
        <v>130</v>
      </c>
      <c r="AJ2448" s="1" t="s">
        <v>131</v>
      </c>
      <c r="AK2448" s="8" t="s">
        <v>201</v>
      </c>
    </row>
    <row r="2449" spans="1:37" ht="16">
      <c r="A2449" s="8" t="s">
        <v>200</v>
      </c>
      <c r="B2449" s="8" t="s">
        <v>201</v>
      </c>
      <c r="C2449" s="8" t="s">
        <v>156</v>
      </c>
      <c r="D2449" s="8" t="s">
        <v>67</v>
      </c>
      <c r="E2449" s="24">
        <v>23</v>
      </c>
      <c r="F2449" s="13">
        <v>3.8959999999999999</v>
      </c>
      <c r="G2449" s="24">
        <v>1660.7</v>
      </c>
      <c r="H2449" s="8" t="s">
        <v>109</v>
      </c>
      <c r="I2449" s="13">
        <v>2573.5680000000002</v>
      </c>
      <c r="J2449" s="38">
        <v>3.8418602289930779</v>
      </c>
      <c r="K2449" s="103">
        <f t="shared" si="349"/>
        <v>4.146215508808158</v>
      </c>
      <c r="L2449" s="25">
        <v>1.2090000000000001</v>
      </c>
      <c r="N2449">
        <v>13.3</v>
      </c>
      <c r="O2449" s="70">
        <v>818.19799999999998</v>
      </c>
      <c r="P2449" s="70">
        <v>504.44940000000003</v>
      </c>
      <c r="Q2449" s="70">
        <f t="shared" si="342"/>
        <v>0.61653707293344651</v>
      </c>
      <c r="R2449" s="23">
        <f t="shared" si="343"/>
        <v>8.1999430700148395</v>
      </c>
      <c r="S2449" s="25">
        <v>6.548</v>
      </c>
      <c r="T2449" s="23">
        <f t="shared" si="344"/>
        <v>0.79854212938921665</v>
      </c>
      <c r="U2449" s="23">
        <f t="shared" si="345"/>
        <v>1.2522820815538851</v>
      </c>
      <c r="V2449" s="23">
        <f t="shared" si="346"/>
        <v>1.5140090365986472</v>
      </c>
      <c r="W2449" s="1">
        <v>995</v>
      </c>
      <c r="X2449" s="1">
        <f t="shared" si="347"/>
        <v>1.5216171222096956E-3</v>
      </c>
      <c r="Y2449" s="7">
        <v>2000</v>
      </c>
      <c r="Z2449" s="1">
        <v>10.356</v>
      </c>
      <c r="AA2449" s="1">
        <f t="shared" si="348"/>
        <v>0.2938619393993232</v>
      </c>
      <c r="AB2449" s="1">
        <f t="shared" si="350"/>
        <v>1.2184149305859168E-2</v>
      </c>
      <c r="AD2449" s="8" t="s">
        <v>201</v>
      </c>
      <c r="AE2449" s="1" t="s">
        <v>119</v>
      </c>
      <c r="AF2449" s="1" t="s">
        <v>120</v>
      </c>
      <c r="AG2449" s="1" t="s">
        <v>157</v>
      </c>
      <c r="AH2449" s="1" t="s">
        <v>72</v>
      </c>
      <c r="AI2449" s="1" t="s">
        <v>130</v>
      </c>
      <c r="AJ2449" s="1" t="s">
        <v>131</v>
      </c>
      <c r="AK2449" s="8" t="s">
        <v>201</v>
      </c>
    </row>
    <row r="2450" spans="1:37" ht="16">
      <c r="A2450" s="8" t="s">
        <v>200</v>
      </c>
      <c r="B2450" s="8" t="s">
        <v>201</v>
      </c>
      <c r="C2450" s="8" t="s">
        <v>156</v>
      </c>
      <c r="D2450" s="8" t="s">
        <v>67</v>
      </c>
      <c r="E2450" s="24">
        <v>31</v>
      </c>
      <c r="F2450" s="13">
        <v>1.6120000000000001</v>
      </c>
      <c r="G2450" s="24">
        <v>1841.9</v>
      </c>
      <c r="H2450" s="8" t="s">
        <v>110</v>
      </c>
      <c r="I2450" s="13">
        <v>7179.1030000000001</v>
      </c>
      <c r="J2450" s="38">
        <v>8.3783278049078778</v>
      </c>
      <c r="K2450" s="103">
        <f t="shared" si="349"/>
        <v>9.0083976231315273</v>
      </c>
      <c r="L2450" s="25">
        <v>0.5</v>
      </c>
      <c r="N2450">
        <v>13.3</v>
      </c>
      <c r="O2450" s="70">
        <v>818.19799999999998</v>
      </c>
      <c r="P2450" s="70">
        <v>504.44940000000003</v>
      </c>
      <c r="Q2450" s="70">
        <f t="shared" si="342"/>
        <v>0.61653707293344651</v>
      </c>
      <c r="R2450" s="23">
        <f t="shared" si="343"/>
        <v>8.1999430700148395</v>
      </c>
      <c r="S2450" s="25">
        <v>6.548</v>
      </c>
      <c r="T2450" s="23">
        <f t="shared" si="344"/>
        <v>0.79854212938921665</v>
      </c>
      <c r="U2450" s="23">
        <f t="shared" si="345"/>
        <v>1.2522820815538851</v>
      </c>
      <c r="V2450" s="23">
        <f t="shared" si="346"/>
        <v>0.62614104077694255</v>
      </c>
      <c r="W2450" s="1">
        <v>995</v>
      </c>
      <c r="X2450" s="1">
        <f t="shared" si="347"/>
        <v>6.2928747816778149E-4</v>
      </c>
      <c r="Y2450" s="7">
        <v>2000</v>
      </c>
      <c r="Z2450" s="1">
        <v>10.356</v>
      </c>
      <c r="AA2450" s="1">
        <f t="shared" si="348"/>
        <v>0.12153099230741242</v>
      </c>
      <c r="AB2450" s="1">
        <f t="shared" si="350"/>
        <v>1.09479950223891E-2</v>
      </c>
      <c r="AD2450" s="8" t="s">
        <v>201</v>
      </c>
      <c r="AE2450" s="1" t="s">
        <v>119</v>
      </c>
      <c r="AF2450" s="1" t="s">
        <v>120</v>
      </c>
      <c r="AG2450" s="1" t="s">
        <v>157</v>
      </c>
      <c r="AH2450" s="1" t="s">
        <v>72</v>
      </c>
      <c r="AI2450" s="1" t="s">
        <v>130</v>
      </c>
      <c r="AJ2450" s="1" t="s">
        <v>131</v>
      </c>
      <c r="AK2450" s="8" t="s">
        <v>201</v>
      </c>
    </row>
    <row r="2451" spans="1:37" ht="16">
      <c r="A2451" s="8" t="s">
        <v>200</v>
      </c>
      <c r="B2451" s="8" t="s">
        <v>201</v>
      </c>
      <c r="C2451" s="8" t="s">
        <v>156</v>
      </c>
      <c r="D2451" s="8" t="s">
        <v>67</v>
      </c>
      <c r="E2451" s="24">
        <v>42</v>
      </c>
      <c r="F2451" s="13">
        <v>1.4650000000000001</v>
      </c>
      <c r="G2451" s="24">
        <v>2024.2</v>
      </c>
      <c r="H2451" s="8" t="s">
        <v>111</v>
      </c>
      <c r="I2451" s="13">
        <v>2038.0840000000001</v>
      </c>
      <c r="J2451" s="38">
        <v>3.2850855695641137</v>
      </c>
      <c r="K2451" s="103">
        <f t="shared" si="349"/>
        <v>3.5469597149978203</v>
      </c>
      <c r="L2451" s="25">
        <v>0.45500000000000002</v>
      </c>
      <c r="N2451">
        <v>13.3</v>
      </c>
      <c r="O2451" s="70">
        <v>818.19799999999998</v>
      </c>
      <c r="P2451" s="70">
        <v>504.44940000000003</v>
      </c>
      <c r="Q2451" s="70">
        <f t="shared" si="342"/>
        <v>0.61653707293344651</v>
      </c>
      <c r="R2451" s="23">
        <f t="shared" si="343"/>
        <v>8.1999430700148395</v>
      </c>
      <c r="S2451" s="25">
        <v>6.548</v>
      </c>
      <c r="T2451" s="23">
        <f t="shared" si="344"/>
        <v>0.79854212938921665</v>
      </c>
      <c r="U2451" s="23">
        <f t="shared" si="345"/>
        <v>1.2522820815538851</v>
      </c>
      <c r="V2451" s="23">
        <f t="shared" si="346"/>
        <v>0.56978834710701776</v>
      </c>
      <c r="W2451" s="1">
        <v>995</v>
      </c>
      <c r="X2451" s="1">
        <f t="shared" si="347"/>
        <v>5.7265160513268114E-4</v>
      </c>
      <c r="Y2451" s="7">
        <v>2000</v>
      </c>
      <c r="Z2451" s="1">
        <v>10.356</v>
      </c>
      <c r="AA2451" s="1">
        <f t="shared" si="348"/>
        <v>0.11059320299974529</v>
      </c>
      <c r="AB2451" s="1">
        <f t="shared" si="350"/>
        <v>3.9226963579267263E-3</v>
      </c>
      <c r="AD2451" s="8" t="s">
        <v>201</v>
      </c>
      <c r="AE2451" s="1" t="s">
        <v>119</v>
      </c>
      <c r="AF2451" s="1" t="s">
        <v>120</v>
      </c>
      <c r="AG2451" s="1" t="s">
        <v>157</v>
      </c>
      <c r="AH2451" s="1" t="s">
        <v>72</v>
      </c>
      <c r="AI2451" s="1" t="s">
        <v>130</v>
      </c>
      <c r="AJ2451" s="1" t="s">
        <v>131</v>
      </c>
      <c r="AK2451" s="8" t="s">
        <v>201</v>
      </c>
    </row>
    <row r="2452" spans="1:37" ht="16">
      <c r="A2452" s="8" t="s">
        <v>200</v>
      </c>
      <c r="B2452" s="8" t="s">
        <v>201</v>
      </c>
      <c r="C2452" s="8" t="s">
        <v>156</v>
      </c>
      <c r="D2452" s="8" t="s">
        <v>67</v>
      </c>
      <c r="E2452" s="24">
        <v>1</v>
      </c>
      <c r="F2452" s="13">
        <v>100.846</v>
      </c>
      <c r="G2452" s="24">
        <v>66.7</v>
      </c>
      <c r="I2452" s="13">
        <v>-37.552</v>
      </c>
      <c r="J2452" s="38">
        <v>1.0645902593332432</v>
      </c>
      <c r="K2452" s="103">
        <f t="shared" si="349"/>
        <v>1.1515628307598902</v>
      </c>
      <c r="L2452" s="25">
        <v>31.292000000000002</v>
      </c>
      <c r="N2452">
        <v>13.3</v>
      </c>
      <c r="O2452" s="70">
        <v>818.19799999999998</v>
      </c>
      <c r="P2452" s="70">
        <v>504.44940000000003</v>
      </c>
      <c r="Q2452" s="70">
        <f t="shared" si="342"/>
        <v>0.61653707293344651</v>
      </c>
      <c r="R2452" s="23">
        <f t="shared" si="343"/>
        <v>8.1999430700148395</v>
      </c>
      <c r="S2452" s="25">
        <v>6.548</v>
      </c>
      <c r="T2452" s="23">
        <f t="shared" si="344"/>
        <v>0.79854212938921665</v>
      </c>
      <c r="U2452" s="23">
        <f t="shared" si="345"/>
        <v>1.2522820815538851</v>
      </c>
      <c r="V2452" s="23">
        <f t="shared" si="346"/>
        <v>39.186410895984174</v>
      </c>
      <c r="W2452" s="1">
        <v>995</v>
      </c>
      <c r="X2452" s="1">
        <f t="shared" si="347"/>
        <v>3.9383327533652437E-2</v>
      </c>
      <c r="Y2452" s="7">
        <v>2000</v>
      </c>
      <c r="Z2452" s="1">
        <v>10.356</v>
      </c>
      <c r="AA2452" s="1">
        <f t="shared" si="348"/>
        <v>7.6058956225670995</v>
      </c>
      <c r="AB2452" s="1">
        <f t="shared" si="350"/>
        <v>8.7586666935876259E-2</v>
      </c>
      <c r="AD2452" s="8" t="s">
        <v>201</v>
      </c>
      <c r="AE2452" s="1" t="s">
        <v>119</v>
      </c>
      <c r="AF2452" s="1" t="s">
        <v>120</v>
      </c>
      <c r="AG2452" s="1" t="s">
        <v>157</v>
      </c>
      <c r="AH2452" s="1" t="s">
        <v>72</v>
      </c>
      <c r="AI2452" s="1" t="s">
        <v>130</v>
      </c>
      <c r="AJ2452" s="1" t="s">
        <v>131</v>
      </c>
      <c r="AK2452" s="8" t="s">
        <v>201</v>
      </c>
    </row>
    <row r="2453" spans="1:37" ht="16">
      <c r="A2453" s="8" t="s">
        <v>200</v>
      </c>
      <c r="B2453" s="8" t="s">
        <v>201</v>
      </c>
      <c r="C2453" s="8" t="s">
        <v>156</v>
      </c>
      <c r="D2453" s="8" t="s">
        <v>67</v>
      </c>
      <c r="E2453" s="24">
        <v>2</v>
      </c>
      <c r="F2453" s="13">
        <v>100.634</v>
      </c>
      <c r="G2453" s="24">
        <v>126.4</v>
      </c>
      <c r="I2453" s="13">
        <v>-37.633000000000003</v>
      </c>
      <c r="J2453" s="38">
        <v>1.0645016167551675</v>
      </c>
      <c r="K2453" s="103">
        <f t="shared" si="349"/>
        <v>1.1514670307373243</v>
      </c>
      <c r="L2453" s="25">
        <v>31.225999999999999</v>
      </c>
      <c r="N2453">
        <v>13.3</v>
      </c>
      <c r="O2453" s="70">
        <v>818.19799999999998</v>
      </c>
      <c r="P2453" s="70">
        <v>504.44940000000003</v>
      </c>
      <c r="Q2453" s="70">
        <f t="shared" si="342"/>
        <v>0.61653707293344651</v>
      </c>
      <c r="R2453" s="23">
        <f t="shared" si="343"/>
        <v>8.1999430700148395</v>
      </c>
      <c r="S2453" s="25">
        <v>6.548</v>
      </c>
      <c r="T2453" s="23">
        <f t="shared" si="344"/>
        <v>0.79854212938921665</v>
      </c>
      <c r="U2453" s="23">
        <f t="shared" si="345"/>
        <v>1.2522820815538851</v>
      </c>
      <c r="V2453" s="23">
        <f t="shared" si="346"/>
        <v>39.103760278601612</v>
      </c>
      <c r="W2453" s="1">
        <v>995</v>
      </c>
      <c r="X2453" s="1">
        <f t="shared" si="347"/>
        <v>3.9300261586534282E-2</v>
      </c>
      <c r="Y2453" s="7">
        <v>2000</v>
      </c>
      <c r="Z2453" s="1">
        <v>10.356</v>
      </c>
      <c r="AA2453" s="1">
        <f t="shared" si="348"/>
        <v>7.5898535315825191</v>
      </c>
      <c r="AB2453" s="1">
        <f t="shared" si="350"/>
        <v>8.7394661097425178E-2</v>
      </c>
      <c r="AD2453" s="8" t="s">
        <v>201</v>
      </c>
      <c r="AE2453" s="1" t="s">
        <v>119</v>
      </c>
      <c r="AF2453" s="1" t="s">
        <v>120</v>
      </c>
      <c r="AG2453" s="1" t="s">
        <v>157</v>
      </c>
      <c r="AH2453" s="1" t="s">
        <v>72</v>
      </c>
      <c r="AI2453" s="1" t="s">
        <v>130</v>
      </c>
      <c r="AJ2453" s="1" t="s">
        <v>131</v>
      </c>
      <c r="AK2453" s="8" t="s">
        <v>201</v>
      </c>
    </row>
    <row r="2454" spans="1:37" ht="16">
      <c r="A2454" s="8" t="s">
        <v>200</v>
      </c>
      <c r="B2454" s="8" t="s">
        <v>201</v>
      </c>
      <c r="C2454" s="8" t="s">
        <v>156</v>
      </c>
      <c r="D2454" s="8" t="s">
        <v>67</v>
      </c>
      <c r="E2454" s="24">
        <v>3</v>
      </c>
      <c r="F2454" s="13">
        <v>100.714</v>
      </c>
      <c r="G2454" s="24">
        <v>186.2</v>
      </c>
      <c r="I2454" s="13">
        <v>-37.662999999999997</v>
      </c>
      <c r="J2454" s="38">
        <v>1.0644687861303856</v>
      </c>
      <c r="K2454" s="103">
        <f t="shared" si="349"/>
        <v>1.1514315492003619</v>
      </c>
      <c r="L2454" s="25">
        <v>31.251000000000001</v>
      </c>
      <c r="N2454">
        <v>13.3</v>
      </c>
      <c r="O2454" s="70">
        <v>818.19799999999998</v>
      </c>
      <c r="P2454" s="70">
        <v>504.44940000000003</v>
      </c>
      <c r="Q2454" s="70">
        <f t="shared" si="342"/>
        <v>0.61653707293344651</v>
      </c>
      <c r="R2454" s="23">
        <f t="shared" si="343"/>
        <v>8.1999430700148395</v>
      </c>
      <c r="S2454" s="25">
        <v>6.548</v>
      </c>
      <c r="T2454" s="23">
        <f t="shared" si="344"/>
        <v>0.79854212938921665</v>
      </c>
      <c r="U2454" s="23">
        <f t="shared" si="345"/>
        <v>1.2522820815538851</v>
      </c>
      <c r="V2454" s="23">
        <f t="shared" si="346"/>
        <v>39.135067330640467</v>
      </c>
      <c r="W2454" s="1">
        <v>995</v>
      </c>
      <c r="X2454" s="1">
        <f t="shared" si="347"/>
        <v>3.9331725960442682E-2</v>
      </c>
      <c r="Y2454" s="7">
        <v>2000</v>
      </c>
      <c r="Z2454" s="1">
        <v>10.356</v>
      </c>
      <c r="AA2454" s="1">
        <f t="shared" si="348"/>
        <v>7.595930081197892</v>
      </c>
      <c r="AB2454" s="1">
        <f t="shared" si="350"/>
        <v>8.7461935410113198E-2</v>
      </c>
      <c r="AD2454" s="8" t="s">
        <v>201</v>
      </c>
      <c r="AE2454" s="1" t="s">
        <v>119</v>
      </c>
      <c r="AF2454" s="1" t="s">
        <v>120</v>
      </c>
      <c r="AG2454" s="1" t="s">
        <v>157</v>
      </c>
      <c r="AH2454" s="1" t="s">
        <v>72</v>
      </c>
      <c r="AI2454" s="1" t="s">
        <v>130</v>
      </c>
      <c r="AJ2454" s="1" t="s">
        <v>131</v>
      </c>
      <c r="AK2454" s="8" t="s">
        <v>201</v>
      </c>
    </row>
    <row r="2455" spans="1:37" ht="16">
      <c r="A2455" s="8" t="s">
        <v>200</v>
      </c>
      <c r="B2455" s="8" t="s">
        <v>201</v>
      </c>
      <c r="C2455" s="8" t="s">
        <v>156</v>
      </c>
      <c r="D2455" s="8" t="s">
        <v>67</v>
      </c>
      <c r="E2455" s="24">
        <v>4</v>
      </c>
      <c r="F2455" s="13">
        <v>100.66500000000001</v>
      </c>
      <c r="G2455" s="24">
        <v>245.8</v>
      </c>
      <c r="I2455" s="13">
        <v>-37.674999999999997</v>
      </c>
      <c r="J2455" s="38">
        <v>1.0644556538743719</v>
      </c>
      <c r="K2455" s="103">
        <f t="shared" si="349"/>
        <v>1.1514173565784447</v>
      </c>
      <c r="L2455" s="25">
        <v>31.234999999999999</v>
      </c>
      <c r="N2455">
        <v>13.3</v>
      </c>
      <c r="O2455" s="70">
        <v>818.19799999999998</v>
      </c>
      <c r="P2455" s="70">
        <v>504.44940000000003</v>
      </c>
      <c r="Q2455" s="70">
        <f t="shared" si="342"/>
        <v>0.61653707293344651</v>
      </c>
      <c r="R2455" s="23">
        <f t="shared" si="343"/>
        <v>8.1999430700148395</v>
      </c>
      <c r="S2455" s="25">
        <v>6.548</v>
      </c>
      <c r="T2455" s="23">
        <f t="shared" si="344"/>
        <v>0.79854212938921665</v>
      </c>
      <c r="U2455" s="23">
        <f t="shared" si="345"/>
        <v>1.2522820815538851</v>
      </c>
      <c r="V2455" s="23">
        <f t="shared" si="346"/>
        <v>39.115030817335601</v>
      </c>
      <c r="W2455" s="1">
        <v>995</v>
      </c>
      <c r="X2455" s="1">
        <f t="shared" si="347"/>
        <v>3.9311588761141304E-2</v>
      </c>
      <c r="Y2455" s="7">
        <v>2000</v>
      </c>
      <c r="Z2455" s="1">
        <v>10.356</v>
      </c>
      <c r="AA2455" s="1">
        <f t="shared" si="348"/>
        <v>7.5920410894440522</v>
      </c>
      <c r="AB2455" s="1">
        <f t="shared" si="350"/>
        <v>8.7416078822426052E-2</v>
      </c>
      <c r="AD2455" s="8" t="s">
        <v>201</v>
      </c>
      <c r="AE2455" s="1" t="s">
        <v>119</v>
      </c>
      <c r="AF2455" s="1" t="s">
        <v>120</v>
      </c>
      <c r="AG2455" s="1" t="s">
        <v>157</v>
      </c>
      <c r="AH2455" s="1" t="s">
        <v>72</v>
      </c>
      <c r="AI2455" s="1" t="s">
        <v>130</v>
      </c>
      <c r="AJ2455" s="1" t="s">
        <v>131</v>
      </c>
      <c r="AK2455" s="8" t="s">
        <v>201</v>
      </c>
    </row>
    <row r="2456" spans="1:37" ht="16">
      <c r="A2456" s="8" t="s">
        <v>200</v>
      </c>
      <c r="B2456" s="8" t="s">
        <v>201</v>
      </c>
      <c r="C2456" s="8" t="s">
        <v>156</v>
      </c>
      <c r="D2456" s="8" t="s">
        <v>67</v>
      </c>
      <c r="E2456" s="24">
        <v>5</v>
      </c>
      <c r="F2456" s="13">
        <v>100.69499999999999</v>
      </c>
      <c r="G2456" s="24">
        <v>305.60000000000002</v>
      </c>
      <c r="I2456" s="13">
        <v>-37.71</v>
      </c>
      <c r="J2456" s="38">
        <v>1.064417351441086</v>
      </c>
      <c r="K2456" s="103">
        <f t="shared" si="349"/>
        <v>1.1513759614079073</v>
      </c>
      <c r="L2456" s="25">
        <v>31.245000000000001</v>
      </c>
      <c r="N2456">
        <v>13.3</v>
      </c>
      <c r="O2456" s="70">
        <v>818.19799999999998</v>
      </c>
      <c r="P2456" s="70">
        <v>504.44940000000003</v>
      </c>
      <c r="Q2456" s="70">
        <f t="shared" si="342"/>
        <v>0.61653707293344651</v>
      </c>
      <c r="R2456" s="23">
        <f t="shared" si="343"/>
        <v>8.1999430700148395</v>
      </c>
      <c r="S2456" s="25">
        <v>6.548</v>
      </c>
      <c r="T2456" s="23">
        <f t="shared" si="344"/>
        <v>0.79854212938921665</v>
      </c>
      <c r="U2456" s="23">
        <f t="shared" si="345"/>
        <v>1.2522820815538851</v>
      </c>
      <c r="V2456" s="23">
        <f t="shared" si="346"/>
        <v>39.127553638151142</v>
      </c>
      <c r="W2456" s="1">
        <v>995</v>
      </c>
      <c r="X2456" s="1">
        <f t="shared" si="347"/>
        <v>3.9324174510704663E-2</v>
      </c>
      <c r="Y2456" s="7">
        <v>2000</v>
      </c>
      <c r="Z2456" s="1">
        <v>10.356</v>
      </c>
      <c r="AA2456" s="1">
        <f t="shared" si="348"/>
        <v>7.5944717092902021</v>
      </c>
      <c r="AB2456" s="1">
        <f t="shared" si="350"/>
        <v>8.7440921656691595E-2</v>
      </c>
      <c r="AD2456" s="8" t="s">
        <v>201</v>
      </c>
      <c r="AE2456" s="1" t="s">
        <v>119</v>
      </c>
      <c r="AF2456" s="1" t="s">
        <v>120</v>
      </c>
      <c r="AG2456" s="1" t="s">
        <v>157</v>
      </c>
      <c r="AH2456" s="1" t="s">
        <v>72</v>
      </c>
      <c r="AI2456" s="1" t="s">
        <v>130</v>
      </c>
      <c r="AJ2456" s="1" t="s">
        <v>131</v>
      </c>
      <c r="AK2456" s="8" t="s">
        <v>201</v>
      </c>
    </row>
    <row r="2457" spans="1:37" ht="16">
      <c r="A2457" s="8" t="s">
        <v>200</v>
      </c>
      <c r="B2457" s="8" t="s">
        <v>201</v>
      </c>
      <c r="C2457" s="8" t="s">
        <v>156</v>
      </c>
      <c r="D2457" s="8" t="s">
        <v>67</v>
      </c>
      <c r="E2457" s="24">
        <v>6</v>
      </c>
      <c r="F2457" s="13">
        <v>100.706</v>
      </c>
      <c r="G2457" s="24">
        <v>365.3</v>
      </c>
      <c r="I2457" s="13">
        <v>-37.703000000000003</v>
      </c>
      <c r="J2457" s="38">
        <v>1.064425011930116</v>
      </c>
      <c r="K2457" s="103">
        <f t="shared" si="349"/>
        <v>1.1513842404447887</v>
      </c>
      <c r="L2457" s="25">
        <v>31.248000000000001</v>
      </c>
      <c r="N2457">
        <v>13.3</v>
      </c>
      <c r="O2457" s="70">
        <v>818.19799999999998</v>
      </c>
      <c r="P2457" s="70">
        <v>504.44940000000003</v>
      </c>
      <c r="Q2457" s="70">
        <f t="shared" si="342"/>
        <v>0.61653707293344651</v>
      </c>
      <c r="R2457" s="23">
        <f t="shared" si="343"/>
        <v>8.1999430700148395</v>
      </c>
      <c r="S2457" s="25">
        <v>6.548</v>
      </c>
      <c r="T2457" s="23">
        <f t="shared" si="344"/>
        <v>0.79854212938921665</v>
      </c>
      <c r="U2457" s="23">
        <f t="shared" si="345"/>
        <v>1.2522820815538851</v>
      </c>
      <c r="V2457" s="23">
        <f t="shared" si="346"/>
        <v>39.131310484395804</v>
      </c>
      <c r="W2457" s="1">
        <v>995</v>
      </c>
      <c r="X2457" s="1">
        <f t="shared" si="347"/>
        <v>3.9327950235573672E-2</v>
      </c>
      <c r="Y2457" s="7">
        <v>2000</v>
      </c>
      <c r="Z2457" s="1">
        <v>10.356</v>
      </c>
      <c r="AA2457" s="1">
        <f t="shared" si="348"/>
        <v>7.5952008952440471</v>
      </c>
      <c r="AB2457" s="1">
        <f t="shared" si="350"/>
        <v>8.7449946137961462E-2</v>
      </c>
      <c r="AD2457" s="8" t="s">
        <v>201</v>
      </c>
      <c r="AE2457" s="1" t="s">
        <v>119</v>
      </c>
      <c r="AF2457" s="1" t="s">
        <v>120</v>
      </c>
      <c r="AG2457" s="1" t="s">
        <v>157</v>
      </c>
      <c r="AH2457" s="1" t="s">
        <v>72</v>
      </c>
      <c r="AI2457" s="1" t="s">
        <v>130</v>
      </c>
      <c r="AJ2457" s="1" t="s">
        <v>131</v>
      </c>
      <c r="AK2457" s="8" t="s">
        <v>201</v>
      </c>
    </row>
    <row r="2458" spans="1:37" ht="16">
      <c r="A2458" s="8" t="s">
        <v>200</v>
      </c>
      <c r="B2458" s="8" t="s">
        <v>201</v>
      </c>
      <c r="C2458" s="8" t="s">
        <v>156</v>
      </c>
      <c r="D2458" s="8" t="s">
        <v>67</v>
      </c>
      <c r="E2458" s="24">
        <v>7</v>
      </c>
      <c r="F2458" s="13">
        <v>100.65300000000001</v>
      </c>
      <c r="G2458" s="24">
        <v>425.1</v>
      </c>
      <c r="I2458" s="13">
        <v>-37.729999999999997</v>
      </c>
      <c r="J2458" s="38">
        <v>1.0643954643230358</v>
      </c>
      <c r="K2458" s="103">
        <f t="shared" si="349"/>
        <v>1.1513523070091771</v>
      </c>
      <c r="L2458" s="25">
        <v>31.231999999999999</v>
      </c>
      <c r="N2458">
        <v>13.3</v>
      </c>
      <c r="O2458" s="70">
        <v>818.19799999999998</v>
      </c>
      <c r="P2458" s="70">
        <v>504.44940000000003</v>
      </c>
      <c r="Q2458" s="70">
        <f t="shared" si="342"/>
        <v>0.61653707293344651</v>
      </c>
      <c r="R2458" s="23">
        <f t="shared" si="343"/>
        <v>8.1999430700148395</v>
      </c>
      <c r="S2458" s="25">
        <v>6.548</v>
      </c>
      <c r="T2458" s="23">
        <f t="shared" si="344"/>
        <v>0.79854212938921665</v>
      </c>
      <c r="U2458" s="23">
        <f t="shared" si="345"/>
        <v>1.2522820815538851</v>
      </c>
      <c r="V2458" s="23">
        <f t="shared" si="346"/>
        <v>39.111273971090938</v>
      </c>
      <c r="W2458" s="1">
        <v>995</v>
      </c>
      <c r="X2458" s="1">
        <f t="shared" si="347"/>
        <v>3.9307813036272302E-2</v>
      </c>
      <c r="Y2458" s="7">
        <v>2000</v>
      </c>
      <c r="Z2458" s="1">
        <v>10.356</v>
      </c>
      <c r="AA2458" s="1">
        <f t="shared" si="348"/>
        <v>7.591311903490209</v>
      </c>
      <c r="AB2458" s="1">
        <f t="shared" si="350"/>
        <v>8.7402744733096796E-2</v>
      </c>
      <c r="AD2458" s="8" t="s">
        <v>201</v>
      </c>
      <c r="AE2458" s="1" t="s">
        <v>119</v>
      </c>
      <c r="AF2458" s="1" t="s">
        <v>120</v>
      </c>
      <c r="AG2458" s="1" t="s">
        <v>157</v>
      </c>
      <c r="AH2458" s="1" t="s">
        <v>72</v>
      </c>
      <c r="AI2458" s="1" t="s">
        <v>130</v>
      </c>
      <c r="AJ2458" s="1" t="s">
        <v>131</v>
      </c>
      <c r="AK2458" s="8" t="s">
        <v>201</v>
      </c>
    </row>
    <row r="2459" spans="1:37" ht="16">
      <c r="A2459" s="8" t="s">
        <v>200</v>
      </c>
      <c r="B2459" s="8" t="s">
        <v>201</v>
      </c>
      <c r="C2459" s="8" t="s">
        <v>156</v>
      </c>
      <c r="D2459" s="8" t="s">
        <v>67</v>
      </c>
      <c r="E2459" s="24">
        <v>16</v>
      </c>
      <c r="F2459" s="13">
        <v>0.252</v>
      </c>
      <c r="G2459" s="24">
        <v>1483.5</v>
      </c>
      <c r="I2459" s="13">
        <v>5651.5410000000002</v>
      </c>
      <c r="J2459" s="38">
        <v>6.9218691161325818</v>
      </c>
      <c r="K2459" s="103">
        <f t="shared" si="349"/>
        <v>7.4513175142802996</v>
      </c>
      <c r="L2459" s="25">
        <v>7.8E-2</v>
      </c>
      <c r="N2459">
        <v>13.3</v>
      </c>
      <c r="O2459" s="70">
        <v>818.19799999999998</v>
      </c>
      <c r="P2459" s="70">
        <v>504.44940000000003</v>
      </c>
      <c r="Q2459" s="70">
        <f t="shared" si="342"/>
        <v>0.61653707293344651</v>
      </c>
      <c r="R2459" s="23">
        <f t="shared" si="343"/>
        <v>8.1999430700148395</v>
      </c>
      <c r="S2459" s="25">
        <v>6.548</v>
      </c>
      <c r="T2459" s="23">
        <f t="shared" si="344"/>
        <v>0.79854212938921665</v>
      </c>
      <c r="U2459" s="23">
        <f t="shared" si="345"/>
        <v>1.2522820815538851</v>
      </c>
      <c r="V2459" s="23">
        <f t="shared" si="346"/>
        <v>9.767800236120304E-2</v>
      </c>
      <c r="W2459" s="1">
        <v>995</v>
      </c>
      <c r="X2459" s="1">
        <f t="shared" si="347"/>
        <v>9.8168846594173914E-5</v>
      </c>
      <c r="Y2459" s="7">
        <v>2000</v>
      </c>
      <c r="Z2459" s="1">
        <v>10.356</v>
      </c>
      <c r="AA2459" s="1">
        <f t="shared" si="348"/>
        <v>1.8958834799956338E-2</v>
      </c>
      <c r="AB2459" s="1">
        <f t="shared" si="350"/>
        <v>1.4126829779526149E-3</v>
      </c>
      <c r="AD2459" s="8" t="s">
        <v>201</v>
      </c>
      <c r="AE2459" s="1" t="s">
        <v>119</v>
      </c>
      <c r="AF2459" s="1" t="s">
        <v>120</v>
      </c>
      <c r="AG2459" s="1" t="s">
        <v>157</v>
      </c>
      <c r="AH2459" s="1" t="s">
        <v>72</v>
      </c>
      <c r="AI2459" s="1" t="s">
        <v>130</v>
      </c>
      <c r="AJ2459" s="1" t="s">
        <v>131</v>
      </c>
      <c r="AK2459" s="8" t="s">
        <v>201</v>
      </c>
    </row>
    <row r="2460" spans="1:37" ht="16">
      <c r="A2460" s="8" t="s">
        <v>200</v>
      </c>
      <c r="B2460" s="8" t="s">
        <v>201</v>
      </c>
      <c r="C2460" s="8" t="s">
        <v>156</v>
      </c>
      <c r="D2460" s="8" t="s">
        <v>67</v>
      </c>
      <c r="E2460" s="24">
        <v>27</v>
      </c>
      <c r="F2460" s="13">
        <v>0.45500000000000002</v>
      </c>
      <c r="G2460" s="24">
        <v>1734.1</v>
      </c>
      <c r="I2460" s="13">
        <v>438.38900000000001</v>
      </c>
      <c r="J2460" s="38">
        <v>1.5827095197535015</v>
      </c>
      <c r="K2460" s="103">
        <f t="shared" si="349"/>
        <v>1.7112781204773986</v>
      </c>
      <c r="L2460" s="25">
        <v>0.14099999999999999</v>
      </c>
      <c r="N2460">
        <v>13.3</v>
      </c>
      <c r="O2460" s="70">
        <v>818.19799999999998</v>
      </c>
      <c r="P2460" s="70">
        <v>504.44940000000003</v>
      </c>
      <c r="Q2460" s="70">
        <f t="shared" si="342"/>
        <v>0.61653707293344651</v>
      </c>
      <c r="R2460" s="23">
        <f t="shared" si="343"/>
        <v>8.1999430700148395</v>
      </c>
      <c r="S2460" s="25">
        <v>6.548</v>
      </c>
      <c r="T2460" s="23">
        <f t="shared" si="344"/>
        <v>0.79854212938921665</v>
      </c>
      <c r="U2460" s="23">
        <f t="shared" si="345"/>
        <v>1.2522820815538851</v>
      </c>
      <c r="V2460" s="23">
        <f t="shared" si="346"/>
        <v>0.17657177349909778</v>
      </c>
      <c r="W2460" s="1">
        <v>995</v>
      </c>
      <c r="X2460" s="1">
        <f t="shared" si="347"/>
        <v>1.7745906884331436E-4</v>
      </c>
      <c r="Y2460" s="7">
        <v>2000</v>
      </c>
      <c r="Z2460" s="1">
        <v>10.356</v>
      </c>
      <c r="AA2460" s="1">
        <f t="shared" si="348"/>
        <v>3.4271739830690297E-2</v>
      </c>
      <c r="AB2460" s="1">
        <f t="shared" si="350"/>
        <v>5.8648478522954097E-4</v>
      </c>
      <c r="AD2460" s="8" t="s">
        <v>201</v>
      </c>
      <c r="AE2460" s="1" t="s">
        <v>119</v>
      </c>
      <c r="AF2460" s="1" t="s">
        <v>120</v>
      </c>
      <c r="AG2460" s="1" t="s">
        <v>157</v>
      </c>
      <c r="AH2460" s="1" t="s">
        <v>72</v>
      </c>
      <c r="AI2460" s="1" t="s">
        <v>130</v>
      </c>
      <c r="AJ2460" s="1" t="s">
        <v>131</v>
      </c>
      <c r="AK2460" s="8" t="s">
        <v>201</v>
      </c>
    </row>
    <row r="2461" spans="1:37" ht="16">
      <c r="A2461" s="8" t="s">
        <v>200</v>
      </c>
      <c r="B2461" s="8" t="s">
        <v>201</v>
      </c>
      <c r="C2461" s="8" t="s">
        <v>156</v>
      </c>
      <c r="D2461" s="8" t="s">
        <v>67</v>
      </c>
      <c r="E2461" s="24">
        <v>30</v>
      </c>
      <c r="F2461" s="13">
        <v>0.68300000000000005</v>
      </c>
      <c r="G2461" s="24">
        <v>1810.1</v>
      </c>
      <c r="I2461" s="13">
        <v>3169.547</v>
      </c>
      <c r="J2461" s="38">
        <v>4.4540453519598371</v>
      </c>
      <c r="K2461" s="103">
        <f t="shared" si="349"/>
        <v>4.8044752739077374</v>
      </c>
      <c r="L2461" s="25">
        <v>0.21199999999999999</v>
      </c>
      <c r="N2461">
        <v>13.3</v>
      </c>
      <c r="O2461" s="70">
        <v>818.19799999999998</v>
      </c>
      <c r="P2461" s="70">
        <v>504.44940000000003</v>
      </c>
      <c r="Q2461" s="70">
        <f t="shared" si="342"/>
        <v>0.61653707293344651</v>
      </c>
      <c r="R2461" s="23">
        <f t="shared" si="343"/>
        <v>8.1999430700148395</v>
      </c>
      <c r="S2461" s="25">
        <v>6.548</v>
      </c>
      <c r="T2461" s="23">
        <f t="shared" si="344"/>
        <v>0.79854212938921665</v>
      </c>
      <c r="U2461" s="23">
        <f t="shared" si="345"/>
        <v>1.2522820815538851</v>
      </c>
      <c r="V2461" s="23">
        <f t="shared" si="346"/>
        <v>0.26548380128942362</v>
      </c>
      <c r="W2461" s="1">
        <v>995</v>
      </c>
      <c r="X2461" s="1">
        <f t="shared" si="347"/>
        <v>2.6681789074313933E-4</v>
      </c>
      <c r="Y2461" s="7">
        <v>2000</v>
      </c>
      <c r="Z2461" s="1">
        <v>10.356</v>
      </c>
      <c r="AA2461" s="1">
        <f t="shared" si="348"/>
        <v>5.152914073834286E-2</v>
      </c>
      <c r="AB2461" s="1">
        <f t="shared" si="350"/>
        <v>2.4757048256308016E-3</v>
      </c>
      <c r="AD2461" s="8" t="s">
        <v>201</v>
      </c>
      <c r="AE2461" s="1" t="s">
        <v>119</v>
      </c>
      <c r="AF2461" s="1" t="s">
        <v>120</v>
      </c>
      <c r="AG2461" s="1" t="s">
        <v>157</v>
      </c>
      <c r="AH2461" s="1" t="s">
        <v>72</v>
      </c>
      <c r="AI2461" s="1" t="s">
        <v>130</v>
      </c>
      <c r="AJ2461" s="1" t="s">
        <v>131</v>
      </c>
      <c r="AK2461" s="8" t="s">
        <v>201</v>
      </c>
    </row>
    <row r="2462" spans="1:37" ht="16">
      <c r="A2462" s="8" t="s">
        <v>200</v>
      </c>
      <c r="B2462" s="8" t="s">
        <v>201</v>
      </c>
      <c r="C2462" s="8" t="s">
        <v>156</v>
      </c>
      <c r="D2462" s="8" t="s">
        <v>67</v>
      </c>
      <c r="E2462" s="24">
        <v>33</v>
      </c>
      <c r="F2462" s="13">
        <v>1.0660000000000001</v>
      </c>
      <c r="G2462" s="24">
        <v>1869.7</v>
      </c>
      <c r="I2462" s="13">
        <v>2605.0450000000001</v>
      </c>
      <c r="J2462" s="38">
        <v>3.8743893221397863</v>
      </c>
      <c r="K2462" s="103">
        <f t="shared" si="349"/>
        <v>4.1812095291319</v>
      </c>
      <c r="L2462" s="25">
        <v>0.33100000000000002</v>
      </c>
      <c r="N2462">
        <v>13.3</v>
      </c>
      <c r="O2462" s="70">
        <v>818.19799999999998</v>
      </c>
      <c r="P2462" s="70">
        <v>504.44940000000003</v>
      </c>
      <c r="Q2462" s="70">
        <f t="shared" si="342"/>
        <v>0.61653707293344651</v>
      </c>
      <c r="R2462" s="23">
        <f t="shared" si="343"/>
        <v>8.1999430700148395</v>
      </c>
      <c r="S2462" s="25">
        <v>6.548</v>
      </c>
      <c r="T2462" s="23">
        <f t="shared" si="344"/>
        <v>0.79854212938921665</v>
      </c>
      <c r="U2462" s="23">
        <f t="shared" si="345"/>
        <v>1.2522820815538851</v>
      </c>
      <c r="V2462" s="23">
        <f t="shared" si="346"/>
        <v>0.41450536899433599</v>
      </c>
      <c r="W2462" s="1">
        <v>995</v>
      </c>
      <c r="X2462" s="1">
        <f t="shared" si="347"/>
        <v>4.1658831054707137E-4</v>
      </c>
      <c r="Y2462" s="7">
        <v>2000</v>
      </c>
      <c r="Z2462" s="1">
        <v>10.356</v>
      </c>
      <c r="AA2462" s="1">
        <f t="shared" si="348"/>
        <v>8.0453516907507017E-2</v>
      </c>
      <c r="AB2462" s="1">
        <f t="shared" si="350"/>
        <v>3.3639301154584273E-3</v>
      </c>
      <c r="AD2462" s="8" t="s">
        <v>201</v>
      </c>
      <c r="AE2462" s="1" t="s">
        <v>119</v>
      </c>
      <c r="AF2462" s="1" t="s">
        <v>120</v>
      </c>
      <c r="AG2462" s="1" t="s">
        <v>157</v>
      </c>
      <c r="AH2462" s="1" t="s">
        <v>72</v>
      </c>
      <c r="AI2462" s="1" t="s">
        <v>130</v>
      </c>
      <c r="AJ2462" s="1" t="s">
        <v>131</v>
      </c>
      <c r="AK2462" s="8" t="s">
        <v>201</v>
      </c>
    </row>
    <row r="2463" spans="1:37" ht="16">
      <c r="A2463" s="8" t="s">
        <v>200</v>
      </c>
      <c r="B2463" s="8" t="s">
        <v>201</v>
      </c>
      <c r="C2463" s="8" t="s">
        <v>156</v>
      </c>
      <c r="D2463" s="8" t="s">
        <v>67</v>
      </c>
      <c r="E2463" s="24">
        <v>35</v>
      </c>
      <c r="F2463" s="13">
        <v>0.51800000000000002</v>
      </c>
      <c r="G2463" s="24">
        <v>1882.9</v>
      </c>
      <c r="I2463" s="13">
        <v>9095.643</v>
      </c>
      <c r="J2463" s="38">
        <v>10.142431945226779</v>
      </c>
      <c r="K2463" s="103">
        <f t="shared" si="349"/>
        <v>10.889399072608946</v>
      </c>
      <c r="L2463" s="25">
        <v>0.161</v>
      </c>
      <c r="N2463">
        <v>13.3</v>
      </c>
      <c r="O2463" s="70">
        <v>818.19799999999998</v>
      </c>
      <c r="P2463" s="70">
        <v>504.44940000000003</v>
      </c>
      <c r="Q2463" s="70">
        <f t="shared" si="342"/>
        <v>0.61653707293344651</v>
      </c>
      <c r="R2463" s="23">
        <f t="shared" si="343"/>
        <v>8.1999430700148395</v>
      </c>
      <c r="S2463" s="25">
        <v>6.548</v>
      </c>
      <c r="T2463" s="23">
        <f t="shared" si="344"/>
        <v>0.79854212938921665</v>
      </c>
      <c r="U2463" s="23">
        <f t="shared" si="345"/>
        <v>1.2522820815538851</v>
      </c>
      <c r="V2463" s="23">
        <f t="shared" si="346"/>
        <v>0.2016174151301755</v>
      </c>
      <c r="W2463" s="1">
        <v>995</v>
      </c>
      <c r="X2463" s="1">
        <f t="shared" si="347"/>
        <v>2.0263056797002564E-4</v>
      </c>
      <c r="Y2463" s="7">
        <v>2000</v>
      </c>
      <c r="Z2463" s="1">
        <v>10.356</v>
      </c>
      <c r="AA2463" s="1">
        <f t="shared" si="348"/>
        <v>3.9132979522986798E-2</v>
      </c>
      <c r="AB2463" s="1">
        <f t="shared" si="350"/>
        <v>4.2613463092603734E-3</v>
      </c>
      <c r="AD2463" s="8" t="s">
        <v>201</v>
      </c>
      <c r="AE2463" s="1" t="s">
        <v>119</v>
      </c>
      <c r="AF2463" s="1" t="s">
        <v>120</v>
      </c>
      <c r="AG2463" s="1" t="s">
        <v>157</v>
      </c>
      <c r="AH2463" s="1" t="s">
        <v>72</v>
      </c>
      <c r="AI2463" s="1" t="s">
        <v>130</v>
      </c>
      <c r="AJ2463" s="1" t="s">
        <v>131</v>
      </c>
      <c r="AK2463" s="8" t="s">
        <v>201</v>
      </c>
    </row>
    <row r="2464" spans="1:37" ht="16">
      <c r="A2464" s="8" t="s">
        <v>200</v>
      </c>
      <c r="B2464" s="8" t="s">
        <v>201</v>
      </c>
      <c r="C2464" s="8" t="s">
        <v>156</v>
      </c>
      <c r="D2464" s="8" t="s">
        <v>67</v>
      </c>
      <c r="E2464" s="24">
        <v>41</v>
      </c>
      <c r="F2464" s="13">
        <v>0.68200000000000005</v>
      </c>
      <c r="G2464" s="24">
        <v>2003.5</v>
      </c>
      <c r="I2464" s="13">
        <v>3702.2289999999998</v>
      </c>
      <c r="J2464" s="38">
        <v>4.9946525617211055</v>
      </c>
      <c r="K2464" s="103">
        <f t="shared" si="349"/>
        <v>5.3852184317055496</v>
      </c>
      <c r="L2464" s="25">
        <v>0.21199999999999999</v>
      </c>
      <c r="N2464">
        <v>13.3</v>
      </c>
      <c r="O2464" s="70">
        <v>818.19799999999998</v>
      </c>
      <c r="P2464" s="70">
        <v>504.44940000000003</v>
      </c>
      <c r="Q2464" s="70">
        <f t="shared" si="342"/>
        <v>0.61653707293344651</v>
      </c>
      <c r="R2464" s="23">
        <f t="shared" si="343"/>
        <v>8.1999430700148395</v>
      </c>
      <c r="S2464" s="25">
        <v>6.548</v>
      </c>
      <c r="T2464" s="23">
        <f t="shared" si="344"/>
        <v>0.79854212938921665</v>
      </c>
      <c r="U2464" s="23">
        <f t="shared" si="345"/>
        <v>1.2522820815538851</v>
      </c>
      <c r="V2464" s="23">
        <f t="shared" si="346"/>
        <v>0.26548380128942362</v>
      </c>
      <c r="W2464" s="1">
        <v>995</v>
      </c>
      <c r="X2464" s="1">
        <f t="shared" si="347"/>
        <v>2.6681789074313933E-4</v>
      </c>
      <c r="Y2464" s="7">
        <v>2000</v>
      </c>
      <c r="Z2464" s="1">
        <v>10.356</v>
      </c>
      <c r="AA2464" s="1">
        <f t="shared" si="348"/>
        <v>5.152914073834286E-2</v>
      </c>
      <c r="AB2464" s="1">
        <f t="shared" si="350"/>
        <v>2.7749567847407328E-3</v>
      </c>
      <c r="AD2464" s="8" t="s">
        <v>201</v>
      </c>
      <c r="AE2464" s="1" t="s">
        <v>119</v>
      </c>
      <c r="AF2464" s="1" t="s">
        <v>120</v>
      </c>
      <c r="AG2464" s="1" t="s">
        <v>157</v>
      </c>
      <c r="AH2464" s="1" t="s">
        <v>72</v>
      </c>
      <c r="AI2464" s="1" t="s">
        <v>130</v>
      </c>
      <c r="AJ2464" s="1" t="s">
        <v>131</v>
      </c>
      <c r="AK2464" s="8" t="s">
        <v>201</v>
      </c>
    </row>
    <row r="2465" spans="1:37" ht="16">
      <c r="A2465" s="8" t="s">
        <v>200</v>
      </c>
      <c r="B2465" s="8" t="s">
        <v>201</v>
      </c>
      <c r="C2465" s="8" t="s">
        <v>156</v>
      </c>
      <c r="D2465" s="8" t="s">
        <v>67</v>
      </c>
      <c r="E2465" s="24">
        <v>43</v>
      </c>
      <c r="F2465" s="13">
        <v>1.3360000000000001</v>
      </c>
      <c r="G2465" s="24">
        <v>2041.1</v>
      </c>
      <c r="I2465" s="13">
        <v>3882.9780000000001</v>
      </c>
      <c r="J2465" s="38">
        <v>5.1767033069524855</v>
      </c>
      <c r="K2465" s="103">
        <f t="shared" si="349"/>
        <v>5.5806687451854051</v>
      </c>
      <c r="L2465" s="25">
        <v>0.41499999999999998</v>
      </c>
      <c r="N2465">
        <v>13.3</v>
      </c>
      <c r="O2465" s="70">
        <v>818.19799999999998</v>
      </c>
      <c r="P2465" s="70">
        <v>504.44940000000003</v>
      </c>
      <c r="Q2465" s="70">
        <f t="shared" si="342"/>
        <v>0.61653707293344651</v>
      </c>
      <c r="R2465" s="23">
        <f t="shared" si="343"/>
        <v>8.1999430700148395</v>
      </c>
      <c r="S2465" s="25">
        <v>6.548</v>
      </c>
      <c r="T2465" s="23">
        <f t="shared" si="344"/>
        <v>0.79854212938921665</v>
      </c>
      <c r="U2465" s="23">
        <f t="shared" si="345"/>
        <v>1.2522820815538851</v>
      </c>
      <c r="V2465" s="23">
        <f t="shared" si="346"/>
        <v>0.51969706384486225</v>
      </c>
      <c r="W2465" s="1">
        <v>995</v>
      </c>
      <c r="X2465" s="1">
        <f t="shared" si="347"/>
        <v>5.2230860687925852E-4</v>
      </c>
      <c r="Y2465" s="7">
        <v>2000</v>
      </c>
      <c r="Z2465" s="1">
        <v>10.356</v>
      </c>
      <c r="AA2465" s="1">
        <f t="shared" si="348"/>
        <v>0.10087072361515229</v>
      </c>
      <c r="AB2465" s="1">
        <f t="shared" si="350"/>
        <v>5.6292609458331571E-3</v>
      </c>
      <c r="AD2465" s="8" t="s">
        <v>201</v>
      </c>
      <c r="AE2465" s="1" t="s">
        <v>119</v>
      </c>
      <c r="AF2465" s="1" t="s">
        <v>120</v>
      </c>
      <c r="AG2465" s="1" t="s">
        <v>157</v>
      </c>
      <c r="AH2465" s="1" t="s">
        <v>72</v>
      </c>
      <c r="AI2465" s="1" t="s">
        <v>130</v>
      </c>
      <c r="AJ2465" s="1" t="s">
        <v>131</v>
      </c>
      <c r="AK2465" s="8" t="s">
        <v>201</v>
      </c>
    </row>
    <row r="2466" spans="1:37" ht="16">
      <c r="A2466" s="8" t="s">
        <v>200</v>
      </c>
      <c r="B2466" s="8" t="s">
        <v>201</v>
      </c>
      <c r="C2466" s="8" t="s">
        <v>156</v>
      </c>
      <c r="D2466" s="8" t="s">
        <v>67</v>
      </c>
      <c r="E2466" s="24">
        <v>47</v>
      </c>
      <c r="F2466" s="13">
        <v>1.07</v>
      </c>
      <c r="G2466" s="24">
        <v>2095.1999999999998</v>
      </c>
      <c r="I2466" s="13">
        <v>1394.377</v>
      </c>
      <c r="J2466" s="38">
        <v>2.6071911919084125</v>
      </c>
      <c r="K2466" s="103">
        <f t="shared" si="349"/>
        <v>2.8166000189387232</v>
      </c>
      <c r="L2466" s="25">
        <v>0.33200000000000002</v>
      </c>
      <c r="N2466">
        <v>13.3</v>
      </c>
      <c r="O2466" s="70">
        <v>818.19799999999998</v>
      </c>
      <c r="P2466" s="70">
        <v>504.44940000000003</v>
      </c>
      <c r="Q2466" s="70">
        <f t="shared" si="342"/>
        <v>0.61653707293344651</v>
      </c>
      <c r="R2466" s="23">
        <f t="shared" si="343"/>
        <v>8.1999430700148395</v>
      </c>
      <c r="S2466" s="25">
        <v>6.548</v>
      </c>
      <c r="T2466" s="23">
        <f t="shared" si="344"/>
        <v>0.79854212938921665</v>
      </c>
      <c r="U2466" s="23">
        <f t="shared" si="345"/>
        <v>1.2522820815538851</v>
      </c>
      <c r="V2466" s="23">
        <f t="shared" si="346"/>
        <v>0.41575765107588986</v>
      </c>
      <c r="W2466" s="1">
        <v>995</v>
      </c>
      <c r="X2466" s="1">
        <f t="shared" si="347"/>
        <v>4.1784688550340691E-4</v>
      </c>
      <c r="Y2466" s="7">
        <v>2000</v>
      </c>
      <c r="Z2466" s="1">
        <v>10.356</v>
      </c>
      <c r="AA2466" s="1">
        <f t="shared" si="348"/>
        <v>8.0696578892121854E-2</v>
      </c>
      <c r="AB2466" s="1">
        <f t="shared" si="350"/>
        <v>2.2728998563584057E-3</v>
      </c>
      <c r="AD2466" s="8" t="s">
        <v>201</v>
      </c>
      <c r="AE2466" s="1" t="s">
        <v>119</v>
      </c>
      <c r="AF2466" s="1" t="s">
        <v>120</v>
      </c>
      <c r="AG2466" s="1" t="s">
        <v>157</v>
      </c>
      <c r="AH2466" s="1" t="s">
        <v>72</v>
      </c>
      <c r="AI2466" s="1" t="s">
        <v>130</v>
      </c>
      <c r="AJ2466" s="1" t="s">
        <v>131</v>
      </c>
      <c r="AK2466" s="8" t="s">
        <v>201</v>
      </c>
    </row>
    <row r="2467" spans="1:37" ht="16">
      <c r="A2467" s="8" t="s">
        <v>200</v>
      </c>
      <c r="B2467" s="8" t="s">
        <v>201</v>
      </c>
      <c r="C2467" s="8" t="s">
        <v>156</v>
      </c>
      <c r="D2467" s="8" t="s">
        <v>67</v>
      </c>
      <c r="E2467" s="24">
        <v>50</v>
      </c>
      <c r="F2467" s="13">
        <v>0.93799999999999994</v>
      </c>
      <c r="G2467" s="24">
        <v>2162.1</v>
      </c>
      <c r="I2467" s="13">
        <v>4203.6229999999996</v>
      </c>
      <c r="J2467" s="38">
        <v>5.4979467146151526</v>
      </c>
      <c r="K2467" s="103">
        <f t="shared" si="349"/>
        <v>5.9254139745194845</v>
      </c>
      <c r="L2467" s="25">
        <v>0.29099999999999998</v>
      </c>
      <c r="N2467">
        <v>13.3</v>
      </c>
      <c r="O2467" s="70">
        <v>818.19799999999998</v>
      </c>
      <c r="P2467" s="70">
        <v>504.44940000000003</v>
      </c>
      <c r="Q2467" s="70">
        <f t="shared" si="342"/>
        <v>0.61653707293344651</v>
      </c>
      <c r="R2467" s="23">
        <f t="shared" si="343"/>
        <v>8.1999430700148395</v>
      </c>
      <c r="S2467" s="25">
        <v>6.548</v>
      </c>
      <c r="T2467" s="23">
        <f t="shared" si="344"/>
        <v>0.79854212938921665</v>
      </c>
      <c r="U2467" s="23">
        <f t="shared" si="345"/>
        <v>1.2522820815538851</v>
      </c>
      <c r="V2467" s="23">
        <f t="shared" si="346"/>
        <v>0.36441408573218054</v>
      </c>
      <c r="W2467" s="1">
        <v>995</v>
      </c>
      <c r="X2467" s="1">
        <f t="shared" si="347"/>
        <v>3.662453122936488E-4</v>
      </c>
      <c r="Y2467" s="7">
        <v>2000</v>
      </c>
      <c r="Z2467" s="1">
        <v>10.356</v>
      </c>
      <c r="AA2467" s="1">
        <f t="shared" si="348"/>
        <v>7.0731037522914028E-2</v>
      </c>
      <c r="AB2467" s="1">
        <f t="shared" si="350"/>
        <v>4.191106781705368E-3</v>
      </c>
      <c r="AD2467" s="8" t="s">
        <v>201</v>
      </c>
      <c r="AE2467" s="1" t="s">
        <v>119</v>
      </c>
      <c r="AF2467" s="1" t="s">
        <v>120</v>
      </c>
      <c r="AG2467" s="1" t="s">
        <v>157</v>
      </c>
      <c r="AH2467" s="1" t="s">
        <v>72</v>
      </c>
      <c r="AI2467" s="1" t="s">
        <v>130</v>
      </c>
      <c r="AJ2467" s="1" t="s">
        <v>131</v>
      </c>
      <c r="AK2467" s="8" t="s">
        <v>201</v>
      </c>
    </row>
    <row r="2468" spans="1:37" ht="16">
      <c r="A2468" s="8" t="s">
        <v>200</v>
      </c>
      <c r="B2468" s="8" t="s">
        <v>201</v>
      </c>
      <c r="C2468" s="8" t="s">
        <v>156</v>
      </c>
      <c r="D2468" s="8" t="s">
        <v>67</v>
      </c>
      <c r="E2468" s="24">
        <v>58</v>
      </c>
      <c r="F2468" s="13">
        <v>0.93799999999999994</v>
      </c>
      <c r="G2468" s="24">
        <v>2280</v>
      </c>
      <c r="I2468" s="13">
        <v>3183.33</v>
      </c>
      <c r="J2468" s="38">
        <v>4.4681109396592875</v>
      </c>
      <c r="K2468" s="103">
        <f t="shared" si="349"/>
        <v>4.8195916750676773</v>
      </c>
      <c r="L2468" s="25">
        <v>0.29099999999999998</v>
      </c>
      <c r="N2468">
        <v>13.3</v>
      </c>
      <c r="O2468" s="70">
        <v>818.19799999999998</v>
      </c>
      <c r="P2468" s="70">
        <v>504.44940000000003</v>
      </c>
      <c r="Q2468" s="70">
        <f t="shared" si="342"/>
        <v>0.61653707293344651</v>
      </c>
      <c r="R2468" s="23">
        <f t="shared" si="343"/>
        <v>8.1999430700148395</v>
      </c>
      <c r="S2468" s="25">
        <v>6.548</v>
      </c>
      <c r="T2468" s="23">
        <f t="shared" si="344"/>
        <v>0.79854212938921665</v>
      </c>
      <c r="U2468" s="23">
        <f t="shared" si="345"/>
        <v>1.2522820815538851</v>
      </c>
      <c r="V2468" s="23">
        <f t="shared" si="346"/>
        <v>0.36441408573218054</v>
      </c>
      <c r="W2468" s="1">
        <v>995</v>
      </c>
      <c r="X2468" s="1">
        <f t="shared" si="347"/>
        <v>3.662453122936488E-4</v>
      </c>
      <c r="Y2468" s="7">
        <v>2000</v>
      </c>
      <c r="Z2468" s="1">
        <v>10.356</v>
      </c>
      <c r="AA2468" s="1">
        <f t="shared" si="348"/>
        <v>7.0731037522914028E-2</v>
      </c>
      <c r="AB2468" s="1">
        <f t="shared" si="350"/>
        <v>3.4089471961433596E-3</v>
      </c>
      <c r="AD2468" s="8" t="s">
        <v>201</v>
      </c>
      <c r="AE2468" s="1" t="s">
        <v>119</v>
      </c>
      <c r="AF2468" s="1" t="s">
        <v>120</v>
      </c>
      <c r="AG2468" s="1" t="s">
        <v>157</v>
      </c>
      <c r="AH2468" s="1" t="s">
        <v>72</v>
      </c>
      <c r="AI2468" s="1" t="s">
        <v>130</v>
      </c>
      <c r="AJ2468" s="1" t="s">
        <v>131</v>
      </c>
      <c r="AK2468" s="8" t="s">
        <v>201</v>
      </c>
    </row>
    <row r="2469" spans="1:37" ht="16">
      <c r="A2469" s="8" t="s">
        <v>200</v>
      </c>
      <c r="B2469" s="8" t="s">
        <v>201</v>
      </c>
      <c r="C2469" s="8" t="s">
        <v>156</v>
      </c>
      <c r="D2469" s="8" t="s">
        <v>67</v>
      </c>
      <c r="E2469" s="24">
        <v>60</v>
      </c>
      <c r="F2469" s="13">
        <v>2.2959999999999998</v>
      </c>
      <c r="G2469" s="24">
        <v>2336.8000000000002</v>
      </c>
      <c r="I2469" s="13">
        <v>7075.8829999999998</v>
      </c>
      <c r="J2469" s="38">
        <v>8.2813498145087312</v>
      </c>
      <c r="K2469" s="103">
        <f t="shared" si="349"/>
        <v>8.9048354752149095</v>
      </c>
      <c r="L2469" s="25">
        <v>0.71199999999999997</v>
      </c>
      <c r="N2469">
        <v>13.3</v>
      </c>
      <c r="O2469" s="70">
        <v>818.19799999999998</v>
      </c>
      <c r="P2469" s="70">
        <v>504.44940000000003</v>
      </c>
      <c r="Q2469" s="70">
        <f t="shared" si="342"/>
        <v>0.61653707293344651</v>
      </c>
      <c r="R2469" s="23">
        <f t="shared" si="343"/>
        <v>8.1999430700148395</v>
      </c>
      <c r="S2469" s="25">
        <v>6.548</v>
      </c>
      <c r="T2469" s="23">
        <f t="shared" si="344"/>
        <v>0.79854212938921665</v>
      </c>
      <c r="U2469" s="23">
        <f t="shared" si="345"/>
        <v>1.2522820815538851</v>
      </c>
      <c r="V2469" s="23">
        <f t="shared" si="346"/>
        <v>0.89162484206636616</v>
      </c>
      <c r="W2469" s="1">
        <v>995</v>
      </c>
      <c r="X2469" s="1">
        <f t="shared" si="347"/>
        <v>8.9610536891092081E-4</v>
      </c>
      <c r="Y2469" s="7">
        <v>2000</v>
      </c>
      <c r="Z2469" s="1">
        <v>10.356</v>
      </c>
      <c r="AA2469" s="1">
        <f t="shared" si="348"/>
        <v>0.17306013304575529</v>
      </c>
      <c r="AB2469" s="1">
        <f t="shared" si="350"/>
        <v>1.5410720120912536E-2</v>
      </c>
      <c r="AD2469" s="8" t="s">
        <v>201</v>
      </c>
      <c r="AE2469" s="1" t="s">
        <v>119</v>
      </c>
      <c r="AF2469" s="1" t="s">
        <v>120</v>
      </c>
      <c r="AG2469" s="1" t="s">
        <v>157</v>
      </c>
      <c r="AH2469" s="1" t="s">
        <v>72</v>
      </c>
      <c r="AI2469" s="1" t="s">
        <v>130</v>
      </c>
      <c r="AJ2469" s="1" t="s">
        <v>131</v>
      </c>
      <c r="AK2469" s="8" t="s">
        <v>201</v>
      </c>
    </row>
    <row r="2470" spans="1:37" ht="16">
      <c r="A2470" s="8" t="s">
        <v>200</v>
      </c>
      <c r="B2470" s="8" t="s">
        <v>201</v>
      </c>
      <c r="C2470" s="8" t="s">
        <v>156</v>
      </c>
      <c r="D2470" s="8" t="s">
        <v>67</v>
      </c>
      <c r="E2470" s="24">
        <v>80</v>
      </c>
      <c r="F2470" s="13">
        <v>0.46500000000000002</v>
      </c>
      <c r="G2470" s="24">
        <v>2763.4</v>
      </c>
      <c r="I2470" s="13">
        <v>1665.8230000000001</v>
      </c>
      <c r="J2470" s="38">
        <v>2.8942090535449352</v>
      </c>
      <c r="K2470" s="103">
        <f t="shared" si="349"/>
        <v>3.1259311525888513</v>
      </c>
      <c r="L2470" s="25">
        <v>0.14399999999999999</v>
      </c>
      <c r="N2470">
        <v>13.3</v>
      </c>
      <c r="O2470" s="70">
        <v>818.19799999999998</v>
      </c>
      <c r="P2470" s="70">
        <v>504.44940000000003</v>
      </c>
      <c r="Q2470" s="70">
        <f t="shared" si="342"/>
        <v>0.61653707293344651</v>
      </c>
      <c r="R2470" s="23">
        <f t="shared" si="343"/>
        <v>8.1999430700148395</v>
      </c>
      <c r="S2470" s="25">
        <v>6.548</v>
      </c>
      <c r="T2470" s="23">
        <f t="shared" si="344"/>
        <v>0.79854212938921665</v>
      </c>
      <c r="U2470" s="23">
        <f t="shared" si="345"/>
        <v>1.2522820815538851</v>
      </c>
      <c r="V2470" s="23">
        <f t="shared" si="346"/>
        <v>0.18032861974375944</v>
      </c>
      <c r="W2470" s="1">
        <v>995</v>
      </c>
      <c r="X2470" s="1">
        <f t="shared" si="347"/>
        <v>1.8123479371232105E-4</v>
      </c>
      <c r="Y2470" s="7">
        <v>2000</v>
      </c>
      <c r="Z2470" s="1">
        <v>10.356</v>
      </c>
      <c r="AA2470" s="1">
        <f t="shared" si="348"/>
        <v>3.5000925784534773E-2</v>
      </c>
      <c r="AB2470" s="1">
        <f t="shared" si="350"/>
        <v>1.0941048427932762E-3</v>
      </c>
      <c r="AD2470" s="8" t="s">
        <v>201</v>
      </c>
      <c r="AE2470" s="1" t="s">
        <v>119</v>
      </c>
      <c r="AF2470" s="1" t="s">
        <v>120</v>
      </c>
      <c r="AG2470" s="1" t="s">
        <v>157</v>
      </c>
      <c r="AH2470" s="1" t="s">
        <v>72</v>
      </c>
      <c r="AI2470" s="1" t="s">
        <v>130</v>
      </c>
      <c r="AJ2470" s="1" t="s">
        <v>131</v>
      </c>
      <c r="AK2470" s="8" t="s">
        <v>201</v>
      </c>
    </row>
    <row r="2471" spans="1:37" ht="16">
      <c r="A2471" s="8" t="s">
        <v>200</v>
      </c>
      <c r="B2471" s="8" t="s">
        <v>201</v>
      </c>
      <c r="C2471" s="8" t="s">
        <v>156</v>
      </c>
      <c r="D2471" s="8" t="s">
        <v>67</v>
      </c>
      <c r="E2471" s="24">
        <v>88</v>
      </c>
      <c r="F2471" s="13">
        <v>0.39900000000000002</v>
      </c>
      <c r="G2471" s="24">
        <v>3568</v>
      </c>
      <c r="I2471" s="13">
        <v>-42.625999999999998</v>
      </c>
      <c r="J2471" s="38">
        <v>1.0590372064565894</v>
      </c>
      <c r="K2471" s="103">
        <f t="shared" si="349"/>
        <v>1.1455613695785731</v>
      </c>
      <c r="L2471" s="25">
        <v>0.124</v>
      </c>
      <c r="N2471">
        <v>13.3</v>
      </c>
      <c r="O2471" s="70">
        <v>818.19799999999998</v>
      </c>
      <c r="P2471" s="70">
        <v>504.44940000000003</v>
      </c>
      <c r="Q2471" s="70">
        <f t="shared" si="342"/>
        <v>0.61653707293344651</v>
      </c>
      <c r="R2471" s="23">
        <f t="shared" si="343"/>
        <v>8.1999430700148395</v>
      </c>
      <c r="S2471" s="25">
        <v>6.548</v>
      </c>
      <c r="T2471" s="23">
        <f t="shared" si="344"/>
        <v>0.79854212938921665</v>
      </c>
      <c r="U2471" s="23">
        <f t="shared" si="345"/>
        <v>1.2522820815538851</v>
      </c>
      <c r="V2471" s="23">
        <f t="shared" si="346"/>
        <v>0.15528297811268174</v>
      </c>
      <c r="W2471" s="1">
        <v>995</v>
      </c>
      <c r="X2471" s="1">
        <f t="shared" si="347"/>
        <v>1.560632945856098E-4</v>
      </c>
      <c r="Y2471" s="7">
        <v>2000</v>
      </c>
      <c r="Z2471" s="1">
        <v>10.356</v>
      </c>
      <c r="AA2471" s="1">
        <f t="shared" si="348"/>
        <v>3.0139686092238278E-2</v>
      </c>
      <c r="AB2471" s="1">
        <f t="shared" si="350"/>
        <v>3.4526860078492753E-4</v>
      </c>
      <c r="AD2471" s="8" t="s">
        <v>201</v>
      </c>
      <c r="AE2471" s="1" t="s">
        <v>119</v>
      </c>
      <c r="AF2471" s="1" t="s">
        <v>120</v>
      </c>
      <c r="AG2471" s="1" t="s">
        <v>157</v>
      </c>
      <c r="AH2471" s="1" t="s">
        <v>72</v>
      </c>
      <c r="AI2471" s="1" t="s">
        <v>130</v>
      </c>
      <c r="AJ2471" s="1" t="s">
        <v>131</v>
      </c>
      <c r="AK2471" s="8" t="s">
        <v>201</v>
      </c>
    </row>
    <row r="2472" spans="1:37" ht="16">
      <c r="A2472" s="8" t="s">
        <v>202</v>
      </c>
      <c r="B2472" s="8" t="s">
        <v>203</v>
      </c>
      <c r="C2472" s="8" t="s">
        <v>66</v>
      </c>
      <c r="D2472" s="11" t="s">
        <v>67</v>
      </c>
      <c r="E2472" s="24">
        <v>49</v>
      </c>
      <c r="F2472" s="13">
        <v>23.69</v>
      </c>
      <c r="G2472" s="24">
        <v>1988.8</v>
      </c>
      <c r="H2472" s="8" t="s">
        <v>68</v>
      </c>
      <c r="I2472" s="13">
        <v>-22.681000000000001</v>
      </c>
      <c r="J2472" s="38">
        <v>1.0808616889514755</v>
      </c>
      <c r="K2472" s="103">
        <f t="shared" si="349"/>
        <v>1.169147859313511</v>
      </c>
      <c r="L2472" s="25">
        <v>1.375</v>
      </c>
      <c r="N2472">
        <v>13.3</v>
      </c>
      <c r="O2472" s="70">
        <v>818.19799999999998</v>
      </c>
      <c r="P2472" s="70">
        <v>504.44940000000003</v>
      </c>
      <c r="Q2472" s="70">
        <f t="shared" si="342"/>
        <v>0.61653707293344651</v>
      </c>
      <c r="R2472" s="23">
        <f t="shared" si="343"/>
        <v>8.1999430700148395</v>
      </c>
      <c r="S2472" s="25">
        <v>7.2779999999999996</v>
      </c>
      <c r="T2472" s="23">
        <f t="shared" si="344"/>
        <v>0.88756713770536322</v>
      </c>
      <c r="U2472" s="23">
        <f t="shared" si="345"/>
        <v>1.12667533251097</v>
      </c>
      <c r="V2472" s="23">
        <f t="shared" si="346"/>
        <v>1.5491785822025836</v>
      </c>
      <c r="W2472" s="1">
        <v>995</v>
      </c>
      <c r="X2472" s="1">
        <f t="shared" si="347"/>
        <v>1.5569633991985765E-3</v>
      </c>
      <c r="Y2472" s="7">
        <v>2000</v>
      </c>
      <c r="Z2472" s="1">
        <v>10.146000000000001</v>
      </c>
      <c r="AA2472" s="1">
        <f t="shared" si="348"/>
        <v>0.30691176802652798</v>
      </c>
      <c r="AB2472" s="1">
        <f t="shared" si="350"/>
        <v>3.5882523658634E-3</v>
      </c>
      <c r="AD2472" s="8" t="s">
        <v>203</v>
      </c>
      <c r="AE2472" s="1" t="s">
        <v>119</v>
      </c>
      <c r="AF2472" s="1" t="s">
        <v>120</v>
      </c>
      <c r="AG2472" s="1" t="s">
        <v>157</v>
      </c>
      <c r="AH2472" s="1" t="s">
        <v>114</v>
      </c>
      <c r="AI2472" s="1" t="s">
        <v>130</v>
      </c>
      <c r="AJ2472" s="1" t="s">
        <v>131</v>
      </c>
      <c r="AK2472" s="8" t="s">
        <v>203</v>
      </c>
    </row>
    <row r="2473" spans="1:37" ht="16">
      <c r="A2473" s="8" t="s">
        <v>202</v>
      </c>
      <c r="B2473" s="8" t="s">
        <v>203</v>
      </c>
      <c r="C2473" s="8" t="s">
        <v>66</v>
      </c>
      <c r="D2473" s="11" t="s">
        <v>67</v>
      </c>
      <c r="E2473" s="24">
        <v>61</v>
      </c>
      <c r="F2473" s="13">
        <v>0.35099999999999998</v>
      </c>
      <c r="G2473" s="24">
        <v>2183.8000000000002</v>
      </c>
      <c r="H2473" s="8" t="s">
        <v>76</v>
      </c>
      <c r="I2473" s="13">
        <v>-20.321000000000002</v>
      </c>
      <c r="J2473" s="38">
        <v>1.08344344244927</v>
      </c>
      <c r="K2473" s="103">
        <f t="shared" si="349"/>
        <v>1.171937995353366</v>
      </c>
      <c r="L2473" s="25">
        <v>0.02</v>
      </c>
      <c r="N2473">
        <v>13.3</v>
      </c>
      <c r="O2473" s="70">
        <v>818.19799999999998</v>
      </c>
      <c r="P2473" s="70">
        <v>504.44940000000003</v>
      </c>
      <c r="Q2473" s="70">
        <f t="shared" si="342"/>
        <v>0.61653707293344651</v>
      </c>
      <c r="R2473" s="23">
        <f t="shared" si="343"/>
        <v>8.1999430700148395</v>
      </c>
      <c r="S2473" s="25">
        <v>7.2779999999999996</v>
      </c>
      <c r="T2473" s="23">
        <f t="shared" si="344"/>
        <v>0.88756713770536322</v>
      </c>
      <c r="U2473" s="23">
        <f t="shared" si="345"/>
        <v>1.12667533251097</v>
      </c>
      <c r="V2473" s="23">
        <f t="shared" si="346"/>
        <v>2.2533506650219401E-2</v>
      </c>
      <c r="W2473" s="1">
        <v>995</v>
      </c>
      <c r="X2473" s="1">
        <f t="shared" si="347"/>
        <v>2.2646740351979297E-5</v>
      </c>
      <c r="Y2473" s="7">
        <v>2000</v>
      </c>
      <c r="Z2473" s="1">
        <v>10.146000000000001</v>
      </c>
      <c r="AA2473" s="1">
        <f t="shared" si="348"/>
        <v>4.4641711712949533E-3</v>
      </c>
      <c r="AB2473" s="1">
        <f t="shared" si="350"/>
        <v>5.2317318134016954E-5</v>
      </c>
      <c r="AD2473" s="8" t="s">
        <v>203</v>
      </c>
      <c r="AE2473" s="1" t="s">
        <v>119</v>
      </c>
      <c r="AF2473" s="1" t="s">
        <v>120</v>
      </c>
      <c r="AG2473" s="1" t="s">
        <v>157</v>
      </c>
      <c r="AH2473" s="1" t="s">
        <v>114</v>
      </c>
      <c r="AI2473" s="1" t="s">
        <v>130</v>
      </c>
      <c r="AJ2473" s="1" t="s">
        <v>131</v>
      </c>
      <c r="AK2473" s="8" t="s">
        <v>203</v>
      </c>
    </row>
    <row r="2474" spans="1:37" ht="16">
      <c r="A2474" s="8" t="s">
        <v>202</v>
      </c>
      <c r="B2474" s="8" t="s">
        <v>203</v>
      </c>
      <c r="C2474" s="8" t="s">
        <v>66</v>
      </c>
      <c r="D2474" s="11" t="s">
        <v>67</v>
      </c>
      <c r="E2474" s="24">
        <v>72</v>
      </c>
      <c r="F2474" s="13">
        <v>0.33</v>
      </c>
      <c r="G2474" s="24">
        <v>2361.3000000000002</v>
      </c>
      <c r="H2474" s="8" t="s">
        <v>183</v>
      </c>
      <c r="I2474" s="13">
        <v>-13.474</v>
      </c>
      <c r="J2474" s="38">
        <v>1.0909330468583236</v>
      </c>
      <c r="K2474" s="103">
        <f t="shared" si="349"/>
        <v>1.1800320451607396</v>
      </c>
      <c r="L2474" s="25">
        <v>1.9E-2</v>
      </c>
      <c r="N2474">
        <v>13.3</v>
      </c>
      <c r="O2474" s="70">
        <v>818.19799999999998</v>
      </c>
      <c r="P2474" s="70">
        <v>504.44940000000003</v>
      </c>
      <c r="Q2474" s="70">
        <f t="shared" si="342"/>
        <v>0.61653707293344651</v>
      </c>
      <c r="R2474" s="23">
        <f t="shared" si="343"/>
        <v>8.1999430700148395</v>
      </c>
      <c r="S2474" s="25">
        <v>7.2779999999999996</v>
      </c>
      <c r="T2474" s="23">
        <f t="shared" si="344"/>
        <v>0.88756713770536322</v>
      </c>
      <c r="U2474" s="23">
        <f t="shared" si="345"/>
        <v>1.12667533251097</v>
      </c>
      <c r="V2474" s="23">
        <f t="shared" si="346"/>
        <v>2.140683131770843E-2</v>
      </c>
      <c r="W2474" s="1">
        <v>995</v>
      </c>
      <c r="X2474" s="1">
        <f t="shared" si="347"/>
        <v>2.151440333438033E-5</v>
      </c>
      <c r="Y2474" s="7">
        <v>2000</v>
      </c>
      <c r="Z2474" s="1">
        <v>10.146000000000001</v>
      </c>
      <c r="AA2474" s="1">
        <f t="shared" si="348"/>
        <v>4.2409626127302051E-3</v>
      </c>
      <c r="AB2474" s="1">
        <f t="shared" si="350"/>
        <v>5.004471785350257E-5</v>
      </c>
      <c r="AD2474" s="8" t="s">
        <v>203</v>
      </c>
      <c r="AE2474" s="1" t="s">
        <v>119</v>
      </c>
      <c r="AF2474" s="1" t="s">
        <v>120</v>
      </c>
      <c r="AG2474" s="1" t="s">
        <v>157</v>
      </c>
      <c r="AH2474" s="1" t="s">
        <v>114</v>
      </c>
      <c r="AI2474" s="1" t="s">
        <v>130</v>
      </c>
      <c r="AJ2474" s="1" t="s">
        <v>131</v>
      </c>
      <c r="AK2474" s="8" t="s">
        <v>203</v>
      </c>
    </row>
    <row r="2475" spans="1:37" ht="16">
      <c r="A2475" s="8" t="s">
        <v>202</v>
      </c>
      <c r="B2475" s="8" t="s">
        <v>203</v>
      </c>
      <c r="C2475" s="8" t="s">
        <v>66</v>
      </c>
      <c r="D2475" s="11" t="s">
        <v>67</v>
      </c>
      <c r="E2475" s="24">
        <v>50</v>
      </c>
      <c r="F2475" s="13">
        <v>2.7730000000000001</v>
      </c>
      <c r="G2475" s="24">
        <v>2003.1</v>
      </c>
      <c r="H2475" s="8" t="s">
        <v>77</v>
      </c>
      <c r="I2475" s="13">
        <v>-18.681000000000001</v>
      </c>
      <c r="J2475" s="38">
        <v>1.0852374629740005</v>
      </c>
      <c r="K2475" s="103">
        <f t="shared" si="349"/>
        <v>1.1738768106741642</v>
      </c>
      <c r="L2475" s="25">
        <v>0.161</v>
      </c>
      <c r="N2475">
        <v>13.3</v>
      </c>
      <c r="O2475" s="70">
        <v>818.19799999999998</v>
      </c>
      <c r="P2475" s="70">
        <v>504.44940000000003</v>
      </c>
      <c r="Q2475" s="70">
        <f t="shared" si="342"/>
        <v>0.61653707293344651</v>
      </c>
      <c r="R2475" s="23">
        <f t="shared" si="343"/>
        <v>8.1999430700148395</v>
      </c>
      <c r="S2475" s="25">
        <v>7.2779999999999996</v>
      </c>
      <c r="T2475" s="23">
        <f t="shared" si="344"/>
        <v>0.88756713770536322</v>
      </c>
      <c r="U2475" s="23">
        <f t="shared" si="345"/>
        <v>1.12667533251097</v>
      </c>
      <c r="V2475" s="23">
        <f t="shared" si="346"/>
        <v>0.18139472853426616</v>
      </c>
      <c r="W2475" s="1">
        <v>995</v>
      </c>
      <c r="X2475" s="1">
        <f t="shared" si="347"/>
        <v>1.8230625983343333E-4</v>
      </c>
      <c r="Y2475" s="7">
        <v>2000</v>
      </c>
      <c r="Z2475" s="1">
        <v>10.146000000000001</v>
      </c>
      <c r="AA2475" s="1">
        <f t="shared" si="348"/>
        <v>3.5936577928924365E-2</v>
      </c>
      <c r="AB2475" s="1">
        <f t="shared" si="350"/>
        <v>4.2185115485749293E-4</v>
      </c>
      <c r="AD2475" s="8" t="s">
        <v>203</v>
      </c>
      <c r="AE2475" s="1" t="s">
        <v>119</v>
      </c>
      <c r="AF2475" s="1" t="s">
        <v>120</v>
      </c>
      <c r="AG2475" s="1" t="s">
        <v>157</v>
      </c>
      <c r="AH2475" s="1" t="s">
        <v>114</v>
      </c>
      <c r="AI2475" s="1" t="s">
        <v>130</v>
      </c>
      <c r="AJ2475" s="1" t="s">
        <v>131</v>
      </c>
      <c r="AK2475" s="8" t="s">
        <v>203</v>
      </c>
    </row>
    <row r="2476" spans="1:37" ht="16">
      <c r="A2476" s="8" t="s">
        <v>202</v>
      </c>
      <c r="B2476" s="8" t="s">
        <v>203</v>
      </c>
      <c r="C2476" s="8" t="s">
        <v>66</v>
      </c>
      <c r="D2476" s="11" t="s">
        <v>67</v>
      </c>
      <c r="E2476" s="24">
        <v>57</v>
      </c>
      <c r="F2476" s="13">
        <v>0.93300000000000005</v>
      </c>
      <c r="G2476" s="24">
        <v>2108.4</v>
      </c>
      <c r="H2476" s="8" t="s">
        <v>79</v>
      </c>
      <c r="I2476" s="13">
        <v>-23.213999999999999</v>
      </c>
      <c r="J2476" s="38">
        <v>1.080278587831941</v>
      </c>
      <c r="K2476" s="103">
        <f t="shared" si="349"/>
        <v>1.1685176923740219</v>
      </c>
      <c r="L2476" s="25">
        <v>5.3999999999999999E-2</v>
      </c>
      <c r="N2476">
        <v>13.3</v>
      </c>
      <c r="O2476" s="70">
        <v>818.19799999999998</v>
      </c>
      <c r="P2476" s="70">
        <v>504.44940000000003</v>
      </c>
      <c r="Q2476" s="70">
        <f t="shared" si="342"/>
        <v>0.61653707293344651</v>
      </c>
      <c r="R2476" s="23">
        <f t="shared" si="343"/>
        <v>8.1999430700148395</v>
      </c>
      <c r="S2476" s="25">
        <v>7.2779999999999996</v>
      </c>
      <c r="T2476" s="23">
        <f t="shared" si="344"/>
        <v>0.88756713770536322</v>
      </c>
      <c r="U2476" s="23">
        <f t="shared" si="345"/>
        <v>1.12667533251097</v>
      </c>
      <c r="V2476" s="23">
        <f t="shared" si="346"/>
        <v>6.0840467955592378E-2</v>
      </c>
      <c r="W2476" s="1">
        <v>995</v>
      </c>
      <c r="X2476" s="1">
        <f t="shared" si="347"/>
        <v>6.1146198950344101E-5</v>
      </c>
      <c r="Y2476" s="7">
        <v>2000</v>
      </c>
      <c r="Z2476" s="1">
        <v>10.146000000000001</v>
      </c>
      <c r="AA2476" s="1">
        <f t="shared" si="348"/>
        <v>1.2053262162496373E-2</v>
      </c>
      <c r="AB2476" s="1">
        <f t="shared" si="350"/>
        <v>1.4084450087699377E-4</v>
      </c>
      <c r="AD2476" s="8" t="s">
        <v>203</v>
      </c>
      <c r="AE2476" s="1" t="s">
        <v>119</v>
      </c>
      <c r="AF2476" s="1" t="s">
        <v>120</v>
      </c>
      <c r="AG2476" s="1" t="s">
        <v>157</v>
      </c>
      <c r="AH2476" s="1" t="s">
        <v>114</v>
      </c>
      <c r="AI2476" s="1" t="s">
        <v>130</v>
      </c>
      <c r="AJ2476" s="1" t="s">
        <v>131</v>
      </c>
      <c r="AK2476" s="8" t="s">
        <v>203</v>
      </c>
    </row>
    <row r="2477" spans="1:37" ht="16">
      <c r="A2477" s="8" t="s">
        <v>202</v>
      </c>
      <c r="B2477" s="8" t="s">
        <v>203</v>
      </c>
      <c r="C2477" s="8" t="s">
        <v>66</v>
      </c>
      <c r="D2477" s="11" t="s">
        <v>67</v>
      </c>
      <c r="E2477" s="24">
        <v>31</v>
      </c>
      <c r="F2477" s="13">
        <v>13.359</v>
      </c>
      <c r="G2477" s="24">
        <v>1678.7</v>
      </c>
      <c r="H2477" s="8" t="s">
        <v>80</v>
      </c>
      <c r="I2477" s="13">
        <v>-15.525</v>
      </c>
      <c r="J2477" s="38">
        <v>1.0886896754646009</v>
      </c>
      <c r="K2477" s="103">
        <f t="shared" si="349"/>
        <v>1.1776076339174355</v>
      </c>
      <c r="L2477" s="25">
        <v>0.77500000000000002</v>
      </c>
      <c r="N2477">
        <v>13.3</v>
      </c>
      <c r="O2477" s="70">
        <v>818.19799999999998</v>
      </c>
      <c r="P2477" s="70">
        <v>504.44940000000003</v>
      </c>
      <c r="Q2477" s="70">
        <f t="shared" si="342"/>
        <v>0.61653707293344651</v>
      </c>
      <c r="R2477" s="23">
        <f t="shared" si="343"/>
        <v>8.1999430700148395</v>
      </c>
      <c r="S2477" s="25">
        <v>7.2779999999999996</v>
      </c>
      <c r="T2477" s="23">
        <f t="shared" si="344"/>
        <v>0.88756713770536322</v>
      </c>
      <c r="U2477" s="23">
        <f t="shared" si="345"/>
        <v>1.12667533251097</v>
      </c>
      <c r="V2477" s="23">
        <f t="shared" si="346"/>
        <v>0.87317338269600175</v>
      </c>
      <c r="W2477" s="1">
        <v>995</v>
      </c>
      <c r="X2477" s="1">
        <f t="shared" si="347"/>
        <v>8.775611886391977E-4</v>
      </c>
      <c r="Y2477" s="7">
        <v>2000</v>
      </c>
      <c r="Z2477" s="1">
        <v>10.146000000000001</v>
      </c>
      <c r="AA2477" s="1">
        <f t="shared" si="348"/>
        <v>0.1729866328876794</v>
      </c>
      <c r="AB2477" s="1">
        <f t="shared" si="350"/>
        <v>2.0371037945420417E-3</v>
      </c>
      <c r="AD2477" s="8" t="s">
        <v>203</v>
      </c>
      <c r="AE2477" s="1" t="s">
        <v>119</v>
      </c>
      <c r="AF2477" s="1" t="s">
        <v>120</v>
      </c>
      <c r="AG2477" s="1" t="s">
        <v>157</v>
      </c>
      <c r="AH2477" s="1" t="s">
        <v>114</v>
      </c>
      <c r="AI2477" s="1" t="s">
        <v>130</v>
      </c>
      <c r="AJ2477" s="1" t="s">
        <v>131</v>
      </c>
      <c r="AK2477" s="8" t="s">
        <v>203</v>
      </c>
    </row>
    <row r="2478" spans="1:37" ht="16">
      <c r="A2478" s="8" t="s">
        <v>202</v>
      </c>
      <c r="B2478" s="8" t="s">
        <v>203</v>
      </c>
      <c r="C2478" s="8" t="s">
        <v>66</v>
      </c>
      <c r="D2478" s="11" t="s">
        <v>67</v>
      </c>
      <c r="E2478" s="24">
        <v>26</v>
      </c>
      <c r="F2478" s="13">
        <v>1.089</v>
      </c>
      <c r="G2478" s="24">
        <v>1625.6</v>
      </c>
      <c r="H2478" s="8" t="s">
        <v>81</v>
      </c>
      <c r="I2478" s="13">
        <v>-21.289000000000001</v>
      </c>
      <c r="J2478" s="38">
        <v>1.0823845022319694</v>
      </c>
      <c r="K2478" s="103">
        <f t="shared" si="349"/>
        <v>1.1707935857295808</v>
      </c>
      <c r="L2478" s="25">
        <v>6.3E-2</v>
      </c>
      <c r="N2478">
        <v>13.3</v>
      </c>
      <c r="O2478" s="70">
        <v>818.19799999999998</v>
      </c>
      <c r="P2478" s="70">
        <v>504.44940000000003</v>
      </c>
      <c r="Q2478" s="70">
        <f t="shared" si="342"/>
        <v>0.61653707293344651</v>
      </c>
      <c r="R2478" s="23">
        <f t="shared" si="343"/>
        <v>8.1999430700148395</v>
      </c>
      <c r="S2478" s="25">
        <v>7.2779999999999996</v>
      </c>
      <c r="T2478" s="23">
        <f t="shared" si="344"/>
        <v>0.88756713770536322</v>
      </c>
      <c r="U2478" s="23">
        <f t="shared" si="345"/>
        <v>1.12667533251097</v>
      </c>
      <c r="V2478" s="23">
        <f t="shared" si="346"/>
        <v>7.0980545948191115E-2</v>
      </c>
      <c r="W2478" s="1">
        <v>995</v>
      </c>
      <c r="X2478" s="1">
        <f t="shared" si="347"/>
        <v>7.1337232108734791E-5</v>
      </c>
      <c r="Y2478" s="7">
        <v>2000</v>
      </c>
      <c r="Z2478" s="1">
        <v>10.146000000000001</v>
      </c>
      <c r="AA2478" s="1">
        <f t="shared" si="348"/>
        <v>1.4062139189579102E-2</v>
      </c>
      <c r="AB2478" s="1">
        <f t="shared" si="350"/>
        <v>1.6463862364795778E-4</v>
      </c>
      <c r="AD2478" s="8" t="s">
        <v>203</v>
      </c>
      <c r="AE2478" s="1" t="s">
        <v>119</v>
      </c>
      <c r="AF2478" s="1" t="s">
        <v>120</v>
      </c>
      <c r="AG2478" s="1" t="s">
        <v>157</v>
      </c>
      <c r="AH2478" s="1" t="s">
        <v>114</v>
      </c>
      <c r="AI2478" s="1" t="s">
        <v>130</v>
      </c>
      <c r="AJ2478" s="1" t="s">
        <v>131</v>
      </c>
      <c r="AK2478" s="8" t="s">
        <v>203</v>
      </c>
    </row>
    <row r="2479" spans="1:37" ht="16">
      <c r="A2479" s="8" t="s">
        <v>202</v>
      </c>
      <c r="B2479" s="8" t="s">
        <v>203</v>
      </c>
      <c r="C2479" s="8" t="s">
        <v>66</v>
      </c>
      <c r="D2479" s="11" t="s">
        <v>67</v>
      </c>
      <c r="E2479" s="24">
        <v>38</v>
      </c>
      <c r="F2479" s="13">
        <v>0.92200000000000004</v>
      </c>
      <c r="G2479" s="24">
        <v>1802.6</v>
      </c>
      <c r="H2479" s="8" t="s">
        <v>82</v>
      </c>
      <c r="I2479" s="13">
        <v>-21.19</v>
      </c>
      <c r="J2479" s="38">
        <v>1.0824928039768364</v>
      </c>
      <c r="K2479" s="103">
        <f t="shared" si="349"/>
        <v>1.1709106288396307</v>
      </c>
      <c r="L2479" s="25">
        <v>5.3999999999999999E-2</v>
      </c>
      <c r="N2479">
        <v>13.3</v>
      </c>
      <c r="O2479" s="70">
        <v>818.19799999999998</v>
      </c>
      <c r="P2479" s="70">
        <v>504.44940000000003</v>
      </c>
      <c r="Q2479" s="70">
        <f t="shared" si="342"/>
        <v>0.61653707293344651</v>
      </c>
      <c r="R2479" s="23">
        <f t="shared" si="343"/>
        <v>8.1999430700148395</v>
      </c>
      <c r="S2479" s="25">
        <v>7.2779999999999996</v>
      </c>
      <c r="T2479" s="23">
        <f t="shared" si="344"/>
        <v>0.88756713770536322</v>
      </c>
      <c r="U2479" s="23">
        <f t="shared" si="345"/>
        <v>1.12667533251097</v>
      </c>
      <c r="V2479" s="23">
        <f t="shared" si="346"/>
        <v>6.0840467955592378E-2</v>
      </c>
      <c r="W2479" s="1">
        <v>995</v>
      </c>
      <c r="X2479" s="1">
        <f t="shared" si="347"/>
        <v>6.1146198950344101E-5</v>
      </c>
      <c r="Y2479" s="7">
        <v>2000</v>
      </c>
      <c r="Z2479" s="1">
        <v>10.146000000000001</v>
      </c>
      <c r="AA2479" s="1">
        <f t="shared" si="348"/>
        <v>1.2053262162496373E-2</v>
      </c>
      <c r="AB2479" s="1">
        <f t="shared" si="350"/>
        <v>1.4113292778257554E-4</v>
      </c>
      <c r="AD2479" s="8" t="s">
        <v>203</v>
      </c>
      <c r="AE2479" s="1" t="s">
        <v>119</v>
      </c>
      <c r="AF2479" s="1" t="s">
        <v>120</v>
      </c>
      <c r="AG2479" s="1" t="s">
        <v>157</v>
      </c>
      <c r="AH2479" s="1" t="s">
        <v>114</v>
      </c>
      <c r="AI2479" s="1" t="s">
        <v>130</v>
      </c>
      <c r="AJ2479" s="1" t="s">
        <v>131</v>
      </c>
      <c r="AK2479" s="8" t="s">
        <v>203</v>
      </c>
    </row>
    <row r="2480" spans="1:37" ht="16">
      <c r="A2480" s="8" t="s">
        <v>202</v>
      </c>
      <c r="B2480" s="8" t="s">
        <v>203</v>
      </c>
      <c r="C2480" s="8" t="s">
        <v>66</v>
      </c>
      <c r="D2480" s="11" t="s">
        <v>67</v>
      </c>
      <c r="E2480" s="24">
        <v>13</v>
      </c>
      <c r="F2480" s="13">
        <v>5.6180000000000003</v>
      </c>
      <c r="G2480" s="24">
        <v>1213.7</v>
      </c>
      <c r="H2480" s="8" t="s">
        <v>84</v>
      </c>
      <c r="I2480" s="13">
        <v>-26.228000000000002</v>
      </c>
      <c r="J2480" s="38">
        <v>1.0769811474591484</v>
      </c>
      <c r="K2480" s="103">
        <f t="shared" si="349"/>
        <v>1.1649540830845917</v>
      </c>
      <c r="L2480" s="25">
        <v>0.32600000000000001</v>
      </c>
      <c r="N2480">
        <v>13.3</v>
      </c>
      <c r="O2480" s="70">
        <v>818.19799999999998</v>
      </c>
      <c r="P2480" s="70">
        <v>504.44940000000003</v>
      </c>
      <c r="Q2480" s="70">
        <f t="shared" si="342"/>
        <v>0.61653707293344651</v>
      </c>
      <c r="R2480" s="23">
        <f t="shared" si="343"/>
        <v>8.1999430700148395</v>
      </c>
      <c r="S2480" s="25">
        <v>7.2779999999999996</v>
      </c>
      <c r="T2480" s="23">
        <f t="shared" si="344"/>
        <v>0.88756713770536322</v>
      </c>
      <c r="U2480" s="23">
        <f t="shared" si="345"/>
        <v>1.12667533251097</v>
      </c>
      <c r="V2480" s="23">
        <f t="shared" si="346"/>
        <v>0.36729615839857621</v>
      </c>
      <c r="W2480" s="1">
        <v>995</v>
      </c>
      <c r="X2480" s="1">
        <f t="shared" si="347"/>
        <v>3.6914186773726255E-4</v>
      </c>
      <c r="Y2480" s="7">
        <v>2000</v>
      </c>
      <c r="Z2480" s="1">
        <v>10.146000000000001</v>
      </c>
      <c r="AA2480" s="1">
        <f t="shared" si="348"/>
        <v>7.2765990092107727E-2</v>
      </c>
      <c r="AB2480" s="1">
        <f t="shared" si="350"/>
        <v>8.4769037267493834E-4</v>
      </c>
      <c r="AD2480" s="8" t="s">
        <v>203</v>
      </c>
      <c r="AE2480" s="1" t="s">
        <v>119</v>
      </c>
      <c r="AF2480" s="1" t="s">
        <v>120</v>
      </c>
      <c r="AG2480" s="1" t="s">
        <v>157</v>
      </c>
      <c r="AH2480" s="1" t="s">
        <v>114</v>
      </c>
      <c r="AI2480" s="1" t="s">
        <v>130</v>
      </c>
      <c r="AJ2480" s="1" t="s">
        <v>131</v>
      </c>
      <c r="AK2480" s="8" t="s">
        <v>203</v>
      </c>
    </row>
    <row r="2481" spans="1:37" ht="16">
      <c r="A2481" s="8" t="s">
        <v>202</v>
      </c>
      <c r="B2481" s="8" t="s">
        <v>203</v>
      </c>
      <c r="C2481" s="8" t="s">
        <v>66</v>
      </c>
      <c r="D2481" s="11" t="s">
        <v>67</v>
      </c>
      <c r="E2481" s="24">
        <v>22</v>
      </c>
      <c r="F2481" s="13">
        <v>1.1419999999999999</v>
      </c>
      <c r="G2481" s="24">
        <v>1548.5</v>
      </c>
      <c r="H2481" s="8" t="s">
        <v>85</v>
      </c>
      <c r="I2481" s="13">
        <v>-21.81</v>
      </c>
      <c r="J2481" s="38">
        <v>1.0818145467171019</v>
      </c>
      <c r="K2481" s="103">
        <f t="shared" si="349"/>
        <v>1.1701776270163253</v>
      </c>
      <c r="L2481" s="25">
        <v>6.6000000000000003E-2</v>
      </c>
      <c r="N2481">
        <v>13.3</v>
      </c>
      <c r="O2481" s="70">
        <v>818.19799999999998</v>
      </c>
      <c r="P2481" s="70">
        <v>504.44940000000003</v>
      </c>
      <c r="Q2481" s="70">
        <f t="shared" si="342"/>
        <v>0.61653707293344651</v>
      </c>
      <c r="R2481" s="23">
        <f t="shared" si="343"/>
        <v>8.1999430700148395</v>
      </c>
      <c r="S2481" s="25">
        <v>7.2779999999999996</v>
      </c>
      <c r="T2481" s="23">
        <f t="shared" si="344"/>
        <v>0.88756713770536322</v>
      </c>
      <c r="U2481" s="23">
        <f t="shared" si="345"/>
        <v>1.12667533251097</v>
      </c>
      <c r="V2481" s="23">
        <f t="shared" si="346"/>
        <v>7.4360571945724027E-2</v>
      </c>
      <c r="W2481" s="1">
        <v>995</v>
      </c>
      <c r="X2481" s="1">
        <f t="shared" si="347"/>
        <v>7.4734243161531688E-5</v>
      </c>
      <c r="Y2481" s="7">
        <v>2000</v>
      </c>
      <c r="Z2481" s="1">
        <v>10.146000000000001</v>
      </c>
      <c r="AA2481" s="1">
        <f t="shared" si="348"/>
        <v>1.4731764865273344E-2</v>
      </c>
      <c r="AB2481" s="1">
        <f t="shared" si="350"/>
        <v>1.7238781651808036E-4</v>
      </c>
      <c r="AD2481" s="8" t="s">
        <v>203</v>
      </c>
      <c r="AE2481" s="1" t="s">
        <v>119</v>
      </c>
      <c r="AF2481" s="1" t="s">
        <v>120</v>
      </c>
      <c r="AG2481" s="1" t="s">
        <v>157</v>
      </c>
      <c r="AH2481" s="1" t="s">
        <v>114</v>
      </c>
      <c r="AI2481" s="1" t="s">
        <v>130</v>
      </c>
      <c r="AJ2481" s="1" t="s">
        <v>131</v>
      </c>
      <c r="AK2481" s="8" t="s">
        <v>203</v>
      </c>
    </row>
    <row r="2482" spans="1:37" ht="16">
      <c r="A2482" s="8" t="s">
        <v>202</v>
      </c>
      <c r="B2482" s="8" t="s">
        <v>203</v>
      </c>
      <c r="C2482" s="8" t="s">
        <v>66</v>
      </c>
      <c r="D2482" s="11" t="s">
        <v>67</v>
      </c>
      <c r="E2482" s="24">
        <v>33</v>
      </c>
      <c r="F2482" s="13">
        <v>1.0820000000000001</v>
      </c>
      <c r="G2482" s="24">
        <v>1727.8</v>
      </c>
      <c r="H2482" s="8" t="s">
        <v>86</v>
      </c>
      <c r="I2482" s="13">
        <v>-20.100999999999999</v>
      </c>
      <c r="J2482" s="38">
        <v>1.0836841075185129</v>
      </c>
      <c r="K2482" s="103">
        <f t="shared" si="349"/>
        <v>1.1721980847533997</v>
      </c>
      <c r="L2482" s="25">
        <v>6.3E-2</v>
      </c>
      <c r="N2482">
        <v>13.3</v>
      </c>
      <c r="O2482" s="70">
        <v>818.19799999999998</v>
      </c>
      <c r="P2482" s="70">
        <v>504.44940000000003</v>
      </c>
      <c r="Q2482" s="70">
        <f t="shared" si="342"/>
        <v>0.61653707293344651</v>
      </c>
      <c r="R2482" s="23">
        <f t="shared" si="343"/>
        <v>8.1999430700148395</v>
      </c>
      <c r="S2482" s="25">
        <v>7.2779999999999996</v>
      </c>
      <c r="T2482" s="23">
        <f t="shared" si="344"/>
        <v>0.88756713770536322</v>
      </c>
      <c r="U2482" s="23">
        <f t="shared" si="345"/>
        <v>1.12667533251097</v>
      </c>
      <c r="V2482" s="23">
        <f t="shared" si="346"/>
        <v>7.0980545948191115E-2</v>
      </c>
      <c r="W2482" s="1">
        <v>995</v>
      </c>
      <c r="X2482" s="1">
        <f t="shared" si="347"/>
        <v>7.1337232108734791E-5</v>
      </c>
      <c r="Y2482" s="7">
        <v>2000</v>
      </c>
      <c r="Z2482" s="1">
        <v>10.146000000000001</v>
      </c>
      <c r="AA2482" s="1">
        <f t="shared" si="348"/>
        <v>1.4062139189579102E-2</v>
      </c>
      <c r="AB2482" s="1">
        <f t="shared" si="350"/>
        <v>1.6483612625560348E-4</v>
      </c>
      <c r="AD2482" s="8" t="s">
        <v>203</v>
      </c>
      <c r="AE2482" s="1" t="s">
        <v>119</v>
      </c>
      <c r="AF2482" s="1" t="s">
        <v>120</v>
      </c>
      <c r="AG2482" s="1" t="s">
        <v>157</v>
      </c>
      <c r="AH2482" s="1" t="s">
        <v>114</v>
      </c>
      <c r="AI2482" s="1" t="s">
        <v>130</v>
      </c>
      <c r="AJ2482" s="1" t="s">
        <v>131</v>
      </c>
      <c r="AK2482" s="8" t="s">
        <v>203</v>
      </c>
    </row>
    <row r="2483" spans="1:37" ht="16">
      <c r="A2483" s="8" t="s">
        <v>202</v>
      </c>
      <c r="B2483" s="8" t="s">
        <v>203</v>
      </c>
      <c r="C2483" s="8" t="s">
        <v>66</v>
      </c>
      <c r="D2483" s="11" t="s">
        <v>67</v>
      </c>
      <c r="E2483" s="24">
        <v>32</v>
      </c>
      <c r="F2483" s="13">
        <v>0.41299999999999998</v>
      </c>
      <c r="G2483" s="24">
        <v>1704.2</v>
      </c>
      <c r="H2483" s="8" t="s">
        <v>121</v>
      </c>
      <c r="I2483" s="13">
        <v>-16.754000000000001</v>
      </c>
      <c r="J2483" s="38">
        <v>1.0873453539383677</v>
      </c>
      <c r="K2483" s="103">
        <f t="shared" si="349"/>
        <v>1.1761548214730899</v>
      </c>
      <c r="L2483" s="25">
        <v>2.4E-2</v>
      </c>
      <c r="N2483">
        <v>13.3</v>
      </c>
      <c r="O2483" s="70">
        <v>818.19799999999998</v>
      </c>
      <c r="P2483" s="70">
        <v>504.44940000000003</v>
      </c>
      <c r="Q2483" s="70">
        <f t="shared" si="342"/>
        <v>0.61653707293344651</v>
      </c>
      <c r="R2483" s="23">
        <f t="shared" si="343"/>
        <v>8.1999430700148395</v>
      </c>
      <c r="S2483" s="25">
        <v>7.2779999999999996</v>
      </c>
      <c r="T2483" s="23">
        <f t="shared" si="344"/>
        <v>0.88756713770536322</v>
      </c>
      <c r="U2483" s="23">
        <f t="shared" si="345"/>
        <v>1.12667533251097</v>
      </c>
      <c r="V2483" s="23">
        <f t="shared" si="346"/>
        <v>2.704020798026328E-2</v>
      </c>
      <c r="W2483" s="1">
        <v>995</v>
      </c>
      <c r="X2483" s="1">
        <f t="shared" si="347"/>
        <v>2.7176088422375157E-5</v>
      </c>
      <c r="Y2483" s="7">
        <v>2000</v>
      </c>
      <c r="Z2483" s="1">
        <v>10.146000000000001</v>
      </c>
      <c r="AA2483" s="1">
        <f t="shared" si="348"/>
        <v>5.3570054055539435E-3</v>
      </c>
      <c r="AB2483" s="1">
        <f t="shared" si="350"/>
        <v>6.3006677363996761E-5</v>
      </c>
      <c r="AD2483" s="8" t="s">
        <v>203</v>
      </c>
      <c r="AE2483" s="1" t="s">
        <v>119</v>
      </c>
      <c r="AF2483" s="1" t="s">
        <v>120</v>
      </c>
      <c r="AG2483" s="1" t="s">
        <v>157</v>
      </c>
      <c r="AH2483" s="1" t="s">
        <v>114</v>
      </c>
      <c r="AI2483" s="1" t="s">
        <v>130</v>
      </c>
      <c r="AJ2483" s="1" t="s">
        <v>131</v>
      </c>
      <c r="AK2483" s="8" t="s">
        <v>203</v>
      </c>
    </row>
    <row r="2484" spans="1:37" ht="16">
      <c r="A2484" s="8" t="s">
        <v>202</v>
      </c>
      <c r="B2484" s="8" t="s">
        <v>203</v>
      </c>
      <c r="C2484" s="8" t="s">
        <v>66</v>
      </c>
      <c r="D2484" s="11" t="s">
        <v>67</v>
      </c>
      <c r="E2484" s="24">
        <v>45</v>
      </c>
      <c r="F2484" s="13">
        <v>24.003</v>
      </c>
      <c r="G2484" s="24">
        <v>1911.3</v>
      </c>
      <c r="H2484" s="8" t="s">
        <v>87</v>
      </c>
      <c r="I2484" s="13">
        <v>-17.387</v>
      </c>
      <c r="J2484" s="38">
        <v>1.0866529429956839</v>
      </c>
      <c r="K2484" s="103">
        <f t="shared" si="349"/>
        <v>1.1754065295605547</v>
      </c>
      <c r="L2484" s="25">
        <v>1.393</v>
      </c>
      <c r="N2484">
        <v>13.3</v>
      </c>
      <c r="O2484" s="70">
        <v>818.19799999999998</v>
      </c>
      <c r="P2484" s="70">
        <v>504.44940000000003</v>
      </c>
      <c r="Q2484" s="70">
        <f t="shared" si="342"/>
        <v>0.61653707293344651</v>
      </c>
      <c r="R2484" s="23">
        <f t="shared" si="343"/>
        <v>8.1999430700148395</v>
      </c>
      <c r="S2484" s="25">
        <v>7.2779999999999996</v>
      </c>
      <c r="T2484" s="23">
        <f t="shared" si="344"/>
        <v>0.88756713770536322</v>
      </c>
      <c r="U2484" s="23">
        <f t="shared" si="345"/>
        <v>1.12667533251097</v>
      </c>
      <c r="V2484" s="23">
        <f t="shared" si="346"/>
        <v>1.5694587381877811</v>
      </c>
      <c r="W2484" s="1">
        <v>995</v>
      </c>
      <c r="X2484" s="1">
        <f t="shared" si="347"/>
        <v>1.577345465515358E-3</v>
      </c>
      <c r="Y2484" s="7">
        <v>2000</v>
      </c>
      <c r="Z2484" s="1">
        <v>10.146000000000001</v>
      </c>
      <c r="AA2484" s="1">
        <f t="shared" si="348"/>
        <v>0.31092952208069347</v>
      </c>
      <c r="AB2484" s="1">
        <f t="shared" si="350"/>
        <v>3.6546859048678976E-3</v>
      </c>
      <c r="AD2484" s="8" t="s">
        <v>203</v>
      </c>
      <c r="AE2484" s="1" t="s">
        <v>119</v>
      </c>
      <c r="AF2484" s="1" t="s">
        <v>120</v>
      </c>
      <c r="AG2484" s="1" t="s">
        <v>157</v>
      </c>
      <c r="AH2484" s="1" t="s">
        <v>114</v>
      </c>
      <c r="AI2484" s="1" t="s">
        <v>130</v>
      </c>
      <c r="AJ2484" s="1" t="s">
        <v>131</v>
      </c>
      <c r="AK2484" s="8" t="s">
        <v>203</v>
      </c>
    </row>
    <row r="2485" spans="1:37" ht="16">
      <c r="A2485" s="8" t="s">
        <v>202</v>
      </c>
      <c r="B2485" s="8" t="s">
        <v>203</v>
      </c>
      <c r="C2485" s="8" t="s">
        <v>66</v>
      </c>
      <c r="D2485" s="11" t="s">
        <v>67</v>
      </c>
      <c r="E2485" s="24">
        <v>44</v>
      </c>
      <c r="F2485" s="13">
        <v>10.622</v>
      </c>
      <c r="G2485" s="24">
        <v>1896.5</v>
      </c>
      <c r="H2485" s="8" t="s">
        <v>88</v>
      </c>
      <c r="I2485" s="13">
        <v>-18.495000000000001</v>
      </c>
      <c r="J2485" s="38">
        <v>1.0854409270467018</v>
      </c>
      <c r="K2485" s="103">
        <f t="shared" si="349"/>
        <v>1.1740966959013932</v>
      </c>
      <c r="L2485" s="25">
        <v>0.61599999999999999</v>
      </c>
      <c r="N2485">
        <v>13.3</v>
      </c>
      <c r="O2485" s="70">
        <v>818.19799999999998</v>
      </c>
      <c r="P2485" s="70">
        <v>504.44940000000003</v>
      </c>
      <c r="Q2485" s="70">
        <f t="shared" si="342"/>
        <v>0.61653707293344651</v>
      </c>
      <c r="R2485" s="23">
        <f t="shared" si="343"/>
        <v>8.1999430700148395</v>
      </c>
      <c r="S2485" s="25">
        <v>7.2779999999999996</v>
      </c>
      <c r="T2485" s="23">
        <f t="shared" si="344"/>
        <v>0.88756713770536322</v>
      </c>
      <c r="U2485" s="23">
        <f t="shared" si="345"/>
        <v>1.12667533251097</v>
      </c>
      <c r="V2485" s="23">
        <f t="shared" si="346"/>
        <v>0.69403200482675753</v>
      </c>
      <c r="W2485" s="1">
        <v>995</v>
      </c>
      <c r="X2485" s="1">
        <f t="shared" si="347"/>
        <v>6.9751960284096233E-4</v>
      </c>
      <c r="Y2485" s="7">
        <v>2000</v>
      </c>
      <c r="Z2485" s="1">
        <v>10.146000000000001</v>
      </c>
      <c r="AA2485" s="1">
        <f t="shared" si="348"/>
        <v>0.13749647207588456</v>
      </c>
      <c r="AB2485" s="1">
        <f t="shared" si="350"/>
        <v>1.6143415356239424E-3</v>
      </c>
      <c r="AD2485" s="8" t="s">
        <v>203</v>
      </c>
      <c r="AE2485" s="1" t="s">
        <v>119</v>
      </c>
      <c r="AF2485" s="1" t="s">
        <v>120</v>
      </c>
      <c r="AG2485" s="1" t="s">
        <v>157</v>
      </c>
      <c r="AH2485" s="1" t="s">
        <v>114</v>
      </c>
      <c r="AI2485" s="1" t="s">
        <v>130</v>
      </c>
      <c r="AJ2485" s="1" t="s">
        <v>131</v>
      </c>
      <c r="AK2485" s="8" t="s">
        <v>203</v>
      </c>
    </row>
    <row r="2486" spans="1:37" ht="16">
      <c r="A2486" s="8" t="s">
        <v>202</v>
      </c>
      <c r="B2486" s="8" t="s">
        <v>203</v>
      </c>
      <c r="C2486" s="8" t="s">
        <v>66</v>
      </c>
      <c r="D2486" s="11" t="s">
        <v>67</v>
      </c>
      <c r="E2486" s="24">
        <v>43</v>
      </c>
      <c r="F2486" s="13">
        <v>18.238</v>
      </c>
      <c r="G2486" s="24">
        <v>1880.8</v>
      </c>
      <c r="H2486" s="8" t="s">
        <v>89</v>
      </c>
      <c r="I2486" s="13">
        <v>-18.579000000000001</v>
      </c>
      <c r="J2486" s="38">
        <v>1.085349040149777</v>
      </c>
      <c r="K2486" s="103">
        <f t="shared" si="349"/>
        <v>1.1739973930167122</v>
      </c>
      <c r="L2486" s="25">
        <v>1.0580000000000001</v>
      </c>
      <c r="N2486">
        <v>13.3</v>
      </c>
      <c r="O2486" s="70">
        <v>818.19799999999998</v>
      </c>
      <c r="P2486" s="70">
        <v>504.44940000000003</v>
      </c>
      <c r="Q2486" s="70">
        <f t="shared" si="342"/>
        <v>0.61653707293344651</v>
      </c>
      <c r="R2486" s="23">
        <f t="shared" si="343"/>
        <v>8.1999430700148395</v>
      </c>
      <c r="S2486" s="25">
        <v>7.2779999999999996</v>
      </c>
      <c r="T2486" s="23">
        <f t="shared" si="344"/>
        <v>0.88756713770536322</v>
      </c>
      <c r="U2486" s="23">
        <f t="shared" si="345"/>
        <v>1.12667533251097</v>
      </c>
      <c r="V2486" s="23">
        <f t="shared" si="346"/>
        <v>1.1920225017966062</v>
      </c>
      <c r="W2486" s="1">
        <v>995</v>
      </c>
      <c r="X2486" s="1">
        <f t="shared" si="347"/>
        <v>1.1980125646197048E-3</v>
      </c>
      <c r="Y2486" s="7">
        <v>2000</v>
      </c>
      <c r="Z2486" s="1">
        <v>10.146000000000001</v>
      </c>
      <c r="AA2486" s="1">
        <f t="shared" si="348"/>
        <v>0.23615465496150301</v>
      </c>
      <c r="AB2486" s="1">
        <f t="shared" si="350"/>
        <v>2.7724494927356571E-3</v>
      </c>
      <c r="AD2486" s="8" t="s">
        <v>203</v>
      </c>
      <c r="AE2486" s="1" t="s">
        <v>119</v>
      </c>
      <c r="AF2486" s="1" t="s">
        <v>120</v>
      </c>
      <c r="AG2486" s="1" t="s">
        <v>157</v>
      </c>
      <c r="AH2486" s="1" t="s">
        <v>114</v>
      </c>
      <c r="AI2486" s="1" t="s">
        <v>130</v>
      </c>
      <c r="AJ2486" s="1" t="s">
        <v>131</v>
      </c>
      <c r="AK2486" s="8" t="s">
        <v>203</v>
      </c>
    </row>
    <row r="2487" spans="1:37" ht="16">
      <c r="A2487" s="8" t="s">
        <v>202</v>
      </c>
      <c r="B2487" s="8" t="s">
        <v>203</v>
      </c>
      <c r="C2487" s="8" t="s">
        <v>66</v>
      </c>
      <c r="D2487" s="11" t="s">
        <v>67</v>
      </c>
      <c r="E2487" s="24">
        <v>56</v>
      </c>
      <c r="F2487" s="13">
        <v>5.5389999999999997</v>
      </c>
      <c r="G2487" s="24">
        <v>2096.9</v>
      </c>
      <c r="H2487" s="8" t="s">
        <v>90</v>
      </c>
      <c r="I2487" s="13">
        <v>-21.574000000000002</v>
      </c>
      <c r="J2487" s="38">
        <v>1.0820727231575435</v>
      </c>
      <c r="K2487" s="103">
        <f t="shared" si="349"/>
        <v>1.1704566418952762</v>
      </c>
      <c r="L2487" s="25">
        <v>0.32100000000000001</v>
      </c>
      <c r="N2487">
        <v>13.3</v>
      </c>
      <c r="O2487" s="70">
        <v>818.19799999999998</v>
      </c>
      <c r="P2487" s="70">
        <v>504.44940000000003</v>
      </c>
      <c r="Q2487" s="70">
        <f t="shared" si="342"/>
        <v>0.61653707293344651</v>
      </c>
      <c r="R2487" s="23">
        <f t="shared" si="343"/>
        <v>8.1999430700148395</v>
      </c>
      <c r="S2487" s="25">
        <v>7.2779999999999996</v>
      </c>
      <c r="T2487" s="23">
        <f t="shared" si="344"/>
        <v>0.88756713770536322</v>
      </c>
      <c r="U2487" s="23">
        <f t="shared" si="345"/>
        <v>1.12667533251097</v>
      </c>
      <c r="V2487" s="23">
        <f t="shared" si="346"/>
        <v>0.36166278173602134</v>
      </c>
      <c r="W2487" s="1">
        <v>995</v>
      </c>
      <c r="X2487" s="1">
        <f t="shared" si="347"/>
        <v>3.6348018264926768E-4</v>
      </c>
      <c r="Y2487" s="7">
        <v>2000</v>
      </c>
      <c r="Z2487" s="1">
        <v>10.146000000000001</v>
      </c>
      <c r="AA2487" s="1">
        <f t="shared" si="348"/>
        <v>7.1649947299283978E-2</v>
      </c>
      <c r="AB2487" s="1">
        <f t="shared" si="350"/>
        <v>8.3863156707893443E-4</v>
      </c>
      <c r="AD2487" s="8" t="s">
        <v>203</v>
      </c>
      <c r="AE2487" s="1" t="s">
        <v>119</v>
      </c>
      <c r="AF2487" s="1" t="s">
        <v>120</v>
      </c>
      <c r="AG2487" s="1" t="s">
        <v>157</v>
      </c>
      <c r="AH2487" s="1" t="s">
        <v>114</v>
      </c>
      <c r="AI2487" s="1" t="s">
        <v>130</v>
      </c>
      <c r="AJ2487" s="1" t="s">
        <v>131</v>
      </c>
      <c r="AK2487" s="8" t="s">
        <v>203</v>
      </c>
    </row>
    <row r="2488" spans="1:37" ht="16">
      <c r="A2488" s="8" t="s">
        <v>202</v>
      </c>
      <c r="B2488" s="8" t="s">
        <v>203</v>
      </c>
      <c r="C2488" s="8" t="s">
        <v>66</v>
      </c>
      <c r="D2488" s="11" t="s">
        <v>67</v>
      </c>
      <c r="E2488" s="24">
        <v>54</v>
      </c>
      <c r="F2488" s="13">
        <v>3.5489999999999999</v>
      </c>
      <c r="G2488" s="24">
        <v>2058</v>
      </c>
      <c r="H2488" s="8" t="s">
        <v>91</v>
      </c>
      <c r="I2488" s="13">
        <v>-11.265000000000001</v>
      </c>
      <c r="J2488" s="38">
        <v>1.093349123876006</v>
      </c>
      <c r="K2488" s="103">
        <f t="shared" si="349"/>
        <v>1.1826430893088906</v>
      </c>
      <c r="L2488" s="25">
        <v>0.20599999999999999</v>
      </c>
      <c r="N2488">
        <v>13.3</v>
      </c>
      <c r="O2488" s="70">
        <v>818.19799999999998</v>
      </c>
      <c r="P2488" s="70">
        <v>504.44940000000003</v>
      </c>
      <c r="Q2488" s="70">
        <f t="shared" si="342"/>
        <v>0.61653707293344651</v>
      </c>
      <c r="R2488" s="23">
        <f t="shared" si="343"/>
        <v>8.1999430700148395</v>
      </c>
      <c r="S2488" s="25">
        <v>7.2779999999999996</v>
      </c>
      <c r="T2488" s="23">
        <f t="shared" si="344"/>
        <v>0.88756713770536322</v>
      </c>
      <c r="U2488" s="23">
        <f t="shared" si="345"/>
        <v>1.12667533251097</v>
      </c>
      <c r="V2488" s="23">
        <f t="shared" si="346"/>
        <v>0.23209511849725981</v>
      </c>
      <c r="W2488" s="1">
        <v>995</v>
      </c>
      <c r="X2488" s="1">
        <f t="shared" si="347"/>
        <v>2.3326142562538673E-4</v>
      </c>
      <c r="Y2488" s="7">
        <v>2000</v>
      </c>
      <c r="Z2488" s="1">
        <v>10.146000000000001</v>
      </c>
      <c r="AA2488" s="1">
        <f t="shared" si="348"/>
        <v>4.5980963064338007E-2</v>
      </c>
      <c r="AB2488" s="1">
        <f t="shared" si="350"/>
        <v>5.4379068207806693E-4</v>
      </c>
      <c r="AD2488" s="8" t="s">
        <v>203</v>
      </c>
      <c r="AE2488" s="1" t="s">
        <v>119</v>
      </c>
      <c r="AF2488" s="1" t="s">
        <v>120</v>
      </c>
      <c r="AG2488" s="1" t="s">
        <v>157</v>
      </c>
      <c r="AH2488" s="1" t="s">
        <v>114</v>
      </c>
      <c r="AI2488" s="1" t="s">
        <v>130</v>
      </c>
      <c r="AJ2488" s="1" t="s">
        <v>131</v>
      </c>
      <c r="AK2488" s="8" t="s">
        <v>203</v>
      </c>
    </row>
    <row r="2489" spans="1:37" ht="16">
      <c r="A2489" s="8" t="s">
        <v>202</v>
      </c>
      <c r="B2489" s="8" t="s">
        <v>203</v>
      </c>
      <c r="C2489" s="8" t="s">
        <v>66</v>
      </c>
      <c r="D2489" s="11" t="s">
        <v>67</v>
      </c>
      <c r="E2489" s="24">
        <v>68</v>
      </c>
      <c r="F2489" s="13">
        <v>6.66</v>
      </c>
      <c r="G2489" s="24">
        <v>2272</v>
      </c>
      <c r="H2489" s="8" t="s">
        <v>92</v>
      </c>
      <c r="I2489" s="13">
        <v>-21.594999999999999</v>
      </c>
      <c r="J2489" s="38">
        <v>1.0820497498848411</v>
      </c>
      <c r="K2489" s="103">
        <f t="shared" si="349"/>
        <v>1.1704318143639714</v>
      </c>
      <c r="L2489" s="25">
        <v>0.38600000000000001</v>
      </c>
      <c r="N2489">
        <v>13.3</v>
      </c>
      <c r="O2489" s="70">
        <v>818.19799999999998</v>
      </c>
      <c r="P2489" s="70">
        <v>504.44940000000003</v>
      </c>
      <c r="Q2489" s="70">
        <f t="shared" si="342"/>
        <v>0.61653707293344651</v>
      </c>
      <c r="R2489" s="23">
        <f t="shared" si="343"/>
        <v>8.1999430700148395</v>
      </c>
      <c r="S2489" s="25">
        <v>7.2779999999999996</v>
      </c>
      <c r="T2489" s="23">
        <f t="shared" si="344"/>
        <v>0.88756713770536322</v>
      </c>
      <c r="U2489" s="23">
        <f t="shared" si="345"/>
        <v>1.12667533251097</v>
      </c>
      <c r="V2489" s="23">
        <f t="shared" si="346"/>
        <v>0.4348966783492344</v>
      </c>
      <c r="W2489" s="1">
        <v>995</v>
      </c>
      <c r="X2489" s="1">
        <f t="shared" si="347"/>
        <v>4.3708208879320043E-4</v>
      </c>
      <c r="Y2489" s="7">
        <v>2000</v>
      </c>
      <c r="Z2489" s="1">
        <v>10.146000000000001</v>
      </c>
      <c r="AA2489" s="1">
        <f t="shared" si="348"/>
        <v>8.6158503605992587E-2</v>
      </c>
      <c r="AB2489" s="1">
        <f t="shared" si="350"/>
        <v>1.0084265369844666E-3</v>
      </c>
      <c r="AD2489" s="8" t="s">
        <v>203</v>
      </c>
      <c r="AE2489" s="1" t="s">
        <v>119</v>
      </c>
      <c r="AF2489" s="1" t="s">
        <v>120</v>
      </c>
      <c r="AG2489" s="1" t="s">
        <v>157</v>
      </c>
      <c r="AH2489" s="1" t="s">
        <v>114</v>
      </c>
      <c r="AI2489" s="1" t="s">
        <v>130</v>
      </c>
      <c r="AJ2489" s="1" t="s">
        <v>131</v>
      </c>
      <c r="AK2489" s="8" t="s">
        <v>203</v>
      </c>
    </row>
    <row r="2490" spans="1:37" ht="16">
      <c r="A2490" s="8" t="s">
        <v>202</v>
      </c>
      <c r="B2490" s="8" t="s">
        <v>203</v>
      </c>
      <c r="C2490" s="8" t="s">
        <v>66</v>
      </c>
      <c r="D2490" s="11" t="s">
        <v>67</v>
      </c>
      <c r="E2490" s="24">
        <v>67</v>
      </c>
      <c r="F2490" s="13">
        <v>2.3439999999999999</v>
      </c>
      <c r="G2490" s="24">
        <v>2259.9</v>
      </c>
      <c r="H2490" s="8" t="s">
        <v>93</v>
      </c>
      <c r="I2490" s="13">
        <v>-14.09</v>
      </c>
      <c r="J2490" s="38">
        <v>1.0902592804764828</v>
      </c>
      <c r="K2490" s="103">
        <f t="shared" si="349"/>
        <v>1.1793039068422477</v>
      </c>
      <c r="L2490" s="25">
        <v>0.13600000000000001</v>
      </c>
      <c r="N2490">
        <v>13.3</v>
      </c>
      <c r="O2490" s="70">
        <v>818.19799999999998</v>
      </c>
      <c r="P2490" s="70">
        <v>504.44940000000003</v>
      </c>
      <c r="Q2490" s="70">
        <f t="shared" si="342"/>
        <v>0.61653707293344651</v>
      </c>
      <c r="R2490" s="23">
        <f t="shared" si="343"/>
        <v>8.1999430700148395</v>
      </c>
      <c r="S2490" s="25">
        <v>7.2779999999999996</v>
      </c>
      <c r="T2490" s="23">
        <f t="shared" si="344"/>
        <v>0.88756713770536322</v>
      </c>
      <c r="U2490" s="23">
        <f t="shared" si="345"/>
        <v>1.12667533251097</v>
      </c>
      <c r="V2490" s="23">
        <f t="shared" si="346"/>
        <v>0.15322784522149194</v>
      </c>
      <c r="W2490" s="1">
        <v>995</v>
      </c>
      <c r="X2490" s="1">
        <f t="shared" si="347"/>
        <v>1.5399783439345923E-4</v>
      </c>
      <c r="Y2490" s="7">
        <v>2000</v>
      </c>
      <c r="Z2490" s="1">
        <v>10.146000000000001</v>
      </c>
      <c r="AA2490" s="1">
        <f t="shared" si="348"/>
        <v>3.0356363964805681E-2</v>
      </c>
      <c r="AB2490" s="1">
        <f t="shared" si="350"/>
        <v>3.5799378621220566E-4</v>
      </c>
      <c r="AD2490" s="8" t="s">
        <v>203</v>
      </c>
      <c r="AE2490" s="1" t="s">
        <v>119</v>
      </c>
      <c r="AF2490" s="1" t="s">
        <v>120</v>
      </c>
      <c r="AG2490" s="1" t="s">
        <v>157</v>
      </c>
      <c r="AH2490" s="1" t="s">
        <v>114</v>
      </c>
      <c r="AI2490" s="1" t="s">
        <v>130</v>
      </c>
      <c r="AJ2490" s="1" t="s">
        <v>131</v>
      </c>
      <c r="AK2490" s="8" t="s">
        <v>203</v>
      </c>
    </row>
    <row r="2491" spans="1:37" ht="16">
      <c r="A2491" s="8" t="s">
        <v>202</v>
      </c>
      <c r="B2491" s="8" t="s">
        <v>203</v>
      </c>
      <c r="C2491" s="8" t="s">
        <v>66</v>
      </c>
      <c r="D2491" s="11" t="s">
        <v>67</v>
      </c>
      <c r="E2491" s="24">
        <v>65</v>
      </c>
      <c r="F2491" s="13">
        <v>19.074999999999999</v>
      </c>
      <c r="G2491" s="24">
        <v>2235.3000000000002</v>
      </c>
      <c r="H2491" s="8" t="s">
        <v>94</v>
      </c>
      <c r="I2491" s="13">
        <v>-13.932</v>
      </c>
      <c r="J2491" s="38">
        <v>1.0904320980535906</v>
      </c>
      <c r="K2491" s="103">
        <f t="shared" si="349"/>
        <v>1.1794906706159298</v>
      </c>
      <c r="L2491" s="25">
        <v>1.107</v>
      </c>
      <c r="N2491">
        <v>13.3</v>
      </c>
      <c r="O2491" s="70">
        <v>818.19799999999998</v>
      </c>
      <c r="P2491" s="70">
        <v>504.44940000000003</v>
      </c>
      <c r="Q2491" s="70">
        <f t="shared" si="342"/>
        <v>0.61653707293344651</v>
      </c>
      <c r="R2491" s="23">
        <f t="shared" si="343"/>
        <v>8.1999430700148395</v>
      </c>
      <c r="S2491" s="25">
        <v>7.2779999999999996</v>
      </c>
      <c r="T2491" s="23">
        <f t="shared" si="344"/>
        <v>0.88756713770536322</v>
      </c>
      <c r="U2491" s="23">
        <f t="shared" si="345"/>
        <v>1.12667533251097</v>
      </c>
      <c r="V2491" s="23">
        <f t="shared" si="346"/>
        <v>1.2472295930896438</v>
      </c>
      <c r="W2491" s="1">
        <v>995</v>
      </c>
      <c r="X2491" s="1">
        <f t="shared" si="347"/>
        <v>1.2534970784820541E-3</v>
      </c>
      <c r="Y2491" s="7">
        <v>2000</v>
      </c>
      <c r="Z2491" s="1">
        <v>10.146000000000001</v>
      </c>
      <c r="AA2491" s="1">
        <f t="shared" si="348"/>
        <v>0.24709187433117563</v>
      </c>
      <c r="AB2491" s="1">
        <f t="shared" si="350"/>
        <v>2.9144256055862539E-3</v>
      </c>
      <c r="AD2491" s="8" t="s">
        <v>203</v>
      </c>
      <c r="AE2491" s="1" t="s">
        <v>119</v>
      </c>
      <c r="AF2491" s="1" t="s">
        <v>120</v>
      </c>
      <c r="AG2491" s="1" t="s">
        <v>157</v>
      </c>
      <c r="AH2491" s="1" t="s">
        <v>114</v>
      </c>
      <c r="AI2491" s="1" t="s">
        <v>130</v>
      </c>
      <c r="AJ2491" s="1" t="s">
        <v>131</v>
      </c>
      <c r="AK2491" s="8" t="s">
        <v>203</v>
      </c>
    </row>
    <row r="2492" spans="1:37" ht="16">
      <c r="A2492" s="8" t="s">
        <v>202</v>
      </c>
      <c r="B2492" s="8" t="s">
        <v>203</v>
      </c>
      <c r="C2492" s="8" t="s">
        <v>66</v>
      </c>
      <c r="D2492" s="11" t="s">
        <v>67</v>
      </c>
      <c r="E2492" s="24">
        <v>66</v>
      </c>
      <c r="F2492" s="13">
        <v>26.172000000000001</v>
      </c>
      <c r="G2492" s="24">
        <v>2244.9</v>
      </c>
      <c r="H2492" s="8" t="s">
        <v>95</v>
      </c>
      <c r="I2492" s="13">
        <v>-17.190999999999999</v>
      </c>
      <c r="J2492" s="38">
        <v>1.0868673398371096</v>
      </c>
      <c r="K2492" s="103">
        <f t="shared" si="349"/>
        <v>1.1756382293734062</v>
      </c>
      <c r="L2492" s="25">
        <v>1.5189999999999999</v>
      </c>
      <c r="N2492">
        <v>13.3</v>
      </c>
      <c r="O2492" s="70">
        <v>818.19799999999998</v>
      </c>
      <c r="P2492" s="70">
        <v>504.44940000000003</v>
      </c>
      <c r="Q2492" s="70">
        <f t="shared" si="342"/>
        <v>0.61653707293344651</v>
      </c>
      <c r="R2492" s="23">
        <f t="shared" si="343"/>
        <v>8.1999430700148395</v>
      </c>
      <c r="S2492" s="25">
        <v>7.2779999999999996</v>
      </c>
      <c r="T2492" s="23">
        <f t="shared" si="344"/>
        <v>0.88756713770536322</v>
      </c>
      <c r="U2492" s="23">
        <f t="shared" si="345"/>
        <v>1.12667533251097</v>
      </c>
      <c r="V2492" s="23">
        <f t="shared" si="346"/>
        <v>1.7114198300841632</v>
      </c>
      <c r="W2492" s="1">
        <v>995</v>
      </c>
      <c r="X2492" s="1">
        <f t="shared" si="347"/>
        <v>1.7200199297328273E-3</v>
      </c>
      <c r="Y2492" s="7">
        <v>2000</v>
      </c>
      <c r="Z2492" s="1">
        <v>10.146000000000001</v>
      </c>
      <c r="AA2492" s="1">
        <f t="shared" si="348"/>
        <v>0.33905380045985162</v>
      </c>
      <c r="AB2492" s="1">
        <f t="shared" si="350"/>
        <v>3.9860460963494415E-3</v>
      </c>
      <c r="AD2492" s="8" t="s">
        <v>203</v>
      </c>
      <c r="AE2492" s="1" t="s">
        <v>119</v>
      </c>
      <c r="AF2492" s="1" t="s">
        <v>120</v>
      </c>
      <c r="AG2492" s="1" t="s">
        <v>157</v>
      </c>
      <c r="AH2492" s="1" t="s">
        <v>114</v>
      </c>
      <c r="AI2492" s="1" t="s">
        <v>130</v>
      </c>
      <c r="AJ2492" s="1" t="s">
        <v>131</v>
      </c>
      <c r="AK2492" s="8" t="s">
        <v>203</v>
      </c>
    </row>
    <row r="2493" spans="1:37" ht="16">
      <c r="A2493" s="8" t="s">
        <v>202</v>
      </c>
      <c r="B2493" s="8" t="s">
        <v>203</v>
      </c>
      <c r="C2493" s="8" t="s">
        <v>66</v>
      </c>
      <c r="D2493" s="11" t="s">
        <v>67</v>
      </c>
      <c r="E2493" s="24">
        <v>64</v>
      </c>
      <c r="F2493" s="13">
        <v>3.613</v>
      </c>
      <c r="G2493" s="24">
        <v>2225.9</v>
      </c>
      <c r="H2493" s="8" t="s">
        <v>96</v>
      </c>
      <c r="I2493" s="13">
        <v>-18.937999999999999</v>
      </c>
      <c r="J2493" s="38">
        <v>1.0849563311306591</v>
      </c>
      <c r="K2493" s="103">
        <f t="shared" si="349"/>
        <v>1.1735729891533933</v>
      </c>
      <c r="L2493" s="25">
        <v>0.21</v>
      </c>
      <c r="N2493">
        <v>13.3</v>
      </c>
      <c r="O2493" s="70">
        <v>818.19799999999998</v>
      </c>
      <c r="P2493" s="70">
        <v>504.44940000000003</v>
      </c>
      <c r="Q2493" s="70">
        <f t="shared" si="342"/>
        <v>0.61653707293344651</v>
      </c>
      <c r="R2493" s="23">
        <f t="shared" si="343"/>
        <v>8.1999430700148395</v>
      </c>
      <c r="S2493" s="25">
        <v>7.2779999999999996</v>
      </c>
      <c r="T2493" s="23">
        <f t="shared" si="344"/>
        <v>0.88756713770536322</v>
      </c>
      <c r="U2493" s="23">
        <f t="shared" si="345"/>
        <v>1.12667533251097</v>
      </c>
      <c r="V2493" s="23">
        <f t="shared" si="346"/>
        <v>0.23660181982730369</v>
      </c>
      <c r="W2493" s="1">
        <v>995</v>
      </c>
      <c r="X2493" s="1">
        <f t="shared" si="347"/>
        <v>2.3779077369578261E-4</v>
      </c>
      <c r="Y2493" s="7">
        <v>2000</v>
      </c>
      <c r="Z2493" s="1">
        <v>10.146000000000001</v>
      </c>
      <c r="AA2493" s="1">
        <f t="shared" si="348"/>
        <v>4.6873797298597003E-2</v>
      </c>
      <c r="AB2493" s="1">
        <f t="shared" si="350"/>
        <v>5.5009822408684734E-4</v>
      </c>
      <c r="AD2493" s="8" t="s">
        <v>203</v>
      </c>
      <c r="AE2493" s="1" t="s">
        <v>119</v>
      </c>
      <c r="AF2493" s="1" t="s">
        <v>120</v>
      </c>
      <c r="AG2493" s="1" t="s">
        <v>157</v>
      </c>
      <c r="AH2493" s="1" t="s">
        <v>114</v>
      </c>
      <c r="AI2493" s="1" t="s">
        <v>130</v>
      </c>
      <c r="AJ2493" s="1" t="s">
        <v>131</v>
      </c>
      <c r="AK2493" s="8" t="s">
        <v>203</v>
      </c>
    </row>
    <row r="2494" spans="1:37" ht="16">
      <c r="A2494" s="8" t="s">
        <v>202</v>
      </c>
      <c r="B2494" s="8" t="s">
        <v>203</v>
      </c>
      <c r="C2494" s="8" t="s">
        <v>66</v>
      </c>
      <c r="D2494" s="11" t="s">
        <v>67</v>
      </c>
      <c r="E2494" s="24">
        <v>62</v>
      </c>
      <c r="F2494" s="13">
        <v>1.302</v>
      </c>
      <c r="G2494" s="24">
        <v>2206.8000000000002</v>
      </c>
      <c r="H2494" s="8" t="s">
        <v>97</v>
      </c>
      <c r="I2494" s="13">
        <v>-21.65</v>
      </c>
      <c r="J2494" s="38">
        <v>1.0819895817390959</v>
      </c>
      <c r="K2494" s="103">
        <f t="shared" si="349"/>
        <v>1.1703667898181018</v>
      </c>
      <c r="L2494" s="25">
        <v>7.5999999999999998E-2</v>
      </c>
      <c r="N2494">
        <v>13.3</v>
      </c>
      <c r="O2494" s="70">
        <v>818.19799999999998</v>
      </c>
      <c r="P2494" s="70">
        <v>504.44940000000003</v>
      </c>
      <c r="Q2494" s="70">
        <f t="shared" si="342"/>
        <v>0.61653707293344651</v>
      </c>
      <c r="R2494" s="23">
        <f t="shared" si="343"/>
        <v>8.1999430700148395</v>
      </c>
      <c r="S2494" s="25">
        <v>7.2779999999999996</v>
      </c>
      <c r="T2494" s="23">
        <f t="shared" si="344"/>
        <v>0.88756713770536322</v>
      </c>
      <c r="U2494" s="23">
        <f t="shared" si="345"/>
        <v>1.12667533251097</v>
      </c>
      <c r="V2494" s="23">
        <f t="shared" si="346"/>
        <v>8.5627325270833721E-2</v>
      </c>
      <c r="W2494" s="1">
        <v>995</v>
      </c>
      <c r="X2494" s="1">
        <f t="shared" si="347"/>
        <v>8.6057613337521321E-5</v>
      </c>
      <c r="Y2494" s="7">
        <v>2000</v>
      </c>
      <c r="Z2494" s="1">
        <v>10.146000000000001</v>
      </c>
      <c r="AA2494" s="1">
        <f t="shared" si="348"/>
        <v>1.6963850450920821E-2</v>
      </c>
      <c r="AB2494" s="1">
        <f t="shared" si="350"/>
        <v>1.9853927195198561E-4</v>
      </c>
      <c r="AD2494" s="8" t="s">
        <v>203</v>
      </c>
      <c r="AE2494" s="1" t="s">
        <v>119</v>
      </c>
      <c r="AF2494" s="1" t="s">
        <v>120</v>
      </c>
      <c r="AG2494" s="1" t="s">
        <v>157</v>
      </c>
      <c r="AH2494" s="1" t="s">
        <v>114</v>
      </c>
      <c r="AI2494" s="1" t="s">
        <v>130</v>
      </c>
      <c r="AJ2494" s="1" t="s">
        <v>131</v>
      </c>
      <c r="AK2494" s="8" t="s">
        <v>203</v>
      </c>
    </row>
    <row r="2495" spans="1:37" ht="16">
      <c r="A2495" s="8" t="s">
        <v>202</v>
      </c>
      <c r="B2495" s="8" t="s">
        <v>203</v>
      </c>
      <c r="C2495" s="8" t="s">
        <v>66</v>
      </c>
      <c r="D2495" s="11" t="s">
        <v>67</v>
      </c>
      <c r="E2495" s="24">
        <v>79</v>
      </c>
      <c r="F2495" s="13">
        <v>125.423</v>
      </c>
      <c r="G2495" s="24">
        <v>2453</v>
      </c>
      <c r="H2495" s="8" t="s">
        <v>98</v>
      </c>
      <c r="I2495" s="13">
        <v>-29.276</v>
      </c>
      <c r="J2495" s="38">
        <v>1.0736462861048357</v>
      </c>
      <c r="K2495" s="103">
        <f t="shared" si="349"/>
        <v>1.1613500124594929</v>
      </c>
      <c r="L2495" s="25">
        <v>7.2779999999999996</v>
      </c>
      <c r="N2495">
        <v>13.3</v>
      </c>
      <c r="O2495" s="70">
        <v>818.19799999999998</v>
      </c>
      <c r="P2495" s="70">
        <v>504.44940000000003</v>
      </c>
      <c r="Q2495" s="70">
        <f t="shared" si="342"/>
        <v>0.61653707293344651</v>
      </c>
      <c r="R2495" s="23">
        <f t="shared" si="343"/>
        <v>8.1999430700148395</v>
      </c>
      <c r="S2495" s="25">
        <v>7.2779999999999996</v>
      </c>
      <c r="T2495" s="23">
        <f t="shared" si="344"/>
        <v>0.88756713770536322</v>
      </c>
      <c r="U2495" s="23">
        <f t="shared" si="345"/>
        <v>1.12667533251097</v>
      </c>
      <c r="V2495" s="23">
        <f t="shared" si="346"/>
        <v>8.1999430700148395</v>
      </c>
      <c r="W2495" s="1">
        <v>995</v>
      </c>
      <c r="X2495" s="1">
        <f t="shared" si="347"/>
        <v>8.2411488140852664E-3</v>
      </c>
      <c r="Y2495" s="7">
        <v>2000</v>
      </c>
      <c r="Z2495" s="1">
        <v>10.146000000000001</v>
      </c>
      <c r="AA2495" s="1">
        <f t="shared" si="348"/>
        <v>1.6245118892342332</v>
      </c>
      <c r="AB2495" s="1">
        <f t="shared" si="350"/>
        <v>1.886626902802771E-2</v>
      </c>
      <c r="AD2495" s="8" t="s">
        <v>203</v>
      </c>
      <c r="AE2495" s="1" t="s">
        <v>119</v>
      </c>
      <c r="AF2495" s="1" t="s">
        <v>120</v>
      </c>
      <c r="AG2495" s="1" t="s">
        <v>157</v>
      </c>
      <c r="AH2495" s="1" t="s">
        <v>114</v>
      </c>
      <c r="AI2495" s="1" t="s">
        <v>130</v>
      </c>
      <c r="AJ2495" s="1" t="s">
        <v>131</v>
      </c>
      <c r="AK2495" s="8" t="s">
        <v>203</v>
      </c>
    </row>
    <row r="2496" spans="1:37" ht="16">
      <c r="A2496" s="8" t="s">
        <v>202</v>
      </c>
      <c r="B2496" s="8" t="s">
        <v>203</v>
      </c>
      <c r="C2496" s="8" t="s">
        <v>66</v>
      </c>
      <c r="D2496" s="11" t="s">
        <v>67</v>
      </c>
      <c r="E2496" s="24">
        <v>77</v>
      </c>
      <c r="F2496" s="13">
        <v>0.82299999999999995</v>
      </c>
      <c r="G2496" s="24">
        <v>2408.5</v>
      </c>
      <c r="H2496" s="8" t="s">
        <v>99</v>
      </c>
      <c r="I2496" s="13">
        <v>-16.798999999999999</v>
      </c>
      <c r="J2496" s="38">
        <v>1.0872961307317142</v>
      </c>
      <c r="K2496" s="103">
        <f t="shared" si="349"/>
        <v>1.1761016257397252</v>
      </c>
      <c r="L2496" s="25">
        <v>4.8000000000000001E-2</v>
      </c>
      <c r="N2496">
        <v>13.3</v>
      </c>
      <c r="O2496" s="70">
        <v>818.19799999999998</v>
      </c>
      <c r="P2496" s="70">
        <v>504.44940000000003</v>
      </c>
      <c r="Q2496" s="70">
        <f t="shared" si="342"/>
        <v>0.61653707293344651</v>
      </c>
      <c r="R2496" s="23">
        <f t="shared" si="343"/>
        <v>8.1999430700148395</v>
      </c>
      <c r="S2496" s="25">
        <v>7.2779999999999996</v>
      </c>
      <c r="T2496" s="23">
        <f t="shared" si="344"/>
        <v>0.88756713770536322</v>
      </c>
      <c r="U2496" s="23">
        <f t="shared" si="345"/>
        <v>1.12667533251097</v>
      </c>
      <c r="V2496" s="23">
        <f t="shared" si="346"/>
        <v>5.4080415960526561E-2</v>
      </c>
      <c r="W2496" s="1">
        <v>995</v>
      </c>
      <c r="X2496" s="1">
        <f t="shared" si="347"/>
        <v>5.4352176844750314E-5</v>
      </c>
      <c r="Y2496" s="7">
        <v>2000</v>
      </c>
      <c r="Z2496" s="1">
        <v>10.146000000000001</v>
      </c>
      <c r="AA2496" s="1">
        <f t="shared" si="348"/>
        <v>1.0714010811107887E-2</v>
      </c>
      <c r="AB2496" s="1">
        <f t="shared" si="350"/>
        <v>1.2600765533136977E-4</v>
      </c>
      <c r="AD2496" s="8" t="s">
        <v>203</v>
      </c>
      <c r="AE2496" s="1" t="s">
        <v>119</v>
      </c>
      <c r="AF2496" s="1" t="s">
        <v>120</v>
      </c>
      <c r="AG2496" s="1" t="s">
        <v>157</v>
      </c>
      <c r="AH2496" s="1" t="s">
        <v>114</v>
      </c>
      <c r="AI2496" s="1" t="s">
        <v>130</v>
      </c>
      <c r="AJ2496" s="1" t="s">
        <v>131</v>
      </c>
      <c r="AK2496" s="8" t="s">
        <v>203</v>
      </c>
    </row>
    <row r="2497" spans="1:37" ht="16">
      <c r="A2497" s="8" t="s">
        <v>202</v>
      </c>
      <c r="B2497" s="8" t="s">
        <v>203</v>
      </c>
      <c r="C2497" s="8" t="s">
        <v>66</v>
      </c>
      <c r="D2497" s="11" t="s">
        <v>67</v>
      </c>
      <c r="E2497" s="24">
        <v>92</v>
      </c>
      <c r="F2497" s="13">
        <v>1.2729999999999999</v>
      </c>
      <c r="G2497" s="24">
        <v>2617.6999999999998</v>
      </c>
      <c r="H2497" s="8" t="s">
        <v>100</v>
      </c>
      <c r="I2497" s="13">
        <v>-24.23</v>
      </c>
      <c r="J2497" s="38">
        <v>1.0791670664686952</v>
      </c>
      <c r="K2497" s="103">
        <f t="shared" si="349"/>
        <v>1.1673164513330936</v>
      </c>
      <c r="L2497" s="25">
        <v>7.3999999999999996E-2</v>
      </c>
      <c r="N2497">
        <v>13.3</v>
      </c>
      <c r="O2497" s="70">
        <v>818.19799999999998</v>
      </c>
      <c r="P2497" s="70">
        <v>504.44940000000003</v>
      </c>
      <c r="Q2497" s="70">
        <f t="shared" si="342"/>
        <v>0.61653707293344651</v>
      </c>
      <c r="R2497" s="23">
        <f t="shared" si="343"/>
        <v>8.1999430700148395</v>
      </c>
      <c r="S2497" s="25">
        <v>7.2779999999999996</v>
      </c>
      <c r="T2497" s="23">
        <f t="shared" si="344"/>
        <v>0.88756713770536322</v>
      </c>
      <c r="U2497" s="23">
        <f t="shared" si="345"/>
        <v>1.12667533251097</v>
      </c>
      <c r="V2497" s="23">
        <f t="shared" si="346"/>
        <v>8.3373974605811779E-2</v>
      </c>
      <c r="W2497" s="1">
        <v>995</v>
      </c>
      <c r="X2497" s="1">
        <f t="shared" si="347"/>
        <v>8.3792939302323395E-5</v>
      </c>
      <c r="Y2497" s="7">
        <v>2000</v>
      </c>
      <c r="Z2497" s="1">
        <v>10.146000000000001</v>
      </c>
      <c r="AA2497" s="1">
        <f t="shared" si="348"/>
        <v>1.6517433333791326E-2</v>
      </c>
      <c r="AB2497" s="1">
        <f t="shared" si="350"/>
        <v>1.9281071664332242E-4</v>
      </c>
      <c r="AD2497" s="8" t="s">
        <v>203</v>
      </c>
      <c r="AE2497" s="1" t="s">
        <v>119</v>
      </c>
      <c r="AF2497" s="1" t="s">
        <v>120</v>
      </c>
      <c r="AG2497" s="1" t="s">
        <v>157</v>
      </c>
      <c r="AH2497" s="1" t="s">
        <v>114</v>
      </c>
      <c r="AI2497" s="1" t="s">
        <v>130</v>
      </c>
      <c r="AJ2497" s="1" t="s">
        <v>131</v>
      </c>
      <c r="AK2497" s="8" t="s">
        <v>203</v>
      </c>
    </row>
    <row r="2498" spans="1:37" ht="16">
      <c r="A2498" s="8" t="s">
        <v>202</v>
      </c>
      <c r="B2498" s="8" t="s">
        <v>203</v>
      </c>
      <c r="C2498" s="8" t="s">
        <v>66</v>
      </c>
      <c r="D2498" s="11" t="s">
        <v>67</v>
      </c>
      <c r="E2498" s="24">
        <v>88</v>
      </c>
      <c r="F2498" s="13">
        <v>1.7050000000000001</v>
      </c>
      <c r="G2498" s="24">
        <v>2582.1999999999998</v>
      </c>
      <c r="H2498" s="8" t="s">
        <v>101</v>
      </c>
      <c r="I2498" s="13">
        <v>-20.568000000000001</v>
      </c>
      <c r="J2498" s="38">
        <v>1.0831732398169445</v>
      </c>
      <c r="K2498" s="103">
        <f t="shared" si="349"/>
        <v>1.1716459842592926</v>
      </c>
      <c r="L2498" s="25">
        <v>9.9000000000000005E-2</v>
      </c>
      <c r="N2498">
        <v>13.3</v>
      </c>
      <c r="O2498" s="70">
        <v>818.19799999999998</v>
      </c>
      <c r="P2498" s="70">
        <v>504.44940000000003</v>
      </c>
      <c r="Q2498" s="70">
        <f t="shared" ref="Q2498:Q2561" si="351">P2498/O2498</f>
        <v>0.61653707293344651</v>
      </c>
      <c r="R2498" s="23">
        <f t="shared" ref="R2498:R2561" si="352">N2498*Q2498</f>
        <v>8.1999430700148395</v>
      </c>
      <c r="S2498" s="25">
        <v>7.2779999999999996</v>
      </c>
      <c r="T2498" s="23">
        <f t="shared" ref="T2498:T2561" si="353">S2498/R2498</f>
        <v>0.88756713770536322</v>
      </c>
      <c r="U2498" s="23">
        <f t="shared" ref="U2498:U2561" si="354">1/T2498</f>
        <v>1.12667533251097</v>
      </c>
      <c r="V2498" s="23">
        <f t="shared" ref="V2498:V2561" si="355">L2498*U2498</f>
        <v>0.11154085791858603</v>
      </c>
      <c r="W2498" s="1">
        <v>995</v>
      </c>
      <c r="X2498" s="1">
        <f t="shared" ref="X2498:X2561" si="356">V2498/W2498</f>
        <v>1.1210136474229753E-4</v>
      </c>
      <c r="Y2498" s="7">
        <v>2000</v>
      </c>
      <c r="Z2498" s="1">
        <v>10.146000000000001</v>
      </c>
      <c r="AA2498" s="1">
        <f t="shared" ref="AA2498:AA2561" si="357">X2498*Y2498/Z2498</f>
        <v>2.2097647297910018E-2</v>
      </c>
      <c r="AB2498" s="1">
        <f t="shared" si="350"/>
        <v>2.5890619718174483E-4</v>
      </c>
      <c r="AD2498" s="8" t="s">
        <v>203</v>
      </c>
      <c r="AE2498" s="1" t="s">
        <v>119</v>
      </c>
      <c r="AF2498" s="1" t="s">
        <v>120</v>
      </c>
      <c r="AG2498" s="1" t="s">
        <v>157</v>
      </c>
      <c r="AH2498" s="1" t="s">
        <v>114</v>
      </c>
      <c r="AI2498" s="1" t="s">
        <v>130</v>
      </c>
      <c r="AJ2498" s="1" t="s">
        <v>131</v>
      </c>
      <c r="AK2498" s="8" t="s">
        <v>203</v>
      </c>
    </row>
    <row r="2499" spans="1:37" ht="16">
      <c r="A2499" s="8" t="s">
        <v>202</v>
      </c>
      <c r="B2499" s="8" t="s">
        <v>203</v>
      </c>
      <c r="C2499" s="8" t="s">
        <v>66</v>
      </c>
      <c r="D2499" s="11" t="s">
        <v>67</v>
      </c>
      <c r="E2499" s="24">
        <v>89</v>
      </c>
      <c r="F2499" s="13">
        <v>0.59</v>
      </c>
      <c r="G2499" s="24">
        <v>2588.6999999999998</v>
      </c>
      <c r="H2499" s="8" t="s">
        <v>102</v>
      </c>
      <c r="I2499" s="13">
        <v>-23.571000000000002</v>
      </c>
      <c r="J2499" s="38">
        <v>1.0798880265774093</v>
      </c>
      <c r="K2499" s="103">
        <f t="shared" ref="K2499:K2562" si="358">((J2499*13.003355)/(((100-J2499)*12.0107)+(J2499*13.003355)))*100</f>
        <v>1.1680956060838685</v>
      </c>
      <c r="L2499" s="25">
        <v>3.4000000000000002E-2</v>
      </c>
      <c r="N2499">
        <v>13.3</v>
      </c>
      <c r="O2499" s="70">
        <v>818.19799999999998</v>
      </c>
      <c r="P2499" s="70">
        <v>504.44940000000003</v>
      </c>
      <c r="Q2499" s="70">
        <f t="shared" si="351"/>
        <v>0.61653707293344651</v>
      </c>
      <c r="R2499" s="23">
        <f t="shared" si="352"/>
        <v>8.1999430700148395</v>
      </c>
      <c r="S2499" s="25">
        <v>7.2779999999999996</v>
      </c>
      <c r="T2499" s="23">
        <f t="shared" si="353"/>
        <v>0.88756713770536322</v>
      </c>
      <c r="U2499" s="23">
        <f t="shared" si="354"/>
        <v>1.12667533251097</v>
      </c>
      <c r="V2499" s="23">
        <f t="shared" si="355"/>
        <v>3.8306961305372984E-2</v>
      </c>
      <c r="W2499" s="1">
        <v>995</v>
      </c>
      <c r="X2499" s="1">
        <f t="shared" si="356"/>
        <v>3.8499458598364807E-5</v>
      </c>
      <c r="Y2499" s="7">
        <v>2000</v>
      </c>
      <c r="Z2499" s="1">
        <v>10.146000000000001</v>
      </c>
      <c r="AA2499" s="1">
        <f t="shared" si="357"/>
        <v>7.5890909912014201E-3</v>
      </c>
      <c r="AB2499" s="1">
        <f t="shared" ref="AB2499:AB2562" si="359">AA2499*(K2499/100)</f>
        <v>8.8647838409930505E-5</v>
      </c>
      <c r="AD2499" s="8" t="s">
        <v>203</v>
      </c>
      <c r="AE2499" s="1" t="s">
        <v>119</v>
      </c>
      <c r="AF2499" s="1" t="s">
        <v>120</v>
      </c>
      <c r="AG2499" s="1" t="s">
        <v>157</v>
      </c>
      <c r="AH2499" s="1" t="s">
        <v>114</v>
      </c>
      <c r="AI2499" s="1" t="s">
        <v>130</v>
      </c>
      <c r="AJ2499" s="1" t="s">
        <v>131</v>
      </c>
      <c r="AK2499" s="8" t="s">
        <v>203</v>
      </c>
    </row>
    <row r="2500" spans="1:37" ht="16">
      <c r="A2500" s="8" t="s">
        <v>202</v>
      </c>
      <c r="B2500" s="8" t="s">
        <v>203</v>
      </c>
      <c r="C2500" s="8" t="s">
        <v>66</v>
      </c>
      <c r="D2500" s="11" t="s">
        <v>67</v>
      </c>
      <c r="E2500" s="24">
        <v>84</v>
      </c>
      <c r="F2500" s="13">
        <v>1.0740000000000001</v>
      </c>
      <c r="G2500" s="24">
        <v>2521.8000000000002</v>
      </c>
      <c r="H2500" s="8" t="s">
        <v>103</v>
      </c>
      <c r="I2500" s="13">
        <v>-22.062999999999999</v>
      </c>
      <c r="J2500" s="38">
        <v>1.0815377713244012</v>
      </c>
      <c r="K2500" s="103">
        <f t="shared" si="358"/>
        <v>1.1698785118582142</v>
      </c>
      <c r="L2500" s="25">
        <v>6.2E-2</v>
      </c>
      <c r="N2500">
        <v>13.3</v>
      </c>
      <c r="O2500" s="70">
        <v>818.19799999999998</v>
      </c>
      <c r="P2500" s="70">
        <v>504.44940000000003</v>
      </c>
      <c r="Q2500" s="70">
        <f t="shared" si="351"/>
        <v>0.61653707293344651</v>
      </c>
      <c r="R2500" s="23">
        <f t="shared" si="352"/>
        <v>8.1999430700148395</v>
      </c>
      <c r="S2500" s="25">
        <v>7.2779999999999996</v>
      </c>
      <c r="T2500" s="23">
        <f t="shared" si="353"/>
        <v>0.88756713770536322</v>
      </c>
      <c r="U2500" s="23">
        <f t="shared" si="354"/>
        <v>1.12667533251097</v>
      </c>
      <c r="V2500" s="23">
        <f t="shared" si="355"/>
        <v>6.985387061568013E-2</v>
      </c>
      <c r="W2500" s="1">
        <v>995</v>
      </c>
      <c r="X2500" s="1">
        <f t="shared" si="356"/>
        <v>7.0204895091135808E-5</v>
      </c>
      <c r="Y2500" s="7">
        <v>2000</v>
      </c>
      <c r="Z2500" s="1">
        <v>10.146000000000001</v>
      </c>
      <c r="AA2500" s="1">
        <f t="shared" si="357"/>
        <v>1.3838930631014351E-2</v>
      </c>
      <c r="AB2500" s="1">
        <f t="shared" si="359"/>
        <v>1.6189867572320127E-4</v>
      </c>
      <c r="AD2500" s="8" t="s">
        <v>203</v>
      </c>
      <c r="AE2500" s="1" t="s">
        <v>119</v>
      </c>
      <c r="AF2500" s="1" t="s">
        <v>120</v>
      </c>
      <c r="AG2500" s="1" t="s">
        <v>157</v>
      </c>
      <c r="AH2500" s="1" t="s">
        <v>114</v>
      </c>
      <c r="AI2500" s="1" t="s">
        <v>130</v>
      </c>
      <c r="AJ2500" s="1" t="s">
        <v>131</v>
      </c>
      <c r="AK2500" s="8" t="s">
        <v>203</v>
      </c>
    </row>
    <row r="2501" spans="1:37" ht="16">
      <c r="A2501" s="8" t="s">
        <v>202</v>
      </c>
      <c r="B2501" s="8" t="s">
        <v>203</v>
      </c>
      <c r="C2501" s="8" t="s">
        <v>66</v>
      </c>
      <c r="D2501" s="11" t="s">
        <v>67</v>
      </c>
      <c r="E2501" s="24">
        <v>85</v>
      </c>
      <c r="F2501" s="13">
        <v>0.82799999999999996</v>
      </c>
      <c r="G2501" s="24">
        <v>2534.5</v>
      </c>
      <c r="H2501" s="8" t="s">
        <v>124</v>
      </c>
      <c r="I2501" s="13">
        <v>-25.884</v>
      </c>
      <c r="J2501" s="38">
        <v>1.077357508767862</v>
      </c>
      <c r="K2501" s="103">
        <f t="shared" si="358"/>
        <v>1.1653608252055521</v>
      </c>
      <c r="L2501" s="25">
        <v>4.8000000000000001E-2</v>
      </c>
      <c r="N2501">
        <v>13.3</v>
      </c>
      <c r="O2501" s="70">
        <v>818.19799999999998</v>
      </c>
      <c r="P2501" s="70">
        <v>504.44940000000003</v>
      </c>
      <c r="Q2501" s="70">
        <f t="shared" si="351"/>
        <v>0.61653707293344651</v>
      </c>
      <c r="R2501" s="23">
        <f t="shared" si="352"/>
        <v>8.1999430700148395</v>
      </c>
      <c r="S2501" s="25">
        <v>7.2779999999999996</v>
      </c>
      <c r="T2501" s="23">
        <f t="shared" si="353"/>
        <v>0.88756713770536322</v>
      </c>
      <c r="U2501" s="23">
        <f t="shared" si="354"/>
        <v>1.12667533251097</v>
      </c>
      <c r="V2501" s="23">
        <f t="shared" si="355"/>
        <v>5.4080415960526561E-2</v>
      </c>
      <c r="W2501" s="1">
        <v>995</v>
      </c>
      <c r="X2501" s="1">
        <f t="shared" si="356"/>
        <v>5.4352176844750314E-5</v>
      </c>
      <c r="Y2501" s="7">
        <v>2000</v>
      </c>
      <c r="Z2501" s="1">
        <v>10.146000000000001</v>
      </c>
      <c r="AA2501" s="1">
        <f t="shared" si="357"/>
        <v>1.0714010811107887E-2</v>
      </c>
      <c r="AB2501" s="1">
        <f t="shared" si="359"/>
        <v>1.2485688480093894E-4</v>
      </c>
      <c r="AD2501" s="8" t="s">
        <v>203</v>
      </c>
      <c r="AE2501" s="1" t="s">
        <v>119</v>
      </c>
      <c r="AF2501" s="1" t="s">
        <v>120</v>
      </c>
      <c r="AG2501" s="1" t="s">
        <v>157</v>
      </c>
      <c r="AH2501" s="1" t="s">
        <v>114</v>
      </c>
      <c r="AI2501" s="1" t="s">
        <v>130</v>
      </c>
      <c r="AJ2501" s="1" t="s">
        <v>131</v>
      </c>
      <c r="AK2501" s="8" t="s">
        <v>203</v>
      </c>
    </row>
    <row r="2502" spans="1:37" ht="16">
      <c r="A2502" s="8" t="s">
        <v>202</v>
      </c>
      <c r="B2502" s="8" t="s">
        <v>203</v>
      </c>
      <c r="C2502" s="8" t="s">
        <v>66</v>
      </c>
      <c r="D2502" s="11" t="s">
        <v>67</v>
      </c>
      <c r="E2502" s="24">
        <v>100</v>
      </c>
      <c r="F2502" s="13">
        <v>0.47199999999999998</v>
      </c>
      <c r="G2502" s="24">
        <v>2783</v>
      </c>
      <c r="H2502" s="8" t="s">
        <v>104</v>
      </c>
      <c r="I2502" s="13">
        <v>-35.26</v>
      </c>
      <c r="J2502" s="38">
        <v>1.0670984501508647</v>
      </c>
      <c r="K2502" s="103">
        <f t="shared" si="358"/>
        <v>1.1542735396189381</v>
      </c>
      <c r="L2502" s="25">
        <v>2.7E-2</v>
      </c>
      <c r="N2502">
        <v>13.3</v>
      </c>
      <c r="O2502" s="70">
        <v>818.19799999999998</v>
      </c>
      <c r="P2502" s="70">
        <v>504.44940000000003</v>
      </c>
      <c r="Q2502" s="70">
        <f t="shared" si="351"/>
        <v>0.61653707293344651</v>
      </c>
      <c r="R2502" s="23">
        <f t="shared" si="352"/>
        <v>8.1999430700148395</v>
      </c>
      <c r="S2502" s="25">
        <v>7.2779999999999996</v>
      </c>
      <c r="T2502" s="23">
        <f t="shared" si="353"/>
        <v>0.88756713770536322</v>
      </c>
      <c r="U2502" s="23">
        <f t="shared" si="354"/>
        <v>1.12667533251097</v>
      </c>
      <c r="V2502" s="23">
        <f t="shared" si="355"/>
        <v>3.0420233977796189E-2</v>
      </c>
      <c r="W2502" s="1">
        <v>995</v>
      </c>
      <c r="X2502" s="1">
        <f t="shared" si="356"/>
        <v>3.057309947517205E-5</v>
      </c>
      <c r="Y2502" s="7">
        <v>2000</v>
      </c>
      <c r="Z2502" s="1">
        <v>10.146000000000001</v>
      </c>
      <c r="AA2502" s="1">
        <f t="shared" si="357"/>
        <v>6.0266310812481863E-3</v>
      </c>
      <c r="AB2502" s="1">
        <f t="shared" si="359"/>
        <v>6.9563807901298512E-5</v>
      </c>
      <c r="AD2502" s="8" t="s">
        <v>203</v>
      </c>
      <c r="AE2502" s="1" t="s">
        <v>119</v>
      </c>
      <c r="AF2502" s="1" t="s">
        <v>120</v>
      </c>
      <c r="AG2502" s="1" t="s">
        <v>157</v>
      </c>
      <c r="AH2502" s="1" t="s">
        <v>114</v>
      </c>
      <c r="AI2502" s="1" t="s">
        <v>130</v>
      </c>
      <c r="AJ2502" s="1" t="s">
        <v>131</v>
      </c>
      <c r="AK2502" s="8" t="s">
        <v>203</v>
      </c>
    </row>
    <row r="2503" spans="1:37" ht="16">
      <c r="A2503" s="8" t="s">
        <v>202</v>
      </c>
      <c r="B2503" s="8" t="s">
        <v>203</v>
      </c>
      <c r="C2503" s="8" t="s">
        <v>66</v>
      </c>
      <c r="D2503" s="11" t="s">
        <v>67</v>
      </c>
      <c r="E2503" s="24">
        <v>107</v>
      </c>
      <c r="F2503" s="13">
        <v>1.0620000000000001</v>
      </c>
      <c r="G2503" s="24">
        <v>2957.8</v>
      </c>
      <c r="H2503" s="8" t="s">
        <v>105</v>
      </c>
      <c r="I2503" s="13">
        <v>-25.814</v>
      </c>
      <c r="J2503" s="38">
        <v>1.0774340935672249</v>
      </c>
      <c r="K2503" s="103">
        <f t="shared" si="358"/>
        <v>1.1654435920876793</v>
      </c>
      <c r="L2503" s="25">
        <v>6.2E-2</v>
      </c>
      <c r="N2503">
        <v>13.3</v>
      </c>
      <c r="O2503" s="70">
        <v>818.19799999999998</v>
      </c>
      <c r="P2503" s="70">
        <v>504.44940000000003</v>
      </c>
      <c r="Q2503" s="70">
        <f t="shared" si="351"/>
        <v>0.61653707293344651</v>
      </c>
      <c r="R2503" s="23">
        <f t="shared" si="352"/>
        <v>8.1999430700148395</v>
      </c>
      <c r="S2503" s="25">
        <v>7.2779999999999996</v>
      </c>
      <c r="T2503" s="23">
        <f t="shared" si="353"/>
        <v>0.88756713770536322</v>
      </c>
      <c r="U2503" s="23">
        <f t="shared" si="354"/>
        <v>1.12667533251097</v>
      </c>
      <c r="V2503" s="23">
        <f t="shared" si="355"/>
        <v>6.985387061568013E-2</v>
      </c>
      <c r="W2503" s="1">
        <v>995</v>
      </c>
      <c r="X2503" s="1">
        <f t="shared" si="356"/>
        <v>7.0204895091135808E-5</v>
      </c>
      <c r="Y2503" s="7">
        <v>2000</v>
      </c>
      <c r="Z2503" s="1">
        <v>10.146000000000001</v>
      </c>
      <c r="AA2503" s="1">
        <f t="shared" si="357"/>
        <v>1.3838930631014351E-2</v>
      </c>
      <c r="AB2503" s="1">
        <f t="shared" si="359"/>
        <v>1.6128493025261581E-4</v>
      </c>
      <c r="AD2503" s="8" t="s">
        <v>203</v>
      </c>
      <c r="AE2503" s="1" t="s">
        <v>119</v>
      </c>
      <c r="AF2503" s="1" t="s">
        <v>120</v>
      </c>
      <c r="AG2503" s="1" t="s">
        <v>157</v>
      </c>
      <c r="AH2503" s="1" t="s">
        <v>114</v>
      </c>
      <c r="AI2503" s="1" t="s">
        <v>130</v>
      </c>
      <c r="AJ2503" s="1" t="s">
        <v>131</v>
      </c>
      <c r="AK2503" s="8" t="s">
        <v>203</v>
      </c>
    </row>
    <row r="2504" spans="1:37" ht="16">
      <c r="A2504" s="8" t="s">
        <v>202</v>
      </c>
      <c r="B2504" s="8" t="s">
        <v>203</v>
      </c>
      <c r="C2504" s="8" t="s">
        <v>66</v>
      </c>
      <c r="D2504" s="11" t="s">
        <v>67</v>
      </c>
      <c r="E2504" s="24">
        <v>112</v>
      </c>
      <c r="F2504" s="13">
        <v>0.32300000000000001</v>
      </c>
      <c r="G2504" s="24">
        <v>3159</v>
      </c>
      <c r="H2504" s="8" t="s">
        <v>125</v>
      </c>
      <c r="I2504" s="13">
        <v>-27.423999999999999</v>
      </c>
      <c r="J2504" s="38">
        <v>1.0756726131800531</v>
      </c>
      <c r="K2504" s="103">
        <f t="shared" si="358"/>
        <v>1.1635399187265674</v>
      </c>
      <c r="L2504" s="25">
        <v>1.9E-2</v>
      </c>
      <c r="N2504">
        <v>13.3</v>
      </c>
      <c r="O2504" s="70">
        <v>818.19799999999998</v>
      </c>
      <c r="P2504" s="70">
        <v>504.44940000000003</v>
      </c>
      <c r="Q2504" s="70">
        <f t="shared" si="351"/>
        <v>0.61653707293344651</v>
      </c>
      <c r="R2504" s="23">
        <f t="shared" si="352"/>
        <v>8.1999430700148395</v>
      </c>
      <c r="S2504" s="25">
        <v>7.2779999999999996</v>
      </c>
      <c r="T2504" s="23">
        <f t="shared" si="353"/>
        <v>0.88756713770536322</v>
      </c>
      <c r="U2504" s="23">
        <f t="shared" si="354"/>
        <v>1.12667533251097</v>
      </c>
      <c r="V2504" s="23">
        <f t="shared" si="355"/>
        <v>2.140683131770843E-2</v>
      </c>
      <c r="W2504" s="1">
        <v>995</v>
      </c>
      <c r="X2504" s="1">
        <f t="shared" si="356"/>
        <v>2.151440333438033E-5</v>
      </c>
      <c r="Y2504" s="7">
        <v>2000</v>
      </c>
      <c r="Z2504" s="1">
        <v>10.146000000000001</v>
      </c>
      <c r="AA2504" s="1">
        <f t="shared" si="357"/>
        <v>4.2409626127302051E-3</v>
      </c>
      <c r="AB2504" s="1">
        <f t="shared" si="359"/>
        <v>4.9345292937385133E-5</v>
      </c>
      <c r="AD2504" s="8" t="s">
        <v>203</v>
      </c>
      <c r="AE2504" s="1" t="s">
        <v>119</v>
      </c>
      <c r="AF2504" s="1" t="s">
        <v>120</v>
      </c>
      <c r="AG2504" s="1" t="s">
        <v>157</v>
      </c>
      <c r="AH2504" s="1" t="s">
        <v>114</v>
      </c>
      <c r="AI2504" s="1" t="s">
        <v>130</v>
      </c>
      <c r="AJ2504" s="1" t="s">
        <v>131</v>
      </c>
      <c r="AK2504" s="8" t="s">
        <v>203</v>
      </c>
    </row>
    <row r="2505" spans="1:37" ht="16">
      <c r="A2505" s="8" t="s">
        <v>202</v>
      </c>
      <c r="B2505" s="8" t="s">
        <v>203</v>
      </c>
      <c r="C2505" s="8" t="s">
        <v>66</v>
      </c>
      <c r="D2505" s="11" t="s">
        <v>67</v>
      </c>
      <c r="E2505" s="24">
        <v>115</v>
      </c>
      <c r="F2505" s="13">
        <v>0.98699999999999999</v>
      </c>
      <c r="G2505" s="24">
        <v>3395.8</v>
      </c>
      <c r="H2505" s="8" t="s">
        <v>106</v>
      </c>
      <c r="I2505" s="13">
        <v>-27.024000000000001</v>
      </c>
      <c r="J2505" s="38">
        <v>1.0761102539155394</v>
      </c>
      <c r="K2505" s="103">
        <f t="shared" si="358"/>
        <v>1.164012887898793</v>
      </c>
      <c r="L2505" s="25">
        <v>5.7000000000000002E-2</v>
      </c>
      <c r="N2505">
        <v>13.3</v>
      </c>
      <c r="O2505" s="70">
        <v>818.19799999999998</v>
      </c>
      <c r="P2505" s="70">
        <v>504.44940000000003</v>
      </c>
      <c r="Q2505" s="70">
        <f t="shared" si="351"/>
        <v>0.61653707293344651</v>
      </c>
      <c r="R2505" s="23">
        <f t="shared" si="352"/>
        <v>8.1999430700148395</v>
      </c>
      <c r="S2505" s="25">
        <v>7.2779999999999996</v>
      </c>
      <c r="T2505" s="23">
        <f t="shared" si="353"/>
        <v>0.88756713770536322</v>
      </c>
      <c r="U2505" s="23">
        <f t="shared" si="354"/>
        <v>1.12667533251097</v>
      </c>
      <c r="V2505" s="23">
        <f t="shared" si="355"/>
        <v>6.4220493953125291E-2</v>
      </c>
      <c r="W2505" s="1">
        <v>995</v>
      </c>
      <c r="X2505" s="1">
        <f t="shared" si="356"/>
        <v>6.4543210003140998E-5</v>
      </c>
      <c r="Y2505" s="7">
        <v>2000</v>
      </c>
      <c r="Z2505" s="1">
        <v>10.146000000000001</v>
      </c>
      <c r="AA2505" s="1">
        <f t="shared" si="357"/>
        <v>1.2722887838190615E-2</v>
      </c>
      <c r="AB2505" s="1">
        <f t="shared" si="359"/>
        <v>1.480960541494469E-4</v>
      </c>
      <c r="AD2505" s="8" t="s">
        <v>203</v>
      </c>
      <c r="AE2505" s="1" t="s">
        <v>119</v>
      </c>
      <c r="AF2505" s="1" t="s">
        <v>120</v>
      </c>
      <c r="AG2505" s="1" t="s">
        <v>157</v>
      </c>
      <c r="AH2505" s="1" t="s">
        <v>114</v>
      </c>
      <c r="AI2505" s="1" t="s">
        <v>130</v>
      </c>
      <c r="AJ2505" s="1" t="s">
        <v>131</v>
      </c>
      <c r="AK2505" s="8" t="s">
        <v>203</v>
      </c>
    </row>
    <row r="2506" spans="1:37" ht="16">
      <c r="A2506" s="8" t="s">
        <v>202</v>
      </c>
      <c r="B2506" s="8" t="s">
        <v>203</v>
      </c>
      <c r="C2506" s="8" t="s">
        <v>66</v>
      </c>
      <c r="D2506" s="11" t="s">
        <v>67</v>
      </c>
      <c r="E2506" s="24">
        <v>55</v>
      </c>
      <c r="F2506" s="13">
        <v>7.9249999999999998</v>
      </c>
      <c r="G2506" s="24">
        <v>2074.6999999999998</v>
      </c>
      <c r="H2506" s="8" t="s">
        <v>107</v>
      </c>
      <c r="I2506" s="13">
        <v>-19.407</v>
      </c>
      <c r="J2506" s="38">
        <v>1.0844432887448971</v>
      </c>
      <c r="K2506" s="103">
        <f t="shared" si="358"/>
        <v>1.1730185396174475</v>
      </c>
      <c r="L2506" s="25">
        <v>0.46</v>
      </c>
      <c r="N2506">
        <v>13.3</v>
      </c>
      <c r="O2506" s="70">
        <v>818.19799999999998</v>
      </c>
      <c r="P2506" s="70">
        <v>504.44940000000003</v>
      </c>
      <c r="Q2506" s="70">
        <f t="shared" si="351"/>
        <v>0.61653707293344651</v>
      </c>
      <c r="R2506" s="23">
        <f t="shared" si="352"/>
        <v>8.1999430700148395</v>
      </c>
      <c r="S2506" s="25">
        <v>7.2779999999999996</v>
      </c>
      <c r="T2506" s="23">
        <f t="shared" si="353"/>
        <v>0.88756713770536322</v>
      </c>
      <c r="U2506" s="23">
        <f t="shared" si="354"/>
        <v>1.12667533251097</v>
      </c>
      <c r="V2506" s="23">
        <f t="shared" si="355"/>
        <v>0.51827065295504615</v>
      </c>
      <c r="W2506" s="1">
        <v>995</v>
      </c>
      <c r="X2506" s="1">
        <f t="shared" si="356"/>
        <v>5.2087502809552381E-4</v>
      </c>
      <c r="Y2506" s="7">
        <v>2000</v>
      </c>
      <c r="Z2506" s="1">
        <v>10.146000000000001</v>
      </c>
      <c r="AA2506" s="1">
        <f t="shared" si="357"/>
        <v>0.1026759369397839</v>
      </c>
      <c r="AB2506" s="1">
        <f t="shared" si="359"/>
        <v>1.2044077760295846E-3</v>
      </c>
      <c r="AD2506" s="8" t="s">
        <v>203</v>
      </c>
      <c r="AE2506" s="1" t="s">
        <v>119</v>
      </c>
      <c r="AF2506" s="1" t="s">
        <v>120</v>
      </c>
      <c r="AG2506" s="1" t="s">
        <v>157</v>
      </c>
      <c r="AH2506" s="1" t="s">
        <v>114</v>
      </c>
      <c r="AI2506" s="1" t="s">
        <v>130</v>
      </c>
      <c r="AJ2506" s="1" t="s">
        <v>131</v>
      </c>
      <c r="AK2506" s="8" t="s">
        <v>203</v>
      </c>
    </row>
    <row r="2507" spans="1:37" ht="16">
      <c r="A2507" s="8" t="s">
        <v>202</v>
      </c>
      <c r="B2507" s="8" t="s">
        <v>203</v>
      </c>
      <c r="C2507" s="8" t="s">
        <v>66</v>
      </c>
      <c r="D2507" s="11" t="s">
        <v>67</v>
      </c>
      <c r="E2507" s="24">
        <v>78</v>
      </c>
      <c r="F2507" s="13">
        <v>12.64</v>
      </c>
      <c r="G2507" s="24">
        <v>2433.4</v>
      </c>
      <c r="H2507" s="8" t="s">
        <v>108</v>
      </c>
      <c r="I2507" s="13">
        <v>-26.56</v>
      </c>
      <c r="J2507" s="38">
        <v>1.0766179123175852</v>
      </c>
      <c r="K2507" s="103">
        <f t="shared" si="358"/>
        <v>1.164561526467599</v>
      </c>
      <c r="L2507" s="25">
        <v>0.73299999999999998</v>
      </c>
      <c r="N2507">
        <v>13.3</v>
      </c>
      <c r="O2507" s="70">
        <v>818.19799999999998</v>
      </c>
      <c r="P2507" s="70">
        <v>504.44940000000003</v>
      </c>
      <c r="Q2507" s="70">
        <f t="shared" si="351"/>
        <v>0.61653707293344651</v>
      </c>
      <c r="R2507" s="23">
        <f t="shared" si="352"/>
        <v>8.1999430700148395</v>
      </c>
      <c r="S2507" s="25">
        <v>7.2779999999999996</v>
      </c>
      <c r="T2507" s="23">
        <f t="shared" si="353"/>
        <v>0.88756713770536322</v>
      </c>
      <c r="U2507" s="23">
        <f t="shared" si="354"/>
        <v>1.12667533251097</v>
      </c>
      <c r="V2507" s="23">
        <f t="shared" si="355"/>
        <v>0.82585301873054096</v>
      </c>
      <c r="W2507" s="1">
        <v>995</v>
      </c>
      <c r="X2507" s="1">
        <f t="shared" si="356"/>
        <v>8.3000303390004114E-4</v>
      </c>
      <c r="Y2507" s="7">
        <v>2000</v>
      </c>
      <c r="Z2507" s="1">
        <v>10.146000000000001</v>
      </c>
      <c r="AA2507" s="1">
        <f t="shared" si="357"/>
        <v>0.16361187342795999</v>
      </c>
      <c r="AB2507" s="1">
        <f t="shared" si="359"/>
        <v>1.905360930674887E-3</v>
      </c>
      <c r="AD2507" s="8" t="s">
        <v>203</v>
      </c>
      <c r="AE2507" s="1" t="s">
        <v>119</v>
      </c>
      <c r="AF2507" s="1" t="s">
        <v>120</v>
      </c>
      <c r="AG2507" s="1" t="s">
        <v>157</v>
      </c>
      <c r="AH2507" s="1" t="s">
        <v>114</v>
      </c>
      <c r="AI2507" s="1" t="s">
        <v>130</v>
      </c>
      <c r="AJ2507" s="1" t="s">
        <v>131</v>
      </c>
      <c r="AK2507" s="8" t="s">
        <v>203</v>
      </c>
    </row>
    <row r="2508" spans="1:37" ht="16">
      <c r="A2508" s="8" t="s">
        <v>202</v>
      </c>
      <c r="B2508" s="8" t="s">
        <v>203</v>
      </c>
      <c r="C2508" s="8" t="s">
        <v>66</v>
      </c>
      <c r="D2508" s="11" t="s">
        <v>67</v>
      </c>
      <c r="E2508" s="24">
        <v>30</v>
      </c>
      <c r="F2508" s="13">
        <v>14.877000000000001</v>
      </c>
      <c r="G2508" s="24">
        <v>1662.4</v>
      </c>
      <c r="H2508" s="8" t="s">
        <v>109</v>
      </c>
      <c r="I2508" s="13">
        <v>-20.797000000000001</v>
      </c>
      <c r="J2508" s="38">
        <v>1.0829227267459658</v>
      </c>
      <c r="K2508" s="103">
        <f t="shared" si="358"/>
        <v>1.1713752517843339</v>
      </c>
      <c r="L2508" s="25">
        <v>0.86299999999999999</v>
      </c>
      <c r="N2508">
        <v>13.3</v>
      </c>
      <c r="O2508" s="70">
        <v>818.19799999999998</v>
      </c>
      <c r="P2508" s="70">
        <v>504.44940000000003</v>
      </c>
      <c r="Q2508" s="70">
        <f t="shared" si="351"/>
        <v>0.61653707293344651</v>
      </c>
      <c r="R2508" s="23">
        <f t="shared" si="352"/>
        <v>8.1999430700148395</v>
      </c>
      <c r="S2508" s="25">
        <v>7.2779999999999996</v>
      </c>
      <c r="T2508" s="23">
        <f t="shared" si="353"/>
        <v>0.88756713770536322</v>
      </c>
      <c r="U2508" s="23">
        <f t="shared" si="354"/>
        <v>1.12667533251097</v>
      </c>
      <c r="V2508" s="23">
        <f t="shared" si="355"/>
        <v>0.97232081195696707</v>
      </c>
      <c r="W2508" s="1">
        <v>995</v>
      </c>
      <c r="X2508" s="1">
        <f t="shared" si="356"/>
        <v>9.7720684618790663E-4</v>
      </c>
      <c r="Y2508" s="7">
        <v>2000</v>
      </c>
      <c r="Z2508" s="1">
        <v>10.146000000000001</v>
      </c>
      <c r="AA2508" s="1">
        <f t="shared" si="357"/>
        <v>0.19262898604137721</v>
      </c>
      <c r="AB2508" s="1">
        <f t="shared" si="359"/>
        <v>2.2564082702517915E-3</v>
      </c>
      <c r="AD2508" s="8" t="s">
        <v>203</v>
      </c>
      <c r="AE2508" s="1" t="s">
        <v>119</v>
      </c>
      <c r="AF2508" s="1" t="s">
        <v>120</v>
      </c>
      <c r="AG2508" s="1" t="s">
        <v>157</v>
      </c>
      <c r="AH2508" s="1" t="s">
        <v>114</v>
      </c>
      <c r="AI2508" s="1" t="s">
        <v>130</v>
      </c>
      <c r="AJ2508" s="1" t="s">
        <v>131</v>
      </c>
      <c r="AK2508" s="8" t="s">
        <v>203</v>
      </c>
    </row>
    <row r="2509" spans="1:37" ht="16">
      <c r="A2509" s="8" t="s">
        <v>202</v>
      </c>
      <c r="B2509" s="8" t="s">
        <v>203</v>
      </c>
      <c r="C2509" s="8" t="s">
        <v>66</v>
      </c>
      <c r="D2509" s="11" t="s">
        <v>67</v>
      </c>
      <c r="E2509" s="24">
        <v>40</v>
      </c>
      <c r="F2509" s="13">
        <v>5.6829999999999998</v>
      </c>
      <c r="G2509" s="24">
        <v>1843.4</v>
      </c>
      <c r="H2509" s="8" t="s">
        <v>110</v>
      </c>
      <c r="I2509" s="13">
        <v>-14.648</v>
      </c>
      <c r="J2509" s="38">
        <v>1.089648945213423</v>
      </c>
      <c r="K2509" s="103">
        <f t="shared" si="358"/>
        <v>1.1786443177393255</v>
      </c>
      <c r="L2509" s="25">
        <v>0.33</v>
      </c>
      <c r="N2509">
        <v>13.3</v>
      </c>
      <c r="O2509" s="70">
        <v>818.19799999999998</v>
      </c>
      <c r="P2509" s="70">
        <v>504.44940000000003</v>
      </c>
      <c r="Q2509" s="70">
        <f t="shared" si="351"/>
        <v>0.61653707293344651</v>
      </c>
      <c r="R2509" s="23">
        <f t="shared" si="352"/>
        <v>8.1999430700148395</v>
      </c>
      <c r="S2509" s="25">
        <v>7.2779999999999996</v>
      </c>
      <c r="T2509" s="23">
        <f t="shared" si="353"/>
        <v>0.88756713770536322</v>
      </c>
      <c r="U2509" s="23">
        <f t="shared" si="354"/>
        <v>1.12667533251097</v>
      </c>
      <c r="V2509" s="23">
        <f t="shared" si="355"/>
        <v>0.37180285972862009</v>
      </c>
      <c r="W2509" s="1">
        <v>995</v>
      </c>
      <c r="X2509" s="1">
        <f t="shared" si="356"/>
        <v>3.7367121580765837E-4</v>
      </c>
      <c r="Y2509" s="7">
        <v>2000</v>
      </c>
      <c r="Z2509" s="1">
        <v>10.146000000000001</v>
      </c>
      <c r="AA2509" s="1">
        <f t="shared" si="357"/>
        <v>7.3658824326366723E-2</v>
      </c>
      <c r="AB2509" s="1">
        <f t="shared" si="359"/>
        <v>8.681755474363134E-4</v>
      </c>
      <c r="AD2509" s="8" t="s">
        <v>203</v>
      </c>
      <c r="AE2509" s="1" t="s">
        <v>119</v>
      </c>
      <c r="AF2509" s="1" t="s">
        <v>120</v>
      </c>
      <c r="AG2509" s="1" t="s">
        <v>157</v>
      </c>
      <c r="AH2509" s="1" t="s">
        <v>114</v>
      </c>
      <c r="AI2509" s="1" t="s">
        <v>130</v>
      </c>
      <c r="AJ2509" s="1" t="s">
        <v>131</v>
      </c>
      <c r="AK2509" s="8" t="s">
        <v>203</v>
      </c>
    </row>
    <row r="2510" spans="1:37" ht="16">
      <c r="A2510" s="8" t="s">
        <v>202</v>
      </c>
      <c r="B2510" s="8" t="s">
        <v>203</v>
      </c>
      <c r="C2510" s="8" t="s">
        <v>66</v>
      </c>
      <c r="D2510" s="11" t="s">
        <v>67</v>
      </c>
      <c r="E2510" s="24">
        <v>52</v>
      </c>
      <c r="F2510" s="13">
        <v>5.0839999999999996</v>
      </c>
      <c r="G2510" s="24">
        <v>2025.8</v>
      </c>
      <c r="H2510" s="8" t="s">
        <v>111</v>
      </c>
      <c r="I2510" s="13">
        <v>-19.620999999999999</v>
      </c>
      <c r="J2510" s="38">
        <v>1.0842091908774261</v>
      </c>
      <c r="K2510" s="103">
        <f t="shared" si="358"/>
        <v>1.1727655477835102</v>
      </c>
      <c r="L2510" s="25">
        <v>0.29499999999999998</v>
      </c>
      <c r="N2510">
        <v>13.3</v>
      </c>
      <c r="O2510" s="70">
        <v>818.19799999999998</v>
      </c>
      <c r="P2510" s="70">
        <v>504.44940000000003</v>
      </c>
      <c r="Q2510" s="70">
        <f t="shared" si="351"/>
        <v>0.61653707293344651</v>
      </c>
      <c r="R2510" s="23">
        <f t="shared" si="352"/>
        <v>8.1999430700148395</v>
      </c>
      <c r="S2510" s="25">
        <v>7.2779999999999996</v>
      </c>
      <c r="T2510" s="23">
        <f t="shared" si="353"/>
        <v>0.88756713770536322</v>
      </c>
      <c r="U2510" s="23">
        <f t="shared" si="354"/>
        <v>1.12667533251097</v>
      </c>
      <c r="V2510" s="23">
        <f t="shared" si="355"/>
        <v>0.33236922309073613</v>
      </c>
      <c r="W2510" s="1">
        <v>995</v>
      </c>
      <c r="X2510" s="1">
        <f t="shared" si="356"/>
        <v>3.3403942019169459E-4</v>
      </c>
      <c r="Y2510" s="7">
        <v>2000</v>
      </c>
      <c r="Z2510" s="1">
        <v>10.146000000000001</v>
      </c>
      <c r="AA2510" s="1">
        <f t="shared" si="357"/>
        <v>6.5846524776600537E-2</v>
      </c>
      <c r="AB2510" s="1">
        <f t="shared" si="359"/>
        <v>7.7222535699270403E-4</v>
      </c>
      <c r="AD2510" s="8" t="s">
        <v>203</v>
      </c>
      <c r="AE2510" s="1" t="s">
        <v>119</v>
      </c>
      <c r="AF2510" s="1" t="s">
        <v>120</v>
      </c>
      <c r="AG2510" s="1" t="s">
        <v>157</v>
      </c>
      <c r="AH2510" s="1" t="s">
        <v>114</v>
      </c>
      <c r="AI2510" s="1" t="s">
        <v>130</v>
      </c>
      <c r="AJ2510" s="1" t="s">
        <v>131</v>
      </c>
      <c r="AK2510" s="8" t="s">
        <v>203</v>
      </c>
    </row>
    <row r="2511" spans="1:37" ht="16">
      <c r="A2511" s="8" t="s">
        <v>202</v>
      </c>
      <c r="B2511" s="8" t="s">
        <v>203</v>
      </c>
      <c r="C2511" s="8" t="s">
        <v>66</v>
      </c>
      <c r="D2511" s="11" t="s">
        <v>67</v>
      </c>
      <c r="E2511" s="24">
        <v>1</v>
      </c>
      <c r="F2511" s="13">
        <v>101.58499999999999</v>
      </c>
      <c r="G2511" s="24">
        <v>66.7</v>
      </c>
      <c r="I2511" s="13">
        <v>-37.56</v>
      </c>
      <c r="J2511" s="38">
        <v>1.0645815045177862</v>
      </c>
      <c r="K2511" s="103">
        <f t="shared" si="358"/>
        <v>1.1515533690375304</v>
      </c>
      <c r="L2511" s="25">
        <v>5.8949999999999996</v>
      </c>
      <c r="N2511">
        <v>13.3</v>
      </c>
      <c r="O2511" s="70">
        <v>818.19799999999998</v>
      </c>
      <c r="P2511" s="70">
        <v>504.44940000000003</v>
      </c>
      <c r="Q2511" s="70">
        <f t="shared" si="351"/>
        <v>0.61653707293344651</v>
      </c>
      <c r="R2511" s="23">
        <f t="shared" si="352"/>
        <v>8.1999430700148395</v>
      </c>
      <c r="S2511" s="25">
        <v>7.2779999999999996</v>
      </c>
      <c r="T2511" s="23">
        <f t="shared" si="353"/>
        <v>0.88756713770536322</v>
      </c>
      <c r="U2511" s="23">
        <f t="shared" si="354"/>
        <v>1.12667533251097</v>
      </c>
      <c r="V2511" s="23">
        <f t="shared" si="355"/>
        <v>6.6417510851521673</v>
      </c>
      <c r="W2511" s="1">
        <v>995</v>
      </c>
      <c r="X2511" s="1">
        <f t="shared" si="356"/>
        <v>6.675126718745897E-3</v>
      </c>
      <c r="Y2511" s="7">
        <v>2000</v>
      </c>
      <c r="Z2511" s="1">
        <v>10.146000000000001</v>
      </c>
      <c r="AA2511" s="1">
        <f t="shared" si="357"/>
        <v>1.3158144527391873</v>
      </c>
      <c r="AB2511" s="1">
        <f t="shared" si="359"/>
        <v>1.5152305660800855E-2</v>
      </c>
      <c r="AD2511" s="8" t="s">
        <v>203</v>
      </c>
      <c r="AE2511" s="1" t="s">
        <v>119</v>
      </c>
      <c r="AF2511" s="1" t="s">
        <v>120</v>
      </c>
      <c r="AG2511" s="1" t="s">
        <v>157</v>
      </c>
      <c r="AH2511" s="1" t="s">
        <v>114</v>
      </c>
      <c r="AI2511" s="1" t="s">
        <v>130</v>
      </c>
      <c r="AJ2511" s="1" t="s">
        <v>131</v>
      </c>
      <c r="AK2511" s="8" t="s">
        <v>203</v>
      </c>
    </row>
    <row r="2512" spans="1:37" ht="16">
      <c r="A2512" s="8" t="s">
        <v>202</v>
      </c>
      <c r="B2512" s="8" t="s">
        <v>203</v>
      </c>
      <c r="C2512" s="8" t="s">
        <v>66</v>
      </c>
      <c r="D2512" s="11" t="s">
        <v>67</v>
      </c>
      <c r="E2512" s="24">
        <v>2</v>
      </c>
      <c r="F2512" s="13">
        <v>101.376</v>
      </c>
      <c r="G2512" s="24">
        <v>126.4</v>
      </c>
      <c r="I2512" s="13">
        <v>-37.633000000000003</v>
      </c>
      <c r="J2512" s="38">
        <v>1.0645016167551675</v>
      </c>
      <c r="K2512" s="103">
        <f t="shared" si="358"/>
        <v>1.1514670307373243</v>
      </c>
      <c r="L2512" s="25">
        <v>5.883</v>
      </c>
      <c r="N2512">
        <v>13.3</v>
      </c>
      <c r="O2512" s="70">
        <v>818.19799999999998</v>
      </c>
      <c r="P2512" s="70">
        <v>504.44940000000003</v>
      </c>
      <c r="Q2512" s="70">
        <f t="shared" si="351"/>
        <v>0.61653707293344651</v>
      </c>
      <c r="R2512" s="23">
        <f t="shared" si="352"/>
        <v>8.1999430700148395</v>
      </c>
      <c r="S2512" s="25">
        <v>7.2779999999999996</v>
      </c>
      <c r="T2512" s="23">
        <f t="shared" si="353"/>
        <v>0.88756713770536322</v>
      </c>
      <c r="U2512" s="23">
        <f t="shared" si="354"/>
        <v>1.12667533251097</v>
      </c>
      <c r="V2512" s="23">
        <f t="shared" si="355"/>
        <v>6.6282309811620364</v>
      </c>
      <c r="W2512" s="1">
        <v>995</v>
      </c>
      <c r="X2512" s="1">
        <f t="shared" si="356"/>
        <v>6.66153867453471E-3</v>
      </c>
      <c r="Y2512" s="7">
        <v>2000</v>
      </c>
      <c r="Z2512" s="1">
        <v>10.146000000000001</v>
      </c>
      <c r="AA2512" s="1">
        <f t="shared" si="357"/>
        <v>1.3131359500364104</v>
      </c>
      <c r="AB2512" s="1">
        <f t="shared" si="359"/>
        <v>1.5120327533428608E-2</v>
      </c>
      <c r="AD2512" s="8" t="s">
        <v>203</v>
      </c>
      <c r="AE2512" s="1" t="s">
        <v>119</v>
      </c>
      <c r="AF2512" s="1" t="s">
        <v>120</v>
      </c>
      <c r="AG2512" s="1" t="s">
        <v>157</v>
      </c>
      <c r="AH2512" s="1" t="s">
        <v>114</v>
      </c>
      <c r="AI2512" s="1" t="s">
        <v>130</v>
      </c>
      <c r="AJ2512" s="1" t="s">
        <v>131</v>
      </c>
      <c r="AK2512" s="8" t="s">
        <v>203</v>
      </c>
    </row>
    <row r="2513" spans="1:37" ht="16">
      <c r="A2513" s="8" t="s">
        <v>202</v>
      </c>
      <c r="B2513" s="8" t="s">
        <v>203</v>
      </c>
      <c r="C2513" s="8" t="s">
        <v>66</v>
      </c>
      <c r="D2513" s="11" t="s">
        <v>67</v>
      </c>
      <c r="E2513" s="24">
        <v>3</v>
      </c>
      <c r="F2513" s="13">
        <v>101.532</v>
      </c>
      <c r="G2513" s="24">
        <v>186.2</v>
      </c>
      <c r="I2513" s="13">
        <v>-37.658000000000001</v>
      </c>
      <c r="J2513" s="38">
        <v>1.064474257902696</v>
      </c>
      <c r="K2513" s="103">
        <f t="shared" si="358"/>
        <v>1.1514374627916248</v>
      </c>
      <c r="L2513" s="25">
        <v>5.8920000000000003</v>
      </c>
      <c r="N2513">
        <v>13.3</v>
      </c>
      <c r="O2513" s="70">
        <v>818.19799999999998</v>
      </c>
      <c r="P2513" s="70">
        <v>504.44940000000003</v>
      </c>
      <c r="Q2513" s="70">
        <f t="shared" si="351"/>
        <v>0.61653707293344651</v>
      </c>
      <c r="R2513" s="23">
        <f t="shared" si="352"/>
        <v>8.1999430700148395</v>
      </c>
      <c r="S2513" s="25">
        <v>7.2779999999999996</v>
      </c>
      <c r="T2513" s="23">
        <f t="shared" si="353"/>
        <v>0.88756713770536322</v>
      </c>
      <c r="U2513" s="23">
        <f t="shared" si="354"/>
        <v>1.12667533251097</v>
      </c>
      <c r="V2513" s="23">
        <f t="shared" si="355"/>
        <v>6.6383710591546352</v>
      </c>
      <c r="W2513" s="1">
        <v>995</v>
      </c>
      <c r="X2513" s="1">
        <f t="shared" si="356"/>
        <v>6.6717297076931007E-3</v>
      </c>
      <c r="Y2513" s="7">
        <v>2000</v>
      </c>
      <c r="Z2513" s="1">
        <v>10.146000000000001</v>
      </c>
      <c r="AA2513" s="1">
        <f t="shared" si="357"/>
        <v>1.3151448270634931</v>
      </c>
      <c r="AB2513" s="1">
        <f t="shared" si="359"/>
        <v>1.5143070228775186E-2</v>
      </c>
      <c r="AD2513" s="8" t="s">
        <v>203</v>
      </c>
      <c r="AE2513" s="1" t="s">
        <v>119</v>
      </c>
      <c r="AF2513" s="1" t="s">
        <v>120</v>
      </c>
      <c r="AG2513" s="1" t="s">
        <v>157</v>
      </c>
      <c r="AH2513" s="1" t="s">
        <v>114</v>
      </c>
      <c r="AI2513" s="1" t="s">
        <v>130</v>
      </c>
      <c r="AJ2513" s="1" t="s">
        <v>131</v>
      </c>
      <c r="AK2513" s="8" t="s">
        <v>203</v>
      </c>
    </row>
    <row r="2514" spans="1:37" ht="16">
      <c r="A2514" s="8" t="s">
        <v>202</v>
      </c>
      <c r="B2514" s="8" t="s">
        <v>203</v>
      </c>
      <c r="C2514" s="8" t="s">
        <v>66</v>
      </c>
      <c r="D2514" s="11" t="s">
        <v>67</v>
      </c>
      <c r="E2514" s="24">
        <v>4</v>
      </c>
      <c r="F2514" s="13">
        <v>101.416</v>
      </c>
      <c r="G2514" s="24">
        <v>245.8</v>
      </c>
      <c r="I2514" s="13">
        <v>-37.677999999999997</v>
      </c>
      <c r="J2514" s="38">
        <v>1.0644523708098239</v>
      </c>
      <c r="K2514" s="103">
        <f t="shared" si="358"/>
        <v>1.1514138084223282</v>
      </c>
      <c r="L2514" s="25">
        <v>5.8849999999999998</v>
      </c>
      <c r="N2514">
        <v>13.3</v>
      </c>
      <c r="O2514" s="70">
        <v>818.19799999999998</v>
      </c>
      <c r="P2514" s="70">
        <v>504.44940000000003</v>
      </c>
      <c r="Q2514" s="70">
        <f t="shared" si="351"/>
        <v>0.61653707293344651</v>
      </c>
      <c r="R2514" s="23">
        <f t="shared" si="352"/>
        <v>8.1999430700148395</v>
      </c>
      <c r="S2514" s="25">
        <v>7.2779999999999996</v>
      </c>
      <c r="T2514" s="23">
        <f t="shared" si="353"/>
        <v>0.88756713770536322</v>
      </c>
      <c r="U2514" s="23">
        <f t="shared" si="354"/>
        <v>1.12667533251097</v>
      </c>
      <c r="V2514" s="23">
        <f t="shared" si="355"/>
        <v>6.6304843318270583</v>
      </c>
      <c r="W2514" s="1">
        <v>995</v>
      </c>
      <c r="X2514" s="1">
        <f t="shared" si="356"/>
        <v>6.6638033485699076E-3</v>
      </c>
      <c r="Y2514" s="7">
        <v>2000</v>
      </c>
      <c r="Z2514" s="1">
        <v>10.146000000000001</v>
      </c>
      <c r="AA2514" s="1">
        <f t="shared" si="357"/>
        <v>1.3135823671535398</v>
      </c>
      <c r="AB2514" s="1">
        <f t="shared" si="359"/>
        <v>1.5124768760406741E-2</v>
      </c>
      <c r="AD2514" s="8" t="s">
        <v>203</v>
      </c>
      <c r="AE2514" s="1" t="s">
        <v>119</v>
      </c>
      <c r="AF2514" s="1" t="s">
        <v>120</v>
      </c>
      <c r="AG2514" s="1" t="s">
        <v>157</v>
      </c>
      <c r="AH2514" s="1" t="s">
        <v>114</v>
      </c>
      <c r="AI2514" s="1" t="s">
        <v>130</v>
      </c>
      <c r="AJ2514" s="1" t="s">
        <v>131</v>
      </c>
      <c r="AK2514" s="8" t="s">
        <v>203</v>
      </c>
    </row>
    <row r="2515" spans="1:37" ht="16">
      <c r="A2515" s="8" t="s">
        <v>202</v>
      </c>
      <c r="B2515" s="8" t="s">
        <v>203</v>
      </c>
      <c r="C2515" s="8" t="s">
        <v>66</v>
      </c>
      <c r="D2515" s="11" t="s">
        <v>67</v>
      </c>
      <c r="E2515" s="24">
        <v>5</v>
      </c>
      <c r="F2515" s="13">
        <v>101.414</v>
      </c>
      <c r="G2515" s="24">
        <v>305.60000000000002</v>
      </c>
      <c r="I2515" s="13">
        <v>-37.703000000000003</v>
      </c>
      <c r="J2515" s="38">
        <v>1.064425011930116</v>
      </c>
      <c r="K2515" s="103">
        <f t="shared" si="358"/>
        <v>1.1513842404447887</v>
      </c>
      <c r="L2515" s="25">
        <v>5.8849999999999998</v>
      </c>
      <c r="N2515">
        <v>13.3</v>
      </c>
      <c r="O2515" s="70">
        <v>818.19799999999998</v>
      </c>
      <c r="P2515" s="70">
        <v>504.44940000000003</v>
      </c>
      <c r="Q2515" s="70">
        <f t="shared" si="351"/>
        <v>0.61653707293344651</v>
      </c>
      <c r="R2515" s="23">
        <f t="shared" si="352"/>
        <v>8.1999430700148395</v>
      </c>
      <c r="S2515" s="25">
        <v>7.2779999999999996</v>
      </c>
      <c r="T2515" s="23">
        <f t="shared" si="353"/>
        <v>0.88756713770536322</v>
      </c>
      <c r="U2515" s="23">
        <f t="shared" si="354"/>
        <v>1.12667533251097</v>
      </c>
      <c r="V2515" s="23">
        <f t="shared" si="355"/>
        <v>6.6304843318270583</v>
      </c>
      <c r="W2515" s="1">
        <v>995</v>
      </c>
      <c r="X2515" s="1">
        <f t="shared" si="356"/>
        <v>6.6638033485699076E-3</v>
      </c>
      <c r="Y2515" s="7">
        <v>2000</v>
      </c>
      <c r="Z2515" s="1">
        <v>10.146000000000001</v>
      </c>
      <c r="AA2515" s="1">
        <f t="shared" si="357"/>
        <v>1.3135823671535398</v>
      </c>
      <c r="AB2515" s="1">
        <f t="shared" si="359"/>
        <v>1.5124380360667459E-2</v>
      </c>
      <c r="AD2515" s="8" t="s">
        <v>203</v>
      </c>
      <c r="AE2515" s="1" t="s">
        <v>119</v>
      </c>
      <c r="AF2515" s="1" t="s">
        <v>120</v>
      </c>
      <c r="AG2515" s="1" t="s">
        <v>157</v>
      </c>
      <c r="AH2515" s="1" t="s">
        <v>114</v>
      </c>
      <c r="AI2515" s="1" t="s">
        <v>130</v>
      </c>
      <c r="AJ2515" s="1" t="s">
        <v>131</v>
      </c>
      <c r="AK2515" s="8" t="s">
        <v>203</v>
      </c>
    </row>
    <row r="2516" spans="1:37" ht="16">
      <c r="A2516" s="8" t="s">
        <v>202</v>
      </c>
      <c r="B2516" s="8" t="s">
        <v>203</v>
      </c>
      <c r="C2516" s="8" t="s">
        <v>66</v>
      </c>
      <c r="D2516" s="11" t="s">
        <v>67</v>
      </c>
      <c r="E2516" s="24">
        <v>6</v>
      </c>
      <c r="F2516" s="13">
        <v>101.44199999999999</v>
      </c>
      <c r="G2516" s="24">
        <v>365.3</v>
      </c>
      <c r="I2516" s="13">
        <v>-37.731999999999999</v>
      </c>
      <c r="J2516" s="38">
        <v>1.0643932756106984</v>
      </c>
      <c r="K2516" s="103">
        <f t="shared" si="358"/>
        <v>1.1513499415686816</v>
      </c>
      <c r="L2516" s="25">
        <v>5.8869999999999996</v>
      </c>
      <c r="N2516">
        <v>13.3</v>
      </c>
      <c r="O2516" s="70">
        <v>818.19799999999998</v>
      </c>
      <c r="P2516" s="70">
        <v>504.44940000000003</v>
      </c>
      <c r="Q2516" s="70">
        <f t="shared" si="351"/>
        <v>0.61653707293344651</v>
      </c>
      <c r="R2516" s="23">
        <f t="shared" si="352"/>
        <v>8.1999430700148395</v>
      </c>
      <c r="S2516" s="25">
        <v>7.2779999999999996</v>
      </c>
      <c r="T2516" s="23">
        <f t="shared" si="353"/>
        <v>0.88756713770536322</v>
      </c>
      <c r="U2516" s="23">
        <f t="shared" si="354"/>
        <v>1.12667533251097</v>
      </c>
      <c r="V2516" s="23">
        <f t="shared" si="355"/>
        <v>6.6327376824920794</v>
      </c>
      <c r="W2516" s="1">
        <v>995</v>
      </c>
      <c r="X2516" s="1">
        <f t="shared" si="356"/>
        <v>6.6660680226051051E-3</v>
      </c>
      <c r="Y2516" s="7">
        <v>2000</v>
      </c>
      <c r="Z2516" s="1">
        <v>10.146000000000001</v>
      </c>
      <c r="AA2516" s="1">
        <f t="shared" si="357"/>
        <v>1.3140287842706693</v>
      </c>
      <c r="AB2516" s="1">
        <f t="shared" si="359"/>
        <v>1.5129069639896008E-2</v>
      </c>
      <c r="AD2516" s="8" t="s">
        <v>203</v>
      </c>
      <c r="AE2516" s="1" t="s">
        <v>119</v>
      </c>
      <c r="AF2516" s="1" t="s">
        <v>120</v>
      </c>
      <c r="AG2516" s="1" t="s">
        <v>157</v>
      </c>
      <c r="AH2516" s="1" t="s">
        <v>114</v>
      </c>
      <c r="AI2516" s="1" t="s">
        <v>130</v>
      </c>
      <c r="AJ2516" s="1" t="s">
        <v>131</v>
      </c>
      <c r="AK2516" s="8" t="s">
        <v>203</v>
      </c>
    </row>
    <row r="2517" spans="1:37" ht="16">
      <c r="A2517" s="8" t="s">
        <v>202</v>
      </c>
      <c r="B2517" s="8" t="s">
        <v>203</v>
      </c>
      <c r="C2517" s="8" t="s">
        <v>66</v>
      </c>
      <c r="D2517" s="11" t="s">
        <v>67</v>
      </c>
      <c r="E2517" s="24">
        <v>7</v>
      </c>
      <c r="F2517" s="13">
        <v>101.40900000000001</v>
      </c>
      <c r="G2517" s="24">
        <v>425.1</v>
      </c>
      <c r="I2517" s="13">
        <v>-37.729999999999997</v>
      </c>
      <c r="J2517" s="38">
        <v>1.0643954643230358</v>
      </c>
      <c r="K2517" s="103">
        <f t="shared" si="358"/>
        <v>1.1513523070091771</v>
      </c>
      <c r="L2517" s="25">
        <v>5.8849999999999998</v>
      </c>
      <c r="N2517">
        <v>13.3</v>
      </c>
      <c r="O2517" s="70">
        <v>818.19799999999998</v>
      </c>
      <c r="P2517" s="70">
        <v>504.44940000000003</v>
      </c>
      <c r="Q2517" s="70">
        <f t="shared" si="351"/>
        <v>0.61653707293344651</v>
      </c>
      <c r="R2517" s="23">
        <f t="shared" si="352"/>
        <v>8.1999430700148395</v>
      </c>
      <c r="S2517" s="25">
        <v>7.2779999999999996</v>
      </c>
      <c r="T2517" s="23">
        <f t="shared" si="353"/>
        <v>0.88756713770536322</v>
      </c>
      <c r="U2517" s="23">
        <f t="shared" si="354"/>
        <v>1.12667533251097</v>
      </c>
      <c r="V2517" s="23">
        <f t="shared" si="355"/>
        <v>6.6304843318270583</v>
      </c>
      <c r="W2517" s="1">
        <v>995</v>
      </c>
      <c r="X2517" s="1">
        <f t="shared" si="356"/>
        <v>6.6638033485699076E-3</v>
      </c>
      <c r="Y2517" s="7">
        <v>2000</v>
      </c>
      <c r="Z2517" s="1">
        <v>10.146000000000001</v>
      </c>
      <c r="AA2517" s="1">
        <f t="shared" si="357"/>
        <v>1.3135823671535398</v>
      </c>
      <c r="AB2517" s="1">
        <f t="shared" si="359"/>
        <v>1.5123960888688039E-2</v>
      </c>
      <c r="AD2517" s="8" t="s">
        <v>203</v>
      </c>
      <c r="AE2517" s="1" t="s">
        <v>119</v>
      </c>
      <c r="AF2517" s="1" t="s">
        <v>120</v>
      </c>
      <c r="AG2517" s="1" t="s">
        <v>157</v>
      </c>
      <c r="AH2517" s="1" t="s">
        <v>114</v>
      </c>
      <c r="AI2517" s="1" t="s">
        <v>130</v>
      </c>
      <c r="AJ2517" s="1" t="s">
        <v>131</v>
      </c>
      <c r="AK2517" s="8" t="s">
        <v>203</v>
      </c>
    </row>
    <row r="2518" spans="1:37" ht="16">
      <c r="A2518" s="8" t="s">
        <v>202</v>
      </c>
      <c r="B2518" s="8" t="s">
        <v>203</v>
      </c>
      <c r="C2518" s="8" t="s">
        <v>66</v>
      </c>
      <c r="D2518" s="11" t="s">
        <v>67</v>
      </c>
      <c r="E2518" s="24">
        <v>12</v>
      </c>
      <c r="F2518" s="13">
        <v>0.57099999999999995</v>
      </c>
      <c r="G2518" s="24">
        <v>1160.8</v>
      </c>
      <c r="I2518" s="13">
        <v>-21.183</v>
      </c>
      <c r="J2518" s="38">
        <v>1.0825004616669915</v>
      </c>
      <c r="K2518" s="103">
        <f t="shared" si="358"/>
        <v>1.1709189046045951</v>
      </c>
      <c r="L2518" s="25">
        <v>3.3000000000000002E-2</v>
      </c>
      <c r="N2518">
        <v>13.3</v>
      </c>
      <c r="O2518" s="70">
        <v>818.19799999999998</v>
      </c>
      <c r="P2518" s="70">
        <v>504.44940000000003</v>
      </c>
      <c r="Q2518" s="70">
        <f t="shared" si="351"/>
        <v>0.61653707293344651</v>
      </c>
      <c r="R2518" s="23">
        <f t="shared" si="352"/>
        <v>8.1999430700148395</v>
      </c>
      <c r="S2518" s="25">
        <v>7.2779999999999996</v>
      </c>
      <c r="T2518" s="23">
        <f t="shared" si="353"/>
        <v>0.88756713770536322</v>
      </c>
      <c r="U2518" s="23">
        <f t="shared" si="354"/>
        <v>1.12667533251097</v>
      </c>
      <c r="V2518" s="23">
        <f t="shared" si="355"/>
        <v>3.7180285972862014E-2</v>
      </c>
      <c r="W2518" s="1">
        <v>995</v>
      </c>
      <c r="X2518" s="1">
        <f t="shared" si="356"/>
        <v>3.7367121580765844E-5</v>
      </c>
      <c r="Y2518" s="7">
        <v>2000</v>
      </c>
      <c r="Z2518" s="1">
        <v>10.146000000000001</v>
      </c>
      <c r="AA2518" s="1">
        <f t="shared" si="357"/>
        <v>7.365882432636672E-3</v>
      </c>
      <c r="AB2518" s="1">
        <f t="shared" si="359"/>
        <v>8.6248509894691633E-5</v>
      </c>
      <c r="AD2518" s="8" t="s">
        <v>203</v>
      </c>
      <c r="AE2518" s="1" t="s">
        <v>119</v>
      </c>
      <c r="AF2518" s="1" t="s">
        <v>120</v>
      </c>
      <c r="AG2518" s="1" t="s">
        <v>157</v>
      </c>
      <c r="AH2518" s="1" t="s">
        <v>114</v>
      </c>
      <c r="AI2518" s="1" t="s">
        <v>130</v>
      </c>
      <c r="AJ2518" s="1" t="s">
        <v>131</v>
      </c>
      <c r="AK2518" s="8" t="s">
        <v>203</v>
      </c>
    </row>
    <row r="2519" spans="1:37" ht="16">
      <c r="A2519" s="8" t="s">
        <v>202</v>
      </c>
      <c r="B2519" s="8" t="s">
        <v>203</v>
      </c>
      <c r="C2519" s="8" t="s">
        <v>66</v>
      </c>
      <c r="D2519" s="11" t="s">
        <v>67</v>
      </c>
      <c r="E2519" s="24">
        <v>18</v>
      </c>
      <c r="F2519" s="13">
        <v>0.92300000000000004</v>
      </c>
      <c r="G2519" s="24">
        <v>1484.7</v>
      </c>
      <c r="I2519" s="13">
        <v>-18.526</v>
      </c>
      <c r="J2519" s="38">
        <v>1.0854070164260459</v>
      </c>
      <c r="K2519" s="103">
        <f t="shared" si="358"/>
        <v>1.1740600484314716</v>
      </c>
      <c r="L2519" s="25">
        <v>5.3999999999999999E-2</v>
      </c>
      <c r="N2519">
        <v>13.3</v>
      </c>
      <c r="O2519" s="70">
        <v>818.19799999999998</v>
      </c>
      <c r="P2519" s="70">
        <v>504.44940000000003</v>
      </c>
      <c r="Q2519" s="70">
        <f t="shared" si="351"/>
        <v>0.61653707293344651</v>
      </c>
      <c r="R2519" s="23">
        <f t="shared" si="352"/>
        <v>8.1999430700148395</v>
      </c>
      <c r="S2519" s="25">
        <v>7.2779999999999996</v>
      </c>
      <c r="T2519" s="23">
        <f t="shared" si="353"/>
        <v>0.88756713770536322</v>
      </c>
      <c r="U2519" s="23">
        <f t="shared" si="354"/>
        <v>1.12667533251097</v>
      </c>
      <c r="V2519" s="23">
        <f t="shared" si="355"/>
        <v>6.0840467955592378E-2</v>
      </c>
      <c r="W2519" s="1">
        <v>995</v>
      </c>
      <c r="X2519" s="1">
        <f t="shared" si="356"/>
        <v>6.1146198950344101E-5</v>
      </c>
      <c r="Y2519" s="7">
        <v>2000</v>
      </c>
      <c r="Z2519" s="1">
        <v>10.146000000000001</v>
      </c>
      <c r="AA2519" s="1">
        <f t="shared" si="357"/>
        <v>1.2053262162496373E-2</v>
      </c>
      <c r="AB2519" s="1">
        <f t="shared" si="359"/>
        <v>1.4151253558257715E-4</v>
      </c>
      <c r="AD2519" s="8" t="s">
        <v>203</v>
      </c>
      <c r="AE2519" s="1" t="s">
        <v>119</v>
      </c>
      <c r="AF2519" s="1" t="s">
        <v>120</v>
      </c>
      <c r="AG2519" s="1" t="s">
        <v>157</v>
      </c>
      <c r="AH2519" s="1" t="s">
        <v>114</v>
      </c>
      <c r="AI2519" s="1" t="s">
        <v>130</v>
      </c>
      <c r="AJ2519" s="1" t="s">
        <v>131</v>
      </c>
      <c r="AK2519" s="8" t="s">
        <v>203</v>
      </c>
    </row>
    <row r="2520" spans="1:37" ht="16">
      <c r="A2520" s="8" t="s">
        <v>202</v>
      </c>
      <c r="B2520" s="8" t="s">
        <v>203</v>
      </c>
      <c r="C2520" s="8" t="s">
        <v>66</v>
      </c>
      <c r="D2520" s="11" t="s">
        <v>67</v>
      </c>
      <c r="E2520" s="24">
        <v>27</v>
      </c>
      <c r="F2520" s="13">
        <v>1.125</v>
      </c>
      <c r="G2520" s="24">
        <v>1630.4</v>
      </c>
      <c r="I2520" s="13">
        <v>-18.064</v>
      </c>
      <c r="J2520" s="38">
        <v>1.0859123916540969</v>
      </c>
      <c r="K2520" s="103">
        <f t="shared" si="358"/>
        <v>1.1746062111350939</v>
      </c>
      <c r="L2520" s="25">
        <v>6.5000000000000002E-2</v>
      </c>
      <c r="N2520">
        <v>13.3</v>
      </c>
      <c r="O2520" s="70">
        <v>818.19799999999998</v>
      </c>
      <c r="P2520" s="70">
        <v>504.44940000000003</v>
      </c>
      <c r="Q2520" s="70">
        <f t="shared" si="351"/>
        <v>0.61653707293344651</v>
      </c>
      <c r="R2520" s="23">
        <f t="shared" si="352"/>
        <v>8.1999430700148395</v>
      </c>
      <c r="S2520" s="25">
        <v>7.2779999999999996</v>
      </c>
      <c r="T2520" s="23">
        <f t="shared" si="353"/>
        <v>0.88756713770536322</v>
      </c>
      <c r="U2520" s="23">
        <f t="shared" si="354"/>
        <v>1.12667533251097</v>
      </c>
      <c r="V2520" s="23">
        <f t="shared" si="355"/>
        <v>7.3233896613213056E-2</v>
      </c>
      <c r="W2520" s="1">
        <v>995</v>
      </c>
      <c r="X2520" s="1">
        <f t="shared" si="356"/>
        <v>7.3601906143932718E-5</v>
      </c>
      <c r="Y2520" s="7">
        <v>2000</v>
      </c>
      <c r="Z2520" s="1">
        <v>10.146000000000001</v>
      </c>
      <c r="AA2520" s="1">
        <f t="shared" si="357"/>
        <v>1.4508556306708598E-2</v>
      </c>
      <c r="AB2520" s="1">
        <f t="shared" si="359"/>
        <v>1.7041840352463158E-4</v>
      </c>
      <c r="AD2520" s="8" t="s">
        <v>203</v>
      </c>
      <c r="AE2520" s="1" t="s">
        <v>119</v>
      </c>
      <c r="AF2520" s="1" t="s">
        <v>120</v>
      </c>
      <c r="AG2520" s="1" t="s">
        <v>157</v>
      </c>
      <c r="AH2520" s="1" t="s">
        <v>114</v>
      </c>
      <c r="AI2520" s="1" t="s">
        <v>130</v>
      </c>
      <c r="AJ2520" s="1" t="s">
        <v>131</v>
      </c>
      <c r="AK2520" s="8" t="s">
        <v>203</v>
      </c>
    </row>
    <row r="2521" spans="1:37" ht="16">
      <c r="A2521" s="8" t="s">
        <v>202</v>
      </c>
      <c r="B2521" s="8" t="s">
        <v>203</v>
      </c>
      <c r="C2521" s="8" t="s">
        <v>66</v>
      </c>
      <c r="D2521" s="11" t="s">
        <v>67</v>
      </c>
      <c r="E2521" s="24">
        <v>28</v>
      </c>
      <c r="F2521" s="13">
        <v>0.63500000000000001</v>
      </c>
      <c r="G2521" s="24">
        <v>1637.9</v>
      </c>
      <c r="I2521" s="13">
        <v>-20.622</v>
      </c>
      <c r="J2521" s="38">
        <v>1.0831141669800366</v>
      </c>
      <c r="K2521" s="103">
        <f t="shared" si="358"/>
        <v>1.1715821435473162</v>
      </c>
      <c r="L2521" s="25">
        <v>3.6999999999999998E-2</v>
      </c>
      <c r="N2521">
        <v>13.3</v>
      </c>
      <c r="O2521" s="70">
        <v>818.19799999999998</v>
      </c>
      <c r="P2521" s="70">
        <v>504.44940000000003</v>
      </c>
      <c r="Q2521" s="70">
        <f t="shared" si="351"/>
        <v>0.61653707293344651</v>
      </c>
      <c r="R2521" s="23">
        <f t="shared" si="352"/>
        <v>8.1999430700148395</v>
      </c>
      <c r="S2521" s="25">
        <v>7.2779999999999996</v>
      </c>
      <c r="T2521" s="23">
        <f t="shared" si="353"/>
        <v>0.88756713770536322</v>
      </c>
      <c r="U2521" s="23">
        <f t="shared" si="354"/>
        <v>1.12667533251097</v>
      </c>
      <c r="V2521" s="23">
        <f t="shared" si="355"/>
        <v>4.168698730290589E-2</v>
      </c>
      <c r="W2521" s="1">
        <v>995</v>
      </c>
      <c r="X2521" s="1">
        <f t="shared" si="356"/>
        <v>4.1896469651161697E-5</v>
      </c>
      <c r="Y2521" s="7">
        <v>2000</v>
      </c>
      <c r="Z2521" s="1">
        <v>10.146000000000001</v>
      </c>
      <c r="AA2521" s="1">
        <f t="shared" si="357"/>
        <v>8.258716666895663E-3</v>
      </c>
      <c r="AB2521" s="1">
        <f t="shared" si="359"/>
        <v>9.6757649755515676E-5</v>
      </c>
      <c r="AD2521" s="8" t="s">
        <v>203</v>
      </c>
      <c r="AE2521" s="1" t="s">
        <v>119</v>
      </c>
      <c r="AF2521" s="1" t="s">
        <v>120</v>
      </c>
      <c r="AG2521" s="1" t="s">
        <v>157</v>
      </c>
      <c r="AH2521" s="1" t="s">
        <v>114</v>
      </c>
      <c r="AI2521" s="1" t="s">
        <v>130</v>
      </c>
      <c r="AJ2521" s="1" t="s">
        <v>131</v>
      </c>
      <c r="AK2521" s="8" t="s">
        <v>203</v>
      </c>
    </row>
    <row r="2522" spans="1:37" ht="16">
      <c r="A2522" s="8" t="s">
        <v>202</v>
      </c>
      <c r="B2522" s="8" t="s">
        <v>203</v>
      </c>
      <c r="C2522" s="8" t="s">
        <v>66</v>
      </c>
      <c r="D2522" s="11" t="s">
        <v>67</v>
      </c>
      <c r="E2522" s="24">
        <v>29</v>
      </c>
      <c r="F2522" s="13">
        <v>0.51600000000000001</v>
      </c>
      <c r="G2522" s="24">
        <v>1646.3</v>
      </c>
      <c r="I2522" s="13">
        <v>-13.622</v>
      </c>
      <c r="J2522" s="38">
        <v>1.0907711687602002</v>
      </c>
      <c r="K2522" s="103">
        <f t="shared" si="358"/>
        <v>1.1798571038167904</v>
      </c>
      <c r="L2522" s="25">
        <v>0.03</v>
      </c>
      <c r="N2522">
        <v>13.3</v>
      </c>
      <c r="O2522" s="70">
        <v>818.19799999999998</v>
      </c>
      <c r="P2522" s="70">
        <v>504.44940000000003</v>
      </c>
      <c r="Q2522" s="70">
        <f t="shared" si="351"/>
        <v>0.61653707293344651</v>
      </c>
      <c r="R2522" s="23">
        <f t="shared" si="352"/>
        <v>8.1999430700148395</v>
      </c>
      <c r="S2522" s="25">
        <v>7.2779999999999996</v>
      </c>
      <c r="T2522" s="23">
        <f t="shared" si="353"/>
        <v>0.88756713770536322</v>
      </c>
      <c r="U2522" s="23">
        <f t="shared" si="354"/>
        <v>1.12667533251097</v>
      </c>
      <c r="V2522" s="23">
        <f t="shared" si="355"/>
        <v>3.3800259975329094E-2</v>
      </c>
      <c r="W2522" s="1">
        <v>995</v>
      </c>
      <c r="X2522" s="1">
        <f t="shared" si="356"/>
        <v>3.397011052796894E-5</v>
      </c>
      <c r="Y2522" s="7">
        <v>2000</v>
      </c>
      <c r="Z2522" s="1">
        <v>10.146000000000001</v>
      </c>
      <c r="AA2522" s="1">
        <f t="shared" si="357"/>
        <v>6.6962567569424274E-3</v>
      </c>
      <c r="AB2522" s="1">
        <f t="shared" si="359"/>
        <v>7.9006261036597051E-5</v>
      </c>
      <c r="AD2522" s="8" t="s">
        <v>203</v>
      </c>
      <c r="AE2522" s="1" t="s">
        <v>119</v>
      </c>
      <c r="AF2522" s="1" t="s">
        <v>120</v>
      </c>
      <c r="AG2522" s="1" t="s">
        <v>157</v>
      </c>
      <c r="AH2522" s="1" t="s">
        <v>114</v>
      </c>
      <c r="AI2522" s="1" t="s">
        <v>130</v>
      </c>
      <c r="AJ2522" s="1" t="s">
        <v>131</v>
      </c>
      <c r="AK2522" s="8" t="s">
        <v>203</v>
      </c>
    </row>
    <row r="2523" spans="1:37" ht="16">
      <c r="A2523" s="8" t="s">
        <v>202</v>
      </c>
      <c r="B2523" s="8" t="s">
        <v>203</v>
      </c>
      <c r="C2523" s="8" t="s">
        <v>66</v>
      </c>
      <c r="D2523" s="11" t="s">
        <v>67</v>
      </c>
      <c r="E2523" s="24">
        <v>34</v>
      </c>
      <c r="F2523" s="13">
        <v>1.7030000000000001</v>
      </c>
      <c r="G2523" s="24">
        <v>1735.3</v>
      </c>
      <c r="I2523" s="13">
        <v>-22.638000000000002</v>
      </c>
      <c r="J2523" s="38">
        <v>1.0809087305807747</v>
      </c>
      <c r="K2523" s="103">
        <f t="shared" si="358"/>
        <v>1.1691986979470621</v>
      </c>
      <c r="L2523" s="25">
        <v>9.9000000000000005E-2</v>
      </c>
      <c r="N2523">
        <v>13.3</v>
      </c>
      <c r="O2523" s="70">
        <v>818.19799999999998</v>
      </c>
      <c r="P2523" s="70">
        <v>504.44940000000003</v>
      </c>
      <c r="Q2523" s="70">
        <f t="shared" si="351"/>
        <v>0.61653707293344651</v>
      </c>
      <c r="R2523" s="23">
        <f t="shared" si="352"/>
        <v>8.1999430700148395</v>
      </c>
      <c r="S2523" s="25">
        <v>7.2779999999999996</v>
      </c>
      <c r="T2523" s="23">
        <f t="shared" si="353"/>
        <v>0.88756713770536322</v>
      </c>
      <c r="U2523" s="23">
        <f t="shared" si="354"/>
        <v>1.12667533251097</v>
      </c>
      <c r="V2523" s="23">
        <f t="shared" si="355"/>
        <v>0.11154085791858603</v>
      </c>
      <c r="W2523" s="1">
        <v>995</v>
      </c>
      <c r="X2523" s="1">
        <f t="shared" si="356"/>
        <v>1.1210136474229753E-4</v>
      </c>
      <c r="Y2523" s="7">
        <v>2000</v>
      </c>
      <c r="Z2523" s="1">
        <v>10.146000000000001</v>
      </c>
      <c r="AA2523" s="1">
        <f t="shared" si="357"/>
        <v>2.2097647297910018E-2</v>
      </c>
      <c r="AB2523" s="1">
        <f t="shared" si="359"/>
        <v>2.5836540448409805E-4</v>
      </c>
      <c r="AD2523" s="8" t="s">
        <v>203</v>
      </c>
      <c r="AE2523" s="1" t="s">
        <v>119</v>
      </c>
      <c r="AF2523" s="1" t="s">
        <v>120</v>
      </c>
      <c r="AG2523" s="1" t="s">
        <v>157</v>
      </c>
      <c r="AH2523" s="1" t="s">
        <v>114</v>
      </c>
      <c r="AI2523" s="1" t="s">
        <v>130</v>
      </c>
      <c r="AJ2523" s="1" t="s">
        <v>131</v>
      </c>
      <c r="AK2523" s="8" t="s">
        <v>203</v>
      </c>
    </row>
    <row r="2524" spans="1:37" ht="16">
      <c r="A2524" s="8" t="s">
        <v>202</v>
      </c>
      <c r="B2524" s="8" t="s">
        <v>203</v>
      </c>
      <c r="C2524" s="8" t="s">
        <v>66</v>
      </c>
      <c r="D2524" s="11" t="s">
        <v>67</v>
      </c>
      <c r="E2524" s="24">
        <v>37</v>
      </c>
      <c r="F2524" s="13">
        <v>0.34899999999999998</v>
      </c>
      <c r="G2524" s="24">
        <v>1767.5</v>
      </c>
      <c r="I2524" s="13">
        <v>-24.288</v>
      </c>
      <c r="J2524" s="38">
        <v>1.0791036127237872</v>
      </c>
      <c r="K2524" s="103">
        <f t="shared" si="358"/>
        <v>1.167247875668191</v>
      </c>
      <c r="L2524" s="25">
        <v>0.02</v>
      </c>
      <c r="N2524">
        <v>13.3</v>
      </c>
      <c r="O2524" s="70">
        <v>818.19799999999998</v>
      </c>
      <c r="P2524" s="70">
        <v>504.44940000000003</v>
      </c>
      <c r="Q2524" s="70">
        <f t="shared" si="351"/>
        <v>0.61653707293344651</v>
      </c>
      <c r="R2524" s="23">
        <f t="shared" si="352"/>
        <v>8.1999430700148395</v>
      </c>
      <c r="S2524" s="25">
        <v>7.2779999999999996</v>
      </c>
      <c r="T2524" s="23">
        <f t="shared" si="353"/>
        <v>0.88756713770536322</v>
      </c>
      <c r="U2524" s="23">
        <f t="shared" si="354"/>
        <v>1.12667533251097</v>
      </c>
      <c r="V2524" s="23">
        <f t="shared" si="355"/>
        <v>2.2533506650219401E-2</v>
      </c>
      <c r="W2524" s="1">
        <v>995</v>
      </c>
      <c r="X2524" s="1">
        <f t="shared" si="356"/>
        <v>2.2646740351979297E-5</v>
      </c>
      <c r="Y2524" s="7">
        <v>2000</v>
      </c>
      <c r="Z2524" s="1">
        <v>10.146000000000001</v>
      </c>
      <c r="AA2524" s="1">
        <f t="shared" si="357"/>
        <v>4.4641711712949533E-3</v>
      </c>
      <c r="AB2524" s="1">
        <f t="shared" si="359"/>
        <v>5.2107943163132143E-5</v>
      </c>
      <c r="AD2524" s="8" t="s">
        <v>203</v>
      </c>
      <c r="AE2524" s="1" t="s">
        <v>119</v>
      </c>
      <c r="AF2524" s="1" t="s">
        <v>120</v>
      </c>
      <c r="AG2524" s="1" t="s">
        <v>157</v>
      </c>
      <c r="AH2524" s="1" t="s">
        <v>114</v>
      </c>
      <c r="AI2524" s="1" t="s">
        <v>130</v>
      </c>
      <c r="AJ2524" s="1" t="s">
        <v>131</v>
      </c>
      <c r="AK2524" s="8" t="s">
        <v>203</v>
      </c>
    </row>
    <row r="2525" spans="1:37" ht="16">
      <c r="A2525" s="8" t="s">
        <v>202</v>
      </c>
      <c r="B2525" s="8" t="s">
        <v>203</v>
      </c>
      <c r="C2525" s="8" t="s">
        <v>66</v>
      </c>
      <c r="D2525" s="11" t="s">
        <v>67</v>
      </c>
      <c r="E2525" s="24">
        <v>39</v>
      </c>
      <c r="F2525" s="13">
        <v>2.4430000000000001</v>
      </c>
      <c r="G2525" s="24">
        <v>1811.4</v>
      </c>
      <c r="I2525" s="13">
        <v>-20.32</v>
      </c>
      <c r="J2525" s="38">
        <v>1.0834445363840524</v>
      </c>
      <c r="K2525" s="103">
        <f t="shared" si="358"/>
        <v>1.1719391775810086</v>
      </c>
      <c r="L2525" s="25">
        <v>0.14199999999999999</v>
      </c>
      <c r="N2525">
        <v>13.3</v>
      </c>
      <c r="O2525" s="70">
        <v>818.19799999999998</v>
      </c>
      <c r="P2525" s="70">
        <v>504.44940000000003</v>
      </c>
      <c r="Q2525" s="70">
        <f t="shared" si="351"/>
        <v>0.61653707293344651</v>
      </c>
      <c r="R2525" s="23">
        <f t="shared" si="352"/>
        <v>8.1999430700148395</v>
      </c>
      <c r="S2525" s="25">
        <v>7.2779999999999996</v>
      </c>
      <c r="T2525" s="23">
        <f t="shared" si="353"/>
        <v>0.88756713770536322</v>
      </c>
      <c r="U2525" s="23">
        <f t="shared" si="354"/>
        <v>1.12667533251097</v>
      </c>
      <c r="V2525" s="23">
        <f t="shared" si="355"/>
        <v>0.15998789721655773</v>
      </c>
      <c r="W2525" s="1">
        <v>995</v>
      </c>
      <c r="X2525" s="1">
        <f t="shared" si="356"/>
        <v>1.60791856499053E-4</v>
      </c>
      <c r="Y2525" s="7">
        <v>2000</v>
      </c>
      <c r="Z2525" s="1">
        <v>10.146000000000001</v>
      </c>
      <c r="AA2525" s="1">
        <f t="shared" si="357"/>
        <v>3.1695615316194165E-2</v>
      </c>
      <c r="AB2525" s="1">
        <f t="shared" si="359"/>
        <v>3.7145333346584608E-4</v>
      </c>
      <c r="AD2525" s="8" t="s">
        <v>203</v>
      </c>
      <c r="AE2525" s="1" t="s">
        <v>119</v>
      </c>
      <c r="AF2525" s="1" t="s">
        <v>120</v>
      </c>
      <c r="AG2525" s="1" t="s">
        <v>157</v>
      </c>
      <c r="AH2525" s="1" t="s">
        <v>114</v>
      </c>
      <c r="AI2525" s="1" t="s">
        <v>130</v>
      </c>
      <c r="AJ2525" s="1" t="s">
        <v>131</v>
      </c>
      <c r="AK2525" s="8" t="s">
        <v>203</v>
      </c>
    </row>
    <row r="2526" spans="1:37" ht="16">
      <c r="A2526" s="8" t="s">
        <v>202</v>
      </c>
      <c r="B2526" s="8" t="s">
        <v>203</v>
      </c>
      <c r="C2526" s="8" t="s">
        <v>66</v>
      </c>
      <c r="D2526" s="11" t="s">
        <v>67</v>
      </c>
      <c r="E2526" s="24">
        <v>41</v>
      </c>
      <c r="F2526" s="13">
        <v>0.45500000000000002</v>
      </c>
      <c r="G2526" s="24">
        <v>1859.7</v>
      </c>
      <c r="I2526" s="13">
        <v>-21.858000000000001</v>
      </c>
      <c r="J2526" s="38">
        <v>1.0817620360897111</v>
      </c>
      <c r="K2526" s="103">
        <f t="shared" si="358"/>
        <v>1.1701208780345875</v>
      </c>
      <c r="L2526" s="25">
        <v>2.5999999999999999E-2</v>
      </c>
      <c r="N2526">
        <v>13.3</v>
      </c>
      <c r="O2526" s="70">
        <v>818.19799999999998</v>
      </c>
      <c r="P2526" s="70">
        <v>504.44940000000003</v>
      </c>
      <c r="Q2526" s="70">
        <f t="shared" si="351"/>
        <v>0.61653707293344651</v>
      </c>
      <c r="R2526" s="23">
        <f t="shared" si="352"/>
        <v>8.1999430700148395</v>
      </c>
      <c r="S2526" s="25">
        <v>7.2779999999999996</v>
      </c>
      <c r="T2526" s="23">
        <f t="shared" si="353"/>
        <v>0.88756713770536322</v>
      </c>
      <c r="U2526" s="23">
        <f t="shared" si="354"/>
        <v>1.12667533251097</v>
      </c>
      <c r="V2526" s="23">
        <f t="shared" si="355"/>
        <v>2.9293558645285218E-2</v>
      </c>
      <c r="W2526" s="1">
        <v>995</v>
      </c>
      <c r="X2526" s="1">
        <f t="shared" si="356"/>
        <v>2.9440762457573084E-5</v>
      </c>
      <c r="Y2526" s="7">
        <v>2000</v>
      </c>
      <c r="Z2526" s="1">
        <v>10.146000000000001</v>
      </c>
      <c r="AA2526" s="1">
        <f t="shared" si="357"/>
        <v>5.8034225226834381E-3</v>
      </c>
      <c r="AB2526" s="1">
        <f t="shared" si="359"/>
        <v>6.7907058578480458E-5</v>
      </c>
      <c r="AD2526" s="8" t="s">
        <v>203</v>
      </c>
      <c r="AE2526" s="1" t="s">
        <v>119</v>
      </c>
      <c r="AF2526" s="1" t="s">
        <v>120</v>
      </c>
      <c r="AG2526" s="1" t="s">
        <v>157</v>
      </c>
      <c r="AH2526" s="1" t="s">
        <v>114</v>
      </c>
      <c r="AI2526" s="1" t="s">
        <v>130</v>
      </c>
      <c r="AJ2526" s="1" t="s">
        <v>131</v>
      </c>
      <c r="AK2526" s="8" t="s">
        <v>203</v>
      </c>
    </row>
    <row r="2527" spans="1:37" ht="16">
      <c r="A2527" s="8" t="s">
        <v>202</v>
      </c>
      <c r="B2527" s="8" t="s">
        <v>203</v>
      </c>
      <c r="C2527" s="8" t="s">
        <v>66</v>
      </c>
      <c r="D2527" s="11" t="s">
        <v>67</v>
      </c>
      <c r="E2527" s="24">
        <v>42</v>
      </c>
      <c r="F2527" s="13">
        <v>3.6760000000000002</v>
      </c>
      <c r="G2527" s="24">
        <v>1871.2</v>
      </c>
      <c r="I2527" s="13">
        <v>-20.571000000000002</v>
      </c>
      <c r="J2527" s="38">
        <v>1.0831699579945226</v>
      </c>
      <c r="K2527" s="103">
        <f t="shared" si="358"/>
        <v>1.1716424375552354</v>
      </c>
      <c r="L2527" s="25">
        <v>0.21299999999999999</v>
      </c>
      <c r="N2527">
        <v>13.3</v>
      </c>
      <c r="O2527" s="70">
        <v>818.19799999999998</v>
      </c>
      <c r="P2527" s="70">
        <v>504.44940000000003</v>
      </c>
      <c r="Q2527" s="70">
        <f t="shared" si="351"/>
        <v>0.61653707293344651</v>
      </c>
      <c r="R2527" s="23">
        <f t="shared" si="352"/>
        <v>8.1999430700148395</v>
      </c>
      <c r="S2527" s="25">
        <v>7.2779999999999996</v>
      </c>
      <c r="T2527" s="23">
        <f t="shared" si="353"/>
        <v>0.88756713770536322</v>
      </c>
      <c r="U2527" s="23">
        <f t="shared" si="354"/>
        <v>1.12667533251097</v>
      </c>
      <c r="V2527" s="23">
        <f t="shared" si="355"/>
        <v>0.23998184582483659</v>
      </c>
      <c r="W2527" s="1">
        <v>995</v>
      </c>
      <c r="X2527" s="1">
        <f t="shared" si="356"/>
        <v>2.4118778474857948E-4</v>
      </c>
      <c r="Y2527" s="7">
        <v>2000</v>
      </c>
      <c r="Z2527" s="1">
        <v>10.146000000000001</v>
      </c>
      <c r="AA2527" s="1">
        <f t="shared" si="357"/>
        <v>4.754342297429124E-2</v>
      </c>
      <c r="AB2527" s="1">
        <f t="shared" si="359"/>
        <v>5.5703891983318167E-4</v>
      </c>
      <c r="AD2527" s="8" t="s">
        <v>203</v>
      </c>
      <c r="AE2527" s="1" t="s">
        <v>119</v>
      </c>
      <c r="AF2527" s="1" t="s">
        <v>120</v>
      </c>
      <c r="AG2527" s="1" t="s">
        <v>157</v>
      </c>
      <c r="AH2527" s="1" t="s">
        <v>114</v>
      </c>
      <c r="AI2527" s="1" t="s">
        <v>130</v>
      </c>
      <c r="AJ2527" s="1" t="s">
        <v>131</v>
      </c>
      <c r="AK2527" s="8" t="s">
        <v>203</v>
      </c>
    </row>
    <row r="2528" spans="1:37" ht="16">
      <c r="A2528" s="8" t="s">
        <v>202</v>
      </c>
      <c r="B2528" s="8" t="s">
        <v>203</v>
      </c>
      <c r="C2528" s="8" t="s">
        <v>66</v>
      </c>
      <c r="D2528" s="11" t="s">
        <v>67</v>
      </c>
      <c r="E2528" s="24">
        <v>46</v>
      </c>
      <c r="F2528" s="13">
        <v>0.80200000000000005</v>
      </c>
      <c r="G2528" s="24">
        <v>1949.3</v>
      </c>
      <c r="I2528" s="13">
        <v>-25.998999999999999</v>
      </c>
      <c r="J2528" s="38">
        <v>1.0772316906257615</v>
      </c>
      <c r="K2528" s="103">
        <f t="shared" si="358"/>
        <v>1.1652248507411187</v>
      </c>
      <c r="L2528" s="25">
        <v>4.7E-2</v>
      </c>
      <c r="N2528">
        <v>13.3</v>
      </c>
      <c r="O2528" s="70">
        <v>818.19799999999998</v>
      </c>
      <c r="P2528" s="70">
        <v>504.44940000000003</v>
      </c>
      <c r="Q2528" s="70">
        <f t="shared" si="351"/>
        <v>0.61653707293344651</v>
      </c>
      <c r="R2528" s="23">
        <f t="shared" si="352"/>
        <v>8.1999430700148395</v>
      </c>
      <c r="S2528" s="25">
        <v>7.2779999999999996</v>
      </c>
      <c r="T2528" s="23">
        <f t="shared" si="353"/>
        <v>0.88756713770536322</v>
      </c>
      <c r="U2528" s="23">
        <f t="shared" si="354"/>
        <v>1.12667533251097</v>
      </c>
      <c r="V2528" s="23">
        <f t="shared" si="355"/>
        <v>5.295374062801559E-2</v>
      </c>
      <c r="W2528" s="1">
        <v>995</v>
      </c>
      <c r="X2528" s="1">
        <f t="shared" si="356"/>
        <v>5.3219839827151344E-5</v>
      </c>
      <c r="Y2528" s="7">
        <v>2000</v>
      </c>
      <c r="Z2528" s="1">
        <v>10.146000000000001</v>
      </c>
      <c r="AA2528" s="1">
        <f t="shared" si="357"/>
        <v>1.0490802252543138E-2</v>
      </c>
      <c r="AB2528" s="1">
        <f t="shared" si="359"/>
        <v>1.222414348887417E-4</v>
      </c>
      <c r="AD2528" s="8" t="s">
        <v>203</v>
      </c>
      <c r="AE2528" s="1" t="s">
        <v>119</v>
      </c>
      <c r="AF2528" s="1" t="s">
        <v>120</v>
      </c>
      <c r="AG2528" s="1" t="s">
        <v>157</v>
      </c>
      <c r="AH2528" s="1" t="s">
        <v>114</v>
      </c>
      <c r="AI2528" s="1" t="s">
        <v>130</v>
      </c>
      <c r="AJ2528" s="1" t="s">
        <v>131</v>
      </c>
      <c r="AK2528" s="8" t="s">
        <v>203</v>
      </c>
    </row>
    <row r="2529" spans="1:37" ht="16">
      <c r="A2529" s="8" t="s">
        <v>202</v>
      </c>
      <c r="B2529" s="8" t="s">
        <v>203</v>
      </c>
      <c r="C2529" s="8" t="s">
        <v>66</v>
      </c>
      <c r="D2529" s="11" t="s">
        <v>67</v>
      </c>
      <c r="E2529" s="24">
        <v>48</v>
      </c>
      <c r="F2529" s="13">
        <v>5.7240000000000002</v>
      </c>
      <c r="G2529" s="24">
        <v>1970.9</v>
      </c>
      <c r="I2529" s="13">
        <v>-29.513000000000002</v>
      </c>
      <c r="J2529" s="38">
        <v>1.0733869715191247</v>
      </c>
      <c r="K2529" s="103">
        <f t="shared" si="358"/>
        <v>1.1610697636708756</v>
      </c>
      <c r="L2529" s="25">
        <v>0.33200000000000002</v>
      </c>
      <c r="N2529">
        <v>13.3</v>
      </c>
      <c r="O2529" s="70">
        <v>818.19799999999998</v>
      </c>
      <c r="P2529" s="70">
        <v>504.44940000000003</v>
      </c>
      <c r="Q2529" s="70">
        <f t="shared" si="351"/>
        <v>0.61653707293344651</v>
      </c>
      <c r="R2529" s="23">
        <f t="shared" si="352"/>
        <v>8.1999430700148395</v>
      </c>
      <c r="S2529" s="25">
        <v>7.2779999999999996</v>
      </c>
      <c r="T2529" s="23">
        <f t="shared" si="353"/>
        <v>0.88756713770536322</v>
      </c>
      <c r="U2529" s="23">
        <f t="shared" si="354"/>
        <v>1.12667533251097</v>
      </c>
      <c r="V2529" s="23">
        <f t="shared" si="355"/>
        <v>0.37405621039364206</v>
      </c>
      <c r="W2529" s="1">
        <v>995</v>
      </c>
      <c r="X2529" s="1">
        <f t="shared" si="356"/>
        <v>3.7593588984285634E-4</v>
      </c>
      <c r="Y2529" s="7">
        <v>2000</v>
      </c>
      <c r="Z2529" s="1">
        <v>10.146000000000001</v>
      </c>
      <c r="AA2529" s="1">
        <f t="shared" si="357"/>
        <v>7.4105241443496228E-2</v>
      </c>
      <c r="AB2529" s="1">
        <f t="shared" si="359"/>
        <v>8.6041355169573334E-4</v>
      </c>
      <c r="AD2529" s="8" t="s">
        <v>203</v>
      </c>
      <c r="AE2529" s="1" t="s">
        <v>119</v>
      </c>
      <c r="AF2529" s="1" t="s">
        <v>120</v>
      </c>
      <c r="AG2529" s="1" t="s">
        <v>157</v>
      </c>
      <c r="AH2529" s="1" t="s">
        <v>114</v>
      </c>
      <c r="AI2529" s="1" t="s">
        <v>130</v>
      </c>
      <c r="AJ2529" s="1" t="s">
        <v>131</v>
      </c>
      <c r="AK2529" s="8" t="s">
        <v>203</v>
      </c>
    </row>
    <row r="2530" spans="1:37" ht="16">
      <c r="A2530" s="8" t="s">
        <v>202</v>
      </c>
      <c r="B2530" s="8" t="s">
        <v>203</v>
      </c>
      <c r="C2530" s="8" t="s">
        <v>66</v>
      </c>
      <c r="D2530" s="11" t="s">
        <v>67</v>
      </c>
      <c r="E2530" s="24">
        <v>51</v>
      </c>
      <c r="F2530" s="13">
        <v>2.5630000000000002</v>
      </c>
      <c r="G2530" s="24">
        <v>2010.2</v>
      </c>
      <c r="I2530" s="13">
        <v>-10.217000000000001</v>
      </c>
      <c r="J2530" s="38">
        <v>1.0944953246551199</v>
      </c>
      <c r="K2530" s="103">
        <f t="shared" si="358"/>
        <v>1.1838817799680956</v>
      </c>
      <c r="L2530" s="25">
        <v>0.14899999999999999</v>
      </c>
      <c r="N2530">
        <v>13.3</v>
      </c>
      <c r="O2530" s="70">
        <v>818.19799999999998</v>
      </c>
      <c r="P2530" s="70">
        <v>504.44940000000003</v>
      </c>
      <c r="Q2530" s="70">
        <f t="shared" si="351"/>
        <v>0.61653707293344651</v>
      </c>
      <c r="R2530" s="23">
        <f t="shared" si="352"/>
        <v>8.1999430700148395</v>
      </c>
      <c r="S2530" s="25">
        <v>7.2779999999999996</v>
      </c>
      <c r="T2530" s="23">
        <f t="shared" si="353"/>
        <v>0.88756713770536322</v>
      </c>
      <c r="U2530" s="23">
        <f t="shared" si="354"/>
        <v>1.12667533251097</v>
      </c>
      <c r="V2530" s="23">
        <f t="shared" si="355"/>
        <v>0.16787462454413452</v>
      </c>
      <c r="W2530" s="1">
        <v>995</v>
      </c>
      <c r="X2530" s="1">
        <f t="shared" si="356"/>
        <v>1.6871821562224575E-4</v>
      </c>
      <c r="Y2530" s="7">
        <v>2000</v>
      </c>
      <c r="Z2530" s="1">
        <v>10.146000000000001</v>
      </c>
      <c r="AA2530" s="1">
        <f t="shared" si="357"/>
        <v>3.3258075226147397E-2</v>
      </c>
      <c r="AB2530" s="1">
        <f t="shared" si="359"/>
        <v>3.9373629297044207E-4</v>
      </c>
      <c r="AD2530" s="8" t="s">
        <v>203</v>
      </c>
      <c r="AE2530" s="1" t="s">
        <v>119</v>
      </c>
      <c r="AF2530" s="1" t="s">
        <v>120</v>
      </c>
      <c r="AG2530" s="1" t="s">
        <v>157</v>
      </c>
      <c r="AH2530" s="1" t="s">
        <v>114</v>
      </c>
      <c r="AI2530" s="1" t="s">
        <v>130</v>
      </c>
      <c r="AJ2530" s="1" t="s">
        <v>131</v>
      </c>
      <c r="AK2530" s="8" t="s">
        <v>203</v>
      </c>
    </row>
    <row r="2531" spans="1:37" ht="16">
      <c r="A2531" s="8" t="s">
        <v>202</v>
      </c>
      <c r="B2531" s="8" t="s">
        <v>203</v>
      </c>
      <c r="C2531" s="8" t="s">
        <v>66</v>
      </c>
      <c r="D2531" s="11" t="s">
        <v>67</v>
      </c>
      <c r="E2531" s="24">
        <v>53</v>
      </c>
      <c r="F2531" s="13">
        <v>4.8129999999999997</v>
      </c>
      <c r="G2531" s="24">
        <v>2042.8</v>
      </c>
      <c r="I2531" s="13">
        <v>-17.736999999999998</v>
      </c>
      <c r="J2531" s="38">
        <v>1.0862700891814296</v>
      </c>
      <c r="K2531" s="103">
        <f t="shared" si="358"/>
        <v>1.1749927771924229</v>
      </c>
      <c r="L2531" s="25">
        <v>0.27900000000000003</v>
      </c>
      <c r="N2531">
        <v>13.3</v>
      </c>
      <c r="O2531" s="70">
        <v>818.19799999999998</v>
      </c>
      <c r="P2531" s="70">
        <v>504.44940000000003</v>
      </c>
      <c r="Q2531" s="70">
        <f t="shared" si="351"/>
        <v>0.61653707293344651</v>
      </c>
      <c r="R2531" s="23">
        <f t="shared" si="352"/>
        <v>8.1999430700148395</v>
      </c>
      <c r="S2531" s="25">
        <v>7.2779999999999996</v>
      </c>
      <c r="T2531" s="23">
        <f t="shared" si="353"/>
        <v>0.88756713770536322</v>
      </c>
      <c r="U2531" s="23">
        <f t="shared" si="354"/>
        <v>1.12667533251097</v>
      </c>
      <c r="V2531" s="23">
        <f t="shared" si="355"/>
        <v>0.31434241777056066</v>
      </c>
      <c r="W2531" s="1">
        <v>995</v>
      </c>
      <c r="X2531" s="1">
        <f t="shared" si="356"/>
        <v>3.1592202791011124E-4</v>
      </c>
      <c r="Y2531" s="7">
        <v>2000</v>
      </c>
      <c r="Z2531" s="1">
        <v>10.146000000000001</v>
      </c>
      <c r="AA2531" s="1">
        <f t="shared" si="357"/>
        <v>6.2275187839564601E-2</v>
      </c>
      <c r="AB2531" s="1">
        <f t="shared" si="359"/>
        <v>7.3172895909789817E-4</v>
      </c>
      <c r="AD2531" s="8" t="s">
        <v>203</v>
      </c>
      <c r="AE2531" s="1" t="s">
        <v>119</v>
      </c>
      <c r="AF2531" s="1" t="s">
        <v>120</v>
      </c>
      <c r="AG2531" s="1" t="s">
        <v>157</v>
      </c>
      <c r="AH2531" s="1" t="s">
        <v>114</v>
      </c>
      <c r="AI2531" s="1" t="s">
        <v>130</v>
      </c>
      <c r="AJ2531" s="1" t="s">
        <v>131</v>
      </c>
      <c r="AK2531" s="8" t="s">
        <v>203</v>
      </c>
    </row>
    <row r="2532" spans="1:37" ht="16">
      <c r="A2532" s="8" t="s">
        <v>202</v>
      </c>
      <c r="B2532" s="8" t="s">
        <v>203</v>
      </c>
      <c r="C2532" s="8" t="s">
        <v>66</v>
      </c>
      <c r="D2532" s="11" t="s">
        <v>67</v>
      </c>
      <c r="E2532" s="24">
        <v>60</v>
      </c>
      <c r="F2532" s="13">
        <v>3.2650000000000001</v>
      </c>
      <c r="G2532" s="24">
        <v>2163.6</v>
      </c>
      <c r="I2532" s="13">
        <v>-18.686</v>
      </c>
      <c r="J2532" s="38">
        <v>1.0852319934981278</v>
      </c>
      <c r="K2532" s="103">
        <f t="shared" si="358"/>
        <v>1.1738708997674541</v>
      </c>
      <c r="L2532" s="25">
        <v>0.189</v>
      </c>
      <c r="N2532">
        <v>13.3</v>
      </c>
      <c r="O2532" s="70">
        <v>818.19799999999998</v>
      </c>
      <c r="P2532" s="70">
        <v>504.44940000000003</v>
      </c>
      <c r="Q2532" s="70">
        <f t="shared" si="351"/>
        <v>0.61653707293344651</v>
      </c>
      <c r="R2532" s="23">
        <f t="shared" si="352"/>
        <v>8.1999430700148395</v>
      </c>
      <c r="S2532" s="25">
        <v>7.2779999999999996</v>
      </c>
      <c r="T2532" s="23">
        <f t="shared" si="353"/>
        <v>0.88756713770536322</v>
      </c>
      <c r="U2532" s="23">
        <f t="shared" si="354"/>
        <v>1.12667533251097</v>
      </c>
      <c r="V2532" s="23">
        <f t="shared" si="355"/>
        <v>0.21294163784457332</v>
      </c>
      <c r="W2532" s="1">
        <v>995</v>
      </c>
      <c r="X2532" s="1">
        <f t="shared" si="356"/>
        <v>2.1401169632620433E-4</v>
      </c>
      <c r="Y2532" s="7">
        <v>2000</v>
      </c>
      <c r="Z2532" s="1">
        <v>10.146000000000001</v>
      </c>
      <c r="AA2532" s="1">
        <f t="shared" si="357"/>
        <v>4.2186417568737297E-2</v>
      </c>
      <c r="AB2532" s="1">
        <f t="shared" si="359"/>
        <v>4.9521407949379187E-4</v>
      </c>
      <c r="AD2532" s="8" t="s">
        <v>203</v>
      </c>
      <c r="AE2532" s="1" t="s">
        <v>119</v>
      </c>
      <c r="AF2532" s="1" t="s">
        <v>120</v>
      </c>
      <c r="AG2532" s="1" t="s">
        <v>157</v>
      </c>
      <c r="AH2532" s="1" t="s">
        <v>114</v>
      </c>
      <c r="AI2532" s="1" t="s">
        <v>130</v>
      </c>
      <c r="AJ2532" s="1" t="s">
        <v>131</v>
      </c>
      <c r="AK2532" s="8" t="s">
        <v>203</v>
      </c>
    </row>
    <row r="2533" spans="1:37" ht="16">
      <c r="A2533" s="8" t="s">
        <v>202</v>
      </c>
      <c r="B2533" s="8" t="s">
        <v>203</v>
      </c>
      <c r="C2533" s="8" t="s">
        <v>66</v>
      </c>
      <c r="D2533" s="11" t="s">
        <v>67</v>
      </c>
      <c r="E2533" s="24">
        <v>69</v>
      </c>
      <c r="F2533" s="13">
        <v>2.87</v>
      </c>
      <c r="G2533" s="24">
        <v>2281.6999999999998</v>
      </c>
      <c r="I2533" s="13">
        <v>-13.167</v>
      </c>
      <c r="J2533" s="38">
        <v>1.0912688328453133</v>
      </c>
      <c r="K2533" s="103">
        <f t="shared" si="358"/>
        <v>1.1803949282708364</v>
      </c>
      <c r="L2533" s="25">
        <v>0.16700000000000001</v>
      </c>
      <c r="N2533">
        <v>13.3</v>
      </c>
      <c r="O2533" s="70">
        <v>818.19799999999998</v>
      </c>
      <c r="P2533" s="70">
        <v>504.44940000000003</v>
      </c>
      <c r="Q2533" s="70">
        <f t="shared" si="351"/>
        <v>0.61653707293344651</v>
      </c>
      <c r="R2533" s="23">
        <f t="shared" si="352"/>
        <v>8.1999430700148395</v>
      </c>
      <c r="S2533" s="25">
        <v>7.2779999999999996</v>
      </c>
      <c r="T2533" s="23">
        <f t="shared" si="353"/>
        <v>0.88756713770536322</v>
      </c>
      <c r="U2533" s="23">
        <f t="shared" si="354"/>
        <v>1.12667533251097</v>
      </c>
      <c r="V2533" s="23">
        <f t="shared" si="355"/>
        <v>0.18815478052933199</v>
      </c>
      <c r="W2533" s="1">
        <v>995</v>
      </c>
      <c r="X2533" s="1">
        <f t="shared" si="356"/>
        <v>1.8910028193902713E-4</v>
      </c>
      <c r="Y2533" s="7">
        <v>2000</v>
      </c>
      <c r="Z2533" s="1">
        <v>10.146000000000001</v>
      </c>
      <c r="AA2533" s="1">
        <f t="shared" si="357"/>
        <v>3.7275829280312853E-2</v>
      </c>
      <c r="AB2533" s="1">
        <f t="shared" si="359"/>
        <v>4.4000199829570828E-4</v>
      </c>
      <c r="AD2533" s="8" t="s">
        <v>203</v>
      </c>
      <c r="AE2533" s="1" t="s">
        <v>119</v>
      </c>
      <c r="AF2533" s="1" t="s">
        <v>120</v>
      </c>
      <c r="AG2533" s="1" t="s">
        <v>157</v>
      </c>
      <c r="AH2533" s="1" t="s">
        <v>114</v>
      </c>
      <c r="AI2533" s="1" t="s">
        <v>130</v>
      </c>
      <c r="AJ2533" s="1" t="s">
        <v>131</v>
      </c>
      <c r="AK2533" s="8" t="s">
        <v>203</v>
      </c>
    </row>
    <row r="2534" spans="1:37" ht="16">
      <c r="A2534" s="8" t="s">
        <v>202</v>
      </c>
      <c r="B2534" s="8" t="s">
        <v>203</v>
      </c>
      <c r="C2534" s="8" t="s">
        <v>66</v>
      </c>
      <c r="D2534" s="11" t="s">
        <v>67</v>
      </c>
      <c r="E2534" s="24">
        <v>71</v>
      </c>
      <c r="F2534" s="13">
        <v>8.1549999999999994</v>
      </c>
      <c r="G2534" s="24">
        <v>2338.9</v>
      </c>
      <c r="I2534" s="13">
        <v>-17.062999999999999</v>
      </c>
      <c r="J2534" s="38">
        <v>1.0870073535992211</v>
      </c>
      <c r="K2534" s="103">
        <f t="shared" si="358"/>
        <v>1.1757895429504548</v>
      </c>
      <c r="L2534" s="25">
        <v>0.47299999999999998</v>
      </c>
      <c r="N2534">
        <v>13.3</v>
      </c>
      <c r="O2534" s="70">
        <v>818.19799999999998</v>
      </c>
      <c r="P2534" s="70">
        <v>504.44940000000003</v>
      </c>
      <c r="Q2534" s="70">
        <f t="shared" si="351"/>
        <v>0.61653707293344651</v>
      </c>
      <c r="R2534" s="23">
        <f t="shared" si="352"/>
        <v>8.1999430700148395</v>
      </c>
      <c r="S2534" s="25">
        <v>7.2779999999999996</v>
      </c>
      <c r="T2534" s="23">
        <f t="shared" si="353"/>
        <v>0.88756713770536322</v>
      </c>
      <c r="U2534" s="23">
        <f t="shared" si="354"/>
        <v>1.12667533251097</v>
      </c>
      <c r="V2534" s="23">
        <f t="shared" si="355"/>
        <v>0.53291743227768873</v>
      </c>
      <c r="W2534" s="1">
        <v>995</v>
      </c>
      <c r="X2534" s="1">
        <f t="shared" si="356"/>
        <v>5.3559540932431027E-4</v>
      </c>
      <c r="Y2534" s="7">
        <v>2000</v>
      </c>
      <c r="Z2534" s="1">
        <v>10.146000000000001</v>
      </c>
      <c r="AA2534" s="1">
        <f t="shared" si="357"/>
        <v>0.10557764820112561</v>
      </c>
      <c r="AB2534" s="1">
        <f t="shared" si="359"/>
        <v>1.2413709472418539E-3</v>
      </c>
      <c r="AD2534" s="8" t="s">
        <v>203</v>
      </c>
      <c r="AE2534" s="1" t="s">
        <v>119</v>
      </c>
      <c r="AF2534" s="1" t="s">
        <v>120</v>
      </c>
      <c r="AG2534" s="1" t="s">
        <v>157</v>
      </c>
      <c r="AH2534" s="1" t="s">
        <v>114</v>
      </c>
      <c r="AI2534" s="1" t="s">
        <v>130</v>
      </c>
      <c r="AJ2534" s="1" t="s">
        <v>131</v>
      </c>
      <c r="AK2534" s="8" t="s">
        <v>203</v>
      </c>
    </row>
    <row r="2535" spans="1:37" ht="16">
      <c r="A2535" s="8" t="s">
        <v>202</v>
      </c>
      <c r="B2535" s="8" t="s">
        <v>203</v>
      </c>
      <c r="C2535" s="8" t="s">
        <v>66</v>
      </c>
      <c r="D2535" s="11" t="s">
        <v>67</v>
      </c>
      <c r="E2535" s="24">
        <v>80</v>
      </c>
      <c r="F2535" s="13">
        <v>0.38</v>
      </c>
      <c r="G2535" s="24">
        <v>2491.1</v>
      </c>
      <c r="I2535" s="13">
        <v>-30.835000000000001</v>
      </c>
      <c r="J2535" s="38">
        <v>1.0719404744999919</v>
      </c>
      <c r="K2535" s="103">
        <f t="shared" si="358"/>
        <v>1.1595064902158125</v>
      </c>
      <c r="L2535" s="25">
        <v>2.1999999999999999E-2</v>
      </c>
      <c r="N2535">
        <v>13.3</v>
      </c>
      <c r="O2535" s="70">
        <v>818.19799999999998</v>
      </c>
      <c r="P2535" s="70">
        <v>504.44940000000003</v>
      </c>
      <c r="Q2535" s="70">
        <f t="shared" si="351"/>
        <v>0.61653707293344651</v>
      </c>
      <c r="R2535" s="23">
        <f t="shared" si="352"/>
        <v>8.1999430700148395</v>
      </c>
      <c r="S2535" s="25">
        <v>7.2779999999999996</v>
      </c>
      <c r="T2535" s="23">
        <f t="shared" si="353"/>
        <v>0.88756713770536322</v>
      </c>
      <c r="U2535" s="23">
        <f t="shared" si="354"/>
        <v>1.12667533251097</v>
      </c>
      <c r="V2535" s="23">
        <f t="shared" si="355"/>
        <v>2.4786857315241339E-2</v>
      </c>
      <c r="W2535" s="1">
        <v>995</v>
      </c>
      <c r="X2535" s="1">
        <f t="shared" si="356"/>
        <v>2.4911414387177224E-5</v>
      </c>
      <c r="Y2535" s="7">
        <v>2000</v>
      </c>
      <c r="Z2535" s="1">
        <v>10.146000000000001</v>
      </c>
      <c r="AA2535" s="1">
        <f t="shared" si="357"/>
        <v>4.9105882884244471E-3</v>
      </c>
      <c r="AB2535" s="1">
        <f t="shared" si="359"/>
        <v>5.6938589912059044E-5</v>
      </c>
      <c r="AD2535" s="8" t="s">
        <v>203</v>
      </c>
      <c r="AE2535" s="1" t="s">
        <v>119</v>
      </c>
      <c r="AF2535" s="1" t="s">
        <v>120</v>
      </c>
      <c r="AG2535" s="1" t="s">
        <v>157</v>
      </c>
      <c r="AH2535" s="1" t="s">
        <v>114</v>
      </c>
      <c r="AI2535" s="1" t="s">
        <v>130</v>
      </c>
      <c r="AJ2535" s="1" t="s">
        <v>131</v>
      </c>
      <c r="AK2535" s="8" t="s">
        <v>203</v>
      </c>
    </row>
    <row r="2536" spans="1:37" ht="16">
      <c r="A2536" s="8" t="s">
        <v>202</v>
      </c>
      <c r="B2536" s="8" t="s">
        <v>203</v>
      </c>
      <c r="C2536" s="8" t="s">
        <v>66</v>
      </c>
      <c r="D2536" s="11" t="s">
        <v>67</v>
      </c>
      <c r="E2536" s="24">
        <v>81</v>
      </c>
      <c r="F2536" s="13">
        <v>0.32600000000000001</v>
      </c>
      <c r="G2536" s="24">
        <v>2496.6999999999998</v>
      </c>
      <c r="I2536" s="13">
        <v>-34.917999999999999</v>
      </c>
      <c r="J2536" s="38">
        <v>1.0674726980862799</v>
      </c>
      <c r="K2536" s="103">
        <f t="shared" si="358"/>
        <v>1.1546780043718821</v>
      </c>
      <c r="L2536" s="25">
        <v>1.9E-2</v>
      </c>
      <c r="N2536">
        <v>13.3</v>
      </c>
      <c r="O2536" s="70">
        <v>818.19799999999998</v>
      </c>
      <c r="P2536" s="70">
        <v>504.44940000000003</v>
      </c>
      <c r="Q2536" s="70">
        <f t="shared" si="351"/>
        <v>0.61653707293344651</v>
      </c>
      <c r="R2536" s="23">
        <f t="shared" si="352"/>
        <v>8.1999430700148395</v>
      </c>
      <c r="S2536" s="25">
        <v>7.2779999999999996</v>
      </c>
      <c r="T2536" s="23">
        <f t="shared" si="353"/>
        <v>0.88756713770536322</v>
      </c>
      <c r="U2536" s="23">
        <f t="shared" si="354"/>
        <v>1.12667533251097</v>
      </c>
      <c r="V2536" s="23">
        <f t="shared" si="355"/>
        <v>2.140683131770843E-2</v>
      </c>
      <c r="W2536" s="1">
        <v>995</v>
      </c>
      <c r="X2536" s="1">
        <f t="shared" si="356"/>
        <v>2.151440333438033E-5</v>
      </c>
      <c r="Y2536" s="7">
        <v>2000</v>
      </c>
      <c r="Z2536" s="1">
        <v>10.146000000000001</v>
      </c>
      <c r="AA2536" s="1">
        <f t="shared" si="357"/>
        <v>4.2409626127302051E-3</v>
      </c>
      <c r="AB2536" s="1">
        <f t="shared" si="359"/>
        <v>4.8969462462830758E-5</v>
      </c>
      <c r="AD2536" s="8" t="s">
        <v>203</v>
      </c>
      <c r="AE2536" s="1" t="s">
        <v>119</v>
      </c>
      <c r="AF2536" s="1" t="s">
        <v>120</v>
      </c>
      <c r="AG2536" s="1" t="s">
        <v>157</v>
      </c>
      <c r="AH2536" s="1" t="s">
        <v>114</v>
      </c>
      <c r="AI2536" s="1" t="s">
        <v>130</v>
      </c>
      <c r="AJ2536" s="1" t="s">
        <v>131</v>
      </c>
      <c r="AK2536" s="8" t="s">
        <v>203</v>
      </c>
    </row>
    <row r="2537" spans="1:37" ht="16">
      <c r="A2537" s="8" t="s">
        <v>202</v>
      </c>
      <c r="B2537" s="8" t="s">
        <v>203</v>
      </c>
      <c r="C2537" s="8" t="s">
        <v>66</v>
      </c>
      <c r="D2537" s="11" t="s">
        <v>67</v>
      </c>
      <c r="E2537" s="24">
        <v>93</v>
      </c>
      <c r="F2537" s="13">
        <v>0.33900000000000002</v>
      </c>
      <c r="G2537" s="24">
        <v>2635.5</v>
      </c>
      <c r="I2537" s="13">
        <v>-22.678999999999998</v>
      </c>
      <c r="J2537" s="38">
        <v>1.0808638769352257</v>
      </c>
      <c r="K2537" s="103">
        <f t="shared" si="358"/>
        <v>1.1691502239022777</v>
      </c>
      <c r="L2537" s="25">
        <v>0.02</v>
      </c>
      <c r="N2537">
        <v>13.3</v>
      </c>
      <c r="O2537" s="70">
        <v>818.19799999999998</v>
      </c>
      <c r="P2537" s="70">
        <v>504.44940000000003</v>
      </c>
      <c r="Q2537" s="70">
        <f t="shared" si="351"/>
        <v>0.61653707293344651</v>
      </c>
      <c r="R2537" s="23">
        <f t="shared" si="352"/>
        <v>8.1999430700148395</v>
      </c>
      <c r="S2537" s="25">
        <v>7.2779999999999996</v>
      </c>
      <c r="T2537" s="23">
        <f t="shared" si="353"/>
        <v>0.88756713770536322</v>
      </c>
      <c r="U2537" s="23">
        <f t="shared" si="354"/>
        <v>1.12667533251097</v>
      </c>
      <c r="V2537" s="23">
        <f t="shared" si="355"/>
        <v>2.2533506650219401E-2</v>
      </c>
      <c r="W2537" s="1">
        <v>995</v>
      </c>
      <c r="X2537" s="1">
        <f t="shared" si="356"/>
        <v>2.2646740351979297E-5</v>
      </c>
      <c r="Y2537" s="7">
        <v>2000</v>
      </c>
      <c r="Z2537" s="1">
        <v>10.146000000000001</v>
      </c>
      <c r="AA2537" s="1">
        <f t="shared" si="357"/>
        <v>4.4641711712949533E-3</v>
      </c>
      <c r="AB2537" s="1">
        <f t="shared" si="359"/>
        <v>5.2192867244575881E-5</v>
      </c>
      <c r="AD2537" s="8" t="s">
        <v>203</v>
      </c>
      <c r="AE2537" s="1" t="s">
        <v>119</v>
      </c>
      <c r="AF2537" s="1" t="s">
        <v>120</v>
      </c>
      <c r="AG2537" s="1" t="s">
        <v>157</v>
      </c>
      <c r="AH2537" s="1" t="s">
        <v>114</v>
      </c>
      <c r="AI2537" s="1" t="s">
        <v>130</v>
      </c>
      <c r="AJ2537" s="1" t="s">
        <v>131</v>
      </c>
      <c r="AK2537" s="8" t="s">
        <v>203</v>
      </c>
    </row>
    <row r="2538" spans="1:37" ht="16">
      <c r="A2538" s="8" t="s">
        <v>202</v>
      </c>
      <c r="B2538" s="8" t="s">
        <v>203</v>
      </c>
      <c r="C2538" s="8" t="s">
        <v>66</v>
      </c>
      <c r="D2538" s="11" t="s">
        <v>67</v>
      </c>
      <c r="E2538" s="24">
        <v>94</v>
      </c>
      <c r="F2538" s="13">
        <v>1.101</v>
      </c>
      <c r="G2538" s="24">
        <v>2684.4</v>
      </c>
      <c r="I2538" s="13">
        <v>-22.652999999999999</v>
      </c>
      <c r="J2538" s="38">
        <v>1.0808923207151706</v>
      </c>
      <c r="K2538" s="103">
        <f t="shared" si="358"/>
        <v>1.1691809635459496</v>
      </c>
      <c r="L2538" s="25">
        <v>6.4000000000000001E-2</v>
      </c>
      <c r="N2538">
        <v>13.3</v>
      </c>
      <c r="O2538" s="70">
        <v>818.19799999999998</v>
      </c>
      <c r="P2538" s="70">
        <v>504.44940000000003</v>
      </c>
      <c r="Q2538" s="70">
        <f t="shared" si="351"/>
        <v>0.61653707293344651</v>
      </c>
      <c r="R2538" s="23">
        <f t="shared" si="352"/>
        <v>8.1999430700148395</v>
      </c>
      <c r="S2538" s="25">
        <v>7.2779999999999996</v>
      </c>
      <c r="T2538" s="23">
        <f t="shared" si="353"/>
        <v>0.88756713770536322</v>
      </c>
      <c r="U2538" s="23">
        <f t="shared" si="354"/>
        <v>1.12667533251097</v>
      </c>
      <c r="V2538" s="23">
        <f t="shared" si="355"/>
        <v>7.2107221280702086E-2</v>
      </c>
      <c r="W2538" s="1">
        <v>995</v>
      </c>
      <c r="X2538" s="1">
        <f t="shared" si="356"/>
        <v>7.2469569126333748E-5</v>
      </c>
      <c r="Y2538" s="7">
        <v>2000</v>
      </c>
      <c r="Z2538" s="1">
        <v>10.146000000000001</v>
      </c>
      <c r="AA2538" s="1">
        <f t="shared" si="357"/>
        <v>1.4285347748143848E-2</v>
      </c>
      <c r="AB2538" s="1">
        <f t="shared" si="359"/>
        <v>1.6702156644763784E-4</v>
      </c>
      <c r="AD2538" s="8" t="s">
        <v>203</v>
      </c>
      <c r="AE2538" s="1" t="s">
        <v>119</v>
      </c>
      <c r="AF2538" s="1" t="s">
        <v>120</v>
      </c>
      <c r="AG2538" s="1" t="s">
        <v>157</v>
      </c>
      <c r="AH2538" s="1" t="s">
        <v>114</v>
      </c>
      <c r="AI2538" s="1" t="s">
        <v>130</v>
      </c>
      <c r="AJ2538" s="1" t="s">
        <v>131</v>
      </c>
      <c r="AK2538" s="8" t="s">
        <v>203</v>
      </c>
    </row>
    <row r="2539" spans="1:37" ht="16">
      <c r="A2539" s="8" t="s">
        <v>202</v>
      </c>
      <c r="B2539" s="8" t="s">
        <v>203</v>
      </c>
      <c r="C2539" s="8" t="s">
        <v>66</v>
      </c>
      <c r="D2539" s="11" t="s">
        <v>67</v>
      </c>
      <c r="E2539" s="24">
        <v>95</v>
      </c>
      <c r="F2539" s="13">
        <v>0.28100000000000003</v>
      </c>
      <c r="G2539" s="24">
        <v>2697.1</v>
      </c>
      <c r="I2539" s="13">
        <v>-27.199000000000002</v>
      </c>
      <c r="J2539" s="38">
        <v>1.0759187865702322</v>
      </c>
      <c r="K2539" s="103">
        <f t="shared" si="358"/>
        <v>1.1638059644429373</v>
      </c>
      <c r="L2539" s="25">
        <v>1.6E-2</v>
      </c>
      <c r="N2539">
        <v>13.3</v>
      </c>
      <c r="O2539" s="70">
        <v>818.19799999999998</v>
      </c>
      <c r="P2539" s="70">
        <v>504.44940000000003</v>
      </c>
      <c r="Q2539" s="70">
        <f t="shared" si="351"/>
        <v>0.61653707293344651</v>
      </c>
      <c r="R2539" s="23">
        <f t="shared" si="352"/>
        <v>8.1999430700148395</v>
      </c>
      <c r="S2539" s="25">
        <v>7.2779999999999996</v>
      </c>
      <c r="T2539" s="23">
        <f t="shared" si="353"/>
        <v>0.88756713770536322</v>
      </c>
      <c r="U2539" s="23">
        <f t="shared" si="354"/>
        <v>1.12667533251097</v>
      </c>
      <c r="V2539" s="23">
        <f t="shared" si="355"/>
        <v>1.8026805320175521E-2</v>
      </c>
      <c r="W2539" s="1">
        <v>995</v>
      </c>
      <c r="X2539" s="1">
        <f t="shared" si="356"/>
        <v>1.8117392281583437E-5</v>
      </c>
      <c r="Y2539" s="7">
        <v>2000</v>
      </c>
      <c r="Z2539" s="1">
        <v>10.146000000000001</v>
      </c>
      <c r="AA2539" s="1">
        <f t="shared" si="357"/>
        <v>3.5713369370359619E-3</v>
      </c>
      <c r="AB2539" s="1">
        <f t="shared" si="359"/>
        <v>4.1563432283578232E-5</v>
      </c>
      <c r="AD2539" s="8" t="s">
        <v>203</v>
      </c>
      <c r="AE2539" s="1" t="s">
        <v>119</v>
      </c>
      <c r="AF2539" s="1" t="s">
        <v>120</v>
      </c>
      <c r="AG2539" s="1" t="s">
        <v>157</v>
      </c>
      <c r="AH2539" s="1" t="s">
        <v>114</v>
      </c>
      <c r="AI2539" s="1" t="s">
        <v>130</v>
      </c>
      <c r="AJ2539" s="1" t="s">
        <v>131</v>
      </c>
      <c r="AK2539" s="8" t="s">
        <v>203</v>
      </c>
    </row>
    <row r="2540" spans="1:37" ht="16">
      <c r="A2540" s="8" t="s">
        <v>202</v>
      </c>
      <c r="B2540" s="8" t="s">
        <v>203</v>
      </c>
      <c r="C2540" s="8" t="s">
        <v>66</v>
      </c>
      <c r="D2540" s="11" t="s">
        <v>67</v>
      </c>
      <c r="E2540" s="24">
        <v>97</v>
      </c>
      <c r="F2540" s="13">
        <v>0.41699999999999998</v>
      </c>
      <c r="G2540" s="24">
        <v>2736.4</v>
      </c>
      <c r="I2540" s="13">
        <v>-28.359000000000002</v>
      </c>
      <c r="J2540" s="38">
        <v>1.0746496128561684</v>
      </c>
      <c r="K2540" s="103">
        <f t="shared" si="358"/>
        <v>1.1624343356290259</v>
      </c>
      <c r="L2540" s="25">
        <v>2.4E-2</v>
      </c>
      <c r="N2540">
        <v>13.3</v>
      </c>
      <c r="O2540" s="70">
        <v>818.19799999999998</v>
      </c>
      <c r="P2540" s="70">
        <v>504.44940000000003</v>
      </c>
      <c r="Q2540" s="70">
        <f t="shared" si="351"/>
        <v>0.61653707293344651</v>
      </c>
      <c r="R2540" s="23">
        <f t="shared" si="352"/>
        <v>8.1999430700148395</v>
      </c>
      <c r="S2540" s="25">
        <v>7.2779999999999996</v>
      </c>
      <c r="T2540" s="23">
        <f t="shared" si="353"/>
        <v>0.88756713770536322</v>
      </c>
      <c r="U2540" s="23">
        <f t="shared" si="354"/>
        <v>1.12667533251097</v>
      </c>
      <c r="V2540" s="23">
        <f t="shared" si="355"/>
        <v>2.704020798026328E-2</v>
      </c>
      <c r="W2540" s="1">
        <v>995</v>
      </c>
      <c r="X2540" s="1">
        <f t="shared" si="356"/>
        <v>2.7176088422375157E-5</v>
      </c>
      <c r="Y2540" s="7">
        <v>2000</v>
      </c>
      <c r="Z2540" s="1">
        <v>10.146000000000001</v>
      </c>
      <c r="AA2540" s="1">
        <f t="shared" si="357"/>
        <v>5.3570054055539435E-3</v>
      </c>
      <c r="AB2540" s="1">
        <f t="shared" si="359"/>
        <v>6.2271670195661988E-5</v>
      </c>
      <c r="AD2540" s="8" t="s">
        <v>203</v>
      </c>
      <c r="AE2540" s="1" t="s">
        <v>119</v>
      </c>
      <c r="AF2540" s="1" t="s">
        <v>120</v>
      </c>
      <c r="AG2540" s="1" t="s">
        <v>157</v>
      </c>
      <c r="AH2540" s="1" t="s">
        <v>114</v>
      </c>
      <c r="AI2540" s="1" t="s">
        <v>130</v>
      </c>
      <c r="AJ2540" s="1" t="s">
        <v>131</v>
      </c>
      <c r="AK2540" s="8" t="s">
        <v>203</v>
      </c>
    </row>
    <row r="2541" spans="1:37" ht="16">
      <c r="A2541" s="8" t="s">
        <v>202</v>
      </c>
      <c r="B2541" s="8" t="s">
        <v>203</v>
      </c>
      <c r="C2541" s="8" t="s">
        <v>66</v>
      </c>
      <c r="D2541" s="11" t="s">
        <v>67</v>
      </c>
      <c r="E2541" s="24">
        <v>98</v>
      </c>
      <c r="F2541" s="13">
        <v>0.58899999999999997</v>
      </c>
      <c r="G2541" s="24">
        <v>2744</v>
      </c>
      <c r="I2541" s="13">
        <v>-26.943000000000001</v>
      </c>
      <c r="J2541" s="38">
        <v>1.0761988756930185</v>
      </c>
      <c r="K2541" s="103">
        <f t="shared" si="358"/>
        <v>1.1641086636050335</v>
      </c>
      <c r="L2541" s="25">
        <v>3.4000000000000002E-2</v>
      </c>
      <c r="N2541">
        <v>13.3</v>
      </c>
      <c r="O2541" s="70">
        <v>818.19799999999998</v>
      </c>
      <c r="P2541" s="70">
        <v>504.44940000000003</v>
      </c>
      <c r="Q2541" s="70">
        <f t="shared" si="351"/>
        <v>0.61653707293344651</v>
      </c>
      <c r="R2541" s="23">
        <f t="shared" si="352"/>
        <v>8.1999430700148395</v>
      </c>
      <c r="S2541" s="25">
        <v>7.2779999999999996</v>
      </c>
      <c r="T2541" s="23">
        <f t="shared" si="353"/>
        <v>0.88756713770536322</v>
      </c>
      <c r="U2541" s="23">
        <f t="shared" si="354"/>
        <v>1.12667533251097</v>
      </c>
      <c r="V2541" s="23">
        <f t="shared" si="355"/>
        <v>3.8306961305372984E-2</v>
      </c>
      <c r="W2541" s="1">
        <v>995</v>
      </c>
      <c r="X2541" s="1">
        <f t="shared" si="356"/>
        <v>3.8499458598364807E-5</v>
      </c>
      <c r="Y2541" s="7">
        <v>2000</v>
      </c>
      <c r="Z2541" s="1">
        <v>10.146000000000001</v>
      </c>
      <c r="AA2541" s="1">
        <f t="shared" si="357"/>
        <v>7.5890909912014201E-3</v>
      </c>
      <c r="AB2541" s="1">
        <f t="shared" si="359"/>
        <v>8.8345265717444855E-5</v>
      </c>
      <c r="AD2541" s="8" t="s">
        <v>203</v>
      </c>
      <c r="AE2541" s="1" t="s">
        <v>119</v>
      </c>
      <c r="AF2541" s="1" t="s">
        <v>120</v>
      </c>
      <c r="AG2541" s="1" t="s">
        <v>157</v>
      </c>
      <c r="AH2541" s="1" t="s">
        <v>114</v>
      </c>
      <c r="AI2541" s="1" t="s">
        <v>130</v>
      </c>
      <c r="AJ2541" s="1" t="s">
        <v>131</v>
      </c>
      <c r="AK2541" s="8" t="s">
        <v>203</v>
      </c>
    </row>
    <row r="2542" spans="1:37" ht="16">
      <c r="A2542" s="8" t="s">
        <v>202</v>
      </c>
      <c r="B2542" s="8" t="s">
        <v>203</v>
      </c>
      <c r="C2542" s="8" t="s">
        <v>66</v>
      </c>
      <c r="D2542" s="11" t="s">
        <v>67</v>
      </c>
      <c r="E2542" s="24">
        <v>99</v>
      </c>
      <c r="F2542" s="13">
        <v>1.7130000000000001</v>
      </c>
      <c r="G2542" s="24">
        <v>2765.1</v>
      </c>
      <c r="I2542" s="13">
        <v>-24.274999999999999</v>
      </c>
      <c r="J2542" s="38">
        <v>1.0791178351219655</v>
      </c>
      <c r="K2542" s="103">
        <f t="shared" si="358"/>
        <v>1.1672632460841161</v>
      </c>
      <c r="L2542" s="25">
        <v>9.9000000000000005E-2</v>
      </c>
      <c r="N2542">
        <v>13.3</v>
      </c>
      <c r="O2542" s="70">
        <v>818.19799999999998</v>
      </c>
      <c r="P2542" s="70">
        <v>504.44940000000003</v>
      </c>
      <c r="Q2542" s="70">
        <f t="shared" si="351"/>
        <v>0.61653707293344651</v>
      </c>
      <c r="R2542" s="23">
        <f t="shared" si="352"/>
        <v>8.1999430700148395</v>
      </c>
      <c r="S2542" s="25">
        <v>7.2779999999999996</v>
      </c>
      <c r="T2542" s="23">
        <f t="shared" si="353"/>
        <v>0.88756713770536322</v>
      </c>
      <c r="U2542" s="23">
        <f t="shared" si="354"/>
        <v>1.12667533251097</v>
      </c>
      <c r="V2542" s="23">
        <f t="shared" si="355"/>
        <v>0.11154085791858603</v>
      </c>
      <c r="W2542" s="1">
        <v>995</v>
      </c>
      <c r="X2542" s="1">
        <f t="shared" si="356"/>
        <v>1.1210136474229753E-4</v>
      </c>
      <c r="Y2542" s="7">
        <v>2000</v>
      </c>
      <c r="Z2542" s="1">
        <v>10.146000000000001</v>
      </c>
      <c r="AA2542" s="1">
        <f t="shared" si="357"/>
        <v>2.2097647297910018E-2</v>
      </c>
      <c r="AB2542" s="1">
        <f t="shared" si="359"/>
        <v>2.5793771515780344E-4</v>
      </c>
      <c r="AD2542" s="8" t="s">
        <v>203</v>
      </c>
      <c r="AE2542" s="1" t="s">
        <v>119</v>
      </c>
      <c r="AF2542" s="1" t="s">
        <v>120</v>
      </c>
      <c r="AG2542" s="1" t="s">
        <v>157</v>
      </c>
      <c r="AH2542" s="1" t="s">
        <v>114</v>
      </c>
      <c r="AI2542" s="1" t="s">
        <v>130</v>
      </c>
      <c r="AJ2542" s="1" t="s">
        <v>131</v>
      </c>
      <c r="AK2542" s="8" t="s">
        <v>203</v>
      </c>
    </row>
    <row r="2543" spans="1:37" ht="16">
      <c r="A2543" s="8" t="s">
        <v>202</v>
      </c>
      <c r="B2543" s="8" t="s">
        <v>203</v>
      </c>
      <c r="C2543" s="8" t="s">
        <v>66</v>
      </c>
      <c r="D2543" s="11" t="s">
        <v>67</v>
      </c>
      <c r="E2543" s="24">
        <v>101</v>
      </c>
      <c r="F2543" s="13">
        <v>0.26800000000000002</v>
      </c>
      <c r="G2543" s="24">
        <v>2793.3</v>
      </c>
      <c r="I2543" s="13">
        <v>-28.879000000000001</v>
      </c>
      <c r="J2543" s="38">
        <v>1.0740806623438168</v>
      </c>
      <c r="K2543" s="103">
        <f t="shared" si="358"/>
        <v>1.1618194551817935</v>
      </c>
      <c r="L2543" s="25">
        <v>1.6E-2</v>
      </c>
      <c r="N2543">
        <v>13.3</v>
      </c>
      <c r="O2543" s="70">
        <v>818.19799999999998</v>
      </c>
      <c r="P2543" s="70">
        <v>504.44940000000003</v>
      </c>
      <c r="Q2543" s="70">
        <f t="shared" si="351"/>
        <v>0.61653707293344651</v>
      </c>
      <c r="R2543" s="23">
        <f t="shared" si="352"/>
        <v>8.1999430700148395</v>
      </c>
      <c r="S2543" s="25">
        <v>7.2779999999999996</v>
      </c>
      <c r="T2543" s="23">
        <f t="shared" si="353"/>
        <v>0.88756713770536322</v>
      </c>
      <c r="U2543" s="23">
        <f t="shared" si="354"/>
        <v>1.12667533251097</v>
      </c>
      <c r="V2543" s="23">
        <f t="shared" si="355"/>
        <v>1.8026805320175521E-2</v>
      </c>
      <c r="W2543" s="1">
        <v>995</v>
      </c>
      <c r="X2543" s="1">
        <f t="shared" si="356"/>
        <v>1.8117392281583437E-5</v>
      </c>
      <c r="Y2543" s="7">
        <v>2000</v>
      </c>
      <c r="Z2543" s="1">
        <v>10.146000000000001</v>
      </c>
      <c r="AA2543" s="1">
        <f t="shared" si="357"/>
        <v>3.5713369370359619E-3</v>
      </c>
      <c r="AB2543" s="1">
        <f t="shared" si="359"/>
        <v>4.1492487344577368E-5</v>
      </c>
      <c r="AD2543" s="8" t="s">
        <v>203</v>
      </c>
      <c r="AE2543" s="1" t="s">
        <v>119</v>
      </c>
      <c r="AF2543" s="1" t="s">
        <v>120</v>
      </c>
      <c r="AG2543" s="1" t="s">
        <v>157</v>
      </c>
      <c r="AH2543" s="1" t="s">
        <v>114</v>
      </c>
      <c r="AI2543" s="1" t="s">
        <v>130</v>
      </c>
      <c r="AJ2543" s="1" t="s">
        <v>131</v>
      </c>
      <c r="AK2543" s="8" t="s">
        <v>203</v>
      </c>
    </row>
    <row r="2544" spans="1:37" ht="16">
      <c r="A2544" s="8" t="s">
        <v>202</v>
      </c>
      <c r="B2544" s="8" t="s">
        <v>203</v>
      </c>
      <c r="C2544" s="8" t="s">
        <v>66</v>
      </c>
      <c r="D2544" s="11" t="s">
        <v>67</v>
      </c>
      <c r="E2544" s="24">
        <v>106</v>
      </c>
      <c r="F2544" s="13">
        <v>0.55100000000000005</v>
      </c>
      <c r="G2544" s="24">
        <v>2934.2</v>
      </c>
      <c r="I2544" s="13">
        <v>-24.484999999999999</v>
      </c>
      <c r="J2544" s="38">
        <v>1.0788880881892933</v>
      </c>
      <c r="K2544" s="103">
        <f t="shared" si="358"/>
        <v>1.1670149541647905</v>
      </c>
      <c r="L2544" s="25">
        <v>3.2000000000000001E-2</v>
      </c>
      <c r="N2544">
        <v>13.3</v>
      </c>
      <c r="O2544" s="70">
        <v>818.19799999999998</v>
      </c>
      <c r="P2544" s="70">
        <v>504.44940000000003</v>
      </c>
      <c r="Q2544" s="70">
        <f t="shared" si="351"/>
        <v>0.61653707293344651</v>
      </c>
      <c r="R2544" s="23">
        <f t="shared" si="352"/>
        <v>8.1999430700148395</v>
      </c>
      <c r="S2544" s="25">
        <v>7.2779999999999996</v>
      </c>
      <c r="T2544" s="23">
        <f t="shared" si="353"/>
        <v>0.88756713770536322</v>
      </c>
      <c r="U2544" s="23">
        <f t="shared" si="354"/>
        <v>1.12667533251097</v>
      </c>
      <c r="V2544" s="23">
        <f t="shared" si="355"/>
        <v>3.6053610640351043E-2</v>
      </c>
      <c r="W2544" s="1">
        <v>995</v>
      </c>
      <c r="X2544" s="1">
        <f t="shared" si="356"/>
        <v>3.6234784563166874E-5</v>
      </c>
      <c r="Y2544" s="7">
        <v>2000</v>
      </c>
      <c r="Z2544" s="1">
        <v>10.146000000000001</v>
      </c>
      <c r="AA2544" s="1">
        <f t="shared" si="357"/>
        <v>7.1426738740719238E-3</v>
      </c>
      <c r="AB2544" s="1">
        <f t="shared" si="359"/>
        <v>8.3356072237640924E-5</v>
      </c>
      <c r="AD2544" s="8" t="s">
        <v>203</v>
      </c>
      <c r="AE2544" s="1" t="s">
        <v>119</v>
      </c>
      <c r="AF2544" s="1" t="s">
        <v>120</v>
      </c>
      <c r="AG2544" s="1" t="s">
        <v>157</v>
      </c>
      <c r="AH2544" s="1" t="s">
        <v>114</v>
      </c>
      <c r="AI2544" s="1" t="s">
        <v>130</v>
      </c>
      <c r="AJ2544" s="1" t="s">
        <v>131</v>
      </c>
      <c r="AK2544" s="8" t="s">
        <v>203</v>
      </c>
    </row>
    <row r="2545" spans="1:37" ht="16">
      <c r="A2545" s="8" t="s">
        <v>202</v>
      </c>
      <c r="B2545" s="8" t="s">
        <v>203</v>
      </c>
      <c r="C2545" s="8" t="s">
        <v>66</v>
      </c>
      <c r="D2545" s="11" t="s">
        <v>67</v>
      </c>
      <c r="E2545" s="24">
        <v>111</v>
      </c>
      <c r="F2545" s="13">
        <v>0.375</v>
      </c>
      <c r="G2545" s="24">
        <v>3127.9</v>
      </c>
      <c r="I2545" s="13">
        <v>-28.74</v>
      </c>
      <c r="J2545" s="38">
        <v>1.0742327478331866</v>
      </c>
      <c r="K2545" s="103">
        <f t="shared" si="358"/>
        <v>1.161983818204378</v>
      </c>
      <c r="L2545" s="25">
        <v>2.1999999999999999E-2</v>
      </c>
      <c r="N2545">
        <v>13.3</v>
      </c>
      <c r="O2545" s="70">
        <v>818.19799999999998</v>
      </c>
      <c r="P2545" s="70">
        <v>504.44940000000003</v>
      </c>
      <c r="Q2545" s="70">
        <f t="shared" si="351"/>
        <v>0.61653707293344651</v>
      </c>
      <c r="R2545" s="23">
        <f t="shared" si="352"/>
        <v>8.1999430700148395</v>
      </c>
      <c r="S2545" s="25">
        <v>7.2779999999999996</v>
      </c>
      <c r="T2545" s="23">
        <f t="shared" si="353"/>
        <v>0.88756713770536322</v>
      </c>
      <c r="U2545" s="23">
        <f t="shared" si="354"/>
        <v>1.12667533251097</v>
      </c>
      <c r="V2545" s="23">
        <f t="shared" si="355"/>
        <v>2.4786857315241339E-2</v>
      </c>
      <c r="W2545" s="1">
        <v>995</v>
      </c>
      <c r="X2545" s="1">
        <f t="shared" si="356"/>
        <v>2.4911414387177224E-5</v>
      </c>
      <c r="Y2545" s="7">
        <v>2000</v>
      </c>
      <c r="Z2545" s="1">
        <v>10.146000000000001</v>
      </c>
      <c r="AA2545" s="1">
        <f t="shared" si="357"/>
        <v>4.9105882884244471E-3</v>
      </c>
      <c r="AB2545" s="1">
        <f t="shared" si="359"/>
        <v>5.7060241290131402E-5</v>
      </c>
      <c r="AD2545" s="8" t="s">
        <v>203</v>
      </c>
      <c r="AE2545" s="1" t="s">
        <v>119</v>
      </c>
      <c r="AF2545" s="1" t="s">
        <v>120</v>
      </c>
      <c r="AG2545" s="1" t="s">
        <v>157</v>
      </c>
      <c r="AH2545" s="1" t="s">
        <v>114</v>
      </c>
      <c r="AI2545" s="1" t="s">
        <v>130</v>
      </c>
      <c r="AJ2545" s="1" t="s">
        <v>131</v>
      </c>
      <c r="AK2545" s="8" t="s">
        <v>203</v>
      </c>
    </row>
    <row r="2546" spans="1:37" ht="16">
      <c r="A2546" s="8" t="s">
        <v>202</v>
      </c>
      <c r="B2546" s="8" t="s">
        <v>203</v>
      </c>
      <c r="C2546" s="8" t="s">
        <v>66</v>
      </c>
      <c r="D2546" s="11" t="s">
        <v>67</v>
      </c>
      <c r="E2546" s="24">
        <v>118</v>
      </c>
      <c r="F2546" s="13">
        <v>0.46</v>
      </c>
      <c r="G2546" s="24">
        <v>3649.8</v>
      </c>
      <c r="I2546" s="13">
        <v>-25.614000000000001</v>
      </c>
      <c r="J2546" s="38">
        <v>1.0776529066262794</v>
      </c>
      <c r="K2546" s="103">
        <f t="shared" si="358"/>
        <v>1.1656800681299198</v>
      </c>
      <c r="L2546" s="25">
        <v>2.7E-2</v>
      </c>
      <c r="N2546">
        <v>13.3</v>
      </c>
      <c r="O2546" s="70">
        <v>818.19799999999998</v>
      </c>
      <c r="P2546" s="70">
        <v>504.44940000000003</v>
      </c>
      <c r="Q2546" s="70">
        <f t="shared" si="351"/>
        <v>0.61653707293344651</v>
      </c>
      <c r="R2546" s="23">
        <f t="shared" si="352"/>
        <v>8.1999430700148395</v>
      </c>
      <c r="S2546" s="25">
        <v>7.2779999999999996</v>
      </c>
      <c r="T2546" s="23">
        <f t="shared" si="353"/>
        <v>0.88756713770536322</v>
      </c>
      <c r="U2546" s="23">
        <f t="shared" si="354"/>
        <v>1.12667533251097</v>
      </c>
      <c r="V2546" s="23">
        <f t="shared" si="355"/>
        <v>3.0420233977796189E-2</v>
      </c>
      <c r="W2546" s="1">
        <v>995</v>
      </c>
      <c r="X2546" s="1">
        <f t="shared" si="356"/>
        <v>3.057309947517205E-5</v>
      </c>
      <c r="Y2546" s="7">
        <v>2000</v>
      </c>
      <c r="Z2546" s="1">
        <v>10.146000000000001</v>
      </c>
      <c r="AA2546" s="1">
        <f t="shared" si="357"/>
        <v>6.0266310812481863E-3</v>
      </c>
      <c r="AB2546" s="1">
        <f t="shared" si="359"/>
        <v>7.0251237293832779E-5</v>
      </c>
      <c r="AD2546" s="8" t="s">
        <v>203</v>
      </c>
      <c r="AE2546" s="1" t="s">
        <v>119</v>
      </c>
      <c r="AF2546" s="1" t="s">
        <v>120</v>
      </c>
      <c r="AG2546" s="1" t="s">
        <v>157</v>
      </c>
      <c r="AH2546" s="1" t="s">
        <v>114</v>
      </c>
      <c r="AI2546" s="1" t="s">
        <v>130</v>
      </c>
      <c r="AJ2546" s="1" t="s">
        <v>131</v>
      </c>
      <c r="AK2546" s="8" t="s">
        <v>203</v>
      </c>
    </row>
    <row r="2547" spans="1:37" ht="16">
      <c r="A2547" s="8" t="s">
        <v>202</v>
      </c>
      <c r="B2547" s="8" t="s">
        <v>203</v>
      </c>
      <c r="C2547" s="8" t="s">
        <v>66</v>
      </c>
      <c r="D2547" s="11" t="s">
        <v>67</v>
      </c>
      <c r="E2547" s="24">
        <v>119</v>
      </c>
      <c r="F2547" s="13">
        <v>0.32600000000000001</v>
      </c>
      <c r="G2547" s="24">
        <v>3773.7</v>
      </c>
      <c r="I2547" s="13">
        <v>-32.954000000000001</v>
      </c>
      <c r="J2547" s="38">
        <v>1.0696218331671492</v>
      </c>
      <c r="K2547" s="103">
        <f t="shared" si="358"/>
        <v>1.1570006560047708</v>
      </c>
      <c r="L2547" s="25">
        <v>1.9E-2</v>
      </c>
      <c r="N2547">
        <v>13.3</v>
      </c>
      <c r="O2547" s="70">
        <v>818.19799999999998</v>
      </c>
      <c r="P2547" s="70">
        <v>504.44940000000003</v>
      </c>
      <c r="Q2547" s="70">
        <f t="shared" si="351"/>
        <v>0.61653707293344651</v>
      </c>
      <c r="R2547" s="23">
        <f t="shared" si="352"/>
        <v>8.1999430700148395</v>
      </c>
      <c r="S2547" s="25">
        <v>7.2779999999999996</v>
      </c>
      <c r="T2547" s="23">
        <f t="shared" si="353"/>
        <v>0.88756713770536322</v>
      </c>
      <c r="U2547" s="23">
        <f t="shared" si="354"/>
        <v>1.12667533251097</v>
      </c>
      <c r="V2547" s="23">
        <f t="shared" si="355"/>
        <v>2.140683131770843E-2</v>
      </c>
      <c r="W2547" s="1">
        <v>995</v>
      </c>
      <c r="X2547" s="1">
        <f t="shared" si="356"/>
        <v>2.151440333438033E-5</v>
      </c>
      <c r="Y2547" s="7">
        <v>2000</v>
      </c>
      <c r="Z2547" s="1">
        <v>10.146000000000001</v>
      </c>
      <c r="AA2547" s="1">
        <f t="shared" si="357"/>
        <v>4.2409626127302051E-3</v>
      </c>
      <c r="AB2547" s="1">
        <f t="shared" si="359"/>
        <v>4.9067965250205539E-5</v>
      </c>
      <c r="AD2547" s="8" t="s">
        <v>203</v>
      </c>
      <c r="AE2547" s="1" t="s">
        <v>119</v>
      </c>
      <c r="AF2547" s="1" t="s">
        <v>120</v>
      </c>
      <c r="AG2547" s="1" t="s">
        <v>157</v>
      </c>
      <c r="AH2547" s="1" t="s">
        <v>114</v>
      </c>
      <c r="AI2547" s="1" t="s">
        <v>130</v>
      </c>
      <c r="AJ2547" s="1" t="s">
        <v>131</v>
      </c>
      <c r="AK2547" s="8" t="s">
        <v>203</v>
      </c>
    </row>
    <row r="2548" spans="1:37" ht="16">
      <c r="A2548" s="8" t="s">
        <v>204</v>
      </c>
      <c r="B2548" s="8" t="s">
        <v>205</v>
      </c>
      <c r="C2548" s="8" t="s">
        <v>156</v>
      </c>
      <c r="D2548" s="11" t="s">
        <v>67</v>
      </c>
      <c r="E2548" s="24">
        <v>35</v>
      </c>
      <c r="F2548" s="13">
        <v>7.3609999999999998</v>
      </c>
      <c r="G2548" s="24">
        <v>1986.5</v>
      </c>
      <c r="H2548" s="8" t="s">
        <v>68</v>
      </c>
      <c r="I2548" s="13">
        <v>1866.1669999999999</v>
      </c>
      <c r="J2548" s="38">
        <v>3.1049633606477789</v>
      </c>
      <c r="K2548" s="103">
        <f t="shared" si="358"/>
        <v>3.3529766643040997</v>
      </c>
      <c r="L2548" s="25">
        <v>2.0139999999999998</v>
      </c>
      <c r="N2548">
        <v>13.3</v>
      </c>
      <c r="O2548" s="70">
        <v>818.19799999999998</v>
      </c>
      <c r="P2548" s="70">
        <v>504.44940000000003</v>
      </c>
      <c r="Q2548" s="70">
        <f t="shared" si="351"/>
        <v>0.61653707293344651</v>
      </c>
      <c r="R2548" s="23">
        <f t="shared" si="352"/>
        <v>8.1999430700148395</v>
      </c>
      <c r="S2548" s="25">
        <v>6.34</v>
      </c>
      <c r="T2548" s="23">
        <f t="shared" si="353"/>
        <v>0.77317609962242417</v>
      </c>
      <c r="U2548" s="23">
        <f t="shared" si="354"/>
        <v>1.2933664148288391</v>
      </c>
      <c r="V2548" s="23">
        <f t="shared" si="355"/>
        <v>2.6048399594652816</v>
      </c>
      <c r="W2548" s="1">
        <v>995</v>
      </c>
      <c r="X2548" s="1">
        <f t="shared" si="356"/>
        <v>2.6179296075027956E-3</v>
      </c>
      <c r="Y2548" s="7">
        <v>2000</v>
      </c>
      <c r="Z2548" s="1">
        <v>10.308999999999999</v>
      </c>
      <c r="AA2548" s="1">
        <f t="shared" si="357"/>
        <v>0.50789205694107986</v>
      </c>
      <c r="AB2548" s="1">
        <f t="shared" si="359"/>
        <v>1.70295021490885E-2</v>
      </c>
      <c r="AD2548" s="8" t="s">
        <v>205</v>
      </c>
      <c r="AE2548" s="1" t="s">
        <v>119</v>
      </c>
      <c r="AF2548" s="1" t="s">
        <v>120</v>
      </c>
      <c r="AG2548" s="1" t="s">
        <v>157</v>
      </c>
      <c r="AH2548" s="1" t="s">
        <v>72</v>
      </c>
      <c r="AI2548" s="1" t="s">
        <v>130</v>
      </c>
      <c r="AJ2548" s="1" t="s">
        <v>74</v>
      </c>
      <c r="AK2548" s="8" t="s">
        <v>205</v>
      </c>
    </row>
    <row r="2549" spans="1:37" ht="16">
      <c r="A2549" s="8" t="s">
        <v>206</v>
      </c>
      <c r="B2549" s="8" t="s">
        <v>205</v>
      </c>
      <c r="C2549" s="8" t="s">
        <v>156</v>
      </c>
      <c r="D2549" s="11" t="s">
        <v>67</v>
      </c>
      <c r="E2549" s="24">
        <v>35</v>
      </c>
      <c r="F2549" s="13">
        <v>7.375</v>
      </c>
      <c r="G2549" s="24">
        <v>1986.3</v>
      </c>
      <c r="H2549" s="8" t="s">
        <v>68</v>
      </c>
      <c r="I2549" s="13">
        <v>1866.5719999999999</v>
      </c>
      <c r="J2549" s="38">
        <v>3.1053884787882784</v>
      </c>
      <c r="K2549" s="103">
        <f t="shared" si="358"/>
        <v>3.3534345641397678</v>
      </c>
      <c r="L2549" s="25">
        <v>2.008</v>
      </c>
      <c r="N2549">
        <v>13.3</v>
      </c>
      <c r="O2549" s="70">
        <v>818.19799999999998</v>
      </c>
      <c r="P2549" s="70">
        <v>504.44940000000003</v>
      </c>
      <c r="Q2549" s="70">
        <f t="shared" si="351"/>
        <v>0.61653707293344651</v>
      </c>
      <c r="R2549" s="23">
        <f t="shared" si="352"/>
        <v>8.1999430700148395</v>
      </c>
      <c r="S2549" s="25">
        <v>6.34</v>
      </c>
      <c r="T2549" s="23">
        <f t="shared" si="353"/>
        <v>0.77317609962242417</v>
      </c>
      <c r="U2549" s="23">
        <f t="shared" si="354"/>
        <v>1.2933664148288391</v>
      </c>
      <c r="V2549" s="23">
        <f t="shared" si="355"/>
        <v>2.597079760976309</v>
      </c>
      <c r="W2549" s="1">
        <v>995</v>
      </c>
      <c r="X2549" s="1">
        <f t="shared" si="356"/>
        <v>2.6101304130415168E-3</v>
      </c>
      <c r="Y2549" s="7">
        <v>2000</v>
      </c>
      <c r="Z2549" s="1">
        <v>10.308999999999999</v>
      </c>
      <c r="AA2549" s="1">
        <f t="shared" si="357"/>
        <v>0.50637897236230811</v>
      </c>
      <c r="AB2549" s="1">
        <f t="shared" si="359"/>
        <v>1.6981087484733402E-2</v>
      </c>
      <c r="AD2549" s="8" t="s">
        <v>205</v>
      </c>
      <c r="AE2549" s="1" t="s">
        <v>119</v>
      </c>
      <c r="AF2549" s="1" t="s">
        <v>120</v>
      </c>
      <c r="AG2549" s="1" t="s">
        <v>157</v>
      </c>
      <c r="AH2549" s="1" t="s">
        <v>72</v>
      </c>
      <c r="AI2549" s="1" t="s">
        <v>130</v>
      </c>
      <c r="AJ2549" s="1" t="s">
        <v>74</v>
      </c>
      <c r="AK2549" s="8" t="s">
        <v>205</v>
      </c>
    </row>
    <row r="2550" spans="1:37" ht="16">
      <c r="A2550" s="8" t="s">
        <v>204</v>
      </c>
      <c r="B2550" s="8" t="s">
        <v>205</v>
      </c>
      <c r="C2550" s="8" t="s">
        <v>156</v>
      </c>
      <c r="D2550" s="11" t="s">
        <v>67</v>
      </c>
      <c r="E2550" s="24">
        <v>36</v>
      </c>
      <c r="F2550" s="13">
        <v>1.5580000000000001</v>
      </c>
      <c r="G2550" s="24">
        <v>2001.2</v>
      </c>
      <c r="H2550" s="8" t="s">
        <v>77</v>
      </c>
      <c r="I2550" s="13">
        <v>2914.0219999999999</v>
      </c>
      <c r="J2550" s="38">
        <v>4.1925291901522153</v>
      </c>
      <c r="K2550" s="103">
        <f t="shared" si="358"/>
        <v>4.5233579419936794</v>
      </c>
      <c r="L2550" s="25">
        <v>0.42599999999999999</v>
      </c>
      <c r="N2550">
        <v>13.3</v>
      </c>
      <c r="O2550" s="70">
        <v>818.19799999999998</v>
      </c>
      <c r="P2550" s="70">
        <v>504.44940000000003</v>
      </c>
      <c r="Q2550" s="70">
        <f t="shared" si="351"/>
        <v>0.61653707293344651</v>
      </c>
      <c r="R2550" s="23">
        <f t="shared" si="352"/>
        <v>8.1999430700148395</v>
      </c>
      <c r="S2550" s="25">
        <v>6.34</v>
      </c>
      <c r="T2550" s="23">
        <f t="shared" si="353"/>
        <v>0.77317609962242417</v>
      </c>
      <c r="U2550" s="23">
        <f t="shared" si="354"/>
        <v>1.2933664148288391</v>
      </c>
      <c r="V2550" s="23">
        <f t="shared" si="355"/>
        <v>0.55097409271708542</v>
      </c>
      <c r="W2550" s="1">
        <v>995</v>
      </c>
      <c r="X2550" s="1">
        <f t="shared" si="356"/>
        <v>5.5374280675083961E-4</v>
      </c>
      <c r="Y2550" s="7">
        <v>2000</v>
      </c>
      <c r="Z2550" s="1">
        <v>10.308999999999999</v>
      </c>
      <c r="AA2550" s="1">
        <f t="shared" si="357"/>
        <v>0.1074290050928004</v>
      </c>
      <c r="AB2550" s="1">
        <f t="shared" si="359"/>
        <v>4.8593984338699816E-3</v>
      </c>
      <c r="AD2550" s="8" t="s">
        <v>205</v>
      </c>
      <c r="AE2550" s="1" t="s">
        <v>119</v>
      </c>
      <c r="AF2550" s="1" t="s">
        <v>120</v>
      </c>
      <c r="AG2550" s="1" t="s">
        <v>157</v>
      </c>
      <c r="AH2550" s="1" t="s">
        <v>72</v>
      </c>
      <c r="AI2550" s="1" t="s">
        <v>130</v>
      </c>
      <c r="AJ2550" s="1" t="s">
        <v>74</v>
      </c>
      <c r="AK2550" s="8" t="s">
        <v>205</v>
      </c>
    </row>
    <row r="2551" spans="1:37" ht="16">
      <c r="A2551" s="8" t="s">
        <v>206</v>
      </c>
      <c r="B2551" s="8" t="s">
        <v>205</v>
      </c>
      <c r="C2551" s="8" t="s">
        <v>156</v>
      </c>
      <c r="D2551" s="11" t="s">
        <v>67</v>
      </c>
      <c r="E2551" s="24">
        <v>36</v>
      </c>
      <c r="F2551" s="13">
        <v>1.5760000000000001</v>
      </c>
      <c r="G2551" s="24">
        <v>2001</v>
      </c>
      <c r="H2551" s="8" t="s">
        <v>77</v>
      </c>
      <c r="I2551" s="13">
        <v>2905.1849999999999</v>
      </c>
      <c r="J2551" s="38">
        <v>4.1834593804599356</v>
      </c>
      <c r="K2551" s="103">
        <f t="shared" si="358"/>
        <v>4.5136061587335838</v>
      </c>
      <c r="L2551" s="25">
        <v>0.42899999999999999</v>
      </c>
      <c r="N2551">
        <v>13.3</v>
      </c>
      <c r="O2551" s="70">
        <v>818.19799999999998</v>
      </c>
      <c r="P2551" s="70">
        <v>504.44940000000003</v>
      </c>
      <c r="Q2551" s="70">
        <f t="shared" si="351"/>
        <v>0.61653707293344651</v>
      </c>
      <c r="R2551" s="23">
        <f t="shared" si="352"/>
        <v>8.1999430700148395</v>
      </c>
      <c r="S2551" s="25">
        <v>6.34</v>
      </c>
      <c r="T2551" s="23">
        <f t="shared" si="353"/>
        <v>0.77317609962242417</v>
      </c>
      <c r="U2551" s="23">
        <f t="shared" si="354"/>
        <v>1.2933664148288391</v>
      </c>
      <c r="V2551" s="23">
        <f t="shared" si="355"/>
        <v>0.55485419196157193</v>
      </c>
      <c r="W2551" s="1">
        <v>995</v>
      </c>
      <c r="X2551" s="1">
        <f t="shared" si="356"/>
        <v>5.5764240398147936E-4</v>
      </c>
      <c r="Y2551" s="7">
        <v>2000</v>
      </c>
      <c r="Z2551" s="1">
        <v>10.308999999999999</v>
      </c>
      <c r="AA2551" s="1">
        <f t="shared" si="357"/>
        <v>0.10818554738218632</v>
      </c>
      <c r="AB2551" s="1">
        <f t="shared" si="359"/>
        <v>4.8830695295020007E-3</v>
      </c>
      <c r="AD2551" s="8" t="s">
        <v>205</v>
      </c>
      <c r="AE2551" s="1" t="s">
        <v>119</v>
      </c>
      <c r="AF2551" s="1" t="s">
        <v>120</v>
      </c>
      <c r="AG2551" s="1" t="s">
        <v>157</v>
      </c>
      <c r="AH2551" s="1" t="s">
        <v>72</v>
      </c>
      <c r="AI2551" s="1" t="s">
        <v>130</v>
      </c>
      <c r="AJ2551" s="1" t="s">
        <v>74</v>
      </c>
      <c r="AK2551" s="8" t="s">
        <v>205</v>
      </c>
    </row>
    <row r="2552" spans="1:37" ht="16">
      <c r="A2552" s="8" t="s">
        <v>204</v>
      </c>
      <c r="B2552" s="8" t="s">
        <v>205</v>
      </c>
      <c r="C2552" s="8" t="s">
        <v>156</v>
      </c>
      <c r="D2552" s="11" t="s">
        <v>67</v>
      </c>
      <c r="E2552" s="24">
        <v>15</v>
      </c>
      <c r="F2552" s="13">
        <v>0.51100000000000001</v>
      </c>
      <c r="G2552" s="24">
        <v>1410.5</v>
      </c>
      <c r="H2552" s="8" t="s">
        <v>78</v>
      </c>
      <c r="I2552" s="13">
        <v>250.21899999999999</v>
      </c>
      <c r="J2552" s="38">
        <v>1.378513727021085</v>
      </c>
      <c r="K2552" s="103">
        <f t="shared" si="358"/>
        <v>1.4907460985621106</v>
      </c>
      <c r="L2552" s="25">
        <v>0.14000000000000001</v>
      </c>
      <c r="N2552">
        <v>13.3</v>
      </c>
      <c r="O2552" s="70">
        <v>818.19799999999998</v>
      </c>
      <c r="P2552" s="70">
        <v>504.44940000000003</v>
      </c>
      <c r="Q2552" s="70">
        <f t="shared" si="351"/>
        <v>0.61653707293344651</v>
      </c>
      <c r="R2552" s="23">
        <f t="shared" si="352"/>
        <v>8.1999430700148395</v>
      </c>
      <c r="S2552" s="25">
        <v>6.34</v>
      </c>
      <c r="T2552" s="23">
        <f t="shared" si="353"/>
        <v>0.77317609962242417</v>
      </c>
      <c r="U2552" s="23">
        <f t="shared" si="354"/>
        <v>1.2933664148288391</v>
      </c>
      <c r="V2552" s="23">
        <f t="shared" si="355"/>
        <v>0.1810712980760375</v>
      </c>
      <c r="W2552" s="1">
        <v>995</v>
      </c>
      <c r="X2552" s="1">
        <f t="shared" si="356"/>
        <v>1.819812040965201E-4</v>
      </c>
      <c r="Y2552" s="7">
        <v>2000</v>
      </c>
      <c r="Z2552" s="1">
        <v>10.308999999999999</v>
      </c>
      <c r="AA2552" s="1">
        <f t="shared" si="357"/>
        <v>3.5305306838009531E-2</v>
      </c>
      <c r="AB2552" s="1">
        <f t="shared" si="359"/>
        <v>5.263124842730092E-4</v>
      </c>
      <c r="AD2552" s="8" t="s">
        <v>205</v>
      </c>
      <c r="AE2552" s="1" t="s">
        <v>119</v>
      </c>
      <c r="AF2552" s="1" t="s">
        <v>120</v>
      </c>
      <c r="AG2552" s="1" t="s">
        <v>157</v>
      </c>
      <c r="AH2552" s="1" t="s">
        <v>72</v>
      </c>
      <c r="AI2552" s="1" t="s">
        <v>130</v>
      </c>
      <c r="AJ2552" s="1" t="s">
        <v>74</v>
      </c>
      <c r="AK2552" s="8" t="s">
        <v>205</v>
      </c>
    </row>
    <row r="2553" spans="1:37" ht="16">
      <c r="A2553" s="8" t="s">
        <v>206</v>
      </c>
      <c r="B2553" s="8" t="s">
        <v>205</v>
      </c>
      <c r="C2553" s="8" t="s">
        <v>156</v>
      </c>
      <c r="D2553" s="11" t="s">
        <v>67</v>
      </c>
      <c r="E2553" s="24">
        <v>15</v>
      </c>
      <c r="F2553" s="13">
        <v>0.47699999999999998</v>
      </c>
      <c r="G2553" s="24">
        <v>1410.3</v>
      </c>
      <c r="H2553" s="8" t="s">
        <v>78</v>
      </c>
      <c r="I2553" s="13">
        <v>274.77800000000002</v>
      </c>
      <c r="J2553" s="38">
        <v>1.4052123975006345</v>
      </c>
      <c r="K2553" s="103">
        <f t="shared" si="358"/>
        <v>1.5195849617029049</v>
      </c>
      <c r="L2553" s="25">
        <v>0.13</v>
      </c>
      <c r="N2553">
        <v>13.3</v>
      </c>
      <c r="O2553" s="70">
        <v>818.19799999999998</v>
      </c>
      <c r="P2553" s="70">
        <v>504.44940000000003</v>
      </c>
      <c r="Q2553" s="70">
        <f t="shared" si="351"/>
        <v>0.61653707293344651</v>
      </c>
      <c r="R2553" s="23">
        <f t="shared" si="352"/>
        <v>8.1999430700148395</v>
      </c>
      <c r="S2553" s="25">
        <v>6.34</v>
      </c>
      <c r="T2553" s="23">
        <f t="shared" si="353"/>
        <v>0.77317609962242417</v>
      </c>
      <c r="U2553" s="23">
        <f t="shared" si="354"/>
        <v>1.2933664148288391</v>
      </c>
      <c r="V2553" s="23">
        <f t="shared" si="355"/>
        <v>0.16813763392774908</v>
      </c>
      <c r="W2553" s="1">
        <v>995</v>
      </c>
      <c r="X2553" s="1">
        <f t="shared" si="356"/>
        <v>1.6898254666105434E-4</v>
      </c>
      <c r="Y2553" s="7">
        <v>2000</v>
      </c>
      <c r="Z2553" s="1">
        <v>10.308999999999999</v>
      </c>
      <c r="AA2553" s="1">
        <f t="shared" si="357"/>
        <v>3.2783499206723125E-2</v>
      </c>
      <c r="AB2553" s="1">
        <f t="shared" si="359"/>
        <v>4.9817312386535577E-4</v>
      </c>
      <c r="AD2553" s="8" t="s">
        <v>205</v>
      </c>
      <c r="AE2553" s="1" t="s">
        <v>119</v>
      </c>
      <c r="AF2553" s="1" t="s">
        <v>120</v>
      </c>
      <c r="AG2553" s="1" t="s">
        <v>157</v>
      </c>
      <c r="AH2553" s="1" t="s">
        <v>72</v>
      </c>
      <c r="AI2553" s="1" t="s">
        <v>130</v>
      </c>
      <c r="AJ2553" s="1" t="s">
        <v>74</v>
      </c>
      <c r="AK2553" s="8" t="s">
        <v>205</v>
      </c>
    </row>
    <row r="2554" spans="1:37" ht="16">
      <c r="A2554" s="8" t="s">
        <v>204</v>
      </c>
      <c r="B2554" s="8" t="s">
        <v>205</v>
      </c>
      <c r="C2554" s="8" t="s">
        <v>156</v>
      </c>
      <c r="D2554" s="11" t="s">
        <v>67</v>
      </c>
      <c r="E2554" s="24">
        <v>43</v>
      </c>
      <c r="F2554" s="13">
        <v>0.51500000000000001</v>
      </c>
      <c r="G2554" s="24">
        <v>2106.9</v>
      </c>
      <c r="H2554" s="8" t="s">
        <v>79</v>
      </c>
      <c r="I2554" s="13">
        <v>3921.953</v>
      </c>
      <c r="J2554" s="38">
        <v>5.2158675980902318</v>
      </c>
      <c r="K2554" s="103">
        <f t="shared" si="358"/>
        <v>5.6227080100209079</v>
      </c>
      <c r="L2554" s="25">
        <v>0.14099999999999999</v>
      </c>
      <c r="N2554">
        <v>13.3</v>
      </c>
      <c r="O2554" s="70">
        <v>818.19799999999998</v>
      </c>
      <c r="P2554" s="70">
        <v>504.44940000000003</v>
      </c>
      <c r="Q2554" s="70">
        <f t="shared" si="351"/>
        <v>0.61653707293344651</v>
      </c>
      <c r="R2554" s="23">
        <f t="shared" si="352"/>
        <v>8.1999430700148395</v>
      </c>
      <c r="S2554" s="25">
        <v>6.34</v>
      </c>
      <c r="T2554" s="23">
        <f t="shared" si="353"/>
        <v>0.77317609962242417</v>
      </c>
      <c r="U2554" s="23">
        <f t="shared" si="354"/>
        <v>1.2933664148288391</v>
      </c>
      <c r="V2554" s="23">
        <f t="shared" si="355"/>
        <v>0.1823646644908663</v>
      </c>
      <c r="W2554" s="1">
        <v>995</v>
      </c>
      <c r="X2554" s="1">
        <f t="shared" si="356"/>
        <v>1.8328106984006663E-4</v>
      </c>
      <c r="Y2554" s="7">
        <v>2000</v>
      </c>
      <c r="Z2554" s="1">
        <v>10.308999999999999</v>
      </c>
      <c r="AA2554" s="1">
        <f t="shared" si="357"/>
        <v>3.5557487601138159E-2</v>
      </c>
      <c r="AB2554" s="1">
        <f t="shared" si="359"/>
        <v>1.9992937035113864E-3</v>
      </c>
      <c r="AD2554" s="8" t="s">
        <v>205</v>
      </c>
      <c r="AE2554" s="1" t="s">
        <v>119</v>
      </c>
      <c r="AF2554" s="1" t="s">
        <v>120</v>
      </c>
      <c r="AG2554" s="1" t="s">
        <v>157</v>
      </c>
      <c r="AH2554" s="1" t="s">
        <v>72</v>
      </c>
      <c r="AI2554" s="1" t="s">
        <v>130</v>
      </c>
      <c r="AJ2554" s="1" t="s">
        <v>74</v>
      </c>
      <c r="AK2554" s="8" t="s">
        <v>205</v>
      </c>
    </row>
    <row r="2555" spans="1:37" ht="16">
      <c r="A2555" s="8" t="s">
        <v>206</v>
      </c>
      <c r="B2555" s="8" t="s">
        <v>205</v>
      </c>
      <c r="C2555" s="8" t="s">
        <v>156</v>
      </c>
      <c r="D2555" s="11" t="s">
        <v>67</v>
      </c>
      <c r="E2555" s="24">
        <v>43</v>
      </c>
      <c r="F2555" s="13">
        <v>0.67200000000000004</v>
      </c>
      <c r="G2555" s="24">
        <v>2106.6999999999998</v>
      </c>
      <c r="H2555" s="8" t="s">
        <v>79</v>
      </c>
      <c r="I2555" s="13">
        <v>3010.6669999999999</v>
      </c>
      <c r="J2555" s="38">
        <v>4.2916083330978143</v>
      </c>
      <c r="K2555" s="103">
        <f t="shared" si="358"/>
        <v>4.6298775167613098</v>
      </c>
      <c r="L2555" s="25">
        <v>0.183</v>
      </c>
      <c r="N2555">
        <v>13.3</v>
      </c>
      <c r="O2555" s="70">
        <v>818.19799999999998</v>
      </c>
      <c r="P2555" s="70">
        <v>504.44940000000003</v>
      </c>
      <c r="Q2555" s="70">
        <f t="shared" si="351"/>
        <v>0.61653707293344651</v>
      </c>
      <c r="R2555" s="23">
        <f t="shared" si="352"/>
        <v>8.1999430700148395</v>
      </c>
      <c r="S2555" s="25">
        <v>6.34</v>
      </c>
      <c r="T2555" s="23">
        <f t="shared" si="353"/>
        <v>0.77317609962242417</v>
      </c>
      <c r="U2555" s="23">
        <f t="shared" si="354"/>
        <v>1.2933664148288391</v>
      </c>
      <c r="V2555" s="23">
        <f t="shared" si="355"/>
        <v>0.23668605391367756</v>
      </c>
      <c r="W2555" s="1">
        <v>995</v>
      </c>
      <c r="X2555" s="1">
        <f t="shared" si="356"/>
        <v>2.3787543106902268E-4</v>
      </c>
      <c r="Y2555" s="7">
        <v>2000</v>
      </c>
      <c r="Z2555" s="1">
        <v>10.308999999999999</v>
      </c>
      <c r="AA2555" s="1">
        <f t="shared" si="357"/>
        <v>4.6149079652541024E-2</v>
      </c>
      <c r="AB2555" s="1">
        <f t="shared" si="359"/>
        <v>2.1366458630252654E-3</v>
      </c>
      <c r="AD2555" s="8" t="s">
        <v>205</v>
      </c>
      <c r="AE2555" s="1" t="s">
        <v>119</v>
      </c>
      <c r="AF2555" s="1" t="s">
        <v>120</v>
      </c>
      <c r="AG2555" s="1" t="s">
        <v>157</v>
      </c>
      <c r="AH2555" s="1" t="s">
        <v>72</v>
      </c>
      <c r="AI2555" s="1" t="s">
        <v>130</v>
      </c>
      <c r="AJ2555" s="1" t="s">
        <v>74</v>
      </c>
      <c r="AK2555" s="8" t="s">
        <v>205</v>
      </c>
    </row>
    <row r="2556" spans="1:37" ht="16">
      <c r="A2556" s="8" t="s">
        <v>204</v>
      </c>
      <c r="B2556" s="8" t="s">
        <v>205</v>
      </c>
      <c r="C2556" s="8" t="s">
        <v>156</v>
      </c>
      <c r="D2556" s="11" t="s">
        <v>67</v>
      </c>
      <c r="E2556" s="24">
        <v>23</v>
      </c>
      <c r="F2556" s="13">
        <v>3.0640000000000001</v>
      </c>
      <c r="G2556" s="24">
        <v>1676.8</v>
      </c>
      <c r="H2556" s="8" t="s">
        <v>80</v>
      </c>
      <c r="I2556" s="13">
        <v>7728.8040000000001</v>
      </c>
      <c r="J2556" s="38">
        <v>8.8913519439897737</v>
      </c>
      <c r="K2556" s="103">
        <f t="shared" si="358"/>
        <v>9.5559784858279322</v>
      </c>
      <c r="L2556" s="25">
        <v>0.83799999999999997</v>
      </c>
      <c r="N2556">
        <v>13.3</v>
      </c>
      <c r="O2556" s="70">
        <v>818.19799999999998</v>
      </c>
      <c r="P2556" s="70">
        <v>504.44940000000003</v>
      </c>
      <c r="Q2556" s="70">
        <f t="shared" si="351"/>
        <v>0.61653707293344651</v>
      </c>
      <c r="R2556" s="23">
        <f t="shared" si="352"/>
        <v>8.1999430700148395</v>
      </c>
      <c r="S2556" s="25">
        <v>6.34</v>
      </c>
      <c r="T2556" s="23">
        <f t="shared" si="353"/>
        <v>0.77317609962242417</v>
      </c>
      <c r="U2556" s="23">
        <f t="shared" si="354"/>
        <v>1.2933664148288391</v>
      </c>
      <c r="V2556" s="23">
        <f t="shared" si="355"/>
        <v>1.0838410556265672</v>
      </c>
      <c r="W2556" s="1">
        <v>995</v>
      </c>
      <c r="X2556" s="1">
        <f t="shared" si="356"/>
        <v>1.0892874930920273E-3</v>
      </c>
      <c r="Y2556" s="7">
        <v>2000</v>
      </c>
      <c r="Z2556" s="1">
        <v>10.308999999999999</v>
      </c>
      <c r="AA2556" s="1">
        <f t="shared" si="357"/>
        <v>0.21132747950179986</v>
      </c>
      <c r="AB2556" s="1">
        <f t="shared" si="359"/>
        <v>2.0194408475834428E-2</v>
      </c>
      <c r="AD2556" s="8" t="s">
        <v>205</v>
      </c>
      <c r="AE2556" s="1" t="s">
        <v>119</v>
      </c>
      <c r="AF2556" s="1" t="s">
        <v>120</v>
      </c>
      <c r="AG2556" s="1" t="s">
        <v>157</v>
      </c>
      <c r="AH2556" s="1" t="s">
        <v>72</v>
      </c>
      <c r="AI2556" s="1" t="s">
        <v>130</v>
      </c>
      <c r="AJ2556" s="1" t="s">
        <v>74</v>
      </c>
      <c r="AK2556" s="8" t="s">
        <v>205</v>
      </c>
    </row>
    <row r="2557" spans="1:37" ht="16">
      <c r="A2557" s="8" t="s">
        <v>206</v>
      </c>
      <c r="B2557" s="8" t="s">
        <v>205</v>
      </c>
      <c r="C2557" s="8" t="s">
        <v>156</v>
      </c>
      <c r="D2557" s="11" t="s">
        <v>67</v>
      </c>
      <c r="E2557" s="24">
        <v>23</v>
      </c>
      <c r="F2557" s="13">
        <v>3.089</v>
      </c>
      <c r="G2557" s="24">
        <v>1676.6</v>
      </c>
      <c r="H2557" s="8" t="s">
        <v>80</v>
      </c>
      <c r="I2557" s="13">
        <v>7699.7650000000003</v>
      </c>
      <c r="J2557" s="38">
        <v>8.864394246180014</v>
      </c>
      <c r="K2557" s="103">
        <f t="shared" si="358"/>
        <v>9.5272164229932113</v>
      </c>
      <c r="L2557" s="25">
        <v>0.84099999999999997</v>
      </c>
      <c r="N2557">
        <v>13.3</v>
      </c>
      <c r="O2557" s="70">
        <v>818.19799999999998</v>
      </c>
      <c r="P2557" s="70">
        <v>504.44940000000003</v>
      </c>
      <c r="Q2557" s="70">
        <f t="shared" si="351"/>
        <v>0.61653707293344651</v>
      </c>
      <c r="R2557" s="23">
        <f t="shared" si="352"/>
        <v>8.1999430700148395</v>
      </c>
      <c r="S2557" s="25">
        <v>6.34</v>
      </c>
      <c r="T2557" s="23">
        <f t="shared" si="353"/>
        <v>0.77317609962242417</v>
      </c>
      <c r="U2557" s="23">
        <f t="shared" si="354"/>
        <v>1.2933664148288391</v>
      </c>
      <c r="V2557" s="23">
        <f t="shared" si="355"/>
        <v>1.0877211548710537</v>
      </c>
      <c r="W2557" s="1">
        <v>995</v>
      </c>
      <c r="X2557" s="1">
        <f t="shared" si="356"/>
        <v>1.0931870903226671E-3</v>
      </c>
      <c r="Y2557" s="7">
        <v>2000</v>
      </c>
      <c r="Z2557" s="1">
        <v>10.308999999999999</v>
      </c>
      <c r="AA2557" s="1">
        <f t="shared" si="357"/>
        <v>0.2120840217911858</v>
      </c>
      <c r="AB2557" s="1">
        <f t="shared" si="359"/>
        <v>2.0205703754634353E-2</v>
      </c>
      <c r="AD2557" s="8" t="s">
        <v>205</v>
      </c>
      <c r="AE2557" s="1" t="s">
        <v>119</v>
      </c>
      <c r="AF2557" s="1" t="s">
        <v>120</v>
      </c>
      <c r="AG2557" s="1" t="s">
        <v>157</v>
      </c>
      <c r="AH2557" s="1" t="s">
        <v>72</v>
      </c>
      <c r="AI2557" s="1" t="s">
        <v>130</v>
      </c>
      <c r="AJ2557" s="1" t="s">
        <v>74</v>
      </c>
      <c r="AK2557" s="8" t="s">
        <v>205</v>
      </c>
    </row>
    <row r="2558" spans="1:37" ht="16">
      <c r="A2558" s="8" t="s">
        <v>204</v>
      </c>
      <c r="B2558" s="8" t="s">
        <v>205</v>
      </c>
      <c r="C2558" s="8" t="s">
        <v>156</v>
      </c>
      <c r="D2558" s="11" t="s">
        <v>67</v>
      </c>
      <c r="E2558" s="24">
        <v>19</v>
      </c>
      <c r="F2558" s="13">
        <v>0.47899999999999998</v>
      </c>
      <c r="G2558" s="24">
        <v>1629.2</v>
      </c>
      <c r="H2558" s="8" t="s">
        <v>81</v>
      </c>
      <c r="I2558" s="13">
        <v>4600.3890000000001</v>
      </c>
      <c r="J2558" s="38">
        <v>5.8924527081173155</v>
      </c>
      <c r="K2558" s="103">
        <f t="shared" si="358"/>
        <v>6.3485323724347369</v>
      </c>
      <c r="L2558" s="25">
        <v>0.13100000000000001</v>
      </c>
      <c r="N2558">
        <v>13.3</v>
      </c>
      <c r="O2558" s="70">
        <v>818.19799999999998</v>
      </c>
      <c r="P2558" s="70">
        <v>504.44940000000003</v>
      </c>
      <c r="Q2558" s="70">
        <f t="shared" si="351"/>
        <v>0.61653707293344651</v>
      </c>
      <c r="R2558" s="23">
        <f t="shared" si="352"/>
        <v>8.1999430700148395</v>
      </c>
      <c r="S2558" s="25">
        <v>6.34</v>
      </c>
      <c r="T2558" s="23">
        <f t="shared" si="353"/>
        <v>0.77317609962242417</v>
      </c>
      <c r="U2558" s="23">
        <f t="shared" si="354"/>
        <v>1.2933664148288391</v>
      </c>
      <c r="V2558" s="23">
        <f t="shared" si="355"/>
        <v>0.16943100034257794</v>
      </c>
      <c r="W2558" s="1">
        <v>995</v>
      </c>
      <c r="X2558" s="1">
        <f t="shared" si="356"/>
        <v>1.7028241240460095E-4</v>
      </c>
      <c r="Y2558" s="7">
        <v>2000</v>
      </c>
      <c r="Z2558" s="1">
        <v>10.308999999999999</v>
      </c>
      <c r="AA2558" s="1">
        <f t="shared" si="357"/>
        <v>3.3035679969851774E-2</v>
      </c>
      <c r="AB2558" s="1">
        <f t="shared" si="359"/>
        <v>2.0972808373399781E-3</v>
      </c>
      <c r="AD2558" s="8" t="s">
        <v>205</v>
      </c>
      <c r="AE2558" s="1" t="s">
        <v>119</v>
      </c>
      <c r="AF2558" s="1" t="s">
        <v>120</v>
      </c>
      <c r="AG2558" s="1" t="s">
        <v>157</v>
      </c>
      <c r="AH2558" s="1" t="s">
        <v>72</v>
      </c>
      <c r="AI2558" s="1" t="s">
        <v>130</v>
      </c>
      <c r="AJ2558" s="1" t="s">
        <v>74</v>
      </c>
      <c r="AK2558" s="8" t="s">
        <v>205</v>
      </c>
    </row>
    <row r="2559" spans="1:37" ht="16">
      <c r="A2559" s="8" t="s">
        <v>206</v>
      </c>
      <c r="B2559" s="8" t="s">
        <v>205</v>
      </c>
      <c r="C2559" s="8" t="s">
        <v>156</v>
      </c>
      <c r="D2559" s="11" t="s">
        <v>67</v>
      </c>
      <c r="E2559" s="24">
        <v>19</v>
      </c>
      <c r="F2559" s="13">
        <v>0.48299999999999998</v>
      </c>
      <c r="G2559" s="24">
        <v>1629.2</v>
      </c>
      <c r="H2559" s="8" t="s">
        <v>81</v>
      </c>
      <c r="I2559" s="13">
        <v>4626.1469999999999</v>
      </c>
      <c r="J2559" s="38">
        <v>5.917950162397756</v>
      </c>
      <c r="K2559" s="103">
        <f t="shared" si="358"/>
        <v>6.3758696385325591</v>
      </c>
      <c r="L2559" s="25">
        <v>0.13200000000000001</v>
      </c>
      <c r="N2559">
        <v>13.3</v>
      </c>
      <c r="O2559" s="70">
        <v>818.19799999999998</v>
      </c>
      <c r="P2559" s="70">
        <v>504.44940000000003</v>
      </c>
      <c r="Q2559" s="70">
        <f t="shared" si="351"/>
        <v>0.61653707293344651</v>
      </c>
      <c r="R2559" s="23">
        <f t="shared" si="352"/>
        <v>8.1999430700148395</v>
      </c>
      <c r="S2559" s="25">
        <v>6.34</v>
      </c>
      <c r="T2559" s="23">
        <f t="shared" si="353"/>
        <v>0.77317609962242417</v>
      </c>
      <c r="U2559" s="23">
        <f t="shared" si="354"/>
        <v>1.2933664148288391</v>
      </c>
      <c r="V2559" s="23">
        <f t="shared" si="355"/>
        <v>0.17072436675740676</v>
      </c>
      <c r="W2559" s="1">
        <v>995</v>
      </c>
      <c r="X2559" s="1">
        <f t="shared" si="356"/>
        <v>1.7158227814814751E-4</v>
      </c>
      <c r="Y2559" s="7">
        <v>2000</v>
      </c>
      <c r="Z2559" s="1">
        <v>10.308999999999999</v>
      </c>
      <c r="AA2559" s="1">
        <f t="shared" si="357"/>
        <v>3.3287860732980408E-2</v>
      </c>
      <c r="AB2559" s="1">
        <f t="shared" si="359"/>
        <v>2.1223906057910996E-3</v>
      </c>
      <c r="AD2559" s="8" t="s">
        <v>205</v>
      </c>
      <c r="AE2559" s="1" t="s">
        <v>119</v>
      </c>
      <c r="AF2559" s="1" t="s">
        <v>120</v>
      </c>
      <c r="AG2559" s="1" t="s">
        <v>157</v>
      </c>
      <c r="AH2559" s="1" t="s">
        <v>72</v>
      </c>
      <c r="AI2559" s="1" t="s">
        <v>130</v>
      </c>
      <c r="AJ2559" s="1" t="s">
        <v>74</v>
      </c>
      <c r="AK2559" s="8" t="s">
        <v>205</v>
      </c>
    </row>
    <row r="2560" spans="1:37" ht="16">
      <c r="A2560" s="8" t="s">
        <v>204</v>
      </c>
      <c r="B2560" s="8" t="s">
        <v>205</v>
      </c>
      <c r="C2560" s="8" t="s">
        <v>156</v>
      </c>
      <c r="D2560" s="11" t="s">
        <v>67</v>
      </c>
      <c r="E2560" s="24">
        <v>55</v>
      </c>
      <c r="F2560" s="13">
        <v>1.0880000000000001</v>
      </c>
      <c r="G2560" s="24">
        <v>2296.9</v>
      </c>
      <c r="H2560" s="8" t="s">
        <v>83</v>
      </c>
      <c r="I2560" s="13">
        <v>1156.231</v>
      </c>
      <c r="J2560" s="38">
        <v>2.3539827542353331</v>
      </c>
      <c r="K2560" s="103">
        <f t="shared" si="358"/>
        <v>2.5435851073113254</v>
      </c>
      <c r="L2560" s="25">
        <v>0.29799999999999999</v>
      </c>
      <c r="N2560">
        <v>13.3</v>
      </c>
      <c r="O2560" s="70">
        <v>818.19799999999998</v>
      </c>
      <c r="P2560" s="70">
        <v>504.44940000000003</v>
      </c>
      <c r="Q2560" s="70">
        <f t="shared" si="351"/>
        <v>0.61653707293344651</v>
      </c>
      <c r="R2560" s="23">
        <f t="shared" si="352"/>
        <v>8.1999430700148395</v>
      </c>
      <c r="S2560" s="25">
        <v>6.34</v>
      </c>
      <c r="T2560" s="23">
        <f t="shared" si="353"/>
        <v>0.77317609962242417</v>
      </c>
      <c r="U2560" s="23">
        <f t="shared" si="354"/>
        <v>1.2933664148288391</v>
      </c>
      <c r="V2560" s="23">
        <f t="shared" si="355"/>
        <v>0.38542319161899402</v>
      </c>
      <c r="W2560" s="1">
        <v>995</v>
      </c>
      <c r="X2560" s="1">
        <f t="shared" si="356"/>
        <v>3.8735999157687843E-4</v>
      </c>
      <c r="Y2560" s="7">
        <v>2000</v>
      </c>
      <c r="Z2560" s="1">
        <v>10.308999999999999</v>
      </c>
      <c r="AA2560" s="1">
        <f t="shared" si="357"/>
        <v>7.5149867412334551E-2</v>
      </c>
      <c r="AB2560" s="1">
        <f t="shared" si="359"/>
        <v>1.9115008356643485E-3</v>
      </c>
      <c r="AD2560" s="8" t="s">
        <v>205</v>
      </c>
      <c r="AE2560" s="1" t="s">
        <v>119</v>
      </c>
      <c r="AF2560" s="1" t="s">
        <v>120</v>
      </c>
      <c r="AG2560" s="1" t="s">
        <v>157</v>
      </c>
      <c r="AH2560" s="1" t="s">
        <v>72</v>
      </c>
      <c r="AI2560" s="1" t="s">
        <v>130</v>
      </c>
      <c r="AJ2560" s="1" t="s">
        <v>74</v>
      </c>
      <c r="AK2560" s="8" t="s">
        <v>205</v>
      </c>
    </row>
    <row r="2561" spans="1:37" ht="16">
      <c r="A2561" s="8" t="s">
        <v>206</v>
      </c>
      <c r="B2561" s="8" t="s">
        <v>205</v>
      </c>
      <c r="C2561" s="8" t="s">
        <v>156</v>
      </c>
      <c r="D2561" s="11" t="s">
        <v>67</v>
      </c>
      <c r="E2561" s="24">
        <v>54</v>
      </c>
      <c r="F2561" s="13">
        <v>0.436</v>
      </c>
      <c r="G2561" s="24">
        <v>2296.6999999999998</v>
      </c>
      <c r="H2561" s="8" t="s">
        <v>83</v>
      </c>
      <c r="I2561" s="13">
        <v>-647.72299999999996</v>
      </c>
      <c r="J2561" s="38">
        <v>0.3923111124572341</v>
      </c>
      <c r="K2561" s="103">
        <f t="shared" si="358"/>
        <v>0.42459699762633651</v>
      </c>
      <c r="L2561" s="25">
        <v>0.11899999999999999</v>
      </c>
      <c r="N2561">
        <v>13.3</v>
      </c>
      <c r="O2561" s="70">
        <v>818.19799999999998</v>
      </c>
      <c r="P2561" s="70">
        <v>504.44940000000003</v>
      </c>
      <c r="Q2561" s="70">
        <f t="shared" si="351"/>
        <v>0.61653707293344651</v>
      </c>
      <c r="R2561" s="23">
        <f t="shared" si="352"/>
        <v>8.1999430700148395</v>
      </c>
      <c r="S2561" s="25">
        <v>6.34</v>
      </c>
      <c r="T2561" s="23">
        <f t="shared" si="353"/>
        <v>0.77317609962242417</v>
      </c>
      <c r="U2561" s="23">
        <f t="shared" si="354"/>
        <v>1.2933664148288391</v>
      </c>
      <c r="V2561" s="23">
        <f t="shared" si="355"/>
        <v>0.15391060336463183</v>
      </c>
      <c r="W2561" s="1">
        <v>995</v>
      </c>
      <c r="X2561" s="1">
        <f t="shared" si="356"/>
        <v>1.5468402348204203E-4</v>
      </c>
      <c r="Y2561" s="7">
        <v>2000</v>
      </c>
      <c r="Z2561" s="1">
        <v>10.308999999999999</v>
      </c>
      <c r="AA2561" s="1">
        <f t="shared" si="357"/>
        <v>3.0009510812308085E-2</v>
      </c>
      <c r="AB2561" s="1">
        <f t="shared" si="359"/>
        <v>1.2741948191141096E-4</v>
      </c>
      <c r="AD2561" s="8" t="s">
        <v>205</v>
      </c>
      <c r="AE2561" s="1" t="s">
        <v>119</v>
      </c>
      <c r="AF2561" s="1" t="s">
        <v>120</v>
      </c>
      <c r="AG2561" s="1" t="s">
        <v>157</v>
      </c>
      <c r="AH2561" s="1" t="s">
        <v>72</v>
      </c>
      <c r="AI2561" s="1" t="s">
        <v>130</v>
      </c>
      <c r="AJ2561" s="1" t="s">
        <v>74</v>
      </c>
      <c r="AK2561" s="8" t="s">
        <v>205</v>
      </c>
    </row>
    <row r="2562" spans="1:37" ht="16">
      <c r="A2562" s="8" t="s">
        <v>204</v>
      </c>
      <c r="B2562" s="8" t="s">
        <v>205</v>
      </c>
      <c r="C2562" s="8" t="s">
        <v>156</v>
      </c>
      <c r="D2562" s="11" t="s">
        <v>67</v>
      </c>
      <c r="E2562" s="24">
        <v>13</v>
      </c>
      <c r="F2562" s="13">
        <v>1.3069999999999999</v>
      </c>
      <c r="G2562" s="24">
        <v>1212.4000000000001</v>
      </c>
      <c r="H2562" s="8" t="s">
        <v>84</v>
      </c>
      <c r="I2562" s="13">
        <v>-26.289000000000001</v>
      </c>
      <c r="J2562" s="38">
        <v>1.0769144086723272</v>
      </c>
      <c r="K2562" s="103">
        <f t="shared" si="358"/>
        <v>1.1648819569520548</v>
      </c>
      <c r="L2562" s="25">
        <v>0.35799999999999998</v>
      </c>
      <c r="N2562">
        <v>13.3</v>
      </c>
      <c r="O2562" s="70">
        <v>818.19799999999998</v>
      </c>
      <c r="P2562" s="70">
        <v>504.44940000000003</v>
      </c>
      <c r="Q2562" s="70">
        <f t="shared" ref="Q2562:Q2625" si="360">P2562/O2562</f>
        <v>0.61653707293344651</v>
      </c>
      <c r="R2562" s="23">
        <f t="shared" ref="R2562:R2625" si="361">N2562*Q2562</f>
        <v>8.1999430700148395</v>
      </c>
      <c r="S2562" s="25">
        <v>6.34</v>
      </c>
      <c r="T2562" s="23">
        <f t="shared" ref="T2562:T2625" si="362">S2562/R2562</f>
        <v>0.77317609962242417</v>
      </c>
      <c r="U2562" s="23">
        <f t="shared" ref="U2562:U2625" si="363">1/T2562</f>
        <v>1.2933664148288391</v>
      </c>
      <c r="V2562" s="23">
        <f t="shared" ref="V2562:V2625" si="364">L2562*U2562</f>
        <v>0.46302517650872438</v>
      </c>
      <c r="W2562" s="1">
        <v>995</v>
      </c>
      <c r="X2562" s="1">
        <f t="shared" ref="X2562:X2625" si="365">V2562/W2562</f>
        <v>4.6535193618967274E-4</v>
      </c>
      <c r="Y2562" s="7">
        <v>2000</v>
      </c>
      <c r="Z2562" s="1">
        <v>10.308999999999999</v>
      </c>
      <c r="AA2562" s="1">
        <f t="shared" ref="AA2562:AA2625" si="366">X2562*Y2562/Z2562</f>
        <v>9.0280713200052917E-2</v>
      </c>
      <c r="AB2562" s="1">
        <f t="shared" si="359"/>
        <v>1.0516637386750484E-3</v>
      </c>
      <c r="AD2562" s="8" t="s">
        <v>205</v>
      </c>
      <c r="AE2562" s="1" t="s">
        <v>119</v>
      </c>
      <c r="AF2562" s="1" t="s">
        <v>120</v>
      </c>
      <c r="AG2562" s="1" t="s">
        <v>157</v>
      </c>
      <c r="AH2562" s="1" t="s">
        <v>72</v>
      </c>
      <c r="AI2562" s="1" t="s">
        <v>130</v>
      </c>
      <c r="AJ2562" s="1" t="s">
        <v>74</v>
      </c>
      <c r="AK2562" s="8" t="s">
        <v>205</v>
      </c>
    </row>
    <row r="2563" spans="1:37" ht="16">
      <c r="A2563" s="8" t="s">
        <v>206</v>
      </c>
      <c r="B2563" s="8" t="s">
        <v>205</v>
      </c>
      <c r="C2563" s="8" t="s">
        <v>156</v>
      </c>
      <c r="D2563" s="11" t="s">
        <v>67</v>
      </c>
      <c r="E2563" s="24">
        <v>13</v>
      </c>
      <c r="F2563" s="13">
        <v>1.37</v>
      </c>
      <c r="G2563" s="24">
        <v>1212.2</v>
      </c>
      <c r="H2563" s="8" t="s">
        <v>84</v>
      </c>
      <c r="I2563" s="13">
        <v>-25.858000000000001</v>
      </c>
      <c r="J2563" s="38">
        <v>1.077385954564325</v>
      </c>
      <c r="K2563" s="103">
        <f t="shared" ref="K2563:K2626" si="367">((J2563*13.003355)/(((100-J2563)*12.0107)+(J2563*13.003355)))*100</f>
        <v>1.165391567206524</v>
      </c>
      <c r="L2563" s="25">
        <v>0.373</v>
      </c>
      <c r="N2563">
        <v>13.3</v>
      </c>
      <c r="O2563" s="70">
        <v>818.19799999999998</v>
      </c>
      <c r="P2563" s="70">
        <v>504.44940000000003</v>
      </c>
      <c r="Q2563" s="70">
        <f t="shared" si="360"/>
        <v>0.61653707293344651</v>
      </c>
      <c r="R2563" s="23">
        <f t="shared" si="361"/>
        <v>8.1999430700148395</v>
      </c>
      <c r="S2563" s="25">
        <v>6.34</v>
      </c>
      <c r="T2563" s="23">
        <f t="shared" si="362"/>
        <v>0.77317609962242417</v>
      </c>
      <c r="U2563" s="23">
        <f t="shared" si="363"/>
        <v>1.2933664148288391</v>
      </c>
      <c r="V2563" s="23">
        <f t="shared" si="364"/>
        <v>0.482425672731157</v>
      </c>
      <c r="W2563" s="1">
        <v>995</v>
      </c>
      <c r="X2563" s="1">
        <f t="shared" si="365"/>
        <v>4.8484992234287133E-4</v>
      </c>
      <c r="Y2563" s="7">
        <v>2000</v>
      </c>
      <c r="Z2563" s="1">
        <v>10.308999999999999</v>
      </c>
      <c r="AA2563" s="1">
        <f t="shared" si="366"/>
        <v>9.4063424646982516E-2</v>
      </c>
      <c r="AB2563" s="1">
        <f t="shared" ref="AB2563:AB2626" si="368">AA2563*(K2563/100)</f>
        <v>1.0962072186615974E-3</v>
      </c>
      <c r="AD2563" s="8" t="s">
        <v>205</v>
      </c>
      <c r="AE2563" s="1" t="s">
        <v>119</v>
      </c>
      <c r="AF2563" s="1" t="s">
        <v>120</v>
      </c>
      <c r="AG2563" s="1" t="s">
        <v>157</v>
      </c>
      <c r="AH2563" s="1" t="s">
        <v>72</v>
      </c>
      <c r="AI2563" s="1" t="s">
        <v>130</v>
      </c>
      <c r="AJ2563" s="1" t="s">
        <v>74</v>
      </c>
      <c r="AK2563" s="8" t="s">
        <v>205</v>
      </c>
    </row>
    <row r="2564" spans="1:37" ht="16">
      <c r="A2564" s="8" t="s">
        <v>204</v>
      </c>
      <c r="B2564" s="8" t="s">
        <v>205</v>
      </c>
      <c r="C2564" s="8" t="s">
        <v>156</v>
      </c>
      <c r="D2564" s="11" t="s">
        <v>67</v>
      </c>
      <c r="E2564" s="24">
        <v>25</v>
      </c>
      <c r="F2564" s="13">
        <v>0.3</v>
      </c>
      <c r="G2564" s="24">
        <v>1726.5</v>
      </c>
      <c r="H2564" s="8" t="s">
        <v>86</v>
      </c>
      <c r="I2564" s="13">
        <v>5810.201</v>
      </c>
      <c r="J2564" s="38">
        <v>7.075295394236087</v>
      </c>
      <c r="K2564" s="103">
        <f t="shared" si="367"/>
        <v>7.6155190711102732</v>
      </c>
      <c r="L2564" s="25">
        <v>8.2000000000000003E-2</v>
      </c>
      <c r="N2564">
        <v>13.3</v>
      </c>
      <c r="O2564" s="70">
        <v>818.19799999999998</v>
      </c>
      <c r="P2564" s="70">
        <v>504.44940000000003</v>
      </c>
      <c r="Q2564" s="70">
        <f t="shared" si="360"/>
        <v>0.61653707293344651</v>
      </c>
      <c r="R2564" s="23">
        <f t="shared" si="361"/>
        <v>8.1999430700148395</v>
      </c>
      <c r="S2564" s="25">
        <v>6.34</v>
      </c>
      <c r="T2564" s="23">
        <f t="shared" si="362"/>
        <v>0.77317609962242417</v>
      </c>
      <c r="U2564" s="23">
        <f t="shared" si="363"/>
        <v>1.2933664148288391</v>
      </c>
      <c r="V2564" s="23">
        <f t="shared" si="364"/>
        <v>0.10605604601596481</v>
      </c>
      <c r="W2564" s="1">
        <v>995</v>
      </c>
      <c r="X2564" s="1">
        <f t="shared" si="365"/>
        <v>1.065889909708189E-4</v>
      </c>
      <c r="Y2564" s="7">
        <v>2000</v>
      </c>
      <c r="Z2564" s="1">
        <v>10.308999999999999</v>
      </c>
      <c r="AA2564" s="1">
        <f t="shared" si="366"/>
        <v>2.0678822576548437E-2</v>
      </c>
      <c r="AB2564" s="1">
        <f t="shared" si="368"/>
        <v>1.574799676998103E-3</v>
      </c>
      <c r="AD2564" s="8" t="s">
        <v>205</v>
      </c>
      <c r="AE2564" s="1" t="s">
        <v>119</v>
      </c>
      <c r="AF2564" s="1" t="s">
        <v>120</v>
      </c>
      <c r="AG2564" s="1" t="s">
        <v>157</v>
      </c>
      <c r="AH2564" s="1" t="s">
        <v>72</v>
      </c>
      <c r="AI2564" s="1" t="s">
        <v>130</v>
      </c>
      <c r="AJ2564" s="1" t="s">
        <v>74</v>
      </c>
      <c r="AK2564" s="8" t="s">
        <v>205</v>
      </c>
    </row>
    <row r="2565" spans="1:37" ht="16">
      <c r="A2565" s="8" t="s">
        <v>206</v>
      </c>
      <c r="B2565" s="8" t="s">
        <v>205</v>
      </c>
      <c r="C2565" s="8" t="s">
        <v>156</v>
      </c>
      <c r="D2565" s="11" t="s">
        <v>67</v>
      </c>
      <c r="E2565" s="24">
        <v>25</v>
      </c>
      <c r="F2565" s="13">
        <v>0.30199999999999999</v>
      </c>
      <c r="G2565" s="24">
        <v>1726.5</v>
      </c>
      <c r="H2565" s="8" t="s">
        <v>86</v>
      </c>
      <c r="I2565" s="13">
        <v>5796.0559999999996</v>
      </c>
      <c r="J2565" s="38">
        <v>7.0616375355710641</v>
      </c>
      <c r="K2565" s="103">
        <f t="shared" si="367"/>
        <v>7.6009036862656112</v>
      </c>
      <c r="L2565" s="25">
        <v>8.2000000000000003E-2</v>
      </c>
      <c r="N2565">
        <v>13.3</v>
      </c>
      <c r="O2565" s="70">
        <v>818.19799999999998</v>
      </c>
      <c r="P2565" s="70">
        <v>504.44940000000003</v>
      </c>
      <c r="Q2565" s="70">
        <f t="shared" si="360"/>
        <v>0.61653707293344651</v>
      </c>
      <c r="R2565" s="23">
        <f t="shared" si="361"/>
        <v>8.1999430700148395</v>
      </c>
      <c r="S2565" s="25">
        <v>6.34</v>
      </c>
      <c r="T2565" s="23">
        <f t="shared" si="362"/>
        <v>0.77317609962242417</v>
      </c>
      <c r="U2565" s="23">
        <f t="shared" si="363"/>
        <v>1.2933664148288391</v>
      </c>
      <c r="V2565" s="23">
        <f t="shared" si="364"/>
        <v>0.10605604601596481</v>
      </c>
      <c r="W2565" s="1">
        <v>995</v>
      </c>
      <c r="X2565" s="1">
        <f t="shared" si="365"/>
        <v>1.065889909708189E-4</v>
      </c>
      <c r="Y2565" s="7">
        <v>2000</v>
      </c>
      <c r="Z2565" s="1">
        <v>10.308999999999999</v>
      </c>
      <c r="AA2565" s="1">
        <f t="shared" si="366"/>
        <v>2.0678822576548437E-2</v>
      </c>
      <c r="AB2565" s="1">
        <f t="shared" si="368"/>
        <v>1.5717773874971957E-3</v>
      </c>
      <c r="AD2565" s="8" t="s">
        <v>205</v>
      </c>
      <c r="AE2565" s="1" t="s">
        <v>119</v>
      </c>
      <c r="AF2565" s="1" t="s">
        <v>120</v>
      </c>
      <c r="AG2565" s="1" t="s">
        <v>157</v>
      </c>
      <c r="AH2565" s="1" t="s">
        <v>72</v>
      </c>
      <c r="AI2565" s="1" t="s">
        <v>130</v>
      </c>
      <c r="AJ2565" s="1" t="s">
        <v>74</v>
      </c>
      <c r="AK2565" s="8" t="s">
        <v>205</v>
      </c>
    </row>
    <row r="2566" spans="1:37" ht="16">
      <c r="A2566" s="8" t="s">
        <v>204</v>
      </c>
      <c r="B2566" s="8" t="s">
        <v>205</v>
      </c>
      <c r="C2566" s="8" t="s">
        <v>156</v>
      </c>
      <c r="D2566" s="11" t="s">
        <v>67</v>
      </c>
      <c r="E2566" s="24">
        <v>33</v>
      </c>
      <c r="F2566" s="13">
        <v>8.1709999999999994</v>
      </c>
      <c r="G2566" s="24">
        <v>1909.2</v>
      </c>
      <c r="H2566" s="8" t="s">
        <v>87</v>
      </c>
      <c r="I2566" s="13">
        <v>6317.3360000000002</v>
      </c>
      <c r="J2566" s="38">
        <v>7.5623270997180363</v>
      </c>
      <c r="K2566" s="103">
        <f t="shared" si="367"/>
        <v>8.1364813046229383</v>
      </c>
      <c r="L2566" s="25">
        <v>2.2360000000000002</v>
      </c>
      <c r="N2566">
        <v>13.3</v>
      </c>
      <c r="O2566" s="70">
        <v>818.19799999999998</v>
      </c>
      <c r="P2566" s="70">
        <v>504.44940000000003</v>
      </c>
      <c r="Q2566" s="70">
        <f t="shared" si="360"/>
        <v>0.61653707293344651</v>
      </c>
      <c r="R2566" s="23">
        <f t="shared" si="361"/>
        <v>8.1999430700148395</v>
      </c>
      <c r="S2566" s="25">
        <v>6.34</v>
      </c>
      <c r="T2566" s="23">
        <f t="shared" si="362"/>
        <v>0.77317609962242417</v>
      </c>
      <c r="U2566" s="23">
        <f t="shared" si="363"/>
        <v>1.2933664148288391</v>
      </c>
      <c r="V2566" s="23">
        <f t="shared" si="364"/>
        <v>2.8919673035572844</v>
      </c>
      <c r="W2566" s="1">
        <v>995</v>
      </c>
      <c r="X2566" s="1">
        <f t="shared" si="365"/>
        <v>2.9064998025701352E-3</v>
      </c>
      <c r="Y2566" s="7">
        <v>2000</v>
      </c>
      <c r="Z2566" s="1">
        <v>10.308999999999999</v>
      </c>
      <c r="AA2566" s="1">
        <f t="shared" si="366"/>
        <v>0.56387618635563796</v>
      </c>
      <c r="AB2566" s="1">
        <f t="shared" si="368"/>
        <v>4.5879680484047287E-2</v>
      </c>
      <c r="AD2566" s="8" t="s">
        <v>205</v>
      </c>
      <c r="AE2566" s="1" t="s">
        <v>119</v>
      </c>
      <c r="AF2566" s="1" t="s">
        <v>120</v>
      </c>
      <c r="AG2566" s="1" t="s">
        <v>157</v>
      </c>
      <c r="AH2566" s="1" t="s">
        <v>72</v>
      </c>
      <c r="AI2566" s="1" t="s">
        <v>130</v>
      </c>
      <c r="AJ2566" s="1" t="s">
        <v>74</v>
      </c>
      <c r="AK2566" s="8" t="s">
        <v>205</v>
      </c>
    </row>
    <row r="2567" spans="1:37" ht="16">
      <c r="A2567" s="8" t="s">
        <v>206</v>
      </c>
      <c r="B2567" s="8" t="s">
        <v>205</v>
      </c>
      <c r="C2567" s="8" t="s">
        <v>156</v>
      </c>
      <c r="D2567" s="11" t="s">
        <v>67</v>
      </c>
      <c r="E2567" s="24">
        <v>33</v>
      </c>
      <c r="F2567" s="13">
        <v>8.2029999999999994</v>
      </c>
      <c r="G2567" s="24">
        <v>1909</v>
      </c>
      <c r="H2567" s="8" t="s">
        <v>87</v>
      </c>
      <c r="I2567" s="13">
        <v>6318.1980000000003</v>
      </c>
      <c r="J2567" s="38">
        <v>7.5631505831414447</v>
      </c>
      <c r="K2567" s="103">
        <f t="shared" si="367"/>
        <v>8.1373618055404666</v>
      </c>
      <c r="L2567" s="25">
        <v>2.2330000000000001</v>
      </c>
      <c r="N2567">
        <v>13.3</v>
      </c>
      <c r="O2567" s="70">
        <v>818.19799999999998</v>
      </c>
      <c r="P2567" s="70">
        <v>504.44940000000003</v>
      </c>
      <c r="Q2567" s="70">
        <f t="shared" si="360"/>
        <v>0.61653707293344651</v>
      </c>
      <c r="R2567" s="23">
        <f t="shared" si="361"/>
        <v>8.1999430700148395</v>
      </c>
      <c r="S2567" s="25">
        <v>6.34</v>
      </c>
      <c r="T2567" s="23">
        <f t="shared" si="362"/>
        <v>0.77317609962242417</v>
      </c>
      <c r="U2567" s="23">
        <f t="shared" si="363"/>
        <v>1.2933664148288391</v>
      </c>
      <c r="V2567" s="23">
        <f t="shared" si="364"/>
        <v>2.8880872043127979</v>
      </c>
      <c r="W2567" s="1">
        <v>995</v>
      </c>
      <c r="X2567" s="1">
        <f t="shared" si="365"/>
        <v>2.9026002053394954E-3</v>
      </c>
      <c r="Y2567" s="7">
        <v>2000</v>
      </c>
      <c r="Z2567" s="1">
        <v>10.308999999999999</v>
      </c>
      <c r="AA2567" s="1">
        <f t="shared" si="366"/>
        <v>0.56311964406625192</v>
      </c>
      <c r="AB2567" s="1">
        <f t="shared" si="368"/>
        <v>4.5823082835742601E-2</v>
      </c>
      <c r="AD2567" s="8" t="s">
        <v>205</v>
      </c>
      <c r="AE2567" s="1" t="s">
        <v>119</v>
      </c>
      <c r="AF2567" s="1" t="s">
        <v>120</v>
      </c>
      <c r="AG2567" s="1" t="s">
        <v>157</v>
      </c>
      <c r="AH2567" s="1" t="s">
        <v>72</v>
      </c>
      <c r="AI2567" s="1" t="s">
        <v>130</v>
      </c>
      <c r="AJ2567" s="1" t="s">
        <v>74</v>
      </c>
      <c r="AK2567" s="8" t="s">
        <v>205</v>
      </c>
    </row>
    <row r="2568" spans="1:37" ht="16">
      <c r="A2568" s="8" t="s">
        <v>204</v>
      </c>
      <c r="B2568" s="8" t="s">
        <v>205</v>
      </c>
      <c r="C2568" s="8" t="s">
        <v>156</v>
      </c>
      <c r="D2568" s="11" t="s">
        <v>67</v>
      </c>
      <c r="E2568" s="24">
        <v>32</v>
      </c>
      <c r="F2568" s="13">
        <v>3.5489999999999999</v>
      </c>
      <c r="G2568" s="24">
        <v>1894.8</v>
      </c>
      <c r="H2568" s="8" t="s">
        <v>88</v>
      </c>
      <c r="I2568" s="13">
        <v>1933.34</v>
      </c>
      <c r="J2568" s="38">
        <v>3.1754221773163041</v>
      </c>
      <c r="K2568" s="103">
        <f t="shared" si="367"/>
        <v>3.4288643175576388</v>
      </c>
      <c r="L2568" s="25">
        <v>0.97099999999999997</v>
      </c>
      <c r="N2568">
        <v>13.3</v>
      </c>
      <c r="O2568" s="70">
        <v>818.19799999999998</v>
      </c>
      <c r="P2568" s="70">
        <v>504.44940000000003</v>
      </c>
      <c r="Q2568" s="70">
        <f t="shared" si="360"/>
        <v>0.61653707293344651</v>
      </c>
      <c r="R2568" s="23">
        <f t="shared" si="361"/>
        <v>8.1999430700148395</v>
      </c>
      <c r="S2568" s="25">
        <v>6.34</v>
      </c>
      <c r="T2568" s="23">
        <f t="shared" si="362"/>
        <v>0.77317609962242417</v>
      </c>
      <c r="U2568" s="23">
        <f t="shared" si="363"/>
        <v>1.2933664148288391</v>
      </c>
      <c r="V2568" s="23">
        <f t="shared" si="364"/>
        <v>1.2558587887988026</v>
      </c>
      <c r="W2568" s="1">
        <v>995</v>
      </c>
      <c r="X2568" s="1">
        <f t="shared" si="365"/>
        <v>1.2621696369837212E-3</v>
      </c>
      <c r="Y2568" s="7">
        <v>2000</v>
      </c>
      <c r="Z2568" s="1">
        <v>10.308999999999999</v>
      </c>
      <c r="AA2568" s="1">
        <f t="shared" si="366"/>
        <v>0.24486752099790887</v>
      </c>
      <c r="AB2568" s="1">
        <f t="shared" si="368"/>
        <v>8.3961750527852558E-3</v>
      </c>
      <c r="AD2568" s="8" t="s">
        <v>205</v>
      </c>
      <c r="AE2568" s="1" t="s">
        <v>119</v>
      </c>
      <c r="AF2568" s="1" t="s">
        <v>120</v>
      </c>
      <c r="AG2568" s="1" t="s">
        <v>157</v>
      </c>
      <c r="AH2568" s="1" t="s">
        <v>72</v>
      </c>
      <c r="AI2568" s="1" t="s">
        <v>130</v>
      </c>
      <c r="AJ2568" s="1" t="s">
        <v>74</v>
      </c>
      <c r="AK2568" s="8" t="s">
        <v>205</v>
      </c>
    </row>
    <row r="2569" spans="1:37" ht="16">
      <c r="A2569" s="8" t="s">
        <v>206</v>
      </c>
      <c r="B2569" s="8" t="s">
        <v>205</v>
      </c>
      <c r="C2569" s="8" t="s">
        <v>156</v>
      </c>
      <c r="D2569" s="11" t="s">
        <v>67</v>
      </c>
      <c r="E2569" s="24">
        <v>32</v>
      </c>
      <c r="F2569" s="13">
        <v>3.5609999999999999</v>
      </c>
      <c r="G2569" s="24">
        <v>1894.6</v>
      </c>
      <c r="H2569" s="8" t="s">
        <v>88</v>
      </c>
      <c r="I2569" s="13">
        <v>1934.0309999999999</v>
      </c>
      <c r="J2569" s="38">
        <v>3.1761464456207018</v>
      </c>
      <c r="K2569" s="103">
        <f t="shared" si="367"/>
        <v>3.429644344805856</v>
      </c>
      <c r="L2569" s="25">
        <v>0.97</v>
      </c>
      <c r="N2569">
        <v>13.3</v>
      </c>
      <c r="O2569" s="70">
        <v>818.19799999999998</v>
      </c>
      <c r="P2569" s="70">
        <v>504.44940000000003</v>
      </c>
      <c r="Q2569" s="70">
        <f t="shared" si="360"/>
        <v>0.61653707293344651</v>
      </c>
      <c r="R2569" s="23">
        <f t="shared" si="361"/>
        <v>8.1999430700148395</v>
      </c>
      <c r="S2569" s="25">
        <v>6.34</v>
      </c>
      <c r="T2569" s="23">
        <f t="shared" si="362"/>
        <v>0.77317609962242417</v>
      </c>
      <c r="U2569" s="23">
        <f t="shared" si="363"/>
        <v>1.2933664148288391</v>
      </c>
      <c r="V2569" s="23">
        <f t="shared" si="364"/>
        <v>1.2545654223839739</v>
      </c>
      <c r="W2569" s="1">
        <v>995</v>
      </c>
      <c r="X2569" s="1">
        <f t="shared" si="365"/>
        <v>1.2608697712401748E-3</v>
      </c>
      <c r="Y2569" s="7">
        <v>2000</v>
      </c>
      <c r="Z2569" s="1">
        <v>10.308999999999999</v>
      </c>
      <c r="AA2569" s="1">
        <f t="shared" si="366"/>
        <v>0.24461534023478027</v>
      </c>
      <c r="AB2569" s="1">
        <f t="shared" si="368"/>
        <v>8.3894361828897451E-3</v>
      </c>
      <c r="AD2569" s="8" t="s">
        <v>205</v>
      </c>
      <c r="AE2569" s="1" t="s">
        <v>119</v>
      </c>
      <c r="AF2569" s="1" t="s">
        <v>120</v>
      </c>
      <c r="AG2569" s="1" t="s">
        <v>157</v>
      </c>
      <c r="AH2569" s="1" t="s">
        <v>72</v>
      </c>
      <c r="AI2569" s="1" t="s">
        <v>130</v>
      </c>
      <c r="AJ2569" s="1" t="s">
        <v>74</v>
      </c>
      <c r="AK2569" s="8" t="s">
        <v>205</v>
      </c>
    </row>
    <row r="2570" spans="1:37" ht="16">
      <c r="A2570" s="8" t="s">
        <v>204</v>
      </c>
      <c r="B2570" s="8" t="s">
        <v>205</v>
      </c>
      <c r="C2570" s="8" t="s">
        <v>156</v>
      </c>
      <c r="D2570" s="11" t="s">
        <v>67</v>
      </c>
      <c r="E2570" s="24">
        <v>31</v>
      </c>
      <c r="F2570" s="13">
        <v>5.6769999999999996</v>
      </c>
      <c r="G2570" s="24">
        <v>1878.9</v>
      </c>
      <c r="H2570" s="8" t="s">
        <v>89</v>
      </c>
      <c r="I2570" s="13">
        <v>7625.9219999999996</v>
      </c>
      <c r="J2570" s="38">
        <v>8.7957718551413233</v>
      </c>
      <c r="K2570" s="103">
        <f t="shared" si="367"/>
        <v>9.4539951737241132</v>
      </c>
      <c r="L2570" s="25">
        <v>1.5529999999999999</v>
      </c>
      <c r="N2570">
        <v>13.3</v>
      </c>
      <c r="O2570" s="70">
        <v>818.19799999999998</v>
      </c>
      <c r="P2570" s="70">
        <v>504.44940000000003</v>
      </c>
      <c r="Q2570" s="70">
        <f t="shared" si="360"/>
        <v>0.61653707293344651</v>
      </c>
      <c r="R2570" s="23">
        <f t="shared" si="361"/>
        <v>8.1999430700148395</v>
      </c>
      <c r="S2570" s="25">
        <v>6.34</v>
      </c>
      <c r="T2570" s="23">
        <f t="shared" si="362"/>
        <v>0.77317609962242417</v>
      </c>
      <c r="U2570" s="23">
        <f t="shared" si="363"/>
        <v>1.2933664148288391</v>
      </c>
      <c r="V2570" s="23">
        <f t="shared" si="364"/>
        <v>2.0085980422291869</v>
      </c>
      <c r="W2570" s="1">
        <v>995</v>
      </c>
      <c r="X2570" s="1">
        <f t="shared" si="365"/>
        <v>2.0186914997278259E-3</v>
      </c>
      <c r="Y2570" s="7">
        <v>2000</v>
      </c>
      <c r="Z2570" s="1">
        <v>10.308999999999999</v>
      </c>
      <c r="AA2570" s="1">
        <f t="shared" si="366"/>
        <v>0.39163672513877695</v>
      </c>
      <c r="AB2570" s="1">
        <f t="shared" si="368"/>
        <v>3.7025317093151142E-2</v>
      </c>
      <c r="AD2570" s="8" t="s">
        <v>205</v>
      </c>
      <c r="AE2570" s="1" t="s">
        <v>119</v>
      </c>
      <c r="AF2570" s="1" t="s">
        <v>120</v>
      </c>
      <c r="AG2570" s="1" t="s">
        <v>157</v>
      </c>
      <c r="AH2570" s="1" t="s">
        <v>72</v>
      </c>
      <c r="AI2570" s="1" t="s">
        <v>130</v>
      </c>
      <c r="AJ2570" s="1" t="s">
        <v>74</v>
      </c>
      <c r="AK2570" s="8" t="s">
        <v>205</v>
      </c>
    </row>
    <row r="2571" spans="1:37" ht="16">
      <c r="A2571" s="8" t="s">
        <v>206</v>
      </c>
      <c r="B2571" s="8" t="s">
        <v>205</v>
      </c>
      <c r="C2571" s="8" t="s">
        <v>156</v>
      </c>
      <c r="D2571" s="11" t="s">
        <v>67</v>
      </c>
      <c r="E2571" s="24">
        <v>31</v>
      </c>
      <c r="F2571" s="13">
        <v>5.6950000000000003</v>
      </c>
      <c r="G2571" s="24">
        <v>1878.7</v>
      </c>
      <c r="H2571" s="8" t="s">
        <v>89</v>
      </c>
      <c r="I2571" s="13">
        <v>7627.7610000000004</v>
      </c>
      <c r="J2571" s="38">
        <v>8.7974820948551269</v>
      </c>
      <c r="K2571" s="103">
        <f t="shared" si="367"/>
        <v>9.4558201285480301</v>
      </c>
      <c r="L2571" s="25">
        <v>1.5509999999999999</v>
      </c>
      <c r="N2571">
        <v>13.3</v>
      </c>
      <c r="O2571" s="70">
        <v>818.19799999999998</v>
      </c>
      <c r="P2571" s="70">
        <v>504.44940000000003</v>
      </c>
      <c r="Q2571" s="70">
        <f t="shared" si="360"/>
        <v>0.61653707293344651</v>
      </c>
      <c r="R2571" s="23">
        <f t="shared" si="361"/>
        <v>8.1999430700148395</v>
      </c>
      <c r="S2571" s="25">
        <v>6.34</v>
      </c>
      <c r="T2571" s="23">
        <f t="shared" si="362"/>
        <v>0.77317609962242417</v>
      </c>
      <c r="U2571" s="23">
        <f t="shared" si="363"/>
        <v>1.2933664148288391</v>
      </c>
      <c r="V2571" s="23">
        <f t="shared" si="364"/>
        <v>2.0060113093995291</v>
      </c>
      <c r="W2571" s="1">
        <v>995</v>
      </c>
      <c r="X2571" s="1">
        <f t="shared" si="365"/>
        <v>2.0160917682407326E-3</v>
      </c>
      <c r="Y2571" s="7">
        <v>2000</v>
      </c>
      <c r="Z2571" s="1">
        <v>10.308999999999999</v>
      </c>
      <c r="AA2571" s="1">
        <f t="shared" si="366"/>
        <v>0.39113236361251968</v>
      </c>
      <c r="AB2571" s="1">
        <f t="shared" si="368"/>
        <v>3.698477276773831E-2</v>
      </c>
      <c r="AD2571" s="8" t="s">
        <v>205</v>
      </c>
      <c r="AE2571" s="1" t="s">
        <v>119</v>
      </c>
      <c r="AF2571" s="1" t="s">
        <v>120</v>
      </c>
      <c r="AG2571" s="1" t="s">
        <v>157</v>
      </c>
      <c r="AH2571" s="1" t="s">
        <v>72</v>
      </c>
      <c r="AI2571" s="1" t="s">
        <v>130</v>
      </c>
      <c r="AJ2571" s="1" t="s">
        <v>74</v>
      </c>
      <c r="AK2571" s="8" t="s">
        <v>205</v>
      </c>
    </row>
    <row r="2572" spans="1:37" ht="16">
      <c r="A2572" s="8" t="s">
        <v>204</v>
      </c>
      <c r="B2572" s="8" t="s">
        <v>205</v>
      </c>
      <c r="C2572" s="8" t="s">
        <v>156</v>
      </c>
      <c r="D2572" s="11" t="s">
        <v>67</v>
      </c>
      <c r="E2572" s="24">
        <v>41</v>
      </c>
      <c r="F2572" s="13">
        <v>0.55500000000000005</v>
      </c>
      <c r="G2572" s="24">
        <v>2092.9</v>
      </c>
      <c r="H2572" s="8" t="s">
        <v>90</v>
      </c>
      <c r="I2572" s="13">
        <v>4169.6130000000003</v>
      </c>
      <c r="J2572" s="38">
        <v>5.4639764707689702</v>
      </c>
      <c r="K2572" s="103">
        <f t="shared" si="367"/>
        <v>5.8889671207270604</v>
      </c>
      <c r="L2572" s="25">
        <v>0.152</v>
      </c>
      <c r="N2572">
        <v>13.3</v>
      </c>
      <c r="O2572" s="70">
        <v>818.19799999999998</v>
      </c>
      <c r="P2572" s="70">
        <v>504.44940000000003</v>
      </c>
      <c r="Q2572" s="70">
        <f t="shared" si="360"/>
        <v>0.61653707293344651</v>
      </c>
      <c r="R2572" s="23">
        <f t="shared" si="361"/>
        <v>8.1999430700148395</v>
      </c>
      <c r="S2572" s="25">
        <v>6.34</v>
      </c>
      <c r="T2572" s="23">
        <f t="shared" si="362"/>
        <v>0.77317609962242417</v>
      </c>
      <c r="U2572" s="23">
        <f t="shared" si="363"/>
        <v>1.2933664148288391</v>
      </c>
      <c r="V2572" s="23">
        <f t="shared" si="364"/>
        <v>0.19659169505398352</v>
      </c>
      <c r="W2572" s="1">
        <v>995</v>
      </c>
      <c r="X2572" s="1">
        <f t="shared" si="365"/>
        <v>1.9757959301907891E-4</v>
      </c>
      <c r="Y2572" s="7">
        <v>2000</v>
      </c>
      <c r="Z2572" s="1">
        <v>10.308999999999999</v>
      </c>
      <c r="AA2572" s="1">
        <f t="shared" si="366"/>
        <v>3.8331475995553192E-2</v>
      </c>
      <c r="AB2572" s="1">
        <f t="shared" si="368"/>
        <v>2.2573280182675132E-3</v>
      </c>
      <c r="AD2572" s="8" t="s">
        <v>205</v>
      </c>
      <c r="AE2572" s="1" t="s">
        <v>119</v>
      </c>
      <c r="AF2572" s="1" t="s">
        <v>120</v>
      </c>
      <c r="AG2572" s="1" t="s">
        <v>157</v>
      </c>
      <c r="AH2572" s="1" t="s">
        <v>72</v>
      </c>
      <c r="AI2572" s="1" t="s">
        <v>130</v>
      </c>
      <c r="AJ2572" s="1" t="s">
        <v>74</v>
      </c>
      <c r="AK2572" s="8" t="s">
        <v>205</v>
      </c>
    </row>
    <row r="2573" spans="1:37" ht="16">
      <c r="A2573" s="8" t="s">
        <v>206</v>
      </c>
      <c r="B2573" s="8" t="s">
        <v>205</v>
      </c>
      <c r="C2573" s="8" t="s">
        <v>156</v>
      </c>
      <c r="D2573" s="11" t="s">
        <v>67</v>
      </c>
      <c r="E2573" s="24">
        <v>41</v>
      </c>
      <c r="F2573" s="13">
        <v>0.56000000000000005</v>
      </c>
      <c r="G2573" s="24">
        <v>2092.6999999999998</v>
      </c>
      <c r="H2573" s="8" t="s">
        <v>90</v>
      </c>
      <c r="I2573" s="13">
        <v>4169.1779999999999</v>
      </c>
      <c r="J2573" s="38">
        <v>5.4635418210811553</v>
      </c>
      <c r="K2573" s="103">
        <f t="shared" si="367"/>
        <v>5.888500769583902</v>
      </c>
      <c r="L2573" s="25">
        <v>0.152</v>
      </c>
      <c r="N2573">
        <v>13.3</v>
      </c>
      <c r="O2573" s="70">
        <v>818.19799999999998</v>
      </c>
      <c r="P2573" s="70">
        <v>504.44940000000003</v>
      </c>
      <c r="Q2573" s="70">
        <f t="shared" si="360"/>
        <v>0.61653707293344651</v>
      </c>
      <c r="R2573" s="23">
        <f t="shared" si="361"/>
        <v>8.1999430700148395</v>
      </c>
      <c r="S2573" s="25">
        <v>6.34</v>
      </c>
      <c r="T2573" s="23">
        <f t="shared" si="362"/>
        <v>0.77317609962242417</v>
      </c>
      <c r="U2573" s="23">
        <f t="shared" si="363"/>
        <v>1.2933664148288391</v>
      </c>
      <c r="V2573" s="23">
        <f t="shared" si="364"/>
        <v>0.19659169505398352</v>
      </c>
      <c r="W2573" s="1">
        <v>995</v>
      </c>
      <c r="X2573" s="1">
        <f t="shared" si="365"/>
        <v>1.9757959301907891E-4</v>
      </c>
      <c r="Y2573" s="7">
        <v>2000</v>
      </c>
      <c r="Z2573" s="1">
        <v>10.308999999999999</v>
      </c>
      <c r="AA2573" s="1">
        <f t="shared" si="366"/>
        <v>3.8331475995553192E-2</v>
      </c>
      <c r="AB2573" s="1">
        <f t="shared" si="368"/>
        <v>2.2571492589910183E-3</v>
      </c>
      <c r="AD2573" s="8" t="s">
        <v>205</v>
      </c>
      <c r="AE2573" s="1" t="s">
        <v>119</v>
      </c>
      <c r="AF2573" s="1" t="s">
        <v>120</v>
      </c>
      <c r="AG2573" s="1" t="s">
        <v>157</v>
      </c>
      <c r="AH2573" s="1" t="s">
        <v>72</v>
      </c>
      <c r="AI2573" s="1" t="s">
        <v>130</v>
      </c>
      <c r="AJ2573" s="1" t="s">
        <v>74</v>
      </c>
      <c r="AK2573" s="8" t="s">
        <v>205</v>
      </c>
    </row>
    <row r="2574" spans="1:37" ht="16">
      <c r="A2574" s="8" t="s">
        <v>204</v>
      </c>
      <c r="B2574" s="8" t="s">
        <v>205</v>
      </c>
      <c r="C2574" s="8" t="s">
        <v>156</v>
      </c>
      <c r="D2574" s="11" t="s">
        <v>67</v>
      </c>
      <c r="E2574" s="24">
        <v>39</v>
      </c>
      <c r="F2574" s="13">
        <v>1.044</v>
      </c>
      <c r="G2574" s="24">
        <v>2056.4</v>
      </c>
      <c r="H2574" s="8" t="s">
        <v>91</v>
      </c>
      <c r="I2574" s="13">
        <v>14460.225</v>
      </c>
      <c r="J2574" s="38">
        <v>14.737601603831425</v>
      </c>
      <c r="K2574" s="103">
        <f t="shared" si="367"/>
        <v>15.763623208752007</v>
      </c>
      <c r="L2574" s="25">
        <v>0.28599999999999998</v>
      </c>
      <c r="N2574">
        <v>13.3</v>
      </c>
      <c r="O2574" s="70">
        <v>818.19799999999998</v>
      </c>
      <c r="P2574" s="70">
        <v>504.44940000000003</v>
      </c>
      <c r="Q2574" s="70">
        <f t="shared" si="360"/>
        <v>0.61653707293344651</v>
      </c>
      <c r="R2574" s="23">
        <f t="shared" si="361"/>
        <v>8.1999430700148395</v>
      </c>
      <c r="S2574" s="25">
        <v>6.34</v>
      </c>
      <c r="T2574" s="23">
        <f t="shared" si="362"/>
        <v>0.77317609962242417</v>
      </c>
      <c r="U2574" s="23">
        <f t="shared" si="363"/>
        <v>1.2933664148288391</v>
      </c>
      <c r="V2574" s="23">
        <f t="shared" si="364"/>
        <v>0.36990279464104797</v>
      </c>
      <c r="W2574" s="1">
        <v>995</v>
      </c>
      <c r="X2574" s="1">
        <f t="shared" si="365"/>
        <v>3.7176160265431959E-4</v>
      </c>
      <c r="Y2574" s="7">
        <v>2000</v>
      </c>
      <c r="Z2574" s="1">
        <v>10.308999999999999</v>
      </c>
      <c r="AA2574" s="1">
        <f t="shared" si="366"/>
        <v>7.2123698254790883E-2</v>
      </c>
      <c r="AB2574" s="1">
        <f t="shared" si="368"/>
        <v>1.1369308037102481E-2</v>
      </c>
      <c r="AD2574" s="8" t="s">
        <v>205</v>
      </c>
      <c r="AE2574" s="1" t="s">
        <v>119</v>
      </c>
      <c r="AF2574" s="1" t="s">
        <v>120</v>
      </c>
      <c r="AG2574" s="1" t="s">
        <v>157</v>
      </c>
      <c r="AH2574" s="1" t="s">
        <v>72</v>
      </c>
      <c r="AI2574" s="1" t="s">
        <v>130</v>
      </c>
      <c r="AJ2574" s="1" t="s">
        <v>74</v>
      </c>
      <c r="AK2574" s="8" t="s">
        <v>205</v>
      </c>
    </row>
    <row r="2575" spans="1:37" ht="16">
      <c r="A2575" s="8" t="s">
        <v>206</v>
      </c>
      <c r="B2575" s="8" t="s">
        <v>205</v>
      </c>
      <c r="C2575" s="8" t="s">
        <v>156</v>
      </c>
      <c r="D2575" s="11" t="s">
        <v>67</v>
      </c>
      <c r="E2575" s="24">
        <v>39</v>
      </c>
      <c r="F2575" s="13">
        <v>1.046</v>
      </c>
      <c r="G2575" s="24">
        <v>2056.1</v>
      </c>
      <c r="H2575" s="8" t="s">
        <v>91</v>
      </c>
      <c r="I2575" s="13">
        <v>14455.15</v>
      </c>
      <c r="J2575" s="38">
        <v>14.733476588144491</v>
      </c>
      <c r="K2575" s="103">
        <f t="shared" si="367"/>
        <v>15.759264092671978</v>
      </c>
      <c r="L2575" s="25">
        <v>0.28499999999999998</v>
      </c>
      <c r="N2575">
        <v>13.3</v>
      </c>
      <c r="O2575" s="70">
        <v>818.19799999999998</v>
      </c>
      <c r="P2575" s="70">
        <v>504.44940000000003</v>
      </c>
      <c r="Q2575" s="70">
        <f t="shared" si="360"/>
        <v>0.61653707293344651</v>
      </c>
      <c r="R2575" s="23">
        <f t="shared" si="361"/>
        <v>8.1999430700148395</v>
      </c>
      <c r="S2575" s="25">
        <v>6.34</v>
      </c>
      <c r="T2575" s="23">
        <f t="shared" si="362"/>
        <v>0.77317609962242417</v>
      </c>
      <c r="U2575" s="23">
        <f t="shared" si="363"/>
        <v>1.2933664148288391</v>
      </c>
      <c r="V2575" s="23">
        <f t="shared" si="364"/>
        <v>0.36860942822621912</v>
      </c>
      <c r="W2575" s="1">
        <v>995</v>
      </c>
      <c r="X2575" s="1">
        <f t="shared" si="365"/>
        <v>3.7046173691077301E-4</v>
      </c>
      <c r="Y2575" s="7">
        <v>2000</v>
      </c>
      <c r="Z2575" s="1">
        <v>10.308999999999999</v>
      </c>
      <c r="AA2575" s="1">
        <f t="shared" si="366"/>
        <v>7.1871517491662248E-2</v>
      </c>
      <c r="AB2575" s="1">
        <f t="shared" si="368"/>
        <v>1.132642224892199E-2</v>
      </c>
      <c r="AD2575" s="8" t="s">
        <v>205</v>
      </c>
      <c r="AE2575" s="1" t="s">
        <v>119</v>
      </c>
      <c r="AF2575" s="1" t="s">
        <v>120</v>
      </c>
      <c r="AG2575" s="1" t="s">
        <v>157</v>
      </c>
      <c r="AH2575" s="1" t="s">
        <v>72</v>
      </c>
      <c r="AI2575" s="1" t="s">
        <v>130</v>
      </c>
      <c r="AJ2575" s="1" t="s">
        <v>74</v>
      </c>
      <c r="AK2575" s="8" t="s">
        <v>205</v>
      </c>
    </row>
    <row r="2576" spans="1:37" ht="16">
      <c r="A2576" s="8" t="s">
        <v>204</v>
      </c>
      <c r="B2576" s="8" t="s">
        <v>205</v>
      </c>
      <c r="C2576" s="8" t="s">
        <v>156</v>
      </c>
      <c r="D2576" s="11" t="s">
        <v>67</v>
      </c>
      <c r="E2576" s="24">
        <v>53</v>
      </c>
      <c r="F2576" s="13">
        <v>2.423</v>
      </c>
      <c r="G2576" s="24">
        <v>2269.9</v>
      </c>
      <c r="H2576" s="8" t="s">
        <v>92</v>
      </c>
      <c r="I2576" s="13">
        <v>3647.97</v>
      </c>
      <c r="J2576" s="38">
        <v>4.9398662941998248</v>
      </c>
      <c r="K2576" s="103">
        <f t="shared" si="367"/>
        <v>5.3263882379153884</v>
      </c>
      <c r="L2576" s="25">
        <v>0.66300000000000003</v>
      </c>
      <c r="N2576">
        <v>13.3</v>
      </c>
      <c r="O2576" s="70">
        <v>818.19799999999998</v>
      </c>
      <c r="P2576" s="70">
        <v>504.44940000000003</v>
      </c>
      <c r="Q2576" s="70">
        <f t="shared" si="360"/>
        <v>0.61653707293344651</v>
      </c>
      <c r="R2576" s="23">
        <f t="shared" si="361"/>
        <v>8.1999430700148395</v>
      </c>
      <c r="S2576" s="25">
        <v>6.34</v>
      </c>
      <c r="T2576" s="23">
        <f t="shared" si="362"/>
        <v>0.77317609962242417</v>
      </c>
      <c r="U2576" s="23">
        <f t="shared" si="363"/>
        <v>1.2933664148288391</v>
      </c>
      <c r="V2576" s="23">
        <f t="shared" si="364"/>
        <v>0.85750193303152034</v>
      </c>
      <c r="W2576" s="1">
        <v>995</v>
      </c>
      <c r="X2576" s="1">
        <f t="shared" si="365"/>
        <v>8.618109879713772E-4</v>
      </c>
      <c r="Y2576" s="7">
        <v>2000</v>
      </c>
      <c r="Z2576" s="1">
        <v>10.308999999999999</v>
      </c>
      <c r="AA2576" s="1">
        <f t="shared" si="366"/>
        <v>0.16719584595428796</v>
      </c>
      <c r="AB2576" s="1">
        <f t="shared" si="368"/>
        <v>8.9054998731923265E-3</v>
      </c>
      <c r="AD2576" s="8" t="s">
        <v>205</v>
      </c>
      <c r="AE2576" s="1" t="s">
        <v>119</v>
      </c>
      <c r="AF2576" s="1" t="s">
        <v>120</v>
      </c>
      <c r="AG2576" s="1" t="s">
        <v>157</v>
      </c>
      <c r="AH2576" s="1" t="s">
        <v>72</v>
      </c>
      <c r="AI2576" s="1" t="s">
        <v>130</v>
      </c>
      <c r="AJ2576" s="1" t="s">
        <v>74</v>
      </c>
      <c r="AK2576" s="8" t="s">
        <v>205</v>
      </c>
    </row>
    <row r="2577" spans="1:37" ht="16">
      <c r="A2577" s="8" t="s">
        <v>206</v>
      </c>
      <c r="B2577" s="8" t="s">
        <v>205</v>
      </c>
      <c r="C2577" s="8" t="s">
        <v>156</v>
      </c>
      <c r="D2577" s="11" t="s">
        <v>67</v>
      </c>
      <c r="E2577" s="24">
        <v>52</v>
      </c>
      <c r="F2577" s="13">
        <v>1.833</v>
      </c>
      <c r="G2577" s="24">
        <v>2269.6999999999998</v>
      </c>
      <c r="H2577" s="8" t="s">
        <v>92</v>
      </c>
      <c r="I2577" s="13">
        <v>3632.9589999999998</v>
      </c>
      <c r="J2577" s="38">
        <v>4.9246982629324316</v>
      </c>
      <c r="K2577" s="103">
        <f t="shared" si="367"/>
        <v>5.3100996743552908</v>
      </c>
      <c r="L2577" s="25">
        <v>0.499</v>
      </c>
      <c r="N2577">
        <v>13.3</v>
      </c>
      <c r="O2577" s="70">
        <v>818.19799999999998</v>
      </c>
      <c r="P2577" s="70">
        <v>504.44940000000003</v>
      </c>
      <c r="Q2577" s="70">
        <f t="shared" si="360"/>
        <v>0.61653707293344651</v>
      </c>
      <c r="R2577" s="23">
        <f t="shared" si="361"/>
        <v>8.1999430700148395</v>
      </c>
      <c r="S2577" s="25">
        <v>6.34</v>
      </c>
      <c r="T2577" s="23">
        <f t="shared" si="362"/>
        <v>0.77317609962242417</v>
      </c>
      <c r="U2577" s="23">
        <f t="shared" si="363"/>
        <v>1.2933664148288391</v>
      </c>
      <c r="V2577" s="23">
        <f t="shared" si="364"/>
        <v>0.64538984099959074</v>
      </c>
      <c r="W2577" s="1">
        <v>995</v>
      </c>
      <c r="X2577" s="1">
        <f t="shared" si="365"/>
        <v>6.4863300602973945E-4</v>
      </c>
      <c r="Y2577" s="7">
        <v>2000</v>
      </c>
      <c r="Z2577" s="1">
        <v>10.308999999999999</v>
      </c>
      <c r="AA2577" s="1">
        <f t="shared" si="366"/>
        <v>0.1258382008011911</v>
      </c>
      <c r="AB2577" s="1">
        <f t="shared" si="368"/>
        <v>6.6821338909586062E-3</v>
      </c>
      <c r="AD2577" s="8" t="s">
        <v>205</v>
      </c>
      <c r="AE2577" s="1" t="s">
        <v>119</v>
      </c>
      <c r="AF2577" s="1" t="s">
        <v>120</v>
      </c>
      <c r="AG2577" s="1" t="s">
        <v>157</v>
      </c>
      <c r="AH2577" s="1" t="s">
        <v>72</v>
      </c>
      <c r="AI2577" s="1" t="s">
        <v>130</v>
      </c>
      <c r="AJ2577" s="1" t="s">
        <v>74</v>
      </c>
      <c r="AK2577" s="8" t="s">
        <v>205</v>
      </c>
    </row>
    <row r="2578" spans="1:37" ht="16">
      <c r="A2578" s="8" t="s">
        <v>204</v>
      </c>
      <c r="B2578" s="8" t="s">
        <v>205</v>
      </c>
      <c r="C2578" s="8" t="s">
        <v>156</v>
      </c>
      <c r="D2578" s="11" t="s">
        <v>67</v>
      </c>
      <c r="E2578" s="24">
        <v>50</v>
      </c>
      <c r="F2578" s="13">
        <v>5.78</v>
      </c>
      <c r="G2578" s="24">
        <v>2233</v>
      </c>
      <c r="H2578" s="8" t="s">
        <v>94</v>
      </c>
      <c r="I2578" s="13">
        <v>8821.3639999999996</v>
      </c>
      <c r="J2578" s="38">
        <v>9.8941451136740195</v>
      </c>
      <c r="K2578" s="103">
        <f t="shared" si="367"/>
        <v>10.624988633909215</v>
      </c>
      <c r="L2578" s="25">
        <v>1.5820000000000001</v>
      </c>
      <c r="N2578">
        <v>13.3</v>
      </c>
      <c r="O2578" s="70">
        <v>818.19799999999998</v>
      </c>
      <c r="P2578" s="70">
        <v>504.44940000000003</v>
      </c>
      <c r="Q2578" s="70">
        <f t="shared" si="360"/>
        <v>0.61653707293344651</v>
      </c>
      <c r="R2578" s="23">
        <f t="shared" si="361"/>
        <v>8.1999430700148395</v>
      </c>
      <c r="S2578" s="25">
        <v>6.34</v>
      </c>
      <c r="T2578" s="23">
        <f t="shared" si="362"/>
        <v>0.77317609962242417</v>
      </c>
      <c r="U2578" s="23">
        <f t="shared" si="363"/>
        <v>1.2933664148288391</v>
      </c>
      <c r="V2578" s="23">
        <f t="shared" si="364"/>
        <v>2.0461056682592234</v>
      </c>
      <c r="W2578" s="1">
        <v>995</v>
      </c>
      <c r="X2578" s="1">
        <f t="shared" si="365"/>
        <v>2.0563876062906767E-3</v>
      </c>
      <c r="Y2578" s="7">
        <v>2000</v>
      </c>
      <c r="Z2578" s="1">
        <v>10.308999999999999</v>
      </c>
      <c r="AA2578" s="1">
        <f t="shared" si="366"/>
        <v>0.3989499672695076</v>
      </c>
      <c r="AB2578" s="1">
        <f t="shared" si="368"/>
        <v>4.2388388677369715E-2</v>
      </c>
      <c r="AD2578" s="8" t="s">
        <v>205</v>
      </c>
      <c r="AE2578" s="1" t="s">
        <v>119</v>
      </c>
      <c r="AF2578" s="1" t="s">
        <v>120</v>
      </c>
      <c r="AG2578" s="1" t="s">
        <v>157</v>
      </c>
      <c r="AH2578" s="1" t="s">
        <v>72</v>
      </c>
      <c r="AI2578" s="1" t="s">
        <v>130</v>
      </c>
      <c r="AJ2578" s="1" t="s">
        <v>74</v>
      </c>
      <c r="AK2578" s="8" t="s">
        <v>205</v>
      </c>
    </row>
    <row r="2579" spans="1:37" ht="16">
      <c r="A2579" s="8" t="s">
        <v>206</v>
      </c>
      <c r="B2579" s="8" t="s">
        <v>205</v>
      </c>
      <c r="C2579" s="8" t="s">
        <v>156</v>
      </c>
      <c r="D2579" s="11" t="s">
        <v>67</v>
      </c>
      <c r="E2579" s="24">
        <v>50</v>
      </c>
      <c r="F2579" s="13">
        <v>5.8280000000000003</v>
      </c>
      <c r="G2579" s="24">
        <v>2232.5</v>
      </c>
      <c r="H2579" s="8" t="s">
        <v>94</v>
      </c>
      <c r="I2579" s="13">
        <v>8740.7379999999994</v>
      </c>
      <c r="J2579" s="38">
        <v>9.8208985109097391</v>
      </c>
      <c r="K2579" s="103">
        <f t="shared" si="367"/>
        <v>10.54696487633338</v>
      </c>
      <c r="L2579" s="25">
        <v>1.587</v>
      </c>
      <c r="N2579">
        <v>13.3</v>
      </c>
      <c r="O2579" s="70">
        <v>818.19799999999998</v>
      </c>
      <c r="P2579" s="70">
        <v>504.44940000000003</v>
      </c>
      <c r="Q2579" s="70">
        <f t="shared" si="360"/>
        <v>0.61653707293344651</v>
      </c>
      <c r="R2579" s="23">
        <f t="shared" si="361"/>
        <v>8.1999430700148395</v>
      </c>
      <c r="S2579" s="25">
        <v>6.34</v>
      </c>
      <c r="T2579" s="23">
        <f t="shared" si="362"/>
        <v>0.77317609962242417</v>
      </c>
      <c r="U2579" s="23">
        <f t="shared" si="363"/>
        <v>1.2933664148288391</v>
      </c>
      <c r="V2579" s="23">
        <f t="shared" si="364"/>
        <v>2.0525725003333677</v>
      </c>
      <c r="W2579" s="1">
        <v>995</v>
      </c>
      <c r="X2579" s="1">
        <f t="shared" si="365"/>
        <v>2.0628869350084096E-3</v>
      </c>
      <c r="Y2579" s="7">
        <v>2000</v>
      </c>
      <c r="Z2579" s="1">
        <v>10.308999999999999</v>
      </c>
      <c r="AA2579" s="1">
        <f t="shared" si="366"/>
        <v>0.4002108710851508</v>
      </c>
      <c r="AB2579" s="1">
        <f t="shared" si="368"/>
        <v>4.2210100004618716E-2</v>
      </c>
      <c r="AD2579" s="8" t="s">
        <v>205</v>
      </c>
      <c r="AE2579" s="1" t="s">
        <v>119</v>
      </c>
      <c r="AF2579" s="1" t="s">
        <v>120</v>
      </c>
      <c r="AG2579" s="1" t="s">
        <v>157</v>
      </c>
      <c r="AH2579" s="1" t="s">
        <v>72</v>
      </c>
      <c r="AI2579" s="1" t="s">
        <v>130</v>
      </c>
      <c r="AJ2579" s="1" t="s">
        <v>74</v>
      </c>
      <c r="AK2579" s="8" t="s">
        <v>205</v>
      </c>
    </row>
    <row r="2580" spans="1:37" ht="16">
      <c r="A2580" s="8" t="s">
        <v>204</v>
      </c>
      <c r="B2580" s="8" t="s">
        <v>205</v>
      </c>
      <c r="C2580" s="8" t="s">
        <v>156</v>
      </c>
      <c r="D2580" s="11" t="s">
        <v>67</v>
      </c>
      <c r="E2580" s="24">
        <v>51</v>
      </c>
      <c r="F2580" s="13">
        <v>10.016999999999999</v>
      </c>
      <c r="G2580" s="24">
        <v>2242.1999999999998</v>
      </c>
      <c r="H2580" s="8" t="s">
        <v>95</v>
      </c>
      <c r="I2580" s="13">
        <v>8181.1580000000004</v>
      </c>
      <c r="J2580" s="38">
        <v>9.3092348061089556</v>
      </c>
      <c r="K2580" s="103">
        <f t="shared" si="367"/>
        <v>10.001668919551012</v>
      </c>
      <c r="L2580" s="25">
        <v>2.7410000000000001</v>
      </c>
      <c r="N2580">
        <v>13.3</v>
      </c>
      <c r="O2580" s="70">
        <v>818.19799999999998</v>
      </c>
      <c r="P2580" s="70">
        <v>504.44940000000003</v>
      </c>
      <c r="Q2580" s="70">
        <f t="shared" si="360"/>
        <v>0.61653707293344651</v>
      </c>
      <c r="R2580" s="23">
        <f t="shared" si="361"/>
        <v>8.1999430700148395</v>
      </c>
      <c r="S2580" s="25">
        <v>6.34</v>
      </c>
      <c r="T2580" s="23">
        <f t="shared" si="362"/>
        <v>0.77317609962242417</v>
      </c>
      <c r="U2580" s="23">
        <f t="shared" si="363"/>
        <v>1.2933664148288391</v>
      </c>
      <c r="V2580" s="23">
        <f t="shared" si="364"/>
        <v>3.545117343045848</v>
      </c>
      <c r="W2580" s="1">
        <v>995</v>
      </c>
      <c r="X2580" s="1">
        <f t="shared" si="365"/>
        <v>3.5629320030611538E-3</v>
      </c>
      <c r="Y2580" s="7">
        <v>2000</v>
      </c>
      <c r="Z2580" s="1">
        <v>10.308999999999999</v>
      </c>
      <c r="AA2580" s="1">
        <f t="shared" si="366"/>
        <v>0.69122747173560073</v>
      </c>
      <c r="AB2580" s="1">
        <f t="shared" si="368"/>
        <v>6.9134283203977825E-2</v>
      </c>
      <c r="AD2580" s="8" t="s">
        <v>205</v>
      </c>
      <c r="AE2580" s="1" t="s">
        <v>119</v>
      </c>
      <c r="AF2580" s="1" t="s">
        <v>120</v>
      </c>
      <c r="AG2580" s="1" t="s">
        <v>157</v>
      </c>
      <c r="AH2580" s="1" t="s">
        <v>72</v>
      </c>
      <c r="AI2580" s="1" t="s">
        <v>130</v>
      </c>
      <c r="AJ2580" s="1" t="s">
        <v>74</v>
      </c>
      <c r="AK2580" s="8" t="s">
        <v>205</v>
      </c>
    </row>
    <row r="2581" spans="1:37" ht="16">
      <c r="A2581" s="8" t="s">
        <v>206</v>
      </c>
      <c r="B2581" s="8" t="s">
        <v>205</v>
      </c>
      <c r="C2581" s="8" t="s">
        <v>156</v>
      </c>
      <c r="D2581" s="11" t="s">
        <v>67</v>
      </c>
      <c r="E2581" s="24">
        <v>51</v>
      </c>
      <c r="F2581" s="13">
        <v>5.2</v>
      </c>
      <c r="G2581" s="24">
        <v>2241.9</v>
      </c>
      <c r="H2581" s="8" t="s">
        <v>95</v>
      </c>
      <c r="I2581" s="13">
        <v>9252.4940000000006</v>
      </c>
      <c r="J2581" s="38">
        <v>10.283804874341858</v>
      </c>
      <c r="K2581" s="103">
        <f t="shared" si="367"/>
        <v>11.039904603889036</v>
      </c>
      <c r="L2581" s="25">
        <v>1.4159999999999999</v>
      </c>
      <c r="N2581">
        <v>13.3</v>
      </c>
      <c r="O2581" s="70">
        <v>818.19799999999998</v>
      </c>
      <c r="P2581" s="70">
        <v>504.44940000000003</v>
      </c>
      <c r="Q2581" s="70">
        <f t="shared" si="360"/>
        <v>0.61653707293344651</v>
      </c>
      <c r="R2581" s="23">
        <f t="shared" si="361"/>
        <v>8.1999430700148395</v>
      </c>
      <c r="S2581" s="25">
        <v>6.34</v>
      </c>
      <c r="T2581" s="23">
        <f t="shared" si="362"/>
        <v>0.77317609962242417</v>
      </c>
      <c r="U2581" s="23">
        <f t="shared" si="363"/>
        <v>1.2933664148288391</v>
      </c>
      <c r="V2581" s="23">
        <f t="shared" si="364"/>
        <v>1.831406843397636</v>
      </c>
      <c r="W2581" s="1">
        <v>995</v>
      </c>
      <c r="X2581" s="1">
        <f t="shared" si="365"/>
        <v>1.8406098928619458E-3</v>
      </c>
      <c r="Y2581" s="7">
        <v>2000</v>
      </c>
      <c r="Z2581" s="1">
        <v>10.308999999999999</v>
      </c>
      <c r="AA2581" s="1">
        <f t="shared" si="366"/>
        <v>0.35708796059015346</v>
      </c>
      <c r="AB2581" s="1">
        <f t="shared" si="368"/>
        <v>3.9422170201125817E-2</v>
      </c>
      <c r="AD2581" s="8" t="s">
        <v>205</v>
      </c>
      <c r="AE2581" s="1" t="s">
        <v>119</v>
      </c>
      <c r="AF2581" s="1" t="s">
        <v>120</v>
      </c>
      <c r="AG2581" s="1" t="s">
        <v>157</v>
      </c>
      <c r="AH2581" s="1" t="s">
        <v>72</v>
      </c>
      <c r="AI2581" s="1" t="s">
        <v>130</v>
      </c>
      <c r="AJ2581" s="1" t="s">
        <v>74</v>
      </c>
      <c r="AK2581" s="8" t="s">
        <v>205</v>
      </c>
    </row>
    <row r="2582" spans="1:37" ht="16">
      <c r="A2582" s="8" t="s">
        <v>204</v>
      </c>
      <c r="B2582" s="8" t="s">
        <v>205</v>
      </c>
      <c r="C2582" s="8" t="s">
        <v>156</v>
      </c>
      <c r="D2582" s="11" t="s">
        <v>67</v>
      </c>
      <c r="E2582" s="24">
        <v>49</v>
      </c>
      <c r="F2582" s="13">
        <v>1.0669999999999999</v>
      </c>
      <c r="G2582" s="24">
        <v>2224.1999999999998</v>
      </c>
      <c r="H2582" s="8" t="s">
        <v>96</v>
      </c>
      <c r="I2582" s="13">
        <v>12419.282999999999</v>
      </c>
      <c r="J2582" s="38">
        <v>13.045868344504827</v>
      </c>
      <c r="K2582" s="103">
        <f t="shared" si="367"/>
        <v>13.97341484303332</v>
      </c>
      <c r="L2582" s="25">
        <v>0.29199999999999998</v>
      </c>
      <c r="N2582">
        <v>13.3</v>
      </c>
      <c r="O2582" s="70">
        <v>818.19799999999998</v>
      </c>
      <c r="P2582" s="70">
        <v>504.44940000000003</v>
      </c>
      <c r="Q2582" s="70">
        <f t="shared" si="360"/>
        <v>0.61653707293344651</v>
      </c>
      <c r="R2582" s="23">
        <f t="shared" si="361"/>
        <v>8.1999430700148395</v>
      </c>
      <c r="S2582" s="25">
        <v>6.34</v>
      </c>
      <c r="T2582" s="23">
        <f t="shared" si="362"/>
        <v>0.77317609962242417</v>
      </c>
      <c r="U2582" s="23">
        <f t="shared" si="363"/>
        <v>1.2933664148288391</v>
      </c>
      <c r="V2582" s="23">
        <f t="shared" si="364"/>
        <v>0.377662993130021</v>
      </c>
      <c r="W2582" s="1">
        <v>995</v>
      </c>
      <c r="X2582" s="1">
        <f t="shared" si="365"/>
        <v>3.7956079711559898E-4</v>
      </c>
      <c r="Y2582" s="7">
        <v>2000</v>
      </c>
      <c r="Z2582" s="1">
        <v>10.308999999999999</v>
      </c>
      <c r="AA2582" s="1">
        <f t="shared" si="366"/>
        <v>7.3636782833562717E-2</v>
      </c>
      <c r="AB2582" s="1">
        <f t="shared" si="368"/>
        <v>1.0289573142397264E-2</v>
      </c>
      <c r="AD2582" s="8" t="s">
        <v>205</v>
      </c>
      <c r="AE2582" s="1" t="s">
        <v>119</v>
      </c>
      <c r="AF2582" s="1" t="s">
        <v>120</v>
      </c>
      <c r="AG2582" s="1" t="s">
        <v>157</v>
      </c>
      <c r="AH2582" s="1" t="s">
        <v>72</v>
      </c>
      <c r="AI2582" s="1" t="s">
        <v>130</v>
      </c>
      <c r="AJ2582" s="1" t="s">
        <v>74</v>
      </c>
      <c r="AK2582" s="8" t="s">
        <v>205</v>
      </c>
    </row>
    <row r="2583" spans="1:37" ht="16">
      <c r="A2583" s="8" t="s">
        <v>206</v>
      </c>
      <c r="B2583" s="8" t="s">
        <v>205</v>
      </c>
      <c r="C2583" s="8" t="s">
        <v>156</v>
      </c>
      <c r="D2583" s="11" t="s">
        <v>67</v>
      </c>
      <c r="E2583" s="24">
        <v>49</v>
      </c>
      <c r="F2583" s="13">
        <v>1.0660000000000001</v>
      </c>
      <c r="G2583" s="24">
        <v>2224</v>
      </c>
      <c r="H2583" s="8" t="s">
        <v>96</v>
      </c>
      <c r="I2583" s="13">
        <v>12491.56</v>
      </c>
      <c r="J2583" s="38">
        <v>13.106924431413374</v>
      </c>
      <c r="K2583" s="103">
        <f t="shared" si="367"/>
        <v>14.038111122871824</v>
      </c>
      <c r="L2583" s="25">
        <v>0.28999999999999998</v>
      </c>
      <c r="N2583">
        <v>13.3</v>
      </c>
      <c r="O2583" s="70">
        <v>818.19799999999998</v>
      </c>
      <c r="P2583" s="70">
        <v>504.44940000000003</v>
      </c>
      <c r="Q2583" s="70">
        <f t="shared" si="360"/>
        <v>0.61653707293344651</v>
      </c>
      <c r="R2583" s="23">
        <f t="shared" si="361"/>
        <v>8.1999430700148395</v>
      </c>
      <c r="S2583" s="25">
        <v>6.34</v>
      </c>
      <c r="T2583" s="23">
        <f t="shared" si="362"/>
        <v>0.77317609962242417</v>
      </c>
      <c r="U2583" s="23">
        <f t="shared" si="363"/>
        <v>1.2933664148288391</v>
      </c>
      <c r="V2583" s="23">
        <f t="shared" si="364"/>
        <v>0.37507626030036328</v>
      </c>
      <c r="W2583" s="1">
        <v>995</v>
      </c>
      <c r="X2583" s="1">
        <f t="shared" si="365"/>
        <v>3.7696106562850582E-4</v>
      </c>
      <c r="Y2583" s="7">
        <v>2000</v>
      </c>
      <c r="Z2583" s="1">
        <v>10.308999999999999</v>
      </c>
      <c r="AA2583" s="1">
        <f t="shared" si="366"/>
        <v>7.3132421307305434E-2</v>
      </c>
      <c r="AB2583" s="1">
        <f t="shared" si="368"/>
        <v>1.0266410569966328E-2</v>
      </c>
      <c r="AD2583" s="8" t="s">
        <v>205</v>
      </c>
      <c r="AE2583" s="1" t="s">
        <v>119</v>
      </c>
      <c r="AF2583" s="1" t="s">
        <v>120</v>
      </c>
      <c r="AG2583" s="1" t="s">
        <v>157</v>
      </c>
      <c r="AH2583" s="1" t="s">
        <v>72</v>
      </c>
      <c r="AI2583" s="1" t="s">
        <v>130</v>
      </c>
      <c r="AJ2583" s="1" t="s">
        <v>74</v>
      </c>
      <c r="AK2583" s="8" t="s">
        <v>205</v>
      </c>
    </row>
    <row r="2584" spans="1:37" ht="16">
      <c r="A2584" s="8" t="s">
        <v>204</v>
      </c>
      <c r="B2584" s="8" t="s">
        <v>205</v>
      </c>
      <c r="C2584" s="8" t="s">
        <v>156</v>
      </c>
      <c r="D2584" s="11" t="s">
        <v>67</v>
      </c>
      <c r="E2584" s="24">
        <v>47</v>
      </c>
      <c r="F2584" s="13">
        <v>0.45100000000000001</v>
      </c>
      <c r="G2584" s="24">
        <v>2205.4</v>
      </c>
      <c r="H2584" s="8" t="s">
        <v>97</v>
      </c>
      <c r="I2584" s="13">
        <v>5578.12</v>
      </c>
      <c r="J2584" s="38">
        <v>6.8506984535864124</v>
      </c>
      <c r="K2584" s="103">
        <f t="shared" si="367"/>
        <v>7.3751344067662687</v>
      </c>
      <c r="L2584" s="25">
        <v>0.123</v>
      </c>
      <c r="N2584">
        <v>13.3</v>
      </c>
      <c r="O2584" s="70">
        <v>818.19799999999998</v>
      </c>
      <c r="P2584" s="70">
        <v>504.44940000000003</v>
      </c>
      <c r="Q2584" s="70">
        <f t="shared" si="360"/>
        <v>0.61653707293344651</v>
      </c>
      <c r="R2584" s="23">
        <f t="shared" si="361"/>
        <v>8.1999430700148395</v>
      </c>
      <c r="S2584" s="25">
        <v>6.34</v>
      </c>
      <c r="T2584" s="23">
        <f t="shared" si="362"/>
        <v>0.77317609962242417</v>
      </c>
      <c r="U2584" s="23">
        <f t="shared" si="363"/>
        <v>1.2933664148288391</v>
      </c>
      <c r="V2584" s="23">
        <f t="shared" si="364"/>
        <v>0.1590840690239472</v>
      </c>
      <c r="W2584" s="1">
        <v>995</v>
      </c>
      <c r="X2584" s="1">
        <f t="shared" si="365"/>
        <v>1.5988348645622834E-4</v>
      </c>
      <c r="Y2584" s="7">
        <v>2000</v>
      </c>
      <c r="Z2584" s="1">
        <v>10.308999999999999</v>
      </c>
      <c r="AA2584" s="1">
        <f t="shared" si="366"/>
        <v>3.1018233864822654E-2</v>
      </c>
      <c r="AB2584" s="1">
        <f t="shared" si="368"/>
        <v>2.2876364381357621E-3</v>
      </c>
      <c r="AD2584" s="8" t="s">
        <v>205</v>
      </c>
      <c r="AE2584" s="1" t="s">
        <v>119</v>
      </c>
      <c r="AF2584" s="1" t="s">
        <v>120</v>
      </c>
      <c r="AG2584" s="1" t="s">
        <v>157</v>
      </c>
      <c r="AH2584" s="1" t="s">
        <v>72</v>
      </c>
      <c r="AI2584" s="1" t="s">
        <v>130</v>
      </c>
      <c r="AJ2584" s="1" t="s">
        <v>74</v>
      </c>
      <c r="AK2584" s="8" t="s">
        <v>205</v>
      </c>
    </row>
    <row r="2585" spans="1:37" ht="16">
      <c r="A2585" s="8" t="s">
        <v>206</v>
      </c>
      <c r="B2585" s="8" t="s">
        <v>205</v>
      </c>
      <c r="C2585" s="8" t="s">
        <v>156</v>
      </c>
      <c r="D2585" s="11" t="s">
        <v>67</v>
      </c>
      <c r="E2585" s="24">
        <v>47</v>
      </c>
      <c r="F2585" s="13">
        <v>0.44500000000000001</v>
      </c>
      <c r="G2585" s="24">
        <v>2205.1999999999998</v>
      </c>
      <c r="H2585" s="8" t="s">
        <v>97</v>
      </c>
      <c r="I2585" s="13">
        <v>5685.6719999999996</v>
      </c>
      <c r="J2585" s="38">
        <v>6.9549169920330334</v>
      </c>
      <c r="K2585" s="103">
        <f t="shared" si="367"/>
        <v>7.4866898738070677</v>
      </c>
      <c r="L2585" s="25">
        <v>0.121</v>
      </c>
      <c r="N2585">
        <v>13.3</v>
      </c>
      <c r="O2585" s="70">
        <v>818.19799999999998</v>
      </c>
      <c r="P2585" s="70">
        <v>504.44940000000003</v>
      </c>
      <c r="Q2585" s="70">
        <f t="shared" si="360"/>
        <v>0.61653707293344651</v>
      </c>
      <c r="R2585" s="23">
        <f t="shared" si="361"/>
        <v>8.1999430700148395</v>
      </c>
      <c r="S2585" s="25">
        <v>6.34</v>
      </c>
      <c r="T2585" s="23">
        <f t="shared" si="362"/>
        <v>0.77317609962242417</v>
      </c>
      <c r="U2585" s="23">
        <f t="shared" si="363"/>
        <v>1.2933664148288391</v>
      </c>
      <c r="V2585" s="23">
        <f t="shared" si="364"/>
        <v>0.15649733619428952</v>
      </c>
      <c r="W2585" s="1">
        <v>995</v>
      </c>
      <c r="X2585" s="1">
        <f t="shared" si="365"/>
        <v>1.572837549691352E-4</v>
      </c>
      <c r="Y2585" s="7">
        <v>2000</v>
      </c>
      <c r="Z2585" s="1">
        <v>10.308999999999999</v>
      </c>
      <c r="AA2585" s="1">
        <f t="shared" si="366"/>
        <v>3.0513872338565375E-2</v>
      </c>
      <c r="AB2585" s="1">
        <f t="shared" si="368"/>
        <v>2.2844789904777896E-3</v>
      </c>
      <c r="AD2585" s="8" t="s">
        <v>205</v>
      </c>
      <c r="AE2585" s="1" t="s">
        <v>119</v>
      </c>
      <c r="AF2585" s="1" t="s">
        <v>120</v>
      </c>
      <c r="AG2585" s="1" t="s">
        <v>157</v>
      </c>
      <c r="AH2585" s="1" t="s">
        <v>72</v>
      </c>
      <c r="AI2585" s="1" t="s">
        <v>130</v>
      </c>
      <c r="AJ2585" s="1" t="s">
        <v>74</v>
      </c>
      <c r="AK2585" s="8" t="s">
        <v>205</v>
      </c>
    </row>
    <row r="2586" spans="1:37" ht="16">
      <c r="A2586" s="8" t="s">
        <v>204</v>
      </c>
      <c r="B2586" s="8" t="s">
        <v>205</v>
      </c>
      <c r="C2586" s="8" t="s">
        <v>156</v>
      </c>
      <c r="D2586" s="11" t="s">
        <v>67</v>
      </c>
      <c r="E2586" s="24">
        <v>63</v>
      </c>
      <c r="F2586" s="13">
        <v>23.170999999999999</v>
      </c>
      <c r="G2586" s="24">
        <v>2447</v>
      </c>
      <c r="H2586" s="8" t="s">
        <v>98</v>
      </c>
      <c r="I2586" s="13">
        <v>-4.3899999999999997</v>
      </c>
      <c r="J2586" s="38">
        <v>1.1008678477656111</v>
      </c>
      <c r="K2586" s="103">
        <f t="shared" si="367"/>
        <v>1.1907684755539751</v>
      </c>
      <c r="L2586" s="25">
        <v>6.34</v>
      </c>
      <c r="N2586">
        <v>13.3</v>
      </c>
      <c r="O2586" s="70">
        <v>818.19799999999998</v>
      </c>
      <c r="P2586" s="70">
        <v>504.44940000000003</v>
      </c>
      <c r="Q2586" s="70">
        <f t="shared" si="360"/>
        <v>0.61653707293344651</v>
      </c>
      <c r="R2586" s="23">
        <f t="shared" si="361"/>
        <v>8.1999430700148395</v>
      </c>
      <c r="S2586" s="25">
        <v>6.34</v>
      </c>
      <c r="T2586" s="23">
        <f t="shared" si="362"/>
        <v>0.77317609962242417</v>
      </c>
      <c r="U2586" s="23">
        <f t="shared" si="363"/>
        <v>1.2933664148288391</v>
      </c>
      <c r="V2586" s="23">
        <f t="shared" si="364"/>
        <v>8.1999430700148395</v>
      </c>
      <c r="W2586" s="1">
        <v>995</v>
      </c>
      <c r="X2586" s="1">
        <f t="shared" si="365"/>
        <v>8.2411488140852664E-3</v>
      </c>
      <c r="Y2586" s="7">
        <v>2000</v>
      </c>
      <c r="Z2586" s="1">
        <v>10.308999999999999</v>
      </c>
      <c r="AA2586" s="1">
        <f t="shared" si="366"/>
        <v>1.5988260382355741</v>
      </c>
      <c r="AB2586" s="1">
        <f t="shared" si="368"/>
        <v>1.9038316442257761E-2</v>
      </c>
      <c r="AD2586" s="8" t="s">
        <v>205</v>
      </c>
      <c r="AE2586" s="1" t="s">
        <v>119</v>
      </c>
      <c r="AF2586" s="1" t="s">
        <v>120</v>
      </c>
      <c r="AG2586" s="1" t="s">
        <v>157</v>
      </c>
      <c r="AH2586" s="1" t="s">
        <v>72</v>
      </c>
      <c r="AI2586" s="1" t="s">
        <v>130</v>
      </c>
      <c r="AJ2586" s="1" t="s">
        <v>74</v>
      </c>
      <c r="AK2586" s="8" t="s">
        <v>205</v>
      </c>
    </row>
    <row r="2587" spans="1:37" ht="16">
      <c r="A2587" s="8" t="s">
        <v>206</v>
      </c>
      <c r="B2587" s="8" t="s">
        <v>205</v>
      </c>
      <c r="C2587" s="8" t="s">
        <v>156</v>
      </c>
      <c r="D2587" s="11" t="s">
        <v>67</v>
      </c>
      <c r="E2587" s="24">
        <v>62</v>
      </c>
      <c r="F2587" s="13">
        <v>23.219000000000001</v>
      </c>
      <c r="G2587" s="24">
        <v>2446.8000000000002</v>
      </c>
      <c r="H2587" s="8" t="s">
        <v>98</v>
      </c>
      <c r="I2587" s="13">
        <v>-6.2160000000000002</v>
      </c>
      <c r="J2587" s="38">
        <v>1.0988709861895998</v>
      </c>
      <c r="K2587" s="103">
        <f t="shared" si="367"/>
        <v>1.1886105032914662</v>
      </c>
      <c r="L2587" s="25">
        <v>6.3220000000000001</v>
      </c>
      <c r="N2587">
        <v>13.3</v>
      </c>
      <c r="O2587" s="70">
        <v>818.19799999999998</v>
      </c>
      <c r="P2587" s="70">
        <v>504.44940000000003</v>
      </c>
      <c r="Q2587" s="70">
        <f t="shared" si="360"/>
        <v>0.61653707293344651</v>
      </c>
      <c r="R2587" s="23">
        <f t="shared" si="361"/>
        <v>8.1999430700148395</v>
      </c>
      <c r="S2587" s="25">
        <v>6.34</v>
      </c>
      <c r="T2587" s="23">
        <f t="shared" si="362"/>
        <v>0.77317609962242417</v>
      </c>
      <c r="U2587" s="23">
        <f t="shared" si="363"/>
        <v>1.2933664148288391</v>
      </c>
      <c r="V2587" s="23">
        <f t="shared" si="364"/>
        <v>8.1766624745479213</v>
      </c>
      <c r="W2587" s="1">
        <v>995</v>
      </c>
      <c r="X2587" s="1">
        <f t="shared" si="365"/>
        <v>8.217751230701429E-3</v>
      </c>
      <c r="Y2587" s="7">
        <v>2000</v>
      </c>
      <c r="Z2587" s="1">
        <v>10.308999999999999</v>
      </c>
      <c r="AA2587" s="1">
        <f t="shared" si="366"/>
        <v>1.594286784499259</v>
      </c>
      <c r="AB2587" s="1">
        <f t="shared" si="368"/>
        <v>1.8949860173145976E-2</v>
      </c>
      <c r="AD2587" s="8" t="s">
        <v>205</v>
      </c>
      <c r="AE2587" s="1" t="s">
        <v>119</v>
      </c>
      <c r="AF2587" s="1" t="s">
        <v>120</v>
      </c>
      <c r="AG2587" s="1" t="s">
        <v>157</v>
      </c>
      <c r="AH2587" s="1" t="s">
        <v>72</v>
      </c>
      <c r="AI2587" s="1" t="s">
        <v>130</v>
      </c>
      <c r="AJ2587" s="1" t="s">
        <v>74</v>
      </c>
      <c r="AK2587" s="8" t="s">
        <v>205</v>
      </c>
    </row>
    <row r="2588" spans="1:37" ht="16">
      <c r="A2588" s="8" t="s">
        <v>204</v>
      </c>
      <c r="B2588" s="8" t="s">
        <v>205</v>
      </c>
      <c r="C2588" s="8" t="s">
        <v>156</v>
      </c>
      <c r="D2588" s="11" t="s">
        <v>67</v>
      </c>
      <c r="E2588" s="24">
        <v>60</v>
      </c>
      <c r="F2588" s="13">
        <v>0.33900000000000002</v>
      </c>
      <c r="G2588" s="24">
        <v>2406.8000000000002</v>
      </c>
      <c r="H2588" s="8" t="s">
        <v>99</v>
      </c>
      <c r="I2588" s="13">
        <v>7955.9129999999996</v>
      </c>
      <c r="J2588" s="38">
        <v>9.101634611627766</v>
      </c>
      <c r="K2588" s="103">
        <f t="shared" si="367"/>
        <v>9.7802923835707229</v>
      </c>
      <c r="L2588" s="25">
        <v>9.2999999999999999E-2</v>
      </c>
      <c r="N2588">
        <v>13.3</v>
      </c>
      <c r="O2588" s="70">
        <v>818.19799999999998</v>
      </c>
      <c r="P2588" s="70">
        <v>504.44940000000003</v>
      </c>
      <c r="Q2588" s="70">
        <f t="shared" si="360"/>
        <v>0.61653707293344651</v>
      </c>
      <c r="R2588" s="23">
        <f t="shared" si="361"/>
        <v>8.1999430700148395</v>
      </c>
      <c r="S2588" s="25">
        <v>6.34</v>
      </c>
      <c r="T2588" s="23">
        <f t="shared" si="362"/>
        <v>0.77317609962242417</v>
      </c>
      <c r="U2588" s="23">
        <f t="shared" si="363"/>
        <v>1.2933664148288391</v>
      </c>
      <c r="V2588" s="23">
        <f t="shared" si="364"/>
        <v>0.12028307657908203</v>
      </c>
      <c r="W2588" s="1">
        <v>995</v>
      </c>
      <c r="X2588" s="1">
        <f t="shared" si="365"/>
        <v>1.2088751414983119E-4</v>
      </c>
      <c r="Y2588" s="7">
        <v>2000</v>
      </c>
      <c r="Z2588" s="1">
        <v>10.308999999999999</v>
      </c>
      <c r="AA2588" s="1">
        <f t="shared" si="366"/>
        <v>2.345281097096347E-2</v>
      </c>
      <c r="AB2588" s="1">
        <f t="shared" si="368"/>
        <v>2.2937534851263791E-3</v>
      </c>
      <c r="AD2588" s="8" t="s">
        <v>205</v>
      </c>
      <c r="AE2588" s="1" t="s">
        <v>119</v>
      </c>
      <c r="AF2588" s="1" t="s">
        <v>120</v>
      </c>
      <c r="AG2588" s="1" t="s">
        <v>157</v>
      </c>
      <c r="AH2588" s="1" t="s">
        <v>72</v>
      </c>
      <c r="AI2588" s="1" t="s">
        <v>130</v>
      </c>
      <c r="AJ2588" s="1" t="s">
        <v>74</v>
      </c>
      <c r="AK2588" s="8" t="s">
        <v>205</v>
      </c>
    </row>
    <row r="2589" spans="1:37" ht="16">
      <c r="A2589" s="8" t="s">
        <v>206</v>
      </c>
      <c r="B2589" s="8" t="s">
        <v>205</v>
      </c>
      <c r="C2589" s="8" t="s">
        <v>156</v>
      </c>
      <c r="D2589" s="11" t="s">
        <v>67</v>
      </c>
      <c r="E2589" s="24">
        <v>59</v>
      </c>
      <c r="F2589" s="13">
        <v>0.35399999999999998</v>
      </c>
      <c r="G2589" s="24">
        <v>2406.6</v>
      </c>
      <c r="H2589" s="8" t="s">
        <v>99</v>
      </c>
      <c r="I2589" s="13">
        <v>7604.5429999999997</v>
      </c>
      <c r="J2589" s="38">
        <v>8.7758850290756261</v>
      </c>
      <c r="K2589" s="103">
        <f t="shared" si="367"/>
        <v>9.4327740536638789</v>
      </c>
      <c r="L2589" s="25">
        <v>9.6000000000000002E-2</v>
      </c>
      <c r="N2589">
        <v>13.3</v>
      </c>
      <c r="O2589" s="70">
        <v>818.19799999999998</v>
      </c>
      <c r="P2589" s="70">
        <v>504.44940000000003</v>
      </c>
      <c r="Q2589" s="70">
        <f t="shared" si="360"/>
        <v>0.61653707293344651</v>
      </c>
      <c r="R2589" s="23">
        <f t="shared" si="361"/>
        <v>8.1999430700148395</v>
      </c>
      <c r="S2589" s="25">
        <v>6.34</v>
      </c>
      <c r="T2589" s="23">
        <f t="shared" si="362"/>
        <v>0.77317609962242417</v>
      </c>
      <c r="U2589" s="23">
        <f t="shared" si="363"/>
        <v>1.2933664148288391</v>
      </c>
      <c r="V2589" s="23">
        <f t="shared" si="364"/>
        <v>0.12416317582356855</v>
      </c>
      <c r="W2589" s="1">
        <v>995</v>
      </c>
      <c r="X2589" s="1">
        <f t="shared" si="365"/>
        <v>1.2478711138047091E-4</v>
      </c>
      <c r="Y2589" s="7">
        <v>2000</v>
      </c>
      <c r="Z2589" s="1">
        <v>10.308999999999999</v>
      </c>
      <c r="AA2589" s="1">
        <f t="shared" si="366"/>
        <v>2.4209353260349387E-2</v>
      </c>
      <c r="AB2589" s="1">
        <f t="shared" si="368"/>
        <v>2.2836135929020672E-3</v>
      </c>
      <c r="AD2589" s="8" t="s">
        <v>205</v>
      </c>
      <c r="AE2589" s="1" t="s">
        <v>119</v>
      </c>
      <c r="AF2589" s="1" t="s">
        <v>120</v>
      </c>
      <c r="AG2589" s="1" t="s">
        <v>157</v>
      </c>
      <c r="AH2589" s="1" t="s">
        <v>72</v>
      </c>
      <c r="AI2589" s="1" t="s">
        <v>130</v>
      </c>
      <c r="AJ2589" s="1" t="s">
        <v>74</v>
      </c>
      <c r="AK2589" s="8" t="s">
        <v>205</v>
      </c>
    </row>
    <row r="2590" spans="1:37" ht="16">
      <c r="A2590" s="8" t="s">
        <v>204</v>
      </c>
      <c r="B2590" s="8" t="s">
        <v>205</v>
      </c>
      <c r="C2590" s="8" t="s">
        <v>156</v>
      </c>
      <c r="D2590" s="11" t="s">
        <v>67</v>
      </c>
      <c r="E2590" s="24">
        <v>74</v>
      </c>
      <c r="F2590" s="13">
        <v>0.34899999999999998</v>
      </c>
      <c r="G2590" s="24">
        <v>2615.8000000000002</v>
      </c>
      <c r="H2590" s="8" t="s">
        <v>100</v>
      </c>
      <c r="I2590" s="13">
        <v>1063.6969999999999</v>
      </c>
      <c r="J2590" s="38">
        <v>2.2552405519268319</v>
      </c>
      <c r="K2590" s="103">
        <f t="shared" si="367"/>
        <v>2.4370881800015556</v>
      </c>
      <c r="L2590" s="25">
        <v>9.5000000000000001E-2</v>
      </c>
      <c r="N2590">
        <v>13.3</v>
      </c>
      <c r="O2590" s="70">
        <v>818.19799999999998</v>
      </c>
      <c r="P2590" s="70">
        <v>504.44940000000003</v>
      </c>
      <c r="Q2590" s="70">
        <f t="shared" si="360"/>
        <v>0.61653707293344651</v>
      </c>
      <c r="R2590" s="23">
        <f t="shared" si="361"/>
        <v>8.1999430700148395</v>
      </c>
      <c r="S2590" s="25">
        <v>6.34</v>
      </c>
      <c r="T2590" s="23">
        <f t="shared" si="362"/>
        <v>0.77317609962242417</v>
      </c>
      <c r="U2590" s="23">
        <f t="shared" si="363"/>
        <v>1.2933664148288391</v>
      </c>
      <c r="V2590" s="23">
        <f t="shared" si="364"/>
        <v>0.12286980940873972</v>
      </c>
      <c r="W2590" s="1">
        <v>995</v>
      </c>
      <c r="X2590" s="1">
        <f t="shared" si="365"/>
        <v>1.2348724563692435E-4</v>
      </c>
      <c r="Y2590" s="7">
        <v>2000</v>
      </c>
      <c r="Z2590" s="1">
        <v>10.308999999999999</v>
      </c>
      <c r="AA2590" s="1">
        <f t="shared" si="366"/>
        <v>2.3957172497220753E-2</v>
      </c>
      <c r="AB2590" s="1">
        <f t="shared" si="368"/>
        <v>5.8385741919235045E-4</v>
      </c>
      <c r="AD2590" s="8" t="s">
        <v>205</v>
      </c>
      <c r="AE2590" s="1" t="s">
        <v>119</v>
      </c>
      <c r="AF2590" s="1" t="s">
        <v>120</v>
      </c>
      <c r="AG2590" s="1" t="s">
        <v>157</v>
      </c>
      <c r="AH2590" s="1" t="s">
        <v>72</v>
      </c>
      <c r="AI2590" s="1" t="s">
        <v>130</v>
      </c>
      <c r="AJ2590" s="1" t="s">
        <v>74</v>
      </c>
      <c r="AK2590" s="8" t="s">
        <v>205</v>
      </c>
    </row>
    <row r="2591" spans="1:37" ht="16">
      <c r="A2591" s="8" t="s">
        <v>206</v>
      </c>
      <c r="B2591" s="8" t="s">
        <v>205</v>
      </c>
      <c r="C2591" s="8" t="s">
        <v>156</v>
      </c>
      <c r="D2591" s="11" t="s">
        <v>67</v>
      </c>
      <c r="E2591" s="24">
        <v>73</v>
      </c>
      <c r="F2591" s="13">
        <v>0.34599999999999997</v>
      </c>
      <c r="G2591" s="24">
        <v>2615.6</v>
      </c>
      <c r="H2591" s="8" t="s">
        <v>100</v>
      </c>
      <c r="I2591" s="13">
        <v>1073.403</v>
      </c>
      <c r="J2591" s="38">
        <v>2.2656071114515632</v>
      </c>
      <c r="K2591" s="103">
        <f t="shared" si="367"/>
        <v>2.4482696930388395</v>
      </c>
      <c r="L2591" s="25">
        <v>9.4E-2</v>
      </c>
      <c r="N2591">
        <v>13.3</v>
      </c>
      <c r="O2591" s="70">
        <v>818.19799999999998</v>
      </c>
      <c r="P2591" s="70">
        <v>504.44940000000003</v>
      </c>
      <c r="Q2591" s="70">
        <f t="shared" si="360"/>
        <v>0.61653707293344651</v>
      </c>
      <c r="R2591" s="23">
        <f t="shared" si="361"/>
        <v>8.1999430700148395</v>
      </c>
      <c r="S2591" s="25">
        <v>6.34</v>
      </c>
      <c r="T2591" s="23">
        <f t="shared" si="362"/>
        <v>0.77317609962242417</v>
      </c>
      <c r="U2591" s="23">
        <f t="shared" si="363"/>
        <v>1.2933664148288391</v>
      </c>
      <c r="V2591" s="23">
        <f t="shared" si="364"/>
        <v>0.12157644299391088</v>
      </c>
      <c r="W2591" s="1">
        <v>995</v>
      </c>
      <c r="X2591" s="1">
        <f t="shared" si="365"/>
        <v>1.2218737989337777E-4</v>
      </c>
      <c r="Y2591" s="7">
        <v>2000</v>
      </c>
      <c r="Z2591" s="1">
        <v>10.308999999999999</v>
      </c>
      <c r="AA2591" s="1">
        <f t="shared" si="366"/>
        <v>2.3704991734092112E-2</v>
      </c>
      <c r="AB2591" s="1">
        <f t="shared" si="368"/>
        <v>5.8036212836313919E-4</v>
      </c>
      <c r="AD2591" s="8" t="s">
        <v>205</v>
      </c>
      <c r="AE2591" s="1" t="s">
        <v>119</v>
      </c>
      <c r="AF2591" s="1" t="s">
        <v>120</v>
      </c>
      <c r="AG2591" s="1" t="s">
        <v>157</v>
      </c>
      <c r="AH2591" s="1" t="s">
        <v>72</v>
      </c>
      <c r="AI2591" s="1" t="s">
        <v>130</v>
      </c>
      <c r="AJ2591" s="1" t="s">
        <v>74</v>
      </c>
      <c r="AK2591" s="8" t="s">
        <v>205</v>
      </c>
    </row>
    <row r="2592" spans="1:37" ht="16">
      <c r="A2592" s="8" t="s">
        <v>204</v>
      </c>
      <c r="B2592" s="8" t="s">
        <v>205</v>
      </c>
      <c r="C2592" s="8" t="s">
        <v>156</v>
      </c>
      <c r="D2592" s="11" t="s">
        <v>67</v>
      </c>
      <c r="E2592" s="24">
        <v>70</v>
      </c>
      <c r="F2592" s="13">
        <v>0.68400000000000005</v>
      </c>
      <c r="G2592" s="24">
        <v>2580.3000000000002</v>
      </c>
      <c r="H2592" s="8" t="s">
        <v>101</v>
      </c>
      <c r="I2592" s="13">
        <v>2716.9949999999999</v>
      </c>
      <c r="J2592" s="38">
        <v>3.9899030434815779</v>
      </c>
      <c r="K2592" s="103">
        <f t="shared" si="367"/>
        <v>4.3054612729570545</v>
      </c>
      <c r="L2592" s="25">
        <v>0.187</v>
      </c>
      <c r="N2592">
        <v>13.3</v>
      </c>
      <c r="O2592" s="70">
        <v>818.19799999999998</v>
      </c>
      <c r="P2592" s="70">
        <v>504.44940000000003</v>
      </c>
      <c r="Q2592" s="70">
        <f t="shared" si="360"/>
        <v>0.61653707293344651</v>
      </c>
      <c r="R2592" s="23">
        <f t="shared" si="361"/>
        <v>8.1999430700148395</v>
      </c>
      <c r="S2592" s="25">
        <v>6.34</v>
      </c>
      <c r="T2592" s="23">
        <f t="shared" si="362"/>
        <v>0.77317609962242417</v>
      </c>
      <c r="U2592" s="23">
        <f t="shared" si="363"/>
        <v>1.2933664148288391</v>
      </c>
      <c r="V2592" s="23">
        <f t="shared" si="364"/>
        <v>0.2418595195729929</v>
      </c>
      <c r="W2592" s="1">
        <v>995</v>
      </c>
      <c r="X2592" s="1">
        <f t="shared" si="365"/>
        <v>2.4307489404320896E-4</v>
      </c>
      <c r="Y2592" s="7">
        <v>2000</v>
      </c>
      <c r="Z2592" s="1">
        <v>10.308999999999999</v>
      </c>
      <c r="AA2592" s="1">
        <f t="shared" si="366"/>
        <v>4.7157802705055575E-2</v>
      </c>
      <c r="AB2592" s="1">
        <f t="shared" si="368"/>
        <v>2.0303609326436621E-3</v>
      </c>
      <c r="AD2592" s="8" t="s">
        <v>205</v>
      </c>
      <c r="AE2592" s="1" t="s">
        <v>119</v>
      </c>
      <c r="AF2592" s="1" t="s">
        <v>120</v>
      </c>
      <c r="AG2592" s="1" t="s">
        <v>157</v>
      </c>
      <c r="AH2592" s="1" t="s">
        <v>72</v>
      </c>
      <c r="AI2592" s="1" t="s">
        <v>130</v>
      </c>
      <c r="AJ2592" s="1" t="s">
        <v>74</v>
      </c>
      <c r="AK2592" s="8" t="s">
        <v>205</v>
      </c>
    </row>
    <row r="2593" spans="1:37" ht="16">
      <c r="A2593" s="8" t="s">
        <v>206</v>
      </c>
      <c r="B2593" s="8" t="s">
        <v>205</v>
      </c>
      <c r="C2593" s="8" t="s">
        <v>156</v>
      </c>
      <c r="D2593" s="11" t="s">
        <v>67</v>
      </c>
      <c r="E2593" s="24">
        <v>69</v>
      </c>
      <c r="F2593" s="13">
        <v>0.74399999999999999</v>
      </c>
      <c r="G2593" s="24">
        <v>2580.1</v>
      </c>
      <c r="H2593" s="8" t="s">
        <v>101</v>
      </c>
      <c r="I2593" s="13">
        <v>2479.48</v>
      </c>
      <c r="J2593" s="38">
        <v>3.7444960246008501</v>
      </c>
      <c r="K2593" s="103">
        <f t="shared" si="367"/>
        <v>4.0414622168854564</v>
      </c>
      <c r="L2593" s="25">
        <v>0.20300000000000001</v>
      </c>
      <c r="N2593">
        <v>13.3</v>
      </c>
      <c r="O2593" s="70">
        <v>818.19799999999998</v>
      </c>
      <c r="P2593" s="70">
        <v>504.44940000000003</v>
      </c>
      <c r="Q2593" s="70">
        <f t="shared" si="360"/>
        <v>0.61653707293344651</v>
      </c>
      <c r="R2593" s="23">
        <f t="shared" si="361"/>
        <v>8.1999430700148395</v>
      </c>
      <c r="S2593" s="25">
        <v>6.34</v>
      </c>
      <c r="T2593" s="23">
        <f t="shared" si="362"/>
        <v>0.77317609962242417</v>
      </c>
      <c r="U2593" s="23">
        <f t="shared" si="363"/>
        <v>1.2933664148288391</v>
      </c>
      <c r="V2593" s="23">
        <f t="shared" si="364"/>
        <v>0.26255338221025437</v>
      </c>
      <c r="W2593" s="1">
        <v>995</v>
      </c>
      <c r="X2593" s="1">
        <f t="shared" si="365"/>
        <v>2.6387274593995413E-4</v>
      </c>
      <c r="Y2593" s="7">
        <v>2000</v>
      </c>
      <c r="Z2593" s="1">
        <v>10.308999999999999</v>
      </c>
      <c r="AA2593" s="1">
        <f t="shared" si="366"/>
        <v>5.1192694915113815E-2</v>
      </c>
      <c r="AB2593" s="1">
        <f t="shared" si="368"/>
        <v>2.0689334227997672E-3</v>
      </c>
      <c r="AD2593" s="8" t="s">
        <v>205</v>
      </c>
      <c r="AE2593" s="1" t="s">
        <v>119</v>
      </c>
      <c r="AF2593" s="1" t="s">
        <v>120</v>
      </c>
      <c r="AG2593" s="1" t="s">
        <v>157</v>
      </c>
      <c r="AH2593" s="1" t="s">
        <v>72</v>
      </c>
      <c r="AI2593" s="1" t="s">
        <v>130</v>
      </c>
      <c r="AJ2593" s="1" t="s">
        <v>74</v>
      </c>
      <c r="AK2593" s="8" t="s">
        <v>205</v>
      </c>
    </row>
    <row r="2594" spans="1:37" ht="16">
      <c r="A2594" s="8" t="s">
        <v>204</v>
      </c>
      <c r="B2594" s="8" t="s">
        <v>205</v>
      </c>
      <c r="C2594" s="8" t="s">
        <v>156</v>
      </c>
      <c r="D2594" s="11" t="s">
        <v>67</v>
      </c>
      <c r="E2594" s="24">
        <v>67</v>
      </c>
      <c r="F2594" s="13">
        <v>0.66300000000000003</v>
      </c>
      <c r="G2594" s="24">
        <v>2519.5</v>
      </c>
      <c r="H2594" s="8" t="s">
        <v>103</v>
      </c>
      <c r="I2594" s="13">
        <v>3265.7579999999998</v>
      </c>
      <c r="J2594" s="38">
        <v>4.5521425660454087</v>
      </c>
      <c r="K2594" s="103">
        <f t="shared" si="367"/>
        <v>4.9098938509736385</v>
      </c>
      <c r="L2594" s="25">
        <v>0.18099999999999999</v>
      </c>
      <c r="N2594">
        <v>13.3</v>
      </c>
      <c r="O2594" s="70">
        <v>818.19799999999998</v>
      </c>
      <c r="P2594" s="70">
        <v>504.44940000000003</v>
      </c>
      <c r="Q2594" s="70">
        <f t="shared" si="360"/>
        <v>0.61653707293344651</v>
      </c>
      <c r="R2594" s="23">
        <f t="shared" si="361"/>
        <v>8.1999430700148395</v>
      </c>
      <c r="S2594" s="25">
        <v>6.34</v>
      </c>
      <c r="T2594" s="23">
        <f t="shared" si="362"/>
        <v>0.77317609962242417</v>
      </c>
      <c r="U2594" s="23">
        <f t="shared" si="363"/>
        <v>1.2933664148288391</v>
      </c>
      <c r="V2594" s="23">
        <f t="shared" si="364"/>
        <v>0.23409932108401987</v>
      </c>
      <c r="W2594" s="1">
        <v>995</v>
      </c>
      <c r="X2594" s="1">
        <f t="shared" si="365"/>
        <v>2.3527569958192951E-4</v>
      </c>
      <c r="Y2594" s="7">
        <v>2000</v>
      </c>
      <c r="Z2594" s="1">
        <v>10.308999999999999</v>
      </c>
      <c r="AA2594" s="1">
        <f t="shared" si="366"/>
        <v>4.5644718126283734E-2</v>
      </c>
      <c r="AB2594" s="1">
        <f t="shared" si="368"/>
        <v>2.2411072085766551E-3</v>
      </c>
      <c r="AD2594" s="8" t="s">
        <v>205</v>
      </c>
      <c r="AE2594" s="1" t="s">
        <v>119</v>
      </c>
      <c r="AF2594" s="1" t="s">
        <v>120</v>
      </c>
      <c r="AG2594" s="1" t="s">
        <v>157</v>
      </c>
      <c r="AH2594" s="1" t="s">
        <v>72</v>
      </c>
      <c r="AI2594" s="1" t="s">
        <v>130</v>
      </c>
      <c r="AJ2594" s="1" t="s">
        <v>74</v>
      </c>
      <c r="AK2594" s="8" t="s">
        <v>205</v>
      </c>
    </row>
    <row r="2595" spans="1:37" ht="16">
      <c r="A2595" s="8" t="s">
        <v>206</v>
      </c>
      <c r="B2595" s="8" t="s">
        <v>205</v>
      </c>
      <c r="C2595" s="8" t="s">
        <v>156</v>
      </c>
      <c r="D2595" s="11" t="s">
        <v>67</v>
      </c>
      <c r="E2595" s="24">
        <v>66</v>
      </c>
      <c r="F2595" s="13">
        <v>0.69199999999999995</v>
      </c>
      <c r="G2595" s="24">
        <v>2519.1</v>
      </c>
      <c r="H2595" s="8" t="s">
        <v>103</v>
      </c>
      <c r="I2595" s="13">
        <v>3641.875</v>
      </c>
      <c r="J2595" s="38">
        <v>4.9337081175567938</v>
      </c>
      <c r="K2595" s="103">
        <f t="shared" si="367"/>
        <v>5.3197751774598485</v>
      </c>
      <c r="L2595" s="25">
        <v>0.188</v>
      </c>
      <c r="N2595">
        <v>13.3</v>
      </c>
      <c r="O2595" s="70">
        <v>818.19799999999998</v>
      </c>
      <c r="P2595" s="70">
        <v>504.44940000000003</v>
      </c>
      <c r="Q2595" s="70">
        <f t="shared" si="360"/>
        <v>0.61653707293344651</v>
      </c>
      <c r="R2595" s="23">
        <f t="shared" si="361"/>
        <v>8.1999430700148395</v>
      </c>
      <c r="S2595" s="25">
        <v>6.34</v>
      </c>
      <c r="T2595" s="23">
        <f t="shared" si="362"/>
        <v>0.77317609962242417</v>
      </c>
      <c r="U2595" s="23">
        <f t="shared" si="363"/>
        <v>1.2933664148288391</v>
      </c>
      <c r="V2595" s="23">
        <f t="shared" si="364"/>
        <v>0.24315288598782175</v>
      </c>
      <c r="W2595" s="1">
        <v>995</v>
      </c>
      <c r="X2595" s="1">
        <f t="shared" si="365"/>
        <v>2.4437475978675554E-4</v>
      </c>
      <c r="Y2595" s="7">
        <v>2000</v>
      </c>
      <c r="Z2595" s="1">
        <v>10.308999999999999</v>
      </c>
      <c r="AA2595" s="1">
        <f t="shared" si="366"/>
        <v>4.7409983468184223E-2</v>
      </c>
      <c r="AB2595" s="1">
        <f t="shared" si="368"/>
        <v>2.5221045321782822E-3</v>
      </c>
      <c r="AD2595" s="8" t="s">
        <v>205</v>
      </c>
      <c r="AE2595" s="1" t="s">
        <v>119</v>
      </c>
      <c r="AF2595" s="1" t="s">
        <v>120</v>
      </c>
      <c r="AG2595" s="1" t="s">
        <v>157</v>
      </c>
      <c r="AH2595" s="1" t="s">
        <v>72</v>
      </c>
      <c r="AI2595" s="1" t="s">
        <v>130</v>
      </c>
      <c r="AJ2595" s="1" t="s">
        <v>74</v>
      </c>
      <c r="AK2595" s="8" t="s">
        <v>205</v>
      </c>
    </row>
    <row r="2596" spans="1:37" ht="16">
      <c r="A2596" s="8" t="s">
        <v>204</v>
      </c>
      <c r="B2596" s="8" t="s">
        <v>205</v>
      </c>
      <c r="C2596" s="8" t="s">
        <v>156</v>
      </c>
      <c r="D2596" s="11" t="s">
        <v>67</v>
      </c>
      <c r="E2596" s="24">
        <v>87</v>
      </c>
      <c r="F2596" s="13">
        <v>0.255</v>
      </c>
      <c r="G2596" s="24">
        <v>2955.5</v>
      </c>
      <c r="H2596" s="8" t="s">
        <v>105</v>
      </c>
      <c r="I2596" s="13">
        <v>844.29700000000003</v>
      </c>
      <c r="J2596" s="38">
        <v>2.0203207771775769</v>
      </c>
      <c r="K2596" s="103">
        <f t="shared" si="367"/>
        <v>2.1836492126247236</v>
      </c>
      <c r="L2596" s="25">
        <v>7.0000000000000007E-2</v>
      </c>
      <c r="N2596">
        <v>13.3</v>
      </c>
      <c r="O2596" s="70">
        <v>818.19799999999998</v>
      </c>
      <c r="P2596" s="70">
        <v>504.44940000000003</v>
      </c>
      <c r="Q2596" s="70">
        <f t="shared" si="360"/>
        <v>0.61653707293344651</v>
      </c>
      <c r="R2596" s="23">
        <f t="shared" si="361"/>
        <v>8.1999430700148395</v>
      </c>
      <c r="S2596" s="25">
        <v>6.34</v>
      </c>
      <c r="T2596" s="23">
        <f t="shared" si="362"/>
        <v>0.77317609962242417</v>
      </c>
      <c r="U2596" s="23">
        <f t="shared" si="363"/>
        <v>1.2933664148288391</v>
      </c>
      <c r="V2596" s="23">
        <f t="shared" si="364"/>
        <v>9.0535649038018751E-2</v>
      </c>
      <c r="W2596" s="1">
        <v>995</v>
      </c>
      <c r="X2596" s="1">
        <f t="shared" si="365"/>
        <v>9.0990602048260049E-5</v>
      </c>
      <c r="Y2596" s="7">
        <v>2000</v>
      </c>
      <c r="Z2596" s="1">
        <v>10.308999999999999</v>
      </c>
      <c r="AA2596" s="1">
        <f t="shared" si="366"/>
        <v>1.7652653419004766E-2</v>
      </c>
      <c r="AB2596" s="1">
        <f t="shared" si="368"/>
        <v>3.8547202739146891E-4</v>
      </c>
      <c r="AD2596" s="8" t="s">
        <v>205</v>
      </c>
      <c r="AE2596" s="1" t="s">
        <v>119</v>
      </c>
      <c r="AF2596" s="1" t="s">
        <v>120</v>
      </c>
      <c r="AG2596" s="1" t="s">
        <v>157</v>
      </c>
      <c r="AH2596" s="1" t="s">
        <v>72</v>
      </c>
      <c r="AI2596" s="1" t="s">
        <v>130</v>
      </c>
      <c r="AJ2596" s="1" t="s">
        <v>74</v>
      </c>
      <c r="AK2596" s="8" t="s">
        <v>205</v>
      </c>
    </row>
    <row r="2597" spans="1:37" ht="16">
      <c r="A2597" s="8" t="s">
        <v>206</v>
      </c>
      <c r="B2597" s="8" t="s">
        <v>205</v>
      </c>
      <c r="C2597" s="8" t="s">
        <v>156</v>
      </c>
      <c r="D2597" s="11" t="s">
        <v>67</v>
      </c>
      <c r="E2597" s="24">
        <v>85</v>
      </c>
      <c r="F2597" s="13">
        <v>0.27400000000000002</v>
      </c>
      <c r="G2597" s="24">
        <v>2955.5</v>
      </c>
      <c r="H2597" s="8" t="s">
        <v>105</v>
      </c>
      <c r="I2597" s="13">
        <v>805.38099999999997</v>
      </c>
      <c r="J2597" s="38">
        <v>1.978534001800887</v>
      </c>
      <c r="K2597" s="103">
        <f t="shared" si="367"/>
        <v>2.1385580099384649</v>
      </c>
      <c r="L2597" s="25">
        <v>7.4999999999999997E-2</v>
      </c>
      <c r="N2597">
        <v>13.3</v>
      </c>
      <c r="O2597" s="70">
        <v>818.19799999999998</v>
      </c>
      <c r="P2597" s="70">
        <v>504.44940000000003</v>
      </c>
      <c r="Q2597" s="70">
        <f t="shared" si="360"/>
        <v>0.61653707293344651</v>
      </c>
      <c r="R2597" s="23">
        <f t="shared" si="361"/>
        <v>8.1999430700148395</v>
      </c>
      <c r="S2597" s="25">
        <v>6.34</v>
      </c>
      <c r="T2597" s="23">
        <f t="shared" si="362"/>
        <v>0.77317609962242417</v>
      </c>
      <c r="U2597" s="23">
        <f t="shared" si="363"/>
        <v>1.2933664148288391</v>
      </c>
      <c r="V2597" s="23">
        <f t="shared" si="364"/>
        <v>9.7002481112162933E-2</v>
      </c>
      <c r="W2597" s="1">
        <v>995</v>
      </c>
      <c r="X2597" s="1">
        <f t="shared" si="365"/>
        <v>9.7489930765992899E-5</v>
      </c>
      <c r="Y2597" s="7">
        <v>2000</v>
      </c>
      <c r="Z2597" s="1">
        <v>10.308999999999999</v>
      </c>
      <c r="AA2597" s="1">
        <f t="shared" si="366"/>
        <v>1.8913557234647958E-2</v>
      </c>
      <c r="AB2597" s="1">
        <f t="shared" si="368"/>
        <v>4.0447739320585989E-4</v>
      </c>
      <c r="AD2597" s="8" t="s">
        <v>205</v>
      </c>
      <c r="AE2597" s="1" t="s">
        <v>119</v>
      </c>
      <c r="AF2597" s="1" t="s">
        <v>120</v>
      </c>
      <c r="AG2597" s="1" t="s">
        <v>157</v>
      </c>
      <c r="AH2597" s="1" t="s">
        <v>72</v>
      </c>
      <c r="AI2597" s="1" t="s">
        <v>130</v>
      </c>
      <c r="AJ2597" s="1" t="s">
        <v>74</v>
      </c>
      <c r="AK2597" s="8" t="s">
        <v>205</v>
      </c>
    </row>
    <row r="2598" spans="1:37" ht="16">
      <c r="A2598" s="8" t="s">
        <v>204</v>
      </c>
      <c r="B2598" s="8" t="s">
        <v>205</v>
      </c>
      <c r="C2598" s="8" t="s">
        <v>156</v>
      </c>
      <c r="D2598" s="11" t="s">
        <v>67</v>
      </c>
      <c r="E2598" s="24">
        <v>40</v>
      </c>
      <c r="F2598" s="13">
        <v>2.645</v>
      </c>
      <c r="G2598" s="24">
        <v>2072.9</v>
      </c>
      <c r="H2598" s="8" t="s">
        <v>107</v>
      </c>
      <c r="I2598" s="13">
        <v>6386.3159999999998</v>
      </c>
      <c r="J2598" s="38">
        <v>7.6281785218334575</v>
      </c>
      <c r="K2598" s="103">
        <f t="shared" si="367"/>
        <v>8.2068884789148075</v>
      </c>
      <c r="L2598" s="25">
        <v>0.72399999999999998</v>
      </c>
      <c r="N2598">
        <v>13.3</v>
      </c>
      <c r="O2598" s="70">
        <v>818.19799999999998</v>
      </c>
      <c r="P2598" s="70">
        <v>504.44940000000003</v>
      </c>
      <c r="Q2598" s="70">
        <f t="shared" si="360"/>
        <v>0.61653707293344651</v>
      </c>
      <c r="R2598" s="23">
        <f t="shared" si="361"/>
        <v>8.1999430700148395</v>
      </c>
      <c r="S2598" s="25">
        <v>6.34</v>
      </c>
      <c r="T2598" s="23">
        <f t="shared" si="362"/>
        <v>0.77317609962242417</v>
      </c>
      <c r="U2598" s="23">
        <f t="shared" si="363"/>
        <v>1.2933664148288391</v>
      </c>
      <c r="V2598" s="23">
        <f t="shared" si="364"/>
        <v>0.93639728433607949</v>
      </c>
      <c r="W2598" s="1">
        <v>995</v>
      </c>
      <c r="X2598" s="1">
        <f t="shared" si="365"/>
        <v>9.4110279832771804E-4</v>
      </c>
      <c r="Y2598" s="7">
        <v>2000</v>
      </c>
      <c r="Z2598" s="1">
        <v>10.308999999999999</v>
      </c>
      <c r="AA2598" s="1">
        <f t="shared" si="366"/>
        <v>0.18257887250513494</v>
      </c>
      <c r="AB2598" s="1">
        <f t="shared" si="368"/>
        <v>1.4984044452556475E-2</v>
      </c>
      <c r="AD2598" s="8" t="s">
        <v>205</v>
      </c>
      <c r="AE2598" s="1" t="s">
        <v>119</v>
      </c>
      <c r="AF2598" s="1" t="s">
        <v>120</v>
      </c>
      <c r="AG2598" s="1" t="s">
        <v>157</v>
      </c>
      <c r="AH2598" s="1" t="s">
        <v>72</v>
      </c>
      <c r="AI2598" s="1" t="s">
        <v>130</v>
      </c>
      <c r="AJ2598" s="1" t="s">
        <v>74</v>
      </c>
      <c r="AK2598" s="8" t="s">
        <v>205</v>
      </c>
    </row>
    <row r="2599" spans="1:37" ht="16">
      <c r="A2599" s="8" t="s">
        <v>206</v>
      </c>
      <c r="B2599" s="8" t="s">
        <v>205</v>
      </c>
      <c r="C2599" s="8" t="s">
        <v>156</v>
      </c>
      <c r="D2599" s="11" t="s">
        <v>67</v>
      </c>
      <c r="E2599" s="24">
        <v>40</v>
      </c>
      <c r="F2599" s="13">
        <v>2.6549999999999998</v>
      </c>
      <c r="G2599" s="24">
        <v>2072.6999999999998</v>
      </c>
      <c r="H2599" s="8" t="s">
        <v>107</v>
      </c>
      <c r="I2599" s="13">
        <v>6381.8490000000002</v>
      </c>
      <c r="J2599" s="38">
        <v>7.623916963276864</v>
      </c>
      <c r="K2599" s="103">
        <f t="shared" si="367"/>
        <v>8.202332326457757</v>
      </c>
      <c r="L2599" s="25">
        <v>0.72299999999999998</v>
      </c>
      <c r="N2599">
        <v>13.3</v>
      </c>
      <c r="O2599" s="70">
        <v>818.19799999999998</v>
      </c>
      <c r="P2599" s="70">
        <v>504.44940000000003</v>
      </c>
      <c r="Q2599" s="70">
        <f t="shared" si="360"/>
        <v>0.61653707293344651</v>
      </c>
      <c r="R2599" s="23">
        <f t="shared" si="361"/>
        <v>8.1999430700148395</v>
      </c>
      <c r="S2599" s="25">
        <v>6.34</v>
      </c>
      <c r="T2599" s="23">
        <f t="shared" si="362"/>
        <v>0.77317609962242417</v>
      </c>
      <c r="U2599" s="23">
        <f t="shared" si="363"/>
        <v>1.2933664148288391</v>
      </c>
      <c r="V2599" s="23">
        <f t="shared" si="364"/>
        <v>0.93510391792125058</v>
      </c>
      <c r="W2599" s="1">
        <v>995</v>
      </c>
      <c r="X2599" s="1">
        <f t="shared" si="365"/>
        <v>9.3980293258417145E-4</v>
      </c>
      <c r="Y2599" s="7">
        <v>2000</v>
      </c>
      <c r="Z2599" s="1">
        <v>10.308999999999999</v>
      </c>
      <c r="AA2599" s="1">
        <f t="shared" si="366"/>
        <v>0.1823266917420063</v>
      </c>
      <c r="AB2599" s="1">
        <f t="shared" si="368"/>
        <v>1.4955041176515568E-2</v>
      </c>
      <c r="AD2599" s="8" t="s">
        <v>205</v>
      </c>
      <c r="AE2599" s="1" t="s">
        <v>119</v>
      </c>
      <c r="AF2599" s="1" t="s">
        <v>120</v>
      </c>
      <c r="AG2599" s="1" t="s">
        <v>157</v>
      </c>
      <c r="AH2599" s="1" t="s">
        <v>72</v>
      </c>
      <c r="AI2599" s="1" t="s">
        <v>130</v>
      </c>
      <c r="AJ2599" s="1" t="s">
        <v>74</v>
      </c>
      <c r="AK2599" s="8" t="s">
        <v>205</v>
      </c>
    </row>
    <row r="2600" spans="1:37" ht="16">
      <c r="A2600" s="8" t="s">
        <v>204</v>
      </c>
      <c r="B2600" s="8" t="s">
        <v>205</v>
      </c>
      <c r="C2600" s="8" t="s">
        <v>156</v>
      </c>
      <c r="D2600" s="11" t="s">
        <v>67</v>
      </c>
      <c r="E2600" s="24">
        <v>62</v>
      </c>
      <c r="F2600" s="13">
        <v>6.1459999999999999</v>
      </c>
      <c r="G2600" s="24">
        <v>2431.1</v>
      </c>
      <c r="H2600" s="8" t="s">
        <v>108</v>
      </c>
      <c r="I2600" s="13">
        <v>2920.9479999999999</v>
      </c>
      <c r="J2600" s="38">
        <v>4.1996364546321132</v>
      </c>
      <c r="K2600" s="103">
        <f t="shared" si="367"/>
        <v>4.5309995112972414</v>
      </c>
      <c r="L2600" s="25">
        <v>1.6819999999999999</v>
      </c>
      <c r="N2600">
        <v>13.3</v>
      </c>
      <c r="O2600" s="70">
        <v>818.19799999999998</v>
      </c>
      <c r="P2600" s="70">
        <v>504.44940000000003</v>
      </c>
      <c r="Q2600" s="70">
        <f t="shared" si="360"/>
        <v>0.61653707293344651</v>
      </c>
      <c r="R2600" s="23">
        <f t="shared" si="361"/>
        <v>8.1999430700148395</v>
      </c>
      <c r="S2600" s="25">
        <v>6.34</v>
      </c>
      <c r="T2600" s="23">
        <f t="shared" si="362"/>
        <v>0.77317609962242417</v>
      </c>
      <c r="U2600" s="23">
        <f t="shared" si="363"/>
        <v>1.2933664148288391</v>
      </c>
      <c r="V2600" s="23">
        <f t="shared" si="364"/>
        <v>2.1754423097421074</v>
      </c>
      <c r="W2600" s="1">
        <v>995</v>
      </c>
      <c r="X2600" s="1">
        <f t="shared" si="365"/>
        <v>2.1863741806453342E-3</v>
      </c>
      <c r="Y2600" s="7">
        <v>2000</v>
      </c>
      <c r="Z2600" s="1">
        <v>10.308999999999999</v>
      </c>
      <c r="AA2600" s="1">
        <f t="shared" si="366"/>
        <v>0.42416804358237159</v>
      </c>
      <c r="AB2600" s="1">
        <f t="shared" si="368"/>
        <v>1.9219051981796326E-2</v>
      </c>
      <c r="AD2600" s="8" t="s">
        <v>205</v>
      </c>
      <c r="AE2600" s="1" t="s">
        <v>119</v>
      </c>
      <c r="AF2600" s="1" t="s">
        <v>120</v>
      </c>
      <c r="AG2600" s="1" t="s">
        <v>157</v>
      </c>
      <c r="AH2600" s="1" t="s">
        <v>72</v>
      </c>
      <c r="AI2600" s="1" t="s">
        <v>130</v>
      </c>
      <c r="AJ2600" s="1" t="s">
        <v>74</v>
      </c>
      <c r="AK2600" s="8" t="s">
        <v>205</v>
      </c>
    </row>
    <row r="2601" spans="1:37" ht="16">
      <c r="A2601" s="8" t="s">
        <v>206</v>
      </c>
      <c r="B2601" s="8" t="s">
        <v>205</v>
      </c>
      <c r="C2601" s="8" t="s">
        <v>156</v>
      </c>
      <c r="D2601" s="11" t="s">
        <v>67</v>
      </c>
      <c r="E2601" s="24">
        <v>61</v>
      </c>
      <c r="F2601" s="13">
        <v>6.2210000000000001</v>
      </c>
      <c r="G2601" s="24">
        <v>2430.9</v>
      </c>
      <c r="H2601" s="8" t="s">
        <v>108</v>
      </c>
      <c r="I2601" s="13">
        <v>2875.0439999999999</v>
      </c>
      <c r="J2601" s="38">
        <v>4.1525113982179818</v>
      </c>
      <c r="K2601" s="103">
        <f t="shared" si="367"/>
        <v>4.4803300512024897</v>
      </c>
      <c r="L2601" s="25">
        <v>1.694</v>
      </c>
      <c r="N2601">
        <v>13.3</v>
      </c>
      <c r="O2601" s="70">
        <v>818.19799999999998</v>
      </c>
      <c r="P2601" s="70">
        <v>504.44940000000003</v>
      </c>
      <c r="Q2601" s="70">
        <f t="shared" si="360"/>
        <v>0.61653707293344651</v>
      </c>
      <c r="R2601" s="23">
        <f t="shared" si="361"/>
        <v>8.1999430700148395</v>
      </c>
      <c r="S2601" s="25">
        <v>6.34</v>
      </c>
      <c r="T2601" s="23">
        <f t="shared" si="362"/>
        <v>0.77317609962242417</v>
      </c>
      <c r="U2601" s="23">
        <f t="shared" si="363"/>
        <v>1.2933664148288391</v>
      </c>
      <c r="V2601" s="23">
        <f t="shared" si="364"/>
        <v>2.1909627067200534</v>
      </c>
      <c r="W2601" s="1">
        <v>995</v>
      </c>
      <c r="X2601" s="1">
        <f t="shared" si="365"/>
        <v>2.2019725695678928E-3</v>
      </c>
      <c r="Y2601" s="7">
        <v>2000</v>
      </c>
      <c r="Z2601" s="1">
        <v>10.308999999999999</v>
      </c>
      <c r="AA2601" s="1">
        <f t="shared" si="366"/>
        <v>0.4271942127399152</v>
      </c>
      <c r="AB2601" s="1">
        <f t="shared" si="368"/>
        <v>1.9139710690384316E-2</v>
      </c>
      <c r="AD2601" s="8" t="s">
        <v>205</v>
      </c>
      <c r="AE2601" s="1" t="s">
        <v>119</v>
      </c>
      <c r="AF2601" s="1" t="s">
        <v>120</v>
      </c>
      <c r="AG2601" s="1" t="s">
        <v>157</v>
      </c>
      <c r="AH2601" s="1" t="s">
        <v>72</v>
      </c>
      <c r="AI2601" s="1" t="s">
        <v>130</v>
      </c>
      <c r="AJ2601" s="1" t="s">
        <v>74</v>
      </c>
      <c r="AK2601" s="8" t="s">
        <v>205</v>
      </c>
    </row>
    <row r="2602" spans="1:37" ht="16">
      <c r="A2602" s="8" t="s">
        <v>204</v>
      </c>
      <c r="B2602" s="8" t="s">
        <v>205</v>
      </c>
      <c r="C2602" s="8" t="s">
        <v>156</v>
      </c>
      <c r="D2602" s="11" t="s">
        <v>67</v>
      </c>
      <c r="E2602" s="24">
        <v>22</v>
      </c>
      <c r="F2602" s="13">
        <v>3.641</v>
      </c>
      <c r="G2602" s="24">
        <v>1660.7</v>
      </c>
      <c r="H2602" s="8" t="s">
        <v>109</v>
      </c>
      <c r="I2602" s="13">
        <v>3340.5329999999999</v>
      </c>
      <c r="J2602" s="38">
        <v>4.6282445255700484</v>
      </c>
      <c r="K2602" s="103">
        <f t="shared" si="367"/>
        <v>4.9916638557810122</v>
      </c>
      <c r="L2602" s="25">
        <v>0.996</v>
      </c>
      <c r="N2602">
        <v>13.3</v>
      </c>
      <c r="O2602" s="70">
        <v>818.19799999999998</v>
      </c>
      <c r="P2602" s="70">
        <v>504.44940000000003</v>
      </c>
      <c r="Q2602" s="70">
        <f t="shared" si="360"/>
        <v>0.61653707293344651</v>
      </c>
      <c r="R2602" s="23">
        <f t="shared" si="361"/>
        <v>8.1999430700148395</v>
      </c>
      <c r="S2602" s="25">
        <v>6.34</v>
      </c>
      <c r="T2602" s="23">
        <f t="shared" si="362"/>
        <v>0.77317609962242417</v>
      </c>
      <c r="U2602" s="23">
        <f t="shared" si="363"/>
        <v>1.2933664148288391</v>
      </c>
      <c r="V2602" s="23">
        <f t="shared" si="364"/>
        <v>1.2881929491695236</v>
      </c>
      <c r="W2602" s="1">
        <v>995</v>
      </c>
      <c r="X2602" s="1">
        <f t="shared" si="365"/>
        <v>1.2946662805723855E-3</v>
      </c>
      <c r="Y2602" s="7">
        <v>2000</v>
      </c>
      <c r="Z2602" s="1">
        <v>10.308999999999999</v>
      </c>
      <c r="AA2602" s="1">
        <f t="shared" si="366"/>
        <v>0.25117204007612487</v>
      </c>
      <c r="AB2602" s="1">
        <f t="shared" si="368"/>
        <v>1.2537663940307725E-2</v>
      </c>
      <c r="AD2602" s="8" t="s">
        <v>205</v>
      </c>
      <c r="AE2602" s="1" t="s">
        <v>119</v>
      </c>
      <c r="AF2602" s="1" t="s">
        <v>120</v>
      </c>
      <c r="AG2602" s="1" t="s">
        <v>157</v>
      </c>
      <c r="AH2602" s="1" t="s">
        <v>72</v>
      </c>
      <c r="AI2602" s="1" t="s">
        <v>130</v>
      </c>
      <c r="AJ2602" s="1" t="s">
        <v>74</v>
      </c>
      <c r="AK2602" s="8" t="s">
        <v>205</v>
      </c>
    </row>
    <row r="2603" spans="1:37" ht="16">
      <c r="A2603" s="8" t="s">
        <v>206</v>
      </c>
      <c r="B2603" s="8" t="s">
        <v>205</v>
      </c>
      <c r="C2603" s="8" t="s">
        <v>156</v>
      </c>
      <c r="D2603" s="11" t="s">
        <v>67</v>
      </c>
      <c r="E2603" s="24">
        <v>22</v>
      </c>
      <c r="F2603" s="13">
        <v>3.67</v>
      </c>
      <c r="G2603" s="24">
        <v>1660.5</v>
      </c>
      <c r="H2603" s="8" t="s">
        <v>109</v>
      </c>
      <c r="I2603" s="13">
        <v>3333.9850000000001</v>
      </c>
      <c r="J2603" s="38">
        <v>4.6215851730599233</v>
      </c>
      <c r="K2603" s="103">
        <f t="shared" si="367"/>
        <v>4.9845089263050752</v>
      </c>
      <c r="L2603" s="25">
        <v>0.999</v>
      </c>
      <c r="N2603">
        <v>13.3</v>
      </c>
      <c r="O2603" s="70">
        <v>818.19799999999998</v>
      </c>
      <c r="P2603" s="70">
        <v>504.44940000000003</v>
      </c>
      <c r="Q2603" s="70">
        <f t="shared" si="360"/>
        <v>0.61653707293344651</v>
      </c>
      <c r="R2603" s="23">
        <f t="shared" si="361"/>
        <v>8.1999430700148395</v>
      </c>
      <c r="S2603" s="25">
        <v>6.34</v>
      </c>
      <c r="T2603" s="23">
        <f t="shared" si="362"/>
        <v>0.77317609962242417</v>
      </c>
      <c r="U2603" s="23">
        <f t="shared" si="363"/>
        <v>1.2933664148288391</v>
      </c>
      <c r="V2603" s="23">
        <f t="shared" si="364"/>
        <v>1.2920730484140102</v>
      </c>
      <c r="W2603" s="1">
        <v>995</v>
      </c>
      <c r="X2603" s="1">
        <f t="shared" si="365"/>
        <v>1.2985658778030254E-3</v>
      </c>
      <c r="Y2603" s="7">
        <v>2000</v>
      </c>
      <c r="Z2603" s="1">
        <v>10.308999999999999</v>
      </c>
      <c r="AA2603" s="1">
        <f t="shared" si="366"/>
        <v>0.2519285823655108</v>
      </c>
      <c r="AB2603" s="1">
        <f t="shared" si="368"/>
        <v>1.2557402675922719E-2</v>
      </c>
      <c r="AD2603" s="8" t="s">
        <v>205</v>
      </c>
      <c r="AE2603" s="1" t="s">
        <v>119</v>
      </c>
      <c r="AF2603" s="1" t="s">
        <v>120</v>
      </c>
      <c r="AG2603" s="1" t="s">
        <v>157</v>
      </c>
      <c r="AH2603" s="1" t="s">
        <v>72</v>
      </c>
      <c r="AI2603" s="1" t="s">
        <v>130</v>
      </c>
      <c r="AJ2603" s="1" t="s">
        <v>74</v>
      </c>
      <c r="AK2603" s="8" t="s">
        <v>205</v>
      </c>
    </row>
    <row r="2604" spans="1:37" ht="16">
      <c r="A2604" s="8" t="s">
        <v>204</v>
      </c>
      <c r="B2604" s="8" t="s">
        <v>205</v>
      </c>
      <c r="C2604" s="8" t="s">
        <v>156</v>
      </c>
      <c r="D2604" s="11" t="s">
        <v>67</v>
      </c>
      <c r="E2604" s="24">
        <v>29</v>
      </c>
      <c r="F2604" s="13">
        <v>1.5780000000000001</v>
      </c>
      <c r="G2604" s="24">
        <v>1841.9</v>
      </c>
      <c r="H2604" s="8" t="s">
        <v>110</v>
      </c>
      <c r="I2604" s="13">
        <v>8821.4140000000007</v>
      </c>
      <c r="J2604" s="38">
        <v>9.894190500442841</v>
      </c>
      <c r="K2604" s="103">
        <f t="shared" si="367"/>
        <v>10.625036977905333</v>
      </c>
      <c r="L2604" s="25">
        <v>0.432</v>
      </c>
      <c r="N2604">
        <v>13.3</v>
      </c>
      <c r="O2604" s="70">
        <v>818.19799999999998</v>
      </c>
      <c r="P2604" s="70">
        <v>504.44940000000003</v>
      </c>
      <c r="Q2604" s="70">
        <f t="shared" si="360"/>
        <v>0.61653707293344651</v>
      </c>
      <c r="R2604" s="23">
        <f t="shared" si="361"/>
        <v>8.1999430700148395</v>
      </c>
      <c r="S2604" s="25">
        <v>6.34</v>
      </c>
      <c r="T2604" s="23">
        <f t="shared" si="362"/>
        <v>0.77317609962242417</v>
      </c>
      <c r="U2604" s="23">
        <f t="shared" si="363"/>
        <v>1.2933664148288391</v>
      </c>
      <c r="V2604" s="23">
        <f t="shared" si="364"/>
        <v>0.55873429120605844</v>
      </c>
      <c r="W2604" s="1">
        <v>995</v>
      </c>
      <c r="X2604" s="1">
        <f t="shared" si="365"/>
        <v>5.61542001212119E-4</v>
      </c>
      <c r="Y2604" s="7">
        <v>2000</v>
      </c>
      <c r="Z2604" s="1">
        <v>10.308999999999999</v>
      </c>
      <c r="AA2604" s="1">
        <f t="shared" si="366"/>
        <v>0.10894208967157222</v>
      </c>
      <c r="AB2604" s="1">
        <f t="shared" si="368"/>
        <v>1.1575137312107336E-2</v>
      </c>
      <c r="AD2604" s="8" t="s">
        <v>205</v>
      </c>
      <c r="AE2604" s="1" t="s">
        <v>119</v>
      </c>
      <c r="AF2604" s="1" t="s">
        <v>120</v>
      </c>
      <c r="AG2604" s="1" t="s">
        <v>157</v>
      </c>
      <c r="AH2604" s="1" t="s">
        <v>72</v>
      </c>
      <c r="AI2604" s="1" t="s">
        <v>130</v>
      </c>
      <c r="AJ2604" s="1" t="s">
        <v>74</v>
      </c>
      <c r="AK2604" s="8" t="s">
        <v>205</v>
      </c>
    </row>
    <row r="2605" spans="1:37" ht="16">
      <c r="A2605" s="8" t="s">
        <v>206</v>
      </c>
      <c r="B2605" s="8" t="s">
        <v>205</v>
      </c>
      <c r="C2605" s="8" t="s">
        <v>156</v>
      </c>
      <c r="D2605" s="11" t="s">
        <v>67</v>
      </c>
      <c r="E2605" s="24">
        <v>29</v>
      </c>
      <c r="F2605" s="13">
        <v>1.5820000000000001</v>
      </c>
      <c r="G2605" s="24">
        <v>1841.7</v>
      </c>
      <c r="H2605" s="8" t="s">
        <v>110</v>
      </c>
      <c r="I2605" s="13">
        <v>8835.3230000000003</v>
      </c>
      <c r="J2605" s="38">
        <v>9.9068144165627956</v>
      </c>
      <c r="K2605" s="103">
        <f t="shared" si="367"/>
        <v>10.638483280195938</v>
      </c>
      <c r="L2605" s="25">
        <v>0.43099999999999999</v>
      </c>
      <c r="N2605">
        <v>13.3</v>
      </c>
      <c r="O2605" s="70">
        <v>818.19799999999998</v>
      </c>
      <c r="P2605" s="70">
        <v>504.44940000000003</v>
      </c>
      <c r="Q2605" s="70">
        <f t="shared" si="360"/>
        <v>0.61653707293344651</v>
      </c>
      <c r="R2605" s="23">
        <f t="shared" si="361"/>
        <v>8.1999430700148395</v>
      </c>
      <c r="S2605" s="25">
        <v>6.34</v>
      </c>
      <c r="T2605" s="23">
        <f t="shared" si="362"/>
        <v>0.77317609962242417</v>
      </c>
      <c r="U2605" s="23">
        <f t="shared" si="363"/>
        <v>1.2933664148288391</v>
      </c>
      <c r="V2605" s="23">
        <f t="shared" si="364"/>
        <v>0.55744092479122964</v>
      </c>
      <c r="W2605" s="1">
        <v>995</v>
      </c>
      <c r="X2605" s="1">
        <f t="shared" si="365"/>
        <v>5.6024213546857252E-4</v>
      </c>
      <c r="Y2605" s="7">
        <v>2000</v>
      </c>
      <c r="Z2605" s="1">
        <v>10.308999999999999</v>
      </c>
      <c r="AA2605" s="1">
        <f t="shared" si="366"/>
        <v>0.1086899089084436</v>
      </c>
      <c r="AB2605" s="1">
        <f t="shared" si="368"/>
        <v>1.1562957786484968E-2</v>
      </c>
      <c r="AD2605" s="8" t="s">
        <v>205</v>
      </c>
      <c r="AE2605" s="1" t="s">
        <v>119</v>
      </c>
      <c r="AF2605" s="1" t="s">
        <v>120</v>
      </c>
      <c r="AG2605" s="1" t="s">
        <v>157</v>
      </c>
      <c r="AH2605" s="1" t="s">
        <v>72</v>
      </c>
      <c r="AI2605" s="1" t="s">
        <v>130</v>
      </c>
      <c r="AJ2605" s="1" t="s">
        <v>74</v>
      </c>
      <c r="AK2605" s="8" t="s">
        <v>205</v>
      </c>
    </row>
    <row r="2606" spans="1:37" ht="16">
      <c r="A2606" s="8" t="s">
        <v>204</v>
      </c>
      <c r="B2606" s="8" t="s">
        <v>205</v>
      </c>
      <c r="C2606" s="8" t="s">
        <v>156</v>
      </c>
      <c r="D2606" s="11" t="s">
        <v>67</v>
      </c>
      <c r="E2606" s="24">
        <v>37</v>
      </c>
      <c r="F2606" s="13">
        <v>1.518</v>
      </c>
      <c r="G2606" s="24">
        <v>2024.2</v>
      </c>
      <c r="H2606" s="8" t="s">
        <v>111</v>
      </c>
      <c r="I2606" s="13">
        <v>2714.1109999999999</v>
      </c>
      <c r="J2606" s="38">
        <v>3.9869307206701015</v>
      </c>
      <c r="K2606" s="103">
        <f t="shared" si="367"/>
        <v>4.3022644055203978</v>
      </c>
      <c r="L2606" s="25">
        <v>0.41499999999999998</v>
      </c>
      <c r="N2606">
        <v>13.3</v>
      </c>
      <c r="O2606" s="70">
        <v>818.19799999999998</v>
      </c>
      <c r="P2606" s="70">
        <v>504.44940000000003</v>
      </c>
      <c r="Q2606" s="70">
        <f t="shared" si="360"/>
        <v>0.61653707293344651</v>
      </c>
      <c r="R2606" s="23">
        <f t="shared" si="361"/>
        <v>8.1999430700148395</v>
      </c>
      <c r="S2606" s="25">
        <v>6.34</v>
      </c>
      <c r="T2606" s="23">
        <f t="shared" si="362"/>
        <v>0.77317609962242417</v>
      </c>
      <c r="U2606" s="23">
        <f t="shared" si="363"/>
        <v>1.2933664148288391</v>
      </c>
      <c r="V2606" s="23">
        <f t="shared" si="364"/>
        <v>0.53674706215396817</v>
      </c>
      <c r="W2606" s="1">
        <v>995</v>
      </c>
      <c r="X2606" s="1">
        <f t="shared" si="365"/>
        <v>5.394442835718273E-4</v>
      </c>
      <c r="Y2606" s="7">
        <v>2000</v>
      </c>
      <c r="Z2606" s="1">
        <v>10.308999999999999</v>
      </c>
      <c r="AA2606" s="1">
        <f t="shared" si="366"/>
        <v>0.10465501669838535</v>
      </c>
      <c r="AB2606" s="1">
        <f t="shared" si="368"/>
        <v>4.5025355320060618E-3</v>
      </c>
      <c r="AD2606" s="8" t="s">
        <v>205</v>
      </c>
      <c r="AE2606" s="1" t="s">
        <v>119</v>
      </c>
      <c r="AF2606" s="1" t="s">
        <v>120</v>
      </c>
      <c r="AG2606" s="1" t="s">
        <v>157</v>
      </c>
      <c r="AH2606" s="1" t="s">
        <v>72</v>
      </c>
      <c r="AI2606" s="1" t="s">
        <v>130</v>
      </c>
      <c r="AJ2606" s="1" t="s">
        <v>74</v>
      </c>
      <c r="AK2606" s="8" t="s">
        <v>205</v>
      </c>
    </row>
    <row r="2607" spans="1:37" ht="16">
      <c r="A2607" s="8" t="s">
        <v>206</v>
      </c>
      <c r="B2607" s="8" t="s">
        <v>205</v>
      </c>
      <c r="C2607" s="8" t="s">
        <v>156</v>
      </c>
      <c r="D2607" s="11" t="s">
        <v>67</v>
      </c>
      <c r="E2607" s="24">
        <v>37</v>
      </c>
      <c r="F2607" s="13">
        <v>1.526</v>
      </c>
      <c r="G2607" s="24">
        <v>2024</v>
      </c>
      <c r="H2607" s="8" t="s">
        <v>111</v>
      </c>
      <c r="I2607" s="13">
        <v>2712.7040000000002</v>
      </c>
      <c r="J2607" s="38">
        <v>3.9854805643481837</v>
      </c>
      <c r="K2607" s="103">
        <f t="shared" si="367"/>
        <v>4.3007046912138538</v>
      </c>
      <c r="L2607" s="25">
        <v>0.41499999999999998</v>
      </c>
      <c r="N2607">
        <v>13.3</v>
      </c>
      <c r="O2607" s="70">
        <v>818.19799999999998</v>
      </c>
      <c r="P2607" s="70">
        <v>504.44940000000003</v>
      </c>
      <c r="Q2607" s="70">
        <f t="shared" si="360"/>
        <v>0.61653707293344651</v>
      </c>
      <c r="R2607" s="23">
        <f t="shared" si="361"/>
        <v>8.1999430700148395</v>
      </c>
      <c r="S2607" s="25">
        <v>6.34</v>
      </c>
      <c r="T2607" s="23">
        <f t="shared" si="362"/>
        <v>0.77317609962242417</v>
      </c>
      <c r="U2607" s="23">
        <f t="shared" si="363"/>
        <v>1.2933664148288391</v>
      </c>
      <c r="V2607" s="23">
        <f t="shared" si="364"/>
        <v>0.53674706215396817</v>
      </c>
      <c r="W2607" s="1">
        <v>995</v>
      </c>
      <c r="X2607" s="1">
        <f t="shared" si="365"/>
        <v>5.394442835718273E-4</v>
      </c>
      <c r="Y2607" s="7">
        <v>2000</v>
      </c>
      <c r="Z2607" s="1">
        <v>10.308999999999999</v>
      </c>
      <c r="AA2607" s="1">
        <f t="shared" si="366"/>
        <v>0.10465501669838535</v>
      </c>
      <c r="AB2607" s="1">
        <f t="shared" si="368"/>
        <v>4.5009032127381011E-3</v>
      </c>
      <c r="AD2607" s="8" t="s">
        <v>205</v>
      </c>
      <c r="AE2607" s="1" t="s">
        <v>119</v>
      </c>
      <c r="AF2607" s="1" t="s">
        <v>120</v>
      </c>
      <c r="AG2607" s="1" t="s">
        <v>157</v>
      </c>
      <c r="AH2607" s="1" t="s">
        <v>72</v>
      </c>
      <c r="AI2607" s="1" t="s">
        <v>130</v>
      </c>
      <c r="AJ2607" s="1" t="s">
        <v>74</v>
      </c>
      <c r="AK2607" s="8" t="s">
        <v>205</v>
      </c>
    </row>
    <row r="2608" spans="1:37" ht="16">
      <c r="A2608" s="8" t="s">
        <v>204</v>
      </c>
      <c r="B2608" s="8" t="s">
        <v>205</v>
      </c>
      <c r="C2608" s="8" t="s">
        <v>156</v>
      </c>
      <c r="D2608" s="11" t="s">
        <v>67</v>
      </c>
      <c r="E2608" s="24">
        <v>1</v>
      </c>
      <c r="F2608" s="13">
        <v>101.88500000000001</v>
      </c>
      <c r="G2608" s="24">
        <v>66.7</v>
      </c>
      <c r="I2608" s="13">
        <v>-37.539000000000001</v>
      </c>
      <c r="J2608" s="38">
        <v>1.0646044859050556</v>
      </c>
      <c r="K2608" s="103">
        <f t="shared" si="367"/>
        <v>1.1515782060548609</v>
      </c>
      <c r="L2608" s="25">
        <v>27.88</v>
      </c>
      <c r="N2608">
        <v>13.3</v>
      </c>
      <c r="O2608" s="70">
        <v>818.19799999999998</v>
      </c>
      <c r="P2608" s="70">
        <v>504.44940000000003</v>
      </c>
      <c r="Q2608" s="70">
        <f t="shared" si="360"/>
        <v>0.61653707293344651</v>
      </c>
      <c r="R2608" s="23">
        <f t="shared" si="361"/>
        <v>8.1999430700148395</v>
      </c>
      <c r="S2608" s="25">
        <v>6.34</v>
      </c>
      <c r="T2608" s="23">
        <f t="shared" si="362"/>
        <v>0.77317609962242417</v>
      </c>
      <c r="U2608" s="23">
        <f t="shared" si="363"/>
        <v>1.2933664148288391</v>
      </c>
      <c r="V2608" s="23">
        <f t="shared" si="364"/>
        <v>36.059055645428032</v>
      </c>
      <c r="W2608" s="1">
        <v>995</v>
      </c>
      <c r="X2608" s="1">
        <f t="shared" si="365"/>
        <v>3.6240256930078422E-2</v>
      </c>
      <c r="Y2608" s="7">
        <v>2000</v>
      </c>
      <c r="Z2608" s="1">
        <v>10.308999999999999</v>
      </c>
      <c r="AA2608" s="1">
        <f t="shared" si="366"/>
        <v>7.0307996760264677</v>
      </c>
      <c r="AB2608" s="1">
        <f t="shared" si="368"/>
        <v>8.096515678049658E-2</v>
      </c>
      <c r="AD2608" s="8" t="s">
        <v>205</v>
      </c>
      <c r="AE2608" s="1" t="s">
        <v>119</v>
      </c>
      <c r="AF2608" s="1" t="s">
        <v>120</v>
      </c>
      <c r="AG2608" s="1" t="s">
        <v>157</v>
      </c>
      <c r="AH2608" s="1" t="s">
        <v>72</v>
      </c>
      <c r="AI2608" s="1" t="s">
        <v>130</v>
      </c>
      <c r="AJ2608" s="1" t="s">
        <v>74</v>
      </c>
      <c r="AK2608" s="8" t="s">
        <v>205</v>
      </c>
    </row>
    <row r="2609" spans="1:37" ht="16">
      <c r="A2609" s="8" t="s">
        <v>204</v>
      </c>
      <c r="B2609" s="8" t="s">
        <v>205</v>
      </c>
      <c r="C2609" s="8" t="s">
        <v>156</v>
      </c>
      <c r="D2609" s="11" t="s">
        <v>67</v>
      </c>
      <c r="E2609" s="24">
        <v>2</v>
      </c>
      <c r="F2609" s="13">
        <v>101.721</v>
      </c>
      <c r="G2609" s="24">
        <v>126.4</v>
      </c>
      <c r="I2609" s="13">
        <v>-37.612000000000002</v>
      </c>
      <c r="J2609" s="38">
        <v>1.0645245981795508</v>
      </c>
      <c r="K2609" s="103">
        <f t="shared" si="367"/>
        <v>1.1514918677980426</v>
      </c>
      <c r="L2609" s="25">
        <v>27.835000000000001</v>
      </c>
      <c r="N2609">
        <v>13.3</v>
      </c>
      <c r="O2609" s="70">
        <v>818.19799999999998</v>
      </c>
      <c r="P2609" s="70">
        <v>504.44940000000003</v>
      </c>
      <c r="Q2609" s="70">
        <f t="shared" si="360"/>
        <v>0.61653707293344651</v>
      </c>
      <c r="R2609" s="23">
        <f t="shared" si="361"/>
        <v>8.1999430700148395</v>
      </c>
      <c r="S2609" s="25">
        <v>6.34</v>
      </c>
      <c r="T2609" s="23">
        <f t="shared" si="362"/>
        <v>0.77317609962242417</v>
      </c>
      <c r="U2609" s="23">
        <f t="shared" si="363"/>
        <v>1.2933664148288391</v>
      </c>
      <c r="V2609" s="23">
        <f t="shared" si="364"/>
        <v>36.000854156760738</v>
      </c>
      <c r="W2609" s="1">
        <v>995</v>
      </c>
      <c r="X2609" s="1">
        <f t="shared" si="365"/>
        <v>3.6181762971618833E-2</v>
      </c>
      <c r="Y2609" s="7">
        <v>2000</v>
      </c>
      <c r="Z2609" s="1">
        <v>10.308999999999999</v>
      </c>
      <c r="AA2609" s="1">
        <f t="shared" si="366"/>
        <v>7.0194515416856795</v>
      </c>
      <c r="AB2609" s="1">
        <f t="shared" si="368"/>
        <v>8.0828413666534926E-2</v>
      </c>
      <c r="AD2609" s="8" t="s">
        <v>205</v>
      </c>
      <c r="AE2609" s="1" t="s">
        <v>119</v>
      </c>
      <c r="AF2609" s="1" t="s">
        <v>120</v>
      </c>
      <c r="AG2609" s="1" t="s">
        <v>157</v>
      </c>
      <c r="AH2609" s="1" t="s">
        <v>72</v>
      </c>
      <c r="AI2609" s="1" t="s">
        <v>130</v>
      </c>
      <c r="AJ2609" s="1" t="s">
        <v>74</v>
      </c>
      <c r="AK2609" s="8" t="s">
        <v>205</v>
      </c>
    </row>
    <row r="2610" spans="1:37" ht="16">
      <c r="A2610" s="8" t="s">
        <v>204</v>
      </c>
      <c r="B2610" s="8" t="s">
        <v>205</v>
      </c>
      <c r="C2610" s="8" t="s">
        <v>156</v>
      </c>
      <c r="D2610" s="11" t="s">
        <v>67</v>
      </c>
      <c r="E2610" s="24">
        <v>3</v>
      </c>
      <c r="F2610" s="13">
        <v>101.72799999999999</v>
      </c>
      <c r="G2610" s="24">
        <v>186.2</v>
      </c>
      <c r="I2610" s="13">
        <v>-37.642000000000003</v>
      </c>
      <c r="J2610" s="38">
        <v>1.064491767570021</v>
      </c>
      <c r="K2610" s="103">
        <f t="shared" si="367"/>
        <v>1.15145638627891</v>
      </c>
      <c r="L2610" s="25">
        <v>27.837</v>
      </c>
      <c r="N2610">
        <v>13.3</v>
      </c>
      <c r="O2610" s="70">
        <v>818.19799999999998</v>
      </c>
      <c r="P2610" s="70">
        <v>504.44940000000003</v>
      </c>
      <c r="Q2610" s="70">
        <f t="shared" si="360"/>
        <v>0.61653707293344651</v>
      </c>
      <c r="R2610" s="23">
        <f t="shared" si="361"/>
        <v>8.1999430700148395</v>
      </c>
      <c r="S2610" s="25">
        <v>6.34</v>
      </c>
      <c r="T2610" s="23">
        <f t="shared" si="362"/>
        <v>0.77317609962242417</v>
      </c>
      <c r="U2610" s="23">
        <f t="shared" si="363"/>
        <v>1.2933664148288391</v>
      </c>
      <c r="V2610" s="23">
        <f t="shared" si="364"/>
        <v>36.003440889590394</v>
      </c>
      <c r="W2610" s="1">
        <v>995</v>
      </c>
      <c r="X2610" s="1">
        <f t="shared" si="365"/>
        <v>3.6184362703105925E-2</v>
      </c>
      <c r="Y2610" s="7">
        <v>2000</v>
      </c>
      <c r="Z2610" s="1">
        <v>10.308999999999999</v>
      </c>
      <c r="AA2610" s="1">
        <f t="shared" si="366"/>
        <v>7.0199559032119367</v>
      </c>
      <c r="AB2610" s="1">
        <f t="shared" si="368"/>
        <v>8.0831730561497186E-2</v>
      </c>
      <c r="AD2610" s="8" t="s">
        <v>205</v>
      </c>
      <c r="AE2610" s="1" t="s">
        <v>119</v>
      </c>
      <c r="AF2610" s="1" t="s">
        <v>120</v>
      </c>
      <c r="AG2610" s="1" t="s">
        <v>157</v>
      </c>
      <c r="AH2610" s="1" t="s">
        <v>72</v>
      </c>
      <c r="AI2610" s="1" t="s">
        <v>130</v>
      </c>
      <c r="AJ2610" s="1" t="s">
        <v>74</v>
      </c>
      <c r="AK2610" s="8" t="s">
        <v>205</v>
      </c>
    </row>
    <row r="2611" spans="1:37" ht="16">
      <c r="A2611" s="8" t="s">
        <v>204</v>
      </c>
      <c r="B2611" s="8" t="s">
        <v>205</v>
      </c>
      <c r="C2611" s="8" t="s">
        <v>156</v>
      </c>
      <c r="D2611" s="11" t="s">
        <v>67</v>
      </c>
      <c r="E2611" s="24">
        <v>4</v>
      </c>
      <c r="F2611" s="13">
        <v>101.795</v>
      </c>
      <c r="G2611" s="24">
        <v>245.8</v>
      </c>
      <c r="I2611" s="13">
        <v>-37.671999999999997</v>
      </c>
      <c r="J2611" s="38">
        <v>1.0644589369387023</v>
      </c>
      <c r="K2611" s="103">
        <f t="shared" si="367"/>
        <v>1.1514209047343062</v>
      </c>
      <c r="L2611" s="25">
        <v>27.855</v>
      </c>
      <c r="N2611">
        <v>13.3</v>
      </c>
      <c r="O2611" s="70">
        <v>818.19799999999998</v>
      </c>
      <c r="P2611" s="70">
        <v>504.44940000000003</v>
      </c>
      <c r="Q2611" s="70">
        <f t="shared" si="360"/>
        <v>0.61653707293344651</v>
      </c>
      <c r="R2611" s="23">
        <f t="shared" si="361"/>
        <v>8.1999430700148395</v>
      </c>
      <c r="S2611" s="25">
        <v>6.34</v>
      </c>
      <c r="T2611" s="23">
        <f t="shared" si="362"/>
        <v>0.77317609962242417</v>
      </c>
      <c r="U2611" s="23">
        <f t="shared" si="363"/>
        <v>1.2933664148288391</v>
      </c>
      <c r="V2611" s="23">
        <f t="shared" si="364"/>
        <v>36.026721485057315</v>
      </c>
      <c r="W2611" s="1">
        <v>995</v>
      </c>
      <c r="X2611" s="1">
        <f t="shared" si="365"/>
        <v>3.6207760286489761E-2</v>
      </c>
      <c r="Y2611" s="7">
        <v>2000</v>
      </c>
      <c r="Z2611" s="1">
        <v>10.308999999999999</v>
      </c>
      <c r="AA2611" s="1">
        <f t="shared" si="366"/>
        <v>7.0244951569482517</v>
      </c>
      <c r="AB2611" s="1">
        <f t="shared" si="368"/>
        <v>8.088150568915109E-2</v>
      </c>
      <c r="AD2611" s="8" t="s">
        <v>205</v>
      </c>
      <c r="AE2611" s="1" t="s">
        <v>119</v>
      </c>
      <c r="AF2611" s="1" t="s">
        <v>120</v>
      </c>
      <c r="AG2611" s="1" t="s">
        <v>157</v>
      </c>
      <c r="AH2611" s="1" t="s">
        <v>72</v>
      </c>
      <c r="AI2611" s="1" t="s">
        <v>130</v>
      </c>
      <c r="AJ2611" s="1" t="s">
        <v>74</v>
      </c>
      <c r="AK2611" s="8" t="s">
        <v>205</v>
      </c>
    </row>
    <row r="2612" spans="1:37" ht="16">
      <c r="A2612" s="8" t="s">
        <v>204</v>
      </c>
      <c r="B2612" s="8" t="s">
        <v>205</v>
      </c>
      <c r="C2612" s="8" t="s">
        <v>156</v>
      </c>
      <c r="D2612" s="11" t="s">
        <v>67</v>
      </c>
      <c r="E2612" s="24">
        <v>5</v>
      </c>
      <c r="F2612" s="13">
        <v>102.18899999999999</v>
      </c>
      <c r="G2612" s="24">
        <v>305.60000000000002</v>
      </c>
      <c r="I2612" s="13">
        <v>-37.691000000000003</v>
      </c>
      <c r="J2612" s="38">
        <v>1.0644381441942639</v>
      </c>
      <c r="K2612" s="103">
        <f t="shared" si="367"/>
        <v>1.1513984330762153</v>
      </c>
      <c r="L2612" s="25">
        <v>27.963000000000001</v>
      </c>
      <c r="N2612">
        <v>13.3</v>
      </c>
      <c r="O2612" s="70">
        <v>818.19799999999998</v>
      </c>
      <c r="P2612" s="70">
        <v>504.44940000000003</v>
      </c>
      <c r="Q2612" s="70">
        <f t="shared" si="360"/>
        <v>0.61653707293344651</v>
      </c>
      <c r="R2612" s="23">
        <f t="shared" si="361"/>
        <v>8.1999430700148395</v>
      </c>
      <c r="S2612" s="25">
        <v>6.34</v>
      </c>
      <c r="T2612" s="23">
        <f t="shared" si="362"/>
        <v>0.77317609962242417</v>
      </c>
      <c r="U2612" s="23">
        <f t="shared" si="363"/>
        <v>1.2933664148288391</v>
      </c>
      <c r="V2612" s="23">
        <f t="shared" si="364"/>
        <v>36.166405057858832</v>
      </c>
      <c r="W2612" s="1">
        <v>995</v>
      </c>
      <c r="X2612" s="1">
        <f t="shared" si="365"/>
        <v>3.6348145786792796E-2</v>
      </c>
      <c r="Y2612" s="7">
        <v>2000</v>
      </c>
      <c r="Z2612" s="1">
        <v>10.308999999999999</v>
      </c>
      <c r="AA2612" s="1">
        <f t="shared" si="366"/>
        <v>7.0517306793661465</v>
      </c>
      <c r="AB2612" s="1">
        <f t="shared" si="368"/>
        <v>8.1193516546976555E-2</v>
      </c>
      <c r="AD2612" s="8" t="s">
        <v>205</v>
      </c>
      <c r="AE2612" s="1" t="s">
        <v>119</v>
      </c>
      <c r="AF2612" s="1" t="s">
        <v>120</v>
      </c>
      <c r="AG2612" s="1" t="s">
        <v>157</v>
      </c>
      <c r="AH2612" s="1" t="s">
        <v>72</v>
      </c>
      <c r="AI2612" s="1" t="s">
        <v>130</v>
      </c>
      <c r="AJ2612" s="1" t="s">
        <v>74</v>
      </c>
      <c r="AK2612" s="8" t="s">
        <v>205</v>
      </c>
    </row>
    <row r="2613" spans="1:37" ht="16">
      <c r="A2613" s="8" t="s">
        <v>204</v>
      </c>
      <c r="B2613" s="8" t="s">
        <v>205</v>
      </c>
      <c r="C2613" s="8" t="s">
        <v>156</v>
      </c>
      <c r="D2613" s="11" t="s">
        <v>67</v>
      </c>
      <c r="E2613" s="24">
        <v>6</v>
      </c>
      <c r="F2613" s="13">
        <v>102.089</v>
      </c>
      <c r="G2613" s="24">
        <v>365.3</v>
      </c>
      <c r="I2613" s="13">
        <v>-37.72</v>
      </c>
      <c r="J2613" s="38">
        <v>1.0644064078832716</v>
      </c>
      <c r="K2613" s="103">
        <f t="shared" si="367"/>
        <v>1.1513641342099576</v>
      </c>
      <c r="L2613" s="25">
        <v>27.934999999999999</v>
      </c>
      <c r="N2613">
        <v>13.3</v>
      </c>
      <c r="O2613" s="70">
        <v>818.19799999999998</v>
      </c>
      <c r="P2613" s="70">
        <v>504.44940000000003</v>
      </c>
      <c r="Q2613" s="70">
        <f t="shared" si="360"/>
        <v>0.61653707293344651</v>
      </c>
      <c r="R2613" s="23">
        <f t="shared" si="361"/>
        <v>8.1999430700148395</v>
      </c>
      <c r="S2613" s="25">
        <v>6.34</v>
      </c>
      <c r="T2613" s="23">
        <f t="shared" si="362"/>
        <v>0.77317609962242417</v>
      </c>
      <c r="U2613" s="23">
        <f t="shared" si="363"/>
        <v>1.2933664148288391</v>
      </c>
      <c r="V2613" s="23">
        <f t="shared" si="364"/>
        <v>36.130190798243618</v>
      </c>
      <c r="W2613" s="1">
        <v>995</v>
      </c>
      <c r="X2613" s="1">
        <f t="shared" si="365"/>
        <v>3.6311749545973486E-2</v>
      </c>
      <c r="Y2613" s="7">
        <v>2000</v>
      </c>
      <c r="Z2613" s="1">
        <v>10.308999999999999</v>
      </c>
      <c r="AA2613" s="1">
        <f t="shared" si="366"/>
        <v>7.044669617998542</v>
      </c>
      <c r="AB2613" s="1">
        <f t="shared" si="368"/>
        <v>8.1109799355220835E-2</v>
      </c>
      <c r="AD2613" s="8" t="s">
        <v>205</v>
      </c>
      <c r="AE2613" s="1" t="s">
        <v>119</v>
      </c>
      <c r="AF2613" s="1" t="s">
        <v>120</v>
      </c>
      <c r="AG2613" s="1" t="s">
        <v>157</v>
      </c>
      <c r="AH2613" s="1" t="s">
        <v>72</v>
      </c>
      <c r="AI2613" s="1" t="s">
        <v>130</v>
      </c>
      <c r="AJ2613" s="1" t="s">
        <v>74</v>
      </c>
      <c r="AK2613" s="8" t="s">
        <v>205</v>
      </c>
    </row>
    <row r="2614" spans="1:37" ht="16">
      <c r="A2614" s="8" t="s">
        <v>204</v>
      </c>
      <c r="B2614" s="8" t="s">
        <v>205</v>
      </c>
      <c r="C2614" s="8" t="s">
        <v>156</v>
      </c>
      <c r="D2614" s="11" t="s">
        <v>67</v>
      </c>
      <c r="E2614" s="24">
        <v>7</v>
      </c>
      <c r="F2614" s="13">
        <v>101.97</v>
      </c>
      <c r="G2614" s="24">
        <v>425.1</v>
      </c>
      <c r="I2614" s="13">
        <v>-37.729999999999997</v>
      </c>
      <c r="J2614" s="38">
        <v>1.0643954643230358</v>
      </c>
      <c r="K2614" s="103">
        <f t="shared" si="367"/>
        <v>1.1513523070091771</v>
      </c>
      <c r="L2614" s="25">
        <v>27.902999999999999</v>
      </c>
      <c r="N2614">
        <v>13.3</v>
      </c>
      <c r="O2614" s="70">
        <v>818.19799999999998</v>
      </c>
      <c r="P2614" s="70">
        <v>504.44940000000003</v>
      </c>
      <c r="Q2614" s="70">
        <f t="shared" si="360"/>
        <v>0.61653707293344651</v>
      </c>
      <c r="R2614" s="23">
        <f t="shared" si="361"/>
        <v>8.1999430700148395</v>
      </c>
      <c r="S2614" s="25">
        <v>6.34</v>
      </c>
      <c r="T2614" s="23">
        <f t="shared" si="362"/>
        <v>0.77317609962242417</v>
      </c>
      <c r="U2614" s="23">
        <f t="shared" si="363"/>
        <v>1.2933664148288391</v>
      </c>
      <c r="V2614" s="23">
        <f t="shared" si="364"/>
        <v>36.088803072969093</v>
      </c>
      <c r="W2614" s="1">
        <v>995</v>
      </c>
      <c r="X2614" s="1">
        <f t="shared" si="365"/>
        <v>3.6270153842179992E-2</v>
      </c>
      <c r="Y2614" s="7">
        <v>2000</v>
      </c>
      <c r="Z2614" s="1">
        <v>10.308999999999999</v>
      </c>
      <c r="AA2614" s="1">
        <f t="shared" si="366"/>
        <v>7.0365998335784257</v>
      </c>
      <c r="AB2614" s="1">
        <f t="shared" si="368"/>
        <v>8.1016054518909114E-2</v>
      </c>
      <c r="AD2614" s="8" t="s">
        <v>205</v>
      </c>
      <c r="AE2614" s="1" t="s">
        <v>119</v>
      </c>
      <c r="AF2614" s="1" t="s">
        <v>120</v>
      </c>
      <c r="AG2614" s="1" t="s">
        <v>157</v>
      </c>
      <c r="AH2614" s="1" t="s">
        <v>72</v>
      </c>
      <c r="AI2614" s="1" t="s">
        <v>130</v>
      </c>
      <c r="AJ2614" s="1" t="s">
        <v>74</v>
      </c>
      <c r="AK2614" s="8" t="s">
        <v>205</v>
      </c>
    </row>
    <row r="2615" spans="1:37" ht="16">
      <c r="A2615" s="8" t="s">
        <v>204</v>
      </c>
      <c r="B2615" s="8" t="s">
        <v>205</v>
      </c>
      <c r="C2615" s="8" t="s">
        <v>156</v>
      </c>
      <c r="D2615" s="11" t="s">
        <v>67</v>
      </c>
      <c r="E2615" s="24">
        <v>26</v>
      </c>
      <c r="F2615" s="13">
        <v>0.33900000000000002</v>
      </c>
      <c r="G2615" s="24">
        <v>1734.1</v>
      </c>
      <c r="I2615" s="13">
        <v>805.99099999999999</v>
      </c>
      <c r="J2615" s="38">
        <v>1.979189275558672</v>
      </c>
      <c r="K2615" s="103">
        <f t="shared" si="367"/>
        <v>2.1392651256311557</v>
      </c>
      <c r="L2615" s="25">
        <v>9.2999999999999999E-2</v>
      </c>
      <c r="N2615">
        <v>13.3</v>
      </c>
      <c r="O2615" s="70">
        <v>818.19799999999998</v>
      </c>
      <c r="P2615" s="70">
        <v>504.44940000000003</v>
      </c>
      <c r="Q2615" s="70">
        <f t="shared" si="360"/>
        <v>0.61653707293344651</v>
      </c>
      <c r="R2615" s="23">
        <f t="shared" si="361"/>
        <v>8.1999430700148395</v>
      </c>
      <c r="S2615" s="25">
        <v>6.34</v>
      </c>
      <c r="T2615" s="23">
        <f t="shared" si="362"/>
        <v>0.77317609962242417</v>
      </c>
      <c r="U2615" s="23">
        <f t="shared" si="363"/>
        <v>1.2933664148288391</v>
      </c>
      <c r="V2615" s="23">
        <f t="shared" si="364"/>
        <v>0.12028307657908203</v>
      </c>
      <c r="W2615" s="1">
        <v>995</v>
      </c>
      <c r="X2615" s="1">
        <f t="shared" si="365"/>
        <v>1.2088751414983119E-4</v>
      </c>
      <c r="Y2615" s="7">
        <v>2000</v>
      </c>
      <c r="Z2615" s="1">
        <v>10.308999999999999</v>
      </c>
      <c r="AA2615" s="1">
        <f t="shared" si="366"/>
        <v>2.345281097096347E-2</v>
      </c>
      <c r="AB2615" s="1">
        <f t="shared" si="368"/>
        <v>5.0171780608201911E-4</v>
      </c>
      <c r="AD2615" s="8" t="s">
        <v>205</v>
      </c>
      <c r="AE2615" s="1" t="s">
        <v>119</v>
      </c>
      <c r="AF2615" s="1" t="s">
        <v>120</v>
      </c>
      <c r="AG2615" s="1" t="s">
        <v>157</v>
      </c>
      <c r="AH2615" s="1" t="s">
        <v>72</v>
      </c>
      <c r="AI2615" s="1" t="s">
        <v>130</v>
      </c>
      <c r="AJ2615" s="1" t="s">
        <v>74</v>
      </c>
      <c r="AK2615" s="8" t="s">
        <v>205</v>
      </c>
    </row>
    <row r="2616" spans="1:37" ht="16">
      <c r="A2616" s="8" t="s">
        <v>204</v>
      </c>
      <c r="B2616" s="8" t="s">
        <v>205</v>
      </c>
      <c r="C2616" s="8" t="s">
        <v>156</v>
      </c>
      <c r="D2616" s="11" t="s">
        <v>67</v>
      </c>
      <c r="E2616" s="24">
        <v>28</v>
      </c>
      <c r="F2616" s="13">
        <v>0.65400000000000003</v>
      </c>
      <c r="G2616" s="24">
        <v>1810.1</v>
      </c>
      <c r="I2616" s="13">
        <v>4188.1970000000001</v>
      </c>
      <c r="J2616" s="38">
        <v>5.4825417727808619</v>
      </c>
      <c r="K2616" s="103">
        <f t="shared" si="367"/>
        <v>5.9088861836334496</v>
      </c>
      <c r="L2616" s="25">
        <v>0.17899999999999999</v>
      </c>
      <c r="N2616">
        <v>13.3</v>
      </c>
      <c r="O2616" s="70">
        <v>818.19799999999998</v>
      </c>
      <c r="P2616" s="70">
        <v>504.44940000000003</v>
      </c>
      <c r="Q2616" s="70">
        <f t="shared" si="360"/>
        <v>0.61653707293344651</v>
      </c>
      <c r="R2616" s="23">
        <f t="shared" si="361"/>
        <v>8.1999430700148395</v>
      </c>
      <c r="S2616" s="25">
        <v>6.34</v>
      </c>
      <c r="T2616" s="23">
        <f t="shared" si="362"/>
        <v>0.77317609962242417</v>
      </c>
      <c r="U2616" s="23">
        <f t="shared" si="363"/>
        <v>1.2933664148288391</v>
      </c>
      <c r="V2616" s="23">
        <f t="shared" si="364"/>
        <v>0.23151258825436219</v>
      </c>
      <c r="W2616" s="1">
        <v>995</v>
      </c>
      <c r="X2616" s="1">
        <f t="shared" si="365"/>
        <v>2.3267596809483637E-4</v>
      </c>
      <c r="Y2616" s="7">
        <v>2000</v>
      </c>
      <c r="Z2616" s="1">
        <v>10.308999999999999</v>
      </c>
      <c r="AA2616" s="1">
        <f t="shared" si="366"/>
        <v>4.5140356600026459E-2</v>
      </c>
      <c r="AB2616" s="1">
        <f t="shared" si="368"/>
        <v>2.6672922943818335E-3</v>
      </c>
      <c r="AD2616" s="8" t="s">
        <v>205</v>
      </c>
      <c r="AE2616" s="1" t="s">
        <v>119</v>
      </c>
      <c r="AF2616" s="1" t="s">
        <v>120</v>
      </c>
      <c r="AG2616" s="1" t="s">
        <v>157</v>
      </c>
      <c r="AH2616" s="1" t="s">
        <v>72</v>
      </c>
      <c r="AI2616" s="1" t="s">
        <v>130</v>
      </c>
      <c r="AJ2616" s="1" t="s">
        <v>74</v>
      </c>
      <c r="AK2616" s="8" t="s">
        <v>205</v>
      </c>
    </row>
    <row r="2617" spans="1:37" ht="16">
      <c r="A2617" s="8" t="s">
        <v>204</v>
      </c>
      <c r="B2617" s="8" t="s">
        <v>205</v>
      </c>
      <c r="C2617" s="8" t="s">
        <v>156</v>
      </c>
      <c r="D2617" s="11" t="s">
        <v>67</v>
      </c>
      <c r="E2617" s="24">
        <v>30</v>
      </c>
      <c r="F2617" s="13">
        <v>1.3140000000000001</v>
      </c>
      <c r="G2617" s="24">
        <v>1869.7</v>
      </c>
      <c r="I2617" s="13">
        <v>2995.502</v>
      </c>
      <c r="J2617" s="38">
        <v>4.2760749380286649</v>
      </c>
      <c r="K2617" s="103">
        <f t="shared" si="367"/>
        <v>4.6131787773273354</v>
      </c>
      <c r="L2617" s="25">
        <v>0.36</v>
      </c>
      <c r="N2617">
        <v>13.3</v>
      </c>
      <c r="O2617" s="70">
        <v>818.19799999999998</v>
      </c>
      <c r="P2617" s="70">
        <v>504.44940000000003</v>
      </c>
      <c r="Q2617" s="70">
        <f t="shared" si="360"/>
        <v>0.61653707293344651</v>
      </c>
      <c r="R2617" s="23">
        <f t="shared" si="361"/>
        <v>8.1999430700148395</v>
      </c>
      <c r="S2617" s="25">
        <v>6.34</v>
      </c>
      <c r="T2617" s="23">
        <f t="shared" si="362"/>
        <v>0.77317609962242417</v>
      </c>
      <c r="U2617" s="23">
        <f t="shared" si="363"/>
        <v>1.2933664148288391</v>
      </c>
      <c r="V2617" s="23">
        <f t="shared" si="364"/>
        <v>0.46561190933838204</v>
      </c>
      <c r="W2617" s="1">
        <v>995</v>
      </c>
      <c r="X2617" s="1">
        <f t="shared" si="365"/>
        <v>4.6795166767676585E-4</v>
      </c>
      <c r="Y2617" s="7">
        <v>2000</v>
      </c>
      <c r="Z2617" s="1">
        <v>10.308999999999999</v>
      </c>
      <c r="AA2617" s="1">
        <f t="shared" si="366"/>
        <v>9.0785074726310186E-2</v>
      </c>
      <c r="AB2617" s="1">
        <f t="shared" si="368"/>
        <v>4.1880778002549041E-3</v>
      </c>
      <c r="AD2617" s="8" t="s">
        <v>205</v>
      </c>
      <c r="AE2617" s="1" t="s">
        <v>119</v>
      </c>
      <c r="AF2617" s="1" t="s">
        <v>120</v>
      </c>
      <c r="AG2617" s="1" t="s">
        <v>157</v>
      </c>
      <c r="AH2617" s="1" t="s">
        <v>72</v>
      </c>
      <c r="AI2617" s="1" t="s">
        <v>130</v>
      </c>
      <c r="AJ2617" s="1" t="s">
        <v>74</v>
      </c>
      <c r="AK2617" s="8" t="s">
        <v>205</v>
      </c>
    </row>
    <row r="2618" spans="1:37" ht="16">
      <c r="A2618" s="8" t="s">
        <v>204</v>
      </c>
      <c r="B2618" s="8" t="s">
        <v>205</v>
      </c>
      <c r="C2618" s="8" t="s">
        <v>156</v>
      </c>
      <c r="D2618" s="11" t="s">
        <v>67</v>
      </c>
      <c r="E2618" s="24">
        <v>34</v>
      </c>
      <c r="F2618" s="13">
        <v>0.30199999999999999</v>
      </c>
      <c r="G2618" s="24">
        <v>1967.1</v>
      </c>
      <c r="I2618" s="13">
        <v>50.305</v>
      </c>
      <c r="J2618" s="38">
        <v>1.1606433830891796</v>
      </c>
      <c r="K2618" s="103">
        <f t="shared" si="367"/>
        <v>1.2553635228467042</v>
      </c>
      <c r="L2618" s="25">
        <v>8.3000000000000004E-2</v>
      </c>
      <c r="N2618">
        <v>13.3</v>
      </c>
      <c r="O2618" s="70">
        <v>818.19799999999998</v>
      </c>
      <c r="P2618" s="70">
        <v>504.44940000000003</v>
      </c>
      <c r="Q2618" s="70">
        <f t="shared" si="360"/>
        <v>0.61653707293344651</v>
      </c>
      <c r="R2618" s="23">
        <f t="shared" si="361"/>
        <v>8.1999430700148395</v>
      </c>
      <c r="S2618" s="25">
        <v>6.34</v>
      </c>
      <c r="T2618" s="23">
        <f t="shared" si="362"/>
        <v>0.77317609962242417</v>
      </c>
      <c r="U2618" s="23">
        <f t="shared" si="363"/>
        <v>1.2933664148288391</v>
      </c>
      <c r="V2618" s="23">
        <f t="shared" si="364"/>
        <v>0.10734941243079364</v>
      </c>
      <c r="W2618" s="1">
        <v>995</v>
      </c>
      <c r="X2618" s="1">
        <f t="shared" si="365"/>
        <v>1.0788885671436547E-4</v>
      </c>
      <c r="Y2618" s="7">
        <v>2000</v>
      </c>
      <c r="Z2618" s="1">
        <v>10.308999999999999</v>
      </c>
      <c r="AA2618" s="1">
        <f t="shared" si="366"/>
        <v>2.0931003339677075E-2</v>
      </c>
      <c r="AB2618" s="1">
        <f t="shared" si="368"/>
        <v>2.6276018089213142E-4</v>
      </c>
      <c r="AD2618" s="8" t="s">
        <v>205</v>
      </c>
      <c r="AE2618" s="1" t="s">
        <v>119</v>
      </c>
      <c r="AF2618" s="1" t="s">
        <v>120</v>
      </c>
      <c r="AG2618" s="1" t="s">
        <v>157</v>
      </c>
      <c r="AH2618" s="1" t="s">
        <v>72</v>
      </c>
      <c r="AI2618" s="1" t="s">
        <v>130</v>
      </c>
      <c r="AJ2618" s="1" t="s">
        <v>74</v>
      </c>
      <c r="AK2618" s="8" t="s">
        <v>205</v>
      </c>
    </row>
    <row r="2619" spans="1:37" ht="16">
      <c r="A2619" s="8" t="s">
        <v>204</v>
      </c>
      <c r="B2619" s="8" t="s">
        <v>205</v>
      </c>
      <c r="C2619" s="8" t="s">
        <v>156</v>
      </c>
      <c r="D2619" s="11" t="s">
        <v>67</v>
      </c>
      <c r="E2619" s="24">
        <v>38</v>
      </c>
      <c r="F2619" s="13">
        <v>1.3620000000000001</v>
      </c>
      <c r="G2619" s="24">
        <v>2041.1</v>
      </c>
      <c r="I2619" s="13">
        <v>4911.598</v>
      </c>
      <c r="J2619" s="38">
        <v>6.1995915830786466</v>
      </c>
      <c r="K2619" s="103">
        <f t="shared" si="367"/>
        <v>6.6777571103699502</v>
      </c>
      <c r="L2619" s="25">
        <v>0.373</v>
      </c>
      <c r="N2619">
        <v>13.3</v>
      </c>
      <c r="O2619" s="70">
        <v>818.19799999999998</v>
      </c>
      <c r="P2619" s="70">
        <v>504.44940000000003</v>
      </c>
      <c r="Q2619" s="70">
        <f t="shared" si="360"/>
        <v>0.61653707293344651</v>
      </c>
      <c r="R2619" s="23">
        <f t="shared" si="361"/>
        <v>8.1999430700148395</v>
      </c>
      <c r="S2619" s="25">
        <v>6.34</v>
      </c>
      <c r="T2619" s="23">
        <f t="shared" si="362"/>
        <v>0.77317609962242417</v>
      </c>
      <c r="U2619" s="23">
        <f t="shared" si="363"/>
        <v>1.2933664148288391</v>
      </c>
      <c r="V2619" s="23">
        <f t="shared" si="364"/>
        <v>0.482425672731157</v>
      </c>
      <c r="W2619" s="1">
        <v>995</v>
      </c>
      <c r="X2619" s="1">
        <f t="shared" si="365"/>
        <v>4.8484992234287133E-4</v>
      </c>
      <c r="Y2619" s="7">
        <v>2000</v>
      </c>
      <c r="Z2619" s="1">
        <v>10.308999999999999</v>
      </c>
      <c r="AA2619" s="1">
        <f t="shared" si="366"/>
        <v>9.4063424646982516E-2</v>
      </c>
      <c r="AB2619" s="1">
        <f t="shared" si="368"/>
        <v>6.2813270276213555E-3</v>
      </c>
      <c r="AD2619" s="8" t="s">
        <v>205</v>
      </c>
      <c r="AE2619" s="1" t="s">
        <v>119</v>
      </c>
      <c r="AF2619" s="1" t="s">
        <v>120</v>
      </c>
      <c r="AG2619" s="1" t="s">
        <v>157</v>
      </c>
      <c r="AH2619" s="1" t="s">
        <v>72</v>
      </c>
      <c r="AI2619" s="1" t="s">
        <v>130</v>
      </c>
      <c r="AJ2619" s="1" t="s">
        <v>74</v>
      </c>
      <c r="AK2619" s="8" t="s">
        <v>205</v>
      </c>
    </row>
    <row r="2620" spans="1:37" ht="16">
      <c r="A2620" s="8" t="s">
        <v>204</v>
      </c>
      <c r="B2620" s="8" t="s">
        <v>205</v>
      </c>
      <c r="C2620" s="8" t="s">
        <v>156</v>
      </c>
      <c r="D2620" s="11" t="s">
        <v>67</v>
      </c>
      <c r="E2620" s="24">
        <v>42</v>
      </c>
      <c r="F2620" s="13">
        <v>0.82299999999999995</v>
      </c>
      <c r="G2620" s="24">
        <v>2095.1999999999998</v>
      </c>
      <c r="I2620" s="13">
        <v>984.64800000000002</v>
      </c>
      <c r="J2620" s="38">
        <v>2.17072976738599</v>
      </c>
      <c r="K2620" s="103">
        <f t="shared" si="367"/>
        <v>2.3459265557451969</v>
      </c>
      <c r="L2620" s="25">
        <v>0.22500000000000001</v>
      </c>
      <c r="N2620">
        <v>13.3</v>
      </c>
      <c r="O2620" s="70">
        <v>818.19799999999998</v>
      </c>
      <c r="P2620" s="70">
        <v>504.44940000000003</v>
      </c>
      <c r="Q2620" s="70">
        <f t="shared" si="360"/>
        <v>0.61653707293344651</v>
      </c>
      <c r="R2620" s="23">
        <f t="shared" si="361"/>
        <v>8.1999430700148395</v>
      </c>
      <c r="S2620" s="25">
        <v>6.34</v>
      </c>
      <c r="T2620" s="23">
        <f t="shared" si="362"/>
        <v>0.77317609962242417</v>
      </c>
      <c r="U2620" s="23">
        <f t="shared" si="363"/>
        <v>1.2933664148288391</v>
      </c>
      <c r="V2620" s="23">
        <f t="shared" si="364"/>
        <v>0.29100744333648881</v>
      </c>
      <c r="W2620" s="1">
        <v>995</v>
      </c>
      <c r="X2620" s="1">
        <f t="shared" si="365"/>
        <v>2.924697922979787E-4</v>
      </c>
      <c r="Y2620" s="7">
        <v>2000</v>
      </c>
      <c r="Z2620" s="1">
        <v>10.308999999999999</v>
      </c>
      <c r="AA2620" s="1">
        <f t="shared" si="366"/>
        <v>5.6740671703943882E-2</v>
      </c>
      <c r="AB2620" s="1">
        <f t="shared" si="368"/>
        <v>1.3310944854110203E-3</v>
      </c>
      <c r="AD2620" s="8" t="s">
        <v>205</v>
      </c>
      <c r="AE2620" s="1" t="s">
        <v>119</v>
      </c>
      <c r="AF2620" s="1" t="s">
        <v>120</v>
      </c>
      <c r="AG2620" s="1" t="s">
        <v>157</v>
      </c>
      <c r="AH2620" s="1" t="s">
        <v>72</v>
      </c>
      <c r="AI2620" s="1" t="s">
        <v>130</v>
      </c>
      <c r="AJ2620" s="1" t="s">
        <v>74</v>
      </c>
      <c r="AK2620" s="8" t="s">
        <v>205</v>
      </c>
    </row>
    <row r="2621" spans="1:37" ht="16">
      <c r="A2621" s="8" t="s">
        <v>204</v>
      </c>
      <c r="B2621" s="8" t="s">
        <v>205</v>
      </c>
      <c r="C2621" s="8" t="s">
        <v>156</v>
      </c>
      <c r="D2621" s="11" t="s">
        <v>67</v>
      </c>
      <c r="E2621" s="24">
        <v>45</v>
      </c>
      <c r="F2621" s="13">
        <v>0.89300000000000002</v>
      </c>
      <c r="G2621" s="24">
        <v>2162.1</v>
      </c>
      <c r="I2621" s="13">
        <v>5527.65</v>
      </c>
      <c r="J2621" s="38">
        <v>6.801712191872884</v>
      </c>
      <c r="K2621" s="103">
        <f t="shared" si="367"/>
        <v>7.3226929366005846</v>
      </c>
      <c r="L2621" s="25">
        <v>0.24399999999999999</v>
      </c>
      <c r="N2621">
        <v>13.3</v>
      </c>
      <c r="O2621" s="70">
        <v>818.19799999999998</v>
      </c>
      <c r="P2621" s="70">
        <v>504.44940000000003</v>
      </c>
      <c r="Q2621" s="70">
        <f t="shared" si="360"/>
        <v>0.61653707293344651</v>
      </c>
      <c r="R2621" s="23">
        <f t="shared" si="361"/>
        <v>8.1999430700148395</v>
      </c>
      <c r="S2621" s="25">
        <v>6.34</v>
      </c>
      <c r="T2621" s="23">
        <f t="shared" si="362"/>
        <v>0.77317609962242417</v>
      </c>
      <c r="U2621" s="23">
        <f t="shared" si="363"/>
        <v>1.2933664148288391</v>
      </c>
      <c r="V2621" s="23">
        <f t="shared" si="364"/>
        <v>0.31558140521823674</v>
      </c>
      <c r="W2621" s="1">
        <v>995</v>
      </c>
      <c r="X2621" s="1">
        <f t="shared" si="365"/>
        <v>3.1716724142536357E-4</v>
      </c>
      <c r="Y2621" s="7">
        <v>2000</v>
      </c>
      <c r="Z2621" s="1">
        <v>10.308999999999999</v>
      </c>
      <c r="AA2621" s="1">
        <f t="shared" si="366"/>
        <v>6.1532106203388025E-2</v>
      </c>
      <c r="AB2621" s="1">
        <f t="shared" si="368"/>
        <v>4.5058071946970655E-3</v>
      </c>
      <c r="AD2621" s="8" t="s">
        <v>205</v>
      </c>
      <c r="AE2621" s="1" t="s">
        <v>119</v>
      </c>
      <c r="AF2621" s="1" t="s">
        <v>120</v>
      </c>
      <c r="AG2621" s="1" t="s">
        <v>157</v>
      </c>
      <c r="AH2621" s="1" t="s">
        <v>72</v>
      </c>
      <c r="AI2621" s="1" t="s">
        <v>130</v>
      </c>
      <c r="AJ2621" s="1" t="s">
        <v>74</v>
      </c>
      <c r="AK2621" s="8" t="s">
        <v>205</v>
      </c>
    </row>
    <row r="2622" spans="1:37" ht="16">
      <c r="A2622" s="8" t="s">
        <v>204</v>
      </c>
      <c r="B2622" s="8" t="s">
        <v>205</v>
      </c>
      <c r="C2622" s="8" t="s">
        <v>156</v>
      </c>
      <c r="D2622" s="11" t="s">
        <v>67</v>
      </c>
      <c r="E2622" s="24">
        <v>52</v>
      </c>
      <c r="F2622" s="13">
        <v>1.153</v>
      </c>
      <c r="G2622" s="24">
        <v>2258</v>
      </c>
      <c r="I2622" s="13">
        <v>2020.191</v>
      </c>
      <c r="J2622" s="38">
        <v>3.2663698056993282</v>
      </c>
      <c r="K2622" s="103">
        <f t="shared" si="367"/>
        <v>3.526806409152599</v>
      </c>
      <c r="L2622" s="25">
        <v>0.316</v>
      </c>
      <c r="N2622">
        <v>13.3</v>
      </c>
      <c r="O2622" s="70">
        <v>818.19799999999998</v>
      </c>
      <c r="P2622" s="70">
        <v>504.44940000000003</v>
      </c>
      <c r="Q2622" s="70">
        <f t="shared" si="360"/>
        <v>0.61653707293344651</v>
      </c>
      <c r="R2622" s="23">
        <f t="shared" si="361"/>
        <v>8.1999430700148395</v>
      </c>
      <c r="S2622" s="25">
        <v>6.34</v>
      </c>
      <c r="T2622" s="23">
        <f t="shared" si="362"/>
        <v>0.77317609962242417</v>
      </c>
      <c r="U2622" s="23">
        <f t="shared" si="363"/>
        <v>1.2933664148288391</v>
      </c>
      <c r="V2622" s="23">
        <f t="shared" si="364"/>
        <v>0.40870378708591315</v>
      </c>
      <c r="W2622" s="1">
        <v>995</v>
      </c>
      <c r="X2622" s="1">
        <f t="shared" si="365"/>
        <v>4.1075757496071672E-4</v>
      </c>
      <c r="Y2622" s="7">
        <v>2000</v>
      </c>
      <c r="Z2622" s="1">
        <v>10.308999999999999</v>
      </c>
      <c r="AA2622" s="1">
        <f t="shared" si="366"/>
        <v>7.9689121148650066E-2</v>
      </c>
      <c r="AB2622" s="1">
        <f t="shared" si="368"/>
        <v>2.8104810320679699E-3</v>
      </c>
      <c r="AD2622" s="8" t="s">
        <v>205</v>
      </c>
      <c r="AE2622" s="1" t="s">
        <v>119</v>
      </c>
      <c r="AF2622" s="1" t="s">
        <v>120</v>
      </c>
      <c r="AG2622" s="1" t="s">
        <v>157</v>
      </c>
      <c r="AH2622" s="1" t="s">
        <v>72</v>
      </c>
      <c r="AI2622" s="1" t="s">
        <v>130</v>
      </c>
      <c r="AJ2622" s="1" t="s">
        <v>74</v>
      </c>
      <c r="AK2622" s="8" t="s">
        <v>205</v>
      </c>
    </row>
    <row r="2623" spans="1:37" ht="16">
      <c r="A2623" s="8" t="s">
        <v>204</v>
      </c>
      <c r="B2623" s="8" t="s">
        <v>205</v>
      </c>
      <c r="C2623" s="8" t="s">
        <v>156</v>
      </c>
      <c r="D2623" s="11" t="s">
        <v>67</v>
      </c>
      <c r="E2623" s="24">
        <v>54</v>
      </c>
      <c r="F2623" s="13">
        <v>1.071</v>
      </c>
      <c r="G2623" s="24">
        <v>2280</v>
      </c>
      <c r="I2623" s="13">
        <v>4364.9129999999996</v>
      </c>
      <c r="J2623" s="38">
        <v>5.6587163123260602</v>
      </c>
      <c r="K2623" s="103">
        <f t="shared" si="367"/>
        <v>6.0978768911253827</v>
      </c>
      <c r="L2623" s="25">
        <v>0.29299999999999998</v>
      </c>
      <c r="N2623">
        <v>13.3</v>
      </c>
      <c r="O2623" s="70">
        <v>818.19799999999998</v>
      </c>
      <c r="P2623" s="70">
        <v>504.44940000000003</v>
      </c>
      <c r="Q2623" s="70">
        <f t="shared" si="360"/>
        <v>0.61653707293344651</v>
      </c>
      <c r="R2623" s="23">
        <f t="shared" si="361"/>
        <v>8.1999430700148395</v>
      </c>
      <c r="S2623" s="25">
        <v>6.34</v>
      </c>
      <c r="T2623" s="23">
        <f t="shared" si="362"/>
        <v>0.77317609962242417</v>
      </c>
      <c r="U2623" s="23">
        <f t="shared" si="363"/>
        <v>1.2933664148288391</v>
      </c>
      <c r="V2623" s="23">
        <f t="shared" si="364"/>
        <v>0.37895635954484985</v>
      </c>
      <c r="W2623" s="1">
        <v>995</v>
      </c>
      <c r="X2623" s="1">
        <f t="shared" si="365"/>
        <v>3.8086066285914557E-4</v>
      </c>
      <c r="Y2623" s="7">
        <v>2000</v>
      </c>
      <c r="Z2623" s="1">
        <v>10.308999999999999</v>
      </c>
      <c r="AA2623" s="1">
        <f t="shared" si="366"/>
        <v>7.3888963596691351E-2</v>
      </c>
      <c r="AB2623" s="1">
        <f t="shared" si="368"/>
        <v>4.5056580362546885E-3</v>
      </c>
      <c r="AD2623" s="8" t="s">
        <v>205</v>
      </c>
      <c r="AE2623" s="1" t="s">
        <v>119</v>
      </c>
      <c r="AF2623" s="1" t="s">
        <v>120</v>
      </c>
      <c r="AG2623" s="1" t="s">
        <v>157</v>
      </c>
      <c r="AH2623" s="1" t="s">
        <v>72</v>
      </c>
      <c r="AI2623" s="1" t="s">
        <v>130</v>
      </c>
      <c r="AJ2623" s="1" t="s">
        <v>74</v>
      </c>
      <c r="AK2623" s="8" t="s">
        <v>205</v>
      </c>
    </row>
    <row r="2624" spans="1:37" ht="16">
      <c r="A2624" s="8" t="s">
        <v>204</v>
      </c>
      <c r="B2624" s="8" t="s">
        <v>205</v>
      </c>
      <c r="C2624" s="8" t="s">
        <v>156</v>
      </c>
      <c r="D2624" s="11" t="s">
        <v>67</v>
      </c>
      <c r="E2624" s="24">
        <v>56</v>
      </c>
      <c r="F2624" s="13">
        <v>2.1720000000000002</v>
      </c>
      <c r="G2624" s="24">
        <v>2336.8000000000002</v>
      </c>
      <c r="I2624" s="13">
        <v>9037.3269999999993</v>
      </c>
      <c r="J2624" s="38">
        <v>10.08975688791182</v>
      </c>
      <c r="K2624" s="103">
        <f t="shared" si="367"/>
        <v>10.833312320615695</v>
      </c>
      <c r="L2624" s="25">
        <v>0.59399999999999997</v>
      </c>
      <c r="N2624">
        <v>13.3</v>
      </c>
      <c r="O2624" s="70">
        <v>818.19799999999998</v>
      </c>
      <c r="P2624" s="70">
        <v>504.44940000000003</v>
      </c>
      <c r="Q2624" s="70">
        <f t="shared" si="360"/>
        <v>0.61653707293344651</v>
      </c>
      <c r="R2624" s="23">
        <f t="shared" si="361"/>
        <v>8.1999430700148395</v>
      </c>
      <c r="S2624" s="25">
        <v>6.34</v>
      </c>
      <c r="T2624" s="23">
        <f t="shared" si="362"/>
        <v>0.77317609962242417</v>
      </c>
      <c r="U2624" s="23">
        <f t="shared" si="363"/>
        <v>1.2933664148288391</v>
      </c>
      <c r="V2624" s="23">
        <f t="shared" si="364"/>
        <v>0.76825965040833033</v>
      </c>
      <c r="W2624" s="1">
        <v>995</v>
      </c>
      <c r="X2624" s="1">
        <f t="shared" si="365"/>
        <v>7.7212025166666369E-4</v>
      </c>
      <c r="Y2624" s="7">
        <v>2000</v>
      </c>
      <c r="Z2624" s="1">
        <v>10.308999999999999</v>
      </c>
      <c r="AA2624" s="1">
        <f t="shared" si="366"/>
        <v>0.1497953732984118</v>
      </c>
      <c r="AB2624" s="1">
        <f t="shared" si="368"/>
        <v>1.622780063124912E-2</v>
      </c>
      <c r="AD2624" s="8" t="s">
        <v>205</v>
      </c>
      <c r="AE2624" s="1" t="s">
        <v>119</v>
      </c>
      <c r="AF2624" s="1" t="s">
        <v>120</v>
      </c>
      <c r="AG2624" s="1" t="s">
        <v>157</v>
      </c>
      <c r="AH2624" s="1" t="s">
        <v>72</v>
      </c>
      <c r="AI2624" s="1" t="s">
        <v>130</v>
      </c>
      <c r="AJ2624" s="1" t="s">
        <v>74</v>
      </c>
      <c r="AK2624" s="8" t="s">
        <v>205</v>
      </c>
    </row>
    <row r="2625" spans="1:37" ht="16">
      <c r="A2625" s="8" t="s">
        <v>204</v>
      </c>
      <c r="B2625" s="8" t="s">
        <v>205</v>
      </c>
      <c r="C2625" s="8" t="s">
        <v>156</v>
      </c>
      <c r="D2625" s="11" t="s">
        <v>67</v>
      </c>
      <c r="E2625" s="24">
        <v>59</v>
      </c>
      <c r="F2625" s="13">
        <v>0.26400000000000001</v>
      </c>
      <c r="G2625" s="24">
        <v>2398.1</v>
      </c>
      <c r="I2625" s="13">
        <v>1472.6279999999999</v>
      </c>
      <c r="J2625" s="38">
        <v>2.6901050736983367</v>
      </c>
      <c r="K2625" s="103">
        <f t="shared" si="367"/>
        <v>2.9059748117206965</v>
      </c>
      <c r="L2625" s="25">
        <v>7.1999999999999995E-2</v>
      </c>
      <c r="N2625">
        <v>13.3</v>
      </c>
      <c r="O2625" s="70">
        <v>818.19799999999998</v>
      </c>
      <c r="P2625" s="70">
        <v>504.44940000000003</v>
      </c>
      <c r="Q2625" s="70">
        <f t="shared" si="360"/>
        <v>0.61653707293344651</v>
      </c>
      <c r="R2625" s="23">
        <f t="shared" si="361"/>
        <v>8.1999430700148395</v>
      </c>
      <c r="S2625" s="25">
        <v>6.34</v>
      </c>
      <c r="T2625" s="23">
        <f t="shared" si="362"/>
        <v>0.77317609962242417</v>
      </c>
      <c r="U2625" s="23">
        <f t="shared" si="363"/>
        <v>1.2933664148288391</v>
      </c>
      <c r="V2625" s="23">
        <f t="shared" si="364"/>
        <v>9.3122381867676407E-2</v>
      </c>
      <c r="W2625" s="1">
        <v>995</v>
      </c>
      <c r="X2625" s="1">
        <f t="shared" si="365"/>
        <v>9.3590333535353176E-5</v>
      </c>
      <c r="Y2625" s="7">
        <v>2000</v>
      </c>
      <c r="Z2625" s="1">
        <v>10.308999999999999</v>
      </c>
      <c r="AA2625" s="1">
        <f t="shared" si="366"/>
        <v>1.8157014945262038E-2</v>
      </c>
      <c r="AB2625" s="1">
        <f t="shared" si="368"/>
        <v>5.2763828086967721E-4</v>
      </c>
      <c r="AD2625" s="8" t="s">
        <v>205</v>
      </c>
      <c r="AE2625" s="1" t="s">
        <v>119</v>
      </c>
      <c r="AF2625" s="1" t="s">
        <v>120</v>
      </c>
      <c r="AG2625" s="1" t="s">
        <v>157</v>
      </c>
      <c r="AH2625" s="1" t="s">
        <v>72</v>
      </c>
      <c r="AI2625" s="1" t="s">
        <v>130</v>
      </c>
      <c r="AJ2625" s="1" t="s">
        <v>74</v>
      </c>
      <c r="AK2625" s="8" t="s">
        <v>205</v>
      </c>
    </row>
    <row r="2626" spans="1:37" ht="16">
      <c r="A2626" s="8" t="s">
        <v>204</v>
      </c>
      <c r="B2626" s="8" t="s">
        <v>205</v>
      </c>
      <c r="C2626" s="8" t="s">
        <v>156</v>
      </c>
      <c r="D2626" s="11" t="s">
        <v>67</v>
      </c>
      <c r="E2626" s="24">
        <v>64</v>
      </c>
      <c r="F2626" s="13">
        <v>0.313</v>
      </c>
      <c r="G2626" s="24">
        <v>2460.8000000000002</v>
      </c>
      <c r="I2626" s="13">
        <v>-129.501</v>
      </c>
      <c r="J2626" s="38">
        <v>0.96386325569494946</v>
      </c>
      <c r="K2626" s="103">
        <f t="shared" si="367"/>
        <v>1.0426935784979119</v>
      </c>
      <c r="L2626" s="25">
        <v>8.5999999999999993E-2</v>
      </c>
      <c r="N2626">
        <v>13.3</v>
      </c>
      <c r="O2626" s="70">
        <v>818.19799999999998</v>
      </c>
      <c r="P2626" s="70">
        <v>504.44940000000003</v>
      </c>
      <c r="Q2626" s="70">
        <f t="shared" ref="Q2626:Q2689" si="369">P2626/O2626</f>
        <v>0.61653707293344651</v>
      </c>
      <c r="R2626" s="23">
        <f t="shared" ref="R2626:R2689" si="370">N2626*Q2626</f>
        <v>8.1999430700148395</v>
      </c>
      <c r="S2626" s="25">
        <v>6.34</v>
      </c>
      <c r="T2626" s="23">
        <f t="shared" ref="T2626:T2689" si="371">S2626/R2626</f>
        <v>0.77317609962242417</v>
      </c>
      <c r="U2626" s="23">
        <f t="shared" ref="U2626:U2689" si="372">1/T2626</f>
        <v>1.2933664148288391</v>
      </c>
      <c r="V2626" s="23">
        <f t="shared" ref="V2626:V2689" si="373">L2626*U2626</f>
        <v>0.11122951167528015</v>
      </c>
      <c r="W2626" s="1">
        <v>995</v>
      </c>
      <c r="X2626" s="1">
        <f t="shared" ref="X2626:X2689" si="374">V2626/W2626</f>
        <v>1.1178845394500518E-4</v>
      </c>
      <c r="Y2626" s="7">
        <v>2000</v>
      </c>
      <c r="Z2626" s="1">
        <v>10.308999999999999</v>
      </c>
      <c r="AA2626" s="1">
        <f t="shared" ref="AA2626:AA2689" si="375">X2626*Y2626/Z2626</f>
        <v>2.1687545629062992E-2</v>
      </c>
      <c r="AB2626" s="1">
        <f t="shared" si="368"/>
        <v>2.2613464560804436E-4</v>
      </c>
      <c r="AD2626" s="8" t="s">
        <v>205</v>
      </c>
      <c r="AE2626" s="1" t="s">
        <v>119</v>
      </c>
      <c r="AF2626" s="1" t="s">
        <v>120</v>
      </c>
      <c r="AG2626" s="1" t="s">
        <v>157</v>
      </c>
      <c r="AH2626" s="1" t="s">
        <v>72</v>
      </c>
      <c r="AI2626" s="1" t="s">
        <v>130</v>
      </c>
      <c r="AJ2626" s="1" t="s">
        <v>74</v>
      </c>
      <c r="AK2626" s="8" t="s">
        <v>205</v>
      </c>
    </row>
    <row r="2627" spans="1:37" ht="16">
      <c r="A2627" s="8" t="s">
        <v>204</v>
      </c>
      <c r="B2627" s="8" t="s">
        <v>205</v>
      </c>
      <c r="C2627" s="8" t="s">
        <v>156</v>
      </c>
      <c r="D2627" s="11" t="s">
        <v>67</v>
      </c>
      <c r="E2627" s="24">
        <v>80</v>
      </c>
      <c r="F2627" s="13">
        <v>0.40699999999999997</v>
      </c>
      <c r="G2627" s="24">
        <v>2742.3</v>
      </c>
      <c r="I2627" s="13">
        <v>1947.056</v>
      </c>
      <c r="J2627" s="38">
        <v>3.1897965095528855</v>
      </c>
      <c r="K2627" s="103">
        <f t="shared" ref="K2627:K2690" si="376">((J2627*13.003355)/(((100-J2627)*12.0107)+(J2627*13.003355)))*100</f>
        <v>3.444345106365085</v>
      </c>
      <c r="L2627" s="25">
        <v>0.111</v>
      </c>
      <c r="N2627">
        <v>13.3</v>
      </c>
      <c r="O2627" s="70">
        <v>818.19799999999998</v>
      </c>
      <c r="P2627" s="70">
        <v>504.44940000000003</v>
      </c>
      <c r="Q2627" s="70">
        <f t="shared" si="369"/>
        <v>0.61653707293344651</v>
      </c>
      <c r="R2627" s="23">
        <f t="shared" si="370"/>
        <v>8.1999430700148395</v>
      </c>
      <c r="S2627" s="25">
        <v>6.34</v>
      </c>
      <c r="T2627" s="23">
        <f t="shared" si="371"/>
        <v>0.77317609962242417</v>
      </c>
      <c r="U2627" s="23">
        <f t="shared" si="372"/>
        <v>1.2933664148288391</v>
      </c>
      <c r="V2627" s="23">
        <f t="shared" si="373"/>
        <v>0.14356367204600115</v>
      </c>
      <c r="W2627" s="1">
        <v>995</v>
      </c>
      <c r="X2627" s="1">
        <f t="shared" si="374"/>
        <v>1.442850975336695E-4</v>
      </c>
      <c r="Y2627" s="7">
        <v>2000</v>
      </c>
      <c r="Z2627" s="1">
        <v>10.308999999999999</v>
      </c>
      <c r="AA2627" s="1">
        <f t="shared" si="375"/>
        <v>2.7992064707278982E-2</v>
      </c>
      <c r="AB2627" s="1">
        <f t="shared" ref="AB2627:AB2690" si="377">AA2627*(K2627/100)</f>
        <v>9.6414331091571168E-4</v>
      </c>
      <c r="AD2627" s="8" t="s">
        <v>205</v>
      </c>
      <c r="AE2627" s="1" t="s">
        <v>119</v>
      </c>
      <c r="AF2627" s="1" t="s">
        <v>120</v>
      </c>
      <c r="AG2627" s="1" t="s">
        <v>157</v>
      </c>
      <c r="AH2627" s="1" t="s">
        <v>72</v>
      </c>
      <c r="AI2627" s="1" t="s">
        <v>130</v>
      </c>
      <c r="AJ2627" s="1" t="s">
        <v>74</v>
      </c>
      <c r="AK2627" s="8" t="s">
        <v>205</v>
      </c>
    </row>
    <row r="2628" spans="1:37" ht="16">
      <c r="A2628" s="8" t="s">
        <v>204</v>
      </c>
      <c r="B2628" s="8" t="s">
        <v>205</v>
      </c>
      <c r="C2628" s="8" t="s">
        <v>156</v>
      </c>
      <c r="D2628" s="11" t="s">
        <v>67</v>
      </c>
      <c r="E2628" s="24">
        <v>81</v>
      </c>
      <c r="F2628" s="13">
        <v>0.55900000000000005</v>
      </c>
      <c r="G2628" s="24">
        <v>2763.2</v>
      </c>
      <c r="I2628" s="13">
        <v>2551.9540000000002</v>
      </c>
      <c r="J2628" s="38">
        <v>3.8195110467003834</v>
      </c>
      <c r="K2628" s="103">
        <f t="shared" si="376"/>
        <v>4.1221717060423977</v>
      </c>
      <c r="L2628" s="25">
        <v>0.153</v>
      </c>
      <c r="N2628">
        <v>13.3</v>
      </c>
      <c r="O2628" s="70">
        <v>818.19799999999998</v>
      </c>
      <c r="P2628" s="70">
        <v>504.44940000000003</v>
      </c>
      <c r="Q2628" s="70">
        <f t="shared" si="369"/>
        <v>0.61653707293344651</v>
      </c>
      <c r="R2628" s="23">
        <f t="shared" si="370"/>
        <v>8.1999430700148395</v>
      </c>
      <c r="S2628" s="25">
        <v>6.34</v>
      </c>
      <c r="T2628" s="23">
        <f t="shared" si="371"/>
        <v>0.77317609962242417</v>
      </c>
      <c r="U2628" s="23">
        <f t="shared" si="372"/>
        <v>1.2933664148288391</v>
      </c>
      <c r="V2628" s="23">
        <f t="shared" si="373"/>
        <v>0.19788506146881238</v>
      </c>
      <c r="W2628" s="1">
        <v>995</v>
      </c>
      <c r="X2628" s="1">
        <f t="shared" si="374"/>
        <v>1.9887945876262549E-4</v>
      </c>
      <c r="Y2628" s="7">
        <v>2000</v>
      </c>
      <c r="Z2628" s="1">
        <v>10.308999999999999</v>
      </c>
      <c r="AA2628" s="1">
        <f t="shared" si="375"/>
        <v>3.8583656758681834E-2</v>
      </c>
      <c r="AB2628" s="1">
        <f t="shared" si="377"/>
        <v>1.5904845820628977E-3</v>
      </c>
      <c r="AD2628" s="8" t="s">
        <v>205</v>
      </c>
      <c r="AE2628" s="1" t="s">
        <v>119</v>
      </c>
      <c r="AF2628" s="1" t="s">
        <v>120</v>
      </c>
      <c r="AG2628" s="1" t="s">
        <v>157</v>
      </c>
      <c r="AH2628" s="1" t="s">
        <v>72</v>
      </c>
      <c r="AI2628" s="1" t="s">
        <v>130</v>
      </c>
      <c r="AJ2628" s="1" t="s">
        <v>74</v>
      </c>
      <c r="AK2628" s="8" t="s">
        <v>205</v>
      </c>
    </row>
    <row r="2629" spans="1:37" ht="16">
      <c r="A2629" s="8" t="s">
        <v>204</v>
      </c>
      <c r="B2629" s="8" t="s">
        <v>205</v>
      </c>
      <c r="C2629" s="8" t="s">
        <v>156</v>
      </c>
      <c r="D2629" s="11" t="s">
        <v>67</v>
      </c>
      <c r="E2629" s="24">
        <v>93</v>
      </c>
      <c r="F2629" s="13">
        <v>0.316</v>
      </c>
      <c r="G2629" s="24">
        <v>3567</v>
      </c>
      <c r="I2629" s="13">
        <v>-3.44</v>
      </c>
      <c r="J2629" s="38">
        <v>1.1019067088111421</v>
      </c>
      <c r="K2629" s="103">
        <f t="shared" si="376"/>
        <v>1.1918911511206034</v>
      </c>
      <c r="L2629" s="25">
        <v>8.5999999999999993E-2</v>
      </c>
      <c r="N2629">
        <v>13.3</v>
      </c>
      <c r="O2629" s="70">
        <v>818.19799999999998</v>
      </c>
      <c r="P2629" s="70">
        <v>504.44940000000003</v>
      </c>
      <c r="Q2629" s="70">
        <f t="shared" si="369"/>
        <v>0.61653707293344651</v>
      </c>
      <c r="R2629" s="23">
        <f t="shared" si="370"/>
        <v>8.1999430700148395</v>
      </c>
      <c r="S2629" s="25">
        <v>6.34</v>
      </c>
      <c r="T2629" s="23">
        <f t="shared" si="371"/>
        <v>0.77317609962242417</v>
      </c>
      <c r="U2629" s="23">
        <f t="shared" si="372"/>
        <v>1.2933664148288391</v>
      </c>
      <c r="V2629" s="23">
        <f t="shared" si="373"/>
        <v>0.11122951167528015</v>
      </c>
      <c r="W2629" s="1">
        <v>995</v>
      </c>
      <c r="X2629" s="1">
        <f t="shared" si="374"/>
        <v>1.1178845394500518E-4</v>
      </c>
      <c r="Y2629" s="7">
        <v>2000</v>
      </c>
      <c r="Z2629" s="1">
        <v>10.308999999999999</v>
      </c>
      <c r="AA2629" s="1">
        <f t="shared" si="375"/>
        <v>2.1687545629062992E-2</v>
      </c>
      <c r="AB2629" s="1">
        <f t="shared" si="377"/>
        <v>2.5849193724804498E-4</v>
      </c>
      <c r="AD2629" s="8" t="s">
        <v>205</v>
      </c>
      <c r="AE2629" s="1" t="s">
        <v>119</v>
      </c>
      <c r="AF2629" s="1" t="s">
        <v>120</v>
      </c>
      <c r="AG2629" s="1" t="s">
        <v>157</v>
      </c>
      <c r="AH2629" s="1" t="s">
        <v>72</v>
      </c>
      <c r="AI2629" s="1" t="s">
        <v>130</v>
      </c>
      <c r="AJ2629" s="1" t="s">
        <v>74</v>
      </c>
      <c r="AK2629" s="8" t="s">
        <v>205</v>
      </c>
    </row>
    <row r="2630" spans="1:37" ht="16">
      <c r="A2630" s="8" t="s">
        <v>204</v>
      </c>
      <c r="B2630" s="8" t="s">
        <v>205</v>
      </c>
      <c r="C2630" s="8" t="s">
        <v>156</v>
      </c>
      <c r="D2630" s="11" t="s">
        <v>67</v>
      </c>
      <c r="E2630" s="24">
        <v>95</v>
      </c>
      <c r="F2630" s="13">
        <v>0.29499999999999998</v>
      </c>
      <c r="G2630" s="24">
        <v>3834.9</v>
      </c>
      <c r="I2630" s="13">
        <v>-25.059000000000001</v>
      </c>
      <c r="J2630" s="38">
        <v>1.0782601077949177</v>
      </c>
      <c r="K2630" s="103">
        <f t="shared" si="376"/>
        <v>1.1663362832200324</v>
      </c>
      <c r="L2630" s="25">
        <v>8.1000000000000003E-2</v>
      </c>
      <c r="N2630">
        <v>13.3</v>
      </c>
      <c r="O2630" s="70">
        <v>818.19799999999998</v>
      </c>
      <c r="P2630" s="70">
        <v>504.44940000000003</v>
      </c>
      <c r="Q2630" s="70">
        <f t="shared" si="369"/>
        <v>0.61653707293344651</v>
      </c>
      <c r="R2630" s="23">
        <f t="shared" si="370"/>
        <v>8.1999430700148395</v>
      </c>
      <c r="S2630" s="25">
        <v>6.34</v>
      </c>
      <c r="T2630" s="23">
        <f t="shared" si="371"/>
        <v>0.77317609962242417</v>
      </c>
      <c r="U2630" s="23">
        <f t="shared" si="372"/>
        <v>1.2933664148288391</v>
      </c>
      <c r="V2630" s="23">
        <f t="shared" si="373"/>
        <v>0.10476267960113597</v>
      </c>
      <c r="W2630" s="1">
        <v>995</v>
      </c>
      <c r="X2630" s="1">
        <f t="shared" si="374"/>
        <v>1.0528912522727233E-4</v>
      </c>
      <c r="Y2630" s="7">
        <v>2000</v>
      </c>
      <c r="Z2630" s="1">
        <v>10.308999999999999</v>
      </c>
      <c r="AA2630" s="1">
        <f t="shared" si="375"/>
        <v>2.0426641813419796E-2</v>
      </c>
      <c r="AB2630" s="1">
        <f t="shared" si="377"/>
        <v>2.3824333491330948E-4</v>
      </c>
      <c r="AD2630" s="8" t="s">
        <v>205</v>
      </c>
      <c r="AE2630" s="1" t="s">
        <v>119</v>
      </c>
      <c r="AF2630" s="1" t="s">
        <v>120</v>
      </c>
      <c r="AG2630" s="1" t="s">
        <v>157</v>
      </c>
      <c r="AH2630" s="1" t="s">
        <v>72</v>
      </c>
      <c r="AI2630" s="1" t="s">
        <v>130</v>
      </c>
      <c r="AJ2630" s="1" t="s">
        <v>74</v>
      </c>
      <c r="AK2630" s="8" t="s">
        <v>205</v>
      </c>
    </row>
    <row r="2631" spans="1:37" ht="16">
      <c r="A2631" s="8" t="s">
        <v>206</v>
      </c>
      <c r="B2631" s="8" t="s">
        <v>205</v>
      </c>
      <c r="C2631" s="8" t="s">
        <v>156</v>
      </c>
      <c r="D2631" s="11" t="s">
        <v>67</v>
      </c>
      <c r="E2631" s="24">
        <v>1</v>
      </c>
      <c r="F2631" s="13">
        <v>101.777</v>
      </c>
      <c r="G2631" s="24">
        <v>66.7</v>
      </c>
      <c r="I2631" s="13">
        <v>-37.531999999999996</v>
      </c>
      <c r="J2631" s="38">
        <v>1.0646121463651064</v>
      </c>
      <c r="K2631" s="103">
        <f t="shared" si="376"/>
        <v>1.1515864850578645</v>
      </c>
      <c r="L2631" s="25">
        <v>27.71</v>
      </c>
      <c r="N2631">
        <v>13.3</v>
      </c>
      <c r="O2631" s="70">
        <v>818.19799999999998</v>
      </c>
      <c r="P2631" s="70">
        <v>504.44940000000003</v>
      </c>
      <c r="Q2631" s="70">
        <f t="shared" si="369"/>
        <v>0.61653707293344651</v>
      </c>
      <c r="R2631" s="23">
        <f t="shared" si="370"/>
        <v>8.1999430700148395</v>
      </c>
      <c r="S2631" s="25">
        <v>6.34</v>
      </c>
      <c r="T2631" s="23">
        <f t="shared" si="371"/>
        <v>0.77317609962242417</v>
      </c>
      <c r="U2631" s="23">
        <f t="shared" si="372"/>
        <v>1.2933664148288391</v>
      </c>
      <c r="V2631" s="23">
        <f t="shared" si="373"/>
        <v>35.839183354907135</v>
      </c>
      <c r="W2631" s="1">
        <v>995</v>
      </c>
      <c r="X2631" s="1">
        <f t="shared" si="374"/>
        <v>3.6019279753675512E-2</v>
      </c>
      <c r="Y2631" s="7">
        <v>2000</v>
      </c>
      <c r="Z2631" s="1">
        <v>10.308999999999999</v>
      </c>
      <c r="AA2631" s="1">
        <f t="shared" si="375"/>
        <v>6.9879289462946002</v>
      </c>
      <c r="AB2631" s="1">
        <f t="shared" si="377"/>
        <v>8.0472045330975045E-2</v>
      </c>
      <c r="AD2631" s="8" t="s">
        <v>205</v>
      </c>
      <c r="AE2631" s="1" t="s">
        <v>119</v>
      </c>
      <c r="AF2631" s="1" t="s">
        <v>120</v>
      </c>
      <c r="AG2631" s="1" t="s">
        <v>157</v>
      </c>
      <c r="AH2631" s="1" t="s">
        <v>72</v>
      </c>
      <c r="AI2631" s="1" t="s">
        <v>130</v>
      </c>
      <c r="AJ2631" s="1" t="s">
        <v>74</v>
      </c>
      <c r="AK2631" s="8" t="s">
        <v>205</v>
      </c>
    </row>
    <row r="2632" spans="1:37" ht="16">
      <c r="A2632" s="8" t="s">
        <v>206</v>
      </c>
      <c r="B2632" s="8" t="s">
        <v>205</v>
      </c>
      <c r="C2632" s="8" t="s">
        <v>156</v>
      </c>
      <c r="D2632" s="11" t="s">
        <v>67</v>
      </c>
      <c r="E2632" s="24">
        <v>2</v>
      </c>
      <c r="F2632" s="13">
        <v>101.541</v>
      </c>
      <c r="G2632" s="24">
        <v>126.4</v>
      </c>
      <c r="I2632" s="13">
        <v>-37.622</v>
      </c>
      <c r="J2632" s="38">
        <v>1.0645136546454619</v>
      </c>
      <c r="K2632" s="103">
        <f t="shared" si="376"/>
        <v>1.1514800406278287</v>
      </c>
      <c r="L2632" s="25">
        <v>27.646000000000001</v>
      </c>
      <c r="N2632">
        <v>13.3</v>
      </c>
      <c r="O2632" s="70">
        <v>818.19799999999998</v>
      </c>
      <c r="P2632" s="70">
        <v>504.44940000000003</v>
      </c>
      <c r="Q2632" s="70">
        <f t="shared" si="369"/>
        <v>0.61653707293344651</v>
      </c>
      <c r="R2632" s="23">
        <f t="shared" si="370"/>
        <v>8.1999430700148395</v>
      </c>
      <c r="S2632" s="25">
        <v>6.34</v>
      </c>
      <c r="T2632" s="23">
        <f t="shared" si="371"/>
        <v>0.77317609962242417</v>
      </c>
      <c r="U2632" s="23">
        <f t="shared" si="372"/>
        <v>1.2933664148288391</v>
      </c>
      <c r="V2632" s="23">
        <f t="shared" si="373"/>
        <v>35.756407904358085</v>
      </c>
      <c r="W2632" s="1">
        <v>995</v>
      </c>
      <c r="X2632" s="1">
        <f t="shared" si="374"/>
        <v>3.5936088346088524E-2</v>
      </c>
      <c r="Y2632" s="7">
        <v>2000</v>
      </c>
      <c r="Z2632" s="1">
        <v>10.308999999999999</v>
      </c>
      <c r="AA2632" s="1">
        <f t="shared" si="375"/>
        <v>6.9717893774543658</v>
      </c>
      <c r="AB2632" s="1">
        <f t="shared" si="377"/>
        <v>8.0278763155998176E-2</v>
      </c>
      <c r="AD2632" s="8" t="s">
        <v>205</v>
      </c>
      <c r="AE2632" s="1" t="s">
        <v>119</v>
      </c>
      <c r="AF2632" s="1" t="s">
        <v>120</v>
      </c>
      <c r="AG2632" s="1" t="s">
        <v>157</v>
      </c>
      <c r="AH2632" s="1" t="s">
        <v>72</v>
      </c>
      <c r="AI2632" s="1" t="s">
        <v>130</v>
      </c>
      <c r="AJ2632" s="1" t="s">
        <v>74</v>
      </c>
      <c r="AK2632" s="8" t="s">
        <v>205</v>
      </c>
    </row>
    <row r="2633" spans="1:37" ht="16">
      <c r="A2633" s="8" t="s">
        <v>206</v>
      </c>
      <c r="B2633" s="8" t="s">
        <v>205</v>
      </c>
      <c r="C2633" s="8" t="s">
        <v>156</v>
      </c>
      <c r="D2633" s="11" t="s">
        <v>67</v>
      </c>
      <c r="E2633" s="24">
        <v>3</v>
      </c>
      <c r="F2633" s="13">
        <v>101.587</v>
      </c>
      <c r="G2633" s="24">
        <v>186.2</v>
      </c>
      <c r="I2633" s="13">
        <v>-37.665999999999997</v>
      </c>
      <c r="J2633" s="38">
        <v>1.0644655030667092</v>
      </c>
      <c r="K2633" s="103">
        <f t="shared" si="376"/>
        <v>1.1514280010452649</v>
      </c>
      <c r="L2633" s="25">
        <v>27.658000000000001</v>
      </c>
      <c r="N2633">
        <v>13.3</v>
      </c>
      <c r="O2633" s="70">
        <v>818.19799999999998</v>
      </c>
      <c r="P2633" s="70">
        <v>504.44940000000003</v>
      </c>
      <c r="Q2633" s="70">
        <f t="shared" si="369"/>
        <v>0.61653707293344651</v>
      </c>
      <c r="R2633" s="23">
        <f t="shared" si="370"/>
        <v>8.1999430700148395</v>
      </c>
      <c r="S2633" s="25">
        <v>6.34</v>
      </c>
      <c r="T2633" s="23">
        <f t="shared" si="371"/>
        <v>0.77317609962242417</v>
      </c>
      <c r="U2633" s="23">
        <f t="shared" si="372"/>
        <v>1.2933664148288391</v>
      </c>
      <c r="V2633" s="23">
        <f t="shared" si="373"/>
        <v>35.771928301336033</v>
      </c>
      <c r="W2633" s="1">
        <v>995</v>
      </c>
      <c r="X2633" s="1">
        <f t="shared" si="374"/>
        <v>3.595168673501109E-2</v>
      </c>
      <c r="Y2633" s="7">
        <v>2000</v>
      </c>
      <c r="Z2633" s="1">
        <v>10.308999999999999</v>
      </c>
      <c r="AA2633" s="1">
        <f t="shared" si="375"/>
        <v>6.9748155466119099</v>
      </c>
      <c r="AB2633" s="1">
        <f t="shared" si="377"/>
        <v>8.0309979224947883E-2</v>
      </c>
      <c r="AD2633" s="8" t="s">
        <v>205</v>
      </c>
      <c r="AE2633" s="1" t="s">
        <v>119</v>
      </c>
      <c r="AF2633" s="1" t="s">
        <v>120</v>
      </c>
      <c r="AG2633" s="1" t="s">
        <v>157</v>
      </c>
      <c r="AH2633" s="1" t="s">
        <v>72</v>
      </c>
      <c r="AI2633" s="1" t="s">
        <v>130</v>
      </c>
      <c r="AJ2633" s="1" t="s">
        <v>74</v>
      </c>
      <c r="AK2633" s="8" t="s">
        <v>205</v>
      </c>
    </row>
    <row r="2634" spans="1:37" ht="16">
      <c r="A2634" s="8" t="s">
        <v>206</v>
      </c>
      <c r="B2634" s="8" t="s">
        <v>205</v>
      </c>
      <c r="C2634" s="8" t="s">
        <v>156</v>
      </c>
      <c r="D2634" s="11" t="s">
        <v>67</v>
      </c>
      <c r="E2634" s="24">
        <v>4</v>
      </c>
      <c r="F2634" s="13">
        <v>101.57299999999999</v>
      </c>
      <c r="G2634" s="24">
        <v>245.8</v>
      </c>
      <c r="I2634" s="13">
        <v>-37.677999999999997</v>
      </c>
      <c r="J2634" s="38">
        <v>1.0644523708098239</v>
      </c>
      <c r="K2634" s="103">
        <f t="shared" si="376"/>
        <v>1.1514138084223282</v>
      </c>
      <c r="L2634" s="25">
        <v>27.654</v>
      </c>
      <c r="N2634">
        <v>13.3</v>
      </c>
      <c r="O2634" s="70">
        <v>818.19799999999998</v>
      </c>
      <c r="P2634" s="70">
        <v>504.44940000000003</v>
      </c>
      <c r="Q2634" s="70">
        <f t="shared" si="369"/>
        <v>0.61653707293344651</v>
      </c>
      <c r="R2634" s="23">
        <f t="shared" si="370"/>
        <v>8.1999430700148395</v>
      </c>
      <c r="S2634" s="25">
        <v>6.34</v>
      </c>
      <c r="T2634" s="23">
        <f t="shared" si="371"/>
        <v>0.77317609962242417</v>
      </c>
      <c r="U2634" s="23">
        <f t="shared" si="372"/>
        <v>1.2933664148288391</v>
      </c>
      <c r="V2634" s="23">
        <f t="shared" si="373"/>
        <v>35.766754835676714</v>
      </c>
      <c r="W2634" s="1">
        <v>995</v>
      </c>
      <c r="X2634" s="1">
        <f t="shared" si="374"/>
        <v>3.5946487272036899E-2</v>
      </c>
      <c r="Y2634" s="7">
        <v>2000</v>
      </c>
      <c r="Z2634" s="1">
        <v>10.308999999999999</v>
      </c>
      <c r="AA2634" s="1">
        <f t="shared" si="375"/>
        <v>6.9738068235593946</v>
      </c>
      <c r="AB2634" s="1">
        <f t="shared" si="377"/>
        <v>8.0297374739161417E-2</v>
      </c>
      <c r="AD2634" s="8" t="s">
        <v>205</v>
      </c>
      <c r="AE2634" s="1" t="s">
        <v>119</v>
      </c>
      <c r="AF2634" s="1" t="s">
        <v>120</v>
      </c>
      <c r="AG2634" s="1" t="s">
        <v>157</v>
      </c>
      <c r="AH2634" s="1" t="s">
        <v>72</v>
      </c>
      <c r="AI2634" s="1" t="s">
        <v>130</v>
      </c>
      <c r="AJ2634" s="1" t="s">
        <v>74</v>
      </c>
      <c r="AK2634" s="8" t="s">
        <v>205</v>
      </c>
    </row>
    <row r="2635" spans="1:37" ht="16">
      <c r="A2635" s="8" t="s">
        <v>206</v>
      </c>
      <c r="B2635" s="8" t="s">
        <v>205</v>
      </c>
      <c r="C2635" s="8" t="s">
        <v>156</v>
      </c>
      <c r="D2635" s="11" t="s">
        <v>67</v>
      </c>
      <c r="E2635" s="24">
        <v>5</v>
      </c>
      <c r="F2635" s="13">
        <v>101.592</v>
      </c>
      <c r="G2635" s="24">
        <v>305.60000000000002</v>
      </c>
      <c r="I2635" s="13">
        <v>-37.704000000000001</v>
      </c>
      <c r="J2635" s="38">
        <v>1.0644239175746129</v>
      </c>
      <c r="K2635" s="103">
        <f t="shared" si="376"/>
        <v>1.1513830577253192</v>
      </c>
      <c r="L2635" s="25">
        <v>27.658999999999999</v>
      </c>
      <c r="N2635">
        <v>13.3</v>
      </c>
      <c r="O2635" s="70">
        <v>818.19799999999998</v>
      </c>
      <c r="P2635" s="70">
        <v>504.44940000000003</v>
      </c>
      <c r="Q2635" s="70">
        <f t="shared" si="369"/>
        <v>0.61653707293344651</v>
      </c>
      <c r="R2635" s="23">
        <f t="shared" si="370"/>
        <v>8.1999430700148395</v>
      </c>
      <c r="S2635" s="25">
        <v>6.34</v>
      </c>
      <c r="T2635" s="23">
        <f t="shared" si="371"/>
        <v>0.77317609962242417</v>
      </c>
      <c r="U2635" s="23">
        <f t="shared" si="372"/>
        <v>1.2933664148288391</v>
      </c>
      <c r="V2635" s="23">
        <f t="shared" si="373"/>
        <v>35.77322166775086</v>
      </c>
      <c r="W2635" s="1">
        <v>995</v>
      </c>
      <c r="X2635" s="1">
        <f t="shared" si="374"/>
        <v>3.5952986600754633E-2</v>
      </c>
      <c r="Y2635" s="7">
        <v>2000</v>
      </c>
      <c r="Z2635" s="1">
        <v>10.308999999999999</v>
      </c>
      <c r="AA2635" s="1">
        <f t="shared" si="375"/>
        <v>6.9750677273750386</v>
      </c>
      <c r="AB2635" s="1">
        <f t="shared" si="377"/>
        <v>8.0309748077862647E-2</v>
      </c>
      <c r="AD2635" s="8" t="s">
        <v>205</v>
      </c>
      <c r="AE2635" s="1" t="s">
        <v>119</v>
      </c>
      <c r="AF2635" s="1" t="s">
        <v>120</v>
      </c>
      <c r="AG2635" s="1" t="s">
        <v>157</v>
      </c>
      <c r="AH2635" s="1" t="s">
        <v>72</v>
      </c>
      <c r="AI2635" s="1" t="s">
        <v>130</v>
      </c>
      <c r="AJ2635" s="1" t="s">
        <v>74</v>
      </c>
      <c r="AK2635" s="8" t="s">
        <v>205</v>
      </c>
    </row>
    <row r="2636" spans="1:37" ht="16">
      <c r="A2636" s="8" t="s">
        <v>206</v>
      </c>
      <c r="B2636" s="8" t="s">
        <v>205</v>
      </c>
      <c r="C2636" s="8" t="s">
        <v>156</v>
      </c>
      <c r="D2636" s="11" t="s">
        <v>67</v>
      </c>
      <c r="E2636" s="24">
        <v>6</v>
      </c>
      <c r="F2636" s="13">
        <v>101.58</v>
      </c>
      <c r="G2636" s="24">
        <v>365.3</v>
      </c>
      <c r="I2636" s="13">
        <v>-37.707000000000001</v>
      </c>
      <c r="J2636" s="38">
        <v>1.0644206345079585</v>
      </c>
      <c r="K2636" s="103">
        <f t="shared" si="376"/>
        <v>1.1513795095667407</v>
      </c>
      <c r="L2636" s="25">
        <v>27.655999999999999</v>
      </c>
      <c r="N2636">
        <v>13.3</v>
      </c>
      <c r="O2636" s="70">
        <v>818.19799999999998</v>
      </c>
      <c r="P2636" s="70">
        <v>504.44940000000003</v>
      </c>
      <c r="Q2636" s="70">
        <f t="shared" si="369"/>
        <v>0.61653707293344651</v>
      </c>
      <c r="R2636" s="23">
        <f t="shared" si="370"/>
        <v>8.1999430700148395</v>
      </c>
      <c r="S2636" s="25">
        <v>6.34</v>
      </c>
      <c r="T2636" s="23">
        <f t="shared" si="371"/>
        <v>0.77317609962242417</v>
      </c>
      <c r="U2636" s="23">
        <f t="shared" si="372"/>
        <v>1.2933664148288391</v>
      </c>
      <c r="V2636" s="23">
        <f t="shared" si="373"/>
        <v>35.76934156850637</v>
      </c>
      <c r="W2636" s="1">
        <v>995</v>
      </c>
      <c r="X2636" s="1">
        <f t="shared" si="374"/>
        <v>3.5949087003523991E-2</v>
      </c>
      <c r="Y2636" s="7">
        <v>2000</v>
      </c>
      <c r="Z2636" s="1">
        <v>10.308999999999999</v>
      </c>
      <c r="AA2636" s="1">
        <f t="shared" si="375"/>
        <v>6.9743111850856527</v>
      </c>
      <c r="AB2636" s="1">
        <f t="shared" si="377"/>
        <v>8.0300789918497525E-2</v>
      </c>
      <c r="AD2636" s="8" t="s">
        <v>205</v>
      </c>
      <c r="AE2636" s="1" t="s">
        <v>119</v>
      </c>
      <c r="AF2636" s="1" t="s">
        <v>120</v>
      </c>
      <c r="AG2636" s="1" t="s">
        <v>157</v>
      </c>
      <c r="AH2636" s="1" t="s">
        <v>72</v>
      </c>
      <c r="AI2636" s="1" t="s">
        <v>130</v>
      </c>
      <c r="AJ2636" s="1" t="s">
        <v>74</v>
      </c>
      <c r="AK2636" s="8" t="s">
        <v>205</v>
      </c>
    </row>
    <row r="2637" spans="1:37" ht="16">
      <c r="A2637" s="8" t="s">
        <v>206</v>
      </c>
      <c r="B2637" s="8" t="s">
        <v>205</v>
      </c>
      <c r="C2637" s="8" t="s">
        <v>156</v>
      </c>
      <c r="D2637" s="11" t="s">
        <v>67</v>
      </c>
      <c r="E2637" s="24">
        <v>7</v>
      </c>
      <c r="F2637" s="13">
        <v>101.408</v>
      </c>
      <c r="G2637" s="24">
        <v>425.1</v>
      </c>
      <c r="I2637" s="13">
        <v>-37.729999999999997</v>
      </c>
      <c r="J2637" s="38">
        <v>1.0643954643230358</v>
      </c>
      <c r="K2637" s="103">
        <f t="shared" si="376"/>
        <v>1.1513523070091771</v>
      </c>
      <c r="L2637" s="25">
        <v>27.609000000000002</v>
      </c>
      <c r="N2637">
        <v>13.3</v>
      </c>
      <c r="O2637" s="70">
        <v>818.19799999999998</v>
      </c>
      <c r="P2637" s="70">
        <v>504.44940000000003</v>
      </c>
      <c r="Q2637" s="70">
        <f t="shared" si="369"/>
        <v>0.61653707293344651</v>
      </c>
      <c r="R2637" s="23">
        <f t="shared" si="370"/>
        <v>8.1999430700148395</v>
      </c>
      <c r="S2637" s="25">
        <v>6.34</v>
      </c>
      <c r="T2637" s="23">
        <f t="shared" si="371"/>
        <v>0.77317609962242417</v>
      </c>
      <c r="U2637" s="23">
        <f t="shared" si="372"/>
        <v>1.2933664148288391</v>
      </c>
      <c r="V2637" s="23">
        <f t="shared" si="373"/>
        <v>35.708553347009421</v>
      </c>
      <c r="W2637" s="1">
        <v>995</v>
      </c>
      <c r="X2637" s="1">
        <f t="shared" si="374"/>
        <v>3.588799331357731E-2</v>
      </c>
      <c r="Y2637" s="7">
        <v>2000</v>
      </c>
      <c r="Z2637" s="1">
        <v>10.308999999999999</v>
      </c>
      <c r="AA2637" s="1">
        <f t="shared" si="375"/>
        <v>6.9624586892186082</v>
      </c>
      <c r="AB2637" s="1">
        <f t="shared" si="377"/>
        <v>8.0162428742879349E-2</v>
      </c>
      <c r="AD2637" s="8" t="s">
        <v>205</v>
      </c>
      <c r="AE2637" s="1" t="s">
        <v>119</v>
      </c>
      <c r="AF2637" s="1" t="s">
        <v>120</v>
      </c>
      <c r="AG2637" s="1" t="s">
        <v>157</v>
      </c>
      <c r="AH2637" s="1" t="s">
        <v>72</v>
      </c>
      <c r="AI2637" s="1" t="s">
        <v>130</v>
      </c>
      <c r="AJ2637" s="1" t="s">
        <v>74</v>
      </c>
      <c r="AK2637" s="8" t="s">
        <v>205</v>
      </c>
    </row>
    <row r="2638" spans="1:37" ht="16">
      <c r="A2638" s="8" t="s">
        <v>206</v>
      </c>
      <c r="B2638" s="8" t="s">
        <v>205</v>
      </c>
      <c r="C2638" s="8" t="s">
        <v>156</v>
      </c>
      <c r="D2638" s="11" t="s">
        <v>67</v>
      </c>
      <c r="E2638" s="24">
        <v>26</v>
      </c>
      <c r="F2638" s="13">
        <v>0.34200000000000003</v>
      </c>
      <c r="G2638" s="24">
        <v>1733.9</v>
      </c>
      <c r="I2638" s="13">
        <v>801.72199999999998</v>
      </c>
      <c r="J2638" s="38">
        <v>1.974603249576903</v>
      </c>
      <c r="K2638" s="103">
        <f t="shared" si="376"/>
        <v>2.1343162604918775</v>
      </c>
      <c r="L2638" s="25">
        <v>9.2999999999999999E-2</v>
      </c>
      <c r="N2638">
        <v>13.3</v>
      </c>
      <c r="O2638" s="70">
        <v>818.19799999999998</v>
      </c>
      <c r="P2638" s="70">
        <v>504.44940000000003</v>
      </c>
      <c r="Q2638" s="70">
        <f t="shared" si="369"/>
        <v>0.61653707293344651</v>
      </c>
      <c r="R2638" s="23">
        <f t="shared" si="370"/>
        <v>8.1999430700148395</v>
      </c>
      <c r="S2638" s="25">
        <v>6.34</v>
      </c>
      <c r="T2638" s="23">
        <f t="shared" si="371"/>
        <v>0.77317609962242417</v>
      </c>
      <c r="U2638" s="23">
        <f t="shared" si="372"/>
        <v>1.2933664148288391</v>
      </c>
      <c r="V2638" s="23">
        <f t="shared" si="373"/>
        <v>0.12028307657908203</v>
      </c>
      <c r="W2638" s="1">
        <v>995</v>
      </c>
      <c r="X2638" s="1">
        <f t="shared" si="374"/>
        <v>1.2088751414983119E-4</v>
      </c>
      <c r="Y2638" s="7">
        <v>2000</v>
      </c>
      <c r="Z2638" s="1">
        <v>10.308999999999999</v>
      </c>
      <c r="AA2638" s="1">
        <f t="shared" si="375"/>
        <v>2.345281097096347E-2</v>
      </c>
      <c r="AB2638" s="1">
        <f t="shared" si="377"/>
        <v>5.0055715809569626E-4</v>
      </c>
      <c r="AD2638" s="8" t="s">
        <v>205</v>
      </c>
      <c r="AE2638" s="1" t="s">
        <v>119</v>
      </c>
      <c r="AF2638" s="1" t="s">
        <v>120</v>
      </c>
      <c r="AG2638" s="1" t="s">
        <v>157</v>
      </c>
      <c r="AH2638" s="1" t="s">
        <v>72</v>
      </c>
      <c r="AI2638" s="1" t="s">
        <v>130</v>
      </c>
      <c r="AJ2638" s="1" t="s">
        <v>74</v>
      </c>
      <c r="AK2638" s="8" t="s">
        <v>205</v>
      </c>
    </row>
    <row r="2639" spans="1:37" ht="16">
      <c r="A2639" s="8" t="s">
        <v>206</v>
      </c>
      <c r="B2639" s="8" t="s">
        <v>205</v>
      </c>
      <c r="C2639" s="8" t="s">
        <v>156</v>
      </c>
      <c r="D2639" s="11" t="s">
        <v>67</v>
      </c>
      <c r="E2639" s="24">
        <v>28</v>
      </c>
      <c r="F2639" s="13">
        <v>0.66200000000000003</v>
      </c>
      <c r="G2639" s="24">
        <v>1809.9</v>
      </c>
      <c r="I2639" s="13">
        <v>4155.9539999999997</v>
      </c>
      <c r="J2639" s="38">
        <v>5.4503265627166666</v>
      </c>
      <c r="K2639" s="103">
        <f t="shared" si="376"/>
        <v>5.8743214885845321</v>
      </c>
      <c r="L2639" s="25">
        <v>0.18</v>
      </c>
      <c r="N2639">
        <v>13.3</v>
      </c>
      <c r="O2639" s="70">
        <v>818.19799999999998</v>
      </c>
      <c r="P2639" s="70">
        <v>504.44940000000003</v>
      </c>
      <c r="Q2639" s="70">
        <f t="shared" si="369"/>
        <v>0.61653707293344651</v>
      </c>
      <c r="R2639" s="23">
        <f t="shared" si="370"/>
        <v>8.1999430700148395</v>
      </c>
      <c r="S2639" s="25">
        <v>6.34</v>
      </c>
      <c r="T2639" s="23">
        <f t="shared" si="371"/>
        <v>0.77317609962242417</v>
      </c>
      <c r="U2639" s="23">
        <f t="shared" si="372"/>
        <v>1.2933664148288391</v>
      </c>
      <c r="V2639" s="23">
        <f t="shared" si="373"/>
        <v>0.23280595466919102</v>
      </c>
      <c r="W2639" s="1">
        <v>995</v>
      </c>
      <c r="X2639" s="1">
        <f t="shared" si="374"/>
        <v>2.3397583383838293E-4</v>
      </c>
      <c r="Y2639" s="7">
        <v>2000</v>
      </c>
      <c r="Z2639" s="1">
        <v>10.308999999999999</v>
      </c>
      <c r="AA2639" s="1">
        <f t="shared" si="375"/>
        <v>4.5392537363155093E-2</v>
      </c>
      <c r="AB2639" s="1">
        <f t="shared" si="377"/>
        <v>2.6665035765375822E-3</v>
      </c>
      <c r="AD2639" s="8" t="s">
        <v>205</v>
      </c>
      <c r="AE2639" s="1" t="s">
        <v>119</v>
      </c>
      <c r="AF2639" s="1" t="s">
        <v>120</v>
      </c>
      <c r="AG2639" s="1" t="s">
        <v>157</v>
      </c>
      <c r="AH2639" s="1" t="s">
        <v>72</v>
      </c>
      <c r="AI2639" s="1" t="s">
        <v>130</v>
      </c>
      <c r="AJ2639" s="1" t="s">
        <v>74</v>
      </c>
      <c r="AK2639" s="8" t="s">
        <v>205</v>
      </c>
    </row>
    <row r="2640" spans="1:37" ht="16">
      <c r="A2640" s="8" t="s">
        <v>206</v>
      </c>
      <c r="B2640" s="8" t="s">
        <v>205</v>
      </c>
      <c r="C2640" s="8" t="s">
        <v>156</v>
      </c>
      <c r="D2640" s="11" t="s">
        <v>67</v>
      </c>
      <c r="E2640" s="24">
        <v>30</v>
      </c>
      <c r="F2640" s="13">
        <v>1.351</v>
      </c>
      <c r="G2640" s="24">
        <v>1869.5</v>
      </c>
      <c r="I2640" s="13">
        <v>2932.5039999999999</v>
      </c>
      <c r="J2640" s="38">
        <v>4.2114925464419564</v>
      </c>
      <c r="K2640" s="103">
        <f t="shared" si="376"/>
        <v>4.5437467127666595</v>
      </c>
      <c r="L2640" s="25">
        <v>0.36799999999999999</v>
      </c>
      <c r="N2640">
        <v>13.3</v>
      </c>
      <c r="O2640" s="70">
        <v>818.19799999999998</v>
      </c>
      <c r="P2640" s="70">
        <v>504.44940000000003</v>
      </c>
      <c r="Q2640" s="70">
        <f t="shared" si="369"/>
        <v>0.61653707293344651</v>
      </c>
      <c r="R2640" s="23">
        <f t="shared" si="370"/>
        <v>8.1999430700148395</v>
      </c>
      <c r="S2640" s="25">
        <v>6.34</v>
      </c>
      <c r="T2640" s="23">
        <f t="shared" si="371"/>
        <v>0.77317609962242417</v>
      </c>
      <c r="U2640" s="23">
        <f t="shared" si="372"/>
        <v>1.2933664148288391</v>
      </c>
      <c r="V2640" s="23">
        <f t="shared" si="373"/>
        <v>0.47595884065701277</v>
      </c>
      <c r="W2640" s="1">
        <v>995</v>
      </c>
      <c r="X2640" s="1">
        <f t="shared" si="374"/>
        <v>4.7835059362513847E-4</v>
      </c>
      <c r="Y2640" s="7">
        <v>2000</v>
      </c>
      <c r="Z2640" s="1">
        <v>10.308999999999999</v>
      </c>
      <c r="AA2640" s="1">
        <f t="shared" si="375"/>
        <v>9.2802520831339316E-2</v>
      </c>
      <c r="AB2640" s="1">
        <f t="shared" si="377"/>
        <v>4.2167114896385742E-3</v>
      </c>
      <c r="AD2640" s="8" t="s">
        <v>205</v>
      </c>
      <c r="AE2640" s="1" t="s">
        <v>119</v>
      </c>
      <c r="AF2640" s="1" t="s">
        <v>120</v>
      </c>
      <c r="AG2640" s="1" t="s">
        <v>157</v>
      </c>
      <c r="AH2640" s="1" t="s">
        <v>72</v>
      </c>
      <c r="AI2640" s="1" t="s">
        <v>130</v>
      </c>
      <c r="AJ2640" s="1" t="s">
        <v>74</v>
      </c>
      <c r="AK2640" s="8" t="s">
        <v>205</v>
      </c>
    </row>
    <row r="2641" spans="1:37" ht="16">
      <c r="A2641" s="8" t="s">
        <v>206</v>
      </c>
      <c r="B2641" s="8" t="s">
        <v>205</v>
      </c>
      <c r="C2641" s="8" t="s">
        <v>156</v>
      </c>
      <c r="D2641" s="11" t="s">
        <v>67</v>
      </c>
      <c r="E2641" s="24">
        <v>34</v>
      </c>
      <c r="F2641" s="13">
        <v>0.30099999999999999</v>
      </c>
      <c r="G2641" s="24">
        <v>1966.7</v>
      </c>
      <c r="I2641" s="13">
        <v>59.543999999999997</v>
      </c>
      <c r="J2641" s="38">
        <v>1.1707334467489581</v>
      </c>
      <c r="K2641" s="103">
        <f t="shared" si="376"/>
        <v>1.2662664873723872</v>
      </c>
      <c r="L2641" s="25">
        <v>8.2000000000000003E-2</v>
      </c>
      <c r="N2641">
        <v>13.3</v>
      </c>
      <c r="O2641" s="70">
        <v>818.19799999999998</v>
      </c>
      <c r="P2641" s="70">
        <v>504.44940000000003</v>
      </c>
      <c r="Q2641" s="70">
        <f t="shared" si="369"/>
        <v>0.61653707293344651</v>
      </c>
      <c r="R2641" s="23">
        <f t="shared" si="370"/>
        <v>8.1999430700148395</v>
      </c>
      <c r="S2641" s="25">
        <v>6.34</v>
      </c>
      <c r="T2641" s="23">
        <f t="shared" si="371"/>
        <v>0.77317609962242417</v>
      </c>
      <c r="U2641" s="23">
        <f t="shared" si="372"/>
        <v>1.2933664148288391</v>
      </c>
      <c r="V2641" s="23">
        <f t="shared" si="373"/>
        <v>0.10605604601596481</v>
      </c>
      <c r="W2641" s="1">
        <v>995</v>
      </c>
      <c r="X2641" s="1">
        <f t="shared" si="374"/>
        <v>1.065889909708189E-4</v>
      </c>
      <c r="Y2641" s="7">
        <v>2000</v>
      </c>
      <c r="Z2641" s="1">
        <v>10.308999999999999</v>
      </c>
      <c r="AA2641" s="1">
        <f t="shared" si="375"/>
        <v>2.0678822576548437E-2</v>
      </c>
      <c r="AB2641" s="1">
        <f t="shared" si="377"/>
        <v>2.6184900027002807E-4</v>
      </c>
      <c r="AD2641" s="8" t="s">
        <v>205</v>
      </c>
      <c r="AE2641" s="1" t="s">
        <v>119</v>
      </c>
      <c r="AF2641" s="1" t="s">
        <v>120</v>
      </c>
      <c r="AG2641" s="1" t="s">
        <v>157</v>
      </c>
      <c r="AH2641" s="1" t="s">
        <v>72</v>
      </c>
      <c r="AI2641" s="1" t="s">
        <v>130</v>
      </c>
      <c r="AJ2641" s="1" t="s">
        <v>74</v>
      </c>
      <c r="AK2641" s="8" t="s">
        <v>205</v>
      </c>
    </row>
    <row r="2642" spans="1:37" ht="16">
      <c r="A2642" s="8" t="s">
        <v>206</v>
      </c>
      <c r="B2642" s="8" t="s">
        <v>205</v>
      </c>
      <c r="C2642" s="8" t="s">
        <v>156</v>
      </c>
      <c r="D2642" s="11" t="s">
        <v>67</v>
      </c>
      <c r="E2642" s="24">
        <v>38</v>
      </c>
      <c r="F2642" s="13">
        <v>1.3680000000000001</v>
      </c>
      <c r="G2642" s="24">
        <v>2040.9</v>
      </c>
      <c r="I2642" s="13">
        <v>4908.4840000000004</v>
      </c>
      <c r="J2642" s="38">
        <v>6.1965282395150885</v>
      </c>
      <c r="K2642" s="103">
        <f t="shared" si="376"/>
        <v>6.674474307699187</v>
      </c>
      <c r="L2642" s="25">
        <v>0.372</v>
      </c>
      <c r="N2642">
        <v>13.3</v>
      </c>
      <c r="O2642" s="70">
        <v>818.19799999999998</v>
      </c>
      <c r="P2642" s="70">
        <v>504.44940000000003</v>
      </c>
      <c r="Q2642" s="70">
        <f t="shared" si="369"/>
        <v>0.61653707293344651</v>
      </c>
      <c r="R2642" s="23">
        <f t="shared" si="370"/>
        <v>8.1999430700148395</v>
      </c>
      <c r="S2642" s="25">
        <v>6.34</v>
      </c>
      <c r="T2642" s="23">
        <f t="shared" si="371"/>
        <v>0.77317609962242417</v>
      </c>
      <c r="U2642" s="23">
        <f t="shared" si="372"/>
        <v>1.2933664148288391</v>
      </c>
      <c r="V2642" s="23">
        <f t="shared" si="373"/>
        <v>0.48113230631632814</v>
      </c>
      <c r="W2642" s="1">
        <v>995</v>
      </c>
      <c r="X2642" s="1">
        <f t="shared" si="374"/>
        <v>4.8355005659932475E-4</v>
      </c>
      <c r="Y2642" s="7">
        <v>2000</v>
      </c>
      <c r="Z2642" s="1">
        <v>10.308999999999999</v>
      </c>
      <c r="AA2642" s="1">
        <f t="shared" si="375"/>
        <v>9.3811243883853881E-2</v>
      </c>
      <c r="AB2642" s="1">
        <f t="shared" si="377"/>
        <v>6.2614073707608518E-3</v>
      </c>
      <c r="AD2642" s="8" t="s">
        <v>205</v>
      </c>
      <c r="AE2642" s="1" t="s">
        <v>119</v>
      </c>
      <c r="AF2642" s="1" t="s">
        <v>120</v>
      </c>
      <c r="AG2642" s="1" t="s">
        <v>157</v>
      </c>
      <c r="AH2642" s="1" t="s">
        <v>72</v>
      </c>
      <c r="AI2642" s="1" t="s">
        <v>130</v>
      </c>
      <c r="AJ2642" s="1" t="s">
        <v>74</v>
      </c>
      <c r="AK2642" s="8" t="s">
        <v>205</v>
      </c>
    </row>
    <row r="2643" spans="1:37" ht="16">
      <c r="A2643" s="8" t="s">
        <v>206</v>
      </c>
      <c r="B2643" s="8" t="s">
        <v>205</v>
      </c>
      <c r="C2643" s="8" t="s">
        <v>156</v>
      </c>
      <c r="D2643" s="11" t="s">
        <v>67</v>
      </c>
      <c r="E2643" s="24">
        <v>42</v>
      </c>
      <c r="F2643" s="13">
        <v>0.82899999999999996</v>
      </c>
      <c r="G2643" s="24">
        <v>2095</v>
      </c>
      <c r="I2643" s="13">
        <v>963.10299999999995</v>
      </c>
      <c r="J2643" s="38">
        <v>2.1476707956422421</v>
      </c>
      <c r="K2643" s="103">
        <f t="shared" si="376"/>
        <v>2.32105067887146</v>
      </c>
      <c r="L2643" s="25">
        <v>0.22600000000000001</v>
      </c>
      <c r="N2643">
        <v>13.3</v>
      </c>
      <c r="O2643" s="70">
        <v>818.19799999999998</v>
      </c>
      <c r="P2643" s="70">
        <v>504.44940000000003</v>
      </c>
      <c r="Q2643" s="70">
        <f t="shared" si="369"/>
        <v>0.61653707293344651</v>
      </c>
      <c r="R2643" s="23">
        <f t="shared" si="370"/>
        <v>8.1999430700148395</v>
      </c>
      <c r="S2643" s="25">
        <v>6.34</v>
      </c>
      <c r="T2643" s="23">
        <f t="shared" si="371"/>
        <v>0.77317609962242417</v>
      </c>
      <c r="U2643" s="23">
        <f t="shared" si="372"/>
        <v>1.2933664148288391</v>
      </c>
      <c r="V2643" s="23">
        <f t="shared" si="373"/>
        <v>0.29230080975131761</v>
      </c>
      <c r="W2643" s="1">
        <v>995</v>
      </c>
      <c r="X2643" s="1">
        <f t="shared" si="374"/>
        <v>2.9376965804152523E-4</v>
      </c>
      <c r="Y2643" s="7">
        <v>2000</v>
      </c>
      <c r="Z2643" s="1">
        <v>10.308999999999999</v>
      </c>
      <c r="AA2643" s="1">
        <f t="shared" si="375"/>
        <v>5.6992852467072509E-2</v>
      </c>
      <c r="AB2643" s="1">
        <f t="shared" si="377"/>
        <v>1.3228329890951961E-3</v>
      </c>
      <c r="AD2643" s="8" t="s">
        <v>205</v>
      </c>
      <c r="AE2643" s="1" t="s">
        <v>119</v>
      </c>
      <c r="AF2643" s="1" t="s">
        <v>120</v>
      </c>
      <c r="AG2643" s="1" t="s">
        <v>157</v>
      </c>
      <c r="AH2643" s="1" t="s">
        <v>72</v>
      </c>
      <c r="AI2643" s="1" t="s">
        <v>130</v>
      </c>
      <c r="AJ2643" s="1" t="s">
        <v>74</v>
      </c>
      <c r="AK2643" s="8" t="s">
        <v>205</v>
      </c>
    </row>
    <row r="2644" spans="1:37" ht="16">
      <c r="A2644" s="8" t="s">
        <v>206</v>
      </c>
      <c r="B2644" s="8" t="s">
        <v>205</v>
      </c>
      <c r="C2644" s="8" t="s">
        <v>156</v>
      </c>
      <c r="D2644" s="11" t="s">
        <v>67</v>
      </c>
      <c r="E2644" s="24">
        <v>45</v>
      </c>
      <c r="F2644" s="13">
        <v>0.872</v>
      </c>
      <c r="G2644" s="24">
        <v>2161.6999999999998</v>
      </c>
      <c r="I2644" s="13">
        <v>5653.4260000000004</v>
      </c>
      <c r="J2644" s="38">
        <v>6.9236949093932871</v>
      </c>
      <c r="K2644" s="103">
        <f t="shared" si="376"/>
        <v>7.4532717782354236</v>
      </c>
      <c r="L2644" s="25">
        <v>0.23699999999999999</v>
      </c>
      <c r="N2644">
        <v>13.3</v>
      </c>
      <c r="O2644" s="70">
        <v>818.19799999999998</v>
      </c>
      <c r="P2644" s="70">
        <v>504.44940000000003</v>
      </c>
      <c r="Q2644" s="70">
        <f t="shared" si="369"/>
        <v>0.61653707293344651</v>
      </c>
      <c r="R2644" s="23">
        <f t="shared" si="370"/>
        <v>8.1999430700148395</v>
      </c>
      <c r="S2644" s="25">
        <v>6.34</v>
      </c>
      <c r="T2644" s="23">
        <f t="shared" si="371"/>
        <v>0.77317609962242417</v>
      </c>
      <c r="U2644" s="23">
        <f t="shared" si="372"/>
        <v>1.2933664148288391</v>
      </c>
      <c r="V2644" s="23">
        <f t="shared" si="373"/>
        <v>0.30652784031443486</v>
      </c>
      <c r="W2644" s="1">
        <v>995</v>
      </c>
      <c r="X2644" s="1">
        <f t="shared" si="374"/>
        <v>3.0806818122053754E-4</v>
      </c>
      <c r="Y2644" s="7">
        <v>2000</v>
      </c>
      <c r="Z2644" s="1">
        <v>10.308999999999999</v>
      </c>
      <c r="AA2644" s="1">
        <f t="shared" si="375"/>
        <v>5.9766840861487543E-2</v>
      </c>
      <c r="AB2644" s="1">
        <f t="shared" si="377"/>
        <v>4.4545850826721283E-3</v>
      </c>
      <c r="AD2644" s="8" t="s">
        <v>205</v>
      </c>
      <c r="AE2644" s="1" t="s">
        <v>119</v>
      </c>
      <c r="AF2644" s="1" t="s">
        <v>120</v>
      </c>
      <c r="AG2644" s="1" t="s">
        <v>157</v>
      </c>
      <c r="AH2644" s="1" t="s">
        <v>72</v>
      </c>
      <c r="AI2644" s="1" t="s">
        <v>130</v>
      </c>
      <c r="AJ2644" s="1" t="s">
        <v>74</v>
      </c>
      <c r="AK2644" s="8" t="s">
        <v>205</v>
      </c>
    </row>
    <row r="2645" spans="1:37" ht="16">
      <c r="A2645" s="8" t="s">
        <v>206</v>
      </c>
      <c r="B2645" s="8" t="s">
        <v>205</v>
      </c>
      <c r="C2645" s="8" t="s">
        <v>156</v>
      </c>
      <c r="D2645" s="11" t="s">
        <v>67</v>
      </c>
      <c r="E2645" s="24">
        <v>53</v>
      </c>
      <c r="F2645" s="13">
        <v>0.378</v>
      </c>
      <c r="G2645" s="24">
        <v>2279.6</v>
      </c>
      <c r="I2645" s="13">
        <v>5838.9570000000003</v>
      </c>
      <c r="J2645" s="38">
        <v>7.1030486912056965</v>
      </c>
      <c r="K2645" s="103">
        <f t="shared" si="376"/>
        <v>7.6452170877792813</v>
      </c>
      <c r="L2645" s="25">
        <v>0.10299999999999999</v>
      </c>
      <c r="N2645">
        <v>13.3</v>
      </c>
      <c r="O2645" s="70">
        <v>818.19799999999998</v>
      </c>
      <c r="P2645" s="70">
        <v>504.44940000000003</v>
      </c>
      <c r="Q2645" s="70">
        <f t="shared" si="369"/>
        <v>0.61653707293344651</v>
      </c>
      <c r="R2645" s="23">
        <f t="shared" si="370"/>
        <v>8.1999430700148395</v>
      </c>
      <c r="S2645" s="25">
        <v>6.34</v>
      </c>
      <c r="T2645" s="23">
        <f t="shared" si="371"/>
        <v>0.77317609962242417</v>
      </c>
      <c r="U2645" s="23">
        <f t="shared" si="372"/>
        <v>1.2933664148288391</v>
      </c>
      <c r="V2645" s="23">
        <f t="shared" si="373"/>
        <v>0.13321674072737041</v>
      </c>
      <c r="W2645" s="1">
        <v>995</v>
      </c>
      <c r="X2645" s="1">
        <f t="shared" si="374"/>
        <v>1.3388617158529689E-4</v>
      </c>
      <c r="Y2645" s="7">
        <v>2000</v>
      </c>
      <c r="Z2645" s="1">
        <v>10.308999999999999</v>
      </c>
      <c r="AA2645" s="1">
        <f t="shared" si="375"/>
        <v>2.5974618602249859E-2</v>
      </c>
      <c r="AB2645" s="1">
        <f t="shared" si="377"/>
        <v>1.9858159798647021E-3</v>
      </c>
      <c r="AD2645" s="8" t="s">
        <v>205</v>
      </c>
      <c r="AE2645" s="1" t="s">
        <v>119</v>
      </c>
      <c r="AF2645" s="1" t="s">
        <v>120</v>
      </c>
      <c r="AG2645" s="1" t="s">
        <v>157</v>
      </c>
      <c r="AH2645" s="1" t="s">
        <v>72</v>
      </c>
      <c r="AI2645" s="1" t="s">
        <v>130</v>
      </c>
      <c r="AJ2645" s="1" t="s">
        <v>74</v>
      </c>
      <c r="AK2645" s="8" t="s">
        <v>205</v>
      </c>
    </row>
    <row r="2646" spans="1:37" ht="16">
      <c r="A2646" s="8" t="s">
        <v>206</v>
      </c>
      <c r="B2646" s="8" t="s">
        <v>205</v>
      </c>
      <c r="C2646" s="8" t="s">
        <v>156</v>
      </c>
      <c r="D2646" s="11" t="s">
        <v>67</v>
      </c>
      <c r="E2646" s="24">
        <v>55</v>
      </c>
      <c r="F2646" s="13">
        <v>2.194</v>
      </c>
      <c r="G2646" s="24">
        <v>2336.6</v>
      </c>
      <c r="I2646" s="13">
        <v>8935.7270000000008</v>
      </c>
      <c r="J2646" s="38">
        <v>9.9978370428453101</v>
      </c>
      <c r="K2646" s="103">
        <f t="shared" si="376"/>
        <v>10.735427346794081</v>
      </c>
      <c r="L2646" s="25">
        <v>0.59699999999999998</v>
      </c>
      <c r="N2646">
        <v>13.3</v>
      </c>
      <c r="O2646" s="70">
        <v>818.19799999999998</v>
      </c>
      <c r="P2646" s="70">
        <v>504.44940000000003</v>
      </c>
      <c r="Q2646" s="70">
        <f t="shared" si="369"/>
        <v>0.61653707293344651</v>
      </c>
      <c r="R2646" s="23">
        <f t="shared" si="370"/>
        <v>8.1999430700148395</v>
      </c>
      <c r="S2646" s="25">
        <v>6.34</v>
      </c>
      <c r="T2646" s="23">
        <f t="shared" si="371"/>
        <v>0.77317609962242417</v>
      </c>
      <c r="U2646" s="23">
        <f t="shared" si="372"/>
        <v>1.2933664148288391</v>
      </c>
      <c r="V2646" s="23">
        <f t="shared" si="373"/>
        <v>0.77213974965281684</v>
      </c>
      <c r="W2646" s="1">
        <v>995</v>
      </c>
      <c r="X2646" s="1">
        <f t="shared" si="374"/>
        <v>7.7601984889730333E-4</v>
      </c>
      <c r="Y2646" s="7">
        <v>2000</v>
      </c>
      <c r="Z2646" s="1">
        <v>10.308999999999999</v>
      </c>
      <c r="AA2646" s="1">
        <f t="shared" si="375"/>
        <v>0.15055191558779774</v>
      </c>
      <c r="AB2646" s="1">
        <f t="shared" si="377"/>
        <v>1.6162391517134778E-2</v>
      </c>
      <c r="AD2646" s="8" t="s">
        <v>205</v>
      </c>
      <c r="AE2646" s="1" t="s">
        <v>119</v>
      </c>
      <c r="AF2646" s="1" t="s">
        <v>120</v>
      </c>
      <c r="AG2646" s="1" t="s">
        <v>157</v>
      </c>
      <c r="AH2646" s="1" t="s">
        <v>72</v>
      </c>
      <c r="AI2646" s="1" t="s">
        <v>130</v>
      </c>
      <c r="AJ2646" s="1" t="s">
        <v>74</v>
      </c>
      <c r="AK2646" s="8" t="s">
        <v>205</v>
      </c>
    </row>
    <row r="2647" spans="1:37" ht="16">
      <c r="A2647" s="8" t="s">
        <v>206</v>
      </c>
      <c r="B2647" s="8" t="s">
        <v>205</v>
      </c>
      <c r="C2647" s="8" t="s">
        <v>156</v>
      </c>
      <c r="D2647" s="11" t="s">
        <v>67</v>
      </c>
      <c r="E2647" s="24">
        <v>58</v>
      </c>
      <c r="F2647" s="13">
        <v>0.27100000000000002</v>
      </c>
      <c r="G2647" s="24">
        <v>2397.9</v>
      </c>
      <c r="I2647" s="13">
        <v>1367.7850000000001</v>
      </c>
      <c r="J2647" s="38">
        <v>2.5789824308764873</v>
      </c>
      <c r="K2647" s="103">
        <f t="shared" si="376"/>
        <v>2.7861903557080696</v>
      </c>
      <c r="L2647" s="25">
        <v>7.3999999999999996E-2</v>
      </c>
      <c r="N2647">
        <v>13.3</v>
      </c>
      <c r="O2647" s="70">
        <v>818.19799999999998</v>
      </c>
      <c r="P2647" s="70">
        <v>504.44940000000003</v>
      </c>
      <c r="Q2647" s="70">
        <f t="shared" si="369"/>
        <v>0.61653707293344651</v>
      </c>
      <c r="R2647" s="23">
        <f t="shared" si="370"/>
        <v>8.1999430700148395</v>
      </c>
      <c r="S2647" s="25">
        <v>6.34</v>
      </c>
      <c r="T2647" s="23">
        <f t="shared" si="371"/>
        <v>0.77317609962242417</v>
      </c>
      <c r="U2647" s="23">
        <f t="shared" si="372"/>
        <v>1.2933664148288391</v>
      </c>
      <c r="V2647" s="23">
        <f t="shared" si="373"/>
        <v>9.5709114697334091E-2</v>
      </c>
      <c r="W2647" s="1">
        <v>995</v>
      </c>
      <c r="X2647" s="1">
        <f t="shared" si="374"/>
        <v>9.6190065022446329E-5</v>
      </c>
      <c r="Y2647" s="7">
        <v>2000</v>
      </c>
      <c r="Z2647" s="1">
        <v>10.308999999999999</v>
      </c>
      <c r="AA2647" s="1">
        <f t="shared" si="375"/>
        <v>1.866137647151932E-2</v>
      </c>
      <c r="AB2647" s="1">
        <f t="shared" si="377"/>
        <v>5.1994147149184611E-4</v>
      </c>
      <c r="AD2647" s="8" t="s">
        <v>205</v>
      </c>
      <c r="AE2647" s="1" t="s">
        <v>119</v>
      </c>
      <c r="AF2647" s="1" t="s">
        <v>120</v>
      </c>
      <c r="AG2647" s="1" t="s">
        <v>157</v>
      </c>
      <c r="AH2647" s="1" t="s">
        <v>72</v>
      </c>
      <c r="AI2647" s="1" t="s">
        <v>130</v>
      </c>
      <c r="AJ2647" s="1" t="s">
        <v>74</v>
      </c>
      <c r="AK2647" s="8" t="s">
        <v>205</v>
      </c>
    </row>
    <row r="2648" spans="1:37" ht="16">
      <c r="A2648" s="8" t="s">
        <v>206</v>
      </c>
      <c r="B2648" s="8" t="s">
        <v>205</v>
      </c>
      <c r="C2648" s="8" t="s">
        <v>156</v>
      </c>
      <c r="D2648" s="11" t="s">
        <v>67</v>
      </c>
      <c r="E2648" s="24">
        <v>63</v>
      </c>
      <c r="F2648" s="13">
        <v>0.311</v>
      </c>
      <c r="G2648" s="24">
        <v>2460.6</v>
      </c>
      <c r="I2648" s="13">
        <v>-142.22499999999999</v>
      </c>
      <c r="J2648" s="38">
        <v>0.94990838907455777</v>
      </c>
      <c r="K2648" s="103">
        <f t="shared" si="376"/>
        <v>1.0276092443641855</v>
      </c>
      <c r="L2648" s="25">
        <v>8.5000000000000006E-2</v>
      </c>
      <c r="N2648">
        <v>13.3</v>
      </c>
      <c r="O2648" s="70">
        <v>818.19799999999998</v>
      </c>
      <c r="P2648" s="70">
        <v>504.44940000000003</v>
      </c>
      <c r="Q2648" s="70">
        <f t="shared" si="369"/>
        <v>0.61653707293344651</v>
      </c>
      <c r="R2648" s="23">
        <f t="shared" si="370"/>
        <v>8.1999430700148395</v>
      </c>
      <c r="S2648" s="25">
        <v>6.34</v>
      </c>
      <c r="T2648" s="23">
        <f t="shared" si="371"/>
        <v>0.77317609962242417</v>
      </c>
      <c r="U2648" s="23">
        <f t="shared" si="372"/>
        <v>1.2933664148288391</v>
      </c>
      <c r="V2648" s="23">
        <f t="shared" si="373"/>
        <v>0.10993614526045133</v>
      </c>
      <c r="W2648" s="1">
        <v>995</v>
      </c>
      <c r="X2648" s="1">
        <f t="shared" si="374"/>
        <v>1.1048858820145861E-4</v>
      </c>
      <c r="Y2648" s="7">
        <v>2000</v>
      </c>
      <c r="Z2648" s="1">
        <v>10.308999999999999</v>
      </c>
      <c r="AA2648" s="1">
        <f t="shared" si="375"/>
        <v>2.1435364865934354E-2</v>
      </c>
      <c r="AB2648" s="1">
        <f t="shared" si="377"/>
        <v>2.2027179092553412E-4</v>
      </c>
      <c r="AD2648" s="8" t="s">
        <v>205</v>
      </c>
      <c r="AE2648" s="1" t="s">
        <v>119</v>
      </c>
      <c r="AF2648" s="1" t="s">
        <v>120</v>
      </c>
      <c r="AG2648" s="1" t="s">
        <v>157</v>
      </c>
      <c r="AH2648" s="1" t="s">
        <v>72</v>
      </c>
      <c r="AI2648" s="1" t="s">
        <v>130</v>
      </c>
      <c r="AJ2648" s="1" t="s">
        <v>74</v>
      </c>
      <c r="AK2648" s="8" t="s">
        <v>205</v>
      </c>
    </row>
    <row r="2649" spans="1:37" ht="16">
      <c r="A2649" s="8" t="s">
        <v>206</v>
      </c>
      <c r="B2649" s="8" t="s">
        <v>205</v>
      </c>
      <c r="C2649" s="8" t="s">
        <v>156</v>
      </c>
      <c r="D2649" s="11" t="s">
        <v>67</v>
      </c>
      <c r="E2649" s="24">
        <v>67</v>
      </c>
      <c r="F2649" s="13">
        <v>0.251</v>
      </c>
      <c r="G2649" s="24">
        <v>2532.5</v>
      </c>
      <c r="I2649" s="13">
        <v>4040.71</v>
      </c>
      <c r="J2649" s="38">
        <v>5.3350021521904036</v>
      </c>
      <c r="K2649" s="103">
        <f t="shared" si="376"/>
        <v>5.7505713406598336</v>
      </c>
      <c r="L2649" s="25">
        <v>6.8000000000000005E-2</v>
      </c>
      <c r="N2649">
        <v>13.3</v>
      </c>
      <c r="O2649" s="70">
        <v>818.19799999999998</v>
      </c>
      <c r="P2649" s="70">
        <v>504.44940000000003</v>
      </c>
      <c r="Q2649" s="70">
        <f t="shared" si="369"/>
        <v>0.61653707293344651</v>
      </c>
      <c r="R2649" s="23">
        <f t="shared" si="370"/>
        <v>8.1999430700148395</v>
      </c>
      <c r="S2649" s="25">
        <v>6.34</v>
      </c>
      <c r="T2649" s="23">
        <f t="shared" si="371"/>
        <v>0.77317609962242417</v>
      </c>
      <c r="U2649" s="23">
        <f t="shared" si="372"/>
        <v>1.2933664148288391</v>
      </c>
      <c r="V2649" s="23">
        <f t="shared" si="373"/>
        <v>8.7948916208361066E-2</v>
      </c>
      <c r="W2649" s="1">
        <v>995</v>
      </c>
      <c r="X2649" s="1">
        <f t="shared" si="374"/>
        <v>8.8390870561166896E-5</v>
      </c>
      <c r="Y2649" s="7">
        <v>2000</v>
      </c>
      <c r="Z2649" s="1">
        <v>10.308999999999999</v>
      </c>
      <c r="AA2649" s="1">
        <f t="shared" si="375"/>
        <v>1.7148291892747483E-2</v>
      </c>
      <c r="AB2649" s="1">
        <f t="shared" si="377"/>
        <v>9.8612475899703049E-4</v>
      </c>
      <c r="AD2649" s="8" t="s">
        <v>205</v>
      </c>
      <c r="AE2649" s="1" t="s">
        <v>119</v>
      </c>
      <c r="AF2649" s="1" t="s">
        <v>120</v>
      </c>
      <c r="AG2649" s="1" t="s">
        <v>157</v>
      </c>
      <c r="AH2649" s="1" t="s">
        <v>72</v>
      </c>
      <c r="AI2649" s="1" t="s">
        <v>130</v>
      </c>
      <c r="AJ2649" s="1" t="s">
        <v>74</v>
      </c>
      <c r="AK2649" s="8" t="s">
        <v>205</v>
      </c>
    </row>
    <row r="2650" spans="1:37" ht="16">
      <c r="A2650" s="8" t="s">
        <v>206</v>
      </c>
      <c r="B2650" s="8" t="s">
        <v>205</v>
      </c>
      <c r="C2650" s="8" t="s">
        <v>156</v>
      </c>
      <c r="D2650" s="11" t="s">
        <v>67</v>
      </c>
      <c r="E2650" s="24">
        <v>79</v>
      </c>
      <c r="F2650" s="13">
        <v>0.56799999999999995</v>
      </c>
      <c r="G2650" s="24">
        <v>2763.2</v>
      </c>
      <c r="I2650" s="13">
        <v>2507.9050000000002</v>
      </c>
      <c r="J2650" s="38">
        <v>3.7739315806724067</v>
      </c>
      <c r="K2650" s="103">
        <f t="shared" si="376"/>
        <v>4.0731334454376542</v>
      </c>
      <c r="L2650" s="25">
        <v>0.155</v>
      </c>
      <c r="N2650">
        <v>13.3</v>
      </c>
      <c r="O2650" s="70">
        <v>818.19799999999998</v>
      </c>
      <c r="P2650" s="70">
        <v>504.44940000000003</v>
      </c>
      <c r="Q2650" s="70">
        <f t="shared" si="369"/>
        <v>0.61653707293344651</v>
      </c>
      <c r="R2650" s="23">
        <f t="shared" si="370"/>
        <v>8.1999430700148395</v>
      </c>
      <c r="S2650" s="25">
        <v>6.34</v>
      </c>
      <c r="T2650" s="23">
        <f t="shared" si="371"/>
        <v>0.77317609962242417</v>
      </c>
      <c r="U2650" s="23">
        <f t="shared" si="372"/>
        <v>1.2933664148288391</v>
      </c>
      <c r="V2650" s="23">
        <f t="shared" si="373"/>
        <v>0.20047179429847006</v>
      </c>
      <c r="W2650" s="1">
        <v>995</v>
      </c>
      <c r="X2650" s="1">
        <f t="shared" si="374"/>
        <v>2.0147919024971866E-4</v>
      </c>
      <c r="Y2650" s="7">
        <v>2000</v>
      </c>
      <c r="Z2650" s="1">
        <v>10.308999999999999</v>
      </c>
      <c r="AA2650" s="1">
        <f t="shared" si="375"/>
        <v>3.9088018284939116E-2</v>
      </c>
      <c r="AB2650" s="1">
        <f t="shared" si="377"/>
        <v>1.5921071459226409E-3</v>
      </c>
      <c r="AD2650" s="8" t="s">
        <v>205</v>
      </c>
      <c r="AE2650" s="1" t="s">
        <v>119</v>
      </c>
      <c r="AF2650" s="1" t="s">
        <v>120</v>
      </c>
      <c r="AG2650" s="1" t="s">
        <v>157</v>
      </c>
      <c r="AH2650" s="1" t="s">
        <v>72</v>
      </c>
      <c r="AI2650" s="1" t="s">
        <v>130</v>
      </c>
      <c r="AJ2650" s="1" t="s">
        <v>74</v>
      </c>
      <c r="AK2650" s="8" t="s">
        <v>205</v>
      </c>
    </row>
    <row r="2651" spans="1:37" ht="16">
      <c r="A2651" s="8" t="s">
        <v>206</v>
      </c>
      <c r="B2651" s="8" t="s">
        <v>205</v>
      </c>
      <c r="C2651" s="8" t="s">
        <v>156</v>
      </c>
      <c r="D2651" s="11" t="s">
        <v>67</v>
      </c>
      <c r="E2651" s="24">
        <v>91</v>
      </c>
      <c r="F2651" s="13">
        <v>0.33800000000000002</v>
      </c>
      <c r="G2651" s="24">
        <v>3567.8</v>
      </c>
      <c r="I2651" s="13">
        <v>-2.0169999999999999</v>
      </c>
      <c r="J2651" s="38">
        <v>1.1034627724743375</v>
      </c>
      <c r="K2651" s="103">
        <f t="shared" si="376"/>
        <v>1.1935727532165947</v>
      </c>
      <c r="L2651" s="25">
        <v>9.1999999999999998E-2</v>
      </c>
      <c r="N2651">
        <v>13.3</v>
      </c>
      <c r="O2651" s="70">
        <v>818.19799999999998</v>
      </c>
      <c r="P2651" s="70">
        <v>504.44940000000003</v>
      </c>
      <c r="Q2651" s="70">
        <f t="shared" si="369"/>
        <v>0.61653707293344651</v>
      </c>
      <c r="R2651" s="23">
        <f t="shared" si="370"/>
        <v>8.1999430700148395</v>
      </c>
      <c r="S2651" s="25">
        <v>6.34</v>
      </c>
      <c r="T2651" s="23">
        <f t="shared" si="371"/>
        <v>0.77317609962242417</v>
      </c>
      <c r="U2651" s="23">
        <f t="shared" si="372"/>
        <v>1.2933664148288391</v>
      </c>
      <c r="V2651" s="23">
        <f t="shared" si="373"/>
        <v>0.11898971016425319</v>
      </c>
      <c r="W2651" s="1">
        <v>995</v>
      </c>
      <c r="X2651" s="1">
        <f t="shared" si="374"/>
        <v>1.1958764840628462E-4</v>
      </c>
      <c r="Y2651" s="7">
        <v>2000</v>
      </c>
      <c r="Z2651" s="1">
        <v>10.308999999999999</v>
      </c>
      <c r="AA2651" s="1">
        <f t="shared" si="375"/>
        <v>2.3200630207834829E-2</v>
      </c>
      <c r="AB2651" s="1">
        <f t="shared" si="377"/>
        <v>2.7691640073525514E-4</v>
      </c>
      <c r="AD2651" s="8" t="s">
        <v>205</v>
      </c>
      <c r="AE2651" s="1" t="s">
        <v>119</v>
      </c>
      <c r="AF2651" s="1" t="s">
        <v>120</v>
      </c>
      <c r="AG2651" s="1" t="s">
        <v>157</v>
      </c>
      <c r="AH2651" s="1" t="s">
        <v>72</v>
      </c>
      <c r="AI2651" s="1" t="s">
        <v>130</v>
      </c>
      <c r="AJ2651" s="1" t="s">
        <v>74</v>
      </c>
      <c r="AK2651" s="8" t="s">
        <v>205</v>
      </c>
    </row>
    <row r="2652" spans="1:37" ht="16">
      <c r="A2652" s="8" t="s">
        <v>206</v>
      </c>
      <c r="B2652" s="8" t="s">
        <v>205</v>
      </c>
      <c r="C2652" s="8" t="s">
        <v>156</v>
      </c>
      <c r="D2652" s="11" t="s">
        <v>67</v>
      </c>
      <c r="E2652" s="24">
        <v>93</v>
      </c>
      <c r="F2652" s="13">
        <v>0.30099999999999999</v>
      </c>
      <c r="G2652" s="24">
        <v>3836</v>
      </c>
      <c r="I2652" s="13">
        <v>-24.69</v>
      </c>
      <c r="J2652" s="38">
        <v>1.0786638103923045</v>
      </c>
      <c r="K2652" s="103">
        <f t="shared" si="376"/>
        <v>1.1667725727544886</v>
      </c>
      <c r="L2652" s="25">
        <v>8.2000000000000003E-2</v>
      </c>
      <c r="N2652">
        <v>13.3</v>
      </c>
      <c r="O2652" s="70">
        <v>818.19799999999998</v>
      </c>
      <c r="P2652" s="70">
        <v>504.44940000000003</v>
      </c>
      <c r="Q2652" s="70">
        <f t="shared" si="369"/>
        <v>0.61653707293344651</v>
      </c>
      <c r="R2652" s="23">
        <f t="shared" si="370"/>
        <v>8.1999430700148395</v>
      </c>
      <c r="S2652" s="25">
        <v>6.34</v>
      </c>
      <c r="T2652" s="23">
        <f t="shared" si="371"/>
        <v>0.77317609962242417</v>
      </c>
      <c r="U2652" s="23">
        <f t="shared" si="372"/>
        <v>1.2933664148288391</v>
      </c>
      <c r="V2652" s="23">
        <f t="shared" si="373"/>
        <v>0.10605604601596481</v>
      </c>
      <c r="W2652" s="1">
        <v>995</v>
      </c>
      <c r="X2652" s="1">
        <f t="shared" si="374"/>
        <v>1.065889909708189E-4</v>
      </c>
      <c r="Y2652" s="7">
        <v>2000</v>
      </c>
      <c r="Z2652" s="1">
        <v>10.308999999999999</v>
      </c>
      <c r="AA2652" s="1">
        <f t="shared" si="375"/>
        <v>2.0678822576548437E-2</v>
      </c>
      <c r="AB2652" s="1">
        <f t="shared" si="377"/>
        <v>2.4127483019173023E-4</v>
      </c>
      <c r="AD2652" s="8" t="s">
        <v>205</v>
      </c>
      <c r="AE2652" s="1" t="s">
        <v>119</v>
      </c>
      <c r="AF2652" s="1" t="s">
        <v>120</v>
      </c>
      <c r="AG2652" s="1" t="s">
        <v>157</v>
      </c>
      <c r="AH2652" s="1" t="s">
        <v>72</v>
      </c>
      <c r="AI2652" s="1" t="s">
        <v>130</v>
      </c>
      <c r="AJ2652" s="1" t="s">
        <v>74</v>
      </c>
      <c r="AK2652" s="8" t="s">
        <v>205</v>
      </c>
    </row>
    <row r="2653" spans="1:37" ht="16">
      <c r="A2653" s="8" t="s">
        <v>207</v>
      </c>
      <c r="B2653" s="8" t="s">
        <v>208</v>
      </c>
      <c r="C2653" s="8" t="s">
        <v>66</v>
      </c>
      <c r="D2653" s="11" t="s">
        <v>67</v>
      </c>
      <c r="E2653" s="24">
        <v>42</v>
      </c>
      <c r="F2653" s="13">
        <v>0.252</v>
      </c>
      <c r="G2653" s="24">
        <v>1794.9</v>
      </c>
      <c r="H2653" s="8" t="s">
        <v>118</v>
      </c>
      <c r="I2653" s="13">
        <v>-28.824000000000002</v>
      </c>
      <c r="J2653" s="38">
        <v>1.0741408401113466</v>
      </c>
      <c r="K2653" s="103">
        <f t="shared" si="376"/>
        <v>1.1618844909755119</v>
      </c>
      <c r="L2653" s="25">
        <v>1.4E-2</v>
      </c>
      <c r="N2653">
        <v>13.3</v>
      </c>
      <c r="O2653" s="70">
        <v>818.19799999999998</v>
      </c>
      <c r="P2653" s="70">
        <v>504.44940000000003</v>
      </c>
      <c r="Q2653" s="70">
        <f t="shared" si="369"/>
        <v>0.61653707293344651</v>
      </c>
      <c r="R2653" s="23">
        <f t="shared" si="370"/>
        <v>8.1999430700148395</v>
      </c>
      <c r="S2653" s="25">
        <v>6.1749999999999998</v>
      </c>
      <c r="T2653" s="23">
        <f t="shared" si="371"/>
        <v>0.75305400870165129</v>
      </c>
      <c r="U2653" s="23">
        <f t="shared" si="372"/>
        <v>1.3279260032412694</v>
      </c>
      <c r="V2653" s="23">
        <f t="shared" si="373"/>
        <v>1.8590964045377772E-2</v>
      </c>
      <c r="W2653" s="1">
        <v>995</v>
      </c>
      <c r="X2653" s="1">
        <f t="shared" si="374"/>
        <v>1.8684385975254043E-5</v>
      </c>
      <c r="Y2653" s="7">
        <v>2000</v>
      </c>
      <c r="Z2653" s="1">
        <v>10.226000000000001</v>
      </c>
      <c r="AA2653" s="1">
        <f t="shared" si="375"/>
        <v>3.6542902357234578E-3</v>
      </c>
      <c r="AB2653" s="1">
        <f t="shared" si="377"/>
        <v>4.2458631504103336E-5</v>
      </c>
      <c r="AD2653" s="8" t="s">
        <v>208</v>
      </c>
      <c r="AE2653" s="1" t="s">
        <v>119</v>
      </c>
      <c r="AF2653" s="1" t="s">
        <v>120</v>
      </c>
      <c r="AG2653" s="1" t="s">
        <v>157</v>
      </c>
      <c r="AH2653" s="1" t="s">
        <v>114</v>
      </c>
      <c r="AI2653" s="1" t="s">
        <v>130</v>
      </c>
      <c r="AJ2653" s="1" t="s">
        <v>74</v>
      </c>
      <c r="AK2653" s="8" t="s">
        <v>208</v>
      </c>
    </row>
    <row r="2654" spans="1:37" ht="16">
      <c r="A2654" s="8" t="s">
        <v>207</v>
      </c>
      <c r="B2654" s="8" t="s">
        <v>208</v>
      </c>
      <c r="C2654" s="8" t="s">
        <v>66</v>
      </c>
      <c r="D2654" s="11" t="s">
        <v>67</v>
      </c>
      <c r="E2654" s="24">
        <v>71</v>
      </c>
      <c r="F2654" s="13">
        <v>0.26200000000000001</v>
      </c>
      <c r="G2654" s="24">
        <v>2253</v>
      </c>
      <c r="H2654" s="8" t="s">
        <v>118</v>
      </c>
      <c r="I2654" s="13">
        <v>10.541</v>
      </c>
      <c r="J2654" s="38">
        <v>1.1171929391020374</v>
      </c>
      <c r="K2654" s="103">
        <f t="shared" si="376"/>
        <v>1.208410440195159</v>
      </c>
      <c r="L2654" s="25">
        <v>1.4999999999999999E-2</v>
      </c>
      <c r="N2654">
        <v>13.3</v>
      </c>
      <c r="O2654" s="70">
        <v>818.19799999999998</v>
      </c>
      <c r="P2654" s="70">
        <v>504.44940000000003</v>
      </c>
      <c r="Q2654" s="70">
        <f t="shared" si="369"/>
        <v>0.61653707293344651</v>
      </c>
      <c r="R2654" s="23">
        <f t="shared" si="370"/>
        <v>8.1999430700148395</v>
      </c>
      <c r="S2654" s="25">
        <v>6.1749999999999998</v>
      </c>
      <c r="T2654" s="23">
        <f t="shared" si="371"/>
        <v>0.75305400870165129</v>
      </c>
      <c r="U2654" s="23">
        <f t="shared" si="372"/>
        <v>1.3279260032412694</v>
      </c>
      <c r="V2654" s="23">
        <f t="shared" si="373"/>
        <v>1.9918890048619041E-2</v>
      </c>
      <c r="W2654" s="1">
        <v>995</v>
      </c>
      <c r="X2654" s="1">
        <f t="shared" si="374"/>
        <v>2.0018984973486474E-5</v>
      </c>
      <c r="Y2654" s="7">
        <v>2000</v>
      </c>
      <c r="Z2654" s="1">
        <v>10.226000000000001</v>
      </c>
      <c r="AA2654" s="1">
        <f t="shared" si="375"/>
        <v>3.9153109668465629E-3</v>
      </c>
      <c r="AB2654" s="1">
        <f t="shared" si="377"/>
        <v>4.7313026489479886E-5</v>
      </c>
      <c r="AD2654" s="8" t="s">
        <v>208</v>
      </c>
      <c r="AE2654" s="1" t="s">
        <v>119</v>
      </c>
      <c r="AF2654" s="1" t="s">
        <v>120</v>
      </c>
      <c r="AG2654" s="1" t="s">
        <v>157</v>
      </c>
      <c r="AH2654" s="1" t="s">
        <v>114</v>
      </c>
      <c r="AI2654" s="1" t="s">
        <v>130</v>
      </c>
      <c r="AJ2654" s="1" t="s">
        <v>74</v>
      </c>
      <c r="AK2654" s="8" t="s">
        <v>208</v>
      </c>
    </row>
    <row r="2655" spans="1:37" ht="16">
      <c r="A2655" s="8" t="s">
        <v>207</v>
      </c>
      <c r="B2655" s="8" t="s">
        <v>208</v>
      </c>
      <c r="C2655" s="8" t="s">
        <v>66</v>
      </c>
      <c r="D2655" s="11" t="s">
        <v>67</v>
      </c>
      <c r="E2655" s="24">
        <v>81</v>
      </c>
      <c r="F2655" s="13">
        <v>0.42599999999999999</v>
      </c>
      <c r="G2655" s="24">
        <v>2399.6999999999998</v>
      </c>
      <c r="H2655" s="8" t="s">
        <v>118</v>
      </c>
      <c r="I2655" s="13">
        <v>1.702</v>
      </c>
      <c r="J2655" s="38">
        <v>1.107529302171159</v>
      </c>
      <c r="K2655" s="103">
        <f t="shared" si="376"/>
        <v>1.1979673376255195</v>
      </c>
      <c r="L2655" s="25">
        <v>2.4E-2</v>
      </c>
      <c r="N2655">
        <v>13.3</v>
      </c>
      <c r="O2655" s="70">
        <v>818.19799999999998</v>
      </c>
      <c r="P2655" s="70">
        <v>504.44940000000003</v>
      </c>
      <c r="Q2655" s="70">
        <f t="shared" si="369"/>
        <v>0.61653707293344651</v>
      </c>
      <c r="R2655" s="23">
        <f t="shared" si="370"/>
        <v>8.1999430700148395</v>
      </c>
      <c r="S2655" s="25">
        <v>6.1749999999999998</v>
      </c>
      <c r="T2655" s="23">
        <f t="shared" si="371"/>
        <v>0.75305400870165129</v>
      </c>
      <c r="U2655" s="23">
        <f t="shared" si="372"/>
        <v>1.3279260032412694</v>
      </c>
      <c r="V2655" s="23">
        <f t="shared" si="373"/>
        <v>3.1870224077790464E-2</v>
      </c>
      <c r="W2655" s="1">
        <v>995</v>
      </c>
      <c r="X2655" s="1">
        <f t="shared" si="374"/>
        <v>3.2030375957578359E-5</v>
      </c>
      <c r="Y2655" s="7">
        <v>2000</v>
      </c>
      <c r="Z2655" s="1">
        <v>10.226000000000001</v>
      </c>
      <c r="AA2655" s="1">
        <f t="shared" si="375"/>
        <v>6.264497546954499E-3</v>
      </c>
      <c r="AB2655" s="1">
        <f t="shared" si="377"/>
        <v>7.5046634478866797E-5</v>
      </c>
      <c r="AD2655" s="8" t="s">
        <v>208</v>
      </c>
      <c r="AE2655" s="1" t="s">
        <v>119</v>
      </c>
      <c r="AF2655" s="1" t="s">
        <v>120</v>
      </c>
      <c r="AG2655" s="1" t="s">
        <v>157</v>
      </c>
      <c r="AH2655" s="1" t="s">
        <v>114</v>
      </c>
      <c r="AI2655" s="1" t="s">
        <v>130</v>
      </c>
      <c r="AJ2655" s="1" t="s">
        <v>74</v>
      </c>
      <c r="AK2655" s="8" t="s">
        <v>208</v>
      </c>
    </row>
    <row r="2656" spans="1:37" ht="16">
      <c r="A2656" s="8" t="s">
        <v>207</v>
      </c>
      <c r="B2656" s="8" t="s">
        <v>208</v>
      </c>
      <c r="C2656" s="8" t="s">
        <v>66</v>
      </c>
      <c r="D2656" s="11" t="s">
        <v>67</v>
      </c>
      <c r="E2656" s="24">
        <v>54</v>
      </c>
      <c r="F2656" s="13">
        <v>5.8639999999999999</v>
      </c>
      <c r="G2656" s="24">
        <v>1987.6</v>
      </c>
      <c r="H2656" s="8" t="s">
        <v>68</v>
      </c>
      <c r="I2656" s="13">
        <v>-2.5499999999999998</v>
      </c>
      <c r="J2656" s="38">
        <v>1.1028799377794933</v>
      </c>
      <c r="K2656" s="103">
        <f t="shared" si="376"/>
        <v>1.1929428977164462</v>
      </c>
      <c r="L2656" s="25">
        <v>0.33300000000000002</v>
      </c>
      <c r="N2656">
        <v>13.3</v>
      </c>
      <c r="O2656" s="70">
        <v>818.19799999999998</v>
      </c>
      <c r="P2656" s="70">
        <v>504.44940000000003</v>
      </c>
      <c r="Q2656" s="70">
        <f t="shared" si="369"/>
        <v>0.61653707293344651</v>
      </c>
      <c r="R2656" s="23">
        <f t="shared" si="370"/>
        <v>8.1999430700148395</v>
      </c>
      <c r="S2656" s="25">
        <v>6.1749999999999998</v>
      </c>
      <c r="T2656" s="23">
        <f t="shared" si="371"/>
        <v>0.75305400870165129</v>
      </c>
      <c r="U2656" s="23">
        <f t="shared" si="372"/>
        <v>1.3279260032412694</v>
      </c>
      <c r="V2656" s="23">
        <f t="shared" si="373"/>
        <v>0.44219935907934271</v>
      </c>
      <c r="W2656" s="1">
        <v>995</v>
      </c>
      <c r="X2656" s="1">
        <f t="shared" si="374"/>
        <v>4.444214664113997E-4</v>
      </c>
      <c r="Y2656" s="7">
        <v>2000</v>
      </c>
      <c r="Z2656" s="1">
        <v>10.226000000000001</v>
      </c>
      <c r="AA2656" s="1">
        <f t="shared" si="375"/>
        <v>8.691990346399367E-2</v>
      </c>
      <c r="AB2656" s="1">
        <f t="shared" si="377"/>
        <v>1.0369048150757039E-3</v>
      </c>
      <c r="AD2656" s="8" t="s">
        <v>208</v>
      </c>
      <c r="AE2656" s="1" t="s">
        <v>119</v>
      </c>
      <c r="AF2656" s="1" t="s">
        <v>120</v>
      </c>
      <c r="AG2656" s="1" t="s">
        <v>157</v>
      </c>
      <c r="AH2656" s="1" t="s">
        <v>114</v>
      </c>
      <c r="AI2656" s="1" t="s">
        <v>130</v>
      </c>
      <c r="AJ2656" s="1" t="s">
        <v>74</v>
      </c>
      <c r="AK2656" s="8" t="s">
        <v>208</v>
      </c>
    </row>
    <row r="2657" spans="1:37" ht="16">
      <c r="A2657" s="8" t="s">
        <v>207</v>
      </c>
      <c r="B2657" s="8" t="s">
        <v>208</v>
      </c>
      <c r="C2657" s="8" t="s">
        <v>66</v>
      </c>
      <c r="D2657" s="11" t="s">
        <v>67</v>
      </c>
      <c r="E2657" s="24">
        <v>55</v>
      </c>
      <c r="F2657" s="13">
        <v>0.81100000000000005</v>
      </c>
      <c r="G2657" s="24">
        <v>2002.2</v>
      </c>
      <c r="H2657" s="8" t="s">
        <v>77</v>
      </c>
      <c r="I2657" s="13">
        <v>-16.533000000000001</v>
      </c>
      <c r="J2657" s="38">
        <v>1.087587093864379</v>
      </c>
      <c r="K2657" s="103">
        <f t="shared" si="376"/>
        <v>1.1764160707990132</v>
      </c>
      <c r="L2657" s="25">
        <v>4.5999999999999999E-2</v>
      </c>
      <c r="N2657">
        <v>13.3</v>
      </c>
      <c r="O2657" s="70">
        <v>818.19799999999998</v>
      </c>
      <c r="P2657" s="70">
        <v>504.44940000000003</v>
      </c>
      <c r="Q2657" s="70">
        <f t="shared" si="369"/>
        <v>0.61653707293344651</v>
      </c>
      <c r="R2657" s="23">
        <f t="shared" si="370"/>
        <v>8.1999430700148395</v>
      </c>
      <c r="S2657" s="25">
        <v>6.1749999999999998</v>
      </c>
      <c r="T2657" s="23">
        <f t="shared" si="371"/>
        <v>0.75305400870165129</v>
      </c>
      <c r="U2657" s="23">
        <f t="shared" si="372"/>
        <v>1.3279260032412694</v>
      </c>
      <c r="V2657" s="23">
        <f t="shared" si="373"/>
        <v>6.1084596149098391E-2</v>
      </c>
      <c r="W2657" s="1">
        <v>995</v>
      </c>
      <c r="X2657" s="1">
        <f t="shared" si="374"/>
        <v>6.1391553918691848E-5</v>
      </c>
      <c r="Y2657" s="7">
        <v>2000</v>
      </c>
      <c r="Z2657" s="1">
        <v>10.226000000000001</v>
      </c>
      <c r="AA2657" s="1">
        <f t="shared" si="375"/>
        <v>1.2006953631662789E-2</v>
      </c>
      <c r="AB2657" s="1">
        <f t="shared" si="377"/>
        <v>1.4125173213626682E-4</v>
      </c>
      <c r="AD2657" s="8" t="s">
        <v>208</v>
      </c>
      <c r="AE2657" s="1" t="s">
        <v>119</v>
      </c>
      <c r="AF2657" s="1" t="s">
        <v>120</v>
      </c>
      <c r="AG2657" s="1" t="s">
        <v>157</v>
      </c>
      <c r="AH2657" s="1" t="s">
        <v>114</v>
      </c>
      <c r="AI2657" s="1" t="s">
        <v>130</v>
      </c>
      <c r="AJ2657" s="1" t="s">
        <v>74</v>
      </c>
      <c r="AK2657" s="8" t="s">
        <v>208</v>
      </c>
    </row>
    <row r="2658" spans="1:37" ht="16">
      <c r="A2658" s="8" t="s">
        <v>207</v>
      </c>
      <c r="B2658" s="8" t="s">
        <v>208</v>
      </c>
      <c r="C2658" s="8" t="s">
        <v>66</v>
      </c>
      <c r="D2658" s="11" t="s">
        <v>67</v>
      </c>
      <c r="E2658" s="24">
        <v>62</v>
      </c>
      <c r="F2658" s="13">
        <v>0.40600000000000003</v>
      </c>
      <c r="G2658" s="24">
        <v>2108.1999999999998</v>
      </c>
      <c r="H2658" s="8" t="s">
        <v>79</v>
      </c>
      <c r="I2658" s="13">
        <v>-11.519</v>
      </c>
      <c r="J2658" s="38">
        <v>1.0930713193058246</v>
      </c>
      <c r="K2658" s="103">
        <f t="shared" si="376"/>
        <v>1.1823428676225485</v>
      </c>
      <c r="L2658" s="25">
        <v>2.3E-2</v>
      </c>
      <c r="N2658">
        <v>13.3</v>
      </c>
      <c r="O2658" s="70">
        <v>818.19799999999998</v>
      </c>
      <c r="P2658" s="70">
        <v>504.44940000000003</v>
      </c>
      <c r="Q2658" s="70">
        <f t="shared" si="369"/>
        <v>0.61653707293344651</v>
      </c>
      <c r="R2658" s="23">
        <f t="shared" si="370"/>
        <v>8.1999430700148395</v>
      </c>
      <c r="S2658" s="25">
        <v>6.1749999999999998</v>
      </c>
      <c r="T2658" s="23">
        <f t="shared" si="371"/>
        <v>0.75305400870165129</v>
      </c>
      <c r="U2658" s="23">
        <f t="shared" si="372"/>
        <v>1.3279260032412694</v>
      </c>
      <c r="V2658" s="23">
        <f t="shared" si="373"/>
        <v>3.0542298074549196E-2</v>
      </c>
      <c r="W2658" s="1">
        <v>995</v>
      </c>
      <c r="X2658" s="1">
        <f t="shared" si="374"/>
        <v>3.0695776959345924E-5</v>
      </c>
      <c r="Y2658" s="7">
        <v>2000</v>
      </c>
      <c r="Z2658" s="1">
        <v>10.226000000000001</v>
      </c>
      <c r="AA2658" s="1">
        <f t="shared" si="375"/>
        <v>6.0034768158313944E-3</v>
      </c>
      <c r="AB2658" s="1">
        <f t="shared" si="377"/>
        <v>7.0981679941355773E-5</v>
      </c>
      <c r="AD2658" s="8" t="s">
        <v>208</v>
      </c>
      <c r="AE2658" s="1" t="s">
        <v>119</v>
      </c>
      <c r="AF2658" s="1" t="s">
        <v>120</v>
      </c>
      <c r="AG2658" s="1" t="s">
        <v>157</v>
      </c>
      <c r="AH2658" s="1" t="s">
        <v>114</v>
      </c>
      <c r="AI2658" s="1" t="s">
        <v>130</v>
      </c>
      <c r="AJ2658" s="1" t="s">
        <v>74</v>
      </c>
      <c r="AK2658" s="8" t="s">
        <v>208</v>
      </c>
    </row>
    <row r="2659" spans="1:37" ht="16">
      <c r="A2659" s="8" t="s">
        <v>207</v>
      </c>
      <c r="B2659" s="8" t="s">
        <v>208</v>
      </c>
      <c r="C2659" s="8" t="s">
        <v>66</v>
      </c>
      <c r="D2659" s="11" t="s">
        <v>67</v>
      </c>
      <c r="E2659" s="24">
        <v>36</v>
      </c>
      <c r="F2659" s="13">
        <v>3.6840000000000002</v>
      </c>
      <c r="G2659" s="24">
        <v>1677.9</v>
      </c>
      <c r="H2659" s="8" t="s">
        <v>80</v>
      </c>
      <c r="I2659" s="13">
        <v>40.856000000000002</v>
      </c>
      <c r="J2659" s="38">
        <v>1.1503218436713769</v>
      </c>
      <c r="K2659" s="103">
        <f t="shared" si="376"/>
        <v>1.2442102458653852</v>
      </c>
      <c r="L2659" s="25">
        <v>0.20899999999999999</v>
      </c>
      <c r="N2659">
        <v>13.3</v>
      </c>
      <c r="O2659" s="70">
        <v>818.19799999999998</v>
      </c>
      <c r="P2659" s="70">
        <v>504.44940000000003</v>
      </c>
      <c r="Q2659" s="70">
        <f t="shared" si="369"/>
        <v>0.61653707293344651</v>
      </c>
      <c r="R2659" s="23">
        <f t="shared" si="370"/>
        <v>8.1999430700148395</v>
      </c>
      <c r="S2659" s="25">
        <v>6.1749999999999998</v>
      </c>
      <c r="T2659" s="23">
        <f t="shared" si="371"/>
        <v>0.75305400870165129</v>
      </c>
      <c r="U2659" s="23">
        <f t="shared" si="372"/>
        <v>1.3279260032412694</v>
      </c>
      <c r="V2659" s="23">
        <f t="shared" si="373"/>
        <v>0.27753653467742528</v>
      </c>
      <c r="W2659" s="1">
        <v>995</v>
      </c>
      <c r="X2659" s="1">
        <f t="shared" si="374"/>
        <v>2.7893119063057817E-4</v>
      </c>
      <c r="Y2659" s="7">
        <v>2000</v>
      </c>
      <c r="Z2659" s="1">
        <v>10.226000000000001</v>
      </c>
      <c r="AA2659" s="1">
        <f t="shared" si="375"/>
        <v>5.4553332804728752E-2</v>
      </c>
      <c r="AB2659" s="1">
        <f t="shared" si="377"/>
        <v>6.7875815621747744E-4</v>
      </c>
      <c r="AD2659" s="8" t="s">
        <v>208</v>
      </c>
      <c r="AE2659" s="1" t="s">
        <v>119</v>
      </c>
      <c r="AF2659" s="1" t="s">
        <v>120</v>
      </c>
      <c r="AG2659" s="1" t="s">
        <v>157</v>
      </c>
      <c r="AH2659" s="1" t="s">
        <v>114</v>
      </c>
      <c r="AI2659" s="1" t="s">
        <v>130</v>
      </c>
      <c r="AJ2659" s="1" t="s">
        <v>74</v>
      </c>
      <c r="AK2659" s="8" t="s">
        <v>208</v>
      </c>
    </row>
    <row r="2660" spans="1:37" ht="16">
      <c r="A2660" s="8" t="s">
        <v>207</v>
      </c>
      <c r="B2660" s="8" t="s">
        <v>208</v>
      </c>
      <c r="C2660" s="8" t="s">
        <v>66</v>
      </c>
      <c r="D2660" s="11" t="s">
        <v>67</v>
      </c>
      <c r="E2660" s="24">
        <v>31</v>
      </c>
      <c r="F2660" s="13">
        <v>0.38</v>
      </c>
      <c r="G2660" s="24">
        <v>1625.2</v>
      </c>
      <c r="H2660" s="8" t="s">
        <v>81</v>
      </c>
      <c r="I2660" s="13">
        <v>-9.3230000000000004</v>
      </c>
      <c r="J2660" s="38">
        <v>1.0954730741701444</v>
      </c>
      <c r="K2660" s="103">
        <f t="shared" si="376"/>
        <v>1.1849384247455965</v>
      </c>
      <c r="L2660" s="25">
        <v>2.1999999999999999E-2</v>
      </c>
      <c r="N2660">
        <v>13.3</v>
      </c>
      <c r="O2660" s="70">
        <v>818.19799999999998</v>
      </c>
      <c r="P2660" s="70">
        <v>504.44940000000003</v>
      </c>
      <c r="Q2660" s="70">
        <f t="shared" si="369"/>
        <v>0.61653707293344651</v>
      </c>
      <c r="R2660" s="23">
        <f t="shared" si="370"/>
        <v>8.1999430700148395</v>
      </c>
      <c r="S2660" s="25">
        <v>6.1749999999999998</v>
      </c>
      <c r="T2660" s="23">
        <f t="shared" si="371"/>
        <v>0.75305400870165129</v>
      </c>
      <c r="U2660" s="23">
        <f t="shared" si="372"/>
        <v>1.3279260032412694</v>
      </c>
      <c r="V2660" s="23">
        <f t="shared" si="373"/>
        <v>2.9214372071307924E-2</v>
      </c>
      <c r="W2660" s="1">
        <v>995</v>
      </c>
      <c r="X2660" s="1">
        <f t="shared" si="374"/>
        <v>2.9361177961113492E-5</v>
      </c>
      <c r="Y2660" s="7">
        <v>2000</v>
      </c>
      <c r="Z2660" s="1">
        <v>10.226000000000001</v>
      </c>
      <c r="AA2660" s="1">
        <f t="shared" si="375"/>
        <v>5.7424560847082907E-3</v>
      </c>
      <c r="AB2660" s="1">
        <f t="shared" si="377"/>
        <v>6.8044568671850076E-5</v>
      </c>
      <c r="AD2660" s="8" t="s">
        <v>208</v>
      </c>
      <c r="AE2660" s="1" t="s">
        <v>119</v>
      </c>
      <c r="AF2660" s="1" t="s">
        <v>120</v>
      </c>
      <c r="AG2660" s="1" t="s">
        <v>157</v>
      </c>
      <c r="AH2660" s="1" t="s">
        <v>114</v>
      </c>
      <c r="AI2660" s="1" t="s">
        <v>130</v>
      </c>
      <c r="AJ2660" s="1" t="s">
        <v>74</v>
      </c>
      <c r="AK2660" s="8" t="s">
        <v>208</v>
      </c>
    </row>
    <row r="2661" spans="1:37" ht="16">
      <c r="A2661" s="8" t="s">
        <v>207</v>
      </c>
      <c r="B2661" s="8" t="s">
        <v>208</v>
      </c>
      <c r="C2661" s="8" t="s">
        <v>66</v>
      </c>
      <c r="D2661" s="11" t="s">
        <v>67</v>
      </c>
      <c r="E2661" s="24">
        <v>43</v>
      </c>
      <c r="F2661" s="13">
        <v>0.32200000000000001</v>
      </c>
      <c r="G2661" s="24">
        <v>1802.8</v>
      </c>
      <c r="H2661" s="8" t="s">
        <v>82</v>
      </c>
      <c r="I2661" s="13">
        <v>-14.6</v>
      </c>
      <c r="J2661" s="38">
        <v>1.0897014474676372</v>
      </c>
      <c r="K2661" s="103">
        <f t="shared" si="376"/>
        <v>1.1787010569330205</v>
      </c>
      <c r="L2661" s="25">
        <v>1.7999999999999999E-2</v>
      </c>
      <c r="N2661">
        <v>13.3</v>
      </c>
      <c r="O2661" s="70">
        <v>818.19799999999998</v>
      </c>
      <c r="P2661" s="70">
        <v>504.44940000000003</v>
      </c>
      <c r="Q2661" s="70">
        <f t="shared" si="369"/>
        <v>0.61653707293344651</v>
      </c>
      <c r="R2661" s="23">
        <f t="shared" si="370"/>
        <v>8.1999430700148395</v>
      </c>
      <c r="S2661" s="25">
        <v>6.1749999999999998</v>
      </c>
      <c r="T2661" s="23">
        <f t="shared" si="371"/>
        <v>0.75305400870165129</v>
      </c>
      <c r="U2661" s="23">
        <f t="shared" si="372"/>
        <v>1.3279260032412694</v>
      </c>
      <c r="V2661" s="23">
        <f t="shared" si="373"/>
        <v>2.3902668058342846E-2</v>
      </c>
      <c r="W2661" s="1">
        <v>995</v>
      </c>
      <c r="X2661" s="1">
        <f t="shared" si="374"/>
        <v>2.4022781968183766E-5</v>
      </c>
      <c r="Y2661" s="7">
        <v>2000</v>
      </c>
      <c r="Z2661" s="1">
        <v>10.226000000000001</v>
      </c>
      <c r="AA2661" s="1">
        <f t="shared" si="375"/>
        <v>4.698373160215874E-3</v>
      </c>
      <c r="AB2661" s="1">
        <f t="shared" si="377"/>
        <v>5.5379774098121865E-5</v>
      </c>
      <c r="AD2661" s="8" t="s">
        <v>208</v>
      </c>
      <c r="AE2661" s="1" t="s">
        <v>119</v>
      </c>
      <c r="AF2661" s="1" t="s">
        <v>120</v>
      </c>
      <c r="AG2661" s="1" t="s">
        <v>157</v>
      </c>
      <c r="AH2661" s="1" t="s">
        <v>114</v>
      </c>
      <c r="AI2661" s="1" t="s">
        <v>130</v>
      </c>
      <c r="AJ2661" s="1" t="s">
        <v>74</v>
      </c>
      <c r="AK2661" s="8" t="s">
        <v>208</v>
      </c>
    </row>
    <row r="2662" spans="1:37" ht="16">
      <c r="A2662" s="8" t="s">
        <v>207</v>
      </c>
      <c r="B2662" s="8" t="s">
        <v>208</v>
      </c>
      <c r="C2662" s="8" t="s">
        <v>66</v>
      </c>
      <c r="D2662" s="11" t="s">
        <v>67</v>
      </c>
      <c r="E2662" s="24">
        <v>75</v>
      </c>
      <c r="F2662" s="13">
        <v>1.552</v>
      </c>
      <c r="G2662" s="24">
        <v>2298.1999999999998</v>
      </c>
      <c r="H2662" s="8" t="s">
        <v>83</v>
      </c>
      <c r="I2662" s="13">
        <v>-26.911999999999999</v>
      </c>
      <c r="J2662" s="38">
        <v>1.0762327926275708</v>
      </c>
      <c r="K2662" s="103">
        <f t="shared" si="376"/>
        <v>1.1641453184558386</v>
      </c>
      <c r="L2662" s="25">
        <v>8.7999999999999995E-2</v>
      </c>
      <c r="N2662">
        <v>13.3</v>
      </c>
      <c r="O2662" s="70">
        <v>818.19799999999998</v>
      </c>
      <c r="P2662" s="70">
        <v>504.44940000000003</v>
      </c>
      <c r="Q2662" s="70">
        <f t="shared" si="369"/>
        <v>0.61653707293344651</v>
      </c>
      <c r="R2662" s="23">
        <f t="shared" si="370"/>
        <v>8.1999430700148395</v>
      </c>
      <c r="S2662" s="25">
        <v>6.1749999999999998</v>
      </c>
      <c r="T2662" s="23">
        <f t="shared" si="371"/>
        <v>0.75305400870165129</v>
      </c>
      <c r="U2662" s="23">
        <f t="shared" si="372"/>
        <v>1.3279260032412694</v>
      </c>
      <c r="V2662" s="23">
        <f t="shared" si="373"/>
        <v>0.11685748828523169</v>
      </c>
      <c r="W2662" s="1">
        <v>995</v>
      </c>
      <c r="X2662" s="1">
        <f t="shared" si="374"/>
        <v>1.1744471184445397E-4</v>
      </c>
      <c r="Y2662" s="7">
        <v>2000</v>
      </c>
      <c r="Z2662" s="1">
        <v>10.226000000000001</v>
      </c>
      <c r="AA2662" s="1">
        <f t="shared" si="375"/>
        <v>2.2969824338833163E-2</v>
      </c>
      <c r="AB2662" s="1">
        <f t="shared" si="377"/>
        <v>2.6740213469805601E-4</v>
      </c>
      <c r="AD2662" s="8" t="s">
        <v>208</v>
      </c>
      <c r="AE2662" s="1" t="s">
        <v>119</v>
      </c>
      <c r="AF2662" s="1" t="s">
        <v>120</v>
      </c>
      <c r="AG2662" s="1" t="s">
        <v>157</v>
      </c>
      <c r="AH2662" s="1" t="s">
        <v>114</v>
      </c>
      <c r="AI2662" s="1" t="s">
        <v>130</v>
      </c>
      <c r="AJ2662" s="1" t="s">
        <v>74</v>
      </c>
      <c r="AK2662" s="8" t="s">
        <v>208</v>
      </c>
    </row>
    <row r="2663" spans="1:37" ht="16">
      <c r="A2663" s="8" t="s">
        <v>207</v>
      </c>
      <c r="B2663" s="8" t="s">
        <v>208</v>
      </c>
      <c r="C2663" s="8" t="s">
        <v>66</v>
      </c>
      <c r="D2663" s="11" t="s">
        <v>67</v>
      </c>
      <c r="E2663" s="24">
        <v>17</v>
      </c>
      <c r="F2663" s="13">
        <v>6.931</v>
      </c>
      <c r="G2663" s="24">
        <v>1213.9000000000001</v>
      </c>
      <c r="H2663" s="8" t="s">
        <v>84</v>
      </c>
      <c r="I2663" s="13">
        <v>-27.18</v>
      </c>
      <c r="J2663" s="38">
        <v>1.0759395744893037</v>
      </c>
      <c r="K2663" s="103">
        <f t="shared" si="376"/>
        <v>1.163828430460073</v>
      </c>
      <c r="L2663" s="25">
        <v>0.39300000000000002</v>
      </c>
      <c r="N2663">
        <v>13.3</v>
      </c>
      <c r="O2663" s="70">
        <v>818.19799999999998</v>
      </c>
      <c r="P2663" s="70">
        <v>504.44940000000003</v>
      </c>
      <c r="Q2663" s="70">
        <f t="shared" si="369"/>
        <v>0.61653707293344651</v>
      </c>
      <c r="R2663" s="23">
        <f t="shared" si="370"/>
        <v>8.1999430700148395</v>
      </c>
      <c r="S2663" s="25">
        <v>6.1749999999999998</v>
      </c>
      <c r="T2663" s="23">
        <f t="shared" si="371"/>
        <v>0.75305400870165129</v>
      </c>
      <c r="U2663" s="23">
        <f t="shared" si="372"/>
        <v>1.3279260032412694</v>
      </c>
      <c r="V2663" s="23">
        <f t="shared" si="373"/>
        <v>0.5218749192738189</v>
      </c>
      <c r="W2663" s="1">
        <v>995</v>
      </c>
      <c r="X2663" s="1">
        <f t="shared" si="374"/>
        <v>5.2449740630534567E-4</v>
      </c>
      <c r="Y2663" s="7">
        <v>2000</v>
      </c>
      <c r="Z2663" s="1">
        <v>10.226000000000001</v>
      </c>
      <c r="AA2663" s="1">
        <f t="shared" si="375"/>
        <v>0.10258114733137995</v>
      </c>
      <c r="AB2663" s="1">
        <f t="shared" si="377"/>
        <v>1.1938685569347343E-3</v>
      </c>
      <c r="AD2663" s="8" t="s">
        <v>208</v>
      </c>
      <c r="AE2663" s="1" t="s">
        <v>119</v>
      </c>
      <c r="AF2663" s="1" t="s">
        <v>120</v>
      </c>
      <c r="AG2663" s="1" t="s">
        <v>157</v>
      </c>
      <c r="AH2663" s="1" t="s">
        <v>114</v>
      </c>
      <c r="AI2663" s="1" t="s">
        <v>130</v>
      </c>
      <c r="AJ2663" s="1" t="s">
        <v>74</v>
      </c>
      <c r="AK2663" s="8" t="s">
        <v>208</v>
      </c>
    </row>
    <row r="2664" spans="1:37" ht="16">
      <c r="A2664" s="8" t="s">
        <v>207</v>
      </c>
      <c r="B2664" s="8" t="s">
        <v>208</v>
      </c>
      <c r="C2664" s="8" t="s">
        <v>66</v>
      </c>
      <c r="D2664" s="11" t="s">
        <v>67</v>
      </c>
      <c r="E2664" s="24">
        <v>27</v>
      </c>
      <c r="F2664" s="13">
        <v>0.75900000000000001</v>
      </c>
      <c r="G2664" s="24">
        <v>1548.5</v>
      </c>
      <c r="H2664" s="8" t="s">
        <v>85</v>
      </c>
      <c r="I2664" s="13">
        <v>10.512</v>
      </c>
      <c r="J2664" s="38">
        <v>1.1171612366271391</v>
      </c>
      <c r="K2664" s="103">
        <f t="shared" si="376"/>
        <v>1.2083761808819877</v>
      </c>
      <c r="L2664" s="25">
        <v>4.2999999999999997E-2</v>
      </c>
      <c r="N2664">
        <v>13.3</v>
      </c>
      <c r="O2664" s="70">
        <v>818.19799999999998</v>
      </c>
      <c r="P2664" s="70">
        <v>504.44940000000003</v>
      </c>
      <c r="Q2664" s="70">
        <f t="shared" si="369"/>
        <v>0.61653707293344651</v>
      </c>
      <c r="R2664" s="23">
        <f t="shared" si="370"/>
        <v>8.1999430700148395</v>
      </c>
      <c r="S2664" s="25">
        <v>6.1749999999999998</v>
      </c>
      <c r="T2664" s="23">
        <f t="shared" si="371"/>
        <v>0.75305400870165129</v>
      </c>
      <c r="U2664" s="23">
        <f t="shared" si="372"/>
        <v>1.3279260032412694</v>
      </c>
      <c r="V2664" s="23">
        <f t="shared" si="373"/>
        <v>5.7100818139374579E-2</v>
      </c>
      <c r="W2664" s="1">
        <v>995</v>
      </c>
      <c r="X2664" s="1">
        <f t="shared" si="374"/>
        <v>5.738775692399455E-5</v>
      </c>
      <c r="Y2664" s="7">
        <v>2000</v>
      </c>
      <c r="Z2664" s="1">
        <v>10.226000000000001</v>
      </c>
      <c r="AA2664" s="1">
        <f t="shared" si="375"/>
        <v>1.1223891438293478E-2</v>
      </c>
      <c r="AB2664" s="1">
        <f t="shared" si="377"/>
        <v>1.3562683070839112E-4</v>
      </c>
      <c r="AD2664" s="8" t="s">
        <v>208</v>
      </c>
      <c r="AE2664" s="1" t="s">
        <v>119</v>
      </c>
      <c r="AF2664" s="1" t="s">
        <v>120</v>
      </c>
      <c r="AG2664" s="1" t="s">
        <v>157</v>
      </c>
      <c r="AH2664" s="1" t="s">
        <v>114</v>
      </c>
      <c r="AI2664" s="1" t="s">
        <v>130</v>
      </c>
      <c r="AJ2664" s="1" t="s">
        <v>74</v>
      </c>
      <c r="AK2664" s="8" t="s">
        <v>208</v>
      </c>
    </row>
    <row r="2665" spans="1:37" ht="16">
      <c r="A2665" s="8" t="s">
        <v>207</v>
      </c>
      <c r="B2665" s="8" t="s">
        <v>208</v>
      </c>
      <c r="C2665" s="8" t="s">
        <v>66</v>
      </c>
      <c r="D2665" s="11" t="s">
        <v>67</v>
      </c>
      <c r="E2665" s="24">
        <v>38</v>
      </c>
      <c r="F2665" s="13">
        <v>0.61499999999999999</v>
      </c>
      <c r="G2665" s="24">
        <v>1727.6</v>
      </c>
      <c r="H2665" s="8" t="s">
        <v>86</v>
      </c>
      <c r="I2665" s="13">
        <v>18.677</v>
      </c>
      <c r="J2665" s="38">
        <v>1.1260863203126286</v>
      </c>
      <c r="K2665" s="103">
        <f t="shared" si="376"/>
        <v>1.2180210112206438</v>
      </c>
      <c r="L2665" s="25">
        <v>3.5000000000000003E-2</v>
      </c>
      <c r="N2665">
        <v>13.3</v>
      </c>
      <c r="O2665" s="70">
        <v>818.19799999999998</v>
      </c>
      <c r="P2665" s="70">
        <v>504.44940000000003</v>
      </c>
      <c r="Q2665" s="70">
        <f t="shared" si="369"/>
        <v>0.61653707293344651</v>
      </c>
      <c r="R2665" s="23">
        <f t="shared" si="370"/>
        <v>8.1999430700148395</v>
      </c>
      <c r="S2665" s="25">
        <v>6.1749999999999998</v>
      </c>
      <c r="T2665" s="23">
        <f t="shared" si="371"/>
        <v>0.75305400870165129</v>
      </c>
      <c r="U2665" s="23">
        <f t="shared" si="372"/>
        <v>1.3279260032412694</v>
      </c>
      <c r="V2665" s="23">
        <f t="shared" si="373"/>
        <v>4.6477410113444431E-2</v>
      </c>
      <c r="W2665" s="1">
        <v>995</v>
      </c>
      <c r="X2665" s="1">
        <f t="shared" si="374"/>
        <v>4.6710964938135104E-5</v>
      </c>
      <c r="Y2665" s="7">
        <v>2000</v>
      </c>
      <c r="Z2665" s="1">
        <v>10.226000000000001</v>
      </c>
      <c r="AA2665" s="1">
        <f t="shared" si="375"/>
        <v>9.1357255893086443E-3</v>
      </c>
      <c r="AB2665" s="1">
        <f t="shared" si="377"/>
        <v>1.1127505720524027E-4</v>
      </c>
      <c r="AD2665" s="8" t="s">
        <v>208</v>
      </c>
      <c r="AE2665" s="1" t="s">
        <v>119</v>
      </c>
      <c r="AF2665" s="1" t="s">
        <v>120</v>
      </c>
      <c r="AG2665" s="1" t="s">
        <v>157</v>
      </c>
      <c r="AH2665" s="1" t="s">
        <v>114</v>
      </c>
      <c r="AI2665" s="1" t="s">
        <v>130</v>
      </c>
      <c r="AJ2665" s="1" t="s">
        <v>74</v>
      </c>
      <c r="AK2665" s="8" t="s">
        <v>208</v>
      </c>
    </row>
    <row r="2666" spans="1:37" ht="16">
      <c r="A2666" s="8" t="s">
        <v>207</v>
      </c>
      <c r="B2666" s="8" t="s">
        <v>208</v>
      </c>
      <c r="C2666" s="8" t="s">
        <v>66</v>
      </c>
      <c r="D2666" s="11" t="s">
        <v>67</v>
      </c>
      <c r="E2666" s="24">
        <v>50</v>
      </c>
      <c r="F2666" s="13">
        <v>8.1579999999999995</v>
      </c>
      <c r="G2666" s="24">
        <v>1910.3</v>
      </c>
      <c r="H2666" s="8" t="s">
        <v>87</v>
      </c>
      <c r="I2666" s="13">
        <v>23.859000000000002</v>
      </c>
      <c r="J2666" s="38">
        <v>1.1317498794324807</v>
      </c>
      <c r="K2666" s="103">
        <f t="shared" si="376"/>
        <v>1.2241412237310612</v>
      </c>
      <c r="L2666" s="25">
        <v>0.46300000000000002</v>
      </c>
      <c r="N2666">
        <v>13.3</v>
      </c>
      <c r="O2666" s="70">
        <v>818.19799999999998</v>
      </c>
      <c r="P2666" s="70">
        <v>504.44940000000003</v>
      </c>
      <c r="Q2666" s="70">
        <f t="shared" si="369"/>
        <v>0.61653707293344651</v>
      </c>
      <c r="R2666" s="23">
        <f t="shared" si="370"/>
        <v>8.1999430700148395</v>
      </c>
      <c r="S2666" s="25">
        <v>6.1749999999999998</v>
      </c>
      <c r="T2666" s="23">
        <f t="shared" si="371"/>
        <v>0.75305400870165129</v>
      </c>
      <c r="U2666" s="23">
        <f t="shared" si="372"/>
        <v>1.3279260032412694</v>
      </c>
      <c r="V2666" s="23">
        <f t="shared" si="373"/>
        <v>0.61482973950070774</v>
      </c>
      <c r="W2666" s="1">
        <v>995</v>
      </c>
      <c r="X2666" s="1">
        <f t="shared" si="374"/>
        <v>6.1791933618161583E-4</v>
      </c>
      <c r="Y2666" s="7">
        <v>2000</v>
      </c>
      <c r="Z2666" s="1">
        <v>10.226000000000001</v>
      </c>
      <c r="AA2666" s="1">
        <f t="shared" si="375"/>
        <v>0.12085259850999723</v>
      </c>
      <c r="AB2666" s="1">
        <f t="shared" si="377"/>
        <v>1.4794064783110663E-3</v>
      </c>
      <c r="AD2666" s="8" t="s">
        <v>208</v>
      </c>
      <c r="AE2666" s="1" t="s">
        <v>119</v>
      </c>
      <c r="AF2666" s="1" t="s">
        <v>120</v>
      </c>
      <c r="AG2666" s="1" t="s">
        <v>157</v>
      </c>
      <c r="AH2666" s="1" t="s">
        <v>114</v>
      </c>
      <c r="AI2666" s="1" t="s">
        <v>130</v>
      </c>
      <c r="AJ2666" s="1" t="s">
        <v>74</v>
      </c>
      <c r="AK2666" s="8" t="s">
        <v>208</v>
      </c>
    </row>
    <row r="2667" spans="1:37" ht="16">
      <c r="A2667" s="8" t="s">
        <v>207</v>
      </c>
      <c r="B2667" s="8" t="s">
        <v>208</v>
      </c>
      <c r="C2667" s="8" t="s">
        <v>66</v>
      </c>
      <c r="D2667" s="11" t="s">
        <v>67</v>
      </c>
      <c r="E2667" s="24">
        <v>63</v>
      </c>
      <c r="F2667" s="13">
        <v>0.76900000000000002</v>
      </c>
      <c r="G2667" s="24">
        <v>2147.6999999999998</v>
      </c>
      <c r="H2667" s="8" t="s">
        <v>209</v>
      </c>
      <c r="I2667" s="13">
        <v>-49.475000000000001</v>
      </c>
      <c r="J2667" s="38">
        <v>1.0515405813632155</v>
      </c>
      <c r="K2667" s="103">
        <f t="shared" si="376"/>
        <v>1.1374593056684443</v>
      </c>
      <c r="L2667" s="25">
        <v>4.3999999999999997E-2</v>
      </c>
      <c r="N2667">
        <v>13.3</v>
      </c>
      <c r="O2667" s="70">
        <v>818.19799999999998</v>
      </c>
      <c r="P2667" s="70">
        <v>504.44940000000003</v>
      </c>
      <c r="Q2667" s="70">
        <f t="shared" si="369"/>
        <v>0.61653707293344651</v>
      </c>
      <c r="R2667" s="23">
        <f t="shared" si="370"/>
        <v>8.1999430700148395</v>
      </c>
      <c r="S2667" s="25">
        <v>6.1749999999999998</v>
      </c>
      <c r="T2667" s="23">
        <f t="shared" si="371"/>
        <v>0.75305400870165129</v>
      </c>
      <c r="U2667" s="23">
        <f t="shared" si="372"/>
        <v>1.3279260032412694</v>
      </c>
      <c r="V2667" s="23">
        <f t="shared" si="373"/>
        <v>5.8428744142615847E-2</v>
      </c>
      <c r="W2667" s="1">
        <v>995</v>
      </c>
      <c r="X2667" s="1">
        <f t="shared" si="374"/>
        <v>5.8722355922226985E-5</v>
      </c>
      <c r="Y2667" s="7">
        <v>2000</v>
      </c>
      <c r="Z2667" s="1">
        <v>10.226000000000001</v>
      </c>
      <c r="AA2667" s="1">
        <f t="shared" si="375"/>
        <v>1.1484912169416581E-2</v>
      </c>
      <c r="AB2667" s="1">
        <f t="shared" si="377"/>
        <v>1.3063620221887652E-4</v>
      </c>
      <c r="AD2667" s="8" t="s">
        <v>208</v>
      </c>
      <c r="AE2667" s="1" t="s">
        <v>119</v>
      </c>
      <c r="AF2667" s="1" t="s">
        <v>120</v>
      </c>
      <c r="AG2667" s="1" t="s">
        <v>157</v>
      </c>
      <c r="AH2667" s="1" t="s">
        <v>114</v>
      </c>
      <c r="AI2667" s="1" t="s">
        <v>130</v>
      </c>
      <c r="AJ2667" s="1" t="s">
        <v>74</v>
      </c>
      <c r="AK2667" s="8" t="s">
        <v>208</v>
      </c>
    </row>
    <row r="2668" spans="1:37" ht="16">
      <c r="A2668" s="8" t="s">
        <v>207</v>
      </c>
      <c r="B2668" s="8" t="s">
        <v>208</v>
      </c>
      <c r="C2668" s="8" t="s">
        <v>66</v>
      </c>
      <c r="D2668" s="11" t="s">
        <v>67</v>
      </c>
      <c r="E2668" s="24">
        <v>49</v>
      </c>
      <c r="F2668" s="13">
        <v>2.625</v>
      </c>
      <c r="G2668" s="24">
        <v>1895.8</v>
      </c>
      <c r="H2668" s="8" t="s">
        <v>88</v>
      </c>
      <c r="I2668" s="13">
        <v>-9.7910000000000004</v>
      </c>
      <c r="J2668" s="38">
        <v>1.0949612345532573</v>
      </c>
      <c r="K2668" s="103">
        <f t="shared" si="376"/>
        <v>1.1843852846604059</v>
      </c>
      <c r="L2668" s="25">
        <v>0.14899999999999999</v>
      </c>
      <c r="N2668">
        <v>13.3</v>
      </c>
      <c r="O2668" s="70">
        <v>818.19799999999998</v>
      </c>
      <c r="P2668" s="70">
        <v>504.44940000000003</v>
      </c>
      <c r="Q2668" s="70">
        <f t="shared" si="369"/>
        <v>0.61653707293344651</v>
      </c>
      <c r="R2668" s="23">
        <f t="shared" si="370"/>
        <v>8.1999430700148395</v>
      </c>
      <c r="S2668" s="25">
        <v>6.1749999999999998</v>
      </c>
      <c r="T2668" s="23">
        <f t="shared" si="371"/>
        <v>0.75305400870165129</v>
      </c>
      <c r="U2668" s="23">
        <f t="shared" si="372"/>
        <v>1.3279260032412694</v>
      </c>
      <c r="V2668" s="23">
        <f t="shared" si="373"/>
        <v>0.19786097448294915</v>
      </c>
      <c r="W2668" s="1">
        <v>995</v>
      </c>
      <c r="X2668" s="1">
        <f t="shared" si="374"/>
        <v>1.9885525073663231E-4</v>
      </c>
      <c r="Y2668" s="7">
        <v>2000</v>
      </c>
      <c r="Z2668" s="1">
        <v>10.226000000000001</v>
      </c>
      <c r="AA2668" s="1">
        <f t="shared" si="375"/>
        <v>3.8892088937342521E-2</v>
      </c>
      <c r="AB2668" s="1">
        <f t="shared" si="377"/>
        <v>4.6063217827092248E-4</v>
      </c>
      <c r="AD2668" s="8" t="s">
        <v>208</v>
      </c>
      <c r="AE2668" s="1" t="s">
        <v>119</v>
      </c>
      <c r="AF2668" s="1" t="s">
        <v>120</v>
      </c>
      <c r="AG2668" s="1" t="s">
        <v>157</v>
      </c>
      <c r="AH2668" s="1" t="s">
        <v>114</v>
      </c>
      <c r="AI2668" s="1" t="s">
        <v>130</v>
      </c>
      <c r="AJ2668" s="1" t="s">
        <v>74</v>
      </c>
      <c r="AK2668" s="8" t="s">
        <v>208</v>
      </c>
    </row>
    <row r="2669" spans="1:37" ht="16">
      <c r="A2669" s="8" t="s">
        <v>207</v>
      </c>
      <c r="B2669" s="8" t="s">
        <v>208</v>
      </c>
      <c r="C2669" s="8" t="s">
        <v>66</v>
      </c>
      <c r="D2669" s="11" t="s">
        <v>67</v>
      </c>
      <c r="E2669" s="24">
        <v>48</v>
      </c>
      <c r="F2669" s="13">
        <v>4</v>
      </c>
      <c r="G2669" s="24">
        <v>1879.7</v>
      </c>
      <c r="H2669" s="8" t="s">
        <v>89</v>
      </c>
      <c r="I2669" s="13">
        <v>73.388000000000005</v>
      </c>
      <c r="J2669" s="38">
        <v>1.1858488509201652</v>
      </c>
      <c r="K2669" s="103">
        <f t="shared" si="376"/>
        <v>1.2825993165067706</v>
      </c>
      <c r="L2669" s="25">
        <v>0.22700000000000001</v>
      </c>
      <c r="N2669">
        <v>13.3</v>
      </c>
      <c r="O2669" s="70">
        <v>818.19799999999998</v>
      </c>
      <c r="P2669" s="70">
        <v>504.44940000000003</v>
      </c>
      <c r="Q2669" s="70">
        <f t="shared" si="369"/>
        <v>0.61653707293344651</v>
      </c>
      <c r="R2669" s="23">
        <f t="shared" si="370"/>
        <v>8.1999430700148395</v>
      </c>
      <c r="S2669" s="25">
        <v>6.1749999999999998</v>
      </c>
      <c r="T2669" s="23">
        <f t="shared" si="371"/>
        <v>0.75305400870165129</v>
      </c>
      <c r="U2669" s="23">
        <f t="shared" si="372"/>
        <v>1.3279260032412694</v>
      </c>
      <c r="V2669" s="23">
        <f t="shared" si="373"/>
        <v>0.30143920273576819</v>
      </c>
      <c r="W2669" s="1">
        <v>995</v>
      </c>
      <c r="X2669" s="1">
        <f t="shared" si="374"/>
        <v>3.0295397259876201E-4</v>
      </c>
      <c r="Y2669" s="7">
        <v>2000</v>
      </c>
      <c r="Z2669" s="1">
        <v>10.226000000000001</v>
      </c>
      <c r="AA2669" s="1">
        <f t="shared" si="375"/>
        <v>5.9251705964944647E-2</v>
      </c>
      <c r="AB2669" s="1">
        <f t="shared" si="377"/>
        <v>7.5996197572498147E-4</v>
      </c>
      <c r="AD2669" s="8" t="s">
        <v>208</v>
      </c>
      <c r="AE2669" s="1" t="s">
        <v>119</v>
      </c>
      <c r="AF2669" s="1" t="s">
        <v>120</v>
      </c>
      <c r="AG2669" s="1" t="s">
        <v>157</v>
      </c>
      <c r="AH2669" s="1" t="s">
        <v>114</v>
      </c>
      <c r="AI2669" s="1" t="s">
        <v>130</v>
      </c>
      <c r="AJ2669" s="1" t="s">
        <v>74</v>
      </c>
      <c r="AK2669" s="8" t="s">
        <v>208</v>
      </c>
    </row>
    <row r="2670" spans="1:37" ht="16">
      <c r="A2670" s="8" t="s">
        <v>207</v>
      </c>
      <c r="B2670" s="8" t="s">
        <v>208</v>
      </c>
      <c r="C2670" s="8" t="s">
        <v>66</v>
      </c>
      <c r="D2670" s="11" t="s">
        <v>67</v>
      </c>
      <c r="E2670" s="24">
        <v>61</v>
      </c>
      <c r="F2670" s="13">
        <v>2.355</v>
      </c>
      <c r="G2670" s="24">
        <v>2096.3000000000002</v>
      </c>
      <c r="H2670" s="8" t="s">
        <v>90</v>
      </c>
      <c r="I2670" s="13">
        <v>-3.7850000000000001</v>
      </c>
      <c r="J2670" s="38">
        <v>1.101529440744702</v>
      </c>
      <c r="K2670" s="103">
        <f t="shared" si="376"/>
        <v>1.1914834455754768</v>
      </c>
      <c r="L2670" s="25">
        <v>0.13400000000000001</v>
      </c>
      <c r="N2670">
        <v>13.3</v>
      </c>
      <c r="O2670" s="70">
        <v>818.19799999999998</v>
      </c>
      <c r="P2670" s="70">
        <v>504.44940000000003</v>
      </c>
      <c r="Q2670" s="70">
        <f t="shared" si="369"/>
        <v>0.61653707293344651</v>
      </c>
      <c r="R2670" s="23">
        <f t="shared" si="370"/>
        <v>8.1999430700148395</v>
      </c>
      <c r="S2670" s="25">
        <v>6.1749999999999998</v>
      </c>
      <c r="T2670" s="23">
        <f t="shared" si="371"/>
        <v>0.75305400870165129</v>
      </c>
      <c r="U2670" s="23">
        <f t="shared" si="372"/>
        <v>1.3279260032412694</v>
      </c>
      <c r="V2670" s="23">
        <f t="shared" si="373"/>
        <v>0.1779420844343301</v>
      </c>
      <c r="W2670" s="1">
        <v>995</v>
      </c>
      <c r="X2670" s="1">
        <f t="shared" si="374"/>
        <v>1.7883626576314582E-4</v>
      </c>
      <c r="Y2670" s="7">
        <v>2000</v>
      </c>
      <c r="Z2670" s="1">
        <v>10.226000000000001</v>
      </c>
      <c r="AA2670" s="1">
        <f t="shared" si="375"/>
        <v>3.4976777970495955E-2</v>
      </c>
      <c r="AB2670" s="1">
        <f t="shared" si="377"/>
        <v>4.1674251931414952E-4</v>
      </c>
      <c r="AD2670" s="8" t="s">
        <v>208</v>
      </c>
      <c r="AE2670" s="1" t="s">
        <v>119</v>
      </c>
      <c r="AF2670" s="1" t="s">
        <v>120</v>
      </c>
      <c r="AG2670" s="1" t="s">
        <v>157</v>
      </c>
      <c r="AH2670" s="1" t="s">
        <v>114</v>
      </c>
      <c r="AI2670" s="1" t="s">
        <v>130</v>
      </c>
      <c r="AJ2670" s="1" t="s">
        <v>74</v>
      </c>
      <c r="AK2670" s="8" t="s">
        <v>208</v>
      </c>
    </row>
    <row r="2671" spans="1:37" ht="16">
      <c r="A2671" s="8" t="s">
        <v>207</v>
      </c>
      <c r="B2671" s="8" t="s">
        <v>208</v>
      </c>
      <c r="C2671" s="8" t="s">
        <v>66</v>
      </c>
      <c r="D2671" s="11" t="s">
        <v>67</v>
      </c>
      <c r="E2671" s="24">
        <v>59</v>
      </c>
      <c r="F2671" s="13">
        <v>1.232</v>
      </c>
      <c r="G2671" s="24">
        <v>2057.4</v>
      </c>
      <c r="H2671" s="8" t="s">
        <v>91</v>
      </c>
      <c r="I2671" s="13">
        <v>135.75700000000001</v>
      </c>
      <c r="J2671" s="38">
        <v>1.2538883935011054</v>
      </c>
      <c r="K2671" s="103">
        <f t="shared" si="376"/>
        <v>1.3561138528465193</v>
      </c>
      <c r="L2671" s="25">
        <v>7.0000000000000007E-2</v>
      </c>
      <c r="N2671">
        <v>13.3</v>
      </c>
      <c r="O2671" s="70">
        <v>818.19799999999998</v>
      </c>
      <c r="P2671" s="70">
        <v>504.44940000000003</v>
      </c>
      <c r="Q2671" s="70">
        <f t="shared" si="369"/>
        <v>0.61653707293344651</v>
      </c>
      <c r="R2671" s="23">
        <f t="shared" si="370"/>
        <v>8.1999430700148395</v>
      </c>
      <c r="S2671" s="25">
        <v>6.1749999999999998</v>
      </c>
      <c r="T2671" s="23">
        <f t="shared" si="371"/>
        <v>0.75305400870165129</v>
      </c>
      <c r="U2671" s="23">
        <f t="shared" si="372"/>
        <v>1.3279260032412694</v>
      </c>
      <c r="V2671" s="23">
        <f t="shared" si="373"/>
        <v>9.2954820226888862E-2</v>
      </c>
      <c r="W2671" s="1">
        <v>995</v>
      </c>
      <c r="X2671" s="1">
        <f t="shared" si="374"/>
        <v>9.3421929876270207E-5</v>
      </c>
      <c r="Y2671" s="7">
        <v>2000</v>
      </c>
      <c r="Z2671" s="1">
        <v>10.226000000000001</v>
      </c>
      <c r="AA2671" s="1">
        <f t="shared" si="375"/>
        <v>1.8271451178617289E-2</v>
      </c>
      <c r="AB2671" s="1">
        <f t="shared" si="377"/>
        <v>2.4778168054931767E-4</v>
      </c>
      <c r="AD2671" s="8" t="s">
        <v>208</v>
      </c>
      <c r="AE2671" s="1" t="s">
        <v>119</v>
      </c>
      <c r="AF2671" s="1" t="s">
        <v>120</v>
      </c>
      <c r="AG2671" s="1" t="s">
        <v>157</v>
      </c>
      <c r="AH2671" s="1" t="s">
        <v>114</v>
      </c>
      <c r="AI2671" s="1" t="s">
        <v>130</v>
      </c>
      <c r="AJ2671" s="1" t="s">
        <v>74</v>
      </c>
      <c r="AK2671" s="8" t="s">
        <v>208</v>
      </c>
    </row>
    <row r="2672" spans="1:37" ht="16">
      <c r="A2672" s="8" t="s">
        <v>207</v>
      </c>
      <c r="B2672" s="8" t="s">
        <v>208</v>
      </c>
      <c r="C2672" s="8" t="s">
        <v>66</v>
      </c>
      <c r="D2672" s="11" t="s">
        <v>67</v>
      </c>
      <c r="E2672" s="24">
        <v>73</v>
      </c>
      <c r="F2672" s="13">
        <v>3.4020000000000001</v>
      </c>
      <c r="G2672" s="24">
        <v>2271.1999999999998</v>
      </c>
      <c r="H2672" s="8" t="s">
        <v>92</v>
      </c>
      <c r="I2672" s="13">
        <v>1.645</v>
      </c>
      <c r="J2672" s="38">
        <v>1.1074669782110291</v>
      </c>
      <c r="K2672" s="103">
        <f t="shared" si="376"/>
        <v>1.1978999860952619</v>
      </c>
      <c r="L2672" s="25">
        <v>0.193</v>
      </c>
      <c r="N2672">
        <v>13.3</v>
      </c>
      <c r="O2672" s="70">
        <v>818.19799999999998</v>
      </c>
      <c r="P2672" s="70">
        <v>504.44940000000003</v>
      </c>
      <c r="Q2672" s="70">
        <f t="shared" si="369"/>
        <v>0.61653707293344651</v>
      </c>
      <c r="R2672" s="23">
        <f t="shared" si="370"/>
        <v>8.1999430700148395</v>
      </c>
      <c r="S2672" s="25">
        <v>6.1749999999999998</v>
      </c>
      <c r="T2672" s="23">
        <f t="shared" si="371"/>
        <v>0.75305400870165129</v>
      </c>
      <c r="U2672" s="23">
        <f t="shared" si="372"/>
        <v>1.3279260032412694</v>
      </c>
      <c r="V2672" s="23">
        <f t="shared" si="373"/>
        <v>0.25628971862556499</v>
      </c>
      <c r="W2672" s="1">
        <v>995</v>
      </c>
      <c r="X2672" s="1">
        <f t="shared" si="374"/>
        <v>2.5757760665885926E-4</v>
      </c>
      <c r="Y2672" s="7">
        <v>2000</v>
      </c>
      <c r="Z2672" s="1">
        <v>10.226000000000001</v>
      </c>
      <c r="AA2672" s="1">
        <f t="shared" si="375"/>
        <v>5.0377001106759092E-2</v>
      </c>
      <c r="AB2672" s="1">
        <f t="shared" si="377"/>
        <v>6.0346608925307714E-4</v>
      </c>
      <c r="AD2672" s="8" t="s">
        <v>208</v>
      </c>
      <c r="AE2672" s="1" t="s">
        <v>119</v>
      </c>
      <c r="AF2672" s="1" t="s">
        <v>120</v>
      </c>
      <c r="AG2672" s="1" t="s">
        <v>157</v>
      </c>
      <c r="AH2672" s="1" t="s">
        <v>114</v>
      </c>
      <c r="AI2672" s="1" t="s">
        <v>130</v>
      </c>
      <c r="AJ2672" s="1" t="s">
        <v>74</v>
      </c>
      <c r="AK2672" s="8" t="s">
        <v>208</v>
      </c>
    </row>
    <row r="2673" spans="1:37" ht="16">
      <c r="A2673" s="8" t="s">
        <v>207</v>
      </c>
      <c r="B2673" s="8" t="s">
        <v>208</v>
      </c>
      <c r="C2673" s="8" t="s">
        <v>66</v>
      </c>
      <c r="D2673" s="11" t="s">
        <v>67</v>
      </c>
      <c r="E2673" s="24">
        <v>72</v>
      </c>
      <c r="F2673" s="13">
        <v>0.46899999999999997</v>
      </c>
      <c r="G2673" s="24">
        <v>2259.3000000000002</v>
      </c>
      <c r="H2673" s="8" t="s">
        <v>93</v>
      </c>
      <c r="I2673" s="13">
        <v>1.988</v>
      </c>
      <c r="J2673" s="38">
        <v>1.1078420141886967</v>
      </c>
      <c r="K2673" s="103">
        <f t="shared" si="376"/>
        <v>1.1983052754963641</v>
      </c>
      <c r="L2673" s="25">
        <v>2.7E-2</v>
      </c>
      <c r="N2673">
        <v>13.3</v>
      </c>
      <c r="O2673" s="70">
        <v>818.19799999999998</v>
      </c>
      <c r="P2673" s="70">
        <v>504.44940000000003</v>
      </c>
      <c r="Q2673" s="70">
        <f t="shared" si="369"/>
        <v>0.61653707293344651</v>
      </c>
      <c r="R2673" s="23">
        <f t="shared" si="370"/>
        <v>8.1999430700148395</v>
      </c>
      <c r="S2673" s="25">
        <v>6.1749999999999998</v>
      </c>
      <c r="T2673" s="23">
        <f t="shared" si="371"/>
        <v>0.75305400870165129</v>
      </c>
      <c r="U2673" s="23">
        <f t="shared" si="372"/>
        <v>1.3279260032412694</v>
      </c>
      <c r="V2673" s="23">
        <f t="shared" si="373"/>
        <v>3.5854002087514276E-2</v>
      </c>
      <c r="W2673" s="1">
        <v>995</v>
      </c>
      <c r="X2673" s="1">
        <f t="shared" si="374"/>
        <v>3.6034172952275657E-5</v>
      </c>
      <c r="Y2673" s="7">
        <v>2000</v>
      </c>
      <c r="Z2673" s="1">
        <v>10.226000000000001</v>
      </c>
      <c r="AA2673" s="1">
        <f t="shared" si="375"/>
        <v>7.0475597403238128E-3</v>
      </c>
      <c r="AB2673" s="1">
        <f t="shared" si="377"/>
        <v>8.4451280162058112E-5</v>
      </c>
      <c r="AD2673" s="8" t="s">
        <v>208</v>
      </c>
      <c r="AE2673" s="1" t="s">
        <v>119</v>
      </c>
      <c r="AF2673" s="1" t="s">
        <v>120</v>
      </c>
      <c r="AG2673" s="1" t="s">
        <v>157</v>
      </c>
      <c r="AH2673" s="1" t="s">
        <v>114</v>
      </c>
      <c r="AI2673" s="1" t="s">
        <v>130</v>
      </c>
      <c r="AJ2673" s="1" t="s">
        <v>74</v>
      </c>
      <c r="AK2673" s="8" t="s">
        <v>208</v>
      </c>
    </row>
    <row r="2674" spans="1:37" ht="16">
      <c r="A2674" s="8" t="s">
        <v>207</v>
      </c>
      <c r="B2674" s="8" t="s">
        <v>208</v>
      </c>
      <c r="C2674" s="8" t="s">
        <v>66</v>
      </c>
      <c r="D2674" s="11" t="s">
        <v>67</v>
      </c>
      <c r="E2674" s="24">
        <v>69</v>
      </c>
      <c r="F2674" s="13">
        <v>5.4240000000000004</v>
      </c>
      <c r="G2674" s="24">
        <v>2234</v>
      </c>
      <c r="H2674" s="8" t="s">
        <v>94</v>
      </c>
      <c r="I2674" s="13">
        <v>102.559</v>
      </c>
      <c r="J2674" s="38">
        <v>1.2176837240920451</v>
      </c>
      <c r="K2674" s="103">
        <f t="shared" si="376"/>
        <v>1.3169969007549611</v>
      </c>
      <c r="L2674" s="25">
        <v>0.308</v>
      </c>
      <c r="N2674">
        <v>13.3</v>
      </c>
      <c r="O2674" s="70">
        <v>818.19799999999998</v>
      </c>
      <c r="P2674" s="70">
        <v>504.44940000000003</v>
      </c>
      <c r="Q2674" s="70">
        <f t="shared" si="369"/>
        <v>0.61653707293344651</v>
      </c>
      <c r="R2674" s="23">
        <f t="shared" si="370"/>
        <v>8.1999430700148395</v>
      </c>
      <c r="S2674" s="25">
        <v>6.1749999999999998</v>
      </c>
      <c r="T2674" s="23">
        <f t="shared" si="371"/>
        <v>0.75305400870165129</v>
      </c>
      <c r="U2674" s="23">
        <f t="shared" si="372"/>
        <v>1.3279260032412694</v>
      </c>
      <c r="V2674" s="23">
        <f t="shared" si="373"/>
        <v>0.40900120899831099</v>
      </c>
      <c r="W2674" s="1">
        <v>995</v>
      </c>
      <c r="X2674" s="1">
        <f t="shared" si="374"/>
        <v>4.1105649145558893E-4</v>
      </c>
      <c r="Y2674" s="7">
        <v>2000</v>
      </c>
      <c r="Z2674" s="1">
        <v>10.226000000000001</v>
      </c>
      <c r="AA2674" s="1">
        <f t="shared" si="375"/>
        <v>8.0394385185916073E-2</v>
      </c>
      <c r="AB2674" s="1">
        <f t="shared" si="377"/>
        <v>1.0587915612795202E-3</v>
      </c>
      <c r="AD2674" s="8" t="s">
        <v>208</v>
      </c>
      <c r="AE2674" s="1" t="s">
        <v>119</v>
      </c>
      <c r="AF2674" s="1" t="s">
        <v>120</v>
      </c>
      <c r="AG2674" s="1" t="s">
        <v>157</v>
      </c>
      <c r="AH2674" s="1" t="s">
        <v>114</v>
      </c>
      <c r="AI2674" s="1" t="s">
        <v>130</v>
      </c>
      <c r="AJ2674" s="1" t="s">
        <v>74</v>
      </c>
      <c r="AK2674" s="8" t="s">
        <v>208</v>
      </c>
    </row>
    <row r="2675" spans="1:37" ht="16">
      <c r="A2675" s="8" t="s">
        <v>207</v>
      </c>
      <c r="B2675" s="8" t="s">
        <v>208</v>
      </c>
      <c r="C2675" s="8" t="s">
        <v>66</v>
      </c>
      <c r="D2675" s="11" t="s">
        <v>67</v>
      </c>
      <c r="E2675" s="24">
        <v>70</v>
      </c>
      <c r="F2675" s="13">
        <v>5.3860000000000001</v>
      </c>
      <c r="G2675" s="24">
        <v>2243.1999999999998</v>
      </c>
      <c r="H2675" s="8" t="s">
        <v>95</v>
      </c>
      <c r="I2675" s="13">
        <v>46.545999999999999</v>
      </c>
      <c r="J2675" s="38">
        <v>1.1565375277600494</v>
      </c>
      <c r="K2675" s="103">
        <f t="shared" si="376"/>
        <v>1.2509268293599611</v>
      </c>
      <c r="L2675" s="25">
        <v>0.30499999999999999</v>
      </c>
      <c r="N2675">
        <v>13.3</v>
      </c>
      <c r="O2675" s="70">
        <v>818.19799999999998</v>
      </c>
      <c r="P2675" s="70">
        <v>504.44940000000003</v>
      </c>
      <c r="Q2675" s="70">
        <f t="shared" si="369"/>
        <v>0.61653707293344651</v>
      </c>
      <c r="R2675" s="23">
        <f t="shared" si="370"/>
        <v>8.1999430700148395</v>
      </c>
      <c r="S2675" s="25">
        <v>6.1749999999999998</v>
      </c>
      <c r="T2675" s="23">
        <f t="shared" si="371"/>
        <v>0.75305400870165129</v>
      </c>
      <c r="U2675" s="23">
        <f t="shared" si="372"/>
        <v>1.3279260032412694</v>
      </c>
      <c r="V2675" s="23">
        <f t="shared" si="373"/>
        <v>0.40501743098858717</v>
      </c>
      <c r="W2675" s="1">
        <v>995</v>
      </c>
      <c r="X2675" s="1">
        <f t="shared" si="374"/>
        <v>4.070526944608916E-4</v>
      </c>
      <c r="Y2675" s="7">
        <v>2000</v>
      </c>
      <c r="Z2675" s="1">
        <v>10.226000000000001</v>
      </c>
      <c r="AA2675" s="1">
        <f t="shared" si="375"/>
        <v>7.9611322992546751E-2</v>
      </c>
      <c r="AB2675" s="1">
        <f t="shared" si="377"/>
        <v>9.9587939852218278E-4</v>
      </c>
      <c r="AD2675" s="8" t="s">
        <v>208</v>
      </c>
      <c r="AE2675" s="1" t="s">
        <v>119</v>
      </c>
      <c r="AF2675" s="1" t="s">
        <v>120</v>
      </c>
      <c r="AG2675" s="1" t="s">
        <v>157</v>
      </c>
      <c r="AH2675" s="1" t="s">
        <v>114</v>
      </c>
      <c r="AI2675" s="1" t="s">
        <v>130</v>
      </c>
      <c r="AJ2675" s="1" t="s">
        <v>74</v>
      </c>
      <c r="AK2675" s="8" t="s">
        <v>208</v>
      </c>
    </row>
    <row r="2676" spans="1:37" ht="16">
      <c r="A2676" s="8" t="s">
        <v>207</v>
      </c>
      <c r="B2676" s="8" t="s">
        <v>208</v>
      </c>
      <c r="C2676" s="8" t="s">
        <v>66</v>
      </c>
      <c r="D2676" s="11" t="s">
        <v>67</v>
      </c>
      <c r="E2676" s="24">
        <v>68</v>
      </c>
      <c r="F2676" s="13">
        <v>0.88200000000000001</v>
      </c>
      <c r="G2676" s="24">
        <v>2225.1999999999998</v>
      </c>
      <c r="H2676" s="8" t="s">
        <v>96</v>
      </c>
      <c r="I2676" s="13">
        <v>31.164000000000001</v>
      </c>
      <c r="J2676" s="38">
        <v>1.1397326253374982</v>
      </c>
      <c r="K2676" s="103">
        <f t="shared" si="376"/>
        <v>1.2327675221106549</v>
      </c>
      <c r="L2676" s="25">
        <v>0.05</v>
      </c>
      <c r="N2676">
        <v>13.3</v>
      </c>
      <c r="O2676" s="70">
        <v>818.19799999999998</v>
      </c>
      <c r="P2676" s="70">
        <v>504.44940000000003</v>
      </c>
      <c r="Q2676" s="70">
        <f t="shared" si="369"/>
        <v>0.61653707293344651</v>
      </c>
      <c r="R2676" s="23">
        <f t="shared" si="370"/>
        <v>8.1999430700148395</v>
      </c>
      <c r="S2676" s="25">
        <v>6.1749999999999998</v>
      </c>
      <c r="T2676" s="23">
        <f t="shared" si="371"/>
        <v>0.75305400870165129</v>
      </c>
      <c r="U2676" s="23">
        <f t="shared" si="372"/>
        <v>1.3279260032412694</v>
      </c>
      <c r="V2676" s="23">
        <f t="shared" si="373"/>
        <v>6.6396300162063479E-2</v>
      </c>
      <c r="W2676" s="1">
        <v>995</v>
      </c>
      <c r="X2676" s="1">
        <f t="shared" si="374"/>
        <v>6.6729949911621588E-5</v>
      </c>
      <c r="Y2676" s="7">
        <v>2000</v>
      </c>
      <c r="Z2676" s="1">
        <v>10.226000000000001</v>
      </c>
      <c r="AA2676" s="1">
        <f t="shared" si="375"/>
        <v>1.3051036556155211E-2</v>
      </c>
      <c r="AB2676" s="1">
        <f t="shared" si="377"/>
        <v>1.6088893996307036E-4</v>
      </c>
      <c r="AD2676" s="8" t="s">
        <v>208</v>
      </c>
      <c r="AE2676" s="1" t="s">
        <v>119</v>
      </c>
      <c r="AF2676" s="1" t="s">
        <v>120</v>
      </c>
      <c r="AG2676" s="1" t="s">
        <v>157</v>
      </c>
      <c r="AH2676" s="1" t="s">
        <v>114</v>
      </c>
      <c r="AI2676" s="1" t="s">
        <v>130</v>
      </c>
      <c r="AJ2676" s="1" t="s">
        <v>74</v>
      </c>
      <c r="AK2676" s="8" t="s">
        <v>208</v>
      </c>
    </row>
    <row r="2677" spans="1:37" ht="16">
      <c r="A2677" s="8" t="s">
        <v>207</v>
      </c>
      <c r="B2677" s="8" t="s">
        <v>208</v>
      </c>
      <c r="C2677" s="8" t="s">
        <v>66</v>
      </c>
      <c r="D2677" s="11" t="s">
        <v>67</v>
      </c>
      <c r="E2677" s="24">
        <v>67</v>
      </c>
      <c r="F2677" s="13">
        <v>0.25900000000000001</v>
      </c>
      <c r="G2677" s="24">
        <v>2206.4</v>
      </c>
      <c r="H2677" s="8" t="s">
        <v>97</v>
      </c>
      <c r="I2677" s="13">
        <v>13.064</v>
      </c>
      <c r="J2677" s="38">
        <v>1.1199509766046922</v>
      </c>
      <c r="K2677" s="103">
        <f t="shared" si="376"/>
        <v>1.2113909094862132</v>
      </c>
      <c r="L2677" s="25">
        <v>1.4999999999999999E-2</v>
      </c>
      <c r="N2677">
        <v>13.3</v>
      </c>
      <c r="O2677" s="70">
        <v>818.19799999999998</v>
      </c>
      <c r="P2677" s="70">
        <v>504.44940000000003</v>
      </c>
      <c r="Q2677" s="70">
        <f t="shared" si="369"/>
        <v>0.61653707293344651</v>
      </c>
      <c r="R2677" s="23">
        <f t="shared" si="370"/>
        <v>8.1999430700148395</v>
      </c>
      <c r="S2677" s="25">
        <v>6.1749999999999998</v>
      </c>
      <c r="T2677" s="23">
        <f t="shared" si="371"/>
        <v>0.75305400870165129</v>
      </c>
      <c r="U2677" s="23">
        <f t="shared" si="372"/>
        <v>1.3279260032412694</v>
      </c>
      <c r="V2677" s="23">
        <f t="shared" si="373"/>
        <v>1.9918890048619041E-2</v>
      </c>
      <c r="W2677" s="1">
        <v>995</v>
      </c>
      <c r="X2677" s="1">
        <f t="shared" si="374"/>
        <v>2.0018984973486474E-5</v>
      </c>
      <c r="Y2677" s="7">
        <v>2000</v>
      </c>
      <c r="Z2677" s="1">
        <v>10.226000000000001</v>
      </c>
      <c r="AA2677" s="1">
        <f t="shared" si="375"/>
        <v>3.9153109668465629E-3</v>
      </c>
      <c r="AB2677" s="1">
        <f t="shared" si="377"/>
        <v>4.7429721130496019E-5</v>
      </c>
      <c r="AD2677" s="8" t="s">
        <v>208</v>
      </c>
      <c r="AE2677" s="1" t="s">
        <v>119</v>
      </c>
      <c r="AF2677" s="1" t="s">
        <v>120</v>
      </c>
      <c r="AG2677" s="1" t="s">
        <v>157</v>
      </c>
      <c r="AH2677" s="1" t="s">
        <v>114</v>
      </c>
      <c r="AI2677" s="1" t="s">
        <v>130</v>
      </c>
      <c r="AJ2677" s="1" t="s">
        <v>74</v>
      </c>
      <c r="AK2677" s="8" t="s">
        <v>208</v>
      </c>
    </row>
    <row r="2678" spans="1:37" ht="16">
      <c r="A2678" s="8" t="s">
        <v>207</v>
      </c>
      <c r="B2678" s="8" t="s">
        <v>208</v>
      </c>
      <c r="C2678" s="8" t="s">
        <v>66</v>
      </c>
      <c r="D2678" s="11" t="s">
        <v>67</v>
      </c>
      <c r="E2678" s="24">
        <v>85</v>
      </c>
      <c r="F2678" s="13">
        <v>108.892</v>
      </c>
      <c r="G2678" s="24">
        <v>2452.1999999999998</v>
      </c>
      <c r="H2678" s="8" t="s">
        <v>98</v>
      </c>
      <c r="I2678" s="13">
        <v>-29.527999999999999</v>
      </c>
      <c r="J2678" s="38">
        <v>1.0733705591578293</v>
      </c>
      <c r="K2678" s="103">
        <f t="shared" si="376"/>
        <v>1.1610520263522977</v>
      </c>
      <c r="L2678" s="25">
        <v>6.1749999999999998</v>
      </c>
      <c r="N2678">
        <v>13.3</v>
      </c>
      <c r="O2678" s="70">
        <v>818.19799999999998</v>
      </c>
      <c r="P2678" s="70">
        <v>504.44940000000003</v>
      </c>
      <c r="Q2678" s="70">
        <f t="shared" si="369"/>
        <v>0.61653707293344651</v>
      </c>
      <c r="R2678" s="23">
        <f t="shared" si="370"/>
        <v>8.1999430700148395</v>
      </c>
      <c r="S2678" s="25">
        <v>6.1749999999999998</v>
      </c>
      <c r="T2678" s="23">
        <f t="shared" si="371"/>
        <v>0.75305400870165129</v>
      </c>
      <c r="U2678" s="23">
        <f t="shared" si="372"/>
        <v>1.3279260032412694</v>
      </c>
      <c r="V2678" s="23">
        <f t="shared" si="373"/>
        <v>8.1999430700148377</v>
      </c>
      <c r="W2678" s="1">
        <v>995</v>
      </c>
      <c r="X2678" s="1">
        <f t="shared" si="374"/>
        <v>8.2411488140852647E-3</v>
      </c>
      <c r="Y2678" s="7">
        <v>2000</v>
      </c>
      <c r="Z2678" s="1">
        <v>10.226000000000001</v>
      </c>
      <c r="AA2678" s="1">
        <f t="shared" si="375"/>
        <v>1.6118030146851678</v>
      </c>
      <c r="AB2678" s="1">
        <f t="shared" si="377"/>
        <v>1.8713871562809563E-2</v>
      </c>
      <c r="AD2678" s="8" t="s">
        <v>208</v>
      </c>
      <c r="AE2678" s="1" t="s">
        <v>119</v>
      </c>
      <c r="AF2678" s="1" t="s">
        <v>120</v>
      </c>
      <c r="AG2678" s="1" t="s">
        <v>157</v>
      </c>
      <c r="AH2678" s="1" t="s">
        <v>114</v>
      </c>
      <c r="AI2678" s="1" t="s">
        <v>130</v>
      </c>
      <c r="AJ2678" s="1" t="s">
        <v>74</v>
      </c>
      <c r="AK2678" s="8" t="s">
        <v>208</v>
      </c>
    </row>
    <row r="2679" spans="1:37" ht="16">
      <c r="A2679" s="8" t="s">
        <v>207</v>
      </c>
      <c r="B2679" s="8" t="s">
        <v>208</v>
      </c>
      <c r="C2679" s="8" t="s">
        <v>66</v>
      </c>
      <c r="D2679" s="11" t="s">
        <v>67</v>
      </c>
      <c r="E2679" s="24">
        <v>82</v>
      </c>
      <c r="F2679" s="13">
        <v>0.59099999999999997</v>
      </c>
      <c r="G2679" s="24">
        <v>2408.1</v>
      </c>
      <c r="H2679" s="8" t="s">
        <v>99</v>
      </c>
      <c r="I2679" s="13">
        <v>55.904000000000003</v>
      </c>
      <c r="J2679" s="38">
        <v>1.1667583889029296</v>
      </c>
      <c r="K2679" s="103">
        <f t="shared" si="376"/>
        <v>1.2619712026923864</v>
      </c>
      <c r="L2679" s="25">
        <v>3.4000000000000002E-2</v>
      </c>
      <c r="N2679">
        <v>13.3</v>
      </c>
      <c r="O2679" s="70">
        <v>818.19799999999998</v>
      </c>
      <c r="P2679" s="70">
        <v>504.44940000000003</v>
      </c>
      <c r="Q2679" s="70">
        <f t="shared" si="369"/>
        <v>0.61653707293344651</v>
      </c>
      <c r="R2679" s="23">
        <f t="shared" si="370"/>
        <v>8.1999430700148395</v>
      </c>
      <c r="S2679" s="25">
        <v>6.1749999999999998</v>
      </c>
      <c r="T2679" s="23">
        <f t="shared" si="371"/>
        <v>0.75305400870165129</v>
      </c>
      <c r="U2679" s="23">
        <f t="shared" si="372"/>
        <v>1.3279260032412694</v>
      </c>
      <c r="V2679" s="23">
        <f t="shared" si="373"/>
        <v>4.5149484110203163E-2</v>
      </c>
      <c r="W2679" s="1">
        <v>995</v>
      </c>
      <c r="X2679" s="1">
        <f t="shared" si="374"/>
        <v>4.5376365939902675E-5</v>
      </c>
      <c r="Y2679" s="7">
        <v>2000</v>
      </c>
      <c r="Z2679" s="1">
        <v>10.226000000000001</v>
      </c>
      <c r="AA2679" s="1">
        <f t="shared" si="375"/>
        <v>8.8747048581855423E-3</v>
      </c>
      <c r="AB2679" s="1">
        <f t="shared" si="377"/>
        <v>1.1199621963424374E-4</v>
      </c>
      <c r="AD2679" s="8" t="s">
        <v>208</v>
      </c>
      <c r="AE2679" s="1" t="s">
        <v>119</v>
      </c>
      <c r="AF2679" s="1" t="s">
        <v>120</v>
      </c>
      <c r="AG2679" s="1" t="s">
        <v>157</v>
      </c>
      <c r="AH2679" s="1" t="s">
        <v>114</v>
      </c>
      <c r="AI2679" s="1" t="s">
        <v>130</v>
      </c>
      <c r="AJ2679" s="1" t="s">
        <v>74</v>
      </c>
      <c r="AK2679" s="8" t="s">
        <v>208</v>
      </c>
    </row>
    <row r="2680" spans="1:37" ht="16">
      <c r="A2680" s="8" t="s">
        <v>207</v>
      </c>
      <c r="B2680" s="8" t="s">
        <v>208</v>
      </c>
      <c r="C2680" s="8" t="s">
        <v>66</v>
      </c>
      <c r="D2680" s="11" t="s">
        <v>67</v>
      </c>
      <c r="E2680" s="24">
        <v>93</v>
      </c>
      <c r="F2680" s="13">
        <v>1.2430000000000001</v>
      </c>
      <c r="G2680" s="24">
        <v>2617.5</v>
      </c>
      <c r="H2680" s="8" t="s">
        <v>100</v>
      </c>
      <c r="I2680" s="13">
        <v>-20.427</v>
      </c>
      <c r="J2680" s="38">
        <v>1.0833274852251218</v>
      </c>
      <c r="K2680" s="103">
        <f t="shared" si="376"/>
        <v>1.1718126790628285</v>
      </c>
      <c r="L2680" s="25">
        <v>7.0000000000000007E-2</v>
      </c>
      <c r="N2680">
        <v>13.3</v>
      </c>
      <c r="O2680" s="70">
        <v>818.19799999999998</v>
      </c>
      <c r="P2680" s="70">
        <v>504.44940000000003</v>
      </c>
      <c r="Q2680" s="70">
        <f t="shared" si="369"/>
        <v>0.61653707293344651</v>
      </c>
      <c r="R2680" s="23">
        <f t="shared" si="370"/>
        <v>8.1999430700148395</v>
      </c>
      <c r="S2680" s="25">
        <v>6.1749999999999998</v>
      </c>
      <c r="T2680" s="23">
        <f t="shared" si="371"/>
        <v>0.75305400870165129</v>
      </c>
      <c r="U2680" s="23">
        <f t="shared" si="372"/>
        <v>1.3279260032412694</v>
      </c>
      <c r="V2680" s="23">
        <f t="shared" si="373"/>
        <v>9.2954820226888862E-2</v>
      </c>
      <c r="W2680" s="1">
        <v>995</v>
      </c>
      <c r="X2680" s="1">
        <f t="shared" si="374"/>
        <v>9.3421929876270207E-5</v>
      </c>
      <c r="Y2680" s="7">
        <v>2000</v>
      </c>
      <c r="Z2680" s="1">
        <v>10.226000000000001</v>
      </c>
      <c r="AA2680" s="1">
        <f t="shared" si="375"/>
        <v>1.8271451178617289E-2</v>
      </c>
      <c r="AB2680" s="1">
        <f t="shared" si="377"/>
        <v>2.1410718155981203E-4</v>
      </c>
      <c r="AD2680" s="8" t="s">
        <v>208</v>
      </c>
      <c r="AE2680" s="1" t="s">
        <v>119</v>
      </c>
      <c r="AF2680" s="1" t="s">
        <v>120</v>
      </c>
      <c r="AG2680" s="1" t="s">
        <v>157</v>
      </c>
      <c r="AH2680" s="1" t="s">
        <v>114</v>
      </c>
      <c r="AI2680" s="1" t="s">
        <v>130</v>
      </c>
      <c r="AJ2680" s="1" t="s">
        <v>74</v>
      </c>
      <c r="AK2680" s="8" t="s">
        <v>208</v>
      </c>
    </row>
    <row r="2681" spans="1:37" ht="16">
      <c r="A2681" s="8" t="s">
        <v>207</v>
      </c>
      <c r="B2681" s="8" t="s">
        <v>208</v>
      </c>
      <c r="C2681" s="8" t="s">
        <v>66</v>
      </c>
      <c r="D2681" s="11" t="s">
        <v>67</v>
      </c>
      <c r="E2681" s="24">
        <v>91</v>
      </c>
      <c r="F2681" s="13">
        <v>0.56000000000000005</v>
      </c>
      <c r="G2681" s="24">
        <v>2582</v>
      </c>
      <c r="H2681" s="8" t="s">
        <v>101</v>
      </c>
      <c r="I2681" s="13">
        <v>1.0369999999999999</v>
      </c>
      <c r="J2681" s="38">
        <v>1.1068021844150449</v>
      </c>
      <c r="K2681" s="103">
        <f t="shared" si="376"/>
        <v>1.1971815640589418</v>
      </c>
      <c r="L2681" s="25">
        <v>3.2000000000000001E-2</v>
      </c>
      <c r="N2681">
        <v>13.3</v>
      </c>
      <c r="O2681" s="70">
        <v>818.19799999999998</v>
      </c>
      <c r="P2681" s="70">
        <v>504.44940000000003</v>
      </c>
      <c r="Q2681" s="70">
        <f t="shared" si="369"/>
        <v>0.61653707293344651</v>
      </c>
      <c r="R2681" s="23">
        <f t="shared" si="370"/>
        <v>8.1999430700148395</v>
      </c>
      <c r="S2681" s="25">
        <v>6.1749999999999998</v>
      </c>
      <c r="T2681" s="23">
        <f t="shared" si="371"/>
        <v>0.75305400870165129</v>
      </c>
      <c r="U2681" s="23">
        <f t="shared" si="372"/>
        <v>1.3279260032412694</v>
      </c>
      <c r="V2681" s="23">
        <f t="shared" si="373"/>
        <v>4.2493632103720619E-2</v>
      </c>
      <c r="W2681" s="1">
        <v>995</v>
      </c>
      <c r="X2681" s="1">
        <f t="shared" si="374"/>
        <v>4.2707167943437805E-5</v>
      </c>
      <c r="Y2681" s="7">
        <v>2000</v>
      </c>
      <c r="Z2681" s="1">
        <v>10.226000000000001</v>
      </c>
      <c r="AA2681" s="1">
        <f t="shared" si="375"/>
        <v>8.3526633959393314E-3</v>
      </c>
      <c r="AB2681" s="1">
        <f t="shared" si="377"/>
        <v>9.9996546284085211E-5</v>
      </c>
      <c r="AD2681" s="8" t="s">
        <v>208</v>
      </c>
      <c r="AE2681" s="1" t="s">
        <v>119</v>
      </c>
      <c r="AF2681" s="1" t="s">
        <v>120</v>
      </c>
      <c r="AG2681" s="1" t="s">
        <v>157</v>
      </c>
      <c r="AH2681" s="1" t="s">
        <v>114</v>
      </c>
      <c r="AI2681" s="1" t="s">
        <v>130</v>
      </c>
      <c r="AJ2681" s="1" t="s">
        <v>74</v>
      </c>
      <c r="AK2681" s="8" t="s">
        <v>208</v>
      </c>
    </row>
    <row r="2682" spans="1:37" ht="16">
      <c r="A2682" s="8" t="s">
        <v>207</v>
      </c>
      <c r="B2682" s="8" t="s">
        <v>208</v>
      </c>
      <c r="C2682" s="8" t="s">
        <v>66</v>
      </c>
      <c r="D2682" s="11" t="s">
        <v>67</v>
      </c>
      <c r="E2682" s="24">
        <v>92</v>
      </c>
      <c r="F2682" s="13">
        <v>0.65600000000000003</v>
      </c>
      <c r="G2682" s="24">
        <v>2588.5</v>
      </c>
      <c r="H2682" s="8" t="s">
        <v>102</v>
      </c>
      <c r="I2682" s="13">
        <v>-20.882000000000001</v>
      </c>
      <c r="J2682" s="38">
        <v>1.0828297412220469</v>
      </c>
      <c r="K2682" s="103">
        <f t="shared" si="376"/>
        <v>1.1712747611869057</v>
      </c>
      <c r="L2682" s="25">
        <v>3.6999999999999998E-2</v>
      </c>
      <c r="N2682">
        <v>13.3</v>
      </c>
      <c r="O2682" s="70">
        <v>818.19799999999998</v>
      </c>
      <c r="P2682" s="70">
        <v>504.44940000000003</v>
      </c>
      <c r="Q2682" s="70">
        <f t="shared" si="369"/>
        <v>0.61653707293344651</v>
      </c>
      <c r="R2682" s="23">
        <f t="shared" si="370"/>
        <v>8.1999430700148395</v>
      </c>
      <c r="S2682" s="25">
        <v>6.1749999999999998</v>
      </c>
      <c r="T2682" s="23">
        <f t="shared" si="371"/>
        <v>0.75305400870165129</v>
      </c>
      <c r="U2682" s="23">
        <f t="shared" si="372"/>
        <v>1.3279260032412694</v>
      </c>
      <c r="V2682" s="23">
        <f t="shared" si="373"/>
        <v>4.9133262119926968E-2</v>
      </c>
      <c r="W2682" s="1">
        <v>995</v>
      </c>
      <c r="X2682" s="1">
        <f t="shared" si="374"/>
        <v>4.9380162934599967E-5</v>
      </c>
      <c r="Y2682" s="7">
        <v>2000</v>
      </c>
      <c r="Z2682" s="1">
        <v>10.226000000000001</v>
      </c>
      <c r="AA2682" s="1">
        <f t="shared" si="375"/>
        <v>9.6577670515548518E-3</v>
      </c>
      <c r="AB2682" s="1">
        <f t="shared" si="377"/>
        <v>1.1311898796908675E-4</v>
      </c>
      <c r="AD2682" s="8" t="s">
        <v>208</v>
      </c>
      <c r="AE2682" s="1" t="s">
        <v>119</v>
      </c>
      <c r="AF2682" s="1" t="s">
        <v>120</v>
      </c>
      <c r="AG2682" s="1" t="s">
        <v>157</v>
      </c>
      <c r="AH2682" s="1" t="s">
        <v>114</v>
      </c>
      <c r="AI2682" s="1" t="s">
        <v>130</v>
      </c>
      <c r="AJ2682" s="1" t="s">
        <v>74</v>
      </c>
      <c r="AK2682" s="8" t="s">
        <v>208</v>
      </c>
    </row>
    <row r="2683" spans="1:37" ht="16">
      <c r="A2683" s="8" t="s">
        <v>207</v>
      </c>
      <c r="B2683" s="8" t="s">
        <v>208</v>
      </c>
      <c r="C2683" s="8" t="s">
        <v>66</v>
      </c>
      <c r="D2683" s="11" t="s">
        <v>67</v>
      </c>
      <c r="E2683" s="24">
        <v>88</v>
      </c>
      <c r="F2683" s="13">
        <v>0.29499999999999998</v>
      </c>
      <c r="G2683" s="24">
        <v>2521.1999999999998</v>
      </c>
      <c r="H2683" s="8" t="s">
        <v>103</v>
      </c>
      <c r="I2683" s="13">
        <v>-22.841999999999999</v>
      </c>
      <c r="J2683" s="38">
        <v>1.0806855559420683</v>
      </c>
      <c r="K2683" s="103">
        <f t="shared" si="376"/>
        <v>1.1689575095466118</v>
      </c>
      <c r="L2683" s="25">
        <v>1.7000000000000001E-2</v>
      </c>
      <c r="N2683">
        <v>13.3</v>
      </c>
      <c r="O2683" s="70">
        <v>818.19799999999998</v>
      </c>
      <c r="P2683" s="70">
        <v>504.44940000000003</v>
      </c>
      <c r="Q2683" s="70">
        <f t="shared" si="369"/>
        <v>0.61653707293344651</v>
      </c>
      <c r="R2683" s="23">
        <f t="shared" si="370"/>
        <v>8.1999430700148395</v>
      </c>
      <c r="S2683" s="25">
        <v>6.1749999999999998</v>
      </c>
      <c r="T2683" s="23">
        <f t="shared" si="371"/>
        <v>0.75305400870165129</v>
      </c>
      <c r="U2683" s="23">
        <f t="shared" si="372"/>
        <v>1.3279260032412694</v>
      </c>
      <c r="V2683" s="23">
        <f t="shared" si="373"/>
        <v>2.2574742055101581E-2</v>
      </c>
      <c r="W2683" s="1">
        <v>995</v>
      </c>
      <c r="X2683" s="1">
        <f t="shared" si="374"/>
        <v>2.2688182969951338E-5</v>
      </c>
      <c r="Y2683" s="7">
        <v>2000</v>
      </c>
      <c r="Z2683" s="1">
        <v>10.226000000000001</v>
      </c>
      <c r="AA2683" s="1">
        <f t="shared" si="375"/>
        <v>4.4373524290927712E-3</v>
      </c>
      <c r="AB2683" s="1">
        <f t="shared" si="377"/>
        <v>5.1870764444928944E-5</v>
      </c>
      <c r="AD2683" s="8" t="s">
        <v>208</v>
      </c>
      <c r="AE2683" s="1" t="s">
        <v>119</v>
      </c>
      <c r="AF2683" s="1" t="s">
        <v>120</v>
      </c>
      <c r="AG2683" s="1" t="s">
        <v>157</v>
      </c>
      <c r="AH2683" s="1" t="s">
        <v>114</v>
      </c>
      <c r="AI2683" s="1" t="s">
        <v>130</v>
      </c>
      <c r="AJ2683" s="1" t="s">
        <v>74</v>
      </c>
      <c r="AK2683" s="8" t="s">
        <v>208</v>
      </c>
    </row>
    <row r="2684" spans="1:37" ht="16">
      <c r="A2684" s="8" t="s">
        <v>207</v>
      </c>
      <c r="B2684" s="8" t="s">
        <v>208</v>
      </c>
      <c r="C2684" s="8" t="s">
        <v>66</v>
      </c>
      <c r="D2684" s="11" t="s">
        <v>67</v>
      </c>
      <c r="E2684" s="24">
        <v>101</v>
      </c>
      <c r="F2684" s="13">
        <v>0.42099999999999999</v>
      </c>
      <c r="G2684" s="24">
        <v>2782.8</v>
      </c>
      <c r="H2684" s="8" t="s">
        <v>104</v>
      </c>
      <c r="I2684" s="13">
        <v>-32.484000000000002</v>
      </c>
      <c r="J2684" s="38">
        <v>1.0701361235412019</v>
      </c>
      <c r="K2684" s="103">
        <f t="shared" si="376"/>
        <v>1.1575564678569852</v>
      </c>
      <c r="L2684" s="25">
        <v>2.4E-2</v>
      </c>
      <c r="N2684">
        <v>13.3</v>
      </c>
      <c r="O2684" s="70">
        <v>818.19799999999998</v>
      </c>
      <c r="P2684" s="70">
        <v>504.44940000000003</v>
      </c>
      <c r="Q2684" s="70">
        <f t="shared" si="369"/>
        <v>0.61653707293344651</v>
      </c>
      <c r="R2684" s="23">
        <f t="shared" si="370"/>
        <v>8.1999430700148395</v>
      </c>
      <c r="S2684" s="25">
        <v>6.1749999999999998</v>
      </c>
      <c r="T2684" s="23">
        <f t="shared" si="371"/>
        <v>0.75305400870165129</v>
      </c>
      <c r="U2684" s="23">
        <f t="shared" si="372"/>
        <v>1.3279260032412694</v>
      </c>
      <c r="V2684" s="23">
        <f t="shared" si="373"/>
        <v>3.1870224077790464E-2</v>
      </c>
      <c r="W2684" s="1">
        <v>995</v>
      </c>
      <c r="X2684" s="1">
        <f t="shared" si="374"/>
        <v>3.2030375957578359E-5</v>
      </c>
      <c r="Y2684" s="7">
        <v>2000</v>
      </c>
      <c r="Z2684" s="1">
        <v>10.226000000000001</v>
      </c>
      <c r="AA2684" s="1">
        <f t="shared" si="375"/>
        <v>6.264497546954499E-3</v>
      </c>
      <c r="AB2684" s="1">
        <f t="shared" si="377"/>
        <v>7.2515096533513977E-5</v>
      </c>
      <c r="AD2684" s="8" t="s">
        <v>208</v>
      </c>
      <c r="AE2684" s="1" t="s">
        <v>119</v>
      </c>
      <c r="AF2684" s="1" t="s">
        <v>120</v>
      </c>
      <c r="AG2684" s="1" t="s">
        <v>157</v>
      </c>
      <c r="AH2684" s="1" t="s">
        <v>114</v>
      </c>
      <c r="AI2684" s="1" t="s">
        <v>130</v>
      </c>
      <c r="AJ2684" s="1" t="s">
        <v>74</v>
      </c>
      <c r="AK2684" s="8" t="s">
        <v>208</v>
      </c>
    </row>
    <row r="2685" spans="1:37" ht="16">
      <c r="A2685" s="8" t="s">
        <v>207</v>
      </c>
      <c r="B2685" s="8" t="s">
        <v>208</v>
      </c>
      <c r="C2685" s="8" t="s">
        <v>66</v>
      </c>
      <c r="D2685" s="11" t="s">
        <v>67</v>
      </c>
      <c r="E2685" s="24">
        <v>107</v>
      </c>
      <c r="F2685" s="13">
        <v>1.0940000000000001</v>
      </c>
      <c r="G2685" s="24">
        <v>2957.8</v>
      </c>
      <c r="H2685" s="8" t="s">
        <v>105</v>
      </c>
      <c r="I2685" s="13">
        <v>-23.885999999999999</v>
      </c>
      <c r="J2685" s="38">
        <v>1.0795434111445825</v>
      </c>
      <c r="K2685" s="103">
        <f t="shared" si="376"/>
        <v>1.1677231740103191</v>
      </c>
      <c r="L2685" s="25">
        <v>6.2E-2</v>
      </c>
      <c r="N2685">
        <v>13.3</v>
      </c>
      <c r="O2685" s="70">
        <v>818.19799999999998</v>
      </c>
      <c r="P2685" s="70">
        <v>504.44940000000003</v>
      </c>
      <c r="Q2685" s="70">
        <f t="shared" si="369"/>
        <v>0.61653707293344651</v>
      </c>
      <c r="R2685" s="23">
        <f t="shared" si="370"/>
        <v>8.1999430700148395</v>
      </c>
      <c r="S2685" s="25">
        <v>6.1749999999999998</v>
      </c>
      <c r="T2685" s="23">
        <f t="shared" si="371"/>
        <v>0.75305400870165129</v>
      </c>
      <c r="U2685" s="23">
        <f t="shared" si="372"/>
        <v>1.3279260032412694</v>
      </c>
      <c r="V2685" s="23">
        <f t="shared" si="373"/>
        <v>8.2331412200958701E-2</v>
      </c>
      <c r="W2685" s="1">
        <v>995</v>
      </c>
      <c r="X2685" s="1">
        <f t="shared" si="374"/>
        <v>8.2745137890410754E-5</v>
      </c>
      <c r="Y2685" s="7">
        <v>2000</v>
      </c>
      <c r="Z2685" s="1">
        <v>10.226000000000001</v>
      </c>
      <c r="AA2685" s="1">
        <f t="shared" si="375"/>
        <v>1.6183285329632455E-2</v>
      </c>
      <c r="AB2685" s="1">
        <f t="shared" si="377"/>
        <v>1.8897597311033043E-4</v>
      </c>
      <c r="AD2685" s="8" t="s">
        <v>208</v>
      </c>
      <c r="AE2685" s="1" t="s">
        <v>119</v>
      </c>
      <c r="AF2685" s="1" t="s">
        <v>120</v>
      </c>
      <c r="AG2685" s="1" t="s">
        <v>157</v>
      </c>
      <c r="AH2685" s="1" t="s">
        <v>114</v>
      </c>
      <c r="AI2685" s="1" t="s">
        <v>130</v>
      </c>
      <c r="AJ2685" s="1" t="s">
        <v>74</v>
      </c>
      <c r="AK2685" s="8" t="s">
        <v>208</v>
      </c>
    </row>
    <row r="2686" spans="1:37" ht="16">
      <c r="A2686" s="8" t="s">
        <v>207</v>
      </c>
      <c r="B2686" s="8" t="s">
        <v>208</v>
      </c>
      <c r="C2686" s="8" t="s">
        <v>66</v>
      </c>
      <c r="D2686" s="11" t="s">
        <v>67</v>
      </c>
      <c r="E2686" s="24">
        <v>105</v>
      </c>
      <c r="F2686" s="13">
        <v>1.032</v>
      </c>
      <c r="G2686" s="24">
        <v>2920.1</v>
      </c>
      <c r="H2686" s="8" t="s">
        <v>141</v>
      </c>
      <c r="I2686" s="13">
        <v>-10.028</v>
      </c>
      <c r="J2686" s="38">
        <v>1.0947020317009437</v>
      </c>
      <c r="K2686" s="103">
        <f t="shared" si="376"/>
        <v>1.1841051664859568</v>
      </c>
      <c r="L2686" s="25">
        <v>5.8999999999999997E-2</v>
      </c>
      <c r="N2686">
        <v>13.3</v>
      </c>
      <c r="O2686" s="70">
        <v>818.19799999999998</v>
      </c>
      <c r="P2686" s="70">
        <v>504.44940000000003</v>
      </c>
      <c r="Q2686" s="70">
        <f t="shared" si="369"/>
        <v>0.61653707293344651</v>
      </c>
      <c r="R2686" s="23">
        <f t="shared" si="370"/>
        <v>8.1999430700148395</v>
      </c>
      <c r="S2686" s="25">
        <v>6.1749999999999998</v>
      </c>
      <c r="T2686" s="23">
        <f t="shared" si="371"/>
        <v>0.75305400870165129</v>
      </c>
      <c r="U2686" s="23">
        <f t="shared" si="372"/>
        <v>1.3279260032412694</v>
      </c>
      <c r="V2686" s="23">
        <f t="shared" si="373"/>
        <v>7.8347634191234888E-2</v>
      </c>
      <c r="W2686" s="1">
        <v>995</v>
      </c>
      <c r="X2686" s="1">
        <f t="shared" si="374"/>
        <v>7.8741340895713456E-5</v>
      </c>
      <c r="Y2686" s="7">
        <v>2000</v>
      </c>
      <c r="Z2686" s="1">
        <v>10.226000000000001</v>
      </c>
      <c r="AA2686" s="1">
        <f t="shared" si="375"/>
        <v>1.5400223136263142E-2</v>
      </c>
      <c r="AB2686" s="1">
        <f t="shared" si="377"/>
        <v>1.8235483780685752E-4</v>
      </c>
      <c r="AD2686" s="8" t="s">
        <v>208</v>
      </c>
      <c r="AE2686" s="1" t="s">
        <v>119</v>
      </c>
      <c r="AF2686" s="1" t="s">
        <v>120</v>
      </c>
      <c r="AG2686" s="1" t="s">
        <v>157</v>
      </c>
      <c r="AH2686" s="1" t="s">
        <v>114</v>
      </c>
      <c r="AI2686" s="1" t="s">
        <v>130</v>
      </c>
      <c r="AJ2686" s="1" t="s">
        <v>74</v>
      </c>
      <c r="AK2686" s="8" t="s">
        <v>208</v>
      </c>
    </row>
    <row r="2687" spans="1:37" ht="16">
      <c r="A2687" s="8" t="s">
        <v>207</v>
      </c>
      <c r="B2687" s="8" t="s">
        <v>208</v>
      </c>
      <c r="C2687" s="8" t="s">
        <v>66</v>
      </c>
      <c r="D2687" s="11" t="s">
        <v>67</v>
      </c>
      <c r="E2687" s="24">
        <v>112</v>
      </c>
      <c r="F2687" s="13">
        <v>0.26200000000000001</v>
      </c>
      <c r="G2687" s="24">
        <v>3158.8</v>
      </c>
      <c r="H2687" s="8" t="s">
        <v>125</v>
      </c>
      <c r="I2687" s="13">
        <v>-28.388999999999999</v>
      </c>
      <c r="J2687" s="38">
        <v>1.0746167889660374</v>
      </c>
      <c r="K2687" s="103">
        <f t="shared" si="376"/>
        <v>1.1623988619650243</v>
      </c>
      <c r="L2687" s="25">
        <v>1.4999999999999999E-2</v>
      </c>
      <c r="N2687">
        <v>13.3</v>
      </c>
      <c r="O2687" s="70">
        <v>818.19799999999998</v>
      </c>
      <c r="P2687" s="70">
        <v>504.44940000000003</v>
      </c>
      <c r="Q2687" s="70">
        <f t="shared" si="369"/>
        <v>0.61653707293344651</v>
      </c>
      <c r="R2687" s="23">
        <f t="shared" si="370"/>
        <v>8.1999430700148395</v>
      </c>
      <c r="S2687" s="25">
        <v>6.1749999999999998</v>
      </c>
      <c r="T2687" s="23">
        <f t="shared" si="371"/>
        <v>0.75305400870165129</v>
      </c>
      <c r="U2687" s="23">
        <f t="shared" si="372"/>
        <v>1.3279260032412694</v>
      </c>
      <c r="V2687" s="23">
        <f t="shared" si="373"/>
        <v>1.9918890048619041E-2</v>
      </c>
      <c r="W2687" s="1">
        <v>995</v>
      </c>
      <c r="X2687" s="1">
        <f t="shared" si="374"/>
        <v>2.0018984973486474E-5</v>
      </c>
      <c r="Y2687" s="7">
        <v>2000</v>
      </c>
      <c r="Z2687" s="1">
        <v>10.226000000000001</v>
      </c>
      <c r="AA2687" s="1">
        <f t="shared" si="375"/>
        <v>3.9153109668465629E-3</v>
      </c>
      <c r="AB2687" s="1">
        <f t="shared" si="377"/>
        <v>4.5511530121016236E-5</v>
      </c>
      <c r="AD2687" s="8" t="s">
        <v>208</v>
      </c>
      <c r="AE2687" s="1" t="s">
        <v>119</v>
      </c>
      <c r="AF2687" s="1" t="s">
        <v>120</v>
      </c>
      <c r="AG2687" s="1" t="s">
        <v>157</v>
      </c>
      <c r="AH2687" s="1" t="s">
        <v>114</v>
      </c>
      <c r="AI2687" s="1" t="s">
        <v>130</v>
      </c>
      <c r="AJ2687" s="1" t="s">
        <v>74</v>
      </c>
      <c r="AK2687" s="8" t="s">
        <v>208</v>
      </c>
    </row>
    <row r="2688" spans="1:37" ht="16">
      <c r="A2688" s="8" t="s">
        <v>207</v>
      </c>
      <c r="B2688" s="8" t="s">
        <v>208</v>
      </c>
      <c r="C2688" s="8" t="s">
        <v>66</v>
      </c>
      <c r="D2688" s="11" t="s">
        <v>67</v>
      </c>
      <c r="E2688" s="24">
        <v>115</v>
      </c>
      <c r="F2688" s="13">
        <v>1.0389999999999999</v>
      </c>
      <c r="G2688" s="24">
        <v>3395.6</v>
      </c>
      <c r="H2688" s="8" t="s">
        <v>106</v>
      </c>
      <c r="I2688" s="13">
        <v>-27.702999999999999</v>
      </c>
      <c r="J2688" s="38">
        <v>1.0753673564746553</v>
      </c>
      <c r="K2688" s="103">
        <f t="shared" si="376"/>
        <v>1.1632100200491173</v>
      </c>
      <c r="L2688" s="25">
        <v>5.8999999999999997E-2</v>
      </c>
      <c r="N2688">
        <v>13.3</v>
      </c>
      <c r="O2688" s="70">
        <v>818.19799999999998</v>
      </c>
      <c r="P2688" s="70">
        <v>504.44940000000003</v>
      </c>
      <c r="Q2688" s="70">
        <f t="shared" si="369"/>
        <v>0.61653707293344651</v>
      </c>
      <c r="R2688" s="23">
        <f t="shared" si="370"/>
        <v>8.1999430700148395</v>
      </c>
      <c r="S2688" s="25">
        <v>6.1749999999999998</v>
      </c>
      <c r="T2688" s="23">
        <f t="shared" si="371"/>
        <v>0.75305400870165129</v>
      </c>
      <c r="U2688" s="23">
        <f t="shared" si="372"/>
        <v>1.3279260032412694</v>
      </c>
      <c r="V2688" s="23">
        <f t="shared" si="373"/>
        <v>7.8347634191234888E-2</v>
      </c>
      <c r="W2688" s="1">
        <v>995</v>
      </c>
      <c r="X2688" s="1">
        <f t="shared" si="374"/>
        <v>7.8741340895713456E-5</v>
      </c>
      <c r="Y2688" s="7">
        <v>2000</v>
      </c>
      <c r="Z2688" s="1">
        <v>10.226000000000001</v>
      </c>
      <c r="AA2688" s="1">
        <f t="shared" si="375"/>
        <v>1.5400223136263142E-2</v>
      </c>
      <c r="AB2688" s="1">
        <f t="shared" si="377"/>
        <v>1.7913693863093531E-4</v>
      </c>
      <c r="AD2688" s="8" t="s">
        <v>208</v>
      </c>
      <c r="AE2688" s="1" t="s">
        <v>119</v>
      </c>
      <c r="AF2688" s="1" t="s">
        <v>120</v>
      </c>
      <c r="AG2688" s="1" t="s">
        <v>157</v>
      </c>
      <c r="AH2688" s="1" t="s">
        <v>114</v>
      </c>
      <c r="AI2688" s="1" t="s">
        <v>130</v>
      </c>
      <c r="AJ2688" s="1" t="s">
        <v>74</v>
      </c>
      <c r="AK2688" s="8" t="s">
        <v>208</v>
      </c>
    </row>
    <row r="2689" spans="1:37" ht="16">
      <c r="A2689" s="8" t="s">
        <v>207</v>
      </c>
      <c r="B2689" s="8" t="s">
        <v>208</v>
      </c>
      <c r="C2689" s="8" t="s">
        <v>66</v>
      </c>
      <c r="D2689" s="11" t="s">
        <v>67</v>
      </c>
      <c r="E2689" s="24">
        <v>60</v>
      </c>
      <c r="F2689" s="13">
        <v>1.736</v>
      </c>
      <c r="G2689" s="24">
        <v>2073.9</v>
      </c>
      <c r="H2689" s="8" t="s">
        <v>107</v>
      </c>
      <c r="I2689" s="13">
        <v>27.419</v>
      </c>
      <c r="J2689" s="38">
        <v>1.1356403314244141</v>
      </c>
      <c r="K2689" s="103">
        <f t="shared" si="376"/>
        <v>1.2283453301267111</v>
      </c>
      <c r="L2689" s="25">
        <v>9.8000000000000004E-2</v>
      </c>
      <c r="N2689">
        <v>13.3</v>
      </c>
      <c r="O2689" s="70">
        <v>818.19799999999998</v>
      </c>
      <c r="P2689" s="70">
        <v>504.44940000000003</v>
      </c>
      <c r="Q2689" s="70">
        <f t="shared" si="369"/>
        <v>0.61653707293344651</v>
      </c>
      <c r="R2689" s="23">
        <f t="shared" si="370"/>
        <v>8.1999430700148395</v>
      </c>
      <c r="S2689" s="25">
        <v>6.1749999999999998</v>
      </c>
      <c r="T2689" s="23">
        <f t="shared" si="371"/>
        <v>0.75305400870165129</v>
      </c>
      <c r="U2689" s="23">
        <f t="shared" si="372"/>
        <v>1.3279260032412694</v>
      </c>
      <c r="V2689" s="23">
        <f t="shared" si="373"/>
        <v>0.13013674831764441</v>
      </c>
      <c r="W2689" s="1">
        <v>995</v>
      </c>
      <c r="X2689" s="1">
        <f t="shared" si="374"/>
        <v>1.3079070182677829E-4</v>
      </c>
      <c r="Y2689" s="7">
        <v>2000</v>
      </c>
      <c r="Z2689" s="1">
        <v>10.226000000000001</v>
      </c>
      <c r="AA2689" s="1">
        <f t="shared" si="375"/>
        <v>2.5580031650064207E-2</v>
      </c>
      <c r="AB2689" s="1">
        <f t="shared" si="377"/>
        <v>3.1421112421849839E-4</v>
      </c>
      <c r="AD2689" s="8" t="s">
        <v>208</v>
      </c>
      <c r="AE2689" s="1" t="s">
        <v>119</v>
      </c>
      <c r="AF2689" s="1" t="s">
        <v>120</v>
      </c>
      <c r="AG2689" s="1" t="s">
        <v>157</v>
      </c>
      <c r="AH2689" s="1" t="s">
        <v>114</v>
      </c>
      <c r="AI2689" s="1" t="s">
        <v>130</v>
      </c>
      <c r="AJ2689" s="1" t="s">
        <v>74</v>
      </c>
      <c r="AK2689" s="8" t="s">
        <v>208</v>
      </c>
    </row>
    <row r="2690" spans="1:37" ht="16">
      <c r="A2690" s="8" t="s">
        <v>207</v>
      </c>
      <c r="B2690" s="8" t="s">
        <v>208</v>
      </c>
      <c r="C2690" s="8" t="s">
        <v>66</v>
      </c>
      <c r="D2690" s="11" t="s">
        <v>67</v>
      </c>
      <c r="E2690" s="24">
        <v>84</v>
      </c>
      <c r="F2690" s="13">
        <v>3.0720000000000001</v>
      </c>
      <c r="G2690" s="24">
        <v>2432.3000000000002</v>
      </c>
      <c r="H2690" s="8" t="s">
        <v>108</v>
      </c>
      <c r="I2690" s="13">
        <v>-0.47599999999999998</v>
      </c>
      <c r="J2690" s="38">
        <v>1.1051478150047418</v>
      </c>
      <c r="K2690" s="103">
        <f t="shared" si="376"/>
        <v>1.1953937349248858</v>
      </c>
      <c r="L2690" s="25">
        <v>0.17399999999999999</v>
      </c>
      <c r="N2690">
        <v>13.3</v>
      </c>
      <c r="O2690" s="70">
        <v>818.19799999999998</v>
      </c>
      <c r="P2690" s="70">
        <v>504.44940000000003</v>
      </c>
      <c r="Q2690" s="70">
        <f t="shared" ref="Q2690:Q2753" si="378">P2690/O2690</f>
        <v>0.61653707293344651</v>
      </c>
      <c r="R2690" s="23">
        <f t="shared" ref="R2690:R2753" si="379">N2690*Q2690</f>
        <v>8.1999430700148395</v>
      </c>
      <c r="S2690" s="25">
        <v>6.1749999999999998</v>
      </c>
      <c r="T2690" s="23">
        <f t="shared" ref="T2690:T2753" si="380">S2690/R2690</f>
        <v>0.75305400870165129</v>
      </c>
      <c r="U2690" s="23">
        <f t="shared" ref="U2690:U2753" si="381">1/T2690</f>
        <v>1.3279260032412694</v>
      </c>
      <c r="V2690" s="23">
        <f t="shared" ref="V2690:V2753" si="382">L2690*U2690</f>
        <v>0.23105912456398087</v>
      </c>
      <c r="W2690" s="1">
        <v>995</v>
      </c>
      <c r="X2690" s="1">
        <f t="shared" ref="X2690:X2753" si="383">V2690/W2690</f>
        <v>2.3222022569244308E-4</v>
      </c>
      <c r="Y2690" s="7">
        <v>2000</v>
      </c>
      <c r="Z2690" s="1">
        <v>10.226000000000001</v>
      </c>
      <c r="AA2690" s="1">
        <f t="shared" ref="AA2690:AA2753" si="384">X2690*Y2690/Z2690</f>
        <v>4.5417607215420118E-2</v>
      </c>
      <c r="AB2690" s="1">
        <f t="shared" si="377"/>
        <v>5.4291923120592495E-4</v>
      </c>
      <c r="AD2690" s="8" t="s">
        <v>208</v>
      </c>
      <c r="AE2690" s="1" t="s">
        <v>119</v>
      </c>
      <c r="AF2690" s="1" t="s">
        <v>120</v>
      </c>
      <c r="AG2690" s="1" t="s">
        <v>157</v>
      </c>
      <c r="AH2690" s="1" t="s">
        <v>114</v>
      </c>
      <c r="AI2690" s="1" t="s">
        <v>130</v>
      </c>
      <c r="AJ2690" s="1" t="s">
        <v>74</v>
      </c>
      <c r="AK2690" s="8" t="s">
        <v>208</v>
      </c>
    </row>
    <row r="2691" spans="1:37" ht="16">
      <c r="A2691" s="8" t="s">
        <v>207</v>
      </c>
      <c r="B2691" s="8" t="s">
        <v>208</v>
      </c>
      <c r="C2691" s="8" t="s">
        <v>66</v>
      </c>
      <c r="D2691" s="11" t="s">
        <v>67</v>
      </c>
      <c r="E2691" s="24">
        <v>35</v>
      </c>
      <c r="F2691" s="13">
        <v>4.3019999999999996</v>
      </c>
      <c r="G2691" s="24">
        <v>1661.8</v>
      </c>
      <c r="H2691" s="8" t="s">
        <v>109</v>
      </c>
      <c r="I2691" s="13">
        <v>13.884</v>
      </c>
      <c r="J2691" s="38">
        <v>1.1208473329942994</v>
      </c>
      <c r="K2691" s="103">
        <f t="shared" ref="K2691:K2754" si="385">((J2691*13.003355)/(((100-J2691)*12.0107)+(J2691*13.003355)))*100</f>
        <v>1.2123595528165256</v>
      </c>
      <c r="L2691" s="25">
        <v>0.24399999999999999</v>
      </c>
      <c r="N2691">
        <v>13.3</v>
      </c>
      <c r="O2691" s="70">
        <v>818.19799999999998</v>
      </c>
      <c r="P2691" s="70">
        <v>504.44940000000003</v>
      </c>
      <c r="Q2691" s="70">
        <f t="shared" si="378"/>
        <v>0.61653707293344651</v>
      </c>
      <c r="R2691" s="23">
        <f t="shared" si="379"/>
        <v>8.1999430700148395</v>
      </c>
      <c r="S2691" s="25">
        <v>6.1749999999999998</v>
      </c>
      <c r="T2691" s="23">
        <f t="shared" si="380"/>
        <v>0.75305400870165129</v>
      </c>
      <c r="U2691" s="23">
        <f t="shared" si="381"/>
        <v>1.3279260032412694</v>
      </c>
      <c r="V2691" s="23">
        <f t="shared" si="382"/>
        <v>0.32401394479086976</v>
      </c>
      <c r="W2691" s="1">
        <v>995</v>
      </c>
      <c r="X2691" s="1">
        <f t="shared" si="383"/>
        <v>3.256421555687133E-4</v>
      </c>
      <c r="Y2691" s="7">
        <v>2000</v>
      </c>
      <c r="Z2691" s="1">
        <v>10.226000000000001</v>
      </c>
      <c r="AA2691" s="1">
        <f t="shared" si="384"/>
        <v>6.3689058394037407E-2</v>
      </c>
      <c r="AB2691" s="1">
        <f t="shared" ref="AB2691:AB2754" si="386">AA2691*(K2691/100)</f>
        <v>7.7214038353900778E-4</v>
      </c>
      <c r="AD2691" s="8" t="s">
        <v>208</v>
      </c>
      <c r="AE2691" s="1" t="s">
        <v>119</v>
      </c>
      <c r="AF2691" s="1" t="s">
        <v>120</v>
      </c>
      <c r="AG2691" s="1" t="s">
        <v>157</v>
      </c>
      <c r="AH2691" s="1" t="s">
        <v>114</v>
      </c>
      <c r="AI2691" s="1" t="s">
        <v>130</v>
      </c>
      <c r="AJ2691" s="1" t="s">
        <v>74</v>
      </c>
      <c r="AK2691" s="8" t="s">
        <v>208</v>
      </c>
    </row>
    <row r="2692" spans="1:37" ht="16">
      <c r="A2692" s="8" t="s">
        <v>207</v>
      </c>
      <c r="B2692" s="8" t="s">
        <v>208</v>
      </c>
      <c r="C2692" s="8" t="s">
        <v>66</v>
      </c>
      <c r="D2692" s="11" t="s">
        <v>67</v>
      </c>
      <c r="E2692" s="24">
        <v>45</v>
      </c>
      <c r="F2692" s="13">
        <v>1.7390000000000001</v>
      </c>
      <c r="G2692" s="24">
        <v>1843</v>
      </c>
      <c r="H2692" s="8" t="s">
        <v>110</v>
      </c>
      <c r="I2692" s="13">
        <v>76.040999999999997</v>
      </c>
      <c r="J2692" s="38">
        <v>1.1887449690127503</v>
      </c>
      <c r="K2692" s="103">
        <f t="shared" si="385"/>
        <v>1.28572864721973</v>
      </c>
      <c r="L2692" s="25">
        <v>9.9000000000000005E-2</v>
      </c>
      <c r="N2692">
        <v>13.3</v>
      </c>
      <c r="O2692" s="70">
        <v>818.19799999999998</v>
      </c>
      <c r="P2692" s="70">
        <v>504.44940000000003</v>
      </c>
      <c r="Q2692" s="70">
        <f t="shared" si="378"/>
        <v>0.61653707293344651</v>
      </c>
      <c r="R2692" s="23">
        <f t="shared" si="379"/>
        <v>8.1999430700148395</v>
      </c>
      <c r="S2692" s="25">
        <v>6.1749999999999998</v>
      </c>
      <c r="T2692" s="23">
        <f t="shared" si="380"/>
        <v>0.75305400870165129</v>
      </c>
      <c r="U2692" s="23">
        <f t="shared" si="381"/>
        <v>1.3279260032412694</v>
      </c>
      <c r="V2692" s="23">
        <f t="shared" si="382"/>
        <v>0.13146467432088568</v>
      </c>
      <c r="W2692" s="1">
        <v>995</v>
      </c>
      <c r="X2692" s="1">
        <f t="shared" si="383"/>
        <v>1.3212530082501073E-4</v>
      </c>
      <c r="Y2692" s="7">
        <v>2000</v>
      </c>
      <c r="Z2692" s="1">
        <v>10.226000000000001</v>
      </c>
      <c r="AA2692" s="1">
        <f t="shared" si="384"/>
        <v>2.5841052381187311E-2</v>
      </c>
      <c r="AB2692" s="1">
        <f t="shared" si="386"/>
        <v>3.3224581320798142E-4</v>
      </c>
      <c r="AD2692" s="8" t="s">
        <v>208</v>
      </c>
      <c r="AE2692" s="1" t="s">
        <v>119</v>
      </c>
      <c r="AF2692" s="1" t="s">
        <v>120</v>
      </c>
      <c r="AG2692" s="1" t="s">
        <v>157</v>
      </c>
      <c r="AH2692" s="1" t="s">
        <v>114</v>
      </c>
      <c r="AI2692" s="1" t="s">
        <v>130</v>
      </c>
      <c r="AJ2692" s="1" t="s">
        <v>74</v>
      </c>
      <c r="AK2692" s="8" t="s">
        <v>208</v>
      </c>
    </row>
    <row r="2693" spans="1:37" ht="16">
      <c r="A2693" s="8" t="s">
        <v>207</v>
      </c>
      <c r="B2693" s="8" t="s">
        <v>208</v>
      </c>
      <c r="C2693" s="8" t="s">
        <v>66</v>
      </c>
      <c r="D2693" s="11" t="s">
        <v>67</v>
      </c>
      <c r="E2693" s="24">
        <v>57</v>
      </c>
      <c r="F2693" s="13">
        <v>1.5329999999999999</v>
      </c>
      <c r="G2693" s="24">
        <v>2025.2</v>
      </c>
      <c r="H2693" s="8" t="s">
        <v>111</v>
      </c>
      <c r="I2693" s="13">
        <v>2.7349999999999999</v>
      </c>
      <c r="J2693" s="38">
        <v>1.1086587736612605</v>
      </c>
      <c r="K2693" s="103">
        <f t="shared" si="385"/>
        <v>1.1991879204996039</v>
      </c>
      <c r="L2693" s="25">
        <v>8.6999999999999994E-2</v>
      </c>
      <c r="N2693">
        <v>13.3</v>
      </c>
      <c r="O2693" s="70">
        <v>818.19799999999998</v>
      </c>
      <c r="P2693" s="70">
        <v>504.44940000000003</v>
      </c>
      <c r="Q2693" s="70">
        <f t="shared" si="378"/>
        <v>0.61653707293344651</v>
      </c>
      <c r="R2693" s="23">
        <f t="shared" si="379"/>
        <v>8.1999430700148395</v>
      </c>
      <c r="S2693" s="25">
        <v>6.1749999999999998</v>
      </c>
      <c r="T2693" s="23">
        <f t="shared" si="380"/>
        <v>0.75305400870165129</v>
      </c>
      <c r="U2693" s="23">
        <f t="shared" si="381"/>
        <v>1.3279260032412694</v>
      </c>
      <c r="V2693" s="23">
        <f t="shared" si="382"/>
        <v>0.11552956228199043</v>
      </c>
      <c r="W2693" s="1">
        <v>995</v>
      </c>
      <c r="X2693" s="1">
        <f t="shared" si="383"/>
        <v>1.1611011284622154E-4</v>
      </c>
      <c r="Y2693" s="7">
        <v>2000</v>
      </c>
      <c r="Z2693" s="1">
        <v>10.226000000000001</v>
      </c>
      <c r="AA2693" s="1">
        <f t="shared" si="384"/>
        <v>2.2708803607710059E-2</v>
      </c>
      <c r="AB2693" s="1">
        <f t="shared" si="386"/>
        <v>2.7232122975363724E-4</v>
      </c>
      <c r="AD2693" s="8" t="s">
        <v>208</v>
      </c>
      <c r="AE2693" s="1" t="s">
        <v>119</v>
      </c>
      <c r="AF2693" s="1" t="s">
        <v>120</v>
      </c>
      <c r="AG2693" s="1" t="s">
        <v>157</v>
      </c>
      <c r="AH2693" s="1" t="s">
        <v>114</v>
      </c>
      <c r="AI2693" s="1" t="s">
        <v>130</v>
      </c>
      <c r="AJ2693" s="1" t="s">
        <v>74</v>
      </c>
      <c r="AK2693" s="8" t="s">
        <v>208</v>
      </c>
    </row>
    <row r="2694" spans="1:37" ht="16">
      <c r="A2694" s="8" t="s">
        <v>207</v>
      </c>
      <c r="B2694" s="8" t="s">
        <v>208</v>
      </c>
      <c r="C2694" s="8" t="s">
        <v>66</v>
      </c>
      <c r="D2694" s="11" t="s">
        <v>67</v>
      </c>
      <c r="E2694" s="24">
        <v>1</v>
      </c>
      <c r="F2694" s="13">
        <v>101.946</v>
      </c>
      <c r="G2694" s="24">
        <v>66.7</v>
      </c>
      <c r="I2694" s="13">
        <v>-37.569000000000003</v>
      </c>
      <c r="J2694" s="38">
        <v>1.0645716553485458</v>
      </c>
      <c r="K2694" s="103">
        <f t="shared" si="385"/>
        <v>1.1515427245977112</v>
      </c>
      <c r="L2694" s="25">
        <v>5.7809999999999997</v>
      </c>
      <c r="N2694">
        <v>13.3</v>
      </c>
      <c r="O2694" s="70">
        <v>818.19799999999998</v>
      </c>
      <c r="P2694" s="70">
        <v>504.44940000000003</v>
      </c>
      <c r="Q2694" s="70">
        <f t="shared" si="378"/>
        <v>0.61653707293344651</v>
      </c>
      <c r="R2694" s="23">
        <f t="shared" si="379"/>
        <v>8.1999430700148395</v>
      </c>
      <c r="S2694" s="25">
        <v>6.1749999999999998</v>
      </c>
      <c r="T2694" s="23">
        <f t="shared" si="380"/>
        <v>0.75305400870165129</v>
      </c>
      <c r="U2694" s="23">
        <f t="shared" si="381"/>
        <v>1.3279260032412694</v>
      </c>
      <c r="V2694" s="23">
        <f t="shared" si="382"/>
        <v>7.6767402247377783</v>
      </c>
      <c r="W2694" s="1">
        <v>995</v>
      </c>
      <c r="X2694" s="1">
        <f t="shared" si="383"/>
        <v>7.7153168087816864E-3</v>
      </c>
      <c r="Y2694" s="7">
        <v>2000</v>
      </c>
      <c r="Z2694" s="1">
        <v>10.226000000000001</v>
      </c>
      <c r="AA2694" s="1">
        <f t="shared" si="384"/>
        <v>1.5089608466226649</v>
      </c>
      <c r="AB2694" s="1">
        <f t="shared" si="386"/>
        <v>1.7376328846311326E-2</v>
      </c>
      <c r="AD2694" s="8" t="s">
        <v>208</v>
      </c>
      <c r="AE2694" s="1" t="s">
        <v>119</v>
      </c>
      <c r="AF2694" s="1" t="s">
        <v>120</v>
      </c>
      <c r="AG2694" s="1" t="s">
        <v>157</v>
      </c>
      <c r="AH2694" s="1" t="s">
        <v>114</v>
      </c>
      <c r="AI2694" s="1" t="s">
        <v>130</v>
      </c>
      <c r="AJ2694" s="1" t="s">
        <v>74</v>
      </c>
      <c r="AK2694" s="8" t="s">
        <v>208</v>
      </c>
    </row>
    <row r="2695" spans="1:37" ht="16">
      <c r="A2695" s="8" t="s">
        <v>207</v>
      </c>
      <c r="B2695" s="8" t="s">
        <v>208</v>
      </c>
      <c r="C2695" s="8" t="s">
        <v>66</v>
      </c>
      <c r="D2695" s="11" t="s">
        <v>67</v>
      </c>
      <c r="E2695" s="24">
        <v>2</v>
      </c>
      <c r="F2695" s="13">
        <v>101.679</v>
      </c>
      <c r="G2695" s="24">
        <v>126.4</v>
      </c>
      <c r="I2695" s="13">
        <v>-37.634</v>
      </c>
      <c r="J2695" s="38">
        <v>1.0645005224013595</v>
      </c>
      <c r="K2695" s="103">
        <f t="shared" si="385"/>
        <v>1.1514658480198363</v>
      </c>
      <c r="L2695" s="25">
        <v>5.766</v>
      </c>
      <c r="N2695">
        <v>13.3</v>
      </c>
      <c r="O2695" s="70">
        <v>818.19799999999998</v>
      </c>
      <c r="P2695" s="70">
        <v>504.44940000000003</v>
      </c>
      <c r="Q2695" s="70">
        <f t="shared" si="378"/>
        <v>0.61653707293344651</v>
      </c>
      <c r="R2695" s="23">
        <f t="shared" si="379"/>
        <v>8.1999430700148395</v>
      </c>
      <c r="S2695" s="25">
        <v>6.1749999999999998</v>
      </c>
      <c r="T2695" s="23">
        <f t="shared" si="380"/>
        <v>0.75305400870165129</v>
      </c>
      <c r="U2695" s="23">
        <f t="shared" si="381"/>
        <v>1.3279260032412694</v>
      </c>
      <c r="V2695" s="23">
        <f t="shared" si="382"/>
        <v>7.6568213346891598</v>
      </c>
      <c r="W2695" s="1">
        <v>995</v>
      </c>
      <c r="X2695" s="1">
        <f t="shared" si="383"/>
        <v>7.6952978238082007E-3</v>
      </c>
      <c r="Y2695" s="7">
        <v>2000</v>
      </c>
      <c r="Z2695" s="1">
        <v>10.226000000000001</v>
      </c>
      <c r="AA2695" s="1">
        <f t="shared" si="384"/>
        <v>1.5050455356558186</v>
      </c>
      <c r="AB2695" s="1">
        <f t="shared" si="386"/>
        <v>1.7330085340223959E-2</v>
      </c>
      <c r="AD2695" s="8" t="s">
        <v>208</v>
      </c>
      <c r="AE2695" s="1" t="s">
        <v>119</v>
      </c>
      <c r="AF2695" s="1" t="s">
        <v>120</v>
      </c>
      <c r="AG2695" s="1" t="s">
        <v>157</v>
      </c>
      <c r="AH2695" s="1" t="s">
        <v>114</v>
      </c>
      <c r="AI2695" s="1" t="s">
        <v>130</v>
      </c>
      <c r="AJ2695" s="1" t="s">
        <v>74</v>
      </c>
      <c r="AK2695" s="8" t="s">
        <v>208</v>
      </c>
    </row>
    <row r="2696" spans="1:37" ht="16">
      <c r="A2696" s="8" t="s">
        <v>207</v>
      </c>
      <c r="B2696" s="8" t="s">
        <v>208</v>
      </c>
      <c r="C2696" s="8" t="s">
        <v>66</v>
      </c>
      <c r="D2696" s="11" t="s">
        <v>67</v>
      </c>
      <c r="E2696" s="24">
        <v>3</v>
      </c>
      <c r="F2696" s="13">
        <v>101.63500000000001</v>
      </c>
      <c r="G2696" s="24">
        <v>186.2</v>
      </c>
      <c r="I2696" s="13">
        <v>-37.680999999999997</v>
      </c>
      <c r="J2696" s="38">
        <v>1.0644490877450579</v>
      </c>
      <c r="K2696" s="103">
        <f t="shared" si="385"/>
        <v>1.1514102602659577</v>
      </c>
      <c r="L2696" s="25">
        <v>5.7640000000000002</v>
      </c>
      <c r="N2696">
        <v>13.3</v>
      </c>
      <c r="O2696" s="70">
        <v>818.19799999999998</v>
      </c>
      <c r="P2696" s="70">
        <v>504.44940000000003</v>
      </c>
      <c r="Q2696" s="70">
        <f t="shared" si="378"/>
        <v>0.61653707293344651</v>
      </c>
      <c r="R2696" s="23">
        <f t="shared" si="379"/>
        <v>8.1999430700148395</v>
      </c>
      <c r="S2696" s="25">
        <v>6.1749999999999998</v>
      </c>
      <c r="T2696" s="23">
        <f t="shared" si="380"/>
        <v>0.75305400870165129</v>
      </c>
      <c r="U2696" s="23">
        <f t="shared" si="381"/>
        <v>1.3279260032412694</v>
      </c>
      <c r="V2696" s="23">
        <f t="shared" si="382"/>
        <v>7.6541654826826768</v>
      </c>
      <c r="W2696" s="1">
        <v>995</v>
      </c>
      <c r="X2696" s="1">
        <f t="shared" si="383"/>
        <v>7.6926286258117357E-3</v>
      </c>
      <c r="Y2696" s="7">
        <v>2000</v>
      </c>
      <c r="Z2696" s="1">
        <v>10.226000000000001</v>
      </c>
      <c r="AA2696" s="1">
        <f t="shared" si="384"/>
        <v>1.5045234941935723</v>
      </c>
      <c r="AB2696" s="1">
        <f t="shared" si="386"/>
        <v>1.7323237880256692E-2</v>
      </c>
      <c r="AD2696" s="8" t="s">
        <v>208</v>
      </c>
      <c r="AE2696" s="1" t="s">
        <v>119</v>
      </c>
      <c r="AF2696" s="1" t="s">
        <v>120</v>
      </c>
      <c r="AG2696" s="1" t="s">
        <v>157</v>
      </c>
      <c r="AH2696" s="1" t="s">
        <v>114</v>
      </c>
      <c r="AI2696" s="1" t="s">
        <v>130</v>
      </c>
      <c r="AJ2696" s="1" t="s">
        <v>74</v>
      </c>
      <c r="AK2696" s="8" t="s">
        <v>208</v>
      </c>
    </row>
    <row r="2697" spans="1:37" ht="16">
      <c r="A2697" s="8" t="s">
        <v>207</v>
      </c>
      <c r="B2697" s="8" t="s">
        <v>208</v>
      </c>
      <c r="C2697" s="8" t="s">
        <v>66</v>
      </c>
      <c r="D2697" s="11" t="s">
        <v>67</v>
      </c>
      <c r="E2697" s="24">
        <v>4</v>
      </c>
      <c r="F2697" s="13">
        <v>101.711</v>
      </c>
      <c r="G2697" s="24">
        <v>245.8</v>
      </c>
      <c r="I2697" s="13">
        <v>-37.694000000000003</v>
      </c>
      <c r="J2697" s="38">
        <v>1.0644348611285541</v>
      </c>
      <c r="K2697" s="103">
        <f t="shared" si="385"/>
        <v>1.1513948849187412</v>
      </c>
      <c r="L2697" s="25">
        <v>5.7679999999999998</v>
      </c>
      <c r="N2697">
        <v>13.3</v>
      </c>
      <c r="O2697" s="70">
        <v>818.19799999999998</v>
      </c>
      <c r="P2697" s="70">
        <v>504.44940000000003</v>
      </c>
      <c r="Q2697" s="70">
        <f t="shared" si="378"/>
        <v>0.61653707293344651</v>
      </c>
      <c r="R2697" s="23">
        <f t="shared" si="379"/>
        <v>8.1999430700148395</v>
      </c>
      <c r="S2697" s="25">
        <v>6.1749999999999998</v>
      </c>
      <c r="T2697" s="23">
        <f t="shared" si="380"/>
        <v>0.75305400870165129</v>
      </c>
      <c r="U2697" s="23">
        <f t="shared" si="381"/>
        <v>1.3279260032412694</v>
      </c>
      <c r="V2697" s="23">
        <f t="shared" si="382"/>
        <v>7.6594771866956419</v>
      </c>
      <c r="W2697" s="1">
        <v>995</v>
      </c>
      <c r="X2697" s="1">
        <f t="shared" si="383"/>
        <v>7.6979670218046648E-3</v>
      </c>
      <c r="Y2697" s="7">
        <v>2000</v>
      </c>
      <c r="Z2697" s="1">
        <v>10.226000000000001</v>
      </c>
      <c r="AA2697" s="1">
        <f t="shared" si="384"/>
        <v>1.5055675771180645</v>
      </c>
      <c r="AB2697" s="1">
        <f t="shared" si="386"/>
        <v>1.7335028071932421E-2</v>
      </c>
      <c r="AD2697" s="8" t="s">
        <v>208</v>
      </c>
      <c r="AE2697" s="1" t="s">
        <v>119</v>
      </c>
      <c r="AF2697" s="1" t="s">
        <v>120</v>
      </c>
      <c r="AG2697" s="1" t="s">
        <v>157</v>
      </c>
      <c r="AH2697" s="1" t="s">
        <v>114</v>
      </c>
      <c r="AI2697" s="1" t="s">
        <v>130</v>
      </c>
      <c r="AJ2697" s="1" t="s">
        <v>74</v>
      </c>
      <c r="AK2697" s="8" t="s">
        <v>208</v>
      </c>
    </row>
    <row r="2698" spans="1:37" ht="16">
      <c r="A2698" s="8" t="s">
        <v>207</v>
      </c>
      <c r="B2698" s="8" t="s">
        <v>208</v>
      </c>
      <c r="C2698" s="8" t="s">
        <v>66</v>
      </c>
      <c r="D2698" s="11" t="s">
        <v>67</v>
      </c>
      <c r="E2698" s="24">
        <v>5</v>
      </c>
      <c r="F2698" s="13">
        <v>101.688</v>
      </c>
      <c r="G2698" s="24">
        <v>305.60000000000002</v>
      </c>
      <c r="I2698" s="13">
        <v>-37.682000000000002</v>
      </c>
      <c r="J2698" s="38">
        <v>1.0644479933900874</v>
      </c>
      <c r="K2698" s="103">
        <f t="shared" si="385"/>
        <v>1.1514090775471109</v>
      </c>
      <c r="L2698" s="25">
        <v>5.7670000000000003</v>
      </c>
      <c r="N2698">
        <v>13.3</v>
      </c>
      <c r="O2698" s="70">
        <v>818.19799999999998</v>
      </c>
      <c r="P2698" s="70">
        <v>504.44940000000003</v>
      </c>
      <c r="Q2698" s="70">
        <f t="shared" si="378"/>
        <v>0.61653707293344651</v>
      </c>
      <c r="R2698" s="23">
        <f t="shared" si="379"/>
        <v>8.1999430700148395</v>
      </c>
      <c r="S2698" s="25">
        <v>6.1749999999999998</v>
      </c>
      <c r="T2698" s="23">
        <f t="shared" si="380"/>
        <v>0.75305400870165129</v>
      </c>
      <c r="U2698" s="23">
        <f t="shared" si="381"/>
        <v>1.3279260032412694</v>
      </c>
      <c r="V2698" s="23">
        <f t="shared" si="382"/>
        <v>7.6581492606924009</v>
      </c>
      <c r="W2698" s="1">
        <v>995</v>
      </c>
      <c r="X2698" s="1">
        <f t="shared" si="383"/>
        <v>7.6966324228064332E-3</v>
      </c>
      <c r="Y2698" s="7">
        <v>2000</v>
      </c>
      <c r="Z2698" s="1">
        <v>10.226000000000001</v>
      </c>
      <c r="AA2698" s="1">
        <f t="shared" si="384"/>
        <v>1.5053065563869417</v>
      </c>
      <c r="AB2698" s="1">
        <f t="shared" si="386"/>
        <v>1.7332236335151064E-2</v>
      </c>
      <c r="AD2698" s="8" t="s">
        <v>208</v>
      </c>
      <c r="AE2698" s="1" t="s">
        <v>119</v>
      </c>
      <c r="AF2698" s="1" t="s">
        <v>120</v>
      </c>
      <c r="AG2698" s="1" t="s">
        <v>157</v>
      </c>
      <c r="AH2698" s="1" t="s">
        <v>114</v>
      </c>
      <c r="AI2698" s="1" t="s">
        <v>130</v>
      </c>
      <c r="AJ2698" s="1" t="s">
        <v>74</v>
      </c>
      <c r="AK2698" s="8" t="s">
        <v>208</v>
      </c>
    </row>
    <row r="2699" spans="1:37" ht="16">
      <c r="A2699" s="8" t="s">
        <v>207</v>
      </c>
      <c r="B2699" s="8" t="s">
        <v>208</v>
      </c>
      <c r="C2699" s="8" t="s">
        <v>66</v>
      </c>
      <c r="D2699" s="11" t="s">
        <v>67</v>
      </c>
      <c r="E2699" s="24">
        <v>6</v>
      </c>
      <c r="F2699" s="13">
        <v>101.648</v>
      </c>
      <c r="G2699" s="24">
        <v>365.3</v>
      </c>
      <c r="I2699" s="13">
        <v>-37.732999999999997</v>
      </c>
      <c r="J2699" s="38">
        <v>1.064392181254493</v>
      </c>
      <c r="K2699" s="103">
        <f t="shared" si="385"/>
        <v>1.1513487588483913</v>
      </c>
      <c r="L2699" s="25">
        <v>5.7640000000000002</v>
      </c>
      <c r="N2699">
        <v>13.3</v>
      </c>
      <c r="O2699" s="70">
        <v>818.19799999999998</v>
      </c>
      <c r="P2699" s="70">
        <v>504.44940000000003</v>
      </c>
      <c r="Q2699" s="70">
        <f t="shared" si="378"/>
        <v>0.61653707293344651</v>
      </c>
      <c r="R2699" s="23">
        <f t="shared" si="379"/>
        <v>8.1999430700148395</v>
      </c>
      <c r="S2699" s="25">
        <v>6.1749999999999998</v>
      </c>
      <c r="T2699" s="23">
        <f t="shared" si="380"/>
        <v>0.75305400870165129</v>
      </c>
      <c r="U2699" s="23">
        <f t="shared" si="381"/>
        <v>1.3279260032412694</v>
      </c>
      <c r="V2699" s="23">
        <f t="shared" si="382"/>
        <v>7.6541654826826768</v>
      </c>
      <c r="W2699" s="1">
        <v>995</v>
      </c>
      <c r="X2699" s="1">
        <f t="shared" si="383"/>
        <v>7.6926286258117357E-3</v>
      </c>
      <c r="Y2699" s="7">
        <v>2000</v>
      </c>
      <c r="Z2699" s="1">
        <v>10.226000000000001</v>
      </c>
      <c r="AA2699" s="1">
        <f t="shared" si="384"/>
        <v>1.5045234941935723</v>
      </c>
      <c r="AB2699" s="1">
        <f t="shared" si="386"/>
        <v>1.7322312576980144E-2</v>
      </c>
      <c r="AD2699" s="8" t="s">
        <v>208</v>
      </c>
      <c r="AE2699" s="1" t="s">
        <v>119</v>
      </c>
      <c r="AF2699" s="1" t="s">
        <v>120</v>
      </c>
      <c r="AG2699" s="1" t="s">
        <v>157</v>
      </c>
      <c r="AH2699" s="1" t="s">
        <v>114</v>
      </c>
      <c r="AI2699" s="1" t="s">
        <v>130</v>
      </c>
      <c r="AJ2699" s="1" t="s">
        <v>74</v>
      </c>
      <c r="AK2699" s="8" t="s">
        <v>208</v>
      </c>
    </row>
    <row r="2700" spans="1:37" ht="16">
      <c r="A2700" s="8" t="s">
        <v>207</v>
      </c>
      <c r="B2700" s="8" t="s">
        <v>208</v>
      </c>
      <c r="C2700" s="8" t="s">
        <v>66</v>
      </c>
      <c r="D2700" s="11" t="s">
        <v>67</v>
      </c>
      <c r="E2700" s="24">
        <v>7</v>
      </c>
      <c r="F2700" s="13">
        <v>101.556</v>
      </c>
      <c r="G2700" s="24">
        <v>425.1</v>
      </c>
      <c r="I2700" s="13">
        <v>-37.729999999999997</v>
      </c>
      <c r="J2700" s="38">
        <v>1.0643954643230358</v>
      </c>
      <c r="K2700" s="103">
        <f t="shared" si="385"/>
        <v>1.1513523070091771</v>
      </c>
      <c r="L2700" s="25">
        <v>5.7590000000000003</v>
      </c>
      <c r="N2700">
        <v>13.3</v>
      </c>
      <c r="O2700" s="70">
        <v>818.19799999999998</v>
      </c>
      <c r="P2700" s="70">
        <v>504.44940000000003</v>
      </c>
      <c r="Q2700" s="70">
        <f t="shared" si="378"/>
        <v>0.61653707293344651</v>
      </c>
      <c r="R2700" s="23">
        <f t="shared" si="379"/>
        <v>8.1999430700148395</v>
      </c>
      <c r="S2700" s="25">
        <v>6.1749999999999998</v>
      </c>
      <c r="T2700" s="23">
        <f t="shared" si="380"/>
        <v>0.75305400870165129</v>
      </c>
      <c r="U2700" s="23">
        <f t="shared" si="381"/>
        <v>1.3279260032412694</v>
      </c>
      <c r="V2700" s="23">
        <f t="shared" si="382"/>
        <v>7.6475258526664707</v>
      </c>
      <c r="W2700" s="1">
        <v>995</v>
      </c>
      <c r="X2700" s="1">
        <f t="shared" si="383"/>
        <v>7.6859556308205733E-3</v>
      </c>
      <c r="Y2700" s="7">
        <v>2000</v>
      </c>
      <c r="Z2700" s="1">
        <v>10.226000000000001</v>
      </c>
      <c r="AA2700" s="1">
        <f t="shared" si="384"/>
        <v>1.5032183905379568</v>
      </c>
      <c r="AB2700" s="1">
        <f t="shared" si="386"/>
        <v>1.7307339618844987E-2</v>
      </c>
      <c r="AD2700" s="8" t="s">
        <v>208</v>
      </c>
      <c r="AE2700" s="1" t="s">
        <v>119</v>
      </c>
      <c r="AF2700" s="1" t="s">
        <v>120</v>
      </c>
      <c r="AG2700" s="1" t="s">
        <v>157</v>
      </c>
      <c r="AH2700" s="1" t="s">
        <v>114</v>
      </c>
      <c r="AI2700" s="1" t="s">
        <v>130</v>
      </c>
      <c r="AJ2700" s="1" t="s">
        <v>74</v>
      </c>
      <c r="AK2700" s="8" t="s">
        <v>208</v>
      </c>
    </row>
    <row r="2701" spans="1:37" ht="16">
      <c r="A2701" s="8" t="s">
        <v>207</v>
      </c>
      <c r="B2701" s="8" t="s">
        <v>208</v>
      </c>
      <c r="C2701" s="8" t="s">
        <v>66</v>
      </c>
      <c r="D2701" s="11" t="s">
        <v>67</v>
      </c>
      <c r="E2701" s="24">
        <v>13</v>
      </c>
      <c r="F2701" s="13">
        <v>0.439</v>
      </c>
      <c r="G2701" s="24">
        <v>1052.7</v>
      </c>
      <c r="I2701" s="13">
        <v>-25.844999999999999</v>
      </c>
      <c r="J2701" s="38">
        <v>1.0774001774564217</v>
      </c>
      <c r="K2701" s="103">
        <f t="shared" si="385"/>
        <v>1.1654069381998386</v>
      </c>
      <c r="L2701" s="25">
        <v>2.5000000000000001E-2</v>
      </c>
      <c r="N2701">
        <v>13.3</v>
      </c>
      <c r="O2701" s="70">
        <v>818.19799999999998</v>
      </c>
      <c r="P2701" s="70">
        <v>504.44940000000003</v>
      </c>
      <c r="Q2701" s="70">
        <f t="shared" si="378"/>
        <v>0.61653707293344651</v>
      </c>
      <c r="R2701" s="23">
        <f t="shared" si="379"/>
        <v>8.1999430700148395</v>
      </c>
      <c r="S2701" s="25">
        <v>6.1749999999999998</v>
      </c>
      <c r="T2701" s="23">
        <f t="shared" si="380"/>
        <v>0.75305400870165129</v>
      </c>
      <c r="U2701" s="23">
        <f t="shared" si="381"/>
        <v>1.3279260032412694</v>
      </c>
      <c r="V2701" s="23">
        <f t="shared" si="382"/>
        <v>3.319815008103174E-2</v>
      </c>
      <c r="W2701" s="1">
        <v>995</v>
      </c>
      <c r="X2701" s="1">
        <f t="shared" si="383"/>
        <v>3.3364974955810794E-5</v>
      </c>
      <c r="Y2701" s="7">
        <v>2000</v>
      </c>
      <c r="Z2701" s="1">
        <v>10.226000000000001</v>
      </c>
      <c r="AA2701" s="1">
        <f t="shared" si="384"/>
        <v>6.5255182780776053E-3</v>
      </c>
      <c r="AB2701" s="1">
        <f t="shared" si="386"/>
        <v>7.6048842766215065E-5</v>
      </c>
      <c r="AD2701" s="8" t="s">
        <v>208</v>
      </c>
      <c r="AE2701" s="1" t="s">
        <v>119</v>
      </c>
      <c r="AF2701" s="1" t="s">
        <v>120</v>
      </c>
      <c r="AG2701" s="1" t="s">
        <v>157</v>
      </c>
      <c r="AH2701" s="1" t="s">
        <v>114</v>
      </c>
      <c r="AI2701" s="1" t="s">
        <v>130</v>
      </c>
      <c r="AJ2701" s="1" t="s">
        <v>74</v>
      </c>
      <c r="AK2701" s="8" t="s">
        <v>208</v>
      </c>
    </row>
    <row r="2702" spans="1:37" ht="16">
      <c r="A2702" s="8" t="s">
        <v>207</v>
      </c>
      <c r="B2702" s="8" t="s">
        <v>208</v>
      </c>
      <c r="C2702" s="8" t="s">
        <v>66</v>
      </c>
      <c r="D2702" s="11" t="s">
        <v>67</v>
      </c>
      <c r="E2702" s="24">
        <v>15</v>
      </c>
      <c r="F2702" s="13">
        <v>0.57699999999999996</v>
      </c>
      <c r="G2702" s="24">
        <v>1160.8</v>
      </c>
      <c r="I2702" s="13">
        <v>-20.957999999999998</v>
      </c>
      <c r="J2702" s="38">
        <v>1.0827466010761562</v>
      </c>
      <c r="K2702" s="103">
        <f t="shared" si="385"/>
        <v>1.171184910597332</v>
      </c>
      <c r="L2702" s="25">
        <v>3.3000000000000002E-2</v>
      </c>
      <c r="N2702">
        <v>13.3</v>
      </c>
      <c r="O2702" s="70">
        <v>818.19799999999998</v>
      </c>
      <c r="P2702" s="70">
        <v>504.44940000000003</v>
      </c>
      <c r="Q2702" s="70">
        <f t="shared" si="378"/>
        <v>0.61653707293344651</v>
      </c>
      <c r="R2702" s="23">
        <f t="shared" si="379"/>
        <v>8.1999430700148395</v>
      </c>
      <c r="S2702" s="25">
        <v>6.1749999999999998</v>
      </c>
      <c r="T2702" s="23">
        <f t="shared" si="380"/>
        <v>0.75305400870165129</v>
      </c>
      <c r="U2702" s="23">
        <f t="shared" si="381"/>
        <v>1.3279260032412694</v>
      </c>
      <c r="V2702" s="23">
        <f t="shared" si="382"/>
        <v>4.3821558106961894E-2</v>
      </c>
      <c r="W2702" s="1">
        <v>995</v>
      </c>
      <c r="X2702" s="1">
        <f t="shared" si="383"/>
        <v>4.4041766941670247E-5</v>
      </c>
      <c r="Y2702" s="7">
        <v>2000</v>
      </c>
      <c r="Z2702" s="1">
        <v>10.226000000000001</v>
      </c>
      <c r="AA2702" s="1">
        <f t="shared" si="384"/>
        <v>8.6136841270624369E-3</v>
      </c>
      <c r="AB2702" s="1">
        <f t="shared" si="386"/>
        <v>1.0088216874267278E-4</v>
      </c>
      <c r="AD2702" s="8" t="s">
        <v>208</v>
      </c>
      <c r="AE2702" s="1" t="s">
        <v>119</v>
      </c>
      <c r="AF2702" s="1" t="s">
        <v>120</v>
      </c>
      <c r="AG2702" s="1" t="s">
        <v>157</v>
      </c>
      <c r="AH2702" s="1" t="s">
        <v>114</v>
      </c>
      <c r="AI2702" s="1" t="s">
        <v>130</v>
      </c>
      <c r="AJ2702" s="1" t="s">
        <v>74</v>
      </c>
      <c r="AK2702" s="8" t="s">
        <v>208</v>
      </c>
    </row>
    <row r="2703" spans="1:37" ht="16">
      <c r="A2703" s="8" t="s">
        <v>207</v>
      </c>
      <c r="B2703" s="8" t="s">
        <v>208</v>
      </c>
      <c r="C2703" s="8" t="s">
        <v>66</v>
      </c>
      <c r="D2703" s="11" t="s">
        <v>67</v>
      </c>
      <c r="E2703" s="24">
        <v>24</v>
      </c>
      <c r="F2703" s="13">
        <v>0.44500000000000001</v>
      </c>
      <c r="G2703" s="24">
        <v>1484.7</v>
      </c>
      <c r="I2703" s="13">
        <v>44.046999999999997</v>
      </c>
      <c r="J2703" s="38">
        <v>1.153807748011159</v>
      </c>
      <c r="K2703" s="103">
        <f t="shared" si="385"/>
        <v>1.2479770750656345</v>
      </c>
      <c r="L2703" s="25">
        <v>2.5000000000000001E-2</v>
      </c>
      <c r="N2703">
        <v>13.3</v>
      </c>
      <c r="O2703" s="70">
        <v>818.19799999999998</v>
      </c>
      <c r="P2703" s="70">
        <v>504.44940000000003</v>
      </c>
      <c r="Q2703" s="70">
        <f t="shared" si="378"/>
        <v>0.61653707293344651</v>
      </c>
      <c r="R2703" s="23">
        <f t="shared" si="379"/>
        <v>8.1999430700148395</v>
      </c>
      <c r="S2703" s="25">
        <v>6.1749999999999998</v>
      </c>
      <c r="T2703" s="23">
        <f t="shared" si="380"/>
        <v>0.75305400870165129</v>
      </c>
      <c r="U2703" s="23">
        <f t="shared" si="381"/>
        <v>1.3279260032412694</v>
      </c>
      <c r="V2703" s="23">
        <f t="shared" si="382"/>
        <v>3.319815008103174E-2</v>
      </c>
      <c r="W2703" s="1">
        <v>995</v>
      </c>
      <c r="X2703" s="1">
        <f t="shared" si="383"/>
        <v>3.3364974955810794E-5</v>
      </c>
      <c r="Y2703" s="7">
        <v>2000</v>
      </c>
      <c r="Z2703" s="1">
        <v>10.226000000000001</v>
      </c>
      <c r="AA2703" s="1">
        <f t="shared" si="384"/>
        <v>6.5255182780776053E-3</v>
      </c>
      <c r="AB2703" s="1">
        <f t="shared" si="386"/>
        <v>8.1436972139626256E-5</v>
      </c>
      <c r="AD2703" s="8" t="s">
        <v>208</v>
      </c>
      <c r="AE2703" s="1" t="s">
        <v>119</v>
      </c>
      <c r="AF2703" s="1" t="s">
        <v>120</v>
      </c>
      <c r="AG2703" s="1" t="s">
        <v>157</v>
      </c>
      <c r="AH2703" s="1" t="s">
        <v>114</v>
      </c>
      <c r="AI2703" s="1" t="s">
        <v>130</v>
      </c>
      <c r="AJ2703" s="1" t="s">
        <v>74</v>
      </c>
      <c r="AK2703" s="8" t="s">
        <v>208</v>
      </c>
    </row>
    <row r="2704" spans="1:37" ht="16">
      <c r="A2704" s="8" t="s">
        <v>207</v>
      </c>
      <c r="B2704" s="8" t="s">
        <v>208</v>
      </c>
      <c r="C2704" s="8" t="s">
        <v>66</v>
      </c>
      <c r="D2704" s="11" t="s">
        <v>67</v>
      </c>
      <c r="E2704" s="24">
        <v>32</v>
      </c>
      <c r="F2704" s="13">
        <v>0.253</v>
      </c>
      <c r="G2704" s="24">
        <v>1630.4</v>
      </c>
      <c r="I2704" s="13">
        <v>18.925000000000001</v>
      </c>
      <c r="J2704" s="38">
        <v>1.1263573815379753</v>
      </c>
      <c r="K2704" s="103">
        <f t="shared" si="385"/>
        <v>1.2183139294464516</v>
      </c>
      <c r="L2704" s="25">
        <v>1.4E-2</v>
      </c>
      <c r="N2704">
        <v>13.3</v>
      </c>
      <c r="O2704" s="70">
        <v>818.19799999999998</v>
      </c>
      <c r="P2704" s="70">
        <v>504.44940000000003</v>
      </c>
      <c r="Q2704" s="70">
        <f t="shared" si="378"/>
        <v>0.61653707293344651</v>
      </c>
      <c r="R2704" s="23">
        <f t="shared" si="379"/>
        <v>8.1999430700148395</v>
      </c>
      <c r="S2704" s="25">
        <v>6.1749999999999998</v>
      </c>
      <c r="T2704" s="23">
        <f t="shared" si="380"/>
        <v>0.75305400870165129</v>
      </c>
      <c r="U2704" s="23">
        <f t="shared" si="381"/>
        <v>1.3279260032412694</v>
      </c>
      <c r="V2704" s="23">
        <f t="shared" si="382"/>
        <v>1.8590964045377772E-2</v>
      </c>
      <c r="W2704" s="1">
        <v>995</v>
      </c>
      <c r="X2704" s="1">
        <f t="shared" si="383"/>
        <v>1.8684385975254043E-5</v>
      </c>
      <c r="Y2704" s="7">
        <v>2000</v>
      </c>
      <c r="Z2704" s="1">
        <v>10.226000000000001</v>
      </c>
      <c r="AA2704" s="1">
        <f t="shared" si="384"/>
        <v>3.6542902357234578E-3</v>
      </c>
      <c r="AB2704" s="1">
        <f t="shared" si="386"/>
        <v>4.4520726964220457E-5</v>
      </c>
      <c r="AD2704" s="8" t="s">
        <v>208</v>
      </c>
      <c r="AE2704" s="1" t="s">
        <v>119</v>
      </c>
      <c r="AF2704" s="1" t="s">
        <v>120</v>
      </c>
      <c r="AG2704" s="1" t="s">
        <v>157</v>
      </c>
      <c r="AH2704" s="1" t="s">
        <v>114</v>
      </c>
      <c r="AI2704" s="1" t="s">
        <v>130</v>
      </c>
      <c r="AJ2704" s="1" t="s">
        <v>74</v>
      </c>
      <c r="AK2704" s="8" t="s">
        <v>208</v>
      </c>
    </row>
    <row r="2705" spans="1:37" ht="16">
      <c r="A2705" s="8" t="s">
        <v>207</v>
      </c>
      <c r="B2705" s="8" t="s">
        <v>208</v>
      </c>
      <c r="C2705" s="8" t="s">
        <v>66</v>
      </c>
      <c r="D2705" s="11" t="s">
        <v>67</v>
      </c>
      <c r="E2705" s="24">
        <v>39</v>
      </c>
      <c r="F2705" s="13">
        <v>0.52900000000000003</v>
      </c>
      <c r="G2705" s="24">
        <v>1735.1</v>
      </c>
      <c r="I2705" s="13">
        <v>-10.029999999999999</v>
      </c>
      <c r="J2705" s="38">
        <v>1.0946998443293205</v>
      </c>
      <c r="K2705" s="103">
        <f t="shared" si="385"/>
        <v>1.1841028026127478</v>
      </c>
      <c r="L2705" s="25">
        <v>0.03</v>
      </c>
      <c r="N2705">
        <v>13.3</v>
      </c>
      <c r="O2705" s="70">
        <v>818.19799999999998</v>
      </c>
      <c r="P2705" s="70">
        <v>504.44940000000003</v>
      </c>
      <c r="Q2705" s="70">
        <f t="shared" si="378"/>
        <v>0.61653707293344651</v>
      </c>
      <c r="R2705" s="23">
        <f t="shared" si="379"/>
        <v>8.1999430700148395</v>
      </c>
      <c r="S2705" s="25">
        <v>6.1749999999999998</v>
      </c>
      <c r="T2705" s="23">
        <f t="shared" si="380"/>
        <v>0.75305400870165129</v>
      </c>
      <c r="U2705" s="23">
        <f t="shared" si="381"/>
        <v>1.3279260032412694</v>
      </c>
      <c r="V2705" s="23">
        <f t="shared" si="382"/>
        <v>3.9837780097238082E-2</v>
      </c>
      <c r="W2705" s="1">
        <v>995</v>
      </c>
      <c r="X2705" s="1">
        <f t="shared" si="383"/>
        <v>4.0037969946972949E-5</v>
      </c>
      <c r="Y2705" s="7">
        <v>2000</v>
      </c>
      <c r="Z2705" s="1">
        <v>10.226000000000001</v>
      </c>
      <c r="AA2705" s="1">
        <f t="shared" si="384"/>
        <v>7.8306219336931257E-3</v>
      </c>
      <c r="AB2705" s="1">
        <f t="shared" si="386"/>
        <v>9.2722613778868846E-5</v>
      </c>
      <c r="AD2705" s="8" t="s">
        <v>208</v>
      </c>
      <c r="AE2705" s="1" t="s">
        <v>119</v>
      </c>
      <c r="AF2705" s="1" t="s">
        <v>120</v>
      </c>
      <c r="AG2705" s="1" t="s">
        <v>157</v>
      </c>
      <c r="AH2705" s="1" t="s">
        <v>114</v>
      </c>
      <c r="AI2705" s="1" t="s">
        <v>130</v>
      </c>
      <c r="AJ2705" s="1" t="s">
        <v>74</v>
      </c>
      <c r="AK2705" s="8" t="s">
        <v>208</v>
      </c>
    </row>
    <row r="2706" spans="1:37" ht="16">
      <c r="A2706" s="8" t="s">
        <v>207</v>
      </c>
      <c r="B2706" s="8" t="s">
        <v>208</v>
      </c>
      <c r="C2706" s="8" t="s">
        <v>66</v>
      </c>
      <c r="D2706" s="11" t="s">
        <v>67</v>
      </c>
      <c r="E2706" s="24">
        <v>41</v>
      </c>
      <c r="F2706" s="13">
        <v>0.31900000000000001</v>
      </c>
      <c r="G2706" s="24">
        <v>1767.5</v>
      </c>
      <c r="I2706" s="13">
        <v>-25.25</v>
      </c>
      <c r="J2706" s="38">
        <v>1.0780511439096541</v>
      </c>
      <c r="K2706" s="103">
        <f t="shared" si="385"/>
        <v>1.1661104516228804</v>
      </c>
      <c r="L2706" s="25">
        <v>1.7999999999999999E-2</v>
      </c>
      <c r="N2706">
        <v>13.3</v>
      </c>
      <c r="O2706" s="70">
        <v>818.19799999999998</v>
      </c>
      <c r="P2706" s="70">
        <v>504.44940000000003</v>
      </c>
      <c r="Q2706" s="70">
        <f t="shared" si="378"/>
        <v>0.61653707293344651</v>
      </c>
      <c r="R2706" s="23">
        <f t="shared" si="379"/>
        <v>8.1999430700148395</v>
      </c>
      <c r="S2706" s="25">
        <v>6.1749999999999998</v>
      </c>
      <c r="T2706" s="23">
        <f t="shared" si="380"/>
        <v>0.75305400870165129</v>
      </c>
      <c r="U2706" s="23">
        <f t="shared" si="381"/>
        <v>1.3279260032412694</v>
      </c>
      <c r="V2706" s="23">
        <f t="shared" si="382"/>
        <v>2.3902668058342846E-2</v>
      </c>
      <c r="W2706" s="1">
        <v>995</v>
      </c>
      <c r="X2706" s="1">
        <f t="shared" si="383"/>
        <v>2.4022781968183766E-5</v>
      </c>
      <c r="Y2706" s="7">
        <v>2000</v>
      </c>
      <c r="Z2706" s="1">
        <v>10.226000000000001</v>
      </c>
      <c r="AA2706" s="1">
        <f t="shared" si="384"/>
        <v>4.698373160215874E-3</v>
      </c>
      <c r="AB2706" s="1">
        <f t="shared" si="386"/>
        <v>5.4788220477521532E-5</v>
      </c>
      <c r="AD2706" s="8" t="s">
        <v>208</v>
      </c>
      <c r="AE2706" s="1" t="s">
        <v>119</v>
      </c>
      <c r="AF2706" s="1" t="s">
        <v>120</v>
      </c>
      <c r="AG2706" s="1" t="s">
        <v>157</v>
      </c>
      <c r="AH2706" s="1" t="s">
        <v>114</v>
      </c>
      <c r="AI2706" s="1" t="s">
        <v>130</v>
      </c>
      <c r="AJ2706" s="1" t="s">
        <v>74</v>
      </c>
      <c r="AK2706" s="8" t="s">
        <v>208</v>
      </c>
    </row>
    <row r="2707" spans="1:37" ht="16">
      <c r="A2707" s="8" t="s">
        <v>207</v>
      </c>
      <c r="B2707" s="8" t="s">
        <v>208</v>
      </c>
      <c r="C2707" s="8" t="s">
        <v>66</v>
      </c>
      <c r="D2707" s="11" t="s">
        <v>67</v>
      </c>
      <c r="E2707" s="24">
        <v>44</v>
      </c>
      <c r="F2707" s="13">
        <v>0.69499999999999995</v>
      </c>
      <c r="G2707" s="24">
        <v>1811.2</v>
      </c>
      <c r="I2707" s="13">
        <v>11.997999999999999</v>
      </c>
      <c r="J2707" s="38">
        <v>1.1187856890023018</v>
      </c>
      <c r="K2707" s="103">
        <f t="shared" si="385"/>
        <v>1.2101316447578816</v>
      </c>
      <c r="L2707" s="25">
        <v>3.9E-2</v>
      </c>
      <c r="N2707">
        <v>13.3</v>
      </c>
      <c r="O2707" s="70">
        <v>818.19799999999998</v>
      </c>
      <c r="P2707" s="70">
        <v>504.44940000000003</v>
      </c>
      <c r="Q2707" s="70">
        <f t="shared" si="378"/>
        <v>0.61653707293344651</v>
      </c>
      <c r="R2707" s="23">
        <f t="shared" si="379"/>
        <v>8.1999430700148395</v>
      </c>
      <c r="S2707" s="25">
        <v>6.1749999999999998</v>
      </c>
      <c r="T2707" s="23">
        <f t="shared" si="380"/>
        <v>0.75305400870165129</v>
      </c>
      <c r="U2707" s="23">
        <f t="shared" si="381"/>
        <v>1.3279260032412694</v>
      </c>
      <c r="V2707" s="23">
        <f t="shared" si="382"/>
        <v>5.1789114126409505E-2</v>
      </c>
      <c r="W2707" s="1">
        <v>995</v>
      </c>
      <c r="X2707" s="1">
        <f t="shared" si="383"/>
        <v>5.204936093106483E-5</v>
      </c>
      <c r="Y2707" s="7">
        <v>2000</v>
      </c>
      <c r="Z2707" s="1">
        <v>10.226000000000001</v>
      </c>
      <c r="AA2707" s="1">
        <f t="shared" si="384"/>
        <v>1.0179808513801061E-2</v>
      </c>
      <c r="AB2707" s="1">
        <f t="shared" si="386"/>
        <v>1.2318908420126364E-4</v>
      </c>
      <c r="AD2707" s="8" t="s">
        <v>208</v>
      </c>
      <c r="AE2707" s="1" t="s">
        <v>119</v>
      </c>
      <c r="AF2707" s="1" t="s">
        <v>120</v>
      </c>
      <c r="AG2707" s="1" t="s">
        <v>157</v>
      </c>
      <c r="AH2707" s="1" t="s">
        <v>114</v>
      </c>
      <c r="AI2707" s="1" t="s">
        <v>130</v>
      </c>
      <c r="AJ2707" s="1" t="s">
        <v>74</v>
      </c>
      <c r="AK2707" s="8" t="s">
        <v>208</v>
      </c>
    </row>
    <row r="2708" spans="1:37" ht="16">
      <c r="A2708" s="8" t="s">
        <v>207</v>
      </c>
      <c r="B2708" s="8" t="s">
        <v>208</v>
      </c>
      <c r="C2708" s="8" t="s">
        <v>66</v>
      </c>
      <c r="D2708" s="11" t="s">
        <v>67</v>
      </c>
      <c r="E2708" s="24">
        <v>46</v>
      </c>
      <c r="F2708" s="13">
        <v>0.252</v>
      </c>
      <c r="G2708" s="24">
        <v>1862.2</v>
      </c>
      <c r="I2708" s="13">
        <v>-27.228000000000002</v>
      </c>
      <c r="J2708" s="38">
        <v>1.0758870576242789</v>
      </c>
      <c r="K2708" s="103">
        <f t="shared" si="385"/>
        <v>1.1637716741865662</v>
      </c>
      <c r="L2708" s="25">
        <v>1.4E-2</v>
      </c>
      <c r="N2708">
        <v>13.3</v>
      </c>
      <c r="O2708" s="70">
        <v>818.19799999999998</v>
      </c>
      <c r="P2708" s="70">
        <v>504.44940000000003</v>
      </c>
      <c r="Q2708" s="70">
        <f t="shared" si="378"/>
        <v>0.61653707293344651</v>
      </c>
      <c r="R2708" s="23">
        <f t="shared" si="379"/>
        <v>8.1999430700148395</v>
      </c>
      <c r="S2708" s="25">
        <v>6.1749999999999998</v>
      </c>
      <c r="T2708" s="23">
        <f t="shared" si="380"/>
        <v>0.75305400870165129</v>
      </c>
      <c r="U2708" s="23">
        <f t="shared" si="381"/>
        <v>1.3279260032412694</v>
      </c>
      <c r="V2708" s="23">
        <f t="shared" si="382"/>
        <v>1.8590964045377772E-2</v>
      </c>
      <c r="W2708" s="1">
        <v>995</v>
      </c>
      <c r="X2708" s="1">
        <f t="shared" si="383"/>
        <v>1.8684385975254043E-5</v>
      </c>
      <c r="Y2708" s="7">
        <v>2000</v>
      </c>
      <c r="Z2708" s="1">
        <v>10.226000000000001</v>
      </c>
      <c r="AA2708" s="1">
        <f t="shared" si="384"/>
        <v>3.6542902357234578E-3</v>
      </c>
      <c r="AB2708" s="1">
        <f t="shared" si="386"/>
        <v>4.25275946559151E-5</v>
      </c>
      <c r="AD2708" s="8" t="s">
        <v>208</v>
      </c>
      <c r="AE2708" s="1" t="s">
        <v>119</v>
      </c>
      <c r="AF2708" s="1" t="s">
        <v>120</v>
      </c>
      <c r="AG2708" s="1" t="s">
        <v>157</v>
      </c>
      <c r="AH2708" s="1" t="s">
        <v>114</v>
      </c>
      <c r="AI2708" s="1" t="s">
        <v>130</v>
      </c>
      <c r="AJ2708" s="1" t="s">
        <v>74</v>
      </c>
      <c r="AK2708" s="8" t="s">
        <v>208</v>
      </c>
    </row>
    <row r="2709" spans="1:37" ht="16">
      <c r="A2709" s="8" t="s">
        <v>207</v>
      </c>
      <c r="B2709" s="8" t="s">
        <v>208</v>
      </c>
      <c r="C2709" s="8" t="s">
        <v>66</v>
      </c>
      <c r="D2709" s="11" t="s">
        <v>67</v>
      </c>
      <c r="E2709" s="24">
        <v>47</v>
      </c>
      <c r="F2709" s="13">
        <v>0.88700000000000001</v>
      </c>
      <c r="G2709" s="24">
        <v>1871</v>
      </c>
      <c r="I2709" s="13">
        <v>2.2919999999999998</v>
      </c>
      <c r="J2709" s="38">
        <v>1.1081744052138698</v>
      </c>
      <c r="K2709" s="103">
        <f t="shared" si="385"/>
        <v>1.198664479649711</v>
      </c>
      <c r="L2709" s="25">
        <v>0.05</v>
      </c>
      <c r="N2709">
        <v>13.3</v>
      </c>
      <c r="O2709" s="70">
        <v>818.19799999999998</v>
      </c>
      <c r="P2709" s="70">
        <v>504.44940000000003</v>
      </c>
      <c r="Q2709" s="70">
        <f t="shared" si="378"/>
        <v>0.61653707293344651</v>
      </c>
      <c r="R2709" s="23">
        <f t="shared" si="379"/>
        <v>8.1999430700148395</v>
      </c>
      <c r="S2709" s="25">
        <v>6.1749999999999998</v>
      </c>
      <c r="T2709" s="23">
        <f t="shared" si="380"/>
        <v>0.75305400870165129</v>
      </c>
      <c r="U2709" s="23">
        <f t="shared" si="381"/>
        <v>1.3279260032412694</v>
      </c>
      <c r="V2709" s="23">
        <f t="shared" si="382"/>
        <v>6.6396300162063479E-2</v>
      </c>
      <c r="W2709" s="1">
        <v>995</v>
      </c>
      <c r="X2709" s="1">
        <f t="shared" si="383"/>
        <v>6.6729949911621588E-5</v>
      </c>
      <c r="Y2709" s="7">
        <v>2000</v>
      </c>
      <c r="Z2709" s="1">
        <v>10.226000000000001</v>
      </c>
      <c r="AA2709" s="1">
        <f t="shared" si="384"/>
        <v>1.3051036556155211E-2</v>
      </c>
      <c r="AB2709" s="1">
        <f t="shared" si="386"/>
        <v>1.5643813942473143E-4</v>
      </c>
      <c r="AD2709" s="8" t="s">
        <v>208</v>
      </c>
      <c r="AE2709" s="1" t="s">
        <v>119</v>
      </c>
      <c r="AF2709" s="1" t="s">
        <v>120</v>
      </c>
      <c r="AG2709" s="1" t="s">
        <v>157</v>
      </c>
      <c r="AH2709" s="1" t="s">
        <v>114</v>
      </c>
      <c r="AI2709" s="1" t="s">
        <v>130</v>
      </c>
      <c r="AJ2709" s="1" t="s">
        <v>74</v>
      </c>
      <c r="AK2709" s="8" t="s">
        <v>208</v>
      </c>
    </row>
    <row r="2710" spans="1:37" ht="16">
      <c r="A2710" s="8" t="s">
        <v>207</v>
      </c>
      <c r="B2710" s="8" t="s">
        <v>208</v>
      </c>
      <c r="C2710" s="8" t="s">
        <v>66</v>
      </c>
      <c r="D2710" s="11" t="s">
        <v>67</v>
      </c>
      <c r="E2710" s="24">
        <v>51</v>
      </c>
      <c r="F2710" s="13">
        <v>0.33200000000000002</v>
      </c>
      <c r="G2710" s="24">
        <v>1925.5</v>
      </c>
      <c r="I2710" s="13">
        <v>-9.4499999999999993</v>
      </c>
      <c r="J2710" s="38">
        <v>1.0953341780457126</v>
      </c>
      <c r="K2710" s="103">
        <f t="shared" si="385"/>
        <v>1.1847883211039352</v>
      </c>
      <c r="L2710" s="25">
        <v>1.9E-2</v>
      </c>
      <c r="N2710">
        <v>13.3</v>
      </c>
      <c r="O2710" s="70">
        <v>818.19799999999998</v>
      </c>
      <c r="P2710" s="70">
        <v>504.44940000000003</v>
      </c>
      <c r="Q2710" s="70">
        <f t="shared" si="378"/>
        <v>0.61653707293344651</v>
      </c>
      <c r="R2710" s="23">
        <f t="shared" si="379"/>
        <v>8.1999430700148395</v>
      </c>
      <c r="S2710" s="25">
        <v>6.1749999999999998</v>
      </c>
      <c r="T2710" s="23">
        <f t="shared" si="380"/>
        <v>0.75305400870165129</v>
      </c>
      <c r="U2710" s="23">
        <f t="shared" si="381"/>
        <v>1.3279260032412694</v>
      </c>
      <c r="V2710" s="23">
        <f t="shared" si="382"/>
        <v>2.5230594061584118E-2</v>
      </c>
      <c r="W2710" s="1">
        <v>995</v>
      </c>
      <c r="X2710" s="1">
        <f t="shared" si="383"/>
        <v>2.5357380966416201E-5</v>
      </c>
      <c r="Y2710" s="7">
        <v>2000</v>
      </c>
      <c r="Z2710" s="1">
        <v>10.226000000000001</v>
      </c>
      <c r="AA2710" s="1">
        <f t="shared" si="384"/>
        <v>4.9593938913389786E-3</v>
      </c>
      <c r="AB2710" s="1">
        <f t="shared" si="386"/>
        <v>5.8758319622126199E-5</v>
      </c>
      <c r="AD2710" s="8" t="s">
        <v>208</v>
      </c>
      <c r="AE2710" s="1" t="s">
        <v>119</v>
      </c>
      <c r="AF2710" s="1" t="s">
        <v>120</v>
      </c>
      <c r="AG2710" s="1" t="s">
        <v>157</v>
      </c>
      <c r="AH2710" s="1" t="s">
        <v>114</v>
      </c>
      <c r="AI2710" s="1" t="s">
        <v>130</v>
      </c>
      <c r="AJ2710" s="1" t="s">
        <v>74</v>
      </c>
      <c r="AK2710" s="8" t="s">
        <v>208</v>
      </c>
    </row>
    <row r="2711" spans="1:37" ht="16">
      <c r="A2711" s="8" t="s">
        <v>207</v>
      </c>
      <c r="B2711" s="8" t="s">
        <v>208</v>
      </c>
      <c r="C2711" s="8" t="s">
        <v>66</v>
      </c>
      <c r="D2711" s="11" t="s">
        <v>67</v>
      </c>
      <c r="E2711" s="24">
        <v>52</v>
      </c>
      <c r="F2711" s="13">
        <v>0.27600000000000002</v>
      </c>
      <c r="G2711" s="24">
        <v>1949.1</v>
      </c>
      <c r="I2711" s="13">
        <v>-36.981000000000002</v>
      </c>
      <c r="J2711" s="38">
        <v>1.0652151302844921</v>
      </c>
      <c r="K2711" s="103">
        <f t="shared" si="385"/>
        <v>1.1522381565148487</v>
      </c>
      <c r="L2711" s="25">
        <v>1.6E-2</v>
      </c>
      <c r="N2711">
        <v>13.3</v>
      </c>
      <c r="O2711" s="70">
        <v>818.19799999999998</v>
      </c>
      <c r="P2711" s="70">
        <v>504.44940000000003</v>
      </c>
      <c r="Q2711" s="70">
        <f t="shared" si="378"/>
        <v>0.61653707293344651</v>
      </c>
      <c r="R2711" s="23">
        <f t="shared" si="379"/>
        <v>8.1999430700148395</v>
      </c>
      <c r="S2711" s="25">
        <v>6.1749999999999998</v>
      </c>
      <c r="T2711" s="23">
        <f t="shared" si="380"/>
        <v>0.75305400870165129</v>
      </c>
      <c r="U2711" s="23">
        <f t="shared" si="381"/>
        <v>1.3279260032412694</v>
      </c>
      <c r="V2711" s="23">
        <f t="shared" si="382"/>
        <v>2.1246816051860309E-2</v>
      </c>
      <c r="W2711" s="1">
        <v>995</v>
      </c>
      <c r="X2711" s="1">
        <f t="shared" si="383"/>
        <v>2.1353583971718903E-5</v>
      </c>
      <c r="Y2711" s="7">
        <v>2000</v>
      </c>
      <c r="Z2711" s="1">
        <v>10.226000000000001</v>
      </c>
      <c r="AA2711" s="1">
        <f t="shared" si="384"/>
        <v>4.1763316979696657E-3</v>
      </c>
      <c r="AB2711" s="1">
        <f t="shared" si="386"/>
        <v>4.8121287366630954E-5</v>
      </c>
      <c r="AD2711" s="8" t="s">
        <v>208</v>
      </c>
      <c r="AE2711" s="1" t="s">
        <v>119</v>
      </c>
      <c r="AF2711" s="1" t="s">
        <v>120</v>
      </c>
      <c r="AG2711" s="1" t="s">
        <v>157</v>
      </c>
      <c r="AH2711" s="1" t="s">
        <v>114</v>
      </c>
      <c r="AI2711" s="1" t="s">
        <v>130</v>
      </c>
      <c r="AJ2711" s="1" t="s">
        <v>74</v>
      </c>
      <c r="AK2711" s="8" t="s">
        <v>208</v>
      </c>
    </row>
    <row r="2712" spans="1:37" ht="16">
      <c r="A2712" s="8" t="s">
        <v>207</v>
      </c>
      <c r="B2712" s="8" t="s">
        <v>208</v>
      </c>
      <c r="C2712" s="8" t="s">
        <v>66</v>
      </c>
      <c r="D2712" s="11" t="s">
        <v>67</v>
      </c>
      <c r="E2712" s="24">
        <v>53</v>
      </c>
      <c r="F2712" s="13">
        <v>4.9850000000000003</v>
      </c>
      <c r="G2712" s="24">
        <v>1970</v>
      </c>
      <c r="I2712" s="13">
        <v>-29.748999999999999</v>
      </c>
      <c r="J2712" s="38">
        <v>1.0731287497368955</v>
      </c>
      <c r="K2712" s="103">
        <f t="shared" si="385"/>
        <v>1.1607906957873941</v>
      </c>
      <c r="L2712" s="25">
        <v>0.28299999999999997</v>
      </c>
      <c r="N2712">
        <v>13.3</v>
      </c>
      <c r="O2712" s="70">
        <v>818.19799999999998</v>
      </c>
      <c r="P2712" s="70">
        <v>504.44940000000003</v>
      </c>
      <c r="Q2712" s="70">
        <f t="shared" si="378"/>
        <v>0.61653707293344651</v>
      </c>
      <c r="R2712" s="23">
        <f t="shared" si="379"/>
        <v>8.1999430700148395</v>
      </c>
      <c r="S2712" s="25">
        <v>6.1749999999999998</v>
      </c>
      <c r="T2712" s="23">
        <f t="shared" si="380"/>
        <v>0.75305400870165129</v>
      </c>
      <c r="U2712" s="23">
        <f t="shared" si="381"/>
        <v>1.3279260032412694</v>
      </c>
      <c r="V2712" s="23">
        <f t="shared" si="382"/>
        <v>0.37580305891727922</v>
      </c>
      <c r="W2712" s="1">
        <v>995</v>
      </c>
      <c r="X2712" s="1">
        <f t="shared" si="383"/>
        <v>3.776915164997781E-4</v>
      </c>
      <c r="Y2712" s="7">
        <v>2000</v>
      </c>
      <c r="Z2712" s="1">
        <v>10.226000000000001</v>
      </c>
      <c r="AA2712" s="1">
        <f t="shared" si="384"/>
        <v>7.3868866907838462E-2</v>
      </c>
      <c r="AB2712" s="1">
        <f t="shared" si="386"/>
        <v>8.5746293414976223E-4</v>
      </c>
      <c r="AD2712" s="8" t="s">
        <v>208</v>
      </c>
      <c r="AE2712" s="1" t="s">
        <v>119</v>
      </c>
      <c r="AF2712" s="1" t="s">
        <v>120</v>
      </c>
      <c r="AG2712" s="1" t="s">
        <v>157</v>
      </c>
      <c r="AH2712" s="1" t="s">
        <v>114</v>
      </c>
      <c r="AI2712" s="1" t="s">
        <v>130</v>
      </c>
      <c r="AJ2712" s="1" t="s">
        <v>74</v>
      </c>
      <c r="AK2712" s="8" t="s">
        <v>208</v>
      </c>
    </row>
    <row r="2713" spans="1:37" ht="16">
      <c r="A2713" s="8" t="s">
        <v>207</v>
      </c>
      <c r="B2713" s="8" t="s">
        <v>208</v>
      </c>
      <c r="C2713" s="8" t="s">
        <v>66</v>
      </c>
      <c r="D2713" s="11" t="s">
        <v>67</v>
      </c>
      <c r="E2713" s="24">
        <v>56</v>
      </c>
      <c r="F2713" s="13">
        <v>0.78700000000000003</v>
      </c>
      <c r="G2713" s="24">
        <v>2009.5</v>
      </c>
      <c r="I2713" s="13">
        <v>-9.0999999999999998E-2</v>
      </c>
      <c r="J2713" s="38">
        <v>1.1055687933039846</v>
      </c>
      <c r="K2713" s="103">
        <f t="shared" si="385"/>
        <v>1.1958486744504948</v>
      </c>
      <c r="L2713" s="25">
        <v>4.4999999999999998E-2</v>
      </c>
      <c r="N2713">
        <v>13.3</v>
      </c>
      <c r="O2713" s="70">
        <v>818.19799999999998</v>
      </c>
      <c r="P2713" s="70">
        <v>504.44940000000003</v>
      </c>
      <c r="Q2713" s="70">
        <f t="shared" si="378"/>
        <v>0.61653707293344651</v>
      </c>
      <c r="R2713" s="23">
        <f t="shared" si="379"/>
        <v>8.1999430700148395</v>
      </c>
      <c r="S2713" s="25">
        <v>6.1749999999999998</v>
      </c>
      <c r="T2713" s="23">
        <f t="shared" si="380"/>
        <v>0.75305400870165129</v>
      </c>
      <c r="U2713" s="23">
        <f t="shared" si="381"/>
        <v>1.3279260032412694</v>
      </c>
      <c r="V2713" s="23">
        <f t="shared" si="382"/>
        <v>5.9756670145857123E-2</v>
      </c>
      <c r="W2713" s="1">
        <v>995</v>
      </c>
      <c r="X2713" s="1">
        <f t="shared" si="383"/>
        <v>6.005695492045942E-5</v>
      </c>
      <c r="Y2713" s="7">
        <v>2000</v>
      </c>
      <c r="Z2713" s="1">
        <v>10.226000000000001</v>
      </c>
      <c r="AA2713" s="1">
        <f t="shared" si="384"/>
        <v>1.1745932900539687E-2</v>
      </c>
      <c r="AB2713" s="1">
        <f t="shared" si="386"/>
        <v>1.4046358289294841E-4</v>
      </c>
      <c r="AD2713" s="8" t="s">
        <v>208</v>
      </c>
      <c r="AE2713" s="1" t="s">
        <v>119</v>
      </c>
      <c r="AF2713" s="1" t="s">
        <v>120</v>
      </c>
      <c r="AG2713" s="1" t="s">
        <v>157</v>
      </c>
      <c r="AH2713" s="1" t="s">
        <v>114</v>
      </c>
      <c r="AI2713" s="1" t="s">
        <v>130</v>
      </c>
      <c r="AJ2713" s="1" t="s">
        <v>74</v>
      </c>
      <c r="AK2713" s="8" t="s">
        <v>208</v>
      </c>
    </row>
    <row r="2714" spans="1:37" ht="16">
      <c r="A2714" s="8" t="s">
        <v>207</v>
      </c>
      <c r="B2714" s="8" t="s">
        <v>208</v>
      </c>
      <c r="C2714" s="8" t="s">
        <v>66</v>
      </c>
      <c r="D2714" s="11" t="s">
        <v>67</v>
      </c>
      <c r="E2714" s="24">
        <v>58</v>
      </c>
      <c r="F2714" s="13">
        <v>1.6930000000000001</v>
      </c>
      <c r="G2714" s="24">
        <v>2042.1</v>
      </c>
      <c r="I2714" s="13">
        <v>12.345000000000001</v>
      </c>
      <c r="J2714" s="38">
        <v>1.1191650117153531</v>
      </c>
      <c r="K2714" s="103">
        <f t="shared" si="385"/>
        <v>1.2105415590333082</v>
      </c>
      <c r="L2714" s="25">
        <v>9.6000000000000002E-2</v>
      </c>
      <c r="N2714">
        <v>13.3</v>
      </c>
      <c r="O2714" s="70">
        <v>818.19799999999998</v>
      </c>
      <c r="P2714" s="70">
        <v>504.44940000000003</v>
      </c>
      <c r="Q2714" s="70">
        <f t="shared" si="378"/>
        <v>0.61653707293344651</v>
      </c>
      <c r="R2714" s="23">
        <f t="shared" si="379"/>
        <v>8.1999430700148395</v>
      </c>
      <c r="S2714" s="25">
        <v>6.1749999999999998</v>
      </c>
      <c r="T2714" s="23">
        <f t="shared" si="380"/>
        <v>0.75305400870165129</v>
      </c>
      <c r="U2714" s="23">
        <f t="shared" si="381"/>
        <v>1.3279260032412694</v>
      </c>
      <c r="V2714" s="23">
        <f t="shared" si="382"/>
        <v>0.12748089631116186</v>
      </c>
      <c r="W2714" s="1">
        <v>995</v>
      </c>
      <c r="X2714" s="1">
        <f t="shared" si="383"/>
        <v>1.2812150383031344E-4</v>
      </c>
      <c r="Y2714" s="7">
        <v>2000</v>
      </c>
      <c r="Z2714" s="1">
        <v>10.226000000000001</v>
      </c>
      <c r="AA2714" s="1">
        <f t="shared" si="384"/>
        <v>2.5057990187817996E-2</v>
      </c>
      <c r="AB2714" s="1">
        <f t="shared" si="386"/>
        <v>3.0333738508202539E-4</v>
      </c>
      <c r="AD2714" s="8" t="s">
        <v>208</v>
      </c>
      <c r="AE2714" s="1" t="s">
        <v>119</v>
      </c>
      <c r="AF2714" s="1" t="s">
        <v>120</v>
      </c>
      <c r="AG2714" s="1" t="s">
        <v>157</v>
      </c>
      <c r="AH2714" s="1" t="s">
        <v>114</v>
      </c>
      <c r="AI2714" s="1" t="s">
        <v>130</v>
      </c>
      <c r="AJ2714" s="1" t="s">
        <v>74</v>
      </c>
      <c r="AK2714" s="8" t="s">
        <v>208</v>
      </c>
    </row>
    <row r="2715" spans="1:37" ht="16">
      <c r="A2715" s="8" t="s">
        <v>207</v>
      </c>
      <c r="B2715" s="8" t="s">
        <v>208</v>
      </c>
      <c r="C2715" s="8" t="s">
        <v>66</v>
      </c>
      <c r="D2715" s="11" t="s">
        <v>67</v>
      </c>
      <c r="E2715" s="24">
        <v>64</v>
      </c>
      <c r="F2715" s="13">
        <v>0.71799999999999997</v>
      </c>
      <c r="G2715" s="24">
        <v>2162.9</v>
      </c>
      <c r="I2715" s="13">
        <v>71.182000000000002</v>
      </c>
      <c r="J2715" s="38">
        <v>1.1834405661561747</v>
      </c>
      <c r="K2715" s="103">
        <f t="shared" si="385"/>
        <v>1.279997090960983</v>
      </c>
      <c r="L2715" s="25">
        <v>4.1000000000000002E-2</v>
      </c>
      <c r="N2715">
        <v>13.3</v>
      </c>
      <c r="O2715" s="70">
        <v>818.19799999999998</v>
      </c>
      <c r="P2715" s="70">
        <v>504.44940000000003</v>
      </c>
      <c r="Q2715" s="70">
        <f t="shared" si="378"/>
        <v>0.61653707293344651</v>
      </c>
      <c r="R2715" s="23">
        <f t="shared" si="379"/>
        <v>8.1999430700148395</v>
      </c>
      <c r="S2715" s="25">
        <v>6.1749999999999998</v>
      </c>
      <c r="T2715" s="23">
        <f t="shared" si="380"/>
        <v>0.75305400870165129</v>
      </c>
      <c r="U2715" s="23">
        <f t="shared" si="381"/>
        <v>1.3279260032412694</v>
      </c>
      <c r="V2715" s="23">
        <f t="shared" si="382"/>
        <v>5.4444966132892049E-2</v>
      </c>
      <c r="W2715" s="1">
        <v>995</v>
      </c>
      <c r="X2715" s="1">
        <f t="shared" si="383"/>
        <v>5.47185589275297E-5</v>
      </c>
      <c r="Y2715" s="7">
        <v>2000</v>
      </c>
      <c r="Z2715" s="1">
        <v>10.226000000000001</v>
      </c>
      <c r="AA2715" s="1">
        <f t="shared" si="384"/>
        <v>1.070184997604727E-2</v>
      </c>
      <c r="AB2715" s="1">
        <f t="shared" si="386"/>
        <v>1.3698336837241374E-4</v>
      </c>
      <c r="AD2715" s="8" t="s">
        <v>208</v>
      </c>
      <c r="AE2715" s="1" t="s">
        <v>119</v>
      </c>
      <c r="AF2715" s="1" t="s">
        <v>120</v>
      </c>
      <c r="AG2715" s="1" t="s">
        <v>157</v>
      </c>
      <c r="AH2715" s="1" t="s">
        <v>114</v>
      </c>
      <c r="AI2715" s="1" t="s">
        <v>130</v>
      </c>
      <c r="AJ2715" s="1" t="s">
        <v>74</v>
      </c>
      <c r="AK2715" s="8" t="s">
        <v>208</v>
      </c>
    </row>
    <row r="2716" spans="1:37" ht="16">
      <c r="A2716" s="8" t="s">
        <v>207</v>
      </c>
      <c r="B2716" s="8" t="s">
        <v>208</v>
      </c>
      <c r="C2716" s="8" t="s">
        <v>66</v>
      </c>
      <c r="D2716" s="11" t="s">
        <v>67</v>
      </c>
      <c r="E2716" s="24">
        <v>74</v>
      </c>
      <c r="F2716" s="13">
        <v>1.288</v>
      </c>
      <c r="G2716" s="24">
        <v>2281.1999999999998</v>
      </c>
      <c r="I2716" s="13">
        <v>-3.407</v>
      </c>
      <c r="J2716" s="38">
        <v>1.1019427951710183</v>
      </c>
      <c r="K2716" s="103">
        <f t="shared" si="385"/>
        <v>1.191930148866005</v>
      </c>
      <c r="L2716" s="25">
        <v>7.2999999999999995E-2</v>
      </c>
      <c r="N2716">
        <v>13.3</v>
      </c>
      <c r="O2716" s="70">
        <v>818.19799999999998</v>
      </c>
      <c r="P2716" s="70">
        <v>504.44940000000003</v>
      </c>
      <c r="Q2716" s="70">
        <f t="shared" si="378"/>
        <v>0.61653707293344651</v>
      </c>
      <c r="R2716" s="23">
        <f t="shared" si="379"/>
        <v>8.1999430700148395</v>
      </c>
      <c r="S2716" s="25">
        <v>6.1749999999999998</v>
      </c>
      <c r="T2716" s="23">
        <f t="shared" si="380"/>
        <v>0.75305400870165129</v>
      </c>
      <c r="U2716" s="23">
        <f t="shared" si="381"/>
        <v>1.3279260032412694</v>
      </c>
      <c r="V2716" s="23">
        <f t="shared" si="382"/>
        <v>9.6938598236612661E-2</v>
      </c>
      <c r="W2716" s="1">
        <v>995</v>
      </c>
      <c r="X2716" s="1">
        <f t="shared" si="383"/>
        <v>9.7425726870967492E-5</v>
      </c>
      <c r="Y2716" s="7">
        <v>2000</v>
      </c>
      <c r="Z2716" s="1">
        <v>10.226000000000001</v>
      </c>
      <c r="AA2716" s="1">
        <f t="shared" si="384"/>
        <v>1.90545133719866E-2</v>
      </c>
      <c r="AB2716" s="1">
        <f t="shared" si="386"/>
        <v>2.271164896004127E-4</v>
      </c>
      <c r="AD2716" s="8" t="s">
        <v>208</v>
      </c>
      <c r="AE2716" s="1" t="s">
        <v>119</v>
      </c>
      <c r="AF2716" s="1" t="s">
        <v>120</v>
      </c>
      <c r="AG2716" s="1" t="s">
        <v>157</v>
      </c>
      <c r="AH2716" s="1" t="s">
        <v>114</v>
      </c>
      <c r="AI2716" s="1" t="s">
        <v>130</v>
      </c>
      <c r="AJ2716" s="1" t="s">
        <v>74</v>
      </c>
      <c r="AK2716" s="8" t="s">
        <v>208</v>
      </c>
    </row>
    <row r="2717" spans="1:37" ht="16">
      <c r="A2717" s="8" t="s">
        <v>207</v>
      </c>
      <c r="B2717" s="8" t="s">
        <v>208</v>
      </c>
      <c r="C2717" s="8" t="s">
        <v>66</v>
      </c>
      <c r="D2717" s="11" t="s">
        <v>67</v>
      </c>
      <c r="E2717" s="24">
        <v>77</v>
      </c>
      <c r="F2717" s="13">
        <v>1.145</v>
      </c>
      <c r="G2717" s="24">
        <v>2332.6</v>
      </c>
      <c r="I2717" s="13">
        <v>-3.847</v>
      </c>
      <c r="J2717" s="38">
        <v>1.1014616415406928</v>
      </c>
      <c r="K2717" s="103">
        <f t="shared" si="385"/>
        <v>1.1914101763962188</v>
      </c>
      <c r="L2717" s="25">
        <v>6.5000000000000002E-2</v>
      </c>
      <c r="N2717">
        <v>13.3</v>
      </c>
      <c r="O2717" s="70">
        <v>818.19799999999998</v>
      </c>
      <c r="P2717" s="70">
        <v>504.44940000000003</v>
      </c>
      <c r="Q2717" s="70">
        <f t="shared" si="378"/>
        <v>0.61653707293344651</v>
      </c>
      <c r="R2717" s="23">
        <f t="shared" si="379"/>
        <v>8.1999430700148395</v>
      </c>
      <c r="S2717" s="25">
        <v>6.1749999999999998</v>
      </c>
      <c r="T2717" s="23">
        <f t="shared" si="380"/>
        <v>0.75305400870165129</v>
      </c>
      <c r="U2717" s="23">
        <f t="shared" si="381"/>
        <v>1.3279260032412694</v>
      </c>
      <c r="V2717" s="23">
        <f t="shared" si="382"/>
        <v>8.6315190210682513E-2</v>
      </c>
      <c r="W2717" s="1">
        <v>995</v>
      </c>
      <c r="X2717" s="1">
        <f t="shared" si="383"/>
        <v>8.6748934885108052E-5</v>
      </c>
      <c r="Y2717" s="7">
        <v>2000</v>
      </c>
      <c r="Z2717" s="1">
        <v>10.226000000000001</v>
      </c>
      <c r="AA2717" s="1">
        <f t="shared" si="384"/>
        <v>1.696634752300177E-2</v>
      </c>
      <c r="AB2717" s="1">
        <f t="shared" si="386"/>
        <v>2.0213879095179089E-4</v>
      </c>
      <c r="AD2717" s="8" t="s">
        <v>208</v>
      </c>
      <c r="AE2717" s="1" t="s">
        <v>119</v>
      </c>
      <c r="AF2717" s="1" t="s">
        <v>120</v>
      </c>
      <c r="AG2717" s="1" t="s">
        <v>157</v>
      </c>
      <c r="AH2717" s="1" t="s">
        <v>114</v>
      </c>
      <c r="AI2717" s="1" t="s">
        <v>130</v>
      </c>
      <c r="AJ2717" s="1" t="s">
        <v>74</v>
      </c>
      <c r="AK2717" s="8" t="s">
        <v>208</v>
      </c>
    </row>
    <row r="2718" spans="1:37" ht="16">
      <c r="A2718" s="8" t="s">
        <v>207</v>
      </c>
      <c r="B2718" s="8" t="s">
        <v>208</v>
      </c>
      <c r="C2718" s="8" t="s">
        <v>66</v>
      </c>
      <c r="D2718" s="11" t="s">
        <v>67</v>
      </c>
      <c r="E2718" s="24">
        <v>78</v>
      </c>
      <c r="F2718" s="13">
        <v>2.2349999999999999</v>
      </c>
      <c r="G2718" s="24">
        <v>2338.1</v>
      </c>
      <c r="I2718" s="13">
        <v>55.033999999999999</v>
      </c>
      <c r="J2718" s="38">
        <v>1.1658082590481131</v>
      </c>
      <c r="K2718" s="103">
        <f t="shared" si="385"/>
        <v>1.2609445271159005</v>
      </c>
      <c r="L2718" s="25">
        <v>0.127</v>
      </c>
      <c r="N2718">
        <v>13.3</v>
      </c>
      <c r="O2718" s="70">
        <v>818.19799999999998</v>
      </c>
      <c r="P2718" s="70">
        <v>504.44940000000003</v>
      </c>
      <c r="Q2718" s="70">
        <f t="shared" si="378"/>
        <v>0.61653707293344651</v>
      </c>
      <c r="R2718" s="23">
        <f t="shared" si="379"/>
        <v>8.1999430700148395</v>
      </c>
      <c r="S2718" s="25">
        <v>6.1749999999999998</v>
      </c>
      <c r="T2718" s="23">
        <f t="shared" si="380"/>
        <v>0.75305400870165129</v>
      </c>
      <c r="U2718" s="23">
        <f t="shared" si="381"/>
        <v>1.3279260032412694</v>
      </c>
      <c r="V2718" s="23">
        <f t="shared" si="382"/>
        <v>0.16864660241164123</v>
      </c>
      <c r="W2718" s="1">
        <v>995</v>
      </c>
      <c r="X2718" s="1">
        <f t="shared" si="383"/>
        <v>1.6949407277551883E-4</v>
      </c>
      <c r="Y2718" s="7">
        <v>2000</v>
      </c>
      <c r="Z2718" s="1">
        <v>10.226000000000001</v>
      </c>
      <c r="AA2718" s="1">
        <f t="shared" si="384"/>
        <v>3.3149632852634232E-2</v>
      </c>
      <c r="AB2718" s="1">
        <f t="shared" si="386"/>
        <v>4.1799848121430592E-4</v>
      </c>
      <c r="AD2718" s="8" t="s">
        <v>208</v>
      </c>
      <c r="AE2718" s="1" t="s">
        <v>119</v>
      </c>
      <c r="AF2718" s="1" t="s">
        <v>120</v>
      </c>
      <c r="AG2718" s="1" t="s">
        <v>157</v>
      </c>
      <c r="AH2718" s="1" t="s">
        <v>114</v>
      </c>
      <c r="AI2718" s="1" t="s">
        <v>130</v>
      </c>
      <c r="AJ2718" s="1" t="s">
        <v>74</v>
      </c>
      <c r="AK2718" s="8" t="s">
        <v>208</v>
      </c>
    </row>
    <row r="2719" spans="1:37" ht="16">
      <c r="A2719" s="8" t="s">
        <v>207</v>
      </c>
      <c r="B2719" s="8" t="s">
        <v>208</v>
      </c>
      <c r="C2719" s="8" t="s">
        <v>66</v>
      </c>
      <c r="D2719" s="11" t="s">
        <v>67</v>
      </c>
      <c r="E2719" s="24">
        <v>79</v>
      </c>
      <c r="F2719" s="13">
        <v>0.56399999999999995</v>
      </c>
      <c r="G2719" s="24">
        <v>2343.6999999999998</v>
      </c>
      <c r="I2719" s="13">
        <v>-10.818</v>
      </c>
      <c r="J2719" s="38">
        <v>1.0938380123810465</v>
      </c>
      <c r="K2719" s="103">
        <f t="shared" si="385"/>
        <v>1.1831714277678307</v>
      </c>
      <c r="L2719" s="25">
        <v>3.2000000000000001E-2</v>
      </c>
      <c r="N2719">
        <v>13.3</v>
      </c>
      <c r="O2719" s="70">
        <v>818.19799999999998</v>
      </c>
      <c r="P2719" s="70">
        <v>504.44940000000003</v>
      </c>
      <c r="Q2719" s="70">
        <f t="shared" si="378"/>
        <v>0.61653707293344651</v>
      </c>
      <c r="R2719" s="23">
        <f t="shared" si="379"/>
        <v>8.1999430700148395</v>
      </c>
      <c r="S2719" s="25">
        <v>6.1749999999999998</v>
      </c>
      <c r="T2719" s="23">
        <f t="shared" si="380"/>
        <v>0.75305400870165129</v>
      </c>
      <c r="U2719" s="23">
        <f t="shared" si="381"/>
        <v>1.3279260032412694</v>
      </c>
      <c r="V2719" s="23">
        <f t="shared" si="382"/>
        <v>4.2493632103720619E-2</v>
      </c>
      <c r="W2719" s="1">
        <v>995</v>
      </c>
      <c r="X2719" s="1">
        <f t="shared" si="383"/>
        <v>4.2707167943437805E-5</v>
      </c>
      <c r="Y2719" s="7">
        <v>2000</v>
      </c>
      <c r="Z2719" s="1">
        <v>10.226000000000001</v>
      </c>
      <c r="AA2719" s="1">
        <f t="shared" si="384"/>
        <v>8.3526633959393314E-3</v>
      </c>
      <c r="AB2719" s="1">
        <f t="shared" si="386"/>
        <v>9.8826326758376371E-5</v>
      </c>
      <c r="AD2719" s="8" t="s">
        <v>208</v>
      </c>
      <c r="AE2719" s="1" t="s">
        <v>119</v>
      </c>
      <c r="AF2719" s="1" t="s">
        <v>120</v>
      </c>
      <c r="AG2719" s="1" t="s">
        <v>157</v>
      </c>
      <c r="AH2719" s="1" t="s">
        <v>114</v>
      </c>
      <c r="AI2719" s="1" t="s">
        <v>130</v>
      </c>
      <c r="AJ2719" s="1" t="s">
        <v>74</v>
      </c>
      <c r="AK2719" s="8" t="s">
        <v>208</v>
      </c>
    </row>
    <row r="2720" spans="1:37" ht="16">
      <c r="A2720" s="8" t="s">
        <v>207</v>
      </c>
      <c r="B2720" s="8" t="s">
        <v>208</v>
      </c>
      <c r="C2720" s="8" t="s">
        <v>66</v>
      </c>
      <c r="D2720" s="11" t="s">
        <v>67</v>
      </c>
      <c r="E2720" s="24">
        <v>83</v>
      </c>
      <c r="F2720" s="13">
        <v>0.29299999999999998</v>
      </c>
      <c r="G2720" s="24">
        <v>2413.9</v>
      </c>
      <c r="I2720" s="13">
        <v>13.3</v>
      </c>
      <c r="J2720" s="38">
        <v>1.1202089540116227</v>
      </c>
      <c r="K2720" s="103">
        <f t="shared" si="385"/>
        <v>1.2116696917085656</v>
      </c>
      <c r="L2720" s="25">
        <v>1.7000000000000001E-2</v>
      </c>
      <c r="N2720">
        <v>13.3</v>
      </c>
      <c r="O2720" s="70">
        <v>818.19799999999998</v>
      </c>
      <c r="P2720" s="70">
        <v>504.44940000000003</v>
      </c>
      <c r="Q2720" s="70">
        <f t="shared" si="378"/>
        <v>0.61653707293344651</v>
      </c>
      <c r="R2720" s="23">
        <f t="shared" si="379"/>
        <v>8.1999430700148395</v>
      </c>
      <c r="S2720" s="25">
        <v>6.1749999999999998</v>
      </c>
      <c r="T2720" s="23">
        <f t="shared" si="380"/>
        <v>0.75305400870165129</v>
      </c>
      <c r="U2720" s="23">
        <f t="shared" si="381"/>
        <v>1.3279260032412694</v>
      </c>
      <c r="V2720" s="23">
        <f t="shared" si="382"/>
        <v>2.2574742055101581E-2</v>
      </c>
      <c r="W2720" s="1">
        <v>995</v>
      </c>
      <c r="X2720" s="1">
        <f t="shared" si="383"/>
        <v>2.2688182969951338E-5</v>
      </c>
      <c r="Y2720" s="7">
        <v>2000</v>
      </c>
      <c r="Z2720" s="1">
        <v>10.226000000000001</v>
      </c>
      <c r="AA2720" s="1">
        <f t="shared" si="384"/>
        <v>4.4373524290927712E-3</v>
      </c>
      <c r="AB2720" s="1">
        <f t="shared" si="386"/>
        <v>5.3766054497610932E-5</v>
      </c>
      <c r="AD2720" s="8" t="s">
        <v>208</v>
      </c>
      <c r="AE2720" s="1" t="s">
        <v>119</v>
      </c>
      <c r="AF2720" s="1" t="s">
        <v>120</v>
      </c>
      <c r="AG2720" s="1" t="s">
        <v>157</v>
      </c>
      <c r="AH2720" s="1" t="s">
        <v>114</v>
      </c>
      <c r="AI2720" s="1" t="s">
        <v>130</v>
      </c>
      <c r="AJ2720" s="1" t="s">
        <v>74</v>
      </c>
      <c r="AK2720" s="8" t="s">
        <v>208</v>
      </c>
    </row>
    <row r="2721" spans="1:37" ht="16">
      <c r="A2721" s="8" t="s">
        <v>207</v>
      </c>
      <c r="B2721" s="8" t="s">
        <v>208</v>
      </c>
      <c r="C2721" s="8" t="s">
        <v>66</v>
      </c>
      <c r="D2721" s="11" t="s">
        <v>67</v>
      </c>
      <c r="E2721" s="24">
        <v>86</v>
      </c>
      <c r="F2721" s="13">
        <v>0.28599999999999998</v>
      </c>
      <c r="G2721" s="24">
        <v>2490.9</v>
      </c>
      <c r="I2721" s="13">
        <v>-37.884</v>
      </c>
      <c r="J2721" s="38">
        <v>1.0642269331896825</v>
      </c>
      <c r="K2721" s="103">
        <f t="shared" si="385"/>
        <v>1.151170167759757</v>
      </c>
      <c r="L2721" s="25">
        <v>1.6E-2</v>
      </c>
      <c r="N2721">
        <v>13.3</v>
      </c>
      <c r="O2721" s="70">
        <v>818.19799999999998</v>
      </c>
      <c r="P2721" s="70">
        <v>504.44940000000003</v>
      </c>
      <c r="Q2721" s="70">
        <f t="shared" si="378"/>
        <v>0.61653707293344651</v>
      </c>
      <c r="R2721" s="23">
        <f t="shared" si="379"/>
        <v>8.1999430700148395</v>
      </c>
      <c r="S2721" s="25">
        <v>6.1749999999999998</v>
      </c>
      <c r="T2721" s="23">
        <f t="shared" si="380"/>
        <v>0.75305400870165129</v>
      </c>
      <c r="U2721" s="23">
        <f t="shared" si="381"/>
        <v>1.3279260032412694</v>
      </c>
      <c r="V2721" s="23">
        <f t="shared" si="382"/>
        <v>2.1246816051860309E-2</v>
      </c>
      <c r="W2721" s="1">
        <v>995</v>
      </c>
      <c r="X2721" s="1">
        <f t="shared" si="383"/>
        <v>2.1353583971718903E-5</v>
      </c>
      <c r="Y2721" s="7">
        <v>2000</v>
      </c>
      <c r="Z2721" s="1">
        <v>10.226000000000001</v>
      </c>
      <c r="AA2721" s="1">
        <f t="shared" si="384"/>
        <v>4.1763316979696657E-3</v>
      </c>
      <c r="AB2721" s="1">
        <f t="shared" si="386"/>
        <v>4.8076684613721303E-5</v>
      </c>
      <c r="AD2721" s="8" t="s">
        <v>208</v>
      </c>
      <c r="AE2721" s="1" t="s">
        <v>119</v>
      </c>
      <c r="AF2721" s="1" t="s">
        <v>120</v>
      </c>
      <c r="AG2721" s="1" t="s">
        <v>157</v>
      </c>
      <c r="AH2721" s="1" t="s">
        <v>114</v>
      </c>
      <c r="AI2721" s="1" t="s">
        <v>130</v>
      </c>
      <c r="AJ2721" s="1" t="s">
        <v>74</v>
      </c>
      <c r="AK2721" s="8" t="s">
        <v>208</v>
      </c>
    </row>
    <row r="2722" spans="1:37" ht="16">
      <c r="A2722" s="8" t="s">
        <v>207</v>
      </c>
      <c r="B2722" s="8" t="s">
        <v>208</v>
      </c>
      <c r="C2722" s="8" t="s">
        <v>66</v>
      </c>
      <c r="D2722" s="11" t="s">
        <v>67</v>
      </c>
      <c r="E2722" s="24">
        <v>96</v>
      </c>
      <c r="F2722" s="13">
        <v>0.67500000000000004</v>
      </c>
      <c r="G2722" s="24">
        <v>2684.8</v>
      </c>
      <c r="I2722" s="13">
        <v>-9.7249999999999996</v>
      </c>
      <c r="J2722" s="38">
        <v>1.0950334173842011</v>
      </c>
      <c r="K2722" s="103">
        <f t="shared" si="385"/>
        <v>1.1844632919705775</v>
      </c>
      <c r="L2722" s="25">
        <v>3.7999999999999999E-2</v>
      </c>
      <c r="N2722">
        <v>13.3</v>
      </c>
      <c r="O2722" s="70">
        <v>818.19799999999998</v>
      </c>
      <c r="P2722" s="70">
        <v>504.44940000000003</v>
      </c>
      <c r="Q2722" s="70">
        <f t="shared" si="378"/>
        <v>0.61653707293344651</v>
      </c>
      <c r="R2722" s="23">
        <f t="shared" si="379"/>
        <v>8.1999430700148395</v>
      </c>
      <c r="S2722" s="25">
        <v>6.1749999999999998</v>
      </c>
      <c r="T2722" s="23">
        <f t="shared" si="380"/>
        <v>0.75305400870165129</v>
      </c>
      <c r="U2722" s="23">
        <f t="shared" si="381"/>
        <v>1.3279260032412694</v>
      </c>
      <c r="V2722" s="23">
        <f t="shared" si="382"/>
        <v>5.0461188123168237E-2</v>
      </c>
      <c r="W2722" s="1">
        <v>995</v>
      </c>
      <c r="X2722" s="1">
        <f t="shared" si="383"/>
        <v>5.0714761932832402E-5</v>
      </c>
      <c r="Y2722" s="7">
        <v>2000</v>
      </c>
      <c r="Z2722" s="1">
        <v>10.226000000000001</v>
      </c>
      <c r="AA2722" s="1">
        <f t="shared" si="384"/>
        <v>9.9187877826779573E-3</v>
      </c>
      <c r="AB2722" s="1">
        <f t="shared" si="386"/>
        <v>1.1748440029428279E-4</v>
      </c>
      <c r="AD2722" s="8" t="s">
        <v>208</v>
      </c>
      <c r="AE2722" s="1" t="s">
        <v>119</v>
      </c>
      <c r="AF2722" s="1" t="s">
        <v>120</v>
      </c>
      <c r="AG2722" s="1" t="s">
        <v>157</v>
      </c>
      <c r="AH2722" s="1" t="s">
        <v>114</v>
      </c>
      <c r="AI2722" s="1" t="s">
        <v>130</v>
      </c>
      <c r="AJ2722" s="1" t="s">
        <v>74</v>
      </c>
      <c r="AK2722" s="8" t="s">
        <v>208</v>
      </c>
    </row>
    <row r="2723" spans="1:37" ht="16">
      <c r="A2723" s="8" t="s">
        <v>207</v>
      </c>
      <c r="B2723" s="8" t="s">
        <v>208</v>
      </c>
      <c r="C2723" s="8" t="s">
        <v>66</v>
      </c>
      <c r="D2723" s="11" t="s">
        <v>67</v>
      </c>
      <c r="E2723" s="24">
        <v>97</v>
      </c>
      <c r="F2723" s="13">
        <v>0.33100000000000002</v>
      </c>
      <c r="G2723" s="24">
        <v>2697.1</v>
      </c>
      <c r="I2723" s="13">
        <v>-26.039000000000001</v>
      </c>
      <c r="J2723" s="38">
        <v>1.0771879277187051</v>
      </c>
      <c r="K2723" s="103">
        <f t="shared" si="385"/>
        <v>1.1651775551875285</v>
      </c>
      <c r="L2723" s="25">
        <v>1.9E-2</v>
      </c>
      <c r="N2723">
        <v>13.3</v>
      </c>
      <c r="O2723" s="70">
        <v>818.19799999999998</v>
      </c>
      <c r="P2723" s="70">
        <v>504.44940000000003</v>
      </c>
      <c r="Q2723" s="70">
        <f t="shared" si="378"/>
        <v>0.61653707293344651</v>
      </c>
      <c r="R2723" s="23">
        <f t="shared" si="379"/>
        <v>8.1999430700148395</v>
      </c>
      <c r="S2723" s="25">
        <v>6.1749999999999998</v>
      </c>
      <c r="T2723" s="23">
        <f t="shared" si="380"/>
        <v>0.75305400870165129</v>
      </c>
      <c r="U2723" s="23">
        <f t="shared" si="381"/>
        <v>1.3279260032412694</v>
      </c>
      <c r="V2723" s="23">
        <f t="shared" si="382"/>
        <v>2.5230594061584118E-2</v>
      </c>
      <c r="W2723" s="1">
        <v>995</v>
      </c>
      <c r="X2723" s="1">
        <f t="shared" si="383"/>
        <v>2.5357380966416201E-5</v>
      </c>
      <c r="Y2723" s="7">
        <v>2000</v>
      </c>
      <c r="Z2723" s="1">
        <v>10.226000000000001</v>
      </c>
      <c r="AA2723" s="1">
        <f t="shared" si="384"/>
        <v>4.9593938913389786E-3</v>
      </c>
      <c r="AB2723" s="1">
        <f t="shared" si="386"/>
        <v>5.7785744495223144E-5</v>
      </c>
      <c r="AD2723" s="8" t="s">
        <v>208</v>
      </c>
      <c r="AE2723" s="1" t="s">
        <v>119</v>
      </c>
      <c r="AF2723" s="1" t="s">
        <v>120</v>
      </c>
      <c r="AG2723" s="1" t="s">
        <v>157</v>
      </c>
      <c r="AH2723" s="1" t="s">
        <v>114</v>
      </c>
      <c r="AI2723" s="1" t="s">
        <v>130</v>
      </c>
      <c r="AJ2723" s="1" t="s">
        <v>74</v>
      </c>
      <c r="AK2723" s="8" t="s">
        <v>208</v>
      </c>
    </row>
    <row r="2724" spans="1:37" ht="16">
      <c r="A2724" s="8" t="s">
        <v>207</v>
      </c>
      <c r="B2724" s="8" t="s">
        <v>208</v>
      </c>
      <c r="C2724" s="8" t="s">
        <v>66</v>
      </c>
      <c r="D2724" s="11" t="s">
        <v>67</v>
      </c>
      <c r="E2724" s="24">
        <v>100</v>
      </c>
      <c r="F2724" s="13">
        <v>1.0229999999999999</v>
      </c>
      <c r="G2724" s="24">
        <v>2764.9</v>
      </c>
      <c r="I2724" s="13">
        <v>-18.016999999999999</v>
      </c>
      <c r="J2724" s="38">
        <v>1.0859638039961219</v>
      </c>
      <c r="K2724" s="103">
        <f t="shared" si="385"/>
        <v>1.1746617728034376</v>
      </c>
      <c r="L2724" s="25">
        <v>5.8000000000000003E-2</v>
      </c>
      <c r="N2724">
        <v>13.3</v>
      </c>
      <c r="O2724" s="70">
        <v>818.19799999999998</v>
      </c>
      <c r="P2724" s="70">
        <v>504.44940000000003</v>
      </c>
      <c r="Q2724" s="70">
        <f t="shared" si="378"/>
        <v>0.61653707293344651</v>
      </c>
      <c r="R2724" s="23">
        <f t="shared" si="379"/>
        <v>8.1999430700148395</v>
      </c>
      <c r="S2724" s="25">
        <v>6.1749999999999998</v>
      </c>
      <c r="T2724" s="23">
        <f t="shared" si="380"/>
        <v>0.75305400870165129</v>
      </c>
      <c r="U2724" s="23">
        <f t="shared" si="381"/>
        <v>1.3279260032412694</v>
      </c>
      <c r="V2724" s="23">
        <f t="shared" si="382"/>
        <v>7.7019708187993627E-2</v>
      </c>
      <c r="W2724" s="1">
        <v>995</v>
      </c>
      <c r="X2724" s="1">
        <f t="shared" si="383"/>
        <v>7.7406741897481028E-5</v>
      </c>
      <c r="Y2724" s="7">
        <v>2000</v>
      </c>
      <c r="Z2724" s="1">
        <v>10.226000000000001</v>
      </c>
      <c r="AA2724" s="1">
        <f t="shared" si="384"/>
        <v>1.5139202405140039E-2</v>
      </c>
      <c r="AB2724" s="1">
        <f t="shared" si="386"/>
        <v>1.7783442336051866E-4</v>
      </c>
      <c r="AD2724" s="8" t="s">
        <v>208</v>
      </c>
      <c r="AE2724" s="1" t="s">
        <v>119</v>
      </c>
      <c r="AF2724" s="1" t="s">
        <v>120</v>
      </c>
      <c r="AG2724" s="1" t="s">
        <v>157</v>
      </c>
      <c r="AH2724" s="1" t="s">
        <v>114</v>
      </c>
      <c r="AI2724" s="1" t="s">
        <v>130</v>
      </c>
      <c r="AJ2724" s="1" t="s">
        <v>74</v>
      </c>
      <c r="AK2724" s="8" t="s">
        <v>208</v>
      </c>
    </row>
    <row r="2725" spans="1:37" ht="16">
      <c r="A2725" s="8" t="s">
        <v>207</v>
      </c>
      <c r="B2725" s="8" t="s">
        <v>208</v>
      </c>
      <c r="C2725" s="8" t="s">
        <v>66</v>
      </c>
      <c r="D2725" s="11" t="s">
        <v>67</v>
      </c>
      <c r="E2725" s="24">
        <v>106</v>
      </c>
      <c r="F2725" s="13">
        <v>0.745</v>
      </c>
      <c r="G2725" s="24">
        <v>2932.9</v>
      </c>
      <c r="I2725" s="13">
        <v>-49.959000000000003</v>
      </c>
      <c r="J2725" s="38">
        <v>1.0510107725019415</v>
      </c>
      <c r="K2725" s="103">
        <f t="shared" si="385"/>
        <v>1.1368867048445717</v>
      </c>
      <c r="L2725" s="25">
        <v>4.2000000000000003E-2</v>
      </c>
      <c r="N2725">
        <v>13.3</v>
      </c>
      <c r="O2725" s="70">
        <v>818.19799999999998</v>
      </c>
      <c r="P2725" s="70">
        <v>504.44940000000003</v>
      </c>
      <c r="Q2725" s="70">
        <f t="shared" si="378"/>
        <v>0.61653707293344651</v>
      </c>
      <c r="R2725" s="23">
        <f t="shared" si="379"/>
        <v>8.1999430700148395</v>
      </c>
      <c r="S2725" s="25">
        <v>6.1749999999999998</v>
      </c>
      <c r="T2725" s="23">
        <f t="shared" si="380"/>
        <v>0.75305400870165129</v>
      </c>
      <c r="U2725" s="23">
        <f t="shared" si="381"/>
        <v>1.3279260032412694</v>
      </c>
      <c r="V2725" s="23">
        <f t="shared" si="382"/>
        <v>5.5772892136133317E-2</v>
      </c>
      <c r="W2725" s="1">
        <v>995</v>
      </c>
      <c r="X2725" s="1">
        <f t="shared" si="383"/>
        <v>5.6053157925762128E-5</v>
      </c>
      <c r="Y2725" s="7">
        <v>2000</v>
      </c>
      <c r="Z2725" s="1">
        <v>10.226000000000001</v>
      </c>
      <c r="AA2725" s="1">
        <f t="shared" si="384"/>
        <v>1.0962870707170374E-2</v>
      </c>
      <c r="AB2725" s="1">
        <f t="shared" si="386"/>
        <v>1.2463541953912005E-4</v>
      </c>
      <c r="AD2725" s="8" t="s">
        <v>208</v>
      </c>
      <c r="AE2725" s="1" t="s">
        <v>119</v>
      </c>
      <c r="AF2725" s="1" t="s">
        <v>120</v>
      </c>
      <c r="AG2725" s="1" t="s">
        <v>157</v>
      </c>
      <c r="AH2725" s="1" t="s">
        <v>114</v>
      </c>
      <c r="AI2725" s="1" t="s">
        <v>130</v>
      </c>
      <c r="AJ2725" s="1" t="s">
        <v>74</v>
      </c>
      <c r="AK2725" s="8" t="s">
        <v>208</v>
      </c>
    </row>
    <row r="2726" spans="1:37" ht="16">
      <c r="A2726" s="8" t="s">
        <v>207</v>
      </c>
      <c r="B2726" s="8" t="s">
        <v>208</v>
      </c>
      <c r="C2726" s="8" t="s">
        <v>66</v>
      </c>
      <c r="D2726" s="11" t="s">
        <v>67</v>
      </c>
      <c r="E2726" s="24">
        <v>114</v>
      </c>
      <c r="F2726" s="13">
        <v>0.28899999999999998</v>
      </c>
      <c r="G2726" s="24">
        <v>3318.9</v>
      </c>
      <c r="I2726" s="13">
        <v>-11.930999999999999</v>
      </c>
      <c r="J2726" s="38">
        <v>1.0926207038497311</v>
      </c>
      <c r="K2726" s="103">
        <f t="shared" si="385"/>
        <v>1.1818558899842666</v>
      </c>
      <c r="L2726" s="25">
        <v>1.6E-2</v>
      </c>
      <c r="N2726">
        <v>13.3</v>
      </c>
      <c r="O2726" s="70">
        <v>818.19799999999998</v>
      </c>
      <c r="P2726" s="70">
        <v>504.44940000000003</v>
      </c>
      <c r="Q2726" s="70">
        <f t="shared" si="378"/>
        <v>0.61653707293344651</v>
      </c>
      <c r="R2726" s="23">
        <f t="shared" si="379"/>
        <v>8.1999430700148395</v>
      </c>
      <c r="S2726" s="25">
        <v>6.1749999999999998</v>
      </c>
      <c r="T2726" s="23">
        <f t="shared" si="380"/>
        <v>0.75305400870165129</v>
      </c>
      <c r="U2726" s="23">
        <f t="shared" si="381"/>
        <v>1.3279260032412694</v>
      </c>
      <c r="V2726" s="23">
        <f t="shared" si="382"/>
        <v>2.1246816051860309E-2</v>
      </c>
      <c r="W2726" s="1">
        <v>995</v>
      </c>
      <c r="X2726" s="1">
        <f t="shared" si="383"/>
        <v>2.1353583971718903E-5</v>
      </c>
      <c r="Y2726" s="7">
        <v>2000</v>
      </c>
      <c r="Z2726" s="1">
        <v>10.226000000000001</v>
      </c>
      <c r="AA2726" s="1">
        <f t="shared" si="384"/>
        <v>4.1763316979696657E-3</v>
      </c>
      <c r="AB2726" s="1">
        <f t="shared" si="386"/>
        <v>4.9358222157734426E-5</v>
      </c>
      <c r="AD2726" s="8" t="s">
        <v>208</v>
      </c>
      <c r="AE2726" s="1" t="s">
        <v>119</v>
      </c>
      <c r="AF2726" s="1" t="s">
        <v>120</v>
      </c>
      <c r="AG2726" s="1" t="s">
        <v>157</v>
      </c>
      <c r="AH2726" s="1" t="s">
        <v>114</v>
      </c>
      <c r="AI2726" s="1" t="s">
        <v>130</v>
      </c>
      <c r="AJ2726" s="1" t="s">
        <v>74</v>
      </c>
      <c r="AK2726" s="8" t="s">
        <v>208</v>
      </c>
    </row>
    <row r="2727" spans="1:37" ht="16">
      <c r="A2727" s="8" t="s">
        <v>207</v>
      </c>
      <c r="B2727" s="8" t="s">
        <v>208</v>
      </c>
      <c r="C2727" s="8" t="s">
        <v>66</v>
      </c>
      <c r="D2727" s="11" t="s">
        <v>67</v>
      </c>
      <c r="E2727" s="24">
        <v>116</v>
      </c>
      <c r="F2727" s="13">
        <v>0.28199999999999997</v>
      </c>
      <c r="G2727" s="24">
        <v>3571</v>
      </c>
      <c r="I2727" s="13">
        <v>-26.222999999999999</v>
      </c>
      <c r="J2727" s="38">
        <v>1.0769866178475178</v>
      </c>
      <c r="K2727" s="103">
        <f t="shared" si="385"/>
        <v>1.164959995058001</v>
      </c>
      <c r="L2727" s="25">
        <v>1.6E-2</v>
      </c>
      <c r="N2727">
        <v>13.3</v>
      </c>
      <c r="O2727" s="70">
        <v>818.19799999999998</v>
      </c>
      <c r="P2727" s="70">
        <v>504.44940000000003</v>
      </c>
      <c r="Q2727" s="70">
        <f t="shared" si="378"/>
        <v>0.61653707293344651</v>
      </c>
      <c r="R2727" s="23">
        <f t="shared" si="379"/>
        <v>8.1999430700148395</v>
      </c>
      <c r="S2727" s="25">
        <v>6.1749999999999998</v>
      </c>
      <c r="T2727" s="23">
        <f t="shared" si="380"/>
        <v>0.75305400870165129</v>
      </c>
      <c r="U2727" s="23">
        <f t="shared" si="381"/>
        <v>1.3279260032412694</v>
      </c>
      <c r="V2727" s="23">
        <f t="shared" si="382"/>
        <v>2.1246816051860309E-2</v>
      </c>
      <c r="W2727" s="1">
        <v>995</v>
      </c>
      <c r="X2727" s="1">
        <f t="shared" si="383"/>
        <v>2.1353583971718903E-5</v>
      </c>
      <c r="Y2727" s="7">
        <v>2000</v>
      </c>
      <c r="Z2727" s="1">
        <v>10.226000000000001</v>
      </c>
      <c r="AA2727" s="1">
        <f t="shared" si="384"/>
        <v>4.1763316979696657E-3</v>
      </c>
      <c r="AB2727" s="1">
        <f t="shared" si="386"/>
        <v>4.8652593542273139E-5</v>
      </c>
      <c r="AD2727" s="8" t="s">
        <v>208</v>
      </c>
      <c r="AE2727" s="1" t="s">
        <v>119</v>
      </c>
      <c r="AF2727" s="1" t="s">
        <v>120</v>
      </c>
      <c r="AG2727" s="1" t="s">
        <v>157</v>
      </c>
      <c r="AH2727" s="1" t="s">
        <v>114</v>
      </c>
      <c r="AI2727" s="1" t="s">
        <v>130</v>
      </c>
      <c r="AJ2727" s="1" t="s">
        <v>74</v>
      </c>
      <c r="AK2727" s="8" t="s">
        <v>208</v>
      </c>
    </row>
    <row r="2728" spans="1:37" ht="16">
      <c r="A2728" s="8" t="s">
        <v>207</v>
      </c>
      <c r="B2728" s="8" t="s">
        <v>208</v>
      </c>
      <c r="C2728" s="8" t="s">
        <v>66</v>
      </c>
      <c r="D2728" s="11" t="s">
        <v>67</v>
      </c>
      <c r="E2728" s="24">
        <v>118</v>
      </c>
      <c r="F2728" s="13">
        <v>0.27100000000000002</v>
      </c>
      <c r="G2728" s="24">
        <v>3650</v>
      </c>
      <c r="I2728" s="13">
        <v>-26.74</v>
      </c>
      <c r="J2728" s="38">
        <v>1.0764209764870982</v>
      </c>
      <c r="K2728" s="103">
        <f t="shared" si="385"/>
        <v>1.1643486932631699</v>
      </c>
      <c r="L2728" s="25">
        <v>1.4999999999999999E-2</v>
      </c>
      <c r="N2728">
        <v>13.3</v>
      </c>
      <c r="O2728" s="70">
        <v>818.19799999999998</v>
      </c>
      <c r="P2728" s="70">
        <v>504.44940000000003</v>
      </c>
      <c r="Q2728" s="70">
        <f t="shared" si="378"/>
        <v>0.61653707293344651</v>
      </c>
      <c r="R2728" s="23">
        <f t="shared" si="379"/>
        <v>8.1999430700148395</v>
      </c>
      <c r="S2728" s="25">
        <v>6.1749999999999998</v>
      </c>
      <c r="T2728" s="23">
        <f t="shared" si="380"/>
        <v>0.75305400870165129</v>
      </c>
      <c r="U2728" s="23">
        <f t="shared" si="381"/>
        <v>1.3279260032412694</v>
      </c>
      <c r="V2728" s="23">
        <f t="shared" si="382"/>
        <v>1.9918890048619041E-2</v>
      </c>
      <c r="W2728" s="1">
        <v>995</v>
      </c>
      <c r="X2728" s="1">
        <f t="shared" si="383"/>
        <v>2.0018984973486474E-5</v>
      </c>
      <c r="Y2728" s="7">
        <v>2000</v>
      </c>
      <c r="Z2728" s="1">
        <v>10.226000000000001</v>
      </c>
      <c r="AA2728" s="1">
        <f t="shared" si="384"/>
        <v>3.9153109668465629E-3</v>
      </c>
      <c r="AB2728" s="1">
        <f t="shared" si="386"/>
        <v>4.5587872079667536E-5</v>
      </c>
      <c r="AD2728" s="8" t="s">
        <v>208</v>
      </c>
      <c r="AE2728" s="1" t="s">
        <v>119</v>
      </c>
      <c r="AF2728" s="1" t="s">
        <v>120</v>
      </c>
      <c r="AG2728" s="1" t="s">
        <v>157</v>
      </c>
      <c r="AH2728" s="1" t="s">
        <v>114</v>
      </c>
      <c r="AI2728" s="1" t="s">
        <v>130</v>
      </c>
      <c r="AJ2728" s="1" t="s">
        <v>74</v>
      </c>
      <c r="AK2728" s="8" t="s">
        <v>208</v>
      </c>
    </row>
    <row r="2729" spans="1:37" ht="16">
      <c r="A2729" s="8" t="s">
        <v>207</v>
      </c>
      <c r="B2729" s="8" t="s">
        <v>208</v>
      </c>
      <c r="C2729" s="8" t="s">
        <v>66</v>
      </c>
      <c r="D2729" s="11" t="s">
        <v>67</v>
      </c>
      <c r="E2729" s="24">
        <v>119</v>
      </c>
      <c r="F2729" s="13">
        <v>0.43</v>
      </c>
      <c r="G2729" s="24">
        <v>3704.5</v>
      </c>
      <c r="I2729" s="13">
        <v>-37.677</v>
      </c>
      <c r="J2729" s="38">
        <v>1.0644534651646975</v>
      </c>
      <c r="K2729" s="103">
        <f t="shared" si="385"/>
        <v>1.1514149911410623</v>
      </c>
      <c r="L2729" s="25">
        <v>2.4E-2</v>
      </c>
      <c r="N2729">
        <v>13.3</v>
      </c>
      <c r="O2729" s="70">
        <v>818.19799999999998</v>
      </c>
      <c r="P2729" s="70">
        <v>504.44940000000003</v>
      </c>
      <c r="Q2729" s="70">
        <f t="shared" si="378"/>
        <v>0.61653707293344651</v>
      </c>
      <c r="R2729" s="23">
        <f t="shared" si="379"/>
        <v>8.1999430700148395</v>
      </c>
      <c r="S2729" s="25">
        <v>6.1749999999999998</v>
      </c>
      <c r="T2729" s="23">
        <f t="shared" si="380"/>
        <v>0.75305400870165129</v>
      </c>
      <c r="U2729" s="23">
        <f t="shared" si="381"/>
        <v>1.3279260032412694</v>
      </c>
      <c r="V2729" s="23">
        <f t="shared" si="382"/>
        <v>3.1870224077790464E-2</v>
      </c>
      <c r="W2729" s="1">
        <v>995</v>
      </c>
      <c r="X2729" s="1">
        <f t="shared" si="383"/>
        <v>3.2030375957578359E-5</v>
      </c>
      <c r="Y2729" s="7">
        <v>2000</v>
      </c>
      <c r="Z2729" s="1">
        <v>10.226000000000001</v>
      </c>
      <c r="AA2729" s="1">
        <f t="shared" si="384"/>
        <v>6.264497546954499E-3</v>
      </c>
      <c r="AB2729" s="1">
        <f t="shared" si="386"/>
        <v>7.2130363875298208E-5</v>
      </c>
      <c r="AD2729" s="8" t="s">
        <v>208</v>
      </c>
      <c r="AE2729" s="1" t="s">
        <v>119</v>
      </c>
      <c r="AF2729" s="1" t="s">
        <v>120</v>
      </c>
      <c r="AG2729" s="1" t="s">
        <v>157</v>
      </c>
      <c r="AH2729" s="1" t="s">
        <v>114</v>
      </c>
      <c r="AI2729" s="1" t="s">
        <v>130</v>
      </c>
      <c r="AJ2729" s="1" t="s">
        <v>74</v>
      </c>
      <c r="AK2729" s="8" t="s">
        <v>208</v>
      </c>
    </row>
    <row r="2730" spans="1:37" ht="16">
      <c r="A2730" s="8" t="s">
        <v>207</v>
      </c>
      <c r="B2730" s="8" t="s">
        <v>208</v>
      </c>
      <c r="C2730" s="8" t="s">
        <v>66</v>
      </c>
      <c r="D2730" s="11" t="s">
        <v>67</v>
      </c>
      <c r="E2730" s="24">
        <v>120</v>
      </c>
      <c r="F2730" s="13">
        <v>0.433</v>
      </c>
      <c r="G2730" s="24">
        <v>3773.9</v>
      </c>
      <c r="I2730" s="13">
        <v>-31.978000000000002</v>
      </c>
      <c r="J2730" s="38">
        <v>1.0706898003923542</v>
      </c>
      <c r="K2730" s="103">
        <f t="shared" si="385"/>
        <v>1.1581548455445856</v>
      </c>
      <c r="L2730" s="25">
        <v>2.5000000000000001E-2</v>
      </c>
      <c r="N2730">
        <v>13.3</v>
      </c>
      <c r="O2730" s="70">
        <v>818.19799999999998</v>
      </c>
      <c r="P2730" s="70">
        <v>504.44940000000003</v>
      </c>
      <c r="Q2730" s="70">
        <f t="shared" si="378"/>
        <v>0.61653707293344651</v>
      </c>
      <c r="R2730" s="23">
        <f t="shared" si="379"/>
        <v>8.1999430700148395</v>
      </c>
      <c r="S2730" s="25">
        <v>6.1749999999999998</v>
      </c>
      <c r="T2730" s="23">
        <f t="shared" si="380"/>
        <v>0.75305400870165129</v>
      </c>
      <c r="U2730" s="23">
        <f t="shared" si="381"/>
        <v>1.3279260032412694</v>
      </c>
      <c r="V2730" s="23">
        <f t="shared" si="382"/>
        <v>3.319815008103174E-2</v>
      </c>
      <c r="W2730" s="1">
        <v>995</v>
      </c>
      <c r="X2730" s="1">
        <f t="shared" si="383"/>
        <v>3.3364974955810794E-5</v>
      </c>
      <c r="Y2730" s="7">
        <v>2000</v>
      </c>
      <c r="Z2730" s="1">
        <v>10.226000000000001</v>
      </c>
      <c r="AA2730" s="1">
        <f t="shared" si="384"/>
        <v>6.5255182780776053E-3</v>
      </c>
      <c r="AB2730" s="1">
        <f t="shared" si="386"/>
        <v>7.5575606134453387E-5</v>
      </c>
      <c r="AD2730" s="8" t="s">
        <v>208</v>
      </c>
      <c r="AE2730" s="1" t="s">
        <v>119</v>
      </c>
      <c r="AF2730" s="1" t="s">
        <v>120</v>
      </c>
      <c r="AG2730" s="1" t="s">
        <v>157</v>
      </c>
      <c r="AH2730" s="1" t="s">
        <v>114</v>
      </c>
      <c r="AI2730" s="1" t="s">
        <v>130</v>
      </c>
      <c r="AJ2730" s="1" t="s">
        <v>74</v>
      </c>
      <c r="AK2730" s="8" t="s">
        <v>208</v>
      </c>
    </row>
    <row r="2731" spans="1:37" ht="16">
      <c r="A2731" s="8" t="s">
        <v>210</v>
      </c>
      <c r="B2731" s="8" t="s">
        <v>211</v>
      </c>
      <c r="C2731" s="8" t="s">
        <v>156</v>
      </c>
      <c r="D2731" s="11" t="s">
        <v>67</v>
      </c>
      <c r="E2731" s="24">
        <v>15</v>
      </c>
      <c r="F2731" s="13">
        <v>0.29599999999999999</v>
      </c>
      <c r="G2731" s="24">
        <v>1402.8</v>
      </c>
      <c r="H2731" s="8" t="s">
        <v>118</v>
      </c>
      <c r="I2731" s="13">
        <v>-35.15</v>
      </c>
      <c r="J2731" s="38">
        <v>1.0672188226027273</v>
      </c>
      <c r="K2731" s="103">
        <f t="shared" si="385"/>
        <v>1.1544036309824517</v>
      </c>
      <c r="L2731" s="25">
        <v>8.4000000000000005E-2</v>
      </c>
      <c r="N2731">
        <v>13.3</v>
      </c>
      <c r="O2731" s="70">
        <v>818.19799999999998</v>
      </c>
      <c r="P2731" s="70">
        <v>504.44940000000003</v>
      </c>
      <c r="Q2731" s="70">
        <f t="shared" si="378"/>
        <v>0.61653707293344651</v>
      </c>
      <c r="R2731" s="23">
        <f t="shared" si="379"/>
        <v>8.1999430700148395</v>
      </c>
      <c r="S2731" s="25">
        <v>6.9640000000000004</v>
      </c>
      <c r="T2731" s="23">
        <f t="shared" si="380"/>
        <v>0.8492741889228016</v>
      </c>
      <c r="U2731" s="23">
        <f t="shared" si="381"/>
        <v>1.1774760295828315</v>
      </c>
      <c r="V2731" s="23">
        <f t="shared" si="382"/>
        <v>9.8907986484957855E-2</v>
      </c>
      <c r="W2731" s="1">
        <v>995</v>
      </c>
      <c r="X2731" s="1">
        <f t="shared" si="383"/>
        <v>9.9405011542671212E-5</v>
      </c>
      <c r="Y2731" s="7">
        <v>2000</v>
      </c>
      <c r="Z2731" s="1">
        <v>10.108000000000001</v>
      </c>
      <c r="AA2731" s="1">
        <f t="shared" si="384"/>
        <v>1.9668581626963041E-2</v>
      </c>
      <c r="AB2731" s="1">
        <f t="shared" si="386"/>
        <v>2.2705482046440873E-4</v>
      </c>
      <c r="AD2731" s="8" t="s">
        <v>211</v>
      </c>
      <c r="AE2731" s="1" t="s">
        <v>119</v>
      </c>
      <c r="AF2731" s="1" t="s">
        <v>120</v>
      </c>
      <c r="AG2731" s="1" t="s">
        <v>157</v>
      </c>
      <c r="AH2731" s="1" t="s">
        <v>72</v>
      </c>
      <c r="AI2731" s="1" t="s">
        <v>130</v>
      </c>
      <c r="AJ2731" s="1" t="s">
        <v>140</v>
      </c>
      <c r="AK2731" s="8" t="s">
        <v>211</v>
      </c>
    </row>
    <row r="2732" spans="1:37" ht="16">
      <c r="A2732" s="8" t="s">
        <v>210</v>
      </c>
      <c r="B2732" s="8" t="s">
        <v>211</v>
      </c>
      <c r="C2732" s="8" t="s">
        <v>156</v>
      </c>
      <c r="D2732" s="11" t="s">
        <v>67</v>
      </c>
      <c r="E2732" s="24">
        <v>41</v>
      </c>
      <c r="F2732" s="13">
        <v>8.2569999999999997</v>
      </c>
      <c r="G2732" s="24">
        <v>1987</v>
      </c>
      <c r="H2732" s="8" t="s">
        <v>68</v>
      </c>
      <c r="I2732" s="13">
        <v>1407.694</v>
      </c>
      <c r="J2732" s="38">
        <v>2.6213117111880786</v>
      </c>
      <c r="K2732" s="103">
        <f t="shared" si="385"/>
        <v>2.8318217171103508</v>
      </c>
      <c r="L2732" s="25">
        <v>2.3380000000000001</v>
      </c>
      <c r="N2732">
        <v>13.3</v>
      </c>
      <c r="O2732" s="70">
        <v>818.19799999999998</v>
      </c>
      <c r="P2732" s="70">
        <v>504.44940000000003</v>
      </c>
      <c r="Q2732" s="70">
        <f t="shared" si="378"/>
        <v>0.61653707293344651</v>
      </c>
      <c r="R2732" s="23">
        <f t="shared" si="379"/>
        <v>8.1999430700148395</v>
      </c>
      <c r="S2732" s="25">
        <v>6.9640000000000004</v>
      </c>
      <c r="T2732" s="23">
        <f t="shared" si="380"/>
        <v>0.8492741889228016</v>
      </c>
      <c r="U2732" s="23">
        <f t="shared" si="381"/>
        <v>1.1774760295828315</v>
      </c>
      <c r="V2732" s="23">
        <f t="shared" si="382"/>
        <v>2.7529389571646603</v>
      </c>
      <c r="W2732" s="1">
        <v>995</v>
      </c>
      <c r="X2732" s="1">
        <f t="shared" si="383"/>
        <v>2.7667728212710154E-3</v>
      </c>
      <c r="Y2732" s="7">
        <v>2000</v>
      </c>
      <c r="Z2732" s="1">
        <v>10.108000000000001</v>
      </c>
      <c r="AA2732" s="1">
        <f t="shared" si="384"/>
        <v>0.54744218861713789</v>
      </c>
      <c r="AB2732" s="1">
        <f t="shared" si="386"/>
        <v>1.550258678588432E-2</v>
      </c>
      <c r="AD2732" s="8" t="s">
        <v>211</v>
      </c>
      <c r="AE2732" s="1" t="s">
        <v>119</v>
      </c>
      <c r="AF2732" s="1" t="s">
        <v>120</v>
      </c>
      <c r="AG2732" s="1" t="s">
        <v>157</v>
      </c>
      <c r="AH2732" s="1" t="s">
        <v>72</v>
      </c>
      <c r="AI2732" s="1" t="s">
        <v>130</v>
      </c>
      <c r="AJ2732" s="1" t="s">
        <v>140</v>
      </c>
      <c r="AK2732" s="8" t="s">
        <v>211</v>
      </c>
    </row>
    <row r="2733" spans="1:37" ht="16">
      <c r="A2733" s="8" t="s">
        <v>210</v>
      </c>
      <c r="B2733" s="8" t="s">
        <v>211</v>
      </c>
      <c r="C2733" s="8" t="s">
        <v>156</v>
      </c>
      <c r="D2733" s="11" t="s">
        <v>67</v>
      </c>
      <c r="E2733" s="24">
        <v>42</v>
      </c>
      <c r="F2733" s="13">
        <v>0.79400000000000004</v>
      </c>
      <c r="G2733" s="24">
        <v>2001.4</v>
      </c>
      <c r="H2733" s="8" t="s">
        <v>77</v>
      </c>
      <c r="I2733" s="13">
        <v>782.74300000000005</v>
      </c>
      <c r="J2733" s="38">
        <v>1.9542096286023158</v>
      </c>
      <c r="K2733" s="103">
        <f t="shared" si="385"/>
        <v>2.1123086747181765</v>
      </c>
      <c r="L2733" s="25">
        <v>0.22500000000000001</v>
      </c>
      <c r="N2733">
        <v>13.3</v>
      </c>
      <c r="O2733" s="70">
        <v>818.19799999999998</v>
      </c>
      <c r="P2733" s="70">
        <v>504.44940000000003</v>
      </c>
      <c r="Q2733" s="70">
        <f t="shared" si="378"/>
        <v>0.61653707293344651</v>
      </c>
      <c r="R2733" s="23">
        <f t="shared" si="379"/>
        <v>8.1999430700148395</v>
      </c>
      <c r="S2733" s="25">
        <v>6.9640000000000004</v>
      </c>
      <c r="T2733" s="23">
        <f t="shared" si="380"/>
        <v>0.8492741889228016</v>
      </c>
      <c r="U2733" s="23">
        <f t="shared" si="381"/>
        <v>1.1774760295828315</v>
      </c>
      <c r="V2733" s="23">
        <f t="shared" si="382"/>
        <v>0.26493210665613709</v>
      </c>
      <c r="W2733" s="1">
        <v>995</v>
      </c>
      <c r="X2733" s="1">
        <f t="shared" si="383"/>
        <v>2.6626342377501213E-4</v>
      </c>
      <c r="Y2733" s="7">
        <v>2000</v>
      </c>
      <c r="Z2733" s="1">
        <v>10.108000000000001</v>
      </c>
      <c r="AA2733" s="1">
        <f t="shared" si="384"/>
        <v>5.2683700786508129E-2</v>
      </c>
      <c r="AB2733" s="1">
        <f t="shared" si="386"/>
        <v>1.1128423818759794E-3</v>
      </c>
      <c r="AD2733" s="8" t="s">
        <v>211</v>
      </c>
      <c r="AE2733" s="1" t="s">
        <v>119</v>
      </c>
      <c r="AF2733" s="1" t="s">
        <v>120</v>
      </c>
      <c r="AG2733" s="1" t="s">
        <v>157</v>
      </c>
      <c r="AH2733" s="1" t="s">
        <v>72</v>
      </c>
      <c r="AI2733" s="1" t="s">
        <v>130</v>
      </c>
      <c r="AJ2733" s="1" t="s">
        <v>140</v>
      </c>
      <c r="AK2733" s="8" t="s">
        <v>211</v>
      </c>
    </row>
    <row r="2734" spans="1:37" ht="16">
      <c r="A2734" s="8" t="s">
        <v>210</v>
      </c>
      <c r="B2734" s="8" t="s">
        <v>211</v>
      </c>
      <c r="C2734" s="8" t="s">
        <v>156</v>
      </c>
      <c r="D2734" s="11" t="s">
        <v>67</v>
      </c>
      <c r="E2734" s="24">
        <v>16</v>
      </c>
      <c r="F2734" s="13">
        <v>0.60299999999999998</v>
      </c>
      <c r="G2734" s="24">
        <v>1410.5</v>
      </c>
      <c r="H2734" s="8" t="s">
        <v>78</v>
      </c>
      <c r="I2734" s="13">
        <v>265.82499999999999</v>
      </c>
      <c r="J2734" s="38">
        <v>1.3954810537018705</v>
      </c>
      <c r="K2734" s="103">
        <f t="shared" si="385"/>
        <v>1.5090736906908417</v>
      </c>
      <c r="L2734" s="25">
        <v>0.17100000000000001</v>
      </c>
      <c r="N2734">
        <v>13.3</v>
      </c>
      <c r="O2734" s="70">
        <v>818.19799999999998</v>
      </c>
      <c r="P2734" s="70">
        <v>504.44940000000003</v>
      </c>
      <c r="Q2734" s="70">
        <f t="shared" si="378"/>
        <v>0.61653707293344651</v>
      </c>
      <c r="R2734" s="23">
        <f t="shared" si="379"/>
        <v>8.1999430700148395</v>
      </c>
      <c r="S2734" s="25">
        <v>6.9640000000000004</v>
      </c>
      <c r="T2734" s="23">
        <f t="shared" si="380"/>
        <v>0.8492741889228016</v>
      </c>
      <c r="U2734" s="23">
        <f t="shared" si="381"/>
        <v>1.1774760295828315</v>
      </c>
      <c r="V2734" s="23">
        <f t="shared" si="382"/>
        <v>0.20134840105866419</v>
      </c>
      <c r="W2734" s="1">
        <v>995</v>
      </c>
      <c r="X2734" s="1">
        <f t="shared" si="383"/>
        <v>2.0236020206900924E-4</v>
      </c>
      <c r="Y2734" s="7">
        <v>2000</v>
      </c>
      <c r="Z2734" s="1">
        <v>10.108000000000001</v>
      </c>
      <c r="AA2734" s="1">
        <f t="shared" si="384"/>
        <v>4.0039612597746188E-2</v>
      </c>
      <c r="AB2734" s="1">
        <f t="shared" si="386"/>
        <v>6.0422725956712359E-4</v>
      </c>
      <c r="AD2734" s="8" t="s">
        <v>211</v>
      </c>
      <c r="AE2734" s="1" t="s">
        <v>119</v>
      </c>
      <c r="AF2734" s="1" t="s">
        <v>120</v>
      </c>
      <c r="AG2734" s="1" t="s">
        <v>157</v>
      </c>
      <c r="AH2734" s="1" t="s">
        <v>72</v>
      </c>
      <c r="AI2734" s="1" t="s">
        <v>130</v>
      </c>
      <c r="AJ2734" s="1" t="s">
        <v>140</v>
      </c>
      <c r="AK2734" s="8" t="s">
        <v>211</v>
      </c>
    </row>
    <row r="2735" spans="1:37" ht="16">
      <c r="A2735" s="8" t="s">
        <v>210</v>
      </c>
      <c r="B2735" s="8" t="s">
        <v>211</v>
      </c>
      <c r="C2735" s="8" t="s">
        <v>156</v>
      </c>
      <c r="D2735" s="11" t="s">
        <v>67</v>
      </c>
      <c r="E2735" s="24">
        <v>50</v>
      </c>
      <c r="F2735" s="13">
        <v>0.32600000000000001</v>
      </c>
      <c r="G2735" s="24">
        <v>2106.9</v>
      </c>
      <c r="H2735" s="8" t="s">
        <v>79</v>
      </c>
      <c r="I2735" s="13">
        <v>3425.7370000000001</v>
      </c>
      <c r="J2735" s="38">
        <v>4.7148127697602238</v>
      </c>
      <c r="K2735" s="103">
        <f t="shared" si="385"/>
        <v>5.0846672134136357</v>
      </c>
      <c r="L2735" s="25">
        <v>9.1999999999999998E-2</v>
      </c>
      <c r="N2735">
        <v>13.3</v>
      </c>
      <c r="O2735" s="70">
        <v>818.19799999999998</v>
      </c>
      <c r="P2735" s="70">
        <v>504.44940000000003</v>
      </c>
      <c r="Q2735" s="70">
        <f t="shared" si="378"/>
        <v>0.61653707293344651</v>
      </c>
      <c r="R2735" s="23">
        <f t="shared" si="379"/>
        <v>8.1999430700148395</v>
      </c>
      <c r="S2735" s="25">
        <v>6.9640000000000004</v>
      </c>
      <c r="T2735" s="23">
        <f t="shared" si="380"/>
        <v>0.8492741889228016</v>
      </c>
      <c r="U2735" s="23">
        <f t="shared" si="381"/>
        <v>1.1774760295828315</v>
      </c>
      <c r="V2735" s="23">
        <f t="shared" si="382"/>
        <v>0.10832779472162049</v>
      </c>
      <c r="W2735" s="1">
        <v>995</v>
      </c>
      <c r="X2735" s="1">
        <f t="shared" si="383"/>
        <v>1.0887215549911608E-4</v>
      </c>
      <c r="Y2735" s="7">
        <v>2000</v>
      </c>
      <c r="Z2735" s="1">
        <v>10.108000000000001</v>
      </c>
      <c r="AA2735" s="1">
        <f t="shared" si="384"/>
        <v>2.1541779877149995E-2</v>
      </c>
      <c r="AB2735" s="1">
        <f t="shared" si="386"/>
        <v>1.095327818599182E-3</v>
      </c>
      <c r="AD2735" s="8" t="s">
        <v>211</v>
      </c>
      <c r="AE2735" s="1" t="s">
        <v>119</v>
      </c>
      <c r="AF2735" s="1" t="s">
        <v>120</v>
      </c>
      <c r="AG2735" s="1" t="s">
        <v>157</v>
      </c>
      <c r="AH2735" s="1" t="s">
        <v>72</v>
      </c>
      <c r="AI2735" s="1" t="s">
        <v>130</v>
      </c>
      <c r="AJ2735" s="1" t="s">
        <v>140</v>
      </c>
      <c r="AK2735" s="8" t="s">
        <v>211</v>
      </c>
    </row>
    <row r="2736" spans="1:37" ht="16">
      <c r="A2736" s="8" t="s">
        <v>210</v>
      </c>
      <c r="B2736" s="8" t="s">
        <v>211</v>
      </c>
      <c r="C2736" s="8" t="s">
        <v>156</v>
      </c>
      <c r="D2736" s="11" t="s">
        <v>67</v>
      </c>
      <c r="E2736" s="24">
        <v>25</v>
      </c>
      <c r="F2736" s="13">
        <v>4.3630000000000004</v>
      </c>
      <c r="G2736" s="24">
        <v>1677</v>
      </c>
      <c r="H2736" s="8" t="s">
        <v>80</v>
      </c>
      <c r="I2736" s="13">
        <v>5125.4719999999998</v>
      </c>
      <c r="J2736" s="38">
        <v>6.4095087253208112</v>
      </c>
      <c r="K2736" s="103">
        <f t="shared" si="385"/>
        <v>6.9026734083946026</v>
      </c>
      <c r="L2736" s="25">
        <v>1.2350000000000001</v>
      </c>
      <c r="N2736">
        <v>13.3</v>
      </c>
      <c r="O2736" s="70">
        <v>818.19799999999998</v>
      </c>
      <c r="P2736" s="70">
        <v>504.44940000000003</v>
      </c>
      <c r="Q2736" s="70">
        <f t="shared" si="378"/>
        <v>0.61653707293344651</v>
      </c>
      <c r="R2736" s="23">
        <f t="shared" si="379"/>
        <v>8.1999430700148395</v>
      </c>
      <c r="S2736" s="25">
        <v>6.9640000000000004</v>
      </c>
      <c r="T2736" s="23">
        <f t="shared" si="380"/>
        <v>0.8492741889228016</v>
      </c>
      <c r="U2736" s="23">
        <f t="shared" si="381"/>
        <v>1.1774760295828315</v>
      </c>
      <c r="V2736" s="23">
        <f t="shared" si="382"/>
        <v>1.4541828965347969</v>
      </c>
      <c r="W2736" s="1">
        <v>995</v>
      </c>
      <c r="X2736" s="1">
        <f t="shared" si="383"/>
        <v>1.4614903482761778E-3</v>
      </c>
      <c r="Y2736" s="7">
        <v>2000</v>
      </c>
      <c r="Z2736" s="1">
        <v>10.108000000000001</v>
      </c>
      <c r="AA2736" s="1">
        <f t="shared" si="384"/>
        <v>0.28917497987261137</v>
      </c>
      <c r="AB2736" s="1">
        <f t="shared" si="386"/>
        <v>1.9960804439397187E-2</v>
      </c>
      <c r="AD2736" s="8" t="s">
        <v>211</v>
      </c>
      <c r="AE2736" s="1" t="s">
        <v>119</v>
      </c>
      <c r="AF2736" s="1" t="s">
        <v>120</v>
      </c>
      <c r="AG2736" s="1" t="s">
        <v>157</v>
      </c>
      <c r="AH2736" s="1" t="s">
        <v>72</v>
      </c>
      <c r="AI2736" s="1" t="s">
        <v>130</v>
      </c>
      <c r="AJ2736" s="1" t="s">
        <v>140</v>
      </c>
      <c r="AK2736" s="8" t="s">
        <v>211</v>
      </c>
    </row>
    <row r="2737" spans="1:37" ht="16">
      <c r="A2737" s="8" t="s">
        <v>210</v>
      </c>
      <c r="B2737" s="8" t="s">
        <v>211</v>
      </c>
      <c r="C2737" s="8" t="s">
        <v>156</v>
      </c>
      <c r="D2737" s="11" t="s">
        <v>67</v>
      </c>
      <c r="E2737" s="24">
        <v>21</v>
      </c>
      <c r="F2737" s="13">
        <v>0.74299999999999999</v>
      </c>
      <c r="G2737" s="24">
        <v>1629.4</v>
      </c>
      <c r="H2737" s="8" t="s">
        <v>81</v>
      </c>
      <c r="I2737" s="13">
        <v>3066.0529999999999</v>
      </c>
      <c r="J2737" s="38">
        <v>4.3482969920589163</v>
      </c>
      <c r="K2737" s="103">
        <f t="shared" si="385"/>
        <v>4.690815440435121</v>
      </c>
      <c r="L2737" s="25">
        <v>0.21</v>
      </c>
      <c r="N2737">
        <v>13.3</v>
      </c>
      <c r="O2737" s="70">
        <v>818.19799999999998</v>
      </c>
      <c r="P2737" s="70">
        <v>504.44940000000003</v>
      </c>
      <c r="Q2737" s="70">
        <f t="shared" si="378"/>
        <v>0.61653707293344651</v>
      </c>
      <c r="R2737" s="23">
        <f t="shared" si="379"/>
        <v>8.1999430700148395</v>
      </c>
      <c r="S2737" s="25">
        <v>6.9640000000000004</v>
      </c>
      <c r="T2737" s="23">
        <f t="shared" si="380"/>
        <v>0.8492741889228016</v>
      </c>
      <c r="U2737" s="23">
        <f t="shared" si="381"/>
        <v>1.1774760295828315</v>
      </c>
      <c r="V2737" s="23">
        <f t="shared" si="382"/>
        <v>0.24726996621239461</v>
      </c>
      <c r="W2737" s="1">
        <v>995</v>
      </c>
      <c r="X2737" s="1">
        <f t="shared" si="383"/>
        <v>2.4851252885667801E-4</v>
      </c>
      <c r="Y2737" s="7">
        <v>2000</v>
      </c>
      <c r="Z2737" s="1">
        <v>10.108000000000001</v>
      </c>
      <c r="AA2737" s="1">
        <f t="shared" si="384"/>
        <v>4.9171454067407597E-2</v>
      </c>
      <c r="AB2737" s="1">
        <f t="shared" si="386"/>
        <v>2.306542159680419E-3</v>
      </c>
      <c r="AD2737" s="8" t="s">
        <v>211</v>
      </c>
      <c r="AE2737" s="1" t="s">
        <v>119</v>
      </c>
      <c r="AF2737" s="1" t="s">
        <v>120</v>
      </c>
      <c r="AG2737" s="1" t="s">
        <v>157</v>
      </c>
      <c r="AH2737" s="1" t="s">
        <v>72</v>
      </c>
      <c r="AI2737" s="1" t="s">
        <v>130</v>
      </c>
      <c r="AJ2737" s="1" t="s">
        <v>140</v>
      </c>
      <c r="AK2737" s="8" t="s">
        <v>211</v>
      </c>
    </row>
    <row r="2738" spans="1:37" ht="16">
      <c r="A2738" s="8" t="s">
        <v>210</v>
      </c>
      <c r="B2738" s="8" t="s">
        <v>211</v>
      </c>
      <c r="C2738" s="8" t="s">
        <v>156</v>
      </c>
      <c r="D2738" s="11" t="s">
        <v>67</v>
      </c>
      <c r="E2738" s="24">
        <v>61</v>
      </c>
      <c r="F2738" s="13">
        <v>0.624</v>
      </c>
      <c r="G2738" s="24">
        <v>2297.5</v>
      </c>
      <c r="H2738" s="8" t="s">
        <v>83</v>
      </c>
      <c r="I2738" s="13">
        <v>1756.18</v>
      </c>
      <c r="J2738" s="38">
        <v>2.9893745888253864</v>
      </c>
      <c r="K2738" s="103">
        <f t="shared" si="385"/>
        <v>3.2284627069904808</v>
      </c>
      <c r="L2738" s="25">
        <v>0.17699999999999999</v>
      </c>
      <c r="N2738">
        <v>13.3</v>
      </c>
      <c r="O2738" s="70">
        <v>818.19799999999998</v>
      </c>
      <c r="P2738" s="70">
        <v>504.44940000000003</v>
      </c>
      <c r="Q2738" s="70">
        <f t="shared" si="378"/>
        <v>0.61653707293344651</v>
      </c>
      <c r="R2738" s="23">
        <f t="shared" si="379"/>
        <v>8.1999430700148395</v>
      </c>
      <c r="S2738" s="25">
        <v>6.9640000000000004</v>
      </c>
      <c r="T2738" s="23">
        <f t="shared" si="380"/>
        <v>0.8492741889228016</v>
      </c>
      <c r="U2738" s="23">
        <f t="shared" si="381"/>
        <v>1.1774760295828315</v>
      </c>
      <c r="V2738" s="23">
        <f t="shared" si="382"/>
        <v>0.20841325723616116</v>
      </c>
      <c r="W2738" s="1">
        <v>995</v>
      </c>
      <c r="X2738" s="1">
        <f t="shared" si="383"/>
        <v>2.0946056003634287E-4</v>
      </c>
      <c r="Y2738" s="7">
        <v>2000</v>
      </c>
      <c r="Z2738" s="1">
        <v>10.108000000000001</v>
      </c>
      <c r="AA2738" s="1">
        <f t="shared" si="384"/>
        <v>4.1444511285386398E-2</v>
      </c>
      <c r="AB2738" s="1">
        <f t="shared" si="386"/>
        <v>1.338020590943161E-3</v>
      </c>
      <c r="AD2738" s="8" t="s">
        <v>211</v>
      </c>
      <c r="AE2738" s="1" t="s">
        <v>119</v>
      </c>
      <c r="AF2738" s="1" t="s">
        <v>120</v>
      </c>
      <c r="AG2738" s="1" t="s">
        <v>157</v>
      </c>
      <c r="AH2738" s="1" t="s">
        <v>72</v>
      </c>
      <c r="AI2738" s="1" t="s">
        <v>130</v>
      </c>
      <c r="AJ2738" s="1" t="s">
        <v>140</v>
      </c>
      <c r="AK2738" s="8" t="s">
        <v>211</v>
      </c>
    </row>
    <row r="2739" spans="1:37" ht="16">
      <c r="A2739" s="8" t="s">
        <v>210</v>
      </c>
      <c r="B2739" s="8" t="s">
        <v>211</v>
      </c>
      <c r="C2739" s="8" t="s">
        <v>156</v>
      </c>
      <c r="D2739" s="11" t="s">
        <v>67</v>
      </c>
      <c r="E2739" s="24">
        <v>13</v>
      </c>
      <c r="F2739" s="13">
        <v>1.29</v>
      </c>
      <c r="G2739" s="24">
        <v>1212.5999999999999</v>
      </c>
      <c r="H2739" s="8" t="s">
        <v>84</v>
      </c>
      <c r="I2739" s="13">
        <v>-24.366</v>
      </c>
      <c r="J2739" s="38">
        <v>1.0790182782488345</v>
      </c>
      <c r="K2739" s="103">
        <f t="shared" si="385"/>
        <v>1.1671556530722449</v>
      </c>
      <c r="L2739" s="25">
        <v>0.36499999999999999</v>
      </c>
      <c r="N2739">
        <v>13.3</v>
      </c>
      <c r="O2739" s="70">
        <v>818.19799999999998</v>
      </c>
      <c r="P2739" s="70">
        <v>504.44940000000003</v>
      </c>
      <c r="Q2739" s="70">
        <f t="shared" si="378"/>
        <v>0.61653707293344651</v>
      </c>
      <c r="R2739" s="23">
        <f t="shared" si="379"/>
        <v>8.1999430700148395</v>
      </c>
      <c r="S2739" s="25">
        <v>6.9640000000000004</v>
      </c>
      <c r="T2739" s="23">
        <f t="shared" si="380"/>
        <v>0.8492741889228016</v>
      </c>
      <c r="U2739" s="23">
        <f t="shared" si="381"/>
        <v>1.1774760295828315</v>
      </c>
      <c r="V2739" s="23">
        <f t="shared" si="382"/>
        <v>0.42977875079773348</v>
      </c>
      <c r="W2739" s="1">
        <v>995</v>
      </c>
      <c r="X2739" s="1">
        <f t="shared" si="383"/>
        <v>4.3193844301279749E-4</v>
      </c>
      <c r="Y2739" s="7">
        <v>2000</v>
      </c>
      <c r="Z2739" s="1">
        <v>10.108000000000001</v>
      </c>
      <c r="AA2739" s="1">
        <f t="shared" si="384"/>
        <v>8.5464670164779877E-2</v>
      </c>
      <c r="AB2739" s="1">
        <f t="shared" si="386"/>
        <v>9.975057292077765E-4</v>
      </c>
      <c r="AD2739" s="8" t="s">
        <v>211</v>
      </c>
      <c r="AE2739" s="1" t="s">
        <v>119</v>
      </c>
      <c r="AF2739" s="1" t="s">
        <v>120</v>
      </c>
      <c r="AG2739" s="1" t="s">
        <v>157</v>
      </c>
      <c r="AH2739" s="1" t="s">
        <v>72</v>
      </c>
      <c r="AI2739" s="1" t="s">
        <v>130</v>
      </c>
      <c r="AJ2739" s="1" t="s">
        <v>140</v>
      </c>
      <c r="AK2739" s="8" t="s">
        <v>211</v>
      </c>
    </row>
    <row r="2740" spans="1:37" ht="16">
      <c r="A2740" s="8" t="s">
        <v>210</v>
      </c>
      <c r="B2740" s="8" t="s">
        <v>211</v>
      </c>
      <c r="C2740" s="8" t="s">
        <v>156</v>
      </c>
      <c r="D2740" s="11" t="s">
        <v>67</v>
      </c>
      <c r="E2740" s="24">
        <v>19</v>
      </c>
      <c r="F2740" s="13">
        <v>0.36699999999999999</v>
      </c>
      <c r="G2740" s="24">
        <v>1547.6</v>
      </c>
      <c r="H2740" s="8" t="s">
        <v>85</v>
      </c>
      <c r="I2740" s="13">
        <v>5707.4870000000001</v>
      </c>
      <c r="J2740" s="38">
        <v>6.9760274173954873</v>
      </c>
      <c r="K2740" s="103">
        <f t="shared" si="385"/>
        <v>7.5092841345007155</v>
      </c>
      <c r="L2740" s="25">
        <v>0.104</v>
      </c>
      <c r="N2740">
        <v>13.3</v>
      </c>
      <c r="O2740" s="70">
        <v>818.19799999999998</v>
      </c>
      <c r="P2740" s="70">
        <v>504.44940000000003</v>
      </c>
      <c r="Q2740" s="70">
        <f t="shared" si="378"/>
        <v>0.61653707293344651</v>
      </c>
      <c r="R2740" s="23">
        <f t="shared" si="379"/>
        <v>8.1999430700148395</v>
      </c>
      <c r="S2740" s="25">
        <v>6.9640000000000004</v>
      </c>
      <c r="T2740" s="23">
        <f t="shared" si="380"/>
        <v>0.8492741889228016</v>
      </c>
      <c r="U2740" s="23">
        <f t="shared" si="381"/>
        <v>1.1774760295828315</v>
      </c>
      <c r="V2740" s="23">
        <f t="shared" si="382"/>
        <v>0.12245750707661447</v>
      </c>
      <c r="W2740" s="1">
        <v>995</v>
      </c>
      <c r="X2740" s="1">
        <f t="shared" si="383"/>
        <v>1.230728714337834E-4</v>
      </c>
      <c r="Y2740" s="7">
        <v>2000</v>
      </c>
      <c r="Z2740" s="1">
        <v>10.108000000000001</v>
      </c>
      <c r="AA2740" s="1">
        <f t="shared" si="384"/>
        <v>2.435157725243043E-2</v>
      </c>
      <c r="AB2740" s="1">
        <f t="shared" si="386"/>
        <v>1.8286291271174435E-3</v>
      </c>
      <c r="AD2740" s="8" t="s">
        <v>211</v>
      </c>
      <c r="AE2740" s="1" t="s">
        <v>119</v>
      </c>
      <c r="AF2740" s="1" t="s">
        <v>120</v>
      </c>
      <c r="AG2740" s="1" t="s">
        <v>157</v>
      </c>
      <c r="AH2740" s="1" t="s">
        <v>72</v>
      </c>
      <c r="AI2740" s="1" t="s">
        <v>130</v>
      </c>
      <c r="AJ2740" s="1" t="s">
        <v>140</v>
      </c>
      <c r="AK2740" s="8" t="s">
        <v>211</v>
      </c>
    </row>
    <row r="2741" spans="1:37" ht="16">
      <c r="A2741" s="8" t="s">
        <v>210</v>
      </c>
      <c r="B2741" s="8" t="s">
        <v>211</v>
      </c>
      <c r="C2741" s="8" t="s">
        <v>156</v>
      </c>
      <c r="D2741" s="11" t="s">
        <v>67</v>
      </c>
      <c r="E2741" s="24">
        <v>27</v>
      </c>
      <c r="F2741" s="13">
        <v>0.33</v>
      </c>
      <c r="G2741" s="24">
        <v>1726.8</v>
      </c>
      <c r="H2741" s="8" t="s">
        <v>86</v>
      </c>
      <c r="I2741" s="13">
        <v>5476.5640000000003</v>
      </c>
      <c r="J2741" s="38">
        <v>6.7520755417856284</v>
      </c>
      <c r="K2741" s="103">
        <f t="shared" si="385"/>
        <v>7.2695508962251658</v>
      </c>
      <c r="L2741" s="25">
        <v>9.2999999999999999E-2</v>
      </c>
      <c r="N2741">
        <v>13.3</v>
      </c>
      <c r="O2741" s="70">
        <v>818.19799999999998</v>
      </c>
      <c r="P2741" s="70">
        <v>504.44940000000003</v>
      </c>
      <c r="Q2741" s="70">
        <f t="shared" si="378"/>
        <v>0.61653707293344651</v>
      </c>
      <c r="R2741" s="23">
        <f t="shared" si="379"/>
        <v>8.1999430700148395</v>
      </c>
      <c r="S2741" s="25">
        <v>6.9640000000000004</v>
      </c>
      <c r="T2741" s="23">
        <f t="shared" si="380"/>
        <v>0.8492741889228016</v>
      </c>
      <c r="U2741" s="23">
        <f t="shared" si="381"/>
        <v>1.1774760295828315</v>
      </c>
      <c r="V2741" s="23">
        <f t="shared" si="382"/>
        <v>0.10950527075120332</v>
      </c>
      <c r="W2741" s="1">
        <v>995</v>
      </c>
      <c r="X2741" s="1">
        <f t="shared" si="383"/>
        <v>1.1005554849367168E-4</v>
      </c>
      <c r="Y2741" s="7">
        <v>2000</v>
      </c>
      <c r="Z2741" s="1">
        <v>10.108000000000001</v>
      </c>
      <c r="AA2741" s="1">
        <f t="shared" si="384"/>
        <v>2.177592965842336E-2</v>
      </c>
      <c r="AB2741" s="1">
        <f t="shared" si="386"/>
        <v>1.5830122896452771E-3</v>
      </c>
      <c r="AD2741" s="8" t="s">
        <v>211</v>
      </c>
      <c r="AE2741" s="1" t="s">
        <v>119</v>
      </c>
      <c r="AF2741" s="1" t="s">
        <v>120</v>
      </c>
      <c r="AG2741" s="1" t="s">
        <v>157</v>
      </c>
      <c r="AH2741" s="1" t="s">
        <v>72</v>
      </c>
      <c r="AI2741" s="1" t="s">
        <v>130</v>
      </c>
      <c r="AJ2741" s="1" t="s">
        <v>140</v>
      </c>
      <c r="AK2741" s="8" t="s">
        <v>211</v>
      </c>
    </row>
    <row r="2742" spans="1:37" ht="16">
      <c r="A2742" s="8" t="s">
        <v>210</v>
      </c>
      <c r="B2742" s="8" t="s">
        <v>211</v>
      </c>
      <c r="C2742" s="8" t="s">
        <v>156</v>
      </c>
      <c r="D2742" s="11" t="s">
        <v>67</v>
      </c>
      <c r="E2742" s="24">
        <v>38</v>
      </c>
      <c r="F2742" s="13">
        <v>8.1359999999999992</v>
      </c>
      <c r="G2742" s="24">
        <v>1909.2</v>
      </c>
      <c r="H2742" s="8" t="s">
        <v>87</v>
      </c>
      <c r="I2742" s="13">
        <v>5565.4059999999999</v>
      </c>
      <c r="J2742" s="38">
        <v>6.83836307798778</v>
      </c>
      <c r="K2742" s="103">
        <f t="shared" si="385"/>
        <v>7.361929362656082</v>
      </c>
      <c r="L2742" s="25">
        <v>2.3029999999999999</v>
      </c>
      <c r="N2742">
        <v>13.3</v>
      </c>
      <c r="O2742" s="70">
        <v>818.19799999999998</v>
      </c>
      <c r="P2742" s="70">
        <v>504.44940000000003</v>
      </c>
      <c r="Q2742" s="70">
        <f t="shared" si="378"/>
        <v>0.61653707293344651</v>
      </c>
      <c r="R2742" s="23">
        <f t="shared" si="379"/>
        <v>8.1999430700148395</v>
      </c>
      <c r="S2742" s="25">
        <v>6.9640000000000004</v>
      </c>
      <c r="T2742" s="23">
        <f t="shared" si="380"/>
        <v>0.8492741889228016</v>
      </c>
      <c r="U2742" s="23">
        <f t="shared" si="381"/>
        <v>1.1774760295828315</v>
      </c>
      <c r="V2742" s="23">
        <f t="shared" si="382"/>
        <v>2.7117272961292609</v>
      </c>
      <c r="W2742" s="1">
        <v>995</v>
      </c>
      <c r="X2742" s="1">
        <f t="shared" si="383"/>
        <v>2.7253540664615686E-3</v>
      </c>
      <c r="Y2742" s="7">
        <v>2000</v>
      </c>
      <c r="Z2742" s="1">
        <v>10.108000000000001</v>
      </c>
      <c r="AA2742" s="1">
        <f t="shared" si="384"/>
        <v>0.53924694627256997</v>
      </c>
      <c r="AB2742" s="1">
        <f t="shared" si="386"/>
        <v>3.9698979274866597E-2</v>
      </c>
      <c r="AD2742" s="8" t="s">
        <v>211</v>
      </c>
      <c r="AE2742" s="1" t="s">
        <v>119</v>
      </c>
      <c r="AF2742" s="1" t="s">
        <v>120</v>
      </c>
      <c r="AG2742" s="1" t="s">
        <v>157</v>
      </c>
      <c r="AH2742" s="1" t="s">
        <v>72</v>
      </c>
      <c r="AI2742" s="1" t="s">
        <v>130</v>
      </c>
      <c r="AJ2742" s="1" t="s">
        <v>140</v>
      </c>
      <c r="AK2742" s="8" t="s">
        <v>211</v>
      </c>
    </row>
    <row r="2743" spans="1:37" ht="16">
      <c r="A2743" s="8" t="s">
        <v>210</v>
      </c>
      <c r="B2743" s="8" t="s">
        <v>211</v>
      </c>
      <c r="C2743" s="8" t="s">
        <v>156</v>
      </c>
      <c r="D2743" s="11" t="s">
        <v>67</v>
      </c>
      <c r="E2743" s="24">
        <v>37</v>
      </c>
      <c r="F2743" s="13">
        <v>3.3420000000000001</v>
      </c>
      <c r="G2743" s="24">
        <v>1895</v>
      </c>
      <c r="H2743" s="8" t="s">
        <v>88</v>
      </c>
      <c r="I2743" s="13">
        <v>1631.8430000000001</v>
      </c>
      <c r="J2743" s="38">
        <v>2.858372409138596</v>
      </c>
      <c r="K2743" s="103">
        <f t="shared" si="385"/>
        <v>3.0873165035636299</v>
      </c>
      <c r="L2743" s="25">
        <v>0.94599999999999995</v>
      </c>
      <c r="N2743">
        <v>13.3</v>
      </c>
      <c r="O2743" s="70">
        <v>818.19799999999998</v>
      </c>
      <c r="P2743" s="70">
        <v>504.44940000000003</v>
      </c>
      <c r="Q2743" s="70">
        <f t="shared" si="378"/>
        <v>0.61653707293344651</v>
      </c>
      <c r="R2743" s="23">
        <f t="shared" si="379"/>
        <v>8.1999430700148395</v>
      </c>
      <c r="S2743" s="25">
        <v>6.9640000000000004</v>
      </c>
      <c r="T2743" s="23">
        <f t="shared" si="380"/>
        <v>0.8492741889228016</v>
      </c>
      <c r="U2743" s="23">
        <f t="shared" si="381"/>
        <v>1.1774760295828315</v>
      </c>
      <c r="V2743" s="23">
        <f t="shared" si="382"/>
        <v>1.1138923239853584</v>
      </c>
      <c r="W2743" s="1">
        <v>995</v>
      </c>
      <c r="X2743" s="1">
        <f t="shared" si="383"/>
        <v>1.1194897728496063E-3</v>
      </c>
      <c r="Y2743" s="7">
        <v>2000</v>
      </c>
      <c r="Z2743" s="1">
        <v>10.108000000000001</v>
      </c>
      <c r="AA2743" s="1">
        <f t="shared" si="384"/>
        <v>0.22150569308460749</v>
      </c>
      <c r="AB2743" s="1">
        <f t="shared" si="386"/>
        <v>6.8385818189340888E-3</v>
      </c>
      <c r="AD2743" s="8" t="s">
        <v>211</v>
      </c>
      <c r="AE2743" s="1" t="s">
        <v>119</v>
      </c>
      <c r="AF2743" s="1" t="s">
        <v>120</v>
      </c>
      <c r="AG2743" s="1" t="s">
        <v>157</v>
      </c>
      <c r="AH2743" s="1" t="s">
        <v>72</v>
      </c>
      <c r="AI2743" s="1" t="s">
        <v>130</v>
      </c>
      <c r="AJ2743" s="1" t="s">
        <v>140</v>
      </c>
      <c r="AK2743" s="8" t="s">
        <v>211</v>
      </c>
    </row>
    <row r="2744" spans="1:37" ht="16">
      <c r="A2744" s="8" t="s">
        <v>210</v>
      </c>
      <c r="B2744" s="8" t="s">
        <v>211</v>
      </c>
      <c r="C2744" s="8" t="s">
        <v>156</v>
      </c>
      <c r="D2744" s="11" t="s">
        <v>67</v>
      </c>
      <c r="E2744" s="24">
        <v>35</v>
      </c>
      <c r="F2744" s="13">
        <v>5.7169999999999996</v>
      </c>
      <c r="G2744" s="24">
        <v>1879.1</v>
      </c>
      <c r="H2744" s="8" t="s">
        <v>89</v>
      </c>
      <c r="I2744" s="13">
        <v>6340.7610000000004</v>
      </c>
      <c r="J2744" s="38">
        <v>7.5847001880402818</v>
      </c>
      <c r="K2744" s="103">
        <f t="shared" si="385"/>
        <v>8.1604030686419229</v>
      </c>
      <c r="L2744" s="25">
        <v>1.6180000000000001</v>
      </c>
      <c r="N2744">
        <v>13.3</v>
      </c>
      <c r="O2744" s="70">
        <v>818.19799999999998</v>
      </c>
      <c r="P2744" s="70">
        <v>504.44940000000003</v>
      </c>
      <c r="Q2744" s="70">
        <f t="shared" si="378"/>
        <v>0.61653707293344651</v>
      </c>
      <c r="R2744" s="23">
        <f t="shared" si="379"/>
        <v>8.1999430700148395</v>
      </c>
      <c r="S2744" s="25">
        <v>6.9640000000000004</v>
      </c>
      <c r="T2744" s="23">
        <f t="shared" si="380"/>
        <v>0.8492741889228016</v>
      </c>
      <c r="U2744" s="23">
        <f t="shared" si="381"/>
        <v>1.1774760295828315</v>
      </c>
      <c r="V2744" s="23">
        <f t="shared" si="382"/>
        <v>1.9051562158650215</v>
      </c>
      <c r="W2744" s="1">
        <v>995</v>
      </c>
      <c r="X2744" s="1">
        <f t="shared" si="383"/>
        <v>1.9147298651909764E-3</v>
      </c>
      <c r="Y2744" s="7">
        <v>2000</v>
      </c>
      <c r="Z2744" s="1">
        <v>10.108000000000001</v>
      </c>
      <c r="AA2744" s="1">
        <f t="shared" si="384"/>
        <v>0.37885434610031188</v>
      </c>
      <c r="AB2744" s="1">
        <f t="shared" si="386"/>
        <v>3.0916041684853145E-2</v>
      </c>
      <c r="AD2744" s="8" t="s">
        <v>211</v>
      </c>
      <c r="AE2744" s="1" t="s">
        <v>119</v>
      </c>
      <c r="AF2744" s="1" t="s">
        <v>120</v>
      </c>
      <c r="AG2744" s="1" t="s">
        <v>157</v>
      </c>
      <c r="AH2744" s="1" t="s">
        <v>72</v>
      </c>
      <c r="AI2744" s="1" t="s">
        <v>130</v>
      </c>
      <c r="AJ2744" s="1" t="s">
        <v>140</v>
      </c>
      <c r="AK2744" s="8" t="s">
        <v>211</v>
      </c>
    </row>
    <row r="2745" spans="1:37" ht="16">
      <c r="A2745" s="8" t="s">
        <v>210</v>
      </c>
      <c r="B2745" s="8" t="s">
        <v>211</v>
      </c>
      <c r="C2745" s="8" t="s">
        <v>156</v>
      </c>
      <c r="D2745" s="11" t="s">
        <v>67</v>
      </c>
      <c r="E2745" s="24">
        <v>48</v>
      </c>
      <c r="F2745" s="13">
        <v>0.501</v>
      </c>
      <c r="G2745" s="24">
        <v>2092.6999999999998</v>
      </c>
      <c r="H2745" s="8" t="s">
        <v>90</v>
      </c>
      <c r="I2745" s="13">
        <v>3625.241</v>
      </c>
      <c r="J2745" s="38">
        <v>4.9168976399696396</v>
      </c>
      <c r="K2745" s="103">
        <f t="shared" si="385"/>
        <v>5.3017226250904415</v>
      </c>
      <c r="L2745" s="25">
        <v>0.14199999999999999</v>
      </c>
      <c r="N2745">
        <v>13.3</v>
      </c>
      <c r="O2745" s="70">
        <v>818.19799999999998</v>
      </c>
      <c r="P2745" s="70">
        <v>504.44940000000003</v>
      </c>
      <c r="Q2745" s="70">
        <f t="shared" si="378"/>
        <v>0.61653707293344651</v>
      </c>
      <c r="R2745" s="23">
        <f t="shared" si="379"/>
        <v>8.1999430700148395</v>
      </c>
      <c r="S2745" s="25">
        <v>6.9640000000000004</v>
      </c>
      <c r="T2745" s="23">
        <f t="shared" si="380"/>
        <v>0.8492741889228016</v>
      </c>
      <c r="U2745" s="23">
        <f t="shared" si="381"/>
        <v>1.1774760295828315</v>
      </c>
      <c r="V2745" s="23">
        <f t="shared" si="382"/>
        <v>0.16720159620076205</v>
      </c>
      <c r="W2745" s="1">
        <v>995</v>
      </c>
      <c r="X2745" s="1">
        <f t="shared" si="383"/>
        <v>1.6804180522689654E-4</v>
      </c>
      <c r="Y2745" s="7">
        <v>2000</v>
      </c>
      <c r="Z2745" s="1">
        <v>10.108000000000001</v>
      </c>
      <c r="AA2745" s="1">
        <f t="shared" si="384"/>
        <v>3.324926894081847E-2</v>
      </c>
      <c r="AB2745" s="1">
        <f t="shared" si="386"/>
        <v>1.762784014112542E-3</v>
      </c>
      <c r="AD2745" s="8" t="s">
        <v>211</v>
      </c>
      <c r="AE2745" s="1" t="s">
        <v>119</v>
      </c>
      <c r="AF2745" s="1" t="s">
        <v>120</v>
      </c>
      <c r="AG2745" s="1" t="s">
        <v>157</v>
      </c>
      <c r="AH2745" s="1" t="s">
        <v>72</v>
      </c>
      <c r="AI2745" s="1" t="s">
        <v>130</v>
      </c>
      <c r="AJ2745" s="1" t="s">
        <v>140</v>
      </c>
      <c r="AK2745" s="8" t="s">
        <v>211</v>
      </c>
    </row>
    <row r="2746" spans="1:37" ht="16">
      <c r="A2746" s="8" t="s">
        <v>210</v>
      </c>
      <c r="B2746" s="8" t="s">
        <v>211</v>
      </c>
      <c r="C2746" s="8" t="s">
        <v>156</v>
      </c>
      <c r="D2746" s="11" t="s">
        <v>67</v>
      </c>
      <c r="E2746" s="24">
        <v>46</v>
      </c>
      <c r="F2746" s="13">
        <v>0.94199999999999995</v>
      </c>
      <c r="G2746" s="24">
        <v>2056.6</v>
      </c>
      <c r="H2746" s="8" t="s">
        <v>91</v>
      </c>
      <c r="I2746" s="13">
        <v>12462.532999999999</v>
      </c>
      <c r="J2746" s="38">
        <v>13.082414142270718</v>
      </c>
      <c r="K2746" s="103">
        <f t="shared" si="385"/>
        <v>14.01214029469808</v>
      </c>
      <c r="L2746" s="25">
        <v>0.26700000000000002</v>
      </c>
      <c r="N2746">
        <v>13.3</v>
      </c>
      <c r="O2746" s="70">
        <v>818.19799999999998</v>
      </c>
      <c r="P2746" s="70">
        <v>504.44940000000003</v>
      </c>
      <c r="Q2746" s="70">
        <f t="shared" si="378"/>
        <v>0.61653707293344651</v>
      </c>
      <c r="R2746" s="23">
        <f t="shared" si="379"/>
        <v>8.1999430700148395</v>
      </c>
      <c r="S2746" s="25">
        <v>6.9640000000000004</v>
      </c>
      <c r="T2746" s="23">
        <f t="shared" si="380"/>
        <v>0.8492741889228016</v>
      </c>
      <c r="U2746" s="23">
        <f t="shared" si="381"/>
        <v>1.1774760295828315</v>
      </c>
      <c r="V2746" s="23">
        <f t="shared" si="382"/>
        <v>0.31438609989861604</v>
      </c>
      <c r="W2746" s="1">
        <v>995</v>
      </c>
      <c r="X2746" s="1">
        <f t="shared" si="383"/>
        <v>3.159659295463478E-4</v>
      </c>
      <c r="Y2746" s="7">
        <v>2000</v>
      </c>
      <c r="Z2746" s="1">
        <v>10.108000000000001</v>
      </c>
      <c r="AA2746" s="1">
        <f t="shared" si="384"/>
        <v>6.2517991599989664E-2</v>
      </c>
      <c r="AB2746" s="1">
        <f t="shared" si="386"/>
        <v>8.7601086924181133E-3</v>
      </c>
      <c r="AD2746" s="8" t="s">
        <v>211</v>
      </c>
      <c r="AE2746" s="1" t="s">
        <v>119</v>
      </c>
      <c r="AF2746" s="1" t="s">
        <v>120</v>
      </c>
      <c r="AG2746" s="1" t="s">
        <v>157</v>
      </c>
      <c r="AH2746" s="1" t="s">
        <v>72</v>
      </c>
      <c r="AI2746" s="1" t="s">
        <v>130</v>
      </c>
      <c r="AJ2746" s="1" t="s">
        <v>140</v>
      </c>
      <c r="AK2746" s="8" t="s">
        <v>211</v>
      </c>
    </row>
    <row r="2747" spans="1:37" ht="16">
      <c r="A2747" s="8" t="s">
        <v>210</v>
      </c>
      <c r="B2747" s="8" t="s">
        <v>211</v>
      </c>
      <c r="C2747" s="8" t="s">
        <v>156</v>
      </c>
      <c r="D2747" s="11" t="s">
        <v>67</v>
      </c>
      <c r="E2747" s="24">
        <v>59</v>
      </c>
      <c r="F2747" s="13">
        <v>2.3820000000000001</v>
      </c>
      <c r="G2747" s="24">
        <v>2270.1999999999998</v>
      </c>
      <c r="H2747" s="8" t="s">
        <v>92</v>
      </c>
      <c r="I2747" s="13">
        <v>2999.9140000000002</v>
      </c>
      <c r="J2747" s="38">
        <v>4.2805946363839187</v>
      </c>
      <c r="K2747" s="103">
        <f t="shared" si="385"/>
        <v>4.6180375959819768</v>
      </c>
      <c r="L2747" s="25">
        <v>0.67400000000000004</v>
      </c>
      <c r="N2747">
        <v>13.3</v>
      </c>
      <c r="O2747" s="70">
        <v>818.19799999999998</v>
      </c>
      <c r="P2747" s="70">
        <v>504.44940000000003</v>
      </c>
      <c r="Q2747" s="70">
        <f t="shared" si="378"/>
        <v>0.61653707293344651</v>
      </c>
      <c r="R2747" s="23">
        <f t="shared" si="379"/>
        <v>8.1999430700148395</v>
      </c>
      <c r="S2747" s="25">
        <v>6.9640000000000004</v>
      </c>
      <c r="T2747" s="23">
        <f t="shared" si="380"/>
        <v>0.8492741889228016</v>
      </c>
      <c r="U2747" s="23">
        <f t="shared" si="381"/>
        <v>1.1774760295828315</v>
      </c>
      <c r="V2747" s="23">
        <f t="shared" si="382"/>
        <v>0.79361884393882842</v>
      </c>
      <c r="W2747" s="1">
        <v>995</v>
      </c>
      <c r="X2747" s="1">
        <f t="shared" si="383"/>
        <v>7.976068783304808E-4</v>
      </c>
      <c r="Y2747" s="7">
        <v>2000</v>
      </c>
      <c r="Z2747" s="1">
        <v>10.108000000000001</v>
      </c>
      <c r="AA2747" s="1">
        <f t="shared" si="384"/>
        <v>0.15781695257825104</v>
      </c>
      <c r="AB2747" s="1">
        <f t="shared" si="386"/>
        <v>7.2880462028966806E-3</v>
      </c>
      <c r="AD2747" s="8" t="s">
        <v>211</v>
      </c>
      <c r="AE2747" s="1" t="s">
        <v>119</v>
      </c>
      <c r="AF2747" s="1" t="s">
        <v>120</v>
      </c>
      <c r="AG2747" s="1" t="s">
        <v>157</v>
      </c>
      <c r="AH2747" s="1" t="s">
        <v>72</v>
      </c>
      <c r="AI2747" s="1" t="s">
        <v>130</v>
      </c>
      <c r="AJ2747" s="1" t="s">
        <v>140</v>
      </c>
      <c r="AK2747" s="8" t="s">
        <v>211</v>
      </c>
    </row>
    <row r="2748" spans="1:37" ht="16">
      <c r="A2748" s="8" t="s">
        <v>210</v>
      </c>
      <c r="B2748" s="8" t="s">
        <v>211</v>
      </c>
      <c r="C2748" s="8" t="s">
        <v>156</v>
      </c>
      <c r="D2748" s="11" t="s">
        <v>67</v>
      </c>
      <c r="E2748" s="24">
        <v>58</v>
      </c>
      <c r="F2748" s="13">
        <v>0.94899999999999995</v>
      </c>
      <c r="G2748" s="24">
        <v>2258.1999999999998</v>
      </c>
      <c r="H2748" s="8" t="s">
        <v>93</v>
      </c>
      <c r="I2748" s="13">
        <v>1911.1669999999999</v>
      </c>
      <c r="J2748" s="38">
        <v>3.1521759010976198</v>
      </c>
      <c r="K2748" s="103">
        <f t="shared" si="385"/>
        <v>3.4038278952050964</v>
      </c>
      <c r="L2748" s="25">
        <v>0.26900000000000002</v>
      </c>
      <c r="N2748">
        <v>13.3</v>
      </c>
      <c r="O2748" s="70">
        <v>818.19799999999998</v>
      </c>
      <c r="P2748" s="70">
        <v>504.44940000000003</v>
      </c>
      <c r="Q2748" s="70">
        <f t="shared" si="378"/>
        <v>0.61653707293344651</v>
      </c>
      <c r="R2748" s="23">
        <f t="shared" si="379"/>
        <v>8.1999430700148395</v>
      </c>
      <c r="S2748" s="25">
        <v>6.9640000000000004</v>
      </c>
      <c r="T2748" s="23">
        <f t="shared" si="380"/>
        <v>0.8492741889228016</v>
      </c>
      <c r="U2748" s="23">
        <f t="shared" si="381"/>
        <v>1.1774760295828315</v>
      </c>
      <c r="V2748" s="23">
        <f t="shared" si="382"/>
        <v>0.31674105195778168</v>
      </c>
      <c r="W2748" s="1">
        <v>995</v>
      </c>
      <c r="X2748" s="1">
        <f t="shared" si="383"/>
        <v>3.1833271553545896E-4</v>
      </c>
      <c r="Y2748" s="7">
        <v>2000</v>
      </c>
      <c r="Z2748" s="1">
        <v>10.108000000000001</v>
      </c>
      <c r="AA2748" s="1">
        <f t="shared" si="384"/>
        <v>6.2986291162536387E-2</v>
      </c>
      <c r="AB2748" s="1">
        <f t="shared" si="386"/>
        <v>2.1439449487455158E-3</v>
      </c>
      <c r="AD2748" s="8" t="s">
        <v>211</v>
      </c>
      <c r="AE2748" s="1" t="s">
        <v>119</v>
      </c>
      <c r="AF2748" s="1" t="s">
        <v>120</v>
      </c>
      <c r="AG2748" s="1" t="s">
        <v>157</v>
      </c>
      <c r="AH2748" s="1" t="s">
        <v>72</v>
      </c>
      <c r="AI2748" s="1" t="s">
        <v>130</v>
      </c>
      <c r="AJ2748" s="1" t="s">
        <v>140</v>
      </c>
      <c r="AK2748" s="8" t="s">
        <v>211</v>
      </c>
    </row>
    <row r="2749" spans="1:37" ht="16">
      <c r="A2749" s="8" t="s">
        <v>210</v>
      </c>
      <c r="B2749" s="8" t="s">
        <v>211</v>
      </c>
      <c r="C2749" s="8" t="s">
        <v>156</v>
      </c>
      <c r="D2749" s="11" t="s">
        <v>67</v>
      </c>
      <c r="E2749" s="24">
        <v>56</v>
      </c>
      <c r="F2749" s="13">
        <v>6.5890000000000004</v>
      </c>
      <c r="G2749" s="24">
        <v>2233</v>
      </c>
      <c r="H2749" s="8" t="s">
        <v>94</v>
      </c>
      <c r="I2749" s="13">
        <v>7948.6239999999998</v>
      </c>
      <c r="J2749" s="38">
        <v>9.0949007261491204</v>
      </c>
      <c r="K2749" s="103">
        <f t="shared" si="385"/>
        <v>9.7731103751711554</v>
      </c>
      <c r="L2749" s="25">
        <v>1.865</v>
      </c>
      <c r="N2749">
        <v>13.3</v>
      </c>
      <c r="O2749" s="70">
        <v>818.19799999999998</v>
      </c>
      <c r="P2749" s="70">
        <v>504.44940000000003</v>
      </c>
      <c r="Q2749" s="70">
        <f t="shared" si="378"/>
        <v>0.61653707293344651</v>
      </c>
      <c r="R2749" s="23">
        <f t="shared" si="379"/>
        <v>8.1999430700148395</v>
      </c>
      <c r="S2749" s="25">
        <v>6.9640000000000004</v>
      </c>
      <c r="T2749" s="23">
        <f t="shared" si="380"/>
        <v>0.8492741889228016</v>
      </c>
      <c r="U2749" s="23">
        <f t="shared" si="381"/>
        <v>1.1774760295828315</v>
      </c>
      <c r="V2749" s="23">
        <f t="shared" si="382"/>
        <v>2.1959927951719806</v>
      </c>
      <c r="W2749" s="1">
        <v>995</v>
      </c>
      <c r="X2749" s="1">
        <f t="shared" si="383"/>
        <v>2.2070279348462116E-3</v>
      </c>
      <c r="Y2749" s="7">
        <v>2000</v>
      </c>
      <c r="Z2749" s="1">
        <v>10.108000000000001</v>
      </c>
      <c r="AA2749" s="1">
        <f t="shared" si="384"/>
        <v>0.43668934207483412</v>
      </c>
      <c r="AB2749" s="1">
        <f t="shared" si="386"/>
        <v>4.2678131397582274E-2</v>
      </c>
      <c r="AD2749" s="8" t="s">
        <v>211</v>
      </c>
      <c r="AE2749" s="1" t="s">
        <v>119</v>
      </c>
      <c r="AF2749" s="1" t="s">
        <v>120</v>
      </c>
      <c r="AG2749" s="1" t="s">
        <v>157</v>
      </c>
      <c r="AH2749" s="1" t="s">
        <v>72</v>
      </c>
      <c r="AI2749" s="1" t="s">
        <v>130</v>
      </c>
      <c r="AJ2749" s="1" t="s">
        <v>140</v>
      </c>
      <c r="AK2749" s="8" t="s">
        <v>211</v>
      </c>
    </row>
    <row r="2750" spans="1:37" ht="16">
      <c r="A2750" s="8" t="s">
        <v>210</v>
      </c>
      <c r="B2750" s="8" t="s">
        <v>211</v>
      </c>
      <c r="C2750" s="8" t="s">
        <v>156</v>
      </c>
      <c r="D2750" s="11" t="s">
        <v>67</v>
      </c>
      <c r="E2750" s="24">
        <v>57</v>
      </c>
      <c r="F2750" s="13">
        <v>9.6609999999999996</v>
      </c>
      <c r="G2750" s="24">
        <v>2242.4</v>
      </c>
      <c r="H2750" s="8" t="s">
        <v>95</v>
      </c>
      <c r="I2750" s="13">
        <v>7452.1509999999998</v>
      </c>
      <c r="J2750" s="38">
        <v>8.6338777921307326</v>
      </c>
      <c r="K2750" s="103">
        <f t="shared" si="385"/>
        <v>9.2812187991631561</v>
      </c>
      <c r="L2750" s="25">
        <v>2.7349999999999999</v>
      </c>
      <c r="N2750">
        <v>13.3</v>
      </c>
      <c r="O2750" s="70">
        <v>818.19799999999998</v>
      </c>
      <c r="P2750" s="70">
        <v>504.44940000000003</v>
      </c>
      <c r="Q2750" s="70">
        <f t="shared" si="378"/>
        <v>0.61653707293344651</v>
      </c>
      <c r="R2750" s="23">
        <f t="shared" si="379"/>
        <v>8.1999430700148395</v>
      </c>
      <c r="S2750" s="25">
        <v>6.9640000000000004</v>
      </c>
      <c r="T2750" s="23">
        <f t="shared" si="380"/>
        <v>0.8492741889228016</v>
      </c>
      <c r="U2750" s="23">
        <f t="shared" si="381"/>
        <v>1.1774760295828315</v>
      </c>
      <c r="V2750" s="23">
        <f t="shared" si="382"/>
        <v>3.220396940909044</v>
      </c>
      <c r="W2750" s="1">
        <v>995</v>
      </c>
      <c r="X2750" s="1">
        <f t="shared" si="383"/>
        <v>3.236579840109592E-3</v>
      </c>
      <c r="Y2750" s="7">
        <v>2000</v>
      </c>
      <c r="Z2750" s="1">
        <v>10.108000000000001</v>
      </c>
      <c r="AA2750" s="1">
        <f t="shared" si="384"/>
        <v>0.64039965178266556</v>
      </c>
      <c r="AB2750" s="1">
        <f t="shared" si="386"/>
        <v>5.9436892871028144E-2</v>
      </c>
      <c r="AD2750" s="8" t="s">
        <v>211</v>
      </c>
      <c r="AE2750" s="1" t="s">
        <v>119</v>
      </c>
      <c r="AF2750" s="1" t="s">
        <v>120</v>
      </c>
      <c r="AG2750" s="1" t="s">
        <v>157</v>
      </c>
      <c r="AH2750" s="1" t="s">
        <v>72</v>
      </c>
      <c r="AI2750" s="1" t="s">
        <v>130</v>
      </c>
      <c r="AJ2750" s="1" t="s">
        <v>140</v>
      </c>
      <c r="AK2750" s="8" t="s">
        <v>211</v>
      </c>
    </row>
    <row r="2751" spans="1:37" ht="16">
      <c r="A2751" s="8" t="s">
        <v>210</v>
      </c>
      <c r="B2751" s="8" t="s">
        <v>211</v>
      </c>
      <c r="C2751" s="8" t="s">
        <v>156</v>
      </c>
      <c r="D2751" s="11" t="s">
        <v>67</v>
      </c>
      <c r="E2751" s="24">
        <v>55</v>
      </c>
      <c r="F2751" s="13">
        <v>1.206</v>
      </c>
      <c r="G2751" s="24">
        <v>2224.4</v>
      </c>
      <c r="H2751" s="8" t="s">
        <v>96</v>
      </c>
      <c r="I2751" s="13">
        <v>13002.42</v>
      </c>
      <c r="J2751" s="38">
        <v>13.536041353092655</v>
      </c>
      <c r="K2751" s="103">
        <f t="shared" si="385"/>
        <v>14.492630030713514</v>
      </c>
      <c r="L2751" s="25">
        <v>0.34100000000000003</v>
      </c>
      <c r="N2751">
        <v>13.3</v>
      </c>
      <c r="O2751" s="70">
        <v>818.19799999999998</v>
      </c>
      <c r="P2751" s="70">
        <v>504.44940000000003</v>
      </c>
      <c r="Q2751" s="70">
        <f t="shared" si="378"/>
        <v>0.61653707293344651</v>
      </c>
      <c r="R2751" s="23">
        <f t="shared" si="379"/>
        <v>8.1999430700148395</v>
      </c>
      <c r="S2751" s="25">
        <v>6.9640000000000004</v>
      </c>
      <c r="T2751" s="23">
        <f t="shared" si="380"/>
        <v>0.8492741889228016</v>
      </c>
      <c r="U2751" s="23">
        <f t="shared" si="381"/>
        <v>1.1774760295828315</v>
      </c>
      <c r="V2751" s="23">
        <f t="shared" si="382"/>
        <v>0.40151932608774554</v>
      </c>
      <c r="W2751" s="1">
        <v>995</v>
      </c>
      <c r="X2751" s="1">
        <f t="shared" si="383"/>
        <v>4.0353701114346287E-4</v>
      </c>
      <c r="Y2751" s="7">
        <v>2000</v>
      </c>
      <c r="Z2751" s="1">
        <v>10.108000000000001</v>
      </c>
      <c r="AA2751" s="1">
        <f t="shared" si="384"/>
        <v>7.9845075414219008E-2</v>
      </c>
      <c r="AB2751" s="1">
        <f t="shared" si="386"/>
        <v>1.1571651377526956E-2</v>
      </c>
      <c r="AD2751" s="8" t="s">
        <v>211</v>
      </c>
      <c r="AE2751" s="1" t="s">
        <v>119</v>
      </c>
      <c r="AF2751" s="1" t="s">
        <v>120</v>
      </c>
      <c r="AG2751" s="1" t="s">
        <v>157</v>
      </c>
      <c r="AH2751" s="1" t="s">
        <v>72</v>
      </c>
      <c r="AI2751" s="1" t="s">
        <v>130</v>
      </c>
      <c r="AJ2751" s="1" t="s">
        <v>140</v>
      </c>
      <c r="AK2751" s="8" t="s">
        <v>211</v>
      </c>
    </row>
    <row r="2752" spans="1:37" ht="16">
      <c r="A2752" s="8" t="s">
        <v>210</v>
      </c>
      <c r="B2752" s="8" t="s">
        <v>211</v>
      </c>
      <c r="C2752" s="8" t="s">
        <v>156</v>
      </c>
      <c r="D2752" s="11" t="s">
        <v>67</v>
      </c>
      <c r="E2752" s="24">
        <v>54</v>
      </c>
      <c r="F2752" s="13">
        <v>0.495</v>
      </c>
      <c r="G2752" s="24">
        <v>2205.6</v>
      </c>
      <c r="H2752" s="8" t="s">
        <v>97</v>
      </c>
      <c r="I2752" s="13">
        <v>4013.4879999999998</v>
      </c>
      <c r="J2752" s="38">
        <v>5.3077200714803219</v>
      </c>
      <c r="K2752" s="103">
        <f t="shared" si="385"/>
        <v>5.7212925636232308</v>
      </c>
      <c r="L2752" s="25">
        <v>0.14000000000000001</v>
      </c>
      <c r="N2752">
        <v>13.3</v>
      </c>
      <c r="O2752" s="70">
        <v>818.19799999999998</v>
      </c>
      <c r="P2752" s="70">
        <v>504.44940000000003</v>
      </c>
      <c r="Q2752" s="70">
        <f t="shared" si="378"/>
        <v>0.61653707293344651</v>
      </c>
      <c r="R2752" s="23">
        <f t="shared" si="379"/>
        <v>8.1999430700148395</v>
      </c>
      <c r="S2752" s="25">
        <v>6.9640000000000004</v>
      </c>
      <c r="T2752" s="23">
        <f t="shared" si="380"/>
        <v>0.8492741889228016</v>
      </c>
      <c r="U2752" s="23">
        <f t="shared" si="381"/>
        <v>1.1774760295828315</v>
      </c>
      <c r="V2752" s="23">
        <f t="shared" si="382"/>
        <v>0.16484664414159642</v>
      </c>
      <c r="W2752" s="1">
        <v>995</v>
      </c>
      <c r="X2752" s="1">
        <f t="shared" si="383"/>
        <v>1.6567501923778533E-4</v>
      </c>
      <c r="Y2752" s="7">
        <v>2000</v>
      </c>
      <c r="Z2752" s="1">
        <v>10.108000000000001</v>
      </c>
      <c r="AA2752" s="1">
        <f t="shared" si="384"/>
        <v>3.2780969378271727E-2</v>
      </c>
      <c r="AB2752" s="1">
        <f t="shared" si="386"/>
        <v>1.8754951633226688E-3</v>
      </c>
      <c r="AD2752" s="8" t="s">
        <v>211</v>
      </c>
      <c r="AE2752" s="1" t="s">
        <v>119</v>
      </c>
      <c r="AF2752" s="1" t="s">
        <v>120</v>
      </c>
      <c r="AG2752" s="1" t="s">
        <v>157</v>
      </c>
      <c r="AH2752" s="1" t="s">
        <v>72</v>
      </c>
      <c r="AI2752" s="1" t="s">
        <v>130</v>
      </c>
      <c r="AJ2752" s="1" t="s">
        <v>140</v>
      </c>
      <c r="AK2752" s="8" t="s">
        <v>211</v>
      </c>
    </row>
    <row r="2753" spans="1:37" ht="16">
      <c r="A2753" s="8" t="s">
        <v>210</v>
      </c>
      <c r="B2753" s="8" t="s">
        <v>211</v>
      </c>
      <c r="C2753" s="8" t="s">
        <v>156</v>
      </c>
      <c r="D2753" s="11" t="s">
        <v>67</v>
      </c>
      <c r="E2753" s="24">
        <v>69</v>
      </c>
      <c r="F2753" s="13">
        <v>24.597999999999999</v>
      </c>
      <c r="G2753" s="24">
        <v>2447.1999999999998</v>
      </c>
      <c r="H2753" s="8" t="s">
        <v>98</v>
      </c>
      <c r="I2753" s="13">
        <v>-13.433999999999999</v>
      </c>
      <c r="J2753" s="38">
        <v>1.0909767976046982</v>
      </c>
      <c r="K2753" s="103">
        <f t="shared" si="385"/>
        <v>1.1800793264987259</v>
      </c>
      <c r="L2753" s="25">
        <v>6.9640000000000004</v>
      </c>
      <c r="N2753">
        <v>13.3</v>
      </c>
      <c r="O2753" s="70">
        <v>818.19799999999998</v>
      </c>
      <c r="P2753" s="70">
        <v>504.44940000000003</v>
      </c>
      <c r="Q2753" s="70">
        <f t="shared" si="378"/>
        <v>0.61653707293344651</v>
      </c>
      <c r="R2753" s="23">
        <f t="shared" si="379"/>
        <v>8.1999430700148395</v>
      </c>
      <c r="S2753" s="25">
        <v>6.9640000000000004</v>
      </c>
      <c r="T2753" s="23">
        <f t="shared" si="380"/>
        <v>0.8492741889228016</v>
      </c>
      <c r="U2753" s="23">
        <f t="shared" si="381"/>
        <v>1.1774760295828315</v>
      </c>
      <c r="V2753" s="23">
        <f t="shared" si="382"/>
        <v>8.1999430700148395</v>
      </c>
      <c r="W2753" s="1">
        <v>995</v>
      </c>
      <c r="X2753" s="1">
        <f t="shared" si="383"/>
        <v>8.2411488140852664E-3</v>
      </c>
      <c r="Y2753" s="7">
        <v>2000</v>
      </c>
      <c r="Z2753" s="1">
        <v>10.108000000000001</v>
      </c>
      <c r="AA2753" s="1">
        <f t="shared" si="384"/>
        <v>1.6306190767877453</v>
      </c>
      <c r="AB2753" s="1">
        <f t="shared" si="386"/>
        <v>1.924259861911657E-2</v>
      </c>
      <c r="AD2753" s="8" t="s">
        <v>211</v>
      </c>
      <c r="AE2753" s="1" t="s">
        <v>119</v>
      </c>
      <c r="AF2753" s="1" t="s">
        <v>120</v>
      </c>
      <c r="AG2753" s="1" t="s">
        <v>157</v>
      </c>
      <c r="AH2753" s="1" t="s">
        <v>72</v>
      </c>
      <c r="AI2753" s="1" t="s">
        <v>130</v>
      </c>
      <c r="AJ2753" s="1" t="s">
        <v>140</v>
      </c>
      <c r="AK2753" s="8" t="s">
        <v>211</v>
      </c>
    </row>
    <row r="2754" spans="1:37" ht="16">
      <c r="A2754" s="8" t="s">
        <v>210</v>
      </c>
      <c r="B2754" s="8" t="s">
        <v>211</v>
      </c>
      <c r="C2754" s="8" t="s">
        <v>156</v>
      </c>
      <c r="D2754" s="11" t="s">
        <v>67</v>
      </c>
      <c r="E2754" s="24">
        <v>66</v>
      </c>
      <c r="F2754" s="13">
        <v>0.312</v>
      </c>
      <c r="G2754" s="24">
        <v>2406.8000000000002</v>
      </c>
      <c r="H2754" s="8" t="s">
        <v>99</v>
      </c>
      <c r="I2754" s="13">
        <v>6292.4790000000003</v>
      </c>
      <c r="J2754" s="38">
        <v>7.5385744667476144</v>
      </c>
      <c r="K2754" s="103">
        <f t="shared" si="385"/>
        <v>8.1110835410498581</v>
      </c>
      <c r="L2754" s="25">
        <v>8.7999999999999995E-2</v>
      </c>
      <c r="N2754">
        <v>13.3</v>
      </c>
      <c r="O2754" s="70">
        <v>818.19799999999998</v>
      </c>
      <c r="P2754" s="70">
        <v>504.44940000000003</v>
      </c>
      <c r="Q2754" s="70">
        <f t="shared" ref="Q2754:Q2817" si="387">P2754/O2754</f>
        <v>0.61653707293344651</v>
      </c>
      <c r="R2754" s="23">
        <f t="shared" ref="R2754:R2817" si="388">N2754*Q2754</f>
        <v>8.1999430700148395</v>
      </c>
      <c r="S2754" s="25">
        <v>6.9640000000000004</v>
      </c>
      <c r="T2754" s="23">
        <f t="shared" ref="T2754:T2817" si="389">S2754/R2754</f>
        <v>0.8492741889228016</v>
      </c>
      <c r="U2754" s="23">
        <f t="shared" ref="U2754:U2817" si="390">1/T2754</f>
        <v>1.1774760295828315</v>
      </c>
      <c r="V2754" s="23">
        <f t="shared" ref="V2754:V2817" si="391">L2754*U2754</f>
        <v>0.10361789060328916</v>
      </c>
      <c r="W2754" s="1">
        <v>995</v>
      </c>
      <c r="X2754" s="1">
        <f t="shared" ref="X2754:X2817" si="392">V2754/W2754</f>
        <v>1.0413858352089363E-4</v>
      </c>
      <c r="Y2754" s="7">
        <v>2000</v>
      </c>
      <c r="Z2754" s="1">
        <v>10.108000000000001</v>
      </c>
      <c r="AA2754" s="1">
        <f t="shared" ref="AA2754:AA2817" si="393">X2754*Y2754/Z2754</f>
        <v>2.0605180752056515E-2</v>
      </c>
      <c r="AB2754" s="1">
        <f t="shared" si="386"/>
        <v>1.6713034245836294E-3</v>
      </c>
      <c r="AD2754" s="8" t="s">
        <v>211</v>
      </c>
      <c r="AE2754" s="1" t="s">
        <v>119</v>
      </c>
      <c r="AF2754" s="1" t="s">
        <v>120</v>
      </c>
      <c r="AG2754" s="1" t="s">
        <v>157</v>
      </c>
      <c r="AH2754" s="1" t="s">
        <v>72</v>
      </c>
      <c r="AI2754" s="1" t="s">
        <v>130</v>
      </c>
      <c r="AJ2754" s="1" t="s">
        <v>140</v>
      </c>
      <c r="AK2754" s="8" t="s">
        <v>211</v>
      </c>
    </row>
    <row r="2755" spans="1:37" ht="16">
      <c r="A2755" s="8" t="s">
        <v>210</v>
      </c>
      <c r="B2755" s="8" t="s">
        <v>211</v>
      </c>
      <c r="C2755" s="8" t="s">
        <v>156</v>
      </c>
      <c r="D2755" s="11" t="s">
        <v>67</v>
      </c>
      <c r="E2755" s="24">
        <v>79</v>
      </c>
      <c r="F2755" s="13">
        <v>0.46300000000000002</v>
      </c>
      <c r="G2755" s="24">
        <v>2616.1</v>
      </c>
      <c r="H2755" s="8" t="s">
        <v>100</v>
      </c>
      <c r="I2755" s="13">
        <v>914.35199999999998</v>
      </c>
      <c r="J2755" s="38">
        <v>2.0954539044795273</v>
      </c>
      <c r="K2755" s="103">
        <f t="shared" ref="K2755:K2818" si="394">((J2755*13.003355)/(((100-J2755)*12.0107)+(J2755*13.003355)))*100</f>
        <v>2.2647159193735225</v>
      </c>
      <c r="L2755" s="25">
        <v>0.13100000000000001</v>
      </c>
      <c r="N2755">
        <v>13.3</v>
      </c>
      <c r="O2755" s="70">
        <v>818.19799999999998</v>
      </c>
      <c r="P2755" s="70">
        <v>504.44940000000003</v>
      </c>
      <c r="Q2755" s="70">
        <f t="shared" si="387"/>
        <v>0.61653707293344651</v>
      </c>
      <c r="R2755" s="23">
        <f t="shared" si="388"/>
        <v>8.1999430700148395</v>
      </c>
      <c r="S2755" s="25">
        <v>6.9640000000000004</v>
      </c>
      <c r="T2755" s="23">
        <f t="shared" si="389"/>
        <v>0.8492741889228016</v>
      </c>
      <c r="U2755" s="23">
        <f t="shared" si="390"/>
        <v>1.1774760295828315</v>
      </c>
      <c r="V2755" s="23">
        <f t="shared" si="391"/>
        <v>0.15424935987535093</v>
      </c>
      <c r="W2755" s="1">
        <v>995</v>
      </c>
      <c r="X2755" s="1">
        <f t="shared" si="392"/>
        <v>1.5502448228678486E-4</v>
      </c>
      <c r="Y2755" s="7">
        <v>2000</v>
      </c>
      <c r="Z2755" s="1">
        <v>10.108000000000001</v>
      </c>
      <c r="AA2755" s="1">
        <f t="shared" si="393"/>
        <v>3.0673621346811408E-2</v>
      </c>
      <c r="AB2755" s="1">
        <f t="shared" ref="AB2755:AB2818" si="395">AA2755*(K2755/100)</f>
        <v>6.946703856895931E-4</v>
      </c>
      <c r="AD2755" s="8" t="s">
        <v>211</v>
      </c>
      <c r="AE2755" s="1" t="s">
        <v>119</v>
      </c>
      <c r="AF2755" s="1" t="s">
        <v>120</v>
      </c>
      <c r="AG2755" s="1" t="s">
        <v>157</v>
      </c>
      <c r="AH2755" s="1" t="s">
        <v>72</v>
      </c>
      <c r="AI2755" s="1" t="s">
        <v>130</v>
      </c>
      <c r="AJ2755" s="1" t="s">
        <v>140</v>
      </c>
      <c r="AK2755" s="8" t="s">
        <v>211</v>
      </c>
    </row>
    <row r="2756" spans="1:37" ht="16">
      <c r="A2756" s="8" t="s">
        <v>210</v>
      </c>
      <c r="B2756" s="8" t="s">
        <v>211</v>
      </c>
      <c r="C2756" s="8" t="s">
        <v>156</v>
      </c>
      <c r="D2756" s="11" t="s">
        <v>67</v>
      </c>
      <c r="E2756" s="24">
        <v>75</v>
      </c>
      <c r="F2756" s="13">
        <v>0.65700000000000003</v>
      </c>
      <c r="G2756" s="24">
        <v>2580.5</v>
      </c>
      <c r="H2756" s="8" t="s">
        <v>101</v>
      </c>
      <c r="I2756" s="13">
        <v>1995.259</v>
      </c>
      <c r="J2756" s="38">
        <v>3.2402792897440529</v>
      </c>
      <c r="K2756" s="103">
        <f t="shared" si="394"/>
        <v>3.4987108651539383</v>
      </c>
      <c r="L2756" s="25">
        <v>0.186</v>
      </c>
      <c r="N2756">
        <v>13.3</v>
      </c>
      <c r="O2756" s="70">
        <v>818.19799999999998</v>
      </c>
      <c r="P2756" s="70">
        <v>504.44940000000003</v>
      </c>
      <c r="Q2756" s="70">
        <f t="shared" si="387"/>
        <v>0.61653707293344651</v>
      </c>
      <c r="R2756" s="23">
        <f t="shared" si="388"/>
        <v>8.1999430700148395</v>
      </c>
      <c r="S2756" s="25">
        <v>6.9640000000000004</v>
      </c>
      <c r="T2756" s="23">
        <f t="shared" si="389"/>
        <v>0.8492741889228016</v>
      </c>
      <c r="U2756" s="23">
        <f t="shared" si="390"/>
        <v>1.1774760295828315</v>
      </c>
      <c r="V2756" s="23">
        <f t="shared" si="391"/>
        <v>0.21901054150240665</v>
      </c>
      <c r="W2756" s="1">
        <v>995</v>
      </c>
      <c r="X2756" s="1">
        <f t="shared" si="392"/>
        <v>2.2011109698734336E-4</v>
      </c>
      <c r="Y2756" s="7">
        <v>2000</v>
      </c>
      <c r="Z2756" s="1">
        <v>10.108000000000001</v>
      </c>
      <c r="AA2756" s="1">
        <f t="shared" si="393"/>
        <v>4.3551859316846721E-2</v>
      </c>
      <c r="AB2756" s="1">
        <f t="shared" si="395"/>
        <v>1.5237536338950739E-3</v>
      </c>
      <c r="AD2756" s="8" t="s">
        <v>211</v>
      </c>
      <c r="AE2756" s="1" t="s">
        <v>119</v>
      </c>
      <c r="AF2756" s="1" t="s">
        <v>120</v>
      </c>
      <c r="AG2756" s="1" t="s">
        <v>157</v>
      </c>
      <c r="AH2756" s="1" t="s">
        <v>72</v>
      </c>
      <c r="AI2756" s="1" t="s">
        <v>130</v>
      </c>
      <c r="AJ2756" s="1" t="s">
        <v>140</v>
      </c>
      <c r="AK2756" s="8" t="s">
        <v>211</v>
      </c>
    </row>
    <row r="2757" spans="1:37" ht="16">
      <c r="A2757" s="8" t="s">
        <v>210</v>
      </c>
      <c r="B2757" s="8" t="s">
        <v>211</v>
      </c>
      <c r="C2757" s="8" t="s">
        <v>156</v>
      </c>
      <c r="D2757" s="11" t="s">
        <v>67</v>
      </c>
      <c r="E2757" s="24">
        <v>72</v>
      </c>
      <c r="F2757" s="13">
        <v>0.38400000000000001</v>
      </c>
      <c r="G2757" s="24">
        <v>2519.6999999999998</v>
      </c>
      <c r="H2757" s="8" t="s">
        <v>103</v>
      </c>
      <c r="I2757" s="13">
        <v>2481.634</v>
      </c>
      <c r="J2757" s="38">
        <v>3.7467272334999708</v>
      </c>
      <c r="K2757" s="103">
        <f t="shared" si="394"/>
        <v>4.04386294309327</v>
      </c>
      <c r="L2757" s="25">
        <v>0.109</v>
      </c>
      <c r="N2757">
        <v>13.3</v>
      </c>
      <c r="O2757" s="70">
        <v>818.19799999999998</v>
      </c>
      <c r="P2757" s="70">
        <v>504.44940000000003</v>
      </c>
      <c r="Q2757" s="70">
        <f t="shared" si="387"/>
        <v>0.61653707293344651</v>
      </c>
      <c r="R2757" s="23">
        <f t="shared" si="388"/>
        <v>8.1999430700148395</v>
      </c>
      <c r="S2757" s="25">
        <v>6.9640000000000004</v>
      </c>
      <c r="T2757" s="23">
        <f t="shared" si="389"/>
        <v>0.8492741889228016</v>
      </c>
      <c r="U2757" s="23">
        <f t="shared" si="390"/>
        <v>1.1774760295828315</v>
      </c>
      <c r="V2757" s="23">
        <f t="shared" si="391"/>
        <v>0.12834488722452864</v>
      </c>
      <c r="W2757" s="1">
        <v>995</v>
      </c>
      <c r="X2757" s="1">
        <f t="shared" si="392"/>
        <v>1.2898983640656145E-4</v>
      </c>
      <c r="Y2757" s="7">
        <v>2000</v>
      </c>
      <c r="Z2757" s="1">
        <v>10.108000000000001</v>
      </c>
      <c r="AA2757" s="1">
        <f t="shared" si="393"/>
        <v>2.5522326158797279E-2</v>
      </c>
      <c r="AB2757" s="1">
        <f t="shared" si="395"/>
        <v>1.0320878897510032E-3</v>
      </c>
      <c r="AD2757" s="8" t="s">
        <v>211</v>
      </c>
      <c r="AE2757" s="1" t="s">
        <v>119</v>
      </c>
      <c r="AF2757" s="1" t="s">
        <v>120</v>
      </c>
      <c r="AG2757" s="1" t="s">
        <v>157</v>
      </c>
      <c r="AH2757" s="1" t="s">
        <v>72</v>
      </c>
      <c r="AI2757" s="1" t="s">
        <v>130</v>
      </c>
      <c r="AJ2757" s="1" t="s">
        <v>140</v>
      </c>
      <c r="AK2757" s="8" t="s">
        <v>211</v>
      </c>
    </row>
    <row r="2758" spans="1:37" ht="16">
      <c r="A2758" s="8" t="s">
        <v>210</v>
      </c>
      <c r="B2758" s="8" t="s">
        <v>211</v>
      </c>
      <c r="C2758" s="8" t="s">
        <v>156</v>
      </c>
      <c r="D2758" s="11" t="s">
        <v>67</v>
      </c>
      <c r="E2758" s="24">
        <v>88</v>
      </c>
      <c r="F2758" s="13">
        <v>0.32300000000000001</v>
      </c>
      <c r="G2758" s="24">
        <v>2955.9</v>
      </c>
      <c r="H2758" s="8" t="s">
        <v>105</v>
      </c>
      <c r="I2758" s="13">
        <v>562.20600000000002</v>
      </c>
      <c r="J2758" s="38">
        <v>1.7166109642511638</v>
      </c>
      <c r="K2758" s="103">
        <f t="shared" si="394"/>
        <v>1.8558516994428824</v>
      </c>
      <c r="L2758" s="25">
        <v>9.0999999999999998E-2</v>
      </c>
      <c r="N2758">
        <v>13.3</v>
      </c>
      <c r="O2758" s="70">
        <v>818.19799999999998</v>
      </c>
      <c r="P2758" s="70">
        <v>504.44940000000003</v>
      </c>
      <c r="Q2758" s="70">
        <f t="shared" si="387"/>
        <v>0.61653707293344651</v>
      </c>
      <c r="R2758" s="23">
        <f t="shared" si="388"/>
        <v>8.1999430700148395</v>
      </c>
      <c r="S2758" s="25">
        <v>6.9640000000000004</v>
      </c>
      <c r="T2758" s="23">
        <f t="shared" si="389"/>
        <v>0.8492741889228016</v>
      </c>
      <c r="U2758" s="23">
        <f t="shared" si="390"/>
        <v>1.1774760295828315</v>
      </c>
      <c r="V2758" s="23">
        <f t="shared" si="391"/>
        <v>0.10715031869203766</v>
      </c>
      <c r="W2758" s="1">
        <v>995</v>
      </c>
      <c r="X2758" s="1">
        <f t="shared" si="392"/>
        <v>1.0768876250456046E-4</v>
      </c>
      <c r="Y2758" s="7">
        <v>2000</v>
      </c>
      <c r="Z2758" s="1">
        <v>10.108000000000001</v>
      </c>
      <c r="AA2758" s="1">
        <f t="shared" si="393"/>
        <v>2.1307630095876624E-2</v>
      </c>
      <c r="AB2758" s="1">
        <f t="shared" si="395"/>
        <v>3.9543801524532943E-4</v>
      </c>
      <c r="AD2758" s="8" t="s">
        <v>211</v>
      </c>
      <c r="AE2758" s="1" t="s">
        <v>119</v>
      </c>
      <c r="AF2758" s="1" t="s">
        <v>120</v>
      </c>
      <c r="AG2758" s="1" t="s">
        <v>157</v>
      </c>
      <c r="AH2758" s="1" t="s">
        <v>72</v>
      </c>
      <c r="AI2758" s="1" t="s">
        <v>130</v>
      </c>
      <c r="AJ2758" s="1" t="s">
        <v>140</v>
      </c>
      <c r="AK2758" s="8" t="s">
        <v>211</v>
      </c>
    </row>
    <row r="2759" spans="1:37" ht="16">
      <c r="A2759" s="8" t="s">
        <v>210</v>
      </c>
      <c r="B2759" s="8" t="s">
        <v>211</v>
      </c>
      <c r="C2759" s="8" t="s">
        <v>156</v>
      </c>
      <c r="D2759" s="11" t="s">
        <v>67</v>
      </c>
      <c r="E2759" s="24">
        <v>91</v>
      </c>
      <c r="F2759" s="13">
        <v>0.27900000000000003</v>
      </c>
      <c r="G2759" s="24">
        <v>3392.9</v>
      </c>
      <c r="H2759" s="8" t="s">
        <v>106</v>
      </c>
      <c r="I2759" s="13">
        <v>235.9</v>
      </c>
      <c r="J2759" s="38">
        <v>1.3629405289890273</v>
      </c>
      <c r="K2759" s="103">
        <f t="shared" si="394"/>
        <v>1.473923950061387</v>
      </c>
      <c r="L2759" s="25">
        <v>7.9000000000000001E-2</v>
      </c>
      <c r="N2759">
        <v>13.3</v>
      </c>
      <c r="O2759" s="70">
        <v>818.19799999999998</v>
      </c>
      <c r="P2759" s="70">
        <v>504.44940000000003</v>
      </c>
      <c r="Q2759" s="70">
        <f t="shared" si="387"/>
        <v>0.61653707293344651</v>
      </c>
      <c r="R2759" s="23">
        <f t="shared" si="388"/>
        <v>8.1999430700148395</v>
      </c>
      <c r="S2759" s="25">
        <v>6.9640000000000004</v>
      </c>
      <c r="T2759" s="23">
        <f t="shared" si="389"/>
        <v>0.8492741889228016</v>
      </c>
      <c r="U2759" s="23">
        <f t="shared" si="390"/>
        <v>1.1774760295828315</v>
      </c>
      <c r="V2759" s="23">
        <f t="shared" si="391"/>
        <v>9.302060633704369E-2</v>
      </c>
      <c r="W2759" s="1">
        <v>995</v>
      </c>
      <c r="X2759" s="1">
        <f t="shared" si="392"/>
        <v>9.3488046569893161E-5</v>
      </c>
      <c r="Y2759" s="7">
        <v>2000</v>
      </c>
      <c r="Z2759" s="1">
        <v>10.108000000000001</v>
      </c>
      <c r="AA2759" s="1">
        <f t="shared" si="393"/>
        <v>1.8497832720596193E-2</v>
      </c>
      <c r="AB2759" s="1">
        <f t="shared" si="395"/>
        <v>2.7264398671115911E-4</v>
      </c>
      <c r="AD2759" s="8" t="s">
        <v>211</v>
      </c>
      <c r="AE2759" s="1" t="s">
        <v>119</v>
      </c>
      <c r="AF2759" s="1" t="s">
        <v>120</v>
      </c>
      <c r="AG2759" s="1" t="s">
        <v>157</v>
      </c>
      <c r="AH2759" s="1" t="s">
        <v>72</v>
      </c>
      <c r="AI2759" s="1" t="s">
        <v>130</v>
      </c>
      <c r="AJ2759" s="1" t="s">
        <v>140</v>
      </c>
      <c r="AK2759" s="8" t="s">
        <v>211</v>
      </c>
    </row>
    <row r="2760" spans="1:37" ht="16">
      <c r="A2760" s="8" t="s">
        <v>210</v>
      </c>
      <c r="B2760" s="8" t="s">
        <v>211</v>
      </c>
      <c r="C2760" s="8" t="s">
        <v>156</v>
      </c>
      <c r="D2760" s="11" t="s">
        <v>67</v>
      </c>
      <c r="E2760" s="24">
        <v>47</v>
      </c>
      <c r="F2760" s="13">
        <v>2.6819999999999999</v>
      </c>
      <c r="G2760" s="24">
        <v>2073.1</v>
      </c>
      <c r="H2760" s="8" t="s">
        <v>107</v>
      </c>
      <c r="I2760" s="13">
        <v>4227.4430000000002</v>
      </c>
      <c r="J2760" s="38">
        <v>5.5217243365380373</v>
      </c>
      <c r="K2760" s="103">
        <f t="shared" si="394"/>
        <v>5.9509238984474448</v>
      </c>
      <c r="L2760" s="25">
        <v>0.75900000000000001</v>
      </c>
      <c r="N2760">
        <v>13.3</v>
      </c>
      <c r="O2760" s="70">
        <v>818.19799999999998</v>
      </c>
      <c r="P2760" s="70">
        <v>504.44940000000003</v>
      </c>
      <c r="Q2760" s="70">
        <f t="shared" si="387"/>
        <v>0.61653707293344651</v>
      </c>
      <c r="R2760" s="23">
        <f t="shared" si="388"/>
        <v>8.1999430700148395</v>
      </c>
      <c r="S2760" s="25">
        <v>6.9640000000000004</v>
      </c>
      <c r="T2760" s="23">
        <f t="shared" si="389"/>
        <v>0.8492741889228016</v>
      </c>
      <c r="U2760" s="23">
        <f t="shared" si="390"/>
        <v>1.1774760295828315</v>
      </c>
      <c r="V2760" s="23">
        <f t="shared" si="391"/>
        <v>0.89370430645336907</v>
      </c>
      <c r="W2760" s="1">
        <v>995</v>
      </c>
      <c r="X2760" s="1">
        <f t="shared" si="392"/>
        <v>8.9819528286770763E-4</v>
      </c>
      <c r="Y2760" s="7">
        <v>2000</v>
      </c>
      <c r="Z2760" s="1">
        <v>10.108000000000001</v>
      </c>
      <c r="AA2760" s="1">
        <f t="shared" si="393"/>
        <v>0.17771968398648746</v>
      </c>
      <c r="AB2760" s="1">
        <f t="shared" si="395"/>
        <v>1.0575963146597159E-2</v>
      </c>
      <c r="AD2760" s="8" t="s">
        <v>211</v>
      </c>
      <c r="AE2760" s="1" t="s">
        <v>119</v>
      </c>
      <c r="AF2760" s="1" t="s">
        <v>120</v>
      </c>
      <c r="AG2760" s="1" t="s">
        <v>157</v>
      </c>
      <c r="AH2760" s="1" t="s">
        <v>72</v>
      </c>
      <c r="AI2760" s="1" t="s">
        <v>130</v>
      </c>
      <c r="AJ2760" s="1" t="s">
        <v>140</v>
      </c>
      <c r="AK2760" s="8" t="s">
        <v>211</v>
      </c>
    </row>
    <row r="2761" spans="1:37" ht="16">
      <c r="A2761" s="8" t="s">
        <v>210</v>
      </c>
      <c r="B2761" s="8" t="s">
        <v>211</v>
      </c>
      <c r="C2761" s="8" t="s">
        <v>156</v>
      </c>
      <c r="D2761" s="11" t="s">
        <v>67</v>
      </c>
      <c r="E2761" s="24">
        <v>68</v>
      </c>
      <c r="F2761" s="13">
        <v>6.173</v>
      </c>
      <c r="G2761" s="24">
        <v>2431.3000000000002</v>
      </c>
      <c r="H2761" s="8" t="s">
        <v>108</v>
      </c>
      <c r="I2761" s="13">
        <v>2171.3580000000002</v>
      </c>
      <c r="J2761" s="38">
        <v>3.424260298704612</v>
      </c>
      <c r="K2761" s="103">
        <f t="shared" si="394"/>
        <v>3.6968048362387291</v>
      </c>
      <c r="L2761" s="25">
        <v>1.748</v>
      </c>
      <c r="N2761">
        <v>13.3</v>
      </c>
      <c r="O2761" s="70">
        <v>818.19799999999998</v>
      </c>
      <c r="P2761" s="70">
        <v>504.44940000000003</v>
      </c>
      <c r="Q2761" s="70">
        <f t="shared" si="387"/>
        <v>0.61653707293344651</v>
      </c>
      <c r="R2761" s="23">
        <f t="shared" si="388"/>
        <v>8.1999430700148395</v>
      </c>
      <c r="S2761" s="25">
        <v>6.9640000000000004</v>
      </c>
      <c r="T2761" s="23">
        <f t="shared" si="389"/>
        <v>0.8492741889228016</v>
      </c>
      <c r="U2761" s="23">
        <f t="shared" si="390"/>
        <v>1.1774760295828315</v>
      </c>
      <c r="V2761" s="23">
        <f t="shared" si="391"/>
        <v>2.0582280997107896</v>
      </c>
      <c r="W2761" s="1">
        <v>995</v>
      </c>
      <c r="X2761" s="1">
        <f t="shared" si="392"/>
        <v>2.0685709544832056E-3</v>
      </c>
      <c r="Y2761" s="7">
        <v>2000</v>
      </c>
      <c r="Z2761" s="1">
        <v>10.108000000000001</v>
      </c>
      <c r="AA2761" s="1">
        <f t="shared" si="393"/>
        <v>0.40929381766584993</v>
      </c>
      <c r="AB2761" s="1">
        <f t="shared" si="395"/>
        <v>1.5130793645897266E-2</v>
      </c>
      <c r="AD2761" s="8" t="s">
        <v>211</v>
      </c>
      <c r="AE2761" s="1" t="s">
        <v>119</v>
      </c>
      <c r="AF2761" s="1" t="s">
        <v>120</v>
      </c>
      <c r="AG2761" s="1" t="s">
        <v>157</v>
      </c>
      <c r="AH2761" s="1" t="s">
        <v>72</v>
      </c>
      <c r="AI2761" s="1" t="s">
        <v>130</v>
      </c>
      <c r="AJ2761" s="1" t="s">
        <v>140</v>
      </c>
      <c r="AK2761" s="8" t="s">
        <v>211</v>
      </c>
    </row>
    <row r="2762" spans="1:37" ht="16">
      <c r="A2762" s="8" t="s">
        <v>210</v>
      </c>
      <c r="B2762" s="8" t="s">
        <v>211</v>
      </c>
      <c r="C2762" s="8" t="s">
        <v>156</v>
      </c>
      <c r="D2762" s="11" t="s">
        <v>67</v>
      </c>
      <c r="E2762" s="24">
        <v>24</v>
      </c>
      <c r="F2762" s="13">
        <v>5.1429999999999998</v>
      </c>
      <c r="G2762" s="24">
        <v>1660.9</v>
      </c>
      <c r="H2762" s="8" t="s">
        <v>109</v>
      </c>
      <c r="I2762" s="13">
        <v>2437.4079999999999</v>
      </c>
      <c r="J2762" s="38">
        <v>3.7008952267054145</v>
      </c>
      <c r="K2762" s="103">
        <f t="shared" si="394"/>
        <v>3.9945470530593337</v>
      </c>
      <c r="L2762" s="25">
        <v>1.456</v>
      </c>
      <c r="N2762">
        <v>13.3</v>
      </c>
      <c r="O2762" s="70">
        <v>818.19799999999998</v>
      </c>
      <c r="P2762" s="70">
        <v>504.44940000000003</v>
      </c>
      <c r="Q2762" s="70">
        <f t="shared" si="387"/>
        <v>0.61653707293344651</v>
      </c>
      <c r="R2762" s="23">
        <f t="shared" si="388"/>
        <v>8.1999430700148395</v>
      </c>
      <c r="S2762" s="25">
        <v>6.9640000000000004</v>
      </c>
      <c r="T2762" s="23">
        <f t="shared" si="389"/>
        <v>0.8492741889228016</v>
      </c>
      <c r="U2762" s="23">
        <f t="shared" si="390"/>
        <v>1.1774760295828315</v>
      </c>
      <c r="V2762" s="23">
        <f t="shared" si="391"/>
        <v>1.7144050990726025</v>
      </c>
      <c r="W2762" s="1">
        <v>995</v>
      </c>
      <c r="X2762" s="1">
        <f t="shared" si="392"/>
        <v>1.7230202000729673E-3</v>
      </c>
      <c r="Y2762" s="7">
        <v>2000</v>
      </c>
      <c r="Z2762" s="1">
        <v>10.108000000000001</v>
      </c>
      <c r="AA2762" s="1">
        <f t="shared" si="393"/>
        <v>0.34092208153402598</v>
      </c>
      <c r="AB2762" s="1">
        <f t="shared" si="395"/>
        <v>1.3618292961145974E-2</v>
      </c>
      <c r="AD2762" s="8" t="s">
        <v>211</v>
      </c>
      <c r="AE2762" s="1" t="s">
        <v>119</v>
      </c>
      <c r="AF2762" s="1" t="s">
        <v>120</v>
      </c>
      <c r="AG2762" s="1" t="s">
        <v>157</v>
      </c>
      <c r="AH2762" s="1" t="s">
        <v>72</v>
      </c>
      <c r="AI2762" s="1" t="s">
        <v>130</v>
      </c>
      <c r="AJ2762" s="1" t="s">
        <v>140</v>
      </c>
      <c r="AK2762" s="8" t="s">
        <v>211</v>
      </c>
    </row>
    <row r="2763" spans="1:37" ht="16">
      <c r="A2763" s="8" t="s">
        <v>210</v>
      </c>
      <c r="B2763" s="8" t="s">
        <v>211</v>
      </c>
      <c r="C2763" s="8" t="s">
        <v>156</v>
      </c>
      <c r="D2763" s="11" t="s">
        <v>67</v>
      </c>
      <c r="E2763" s="24">
        <v>32</v>
      </c>
      <c r="F2763" s="13">
        <v>1.9019999999999999</v>
      </c>
      <c r="G2763" s="24">
        <v>1842.1</v>
      </c>
      <c r="H2763" s="8" t="s">
        <v>110</v>
      </c>
      <c r="I2763" s="13">
        <v>6870.2060000000001</v>
      </c>
      <c r="J2763" s="38">
        <v>8.0874973027662058</v>
      </c>
      <c r="K2763" s="103">
        <f t="shared" si="394"/>
        <v>8.6977722449518549</v>
      </c>
      <c r="L2763" s="25">
        <v>0.53800000000000003</v>
      </c>
      <c r="N2763">
        <v>13.3</v>
      </c>
      <c r="O2763" s="70">
        <v>818.19799999999998</v>
      </c>
      <c r="P2763" s="70">
        <v>504.44940000000003</v>
      </c>
      <c r="Q2763" s="70">
        <f t="shared" si="387"/>
        <v>0.61653707293344651</v>
      </c>
      <c r="R2763" s="23">
        <f t="shared" si="388"/>
        <v>8.1999430700148395</v>
      </c>
      <c r="S2763" s="25">
        <v>6.9640000000000004</v>
      </c>
      <c r="T2763" s="23">
        <f t="shared" si="389"/>
        <v>0.8492741889228016</v>
      </c>
      <c r="U2763" s="23">
        <f t="shared" si="390"/>
        <v>1.1774760295828315</v>
      </c>
      <c r="V2763" s="23">
        <f t="shared" si="391"/>
        <v>0.63348210391556337</v>
      </c>
      <c r="W2763" s="1">
        <v>995</v>
      </c>
      <c r="X2763" s="1">
        <f t="shared" si="392"/>
        <v>6.3666543107091791E-4</v>
      </c>
      <c r="Y2763" s="7">
        <v>2000</v>
      </c>
      <c r="Z2763" s="1">
        <v>10.108000000000001</v>
      </c>
      <c r="AA2763" s="1">
        <f t="shared" si="393"/>
        <v>0.12597258232507277</v>
      </c>
      <c r="AB2763" s="1">
        <f t="shared" si="395"/>
        <v>1.0956808301719306E-2</v>
      </c>
      <c r="AD2763" s="8" t="s">
        <v>211</v>
      </c>
      <c r="AE2763" s="1" t="s">
        <v>119</v>
      </c>
      <c r="AF2763" s="1" t="s">
        <v>120</v>
      </c>
      <c r="AG2763" s="1" t="s">
        <v>157</v>
      </c>
      <c r="AH2763" s="1" t="s">
        <v>72</v>
      </c>
      <c r="AI2763" s="1" t="s">
        <v>130</v>
      </c>
      <c r="AJ2763" s="1" t="s">
        <v>140</v>
      </c>
      <c r="AK2763" s="8" t="s">
        <v>211</v>
      </c>
    </row>
    <row r="2764" spans="1:37" ht="16">
      <c r="A2764" s="8" t="s">
        <v>210</v>
      </c>
      <c r="B2764" s="8" t="s">
        <v>211</v>
      </c>
      <c r="C2764" s="8" t="s">
        <v>156</v>
      </c>
      <c r="D2764" s="11" t="s">
        <v>67</v>
      </c>
      <c r="E2764" s="24">
        <v>44</v>
      </c>
      <c r="F2764" s="13">
        <v>1.6830000000000001</v>
      </c>
      <c r="G2764" s="24">
        <v>2024.4</v>
      </c>
      <c r="H2764" s="8" t="s">
        <v>111</v>
      </c>
      <c r="I2764" s="13">
        <v>1886.1389999999999</v>
      </c>
      <c r="J2764" s="38">
        <v>3.1259230153357622</v>
      </c>
      <c r="K2764" s="103">
        <f t="shared" si="394"/>
        <v>3.3755521769958259</v>
      </c>
      <c r="L2764" s="25">
        <v>0.47599999999999998</v>
      </c>
      <c r="N2764">
        <v>13.3</v>
      </c>
      <c r="O2764" s="70">
        <v>818.19799999999998</v>
      </c>
      <c r="P2764" s="70">
        <v>504.44940000000003</v>
      </c>
      <c r="Q2764" s="70">
        <f t="shared" si="387"/>
        <v>0.61653707293344651</v>
      </c>
      <c r="R2764" s="23">
        <f t="shared" si="388"/>
        <v>8.1999430700148395</v>
      </c>
      <c r="S2764" s="25">
        <v>6.9640000000000004</v>
      </c>
      <c r="T2764" s="23">
        <f t="shared" si="389"/>
        <v>0.8492741889228016</v>
      </c>
      <c r="U2764" s="23">
        <f t="shared" si="390"/>
        <v>1.1774760295828315</v>
      </c>
      <c r="V2764" s="23">
        <f t="shared" si="391"/>
        <v>0.56047859008142775</v>
      </c>
      <c r="W2764" s="1">
        <v>995</v>
      </c>
      <c r="X2764" s="1">
        <f t="shared" si="392"/>
        <v>5.632950654084701E-4</v>
      </c>
      <c r="Y2764" s="7">
        <v>2000</v>
      </c>
      <c r="Z2764" s="1">
        <v>10.108000000000001</v>
      </c>
      <c r="AA2764" s="1">
        <f t="shared" si="393"/>
        <v>0.11145529588612386</v>
      </c>
      <c r="AB2764" s="1">
        <f t="shared" si="395"/>
        <v>3.7622316666611933E-3</v>
      </c>
      <c r="AD2764" s="8" t="s">
        <v>211</v>
      </c>
      <c r="AE2764" s="1" t="s">
        <v>119</v>
      </c>
      <c r="AF2764" s="1" t="s">
        <v>120</v>
      </c>
      <c r="AG2764" s="1" t="s">
        <v>157</v>
      </c>
      <c r="AH2764" s="1" t="s">
        <v>72</v>
      </c>
      <c r="AI2764" s="1" t="s">
        <v>130</v>
      </c>
      <c r="AJ2764" s="1" t="s">
        <v>140</v>
      </c>
      <c r="AK2764" s="8" t="s">
        <v>211</v>
      </c>
    </row>
    <row r="2765" spans="1:37" ht="16">
      <c r="A2765" s="8" t="s">
        <v>210</v>
      </c>
      <c r="B2765" s="8" t="s">
        <v>211</v>
      </c>
      <c r="C2765" s="8" t="s">
        <v>156</v>
      </c>
      <c r="D2765" s="11" t="s">
        <v>67</v>
      </c>
      <c r="E2765" s="24">
        <v>1</v>
      </c>
      <c r="F2765" s="13">
        <v>100.645</v>
      </c>
      <c r="G2765" s="24">
        <v>66.7</v>
      </c>
      <c r="I2765" s="13">
        <v>-37.543999999999997</v>
      </c>
      <c r="J2765" s="38">
        <v>1.0645990141471506</v>
      </c>
      <c r="K2765" s="103">
        <f t="shared" si="394"/>
        <v>1.1515722924804386</v>
      </c>
      <c r="L2765" s="25">
        <v>28.492000000000001</v>
      </c>
      <c r="N2765">
        <v>13.3</v>
      </c>
      <c r="O2765" s="70">
        <v>818.19799999999998</v>
      </c>
      <c r="P2765" s="70">
        <v>504.44940000000003</v>
      </c>
      <c r="Q2765" s="70">
        <f t="shared" si="387"/>
        <v>0.61653707293344651</v>
      </c>
      <c r="R2765" s="23">
        <f t="shared" si="388"/>
        <v>8.1999430700148395</v>
      </c>
      <c r="S2765" s="25">
        <v>6.9640000000000004</v>
      </c>
      <c r="T2765" s="23">
        <f t="shared" si="389"/>
        <v>0.8492741889228016</v>
      </c>
      <c r="U2765" s="23">
        <f t="shared" si="390"/>
        <v>1.1774760295828315</v>
      </c>
      <c r="V2765" s="23">
        <f t="shared" si="391"/>
        <v>33.548647034874037</v>
      </c>
      <c r="W2765" s="1">
        <v>995</v>
      </c>
      <c r="X2765" s="1">
        <f t="shared" si="392"/>
        <v>3.3717233200878431E-2</v>
      </c>
      <c r="Y2765" s="7">
        <v>2000</v>
      </c>
      <c r="Z2765" s="1">
        <v>10.108000000000001</v>
      </c>
      <c r="AA2765" s="1">
        <f t="shared" si="393"/>
        <v>6.671395568040845</v>
      </c>
      <c r="AB2765" s="1">
        <f t="shared" si="395"/>
        <v>7.6825942883326337E-2</v>
      </c>
      <c r="AD2765" s="8" t="s">
        <v>211</v>
      </c>
      <c r="AE2765" s="1" t="s">
        <v>119</v>
      </c>
      <c r="AF2765" s="1" t="s">
        <v>120</v>
      </c>
      <c r="AG2765" s="1" t="s">
        <v>157</v>
      </c>
      <c r="AH2765" s="1" t="s">
        <v>72</v>
      </c>
      <c r="AI2765" s="1" t="s">
        <v>130</v>
      </c>
      <c r="AJ2765" s="1" t="s">
        <v>140</v>
      </c>
      <c r="AK2765" s="8" t="s">
        <v>211</v>
      </c>
    </row>
    <row r="2766" spans="1:37" ht="16">
      <c r="A2766" s="8" t="s">
        <v>210</v>
      </c>
      <c r="B2766" s="8" t="s">
        <v>211</v>
      </c>
      <c r="C2766" s="8" t="s">
        <v>156</v>
      </c>
      <c r="D2766" s="11" t="s">
        <v>67</v>
      </c>
      <c r="E2766" s="24">
        <v>2</v>
      </c>
      <c r="F2766" s="13">
        <v>100.393</v>
      </c>
      <c r="G2766" s="24">
        <v>126.4</v>
      </c>
      <c r="I2766" s="13">
        <v>-37.613999999999997</v>
      </c>
      <c r="J2766" s="38">
        <v>1.0645224094729266</v>
      </c>
      <c r="K2766" s="103">
        <f t="shared" si="394"/>
        <v>1.151489502364226</v>
      </c>
      <c r="L2766" s="25">
        <v>28.420999999999999</v>
      </c>
      <c r="N2766">
        <v>13.3</v>
      </c>
      <c r="O2766" s="70">
        <v>818.19799999999998</v>
      </c>
      <c r="P2766" s="70">
        <v>504.44940000000003</v>
      </c>
      <c r="Q2766" s="70">
        <f t="shared" si="387"/>
        <v>0.61653707293344651</v>
      </c>
      <c r="R2766" s="23">
        <f t="shared" si="388"/>
        <v>8.1999430700148395</v>
      </c>
      <c r="S2766" s="25">
        <v>6.9640000000000004</v>
      </c>
      <c r="T2766" s="23">
        <f t="shared" si="389"/>
        <v>0.8492741889228016</v>
      </c>
      <c r="U2766" s="23">
        <f t="shared" si="390"/>
        <v>1.1774760295828315</v>
      </c>
      <c r="V2766" s="23">
        <f t="shared" si="391"/>
        <v>33.465046236773652</v>
      </c>
      <c r="W2766" s="1">
        <v>995</v>
      </c>
      <c r="X2766" s="1">
        <f t="shared" si="392"/>
        <v>3.3633212298264978E-2</v>
      </c>
      <c r="Y2766" s="7">
        <v>2000</v>
      </c>
      <c r="Z2766" s="1">
        <v>10.108000000000001</v>
      </c>
      <c r="AA2766" s="1">
        <f t="shared" si="393"/>
        <v>6.6547709335704344</v>
      </c>
      <c r="AB2766" s="1">
        <f t="shared" si="395"/>
        <v>7.6628988706449339E-2</v>
      </c>
      <c r="AD2766" s="8" t="s">
        <v>211</v>
      </c>
      <c r="AE2766" s="1" t="s">
        <v>119</v>
      </c>
      <c r="AF2766" s="1" t="s">
        <v>120</v>
      </c>
      <c r="AG2766" s="1" t="s">
        <v>157</v>
      </c>
      <c r="AH2766" s="1" t="s">
        <v>72</v>
      </c>
      <c r="AI2766" s="1" t="s">
        <v>130</v>
      </c>
      <c r="AJ2766" s="1" t="s">
        <v>140</v>
      </c>
      <c r="AK2766" s="8" t="s">
        <v>211</v>
      </c>
    </row>
    <row r="2767" spans="1:37" ht="16">
      <c r="A2767" s="8" t="s">
        <v>210</v>
      </c>
      <c r="B2767" s="8" t="s">
        <v>211</v>
      </c>
      <c r="C2767" s="8" t="s">
        <v>156</v>
      </c>
      <c r="D2767" s="11" t="s">
        <v>67</v>
      </c>
      <c r="E2767" s="24">
        <v>3</v>
      </c>
      <c r="F2767" s="13">
        <v>100.495</v>
      </c>
      <c r="G2767" s="24">
        <v>186.2</v>
      </c>
      <c r="I2767" s="13">
        <v>-37.668999999999997</v>
      </c>
      <c r="J2767" s="38">
        <v>1.0644622200028147</v>
      </c>
      <c r="K2767" s="103">
        <f t="shared" si="394"/>
        <v>1.1514244528899127</v>
      </c>
      <c r="L2767" s="25">
        <v>28.45</v>
      </c>
      <c r="N2767">
        <v>13.3</v>
      </c>
      <c r="O2767" s="70">
        <v>818.19799999999998</v>
      </c>
      <c r="P2767" s="70">
        <v>504.44940000000003</v>
      </c>
      <c r="Q2767" s="70">
        <f t="shared" si="387"/>
        <v>0.61653707293344651</v>
      </c>
      <c r="R2767" s="23">
        <f t="shared" si="388"/>
        <v>8.1999430700148395</v>
      </c>
      <c r="S2767" s="25">
        <v>6.9640000000000004</v>
      </c>
      <c r="T2767" s="23">
        <f t="shared" si="389"/>
        <v>0.8492741889228016</v>
      </c>
      <c r="U2767" s="23">
        <f t="shared" si="390"/>
        <v>1.1774760295828315</v>
      </c>
      <c r="V2767" s="23">
        <f t="shared" si="391"/>
        <v>33.499193041631557</v>
      </c>
      <c r="W2767" s="1">
        <v>995</v>
      </c>
      <c r="X2767" s="1">
        <f t="shared" si="392"/>
        <v>3.3667530695107091E-2</v>
      </c>
      <c r="Y2767" s="7">
        <v>2000</v>
      </c>
      <c r="Z2767" s="1">
        <v>10.108000000000001</v>
      </c>
      <c r="AA2767" s="1">
        <f t="shared" si="393"/>
        <v>6.6615612772273618</v>
      </c>
      <c r="AB2767" s="1">
        <f t="shared" si="395"/>
        <v>7.6702845490241436E-2</v>
      </c>
      <c r="AD2767" s="8" t="s">
        <v>211</v>
      </c>
      <c r="AE2767" s="1" t="s">
        <v>119</v>
      </c>
      <c r="AF2767" s="1" t="s">
        <v>120</v>
      </c>
      <c r="AG2767" s="1" t="s">
        <v>157</v>
      </c>
      <c r="AH2767" s="1" t="s">
        <v>72</v>
      </c>
      <c r="AI2767" s="1" t="s">
        <v>130</v>
      </c>
      <c r="AJ2767" s="1" t="s">
        <v>140</v>
      </c>
      <c r="AK2767" s="8" t="s">
        <v>211</v>
      </c>
    </row>
    <row r="2768" spans="1:37" ht="16">
      <c r="A2768" s="8" t="s">
        <v>210</v>
      </c>
      <c r="B2768" s="8" t="s">
        <v>211</v>
      </c>
      <c r="C2768" s="8" t="s">
        <v>156</v>
      </c>
      <c r="D2768" s="11" t="s">
        <v>67</v>
      </c>
      <c r="E2768" s="24">
        <v>4</v>
      </c>
      <c r="F2768" s="13">
        <v>100.46299999999999</v>
      </c>
      <c r="G2768" s="24">
        <v>245.8</v>
      </c>
      <c r="I2768" s="13">
        <v>-37.683999999999997</v>
      </c>
      <c r="J2768" s="38">
        <v>1.064445804680074</v>
      </c>
      <c r="K2768" s="103">
        <f t="shared" si="394"/>
        <v>1.1514067121093323</v>
      </c>
      <c r="L2768" s="25">
        <v>28.440999999999999</v>
      </c>
      <c r="N2768">
        <v>13.3</v>
      </c>
      <c r="O2768" s="70">
        <v>818.19799999999998</v>
      </c>
      <c r="P2768" s="70">
        <v>504.44940000000003</v>
      </c>
      <c r="Q2768" s="70">
        <f t="shared" si="387"/>
        <v>0.61653707293344651</v>
      </c>
      <c r="R2768" s="23">
        <f t="shared" si="388"/>
        <v>8.1999430700148395</v>
      </c>
      <c r="S2768" s="25">
        <v>6.9640000000000004</v>
      </c>
      <c r="T2768" s="23">
        <f t="shared" si="389"/>
        <v>0.8492741889228016</v>
      </c>
      <c r="U2768" s="23">
        <f t="shared" si="390"/>
        <v>1.1774760295828315</v>
      </c>
      <c r="V2768" s="23">
        <f t="shared" si="391"/>
        <v>33.48859575736531</v>
      </c>
      <c r="W2768" s="1">
        <v>995</v>
      </c>
      <c r="X2768" s="1">
        <f t="shared" si="392"/>
        <v>3.3656880158156093E-2</v>
      </c>
      <c r="Y2768" s="7">
        <v>2000</v>
      </c>
      <c r="Z2768" s="1">
        <v>10.108000000000001</v>
      </c>
      <c r="AA2768" s="1">
        <f t="shared" si="393"/>
        <v>6.6594539291959025</v>
      </c>
      <c r="AB2768" s="1">
        <f t="shared" si="395"/>
        <v>7.6677399530590287E-2</v>
      </c>
      <c r="AD2768" s="8" t="s">
        <v>211</v>
      </c>
      <c r="AE2768" s="1" t="s">
        <v>119</v>
      </c>
      <c r="AF2768" s="1" t="s">
        <v>120</v>
      </c>
      <c r="AG2768" s="1" t="s">
        <v>157</v>
      </c>
      <c r="AH2768" s="1" t="s">
        <v>72</v>
      </c>
      <c r="AI2768" s="1" t="s">
        <v>130</v>
      </c>
      <c r="AJ2768" s="1" t="s">
        <v>140</v>
      </c>
      <c r="AK2768" s="8" t="s">
        <v>211</v>
      </c>
    </row>
    <row r="2769" spans="1:37" ht="16">
      <c r="A2769" s="8" t="s">
        <v>210</v>
      </c>
      <c r="B2769" s="8" t="s">
        <v>211</v>
      </c>
      <c r="C2769" s="8" t="s">
        <v>156</v>
      </c>
      <c r="D2769" s="11" t="s">
        <v>67</v>
      </c>
      <c r="E2769" s="24">
        <v>5</v>
      </c>
      <c r="F2769" s="13">
        <v>100.468</v>
      </c>
      <c r="G2769" s="24">
        <v>305.60000000000002</v>
      </c>
      <c r="I2769" s="13">
        <v>-37.703000000000003</v>
      </c>
      <c r="J2769" s="38">
        <v>1.064425011930116</v>
      </c>
      <c r="K2769" s="103">
        <f t="shared" si="394"/>
        <v>1.1513842404447887</v>
      </c>
      <c r="L2769" s="25">
        <v>28.442</v>
      </c>
      <c r="N2769">
        <v>13.3</v>
      </c>
      <c r="O2769" s="70">
        <v>818.19799999999998</v>
      </c>
      <c r="P2769" s="70">
        <v>504.44940000000003</v>
      </c>
      <c r="Q2769" s="70">
        <f t="shared" si="387"/>
        <v>0.61653707293344651</v>
      </c>
      <c r="R2769" s="23">
        <f t="shared" si="388"/>
        <v>8.1999430700148395</v>
      </c>
      <c r="S2769" s="25">
        <v>6.9640000000000004</v>
      </c>
      <c r="T2769" s="23">
        <f t="shared" si="389"/>
        <v>0.8492741889228016</v>
      </c>
      <c r="U2769" s="23">
        <f t="shared" si="390"/>
        <v>1.1774760295828315</v>
      </c>
      <c r="V2769" s="23">
        <f t="shared" si="391"/>
        <v>33.489773233394892</v>
      </c>
      <c r="W2769" s="1">
        <v>995</v>
      </c>
      <c r="X2769" s="1">
        <f t="shared" si="392"/>
        <v>3.3658063551150648E-2</v>
      </c>
      <c r="Y2769" s="7">
        <v>2000</v>
      </c>
      <c r="Z2769" s="1">
        <v>10.108000000000001</v>
      </c>
      <c r="AA2769" s="1">
        <f t="shared" si="393"/>
        <v>6.659688078977176</v>
      </c>
      <c r="AB2769" s="1">
        <f t="shared" si="395"/>
        <v>7.6678599004123493E-2</v>
      </c>
      <c r="AD2769" s="8" t="s">
        <v>211</v>
      </c>
      <c r="AE2769" s="1" t="s">
        <v>119</v>
      </c>
      <c r="AF2769" s="1" t="s">
        <v>120</v>
      </c>
      <c r="AG2769" s="1" t="s">
        <v>157</v>
      </c>
      <c r="AH2769" s="1" t="s">
        <v>72</v>
      </c>
      <c r="AI2769" s="1" t="s">
        <v>130</v>
      </c>
      <c r="AJ2769" s="1" t="s">
        <v>140</v>
      </c>
      <c r="AK2769" s="8" t="s">
        <v>211</v>
      </c>
    </row>
    <row r="2770" spans="1:37" ht="16">
      <c r="A2770" s="8" t="s">
        <v>210</v>
      </c>
      <c r="B2770" s="8" t="s">
        <v>211</v>
      </c>
      <c r="C2770" s="8" t="s">
        <v>156</v>
      </c>
      <c r="D2770" s="11" t="s">
        <v>67</v>
      </c>
      <c r="E2770" s="24">
        <v>6</v>
      </c>
      <c r="F2770" s="13">
        <v>100.44199999999999</v>
      </c>
      <c r="G2770" s="24">
        <v>365.3</v>
      </c>
      <c r="I2770" s="13">
        <v>-37.728999999999999</v>
      </c>
      <c r="J2770" s="38">
        <v>1.0643965586791684</v>
      </c>
      <c r="K2770" s="103">
        <f t="shared" si="394"/>
        <v>1.1513534897293827</v>
      </c>
      <c r="L2770" s="25">
        <v>28.434999999999999</v>
      </c>
      <c r="N2770">
        <v>13.3</v>
      </c>
      <c r="O2770" s="70">
        <v>818.19799999999998</v>
      </c>
      <c r="P2770" s="70">
        <v>504.44940000000003</v>
      </c>
      <c r="Q2770" s="70">
        <f t="shared" si="387"/>
        <v>0.61653707293344651</v>
      </c>
      <c r="R2770" s="23">
        <f t="shared" si="388"/>
        <v>8.1999430700148395</v>
      </c>
      <c r="S2770" s="25">
        <v>6.9640000000000004</v>
      </c>
      <c r="T2770" s="23">
        <f t="shared" si="389"/>
        <v>0.8492741889228016</v>
      </c>
      <c r="U2770" s="23">
        <f t="shared" si="390"/>
        <v>1.1774760295828315</v>
      </c>
      <c r="V2770" s="23">
        <f t="shared" si="391"/>
        <v>33.48153090118781</v>
      </c>
      <c r="W2770" s="1">
        <v>995</v>
      </c>
      <c r="X2770" s="1">
        <f t="shared" si="392"/>
        <v>3.3649779800188753E-2</v>
      </c>
      <c r="Y2770" s="7">
        <v>2000</v>
      </c>
      <c r="Z2770" s="1">
        <v>10.108000000000001</v>
      </c>
      <c r="AA2770" s="1">
        <f t="shared" si="393"/>
        <v>6.6580490305082609</v>
      </c>
      <c r="AB2770" s="1">
        <f t="shared" si="395"/>
        <v>7.6657679860650196E-2</v>
      </c>
      <c r="AD2770" s="8" t="s">
        <v>211</v>
      </c>
      <c r="AE2770" s="1" t="s">
        <v>119</v>
      </c>
      <c r="AF2770" s="1" t="s">
        <v>120</v>
      </c>
      <c r="AG2770" s="1" t="s">
        <v>157</v>
      </c>
      <c r="AH2770" s="1" t="s">
        <v>72</v>
      </c>
      <c r="AI2770" s="1" t="s">
        <v>130</v>
      </c>
      <c r="AJ2770" s="1" t="s">
        <v>140</v>
      </c>
      <c r="AK2770" s="8" t="s">
        <v>211</v>
      </c>
    </row>
    <row r="2771" spans="1:37" ht="16">
      <c r="A2771" s="8" t="s">
        <v>210</v>
      </c>
      <c r="B2771" s="8" t="s">
        <v>211</v>
      </c>
      <c r="C2771" s="8" t="s">
        <v>156</v>
      </c>
      <c r="D2771" s="11" t="s">
        <v>67</v>
      </c>
      <c r="E2771" s="24">
        <v>7</v>
      </c>
      <c r="F2771" s="13">
        <v>100.363</v>
      </c>
      <c r="G2771" s="24">
        <v>425.1</v>
      </c>
      <c r="I2771" s="13">
        <v>-37.729999999999997</v>
      </c>
      <c r="J2771" s="38">
        <v>1.0643954643230358</v>
      </c>
      <c r="K2771" s="103">
        <f t="shared" si="394"/>
        <v>1.1513523070091771</v>
      </c>
      <c r="L2771" s="25">
        <v>28.411999999999999</v>
      </c>
      <c r="N2771">
        <v>13.3</v>
      </c>
      <c r="O2771" s="70">
        <v>818.19799999999998</v>
      </c>
      <c r="P2771" s="70">
        <v>504.44940000000003</v>
      </c>
      <c r="Q2771" s="70">
        <f t="shared" si="387"/>
        <v>0.61653707293344651</v>
      </c>
      <c r="R2771" s="23">
        <f t="shared" si="388"/>
        <v>8.1999430700148395</v>
      </c>
      <c r="S2771" s="25">
        <v>6.9640000000000004</v>
      </c>
      <c r="T2771" s="23">
        <f t="shared" si="389"/>
        <v>0.8492741889228016</v>
      </c>
      <c r="U2771" s="23">
        <f t="shared" si="390"/>
        <v>1.1774760295828315</v>
      </c>
      <c r="V2771" s="23">
        <f t="shared" si="391"/>
        <v>33.454448952507406</v>
      </c>
      <c r="W2771" s="1">
        <v>995</v>
      </c>
      <c r="X2771" s="1">
        <f t="shared" si="392"/>
        <v>3.3622561761313972E-2</v>
      </c>
      <c r="Y2771" s="7">
        <v>2000</v>
      </c>
      <c r="Z2771" s="1">
        <v>10.108000000000001</v>
      </c>
      <c r="AA2771" s="1">
        <f t="shared" si="393"/>
        <v>6.6526635855389733</v>
      </c>
      <c r="AB2771" s="1">
        <f t="shared" si="395"/>
        <v>7.6595595669662411E-2</v>
      </c>
      <c r="AD2771" s="8" t="s">
        <v>211</v>
      </c>
      <c r="AE2771" s="1" t="s">
        <v>119</v>
      </c>
      <c r="AF2771" s="1" t="s">
        <v>120</v>
      </c>
      <c r="AG2771" s="1" t="s">
        <v>157</v>
      </c>
      <c r="AH2771" s="1" t="s">
        <v>72</v>
      </c>
      <c r="AI2771" s="1" t="s">
        <v>130</v>
      </c>
      <c r="AJ2771" s="1" t="s">
        <v>140</v>
      </c>
      <c r="AK2771" s="8" t="s">
        <v>211</v>
      </c>
    </row>
    <row r="2772" spans="1:37" ht="16">
      <c r="A2772" s="8" t="s">
        <v>210</v>
      </c>
      <c r="B2772" s="8" t="s">
        <v>211</v>
      </c>
      <c r="C2772" s="8" t="s">
        <v>156</v>
      </c>
      <c r="D2772" s="11" t="s">
        <v>67</v>
      </c>
      <c r="E2772" s="24">
        <v>17</v>
      </c>
      <c r="F2772" s="13">
        <v>0.32300000000000001</v>
      </c>
      <c r="G2772" s="24">
        <v>1483.7</v>
      </c>
      <c r="I2772" s="13">
        <v>6518.8829999999998</v>
      </c>
      <c r="J2772" s="38">
        <v>7.7544699061852178</v>
      </c>
      <c r="K2772" s="103">
        <f t="shared" si="394"/>
        <v>8.3418956842741441</v>
      </c>
      <c r="L2772" s="25">
        <v>9.0999999999999998E-2</v>
      </c>
      <c r="N2772">
        <v>13.3</v>
      </c>
      <c r="O2772" s="70">
        <v>818.19799999999998</v>
      </c>
      <c r="P2772" s="70">
        <v>504.44940000000003</v>
      </c>
      <c r="Q2772" s="70">
        <f t="shared" si="387"/>
        <v>0.61653707293344651</v>
      </c>
      <c r="R2772" s="23">
        <f t="shared" si="388"/>
        <v>8.1999430700148395</v>
      </c>
      <c r="S2772" s="25">
        <v>6.9640000000000004</v>
      </c>
      <c r="T2772" s="23">
        <f t="shared" si="389"/>
        <v>0.8492741889228016</v>
      </c>
      <c r="U2772" s="23">
        <f t="shared" si="390"/>
        <v>1.1774760295828315</v>
      </c>
      <c r="V2772" s="23">
        <f t="shared" si="391"/>
        <v>0.10715031869203766</v>
      </c>
      <c r="W2772" s="1">
        <v>995</v>
      </c>
      <c r="X2772" s="1">
        <f t="shared" si="392"/>
        <v>1.0768876250456046E-4</v>
      </c>
      <c r="Y2772" s="7">
        <v>2000</v>
      </c>
      <c r="Z2772" s="1">
        <v>10.108000000000001</v>
      </c>
      <c r="AA2772" s="1">
        <f t="shared" si="393"/>
        <v>2.1307630095876624E-2</v>
      </c>
      <c r="AB2772" s="1">
        <f t="shared" si="395"/>
        <v>1.7774602753890306E-3</v>
      </c>
      <c r="AD2772" s="8" t="s">
        <v>211</v>
      </c>
      <c r="AE2772" s="1" t="s">
        <v>119</v>
      </c>
      <c r="AF2772" s="1" t="s">
        <v>120</v>
      </c>
      <c r="AG2772" s="1" t="s">
        <v>157</v>
      </c>
      <c r="AH2772" s="1" t="s">
        <v>72</v>
      </c>
      <c r="AI2772" s="1" t="s">
        <v>130</v>
      </c>
      <c r="AJ2772" s="1" t="s">
        <v>140</v>
      </c>
      <c r="AK2772" s="8" t="s">
        <v>211</v>
      </c>
    </row>
    <row r="2773" spans="1:37" ht="16">
      <c r="A2773" s="8" t="s">
        <v>210</v>
      </c>
      <c r="B2773" s="8" t="s">
        <v>211</v>
      </c>
      <c r="C2773" s="8" t="s">
        <v>156</v>
      </c>
      <c r="D2773" s="11" t="s">
        <v>67</v>
      </c>
      <c r="E2773" s="24">
        <v>28</v>
      </c>
      <c r="F2773" s="13">
        <v>0.433</v>
      </c>
      <c r="G2773" s="24">
        <v>1734.3</v>
      </c>
      <c r="I2773" s="13">
        <v>527.34299999999996</v>
      </c>
      <c r="J2773" s="38">
        <v>1.6789453664300671</v>
      </c>
      <c r="K2773" s="103">
        <f t="shared" si="394"/>
        <v>1.8151873302944452</v>
      </c>
      <c r="L2773" s="25">
        <v>0.123</v>
      </c>
      <c r="N2773">
        <v>13.3</v>
      </c>
      <c r="O2773" s="70">
        <v>818.19799999999998</v>
      </c>
      <c r="P2773" s="70">
        <v>504.44940000000003</v>
      </c>
      <c r="Q2773" s="70">
        <f t="shared" si="387"/>
        <v>0.61653707293344651</v>
      </c>
      <c r="R2773" s="23">
        <f t="shared" si="388"/>
        <v>8.1999430700148395</v>
      </c>
      <c r="S2773" s="25">
        <v>6.9640000000000004</v>
      </c>
      <c r="T2773" s="23">
        <f t="shared" si="389"/>
        <v>0.8492741889228016</v>
      </c>
      <c r="U2773" s="23">
        <f t="shared" si="390"/>
        <v>1.1774760295828315</v>
      </c>
      <c r="V2773" s="23">
        <f t="shared" si="391"/>
        <v>0.14482955163868827</v>
      </c>
      <c r="W2773" s="1">
        <v>995</v>
      </c>
      <c r="X2773" s="1">
        <f t="shared" si="392"/>
        <v>1.4555733833033997E-4</v>
      </c>
      <c r="Y2773" s="7">
        <v>2000</v>
      </c>
      <c r="Z2773" s="1">
        <v>10.108000000000001</v>
      </c>
      <c r="AA2773" s="1">
        <f t="shared" si="393"/>
        <v>2.8800423096624447E-2</v>
      </c>
      <c r="AB2773" s="1">
        <f t="shared" si="395"/>
        <v>5.227816311211221E-4</v>
      </c>
      <c r="AD2773" s="8" t="s">
        <v>211</v>
      </c>
      <c r="AE2773" s="1" t="s">
        <v>119</v>
      </c>
      <c r="AF2773" s="1" t="s">
        <v>120</v>
      </c>
      <c r="AG2773" s="1" t="s">
        <v>157</v>
      </c>
      <c r="AH2773" s="1" t="s">
        <v>72</v>
      </c>
      <c r="AI2773" s="1" t="s">
        <v>130</v>
      </c>
      <c r="AJ2773" s="1" t="s">
        <v>140</v>
      </c>
      <c r="AK2773" s="8" t="s">
        <v>211</v>
      </c>
    </row>
    <row r="2774" spans="1:37" ht="16">
      <c r="A2774" s="8" t="s">
        <v>210</v>
      </c>
      <c r="B2774" s="8" t="s">
        <v>211</v>
      </c>
      <c r="C2774" s="8" t="s">
        <v>156</v>
      </c>
      <c r="D2774" s="11" t="s">
        <v>67</v>
      </c>
      <c r="E2774" s="24">
        <v>31</v>
      </c>
      <c r="F2774" s="13">
        <v>0.79200000000000004</v>
      </c>
      <c r="G2774" s="24">
        <v>1810.4</v>
      </c>
      <c r="I2774" s="13">
        <v>2908.8389999999999</v>
      </c>
      <c r="J2774" s="38">
        <v>4.1872098528652151</v>
      </c>
      <c r="K2774" s="103">
        <f t="shared" si="394"/>
        <v>4.5176386528536439</v>
      </c>
      <c r="L2774" s="25">
        <v>0.224</v>
      </c>
      <c r="N2774">
        <v>13.3</v>
      </c>
      <c r="O2774" s="70">
        <v>818.19799999999998</v>
      </c>
      <c r="P2774" s="70">
        <v>504.44940000000003</v>
      </c>
      <c r="Q2774" s="70">
        <f t="shared" si="387"/>
        <v>0.61653707293344651</v>
      </c>
      <c r="R2774" s="23">
        <f t="shared" si="388"/>
        <v>8.1999430700148395</v>
      </c>
      <c r="S2774" s="25">
        <v>6.9640000000000004</v>
      </c>
      <c r="T2774" s="23">
        <f t="shared" si="389"/>
        <v>0.8492741889228016</v>
      </c>
      <c r="U2774" s="23">
        <f t="shared" si="390"/>
        <v>1.1774760295828315</v>
      </c>
      <c r="V2774" s="23">
        <f t="shared" si="391"/>
        <v>0.26375463062655424</v>
      </c>
      <c r="W2774" s="1">
        <v>995</v>
      </c>
      <c r="X2774" s="1">
        <f t="shared" si="392"/>
        <v>2.6508003078045653E-4</v>
      </c>
      <c r="Y2774" s="7">
        <v>2000</v>
      </c>
      <c r="Z2774" s="1">
        <v>10.108000000000001</v>
      </c>
      <c r="AA2774" s="1">
        <f t="shared" si="393"/>
        <v>5.2449551005234775E-2</v>
      </c>
      <c r="AB2774" s="1">
        <f t="shared" si="395"/>
        <v>2.3694811894606729E-3</v>
      </c>
      <c r="AD2774" s="8" t="s">
        <v>211</v>
      </c>
      <c r="AE2774" s="1" t="s">
        <v>119</v>
      </c>
      <c r="AF2774" s="1" t="s">
        <v>120</v>
      </c>
      <c r="AG2774" s="1" t="s">
        <v>157</v>
      </c>
      <c r="AH2774" s="1" t="s">
        <v>72</v>
      </c>
      <c r="AI2774" s="1" t="s">
        <v>130</v>
      </c>
      <c r="AJ2774" s="1" t="s">
        <v>140</v>
      </c>
      <c r="AK2774" s="8" t="s">
        <v>211</v>
      </c>
    </row>
    <row r="2775" spans="1:37" ht="16">
      <c r="A2775" s="8" t="s">
        <v>210</v>
      </c>
      <c r="B2775" s="8" t="s">
        <v>211</v>
      </c>
      <c r="C2775" s="8" t="s">
        <v>156</v>
      </c>
      <c r="D2775" s="11" t="s">
        <v>67</v>
      </c>
      <c r="E2775" s="24">
        <v>34</v>
      </c>
      <c r="F2775" s="13">
        <v>1.2549999999999999</v>
      </c>
      <c r="G2775" s="24">
        <v>1869.9</v>
      </c>
      <c r="I2775" s="13">
        <v>2582.8139999999999</v>
      </c>
      <c r="J2775" s="38">
        <v>3.8514175524605427</v>
      </c>
      <c r="K2775" s="103">
        <f t="shared" si="394"/>
        <v>4.1564972433688228</v>
      </c>
      <c r="L2775" s="25">
        <v>0.35499999999999998</v>
      </c>
      <c r="N2775">
        <v>13.3</v>
      </c>
      <c r="O2775" s="70">
        <v>818.19799999999998</v>
      </c>
      <c r="P2775" s="70">
        <v>504.44940000000003</v>
      </c>
      <c r="Q2775" s="70">
        <f t="shared" si="387"/>
        <v>0.61653707293344651</v>
      </c>
      <c r="R2775" s="23">
        <f t="shared" si="388"/>
        <v>8.1999430700148395</v>
      </c>
      <c r="S2775" s="25">
        <v>6.9640000000000004</v>
      </c>
      <c r="T2775" s="23">
        <f t="shared" si="389"/>
        <v>0.8492741889228016</v>
      </c>
      <c r="U2775" s="23">
        <f t="shared" si="390"/>
        <v>1.1774760295828315</v>
      </c>
      <c r="V2775" s="23">
        <f t="shared" si="391"/>
        <v>0.41800399050190518</v>
      </c>
      <c r="W2775" s="1">
        <v>995</v>
      </c>
      <c r="X2775" s="1">
        <f t="shared" si="392"/>
        <v>4.2010451306724139E-4</v>
      </c>
      <c r="Y2775" s="7">
        <v>2000</v>
      </c>
      <c r="Z2775" s="1">
        <v>10.108000000000001</v>
      </c>
      <c r="AA2775" s="1">
        <f t="shared" si="393"/>
        <v>8.3123172352046179E-2</v>
      </c>
      <c r="AB2775" s="1">
        <f t="shared" si="395"/>
        <v>3.4550123674135149E-3</v>
      </c>
      <c r="AD2775" s="8" t="s">
        <v>211</v>
      </c>
      <c r="AE2775" s="1" t="s">
        <v>119</v>
      </c>
      <c r="AF2775" s="1" t="s">
        <v>120</v>
      </c>
      <c r="AG2775" s="1" t="s">
        <v>157</v>
      </c>
      <c r="AH2775" s="1" t="s">
        <v>72</v>
      </c>
      <c r="AI2775" s="1" t="s">
        <v>130</v>
      </c>
      <c r="AJ2775" s="1" t="s">
        <v>140</v>
      </c>
      <c r="AK2775" s="8" t="s">
        <v>211</v>
      </c>
    </row>
    <row r="2776" spans="1:37" ht="16">
      <c r="A2776" s="8" t="s">
        <v>210</v>
      </c>
      <c r="B2776" s="8" t="s">
        <v>211</v>
      </c>
      <c r="C2776" s="8" t="s">
        <v>156</v>
      </c>
      <c r="D2776" s="11" t="s">
        <v>67</v>
      </c>
      <c r="E2776" s="24">
        <v>36</v>
      </c>
      <c r="F2776" s="13">
        <v>0.59</v>
      </c>
      <c r="G2776" s="24">
        <v>1883.1</v>
      </c>
      <c r="I2776" s="13">
        <v>10074.927</v>
      </c>
      <c r="J2776" s="38">
        <v>11.017858327952327</v>
      </c>
      <c r="K2776" s="103">
        <f t="shared" si="394"/>
        <v>11.820817140287659</v>
      </c>
      <c r="L2776" s="25">
        <v>0.16700000000000001</v>
      </c>
      <c r="N2776">
        <v>13.3</v>
      </c>
      <c r="O2776" s="70">
        <v>818.19799999999998</v>
      </c>
      <c r="P2776" s="70">
        <v>504.44940000000003</v>
      </c>
      <c r="Q2776" s="70">
        <f t="shared" si="387"/>
        <v>0.61653707293344651</v>
      </c>
      <c r="R2776" s="23">
        <f t="shared" si="388"/>
        <v>8.1999430700148395</v>
      </c>
      <c r="S2776" s="25">
        <v>6.9640000000000004</v>
      </c>
      <c r="T2776" s="23">
        <f t="shared" si="389"/>
        <v>0.8492741889228016</v>
      </c>
      <c r="U2776" s="23">
        <f t="shared" si="390"/>
        <v>1.1774760295828315</v>
      </c>
      <c r="V2776" s="23">
        <f t="shared" si="391"/>
        <v>0.19663849694033286</v>
      </c>
      <c r="W2776" s="1">
        <v>995</v>
      </c>
      <c r="X2776" s="1">
        <f t="shared" si="392"/>
        <v>1.9762663009078679E-4</v>
      </c>
      <c r="Y2776" s="7">
        <v>2000</v>
      </c>
      <c r="Z2776" s="1">
        <v>10.108000000000001</v>
      </c>
      <c r="AA2776" s="1">
        <f t="shared" si="393"/>
        <v>3.9103013472652708E-2</v>
      </c>
      <c r="AB2776" s="1">
        <f t="shared" si="395"/>
        <v>4.6222957189443236E-3</v>
      </c>
      <c r="AD2776" s="8" t="s">
        <v>211</v>
      </c>
      <c r="AE2776" s="1" t="s">
        <v>119</v>
      </c>
      <c r="AF2776" s="1" t="s">
        <v>120</v>
      </c>
      <c r="AG2776" s="1" t="s">
        <v>157</v>
      </c>
      <c r="AH2776" s="1" t="s">
        <v>72</v>
      </c>
      <c r="AI2776" s="1" t="s">
        <v>130</v>
      </c>
      <c r="AJ2776" s="1" t="s">
        <v>140</v>
      </c>
      <c r="AK2776" s="8" t="s">
        <v>211</v>
      </c>
    </row>
    <row r="2777" spans="1:37" ht="16">
      <c r="A2777" s="8" t="s">
        <v>210</v>
      </c>
      <c r="B2777" s="8" t="s">
        <v>211</v>
      </c>
      <c r="C2777" s="8" t="s">
        <v>156</v>
      </c>
      <c r="D2777" s="11" t="s">
        <v>67</v>
      </c>
      <c r="E2777" s="24">
        <v>39</v>
      </c>
      <c r="F2777" s="13">
        <v>0.34</v>
      </c>
      <c r="G2777" s="24">
        <v>1947.7</v>
      </c>
      <c r="I2777" s="13">
        <v>1392.4559999999999</v>
      </c>
      <c r="J2777" s="38">
        <v>2.6051539449011649</v>
      </c>
      <c r="K2777" s="103">
        <f t="shared" si="394"/>
        <v>2.8144038693741225</v>
      </c>
      <c r="L2777" s="25">
        <v>9.6000000000000002E-2</v>
      </c>
      <c r="N2777">
        <v>13.3</v>
      </c>
      <c r="O2777" s="70">
        <v>818.19799999999998</v>
      </c>
      <c r="P2777" s="70">
        <v>504.44940000000003</v>
      </c>
      <c r="Q2777" s="70">
        <f t="shared" si="387"/>
        <v>0.61653707293344651</v>
      </c>
      <c r="R2777" s="23">
        <f t="shared" si="388"/>
        <v>8.1999430700148395</v>
      </c>
      <c r="S2777" s="25">
        <v>6.9640000000000004</v>
      </c>
      <c r="T2777" s="23">
        <f t="shared" si="389"/>
        <v>0.8492741889228016</v>
      </c>
      <c r="U2777" s="23">
        <f t="shared" si="390"/>
        <v>1.1774760295828315</v>
      </c>
      <c r="V2777" s="23">
        <f t="shared" si="391"/>
        <v>0.11303769883995182</v>
      </c>
      <c r="W2777" s="1">
        <v>995</v>
      </c>
      <c r="X2777" s="1">
        <f t="shared" si="392"/>
        <v>1.1360572747733851E-4</v>
      </c>
      <c r="Y2777" s="7">
        <v>2000</v>
      </c>
      <c r="Z2777" s="1">
        <v>10.108000000000001</v>
      </c>
      <c r="AA2777" s="1">
        <f t="shared" si="393"/>
        <v>2.2478379002243469E-2</v>
      </c>
      <c r="AB2777" s="1">
        <f t="shared" si="395"/>
        <v>6.3263236841172045E-4</v>
      </c>
      <c r="AD2777" s="8" t="s">
        <v>211</v>
      </c>
      <c r="AE2777" s="1" t="s">
        <v>119</v>
      </c>
      <c r="AF2777" s="1" t="s">
        <v>120</v>
      </c>
      <c r="AG2777" s="1" t="s">
        <v>157</v>
      </c>
      <c r="AH2777" s="1" t="s">
        <v>72</v>
      </c>
      <c r="AI2777" s="1" t="s">
        <v>130</v>
      </c>
      <c r="AJ2777" s="1" t="s">
        <v>140</v>
      </c>
      <c r="AK2777" s="8" t="s">
        <v>211</v>
      </c>
    </row>
    <row r="2778" spans="1:37" ht="16">
      <c r="A2778" s="8" t="s">
        <v>210</v>
      </c>
      <c r="B2778" s="8" t="s">
        <v>211</v>
      </c>
      <c r="C2778" s="8" t="s">
        <v>156</v>
      </c>
      <c r="D2778" s="11" t="s">
        <v>67</v>
      </c>
      <c r="E2778" s="24">
        <v>43</v>
      </c>
      <c r="F2778" s="13">
        <v>0.73</v>
      </c>
      <c r="G2778" s="24">
        <v>2008.7</v>
      </c>
      <c r="I2778" s="13">
        <v>3252.9349999999999</v>
      </c>
      <c r="J2778" s="38">
        <v>4.5390798074864218</v>
      </c>
      <c r="K2778" s="103">
        <f t="shared" si="394"/>
        <v>4.8958571526198691</v>
      </c>
      <c r="L2778" s="25">
        <v>0.20699999999999999</v>
      </c>
      <c r="N2778">
        <v>13.3</v>
      </c>
      <c r="O2778" s="70">
        <v>818.19799999999998</v>
      </c>
      <c r="P2778" s="70">
        <v>504.44940000000003</v>
      </c>
      <c r="Q2778" s="70">
        <f t="shared" si="387"/>
        <v>0.61653707293344651</v>
      </c>
      <c r="R2778" s="23">
        <f t="shared" si="388"/>
        <v>8.1999430700148395</v>
      </c>
      <c r="S2778" s="25">
        <v>6.9640000000000004</v>
      </c>
      <c r="T2778" s="23">
        <f t="shared" si="389"/>
        <v>0.8492741889228016</v>
      </c>
      <c r="U2778" s="23">
        <f t="shared" si="390"/>
        <v>1.1774760295828315</v>
      </c>
      <c r="V2778" s="23">
        <f t="shared" si="391"/>
        <v>0.2437375381236461</v>
      </c>
      <c r="W2778" s="1">
        <v>995</v>
      </c>
      <c r="X2778" s="1">
        <f t="shared" si="392"/>
        <v>2.4496234987301114E-4</v>
      </c>
      <c r="Y2778" s="7">
        <v>2000</v>
      </c>
      <c r="Z2778" s="1">
        <v>10.108000000000001</v>
      </c>
      <c r="AA2778" s="1">
        <f t="shared" si="393"/>
        <v>4.8469004723587478E-2</v>
      </c>
      <c r="AB2778" s="1">
        <f t="shared" si="395"/>
        <v>2.3729732345634195E-3</v>
      </c>
      <c r="AD2778" s="8" t="s">
        <v>211</v>
      </c>
      <c r="AE2778" s="1" t="s">
        <v>119</v>
      </c>
      <c r="AF2778" s="1" t="s">
        <v>120</v>
      </c>
      <c r="AG2778" s="1" t="s">
        <v>157</v>
      </c>
      <c r="AH2778" s="1" t="s">
        <v>72</v>
      </c>
      <c r="AI2778" s="1" t="s">
        <v>130</v>
      </c>
      <c r="AJ2778" s="1" t="s">
        <v>140</v>
      </c>
      <c r="AK2778" s="8" t="s">
        <v>211</v>
      </c>
    </row>
    <row r="2779" spans="1:37" ht="16">
      <c r="A2779" s="8" t="s">
        <v>210</v>
      </c>
      <c r="B2779" s="8" t="s">
        <v>211</v>
      </c>
      <c r="C2779" s="8" t="s">
        <v>156</v>
      </c>
      <c r="D2779" s="11" t="s">
        <v>67</v>
      </c>
      <c r="E2779" s="24">
        <v>45</v>
      </c>
      <c r="F2779" s="13">
        <v>1.3879999999999999</v>
      </c>
      <c r="G2779" s="24">
        <v>2041.3</v>
      </c>
      <c r="I2779" s="13">
        <v>3511.5129999999999</v>
      </c>
      <c r="J2779" s="38">
        <v>4.8018035766490277</v>
      </c>
      <c r="K2779" s="103">
        <f t="shared" si="394"/>
        <v>5.1781111925060843</v>
      </c>
      <c r="L2779" s="25">
        <v>0.39300000000000002</v>
      </c>
      <c r="N2779">
        <v>13.3</v>
      </c>
      <c r="O2779" s="70">
        <v>818.19799999999998</v>
      </c>
      <c r="P2779" s="70">
        <v>504.44940000000003</v>
      </c>
      <c r="Q2779" s="70">
        <f t="shared" si="387"/>
        <v>0.61653707293344651</v>
      </c>
      <c r="R2779" s="23">
        <f t="shared" si="388"/>
        <v>8.1999430700148395</v>
      </c>
      <c r="S2779" s="25">
        <v>6.9640000000000004</v>
      </c>
      <c r="T2779" s="23">
        <f t="shared" si="389"/>
        <v>0.8492741889228016</v>
      </c>
      <c r="U2779" s="23">
        <f t="shared" si="390"/>
        <v>1.1774760295828315</v>
      </c>
      <c r="V2779" s="23">
        <f t="shared" si="391"/>
        <v>0.4627480796260528</v>
      </c>
      <c r="W2779" s="1">
        <v>995</v>
      </c>
      <c r="X2779" s="1">
        <f t="shared" si="392"/>
        <v>4.6507344686035458E-4</v>
      </c>
      <c r="Y2779" s="7">
        <v>2000</v>
      </c>
      <c r="Z2779" s="1">
        <v>10.108000000000001</v>
      </c>
      <c r="AA2779" s="1">
        <f t="shared" si="393"/>
        <v>9.2020864040434219E-2</v>
      </c>
      <c r="AB2779" s="1">
        <f t="shared" si="395"/>
        <v>4.7649426603185311E-3</v>
      </c>
      <c r="AD2779" s="8" t="s">
        <v>211</v>
      </c>
      <c r="AE2779" s="1" t="s">
        <v>119</v>
      </c>
      <c r="AF2779" s="1" t="s">
        <v>120</v>
      </c>
      <c r="AG2779" s="1" t="s">
        <v>157</v>
      </c>
      <c r="AH2779" s="1" t="s">
        <v>72</v>
      </c>
      <c r="AI2779" s="1" t="s">
        <v>130</v>
      </c>
      <c r="AJ2779" s="1" t="s">
        <v>140</v>
      </c>
      <c r="AK2779" s="8" t="s">
        <v>211</v>
      </c>
    </row>
    <row r="2780" spans="1:37" ht="16">
      <c r="A2780" s="8" t="s">
        <v>210</v>
      </c>
      <c r="B2780" s="8" t="s">
        <v>211</v>
      </c>
      <c r="C2780" s="8" t="s">
        <v>156</v>
      </c>
      <c r="D2780" s="11" t="s">
        <v>67</v>
      </c>
      <c r="E2780" s="24">
        <v>49</v>
      </c>
      <c r="F2780" s="13">
        <v>1.079</v>
      </c>
      <c r="G2780" s="24">
        <v>2095.4</v>
      </c>
      <c r="I2780" s="13">
        <v>1976.8910000000001</v>
      </c>
      <c r="J2780" s="38">
        <v>3.2210487778255867</v>
      </c>
      <c r="K2780" s="103">
        <f t="shared" si="394"/>
        <v>3.4780017355042139</v>
      </c>
      <c r="L2780" s="25">
        <v>0.30499999999999999</v>
      </c>
      <c r="N2780">
        <v>13.3</v>
      </c>
      <c r="O2780" s="70">
        <v>818.19799999999998</v>
      </c>
      <c r="P2780" s="70">
        <v>504.44940000000003</v>
      </c>
      <c r="Q2780" s="70">
        <f t="shared" si="387"/>
        <v>0.61653707293344651</v>
      </c>
      <c r="R2780" s="23">
        <f t="shared" si="388"/>
        <v>8.1999430700148395</v>
      </c>
      <c r="S2780" s="25">
        <v>6.9640000000000004</v>
      </c>
      <c r="T2780" s="23">
        <f t="shared" si="389"/>
        <v>0.8492741889228016</v>
      </c>
      <c r="U2780" s="23">
        <f t="shared" si="390"/>
        <v>1.1774760295828315</v>
      </c>
      <c r="V2780" s="23">
        <f t="shared" si="391"/>
        <v>0.35913018902276361</v>
      </c>
      <c r="W2780" s="1">
        <v>995</v>
      </c>
      <c r="X2780" s="1">
        <f t="shared" si="392"/>
        <v>3.6093486333946094E-4</v>
      </c>
      <c r="Y2780" s="7">
        <v>2000</v>
      </c>
      <c r="Z2780" s="1">
        <v>10.108000000000001</v>
      </c>
      <c r="AA2780" s="1">
        <f t="shared" si="393"/>
        <v>7.1415683288377704E-2</v>
      </c>
      <c r="AB2780" s="1">
        <f t="shared" si="395"/>
        <v>2.4838387041919694E-3</v>
      </c>
      <c r="AD2780" s="8" t="s">
        <v>211</v>
      </c>
      <c r="AE2780" s="1" t="s">
        <v>119</v>
      </c>
      <c r="AF2780" s="1" t="s">
        <v>120</v>
      </c>
      <c r="AG2780" s="1" t="s">
        <v>157</v>
      </c>
      <c r="AH2780" s="1" t="s">
        <v>72</v>
      </c>
      <c r="AI2780" s="1" t="s">
        <v>130</v>
      </c>
      <c r="AJ2780" s="1" t="s">
        <v>140</v>
      </c>
      <c r="AK2780" s="8" t="s">
        <v>211</v>
      </c>
    </row>
    <row r="2781" spans="1:37" ht="16">
      <c r="A2781" s="8" t="s">
        <v>210</v>
      </c>
      <c r="B2781" s="8" t="s">
        <v>211</v>
      </c>
      <c r="C2781" s="8" t="s">
        <v>156</v>
      </c>
      <c r="D2781" s="11" t="s">
        <v>67</v>
      </c>
      <c r="E2781" s="24">
        <v>52</v>
      </c>
      <c r="F2781" s="13">
        <v>0.94899999999999995</v>
      </c>
      <c r="G2781" s="24">
        <v>2162.1</v>
      </c>
      <c r="I2781" s="13">
        <v>4916.6059999999998</v>
      </c>
      <c r="J2781" s="38">
        <v>6.2045176967327755</v>
      </c>
      <c r="K2781" s="103">
        <f t="shared" si="394"/>
        <v>6.6830360980146235</v>
      </c>
      <c r="L2781" s="25">
        <v>0.26900000000000002</v>
      </c>
      <c r="N2781">
        <v>13.3</v>
      </c>
      <c r="O2781" s="70">
        <v>818.19799999999998</v>
      </c>
      <c r="P2781" s="70">
        <v>504.44940000000003</v>
      </c>
      <c r="Q2781" s="70">
        <f t="shared" si="387"/>
        <v>0.61653707293344651</v>
      </c>
      <c r="R2781" s="23">
        <f t="shared" si="388"/>
        <v>8.1999430700148395</v>
      </c>
      <c r="S2781" s="25">
        <v>6.9640000000000004</v>
      </c>
      <c r="T2781" s="23">
        <f t="shared" si="389"/>
        <v>0.8492741889228016</v>
      </c>
      <c r="U2781" s="23">
        <f t="shared" si="390"/>
        <v>1.1774760295828315</v>
      </c>
      <c r="V2781" s="23">
        <f t="shared" si="391"/>
        <v>0.31674105195778168</v>
      </c>
      <c r="W2781" s="1">
        <v>995</v>
      </c>
      <c r="X2781" s="1">
        <f t="shared" si="392"/>
        <v>3.1833271553545896E-4</v>
      </c>
      <c r="Y2781" s="7">
        <v>2000</v>
      </c>
      <c r="Z2781" s="1">
        <v>10.108000000000001</v>
      </c>
      <c r="AA2781" s="1">
        <f t="shared" si="393"/>
        <v>6.2986291162536387E-2</v>
      </c>
      <c r="AB2781" s="1">
        <f t="shared" si="395"/>
        <v>4.2093965751929009E-3</v>
      </c>
      <c r="AD2781" s="8" t="s">
        <v>211</v>
      </c>
      <c r="AE2781" s="1" t="s">
        <v>119</v>
      </c>
      <c r="AF2781" s="1" t="s">
        <v>120</v>
      </c>
      <c r="AG2781" s="1" t="s">
        <v>157</v>
      </c>
      <c r="AH2781" s="1" t="s">
        <v>72</v>
      </c>
      <c r="AI2781" s="1" t="s">
        <v>130</v>
      </c>
      <c r="AJ2781" s="1" t="s">
        <v>140</v>
      </c>
      <c r="AK2781" s="8" t="s">
        <v>211</v>
      </c>
    </row>
    <row r="2782" spans="1:37" ht="16">
      <c r="A2782" s="8" t="s">
        <v>210</v>
      </c>
      <c r="B2782" s="8" t="s">
        <v>211</v>
      </c>
      <c r="C2782" s="8" t="s">
        <v>156</v>
      </c>
      <c r="D2782" s="11" t="s">
        <v>67</v>
      </c>
      <c r="E2782" s="24">
        <v>60</v>
      </c>
      <c r="F2782" s="13">
        <v>1.022</v>
      </c>
      <c r="G2782" s="24">
        <v>2280.1999999999998</v>
      </c>
      <c r="I2782" s="13">
        <v>3392.6469999999999</v>
      </c>
      <c r="J2782" s="38">
        <v>4.681211620701732</v>
      </c>
      <c r="K2782" s="103">
        <f t="shared" si="394"/>
        <v>5.0485698726586623</v>
      </c>
      <c r="L2782" s="25">
        <v>0.28899999999999998</v>
      </c>
      <c r="N2782">
        <v>13.3</v>
      </c>
      <c r="O2782" s="70">
        <v>818.19799999999998</v>
      </c>
      <c r="P2782" s="70">
        <v>504.44940000000003</v>
      </c>
      <c r="Q2782" s="70">
        <f t="shared" si="387"/>
        <v>0.61653707293344651</v>
      </c>
      <c r="R2782" s="23">
        <f t="shared" si="388"/>
        <v>8.1999430700148395</v>
      </c>
      <c r="S2782" s="25">
        <v>6.9640000000000004</v>
      </c>
      <c r="T2782" s="23">
        <f t="shared" si="389"/>
        <v>0.8492741889228016</v>
      </c>
      <c r="U2782" s="23">
        <f t="shared" si="390"/>
        <v>1.1774760295828315</v>
      </c>
      <c r="V2782" s="23">
        <f t="shared" si="391"/>
        <v>0.34029057254943829</v>
      </c>
      <c r="W2782" s="1">
        <v>995</v>
      </c>
      <c r="X2782" s="1">
        <f t="shared" si="392"/>
        <v>3.4200057542657116E-4</v>
      </c>
      <c r="Y2782" s="7">
        <v>2000</v>
      </c>
      <c r="Z2782" s="1">
        <v>10.108000000000001</v>
      </c>
      <c r="AA2782" s="1">
        <f t="shared" si="393"/>
        <v>6.7669286788003782E-2</v>
      </c>
      <c r="AB2782" s="1">
        <f t="shared" si="395"/>
        <v>3.4163312258221473E-3</v>
      </c>
      <c r="AD2782" s="8" t="s">
        <v>211</v>
      </c>
      <c r="AE2782" s="1" t="s">
        <v>119</v>
      </c>
      <c r="AF2782" s="1" t="s">
        <v>120</v>
      </c>
      <c r="AG2782" s="1" t="s">
        <v>157</v>
      </c>
      <c r="AH2782" s="1" t="s">
        <v>72</v>
      </c>
      <c r="AI2782" s="1" t="s">
        <v>130</v>
      </c>
      <c r="AJ2782" s="1" t="s">
        <v>140</v>
      </c>
      <c r="AK2782" s="8" t="s">
        <v>211</v>
      </c>
    </row>
    <row r="2783" spans="1:37" ht="16">
      <c r="A2783" s="8" t="s">
        <v>210</v>
      </c>
      <c r="B2783" s="8" t="s">
        <v>211</v>
      </c>
      <c r="C2783" s="8" t="s">
        <v>156</v>
      </c>
      <c r="D2783" s="11" t="s">
        <v>67</v>
      </c>
      <c r="E2783" s="24">
        <v>62</v>
      </c>
      <c r="F2783" s="13">
        <v>2.524</v>
      </c>
      <c r="G2783" s="24">
        <v>2337</v>
      </c>
      <c r="I2783" s="13">
        <v>8589.143</v>
      </c>
      <c r="J2783" s="38">
        <v>9.6828554957561561</v>
      </c>
      <c r="K2783" s="103">
        <f t="shared" si="394"/>
        <v>10.399893200099832</v>
      </c>
      <c r="L2783" s="25">
        <v>0.71499999999999997</v>
      </c>
      <c r="N2783">
        <v>13.3</v>
      </c>
      <c r="O2783" s="70">
        <v>818.19799999999998</v>
      </c>
      <c r="P2783" s="70">
        <v>504.44940000000003</v>
      </c>
      <c r="Q2783" s="70">
        <f t="shared" si="387"/>
        <v>0.61653707293344651</v>
      </c>
      <c r="R2783" s="23">
        <f t="shared" si="388"/>
        <v>8.1999430700148395</v>
      </c>
      <c r="S2783" s="25">
        <v>6.9640000000000004</v>
      </c>
      <c r="T2783" s="23">
        <f t="shared" si="389"/>
        <v>0.8492741889228016</v>
      </c>
      <c r="U2783" s="23">
        <f t="shared" si="390"/>
        <v>1.1774760295828315</v>
      </c>
      <c r="V2783" s="23">
        <f t="shared" si="391"/>
        <v>0.84189536115172448</v>
      </c>
      <c r="W2783" s="1">
        <v>995</v>
      </c>
      <c r="X2783" s="1">
        <f t="shared" si="392"/>
        <v>8.461259911072608E-4</v>
      </c>
      <c r="Y2783" s="7">
        <v>2000</v>
      </c>
      <c r="Z2783" s="1">
        <v>10.108000000000001</v>
      </c>
      <c r="AA2783" s="1">
        <f t="shared" si="393"/>
        <v>0.1674170936104592</v>
      </c>
      <c r="AB2783" s="1">
        <f t="shared" si="395"/>
        <v>1.7411198934198919E-2</v>
      </c>
      <c r="AD2783" s="8" t="s">
        <v>211</v>
      </c>
      <c r="AE2783" s="1" t="s">
        <v>119</v>
      </c>
      <c r="AF2783" s="1" t="s">
        <v>120</v>
      </c>
      <c r="AG2783" s="1" t="s">
        <v>157</v>
      </c>
      <c r="AH2783" s="1" t="s">
        <v>72</v>
      </c>
      <c r="AI2783" s="1" t="s">
        <v>130</v>
      </c>
      <c r="AJ2783" s="1" t="s">
        <v>140</v>
      </c>
      <c r="AK2783" s="8" t="s">
        <v>211</v>
      </c>
    </row>
    <row r="2784" spans="1:37" ht="16">
      <c r="A2784" s="8" t="s">
        <v>210</v>
      </c>
      <c r="B2784" s="8" t="s">
        <v>211</v>
      </c>
      <c r="C2784" s="8" t="s">
        <v>156</v>
      </c>
      <c r="D2784" s="11" t="s">
        <v>67</v>
      </c>
      <c r="E2784" s="24">
        <v>65</v>
      </c>
      <c r="F2784" s="13">
        <v>0.251</v>
      </c>
      <c r="G2784" s="24">
        <v>2393.5</v>
      </c>
      <c r="I2784" s="13">
        <v>936.85699999999997</v>
      </c>
      <c r="J2784" s="38">
        <v>2.1195657926036082</v>
      </c>
      <c r="K2784" s="103">
        <f t="shared" si="394"/>
        <v>2.2907298946348758</v>
      </c>
      <c r="L2784" s="25">
        <v>7.0999999999999994E-2</v>
      </c>
      <c r="N2784">
        <v>13.3</v>
      </c>
      <c r="O2784" s="70">
        <v>818.19799999999998</v>
      </c>
      <c r="P2784" s="70">
        <v>504.44940000000003</v>
      </c>
      <c r="Q2784" s="70">
        <f t="shared" si="387"/>
        <v>0.61653707293344651</v>
      </c>
      <c r="R2784" s="23">
        <f t="shared" si="388"/>
        <v>8.1999430700148395</v>
      </c>
      <c r="S2784" s="25">
        <v>6.9640000000000004</v>
      </c>
      <c r="T2784" s="23">
        <f t="shared" si="389"/>
        <v>0.8492741889228016</v>
      </c>
      <c r="U2784" s="23">
        <f t="shared" si="390"/>
        <v>1.1774760295828315</v>
      </c>
      <c r="V2784" s="23">
        <f t="shared" si="391"/>
        <v>8.3600798100381027E-2</v>
      </c>
      <c r="W2784" s="1">
        <v>995</v>
      </c>
      <c r="X2784" s="1">
        <f t="shared" si="392"/>
        <v>8.402090261344827E-5</v>
      </c>
      <c r="Y2784" s="7">
        <v>2000</v>
      </c>
      <c r="Z2784" s="1">
        <v>10.108000000000001</v>
      </c>
      <c r="AA2784" s="1">
        <f t="shared" si="393"/>
        <v>1.6624634470409235E-2</v>
      </c>
      <c r="AB2784" s="1">
        <f t="shared" si="395"/>
        <v>3.8082547168743867E-4</v>
      </c>
      <c r="AD2784" s="8" t="s">
        <v>211</v>
      </c>
      <c r="AE2784" s="1" t="s">
        <v>119</v>
      </c>
      <c r="AF2784" s="1" t="s">
        <v>120</v>
      </c>
      <c r="AG2784" s="1" t="s">
        <v>157</v>
      </c>
      <c r="AH2784" s="1" t="s">
        <v>72</v>
      </c>
      <c r="AI2784" s="1" t="s">
        <v>130</v>
      </c>
      <c r="AJ2784" s="1" t="s">
        <v>140</v>
      </c>
      <c r="AK2784" s="8" t="s">
        <v>211</v>
      </c>
    </row>
    <row r="2785" spans="1:37" ht="16">
      <c r="A2785" s="8" t="s">
        <v>210</v>
      </c>
      <c r="B2785" s="8" t="s">
        <v>211</v>
      </c>
      <c r="C2785" s="8" t="s">
        <v>156</v>
      </c>
      <c r="D2785" s="11" t="s">
        <v>67</v>
      </c>
      <c r="E2785" s="24">
        <v>83</v>
      </c>
      <c r="F2785" s="13">
        <v>0.56499999999999995</v>
      </c>
      <c r="G2785" s="24">
        <v>2763.4</v>
      </c>
      <c r="I2785" s="13">
        <v>1496.3240000000001</v>
      </c>
      <c r="J2785" s="38">
        <v>2.7151852484457919</v>
      </c>
      <c r="K2785" s="103">
        <f t="shared" si="394"/>
        <v>2.9330069051838028</v>
      </c>
      <c r="L2785" s="25">
        <v>0.16</v>
      </c>
      <c r="N2785">
        <v>13.3</v>
      </c>
      <c r="O2785" s="70">
        <v>818.19799999999998</v>
      </c>
      <c r="P2785" s="70">
        <v>504.44940000000003</v>
      </c>
      <c r="Q2785" s="70">
        <f t="shared" si="387"/>
        <v>0.61653707293344651</v>
      </c>
      <c r="R2785" s="23">
        <f t="shared" si="388"/>
        <v>8.1999430700148395</v>
      </c>
      <c r="S2785" s="25">
        <v>6.9640000000000004</v>
      </c>
      <c r="T2785" s="23">
        <f t="shared" si="389"/>
        <v>0.8492741889228016</v>
      </c>
      <c r="U2785" s="23">
        <f t="shared" si="390"/>
        <v>1.1774760295828315</v>
      </c>
      <c r="V2785" s="23">
        <f t="shared" si="391"/>
        <v>0.18839616473325305</v>
      </c>
      <c r="W2785" s="1">
        <v>995</v>
      </c>
      <c r="X2785" s="1">
        <f t="shared" si="392"/>
        <v>1.8934287912889753E-4</v>
      </c>
      <c r="Y2785" s="7">
        <v>2000</v>
      </c>
      <c r="Z2785" s="1">
        <v>10.108000000000001</v>
      </c>
      <c r="AA2785" s="1">
        <f t="shared" si="393"/>
        <v>3.7463965003739122E-2</v>
      </c>
      <c r="AB2785" s="1">
        <f t="shared" si="395"/>
        <v>1.0988206805153118E-3</v>
      </c>
      <c r="AD2785" s="8" t="s">
        <v>211</v>
      </c>
      <c r="AE2785" s="1" t="s">
        <v>119</v>
      </c>
      <c r="AF2785" s="1" t="s">
        <v>120</v>
      </c>
      <c r="AG2785" s="1" t="s">
        <v>157</v>
      </c>
      <c r="AH2785" s="1" t="s">
        <v>72</v>
      </c>
      <c r="AI2785" s="1" t="s">
        <v>130</v>
      </c>
      <c r="AJ2785" s="1" t="s">
        <v>140</v>
      </c>
      <c r="AK2785" s="8" t="s">
        <v>211</v>
      </c>
    </row>
    <row r="2786" spans="1:37" ht="16">
      <c r="A2786" s="8" t="s">
        <v>210</v>
      </c>
      <c r="B2786" s="8" t="s">
        <v>211</v>
      </c>
      <c r="C2786" s="8" t="s">
        <v>156</v>
      </c>
      <c r="D2786" s="11" t="s">
        <v>67</v>
      </c>
      <c r="E2786" s="24">
        <v>92</v>
      </c>
      <c r="F2786" s="13">
        <v>0.25800000000000001</v>
      </c>
      <c r="G2786" s="24">
        <v>3567.6</v>
      </c>
      <c r="I2786" s="13">
        <v>-57.606000000000002</v>
      </c>
      <c r="J2786" s="38">
        <v>1.0426392583962281</v>
      </c>
      <c r="K2786" s="103">
        <f t="shared" si="394"/>
        <v>1.1278389680875196</v>
      </c>
      <c r="L2786" s="25">
        <v>7.2999999999999995E-2</v>
      </c>
      <c r="N2786">
        <v>13.3</v>
      </c>
      <c r="O2786" s="70">
        <v>818.19799999999998</v>
      </c>
      <c r="P2786" s="70">
        <v>504.44940000000003</v>
      </c>
      <c r="Q2786" s="70">
        <f t="shared" si="387"/>
        <v>0.61653707293344651</v>
      </c>
      <c r="R2786" s="23">
        <f t="shared" si="388"/>
        <v>8.1999430700148395</v>
      </c>
      <c r="S2786" s="25">
        <v>6.9640000000000004</v>
      </c>
      <c r="T2786" s="23">
        <f t="shared" si="389"/>
        <v>0.8492741889228016</v>
      </c>
      <c r="U2786" s="23">
        <f t="shared" si="390"/>
        <v>1.1774760295828315</v>
      </c>
      <c r="V2786" s="23">
        <f t="shared" si="391"/>
        <v>8.5955750159546693E-2</v>
      </c>
      <c r="W2786" s="1">
        <v>995</v>
      </c>
      <c r="X2786" s="1">
        <f t="shared" si="392"/>
        <v>8.6387688602559493E-5</v>
      </c>
      <c r="Y2786" s="7">
        <v>2000</v>
      </c>
      <c r="Z2786" s="1">
        <v>10.108000000000001</v>
      </c>
      <c r="AA2786" s="1">
        <f t="shared" si="393"/>
        <v>1.7092934032955972E-2</v>
      </c>
      <c r="AB2786" s="1">
        <f t="shared" si="395"/>
        <v>1.9278077081317108E-4</v>
      </c>
      <c r="AD2786" s="8" t="s">
        <v>211</v>
      </c>
      <c r="AE2786" s="1" t="s">
        <v>119</v>
      </c>
      <c r="AF2786" s="1" t="s">
        <v>120</v>
      </c>
      <c r="AG2786" s="1" t="s">
        <v>157</v>
      </c>
      <c r="AH2786" s="1" t="s">
        <v>72</v>
      </c>
      <c r="AI2786" s="1" t="s">
        <v>130</v>
      </c>
      <c r="AJ2786" s="1" t="s">
        <v>140</v>
      </c>
      <c r="AK2786" s="8" t="s">
        <v>211</v>
      </c>
    </row>
    <row r="2787" spans="1:37" ht="16">
      <c r="A2787" s="8" t="s">
        <v>212</v>
      </c>
      <c r="B2787" s="8" t="s">
        <v>213</v>
      </c>
      <c r="C2787" s="8" t="s">
        <v>66</v>
      </c>
      <c r="D2787" s="11" t="s">
        <v>67</v>
      </c>
      <c r="E2787" s="24">
        <v>48</v>
      </c>
      <c r="F2787" s="13">
        <v>26.641999999999999</v>
      </c>
      <c r="G2787" s="24">
        <v>1988.2</v>
      </c>
      <c r="H2787" s="8" t="s">
        <v>68</v>
      </c>
      <c r="I2787" s="13">
        <v>-20.498000000000001</v>
      </c>
      <c r="J2787" s="38">
        <v>1.0832498156116281</v>
      </c>
      <c r="K2787" s="103">
        <f t="shared" si="394"/>
        <v>1.1717287406150241</v>
      </c>
      <c r="L2787" s="25">
        <v>1.8480000000000001</v>
      </c>
      <c r="N2787">
        <v>13.3</v>
      </c>
      <c r="O2787" s="70">
        <v>818.19799999999998</v>
      </c>
      <c r="P2787" s="70">
        <v>504.44940000000003</v>
      </c>
      <c r="Q2787" s="70">
        <f t="shared" si="387"/>
        <v>0.61653707293344651</v>
      </c>
      <c r="R2787" s="23">
        <f t="shared" si="388"/>
        <v>8.1999430700148395</v>
      </c>
      <c r="S2787" s="25">
        <v>6.1529999999999996</v>
      </c>
      <c r="T2787" s="23">
        <f t="shared" si="389"/>
        <v>0.75037106324554814</v>
      </c>
      <c r="U2787" s="23">
        <f t="shared" si="390"/>
        <v>1.3326739915512498</v>
      </c>
      <c r="V2787" s="23">
        <f t="shared" si="391"/>
        <v>2.4627815363867098</v>
      </c>
      <c r="W2787" s="1">
        <v>995</v>
      </c>
      <c r="X2787" s="1">
        <f t="shared" si="392"/>
        <v>2.4751573230017182E-3</v>
      </c>
      <c r="Y2787" s="7">
        <v>2000</v>
      </c>
      <c r="Z2787" s="1">
        <v>10.292</v>
      </c>
      <c r="AA2787" s="1">
        <f t="shared" si="393"/>
        <v>0.48098665429493165</v>
      </c>
      <c r="AB2787" s="1">
        <f t="shared" si="395"/>
        <v>5.6358588668963417E-3</v>
      </c>
      <c r="AD2787" s="8" t="s">
        <v>213</v>
      </c>
      <c r="AE2787" s="1" t="s">
        <v>119</v>
      </c>
      <c r="AF2787" s="1" t="s">
        <v>120</v>
      </c>
      <c r="AG2787" s="1" t="s">
        <v>157</v>
      </c>
      <c r="AH2787" s="1" t="s">
        <v>114</v>
      </c>
      <c r="AI2787" s="1" t="s">
        <v>130</v>
      </c>
      <c r="AJ2787" s="1" t="s">
        <v>140</v>
      </c>
      <c r="AK2787" s="8" t="s">
        <v>213</v>
      </c>
    </row>
    <row r="2788" spans="1:37" ht="16">
      <c r="A2788" s="8" t="s">
        <v>212</v>
      </c>
      <c r="B2788" s="8" t="s">
        <v>213</v>
      </c>
      <c r="C2788" s="8" t="s">
        <v>66</v>
      </c>
      <c r="D2788" s="11" t="s">
        <v>67</v>
      </c>
      <c r="E2788" s="24">
        <v>60</v>
      </c>
      <c r="F2788" s="13">
        <v>0.41399999999999998</v>
      </c>
      <c r="G2788" s="24">
        <v>2183.1999999999998</v>
      </c>
      <c r="H2788" s="8" t="s">
        <v>76</v>
      </c>
      <c r="I2788" s="13">
        <v>-19.16</v>
      </c>
      <c r="J2788" s="38">
        <v>1.0847134844387085</v>
      </c>
      <c r="K2788" s="103">
        <f t="shared" si="394"/>
        <v>1.1733105426005279</v>
      </c>
      <c r="L2788" s="25">
        <v>2.9000000000000001E-2</v>
      </c>
      <c r="N2788">
        <v>13.3</v>
      </c>
      <c r="O2788" s="70">
        <v>818.19799999999998</v>
      </c>
      <c r="P2788" s="70">
        <v>504.44940000000003</v>
      </c>
      <c r="Q2788" s="70">
        <f t="shared" si="387"/>
        <v>0.61653707293344651</v>
      </c>
      <c r="R2788" s="23">
        <f t="shared" si="388"/>
        <v>8.1999430700148395</v>
      </c>
      <c r="S2788" s="25">
        <v>6.1529999999999996</v>
      </c>
      <c r="T2788" s="23">
        <f t="shared" si="389"/>
        <v>0.75037106324554814</v>
      </c>
      <c r="U2788" s="23">
        <f t="shared" si="390"/>
        <v>1.3326739915512498</v>
      </c>
      <c r="V2788" s="23">
        <f t="shared" si="391"/>
        <v>3.8647545754986246E-2</v>
      </c>
      <c r="W2788" s="1">
        <v>995</v>
      </c>
      <c r="X2788" s="1">
        <f t="shared" si="392"/>
        <v>3.884175452762437E-5</v>
      </c>
      <c r="Y2788" s="7">
        <v>2000</v>
      </c>
      <c r="Z2788" s="1">
        <v>10.292</v>
      </c>
      <c r="AA2788" s="1">
        <f t="shared" si="393"/>
        <v>7.5479507438057456E-3</v>
      </c>
      <c r="AB2788" s="1">
        <f t="shared" si="395"/>
        <v>8.8560901827367767E-5</v>
      </c>
      <c r="AD2788" s="8" t="s">
        <v>213</v>
      </c>
      <c r="AE2788" s="1" t="s">
        <v>119</v>
      </c>
      <c r="AF2788" s="1" t="s">
        <v>120</v>
      </c>
      <c r="AG2788" s="1" t="s">
        <v>157</v>
      </c>
      <c r="AH2788" s="1" t="s">
        <v>114</v>
      </c>
      <c r="AI2788" s="1" t="s">
        <v>130</v>
      </c>
      <c r="AJ2788" s="1" t="s">
        <v>140</v>
      </c>
      <c r="AK2788" s="8" t="s">
        <v>213</v>
      </c>
    </row>
    <row r="2789" spans="1:37" ht="16">
      <c r="A2789" s="8" t="s">
        <v>212</v>
      </c>
      <c r="B2789" s="8" t="s">
        <v>213</v>
      </c>
      <c r="C2789" s="8" t="s">
        <v>66</v>
      </c>
      <c r="D2789" s="11" t="s">
        <v>67</v>
      </c>
      <c r="E2789" s="24">
        <v>49</v>
      </c>
      <c r="F2789" s="13">
        <v>3.0369999999999999</v>
      </c>
      <c r="G2789" s="24">
        <v>2002.4</v>
      </c>
      <c r="H2789" s="8" t="s">
        <v>77</v>
      </c>
      <c r="I2789" s="13">
        <v>-17.867000000000001</v>
      </c>
      <c r="J2789" s="38">
        <v>1.0861278855812859</v>
      </c>
      <c r="K2789" s="103">
        <f t="shared" si="394"/>
        <v>1.1748390968590032</v>
      </c>
      <c r="L2789" s="25">
        <v>0.21099999999999999</v>
      </c>
      <c r="N2789">
        <v>13.3</v>
      </c>
      <c r="O2789" s="70">
        <v>818.19799999999998</v>
      </c>
      <c r="P2789" s="70">
        <v>504.44940000000003</v>
      </c>
      <c r="Q2789" s="70">
        <f t="shared" si="387"/>
        <v>0.61653707293344651</v>
      </c>
      <c r="R2789" s="23">
        <f t="shared" si="388"/>
        <v>8.1999430700148395</v>
      </c>
      <c r="S2789" s="25">
        <v>6.1529999999999996</v>
      </c>
      <c r="T2789" s="23">
        <f t="shared" si="389"/>
        <v>0.75037106324554814</v>
      </c>
      <c r="U2789" s="23">
        <f t="shared" si="390"/>
        <v>1.3326739915512498</v>
      </c>
      <c r="V2789" s="23">
        <f t="shared" si="391"/>
        <v>0.28119421221731367</v>
      </c>
      <c r="W2789" s="1">
        <v>995</v>
      </c>
      <c r="X2789" s="1">
        <f t="shared" si="392"/>
        <v>2.826072484596117E-4</v>
      </c>
      <c r="Y2789" s="7">
        <v>2000</v>
      </c>
      <c r="Z2789" s="1">
        <v>10.292</v>
      </c>
      <c r="AA2789" s="1">
        <f t="shared" si="393"/>
        <v>5.4917848515276278E-2</v>
      </c>
      <c r="AB2789" s="1">
        <f t="shared" si="395"/>
        <v>6.4519635551126735E-4</v>
      </c>
      <c r="AD2789" s="8" t="s">
        <v>213</v>
      </c>
      <c r="AE2789" s="1" t="s">
        <v>119</v>
      </c>
      <c r="AF2789" s="1" t="s">
        <v>120</v>
      </c>
      <c r="AG2789" s="1" t="s">
        <v>157</v>
      </c>
      <c r="AH2789" s="1" t="s">
        <v>114</v>
      </c>
      <c r="AI2789" s="1" t="s">
        <v>130</v>
      </c>
      <c r="AJ2789" s="1" t="s">
        <v>140</v>
      </c>
      <c r="AK2789" s="8" t="s">
        <v>213</v>
      </c>
    </row>
    <row r="2790" spans="1:37" ht="16">
      <c r="A2790" s="8" t="s">
        <v>212</v>
      </c>
      <c r="B2790" s="8" t="s">
        <v>213</v>
      </c>
      <c r="C2790" s="8" t="s">
        <v>66</v>
      </c>
      <c r="D2790" s="11" t="s">
        <v>67</v>
      </c>
      <c r="E2790" s="24">
        <v>56</v>
      </c>
      <c r="F2790" s="13">
        <v>0.99</v>
      </c>
      <c r="G2790" s="24">
        <v>2107.6</v>
      </c>
      <c r="H2790" s="8" t="s">
        <v>79</v>
      </c>
      <c r="I2790" s="13">
        <v>-25.47</v>
      </c>
      <c r="J2790" s="38">
        <v>1.077810451429406</v>
      </c>
      <c r="K2790" s="103">
        <f t="shared" si="394"/>
        <v>1.1658503301796428</v>
      </c>
      <c r="L2790" s="25">
        <v>6.9000000000000006E-2</v>
      </c>
      <c r="N2790">
        <v>13.3</v>
      </c>
      <c r="O2790" s="70">
        <v>818.19799999999998</v>
      </c>
      <c r="P2790" s="70">
        <v>504.44940000000003</v>
      </c>
      <c r="Q2790" s="70">
        <f t="shared" si="387"/>
        <v>0.61653707293344651</v>
      </c>
      <c r="R2790" s="23">
        <f t="shared" si="388"/>
        <v>8.1999430700148395</v>
      </c>
      <c r="S2790" s="25">
        <v>6.1529999999999996</v>
      </c>
      <c r="T2790" s="23">
        <f t="shared" si="389"/>
        <v>0.75037106324554814</v>
      </c>
      <c r="U2790" s="23">
        <f t="shared" si="390"/>
        <v>1.3326739915512498</v>
      </c>
      <c r="V2790" s="23">
        <f t="shared" si="391"/>
        <v>9.1954505417036245E-2</v>
      </c>
      <c r="W2790" s="1">
        <v>995</v>
      </c>
      <c r="X2790" s="1">
        <f t="shared" si="392"/>
        <v>9.2416588358830396E-5</v>
      </c>
      <c r="Y2790" s="7">
        <v>2000</v>
      </c>
      <c r="Z2790" s="1">
        <v>10.292</v>
      </c>
      <c r="AA2790" s="1">
        <f t="shared" si="393"/>
        <v>1.7958917286986086E-2</v>
      </c>
      <c r="AB2790" s="1">
        <f t="shared" si="395"/>
        <v>2.0937409648701623E-4</v>
      </c>
      <c r="AD2790" s="8" t="s">
        <v>213</v>
      </c>
      <c r="AE2790" s="1" t="s">
        <v>119</v>
      </c>
      <c r="AF2790" s="1" t="s">
        <v>120</v>
      </c>
      <c r="AG2790" s="1" t="s">
        <v>157</v>
      </c>
      <c r="AH2790" s="1" t="s">
        <v>114</v>
      </c>
      <c r="AI2790" s="1" t="s">
        <v>130</v>
      </c>
      <c r="AJ2790" s="1" t="s">
        <v>140</v>
      </c>
      <c r="AK2790" s="8" t="s">
        <v>213</v>
      </c>
    </row>
    <row r="2791" spans="1:37" ht="16">
      <c r="A2791" s="8" t="s">
        <v>212</v>
      </c>
      <c r="B2791" s="8" t="s">
        <v>213</v>
      </c>
      <c r="C2791" s="8" t="s">
        <v>66</v>
      </c>
      <c r="D2791" s="11" t="s">
        <v>67</v>
      </c>
      <c r="E2791" s="24">
        <v>29</v>
      </c>
      <c r="F2791" s="13">
        <v>13.534000000000001</v>
      </c>
      <c r="G2791" s="24">
        <v>1678.1</v>
      </c>
      <c r="H2791" s="8" t="s">
        <v>80</v>
      </c>
      <c r="I2791" s="13">
        <v>-15.648</v>
      </c>
      <c r="J2791" s="38">
        <v>1.0885551355741665</v>
      </c>
      <c r="K2791" s="103">
        <f t="shared" si="394"/>
        <v>1.1774622363856599</v>
      </c>
      <c r="L2791" s="25">
        <v>0.93899999999999995</v>
      </c>
      <c r="N2791">
        <v>13.3</v>
      </c>
      <c r="O2791" s="70">
        <v>818.19799999999998</v>
      </c>
      <c r="P2791" s="70">
        <v>504.44940000000003</v>
      </c>
      <c r="Q2791" s="70">
        <f t="shared" si="387"/>
        <v>0.61653707293344651</v>
      </c>
      <c r="R2791" s="23">
        <f t="shared" si="388"/>
        <v>8.1999430700148395</v>
      </c>
      <c r="S2791" s="25">
        <v>6.1529999999999996</v>
      </c>
      <c r="T2791" s="23">
        <f t="shared" si="389"/>
        <v>0.75037106324554814</v>
      </c>
      <c r="U2791" s="23">
        <f t="shared" si="390"/>
        <v>1.3326739915512498</v>
      </c>
      <c r="V2791" s="23">
        <f t="shared" si="391"/>
        <v>1.2513808780666236</v>
      </c>
      <c r="W2791" s="1">
        <v>995</v>
      </c>
      <c r="X2791" s="1">
        <f t="shared" si="392"/>
        <v>1.2576692241875614E-3</v>
      </c>
      <c r="Y2791" s="7">
        <v>2000</v>
      </c>
      <c r="Z2791" s="1">
        <v>10.292</v>
      </c>
      <c r="AA2791" s="1">
        <f t="shared" si="393"/>
        <v>0.24439743960115845</v>
      </c>
      <c r="AB2791" s="1">
        <f t="shared" si="395"/>
        <v>2.8776875579970928E-3</v>
      </c>
      <c r="AD2791" s="8" t="s">
        <v>213</v>
      </c>
      <c r="AE2791" s="1" t="s">
        <v>119</v>
      </c>
      <c r="AF2791" s="1" t="s">
        <v>120</v>
      </c>
      <c r="AG2791" s="1" t="s">
        <v>157</v>
      </c>
      <c r="AH2791" s="1" t="s">
        <v>114</v>
      </c>
      <c r="AI2791" s="1" t="s">
        <v>130</v>
      </c>
      <c r="AJ2791" s="1" t="s">
        <v>140</v>
      </c>
      <c r="AK2791" s="8" t="s">
        <v>213</v>
      </c>
    </row>
    <row r="2792" spans="1:37" ht="16">
      <c r="A2792" s="8" t="s">
        <v>212</v>
      </c>
      <c r="B2792" s="8" t="s">
        <v>213</v>
      </c>
      <c r="C2792" s="8" t="s">
        <v>66</v>
      </c>
      <c r="D2792" s="11" t="s">
        <v>67</v>
      </c>
      <c r="E2792" s="24">
        <v>24</v>
      </c>
      <c r="F2792" s="13">
        <v>1.119</v>
      </c>
      <c r="G2792" s="24">
        <v>1625.2</v>
      </c>
      <c r="H2792" s="8" t="s">
        <v>81</v>
      </c>
      <c r="I2792" s="13">
        <v>-19.567</v>
      </c>
      <c r="J2792" s="38">
        <v>1.0842682624064524</v>
      </c>
      <c r="K2792" s="103">
        <f t="shared" si="394"/>
        <v>1.1728293869665971</v>
      </c>
      <c r="L2792" s="25">
        <v>7.8E-2</v>
      </c>
      <c r="N2792">
        <v>13.3</v>
      </c>
      <c r="O2792" s="70">
        <v>818.19799999999998</v>
      </c>
      <c r="P2792" s="70">
        <v>504.44940000000003</v>
      </c>
      <c r="Q2792" s="70">
        <f t="shared" si="387"/>
        <v>0.61653707293344651</v>
      </c>
      <c r="R2792" s="23">
        <f t="shared" si="388"/>
        <v>8.1999430700148395</v>
      </c>
      <c r="S2792" s="25">
        <v>6.1529999999999996</v>
      </c>
      <c r="T2792" s="23">
        <f t="shared" si="389"/>
        <v>0.75037106324554814</v>
      </c>
      <c r="U2792" s="23">
        <f t="shared" si="390"/>
        <v>1.3326739915512498</v>
      </c>
      <c r="V2792" s="23">
        <f t="shared" si="391"/>
        <v>0.10394857134099748</v>
      </c>
      <c r="W2792" s="1">
        <v>995</v>
      </c>
      <c r="X2792" s="1">
        <f t="shared" si="392"/>
        <v>1.0447092597085175E-4</v>
      </c>
      <c r="Y2792" s="7">
        <v>2000</v>
      </c>
      <c r="Z2792" s="1">
        <v>10.292</v>
      </c>
      <c r="AA2792" s="1">
        <f t="shared" si="393"/>
        <v>2.0301384759201662E-2</v>
      </c>
      <c r="AB2792" s="1">
        <f t="shared" si="395"/>
        <v>2.3810060641707504E-4</v>
      </c>
      <c r="AD2792" s="8" t="s">
        <v>213</v>
      </c>
      <c r="AE2792" s="1" t="s">
        <v>119</v>
      </c>
      <c r="AF2792" s="1" t="s">
        <v>120</v>
      </c>
      <c r="AG2792" s="1" t="s">
        <v>157</v>
      </c>
      <c r="AH2792" s="1" t="s">
        <v>114</v>
      </c>
      <c r="AI2792" s="1" t="s">
        <v>130</v>
      </c>
      <c r="AJ2792" s="1" t="s">
        <v>140</v>
      </c>
      <c r="AK2792" s="8" t="s">
        <v>213</v>
      </c>
    </row>
    <row r="2793" spans="1:37" ht="16">
      <c r="A2793" s="8" t="s">
        <v>212</v>
      </c>
      <c r="B2793" s="8" t="s">
        <v>213</v>
      </c>
      <c r="C2793" s="8" t="s">
        <v>66</v>
      </c>
      <c r="D2793" s="11" t="s">
        <v>67</v>
      </c>
      <c r="E2793" s="24">
        <v>35</v>
      </c>
      <c r="F2793" s="13">
        <v>0.88</v>
      </c>
      <c r="G2793" s="24">
        <v>1802</v>
      </c>
      <c r="H2793" s="8" t="s">
        <v>82</v>
      </c>
      <c r="I2793" s="13">
        <v>-19.602</v>
      </c>
      <c r="J2793" s="38">
        <v>1.0842299753123508</v>
      </c>
      <c r="K2793" s="103">
        <f t="shared" si="394"/>
        <v>1.1727880097277048</v>
      </c>
      <c r="L2793" s="25">
        <v>6.0999999999999999E-2</v>
      </c>
      <c r="N2793">
        <v>13.3</v>
      </c>
      <c r="O2793" s="70">
        <v>818.19799999999998</v>
      </c>
      <c r="P2793" s="70">
        <v>504.44940000000003</v>
      </c>
      <c r="Q2793" s="70">
        <f t="shared" si="387"/>
        <v>0.61653707293344651</v>
      </c>
      <c r="R2793" s="23">
        <f t="shared" si="388"/>
        <v>8.1999430700148395</v>
      </c>
      <c r="S2793" s="25">
        <v>6.1529999999999996</v>
      </c>
      <c r="T2793" s="23">
        <f t="shared" si="389"/>
        <v>0.75037106324554814</v>
      </c>
      <c r="U2793" s="23">
        <f t="shared" si="390"/>
        <v>1.3326739915512498</v>
      </c>
      <c r="V2793" s="23">
        <f t="shared" si="391"/>
        <v>8.1293113484626228E-2</v>
      </c>
      <c r="W2793" s="1">
        <v>995</v>
      </c>
      <c r="X2793" s="1">
        <f t="shared" si="392"/>
        <v>8.1701621592589178E-5</v>
      </c>
      <c r="Y2793" s="7">
        <v>2000</v>
      </c>
      <c r="Z2793" s="1">
        <v>10.292</v>
      </c>
      <c r="AA2793" s="1">
        <f t="shared" si="393"/>
        <v>1.5876723978350014E-2</v>
      </c>
      <c r="AB2793" s="1">
        <f t="shared" si="395"/>
        <v>1.8620031515565242E-4</v>
      </c>
      <c r="AD2793" s="8" t="s">
        <v>213</v>
      </c>
      <c r="AE2793" s="1" t="s">
        <v>119</v>
      </c>
      <c r="AF2793" s="1" t="s">
        <v>120</v>
      </c>
      <c r="AG2793" s="1" t="s">
        <v>157</v>
      </c>
      <c r="AH2793" s="1" t="s">
        <v>114</v>
      </c>
      <c r="AI2793" s="1" t="s">
        <v>130</v>
      </c>
      <c r="AJ2793" s="1" t="s">
        <v>140</v>
      </c>
      <c r="AK2793" s="8" t="s">
        <v>213</v>
      </c>
    </row>
    <row r="2794" spans="1:37" ht="16">
      <c r="A2794" s="8" t="s">
        <v>212</v>
      </c>
      <c r="B2794" s="8" t="s">
        <v>213</v>
      </c>
      <c r="C2794" s="8" t="s">
        <v>66</v>
      </c>
      <c r="D2794" s="11" t="s">
        <v>67</v>
      </c>
      <c r="E2794" s="24">
        <v>69</v>
      </c>
      <c r="F2794" s="13">
        <v>3.8370000000000002</v>
      </c>
      <c r="G2794" s="24">
        <v>2298</v>
      </c>
      <c r="H2794" s="8" t="s">
        <v>83</v>
      </c>
      <c r="I2794" s="13">
        <v>-29.106000000000002</v>
      </c>
      <c r="J2794" s="38">
        <v>1.0738322915104401</v>
      </c>
      <c r="K2794" s="103">
        <f t="shared" si="394"/>
        <v>1.1615510338184942</v>
      </c>
      <c r="L2794" s="25">
        <v>0.26600000000000001</v>
      </c>
      <c r="N2794">
        <v>13.3</v>
      </c>
      <c r="O2794" s="70">
        <v>818.19799999999998</v>
      </c>
      <c r="P2794" s="70">
        <v>504.44940000000003</v>
      </c>
      <c r="Q2794" s="70">
        <f t="shared" si="387"/>
        <v>0.61653707293344651</v>
      </c>
      <c r="R2794" s="23">
        <f t="shared" si="388"/>
        <v>8.1999430700148395</v>
      </c>
      <c r="S2794" s="25">
        <v>6.1529999999999996</v>
      </c>
      <c r="T2794" s="23">
        <f t="shared" si="389"/>
        <v>0.75037106324554814</v>
      </c>
      <c r="U2794" s="23">
        <f t="shared" si="390"/>
        <v>1.3326739915512498</v>
      </c>
      <c r="V2794" s="23">
        <f t="shared" si="391"/>
        <v>0.35449128175263245</v>
      </c>
      <c r="W2794" s="1">
        <v>995</v>
      </c>
      <c r="X2794" s="1">
        <f t="shared" si="392"/>
        <v>3.5627264497752005E-4</v>
      </c>
      <c r="Y2794" s="7">
        <v>2000</v>
      </c>
      <c r="Z2794" s="1">
        <v>10.292</v>
      </c>
      <c r="AA2794" s="1">
        <f t="shared" si="393"/>
        <v>6.9232927512149253E-2</v>
      </c>
      <c r="AB2794" s="1">
        <f t="shared" si="395"/>
        <v>8.0417578526017835E-4</v>
      </c>
      <c r="AD2794" s="8" t="s">
        <v>213</v>
      </c>
      <c r="AE2794" s="1" t="s">
        <v>119</v>
      </c>
      <c r="AF2794" s="1" t="s">
        <v>120</v>
      </c>
      <c r="AG2794" s="1" t="s">
        <v>157</v>
      </c>
      <c r="AH2794" s="1" t="s">
        <v>114</v>
      </c>
      <c r="AI2794" s="1" t="s">
        <v>130</v>
      </c>
      <c r="AJ2794" s="1" t="s">
        <v>140</v>
      </c>
      <c r="AK2794" s="8" t="s">
        <v>213</v>
      </c>
    </row>
    <row r="2795" spans="1:37" ht="16">
      <c r="A2795" s="8" t="s">
        <v>212</v>
      </c>
      <c r="B2795" s="8" t="s">
        <v>213</v>
      </c>
      <c r="C2795" s="8" t="s">
        <v>66</v>
      </c>
      <c r="D2795" s="11" t="s">
        <v>67</v>
      </c>
      <c r="E2795" s="24">
        <v>13</v>
      </c>
      <c r="F2795" s="13">
        <v>3.758</v>
      </c>
      <c r="G2795" s="24">
        <v>1212.8</v>
      </c>
      <c r="H2795" s="8" t="s">
        <v>84</v>
      </c>
      <c r="I2795" s="13">
        <v>-25.533999999999999</v>
      </c>
      <c r="J2795" s="38">
        <v>1.0777404315788581</v>
      </c>
      <c r="K2795" s="103">
        <f t="shared" si="394"/>
        <v>1.1657746582299666</v>
      </c>
      <c r="L2795" s="25">
        <v>0.26100000000000001</v>
      </c>
      <c r="N2795">
        <v>13.3</v>
      </c>
      <c r="O2795" s="70">
        <v>818.19799999999998</v>
      </c>
      <c r="P2795" s="70">
        <v>504.44940000000003</v>
      </c>
      <c r="Q2795" s="70">
        <f t="shared" si="387"/>
        <v>0.61653707293344651</v>
      </c>
      <c r="R2795" s="23">
        <f t="shared" si="388"/>
        <v>8.1999430700148395</v>
      </c>
      <c r="S2795" s="25">
        <v>6.1529999999999996</v>
      </c>
      <c r="T2795" s="23">
        <f t="shared" si="389"/>
        <v>0.75037106324554814</v>
      </c>
      <c r="U2795" s="23">
        <f t="shared" si="390"/>
        <v>1.3326739915512498</v>
      </c>
      <c r="V2795" s="23">
        <f t="shared" si="391"/>
        <v>0.34782791179487621</v>
      </c>
      <c r="W2795" s="1">
        <v>995</v>
      </c>
      <c r="X2795" s="1">
        <f t="shared" si="392"/>
        <v>3.4957579074861928E-4</v>
      </c>
      <c r="Y2795" s="7">
        <v>2000</v>
      </c>
      <c r="Z2795" s="1">
        <v>10.292</v>
      </c>
      <c r="AA2795" s="1">
        <f t="shared" si="393"/>
        <v>6.7931556694251702E-2</v>
      </c>
      <c r="AB2795" s="1">
        <f t="shared" si="395"/>
        <v>7.9192887288270883E-4</v>
      </c>
      <c r="AD2795" s="8" t="s">
        <v>213</v>
      </c>
      <c r="AE2795" s="1" t="s">
        <v>119</v>
      </c>
      <c r="AF2795" s="1" t="s">
        <v>120</v>
      </c>
      <c r="AG2795" s="1" t="s">
        <v>157</v>
      </c>
      <c r="AH2795" s="1" t="s">
        <v>114</v>
      </c>
      <c r="AI2795" s="1" t="s">
        <v>130</v>
      </c>
      <c r="AJ2795" s="1" t="s">
        <v>140</v>
      </c>
      <c r="AK2795" s="8" t="s">
        <v>213</v>
      </c>
    </row>
    <row r="2796" spans="1:37" ht="16">
      <c r="A2796" s="8" t="s">
        <v>212</v>
      </c>
      <c r="B2796" s="8" t="s">
        <v>213</v>
      </c>
      <c r="C2796" s="8" t="s">
        <v>66</v>
      </c>
      <c r="D2796" s="11" t="s">
        <v>67</v>
      </c>
      <c r="E2796" s="24">
        <v>20</v>
      </c>
      <c r="F2796" s="13">
        <v>1.1870000000000001</v>
      </c>
      <c r="G2796" s="24">
        <v>1547.9</v>
      </c>
      <c r="H2796" s="8" t="s">
        <v>85</v>
      </c>
      <c r="I2796" s="13">
        <v>-20.838000000000001</v>
      </c>
      <c r="J2796" s="38">
        <v>1.0828778749268415</v>
      </c>
      <c r="K2796" s="103">
        <f t="shared" si="394"/>
        <v>1.1713267798746168</v>
      </c>
      <c r="L2796" s="25">
        <v>8.2000000000000003E-2</v>
      </c>
      <c r="N2796">
        <v>13.3</v>
      </c>
      <c r="O2796" s="70">
        <v>818.19799999999998</v>
      </c>
      <c r="P2796" s="70">
        <v>504.44940000000003</v>
      </c>
      <c r="Q2796" s="70">
        <f t="shared" si="387"/>
        <v>0.61653707293344651</v>
      </c>
      <c r="R2796" s="23">
        <f t="shared" si="388"/>
        <v>8.1999430700148395</v>
      </c>
      <c r="S2796" s="25">
        <v>6.1529999999999996</v>
      </c>
      <c r="T2796" s="23">
        <f t="shared" si="389"/>
        <v>0.75037106324554814</v>
      </c>
      <c r="U2796" s="23">
        <f t="shared" si="390"/>
        <v>1.3326739915512498</v>
      </c>
      <c r="V2796" s="23">
        <f t="shared" si="391"/>
        <v>0.10927926730720249</v>
      </c>
      <c r="W2796" s="1">
        <v>995</v>
      </c>
      <c r="X2796" s="1">
        <f t="shared" si="392"/>
        <v>1.0982840935397234E-4</v>
      </c>
      <c r="Y2796" s="7">
        <v>2000</v>
      </c>
      <c r="Z2796" s="1">
        <v>10.292</v>
      </c>
      <c r="AA2796" s="1">
        <f t="shared" si="393"/>
        <v>2.1342481413519694E-2</v>
      </c>
      <c r="AB2796" s="1">
        <f t="shared" si="395"/>
        <v>2.4999020028631884E-4</v>
      </c>
      <c r="AD2796" s="8" t="s">
        <v>213</v>
      </c>
      <c r="AE2796" s="1" t="s">
        <v>119</v>
      </c>
      <c r="AF2796" s="1" t="s">
        <v>120</v>
      </c>
      <c r="AG2796" s="1" t="s">
        <v>157</v>
      </c>
      <c r="AH2796" s="1" t="s">
        <v>114</v>
      </c>
      <c r="AI2796" s="1" t="s">
        <v>130</v>
      </c>
      <c r="AJ2796" s="1" t="s">
        <v>140</v>
      </c>
      <c r="AK2796" s="8" t="s">
        <v>213</v>
      </c>
    </row>
    <row r="2797" spans="1:37" ht="16">
      <c r="A2797" s="8" t="s">
        <v>212</v>
      </c>
      <c r="B2797" s="8" t="s">
        <v>213</v>
      </c>
      <c r="C2797" s="8" t="s">
        <v>66</v>
      </c>
      <c r="D2797" s="11" t="s">
        <v>67</v>
      </c>
      <c r="E2797" s="24">
        <v>31</v>
      </c>
      <c r="F2797" s="13">
        <v>1.18</v>
      </c>
      <c r="G2797" s="24">
        <v>1727.2</v>
      </c>
      <c r="H2797" s="8" t="s">
        <v>86</v>
      </c>
      <c r="I2797" s="13">
        <v>-19.402000000000001</v>
      </c>
      <c r="J2797" s="38">
        <v>1.0844487583079927</v>
      </c>
      <c r="K2797" s="103">
        <f t="shared" si="394"/>
        <v>1.1730244506261194</v>
      </c>
      <c r="L2797" s="25">
        <v>8.2000000000000003E-2</v>
      </c>
      <c r="N2797">
        <v>13.3</v>
      </c>
      <c r="O2797" s="70">
        <v>818.19799999999998</v>
      </c>
      <c r="P2797" s="70">
        <v>504.44940000000003</v>
      </c>
      <c r="Q2797" s="70">
        <f t="shared" si="387"/>
        <v>0.61653707293344651</v>
      </c>
      <c r="R2797" s="23">
        <f t="shared" si="388"/>
        <v>8.1999430700148395</v>
      </c>
      <c r="S2797" s="25">
        <v>6.1529999999999996</v>
      </c>
      <c r="T2797" s="23">
        <f t="shared" si="389"/>
        <v>0.75037106324554814</v>
      </c>
      <c r="U2797" s="23">
        <f t="shared" si="390"/>
        <v>1.3326739915512498</v>
      </c>
      <c r="V2797" s="23">
        <f t="shared" si="391"/>
        <v>0.10927926730720249</v>
      </c>
      <c r="W2797" s="1">
        <v>995</v>
      </c>
      <c r="X2797" s="1">
        <f t="shared" si="392"/>
        <v>1.0982840935397234E-4</v>
      </c>
      <c r="Y2797" s="7">
        <v>2000</v>
      </c>
      <c r="Z2797" s="1">
        <v>10.292</v>
      </c>
      <c r="AA2797" s="1">
        <f t="shared" si="393"/>
        <v>2.1342481413519694E-2</v>
      </c>
      <c r="AB2797" s="1">
        <f t="shared" si="395"/>
        <v>2.5035252535092104E-4</v>
      </c>
      <c r="AD2797" s="8" t="s">
        <v>213</v>
      </c>
      <c r="AE2797" s="1" t="s">
        <v>119</v>
      </c>
      <c r="AF2797" s="1" t="s">
        <v>120</v>
      </c>
      <c r="AG2797" s="1" t="s">
        <v>157</v>
      </c>
      <c r="AH2797" s="1" t="s">
        <v>114</v>
      </c>
      <c r="AI2797" s="1" t="s">
        <v>130</v>
      </c>
      <c r="AJ2797" s="1" t="s">
        <v>140</v>
      </c>
      <c r="AK2797" s="8" t="s">
        <v>213</v>
      </c>
    </row>
    <row r="2798" spans="1:37" ht="16">
      <c r="A2798" s="8" t="s">
        <v>212</v>
      </c>
      <c r="B2798" s="8" t="s">
        <v>213</v>
      </c>
      <c r="C2798" s="8" t="s">
        <v>66</v>
      </c>
      <c r="D2798" s="11" t="s">
        <v>67</v>
      </c>
      <c r="E2798" s="24">
        <v>43</v>
      </c>
      <c r="F2798" s="13">
        <v>27.378</v>
      </c>
      <c r="G2798" s="24">
        <v>1910.9</v>
      </c>
      <c r="H2798" s="8" t="s">
        <v>87</v>
      </c>
      <c r="I2798" s="13">
        <v>-17.108000000000001</v>
      </c>
      <c r="J2798" s="38">
        <v>1.0869581300561599</v>
      </c>
      <c r="K2798" s="103">
        <f t="shared" si="394"/>
        <v>1.1757363468238391</v>
      </c>
      <c r="L2798" s="25">
        <v>1.899</v>
      </c>
      <c r="N2798">
        <v>13.3</v>
      </c>
      <c r="O2798" s="70">
        <v>818.19799999999998</v>
      </c>
      <c r="P2798" s="70">
        <v>504.44940000000003</v>
      </c>
      <c r="Q2798" s="70">
        <f t="shared" si="387"/>
        <v>0.61653707293344651</v>
      </c>
      <c r="R2798" s="23">
        <f t="shared" si="388"/>
        <v>8.1999430700148395</v>
      </c>
      <c r="S2798" s="25">
        <v>6.1529999999999996</v>
      </c>
      <c r="T2798" s="23">
        <f t="shared" si="389"/>
        <v>0.75037106324554814</v>
      </c>
      <c r="U2798" s="23">
        <f t="shared" si="390"/>
        <v>1.3326739915512498</v>
      </c>
      <c r="V2798" s="23">
        <f t="shared" si="391"/>
        <v>2.5307479099558234</v>
      </c>
      <c r="W2798" s="1">
        <v>995</v>
      </c>
      <c r="X2798" s="1">
        <f t="shared" si="392"/>
        <v>2.5434652361365061E-3</v>
      </c>
      <c r="Y2798" s="7">
        <v>2000</v>
      </c>
      <c r="Z2798" s="1">
        <v>10.292</v>
      </c>
      <c r="AA2798" s="1">
        <f t="shared" si="393"/>
        <v>0.49426063663748665</v>
      </c>
      <c r="AB2798" s="1">
        <f t="shared" si="395"/>
        <v>5.8112019529898348E-3</v>
      </c>
      <c r="AD2798" s="8" t="s">
        <v>213</v>
      </c>
      <c r="AE2798" s="1" t="s">
        <v>119</v>
      </c>
      <c r="AF2798" s="1" t="s">
        <v>120</v>
      </c>
      <c r="AG2798" s="1" t="s">
        <v>157</v>
      </c>
      <c r="AH2798" s="1" t="s">
        <v>114</v>
      </c>
      <c r="AI2798" s="1" t="s">
        <v>130</v>
      </c>
      <c r="AJ2798" s="1" t="s">
        <v>140</v>
      </c>
      <c r="AK2798" s="8" t="s">
        <v>213</v>
      </c>
    </row>
    <row r="2799" spans="1:37" ht="16">
      <c r="A2799" s="8" t="s">
        <v>212</v>
      </c>
      <c r="B2799" s="8" t="s">
        <v>213</v>
      </c>
      <c r="C2799" s="8" t="s">
        <v>66</v>
      </c>
      <c r="D2799" s="11" t="s">
        <v>67</v>
      </c>
      <c r="E2799" s="24">
        <v>58</v>
      </c>
      <c r="F2799" s="13">
        <v>0.27</v>
      </c>
      <c r="G2799" s="24">
        <v>2147.3000000000002</v>
      </c>
      <c r="H2799" s="8" t="s">
        <v>209</v>
      </c>
      <c r="I2799" s="13">
        <v>-24.885000000000002</v>
      </c>
      <c r="J2799" s="38">
        <v>1.0784504720318753</v>
      </c>
      <c r="K2799" s="103">
        <f t="shared" si="394"/>
        <v>1.1665420137243392</v>
      </c>
      <c r="L2799" s="25">
        <v>1.9E-2</v>
      </c>
      <c r="N2799">
        <v>13.3</v>
      </c>
      <c r="O2799" s="70">
        <v>818.19799999999998</v>
      </c>
      <c r="P2799" s="70">
        <v>504.44940000000003</v>
      </c>
      <c r="Q2799" s="70">
        <f t="shared" si="387"/>
        <v>0.61653707293344651</v>
      </c>
      <c r="R2799" s="23">
        <f t="shared" si="388"/>
        <v>8.1999430700148395</v>
      </c>
      <c r="S2799" s="25">
        <v>6.1529999999999996</v>
      </c>
      <c r="T2799" s="23">
        <f t="shared" si="389"/>
        <v>0.75037106324554814</v>
      </c>
      <c r="U2799" s="23">
        <f t="shared" si="390"/>
        <v>1.3326739915512498</v>
      </c>
      <c r="V2799" s="23">
        <f t="shared" si="391"/>
        <v>2.5320805839473746E-2</v>
      </c>
      <c r="W2799" s="1">
        <v>995</v>
      </c>
      <c r="X2799" s="1">
        <f t="shared" si="392"/>
        <v>2.5448046069822861E-5</v>
      </c>
      <c r="Y2799" s="7">
        <v>2000</v>
      </c>
      <c r="Z2799" s="1">
        <v>10.292</v>
      </c>
      <c r="AA2799" s="1">
        <f t="shared" si="393"/>
        <v>4.9452091080106611E-3</v>
      </c>
      <c r="AB2799" s="1">
        <f t="shared" si="395"/>
        <v>5.7687941911466993E-5</v>
      </c>
      <c r="AD2799" s="8" t="s">
        <v>213</v>
      </c>
      <c r="AE2799" s="1" t="s">
        <v>119</v>
      </c>
      <c r="AF2799" s="1" t="s">
        <v>120</v>
      </c>
      <c r="AG2799" s="1" t="s">
        <v>157</v>
      </c>
      <c r="AH2799" s="1" t="s">
        <v>114</v>
      </c>
      <c r="AI2799" s="1" t="s">
        <v>130</v>
      </c>
      <c r="AJ2799" s="1" t="s">
        <v>140</v>
      </c>
      <c r="AK2799" s="8" t="s">
        <v>213</v>
      </c>
    </row>
    <row r="2800" spans="1:37" ht="16">
      <c r="A2800" s="8" t="s">
        <v>212</v>
      </c>
      <c r="B2800" s="8" t="s">
        <v>213</v>
      </c>
      <c r="C2800" s="8" t="s">
        <v>66</v>
      </c>
      <c r="D2800" s="11" t="s">
        <v>67</v>
      </c>
      <c r="E2800" s="24">
        <v>42</v>
      </c>
      <c r="F2800" s="13">
        <v>13.074999999999999</v>
      </c>
      <c r="G2800" s="24">
        <v>1896.3</v>
      </c>
      <c r="H2800" s="8" t="s">
        <v>88</v>
      </c>
      <c r="I2800" s="13">
        <v>-17.068000000000001</v>
      </c>
      <c r="J2800" s="38">
        <v>1.0870018843190783</v>
      </c>
      <c r="K2800" s="103">
        <f t="shared" si="394"/>
        <v>1.1757836322725479</v>
      </c>
      <c r="L2800" s="25">
        <v>0.90700000000000003</v>
      </c>
      <c r="N2800">
        <v>13.3</v>
      </c>
      <c r="O2800" s="70">
        <v>818.19799999999998</v>
      </c>
      <c r="P2800" s="70">
        <v>504.44940000000003</v>
      </c>
      <c r="Q2800" s="70">
        <f t="shared" si="387"/>
        <v>0.61653707293344651</v>
      </c>
      <c r="R2800" s="23">
        <f t="shared" si="388"/>
        <v>8.1999430700148395</v>
      </c>
      <c r="S2800" s="25">
        <v>6.1529999999999996</v>
      </c>
      <c r="T2800" s="23">
        <f t="shared" si="389"/>
        <v>0.75037106324554814</v>
      </c>
      <c r="U2800" s="23">
        <f t="shared" si="390"/>
        <v>1.3326739915512498</v>
      </c>
      <c r="V2800" s="23">
        <f t="shared" si="391"/>
        <v>1.2087353103369836</v>
      </c>
      <c r="W2800" s="1">
        <v>995</v>
      </c>
      <c r="X2800" s="1">
        <f t="shared" si="392"/>
        <v>1.2148093571225965E-3</v>
      </c>
      <c r="Y2800" s="7">
        <v>2000</v>
      </c>
      <c r="Z2800" s="1">
        <v>10.292</v>
      </c>
      <c r="AA2800" s="1">
        <f t="shared" si="393"/>
        <v>0.23606866636661419</v>
      </c>
      <c r="AB2800" s="1">
        <f t="shared" si="395"/>
        <v>2.775656740062739E-3</v>
      </c>
      <c r="AD2800" s="8" t="s">
        <v>213</v>
      </c>
      <c r="AE2800" s="1" t="s">
        <v>119</v>
      </c>
      <c r="AF2800" s="1" t="s">
        <v>120</v>
      </c>
      <c r="AG2800" s="1" t="s">
        <v>157</v>
      </c>
      <c r="AH2800" s="1" t="s">
        <v>114</v>
      </c>
      <c r="AI2800" s="1" t="s">
        <v>130</v>
      </c>
      <c r="AJ2800" s="1" t="s">
        <v>140</v>
      </c>
      <c r="AK2800" s="8" t="s">
        <v>213</v>
      </c>
    </row>
    <row r="2801" spans="1:37" ht="16">
      <c r="A2801" s="8" t="s">
        <v>212</v>
      </c>
      <c r="B2801" s="8" t="s">
        <v>213</v>
      </c>
      <c r="C2801" s="8" t="s">
        <v>66</v>
      </c>
      <c r="D2801" s="11" t="s">
        <v>67</v>
      </c>
      <c r="E2801" s="24">
        <v>41</v>
      </c>
      <c r="F2801" s="13">
        <v>20.596</v>
      </c>
      <c r="G2801" s="24">
        <v>1880.4</v>
      </c>
      <c r="H2801" s="8" t="s">
        <v>89</v>
      </c>
      <c r="I2801" s="13">
        <v>-17.753</v>
      </c>
      <c r="J2801" s="38">
        <v>1.0862525872219382</v>
      </c>
      <c r="K2801" s="103">
        <f t="shared" si="394"/>
        <v>1.174973862715641</v>
      </c>
      <c r="L2801" s="25">
        <v>1.429</v>
      </c>
      <c r="N2801">
        <v>13.3</v>
      </c>
      <c r="O2801" s="70">
        <v>818.19799999999998</v>
      </c>
      <c r="P2801" s="70">
        <v>504.44940000000003</v>
      </c>
      <c r="Q2801" s="70">
        <f t="shared" si="387"/>
        <v>0.61653707293344651</v>
      </c>
      <c r="R2801" s="23">
        <f t="shared" si="388"/>
        <v>8.1999430700148395</v>
      </c>
      <c r="S2801" s="25">
        <v>6.1529999999999996</v>
      </c>
      <c r="T2801" s="23">
        <f t="shared" si="389"/>
        <v>0.75037106324554814</v>
      </c>
      <c r="U2801" s="23">
        <f t="shared" si="390"/>
        <v>1.3326739915512498</v>
      </c>
      <c r="V2801" s="23">
        <f t="shared" si="391"/>
        <v>1.9043911339267361</v>
      </c>
      <c r="W2801" s="1">
        <v>995</v>
      </c>
      <c r="X2801" s="1">
        <f t="shared" si="392"/>
        <v>1.9139609386198352E-3</v>
      </c>
      <c r="Y2801" s="7">
        <v>2000</v>
      </c>
      <c r="Z2801" s="1">
        <v>10.292</v>
      </c>
      <c r="AA2801" s="1">
        <f t="shared" si="393"/>
        <v>0.37193177975511765</v>
      </c>
      <c r="AB2801" s="1">
        <f t="shared" si="395"/>
        <v>4.3701011992557364E-3</v>
      </c>
      <c r="AD2801" s="8" t="s">
        <v>213</v>
      </c>
      <c r="AE2801" s="1" t="s">
        <v>119</v>
      </c>
      <c r="AF2801" s="1" t="s">
        <v>120</v>
      </c>
      <c r="AG2801" s="1" t="s">
        <v>157</v>
      </c>
      <c r="AH2801" s="1" t="s">
        <v>114</v>
      </c>
      <c r="AI2801" s="1" t="s">
        <v>130</v>
      </c>
      <c r="AJ2801" s="1" t="s">
        <v>140</v>
      </c>
      <c r="AK2801" s="8" t="s">
        <v>213</v>
      </c>
    </row>
    <row r="2802" spans="1:37" ht="16">
      <c r="A2802" s="8" t="s">
        <v>212</v>
      </c>
      <c r="B2802" s="8" t="s">
        <v>213</v>
      </c>
      <c r="C2802" s="8" t="s">
        <v>66</v>
      </c>
      <c r="D2802" s="11" t="s">
        <v>67</v>
      </c>
      <c r="E2802" s="24">
        <v>55</v>
      </c>
      <c r="F2802" s="13">
        <v>5.9820000000000002</v>
      </c>
      <c r="G2802" s="24">
        <v>2096.1</v>
      </c>
      <c r="H2802" s="8" t="s">
        <v>90</v>
      </c>
      <c r="I2802" s="13">
        <v>-20.946000000000002</v>
      </c>
      <c r="J2802" s="38">
        <v>1.0827597284769037</v>
      </c>
      <c r="K2802" s="103">
        <f t="shared" si="394"/>
        <v>1.1711990975433888</v>
      </c>
      <c r="L2802" s="25">
        <v>0.41499999999999998</v>
      </c>
      <c r="N2802">
        <v>13.3</v>
      </c>
      <c r="O2802" s="70">
        <v>818.19799999999998</v>
      </c>
      <c r="P2802" s="70">
        <v>504.44940000000003</v>
      </c>
      <c r="Q2802" s="70">
        <f t="shared" si="387"/>
        <v>0.61653707293344651</v>
      </c>
      <c r="R2802" s="23">
        <f t="shared" si="388"/>
        <v>8.1999430700148395</v>
      </c>
      <c r="S2802" s="25">
        <v>6.1529999999999996</v>
      </c>
      <c r="T2802" s="23">
        <f t="shared" si="389"/>
        <v>0.75037106324554814</v>
      </c>
      <c r="U2802" s="23">
        <f t="shared" si="390"/>
        <v>1.3326739915512498</v>
      </c>
      <c r="V2802" s="23">
        <f t="shared" si="391"/>
        <v>0.55305970649376868</v>
      </c>
      <c r="W2802" s="1">
        <v>995</v>
      </c>
      <c r="X2802" s="1">
        <f t="shared" si="392"/>
        <v>5.5583890099876248E-4</v>
      </c>
      <c r="Y2802" s="7">
        <v>2000</v>
      </c>
      <c r="Z2802" s="1">
        <v>10.292</v>
      </c>
      <c r="AA2802" s="1">
        <f t="shared" si="393"/>
        <v>0.108013777885496</v>
      </c>
      <c r="AB2802" s="1">
        <f t="shared" si="395"/>
        <v>1.2650563918174497E-3</v>
      </c>
      <c r="AD2802" s="8" t="s">
        <v>213</v>
      </c>
      <c r="AE2802" s="1" t="s">
        <v>119</v>
      </c>
      <c r="AF2802" s="1" t="s">
        <v>120</v>
      </c>
      <c r="AG2802" s="1" t="s">
        <v>157</v>
      </c>
      <c r="AH2802" s="1" t="s">
        <v>114</v>
      </c>
      <c r="AI2802" s="1" t="s">
        <v>130</v>
      </c>
      <c r="AJ2802" s="1" t="s">
        <v>140</v>
      </c>
      <c r="AK2802" s="8" t="s">
        <v>213</v>
      </c>
    </row>
    <row r="2803" spans="1:37" ht="16">
      <c r="A2803" s="8" t="s">
        <v>212</v>
      </c>
      <c r="B2803" s="8" t="s">
        <v>213</v>
      </c>
      <c r="C2803" s="8" t="s">
        <v>66</v>
      </c>
      <c r="D2803" s="11" t="s">
        <v>67</v>
      </c>
      <c r="E2803" s="24">
        <v>53</v>
      </c>
      <c r="F2803" s="13">
        <v>4.1319999999999997</v>
      </c>
      <c r="G2803" s="24">
        <v>2057.4</v>
      </c>
      <c r="H2803" s="8" t="s">
        <v>91</v>
      </c>
      <c r="I2803" s="13">
        <v>-14.08</v>
      </c>
      <c r="J2803" s="38">
        <v>1.0902702183157202</v>
      </c>
      <c r="K2803" s="103">
        <f t="shared" si="394"/>
        <v>1.1793157273551791</v>
      </c>
      <c r="L2803" s="25">
        <v>0.28699999999999998</v>
      </c>
      <c r="N2803">
        <v>13.3</v>
      </c>
      <c r="O2803" s="70">
        <v>818.19799999999998</v>
      </c>
      <c r="P2803" s="70">
        <v>504.44940000000003</v>
      </c>
      <c r="Q2803" s="70">
        <f t="shared" si="387"/>
        <v>0.61653707293344651</v>
      </c>
      <c r="R2803" s="23">
        <f t="shared" si="388"/>
        <v>8.1999430700148395</v>
      </c>
      <c r="S2803" s="25">
        <v>6.1529999999999996</v>
      </c>
      <c r="T2803" s="23">
        <f t="shared" si="389"/>
        <v>0.75037106324554814</v>
      </c>
      <c r="U2803" s="23">
        <f t="shared" si="390"/>
        <v>1.3326739915512498</v>
      </c>
      <c r="V2803" s="23">
        <f t="shared" si="391"/>
        <v>0.38247743557520864</v>
      </c>
      <c r="W2803" s="1">
        <v>995</v>
      </c>
      <c r="X2803" s="1">
        <f t="shared" si="392"/>
        <v>3.8439943273890315E-4</v>
      </c>
      <c r="Y2803" s="7">
        <v>2000</v>
      </c>
      <c r="Z2803" s="1">
        <v>10.292</v>
      </c>
      <c r="AA2803" s="1">
        <f t="shared" si="393"/>
        <v>7.4698684947318919E-2</v>
      </c>
      <c r="AB2803" s="1">
        <f t="shared" si="395"/>
        <v>8.8093333971122777E-4</v>
      </c>
      <c r="AD2803" s="8" t="s">
        <v>213</v>
      </c>
      <c r="AE2803" s="1" t="s">
        <v>119</v>
      </c>
      <c r="AF2803" s="1" t="s">
        <v>120</v>
      </c>
      <c r="AG2803" s="1" t="s">
        <v>157</v>
      </c>
      <c r="AH2803" s="1" t="s">
        <v>114</v>
      </c>
      <c r="AI2803" s="1" t="s">
        <v>130</v>
      </c>
      <c r="AJ2803" s="1" t="s">
        <v>140</v>
      </c>
      <c r="AK2803" s="8" t="s">
        <v>213</v>
      </c>
    </row>
    <row r="2804" spans="1:37" ht="16">
      <c r="A2804" s="8" t="s">
        <v>212</v>
      </c>
      <c r="B2804" s="8" t="s">
        <v>213</v>
      </c>
      <c r="C2804" s="8" t="s">
        <v>66</v>
      </c>
      <c r="D2804" s="11" t="s">
        <v>67</v>
      </c>
      <c r="E2804" s="24">
        <v>67</v>
      </c>
      <c r="F2804" s="13">
        <v>7.03</v>
      </c>
      <c r="G2804" s="24">
        <v>2271.4</v>
      </c>
      <c r="H2804" s="8" t="s">
        <v>92</v>
      </c>
      <c r="I2804" s="13">
        <v>-20.161000000000001</v>
      </c>
      <c r="J2804" s="38">
        <v>1.0836184717066777</v>
      </c>
      <c r="K2804" s="103">
        <f t="shared" si="394"/>
        <v>1.1721271514164289</v>
      </c>
      <c r="L2804" s="25">
        <v>0.48799999999999999</v>
      </c>
      <c r="N2804">
        <v>13.3</v>
      </c>
      <c r="O2804" s="70">
        <v>818.19799999999998</v>
      </c>
      <c r="P2804" s="70">
        <v>504.44940000000003</v>
      </c>
      <c r="Q2804" s="70">
        <f t="shared" si="387"/>
        <v>0.61653707293344651</v>
      </c>
      <c r="R2804" s="23">
        <f t="shared" si="388"/>
        <v>8.1999430700148395</v>
      </c>
      <c r="S2804" s="25">
        <v>6.1529999999999996</v>
      </c>
      <c r="T2804" s="23">
        <f t="shared" si="389"/>
        <v>0.75037106324554814</v>
      </c>
      <c r="U2804" s="23">
        <f t="shared" si="390"/>
        <v>1.3326739915512498</v>
      </c>
      <c r="V2804" s="23">
        <f t="shared" si="391"/>
        <v>0.65034490787700983</v>
      </c>
      <c r="W2804" s="1">
        <v>995</v>
      </c>
      <c r="X2804" s="1">
        <f t="shared" si="392"/>
        <v>6.5361297274071342E-4</v>
      </c>
      <c r="Y2804" s="7">
        <v>2000</v>
      </c>
      <c r="Z2804" s="1">
        <v>10.292</v>
      </c>
      <c r="AA2804" s="1">
        <f t="shared" si="393"/>
        <v>0.12701379182680012</v>
      </c>
      <c r="AB2804" s="1">
        <f t="shared" si="395"/>
        <v>1.4887631400454652E-3</v>
      </c>
      <c r="AD2804" s="8" t="s">
        <v>213</v>
      </c>
      <c r="AE2804" s="1" t="s">
        <v>119</v>
      </c>
      <c r="AF2804" s="1" t="s">
        <v>120</v>
      </c>
      <c r="AG2804" s="1" t="s">
        <v>157</v>
      </c>
      <c r="AH2804" s="1" t="s">
        <v>114</v>
      </c>
      <c r="AI2804" s="1" t="s">
        <v>130</v>
      </c>
      <c r="AJ2804" s="1" t="s">
        <v>140</v>
      </c>
      <c r="AK2804" s="8" t="s">
        <v>213</v>
      </c>
    </row>
    <row r="2805" spans="1:37" ht="16">
      <c r="A2805" s="8" t="s">
        <v>212</v>
      </c>
      <c r="B2805" s="8" t="s">
        <v>213</v>
      </c>
      <c r="C2805" s="8" t="s">
        <v>66</v>
      </c>
      <c r="D2805" s="11" t="s">
        <v>67</v>
      </c>
      <c r="E2805" s="24">
        <v>66</v>
      </c>
      <c r="F2805" s="13">
        <v>3.948</v>
      </c>
      <c r="G2805" s="24">
        <v>2259.3000000000002</v>
      </c>
      <c r="H2805" s="8" t="s">
        <v>93</v>
      </c>
      <c r="I2805" s="13">
        <v>-14.493</v>
      </c>
      <c r="J2805" s="38">
        <v>1.089818483542049</v>
      </c>
      <c r="K2805" s="103">
        <f t="shared" si="394"/>
        <v>1.1788275378177968</v>
      </c>
      <c r="L2805" s="25">
        <v>0.27400000000000002</v>
      </c>
      <c r="N2805">
        <v>13.3</v>
      </c>
      <c r="O2805" s="70">
        <v>818.19799999999998</v>
      </c>
      <c r="P2805" s="70">
        <v>504.44940000000003</v>
      </c>
      <c r="Q2805" s="70">
        <f t="shared" si="387"/>
        <v>0.61653707293344651</v>
      </c>
      <c r="R2805" s="23">
        <f t="shared" si="388"/>
        <v>8.1999430700148395</v>
      </c>
      <c r="S2805" s="25">
        <v>6.1529999999999996</v>
      </c>
      <c r="T2805" s="23">
        <f t="shared" si="389"/>
        <v>0.75037106324554814</v>
      </c>
      <c r="U2805" s="23">
        <f t="shared" si="390"/>
        <v>1.3326739915512498</v>
      </c>
      <c r="V2805" s="23">
        <f t="shared" si="391"/>
        <v>0.36515267368504245</v>
      </c>
      <c r="W2805" s="1">
        <v>995</v>
      </c>
      <c r="X2805" s="1">
        <f t="shared" si="392"/>
        <v>3.6698761174376127E-4</v>
      </c>
      <c r="Y2805" s="7">
        <v>2000</v>
      </c>
      <c r="Z2805" s="1">
        <v>10.292</v>
      </c>
      <c r="AA2805" s="1">
        <f t="shared" si="393"/>
        <v>7.1315120820785324E-2</v>
      </c>
      <c r="AB2805" s="1">
        <f t="shared" si="395"/>
        <v>8.4068228286345069E-4</v>
      </c>
      <c r="AD2805" s="8" t="s">
        <v>213</v>
      </c>
      <c r="AE2805" s="1" t="s">
        <v>119</v>
      </c>
      <c r="AF2805" s="1" t="s">
        <v>120</v>
      </c>
      <c r="AG2805" s="1" t="s">
        <v>157</v>
      </c>
      <c r="AH2805" s="1" t="s">
        <v>114</v>
      </c>
      <c r="AI2805" s="1" t="s">
        <v>130</v>
      </c>
      <c r="AJ2805" s="1" t="s">
        <v>140</v>
      </c>
      <c r="AK2805" s="8" t="s">
        <v>213</v>
      </c>
    </row>
    <row r="2806" spans="1:37" ht="16">
      <c r="A2806" s="8" t="s">
        <v>212</v>
      </c>
      <c r="B2806" s="8" t="s">
        <v>213</v>
      </c>
      <c r="C2806" s="8" t="s">
        <v>66</v>
      </c>
      <c r="D2806" s="11" t="s">
        <v>67</v>
      </c>
      <c r="E2806" s="24">
        <v>64</v>
      </c>
      <c r="F2806" s="13">
        <v>20.192</v>
      </c>
      <c r="G2806" s="24">
        <v>2234.8000000000002</v>
      </c>
      <c r="H2806" s="8" t="s">
        <v>94</v>
      </c>
      <c r="I2806" s="13">
        <v>-16.212</v>
      </c>
      <c r="J2806" s="38">
        <v>1.0879382162677271</v>
      </c>
      <c r="K2806" s="103">
        <f t="shared" si="394"/>
        <v>1.1767955300294293</v>
      </c>
      <c r="L2806" s="25">
        <v>1.401</v>
      </c>
      <c r="N2806">
        <v>13.3</v>
      </c>
      <c r="O2806" s="70">
        <v>818.19799999999998</v>
      </c>
      <c r="P2806" s="70">
        <v>504.44940000000003</v>
      </c>
      <c r="Q2806" s="70">
        <f t="shared" si="387"/>
        <v>0.61653707293344651</v>
      </c>
      <c r="R2806" s="23">
        <f t="shared" si="388"/>
        <v>8.1999430700148395</v>
      </c>
      <c r="S2806" s="25">
        <v>6.1529999999999996</v>
      </c>
      <c r="T2806" s="23">
        <f t="shared" si="389"/>
        <v>0.75037106324554814</v>
      </c>
      <c r="U2806" s="23">
        <f t="shared" si="390"/>
        <v>1.3326739915512498</v>
      </c>
      <c r="V2806" s="23">
        <f t="shared" si="391"/>
        <v>1.867076262163301</v>
      </c>
      <c r="W2806" s="1">
        <v>995</v>
      </c>
      <c r="X2806" s="1">
        <f t="shared" si="392"/>
        <v>1.8764585549379911E-3</v>
      </c>
      <c r="Y2806" s="7">
        <v>2000</v>
      </c>
      <c r="Z2806" s="1">
        <v>10.292</v>
      </c>
      <c r="AA2806" s="1">
        <f t="shared" si="393"/>
        <v>0.36464410317489138</v>
      </c>
      <c r="AB2806" s="1">
        <f t="shared" si="395"/>
        <v>4.2911155066780223E-3</v>
      </c>
      <c r="AD2806" s="8" t="s">
        <v>213</v>
      </c>
      <c r="AE2806" s="1" t="s">
        <v>119</v>
      </c>
      <c r="AF2806" s="1" t="s">
        <v>120</v>
      </c>
      <c r="AG2806" s="1" t="s">
        <v>157</v>
      </c>
      <c r="AH2806" s="1" t="s">
        <v>114</v>
      </c>
      <c r="AI2806" s="1" t="s">
        <v>130</v>
      </c>
      <c r="AJ2806" s="1" t="s">
        <v>140</v>
      </c>
      <c r="AK2806" s="8" t="s">
        <v>213</v>
      </c>
    </row>
    <row r="2807" spans="1:37" ht="16">
      <c r="A2807" s="8" t="s">
        <v>212</v>
      </c>
      <c r="B2807" s="8" t="s">
        <v>213</v>
      </c>
      <c r="C2807" s="8" t="s">
        <v>66</v>
      </c>
      <c r="D2807" s="11" t="s">
        <v>67</v>
      </c>
      <c r="E2807" s="24">
        <v>65</v>
      </c>
      <c r="F2807" s="13">
        <v>29.774999999999999</v>
      </c>
      <c r="G2807" s="24">
        <v>2244.5</v>
      </c>
      <c r="H2807" s="8" t="s">
        <v>95</v>
      </c>
      <c r="I2807" s="13">
        <v>-17.372</v>
      </c>
      <c r="J2807" s="38">
        <v>1.0866693509500647</v>
      </c>
      <c r="K2807" s="103">
        <f t="shared" si="394"/>
        <v>1.1754242617274822</v>
      </c>
      <c r="L2807" s="25">
        <v>2.0649999999999999</v>
      </c>
      <c r="N2807">
        <v>13.3</v>
      </c>
      <c r="O2807" s="70">
        <v>818.19799999999998</v>
      </c>
      <c r="P2807" s="70">
        <v>504.44940000000003</v>
      </c>
      <c r="Q2807" s="70">
        <f t="shared" si="387"/>
        <v>0.61653707293344651</v>
      </c>
      <c r="R2807" s="23">
        <f t="shared" si="388"/>
        <v>8.1999430700148395</v>
      </c>
      <c r="S2807" s="25">
        <v>6.1529999999999996</v>
      </c>
      <c r="T2807" s="23">
        <f t="shared" si="389"/>
        <v>0.75037106324554814</v>
      </c>
      <c r="U2807" s="23">
        <f t="shared" si="390"/>
        <v>1.3326739915512498</v>
      </c>
      <c r="V2807" s="23">
        <f t="shared" si="391"/>
        <v>2.7519717925533307</v>
      </c>
      <c r="W2807" s="1">
        <v>995</v>
      </c>
      <c r="X2807" s="1">
        <f t="shared" si="392"/>
        <v>2.7658007965360109E-3</v>
      </c>
      <c r="Y2807" s="7">
        <v>2000</v>
      </c>
      <c r="Z2807" s="1">
        <v>10.292</v>
      </c>
      <c r="AA2807" s="1">
        <f t="shared" si="393"/>
        <v>0.537466147791685</v>
      </c>
      <c r="AB2807" s="1">
        <f t="shared" si="395"/>
        <v>6.317507499715551E-3</v>
      </c>
      <c r="AD2807" s="8" t="s">
        <v>213</v>
      </c>
      <c r="AE2807" s="1" t="s">
        <v>119</v>
      </c>
      <c r="AF2807" s="1" t="s">
        <v>120</v>
      </c>
      <c r="AG2807" s="1" t="s">
        <v>157</v>
      </c>
      <c r="AH2807" s="1" t="s">
        <v>114</v>
      </c>
      <c r="AI2807" s="1" t="s">
        <v>130</v>
      </c>
      <c r="AJ2807" s="1" t="s">
        <v>140</v>
      </c>
      <c r="AK2807" s="8" t="s">
        <v>213</v>
      </c>
    </row>
    <row r="2808" spans="1:37" ht="16">
      <c r="A2808" s="8" t="s">
        <v>212</v>
      </c>
      <c r="B2808" s="8" t="s">
        <v>213</v>
      </c>
      <c r="C2808" s="8" t="s">
        <v>66</v>
      </c>
      <c r="D2808" s="11" t="s">
        <v>67</v>
      </c>
      <c r="E2808" s="24">
        <v>63</v>
      </c>
      <c r="F2808" s="13">
        <v>3.5379999999999998</v>
      </c>
      <c r="G2808" s="24">
        <v>2225.1999999999998</v>
      </c>
      <c r="H2808" s="8" t="s">
        <v>96</v>
      </c>
      <c r="I2808" s="13">
        <v>-17.167999999999999</v>
      </c>
      <c r="J2808" s="38">
        <v>1.0868924985892028</v>
      </c>
      <c r="K2808" s="103">
        <f t="shared" si="394"/>
        <v>1.1756654185659323</v>
      </c>
      <c r="L2808" s="25">
        <v>0.245</v>
      </c>
      <c r="N2808">
        <v>13.3</v>
      </c>
      <c r="O2808" s="70">
        <v>818.19799999999998</v>
      </c>
      <c r="P2808" s="70">
        <v>504.44940000000003</v>
      </c>
      <c r="Q2808" s="70">
        <f t="shared" si="387"/>
        <v>0.61653707293344651</v>
      </c>
      <c r="R2808" s="23">
        <f t="shared" si="388"/>
        <v>8.1999430700148395</v>
      </c>
      <c r="S2808" s="25">
        <v>6.1529999999999996</v>
      </c>
      <c r="T2808" s="23">
        <f t="shared" si="389"/>
        <v>0.75037106324554814</v>
      </c>
      <c r="U2808" s="23">
        <f t="shared" si="390"/>
        <v>1.3326739915512498</v>
      </c>
      <c r="V2808" s="23">
        <f t="shared" si="391"/>
        <v>0.3265051279300562</v>
      </c>
      <c r="W2808" s="1">
        <v>995</v>
      </c>
      <c r="X2808" s="1">
        <f t="shared" si="392"/>
        <v>3.281458572161369E-4</v>
      </c>
      <c r="Y2808" s="7">
        <v>2000</v>
      </c>
      <c r="Z2808" s="1">
        <v>10.292</v>
      </c>
      <c r="AA2808" s="1">
        <f t="shared" si="393"/>
        <v>6.3767170076979574E-2</v>
      </c>
      <c r="AB2808" s="1">
        <f t="shared" si="395"/>
        <v>7.496885669931718E-4</v>
      </c>
      <c r="AD2808" s="8" t="s">
        <v>213</v>
      </c>
      <c r="AE2808" s="1" t="s">
        <v>119</v>
      </c>
      <c r="AF2808" s="1" t="s">
        <v>120</v>
      </c>
      <c r="AG2808" s="1" t="s">
        <v>157</v>
      </c>
      <c r="AH2808" s="1" t="s">
        <v>114</v>
      </c>
      <c r="AI2808" s="1" t="s">
        <v>130</v>
      </c>
      <c r="AJ2808" s="1" t="s">
        <v>140</v>
      </c>
      <c r="AK2808" s="8" t="s">
        <v>213</v>
      </c>
    </row>
    <row r="2809" spans="1:37" ht="16">
      <c r="A2809" s="8" t="s">
        <v>212</v>
      </c>
      <c r="B2809" s="8" t="s">
        <v>213</v>
      </c>
      <c r="C2809" s="8" t="s">
        <v>66</v>
      </c>
      <c r="D2809" s="11" t="s">
        <v>67</v>
      </c>
      <c r="E2809" s="24">
        <v>61</v>
      </c>
      <c r="F2809" s="13">
        <v>1.448</v>
      </c>
      <c r="G2809" s="24">
        <v>2206.1999999999998</v>
      </c>
      <c r="H2809" s="8" t="s">
        <v>97</v>
      </c>
      <c r="I2809" s="13">
        <v>-18.436</v>
      </c>
      <c r="J2809" s="38">
        <v>1.085505466550811</v>
      </c>
      <c r="K2809" s="103">
        <f t="shared" si="394"/>
        <v>1.1741664442367992</v>
      </c>
      <c r="L2809" s="25">
        <v>0.1</v>
      </c>
      <c r="N2809">
        <v>13.3</v>
      </c>
      <c r="O2809" s="70">
        <v>818.19799999999998</v>
      </c>
      <c r="P2809" s="70">
        <v>504.44940000000003</v>
      </c>
      <c r="Q2809" s="70">
        <f t="shared" si="387"/>
        <v>0.61653707293344651</v>
      </c>
      <c r="R2809" s="23">
        <f t="shared" si="388"/>
        <v>8.1999430700148395</v>
      </c>
      <c r="S2809" s="25">
        <v>6.1529999999999996</v>
      </c>
      <c r="T2809" s="23">
        <f t="shared" si="389"/>
        <v>0.75037106324554814</v>
      </c>
      <c r="U2809" s="23">
        <f t="shared" si="390"/>
        <v>1.3326739915512498</v>
      </c>
      <c r="V2809" s="23">
        <f t="shared" si="391"/>
        <v>0.13326739915512498</v>
      </c>
      <c r="W2809" s="1">
        <v>995</v>
      </c>
      <c r="X2809" s="1">
        <f t="shared" si="392"/>
        <v>1.3393708457801504E-4</v>
      </c>
      <c r="Y2809" s="7">
        <v>2000</v>
      </c>
      <c r="Z2809" s="1">
        <v>10.292</v>
      </c>
      <c r="AA2809" s="1">
        <f t="shared" si="393"/>
        <v>2.6027416357950844E-2</v>
      </c>
      <c r="AB2809" s="1">
        <f t="shared" si="395"/>
        <v>3.0560518917685845E-4</v>
      </c>
      <c r="AD2809" s="8" t="s">
        <v>213</v>
      </c>
      <c r="AE2809" s="1" t="s">
        <v>119</v>
      </c>
      <c r="AF2809" s="1" t="s">
        <v>120</v>
      </c>
      <c r="AG2809" s="1" t="s">
        <v>157</v>
      </c>
      <c r="AH2809" s="1" t="s">
        <v>114</v>
      </c>
      <c r="AI2809" s="1" t="s">
        <v>130</v>
      </c>
      <c r="AJ2809" s="1" t="s">
        <v>140</v>
      </c>
      <c r="AK2809" s="8" t="s">
        <v>213</v>
      </c>
    </row>
    <row r="2810" spans="1:37" ht="16">
      <c r="A2810" s="8" t="s">
        <v>212</v>
      </c>
      <c r="B2810" s="8" t="s">
        <v>213</v>
      </c>
      <c r="C2810" s="8" t="s">
        <v>66</v>
      </c>
      <c r="D2810" s="11" t="s">
        <v>67</v>
      </c>
      <c r="E2810" s="24">
        <v>79</v>
      </c>
      <c r="F2810" s="13">
        <v>88.703000000000003</v>
      </c>
      <c r="G2810" s="24">
        <v>2451.1999999999998</v>
      </c>
      <c r="H2810" s="8" t="s">
        <v>98</v>
      </c>
      <c r="I2810" s="13">
        <v>-29.291</v>
      </c>
      <c r="J2810" s="38">
        <v>1.0736298738295829</v>
      </c>
      <c r="K2810" s="103">
        <f t="shared" si="394"/>
        <v>1.1613322752414998</v>
      </c>
      <c r="L2810" s="25">
        <v>6.1529999999999996</v>
      </c>
      <c r="N2810">
        <v>13.3</v>
      </c>
      <c r="O2810" s="70">
        <v>818.19799999999998</v>
      </c>
      <c r="P2810" s="70">
        <v>504.44940000000003</v>
      </c>
      <c r="Q2810" s="70">
        <f t="shared" si="387"/>
        <v>0.61653707293344651</v>
      </c>
      <c r="R2810" s="23">
        <f t="shared" si="388"/>
        <v>8.1999430700148395</v>
      </c>
      <c r="S2810" s="25">
        <v>6.1529999999999996</v>
      </c>
      <c r="T2810" s="23">
        <f t="shared" si="389"/>
        <v>0.75037106324554814</v>
      </c>
      <c r="U2810" s="23">
        <f t="shared" si="390"/>
        <v>1.3326739915512498</v>
      </c>
      <c r="V2810" s="23">
        <f t="shared" si="391"/>
        <v>8.1999430700148395</v>
      </c>
      <c r="W2810" s="1">
        <v>995</v>
      </c>
      <c r="X2810" s="1">
        <f t="shared" si="392"/>
        <v>8.2411488140852664E-3</v>
      </c>
      <c r="Y2810" s="7">
        <v>2000</v>
      </c>
      <c r="Z2810" s="1">
        <v>10.292</v>
      </c>
      <c r="AA2810" s="1">
        <f t="shared" si="393"/>
        <v>1.6014669285047154</v>
      </c>
      <c r="AB2810" s="1">
        <f t="shared" si="395"/>
        <v>1.8598352318043975E-2</v>
      </c>
      <c r="AD2810" s="8" t="s">
        <v>213</v>
      </c>
      <c r="AE2810" s="1" t="s">
        <v>119</v>
      </c>
      <c r="AF2810" s="1" t="s">
        <v>120</v>
      </c>
      <c r="AG2810" s="1" t="s">
        <v>157</v>
      </c>
      <c r="AH2810" s="1" t="s">
        <v>114</v>
      </c>
      <c r="AI2810" s="1" t="s">
        <v>130</v>
      </c>
      <c r="AJ2810" s="1" t="s">
        <v>140</v>
      </c>
      <c r="AK2810" s="8" t="s">
        <v>213</v>
      </c>
    </row>
    <row r="2811" spans="1:37" ht="16">
      <c r="A2811" s="8" t="s">
        <v>212</v>
      </c>
      <c r="B2811" s="8" t="s">
        <v>213</v>
      </c>
      <c r="C2811" s="8" t="s">
        <v>66</v>
      </c>
      <c r="D2811" s="11" t="s">
        <v>67</v>
      </c>
      <c r="E2811" s="24">
        <v>77</v>
      </c>
      <c r="F2811" s="13">
        <v>1.4530000000000001</v>
      </c>
      <c r="G2811" s="24">
        <v>2407.9</v>
      </c>
      <c r="H2811" s="8" t="s">
        <v>99</v>
      </c>
      <c r="I2811" s="13">
        <v>-16.693999999999999</v>
      </c>
      <c r="J2811" s="38">
        <v>1.0874109848043636</v>
      </c>
      <c r="K2811" s="103">
        <f t="shared" si="394"/>
        <v>1.1762257490284895</v>
      </c>
      <c r="L2811" s="25">
        <v>0.10100000000000001</v>
      </c>
      <c r="N2811">
        <v>13.3</v>
      </c>
      <c r="O2811" s="70">
        <v>818.19799999999998</v>
      </c>
      <c r="P2811" s="70">
        <v>504.44940000000003</v>
      </c>
      <c r="Q2811" s="70">
        <f t="shared" si="387"/>
        <v>0.61653707293344651</v>
      </c>
      <c r="R2811" s="23">
        <f t="shared" si="388"/>
        <v>8.1999430700148395</v>
      </c>
      <c r="S2811" s="25">
        <v>6.1529999999999996</v>
      </c>
      <c r="T2811" s="23">
        <f t="shared" si="389"/>
        <v>0.75037106324554814</v>
      </c>
      <c r="U2811" s="23">
        <f t="shared" si="390"/>
        <v>1.3326739915512498</v>
      </c>
      <c r="V2811" s="23">
        <f t="shared" si="391"/>
        <v>0.13460007314667624</v>
      </c>
      <c r="W2811" s="1">
        <v>995</v>
      </c>
      <c r="X2811" s="1">
        <f t="shared" si="392"/>
        <v>1.3527645542379523E-4</v>
      </c>
      <c r="Y2811" s="7">
        <v>2000</v>
      </c>
      <c r="Z2811" s="1">
        <v>10.292</v>
      </c>
      <c r="AA2811" s="1">
        <f t="shared" si="393"/>
        <v>2.6287690521530363E-2</v>
      </c>
      <c r="AB2811" s="1">
        <f t="shared" si="395"/>
        <v>3.0920258473916178E-4</v>
      </c>
      <c r="AD2811" s="8" t="s">
        <v>213</v>
      </c>
      <c r="AE2811" s="1" t="s">
        <v>119</v>
      </c>
      <c r="AF2811" s="1" t="s">
        <v>120</v>
      </c>
      <c r="AG2811" s="1" t="s">
        <v>157</v>
      </c>
      <c r="AH2811" s="1" t="s">
        <v>114</v>
      </c>
      <c r="AI2811" s="1" t="s">
        <v>130</v>
      </c>
      <c r="AJ2811" s="1" t="s">
        <v>140</v>
      </c>
      <c r="AK2811" s="8" t="s">
        <v>213</v>
      </c>
    </row>
    <row r="2812" spans="1:37" ht="16">
      <c r="A2812" s="8" t="s">
        <v>212</v>
      </c>
      <c r="B2812" s="8" t="s">
        <v>213</v>
      </c>
      <c r="C2812" s="8" t="s">
        <v>66</v>
      </c>
      <c r="D2812" s="11" t="s">
        <v>67</v>
      </c>
      <c r="E2812" s="24">
        <v>90</v>
      </c>
      <c r="F2812" s="13">
        <v>0.97899999999999998</v>
      </c>
      <c r="G2812" s="24">
        <v>2617.1</v>
      </c>
      <c r="H2812" s="8" t="s">
        <v>100</v>
      </c>
      <c r="I2812" s="13">
        <v>-23.766999999999999</v>
      </c>
      <c r="J2812" s="38">
        <v>1.0796735994791897</v>
      </c>
      <c r="K2812" s="103">
        <f t="shared" si="394"/>
        <v>1.1678638709013347</v>
      </c>
      <c r="L2812" s="25">
        <v>6.8000000000000005E-2</v>
      </c>
      <c r="N2812">
        <v>13.3</v>
      </c>
      <c r="O2812" s="70">
        <v>818.19799999999998</v>
      </c>
      <c r="P2812" s="70">
        <v>504.44940000000003</v>
      </c>
      <c r="Q2812" s="70">
        <f t="shared" si="387"/>
        <v>0.61653707293344651</v>
      </c>
      <c r="R2812" s="23">
        <f t="shared" si="388"/>
        <v>8.1999430700148395</v>
      </c>
      <c r="S2812" s="25">
        <v>6.1529999999999996</v>
      </c>
      <c r="T2812" s="23">
        <f t="shared" si="389"/>
        <v>0.75037106324554814</v>
      </c>
      <c r="U2812" s="23">
        <f t="shared" si="390"/>
        <v>1.3326739915512498</v>
      </c>
      <c r="V2812" s="23">
        <f t="shared" si="391"/>
        <v>9.0621831425484994E-2</v>
      </c>
      <c r="W2812" s="1">
        <v>995</v>
      </c>
      <c r="X2812" s="1">
        <f t="shared" si="392"/>
        <v>9.1077217513050251E-5</v>
      </c>
      <c r="Y2812" s="7">
        <v>2000</v>
      </c>
      <c r="Z2812" s="1">
        <v>10.292</v>
      </c>
      <c r="AA2812" s="1">
        <f t="shared" si="393"/>
        <v>1.769864312340658E-2</v>
      </c>
      <c r="AB2812" s="1">
        <f t="shared" si="395"/>
        <v>2.0669605867802896E-4</v>
      </c>
      <c r="AD2812" s="8" t="s">
        <v>213</v>
      </c>
      <c r="AE2812" s="1" t="s">
        <v>119</v>
      </c>
      <c r="AF2812" s="1" t="s">
        <v>120</v>
      </c>
      <c r="AG2812" s="1" t="s">
        <v>157</v>
      </c>
      <c r="AH2812" s="1" t="s">
        <v>114</v>
      </c>
      <c r="AI2812" s="1" t="s">
        <v>130</v>
      </c>
      <c r="AJ2812" s="1" t="s">
        <v>140</v>
      </c>
      <c r="AK2812" s="8" t="s">
        <v>213</v>
      </c>
    </row>
    <row r="2813" spans="1:37" ht="16">
      <c r="A2813" s="8" t="s">
        <v>212</v>
      </c>
      <c r="B2813" s="8" t="s">
        <v>213</v>
      </c>
      <c r="C2813" s="8" t="s">
        <v>66</v>
      </c>
      <c r="D2813" s="11" t="s">
        <v>67</v>
      </c>
      <c r="E2813" s="24">
        <v>86</v>
      </c>
      <c r="F2813" s="13">
        <v>1.952</v>
      </c>
      <c r="G2813" s="24">
        <v>2581.4</v>
      </c>
      <c r="H2813" s="8" t="s">
        <v>101</v>
      </c>
      <c r="I2813" s="13">
        <v>-24.984000000000002</v>
      </c>
      <c r="J2813" s="38">
        <v>1.0783421614351718</v>
      </c>
      <c r="K2813" s="103">
        <f t="shared" si="394"/>
        <v>1.1664249602665682</v>
      </c>
      <c r="L2813" s="25">
        <v>0.13500000000000001</v>
      </c>
      <c r="N2813">
        <v>13.3</v>
      </c>
      <c r="O2813" s="70">
        <v>818.19799999999998</v>
      </c>
      <c r="P2813" s="70">
        <v>504.44940000000003</v>
      </c>
      <c r="Q2813" s="70">
        <f t="shared" si="387"/>
        <v>0.61653707293344651</v>
      </c>
      <c r="R2813" s="23">
        <f t="shared" si="388"/>
        <v>8.1999430700148395</v>
      </c>
      <c r="S2813" s="25">
        <v>6.1529999999999996</v>
      </c>
      <c r="T2813" s="23">
        <f t="shared" si="389"/>
        <v>0.75037106324554814</v>
      </c>
      <c r="U2813" s="23">
        <f t="shared" si="390"/>
        <v>1.3326739915512498</v>
      </c>
      <c r="V2813" s="23">
        <f t="shared" si="391"/>
        <v>0.17991098885941872</v>
      </c>
      <c r="W2813" s="1">
        <v>995</v>
      </c>
      <c r="X2813" s="1">
        <f t="shared" si="392"/>
        <v>1.8081506418032032E-4</v>
      </c>
      <c r="Y2813" s="7">
        <v>2000</v>
      </c>
      <c r="Z2813" s="1">
        <v>10.292</v>
      </c>
      <c r="AA2813" s="1">
        <f t="shared" si="393"/>
        <v>3.5137012083233637E-2</v>
      </c>
      <c r="AB2813" s="1">
        <f t="shared" si="395"/>
        <v>4.0984687923071721E-4</v>
      </c>
      <c r="AD2813" s="8" t="s">
        <v>213</v>
      </c>
      <c r="AE2813" s="1" t="s">
        <v>119</v>
      </c>
      <c r="AF2813" s="1" t="s">
        <v>120</v>
      </c>
      <c r="AG2813" s="1" t="s">
        <v>157</v>
      </c>
      <c r="AH2813" s="1" t="s">
        <v>114</v>
      </c>
      <c r="AI2813" s="1" t="s">
        <v>130</v>
      </c>
      <c r="AJ2813" s="1" t="s">
        <v>140</v>
      </c>
      <c r="AK2813" s="8" t="s">
        <v>213</v>
      </c>
    </row>
    <row r="2814" spans="1:37" ht="16">
      <c r="A2814" s="8" t="s">
        <v>212</v>
      </c>
      <c r="B2814" s="8" t="s">
        <v>213</v>
      </c>
      <c r="C2814" s="8" t="s">
        <v>66</v>
      </c>
      <c r="D2814" s="11" t="s">
        <v>67</v>
      </c>
      <c r="E2814" s="24">
        <v>87</v>
      </c>
      <c r="F2814" s="13">
        <v>0.48899999999999999</v>
      </c>
      <c r="G2814" s="24">
        <v>2590.6</v>
      </c>
      <c r="H2814" s="8" t="s">
        <v>102</v>
      </c>
      <c r="I2814" s="13">
        <v>-32.548999999999999</v>
      </c>
      <c r="J2814" s="38">
        <v>1.0700649985953157</v>
      </c>
      <c r="K2814" s="103">
        <f t="shared" si="394"/>
        <v>1.1574796006328647</v>
      </c>
      <c r="L2814" s="25">
        <v>3.4000000000000002E-2</v>
      </c>
      <c r="N2814">
        <v>13.3</v>
      </c>
      <c r="O2814" s="70">
        <v>818.19799999999998</v>
      </c>
      <c r="P2814" s="70">
        <v>504.44940000000003</v>
      </c>
      <c r="Q2814" s="70">
        <f t="shared" si="387"/>
        <v>0.61653707293344651</v>
      </c>
      <c r="R2814" s="23">
        <f t="shared" si="388"/>
        <v>8.1999430700148395</v>
      </c>
      <c r="S2814" s="25">
        <v>6.1529999999999996</v>
      </c>
      <c r="T2814" s="23">
        <f t="shared" si="389"/>
        <v>0.75037106324554814</v>
      </c>
      <c r="U2814" s="23">
        <f t="shared" si="390"/>
        <v>1.3326739915512498</v>
      </c>
      <c r="V2814" s="23">
        <f t="shared" si="391"/>
        <v>4.5310915712742497E-2</v>
      </c>
      <c r="W2814" s="1">
        <v>995</v>
      </c>
      <c r="X2814" s="1">
        <f t="shared" si="392"/>
        <v>4.5538608756525125E-5</v>
      </c>
      <c r="Y2814" s="7">
        <v>2000</v>
      </c>
      <c r="Z2814" s="1">
        <v>10.292</v>
      </c>
      <c r="AA2814" s="1">
        <f t="shared" si="393"/>
        <v>8.8493215617032901E-3</v>
      </c>
      <c r="AB2814" s="1">
        <f t="shared" si="395"/>
        <v>1.0242909187112123E-4</v>
      </c>
      <c r="AD2814" s="8" t="s">
        <v>213</v>
      </c>
      <c r="AE2814" s="1" t="s">
        <v>119</v>
      </c>
      <c r="AF2814" s="1" t="s">
        <v>120</v>
      </c>
      <c r="AG2814" s="1" t="s">
        <v>157</v>
      </c>
      <c r="AH2814" s="1" t="s">
        <v>114</v>
      </c>
      <c r="AI2814" s="1" t="s">
        <v>130</v>
      </c>
      <c r="AJ2814" s="1" t="s">
        <v>140</v>
      </c>
      <c r="AK2814" s="8" t="s">
        <v>213</v>
      </c>
    </row>
    <row r="2815" spans="1:37" ht="16">
      <c r="A2815" s="8" t="s">
        <v>212</v>
      </c>
      <c r="B2815" s="8" t="s">
        <v>213</v>
      </c>
      <c r="C2815" s="8" t="s">
        <v>66</v>
      </c>
      <c r="D2815" s="11" t="s">
        <v>67</v>
      </c>
      <c r="E2815" s="24">
        <v>84</v>
      </c>
      <c r="F2815" s="13">
        <v>0.28199999999999997</v>
      </c>
      <c r="G2815" s="24">
        <v>2547.6999999999998</v>
      </c>
      <c r="H2815" s="8" t="s">
        <v>123</v>
      </c>
      <c r="I2815" s="13">
        <v>-22.193999999999999</v>
      </c>
      <c r="J2815" s="38">
        <v>1.0813944601369594</v>
      </c>
      <c r="K2815" s="103">
        <f t="shared" si="394"/>
        <v>1.1697236333376124</v>
      </c>
      <c r="L2815" s="25">
        <v>0.02</v>
      </c>
      <c r="N2815">
        <v>13.3</v>
      </c>
      <c r="O2815" s="70">
        <v>818.19799999999998</v>
      </c>
      <c r="P2815" s="70">
        <v>504.44940000000003</v>
      </c>
      <c r="Q2815" s="70">
        <f t="shared" si="387"/>
        <v>0.61653707293344651</v>
      </c>
      <c r="R2815" s="23">
        <f t="shared" si="388"/>
        <v>8.1999430700148395</v>
      </c>
      <c r="S2815" s="25">
        <v>6.1529999999999996</v>
      </c>
      <c r="T2815" s="23">
        <f t="shared" si="389"/>
        <v>0.75037106324554814</v>
      </c>
      <c r="U2815" s="23">
        <f t="shared" si="390"/>
        <v>1.3326739915512498</v>
      </c>
      <c r="V2815" s="23">
        <f t="shared" si="391"/>
        <v>2.6653479831024996E-2</v>
      </c>
      <c r="W2815" s="1">
        <v>995</v>
      </c>
      <c r="X2815" s="1">
        <f t="shared" si="392"/>
        <v>2.678741691560301E-5</v>
      </c>
      <c r="Y2815" s="7">
        <v>2000</v>
      </c>
      <c r="Z2815" s="1">
        <v>10.292</v>
      </c>
      <c r="AA2815" s="1">
        <f t="shared" si="393"/>
        <v>5.2054832715901691E-3</v>
      </c>
      <c r="AB2815" s="1">
        <f t="shared" si="395"/>
        <v>6.0889768057226142E-5</v>
      </c>
      <c r="AD2815" s="8" t="s">
        <v>213</v>
      </c>
      <c r="AE2815" s="1" t="s">
        <v>119</v>
      </c>
      <c r="AF2815" s="1" t="s">
        <v>120</v>
      </c>
      <c r="AG2815" s="1" t="s">
        <v>157</v>
      </c>
      <c r="AH2815" s="1" t="s">
        <v>114</v>
      </c>
      <c r="AI2815" s="1" t="s">
        <v>130</v>
      </c>
      <c r="AJ2815" s="1" t="s">
        <v>140</v>
      </c>
      <c r="AK2815" s="8" t="s">
        <v>213</v>
      </c>
    </row>
    <row r="2816" spans="1:37" ht="16">
      <c r="A2816" s="8" t="s">
        <v>212</v>
      </c>
      <c r="B2816" s="8" t="s">
        <v>213</v>
      </c>
      <c r="C2816" s="8" t="s">
        <v>66</v>
      </c>
      <c r="D2816" s="11" t="s">
        <v>67</v>
      </c>
      <c r="E2816" s="24">
        <v>82</v>
      </c>
      <c r="F2816" s="13">
        <v>1.6950000000000001</v>
      </c>
      <c r="G2816" s="24">
        <v>2521</v>
      </c>
      <c r="H2816" s="8" t="s">
        <v>103</v>
      </c>
      <c r="I2816" s="13">
        <v>-25.751999999999999</v>
      </c>
      <c r="J2816" s="38">
        <v>1.0775019257190608</v>
      </c>
      <c r="K2816" s="103">
        <f t="shared" si="394"/>
        <v>1.1655168997817993</v>
      </c>
      <c r="L2816" s="25">
        <v>0.11799999999999999</v>
      </c>
      <c r="N2816">
        <v>13.3</v>
      </c>
      <c r="O2816" s="70">
        <v>818.19799999999998</v>
      </c>
      <c r="P2816" s="70">
        <v>504.44940000000003</v>
      </c>
      <c r="Q2816" s="70">
        <f t="shared" si="387"/>
        <v>0.61653707293344651</v>
      </c>
      <c r="R2816" s="23">
        <f t="shared" si="388"/>
        <v>8.1999430700148395</v>
      </c>
      <c r="S2816" s="25">
        <v>6.1529999999999996</v>
      </c>
      <c r="T2816" s="23">
        <f t="shared" si="389"/>
        <v>0.75037106324554814</v>
      </c>
      <c r="U2816" s="23">
        <f t="shared" si="390"/>
        <v>1.3326739915512498</v>
      </c>
      <c r="V2816" s="23">
        <f t="shared" si="391"/>
        <v>0.15725553100304746</v>
      </c>
      <c r="W2816" s="1">
        <v>995</v>
      </c>
      <c r="X2816" s="1">
        <f t="shared" si="392"/>
        <v>1.5804575980205775E-4</v>
      </c>
      <c r="Y2816" s="7">
        <v>2000</v>
      </c>
      <c r="Z2816" s="1">
        <v>10.292</v>
      </c>
      <c r="AA2816" s="1">
        <f t="shared" si="393"/>
        <v>3.0712351302381993E-2</v>
      </c>
      <c r="AB2816" s="1">
        <f t="shared" si="395"/>
        <v>3.5795764474961768E-4</v>
      </c>
      <c r="AD2816" s="8" t="s">
        <v>213</v>
      </c>
      <c r="AE2816" s="1" t="s">
        <v>119</v>
      </c>
      <c r="AF2816" s="1" t="s">
        <v>120</v>
      </c>
      <c r="AG2816" s="1" t="s">
        <v>157</v>
      </c>
      <c r="AH2816" s="1" t="s">
        <v>114</v>
      </c>
      <c r="AI2816" s="1" t="s">
        <v>130</v>
      </c>
      <c r="AJ2816" s="1" t="s">
        <v>140</v>
      </c>
      <c r="AK2816" s="8" t="s">
        <v>213</v>
      </c>
    </row>
    <row r="2817" spans="1:37" ht="16">
      <c r="A2817" s="8" t="s">
        <v>212</v>
      </c>
      <c r="B2817" s="8" t="s">
        <v>213</v>
      </c>
      <c r="C2817" s="8" t="s">
        <v>66</v>
      </c>
      <c r="D2817" s="11" t="s">
        <v>67</v>
      </c>
      <c r="E2817" s="24">
        <v>83</v>
      </c>
      <c r="F2817" s="13">
        <v>0.65900000000000003</v>
      </c>
      <c r="G2817" s="24">
        <v>2533.9</v>
      </c>
      <c r="H2817" s="8" t="s">
        <v>124</v>
      </c>
      <c r="I2817" s="13">
        <v>-27.544</v>
      </c>
      <c r="J2817" s="38">
        <v>1.0755413202043158</v>
      </c>
      <c r="K2817" s="103">
        <f t="shared" si="394"/>
        <v>1.163398027092194</v>
      </c>
      <c r="L2817" s="25">
        <v>4.5999999999999999E-2</v>
      </c>
      <c r="N2817">
        <v>13.3</v>
      </c>
      <c r="O2817" s="70">
        <v>818.19799999999998</v>
      </c>
      <c r="P2817" s="70">
        <v>504.44940000000003</v>
      </c>
      <c r="Q2817" s="70">
        <f t="shared" si="387"/>
        <v>0.61653707293344651</v>
      </c>
      <c r="R2817" s="23">
        <f t="shared" si="388"/>
        <v>8.1999430700148395</v>
      </c>
      <c r="S2817" s="25">
        <v>6.1529999999999996</v>
      </c>
      <c r="T2817" s="23">
        <f t="shared" si="389"/>
        <v>0.75037106324554814</v>
      </c>
      <c r="U2817" s="23">
        <f t="shared" si="390"/>
        <v>1.3326739915512498</v>
      </c>
      <c r="V2817" s="23">
        <f t="shared" si="391"/>
        <v>6.1303003611357487E-2</v>
      </c>
      <c r="W2817" s="1">
        <v>995</v>
      </c>
      <c r="X2817" s="1">
        <f t="shared" si="392"/>
        <v>6.1611058905886926E-5</v>
      </c>
      <c r="Y2817" s="7">
        <v>2000</v>
      </c>
      <c r="Z2817" s="1">
        <v>10.292</v>
      </c>
      <c r="AA2817" s="1">
        <f t="shared" si="393"/>
        <v>1.197261152465739E-2</v>
      </c>
      <c r="AB2817" s="1">
        <f t="shared" si="395"/>
        <v>1.3928912626927671E-4</v>
      </c>
      <c r="AD2817" s="8" t="s">
        <v>213</v>
      </c>
      <c r="AE2817" s="1" t="s">
        <v>119</v>
      </c>
      <c r="AF2817" s="1" t="s">
        <v>120</v>
      </c>
      <c r="AG2817" s="1" t="s">
        <v>157</v>
      </c>
      <c r="AH2817" s="1" t="s">
        <v>114</v>
      </c>
      <c r="AI2817" s="1" t="s">
        <v>130</v>
      </c>
      <c r="AJ2817" s="1" t="s">
        <v>140</v>
      </c>
      <c r="AK2817" s="8" t="s">
        <v>213</v>
      </c>
    </row>
    <row r="2818" spans="1:37" ht="16">
      <c r="A2818" s="8" t="s">
        <v>212</v>
      </c>
      <c r="B2818" s="8" t="s">
        <v>213</v>
      </c>
      <c r="C2818" s="8" t="s">
        <v>66</v>
      </c>
      <c r="D2818" s="11" t="s">
        <v>67</v>
      </c>
      <c r="E2818" s="24">
        <v>97</v>
      </c>
      <c r="F2818" s="13">
        <v>0.46500000000000002</v>
      </c>
      <c r="G2818" s="24">
        <v>2782.2</v>
      </c>
      <c r="H2818" s="8" t="s">
        <v>104</v>
      </c>
      <c r="I2818" s="13">
        <v>-30.021999999999998</v>
      </c>
      <c r="J2818" s="38">
        <v>1.0728300423495518</v>
      </c>
      <c r="K2818" s="103">
        <f t="shared" si="394"/>
        <v>1.1604678737698941</v>
      </c>
      <c r="L2818" s="25">
        <v>3.2000000000000001E-2</v>
      </c>
      <c r="N2818">
        <v>13.3</v>
      </c>
      <c r="O2818" s="70">
        <v>818.19799999999998</v>
      </c>
      <c r="P2818" s="70">
        <v>504.44940000000003</v>
      </c>
      <c r="Q2818" s="70">
        <f t="shared" ref="Q2818:Q2881" si="396">P2818/O2818</f>
        <v>0.61653707293344651</v>
      </c>
      <c r="R2818" s="23">
        <f t="shared" ref="R2818:R2881" si="397">N2818*Q2818</f>
        <v>8.1999430700148395</v>
      </c>
      <c r="S2818" s="25">
        <v>6.1529999999999996</v>
      </c>
      <c r="T2818" s="23">
        <f t="shared" ref="T2818:T2881" si="398">S2818/R2818</f>
        <v>0.75037106324554814</v>
      </c>
      <c r="U2818" s="23">
        <f t="shared" ref="U2818:U2881" si="399">1/T2818</f>
        <v>1.3326739915512498</v>
      </c>
      <c r="V2818" s="23">
        <f t="shared" ref="V2818:V2881" si="400">L2818*U2818</f>
        <v>4.2645567729639997E-2</v>
      </c>
      <c r="W2818" s="1">
        <v>995</v>
      </c>
      <c r="X2818" s="1">
        <f t="shared" ref="X2818:X2881" si="401">V2818/W2818</f>
        <v>4.2859867064964821E-5</v>
      </c>
      <c r="Y2818" s="7">
        <v>2000</v>
      </c>
      <c r="Z2818" s="1">
        <v>10.292</v>
      </c>
      <c r="AA2818" s="1">
        <f t="shared" ref="AA2818:AA2881" si="402">X2818*Y2818/Z2818</f>
        <v>8.3287732345442723E-3</v>
      </c>
      <c r="AB2818" s="1">
        <f t="shared" si="395"/>
        <v>9.6652737666031959E-5</v>
      </c>
      <c r="AD2818" s="8" t="s">
        <v>213</v>
      </c>
      <c r="AE2818" s="1" t="s">
        <v>119</v>
      </c>
      <c r="AF2818" s="1" t="s">
        <v>120</v>
      </c>
      <c r="AG2818" s="1" t="s">
        <v>157</v>
      </c>
      <c r="AH2818" s="1" t="s">
        <v>114</v>
      </c>
      <c r="AI2818" s="1" t="s">
        <v>130</v>
      </c>
      <c r="AJ2818" s="1" t="s">
        <v>140</v>
      </c>
      <c r="AK2818" s="8" t="s">
        <v>213</v>
      </c>
    </row>
    <row r="2819" spans="1:37" ht="16">
      <c r="A2819" s="8" t="s">
        <v>212</v>
      </c>
      <c r="B2819" s="8" t="s">
        <v>213</v>
      </c>
      <c r="C2819" s="8" t="s">
        <v>66</v>
      </c>
      <c r="D2819" s="11" t="s">
        <v>67</v>
      </c>
      <c r="E2819" s="24">
        <v>103</v>
      </c>
      <c r="F2819" s="13">
        <v>0.747</v>
      </c>
      <c r="G2819" s="24">
        <v>2956.7</v>
      </c>
      <c r="H2819" s="8" t="s">
        <v>105</v>
      </c>
      <c r="I2819" s="13">
        <v>-24.774999999999999</v>
      </c>
      <c r="J2819" s="38">
        <v>1.0785708168611479</v>
      </c>
      <c r="K2819" s="103">
        <f t="shared" ref="K2819:K2882" si="403">((J2819*13.003355)/(((100-J2819)*12.0107)+(J2819*13.003355)))*100</f>
        <v>1.1666720727966755</v>
      </c>
      <c r="L2819" s="25">
        <v>5.1999999999999998E-2</v>
      </c>
      <c r="N2819">
        <v>13.3</v>
      </c>
      <c r="O2819" s="70">
        <v>818.19799999999998</v>
      </c>
      <c r="P2819" s="70">
        <v>504.44940000000003</v>
      </c>
      <c r="Q2819" s="70">
        <f t="shared" si="396"/>
        <v>0.61653707293344651</v>
      </c>
      <c r="R2819" s="23">
        <f t="shared" si="397"/>
        <v>8.1999430700148395</v>
      </c>
      <c r="S2819" s="25">
        <v>6.1529999999999996</v>
      </c>
      <c r="T2819" s="23">
        <f t="shared" si="398"/>
        <v>0.75037106324554814</v>
      </c>
      <c r="U2819" s="23">
        <f t="shared" si="399"/>
        <v>1.3326739915512498</v>
      </c>
      <c r="V2819" s="23">
        <f t="shared" si="400"/>
        <v>6.9299047560664989E-2</v>
      </c>
      <c r="W2819" s="1">
        <v>995</v>
      </c>
      <c r="X2819" s="1">
        <f t="shared" si="401"/>
        <v>6.9647283980567827E-5</v>
      </c>
      <c r="Y2819" s="7">
        <v>2000</v>
      </c>
      <c r="Z2819" s="1">
        <v>10.292</v>
      </c>
      <c r="AA2819" s="1">
        <f t="shared" si="402"/>
        <v>1.353425650613444E-2</v>
      </c>
      <c r="AB2819" s="1">
        <f t="shared" ref="AB2819:AB2882" si="404">AA2819*(K2819/100)</f>
        <v>1.5790039091773757E-4</v>
      </c>
      <c r="AD2819" s="8" t="s">
        <v>213</v>
      </c>
      <c r="AE2819" s="1" t="s">
        <v>119</v>
      </c>
      <c r="AF2819" s="1" t="s">
        <v>120</v>
      </c>
      <c r="AG2819" s="1" t="s">
        <v>157</v>
      </c>
      <c r="AH2819" s="1" t="s">
        <v>114</v>
      </c>
      <c r="AI2819" s="1" t="s">
        <v>130</v>
      </c>
      <c r="AJ2819" s="1" t="s">
        <v>140</v>
      </c>
      <c r="AK2819" s="8" t="s">
        <v>213</v>
      </c>
    </row>
    <row r="2820" spans="1:37" ht="16">
      <c r="A2820" s="8" t="s">
        <v>212</v>
      </c>
      <c r="B2820" s="8" t="s">
        <v>213</v>
      </c>
      <c r="C2820" s="8" t="s">
        <v>66</v>
      </c>
      <c r="D2820" s="11" t="s">
        <v>67</v>
      </c>
      <c r="E2820" s="24">
        <v>101</v>
      </c>
      <c r="F2820" s="13">
        <v>1.37</v>
      </c>
      <c r="G2820" s="24">
        <v>2913</v>
      </c>
      <c r="H2820" s="8" t="s">
        <v>141</v>
      </c>
      <c r="I2820" s="13">
        <v>-13.502000000000001</v>
      </c>
      <c r="J2820" s="38">
        <v>1.0909024213128324</v>
      </c>
      <c r="K2820" s="103">
        <f t="shared" si="403"/>
        <v>1.1799989481972291</v>
      </c>
      <c r="L2820" s="25">
        <v>9.5000000000000001E-2</v>
      </c>
      <c r="N2820">
        <v>13.3</v>
      </c>
      <c r="O2820" s="70">
        <v>818.19799999999998</v>
      </c>
      <c r="P2820" s="70">
        <v>504.44940000000003</v>
      </c>
      <c r="Q2820" s="70">
        <f t="shared" si="396"/>
        <v>0.61653707293344651</v>
      </c>
      <c r="R2820" s="23">
        <f t="shared" si="397"/>
        <v>8.1999430700148395</v>
      </c>
      <c r="S2820" s="25">
        <v>6.1529999999999996</v>
      </c>
      <c r="T2820" s="23">
        <f t="shared" si="398"/>
        <v>0.75037106324554814</v>
      </c>
      <c r="U2820" s="23">
        <f t="shared" si="399"/>
        <v>1.3326739915512498</v>
      </c>
      <c r="V2820" s="23">
        <f t="shared" si="400"/>
        <v>0.12660402919736874</v>
      </c>
      <c r="W2820" s="1">
        <v>995</v>
      </c>
      <c r="X2820" s="1">
        <f t="shared" si="401"/>
        <v>1.272402303491143E-4</v>
      </c>
      <c r="Y2820" s="7">
        <v>2000</v>
      </c>
      <c r="Z2820" s="1">
        <v>10.292</v>
      </c>
      <c r="AA2820" s="1">
        <f t="shared" si="402"/>
        <v>2.4726045540053306E-2</v>
      </c>
      <c r="AB2820" s="1">
        <f t="shared" si="404"/>
        <v>2.9176707730339688E-4</v>
      </c>
      <c r="AD2820" s="8" t="s">
        <v>213</v>
      </c>
      <c r="AE2820" s="1" t="s">
        <v>119</v>
      </c>
      <c r="AF2820" s="1" t="s">
        <v>120</v>
      </c>
      <c r="AG2820" s="1" t="s">
        <v>157</v>
      </c>
      <c r="AH2820" s="1" t="s">
        <v>114</v>
      </c>
      <c r="AI2820" s="1" t="s">
        <v>130</v>
      </c>
      <c r="AJ2820" s="1" t="s">
        <v>140</v>
      </c>
      <c r="AK2820" s="8" t="s">
        <v>213</v>
      </c>
    </row>
    <row r="2821" spans="1:37" ht="16">
      <c r="A2821" s="8" t="s">
        <v>212</v>
      </c>
      <c r="B2821" s="8" t="s">
        <v>213</v>
      </c>
      <c r="C2821" s="8" t="s">
        <v>66</v>
      </c>
      <c r="D2821" s="11" t="s">
        <v>67</v>
      </c>
      <c r="E2821" s="24">
        <v>109</v>
      </c>
      <c r="F2821" s="13">
        <v>0.26400000000000001</v>
      </c>
      <c r="G2821" s="24">
        <v>3157.6</v>
      </c>
      <c r="H2821" s="8" t="s">
        <v>125</v>
      </c>
      <c r="I2821" s="13">
        <v>-27.475999999999999</v>
      </c>
      <c r="J2821" s="38">
        <v>1.0756157196000222</v>
      </c>
      <c r="K2821" s="103">
        <f t="shared" si="403"/>
        <v>1.1634784324016922</v>
      </c>
      <c r="L2821" s="25">
        <v>1.7999999999999999E-2</v>
      </c>
      <c r="N2821">
        <v>13.3</v>
      </c>
      <c r="O2821" s="70">
        <v>818.19799999999998</v>
      </c>
      <c r="P2821" s="70">
        <v>504.44940000000003</v>
      </c>
      <c r="Q2821" s="70">
        <f t="shared" si="396"/>
        <v>0.61653707293344651</v>
      </c>
      <c r="R2821" s="23">
        <f t="shared" si="397"/>
        <v>8.1999430700148395</v>
      </c>
      <c r="S2821" s="25">
        <v>6.1529999999999996</v>
      </c>
      <c r="T2821" s="23">
        <f t="shared" si="398"/>
        <v>0.75037106324554814</v>
      </c>
      <c r="U2821" s="23">
        <f t="shared" si="399"/>
        <v>1.3326739915512498</v>
      </c>
      <c r="V2821" s="23">
        <f t="shared" si="400"/>
        <v>2.3988131847922495E-2</v>
      </c>
      <c r="W2821" s="1">
        <v>995</v>
      </c>
      <c r="X2821" s="1">
        <f t="shared" si="401"/>
        <v>2.4108675224042708E-5</v>
      </c>
      <c r="Y2821" s="7">
        <v>2000</v>
      </c>
      <c r="Z2821" s="1">
        <v>10.292</v>
      </c>
      <c r="AA2821" s="1">
        <f t="shared" si="402"/>
        <v>4.6849349444311522E-3</v>
      </c>
      <c r="AB2821" s="1">
        <f t="shared" si="404"/>
        <v>5.4508207650506667E-5</v>
      </c>
      <c r="AD2821" s="8" t="s">
        <v>213</v>
      </c>
      <c r="AE2821" s="1" t="s">
        <v>119</v>
      </c>
      <c r="AF2821" s="1" t="s">
        <v>120</v>
      </c>
      <c r="AG2821" s="1" t="s">
        <v>157</v>
      </c>
      <c r="AH2821" s="1" t="s">
        <v>114</v>
      </c>
      <c r="AI2821" s="1" t="s">
        <v>130</v>
      </c>
      <c r="AJ2821" s="1" t="s">
        <v>140</v>
      </c>
      <c r="AK2821" s="8" t="s">
        <v>213</v>
      </c>
    </row>
    <row r="2822" spans="1:37" ht="16">
      <c r="A2822" s="8" t="s">
        <v>212</v>
      </c>
      <c r="B2822" s="8" t="s">
        <v>213</v>
      </c>
      <c r="C2822" s="8" t="s">
        <v>66</v>
      </c>
      <c r="D2822" s="11" t="s">
        <v>67</v>
      </c>
      <c r="E2822" s="24">
        <v>113</v>
      </c>
      <c r="F2822" s="13">
        <v>0.67100000000000004</v>
      </c>
      <c r="G2822" s="24">
        <v>3394</v>
      </c>
      <c r="H2822" s="8" t="s">
        <v>106</v>
      </c>
      <c r="I2822" s="13">
        <v>-24.138000000000002</v>
      </c>
      <c r="J2822" s="38">
        <v>1.079267717069506</v>
      </c>
      <c r="K2822" s="103">
        <f t="shared" si="403"/>
        <v>1.1674252263305049</v>
      </c>
      <c r="L2822" s="25">
        <v>4.7E-2</v>
      </c>
      <c r="N2822">
        <v>13.3</v>
      </c>
      <c r="O2822" s="70">
        <v>818.19799999999998</v>
      </c>
      <c r="P2822" s="70">
        <v>504.44940000000003</v>
      </c>
      <c r="Q2822" s="70">
        <f t="shared" si="396"/>
        <v>0.61653707293344651</v>
      </c>
      <c r="R2822" s="23">
        <f t="shared" si="397"/>
        <v>8.1999430700148395</v>
      </c>
      <c r="S2822" s="25">
        <v>6.1529999999999996</v>
      </c>
      <c r="T2822" s="23">
        <f t="shared" si="398"/>
        <v>0.75037106324554814</v>
      </c>
      <c r="U2822" s="23">
        <f t="shared" si="399"/>
        <v>1.3326739915512498</v>
      </c>
      <c r="V2822" s="23">
        <f t="shared" si="400"/>
        <v>6.2635677602908738E-2</v>
      </c>
      <c r="W2822" s="1">
        <v>995</v>
      </c>
      <c r="X2822" s="1">
        <f t="shared" si="401"/>
        <v>6.2950429751667072E-5</v>
      </c>
      <c r="Y2822" s="7">
        <v>2000</v>
      </c>
      <c r="Z2822" s="1">
        <v>10.292</v>
      </c>
      <c r="AA2822" s="1">
        <f t="shared" si="402"/>
        <v>1.2232885688236899E-2</v>
      </c>
      <c r="AB2822" s="1">
        <f t="shared" si="404"/>
        <v>1.4280979343265156E-4</v>
      </c>
      <c r="AD2822" s="8" t="s">
        <v>213</v>
      </c>
      <c r="AE2822" s="1" t="s">
        <v>119</v>
      </c>
      <c r="AF2822" s="1" t="s">
        <v>120</v>
      </c>
      <c r="AG2822" s="1" t="s">
        <v>157</v>
      </c>
      <c r="AH2822" s="1" t="s">
        <v>114</v>
      </c>
      <c r="AI2822" s="1" t="s">
        <v>130</v>
      </c>
      <c r="AJ2822" s="1" t="s">
        <v>140</v>
      </c>
      <c r="AK2822" s="8" t="s">
        <v>213</v>
      </c>
    </row>
    <row r="2823" spans="1:37" ht="16">
      <c r="A2823" s="8" t="s">
        <v>212</v>
      </c>
      <c r="B2823" s="8" t="s">
        <v>213</v>
      </c>
      <c r="C2823" s="8" t="s">
        <v>66</v>
      </c>
      <c r="D2823" s="11" t="s">
        <v>67</v>
      </c>
      <c r="E2823" s="24">
        <v>54</v>
      </c>
      <c r="F2823" s="13">
        <v>9.1609999999999996</v>
      </c>
      <c r="G2823" s="24">
        <v>2074.1</v>
      </c>
      <c r="H2823" s="8" t="s">
        <v>107</v>
      </c>
      <c r="I2823" s="13">
        <v>-18.809999999999999</v>
      </c>
      <c r="J2823" s="38">
        <v>1.0850963503029707</v>
      </c>
      <c r="K2823" s="103">
        <f t="shared" si="403"/>
        <v>1.1737243090548319</v>
      </c>
      <c r="L2823" s="25">
        <v>0.63500000000000001</v>
      </c>
      <c r="N2823">
        <v>13.3</v>
      </c>
      <c r="O2823" s="70">
        <v>818.19799999999998</v>
      </c>
      <c r="P2823" s="70">
        <v>504.44940000000003</v>
      </c>
      <c r="Q2823" s="70">
        <f t="shared" si="396"/>
        <v>0.61653707293344651</v>
      </c>
      <c r="R2823" s="23">
        <f t="shared" si="397"/>
        <v>8.1999430700148395</v>
      </c>
      <c r="S2823" s="25">
        <v>6.1529999999999996</v>
      </c>
      <c r="T2823" s="23">
        <f t="shared" si="398"/>
        <v>0.75037106324554814</v>
      </c>
      <c r="U2823" s="23">
        <f t="shared" si="399"/>
        <v>1.3326739915512498</v>
      </c>
      <c r="V2823" s="23">
        <f t="shared" si="400"/>
        <v>0.84624798463504358</v>
      </c>
      <c r="W2823" s="1">
        <v>995</v>
      </c>
      <c r="X2823" s="1">
        <f t="shared" si="401"/>
        <v>8.5050048707039554E-4</v>
      </c>
      <c r="Y2823" s="7">
        <v>2000</v>
      </c>
      <c r="Z2823" s="1">
        <v>10.292</v>
      </c>
      <c r="AA2823" s="1">
        <f t="shared" si="402"/>
        <v>0.16527409387298786</v>
      </c>
      <c r="AB2823" s="1">
        <f t="shared" si="404"/>
        <v>1.9398622163573612E-3</v>
      </c>
      <c r="AD2823" s="8" t="s">
        <v>213</v>
      </c>
      <c r="AE2823" s="1" t="s">
        <v>119</v>
      </c>
      <c r="AF2823" s="1" t="s">
        <v>120</v>
      </c>
      <c r="AG2823" s="1" t="s">
        <v>157</v>
      </c>
      <c r="AH2823" s="1" t="s">
        <v>114</v>
      </c>
      <c r="AI2823" s="1" t="s">
        <v>130</v>
      </c>
      <c r="AJ2823" s="1" t="s">
        <v>140</v>
      </c>
      <c r="AK2823" s="8" t="s">
        <v>213</v>
      </c>
    </row>
    <row r="2824" spans="1:37" ht="16">
      <c r="A2824" s="8" t="s">
        <v>212</v>
      </c>
      <c r="B2824" s="8" t="s">
        <v>213</v>
      </c>
      <c r="C2824" s="8" t="s">
        <v>66</v>
      </c>
      <c r="D2824" s="11" t="s">
        <v>67</v>
      </c>
      <c r="E2824" s="24">
        <v>78</v>
      </c>
      <c r="F2824" s="13">
        <v>17.123999999999999</v>
      </c>
      <c r="G2824" s="24">
        <v>2433</v>
      </c>
      <c r="H2824" s="8" t="s">
        <v>108</v>
      </c>
      <c r="I2824" s="13">
        <v>-23.925999999999998</v>
      </c>
      <c r="J2824" s="38">
        <v>1.079499650282888</v>
      </c>
      <c r="K2824" s="103">
        <f t="shared" si="403"/>
        <v>1.1676758808477514</v>
      </c>
      <c r="L2824" s="25">
        <v>1.1879999999999999</v>
      </c>
      <c r="N2824">
        <v>13.3</v>
      </c>
      <c r="O2824" s="70">
        <v>818.19799999999998</v>
      </c>
      <c r="P2824" s="70">
        <v>504.44940000000003</v>
      </c>
      <c r="Q2824" s="70">
        <f t="shared" si="396"/>
        <v>0.61653707293344651</v>
      </c>
      <c r="R2824" s="23">
        <f t="shared" si="397"/>
        <v>8.1999430700148395</v>
      </c>
      <c r="S2824" s="25">
        <v>6.1529999999999996</v>
      </c>
      <c r="T2824" s="23">
        <f t="shared" si="398"/>
        <v>0.75037106324554814</v>
      </c>
      <c r="U2824" s="23">
        <f t="shared" si="399"/>
        <v>1.3326739915512498</v>
      </c>
      <c r="V2824" s="23">
        <f t="shared" si="400"/>
        <v>1.5832167019628847</v>
      </c>
      <c r="W2824" s="1">
        <v>995</v>
      </c>
      <c r="X2824" s="1">
        <f t="shared" si="401"/>
        <v>1.5911725647868187E-3</v>
      </c>
      <c r="Y2824" s="7">
        <v>2000</v>
      </c>
      <c r="Z2824" s="1">
        <v>10.292</v>
      </c>
      <c r="AA2824" s="1">
        <f t="shared" si="402"/>
        <v>0.30920570633245603</v>
      </c>
      <c r="AB2824" s="1">
        <f t="shared" si="404"/>
        <v>3.6105204550490174E-3</v>
      </c>
      <c r="AD2824" s="8" t="s">
        <v>213</v>
      </c>
      <c r="AE2824" s="1" t="s">
        <v>119</v>
      </c>
      <c r="AF2824" s="1" t="s">
        <v>120</v>
      </c>
      <c r="AG2824" s="1" t="s">
        <v>157</v>
      </c>
      <c r="AH2824" s="1" t="s">
        <v>114</v>
      </c>
      <c r="AI2824" s="1" t="s">
        <v>130</v>
      </c>
      <c r="AJ2824" s="1" t="s">
        <v>140</v>
      </c>
      <c r="AK2824" s="8" t="s">
        <v>213</v>
      </c>
    </row>
    <row r="2825" spans="1:37" ht="16">
      <c r="A2825" s="8" t="s">
        <v>212</v>
      </c>
      <c r="B2825" s="8" t="s">
        <v>213</v>
      </c>
      <c r="C2825" s="8" t="s">
        <v>66</v>
      </c>
      <c r="D2825" s="11" t="s">
        <v>67</v>
      </c>
      <c r="E2825" s="24">
        <v>28</v>
      </c>
      <c r="F2825" s="13">
        <v>16.872</v>
      </c>
      <c r="G2825" s="24">
        <v>1662</v>
      </c>
      <c r="H2825" s="8" t="s">
        <v>109</v>
      </c>
      <c r="I2825" s="13">
        <v>-18.286999999999999</v>
      </c>
      <c r="J2825" s="38">
        <v>1.0856684557710159</v>
      </c>
      <c r="K2825" s="103">
        <f t="shared" si="403"/>
        <v>1.1743425878998068</v>
      </c>
      <c r="L2825" s="25">
        <v>1.17</v>
      </c>
      <c r="N2825">
        <v>13.3</v>
      </c>
      <c r="O2825" s="70">
        <v>818.19799999999998</v>
      </c>
      <c r="P2825" s="70">
        <v>504.44940000000003</v>
      </c>
      <c r="Q2825" s="70">
        <f t="shared" si="396"/>
        <v>0.61653707293344651</v>
      </c>
      <c r="R2825" s="23">
        <f t="shared" si="397"/>
        <v>8.1999430700148395</v>
      </c>
      <c r="S2825" s="25">
        <v>6.1529999999999996</v>
      </c>
      <c r="T2825" s="23">
        <f t="shared" si="398"/>
        <v>0.75037106324554814</v>
      </c>
      <c r="U2825" s="23">
        <f t="shared" si="399"/>
        <v>1.3326739915512498</v>
      </c>
      <c r="V2825" s="23">
        <f t="shared" si="400"/>
        <v>1.5592285701149622</v>
      </c>
      <c r="W2825" s="1">
        <v>995</v>
      </c>
      <c r="X2825" s="1">
        <f t="shared" si="401"/>
        <v>1.5670638895627761E-3</v>
      </c>
      <c r="Y2825" s="7">
        <v>2000</v>
      </c>
      <c r="Z2825" s="1">
        <v>10.292</v>
      </c>
      <c r="AA2825" s="1">
        <f t="shared" si="402"/>
        <v>0.30452077138802491</v>
      </c>
      <c r="AB2825" s="1">
        <f t="shared" si="404"/>
        <v>3.5761171074105863E-3</v>
      </c>
      <c r="AD2825" s="8" t="s">
        <v>213</v>
      </c>
      <c r="AE2825" s="1" t="s">
        <v>119</v>
      </c>
      <c r="AF2825" s="1" t="s">
        <v>120</v>
      </c>
      <c r="AG2825" s="1" t="s">
        <v>157</v>
      </c>
      <c r="AH2825" s="1" t="s">
        <v>114</v>
      </c>
      <c r="AI2825" s="1" t="s">
        <v>130</v>
      </c>
      <c r="AJ2825" s="1" t="s">
        <v>140</v>
      </c>
      <c r="AK2825" s="8" t="s">
        <v>213</v>
      </c>
    </row>
    <row r="2826" spans="1:37" ht="16">
      <c r="A2826" s="8" t="s">
        <v>212</v>
      </c>
      <c r="B2826" s="8" t="s">
        <v>213</v>
      </c>
      <c r="C2826" s="8" t="s">
        <v>66</v>
      </c>
      <c r="D2826" s="11" t="s">
        <v>67</v>
      </c>
      <c r="E2826" s="24">
        <v>38</v>
      </c>
      <c r="F2826" s="13">
        <v>6.5259999999999998</v>
      </c>
      <c r="G2826" s="24">
        <v>1843</v>
      </c>
      <c r="H2826" s="8" t="s">
        <v>110</v>
      </c>
      <c r="I2826" s="13">
        <v>-14.694000000000001</v>
      </c>
      <c r="J2826" s="38">
        <v>1.0895986305008325</v>
      </c>
      <c r="K2826" s="103">
        <f t="shared" si="403"/>
        <v>1.1785899426175617</v>
      </c>
      <c r="L2826" s="25">
        <v>0.45300000000000001</v>
      </c>
      <c r="N2826">
        <v>13.3</v>
      </c>
      <c r="O2826" s="70">
        <v>818.19799999999998</v>
      </c>
      <c r="P2826" s="70">
        <v>504.44940000000003</v>
      </c>
      <c r="Q2826" s="70">
        <f t="shared" si="396"/>
        <v>0.61653707293344651</v>
      </c>
      <c r="R2826" s="23">
        <f t="shared" si="397"/>
        <v>8.1999430700148395</v>
      </c>
      <c r="S2826" s="25">
        <v>6.1529999999999996</v>
      </c>
      <c r="T2826" s="23">
        <f t="shared" si="398"/>
        <v>0.75037106324554814</v>
      </c>
      <c r="U2826" s="23">
        <f t="shared" si="399"/>
        <v>1.3326739915512498</v>
      </c>
      <c r="V2826" s="23">
        <f t="shared" si="400"/>
        <v>0.60370131817271622</v>
      </c>
      <c r="W2826" s="1">
        <v>995</v>
      </c>
      <c r="X2826" s="1">
        <f t="shared" si="401"/>
        <v>6.0673499313840826E-4</v>
      </c>
      <c r="Y2826" s="7">
        <v>2000</v>
      </c>
      <c r="Z2826" s="1">
        <v>10.292</v>
      </c>
      <c r="AA2826" s="1">
        <f t="shared" si="402"/>
        <v>0.11790419610151735</v>
      </c>
      <c r="AB2826" s="1">
        <f t="shared" si="404"/>
        <v>1.3896069971765707E-3</v>
      </c>
      <c r="AD2826" s="8" t="s">
        <v>213</v>
      </c>
      <c r="AE2826" s="1" t="s">
        <v>119</v>
      </c>
      <c r="AF2826" s="1" t="s">
        <v>120</v>
      </c>
      <c r="AG2826" s="1" t="s">
        <v>157</v>
      </c>
      <c r="AH2826" s="1" t="s">
        <v>114</v>
      </c>
      <c r="AI2826" s="1" t="s">
        <v>130</v>
      </c>
      <c r="AJ2826" s="1" t="s">
        <v>140</v>
      </c>
      <c r="AK2826" s="8" t="s">
        <v>213</v>
      </c>
    </row>
    <row r="2827" spans="1:37" ht="16">
      <c r="A2827" s="8" t="s">
        <v>212</v>
      </c>
      <c r="B2827" s="8" t="s">
        <v>213</v>
      </c>
      <c r="C2827" s="8" t="s">
        <v>66</v>
      </c>
      <c r="D2827" s="11" t="s">
        <v>67</v>
      </c>
      <c r="E2827" s="24">
        <v>51</v>
      </c>
      <c r="F2827" s="13">
        <v>5.4240000000000004</v>
      </c>
      <c r="G2827" s="24">
        <v>2025.2</v>
      </c>
      <c r="H2827" s="8" t="s">
        <v>111</v>
      </c>
      <c r="I2827" s="13">
        <v>-18.844000000000001</v>
      </c>
      <c r="J2827" s="38">
        <v>1.0850591577489888</v>
      </c>
      <c r="K2827" s="103">
        <f t="shared" si="403"/>
        <v>1.1736841147512087</v>
      </c>
      <c r="L2827" s="25">
        <v>0.376</v>
      </c>
      <c r="N2827">
        <v>13.3</v>
      </c>
      <c r="O2827" s="70">
        <v>818.19799999999998</v>
      </c>
      <c r="P2827" s="70">
        <v>504.44940000000003</v>
      </c>
      <c r="Q2827" s="70">
        <f t="shared" si="396"/>
        <v>0.61653707293344651</v>
      </c>
      <c r="R2827" s="23">
        <f t="shared" si="397"/>
        <v>8.1999430700148395</v>
      </c>
      <c r="S2827" s="25">
        <v>6.1529999999999996</v>
      </c>
      <c r="T2827" s="23">
        <f t="shared" si="398"/>
        <v>0.75037106324554814</v>
      </c>
      <c r="U2827" s="23">
        <f t="shared" si="399"/>
        <v>1.3326739915512498</v>
      </c>
      <c r="V2827" s="23">
        <f t="shared" si="400"/>
        <v>0.5010854208232699</v>
      </c>
      <c r="W2827" s="1">
        <v>995</v>
      </c>
      <c r="X2827" s="1">
        <f t="shared" si="401"/>
        <v>5.0360343801333658E-4</v>
      </c>
      <c r="Y2827" s="7">
        <v>2000</v>
      </c>
      <c r="Z2827" s="1">
        <v>10.292</v>
      </c>
      <c r="AA2827" s="1">
        <f t="shared" si="402"/>
        <v>9.7863085505895189E-2</v>
      </c>
      <c r="AB2827" s="1">
        <f t="shared" si="404"/>
        <v>1.1486034887880844E-3</v>
      </c>
      <c r="AD2827" s="8" t="s">
        <v>213</v>
      </c>
      <c r="AE2827" s="1" t="s">
        <v>119</v>
      </c>
      <c r="AF2827" s="1" t="s">
        <v>120</v>
      </c>
      <c r="AG2827" s="1" t="s">
        <v>157</v>
      </c>
      <c r="AH2827" s="1" t="s">
        <v>114</v>
      </c>
      <c r="AI2827" s="1" t="s">
        <v>130</v>
      </c>
      <c r="AJ2827" s="1" t="s">
        <v>140</v>
      </c>
      <c r="AK2827" s="8" t="s">
        <v>213</v>
      </c>
    </row>
    <row r="2828" spans="1:37" ht="16">
      <c r="A2828" s="8" t="s">
        <v>212</v>
      </c>
      <c r="B2828" s="8" t="s">
        <v>213</v>
      </c>
      <c r="C2828" s="8" t="s">
        <v>66</v>
      </c>
      <c r="D2828" s="11" t="s">
        <v>67</v>
      </c>
      <c r="E2828" s="24">
        <v>1</v>
      </c>
      <c r="F2828" s="13">
        <v>100.693</v>
      </c>
      <c r="G2828" s="24">
        <v>66.7</v>
      </c>
      <c r="I2828" s="13">
        <v>-37.564999999999998</v>
      </c>
      <c r="J2828" s="38">
        <v>1.0645760327573393</v>
      </c>
      <c r="K2828" s="103">
        <f t="shared" si="403"/>
        <v>1.1515474554601364</v>
      </c>
      <c r="L2828" s="25">
        <v>6.9850000000000003</v>
      </c>
      <c r="N2828">
        <v>13.3</v>
      </c>
      <c r="O2828" s="70">
        <v>818.19799999999998</v>
      </c>
      <c r="P2828" s="70">
        <v>504.44940000000003</v>
      </c>
      <c r="Q2828" s="70">
        <f t="shared" si="396"/>
        <v>0.61653707293344651</v>
      </c>
      <c r="R2828" s="23">
        <f t="shared" si="397"/>
        <v>8.1999430700148395</v>
      </c>
      <c r="S2828" s="25">
        <v>6.1529999999999996</v>
      </c>
      <c r="T2828" s="23">
        <f t="shared" si="398"/>
        <v>0.75037106324554814</v>
      </c>
      <c r="U2828" s="23">
        <f t="shared" si="399"/>
        <v>1.3326739915512498</v>
      </c>
      <c r="V2828" s="23">
        <f t="shared" si="400"/>
        <v>9.3087278309854806</v>
      </c>
      <c r="W2828" s="1">
        <v>995</v>
      </c>
      <c r="X2828" s="1">
        <f t="shared" si="401"/>
        <v>9.3555053577743519E-3</v>
      </c>
      <c r="Y2828" s="7">
        <v>2000</v>
      </c>
      <c r="Z2828" s="1">
        <v>10.292</v>
      </c>
      <c r="AA2828" s="1">
        <f t="shared" si="402"/>
        <v>1.8180150326028666</v>
      </c>
      <c r="AB2828" s="1">
        <f t="shared" si="404"/>
        <v>2.0935305847821079E-2</v>
      </c>
      <c r="AD2828" s="8" t="s">
        <v>213</v>
      </c>
      <c r="AE2828" s="1" t="s">
        <v>119</v>
      </c>
      <c r="AF2828" s="1" t="s">
        <v>120</v>
      </c>
      <c r="AG2828" s="1" t="s">
        <v>157</v>
      </c>
      <c r="AH2828" s="1" t="s">
        <v>114</v>
      </c>
      <c r="AI2828" s="1" t="s">
        <v>130</v>
      </c>
      <c r="AJ2828" s="1" t="s">
        <v>140</v>
      </c>
      <c r="AK2828" s="8" t="s">
        <v>213</v>
      </c>
    </row>
    <row r="2829" spans="1:37" ht="16">
      <c r="A2829" s="8" t="s">
        <v>212</v>
      </c>
      <c r="B2829" s="8" t="s">
        <v>213</v>
      </c>
      <c r="C2829" s="8" t="s">
        <v>66</v>
      </c>
      <c r="D2829" s="11" t="s">
        <v>67</v>
      </c>
      <c r="E2829" s="24">
        <v>2</v>
      </c>
      <c r="F2829" s="13">
        <v>100.479</v>
      </c>
      <c r="G2829" s="24">
        <v>126.4</v>
      </c>
      <c r="I2829" s="13">
        <v>-37.622999999999998</v>
      </c>
      <c r="J2829" s="38">
        <v>1.0645125602919197</v>
      </c>
      <c r="K2829" s="103">
        <f t="shared" si="403"/>
        <v>1.1514788579106512</v>
      </c>
      <c r="L2829" s="25">
        <v>6.97</v>
      </c>
      <c r="N2829">
        <v>13.3</v>
      </c>
      <c r="O2829" s="70">
        <v>818.19799999999998</v>
      </c>
      <c r="P2829" s="70">
        <v>504.44940000000003</v>
      </c>
      <c r="Q2829" s="70">
        <f t="shared" si="396"/>
        <v>0.61653707293344651</v>
      </c>
      <c r="R2829" s="23">
        <f t="shared" si="397"/>
        <v>8.1999430700148395</v>
      </c>
      <c r="S2829" s="25">
        <v>6.1529999999999996</v>
      </c>
      <c r="T2829" s="23">
        <f t="shared" si="398"/>
        <v>0.75037106324554814</v>
      </c>
      <c r="U2829" s="23">
        <f t="shared" si="399"/>
        <v>1.3326739915512498</v>
      </c>
      <c r="V2829" s="23">
        <f t="shared" si="400"/>
        <v>9.2887377211122111</v>
      </c>
      <c r="W2829" s="1">
        <v>995</v>
      </c>
      <c r="X2829" s="1">
        <f t="shared" si="401"/>
        <v>9.3354147950876487E-3</v>
      </c>
      <c r="Y2829" s="7">
        <v>2000</v>
      </c>
      <c r="Z2829" s="1">
        <v>10.292</v>
      </c>
      <c r="AA2829" s="1">
        <f t="shared" si="402"/>
        <v>1.8141109201491741</v>
      </c>
      <c r="AB2829" s="1">
        <f t="shared" si="404"/>
        <v>2.0889103704566116E-2</v>
      </c>
      <c r="AD2829" s="8" t="s">
        <v>213</v>
      </c>
      <c r="AE2829" s="1" t="s">
        <v>119</v>
      </c>
      <c r="AF2829" s="1" t="s">
        <v>120</v>
      </c>
      <c r="AG2829" s="1" t="s">
        <v>157</v>
      </c>
      <c r="AH2829" s="1" t="s">
        <v>114</v>
      </c>
      <c r="AI2829" s="1" t="s">
        <v>130</v>
      </c>
      <c r="AJ2829" s="1" t="s">
        <v>140</v>
      </c>
      <c r="AK2829" s="8" t="s">
        <v>213</v>
      </c>
    </row>
    <row r="2830" spans="1:37" ht="16">
      <c r="A2830" s="8" t="s">
        <v>212</v>
      </c>
      <c r="B2830" s="8" t="s">
        <v>213</v>
      </c>
      <c r="C2830" s="8" t="s">
        <v>66</v>
      </c>
      <c r="D2830" s="11" t="s">
        <v>67</v>
      </c>
      <c r="E2830" s="24">
        <v>3</v>
      </c>
      <c r="F2830" s="13">
        <v>100.503</v>
      </c>
      <c r="G2830" s="24">
        <v>186.2</v>
      </c>
      <c r="I2830" s="13">
        <v>-37.664000000000001</v>
      </c>
      <c r="J2830" s="38">
        <v>1.0644676917758509</v>
      </c>
      <c r="K2830" s="103">
        <f t="shared" si="403"/>
        <v>1.1514303664820242</v>
      </c>
      <c r="L2830" s="25">
        <v>6.9710000000000001</v>
      </c>
      <c r="N2830">
        <v>13.3</v>
      </c>
      <c r="O2830" s="70">
        <v>818.19799999999998</v>
      </c>
      <c r="P2830" s="70">
        <v>504.44940000000003</v>
      </c>
      <c r="Q2830" s="70">
        <f t="shared" si="396"/>
        <v>0.61653707293344651</v>
      </c>
      <c r="R2830" s="23">
        <f t="shared" si="397"/>
        <v>8.1999430700148395</v>
      </c>
      <c r="S2830" s="25">
        <v>6.1529999999999996</v>
      </c>
      <c r="T2830" s="23">
        <f t="shared" si="398"/>
        <v>0.75037106324554814</v>
      </c>
      <c r="U2830" s="23">
        <f t="shared" si="399"/>
        <v>1.3326739915512498</v>
      </c>
      <c r="V2830" s="23">
        <f t="shared" si="400"/>
        <v>9.2900703951037631</v>
      </c>
      <c r="W2830" s="1">
        <v>995</v>
      </c>
      <c r="X2830" s="1">
        <f t="shared" si="401"/>
        <v>9.3367541659334294E-3</v>
      </c>
      <c r="Y2830" s="7">
        <v>2000</v>
      </c>
      <c r="Z2830" s="1">
        <v>10.292</v>
      </c>
      <c r="AA2830" s="1">
        <f t="shared" si="402"/>
        <v>1.8143711943127536</v>
      </c>
      <c r="AB2830" s="1">
        <f t="shared" si="404"/>
        <v>2.089122089201962E-2</v>
      </c>
      <c r="AD2830" s="8" t="s">
        <v>213</v>
      </c>
      <c r="AE2830" s="1" t="s">
        <v>119</v>
      </c>
      <c r="AF2830" s="1" t="s">
        <v>120</v>
      </c>
      <c r="AG2830" s="1" t="s">
        <v>157</v>
      </c>
      <c r="AH2830" s="1" t="s">
        <v>114</v>
      </c>
      <c r="AI2830" s="1" t="s">
        <v>130</v>
      </c>
      <c r="AJ2830" s="1" t="s">
        <v>140</v>
      </c>
      <c r="AK2830" s="8" t="s">
        <v>213</v>
      </c>
    </row>
    <row r="2831" spans="1:37" ht="16">
      <c r="A2831" s="8" t="s">
        <v>212</v>
      </c>
      <c r="B2831" s="8" t="s">
        <v>213</v>
      </c>
      <c r="C2831" s="8" t="s">
        <v>66</v>
      </c>
      <c r="D2831" s="11" t="s">
        <v>67</v>
      </c>
      <c r="E2831" s="24">
        <v>4</v>
      </c>
      <c r="F2831" s="13">
        <v>100.429</v>
      </c>
      <c r="G2831" s="24">
        <v>245.8</v>
      </c>
      <c r="I2831" s="13">
        <v>-37.716000000000001</v>
      </c>
      <c r="J2831" s="38">
        <v>1.064410785306688</v>
      </c>
      <c r="K2831" s="103">
        <f t="shared" si="403"/>
        <v>1.1513688650894773</v>
      </c>
      <c r="L2831" s="25">
        <v>6.9660000000000002</v>
      </c>
      <c r="N2831">
        <v>13.3</v>
      </c>
      <c r="O2831" s="70">
        <v>818.19799999999998</v>
      </c>
      <c r="P2831" s="70">
        <v>504.44940000000003</v>
      </c>
      <c r="Q2831" s="70">
        <f t="shared" si="396"/>
        <v>0.61653707293344651</v>
      </c>
      <c r="R2831" s="23">
        <f t="shared" si="397"/>
        <v>8.1999430700148395</v>
      </c>
      <c r="S2831" s="25">
        <v>6.1529999999999996</v>
      </c>
      <c r="T2831" s="23">
        <f t="shared" si="398"/>
        <v>0.75037106324554814</v>
      </c>
      <c r="U2831" s="23">
        <f t="shared" si="399"/>
        <v>1.3326739915512498</v>
      </c>
      <c r="V2831" s="23">
        <f t="shared" si="400"/>
        <v>9.2834070251460066</v>
      </c>
      <c r="W2831" s="1">
        <v>995</v>
      </c>
      <c r="X2831" s="1">
        <f t="shared" si="401"/>
        <v>9.3300573117045295E-3</v>
      </c>
      <c r="Y2831" s="7">
        <v>2000</v>
      </c>
      <c r="Z2831" s="1">
        <v>10.292</v>
      </c>
      <c r="AA2831" s="1">
        <f t="shared" si="402"/>
        <v>1.8130698234948561</v>
      </c>
      <c r="AB2831" s="1">
        <f t="shared" si="404"/>
        <v>2.0875121450052516E-2</v>
      </c>
      <c r="AD2831" s="8" t="s">
        <v>213</v>
      </c>
      <c r="AE2831" s="1" t="s">
        <v>119</v>
      </c>
      <c r="AF2831" s="1" t="s">
        <v>120</v>
      </c>
      <c r="AG2831" s="1" t="s">
        <v>157</v>
      </c>
      <c r="AH2831" s="1" t="s">
        <v>114</v>
      </c>
      <c r="AI2831" s="1" t="s">
        <v>130</v>
      </c>
      <c r="AJ2831" s="1" t="s">
        <v>140</v>
      </c>
      <c r="AK2831" s="8" t="s">
        <v>213</v>
      </c>
    </row>
    <row r="2832" spans="1:37" ht="16">
      <c r="A2832" s="8" t="s">
        <v>212</v>
      </c>
      <c r="B2832" s="8" t="s">
        <v>213</v>
      </c>
      <c r="C2832" s="8" t="s">
        <v>66</v>
      </c>
      <c r="D2832" s="11" t="s">
        <v>67</v>
      </c>
      <c r="E2832" s="24">
        <v>5</v>
      </c>
      <c r="F2832" s="13">
        <v>100.43899999999999</v>
      </c>
      <c r="G2832" s="24">
        <v>305.60000000000002</v>
      </c>
      <c r="I2832" s="13">
        <v>-37.706000000000003</v>
      </c>
      <c r="J2832" s="38">
        <v>1.0644217288635343</v>
      </c>
      <c r="K2832" s="103">
        <f t="shared" si="403"/>
        <v>1.1513806922862955</v>
      </c>
      <c r="L2832" s="25">
        <v>6.9669999999999996</v>
      </c>
      <c r="N2832">
        <v>13.3</v>
      </c>
      <c r="O2832" s="70">
        <v>818.19799999999998</v>
      </c>
      <c r="P2832" s="70">
        <v>504.44940000000003</v>
      </c>
      <c r="Q2832" s="70">
        <f t="shared" si="396"/>
        <v>0.61653707293344651</v>
      </c>
      <c r="R2832" s="23">
        <f t="shared" si="397"/>
        <v>8.1999430700148395</v>
      </c>
      <c r="S2832" s="25">
        <v>6.1529999999999996</v>
      </c>
      <c r="T2832" s="23">
        <f t="shared" si="398"/>
        <v>0.75037106324554814</v>
      </c>
      <c r="U2832" s="23">
        <f t="shared" si="399"/>
        <v>1.3326739915512498</v>
      </c>
      <c r="V2832" s="23">
        <f t="shared" si="400"/>
        <v>9.2847396991375568</v>
      </c>
      <c r="W2832" s="1">
        <v>995</v>
      </c>
      <c r="X2832" s="1">
        <f t="shared" si="401"/>
        <v>9.3313966825503084E-3</v>
      </c>
      <c r="Y2832" s="7">
        <v>2000</v>
      </c>
      <c r="Z2832" s="1">
        <v>10.292</v>
      </c>
      <c r="AA2832" s="1">
        <f t="shared" si="402"/>
        <v>1.8133300976584352</v>
      </c>
      <c r="AB2832" s="1">
        <f t="shared" si="404"/>
        <v>2.0878332631855449E-2</v>
      </c>
      <c r="AD2832" s="8" t="s">
        <v>213</v>
      </c>
      <c r="AE2832" s="1" t="s">
        <v>119</v>
      </c>
      <c r="AF2832" s="1" t="s">
        <v>120</v>
      </c>
      <c r="AG2832" s="1" t="s">
        <v>157</v>
      </c>
      <c r="AH2832" s="1" t="s">
        <v>114</v>
      </c>
      <c r="AI2832" s="1" t="s">
        <v>130</v>
      </c>
      <c r="AJ2832" s="1" t="s">
        <v>140</v>
      </c>
      <c r="AK2832" s="8" t="s">
        <v>213</v>
      </c>
    </row>
    <row r="2833" spans="1:37" ht="16">
      <c r="A2833" s="8" t="s">
        <v>212</v>
      </c>
      <c r="B2833" s="8" t="s">
        <v>213</v>
      </c>
      <c r="C2833" s="8" t="s">
        <v>66</v>
      </c>
      <c r="D2833" s="11" t="s">
        <v>67</v>
      </c>
      <c r="E2833" s="24">
        <v>6</v>
      </c>
      <c r="F2833" s="13">
        <v>100.515</v>
      </c>
      <c r="G2833" s="24">
        <v>365.3</v>
      </c>
      <c r="I2833" s="13">
        <v>-37.716999999999999</v>
      </c>
      <c r="J2833" s="38">
        <v>1.0644096909508702</v>
      </c>
      <c r="K2833" s="103">
        <f t="shared" si="403"/>
        <v>1.1513676823696397</v>
      </c>
      <c r="L2833" s="25">
        <v>6.9720000000000004</v>
      </c>
      <c r="N2833">
        <v>13.3</v>
      </c>
      <c r="O2833" s="70">
        <v>818.19799999999998</v>
      </c>
      <c r="P2833" s="70">
        <v>504.44940000000003</v>
      </c>
      <c r="Q2833" s="70">
        <f t="shared" si="396"/>
        <v>0.61653707293344651</v>
      </c>
      <c r="R2833" s="23">
        <f t="shared" si="397"/>
        <v>8.1999430700148395</v>
      </c>
      <c r="S2833" s="25">
        <v>6.1529999999999996</v>
      </c>
      <c r="T2833" s="23">
        <f t="shared" si="398"/>
        <v>0.75037106324554814</v>
      </c>
      <c r="U2833" s="23">
        <f t="shared" si="399"/>
        <v>1.3326739915512498</v>
      </c>
      <c r="V2833" s="23">
        <f t="shared" si="400"/>
        <v>9.2914030690953133</v>
      </c>
      <c r="W2833" s="1">
        <v>995</v>
      </c>
      <c r="X2833" s="1">
        <f t="shared" si="401"/>
        <v>9.3380935367792101E-3</v>
      </c>
      <c r="Y2833" s="7">
        <v>2000</v>
      </c>
      <c r="Z2833" s="1">
        <v>10.292</v>
      </c>
      <c r="AA2833" s="1">
        <f t="shared" si="402"/>
        <v>1.8146314684763332</v>
      </c>
      <c r="AB2833" s="1">
        <f t="shared" si="404"/>
        <v>2.0893080282146113E-2</v>
      </c>
      <c r="AD2833" s="8" t="s">
        <v>213</v>
      </c>
      <c r="AE2833" s="1" t="s">
        <v>119</v>
      </c>
      <c r="AF2833" s="1" t="s">
        <v>120</v>
      </c>
      <c r="AG2833" s="1" t="s">
        <v>157</v>
      </c>
      <c r="AH2833" s="1" t="s">
        <v>114</v>
      </c>
      <c r="AI2833" s="1" t="s">
        <v>130</v>
      </c>
      <c r="AJ2833" s="1" t="s">
        <v>140</v>
      </c>
      <c r="AK2833" s="8" t="s">
        <v>213</v>
      </c>
    </row>
    <row r="2834" spans="1:37" ht="16">
      <c r="A2834" s="8" t="s">
        <v>212</v>
      </c>
      <c r="B2834" s="8" t="s">
        <v>213</v>
      </c>
      <c r="C2834" s="8" t="s">
        <v>66</v>
      </c>
      <c r="D2834" s="11" t="s">
        <v>67</v>
      </c>
      <c r="E2834" s="24">
        <v>7</v>
      </c>
      <c r="F2834" s="13">
        <v>100.36799999999999</v>
      </c>
      <c r="G2834" s="24">
        <v>425.1</v>
      </c>
      <c r="I2834" s="13">
        <v>-37.729999999999997</v>
      </c>
      <c r="J2834" s="38">
        <v>1.0643954643230358</v>
      </c>
      <c r="K2834" s="103">
        <f t="shared" si="403"/>
        <v>1.1513523070091771</v>
      </c>
      <c r="L2834" s="25">
        <v>6.9619999999999997</v>
      </c>
      <c r="N2834">
        <v>13.3</v>
      </c>
      <c r="O2834" s="70">
        <v>818.19799999999998</v>
      </c>
      <c r="P2834" s="70">
        <v>504.44940000000003</v>
      </c>
      <c r="Q2834" s="70">
        <f t="shared" si="396"/>
        <v>0.61653707293344651</v>
      </c>
      <c r="R2834" s="23">
        <f t="shared" si="397"/>
        <v>8.1999430700148395</v>
      </c>
      <c r="S2834" s="25">
        <v>6.1529999999999996</v>
      </c>
      <c r="T2834" s="23">
        <f t="shared" si="398"/>
        <v>0.75037106324554814</v>
      </c>
      <c r="U2834" s="23">
        <f t="shared" si="399"/>
        <v>1.3326739915512498</v>
      </c>
      <c r="V2834" s="23">
        <f t="shared" si="400"/>
        <v>9.2780763291798003</v>
      </c>
      <c r="W2834" s="1">
        <v>995</v>
      </c>
      <c r="X2834" s="1">
        <f t="shared" si="401"/>
        <v>9.3246998283214068E-3</v>
      </c>
      <c r="Y2834" s="7">
        <v>2000</v>
      </c>
      <c r="Z2834" s="1">
        <v>10.292</v>
      </c>
      <c r="AA2834" s="1">
        <f t="shared" si="402"/>
        <v>1.8120287268405377</v>
      </c>
      <c r="AB2834" s="1">
        <f t="shared" si="404"/>
        <v>2.0862834550147549E-2</v>
      </c>
      <c r="AD2834" s="8" t="s">
        <v>213</v>
      </c>
      <c r="AE2834" s="1" t="s">
        <v>119</v>
      </c>
      <c r="AF2834" s="1" t="s">
        <v>120</v>
      </c>
      <c r="AG2834" s="1" t="s">
        <v>157</v>
      </c>
      <c r="AH2834" s="1" t="s">
        <v>114</v>
      </c>
      <c r="AI2834" s="1" t="s">
        <v>130</v>
      </c>
      <c r="AJ2834" s="1" t="s">
        <v>140</v>
      </c>
      <c r="AK2834" s="8" t="s">
        <v>213</v>
      </c>
    </row>
    <row r="2835" spans="1:37" ht="16">
      <c r="A2835" s="8" t="s">
        <v>212</v>
      </c>
      <c r="B2835" s="8" t="s">
        <v>213</v>
      </c>
      <c r="C2835" s="8" t="s">
        <v>66</v>
      </c>
      <c r="D2835" s="11" t="s">
        <v>67</v>
      </c>
      <c r="E2835" s="24">
        <v>12</v>
      </c>
      <c r="F2835" s="13">
        <v>0.48099999999999998</v>
      </c>
      <c r="G2835" s="24">
        <v>1160.4000000000001</v>
      </c>
      <c r="I2835" s="13">
        <v>-20.791</v>
      </c>
      <c r="J2835" s="38">
        <v>1.0829292904234009</v>
      </c>
      <c r="K2835" s="103">
        <f t="shared" si="403"/>
        <v>1.1713823452305476</v>
      </c>
      <c r="L2835" s="25">
        <v>3.3000000000000002E-2</v>
      </c>
      <c r="N2835">
        <v>13.3</v>
      </c>
      <c r="O2835" s="70">
        <v>818.19799999999998</v>
      </c>
      <c r="P2835" s="70">
        <v>504.44940000000003</v>
      </c>
      <c r="Q2835" s="70">
        <f t="shared" si="396"/>
        <v>0.61653707293344651</v>
      </c>
      <c r="R2835" s="23">
        <f t="shared" si="397"/>
        <v>8.1999430700148395</v>
      </c>
      <c r="S2835" s="25">
        <v>6.1529999999999996</v>
      </c>
      <c r="T2835" s="23">
        <f t="shared" si="398"/>
        <v>0.75037106324554814</v>
      </c>
      <c r="U2835" s="23">
        <f t="shared" si="399"/>
        <v>1.3326739915512498</v>
      </c>
      <c r="V2835" s="23">
        <f t="shared" si="400"/>
        <v>4.3978241721191247E-2</v>
      </c>
      <c r="W2835" s="1">
        <v>995</v>
      </c>
      <c r="X2835" s="1">
        <f t="shared" si="401"/>
        <v>4.4199237910744973E-5</v>
      </c>
      <c r="Y2835" s="7">
        <v>2000</v>
      </c>
      <c r="Z2835" s="1">
        <v>10.292</v>
      </c>
      <c r="AA2835" s="1">
        <f t="shared" si="402"/>
        <v>8.5890473981237812E-3</v>
      </c>
      <c r="AB2835" s="1">
        <f t="shared" si="404"/>
        <v>1.0061058484510568E-4</v>
      </c>
      <c r="AD2835" s="8" t="s">
        <v>213</v>
      </c>
      <c r="AE2835" s="1" t="s">
        <v>119</v>
      </c>
      <c r="AF2835" s="1" t="s">
        <v>120</v>
      </c>
      <c r="AG2835" s="1" t="s">
        <v>157</v>
      </c>
      <c r="AH2835" s="1" t="s">
        <v>114</v>
      </c>
      <c r="AI2835" s="1" t="s">
        <v>130</v>
      </c>
      <c r="AJ2835" s="1" t="s">
        <v>140</v>
      </c>
      <c r="AK2835" s="8" t="s">
        <v>213</v>
      </c>
    </row>
    <row r="2836" spans="1:37" ht="16">
      <c r="A2836" s="8" t="s">
        <v>212</v>
      </c>
      <c r="B2836" s="8" t="s">
        <v>213</v>
      </c>
      <c r="C2836" s="8" t="s">
        <v>66</v>
      </c>
      <c r="D2836" s="11" t="s">
        <v>67</v>
      </c>
      <c r="E2836" s="24">
        <v>17</v>
      </c>
      <c r="F2836" s="13">
        <v>0.85799999999999998</v>
      </c>
      <c r="G2836" s="24">
        <v>1484.3</v>
      </c>
      <c r="I2836" s="13">
        <v>-16.850000000000001</v>
      </c>
      <c r="J2836" s="38">
        <v>1.0872403443716157</v>
      </c>
      <c r="K2836" s="103">
        <f t="shared" si="403"/>
        <v>1.1760413371726806</v>
      </c>
      <c r="L2836" s="25">
        <v>0.06</v>
      </c>
      <c r="N2836">
        <v>13.3</v>
      </c>
      <c r="O2836" s="70">
        <v>818.19799999999998</v>
      </c>
      <c r="P2836" s="70">
        <v>504.44940000000003</v>
      </c>
      <c r="Q2836" s="70">
        <f t="shared" si="396"/>
        <v>0.61653707293344651</v>
      </c>
      <c r="R2836" s="23">
        <f t="shared" si="397"/>
        <v>8.1999430700148395</v>
      </c>
      <c r="S2836" s="25">
        <v>6.1529999999999996</v>
      </c>
      <c r="T2836" s="23">
        <f t="shared" si="398"/>
        <v>0.75037106324554814</v>
      </c>
      <c r="U2836" s="23">
        <f t="shared" si="399"/>
        <v>1.3326739915512498</v>
      </c>
      <c r="V2836" s="23">
        <f t="shared" si="400"/>
        <v>7.9960439493074978E-2</v>
      </c>
      <c r="W2836" s="1">
        <v>995</v>
      </c>
      <c r="X2836" s="1">
        <f t="shared" si="401"/>
        <v>8.0362250746809018E-5</v>
      </c>
      <c r="Y2836" s="7">
        <v>2000</v>
      </c>
      <c r="Z2836" s="1">
        <v>10.292</v>
      </c>
      <c r="AA2836" s="1">
        <f t="shared" si="402"/>
        <v>1.5616449814770504E-2</v>
      </c>
      <c r="AB2836" s="1">
        <f t="shared" si="404"/>
        <v>1.8365590522052765E-4</v>
      </c>
      <c r="AD2836" s="8" t="s">
        <v>213</v>
      </c>
      <c r="AE2836" s="1" t="s">
        <v>119</v>
      </c>
      <c r="AF2836" s="1" t="s">
        <v>120</v>
      </c>
      <c r="AG2836" s="1" t="s">
        <v>157</v>
      </c>
      <c r="AH2836" s="1" t="s">
        <v>114</v>
      </c>
      <c r="AI2836" s="1" t="s">
        <v>130</v>
      </c>
      <c r="AJ2836" s="1" t="s">
        <v>140</v>
      </c>
      <c r="AK2836" s="8" t="s">
        <v>213</v>
      </c>
    </row>
    <row r="2837" spans="1:37" ht="16">
      <c r="A2837" s="8" t="s">
        <v>212</v>
      </c>
      <c r="B2837" s="8" t="s">
        <v>213</v>
      </c>
      <c r="C2837" s="8" t="s">
        <v>66</v>
      </c>
      <c r="D2837" s="11" t="s">
        <v>67</v>
      </c>
      <c r="E2837" s="24">
        <v>25</v>
      </c>
      <c r="F2837" s="13">
        <v>1.175</v>
      </c>
      <c r="G2837" s="24">
        <v>1629.8</v>
      </c>
      <c r="I2837" s="13">
        <v>-18.488</v>
      </c>
      <c r="J2837" s="38">
        <v>1.0854485842804067</v>
      </c>
      <c r="K2837" s="103">
        <f t="shared" si="403"/>
        <v>1.1741049711327758</v>
      </c>
      <c r="L2837" s="25">
        <v>8.2000000000000003E-2</v>
      </c>
      <c r="N2837">
        <v>13.3</v>
      </c>
      <c r="O2837" s="70">
        <v>818.19799999999998</v>
      </c>
      <c r="P2837" s="70">
        <v>504.44940000000003</v>
      </c>
      <c r="Q2837" s="70">
        <f t="shared" si="396"/>
        <v>0.61653707293344651</v>
      </c>
      <c r="R2837" s="23">
        <f t="shared" si="397"/>
        <v>8.1999430700148395</v>
      </c>
      <c r="S2837" s="25">
        <v>6.1529999999999996</v>
      </c>
      <c r="T2837" s="23">
        <f t="shared" si="398"/>
        <v>0.75037106324554814</v>
      </c>
      <c r="U2837" s="23">
        <f t="shared" si="399"/>
        <v>1.3326739915512498</v>
      </c>
      <c r="V2837" s="23">
        <f t="shared" si="400"/>
        <v>0.10927926730720249</v>
      </c>
      <c r="W2837" s="1">
        <v>995</v>
      </c>
      <c r="X2837" s="1">
        <f t="shared" si="401"/>
        <v>1.0982840935397234E-4</v>
      </c>
      <c r="Y2837" s="7">
        <v>2000</v>
      </c>
      <c r="Z2837" s="1">
        <v>10.292</v>
      </c>
      <c r="AA2837" s="1">
        <f t="shared" si="402"/>
        <v>2.1342481413519694E-2</v>
      </c>
      <c r="AB2837" s="1">
        <f t="shared" si="404"/>
        <v>2.5058313523922343E-4</v>
      </c>
      <c r="AD2837" s="8" t="s">
        <v>213</v>
      </c>
      <c r="AE2837" s="1" t="s">
        <v>119</v>
      </c>
      <c r="AF2837" s="1" t="s">
        <v>120</v>
      </c>
      <c r="AG2837" s="1" t="s">
        <v>157</v>
      </c>
      <c r="AH2837" s="1" t="s">
        <v>114</v>
      </c>
      <c r="AI2837" s="1" t="s">
        <v>130</v>
      </c>
      <c r="AJ2837" s="1" t="s">
        <v>140</v>
      </c>
      <c r="AK2837" s="8" t="s">
        <v>213</v>
      </c>
    </row>
    <row r="2838" spans="1:37" ht="16">
      <c r="A2838" s="8" t="s">
        <v>212</v>
      </c>
      <c r="B2838" s="8" t="s">
        <v>213</v>
      </c>
      <c r="C2838" s="8" t="s">
        <v>66</v>
      </c>
      <c r="D2838" s="11" t="s">
        <v>67</v>
      </c>
      <c r="E2838" s="24">
        <v>26</v>
      </c>
      <c r="F2838" s="13">
        <v>0.78</v>
      </c>
      <c r="G2838" s="24">
        <v>1637.3</v>
      </c>
      <c r="I2838" s="13">
        <v>-19.870999999999999</v>
      </c>
      <c r="J2838" s="38">
        <v>1.0839357106569507</v>
      </c>
      <c r="K2838" s="103">
        <f t="shared" si="403"/>
        <v>1.1724699949351671</v>
      </c>
      <c r="L2838" s="25">
        <v>5.3999999999999999E-2</v>
      </c>
      <c r="N2838">
        <v>13.3</v>
      </c>
      <c r="O2838" s="70">
        <v>818.19799999999998</v>
      </c>
      <c r="P2838" s="70">
        <v>504.44940000000003</v>
      </c>
      <c r="Q2838" s="70">
        <f t="shared" si="396"/>
        <v>0.61653707293344651</v>
      </c>
      <c r="R2838" s="23">
        <f t="shared" si="397"/>
        <v>8.1999430700148395</v>
      </c>
      <c r="S2838" s="25">
        <v>6.1529999999999996</v>
      </c>
      <c r="T2838" s="23">
        <f t="shared" si="398"/>
        <v>0.75037106324554814</v>
      </c>
      <c r="U2838" s="23">
        <f t="shared" si="399"/>
        <v>1.3326739915512498</v>
      </c>
      <c r="V2838" s="23">
        <f t="shared" si="400"/>
        <v>7.196439554376749E-2</v>
      </c>
      <c r="W2838" s="1">
        <v>995</v>
      </c>
      <c r="X2838" s="1">
        <f t="shared" si="401"/>
        <v>7.2326025672128132E-5</v>
      </c>
      <c r="Y2838" s="7">
        <v>2000</v>
      </c>
      <c r="Z2838" s="1">
        <v>10.292</v>
      </c>
      <c r="AA2838" s="1">
        <f t="shared" si="402"/>
        <v>1.4054804833293457E-2</v>
      </c>
      <c r="AB2838" s="1">
        <f t="shared" si="404"/>
        <v>1.6478836951706343E-4</v>
      </c>
      <c r="AD2838" s="8" t="s">
        <v>213</v>
      </c>
      <c r="AE2838" s="1" t="s">
        <v>119</v>
      </c>
      <c r="AF2838" s="1" t="s">
        <v>120</v>
      </c>
      <c r="AG2838" s="1" t="s">
        <v>157</v>
      </c>
      <c r="AH2838" s="1" t="s">
        <v>114</v>
      </c>
      <c r="AI2838" s="1" t="s">
        <v>130</v>
      </c>
      <c r="AJ2838" s="1" t="s">
        <v>140</v>
      </c>
      <c r="AK2838" s="8" t="s">
        <v>213</v>
      </c>
    </row>
    <row r="2839" spans="1:37" ht="16">
      <c r="A2839" s="8" t="s">
        <v>212</v>
      </c>
      <c r="B2839" s="8" t="s">
        <v>213</v>
      </c>
      <c r="C2839" s="8" t="s">
        <v>66</v>
      </c>
      <c r="D2839" s="11" t="s">
        <v>67</v>
      </c>
      <c r="E2839" s="24">
        <v>27</v>
      </c>
      <c r="F2839" s="13">
        <v>0.52300000000000002</v>
      </c>
      <c r="G2839" s="24">
        <v>1645.7</v>
      </c>
      <c r="I2839" s="13">
        <v>-14.7</v>
      </c>
      <c r="J2839" s="38">
        <v>1.0895920677084598</v>
      </c>
      <c r="K2839" s="103">
        <f t="shared" si="403"/>
        <v>1.1785828502059637</v>
      </c>
      <c r="L2839" s="25">
        <v>3.5999999999999997E-2</v>
      </c>
      <c r="N2839">
        <v>13.3</v>
      </c>
      <c r="O2839" s="70">
        <v>818.19799999999998</v>
      </c>
      <c r="P2839" s="70">
        <v>504.44940000000003</v>
      </c>
      <c r="Q2839" s="70">
        <f t="shared" si="396"/>
        <v>0.61653707293344651</v>
      </c>
      <c r="R2839" s="23">
        <f t="shared" si="397"/>
        <v>8.1999430700148395</v>
      </c>
      <c r="S2839" s="25">
        <v>6.1529999999999996</v>
      </c>
      <c r="T2839" s="23">
        <f t="shared" si="398"/>
        <v>0.75037106324554814</v>
      </c>
      <c r="U2839" s="23">
        <f t="shared" si="399"/>
        <v>1.3326739915512498</v>
      </c>
      <c r="V2839" s="23">
        <f t="shared" si="400"/>
        <v>4.7976263695844991E-2</v>
      </c>
      <c r="W2839" s="1">
        <v>995</v>
      </c>
      <c r="X2839" s="1">
        <f t="shared" si="401"/>
        <v>4.8217350448085417E-5</v>
      </c>
      <c r="Y2839" s="7">
        <v>2000</v>
      </c>
      <c r="Z2839" s="1">
        <v>10.292</v>
      </c>
      <c r="AA2839" s="1">
        <f t="shared" si="402"/>
        <v>9.3698698888623044E-3</v>
      </c>
      <c r="AB2839" s="1">
        <f t="shared" si="404"/>
        <v>1.1043167959674371E-4</v>
      </c>
      <c r="AD2839" s="8" t="s">
        <v>213</v>
      </c>
      <c r="AE2839" s="1" t="s">
        <v>119</v>
      </c>
      <c r="AF2839" s="1" t="s">
        <v>120</v>
      </c>
      <c r="AG2839" s="1" t="s">
        <v>157</v>
      </c>
      <c r="AH2839" s="1" t="s">
        <v>114</v>
      </c>
      <c r="AI2839" s="1" t="s">
        <v>130</v>
      </c>
      <c r="AJ2839" s="1" t="s">
        <v>140</v>
      </c>
      <c r="AK2839" s="8" t="s">
        <v>213</v>
      </c>
    </row>
    <row r="2840" spans="1:37" ht="16">
      <c r="A2840" s="8" t="s">
        <v>212</v>
      </c>
      <c r="B2840" s="8" t="s">
        <v>213</v>
      </c>
      <c r="C2840" s="8" t="s">
        <v>66</v>
      </c>
      <c r="D2840" s="11" t="s">
        <v>67</v>
      </c>
      <c r="E2840" s="24">
        <v>32</v>
      </c>
      <c r="F2840" s="13">
        <v>1.9370000000000001</v>
      </c>
      <c r="G2840" s="24">
        <v>1734.7</v>
      </c>
      <c r="I2840" s="13">
        <v>-21.465</v>
      </c>
      <c r="J2840" s="38">
        <v>1.0821919652110874</v>
      </c>
      <c r="K2840" s="103">
        <f t="shared" si="403"/>
        <v>1.1705855084049774</v>
      </c>
      <c r="L2840" s="25">
        <v>0.13400000000000001</v>
      </c>
      <c r="N2840">
        <v>13.3</v>
      </c>
      <c r="O2840" s="70">
        <v>818.19799999999998</v>
      </c>
      <c r="P2840" s="70">
        <v>504.44940000000003</v>
      </c>
      <c r="Q2840" s="70">
        <f t="shared" si="396"/>
        <v>0.61653707293344651</v>
      </c>
      <c r="R2840" s="23">
        <f t="shared" si="397"/>
        <v>8.1999430700148395</v>
      </c>
      <c r="S2840" s="25">
        <v>6.1529999999999996</v>
      </c>
      <c r="T2840" s="23">
        <f t="shared" si="398"/>
        <v>0.75037106324554814</v>
      </c>
      <c r="U2840" s="23">
        <f t="shared" si="399"/>
        <v>1.3326739915512498</v>
      </c>
      <c r="V2840" s="23">
        <f t="shared" si="400"/>
        <v>0.17857831486786749</v>
      </c>
      <c r="W2840" s="1">
        <v>995</v>
      </c>
      <c r="X2840" s="1">
        <f t="shared" si="401"/>
        <v>1.7947569333454018E-4</v>
      </c>
      <c r="Y2840" s="7">
        <v>2000</v>
      </c>
      <c r="Z2840" s="1">
        <v>10.292</v>
      </c>
      <c r="AA2840" s="1">
        <f t="shared" si="402"/>
        <v>3.4876737919654136E-2</v>
      </c>
      <c r="AB2840" s="1">
        <f t="shared" si="404"/>
        <v>4.0826203989185496E-4</v>
      </c>
      <c r="AD2840" s="8" t="s">
        <v>213</v>
      </c>
      <c r="AE2840" s="1" t="s">
        <v>119</v>
      </c>
      <c r="AF2840" s="1" t="s">
        <v>120</v>
      </c>
      <c r="AG2840" s="1" t="s">
        <v>157</v>
      </c>
      <c r="AH2840" s="1" t="s">
        <v>114</v>
      </c>
      <c r="AI2840" s="1" t="s">
        <v>130</v>
      </c>
      <c r="AJ2840" s="1" t="s">
        <v>140</v>
      </c>
      <c r="AK2840" s="8" t="s">
        <v>213</v>
      </c>
    </row>
    <row r="2841" spans="1:37" ht="16">
      <c r="A2841" s="8" t="s">
        <v>212</v>
      </c>
      <c r="B2841" s="8" t="s">
        <v>213</v>
      </c>
      <c r="C2841" s="8" t="s">
        <v>66</v>
      </c>
      <c r="D2841" s="11" t="s">
        <v>67</v>
      </c>
      <c r="E2841" s="24">
        <v>36</v>
      </c>
      <c r="F2841" s="13">
        <v>2.7469999999999999</v>
      </c>
      <c r="G2841" s="24">
        <v>1810.8</v>
      </c>
      <c r="I2841" s="13">
        <v>-19.277999999999999</v>
      </c>
      <c r="J2841" s="38">
        <v>1.0845844032792558</v>
      </c>
      <c r="K2841" s="103">
        <f t="shared" si="403"/>
        <v>1.1731710434149709</v>
      </c>
      <c r="L2841" s="25">
        <v>0.191</v>
      </c>
      <c r="N2841">
        <v>13.3</v>
      </c>
      <c r="O2841" s="70">
        <v>818.19799999999998</v>
      </c>
      <c r="P2841" s="70">
        <v>504.44940000000003</v>
      </c>
      <c r="Q2841" s="70">
        <f t="shared" si="396"/>
        <v>0.61653707293344651</v>
      </c>
      <c r="R2841" s="23">
        <f t="shared" si="397"/>
        <v>8.1999430700148395</v>
      </c>
      <c r="S2841" s="25">
        <v>6.1529999999999996</v>
      </c>
      <c r="T2841" s="23">
        <f t="shared" si="398"/>
        <v>0.75037106324554814</v>
      </c>
      <c r="U2841" s="23">
        <f t="shared" si="399"/>
        <v>1.3326739915512498</v>
      </c>
      <c r="V2841" s="23">
        <f t="shared" si="400"/>
        <v>0.25454073238628872</v>
      </c>
      <c r="W2841" s="1">
        <v>995</v>
      </c>
      <c r="X2841" s="1">
        <f t="shared" si="401"/>
        <v>2.5581983154400874E-4</v>
      </c>
      <c r="Y2841" s="7">
        <v>2000</v>
      </c>
      <c r="Z2841" s="1">
        <v>10.292</v>
      </c>
      <c r="AA2841" s="1">
        <f t="shared" si="402"/>
        <v>4.9712365243686114E-2</v>
      </c>
      <c r="AB2841" s="1">
        <f t="shared" si="404"/>
        <v>5.8321107403561372E-4</v>
      </c>
      <c r="AD2841" s="8" t="s">
        <v>213</v>
      </c>
      <c r="AE2841" s="1" t="s">
        <v>119</v>
      </c>
      <c r="AF2841" s="1" t="s">
        <v>120</v>
      </c>
      <c r="AG2841" s="1" t="s">
        <v>157</v>
      </c>
      <c r="AH2841" s="1" t="s">
        <v>114</v>
      </c>
      <c r="AI2841" s="1" t="s">
        <v>130</v>
      </c>
      <c r="AJ2841" s="1" t="s">
        <v>140</v>
      </c>
      <c r="AK2841" s="8" t="s">
        <v>213</v>
      </c>
    </row>
    <row r="2842" spans="1:37" ht="16">
      <c r="A2842" s="8" t="s">
        <v>212</v>
      </c>
      <c r="B2842" s="8" t="s">
        <v>213</v>
      </c>
      <c r="C2842" s="8" t="s">
        <v>66</v>
      </c>
      <c r="D2842" s="11" t="s">
        <v>67</v>
      </c>
      <c r="E2842" s="24">
        <v>39</v>
      </c>
      <c r="F2842" s="13">
        <v>0.875</v>
      </c>
      <c r="G2842" s="24">
        <v>1859.5</v>
      </c>
      <c r="I2842" s="13">
        <v>-18.681000000000001</v>
      </c>
      <c r="J2842" s="38">
        <v>1.0852374629740005</v>
      </c>
      <c r="K2842" s="103">
        <f t="shared" si="403"/>
        <v>1.1738768106741642</v>
      </c>
      <c r="L2842" s="25">
        <v>6.0999999999999999E-2</v>
      </c>
      <c r="N2842">
        <v>13.3</v>
      </c>
      <c r="O2842" s="70">
        <v>818.19799999999998</v>
      </c>
      <c r="P2842" s="70">
        <v>504.44940000000003</v>
      </c>
      <c r="Q2842" s="70">
        <f t="shared" si="396"/>
        <v>0.61653707293344651</v>
      </c>
      <c r="R2842" s="23">
        <f t="shared" si="397"/>
        <v>8.1999430700148395</v>
      </c>
      <c r="S2842" s="25">
        <v>6.1529999999999996</v>
      </c>
      <c r="T2842" s="23">
        <f t="shared" si="398"/>
        <v>0.75037106324554814</v>
      </c>
      <c r="U2842" s="23">
        <f t="shared" si="399"/>
        <v>1.3326739915512498</v>
      </c>
      <c r="V2842" s="23">
        <f t="shared" si="400"/>
        <v>8.1293113484626228E-2</v>
      </c>
      <c r="W2842" s="1">
        <v>995</v>
      </c>
      <c r="X2842" s="1">
        <f t="shared" si="401"/>
        <v>8.1701621592589178E-5</v>
      </c>
      <c r="Y2842" s="7">
        <v>2000</v>
      </c>
      <c r="Z2842" s="1">
        <v>10.292</v>
      </c>
      <c r="AA2842" s="1">
        <f t="shared" si="402"/>
        <v>1.5876723978350014E-2</v>
      </c>
      <c r="AB2842" s="1">
        <f t="shared" si="404"/>
        <v>1.8637318107659544E-4</v>
      </c>
      <c r="AD2842" s="8" t="s">
        <v>213</v>
      </c>
      <c r="AE2842" s="1" t="s">
        <v>119</v>
      </c>
      <c r="AF2842" s="1" t="s">
        <v>120</v>
      </c>
      <c r="AG2842" s="1" t="s">
        <v>157</v>
      </c>
      <c r="AH2842" s="1" t="s">
        <v>114</v>
      </c>
      <c r="AI2842" s="1" t="s">
        <v>130</v>
      </c>
      <c r="AJ2842" s="1" t="s">
        <v>140</v>
      </c>
      <c r="AK2842" s="8" t="s">
        <v>213</v>
      </c>
    </row>
    <row r="2843" spans="1:37" ht="16">
      <c r="A2843" s="8" t="s">
        <v>212</v>
      </c>
      <c r="B2843" s="8" t="s">
        <v>213</v>
      </c>
      <c r="C2843" s="8" t="s">
        <v>66</v>
      </c>
      <c r="D2843" s="11" t="s">
        <v>67</v>
      </c>
      <c r="E2843" s="24">
        <v>40</v>
      </c>
      <c r="F2843" s="13">
        <v>4.2649999999999997</v>
      </c>
      <c r="G2843" s="24">
        <v>1870.6</v>
      </c>
      <c r="I2843" s="13">
        <v>-18.177</v>
      </c>
      <c r="J2843" s="38">
        <v>1.0857887830385984</v>
      </c>
      <c r="K2843" s="103">
        <f t="shared" si="403"/>
        <v>1.174472626442765</v>
      </c>
      <c r="L2843" s="25">
        <v>0.29599999999999999</v>
      </c>
      <c r="N2843">
        <v>13.3</v>
      </c>
      <c r="O2843" s="70">
        <v>818.19799999999998</v>
      </c>
      <c r="P2843" s="70">
        <v>504.44940000000003</v>
      </c>
      <c r="Q2843" s="70">
        <f t="shared" si="396"/>
        <v>0.61653707293344651</v>
      </c>
      <c r="R2843" s="23">
        <f t="shared" si="397"/>
        <v>8.1999430700148395</v>
      </c>
      <c r="S2843" s="25">
        <v>6.1529999999999996</v>
      </c>
      <c r="T2843" s="23">
        <f t="shared" si="398"/>
        <v>0.75037106324554814</v>
      </c>
      <c r="U2843" s="23">
        <f t="shared" si="399"/>
        <v>1.3326739915512498</v>
      </c>
      <c r="V2843" s="23">
        <f t="shared" si="400"/>
        <v>0.39447150149916993</v>
      </c>
      <c r="W2843" s="1">
        <v>995</v>
      </c>
      <c r="X2843" s="1">
        <f t="shared" si="401"/>
        <v>3.9645377035092455E-4</v>
      </c>
      <c r="Y2843" s="7">
        <v>2000</v>
      </c>
      <c r="Z2843" s="1">
        <v>10.292</v>
      </c>
      <c r="AA2843" s="1">
        <f t="shared" si="402"/>
        <v>7.7041152419534506E-2</v>
      </c>
      <c r="AB2843" s="1">
        <f t="shared" si="404"/>
        <v>9.0482724626348072E-4</v>
      </c>
      <c r="AD2843" s="8" t="s">
        <v>213</v>
      </c>
      <c r="AE2843" s="1" t="s">
        <v>119</v>
      </c>
      <c r="AF2843" s="1" t="s">
        <v>120</v>
      </c>
      <c r="AG2843" s="1" t="s">
        <v>157</v>
      </c>
      <c r="AH2843" s="1" t="s">
        <v>114</v>
      </c>
      <c r="AI2843" s="1" t="s">
        <v>130</v>
      </c>
      <c r="AJ2843" s="1" t="s">
        <v>140</v>
      </c>
      <c r="AK2843" s="8" t="s">
        <v>213</v>
      </c>
    </row>
    <row r="2844" spans="1:37" ht="16">
      <c r="A2844" s="8" t="s">
        <v>212</v>
      </c>
      <c r="B2844" s="8" t="s">
        <v>213</v>
      </c>
      <c r="C2844" s="8" t="s">
        <v>66</v>
      </c>
      <c r="D2844" s="11" t="s">
        <v>67</v>
      </c>
      <c r="E2844" s="24">
        <v>45</v>
      </c>
      <c r="F2844" s="13">
        <v>1.0629999999999999</v>
      </c>
      <c r="G2844" s="24">
        <v>1948.7</v>
      </c>
      <c r="I2844" s="13">
        <v>-21.721</v>
      </c>
      <c r="J2844" s="38">
        <v>1.0819119100245369</v>
      </c>
      <c r="K2844" s="103">
        <f t="shared" si="403"/>
        <v>1.1702828489141837</v>
      </c>
      <c r="L2844" s="25">
        <v>7.3999999999999996E-2</v>
      </c>
      <c r="N2844">
        <v>13.3</v>
      </c>
      <c r="O2844" s="70">
        <v>818.19799999999998</v>
      </c>
      <c r="P2844" s="70">
        <v>504.44940000000003</v>
      </c>
      <c r="Q2844" s="70">
        <f t="shared" si="396"/>
        <v>0.61653707293344651</v>
      </c>
      <c r="R2844" s="23">
        <f t="shared" si="397"/>
        <v>8.1999430700148395</v>
      </c>
      <c r="S2844" s="25">
        <v>6.1529999999999996</v>
      </c>
      <c r="T2844" s="23">
        <f t="shared" si="398"/>
        <v>0.75037106324554814</v>
      </c>
      <c r="U2844" s="23">
        <f t="shared" si="399"/>
        <v>1.3326739915512498</v>
      </c>
      <c r="V2844" s="23">
        <f t="shared" si="400"/>
        <v>9.8617875374792482E-2</v>
      </c>
      <c r="W2844" s="1">
        <v>995</v>
      </c>
      <c r="X2844" s="1">
        <f t="shared" si="401"/>
        <v>9.9113442587731138E-5</v>
      </c>
      <c r="Y2844" s="7">
        <v>2000</v>
      </c>
      <c r="Z2844" s="1">
        <v>10.292</v>
      </c>
      <c r="AA2844" s="1">
        <f t="shared" si="402"/>
        <v>1.9260288104883626E-2</v>
      </c>
      <c r="AB2844" s="1">
        <f t="shared" si="404"/>
        <v>2.2539984834291175E-4</v>
      </c>
      <c r="AD2844" s="8" t="s">
        <v>213</v>
      </c>
      <c r="AE2844" s="1" t="s">
        <v>119</v>
      </c>
      <c r="AF2844" s="1" t="s">
        <v>120</v>
      </c>
      <c r="AG2844" s="1" t="s">
        <v>157</v>
      </c>
      <c r="AH2844" s="1" t="s">
        <v>114</v>
      </c>
      <c r="AI2844" s="1" t="s">
        <v>130</v>
      </c>
      <c r="AJ2844" s="1" t="s">
        <v>140</v>
      </c>
      <c r="AK2844" s="8" t="s">
        <v>213</v>
      </c>
    </row>
    <row r="2845" spans="1:37" ht="16">
      <c r="A2845" s="8" t="s">
        <v>212</v>
      </c>
      <c r="B2845" s="8" t="s">
        <v>213</v>
      </c>
      <c r="C2845" s="8" t="s">
        <v>66</v>
      </c>
      <c r="D2845" s="11" t="s">
        <v>67</v>
      </c>
      <c r="E2845" s="24">
        <v>47</v>
      </c>
      <c r="F2845" s="13">
        <v>3.214</v>
      </c>
      <c r="G2845" s="24">
        <v>1969</v>
      </c>
      <c r="I2845" s="13">
        <v>-28.745000000000001</v>
      </c>
      <c r="J2845" s="38">
        <v>1.0742272771402379</v>
      </c>
      <c r="K2845" s="103">
        <f t="shared" si="403"/>
        <v>1.1619779058749142</v>
      </c>
      <c r="L2845" s="25">
        <v>0.223</v>
      </c>
      <c r="N2845">
        <v>13.3</v>
      </c>
      <c r="O2845" s="70">
        <v>818.19799999999998</v>
      </c>
      <c r="P2845" s="70">
        <v>504.44940000000003</v>
      </c>
      <c r="Q2845" s="70">
        <f t="shared" si="396"/>
        <v>0.61653707293344651</v>
      </c>
      <c r="R2845" s="23">
        <f t="shared" si="397"/>
        <v>8.1999430700148395</v>
      </c>
      <c r="S2845" s="25">
        <v>6.1529999999999996</v>
      </c>
      <c r="T2845" s="23">
        <f t="shared" si="398"/>
        <v>0.75037106324554814</v>
      </c>
      <c r="U2845" s="23">
        <f t="shared" si="399"/>
        <v>1.3326739915512498</v>
      </c>
      <c r="V2845" s="23">
        <f t="shared" si="400"/>
        <v>0.29718630011592873</v>
      </c>
      <c r="W2845" s="1">
        <v>995</v>
      </c>
      <c r="X2845" s="1">
        <f t="shared" si="401"/>
        <v>2.9867969860897361E-4</v>
      </c>
      <c r="Y2845" s="7">
        <v>2000</v>
      </c>
      <c r="Z2845" s="1">
        <v>10.292</v>
      </c>
      <c r="AA2845" s="1">
        <f t="shared" si="402"/>
        <v>5.8041138478230392E-2</v>
      </c>
      <c r="AB2845" s="1">
        <f t="shared" si="404"/>
        <v>6.7442520543530059E-4</v>
      </c>
      <c r="AD2845" s="8" t="s">
        <v>213</v>
      </c>
      <c r="AE2845" s="1" t="s">
        <v>119</v>
      </c>
      <c r="AF2845" s="1" t="s">
        <v>120</v>
      </c>
      <c r="AG2845" s="1" t="s">
        <v>157</v>
      </c>
      <c r="AH2845" s="1" t="s">
        <v>114</v>
      </c>
      <c r="AI2845" s="1" t="s">
        <v>130</v>
      </c>
      <c r="AJ2845" s="1" t="s">
        <v>140</v>
      </c>
      <c r="AK2845" s="8" t="s">
        <v>213</v>
      </c>
    </row>
    <row r="2846" spans="1:37" ht="16">
      <c r="A2846" s="8" t="s">
        <v>212</v>
      </c>
      <c r="B2846" s="8" t="s">
        <v>213</v>
      </c>
      <c r="C2846" s="8" t="s">
        <v>66</v>
      </c>
      <c r="D2846" s="11" t="s">
        <v>67</v>
      </c>
      <c r="E2846" s="24">
        <v>50</v>
      </c>
      <c r="F2846" s="13">
        <v>2.3679999999999999</v>
      </c>
      <c r="G2846" s="24">
        <v>2009.5</v>
      </c>
      <c r="I2846" s="13">
        <v>-10.129</v>
      </c>
      <c r="J2846" s="38">
        <v>1.0945915693130468</v>
      </c>
      <c r="K2846" s="103">
        <f t="shared" si="403"/>
        <v>1.1839857907475655</v>
      </c>
      <c r="L2846" s="25">
        <v>0.16400000000000001</v>
      </c>
      <c r="N2846">
        <v>13.3</v>
      </c>
      <c r="O2846" s="70">
        <v>818.19799999999998</v>
      </c>
      <c r="P2846" s="70">
        <v>504.44940000000003</v>
      </c>
      <c r="Q2846" s="70">
        <f t="shared" si="396"/>
        <v>0.61653707293344651</v>
      </c>
      <c r="R2846" s="23">
        <f t="shared" si="397"/>
        <v>8.1999430700148395</v>
      </c>
      <c r="S2846" s="25">
        <v>6.1529999999999996</v>
      </c>
      <c r="T2846" s="23">
        <f t="shared" si="398"/>
        <v>0.75037106324554814</v>
      </c>
      <c r="U2846" s="23">
        <f t="shared" si="399"/>
        <v>1.3326739915512498</v>
      </c>
      <c r="V2846" s="23">
        <f t="shared" si="400"/>
        <v>0.21855853461440497</v>
      </c>
      <c r="W2846" s="1">
        <v>995</v>
      </c>
      <c r="X2846" s="1">
        <f t="shared" si="401"/>
        <v>2.1965681870794469E-4</v>
      </c>
      <c r="Y2846" s="7">
        <v>2000</v>
      </c>
      <c r="Z2846" s="1">
        <v>10.292</v>
      </c>
      <c r="AA2846" s="1">
        <f t="shared" si="402"/>
        <v>4.2684962827039388E-2</v>
      </c>
      <c r="AB2846" s="1">
        <f t="shared" si="404"/>
        <v>5.0538389465802668E-4</v>
      </c>
      <c r="AD2846" s="8" t="s">
        <v>213</v>
      </c>
      <c r="AE2846" s="1" t="s">
        <v>119</v>
      </c>
      <c r="AF2846" s="1" t="s">
        <v>120</v>
      </c>
      <c r="AG2846" s="1" t="s">
        <v>157</v>
      </c>
      <c r="AH2846" s="1" t="s">
        <v>114</v>
      </c>
      <c r="AI2846" s="1" t="s">
        <v>130</v>
      </c>
      <c r="AJ2846" s="1" t="s">
        <v>140</v>
      </c>
      <c r="AK2846" s="8" t="s">
        <v>213</v>
      </c>
    </row>
    <row r="2847" spans="1:37" ht="16">
      <c r="A2847" s="8" t="s">
        <v>212</v>
      </c>
      <c r="B2847" s="8" t="s">
        <v>213</v>
      </c>
      <c r="C2847" s="8" t="s">
        <v>66</v>
      </c>
      <c r="D2847" s="11" t="s">
        <v>67</v>
      </c>
      <c r="E2847" s="24">
        <v>52</v>
      </c>
      <c r="F2847" s="13">
        <v>4.9210000000000003</v>
      </c>
      <c r="G2847" s="24">
        <v>2042.1</v>
      </c>
      <c r="I2847" s="13">
        <v>-17.283999999999999</v>
      </c>
      <c r="J2847" s="38">
        <v>1.0867656108394512</v>
      </c>
      <c r="K2847" s="103">
        <f t="shared" si="403"/>
        <v>1.1755282903119473</v>
      </c>
      <c r="L2847" s="25">
        <v>0.34100000000000003</v>
      </c>
      <c r="N2847">
        <v>13.3</v>
      </c>
      <c r="O2847" s="70">
        <v>818.19799999999998</v>
      </c>
      <c r="P2847" s="70">
        <v>504.44940000000003</v>
      </c>
      <c r="Q2847" s="70">
        <f t="shared" si="396"/>
        <v>0.61653707293344651</v>
      </c>
      <c r="R2847" s="23">
        <f t="shared" si="397"/>
        <v>8.1999430700148395</v>
      </c>
      <c r="S2847" s="25">
        <v>6.1529999999999996</v>
      </c>
      <c r="T2847" s="23">
        <f t="shared" si="398"/>
        <v>0.75037106324554814</v>
      </c>
      <c r="U2847" s="23">
        <f t="shared" si="399"/>
        <v>1.3326739915512498</v>
      </c>
      <c r="V2847" s="23">
        <f t="shared" si="400"/>
        <v>0.45444183111897618</v>
      </c>
      <c r="W2847" s="1">
        <v>995</v>
      </c>
      <c r="X2847" s="1">
        <f t="shared" si="401"/>
        <v>4.5672545841103136E-4</v>
      </c>
      <c r="Y2847" s="7">
        <v>2000</v>
      </c>
      <c r="Z2847" s="1">
        <v>10.292</v>
      </c>
      <c r="AA2847" s="1">
        <f t="shared" si="402"/>
        <v>8.8753489780612385E-2</v>
      </c>
      <c r="AB2847" s="1">
        <f t="shared" si="404"/>
        <v>1.0433223810102216E-3</v>
      </c>
      <c r="AD2847" s="8" t="s">
        <v>213</v>
      </c>
      <c r="AE2847" s="1" t="s">
        <v>119</v>
      </c>
      <c r="AF2847" s="1" t="s">
        <v>120</v>
      </c>
      <c r="AG2847" s="1" t="s">
        <v>157</v>
      </c>
      <c r="AH2847" s="1" t="s">
        <v>114</v>
      </c>
      <c r="AI2847" s="1" t="s">
        <v>130</v>
      </c>
      <c r="AJ2847" s="1" t="s">
        <v>140</v>
      </c>
      <c r="AK2847" s="8" t="s">
        <v>213</v>
      </c>
    </row>
    <row r="2848" spans="1:37" ht="16">
      <c r="A2848" s="8" t="s">
        <v>212</v>
      </c>
      <c r="B2848" s="8" t="s">
        <v>213</v>
      </c>
      <c r="C2848" s="8" t="s">
        <v>66</v>
      </c>
      <c r="D2848" s="11" t="s">
        <v>67</v>
      </c>
      <c r="E2848" s="24">
        <v>59</v>
      </c>
      <c r="F2848" s="13">
        <v>3.5259999999999998</v>
      </c>
      <c r="G2848" s="24">
        <v>2162.9</v>
      </c>
      <c r="I2848" s="13">
        <v>-18.315999999999999</v>
      </c>
      <c r="J2848" s="38">
        <v>1.0856367330789802</v>
      </c>
      <c r="K2848" s="103">
        <f t="shared" si="403"/>
        <v>1.1743083049542051</v>
      </c>
      <c r="L2848" s="25">
        <v>0.245</v>
      </c>
      <c r="N2848">
        <v>13.3</v>
      </c>
      <c r="O2848" s="70">
        <v>818.19799999999998</v>
      </c>
      <c r="P2848" s="70">
        <v>504.44940000000003</v>
      </c>
      <c r="Q2848" s="70">
        <f t="shared" si="396"/>
        <v>0.61653707293344651</v>
      </c>
      <c r="R2848" s="23">
        <f t="shared" si="397"/>
        <v>8.1999430700148395</v>
      </c>
      <c r="S2848" s="25">
        <v>6.1529999999999996</v>
      </c>
      <c r="T2848" s="23">
        <f t="shared" si="398"/>
        <v>0.75037106324554814</v>
      </c>
      <c r="U2848" s="23">
        <f t="shared" si="399"/>
        <v>1.3326739915512498</v>
      </c>
      <c r="V2848" s="23">
        <f t="shared" si="400"/>
        <v>0.3265051279300562</v>
      </c>
      <c r="W2848" s="1">
        <v>995</v>
      </c>
      <c r="X2848" s="1">
        <f t="shared" si="401"/>
        <v>3.281458572161369E-4</v>
      </c>
      <c r="Y2848" s="7">
        <v>2000</v>
      </c>
      <c r="Z2848" s="1">
        <v>10.292</v>
      </c>
      <c r="AA2848" s="1">
        <f t="shared" si="402"/>
        <v>6.3767170076979574E-2</v>
      </c>
      <c r="AB2848" s="1">
        <f t="shared" si="404"/>
        <v>7.4882317404824394E-4</v>
      </c>
      <c r="AD2848" s="8" t="s">
        <v>213</v>
      </c>
      <c r="AE2848" s="1" t="s">
        <v>119</v>
      </c>
      <c r="AF2848" s="1" t="s">
        <v>120</v>
      </c>
      <c r="AG2848" s="1" t="s">
        <v>157</v>
      </c>
      <c r="AH2848" s="1" t="s">
        <v>114</v>
      </c>
      <c r="AI2848" s="1" t="s">
        <v>130</v>
      </c>
      <c r="AJ2848" s="1" t="s">
        <v>140</v>
      </c>
      <c r="AK2848" s="8" t="s">
        <v>213</v>
      </c>
    </row>
    <row r="2849" spans="1:37" ht="16">
      <c r="A2849" s="8" t="s">
        <v>212</v>
      </c>
      <c r="B2849" s="8" t="s">
        <v>213</v>
      </c>
      <c r="C2849" s="8" t="s">
        <v>66</v>
      </c>
      <c r="D2849" s="11" t="s">
        <v>67</v>
      </c>
      <c r="E2849" s="24">
        <v>68</v>
      </c>
      <c r="F2849" s="13">
        <v>2.9780000000000002</v>
      </c>
      <c r="G2849" s="24">
        <v>2281</v>
      </c>
      <c r="I2849" s="13">
        <v>-13.167</v>
      </c>
      <c r="J2849" s="38">
        <v>1.0912688328453133</v>
      </c>
      <c r="K2849" s="103">
        <f t="shared" si="403"/>
        <v>1.1803949282708364</v>
      </c>
      <c r="L2849" s="25">
        <v>0.20699999999999999</v>
      </c>
      <c r="N2849">
        <v>13.3</v>
      </c>
      <c r="O2849" s="70">
        <v>818.19799999999998</v>
      </c>
      <c r="P2849" s="70">
        <v>504.44940000000003</v>
      </c>
      <c r="Q2849" s="70">
        <f t="shared" si="396"/>
        <v>0.61653707293344651</v>
      </c>
      <c r="R2849" s="23">
        <f t="shared" si="397"/>
        <v>8.1999430700148395</v>
      </c>
      <c r="S2849" s="25">
        <v>6.1529999999999996</v>
      </c>
      <c r="T2849" s="23">
        <f t="shared" si="398"/>
        <v>0.75037106324554814</v>
      </c>
      <c r="U2849" s="23">
        <f t="shared" si="399"/>
        <v>1.3326739915512498</v>
      </c>
      <c r="V2849" s="23">
        <f t="shared" si="400"/>
        <v>0.27586351625110866</v>
      </c>
      <c r="W2849" s="1">
        <v>995</v>
      </c>
      <c r="X2849" s="1">
        <f t="shared" si="401"/>
        <v>2.7724976507649112E-4</v>
      </c>
      <c r="Y2849" s="7">
        <v>2000</v>
      </c>
      <c r="Z2849" s="1">
        <v>10.292</v>
      </c>
      <c r="AA2849" s="1">
        <f t="shared" si="402"/>
        <v>5.3876751860958243E-2</v>
      </c>
      <c r="AB2849" s="1">
        <f t="shared" si="404"/>
        <v>6.3595844648381449E-4</v>
      </c>
      <c r="AD2849" s="8" t="s">
        <v>213</v>
      </c>
      <c r="AE2849" s="1" t="s">
        <v>119</v>
      </c>
      <c r="AF2849" s="1" t="s">
        <v>120</v>
      </c>
      <c r="AG2849" s="1" t="s">
        <v>157</v>
      </c>
      <c r="AH2849" s="1" t="s">
        <v>114</v>
      </c>
      <c r="AI2849" s="1" t="s">
        <v>130</v>
      </c>
      <c r="AJ2849" s="1" t="s">
        <v>140</v>
      </c>
      <c r="AK2849" s="8" t="s">
        <v>213</v>
      </c>
    </row>
    <row r="2850" spans="1:37" ht="16">
      <c r="A2850" s="8" t="s">
        <v>212</v>
      </c>
      <c r="B2850" s="8" t="s">
        <v>213</v>
      </c>
      <c r="C2850" s="8" t="s">
        <v>66</v>
      </c>
      <c r="D2850" s="11" t="s">
        <v>67</v>
      </c>
      <c r="E2850" s="24">
        <v>70</v>
      </c>
      <c r="F2850" s="13">
        <v>0.32700000000000001</v>
      </c>
      <c r="G2850" s="24">
        <v>2319.9</v>
      </c>
      <c r="I2850" s="13">
        <v>-34.386000000000003</v>
      </c>
      <c r="J2850" s="38">
        <v>1.0680548559134704</v>
      </c>
      <c r="K2850" s="103">
        <f t="shared" si="403"/>
        <v>1.1553071651861753</v>
      </c>
      <c r="L2850" s="25">
        <v>2.3E-2</v>
      </c>
      <c r="N2850">
        <v>13.3</v>
      </c>
      <c r="O2850" s="70">
        <v>818.19799999999998</v>
      </c>
      <c r="P2850" s="70">
        <v>504.44940000000003</v>
      </c>
      <c r="Q2850" s="70">
        <f t="shared" si="396"/>
        <v>0.61653707293344651</v>
      </c>
      <c r="R2850" s="23">
        <f t="shared" si="397"/>
        <v>8.1999430700148395</v>
      </c>
      <c r="S2850" s="25">
        <v>6.1529999999999996</v>
      </c>
      <c r="T2850" s="23">
        <f t="shared" si="398"/>
        <v>0.75037106324554814</v>
      </c>
      <c r="U2850" s="23">
        <f t="shared" si="399"/>
        <v>1.3326739915512498</v>
      </c>
      <c r="V2850" s="23">
        <f t="shared" si="400"/>
        <v>3.0651501805678744E-2</v>
      </c>
      <c r="W2850" s="1">
        <v>995</v>
      </c>
      <c r="X2850" s="1">
        <f t="shared" si="401"/>
        <v>3.0805529452943463E-5</v>
      </c>
      <c r="Y2850" s="7">
        <v>2000</v>
      </c>
      <c r="Z2850" s="1">
        <v>10.292</v>
      </c>
      <c r="AA2850" s="1">
        <f t="shared" si="402"/>
        <v>5.9863057623286949E-3</v>
      </c>
      <c r="AB2850" s="1">
        <f t="shared" si="404"/>
        <v>6.9160219402136292E-5</v>
      </c>
      <c r="AD2850" s="8" t="s">
        <v>213</v>
      </c>
      <c r="AE2850" s="1" t="s">
        <v>119</v>
      </c>
      <c r="AF2850" s="1" t="s">
        <v>120</v>
      </c>
      <c r="AG2850" s="1" t="s">
        <v>157</v>
      </c>
      <c r="AH2850" s="1" t="s">
        <v>114</v>
      </c>
      <c r="AI2850" s="1" t="s">
        <v>130</v>
      </c>
      <c r="AJ2850" s="1" t="s">
        <v>140</v>
      </c>
      <c r="AK2850" s="8" t="s">
        <v>213</v>
      </c>
    </row>
    <row r="2851" spans="1:37" ht="16">
      <c r="A2851" s="8" t="s">
        <v>212</v>
      </c>
      <c r="B2851" s="8" t="s">
        <v>213</v>
      </c>
      <c r="C2851" s="8" t="s">
        <v>66</v>
      </c>
      <c r="D2851" s="11" t="s">
        <v>67</v>
      </c>
      <c r="E2851" s="24">
        <v>71</v>
      </c>
      <c r="F2851" s="13">
        <v>8.5419999999999998</v>
      </c>
      <c r="G2851" s="24">
        <v>2338.3000000000002</v>
      </c>
      <c r="I2851" s="13">
        <v>-17.440999999999999</v>
      </c>
      <c r="J2851" s="38">
        <v>1.0865938743148413</v>
      </c>
      <c r="K2851" s="103">
        <f t="shared" si="403"/>
        <v>1.1753426937069291</v>
      </c>
      <c r="L2851" s="25">
        <v>0.59299999999999997</v>
      </c>
      <c r="N2851">
        <v>13.3</v>
      </c>
      <c r="O2851" s="70">
        <v>818.19799999999998</v>
      </c>
      <c r="P2851" s="70">
        <v>504.44940000000003</v>
      </c>
      <c r="Q2851" s="70">
        <f t="shared" si="396"/>
        <v>0.61653707293344651</v>
      </c>
      <c r="R2851" s="23">
        <f t="shared" si="397"/>
        <v>8.1999430700148395</v>
      </c>
      <c r="S2851" s="25">
        <v>6.1529999999999996</v>
      </c>
      <c r="T2851" s="23">
        <f t="shared" si="398"/>
        <v>0.75037106324554814</v>
      </c>
      <c r="U2851" s="23">
        <f t="shared" si="399"/>
        <v>1.3326739915512498</v>
      </c>
      <c r="V2851" s="23">
        <f t="shared" si="400"/>
        <v>0.7902756769898911</v>
      </c>
      <c r="W2851" s="1">
        <v>995</v>
      </c>
      <c r="X2851" s="1">
        <f t="shared" si="401"/>
        <v>7.9424691154762923E-4</v>
      </c>
      <c r="Y2851" s="7">
        <v>2000</v>
      </c>
      <c r="Z2851" s="1">
        <v>10.292</v>
      </c>
      <c r="AA2851" s="1">
        <f t="shared" si="402"/>
        <v>0.15434257900264853</v>
      </c>
      <c r="AB2851" s="1">
        <f t="shared" si="404"/>
        <v>1.8140542255864745E-3</v>
      </c>
      <c r="AD2851" s="8" t="s">
        <v>213</v>
      </c>
      <c r="AE2851" s="1" t="s">
        <v>119</v>
      </c>
      <c r="AF2851" s="1" t="s">
        <v>120</v>
      </c>
      <c r="AG2851" s="1" t="s">
        <v>157</v>
      </c>
      <c r="AH2851" s="1" t="s">
        <v>114</v>
      </c>
      <c r="AI2851" s="1" t="s">
        <v>130</v>
      </c>
      <c r="AJ2851" s="1" t="s">
        <v>140</v>
      </c>
      <c r="AK2851" s="8" t="s">
        <v>213</v>
      </c>
    </row>
    <row r="2852" spans="1:37" ht="16">
      <c r="A2852" s="8" t="s">
        <v>212</v>
      </c>
      <c r="B2852" s="8" t="s">
        <v>213</v>
      </c>
      <c r="C2852" s="8" t="s">
        <v>66</v>
      </c>
      <c r="D2852" s="11" t="s">
        <v>67</v>
      </c>
      <c r="E2852" s="24">
        <v>75</v>
      </c>
      <c r="F2852" s="13">
        <v>0.28799999999999998</v>
      </c>
      <c r="G2852" s="24">
        <v>2394.9</v>
      </c>
      <c r="I2852" s="13">
        <v>-25.587</v>
      </c>
      <c r="J2852" s="38">
        <v>1.0776824463150898</v>
      </c>
      <c r="K2852" s="103">
        <f t="shared" si="403"/>
        <v>1.1657119923089267</v>
      </c>
      <c r="L2852" s="25">
        <v>0.02</v>
      </c>
      <c r="N2852">
        <v>13.3</v>
      </c>
      <c r="O2852" s="70">
        <v>818.19799999999998</v>
      </c>
      <c r="P2852" s="70">
        <v>504.44940000000003</v>
      </c>
      <c r="Q2852" s="70">
        <f t="shared" si="396"/>
        <v>0.61653707293344651</v>
      </c>
      <c r="R2852" s="23">
        <f t="shared" si="397"/>
        <v>8.1999430700148395</v>
      </c>
      <c r="S2852" s="25">
        <v>6.1529999999999996</v>
      </c>
      <c r="T2852" s="23">
        <f t="shared" si="398"/>
        <v>0.75037106324554814</v>
      </c>
      <c r="U2852" s="23">
        <f t="shared" si="399"/>
        <v>1.3326739915512498</v>
      </c>
      <c r="V2852" s="23">
        <f t="shared" si="400"/>
        <v>2.6653479831024996E-2</v>
      </c>
      <c r="W2852" s="1">
        <v>995</v>
      </c>
      <c r="X2852" s="1">
        <f t="shared" si="401"/>
        <v>2.678741691560301E-5</v>
      </c>
      <c r="Y2852" s="7">
        <v>2000</v>
      </c>
      <c r="Z2852" s="1">
        <v>10.292</v>
      </c>
      <c r="AA2852" s="1">
        <f t="shared" si="402"/>
        <v>5.2054832715901691E-3</v>
      </c>
      <c r="AB2852" s="1">
        <f t="shared" si="404"/>
        <v>6.0680942754561661E-5</v>
      </c>
      <c r="AD2852" s="8" t="s">
        <v>213</v>
      </c>
      <c r="AE2852" s="1" t="s">
        <v>119</v>
      </c>
      <c r="AF2852" s="1" t="s">
        <v>120</v>
      </c>
      <c r="AG2852" s="1" t="s">
        <v>157</v>
      </c>
      <c r="AH2852" s="1" t="s">
        <v>114</v>
      </c>
      <c r="AI2852" s="1" t="s">
        <v>130</v>
      </c>
      <c r="AJ2852" s="1" t="s">
        <v>140</v>
      </c>
      <c r="AK2852" s="8" t="s">
        <v>213</v>
      </c>
    </row>
    <row r="2853" spans="1:37" ht="16">
      <c r="A2853" s="8" t="s">
        <v>212</v>
      </c>
      <c r="B2853" s="8" t="s">
        <v>213</v>
      </c>
      <c r="C2853" s="8" t="s">
        <v>66</v>
      </c>
      <c r="D2853" s="11" t="s">
        <v>67</v>
      </c>
      <c r="E2853" s="24">
        <v>91</v>
      </c>
      <c r="F2853" s="13">
        <v>1.274</v>
      </c>
      <c r="G2853" s="24">
        <v>2676.9</v>
      </c>
      <c r="I2853" s="13">
        <v>-22.706</v>
      </c>
      <c r="J2853" s="38">
        <v>1.0808343391464303</v>
      </c>
      <c r="K2853" s="103">
        <f t="shared" si="403"/>
        <v>1.1691183019443785</v>
      </c>
      <c r="L2853" s="25">
        <v>8.7999999999999995E-2</v>
      </c>
      <c r="N2853">
        <v>13.3</v>
      </c>
      <c r="O2853" s="70">
        <v>818.19799999999998</v>
      </c>
      <c r="P2853" s="70">
        <v>504.44940000000003</v>
      </c>
      <c r="Q2853" s="70">
        <f t="shared" si="396"/>
        <v>0.61653707293344651</v>
      </c>
      <c r="R2853" s="23">
        <f t="shared" si="397"/>
        <v>8.1999430700148395</v>
      </c>
      <c r="S2853" s="25">
        <v>6.1529999999999996</v>
      </c>
      <c r="T2853" s="23">
        <f t="shared" si="398"/>
        <v>0.75037106324554814</v>
      </c>
      <c r="U2853" s="23">
        <f t="shared" si="399"/>
        <v>1.3326739915512498</v>
      </c>
      <c r="V2853" s="23">
        <f t="shared" si="400"/>
        <v>0.11727531125650997</v>
      </c>
      <c r="W2853" s="1">
        <v>995</v>
      </c>
      <c r="X2853" s="1">
        <f t="shared" si="401"/>
        <v>1.1786463442865324E-4</v>
      </c>
      <c r="Y2853" s="7">
        <v>2000</v>
      </c>
      <c r="Z2853" s="1">
        <v>10.292</v>
      </c>
      <c r="AA2853" s="1">
        <f t="shared" si="402"/>
        <v>2.2904126394996744E-2</v>
      </c>
      <c r="AB2853" s="1">
        <f t="shared" si="404"/>
        <v>2.6777633358438012E-4</v>
      </c>
      <c r="AD2853" s="8" t="s">
        <v>213</v>
      </c>
      <c r="AE2853" s="1" t="s">
        <v>119</v>
      </c>
      <c r="AF2853" s="1" t="s">
        <v>120</v>
      </c>
      <c r="AG2853" s="1" t="s">
        <v>157</v>
      </c>
      <c r="AH2853" s="1" t="s">
        <v>114</v>
      </c>
      <c r="AI2853" s="1" t="s">
        <v>130</v>
      </c>
      <c r="AJ2853" s="1" t="s">
        <v>140</v>
      </c>
      <c r="AK2853" s="8" t="s">
        <v>213</v>
      </c>
    </row>
    <row r="2854" spans="1:37" ht="16">
      <c r="A2854" s="8" t="s">
        <v>212</v>
      </c>
      <c r="B2854" s="8" t="s">
        <v>213</v>
      </c>
      <c r="C2854" s="8" t="s">
        <v>66</v>
      </c>
      <c r="D2854" s="11" t="s">
        <v>67</v>
      </c>
      <c r="E2854" s="24">
        <v>93</v>
      </c>
      <c r="F2854" s="13">
        <v>0.308</v>
      </c>
      <c r="G2854" s="24">
        <v>2719.1</v>
      </c>
      <c r="I2854" s="13">
        <v>-27.756</v>
      </c>
      <c r="J2854" s="38">
        <v>1.0753093684288024</v>
      </c>
      <c r="K2854" s="103">
        <f t="shared" si="403"/>
        <v>1.1631473508758132</v>
      </c>
      <c r="L2854" s="25">
        <v>2.1000000000000001E-2</v>
      </c>
      <c r="N2854">
        <v>13.3</v>
      </c>
      <c r="O2854" s="70">
        <v>818.19799999999998</v>
      </c>
      <c r="P2854" s="70">
        <v>504.44940000000003</v>
      </c>
      <c r="Q2854" s="70">
        <f t="shared" si="396"/>
        <v>0.61653707293344651</v>
      </c>
      <c r="R2854" s="23">
        <f t="shared" si="397"/>
        <v>8.1999430700148395</v>
      </c>
      <c r="S2854" s="25">
        <v>6.1529999999999996</v>
      </c>
      <c r="T2854" s="23">
        <f t="shared" si="398"/>
        <v>0.75037106324554814</v>
      </c>
      <c r="U2854" s="23">
        <f t="shared" si="399"/>
        <v>1.3326739915512498</v>
      </c>
      <c r="V2854" s="23">
        <f t="shared" si="400"/>
        <v>2.7986153822576246E-2</v>
      </c>
      <c r="W2854" s="1">
        <v>995</v>
      </c>
      <c r="X2854" s="1">
        <f t="shared" si="401"/>
        <v>2.8126787761383162E-5</v>
      </c>
      <c r="Y2854" s="7">
        <v>2000</v>
      </c>
      <c r="Z2854" s="1">
        <v>10.292</v>
      </c>
      <c r="AA2854" s="1">
        <f t="shared" si="402"/>
        <v>5.465757435169678E-3</v>
      </c>
      <c r="AB2854" s="1">
        <f t="shared" si="404"/>
        <v>6.3574812812473901E-5</v>
      </c>
      <c r="AD2854" s="8" t="s">
        <v>213</v>
      </c>
      <c r="AE2854" s="1" t="s">
        <v>119</v>
      </c>
      <c r="AF2854" s="1" t="s">
        <v>120</v>
      </c>
      <c r="AG2854" s="1" t="s">
        <v>157</v>
      </c>
      <c r="AH2854" s="1" t="s">
        <v>114</v>
      </c>
      <c r="AI2854" s="1" t="s">
        <v>130</v>
      </c>
      <c r="AJ2854" s="1" t="s">
        <v>140</v>
      </c>
      <c r="AK2854" s="8" t="s">
        <v>213</v>
      </c>
    </row>
    <row r="2855" spans="1:37" ht="16">
      <c r="A2855" s="8" t="s">
        <v>212</v>
      </c>
      <c r="B2855" s="8" t="s">
        <v>213</v>
      </c>
      <c r="C2855" s="8" t="s">
        <v>66</v>
      </c>
      <c r="D2855" s="11" t="s">
        <v>67</v>
      </c>
      <c r="E2855" s="24">
        <v>94</v>
      </c>
      <c r="F2855" s="13">
        <v>0.41299999999999998</v>
      </c>
      <c r="G2855" s="24">
        <v>2735.6</v>
      </c>
      <c r="I2855" s="13">
        <v>-30.824999999999999</v>
      </c>
      <c r="J2855" s="38">
        <v>1.0719514163911394</v>
      </c>
      <c r="K2855" s="103">
        <f t="shared" si="403"/>
        <v>1.1595183154653843</v>
      </c>
      <c r="L2855" s="25">
        <v>2.9000000000000001E-2</v>
      </c>
      <c r="N2855">
        <v>13.3</v>
      </c>
      <c r="O2855" s="70">
        <v>818.19799999999998</v>
      </c>
      <c r="P2855" s="70">
        <v>504.44940000000003</v>
      </c>
      <c r="Q2855" s="70">
        <f t="shared" si="396"/>
        <v>0.61653707293344651</v>
      </c>
      <c r="R2855" s="23">
        <f t="shared" si="397"/>
        <v>8.1999430700148395</v>
      </c>
      <c r="S2855" s="25">
        <v>6.1529999999999996</v>
      </c>
      <c r="T2855" s="23">
        <f t="shared" si="398"/>
        <v>0.75037106324554814</v>
      </c>
      <c r="U2855" s="23">
        <f t="shared" si="399"/>
        <v>1.3326739915512498</v>
      </c>
      <c r="V2855" s="23">
        <f t="shared" si="400"/>
        <v>3.8647545754986246E-2</v>
      </c>
      <c r="W2855" s="1">
        <v>995</v>
      </c>
      <c r="X2855" s="1">
        <f t="shared" si="401"/>
        <v>3.884175452762437E-5</v>
      </c>
      <c r="Y2855" s="7">
        <v>2000</v>
      </c>
      <c r="Z2855" s="1">
        <v>10.292</v>
      </c>
      <c r="AA2855" s="1">
        <f t="shared" si="402"/>
        <v>7.5479507438057456E-3</v>
      </c>
      <c r="AB2855" s="1">
        <f t="shared" si="404"/>
        <v>8.7519871316733337E-5</v>
      </c>
      <c r="AD2855" s="8" t="s">
        <v>213</v>
      </c>
      <c r="AE2855" s="1" t="s">
        <v>119</v>
      </c>
      <c r="AF2855" s="1" t="s">
        <v>120</v>
      </c>
      <c r="AG2855" s="1" t="s">
        <v>157</v>
      </c>
      <c r="AH2855" s="1" t="s">
        <v>114</v>
      </c>
      <c r="AI2855" s="1" t="s">
        <v>130</v>
      </c>
      <c r="AJ2855" s="1" t="s">
        <v>140</v>
      </c>
      <c r="AK2855" s="8" t="s">
        <v>213</v>
      </c>
    </row>
    <row r="2856" spans="1:37" ht="16">
      <c r="A2856" s="8" t="s">
        <v>212</v>
      </c>
      <c r="B2856" s="8" t="s">
        <v>213</v>
      </c>
      <c r="C2856" s="8" t="s">
        <v>66</v>
      </c>
      <c r="D2856" s="11" t="s">
        <v>67</v>
      </c>
      <c r="E2856" s="24">
        <v>95</v>
      </c>
      <c r="F2856" s="13">
        <v>0.98</v>
      </c>
      <c r="G2856" s="24">
        <v>2743.5</v>
      </c>
      <c r="I2856" s="13">
        <v>-24.954000000000001</v>
      </c>
      <c r="J2856" s="38">
        <v>1.078374982853159</v>
      </c>
      <c r="K2856" s="103">
        <f t="shared" si="403"/>
        <v>1.166460431040627</v>
      </c>
      <c r="L2856" s="25">
        <v>6.8000000000000005E-2</v>
      </c>
      <c r="N2856">
        <v>13.3</v>
      </c>
      <c r="O2856" s="70">
        <v>818.19799999999998</v>
      </c>
      <c r="P2856" s="70">
        <v>504.44940000000003</v>
      </c>
      <c r="Q2856" s="70">
        <f t="shared" si="396"/>
        <v>0.61653707293344651</v>
      </c>
      <c r="R2856" s="23">
        <f t="shared" si="397"/>
        <v>8.1999430700148395</v>
      </c>
      <c r="S2856" s="25">
        <v>6.1529999999999996</v>
      </c>
      <c r="T2856" s="23">
        <f t="shared" si="398"/>
        <v>0.75037106324554814</v>
      </c>
      <c r="U2856" s="23">
        <f t="shared" si="399"/>
        <v>1.3326739915512498</v>
      </c>
      <c r="V2856" s="23">
        <f t="shared" si="400"/>
        <v>9.0621831425484994E-2</v>
      </c>
      <c r="W2856" s="1">
        <v>995</v>
      </c>
      <c r="X2856" s="1">
        <f t="shared" si="401"/>
        <v>9.1077217513050251E-5</v>
      </c>
      <c r="Y2856" s="7">
        <v>2000</v>
      </c>
      <c r="Z2856" s="1">
        <v>10.292</v>
      </c>
      <c r="AA2856" s="1">
        <f t="shared" si="402"/>
        <v>1.769864312340658E-2</v>
      </c>
      <c r="AB2856" s="1">
        <f t="shared" si="404"/>
        <v>2.064476688656307E-4</v>
      </c>
      <c r="AD2856" s="8" t="s">
        <v>213</v>
      </c>
      <c r="AE2856" s="1" t="s">
        <v>119</v>
      </c>
      <c r="AF2856" s="1" t="s">
        <v>120</v>
      </c>
      <c r="AG2856" s="1" t="s">
        <v>157</v>
      </c>
      <c r="AH2856" s="1" t="s">
        <v>114</v>
      </c>
      <c r="AI2856" s="1" t="s">
        <v>130</v>
      </c>
      <c r="AJ2856" s="1" t="s">
        <v>140</v>
      </c>
      <c r="AK2856" s="8" t="s">
        <v>213</v>
      </c>
    </row>
    <row r="2857" spans="1:37" ht="16">
      <c r="A2857" s="8" t="s">
        <v>212</v>
      </c>
      <c r="B2857" s="8" t="s">
        <v>213</v>
      </c>
      <c r="C2857" s="8" t="s">
        <v>66</v>
      </c>
      <c r="D2857" s="11" t="s">
        <v>67</v>
      </c>
      <c r="E2857" s="24">
        <v>96</v>
      </c>
      <c r="F2857" s="13">
        <v>2.6680000000000001</v>
      </c>
      <c r="G2857" s="24">
        <v>2764.7</v>
      </c>
      <c r="I2857" s="13">
        <v>-23.931000000000001</v>
      </c>
      <c r="J2857" s="38">
        <v>1.079494180172454</v>
      </c>
      <c r="K2857" s="103">
        <f t="shared" si="403"/>
        <v>1.1676699691992485</v>
      </c>
      <c r="L2857" s="25">
        <v>0.185</v>
      </c>
      <c r="N2857">
        <v>13.3</v>
      </c>
      <c r="O2857" s="70">
        <v>818.19799999999998</v>
      </c>
      <c r="P2857" s="70">
        <v>504.44940000000003</v>
      </c>
      <c r="Q2857" s="70">
        <f t="shared" si="396"/>
        <v>0.61653707293344651</v>
      </c>
      <c r="R2857" s="23">
        <f t="shared" si="397"/>
        <v>8.1999430700148395</v>
      </c>
      <c r="S2857" s="25">
        <v>6.1529999999999996</v>
      </c>
      <c r="T2857" s="23">
        <f t="shared" si="398"/>
        <v>0.75037106324554814</v>
      </c>
      <c r="U2857" s="23">
        <f t="shared" si="399"/>
        <v>1.3326739915512498</v>
      </c>
      <c r="V2857" s="23">
        <f t="shared" si="400"/>
        <v>0.24654468843698121</v>
      </c>
      <c r="W2857" s="1">
        <v>995</v>
      </c>
      <c r="X2857" s="1">
        <f t="shared" si="401"/>
        <v>2.4778360646932784E-4</v>
      </c>
      <c r="Y2857" s="7">
        <v>2000</v>
      </c>
      <c r="Z2857" s="1">
        <v>10.292</v>
      </c>
      <c r="AA2857" s="1">
        <f t="shared" si="402"/>
        <v>4.8150720262209068E-2</v>
      </c>
      <c r="AB2857" s="1">
        <f t="shared" si="404"/>
        <v>5.6224150045495287E-4</v>
      </c>
      <c r="AD2857" s="8" t="s">
        <v>213</v>
      </c>
      <c r="AE2857" s="1" t="s">
        <v>119</v>
      </c>
      <c r="AF2857" s="1" t="s">
        <v>120</v>
      </c>
      <c r="AG2857" s="1" t="s">
        <v>157</v>
      </c>
      <c r="AH2857" s="1" t="s">
        <v>114</v>
      </c>
      <c r="AI2857" s="1" t="s">
        <v>130</v>
      </c>
      <c r="AJ2857" s="1" t="s">
        <v>140</v>
      </c>
      <c r="AK2857" s="8" t="s">
        <v>213</v>
      </c>
    </row>
    <row r="2858" spans="1:37" ht="16">
      <c r="A2858" s="8" t="s">
        <v>212</v>
      </c>
      <c r="B2858" s="8" t="s">
        <v>213</v>
      </c>
      <c r="C2858" s="8" t="s">
        <v>66</v>
      </c>
      <c r="D2858" s="11" t="s">
        <v>67</v>
      </c>
      <c r="E2858" s="24">
        <v>98</v>
      </c>
      <c r="F2858" s="13">
        <v>0.61199999999999999</v>
      </c>
      <c r="G2858" s="24">
        <v>2792.7</v>
      </c>
      <c r="I2858" s="13">
        <v>-27.373000000000001</v>
      </c>
      <c r="J2858" s="38">
        <v>1.0757284125892099</v>
      </c>
      <c r="K2858" s="103">
        <f t="shared" si="403"/>
        <v>1.163600222547809</v>
      </c>
      <c r="L2858" s="25">
        <v>4.2000000000000003E-2</v>
      </c>
      <c r="N2858">
        <v>13.3</v>
      </c>
      <c r="O2858" s="70">
        <v>818.19799999999998</v>
      </c>
      <c r="P2858" s="70">
        <v>504.44940000000003</v>
      </c>
      <c r="Q2858" s="70">
        <f t="shared" si="396"/>
        <v>0.61653707293344651</v>
      </c>
      <c r="R2858" s="23">
        <f t="shared" si="397"/>
        <v>8.1999430700148395</v>
      </c>
      <c r="S2858" s="25">
        <v>6.1529999999999996</v>
      </c>
      <c r="T2858" s="23">
        <f t="shared" si="398"/>
        <v>0.75037106324554814</v>
      </c>
      <c r="U2858" s="23">
        <f t="shared" si="399"/>
        <v>1.3326739915512498</v>
      </c>
      <c r="V2858" s="23">
        <f t="shared" si="400"/>
        <v>5.5972307645152493E-2</v>
      </c>
      <c r="W2858" s="1">
        <v>995</v>
      </c>
      <c r="X2858" s="1">
        <f t="shared" si="401"/>
        <v>5.6253575522766324E-5</v>
      </c>
      <c r="Y2858" s="7">
        <v>2000</v>
      </c>
      <c r="Z2858" s="1">
        <v>10.292</v>
      </c>
      <c r="AA2858" s="1">
        <f t="shared" si="402"/>
        <v>1.0931514870339356E-2</v>
      </c>
      <c r="AB2858" s="1">
        <f t="shared" si="404"/>
        <v>1.2719913135911557E-4</v>
      </c>
      <c r="AD2858" s="8" t="s">
        <v>213</v>
      </c>
      <c r="AE2858" s="1" t="s">
        <v>119</v>
      </c>
      <c r="AF2858" s="1" t="s">
        <v>120</v>
      </c>
      <c r="AG2858" s="1" t="s">
        <v>157</v>
      </c>
      <c r="AH2858" s="1" t="s">
        <v>114</v>
      </c>
      <c r="AI2858" s="1" t="s">
        <v>130</v>
      </c>
      <c r="AJ2858" s="1" t="s">
        <v>140</v>
      </c>
      <c r="AK2858" s="8" t="s">
        <v>213</v>
      </c>
    </row>
    <row r="2859" spans="1:37" ht="16">
      <c r="A2859" s="8" t="s">
        <v>212</v>
      </c>
      <c r="B2859" s="8" t="s">
        <v>213</v>
      </c>
      <c r="C2859" s="8" t="s">
        <v>66</v>
      </c>
      <c r="D2859" s="11" t="s">
        <v>67</v>
      </c>
      <c r="E2859" s="24">
        <v>100</v>
      </c>
      <c r="F2859" s="13">
        <v>0.26200000000000001</v>
      </c>
      <c r="G2859" s="24">
        <v>2831.1</v>
      </c>
      <c r="I2859" s="13">
        <v>-33.838999999999999</v>
      </c>
      <c r="J2859" s="38">
        <v>1.068653420821378</v>
      </c>
      <c r="K2859" s="103">
        <f t="shared" si="403"/>
        <v>1.1559540571458924</v>
      </c>
      <c r="L2859" s="25">
        <v>1.7999999999999999E-2</v>
      </c>
      <c r="N2859">
        <v>13.3</v>
      </c>
      <c r="O2859" s="70">
        <v>818.19799999999998</v>
      </c>
      <c r="P2859" s="70">
        <v>504.44940000000003</v>
      </c>
      <c r="Q2859" s="70">
        <f t="shared" si="396"/>
        <v>0.61653707293344651</v>
      </c>
      <c r="R2859" s="23">
        <f t="shared" si="397"/>
        <v>8.1999430700148395</v>
      </c>
      <c r="S2859" s="25">
        <v>6.1529999999999996</v>
      </c>
      <c r="T2859" s="23">
        <f t="shared" si="398"/>
        <v>0.75037106324554814</v>
      </c>
      <c r="U2859" s="23">
        <f t="shared" si="399"/>
        <v>1.3326739915512498</v>
      </c>
      <c r="V2859" s="23">
        <f t="shared" si="400"/>
        <v>2.3988131847922495E-2</v>
      </c>
      <c r="W2859" s="1">
        <v>995</v>
      </c>
      <c r="X2859" s="1">
        <f t="shared" si="401"/>
        <v>2.4108675224042708E-5</v>
      </c>
      <c r="Y2859" s="7">
        <v>2000</v>
      </c>
      <c r="Z2859" s="1">
        <v>10.292</v>
      </c>
      <c r="AA2859" s="1">
        <f t="shared" si="402"/>
        <v>4.6849349444311522E-3</v>
      </c>
      <c r="AB2859" s="1">
        <f t="shared" si="404"/>
        <v>5.4155695564797565E-5</v>
      </c>
      <c r="AD2859" s="8" t="s">
        <v>213</v>
      </c>
      <c r="AE2859" s="1" t="s">
        <v>119</v>
      </c>
      <c r="AF2859" s="1" t="s">
        <v>120</v>
      </c>
      <c r="AG2859" s="1" t="s">
        <v>157</v>
      </c>
      <c r="AH2859" s="1" t="s">
        <v>114</v>
      </c>
      <c r="AI2859" s="1" t="s">
        <v>130</v>
      </c>
      <c r="AJ2859" s="1" t="s">
        <v>140</v>
      </c>
      <c r="AK2859" s="8" t="s">
        <v>213</v>
      </c>
    </row>
    <row r="2860" spans="1:37" ht="16">
      <c r="A2860" s="8" t="s">
        <v>212</v>
      </c>
      <c r="B2860" s="8" t="s">
        <v>213</v>
      </c>
      <c r="C2860" s="8" t="s">
        <v>66</v>
      </c>
      <c r="D2860" s="11" t="s">
        <v>67</v>
      </c>
      <c r="E2860" s="24">
        <v>102</v>
      </c>
      <c r="F2860" s="13">
        <v>1.2370000000000001</v>
      </c>
      <c r="G2860" s="24">
        <v>2932.9</v>
      </c>
      <c r="I2860" s="13">
        <v>-34.027000000000001</v>
      </c>
      <c r="J2860" s="38">
        <v>1.0684476991470693</v>
      </c>
      <c r="K2860" s="103">
        <f t="shared" si="403"/>
        <v>1.155731725946515</v>
      </c>
      <c r="L2860" s="25">
        <v>8.5999999999999993E-2</v>
      </c>
      <c r="N2860">
        <v>13.3</v>
      </c>
      <c r="O2860" s="70">
        <v>818.19799999999998</v>
      </c>
      <c r="P2860" s="70">
        <v>504.44940000000003</v>
      </c>
      <c r="Q2860" s="70">
        <f t="shared" si="396"/>
        <v>0.61653707293344651</v>
      </c>
      <c r="R2860" s="23">
        <f t="shared" si="397"/>
        <v>8.1999430700148395</v>
      </c>
      <c r="S2860" s="25">
        <v>6.1529999999999996</v>
      </c>
      <c r="T2860" s="23">
        <f t="shared" si="398"/>
        <v>0.75037106324554814</v>
      </c>
      <c r="U2860" s="23">
        <f t="shared" si="399"/>
        <v>1.3326739915512498</v>
      </c>
      <c r="V2860" s="23">
        <f t="shared" si="400"/>
        <v>0.11460996327340747</v>
      </c>
      <c r="W2860" s="1">
        <v>995</v>
      </c>
      <c r="X2860" s="1">
        <f t="shared" si="401"/>
        <v>1.1518589273709294E-4</v>
      </c>
      <c r="Y2860" s="7">
        <v>2000</v>
      </c>
      <c r="Z2860" s="1">
        <v>10.292</v>
      </c>
      <c r="AA2860" s="1">
        <f t="shared" si="402"/>
        <v>2.2383578067837726E-2</v>
      </c>
      <c r="AB2860" s="1">
        <f t="shared" si="404"/>
        <v>2.5869411313200654E-4</v>
      </c>
      <c r="AD2860" s="8" t="s">
        <v>213</v>
      </c>
      <c r="AE2860" s="1" t="s">
        <v>119</v>
      </c>
      <c r="AF2860" s="1" t="s">
        <v>120</v>
      </c>
      <c r="AG2860" s="1" t="s">
        <v>157</v>
      </c>
      <c r="AH2860" s="1" t="s">
        <v>114</v>
      </c>
      <c r="AI2860" s="1" t="s">
        <v>130</v>
      </c>
      <c r="AJ2860" s="1" t="s">
        <v>140</v>
      </c>
      <c r="AK2860" s="8" t="s">
        <v>213</v>
      </c>
    </row>
    <row r="2861" spans="1:37" ht="16">
      <c r="A2861" s="8" t="s">
        <v>212</v>
      </c>
      <c r="B2861" s="8" t="s">
        <v>213</v>
      </c>
      <c r="C2861" s="8" t="s">
        <v>66</v>
      </c>
      <c r="D2861" s="11" t="s">
        <v>67</v>
      </c>
      <c r="E2861" s="24">
        <v>108</v>
      </c>
      <c r="F2861" s="13">
        <v>0.54500000000000004</v>
      </c>
      <c r="G2861" s="24">
        <v>3126.6</v>
      </c>
      <c r="I2861" s="13">
        <v>-21.48</v>
      </c>
      <c r="J2861" s="38">
        <v>1.0821755557712367</v>
      </c>
      <c r="K2861" s="103">
        <f t="shared" si="403"/>
        <v>1.1705677745015659</v>
      </c>
      <c r="L2861" s="25">
        <v>3.7999999999999999E-2</v>
      </c>
      <c r="N2861">
        <v>13.3</v>
      </c>
      <c r="O2861" s="70">
        <v>818.19799999999998</v>
      </c>
      <c r="P2861" s="70">
        <v>504.44940000000003</v>
      </c>
      <c r="Q2861" s="70">
        <f t="shared" si="396"/>
        <v>0.61653707293344651</v>
      </c>
      <c r="R2861" s="23">
        <f t="shared" si="397"/>
        <v>8.1999430700148395</v>
      </c>
      <c r="S2861" s="25">
        <v>6.1529999999999996</v>
      </c>
      <c r="T2861" s="23">
        <f t="shared" si="398"/>
        <v>0.75037106324554814</v>
      </c>
      <c r="U2861" s="23">
        <f t="shared" si="399"/>
        <v>1.3326739915512498</v>
      </c>
      <c r="V2861" s="23">
        <f t="shared" si="400"/>
        <v>5.0641611678947492E-2</v>
      </c>
      <c r="W2861" s="1">
        <v>995</v>
      </c>
      <c r="X2861" s="1">
        <f t="shared" si="401"/>
        <v>5.0896092139645721E-5</v>
      </c>
      <c r="Y2861" s="7">
        <v>2000</v>
      </c>
      <c r="Z2861" s="1">
        <v>10.292</v>
      </c>
      <c r="AA2861" s="1">
        <f t="shared" si="402"/>
        <v>9.8904182160213221E-3</v>
      </c>
      <c r="AB2861" s="1">
        <f t="shared" si="404"/>
        <v>1.1577404840017827E-4</v>
      </c>
      <c r="AD2861" s="8" t="s">
        <v>213</v>
      </c>
      <c r="AE2861" s="1" t="s">
        <v>119</v>
      </c>
      <c r="AF2861" s="1" t="s">
        <v>120</v>
      </c>
      <c r="AG2861" s="1" t="s">
        <v>157</v>
      </c>
      <c r="AH2861" s="1" t="s">
        <v>114</v>
      </c>
      <c r="AI2861" s="1" t="s">
        <v>130</v>
      </c>
      <c r="AJ2861" s="1" t="s">
        <v>140</v>
      </c>
      <c r="AK2861" s="8" t="s">
        <v>213</v>
      </c>
    </row>
    <row r="2862" spans="1:37" ht="16">
      <c r="A2862" s="8" t="s">
        <v>212</v>
      </c>
      <c r="B2862" s="8" t="s">
        <v>213</v>
      </c>
      <c r="C2862" s="8" t="s">
        <v>66</v>
      </c>
      <c r="D2862" s="11" t="s">
        <v>67</v>
      </c>
      <c r="E2862" s="24">
        <v>111</v>
      </c>
      <c r="F2862" s="13">
        <v>0.312</v>
      </c>
      <c r="G2862" s="24">
        <v>3263.5</v>
      </c>
      <c r="I2862" s="13">
        <v>-30.105</v>
      </c>
      <c r="J2862" s="38">
        <v>1.0727392261928828</v>
      </c>
      <c r="K2862" s="103">
        <f t="shared" si="403"/>
        <v>1.1603697259985646</v>
      </c>
      <c r="L2862" s="25">
        <v>2.1999999999999999E-2</v>
      </c>
      <c r="N2862">
        <v>13.3</v>
      </c>
      <c r="O2862" s="70">
        <v>818.19799999999998</v>
      </c>
      <c r="P2862" s="70">
        <v>504.44940000000003</v>
      </c>
      <c r="Q2862" s="70">
        <f t="shared" si="396"/>
        <v>0.61653707293344651</v>
      </c>
      <c r="R2862" s="23">
        <f t="shared" si="397"/>
        <v>8.1999430700148395</v>
      </c>
      <c r="S2862" s="25">
        <v>6.1529999999999996</v>
      </c>
      <c r="T2862" s="23">
        <f t="shared" si="398"/>
        <v>0.75037106324554814</v>
      </c>
      <c r="U2862" s="23">
        <f t="shared" si="399"/>
        <v>1.3326739915512498</v>
      </c>
      <c r="V2862" s="23">
        <f t="shared" si="400"/>
        <v>2.9318827814127493E-2</v>
      </c>
      <c r="W2862" s="1">
        <v>995</v>
      </c>
      <c r="X2862" s="1">
        <f t="shared" si="401"/>
        <v>2.9466158607163311E-5</v>
      </c>
      <c r="Y2862" s="7">
        <v>2000</v>
      </c>
      <c r="Z2862" s="1">
        <v>10.292</v>
      </c>
      <c r="AA2862" s="1">
        <f t="shared" si="402"/>
        <v>5.726031598749186E-3</v>
      </c>
      <c r="AB2862" s="1">
        <f t="shared" si="404"/>
        <v>6.6443137172997151E-5</v>
      </c>
      <c r="AD2862" s="8" t="s">
        <v>213</v>
      </c>
      <c r="AE2862" s="1" t="s">
        <v>119</v>
      </c>
      <c r="AF2862" s="1" t="s">
        <v>120</v>
      </c>
      <c r="AG2862" s="1" t="s">
        <v>157</v>
      </c>
      <c r="AH2862" s="1" t="s">
        <v>114</v>
      </c>
      <c r="AI2862" s="1" t="s">
        <v>130</v>
      </c>
      <c r="AJ2862" s="1" t="s">
        <v>140</v>
      </c>
      <c r="AK2862" s="8" t="s">
        <v>213</v>
      </c>
    </row>
    <row r="2863" spans="1:37" ht="16">
      <c r="A2863" s="8" t="s">
        <v>212</v>
      </c>
      <c r="B2863" s="8" t="s">
        <v>213</v>
      </c>
      <c r="C2863" s="8" t="s">
        <v>66</v>
      </c>
      <c r="D2863" s="11" t="s">
        <v>67</v>
      </c>
      <c r="E2863" s="24">
        <v>114</v>
      </c>
      <c r="F2863" s="13">
        <v>0.41699999999999998</v>
      </c>
      <c r="G2863" s="24">
        <v>3569.1</v>
      </c>
      <c r="I2863" s="13">
        <v>-13.678000000000001</v>
      </c>
      <c r="J2863" s="38">
        <v>1.0907099174497605</v>
      </c>
      <c r="K2863" s="103">
        <f t="shared" si="403"/>
        <v>1.1797909096332326</v>
      </c>
      <c r="L2863" s="25">
        <v>2.9000000000000001E-2</v>
      </c>
      <c r="N2863">
        <v>13.3</v>
      </c>
      <c r="O2863" s="70">
        <v>818.19799999999998</v>
      </c>
      <c r="P2863" s="70">
        <v>504.44940000000003</v>
      </c>
      <c r="Q2863" s="70">
        <f t="shared" si="396"/>
        <v>0.61653707293344651</v>
      </c>
      <c r="R2863" s="23">
        <f t="shared" si="397"/>
        <v>8.1999430700148395</v>
      </c>
      <c r="S2863" s="25">
        <v>6.1529999999999996</v>
      </c>
      <c r="T2863" s="23">
        <f t="shared" si="398"/>
        <v>0.75037106324554814</v>
      </c>
      <c r="U2863" s="23">
        <f t="shared" si="399"/>
        <v>1.3326739915512498</v>
      </c>
      <c r="V2863" s="23">
        <f t="shared" si="400"/>
        <v>3.8647545754986246E-2</v>
      </c>
      <c r="W2863" s="1">
        <v>995</v>
      </c>
      <c r="X2863" s="1">
        <f t="shared" si="401"/>
        <v>3.884175452762437E-5</v>
      </c>
      <c r="Y2863" s="7">
        <v>2000</v>
      </c>
      <c r="Z2863" s="1">
        <v>10.292</v>
      </c>
      <c r="AA2863" s="1">
        <f t="shared" si="402"/>
        <v>7.5479507438057456E-3</v>
      </c>
      <c r="AB2863" s="1">
        <f t="shared" si="404"/>
        <v>8.9050036739014157E-5</v>
      </c>
      <c r="AD2863" s="8" t="s">
        <v>213</v>
      </c>
      <c r="AE2863" s="1" t="s">
        <v>119</v>
      </c>
      <c r="AF2863" s="1" t="s">
        <v>120</v>
      </c>
      <c r="AG2863" s="1" t="s">
        <v>157</v>
      </c>
      <c r="AH2863" s="1" t="s">
        <v>114</v>
      </c>
      <c r="AI2863" s="1" t="s">
        <v>130</v>
      </c>
      <c r="AJ2863" s="1" t="s">
        <v>140</v>
      </c>
      <c r="AK2863" s="8" t="s">
        <v>213</v>
      </c>
    </row>
    <row r="2864" spans="1:37" ht="16">
      <c r="A2864" s="8" t="s">
        <v>212</v>
      </c>
      <c r="B2864" s="8" t="s">
        <v>213</v>
      </c>
      <c r="C2864" s="8" t="s">
        <v>66</v>
      </c>
      <c r="D2864" s="11" t="s">
        <v>67</v>
      </c>
      <c r="E2864" s="24">
        <v>115</v>
      </c>
      <c r="F2864" s="13">
        <v>0.43</v>
      </c>
      <c r="G2864" s="24">
        <v>3647.3</v>
      </c>
      <c r="I2864" s="13">
        <v>-24.713000000000001</v>
      </c>
      <c r="J2864" s="38">
        <v>1.0786386474540695</v>
      </c>
      <c r="K2864" s="103">
        <f t="shared" si="403"/>
        <v>1.1667453786684272</v>
      </c>
      <c r="L2864" s="25">
        <v>0.03</v>
      </c>
      <c r="N2864">
        <v>13.3</v>
      </c>
      <c r="O2864" s="70">
        <v>818.19799999999998</v>
      </c>
      <c r="P2864" s="70">
        <v>504.44940000000003</v>
      </c>
      <c r="Q2864" s="70">
        <f t="shared" si="396"/>
        <v>0.61653707293344651</v>
      </c>
      <c r="R2864" s="23">
        <f t="shared" si="397"/>
        <v>8.1999430700148395</v>
      </c>
      <c r="S2864" s="25">
        <v>6.1529999999999996</v>
      </c>
      <c r="T2864" s="23">
        <f t="shared" si="398"/>
        <v>0.75037106324554814</v>
      </c>
      <c r="U2864" s="23">
        <f t="shared" si="399"/>
        <v>1.3326739915512498</v>
      </c>
      <c r="V2864" s="23">
        <f t="shared" si="400"/>
        <v>3.9980219746537489E-2</v>
      </c>
      <c r="W2864" s="1">
        <v>995</v>
      </c>
      <c r="X2864" s="1">
        <f t="shared" si="401"/>
        <v>4.0181125373404509E-5</v>
      </c>
      <c r="Y2864" s="7">
        <v>2000</v>
      </c>
      <c r="Z2864" s="1">
        <v>10.292</v>
      </c>
      <c r="AA2864" s="1">
        <f t="shared" si="402"/>
        <v>7.8082249073852519E-3</v>
      </c>
      <c r="AB2864" s="1">
        <f t="shared" si="404"/>
        <v>9.1102103262954512E-5</v>
      </c>
      <c r="AD2864" s="8" t="s">
        <v>213</v>
      </c>
      <c r="AE2864" s="1" t="s">
        <v>119</v>
      </c>
      <c r="AF2864" s="1" t="s">
        <v>120</v>
      </c>
      <c r="AG2864" s="1" t="s">
        <v>157</v>
      </c>
      <c r="AH2864" s="1" t="s">
        <v>114</v>
      </c>
      <c r="AI2864" s="1" t="s">
        <v>130</v>
      </c>
      <c r="AJ2864" s="1" t="s">
        <v>140</v>
      </c>
      <c r="AK2864" s="8" t="s">
        <v>213</v>
      </c>
    </row>
    <row r="2865" spans="1:37" ht="16">
      <c r="A2865" s="8" t="s">
        <v>212</v>
      </c>
      <c r="B2865" s="8" t="s">
        <v>213</v>
      </c>
      <c r="C2865" s="8" t="s">
        <v>66</v>
      </c>
      <c r="D2865" s="11" t="s">
        <v>67</v>
      </c>
      <c r="E2865" s="24">
        <v>117</v>
      </c>
      <c r="F2865" s="13">
        <v>0.61899999999999999</v>
      </c>
      <c r="G2865" s="24">
        <v>3836.8</v>
      </c>
      <c r="I2865" s="13">
        <v>-30.091999999999999</v>
      </c>
      <c r="J2865" s="38">
        <v>1.0727534504212051</v>
      </c>
      <c r="K2865" s="103">
        <f t="shared" si="403"/>
        <v>1.1603850985539359</v>
      </c>
      <c r="L2865" s="25">
        <v>4.2999999999999997E-2</v>
      </c>
      <c r="N2865">
        <v>13.3</v>
      </c>
      <c r="O2865" s="70">
        <v>818.19799999999998</v>
      </c>
      <c r="P2865" s="70">
        <v>504.44940000000003</v>
      </c>
      <c r="Q2865" s="70">
        <f t="shared" si="396"/>
        <v>0.61653707293344651</v>
      </c>
      <c r="R2865" s="23">
        <f t="shared" si="397"/>
        <v>8.1999430700148395</v>
      </c>
      <c r="S2865" s="25">
        <v>6.1529999999999996</v>
      </c>
      <c r="T2865" s="23">
        <f t="shared" si="398"/>
        <v>0.75037106324554814</v>
      </c>
      <c r="U2865" s="23">
        <f t="shared" si="399"/>
        <v>1.3326739915512498</v>
      </c>
      <c r="V2865" s="23">
        <f t="shared" si="400"/>
        <v>5.7304981636703736E-2</v>
      </c>
      <c r="W2865" s="1">
        <v>995</v>
      </c>
      <c r="X2865" s="1">
        <f t="shared" si="401"/>
        <v>5.7592946368546469E-5</v>
      </c>
      <c r="Y2865" s="7">
        <v>2000</v>
      </c>
      <c r="Z2865" s="1">
        <v>10.292</v>
      </c>
      <c r="AA2865" s="1">
        <f t="shared" si="402"/>
        <v>1.1191789033918863E-2</v>
      </c>
      <c r="AB2865" s="1">
        <f t="shared" si="404"/>
        <v>1.2986785221118799E-4</v>
      </c>
      <c r="AD2865" s="8" t="s">
        <v>213</v>
      </c>
      <c r="AE2865" s="1" t="s">
        <v>119</v>
      </c>
      <c r="AF2865" s="1" t="s">
        <v>120</v>
      </c>
      <c r="AG2865" s="1" t="s">
        <v>157</v>
      </c>
      <c r="AH2865" s="1" t="s">
        <v>114</v>
      </c>
      <c r="AI2865" s="1" t="s">
        <v>130</v>
      </c>
      <c r="AJ2865" s="1" t="s">
        <v>140</v>
      </c>
      <c r="AK2865" s="8" t="s">
        <v>213</v>
      </c>
    </row>
    <row r="2866" spans="1:37" ht="16">
      <c r="A2866" s="8" t="s">
        <v>214</v>
      </c>
      <c r="B2866" s="8" t="s">
        <v>215</v>
      </c>
      <c r="C2866" s="8" t="s">
        <v>156</v>
      </c>
      <c r="D2866" s="8" t="s">
        <v>67</v>
      </c>
      <c r="E2866" s="24">
        <v>41</v>
      </c>
      <c r="F2866" s="13">
        <v>10.368</v>
      </c>
      <c r="G2866" s="24">
        <v>1987</v>
      </c>
      <c r="H2866" s="8" t="s">
        <v>68</v>
      </c>
      <c r="I2866" s="13">
        <v>1841.9690000000001</v>
      </c>
      <c r="J2866" s="38">
        <v>3.0795565674133245</v>
      </c>
      <c r="K2866" s="103">
        <f t="shared" si="403"/>
        <v>3.3256101205543716</v>
      </c>
      <c r="L2866" s="25">
        <v>2.468</v>
      </c>
      <c r="N2866">
        <v>13.3</v>
      </c>
      <c r="O2866" s="70">
        <v>818.19799999999998</v>
      </c>
      <c r="P2866" s="70">
        <v>504.44940000000003</v>
      </c>
      <c r="Q2866" s="70">
        <f t="shared" si="396"/>
        <v>0.61653707293344651</v>
      </c>
      <c r="R2866" s="23">
        <f t="shared" si="397"/>
        <v>8.1999430700148395</v>
      </c>
      <c r="S2866" s="25">
        <v>7.1040000000000001</v>
      </c>
      <c r="T2866" s="23">
        <f t="shared" si="398"/>
        <v>0.86634747818891189</v>
      </c>
      <c r="U2866" s="23">
        <f t="shared" si="399"/>
        <v>1.154271265486323</v>
      </c>
      <c r="V2866" s="23">
        <f t="shared" si="400"/>
        <v>2.8487414832202451</v>
      </c>
      <c r="W2866" s="1">
        <v>995</v>
      </c>
      <c r="X2866" s="1">
        <f t="shared" si="401"/>
        <v>2.8630567670555229E-3</v>
      </c>
      <c r="Y2866" s="7">
        <v>2000</v>
      </c>
      <c r="Z2866" s="1">
        <v>10.234</v>
      </c>
      <c r="AA2866" s="1">
        <f t="shared" si="402"/>
        <v>0.55951861775562306</v>
      </c>
      <c r="AB2866" s="1">
        <f t="shared" si="404"/>
        <v>1.8607407778466929E-2</v>
      </c>
      <c r="AD2866" s="8" t="s">
        <v>215</v>
      </c>
      <c r="AE2866" s="1" t="s">
        <v>119</v>
      </c>
      <c r="AF2866" s="1" t="s">
        <v>120</v>
      </c>
      <c r="AG2866" s="1" t="s">
        <v>157</v>
      </c>
      <c r="AH2866" s="1" t="s">
        <v>72</v>
      </c>
      <c r="AI2866" s="1" t="s">
        <v>130</v>
      </c>
      <c r="AJ2866" s="1" t="s">
        <v>146</v>
      </c>
      <c r="AK2866" s="8" t="s">
        <v>215</v>
      </c>
    </row>
    <row r="2867" spans="1:37" ht="16">
      <c r="A2867" s="8" t="s">
        <v>214</v>
      </c>
      <c r="B2867" s="8" t="s">
        <v>215</v>
      </c>
      <c r="C2867" s="8" t="s">
        <v>156</v>
      </c>
      <c r="D2867" s="8" t="s">
        <v>67</v>
      </c>
      <c r="E2867" s="24">
        <v>52</v>
      </c>
      <c r="F2867" s="13">
        <v>0.378</v>
      </c>
      <c r="G2867" s="24">
        <v>2182.6</v>
      </c>
      <c r="H2867" s="8" t="s">
        <v>76</v>
      </c>
      <c r="I2867" s="13">
        <v>1758.1890000000001</v>
      </c>
      <c r="J2867" s="38">
        <v>2.9914883822353797</v>
      </c>
      <c r="K2867" s="103">
        <f t="shared" si="403"/>
        <v>3.2307399299518411</v>
      </c>
      <c r="L2867" s="25">
        <v>0.09</v>
      </c>
      <c r="N2867">
        <v>13.3</v>
      </c>
      <c r="O2867" s="70">
        <v>818.19799999999998</v>
      </c>
      <c r="P2867" s="70">
        <v>504.44940000000003</v>
      </c>
      <c r="Q2867" s="70">
        <f t="shared" si="396"/>
        <v>0.61653707293344651</v>
      </c>
      <c r="R2867" s="23">
        <f t="shared" si="397"/>
        <v>8.1999430700148395</v>
      </c>
      <c r="S2867" s="25">
        <v>7.1040000000000001</v>
      </c>
      <c r="T2867" s="23">
        <f t="shared" si="398"/>
        <v>0.86634747818891189</v>
      </c>
      <c r="U2867" s="23">
        <f t="shared" si="399"/>
        <v>1.154271265486323</v>
      </c>
      <c r="V2867" s="23">
        <f t="shared" si="400"/>
        <v>0.10388441389376907</v>
      </c>
      <c r="W2867" s="1">
        <v>995</v>
      </c>
      <c r="X2867" s="1">
        <f t="shared" si="401"/>
        <v>1.0440644612439103E-4</v>
      </c>
      <c r="Y2867" s="7">
        <v>2000</v>
      </c>
      <c r="Z2867" s="1">
        <v>10.234</v>
      </c>
      <c r="AA2867" s="1">
        <f t="shared" si="402"/>
        <v>2.0403839383308781E-2</v>
      </c>
      <c r="AB2867" s="1">
        <f t="shared" si="404"/>
        <v>6.591949861997963E-4</v>
      </c>
      <c r="AD2867" s="8" t="s">
        <v>215</v>
      </c>
      <c r="AE2867" s="1" t="s">
        <v>119</v>
      </c>
      <c r="AF2867" s="1" t="s">
        <v>120</v>
      </c>
      <c r="AG2867" s="1" t="s">
        <v>157</v>
      </c>
      <c r="AH2867" s="1" t="s">
        <v>72</v>
      </c>
      <c r="AI2867" s="1" t="s">
        <v>130</v>
      </c>
      <c r="AJ2867" s="1" t="s">
        <v>146</v>
      </c>
      <c r="AK2867" s="8" t="s">
        <v>215</v>
      </c>
    </row>
    <row r="2868" spans="1:37" ht="16">
      <c r="A2868" s="8" t="s">
        <v>214</v>
      </c>
      <c r="B2868" s="8" t="s">
        <v>215</v>
      </c>
      <c r="C2868" s="8" t="s">
        <v>156</v>
      </c>
      <c r="D2868" s="8" t="s">
        <v>67</v>
      </c>
      <c r="E2868" s="24">
        <v>42</v>
      </c>
      <c r="F2868" s="13">
        <v>2.024</v>
      </c>
      <c r="G2868" s="24">
        <v>2001.2</v>
      </c>
      <c r="H2868" s="8" t="s">
        <v>77</v>
      </c>
      <c r="I2868" s="13">
        <v>3255.076</v>
      </c>
      <c r="J2868" s="38">
        <v>4.5412610875674</v>
      </c>
      <c r="K2868" s="103">
        <f t="shared" si="403"/>
        <v>4.8982010866908965</v>
      </c>
      <c r="L2868" s="25">
        <v>0.48199999999999998</v>
      </c>
      <c r="N2868">
        <v>13.3</v>
      </c>
      <c r="O2868" s="70">
        <v>818.19799999999998</v>
      </c>
      <c r="P2868" s="70">
        <v>504.44940000000003</v>
      </c>
      <c r="Q2868" s="70">
        <f t="shared" si="396"/>
        <v>0.61653707293344651</v>
      </c>
      <c r="R2868" s="23">
        <f t="shared" si="397"/>
        <v>8.1999430700148395</v>
      </c>
      <c r="S2868" s="25">
        <v>7.1040000000000001</v>
      </c>
      <c r="T2868" s="23">
        <f t="shared" si="398"/>
        <v>0.86634747818891189</v>
      </c>
      <c r="U2868" s="23">
        <f t="shared" si="399"/>
        <v>1.154271265486323</v>
      </c>
      <c r="V2868" s="23">
        <f t="shared" si="400"/>
        <v>0.55635874996440771</v>
      </c>
      <c r="W2868" s="1">
        <v>995</v>
      </c>
      <c r="X2868" s="1">
        <f t="shared" si="401"/>
        <v>5.5915452257729423E-4</v>
      </c>
      <c r="Y2868" s="7">
        <v>2000</v>
      </c>
      <c r="Z2868" s="1">
        <v>10.234</v>
      </c>
      <c r="AA2868" s="1">
        <f t="shared" si="402"/>
        <v>0.10927389536394259</v>
      </c>
      <c r="AB2868" s="1">
        <f t="shared" si="404"/>
        <v>5.35245513018611E-3</v>
      </c>
      <c r="AD2868" s="8" t="s">
        <v>215</v>
      </c>
      <c r="AE2868" s="1" t="s">
        <v>119</v>
      </c>
      <c r="AF2868" s="1" t="s">
        <v>120</v>
      </c>
      <c r="AG2868" s="1" t="s">
        <v>157</v>
      </c>
      <c r="AH2868" s="1" t="s">
        <v>72</v>
      </c>
      <c r="AI2868" s="1" t="s">
        <v>130</v>
      </c>
      <c r="AJ2868" s="1" t="s">
        <v>146</v>
      </c>
      <c r="AK2868" s="8" t="s">
        <v>215</v>
      </c>
    </row>
    <row r="2869" spans="1:37" ht="16">
      <c r="A2869" s="8" t="s">
        <v>214</v>
      </c>
      <c r="B2869" s="8" t="s">
        <v>215</v>
      </c>
      <c r="C2869" s="8" t="s">
        <v>156</v>
      </c>
      <c r="D2869" s="8" t="s">
        <v>67</v>
      </c>
      <c r="E2869" s="24">
        <v>15</v>
      </c>
      <c r="F2869" s="13">
        <v>0.51700000000000002</v>
      </c>
      <c r="G2869" s="24">
        <v>1406.8</v>
      </c>
      <c r="H2869" s="8" t="s">
        <v>78</v>
      </c>
      <c r="I2869" s="13">
        <v>289.536</v>
      </c>
      <c r="J2869" s="38">
        <v>1.4212492165620261</v>
      </c>
      <c r="K2869" s="103">
        <f t="shared" si="403"/>
        <v>1.5369066974349346</v>
      </c>
      <c r="L2869" s="25">
        <v>0.123</v>
      </c>
      <c r="N2869">
        <v>13.3</v>
      </c>
      <c r="O2869" s="70">
        <v>818.19799999999998</v>
      </c>
      <c r="P2869" s="70">
        <v>504.44940000000003</v>
      </c>
      <c r="Q2869" s="70">
        <f t="shared" si="396"/>
        <v>0.61653707293344651</v>
      </c>
      <c r="R2869" s="23">
        <f t="shared" si="397"/>
        <v>8.1999430700148395</v>
      </c>
      <c r="S2869" s="25">
        <v>7.1040000000000001</v>
      </c>
      <c r="T2869" s="23">
        <f t="shared" si="398"/>
        <v>0.86634747818891189</v>
      </c>
      <c r="U2869" s="23">
        <f t="shared" si="399"/>
        <v>1.154271265486323</v>
      </c>
      <c r="V2869" s="23">
        <f t="shared" si="400"/>
        <v>0.14197536565481772</v>
      </c>
      <c r="W2869" s="1">
        <v>995</v>
      </c>
      <c r="X2869" s="1">
        <f t="shared" si="401"/>
        <v>1.4268880970333438E-4</v>
      </c>
      <c r="Y2869" s="7">
        <v>2000</v>
      </c>
      <c r="Z2869" s="1">
        <v>10.234</v>
      </c>
      <c r="AA2869" s="1">
        <f t="shared" si="402"/>
        <v>2.7885247157188663E-2</v>
      </c>
      <c r="AB2869" s="1">
        <f t="shared" si="404"/>
        <v>4.2857023115511726E-4</v>
      </c>
      <c r="AD2869" s="8" t="s">
        <v>215</v>
      </c>
      <c r="AE2869" s="1" t="s">
        <v>119</v>
      </c>
      <c r="AF2869" s="1" t="s">
        <v>120</v>
      </c>
      <c r="AG2869" s="1" t="s">
        <v>157</v>
      </c>
      <c r="AH2869" s="1" t="s">
        <v>72</v>
      </c>
      <c r="AI2869" s="1" t="s">
        <v>130</v>
      </c>
      <c r="AJ2869" s="1" t="s">
        <v>146</v>
      </c>
      <c r="AK2869" s="8" t="s">
        <v>215</v>
      </c>
    </row>
    <row r="2870" spans="1:37" ht="16">
      <c r="A2870" s="8" t="s">
        <v>214</v>
      </c>
      <c r="B2870" s="8" t="s">
        <v>215</v>
      </c>
      <c r="C2870" s="8" t="s">
        <v>156</v>
      </c>
      <c r="D2870" s="8" t="s">
        <v>67</v>
      </c>
      <c r="E2870" s="24">
        <v>49</v>
      </c>
      <c r="F2870" s="13">
        <v>0.55600000000000005</v>
      </c>
      <c r="G2870" s="24">
        <v>2106.9</v>
      </c>
      <c r="H2870" s="8" t="s">
        <v>79</v>
      </c>
      <c r="I2870" s="13">
        <v>5766.0609999999997</v>
      </c>
      <c r="J2870" s="38">
        <v>7.0326622493947228</v>
      </c>
      <c r="K2870" s="103">
        <f t="shared" si="403"/>
        <v>7.569895912337822</v>
      </c>
      <c r="L2870" s="25">
        <v>0.13200000000000001</v>
      </c>
      <c r="N2870">
        <v>13.3</v>
      </c>
      <c r="O2870" s="70">
        <v>818.19799999999998</v>
      </c>
      <c r="P2870" s="70">
        <v>504.44940000000003</v>
      </c>
      <c r="Q2870" s="70">
        <f t="shared" si="396"/>
        <v>0.61653707293344651</v>
      </c>
      <c r="R2870" s="23">
        <f t="shared" si="397"/>
        <v>8.1999430700148395</v>
      </c>
      <c r="S2870" s="25">
        <v>7.1040000000000001</v>
      </c>
      <c r="T2870" s="23">
        <f t="shared" si="398"/>
        <v>0.86634747818891189</v>
      </c>
      <c r="U2870" s="23">
        <f t="shared" si="399"/>
        <v>1.154271265486323</v>
      </c>
      <c r="V2870" s="23">
        <f t="shared" si="400"/>
        <v>0.15236380704419464</v>
      </c>
      <c r="W2870" s="1">
        <v>995</v>
      </c>
      <c r="X2870" s="1">
        <f t="shared" si="401"/>
        <v>1.5312945431577351E-4</v>
      </c>
      <c r="Y2870" s="7">
        <v>2000</v>
      </c>
      <c r="Z2870" s="1">
        <v>10.234</v>
      </c>
      <c r="AA2870" s="1">
        <f t="shared" si="402"/>
        <v>2.9925631095519545E-2</v>
      </c>
      <c r="AB2870" s="1">
        <f t="shared" si="404"/>
        <v>2.2653391250410304E-3</v>
      </c>
      <c r="AD2870" s="8" t="s">
        <v>215</v>
      </c>
      <c r="AE2870" s="1" t="s">
        <v>119</v>
      </c>
      <c r="AF2870" s="1" t="s">
        <v>120</v>
      </c>
      <c r="AG2870" s="1" t="s">
        <v>157</v>
      </c>
      <c r="AH2870" s="1" t="s">
        <v>72</v>
      </c>
      <c r="AI2870" s="1" t="s">
        <v>130</v>
      </c>
      <c r="AJ2870" s="1" t="s">
        <v>146</v>
      </c>
      <c r="AK2870" s="8" t="s">
        <v>215</v>
      </c>
    </row>
    <row r="2871" spans="1:37" ht="16">
      <c r="A2871" s="8" t="s">
        <v>214</v>
      </c>
      <c r="B2871" s="8" t="s">
        <v>215</v>
      </c>
      <c r="C2871" s="8" t="s">
        <v>156</v>
      </c>
      <c r="D2871" s="8" t="s">
        <v>67</v>
      </c>
      <c r="E2871" s="24">
        <v>25</v>
      </c>
      <c r="F2871" s="13">
        <v>5.5750000000000002</v>
      </c>
      <c r="G2871" s="24">
        <v>1677</v>
      </c>
      <c r="H2871" s="8" t="s">
        <v>80</v>
      </c>
      <c r="I2871" s="13">
        <v>7519.4549999999999</v>
      </c>
      <c r="J2871" s="38">
        <v>8.696649831593362</v>
      </c>
      <c r="K2871" s="103">
        <f t="shared" si="403"/>
        <v>9.3482157436238573</v>
      </c>
      <c r="L2871" s="25">
        <v>1.327</v>
      </c>
      <c r="N2871">
        <v>13.3</v>
      </c>
      <c r="O2871" s="70">
        <v>818.19799999999998</v>
      </c>
      <c r="P2871" s="70">
        <v>504.44940000000003</v>
      </c>
      <c r="Q2871" s="70">
        <f t="shared" si="396"/>
        <v>0.61653707293344651</v>
      </c>
      <c r="R2871" s="23">
        <f t="shared" si="397"/>
        <v>8.1999430700148395</v>
      </c>
      <c r="S2871" s="25">
        <v>7.1040000000000001</v>
      </c>
      <c r="T2871" s="23">
        <f t="shared" si="398"/>
        <v>0.86634747818891189</v>
      </c>
      <c r="U2871" s="23">
        <f t="shared" si="399"/>
        <v>1.154271265486323</v>
      </c>
      <c r="V2871" s="23">
        <f t="shared" si="400"/>
        <v>1.5317179693003506</v>
      </c>
      <c r="W2871" s="1">
        <v>995</v>
      </c>
      <c r="X2871" s="1">
        <f t="shared" si="401"/>
        <v>1.5394150445229655E-3</v>
      </c>
      <c r="Y2871" s="7">
        <v>2000</v>
      </c>
      <c r="Z2871" s="1">
        <v>10.234</v>
      </c>
      <c r="AA2871" s="1">
        <f t="shared" si="402"/>
        <v>0.30084327624056389</v>
      </c>
      <c r="AB2871" s="1">
        <f t="shared" si="404"/>
        <v>2.8123478513154204E-2</v>
      </c>
      <c r="AD2871" s="8" t="s">
        <v>215</v>
      </c>
      <c r="AE2871" s="1" t="s">
        <v>119</v>
      </c>
      <c r="AF2871" s="1" t="s">
        <v>120</v>
      </c>
      <c r="AG2871" s="1" t="s">
        <v>157</v>
      </c>
      <c r="AH2871" s="1" t="s">
        <v>72</v>
      </c>
      <c r="AI2871" s="1" t="s">
        <v>130</v>
      </c>
      <c r="AJ2871" s="1" t="s">
        <v>146</v>
      </c>
      <c r="AK2871" s="8" t="s">
        <v>215</v>
      </c>
    </row>
    <row r="2872" spans="1:37" ht="16">
      <c r="A2872" s="8" t="s">
        <v>214</v>
      </c>
      <c r="B2872" s="8" t="s">
        <v>215</v>
      </c>
      <c r="C2872" s="8" t="s">
        <v>156</v>
      </c>
      <c r="D2872" s="8" t="s">
        <v>67</v>
      </c>
      <c r="E2872" s="24">
        <v>21</v>
      </c>
      <c r="F2872" s="13">
        <v>0.90800000000000003</v>
      </c>
      <c r="G2872" s="24">
        <v>1629.2</v>
      </c>
      <c r="H2872" s="8" t="s">
        <v>81</v>
      </c>
      <c r="I2872" s="13">
        <v>4109.5379999999996</v>
      </c>
      <c r="J2872" s="38">
        <v>5.4039119876877439</v>
      </c>
      <c r="K2872" s="103">
        <f t="shared" si="403"/>
        <v>5.8245186339174833</v>
      </c>
      <c r="L2872" s="25">
        <v>0.216</v>
      </c>
      <c r="N2872">
        <v>13.3</v>
      </c>
      <c r="O2872" s="70">
        <v>818.19799999999998</v>
      </c>
      <c r="P2872" s="70">
        <v>504.44940000000003</v>
      </c>
      <c r="Q2872" s="70">
        <f t="shared" si="396"/>
        <v>0.61653707293344651</v>
      </c>
      <c r="R2872" s="23">
        <f t="shared" si="397"/>
        <v>8.1999430700148395</v>
      </c>
      <c r="S2872" s="25">
        <v>7.1040000000000001</v>
      </c>
      <c r="T2872" s="23">
        <f t="shared" si="398"/>
        <v>0.86634747818891189</v>
      </c>
      <c r="U2872" s="23">
        <f t="shared" si="399"/>
        <v>1.154271265486323</v>
      </c>
      <c r="V2872" s="23">
        <f t="shared" si="400"/>
        <v>0.24932259334504575</v>
      </c>
      <c r="W2872" s="1">
        <v>995</v>
      </c>
      <c r="X2872" s="1">
        <f t="shared" si="401"/>
        <v>2.5057547069853842E-4</v>
      </c>
      <c r="Y2872" s="7">
        <v>2000</v>
      </c>
      <c r="Z2872" s="1">
        <v>10.234</v>
      </c>
      <c r="AA2872" s="1">
        <f t="shared" si="402"/>
        <v>4.8969214519941059E-2</v>
      </c>
      <c r="AB2872" s="1">
        <f t="shared" si="404"/>
        <v>2.8522210245969927E-3</v>
      </c>
      <c r="AD2872" s="8" t="s">
        <v>215</v>
      </c>
      <c r="AE2872" s="1" t="s">
        <v>119</v>
      </c>
      <c r="AF2872" s="1" t="s">
        <v>120</v>
      </c>
      <c r="AG2872" s="1" t="s">
        <v>157</v>
      </c>
      <c r="AH2872" s="1" t="s">
        <v>72</v>
      </c>
      <c r="AI2872" s="1" t="s">
        <v>130</v>
      </c>
      <c r="AJ2872" s="1" t="s">
        <v>146</v>
      </c>
      <c r="AK2872" s="8" t="s">
        <v>215</v>
      </c>
    </row>
    <row r="2873" spans="1:37" ht="16">
      <c r="A2873" s="8" t="s">
        <v>214</v>
      </c>
      <c r="B2873" s="8" t="s">
        <v>215</v>
      </c>
      <c r="C2873" s="8" t="s">
        <v>156</v>
      </c>
      <c r="D2873" s="8" t="s">
        <v>67</v>
      </c>
      <c r="E2873" s="24">
        <v>30</v>
      </c>
      <c r="F2873" s="13">
        <v>0.30499999999999999</v>
      </c>
      <c r="G2873" s="24">
        <v>1801.4</v>
      </c>
      <c r="H2873" s="8" t="s">
        <v>82</v>
      </c>
      <c r="I2873" s="13">
        <v>1787.1759999999999</v>
      </c>
      <c r="J2873" s="38">
        <v>3.0219771515678699</v>
      </c>
      <c r="K2873" s="103">
        <f t="shared" si="403"/>
        <v>3.2635850789247094</v>
      </c>
      <c r="L2873" s="25">
        <v>7.2999999999999995E-2</v>
      </c>
      <c r="N2873">
        <v>13.3</v>
      </c>
      <c r="O2873" s="70">
        <v>818.19799999999998</v>
      </c>
      <c r="P2873" s="70">
        <v>504.44940000000003</v>
      </c>
      <c r="Q2873" s="70">
        <f t="shared" si="396"/>
        <v>0.61653707293344651</v>
      </c>
      <c r="R2873" s="23">
        <f t="shared" si="397"/>
        <v>8.1999430700148395</v>
      </c>
      <c r="S2873" s="25">
        <v>7.1040000000000001</v>
      </c>
      <c r="T2873" s="23">
        <f t="shared" si="398"/>
        <v>0.86634747818891189</v>
      </c>
      <c r="U2873" s="23">
        <f t="shared" si="399"/>
        <v>1.154271265486323</v>
      </c>
      <c r="V2873" s="23">
        <f t="shared" si="400"/>
        <v>8.4261802380501571E-2</v>
      </c>
      <c r="W2873" s="1">
        <v>995</v>
      </c>
      <c r="X2873" s="1">
        <f t="shared" si="401"/>
        <v>8.4685228523117157E-5</v>
      </c>
      <c r="Y2873" s="7">
        <v>2000</v>
      </c>
      <c r="Z2873" s="1">
        <v>10.234</v>
      </c>
      <c r="AA2873" s="1">
        <f t="shared" si="402"/>
        <v>1.6549780833128233E-2</v>
      </c>
      <c r="AB2873" s="1">
        <f t="shared" si="404"/>
        <v>5.4011617786471448E-4</v>
      </c>
      <c r="AD2873" s="8" t="s">
        <v>215</v>
      </c>
      <c r="AE2873" s="1" t="s">
        <v>119</v>
      </c>
      <c r="AF2873" s="1" t="s">
        <v>120</v>
      </c>
      <c r="AG2873" s="1" t="s">
        <v>157</v>
      </c>
      <c r="AH2873" s="1" t="s">
        <v>72</v>
      </c>
      <c r="AI2873" s="1" t="s">
        <v>130</v>
      </c>
      <c r="AJ2873" s="1" t="s">
        <v>146</v>
      </c>
      <c r="AK2873" s="8" t="s">
        <v>215</v>
      </c>
    </row>
    <row r="2874" spans="1:37" ht="16">
      <c r="A2874" s="8" t="s">
        <v>214</v>
      </c>
      <c r="B2874" s="8" t="s">
        <v>215</v>
      </c>
      <c r="C2874" s="8" t="s">
        <v>156</v>
      </c>
      <c r="D2874" s="8" t="s">
        <v>67</v>
      </c>
      <c r="E2874" s="24">
        <v>61</v>
      </c>
      <c r="F2874" s="13">
        <v>1.3440000000000001</v>
      </c>
      <c r="G2874" s="24">
        <v>2297.5</v>
      </c>
      <c r="H2874" s="8" t="s">
        <v>83</v>
      </c>
      <c r="I2874" s="13">
        <v>2970.1559999999999</v>
      </c>
      <c r="J2874" s="38">
        <v>4.2501019625258998</v>
      </c>
      <c r="K2874" s="103">
        <f t="shared" si="403"/>
        <v>4.5852563061335703</v>
      </c>
      <c r="L2874" s="25">
        <v>0.32</v>
      </c>
      <c r="N2874">
        <v>13.3</v>
      </c>
      <c r="O2874" s="70">
        <v>818.19799999999998</v>
      </c>
      <c r="P2874" s="70">
        <v>504.44940000000003</v>
      </c>
      <c r="Q2874" s="70">
        <f t="shared" si="396"/>
        <v>0.61653707293344651</v>
      </c>
      <c r="R2874" s="23">
        <f t="shared" si="397"/>
        <v>8.1999430700148395</v>
      </c>
      <c r="S2874" s="25">
        <v>7.1040000000000001</v>
      </c>
      <c r="T2874" s="23">
        <f t="shared" si="398"/>
        <v>0.86634747818891189</v>
      </c>
      <c r="U2874" s="23">
        <f t="shared" si="399"/>
        <v>1.154271265486323</v>
      </c>
      <c r="V2874" s="23">
        <f t="shared" si="400"/>
        <v>0.36936680495562335</v>
      </c>
      <c r="W2874" s="1">
        <v>995</v>
      </c>
      <c r="X2874" s="1">
        <f t="shared" si="401"/>
        <v>3.7122291955339029E-4</v>
      </c>
      <c r="Y2874" s="7">
        <v>2000</v>
      </c>
      <c r="Z2874" s="1">
        <v>10.234</v>
      </c>
      <c r="AA2874" s="1">
        <f t="shared" si="402"/>
        <v>7.2546984473986775E-2</v>
      </c>
      <c r="AB2874" s="1">
        <f t="shared" si="404"/>
        <v>3.3264651805032207E-3</v>
      </c>
      <c r="AD2874" s="8" t="s">
        <v>215</v>
      </c>
      <c r="AE2874" s="1" t="s">
        <v>119</v>
      </c>
      <c r="AF2874" s="1" t="s">
        <v>120</v>
      </c>
      <c r="AG2874" s="1" t="s">
        <v>157</v>
      </c>
      <c r="AH2874" s="1" t="s">
        <v>72</v>
      </c>
      <c r="AI2874" s="1" t="s">
        <v>130</v>
      </c>
      <c r="AJ2874" s="1" t="s">
        <v>146</v>
      </c>
      <c r="AK2874" s="8" t="s">
        <v>215</v>
      </c>
    </row>
    <row r="2875" spans="1:37" ht="16">
      <c r="A2875" s="8" t="s">
        <v>214</v>
      </c>
      <c r="B2875" s="8" t="s">
        <v>215</v>
      </c>
      <c r="C2875" s="8" t="s">
        <v>156</v>
      </c>
      <c r="D2875" s="8" t="s">
        <v>67</v>
      </c>
      <c r="E2875" s="24">
        <v>13</v>
      </c>
      <c r="F2875" s="13">
        <v>1.232</v>
      </c>
      <c r="G2875" s="24">
        <v>1212.4000000000001</v>
      </c>
      <c r="H2875" s="8" t="s">
        <v>84</v>
      </c>
      <c r="I2875" s="13">
        <v>-25.027999999999999</v>
      </c>
      <c r="J2875" s="38">
        <v>1.0782940233160601</v>
      </c>
      <c r="K2875" s="103">
        <f t="shared" si="403"/>
        <v>1.1663729364185604</v>
      </c>
      <c r="L2875" s="25">
        <v>0.29299999999999998</v>
      </c>
      <c r="N2875">
        <v>13.3</v>
      </c>
      <c r="O2875" s="70">
        <v>818.19799999999998</v>
      </c>
      <c r="P2875" s="70">
        <v>504.44940000000003</v>
      </c>
      <c r="Q2875" s="70">
        <f t="shared" si="396"/>
        <v>0.61653707293344651</v>
      </c>
      <c r="R2875" s="23">
        <f t="shared" si="397"/>
        <v>8.1999430700148395</v>
      </c>
      <c r="S2875" s="25">
        <v>7.1040000000000001</v>
      </c>
      <c r="T2875" s="23">
        <f t="shared" si="398"/>
        <v>0.86634747818891189</v>
      </c>
      <c r="U2875" s="23">
        <f t="shared" si="399"/>
        <v>1.154271265486323</v>
      </c>
      <c r="V2875" s="23">
        <f t="shared" si="400"/>
        <v>0.33820148078749263</v>
      </c>
      <c r="W2875" s="1">
        <v>995</v>
      </c>
      <c r="X2875" s="1">
        <f t="shared" si="401"/>
        <v>3.3990098571607297E-4</v>
      </c>
      <c r="Y2875" s="7">
        <v>2000</v>
      </c>
      <c r="Z2875" s="1">
        <v>10.234</v>
      </c>
      <c r="AA2875" s="1">
        <f t="shared" si="402"/>
        <v>6.6425832658994127E-2</v>
      </c>
      <c r="AB2875" s="1">
        <f t="shared" si="404"/>
        <v>7.7477293492518899E-4</v>
      </c>
      <c r="AD2875" s="8" t="s">
        <v>215</v>
      </c>
      <c r="AE2875" s="1" t="s">
        <v>119</v>
      </c>
      <c r="AF2875" s="1" t="s">
        <v>120</v>
      </c>
      <c r="AG2875" s="1" t="s">
        <v>157</v>
      </c>
      <c r="AH2875" s="1" t="s">
        <v>72</v>
      </c>
      <c r="AI2875" s="1" t="s">
        <v>130</v>
      </c>
      <c r="AJ2875" s="1" t="s">
        <v>146</v>
      </c>
      <c r="AK2875" s="8" t="s">
        <v>215</v>
      </c>
    </row>
    <row r="2876" spans="1:37" ht="16">
      <c r="A2876" s="8" t="s">
        <v>214</v>
      </c>
      <c r="B2876" s="8" t="s">
        <v>215</v>
      </c>
      <c r="C2876" s="8" t="s">
        <v>156</v>
      </c>
      <c r="D2876" s="8" t="s">
        <v>67</v>
      </c>
      <c r="E2876" s="24">
        <v>19</v>
      </c>
      <c r="F2876" s="13">
        <v>0.47199999999999998</v>
      </c>
      <c r="G2876" s="24">
        <v>1547.4</v>
      </c>
      <c r="H2876" s="8" t="s">
        <v>85</v>
      </c>
      <c r="I2876" s="13">
        <v>7184.6689999999999</v>
      </c>
      <c r="J2876" s="38">
        <v>8.3835513858159825</v>
      </c>
      <c r="K2876" s="103">
        <f t="shared" si="403"/>
        <v>9.0139753823435953</v>
      </c>
      <c r="L2876" s="25">
        <v>0.112</v>
      </c>
      <c r="N2876">
        <v>13.3</v>
      </c>
      <c r="O2876" s="70">
        <v>818.19799999999998</v>
      </c>
      <c r="P2876" s="70">
        <v>504.44940000000003</v>
      </c>
      <c r="Q2876" s="70">
        <f t="shared" si="396"/>
        <v>0.61653707293344651</v>
      </c>
      <c r="R2876" s="23">
        <f t="shared" si="397"/>
        <v>8.1999430700148395</v>
      </c>
      <c r="S2876" s="25">
        <v>7.1040000000000001</v>
      </c>
      <c r="T2876" s="23">
        <f t="shared" si="398"/>
        <v>0.86634747818891189</v>
      </c>
      <c r="U2876" s="23">
        <f t="shared" si="399"/>
        <v>1.154271265486323</v>
      </c>
      <c r="V2876" s="23">
        <f t="shared" si="400"/>
        <v>0.12927838173446818</v>
      </c>
      <c r="W2876" s="1">
        <v>995</v>
      </c>
      <c r="X2876" s="1">
        <f t="shared" si="401"/>
        <v>1.299280218436866E-4</v>
      </c>
      <c r="Y2876" s="7">
        <v>2000</v>
      </c>
      <c r="Z2876" s="1">
        <v>10.234</v>
      </c>
      <c r="AA2876" s="1">
        <f t="shared" si="402"/>
        <v>2.5391444565895368E-2</v>
      </c>
      <c r="AB2876" s="1">
        <f t="shared" si="404"/>
        <v>2.2887785623912291E-3</v>
      </c>
      <c r="AD2876" s="8" t="s">
        <v>215</v>
      </c>
      <c r="AE2876" s="1" t="s">
        <v>119</v>
      </c>
      <c r="AF2876" s="1" t="s">
        <v>120</v>
      </c>
      <c r="AG2876" s="1" t="s">
        <v>157</v>
      </c>
      <c r="AH2876" s="1" t="s">
        <v>72</v>
      </c>
      <c r="AI2876" s="1" t="s">
        <v>130</v>
      </c>
      <c r="AJ2876" s="1" t="s">
        <v>146</v>
      </c>
      <c r="AK2876" s="8" t="s">
        <v>215</v>
      </c>
    </row>
    <row r="2877" spans="1:37" ht="16">
      <c r="A2877" s="8" t="s">
        <v>214</v>
      </c>
      <c r="B2877" s="8" t="s">
        <v>215</v>
      </c>
      <c r="C2877" s="8" t="s">
        <v>156</v>
      </c>
      <c r="D2877" s="8" t="s">
        <v>67</v>
      </c>
      <c r="E2877" s="24">
        <v>27</v>
      </c>
      <c r="F2877" s="13">
        <v>0.46200000000000002</v>
      </c>
      <c r="G2877" s="24">
        <v>1726.5</v>
      </c>
      <c r="H2877" s="8" t="s">
        <v>86</v>
      </c>
      <c r="I2877" s="13">
        <v>6352.3959999999997</v>
      </c>
      <c r="J2877" s="38">
        <v>7.5958086873428217</v>
      </c>
      <c r="K2877" s="103">
        <f t="shared" si="403"/>
        <v>8.1722801768724622</v>
      </c>
      <c r="L2877" s="25">
        <v>0.11</v>
      </c>
      <c r="N2877">
        <v>13.3</v>
      </c>
      <c r="O2877" s="70">
        <v>818.19799999999998</v>
      </c>
      <c r="P2877" s="70">
        <v>504.44940000000003</v>
      </c>
      <c r="Q2877" s="70">
        <f t="shared" si="396"/>
        <v>0.61653707293344651</v>
      </c>
      <c r="R2877" s="23">
        <f t="shared" si="397"/>
        <v>8.1999430700148395</v>
      </c>
      <c r="S2877" s="25">
        <v>7.1040000000000001</v>
      </c>
      <c r="T2877" s="23">
        <f t="shared" si="398"/>
        <v>0.86634747818891189</v>
      </c>
      <c r="U2877" s="23">
        <f t="shared" si="399"/>
        <v>1.154271265486323</v>
      </c>
      <c r="V2877" s="23">
        <f t="shared" si="400"/>
        <v>0.12696983920349553</v>
      </c>
      <c r="W2877" s="1">
        <v>995</v>
      </c>
      <c r="X2877" s="1">
        <f t="shared" si="401"/>
        <v>1.2760787859647792E-4</v>
      </c>
      <c r="Y2877" s="7">
        <v>2000</v>
      </c>
      <c r="Z2877" s="1">
        <v>10.234</v>
      </c>
      <c r="AA2877" s="1">
        <f t="shared" si="402"/>
        <v>2.4938025912932954E-2</v>
      </c>
      <c r="AB2877" s="1">
        <f t="shared" si="404"/>
        <v>2.0380053481859378E-3</v>
      </c>
      <c r="AD2877" s="8" t="s">
        <v>215</v>
      </c>
      <c r="AE2877" s="1" t="s">
        <v>119</v>
      </c>
      <c r="AF2877" s="1" t="s">
        <v>120</v>
      </c>
      <c r="AG2877" s="1" t="s">
        <v>157</v>
      </c>
      <c r="AH2877" s="1" t="s">
        <v>72</v>
      </c>
      <c r="AI2877" s="1" t="s">
        <v>130</v>
      </c>
      <c r="AJ2877" s="1" t="s">
        <v>146</v>
      </c>
      <c r="AK2877" s="8" t="s">
        <v>215</v>
      </c>
    </row>
    <row r="2878" spans="1:37" ht="16">
      <c r="A2878" s="8" t="s">
        <v>214</v>
      </c>
      <c r="B2878" s="8" t="s">
        <v>215</v>
      </c>
      <c r="C2878" s="8" t="s">
        <v>156</v>
      </c>
      <c r="D2878" s="8" t="s">
        <v>67</v>
      </c>
      <c r="E2878" s="24">
        <v>38</v>
      </c>
      <c r="F2878" s="13">
        <v>10.709</v>
      </c>
      <c r="G2878" s="24">
        <v>1909.4</v>
      </c>
      <c r="H2878" s="8" t="s">
        <v>87</v>
      </c>
      <c r="I2878" s="13">
        <v>6253.7070000000003</v>
      </c>
      <c r="J2878" s="38">
        <v>7.501500681240989</v>
      </c>
      <c r="K2878" s="103">
        <f t="shared" si="403"/>
        <v>8.0714400083174063</v>
      </c>
      <c r="L2878" s="25">
        <v>2.5499999999999998</v>
      </c>
      <c r="N2878">
        <v>13.3</v>
      </c>
      <c r="O2878" s="70">
        <v>818.19799999999998</v>
      </c>
      <c r="P2878" s="70">
        <v>504.44940000000003</v>
      </c>
      <c r="Q2878" s="70">
        <f t="shared" si="396"/>
        <v>0.61653707293344651</v>
      </c>
      <c r="R2878" s="23">
        <f t="shared" si="397"/>
        <v>8.1999430700148395</v>
      </c>
      <c r="S2878" s="25">
        <v>7.1040000000000001</v>
      </c>
      <c r="T2878" s="23">
        <f t="shared" si="398"/>
        <v>0.86634747818891189</v>
      </c>
      <c r="U2878" s="23">
        <f t="shared" si="399"/>
        <v>1.154271265486323</v>
      </c>
      <c r="V2878" s="23">
        <f t="shared" si="400"/>
        <v>2.9433917269901233</v>
      </c>
      <c r="W2878" s="1">
        <v>995</v>
      </c>
      <c r="X2878" s="1">
        <f t="shared" si="401"/>
        <v>2.9581826401910787E-3</v>
      </c>
      <c r="Y2878" s="7">
        <v>2000</v>
      </c>
      <c r="Z2878" s="1">
        <v>10.234</v>
      </c>
      <c r="AA2878" s="1">
        <f t="shared" si="402"/>
        <v>0.57810878252708198</v>
      </c>
      <c r="AB2878" s="1">
        <f t="shared" si="404"/>
        <v>4.666170356448756E-2</v>
      </c>
      <c r="AD2878" s="8" t="s">
        <v>215</v>
      </c>
      <c r="AE2878" s="1" t="s">
        <v>119</v>
      </c>
      <c r="AF2878" s="1" t="s">
        <v>120</v>
      </c>
      <c r="AG2878" s="1" t="s">
        <v>157</v>
      </c>
      <c r="AH2878" s="1" t="s">
        <v>72</v>
      </c>
      <c r="AI2878" s="1" t="s">
        <v>130</v>
      </c>
      <c r="AJ2878" s="1" t="s">
        <v>146</v>
      </c>
      <c r="AK2878" s="8" t="s">
        <v>215</v>
      </c>
    </row>
    <row r="2879" spans="1:37" ht="16">
      <c r="A2879" s="8" t="s">
        <v>214</v>
      </c>
      <c r="B2879" s="8" t="s">
        <v>215</v>
      </c>
      <c r="C2879" s="8" t="s">
        <v>156</v>
      </c>
      <c r="D2879" s="8" t="s">
        <v>67</v>
      </c>
      <c r="E2879" s="24">
        <v>37</v>
      </c>
      <c r="F2879" s="13">
        <v>3.9249999999999998</v>
      </c>
      <c r="G2879" s="24">
        <v>1894.8</v>
      </c>
      <c r="H2879" s="8" t="s">
        <v>88</v>
      </c>
      <c r="I2879" s="13">
        <v>2191.79</v>
      </c>
      <c r="J2879" s="38">
        <v>3.4455615258121184</v>
      </c>
      <c r="K2879" s="103">
        <f t="shared" si="403"/>
        <v>3.7197361747249182</v>
      </c>
      <c r="L2879" s="25">
        <v>0.93400000000000005</v>
      </c>
      <c r="N2879">
        <v>13.3</v>
      </c>
      <c r="O2879" s="70">
        <v>818.19799999999998</v>
      </c>
      <c r="P2879" s="70">
        <v>504.44940000000003</v>
      </c>
      <c r="Q2879" s="70">
        <f t="shared" si="396"/>
        <v>0.61653707293344651</v>
      </c>
      <c r="R2879" s="23">
        <f t="shared" si="397"/>
        <v>8.1999430700148395</v>
      </c>
      <c r="S2879" s="25">
        <v>7.1040000000000001</v>
      </c>
      <c r="T2879" s="23">
        <f t="shared" si="398"/>
        <v>0.86634747818891189</v>
      </c>
      <c r="U2879" s="23">
        <f t="shared" si="399"/>
        <v>1.154271265486323</v>
      </c>
      <c r="V2879" s="23">
        <f t="shared" si="400"/>
        <v>1.0780893619642258</v>
      </c>
      <c r="W2879" s="1">
        <v>995</v>
      </c>
      <c r="X2879" s="1">
        <f t="shared" si="401"/>
        <v>1.083506896446458E-3</v>
      </c>
      <c r="Y2879" s="7">
        <v>2000</v>
      </c>
      <c r="Z2879" s="1">
        <v>10.234</v>
      </c>
      <c r="AA2879" s="1">
        <f t="shared" si="402"/>
        <v>0.2117465109334489</v>
      </c>
      <c r="AB2879" s="1">
        <f t="shared" si="404"/>
        <v>7.8764115659093539E-3</v>
      </c>
      <c r="AD2879" s="8" t="s">
        <v>215</v>
      </c>
      <c r="AE2879" s="1" t="s">
        <v>119</v>
      </c>
      <c r="AF2879" s="1" t="s">
        <v>120</v>
      </c>
      <c r="AG2879" s="1" t="s">
        <v>157</v>
      </c>
      <c r="AH2879" s="1" t="s">
        <v>72</v>
      </c>
      <c r="AI2879" s="1" t="s">
        <v>130</v>
      </c>
      <c r="AJ2879" s="1" t="s">
        <v>146</v>
      </c>
      <c r="AK2879" s="8" t="s">
        <v>215</v>
      </c>
    </row>
    <row r="2880" spans="1:37" ht="16">
      <c r="A2880" s="8" t="s">
        <v>214</v>
      </c>
      <c r="B2880" s="8" t="s">
        <v>215</v>
      </c>
      <c r="C2880" s="8" t="s">
        <v>156</v>
      </c>
      <c r="D2880" s="8" t="s">
        <v>67</v>
      </c>
      <c r="E2880" s="24">
        <v>35</v>
      </c>
      <c r="F2880" s="13">
        <v>6.6340000000000003</v>
      </c>
      <c r="G2880" s="24">
        <v>1879.1</v>
      </c>
      <c r="H2880" s="8" t="s">
        <v>89</v>
      </c>
      <c r="I2880" s="13">
        <v>7463.4070000000002</v>
      </c>
      <c r="J2880" s="38">
        <v>8.6443818715042511</v>
      </c>
      <c r="K2880" s="103">
        <f t="shared" si="403"/>
        <v>9.2924303419634331</v>
      </c>
      <c r="L2880" s="25">
        <v>1.579</v>
      </c>
      <c r="N2880">
        <v>13.3</v>
      </c>
      <c r="O2880" s="70">
        <v>818.19799999999998</v>
      </c>
      <c r="P2880" s="70">
        <v>504.44940000000003</v>
      </c>
      <c r="Q2880" s="70">
        <f t="shared" si="396"/>
        <v>0.61653707293344651</v>
      </c>
      <c r="R2880" s="23">
        <f t="shared" si="397"/>
        <v>8.1999430700148395</v>
      </c>
      <c r="S2880" s="25">
        <v>7.1040000000000001</v>
      </c>
      <c r="T2880" s="23">
        <f t="shared" si="398"/>
        <v>0.86634747818891189</v>
      </c>
      <c r="U2880" s="23">
        <f t="shared" si="399"/>
        <v>1.154271265486323</v>
      </c>
      <c r="V2880" s="23">
        <f t="shared" si="400"/>
        <v>1.822594328202904</v>
      </c>
      <c r="W2880" s="1">
        <v>995</v>
      </c>
      <c r="X2880" s="1">
        <f t="shared" si="401"/>
        <v>1.8317530936712604E-3</v>
      </c>
      <c r="Y2880" s="7">
        <v>2000</v>
      </c>
      <c r="Z2880" s="1">
        <v>10.234</v>
      </c>
      <c r="AA2880" s="1">
        <f t="shared" si="402"/>
        <v>0.35797402651382854</v>
      </c>
      <c r="AB2880" s="1">
        <f t="shared" si="404"/>
        <v>3.326448705611923E-2</v>
      </c>
      <c r="AD2880" s="8" t="s">
        <v>215</v>
      </c>
      <c r="AE2880" s="1" t="s">
        <v>119</v>
      </c>
      <c r="AF2880" s="1" t="s">
        <v>120</v>
      </c>
      <c r="AG2880" s="1" t="s">
        <v>157</v>
      </c>
      <c r="AH2880" s="1" t="s">
        <v>72</v>
      </c>
      <c r="AI2880" s="1" t="s">
        <v>130</v>
      </c>
      <c r="AJ2880" s="1" t="s">
        <v>146</v>
      </c>
      <c r="AK2880" s="8" t="s">
        <v>215</v>
      </c>
    </row>
    <row r="2881" spans="1:37" ht="16">
      <c r="A2881" s="8" t="s">
        <v>214</v>
      </c>
      <c r="B2881" s="8" t="s">
        <v>215</v>
      </c>
      <c r="C2881" s="8" t="s">
        <v>156</v>
      </c>
      <c r="D2881" s="8" t="s">
        <v>67</v>
      </c>
      <c r="E2881" s="24">
        <v>47</v>
      </c>
      <c r="F2881" s="13">
        <v>0.72899999999999998</v>
      </c>
      <c r="G2881" s="24">
        <v>2092.6999999999998</v>
      </c>
      <c r="H2881" s="8" t="s">
        <v>90</v>
      </c>
      <c r="I2881" s="13">
        <v>4597.665</v>
      </c>
      <c r="J2881" s="38">
        <v>5.8897554536759156</v>
      </c>
      <c r="K2881" s="103">
        <f t="shared" si="403"/>
        <v>6.345640425989127</v>
      </c>
      <c r="L2881" s="25">
        <v>0.17399999999999999</v>
      </c>
      <c r="N2881">
        <v>13.3</v>
      </c>
      <c r="O2881" s="70">
        <v>818.19799999999998</v>
      </c>
      <c r="P2881" s="70">
        <v>504.44940000000003</v>
      </c>
      <c r="Q2881" s="70">
        <f t="shared" si="396"/>
        <v>0.61653707293344651</v>
      </c>
      <c r="R2881" s="23">
        <f t="shared" si="397"/>
        <v>8.1999430700148395</v>
      </c>
      <c r="S2881" s="25">
        <v>7.1040000000000001</v>
      </c>
      <c r="T2881" s="23">
        <f t="shared" si="398"/>
        <v>0.86634747818891189</v>
      </c>
      <c r="U2881" s="23">
        <f t="shared" si="399"/>
        <v>1.154271265486323</v>
      </c>
      <c r="V2881" s="23">
        <f t="shared" si="400"/>
        <v>0.20084320019462018</v>
      </c>
      <c r="W2881" s="1">
        <v>995</v>
      </c>
      <c r="X2881" s="1">
        <f t="shared" si="401"/>
        <v>2.0185246250715595E-4</v>
      </c>
      <c r="Y2881" s="7">
        <v>2000</v>
      </c>
      <c r="Z2881" s="1">
        <v>10.234</v>
      </c>
      <c r="AA2881" s="1">
        <f t="shared" si="402"/>
        <v>3.9447422807730302E-2</v>
      </c>
      <c r="AB2881" s="1">
        <f t="shared" si="404"/>
        <v>2.5031916086981892E-3</v>
      </c>
      <c r="AD2881" s="8" t="s">
        <v>215</v>
      </c>
      <c r="AE2881" s="1" t="s">
        <v>119</v>
      </c>
      <c r="AF2881" s="1" t="s">
        <v>120</v>
      </c>
      <c r="AG2881" s="1" t="s">
        <v>157</v>
      </c>
      <c r="AH2881" s="1" t="s">
        <v>72</v>
      </c>
      <c r="AI2881" s="1" t="s">
        <v>130</v>
      </c>
      <c r="AJ2881" s="1" t="s">
        <v>146</v>
      </c>
      <c r="AK2881" s="8" t="s">
        <v>215</v>
      </c>
    </row>
    <row r="2882" spans="1:37" ht="16">
      <c r="A2882" s="8" t="s">
        <v>214</v>
      </c>
      <c r="B2882" s="8" t="s">
        <v>215</v>
      </c>
      <c r="C2882" s="8" t="s">
        <v>156</v>
      </c>
      <c r="D2882" s="8" t="s">
        <v>67</v>
      </c>
      <c r="E2882" s="24">
        <v>45</v>
      </c>
      <c r="F2882" s="13">
        <v>1.419</v>
      </c>
      <c r="G2882" s="24">
        <v>2056.4</v>
      </c>
      <c r="H2882" s="8" t="s">
        <v>91</v>
      </c>
      <c r="I2882" s="13">
        <v>15115.263999999999</v>
      </c>
      <c r="J2882" s="38">
        <v>15.26669495810512</v>
      </c>
      <c r="K2882" s="103">
        <f t="shared" si="403"/>
        <v>16.322500019245972</v>
      </c>
      <c r="L2882" s="25">
        <v>0.33800000000000002</v>
      </c>
      <c r="N2882">
        <v>13.3</v>
      </c>
      <c r="O2882" s="70">
        <v>818.19799999999998</v>
      </c>
      <c r="P2882" s="70">
        <v>504.44940000000003</v>
      </c>
      <c r="Q2882" s="70">
        <f t="shared" ref="Q2882:Q2945" si="405">P2882/O2882</f>
        <v>0.61653707293344651</v>
      </c>
      <c r="R2882" s="23">
        <f t="shared" ref="R2882:R2945" si="406">N2882*Q2882</f>
        <v>8.1999430700148395</v>
      </c>
      <c r="S2882" s="25">
        <v>7.1040000000000001</v>
      </c>
      <c r="T2882" s="23">
        <f t="shared" ref="T2882:T2945" si="407">S2882/R2882</f>
        <v>0.86634747818891189</v>
      </c>
      <c r="U2882" s="23">
        <f t="shared" ref="U2882:U2945" si="408">1/T2882</f>
        <v>1.154271265486323</v>
      </c>
      <c r="V2882" s="23">
        <f t="shared" ref="V2882:V2945" si="409">L2882*U2882</f>
        <v>0.39014368773437719</v>
      </c>
      <c r="W2882" s="1">
        <v>995</v>
      </c>
      <c r="X2882" s="1">
        <f t="shared" ref="X2882:X2945" si="410">V2882/W2882</f>
        <v>3.9210420877826854E-4</v>
      </c>
      <c r="Y2882" s="7">
        <v>2000</v>
      </c>
      <c r="Z2882" s="1">
        <v>10.234</v>
      </c>
      <c r="AA2882" s="1">
        <f t="shared" ref="AA2882:AA2945" si="411">X2882*Y2882/Z2882</f>
        <v>7.6627752350648545E-2</v>
      </c>
      <c r="AB2882" s="1">
        <f t="shared" si="404"/>
        <v>1.2507564892182365E-2</v>
      </c>
      <c r="AD2882" s="8" t="s">
        <v>215</v>
      </c>
      <c r="AE2882" s="1" t="s">
        <v>119</v>
      </c>
      <c r="AF2882" s="1" t="s">
        <v>120</v>
      </c>
      <c r="AG2882" s="1" t="s">
        <v>157</v>
      </c>
      <c r="AH2882" s="1" t="s">
        <v>72</v>
      </c>
      <c r="AI2882" s="1" t="s">
        <v>130</v>
      </c>
      <c r="AJ2882" s="1" t="s">
        <v>146</v>
      </c>
      <c r="AK2882" s="8" t="s">
        <v>215</v>
      </c>
    </row>
    <row r="2883" spans="1:37" ht="16">
      <c r="A2883" s="8" t="s">
        <v>214</v>
      </c>
      <c r="B2883" s="8" t="s">
        <v>215</v>
      </c>
      <c r="C2883" s="8" t="s">
        <v>156</v>
      </c>
      <c r="D2883" s="8" t="s">
        <v>67</v>
      </c>
      <c r="E2883" s="24">
        <v>59</v>
      </c>
      <c r="F2883" s="13">
        <v>3.262</v>
      </c>
      <c r="G2883" s="24">
        <v>2270.1999999999998</v>
      </c>
      <c r="H2883" s="8" t="s">
        <v>92</v>
      </c>
      <c r="I2883" s="13">
        <v>3597.0430000000001</v>
      </c>
      <c r="J2883" s="38">
        <v>4.8883868891695208</v>
      </c>
      <c r="K2883" s="103">
        <f t="shared" ref="K2883:K2946" si="412">((J2883*13.003355)/(((100-J2883)*12.0107)+(J2883*13.003355)))*100</f>
        <v>5.2711041598850299</v>
      </c>
      <c r="L2883" s="25">
        <v>0.77700000000000002</v>
      </c>
      <c r="N2883">
        <v>13.3</v>
      </c>
      <c r="O2883" s="70">
        <v>818.19799999999998</v>
      </c>
      <c r="P2883" s="70">
        <v>504.44940000000003</v>
      </c>
      <c r="Q2883" s="70">
        <f t="shared" si="405"/>
        <v>0.61653707293344651</v>
      </c>
      <c r="R2883" s="23">
        <f t="shared" si="406"/>
        <v>8.1999430700148395</v>
      </c>
      <c r="S2883" s="25">
        <v>7.1040000000000001</v>
      </c>
      <c r="T2883" s="23">
        <f t="shared" si="407"/>
        <v>0.86634747818891189</v>
      </c>
      <c r="U2883" s="23">
        <f t="shared" si="408"/>
        <v>1.154271265486323</v>
      </c>
      <c r="V2883" s="23">
        <f t="shared" si="409"/>
        <v>0.89686877328287296</v>
      </c>
      <c r="W2883" s="1">
        <v>995</v>
      </c>
      <c r="X2883" s="1">
        <f t="shared" si="410"/>
        <v>9.0137565154057588E-4</v>
      </c>
      <c r="Y2883" s="7">
        <v>2000</v>
      </c>
      <c r="Z2883" s="1">
        <v>10.234</v>
      </c>
      <c r="AA2883" s="1">
        <f t="shared" si="411"/>
        <v>0.17615314667589912</v>
      </c>
      <c r="AB2883" s="1">
        <f t="shared" ref="AB2883:AB2946" si="413">AA2883*(K2883/100)</f>
        <v>9.2852158422016967E-3</v>
      </c>
      <c r="AD2883" s="8" t="s">
        <v>215</v>
      </c>
      <c r="AE2883" s="1" t="s">
        <v>119</v>
      </c>
      <c r="AF2883" s="1" t="s">
        <v>120</v>
      </c>
      <c r="AG2883" s="1" t="s">
        <v>157</v>
      </c>
      <c r="AH2883" s="1" t="s">
        <v>72</v>
      </c>
      <c r="AI2883" s="1" t="s">
        <v>130</v>
      </c>
      <c r="AJ2883" s="1" t="s">
        <v>146</v>
      </c>
      <c r="AK2883" s="8" t="s">
        <v>215</v>
      </c>
    </row>
    <row r="2884" spans="1:37" ht="16">
      <c r="A2884" s="8" t="s">
        <v>214</v>
      </c>
      <c r="B2884" s="8" t="s">
        <v>215</v>
      </c>
      <c r="C2884" s="8" t="s">
        <v>156</v>
      </c>
      <c r="D2884" s="8" t="s">
        <v>67</v>
      </c>
      <c r="E2884" s="24">
        <v>58</v>
      </c>
      <c r="F2884" s="13">
        <v>1.2589999999999999</v>
      </c>
      <c r="G2884" s="24">
        <v>2258.1999999999998</v>
      </c>
      <c r="H2884" s="8" t="s">
        <v>93</v>
      </c>
      <c r="I2884" s="13">
        <v>1944.22</v>
      </c>
      <c r="J2884" s="38">
        <v>3.1868247389597895</v>
      </c>
      <c r="K2884" s="103">
        <f t="shared" si="412"/>
        <v>3.4411446153950696</v>
      </c>
      <c r="L2884" s="25">
        <v>0.3</v>
      </c>
      <c r="N2884">
        <v>13.3</v>
      </c>
      <c r="O2884" s="70">
        <v>818.19799999999998</v>
      </c>
      <c r="P2884" s="70">
        <v>504.44940000000003</v>
      </c>
      <c r="Q2884" s="70">
        <f t="shared" si="405"/>
        <v>0.61653707293344651</v>
      </c>
      <c r="R2884" s="23">
        <f t="shared" si="406"/>
        <v>8.1999430700148395</v>
      </c>
      <c r="S2884" s="25">
        <v>7.1040000000000001</v>
      </c>
      <c r="T2884" s="23">
        <f t="shared" si="407"/>
        <v>0.86634747818891189</v>
      </c>
      <c r="U2884" s="23">
        <f t="shared" si="408"/>
        <v>1.154271265486323</v>
      </c>
      <c r="V2884" s="23">
        <f t="shared" si="409"/>
        <v>0.34628137964589689</v>
      </c>
      <c r="W2884" s="1">
        <v>995</v>
      </c>
      <c r="X2884" s="1">
        <f t="shared" si="410"/>
        <v>3.4802148708130341E-4</v>
      </c>
      <c r="Y2884" s="7">
        <v>2000</v>
      </c>
      <c r="Z2884" s="1">
        <v>10.234</v>
      </c>
      <c r="AA2884" s="1">
        <f t="shared" si="411"/>
        <v>6.8012797944362602E-2</v>
      </c>
      <c r="AB2884" s="1">
        <f t="shared" si="413"/>
        <v>2.3404187342419623E-3</v>
      </c>
      <c r="AD2884" s="8" t="s">
        <v>215</v>
      </c>
      <c r="AE2884" s="1" t="s">
        <v>119</v>
      </c>
      <c r="AF2884" s="1" t="s">
        <v>120</v>
      </c>
      <c r="AG2884" s="1" t="s">
        <v>157</v>
      </c>
      <c r="AH2884" s="1" t="s">
        <v>72</v>
      </c>
      <c r="AI2884" s="1" t="s">
        <v>130</v>
      </c>
      <c r="AJ2884" s="1" t="s">
        <v>146</v>
      </c>
      <c r="AK2884" s="8" t="s">
        <v>215</v>
      </c>
    </row>
    <row r="2885" spans="1:37" ht="16">
      <c r="A2885" s="8" t="s">
        <v>214</v>
      </c>
      <c r="B2885" s="8" t="s">
        <v>215</v>
      </c>
      <c r="C2885" s="8" t="s">
        <v>156</v>
      </c>
      <c r="D2885" s="8" t="s">
        <v>67</v>
      </c>
      <c r="E2885" s="24">
        <v>56</v>
      </c>
      <c r="F2885" s="13">
        <v>8.7219999999999995</v>
      </c>
      <c r="G2885" s="24">
        <v>2233.1999999999998</v>
      </c>
      <c r="H2885" s="8" t="s">
        <v>94</v>
      </c>
      <c r="I2885" s="13">
        <v>9035.8310000000001</v>
      </c>
      <c r="J2885" s="38">
        <v>10.088404784447276</v>
      </c>
      <c r="K2885" s="103">
        <f t="shared" si="412"/>
        <v>10.831872579422255</v>
      </c>
      <c r="L2885" s="25">
        <v>2.0760000000000001</v>
      </c>
      <c r="N2885">
        <v>13.3</v>
      </c>
      <c r="O2885" s="70">
        <v>818.19799999999998</v>
      </c>
      <c r="P2885" s="70">
        <v>504.44940000000003</v>
      </c>
      <c r="Q2885" s="70">
        <f t="shared" si="405"/>
        <v>0.61653707293344651</v>
      </c>
      <c r="R2885" s="23">
        <f t="shared" si="406"/>
        <v>8.1999430700148395</v>
      </c>
      <c r="S2885" s="25">
        <v>7.1040000000000001</v>
      </c>
      <c r="T2885" s="23">
        <f t="shared" si="407"/>
        <v>0.86634747818891189</v>
      </c>
      <c r="U2885" s="23">
        <f t="shared" si="408"/>
        <v>1.154271265486323</v>
      </c>
      <c r="V2885" s="23">
        <f t="shared" si="409"/>
        <v>2.3962671471496066</v>
      </c>
      <c r="W2885" s="1">
        <v>995</v>
      </c>
      <c r="X2885" s="1">
        <f t="shared" si="410"/>
        <v>2.4083086906026199E-3</v>
      </c>
      <c r="Y2885" s="7">
        <v>2000</v>
      </c>
      <c r="Z2885" s="1">
        <v>10.234</v>
      </c>
      <c r="AA2885" s="1">
        <f t="shared" si="411"/>
        <v>0.4706485617749892</v>
      </c>
      <c r="AB2885" s="1">
        <f t="shared" si="413"/>
        <v>5.098005250835027E-2</v>
      </c>
      <c r="AD2885" s="8" t="s">
        <v>215</v>
      </c>
      <c r="AE2885" s="1" t="s">
        <v>119</v>
      </c>
      <c r="AF2885" s="1" t="s">
        <v>120</v>
      </c>
      <c r="AG2885" s="1" t="s">
        <v>157</v>
      </c>
      <c r="AH2885" s="1" t="s">
        <v>72</v>
      </c>
      <c r="AI2885" s="1" t="s">
        <v>130</v>
      </c>
      <c r="AJ2885" s="1" t="s">
        <v>146</v>
      </c>
      <c r="AK2885" s="8" t="s">
        <v>215</v>
      </c>
    </row>
    <row r="2886" spans="1:37" ht="16">
      <c r="A2886" s="8" t="s">
        <v>214</v>
      </c>
      <c r="B2886" s="8" t="s">
        <v>215</v>
      </c>
      <c r="C2886" s="8" t="s">
        <v>156</v>
      </c>
      <c r="D2886" s="8" t="s">
        <v>67</v>
      </c>
      <c r="E2886" s="24">
        <v>57</v>
      </c>
      <c r="F2886" s="13">
        <v>12.942</v>
      </c>
      <c r="G2886" s="24">
        <v>2242.4</v>
      </c>
      <c r="H2886" s="8" t="s">
        <v>95</v>
      </c>
      <c r="I2886" s="13">
        <v>7638.7910000000002</v>
      </c>
      <c r="J2886" s="38">
        <v>8.8077384673217445</v>
      </c>
      <c r="K2886" s="103">
        <f t="shared" si="412"/>
        <v>9.4667643444250373</v>
      </c>
      <c r="L2886" s="25">
        <v>3.081</v>
      </c>
      <c r="N2886">
        <v>13.3</v>
      </c>
      <c r="O2886" s="70">
        <v>818.19799999999998</v>
      </c>
      <c r="P2886" s="70">
        <v>504.44940000000003</v>
      </c>
      <c r="Q2886" s="70">
        <f t="shared" si="405"/>
        <v>0.61653707293344651</v>
      </c>
      <c r="R2886" s="23">
        <f t="shared" si="406"/>
        <v>8.1999430700148395</v>
      </c>
      <c r="S2886" s="25">
        <v>7.1040000000000001</v>
      </c>
      <c r="T2886" s="23">
        <f t="shared" si="407"/>
        <v>0.86634747818891189</v>
      </c>
      <c r="U2886" s="23">
        <f t="shared" si="408"/>
        <v>1.154271265486323</v>
      </c>
      <c r="V2886" s="23">
        <f t="shared" si="409"/>
        <v>3.5563097689633612</v>
      </c>
      <c r="W2886" s="1">
        <v>995</v>
      </c>
      <c r="X2886" s="1">
        <f t="shared" si="410"/>
        <v>3.5741806723249862E-3</v>
      </c>
      <c r="Y2886" s="7">
        <v>2000</v>
      </c>
      <c r="Z2886" s="1">
        <v>10.234</v>
      </c>
      <c r="AA2886" s="1">
        <f t="shared" si="411"/>
        <v>0.69849143488860388</v>
      </c>
      <c r="AB2886" s="1">
        <f t="shared" si="413"/>
        <v>6.6124538106897168E-2</v>
      </c>
      <c r="AD2886" s="8" t="s">
        <v>215</v>
      </c>
      <c r="AE2886" s="1" t="s">
        <v>119</v>
      </c>
      <c r="AF2886" s="1" t="s">
        <v>120</v>
      </c>
      <c r="AG2886" s="1" t="s">
        <v>157</v>
      </c>
      <c r="AH2886" s="1" t="s">
        <v>72</v>
      </c>
      <c r="AI2886" s="1" t="s">
        <v>130</v>
      </c>
      <c r="AJ2886" s="1" t="s">
        <v>146</v>
      </c>
      <c r="AK2886" s="8" t="s">
        <v>215</v>
      </c>
    </row>
    <row r="2887" spans="1:37" ht="16">
      <c r="A2887" s="8" t="s">
        <v>214</v>
      </c>
      <c r="B2887" s="8" t="s">
        <v>215</v>
      </c>
      <c r="C2887" s="8" t="s">
        <v>156</v>
      </c>
      <c r="D2887" s="8" t="s">
        <v>67</v>
      </c>
      <c r="E2887" s="24">
        <v>55</v>
      </c>
      <c r="F2887" s="13">
        <v>1.353</v>
      </c>
      <c r="G2887" s="24">
        <v>2224.1999999999998</v>
      </c>
      <c r="H2887" s="8" t="s">
        <v>96</v>
      </c>
      <c r="I2887" s="13">
        <v>13343.913</v>
      </c>
      <c r="J2887" s="38">
        <v>13.820536044270071</v>
      </c>
      <c r="K2887" s="103">
        <f t="shared" si="412"/>
        <v>14.793789941529189</v>
      </c>
      <c r="L2887" s="25">
        <v>0.32200000000000001</v>
      </c>
      <c r="N2887">
        <v>13.3</v>
      </c>
      <c r="O2887" s="70">
        <v>818.19799999999998</v>
      </c>
      <c r="P2887" s="70">
        <v>504.44940000000003</v>
      </c>
      <c r="Q2887" s="70">
        <f t="shared" si="405"/>
        <v>0.61653707293344651</v>
      </c>
      <c r="R2887" s="23">
        <f t="shared" si="406"/>
        <v>8.1999430700148395</v>
      </c>
      <c r="S2887" s="25">
        <v>7.1040000000000001</v>
      </c>
      <c r="T2887" s="23">
        <f t="shared" si="407"/>
        <v>0.86634747818891189</v>
      </c>
      <c r="U2887" s="23">
        <f t="shared" si="408"/>
        <v>1.154271265486323</v>
      </c>
      <c r="V2887" s="23">
        <f t="shared" si="409"/>
        <v>0.37167534748659603</v>
      </c>
      <c r="W2887" s="1">
        <v>995</v>
      </c>
      <c r="X2887" s="1">
        <f t="shared" si="410"/>
        <v>3.7354306280059903E-4</v>
      </c>
      <c r="Y2887" s="7">
        <v>2000</v>
      </c>
      <c r="Z2887" s="1">
        <v>10.234</v>
      </c>
      <c r="AA2887" s="1">
        <f t="shared" si="411"/>
        <v>7.3000403126949193E-2</v>
      </c>
      <c r="AB2887" s="1">
        <f t="shared" si="413"/>
        <v>1.0799526295070369E-2</v>
      </c>
      <c r="AD2887" s="8" t="s">
        <v>215</v>
      </c>
      <c r="AE2887" s="1" t="s">
        <v>119</v>
      </c>
      <c r="AF2887" s="1" t="s">
        <v>120</v>
      </c>
      <c r="AG2887" s="1" t="s">
        <v>157</v>
      </c>
      <c r="AH2887" s="1" t="s">
        <v>72</v>
      </c>
      <c r="AI2887" s="1" t="s">
        <v>130</v>
      </c>
      <c r="AJ2887" s="1" t="s">
        <v>146</v>
      </c>
      <c r="AK2887" s="8" t="s">
        <v>215</v>
      </c>
    </row>
    <row r="2888" spans="1:37" ht="16">
      <c r="A2888" s="8" t="s">
        <v>214</v>
      </c>
      <c r="B2888" s="8" t="s">
        <v>215</v>
      </c>
      <c r="C2888" s="8" t="s">
        <v>156</v>
      </c>
      <c r="D2888" s="8" t="s">
        <v>67</v>
      </c>
      <c r="E2888" s="24">
        <v>54</v>
      </c>
      <c r="F2888" s="13">
        <v>0.79900000000000004</v>
      </c>
      <c r="G2888" s="24">
        <v>2205.4</v>
      </c>
      <c r="H2888" s="8" t="s">
        <v>97</v>
      </c>
      <c r="I2888" s="13">
        <v>4050.6849999999999</v>
      </c>
      <c r="J2888" s="38">
        <v>5.3449952323817946</v>
      </c>
      <c r="K2888" s="103">
        <f t="shared" si="412"/>
        <v>5.7612954564598944</v>
      </c>
      <c r="L2888" s="25">
        <v>0.19</v>
      </c>
      <c r="N2888">
        <v>13.3</v>
      </c>
      <c r="O2888" s="70">
        <v>818.19799999999998</v>
      </c>
      <c r="P2888" s="70">
        <v>504.44940000000003</v>
      </c>
      <c r="Q2888" s="70">
        <f t="shared" si="405"/>
        <v>0.61653707293344651</v>
      </c>
      <c r="R2888" s="23">
        <f t="shared" si="406"/>
        <v>8.1999430700148395</v>
      </c>
      <c r="S2888" s="25">
        <v>7.1040000000000001</v>
      </c>
      <c r="T2888" s="23">
        <f t="shared" si="407"/>
        <v>0.86634747818891189</v>
      </c>
      <c r="U2888" s="23">
        <f t="shared" si="408"/>
        <v>1.154271265486323</v>
      </c>
      <c r="V2888" s="23">
        <f t="shared" si="409"/>
        <v>0.21931154044240136</v>
      </c>
      <c r="W2888" s="1">
        <v>995</v>
      </c>
      <c r="X2888" s="1">
        <f t="shared" si="410"/>
        <v>2.2041360848482549E-4</v>
      </c>
      <c r="Y2888" s="7">
        <v>2000</v>
      </c>
      <c r="Z2888" s="1">
        <v>10.234</v>
      </c>
      <c r="AA2888" s="1">
        <f t="shared" si="411"/>
        <v>4.3074772031429648E-2</v>
      </c>
      <c r="AB2888" s="1">
        <f t="shared" si="413"/>
        <v>2.4816648839272137E-3</v>
      </c>
      <c r="AD2888" s="8" t="s">
        <v>215</v>
      </c>
      <c r="AE2888" s="1" t="s">
        <v>119</v>
      </c>
      <c r="AF2888" s="1" t="s">
        <v>120</v>
      </c>
      <c r="AG2888" s="1" t="s">
        <v>157</v>
      </c>
      <c r="AH2888" s="1" t="s">
        <v>72</v>
      </c>
      <c r="AI2888" s="1" t="s">
        <v>130</v>
      </c>
      <c r="AJ2888" s="1" t="s">
        <v>146</v>
      </c>
      <c r="AK2888" s="8" t="s">
        <v>215</v>
      </c>
    </row>
    <row r="2889" spans="1:37" ht="16">
      <c r="A2889" s="8" t="s">
        <v>214</v>
      </c>
      <c r="B2889" s="8" t="s">
        <v>215</v>
      </c>
      <c r="C2889" s="8" t="s">
        <v>156</v>
      </c>
      <c r="D2889" s="8" t="s">
        <v>67</v>
      </c>
      <c r="E2889" s="24">
        <v>71</v>
      </c>
      <c r="F2889" s="13">
        <v>29.838000000000001</v>
      </c>
      <c r="G2889" s="24">
        <v>2447.4</v>
      </c>
      <c r="H2889" s="8" t="s">
        <v>98</v>
      </c>
      <c r="I2889" s="13">
        <v>-41.088999999999999</v>
      </c>
      <c r="J2889" s="38">
        <v>1.0607193854489398</v>
      </c>
      <c r="K2889" s="103">
        <f t="shared" si="412"/>
        <v>1.1473793901189904</v>
      </c>
      <c r="L2889" s="25">
        <v>7.1040000000000001</v>
      </c>
      <c r="N2889">
        <v>13.3</v>
      </c>
      <c r="O2889" s="70">
        <v>818.19799999999998</v>
      </c>
      <c r="P2889" s="70">
        <v>504.44940000000003</v>
      </c>
      <c r="Q2889" s="70">
        <f t="shared" si="405"/>
        <v>0.61653707293344651</v>
      </c>
      <c r="R2889" s="23">
        <f t="shared" si="406"/>
        <v>8.1999430700148395</v>
      </c>
      <c r="S2889" s="25">
        <v>7.1040000000000001</v>
      </c>
      <c r="T2889" s="23">
        <f t="shared" si="407"/>
        <v>0.86634747818891189</v>
      </c>
      <c r="U2889" s="23">
        <f t="shared" si="408"/>
        <v>1.154271265486323</v>
      </c>
      <c r="V2889" s="23">
        <f t="shared" si="409"/>
        <v>8.1999430700148377</v>
      </c>
      <c r="W2889" s="1">
        <v>995</v>
      </c>
      <c r="X2889" s="1">
        <f t="shared" si="410"/>
        <v>8.2411488140852647E-3</v>
      </c>
      <c r="Y2889" s="7">
        <v>2000</v>
      </c>
      <c r="Z2889" s="1">
        <v>10.234</v>
      </c>
      <c r="AA2889" s="1">
        <f t="shared" si="411"/>
        <v>1.6105430553225062</v>
      </c>
      <c r="AB2889" s="1">
        <f t="shared" si="413"/>
        <v>1.8479039085763125E-2</v>
      </c>
      <c r="AD2889" s="8" t="s">
        <v>215</v>
      </c>
      <c r="AE2889" s="1" t="s">
        <v>119</v>
      </c>
      <c r="AF2889" s="1" t="s">
        <v>120</v>
      </c>
      <c r="AG2889" s="1" t="s">
        <v>157</v>
      </c>
      <c r="AH2889" s="1" t="s">
        <v>72</v>
      </c>
      <c r="AI2889" s="1" t="s">
        <v>130</v>
      </c>
      <c r="AJ2889" s="1" t="s">
        <v>146</v>
      </c>
      <c r="AK2889" s="8" t="s">
        <v>215</v>
      </c>
    </row>
    <row r="2890" spans="1:37" ht="16">
      <c r="A2890" s="8" t="s">
        <v>214</v>
      </c>
      <c r="B2890" s="8" t="s">
        <v>215</v>
      </c>
      <c r="C2890" s="8" t="s">
        <v>156</v>
      </c>
      <c r="D2890" s="8" t="s">
        <v>67</v>
      </c>
      <c r="E2890" s="24">
        <v>68</v>
      </c>
      <c r="F2890" s="13">
        <v>0.56299999999999994</v>
      </c>
      <c r="G2890" s="24">
        <v>2406.6</v>
      </c>
      <c r="H2890" s="8" t="s">
        <v>99</v>
      </c>
      <c r="I2890" s="13">
        <v>6773.3620000000001</v>
      </c>
      <c r="J2890" s="38">
        <v>7.9959368829934476</v>
      </c>
      <c r="K2890" s="103">
        <f t="shared" si="412"/>
        <v>8.599949220209286</v>
      </c>
      <c r="L2890" s="25">
        <v>0.13400000000000001</v>
      </c>
      <c r="N2890">
        <v>13.3</v>
      </c>
      <c r="O2890" s="70">
        <v>818.19799999999998</v>
      </c>
      <c r="P2890" s="70">
        <v>504.44940000000003</v>
      </c>
      <c r="Q2890" s="70">
        <f t="shared" si="405"/>
        <v>0.61653707293344651</v>
      </c>
      <c r="R2890" s="23">
        <f t="shared" si="406"/>
        <v>8.1999430700148395</v>
      </c>
      <c r="S2890" s="25">
        <v>7.1040000000000001</v>
      </c>
      <c r="T2890" s="23">
        <f t="shared" si="407"/>
        <v>0.86634747818891189</v>
      </c>
      <c r="U2890" s="23">
        <f t="shared" si="408"/>
        <v>1.154271265486323</v>
      </c>
      <c r="V2890" s="23">
        <f t="shared" si="409"/>
        <v>0.15467234957516729</v>
      </c>
      <c r="W2890" s="1">
        <v>995</v>
      </c>
      <c r="X2890" s="1">
        <f t="shared" si="410"/>
        <v>1.5544959756298219E-4</v>
      </c>
      <c r="Y2890" s="7">
        <v>2000</v>
      </c>
      <c r="Z2890" s="1">
        <v>10.234</v>
      </c>
      <c r="AA2890" s="1">
        <f t="shared" si="411"/>
        <v>3.0379049748481959E-2</v>
      </c>
      <c r="AB2890" s="1">
        <f t="shared" si="413"/>
        <v>2.6125828519515649E-3</v>
      </c>
      <c r="AD2890" s="8" t="s">
        <v>215</v>
      </c>
      <c r="AE2890" s="1" t="s">
        <v>119</v>
      </c>
      <c r="AF2890" s="1" t="s">
        <v>120</v>
      </c>
      <c r="AG2890" s="1" t="s">
        <v>157</v>
      </c>
      <c r="AH2890" s="1" t="s">
        <v>72</v>
      </c>
      <c r="AI2890" s="1" t="s">
        <v>130</v>
      </c>
      <c r="AJ2890" s="1" t="s">
        <v>146</v>
      </c>
      <c r="AK2890" s="8" t="s">
        <v>215</v>
      </c>
    </row>
    <row r="2891" spans="1:37" ht="16">
      <c r="A2891" s="8" t="s">
        <v>214</v>
      </c>
      <c r="B2891" s="8" t="s">
        <v>215</v>
      </c>
      <c r="C2891" s="8" t="s">
        <v>156</v>
      </c>
      <c r="D2891" s="8" t="s">
        <v>67</v>
      </c>
      <c r="E2891" s="24">
        <v>82</v>
      </c>
      <c r="F2891" s="13">
        <v>0.57799999999999996</v>
      </c>
      <c r="G2891" s="24">
        <v>2615.8000000000002</v>
      </c>
      <c r="H2891" s="8" t="s">
        <v>100</v>
      </c>
      <c r="I2891" s="13">
        <v>1407.2149999999999</v>
      </c>
      <c r="J2891" s="38">
        <v>2.6208038803431459</v>
      </c>
      <c r="K2891" s="103">
        <f t="shared" si="412"/>
        <v>2.831274289575191</v>
      </c>
      <c r="L2891" s="25">
        <v>0.13800000000000001</v>
      </c>
      <c r="N2891">
        <v>13.3</v>
      </c>
      <c r="O2891" s="70">
        <v>818.19799999999998</v>
      </c>
      <c r="P2891" s="70">
        <v>504.44940000000003</v>
      </c>
      <c r="Q2891" s="70">
        <f t="shared" si="405"/>
        <v>0.61653707293344651</v>
      </c>
      <c r="R2891" s="23">
        <f t="shared" si="406"/>
        <v>8.1999430700148395</v>
      </c>
      <c r="S2891" s="25">
        <v>7.1040000000000001</v>
      </c>
      <c r="T2891" s="23">
        <f t="shared" si="407"/>
        <v>0.86634747818891189</v>
      </c>
      <c r="U2891" s="23">
        <f t="shared" si="408"/>
        <v>1.154271265486323</v>
      </c>
      <c r="V2891" s="23">
        <f t="shared" si="409"/>
        <v>0.15928943463711259</v>
      </c>
      <c r="W2891" s="1">
        <v>995</v>
      </c>
      <c r="X2891" s="1">
        <f t="shared" si="410"/>
        <v>1.6008988405739958E-4</v>
      </c>
      <c r="Y2891" s="7">
        <v>2000</v>
      </c>
      <c r="Z2891" s="1">
        <v>10.234</v>
      </c>
      <c r="AA2891" s="1">
        <f t="shared" si="411"/>
        <v>3.1285887054406797E-2</v>
      </c>
      <c r="AB2891" s="1">
        <f t="shared" si="413"/>
        <v>8.8578927643695265E-4</v>
      </c>
      <c r="AD2891" s="8" t="s">
        <v>215</v>
      </c>
      <c r="AE2891" s="1" t="s">
        <v>119</v>
      </c>
      <c r="AF2891" s="1" t="s">
        <v>120</v>
      </c>
      <c r="AG2891" s="1" t="s">
        <v>157</v>
      </c>
      <c r="AH2891" s="1" t="s">
        <v>72</v>
      </c>
      <c r="AI2891" s="1" t="s">
        <v>130</v>
      </c>
      <c r="AJ2891" s="1" t="s">
        <v>146</v>
      </c>
      <c r="AK2891" s="8" t="s">
        <v>215</v>
      </c>
    </row>
    <row r="2892" spans="1:37" ht="16">
      <c r="A2892" s="8" t="s">
        <v>214</v>
      </c>
      <c r="B2892" s="8" t="s">
        <v>215</v>
      </c>
      <c r="C2892" s="8" t="s">
        <v>156</v>
      </c>
      <c r="D2892" s="8" t="s">
        <v>67</v>
      </c>
      <c r="E2892" s="24">
        <v>78</v>
      </c>
      <c r="F2892" s="13">
        <v>0.94799999999999995</v>
      </c>
      <c r="G2892" s="24">
        <v>2580.3000000000002</v>
      </c>
      <c r="H2892" s="8" t="s">
        <v>101</v>
      </c>
      <c r="I2892" s="13">
        <v>2650.9079999999999</v>
      </c>
      <c r="J2892" s="38">
        <v>3.9217458803524363</v>
      </c>
      <c r="K2892" s="103">
        <f t="shared" si="412"/>
        <v>4.2321512290005279</v>
      </c>
      <c r="L2892" s="25">
        <v>0.22600000000000001</v>
      </c>
      <c r="N2892">
        <v>13.3</v>
      </c>
      <c r="O2892" s="70">
        <v>818.19799999999998</v>
      </c>
      <c r="P2892" s="70">
        <v>504.44940000000003</v>
      </c>
      <c r="Q2892" s="70">
        <f t="shared" si="405"/>
        <v>0.61653707293344651</v>
      </c>
      <c r="R2892" s="23">
        <f t="shared" si="406"/>
        <v>8.1999430700148395</v>
      </c>
      <c r="S2892" s="25">
        <v>7.1040000000000001</v>
      </c>
      <c r="T2892" s="23">
        <f t="shared" si="407"/>
        <v>0.86634747818891189</v>
      </c>
      <c r="U2892" s="23">
        <f t="shared" si="408"/>
        <v>1.154271265486323</v>
      </c>
      <c r="V2892" s="23">
        <f t="shared" si="409"/>
        <v>0.26086530599990898</v>
      </c>
      <c r="W2892" s="1">
        <v>995</v>
      </c>
      <c r="X2892" s="1">
        <f t="shared" si="410"/>
        <v>2.6217618693458189E-4</v>
      </c>
      <c r="Y2892" s="7">
        <v>2000</v>
      </c>
      <c r="Z2892" s="1">
        <v>10.234</v>
      </c>
      <c r="AA2892" s="1">
        <f t="shared" si="411"/>
        <v>5.1236307784753153E-2</v>
      </c>
      <c r="AB2892" s="1">
        <f t="shared" si="413"/>
        <v>2.1683980296069235E-3</v>
      </c>
      <c r="AD2892" s="8" t="s">
        <v>215</v>
      </c>
      <c r="AE2892" s="1" t="s">
        <v>119</v>
      </c>
      <c r="AF2892" s="1" t="s">
        <v>120</v>
      </c>
      <c r="AG2892" s="1" t="s">
        <v>157</v>
      </c>
      <c r="AH2892" s="1" t="s">
        <v>72</v>
      </c>
      <c r="AI2892" s="1" t="s">
        <v>130</v>
      </c>
      <c r="AJ2892" s="1" t="s">
        <v>146</v>
      </c>
      <c r="AK2892" s="8" t="s">
        <v>215</v>
      </c>
    </row>
    <row r="2893" spans="1:37" ht="16">
      <c r="A2893" s="8" t="s">
        <v>214</v>
      </c>
      <c r="B2893" s="8" t="s">
        <v>215</v>
      </c>
      <c r="C2893" s="8" t="s">
        <v>156</v>
      </c>
      <c r="D2893" s="8" t="s">
        <v>67</v>
      </c>
      <c r="E2893" s="24">
        <v>74</v>
      </c>
      <c r="F2893" s="13">
        <v>0.64100000000000001</v>
      </c>
      <c r="G2893" s="24">
        <v>2519.6999999999998</v>
      </c>
      <c r="H2893" s="8" t="s">
        <v>103</v>
      </c>
      <c r="I2893" s="13">
        <v>5765.8559999999998</v>
      </c>
      <c r="J2893" s="38">
        <v>7.0324641564387944</v>
      </c>
      <c r="K2893" s="103">
        <f t="shared" si="412"/>
        <v>7.5696839189583143</v>
      </c>
      <c r="L2893" s="25">
        <v>0.153</v>
      </c>
      <c r="N2893">
        <v>13.3</v>
      </c>
      <c r="O2893" s="70">
        <v>818.19799999999998</v>
      </c>
      <c r="P2893" s="70">
        <v>504.44940000000003</v>
      </c>
      <c r="Q2893" s="70">
        <f t="shared" si="405"/>
        <v>0.61653707293344651</v>
      </c>
      <c r="R2893" s="23">
        <f t="shared" si="406"/>
        <v>8.1999430700148395</v>
      </c>
      <c r="S2893" s="25">
        <v>7.1040000000000001</v>
      </c>
      <c r="T2893" s="23">
        <f t="shared" si="407"/>
        <v>0.86634747818891189</v>
      </c>
      <c r="U2893" s="23">
        <f t="shared" si="408"/>
        <v>1.154271265486323</v>
      </c>
      <c r="V2893" s="23">
        <f t="shared" si="409"/>
        <v>0.17660350361940741</v>
      </c>
      <c r="W2893" s="1">
        <v>995</v>
      </c>
      <c r="X2893" s="1">
        <f t="shared" si="410"/>
        <v>1.7749095841146473E-4</v>
      </c>
      <c r="Y2893" s="7">
        <v>2000</v>
      </c>
      <c r="Z2893" s="1">
        <v>10.234</v>
      </c>
      <c r="AA2893" s="1">
        <f t="shared" si="411"/>
        <v>3.468652695162492E-2</v>
      </c>
      <c r="AB2893" s="1">
        <f t="shared" si="413"/>
        <v>2.6256604527022933E-3</v>
      </c>
      <c r="AD2893" s="8" t="s">
        <v>215</v>
      </c>
      <c r="AE2893" s="1" t="s">
        <v>119</v>
      </c>
      <c r="AF2893" s="1" t="s">
        <v>120</v>
      </c>
      <c r="AG2893" s="1" t="s">
        <v>157</v>
      </c>
      <c r="AH2893" s="1" t="s">
        <v>72</v>
      </c>
      <c r="AI2893" s="1" t="s">
        <v>130</v>
      </c>
      <c r="AJ2893" s="1" t="s">
        <v>146</v>
      </c>
      <c r="AK2893" s="8" t="s">
        <v>215</v>
      </c>
    </row>
    <row r="2894" spans="1:37" ht="16">
      <c r="A2894" s="8" t="s">
        <v>214</v>
      </c>
      <c r="B2894" s="8" t="s">
        <v>215</v>
      </c>
      <c r="C2894" s="8" t="s">
        <v>156</v>
      </c>
      <c r="D2894" s="8" t="s">
        <v>67</v>
      </c>
      <c r="E2894" s="24">
        <v>94</v>
      </c>
      <c r="F2894" s="13">
        <v>0.45400000000000001</v>
      </c>
      <c r="G2894" s="24">
        <v>2955.5</v>
      </c>
      <c r="H2894" s="8" t="s">
        <v>105</v>
      </c>
      <c r="I2894" s="13">
        <v>937.92899999999997</v>
      </c>
      <c r="J2894" s="38">
        <v>2.1207140385533294</v>
      </c>
      <c r="K2894" s="103">
        <f t="shared" si="412"/>
        <v>2.2919686951413167</v>
      </c>
      <c r="L2894" s="25">
        <v>0.108</v>
      </c>
      <c r="N2894">
        <v>13.3</v>
      </c>
      <c r="O2894" s="70">
        <v>818.19799999999998</v>
      </c>
      <c r="P2894" s="70">
        <v>504.44940000000003</v>
      </c>
      <c r="Q2894" s="70">
        <f t="shared" si="405"/>
        <v>0.61653707293344651</v>
      </c>
      <c r="R2894" s="23">
        <f t="shared" si="406"/>
        <v>8.1999430700148395</v>
      </c>
      <c r="S2894" s="25">
        <v>7.1040000000000001</v>
      </c>
      <c r="T2894" s="23">
        <f t="shared" si="407"/>
        <v>0.86634747818891189</v>
      </c>
      <c r="U2894" s="23">
        <f t="shared" si="408"/>
        <v>1.154271265486323</v>
      </c>
      <c r="V2894" s="23">
        <f t="shared" si="409"/>
        <v>0.12466129667252288</v>
      </c>
      <c r="W2894" s="1">
        <v>995</v>
      </c>
      <c r="X2894" s="1">
        <f t="shared" si="410"/>
        <v>1.2528773534926921E-4</v>
      </c>
      <c r="Y2894" s="7">
        <v>2000</v>
      </c>
      <c r="Z2894" s="1">
        <v>10.234</v>
      </c>
      <c r="AA2894" s="1">
        <f t="shared" si="411"/>
        <v>2.448460725997053E-2</v>
      </c>
      <c r="AB2894" s="1">
        <f t="shared" si="413"/>
        <v>5.6117953352682274E-4</v>
      </c>
      <c r="AD2894" s="8" t="s">
        <v>215</v>
      </c>
      <c r="AE2894" s="1" t="s">
        <v>119</v>
      </c>
      <c r="AF2894" s="1" t="s">
        <v>120</v>
      </c>
      <c r="AG2894" s="1" t="s">
        <v>157</v>
      </c>
      <c r="AH2894" s="1" t="s">
        <v>72</v>
      </c>
      <c r="AI2894" s="1" t="s">
        <v>130</v>
      </c>
      <c r="AJ2894" s="1" t="s">
        <v>146</v>
      </c>
      <c r="AK2894" s="8" t="s">
        <v>215</v>
      </c>
    </row>
    <row r="2895" spans="1:37" ht="16">
      <c r="A2895" s="8" t="s">
        <v>214</v>
      </c>
      <c r="B2895" s="8" t="s">
        <v>215</v>
      </c>
      <c r="C2895" s="8" t="s">
        <v>156</v>
      </c>
      <c r="D2895" s="8" t="s">
        <v>67</v>
      </c>
      <c r="E2895" s="24">
        <v>98</v>
      </c>
      <c r="F2895" s="13">
        <v>0.36199999999999999</v>
      </c>
      <c r="G2895" s="24">
        <v>3392.3</v>
      </c>
      <c r="H2895" s="8" t="s">
        <v>106</v>
      </c>
      <c r="I2895" s="13">
        <v>330.40899999999999</v>
      </c>
      <c r="J2895" s="38">
        <v>1.46563674843403</v>
      </c>
      <c r="K2895" s="103">
        <f t="shared" si="412"/>
        <v>1.5848482963049735</v>
      </c>
      <c r="L2895" s="25">
        <v>8.5999999999999993E-2</v>
      </c>
      <c r="N2895">
        <v>13.3</v>
      </c>
      <c r="O2895" s="70">
        <v>818.19799999999998</v>
      </c>
      <c r="P2895" s="70">
        <v>504.44940000000003</v>
      </c>
      <c r="Q2895" s="70">
        <f t="shared" si="405"/>
        <v>0.61653707293344651</v>
      </c>
      <c r="R2895" s="23">
        <f t="shared" si="406"/>
        <v>8.1999430700148395</v>
      </c>
      <c r="S2895" s="25">
        <v>7.1040000000000001</v>
      </c>
      <c r="T2895" s="23">
        <f t="shared" si="407"/>
        <v>0.86634747818891189</v>
      </c>
      <c r="U2895" s="23">
        <f t="shared" si="408"/>
        <v>1.154271265486323</v>
      </c>
      <c r="V2895" s="23">
        <f t="shared" si="409"/>
        <v>9.9267328831823765E-2</v>
      </c>
      <c r="W2895" s="1">
        <v>995</v>
      </c>
      <c r="X2895" s="1">
        <f t="shared" si="410"/>
        <v>9.9766159629973634E-5</v>
      </c>
      <c r="Y2895" s="7">
        <v>2000</v>
      </c>
      <c r="Z2895" s="1">
        <v>10.234</v>
      </c>
      <c r="AA2895" s="1">
        <f t="shared" si="411"/>
        <v>1.9497002077383942E-2</v>
      </c>
      <c r="AB2895" s="1">
        <f t="shared" si="413"/>
        <v>3.0899790525396471E-4</v>
      </c>
      <c r="AD2895" s="8" t="s">
        <v>215</v>
      </c>
      <c r="AE2895" s="1" t="s">
        <v>119</v>
      </c>
      <c r="AF2895" s="1" t="s">
        <v>120</v>
      </c>
      <c r="AG2895" s="1" t="s">
        <v>157</v>
      </c>
      <c r="AH2895" s="1" t="s">
        <v>72</v>
      </c>
      <c r="AI2895" s="1" t="s">
        <v>130</v>
      </c>
      <c r="AJ2895" s="1" t="s">
        <v>146</v>
      </c>
      <c r="AK2895" s="8" t="s">
        <v>215</v>
      </c>
    </row>
    <row r="2896" spans="1:37" ht="16">
      <c r="A2896" s="8" t="s">
        <v>214</v>
      </c>
      <c r="B2896" s="8" t="s">
        <v>215</v>
      </c>
      <c r="C2896" s="8" t="s">
        <v>156</v>
      </c>
      <c r="D2896" s="8" t="s">
        <v>67</v>
      </c>
      <c r="E2896" s="24">
        <v>46</v>
      </c>
      <c r="F2896" s="13">
        <v>3.4180000000000001</v>
      </c>
      <c r="G2896" s="24">
        <v>2072.9</v>
      </c>
      <c r="H2896" s="8" t="s">
        <v>107</v>
      </c>
      <c r="I2896" s="13">
        <v>5185.3090000000002</v>
      </c>
      <c r="J2896" s="38">
        <v>6.4680705889345891</v>
      </c>
      <c r="K2896" s="103">
        <f t="shared" si="412"/>
        <v>6.9654058290233314</v>
      </c>
      <c r="L2896" s="25">
        <v>0.81399999999999995</v>
      </c>
      <c r="N2896">
        <v>13.3</v>
      </c>
      <c r="O2896" s="70">
        <v>818.19799999999998</v>
      </c>
      <c r="P2896" s="70">
        <v>504.44940000000003</v>
      </c>
      <c r="Q2896" s="70">
        <f t="shared" si="405"/>
        <v>0.61653707293344651</v>
      </c>
      <c r="R2896" s="23">
        <f t="shared" si="406"/>
        <v>8.1999430700148395</v>
      </c>
      <c r="S2896" s="25">
        <v>7.1040000000000001</v>
      </c>
      <c r="T2896" s="23">
        <f t="shared" si="407"/>
        <v>0.86634747818891189</v>
      </c>
      <c r="U2896" s="23">
        <f t="shared" si="408"/>
        <v>1.154271265486323</v>
      </c>
      <c r="V2896" s="23">
        <f t="shared" si="409"/>
        <v>0.9395768101058668</v>
      </c>
      <c r="W2896" s="1">
        <v>995</v>
      </c>
      <c r="X2896" s="1">
        <f t="shared" si="410"/>
        <v>9.4429830161393651E-4</v>
      </c>
      <c r="Y2896" s="7">
        <v>2000</v>
      </c>
      <c r="Z2896" s="1">
        <v>10.234</v>
      </c>
      <c r="AA2896" s="1">
        <f t="shared" si="411"/>
        <v>0.18454139175570383</v>
      </c>
      <c r="AB2896" s="1">
        <f t="shared" si="413"/>
        <v>1.2854056858312576E-2</v>
      </c>
      <c r="AD2896" s="8" t="s">
        <v>215</v>
      </c>
      <c r="AE2896" s="1" t="s">
        <v>119</v>
      </c>
      <c r="AF2896" s="1" t="s">
        <v>120</v>
      </c>
      <c r="AG2896" s="1" t="s">
        <v>157</v>
      </c>
      <c r="AH2896" s="1" t="s">
        <v>72</v>
      </c>
      <c r="AI2896" s="1" t="s">
        <v>130</v>
      </c>
      <c r="AJ2896" s="1" t="s">
        <v>146</v>
      </c>
      <c r="AK2896" s="8" t="s">
        <v>215</v>
      </c>
    </row>
    <row r="2897" spans="1:37" ht="16">
      <c r="A2897" s="8" t="s">
        <v>214</v>
      </c>
      <c r="B2897" s="8" t="s">
        <v>215</v>
      </c>
      <c r="C2897" s="8" t="s">
        <v>156</v>
      </c>
      <c r="D2897" s="8" t="s">
        <v>67</v>
      </c>
      <c r="E2897" s="24">
        <v>70</v>
      </c>
      <c r="F2897" s="13">
        <v>8.5839999999999996</v>
      </c>
      <c r="G2897" s="24">
        <v>2431.5</v>
      </c>
      <c r="H2897" s="8" t="s">
        <v>108</v>
      </c>
      <c r="I2897" s="13">
        <v>2408.6239999999998</v>
      </c>
      <c r="J2897" s="38">
        <v>3.6710425200754506</v>
      </c>
      <c r="K2897" s="103">
        <f t="shared" si="412"/>
        <v>3.9624231136770134</v>
      </c>
      <c r="L2897" s="25">
        <v>2.044</v>
      </c>
      <c r="N2897">
        <v>13.3</v>
      </c>
      <c r="O2897" s="70">
        <v>818.19799999999998</v>
      </c>
      <c r="P2897" s="70">
        <v>504.44940000000003</v>
      </c>
      <c r="Q2897" s="70">
        <f t="shared" si="405"/>
        <v>0.61653707293344651</v>
      </c>
      <c r="R2897" s="23">
        <f t="shared" si="406"/>
        <v>8.1999430700148395</v>
      </c>
      <c r="S2897" s="25">
        <v>7.1040000000000001</v>
      </c>
      <c r="T2897" s="23">
        <f t="shared" si="407"/>
        <v>0.86634747818891189</v>
      </c>
      <c r="U2897" s="23">
        <f t="shared" si="408"/>
        <v>1.154271265486323</v>
      </c>
      <c r="V2897" s="23">
        <f t="shared" si="409"/>
        <v>2.3593304666540442</v>
      </c>
      <c r="W2897" s="1">
        <v>995</v>
      </c>
      <c r="X2897" s="1">
        <f t="shared" si="410"/>
        <v>2.3711863986472805E-3</v>
      </c>
      <c r="Y2897" s="7">
        <v>2000</v>
      </c>
      <c r="Z2897" s="1">
        <v>10.234</v>
      </c>
      <c r="AA2897" s="1">
        <f t="shared" si="411"/>
        <v>0.46339386332759047</v>
      </c>
      <c r="AB2897" s="1">
        <f t="shared" si="413"/>
        <v>1.8361625547853314E-2</v>
      </c>
      <c r="AD2897" s="8" t="s">
        <v>215</v>
      </c>
      <c r="AE2897" s="1" t="s">
        <v>119</v>
      </c>
      <c r="AF2897" s="1" t="s">
        <v>120</v>
      </c>
      <c r="AG2897" s="1" t="s">
        <v>157</v>
      </c>
      <c r="AH2897" s="1" t="s">
        <v>72</v>
      </c>
      <c r="AI2897" s="1" t="s">
        <v>130</v>
      </c>
      <c r="AJ2897" s="1" t="s">
        <v>146</v>
      </c>
      <c r="AK2897" s="8" t="s">
        <v>215</v>
      </c>
    </row>
    <row r="2898" spans="1:37" ht="16">
      <c r="A2898" s="8" t="s">
        <v>214</v>
      </c>
      <c r="B2898" s="8" t="s">
        <v>215</v>
      </c>
      <c r="C2898" s="8" t="s">
        <v>156</v>
      </c>
      <c r="D2898" s="8" t="s">
        <v>67</v>
      </c>
      <c r="E2898" s="24">
        <v>24</v>
      </c>
      <c r="F2898" s="13">
        <v>5.9589999999999996</v>
      </c>
      <c r="G2898" s="24">
        <v>1660.9</v>
      </c>
      <c r="H2898" s="8" t="s">
        <v>109</v>
      </c>
      <c r="I2898" s="13">
        <v>3462.0990000000002</v>
      </c>
      <c r="J2898" s="38">
        <v>4.7517091535080631</v>
      </c>
      <c r="K2898" s="103">
        <f t="shared" si="412"/>
        <v>5.1243022877318456</v>
      </c>
      <c r="L2898" s="25">
        <v>1.419</v>
      </c>
      <c r="N2898">
        <v>13.3</v>
      </c>
      <c r="O2898" s="70">
        <v>818.19799999999998</v>
      </c>
      <c r="P2898" s="70">
        <v>504.44940000000003</v>
      </c>
      <c r="Q2898" s="70">
        <f t="shared" si="405"/>
        <v>0.61653707293344651</v>
      </c>
      <c r="R2898" s="23">
        <f t="shared" si="406"/>
        <v>8.1999430700148395</v>
      </c>
      <c r="S2898" s="25">
        <v>7.1040000000000001</v>
      </c>
      <c r="T2898" s="23">
        <f t="shared" si="407"/>
        <v>0.86634747818891189</v>
      </c>
      <c r="U2898" s="23">
        <f t="shared" si="408"/>
        <v>1.154271265486323</v>
      </c>
      <c r="V2898" s="23">
        <f t="shared" si="409"/>
        <v>1.6379109257250923</v>
      </c>
      <c r="W2898" s="1">
        <v>995</v>
      </c>
      <c r="X2898" s="1">
        <f t="shared" si="410"/>
        <v>1.6461416338945651E-3</v>
      </c>
      <c r="Y2898" s="7">
        <v>2000</v>
      </c>
      <c r="Z2898" s="1">
        <v>10.234</v>
      </c>
      <c r="AA2898" s="1">
        <f t="shared" si="411"/>
        <v>0.32170053427683509</v>
      </c>
      <c r="AB2898" s="1">
        <f t="shared" si="413"/>
        <v>1.6484907837593429E-2</v>
      </c>
      <c r="AD2898" s="8" t="s">
        <v>215</v>
      </c>
      <c r="AE2898" s="1" t="s">
        <v>119</v>
      </c>
      <c r="AF2898" s="1" t="s">
        <v>120</v>
      </c>
      <c r="AG2898" s="1" t="s">
        <v>157</v>
      </c>
      <c r="AH2898" s="1" t="s">
        <v>72</v>
      </c>
      <c r="AI2898" s="1" t="s">
        <v>130</v>
      </c>
      <c r="AJ2898" s="1" t="s">
        <v>146</v>
      </c>
      <c r="AK2898" s="8" t="s">
        <v>215</v>
      </c>
    </row>
    <row r="2899" spans="1:37" ht="16">
      <c r="A2899" s="8" t="s">
        <v>214</v>
      </c>
      <c r="B2899" s="8" t="s">
        <v>215</v>
      </c>
      <c r="C2899" s="8" t="s">
        <v>156</v>
      </c>
      <c r="D2899" s="8" t="s">
        <v>67</v>
      </c>
      <c r="E2899" s="24">
        <v>32</v>
      </c>
      <c r="F2899" s="13">
        <v>2.5779999999999998</v>
      </c>
      <c r="G2899" s="24">
        <v>1841.9</v>
      </c>
      <c r="H2899" s="8" t="s">
        <v>110</v>
      </c>
      <c r="I2899" s="13">
        <v>9510.1440000000002</v>
      </c>
      <c r="J2899" s="38">
        <v>10.515066922883884</v>
      </c>
      <c r="K2899" s="103">
        <f t="shared" si="412"/>
        <v>11.286030864784061</v>
      </c>
      <c r="L2899" s="25">
        <v>0.61399999999999999</v>
      </c>
      <c r="N2899">
        <v>13.3</v>
      </c>
      <c r="O2899" s="70">
        <v>818.19799999999998</v>
      </c>
      <c r="P2899" s="70">
        <v>504.44940000000003</v>
      </c>
      <c r="Q2899" s="70">
        <f t="shared" si="405"/>
        <v>0.61653707293344651</v>
      </c>
      <c r="R2899" s="23">
        <f t="shared" si="406"/>
        <v>8.1999430700148395</v>
      </c>
      <c r="S2899" s="25">
        <v>7.1040000000000001</v>
      </c>
      <c r="T2899" s="23">
        <f t="shared" si="407"/>
        <v>0.86634747818891189</v>
      </c>
      <c r="U2899" s="23">
        <f t="shared" si="408"/>
        <v>1.154271265486323</v>
      </c>
      <c r="V2899" s="23">
        <f t="shared" si="409"/>
        <v>0.70872255700860232</v>
      </c>
      <c r="W2899" s="1">
        <v>995</v>
      </c>
      <c r="X2899" s="1">
        <f t="shared" si="410"/>
        <v>7.122839768930676E-4</v>
      </c>
      <c r="Y2899" s="7">
        <v>2000</v>
      </c>
      <c r="Z2899" s="1">
        <v>10.234</v>
      </c>
      <c r="AA2899" s="1">
        <f t="shared" si="411"/>
        <v>0.1391995264594621</v>
      </c>
      <c r="AB2899" s="1">
        <f t="shared" si="413"/>
        <v>1.5710101519848148E-2</v>
      </c>
      <c r="AD2899" s="8" t="s">
        <v>215</v>
      </c>
      <c r="AE2899" s="1" t="s">
        <v>119</v>
      </c>
      <c r="AF2899" s="1" t="s">
        <v>120</v>
      </c>
      <c r="AG2899" s="1" t="s">
        <v>157</v>
      </c>
      <c r="AH2899" s="1" t="s">
        <v>72</v>
      </c>
      <c r="AI2899" s="1" t="s">
        <v>130</v>
      </c>
      <c r="AJ2899" s="1" t="s">
        <v>146</v>
      </c>
      <c r="AK2899" s="8" t="s">
        <v>215</v>
      </c>
    </row>
    <row r="2900" spans="1:37" ht="16">
      <c r="A2900" s="8" t="s">
        <v>214</v>
      </c>
      <c r="B2900" s="8" t="s">
        <v>215</v>
      </c>
      <c r="C2900" s="8" t="s">
        <v>156</v>
      </c>
      <c r="D2900" s="8" t="s">
        <v>67</v>
      </c>
      <c r="E2900" s="24">
        <v>43</v>
      </c>
      <c r="F2900" s="13">
        <v>2.2410000000000001</v>
      </c>
      <c r="G2900" s="24">
        <v>2024</v>
      </c>
      <c r="H2900" s="8" t="s">
        <v>111</v>
      </c>
      <c r="I2900" s="13">
        <v>2448.1660000000002</v>
      </c>
      <c r="J2900" s="38">
        <v>3.7120479055630167</v>
      </c>
      <c r="K2900" s="103">
        <f t="shared" si="412"/>
        <v>4.0065478367559368</v>
      </c>
      <c r="L2900" s="25">
        <v>0.53400000000000003</v>
      </c>
      <c r="N2900">
        <v>13.3</v>
      </c>
      <c r="O2900" s="70">
        <v>818.19799999999998</v>
      </c>
      <c r="P2900" s="70">
        <v>504.44940000000003</v>
      </c>
      <c r="Q2900" s="70">
        <f t="shared" si="405"/>
        <v>0.61653707293344651</v>
      </c>
      <c r="R2900" s="23">
        <f t="shared" si="406"/>
        <v>8.1999430700148395</v>
      </c>
      <c r="S2900" s="25">
        <v>7.1040000000000001</v>
      </c>
      <c r="T2900" s="23">
        <f t="shared" si="407"/>
        <v>0.86634747818891189</v>
      </c>
      <c r="U2900" s="23">
        <f t="shared" si="408"/>
        <v>1.154271265486323</v>
      </c>
      <c r="V2900" s="23">
        <f t="shared" si="409"/>
        <v>0.61638085576969648</v>
      </c>
      <c r="W2900" s="1">
        <v>995</v>
      </c>
      <c r="X2900" s="1">
        <f t="shared" si="410"/>
        <v>6.1947824700472008E-4</v>
      </c>
      <c r="Y2900" s="7">
        <v>2000</v>
      </c>
      <c r="Z2900" s="1">
        <v>10.234</v>
      </c>
      <c r="AA2900" s="1">
        <f t="shared" si="411"/>
        <v>0.12106278034096543</v>
      </c>
      <c r="AB2900" s="1">
        <f t="shared" si="413"/>
        <v>4.8504382068675416E-3</v>
      </c>
      <c r="AD2900" s="8" t="s">
        <v>215</v>
      </c>
      <c r="AE2900" s="1" t="s">
        <v>119</v>
      </c>
      <c r="AF2900" s="1" t="s">
        <v>120</v>
      </c>
      <c r="AG2900" s="1" t="s">
        <v>157</v>
      </c>
      <c r="AH2900" s="1" t="s">
        <v>72</v>
      </c>
      <c r="AI2900" s="1" t="s">
        <v>130</v>
      </c>
      <c r="AJ2900" s="1" t="s">
        <v>146</v>
      </c>
      <c r="AK2900" s="8" t="s">
        <v>215</v>
      </c>
    </row>
    <row r="2901" spans="1:37" ht="16">
      <c r="A2901" s="8" t="s">
        <v>214</v>
      </c>
      <c r="B2901" s="8" t="s">
        <v>215</v>
      </c>
      <c r="C2901" s="8" t="s">
        <v>156</v>
      </c>
      <c r="D2901" s="8" t="s">
        <v>67</v>
      </c>
      <c r="E2901" s="24">
        <v>1</v>
      </c>
      <c r="F2901" s="13">
        <v>100.76</v>
      </c>
      <c r="G2901" s="24">
        <v>66.7</v>
      </c>
      <c r="I2901" s="13">
        <v>-37.533000000000001</v>
      </c>
      <c r="J2901" s="38">
        <v>1.0646110520137431</v>
      </c>
      <c r="K2901" s="103">
        <f t="shared" si="412"/>
        <v>1.1515853023432348</v>
      </c>
      <c r="L2901" s="25">
        <v>23.989000000000001</v>
      </c>
      <c r="N2901">
        <v>13.3</v>
      </c>
      <c r="O2901" s="70">
        <v>818.19799999999998</v>
      </c>
      <c r="P2901" s="70">
        <v>504.44940000000003</v>
      </c>
      <c r="Q2901" s="70">
        <f t="shared" si="405"/>
        <v>0.61653707293344651</v>
      </c>
      <c r="R2901" s="23">
        <f t="shared" si="406"/>
        <v>8.1999430700148395</v>
      </c>
      <c r="S2901" s="25">
        <v>7.1040000000000001</v>
      </c>
      <c r="T2901" s="23">
        <f t="shared" si="407"/>
        <v>0.86634747818891189</v>
      </c>
      <c r="U2901" s="23">
        <f t="shared" si="408"/>
        <v>1.154271265486323</v>
      </c>
      <c r="V2901" s="23">
        <f t="shared" si="409"/>
        <v>27.689813387751403</v>
      </c>
      <c r="W2901" s="1">
        <v>995</v>
      </c>
      <c r="X2901" s="1">
        <f t="shared" si="410"/>
        <v>2.7828958178644628E-2</v>
      </c>
      <c r="Y2901" s="7">
        <v>2000</v>
      </c>
      <c r="Z2901" s="1">
        <v>10.234</v>
      </c>
      <c r="AA2901" s="1">
        <f t="shared" si="411"/>
        <v>5.4385300329577149</v>
      </c>
      <c r="AB2901" s="1">
        <f t="shared" si="413"/>
        <v>6.2629312523063724E-2</v>
      </c>
      <c r="AD2901" s="8" t="s">
        <v>215</v>
      </c>
      <c r="AE2901" s="1" t="s">
        <v>119</v>
      </c>
      <c r="AF2901" s="1" t="s">
        <v>120</v>
      </c>
      <c r="AG2901" s="1" t="s">
        <v>157</v>
      </c>
      <c r="AH2901" s="1" t="s">
        <v>72</v>
      </c>
      <c r="AI2901" s="1" t="s">
        <v>130</v>
      </c>
      <c r="AJ2901" s="1" t="s">
        <v>146</v>
      </c>
      <c r="AK2901" s="8" t="s">
        <v>215</v>
      </c>
    </row>
    <row r="2902" spans="1:37" ht="16">
      <c r="A2902" s="8" t="s">
        <v>214</v>
      </c>
      <c r="B2902" s="8" t="s">
        <v>215</v>
      </c>
      <c r="C2902" s="8" t="s">
        <v>156</v>
      </c>
      <c r="D2902" s="8" t="s">
        <v>67</v>
      </c>
      <c r="E2902" s="24">
        <v>2</v>
      </c>
      <c r="F2902" s="13">
        <v>100.64</v>
      </c>
      <c r="G2902" s="24">
        <v>126.4</v>
      </c>
      <c r="I2902" s="13">
        <v>-37.600999999999999</v>
      </c>
      <c r="J2902" s="38">
        <v>1.0645366360642523</v>
      </c>
      <c r="K2902" s="103">
        <f t="shared" si="412"/>
        <v>1.1515048776820087</v>
      </c>
      <c r="L2902" s="25">
        <v>23.96</v>
      </c>
      <c r="N2902">
        <v>13.3</v>
      </c>
      <c r="O2902" s="70">
        <v>818.19799999999998</v>
      </c>
      <c r="P2902" s="70">
        <v>504.44940000000003</v>
      </c>
      <c r="Q2902" s="70">
        <f t="shared" si="405"/>
        <v>0.61653707293344651</v>
      </c>
      <c r="R2902" s="23">
        <f t="shared" si="406"/>
        <v>8.1999430700148395</v>
      </c>
      <c r="S2902" s="25">
        <v>7.1040000000000001</v>
      </c>
      <c r="T2902" s="23">
        <f t="shared" si="407"/>
        <v>0.86634747818891189</v>
      </c>
      <c r="U2902" s="23">
        <f t="shared" si="408"/>
        <v>1.154271265486323</v>
      </c>
      <c r="V2902" s="23">
        <f t="shared" si="409"/>
        <v>27.656339521052299</v>
      </c>
      <c r="W2902" s="1">
        <v>995</v>
      </c>
      <c r="X2902" s="1">
        <f t="shared" si="410"/>
        <v>2.7795316101560101E-2</v>
      </c>
      <c r="Y2902" s="7">
        <v>2000</v>
      </c>
      <c r="Z2902" s="1">
        <v>10.234</v>
      </c>
      <c r="AA2902" s="1">
        <f t="shared" si="411"/>
        <v>5.4319554624897597</v>
      </c>
      <c r="AB2902" s="1">
        <f t="shared" si="413"/>
        <v>6.2549232104083904E-2</v>
      </c>
      <c r="AD2902" s="8" t="s">
        <v>215</v>
      </c>
      <c r="AE2902" s="1" t="s">
        <v>119</v>
      </c>
      <c r="AF2902" s="1" t="s">
        <v>120</v>
      </c>
      <c r="AG2902" s="1" t="s">
        <v>157</v>
      </c>
      <c r="AH2902" s="1" t="s">
        <v>72</v>
      </c>
      <c r="AI2902" s="1" t="s">
        <v>130</v>
      </c>
      <c r="AJ2902" s="1" t="s">
        <v>146</v>
      </c>
      <c r="AK2902" s="8" t="s">
        <v>215</v>
      </c>
    </row>
    <row r="2903" spans="1:37" ht="16">
      <c r="A2903" s="8" t="s">
        <v>214</v>
      </c>
      <c r="B2903" s="8" t="s">
        <v>215</v>
      </c>
      <c r="C2903" s="8" t="s">
        <v>156</v>
      </c>
      <c r="D2903" s="8" t="s">
        <v>67</v>
      </c>
      <c r="E2903" s="24">
        <v>3</v>
      </c>
      <c r="F2903" s="13">
        <v>100.574</v>
      </c>
      <c r="G2903" s="24">
        <v>186.2</v>
      </c>
      <c r="I2903" s="13">
        <v>-37.633000000000003</v>
      </c>
      <c r="J2903" s="38">
        <v>1.0645016167551675</v>
      </c>
      <c r="K2903" s="103">
        <f t="shared" si="412"/>
        <v>1.1514670307373243</v>
      </c>
      <c r="L2903" s="25">
        <v>23.943999999999999</v>
      </c>
      <c r="N2903">
        <v>13.3</v>
      </c>
      <c r="O2903" s="70">
        <v>818.19799999999998</v>
      </c>
      <c r="P2903" s="70">
        <v>504.44940000000003</v>
      </c>
      <c r="Q2903" s="70">
        <f t="shared" si="405"/>
        <v>0.61653707293344651</v>
      </c>
      <c r="R2903" s="23">
        <f t="shared" si="406"/>
        <v>8.1999430700148395</v>
      </c>
      <c r="S2903" s="25">
        <v>7.1040000000000001</v>
      </c>
      <c r="T2903" s="23">
        <f t="shared" si="407"/>
        <v>0.86634747818891189</v>
      </c>
      <c r="U2903" s="23">
        <f t="shared" si="408"/>
        <v>1.154271265486323</v>
      </c>
      <c r="V2903" s="23">
        <f t="shared" si="409"/>
        <v>27.637871180804517</v>
      </c>
      <c r="W2903" s="1">
        <v>995</v>
      </c>
      <c r="X2903" s="1">
        <f t="shared" si="410"/>
        <v>2.777675495558243E-2</v>
      </c>
      <c r="Y2903" s="7">
        <v>2000</v>
      </c>
      <c r="Z2903" s="1">
        <v>10.234</v>
      </c>
      <c r="AA2903" s="1">
        <f t="shared" si="411"/>
        <v>5.4283281132660601</v>
      </c>
      <c r="AB2903" s="1">
        <f t="shared" si="413"/>
        <v>6.2505408544504121E-2</v>
      </c>
      <c r="AD2903" s="8" t="s">
        <v>215</v>
      </c>
      <c r="AE2903" s="1" t="s">
        <v>119</v>
      </c>
      <c r="AF2903" s="1" t="s">
        <v>120</v>
      </c>
      <c r="AG2903" s="1" t="s">
        <v>157</v>
      </c>
      <c r="AH2903" s="1" t="s">
        <v>72</v>
      </c>
      <c r="AI2903" s="1" t="s">
        <v>130</v>
      </c>
      <c r="AJ2903" s="1" t="s">
        <v>146</v>
      </c>
      <c r="AK2903" s="8" t="s">
        <v>215</v>
      </c>
    </row>
    <row r="2904" spans="1:37" ht="16">
      <c r="A2904" s="8" t="s">
        <v>214</v>
      </c>
      <c r="B2904" s="8" t="s">
        <v>215</v>
      </c>
      <c r="C2904" s="8" t="s">
        <v>156</v>
      </c>
      <c r="D2904" s="8" t="s">
        <v>67</v>
      </c>
      <c r="E2904" s="24">
        <v>4</v>
      </c>
      <c r="F2904" s="13">
        <v>100.498</v>
      </c>
      <c r="G2904" s="24">
        <v>245.8</v>
      </c>
      <c r="I2904" s="13">
        <v>-37.661000000000001</v>
      </c>
      <c r="J2904" s="38">
        <v>1.0644709748393826</v>
      </c>
      <c r="K2904" s="103">
        <f t="shared" si="412"/>
        <v>1.1514339146369521</v>
      </c>
      <c r="L2904" s="25">
        <v>23.925999999999998</v>
      </c>
      <c r="N2904">
        <v>13.3</v>
      </c>
      <c r="O2904" s="70">
        <v>818.19799999999998</v>
      </c>
      <c r="P2904" s="70">
        <v>504.44940000000003</v>
      </c>
      <c r="Q2904" s="70">
        <f t="shared" si="405"/>
        <v>0.61653707293344651</v>
      </c>
      <c r="R2904" s="23">
        <f t="shared" si="406"/>
        <v>8.1999430700148395</v>
      </c>
      <c r="S2904" s="25">
        <v>7.1040000000000001</v>
      </c>
      <c r="T2904" s="23">
        <f t="shared" si="407"/>
        <v>0.86634747818891189</v>
      </c>
      <c r="U2904" s="23">
        <f t="shared" si="408"/>
        <v>1.154271265486323</v>
      </c>
      <c r="V2904" s="23">
        <f t="shared" si="409"/>
        <v>27.617094298025762</v>
      </c>
      <c r="W2904" s="1">
        <v>995</v>
      </c>
      <c r="X2904" s="1">
        <f t="shared" si="410"/>
        <v>2.7755873666357549E-2</v>
      </c>
      <c r="Y2904" s="7">
        <v>2000</v>
      </c>
      <c r="Z2904" s="1">
        <v>10.234</v>
      </c>
      <c r="AA2904" s="1">
        <f t="shared" si="411"/>
        <v>5.4242473453893973</v>
      </c>
      <c r="AB2904" s="1">
        <f t="shared" si="413"/>
        <v>6.2456623548608092E-2</v>
      </c>
      <c r="AD2904" s="8" t="s">
        <v>215</v>
      </c>
      <c r="AE2904" s="1" t="s">
        <v>119</v>
      </c>
      <c r="AF2904" s="1" t="s">
        <v>120</v>
      </c>
      <c r="AG2904" s="1" t="s">
        <v>157</v>
      </c>
      <c r="AH2904" s="1" t="s">
        <v>72</v>
      </c>
      <c r="AI2904" s="1" t="s">
        <v>130</v>
      </c>
      <c r="AJ2904" s="1" t="s">
        <v>146</v>
      </c>
      <c r="AK2904" s="8" t="s">
        <v>215</v>
      </c>
    </row>
    <row r="2905" spans="1:37" ht="16">
      <c r="A2905" s="8" t="s">
        <v>214</v>
      </c>
      <c r="B2905" s="8" t="s">
        <v>215</v>
      </c>
      <c r="C2905" s="8" t="s">
        <v>156</v>
      </c>
      <c r="D2905" s="8" t="s">
        <v>67</v>
      </c>
      <c r="E2905" s="24">
        <v>5</v>
      </c>
      <c r="F2905" s="13">
        <v>100.57299999999999</v>
      </c>
      <c r="G2905" s="24">
        <v>305.60000000000002</v>
      </c>
      <c r="I2905" s="13">
        <v>-37.674999999999997</v>
      </c>
      <c r="J2905" s="38">
        <v>1.0644556538743719</v>
      </c>
      <c r="K2905" s="103">
        <f t="shared" si="412"/>
        <v>1.1514173565784447</v>
      </c>
      <c r="L2905" s="25">
        <v>23.943999999999999</v>
      </c>
      <c r="N2905">
        <v>13.3</v>
      </c>
      <c r="O2905" s="70">
        <v>818.19799999999998</v>
      </c>
      <c r="P2905" s="70">
        <v>504.44940000000003</v>
      </c>
      <c r="Q2905" s="70">
        <f t="shared" si="405"/>
        <v>0.61653707293344651</v>
      </c>
      <c r="R2905" s="23">
        <f t="shared" si="406"/>
        <v>8.1999430700148395</v>
      </c>
      <c r="S2905" s="25">
        <v>7.1040000000000001</v>
      </c>
      <c r="T2905" s="23">
        <f t="shared" si="407"/>
        <v>0.86634747818891189</v>
      </c>
      <c r="U2905" s="23">
        <f t="shared" si="408"/>
        <v>1.154271265486323</v>
      </c>
      <c r="V2905" s="23">
        <f t="shared" si="409"/>
        <v>27.637871180804517</v>
      </c>
      <c r="W2905" s="1">
        <v>995</v>
      </c>
      <c r="X2905" s="1">
        <f t="shared" si="410"/>
        <v>2.777675495558243E-2</v>
      </c>
      <c r="Y2905" s="7">
        <v>2000</v>
      </c>
      <c r="Z2905" s="1">
        <v>10.234</v>
      </c>
      <c r="AA2905" s="1">
        <f t="shared" si="411"/>
        <v>5.4283281132660601</v>
      </c>
      <c r="AB2905" s="1">
        <f t="shared" si="413"/>
        <v>6.2502712068172622E-2</v>
      </c>
      <c r="AD2905" s="8" t="s">
        <v>215</v>
      </c>
      <c r="AE2905" s="1" t="s">
        <v>119</v>
      </c>
      <c r="AF2905" s="1" t="s">
        <v>120</v>
      </c>
      <c r="AG2905" s="1" t="s">
        <v>157</v>
      </c>
      <c r="AH2905" s="1" t="s">
        <v>72</v>
      </c>
      <c r="AI2905" s="1" t="s">
        <v>130</v>
      </c>
      <c r="AJ2905" s="1" t="s">
        <v>146</v>
      </c>
      <c r="AK2905" s="8" t="s">
        <v>215</v>
      </c>
    </row>
    <row r="2906" spans="1:37" ht="16">
      <c r="A2906" s="8" t="s">
        <v>214</v>
      </c>
      <c r="B2906" s="8" t="s">
        <v>215</v>
      </c>
      <c r="C2906" s="8" t="s">
        <v>156</v>
      </c>
      <c r="D2906" s="8" t="s">
        <v>67</v>
      </c>
      <c r="E2906" s="24">
        <v>6</v>
      </c>
      <c r="F2906" s="13">
        <v>100.91200000000001</v>
      </c>
      <c r="G2906" s="24">
        <v>365.3</v>
      </c>
      <c r="I2906" s="13">
        <v>-37.689</v>
      </c>
      <c r="J2906" s="38">
        <v>1.0644403329046166</v>
      </c>
      <c r="K2906" s="103">
        <f t="shared" si="412"/>
        <v>1.1514007985143904</v>
      </c>
      <c r="L2906" s="25">
        <v>24.024999999999999</v>
      </c>
      <c r="N2906">
        <v>13.3</v>
      </c>
      <c r="O2906" s="70">
        <v>818.19799999999998</v>
      </c>
      <c r="P2906" s="70">
        <v>504.44940000000003</v>
      </c>
      <c r="Q2906" s="70">
        <f t="shared" si="405"/>
        <v>0.61653707293344651</v>
      </c>
      <c r="R2906" s="23">
        <f t="shared" si="406"/>
        <v>8.1999430700148395</v>
      </c>
      <c r="S2906" s="25">
        <v>7.1040000000000001</v>
      </c>
      <c r="T2906" s="23">
        <f t="shared" si="407"/>
        <v>0.86634747818891189</v>
      </c>
      <c r="U2906" s="23">
        <f t="shared" si="408"/>
        <v>1.154271265486323</v>
      </c>
      <c r="V2906" s="23">
        <f t="shared" si="409"/>
        <v>27.731367153308909</v>
      </c>
      <c r="W2906" s="1">
        <v>995</v>
      </c>
      <c r="X2906" s="1">
        <f t="shared" si="410"/>
        <v>2.7870720757094382E-2</v>
      </c>
      <c r="Y2906" s="7">
        <v>2000</v>
      </c>
      <c r="Z2906" s="1">
        <v>10.234</v>
      </c>
      <c r="AA2906" s="1">
        <f t="shared" si="411"/>
        <v>5.4466915687110378</v>
      </c>
      <c r="AB2906" s="1">
        <f t="shared" si="413"/>
        <v>6.2713250214754865E-2</v>
      </c>
      <c r="AD2906" s="8" t="s">
        <v>215</v>
      </c>
      <c r="AE2906" s="1" t="s">
        <v>119</v>
      </c>
      <c r="AF2906" s="1" t="s">
        <v>120</v>
      </c>
      <c r="AG2906" s="1" t="s">
        <v>157</v>
      </c>
      <c r="AH2906" s="1" t="s">
        <v>72</v>
      </c>
      <c r="AI2906" s="1" t="s">
        <v>130</v>
      </c>
      <c r="AJ2906" s="1" t="s">
        <v>146</v>
      </c>
      <c r="AK2906" s="8" t="s">
        <v>215</v>
      </c>
    </row>
    <row r="2907" spans="1:37" ht="16">
      <c r="A2907" s="8" t="s">
        <v>214</v>
      </c>
      <c r="B2907" s="8" t="s">
        <v>215</v>
      </c>
      <c r="C2907" s="8" t="s">
        <v>156</v>
      </c>
      <c r="D2907" s="8" t="s">
        <v>67</v>
      </c>
      <c r="E2907" s="24">
        <v>7</v>
      </c>
      <c r="F2907" s="13">
        <v>100.956</v>
      </c>
      <c r="G2907" s="24">
        <v>425.1</v>
      </c>
      <c r="I2907" s="13">
        <v>-37.729999999999997</v>
      </c>
      <c r="J2907" s="38">
        <v>1.0643954643230358</v>
      </c>
      <c r="K2907" s="103">
        <f t="shared" si="412"/>
        <v>1.1513523070091771</v>
      </c>
      <c r="L2907" s="25">
        <v>24.035</v>
      </c>
      <c r="N2907">
        <v>13.3</v>
      </c>
      <c r="O2907" s="70">
        <v>818.19799999999998</v>
      </c>
      <c r="P2907" s="70">
        <v>504.44940000000003</v>
      </c>
      <c r="Q2907" s="70">
        <f t="shared" si="405"/>
        <v>0.61653707293344651</v>
      </c>
      <c r="R2907" s="23">
        <f t="shared" si="406"/>
        <v>8.1999430700148395</v>
      </c>
      <c r="S2907" s="25">
        <v>7.1040000000000001</v>
      </c>
      <c r="T2907" s="23">
        <f t="shared" si="407"/>
        <v>0.86634747818891189</v>
      </c>
      <c r="U2907" s="23">
        <f t="shared" si="408"/>
        <v>1.154271265486323</v>
      </c>
      <c r="V2907" s="23">
        <f t="shared" si="409"/>
        <v>27.742909865963775</v>
      </c>
      <c r="W2907" s="1">
        <v>995</v>
      </c>
      <c r="X2907" s="1">
        <f t="shared" si="410"/>
        <v>2.7882321473330425E-2</v>
      </c>
      <c r="Y2907" s="7">
        <v>2000</v>
      </c>
      <c r="Z2907" s="1">
        <v>10.234</v>
      </c>
      <c r="AA2907" s="1">
        <f t="shared" si="411"/>
        <v>5.4489586619758503</v>
      </c>
      <c r="AB2907" s="1">
        <f t="shared" si="413"/>
        <v>6.2736711262635331E-2</v>
      </c>
      <c r="AD2907" s="8" t="s">
        <v>215</v>
      </c>
      <c r="AE2907" s="1" t="s">
        <v>119</v>
      </c>
      <c r="AF2907" s="1" t="s">
        <v>120</v>
      </c>
      <c r="AG2907" s="1" t="s">
        <v>157</v>
      </c>
      <c r="AH2907" s="1" t="s">
        <v>72</v>
      </c>
      <c r="AI2907" s="1" t="s">
        <v>130</v>
      </c>
      <c r="AJ2907" s="1" t="s">
        <v>146</v>
      </c>
      <c r="AK2907" s="8" t="s">
        <v>215</v>
      </c>
    </row>
    <row r="2908" spans="1:37" ht="16">
      <c r="A2908" s="8" t="s">
        <v>214</v>
      </c>
      <c r="B2908" s="8" t="s">
        <v>215</v>
      </c>
      <c r="C2908" s="8" t="s">
        <v>156</v>
      </c>
      <c r="D2908" s="8" t="s">
        <v>67</v>
      </c>
      <c r="E2908" s="24">
        <v>16</v>
      </c>
      <c r="F2908" s="13">
        <v>0.39</v>
      </c>
      <c r="G2908" s="24">
        <v>1483.5</v>
      </c>
      <c r="I2908" s="13">
        <v>8910.0679999999993</v>
      </c>
      <c r="J2908" s="38">
        <v>9.97459302373389</v>
      </c>
      <c r="K2908" s="103">
        <f t="shared" si="412"/>
        <v>10.710672572810669</v>
      </c>
      <c r="L2908" s="25">
        <v>9.2999999999999999E-2</v>
      </c>
      <c r="N2908">
        <v>13.3</v>
      </c>
      <c r="O2908" s="70">
        <v>818.19799999999998</v>
      </c>
      <c r="P2908" s="70">
        <v>504.44940000000003</v>
      </c>
      <c r="Q2908" s="70">
        <f t="shared" si="405"/>
        <v>0.61653707293344651</v>
      </c>
      <c r="R2908" s="23">
        <f t="shared" si="406"/>
        <v>8.1999430700148395</v>
      </c>
      <c r="S2908" s="25">
        <v>7.1040000000000001</v>
      </c>
      <c r="T2908" s="23">
        <f t="shared" si="407"/>
        <v>0.86634747818891189</v>
      </c>
      <c r="U2908" s="23">
        <f t="shared" si="408"/>
        <v>1.154271265486323</v>
      </c>
      <c r="V2908" s="23">
        <f t="shared" si="409"/>
        <v>0.10734722769022803</v>
      </c>
      <c r="W2908" s="1">
        <v>995</v>
      </c>
      <c r="X2908" s="1">
        <f t="shared" si="410"/>
        <v>1.0788666099520405E-4</v>
      </c>
      <c r="Y2908" s="7">
        <v>2000</v>
      </c>
      <c r="Z2908" s="1">
        <v>10.234</v>
      </c>
      <c r="AA2908" s="1">
        <f t="shared" si="411"/>
        <v>2.1083967362752403E-2</v>
      </c>
      <c r="AB2908" s="1">
        <f t="shared" si="413"/>
        <v>2.2582347095826743E-3</v>
      </c>
      <c r="AD2908" s="8" t="s">
        <v>215</v>
      </c>
      <c r="AE2908" s="1" t="s">
        <v>119</v>
      </c>
      <c r="AF2908" s="1" t="s">
        <v>120</v>
      </c>
      <c r="AG2908" s="1" t="s">
        <v>157</v>
      </c>
      <c r="AH2908" s="1" t="s">
        <v>72</v>
      </c>
      <c r="AI2908" s="1" t="s">
        <v>130</v>
      </c>
      <c r="AJ2908" s="1" t="s">
        <v>146</v>
      </c>
      <c r="AK2908" s="8" t="s">
        <v>215</v>
      </c>
    </row>
    <row r="2909" spans="1:37" ht="16">
      <c r="A2909" s="8" t="s">
        <v>214</v>
      </c>
      <c r="B2909" s="8" t="s">
        <v>215</v>
      </c>
      <c r="C2909" s="8" t="s">
        <v>156</v>
      </c>
      <c r="D2909" s="8" t="s">
        <v>67</v>
      </c>
      <c r="E2909" s="24">
        <v>28</v>
      </c>
      <c r="F2909" s="13">
        <v>0.745</v>
      </c>
      <c r="G2909" s="24">
        <v>1734.1</v>
      </c>
      <c r="I2909" s="13">
        <v>626.78399999999999</v>
      </c>
      <c r="J2909" s="38">
        <v>1.7863041353120868</v>
      </c>
      <c r="K2909" s="103">
        <f t="shared" si="412"/>
        <v>1.9310868718043355</v>
      </c>
      <c r="L2909" s="25">
        <v>0.17699999999999999</v>
      </c>
      <c r="N2909">
        <v>13.3</v>
      </c>
      <c r="O2909" s="70">
        <v>818.19799999999998</v>
      </c>
      <c r="P2909" s="70">
        <v>504.44940000000003</v>
      </c>
      <c r="Q2909" s="70">
        <f t="shared" si="405"/>
        <v>0.61653707293344651</v>
      </c>
      <c r="R2909" s="23">
        <f t="shared" si="406"/>
        <v>8.1999430700148395</v>
      </c>
      <c r="S2909" s="25">
        <v>7.1040000000000001</v>
      </c>
      <c r="T2909" s="23">
        <f t="shared" si="407"/>
        <v>0.86634747818891189</v>
      </c>
      <c r="U2909" s="23">
        <f t="shared" si="408"/>
        <v>1.154271265486323</v>
      </c>
      <c r="V2909" s="23">
        <f t="shared" si="409"/>
        <v>0.20430601399107914</v>
      </c>
      <c r="W2909" s="1">
        <v>995</v>
      </c>
      <c r="X2909" s="1">
        <f t="shared" si="410"/>
        <v>2.05332677377969E-4</v>
      </c>
      <c r="Y2909" s="7">
        <v>2000</v>
      </c>
      <c r="Z2909" s="1">
        <v>10.234</v>
      </c>
      <c r="AA2909" s="1">
        <f t="shared" si="411"/>
        <v>4.0127550787173935E-2</v>
      </c>
      <c r="AB2909" s="1">
        <f t="shared" si="413"/>
        <v>7.7489786522773319E-4</v>
      </c>
      <c r="AD2909" s="8" t="s">
        <v>215</v>
      </c>
      <c r="AE2909" s="1" t="s">
        <v>119</v>
      </c>
      <c r="AF2909" s="1" t="s">
        <v>120</v>
      </c>
      <c r="AG2909" s="1" t="s">
        <v>157</v>
      </c>
      <c r="AH2909" s="1" t="s">
        <v>72</v>
      </c>
      <c r="AI2909" s="1" t="s">
        <v>130</v>
      </c>
      <c r="AJ2909" s="1" t="s">
        <v>146</v>
      </c>
      <c r="AK2909" s="8" t="s">
        <v>215</v>
      </c>
    </row>
    <row r="2910" spans="1:37" ht="16">
      <c r="A2910" s="8" t="s">
        <v>214</v>
      </c>
      <c r="B2910" s="8" t="s">
        <v>215</v>
      </c>
      <c r="C2910" s="8" t="s">
        <v>156</v>
      </c>
      <c r="D2910" s="8" t="s">
        <v>67</v>
      </c>
      <c r="E2910" s="24">
        <v>31</v>
      </c>
      <c r="F2910" s="13">
        <v>1.095</v>
      </c>
      <c r="G2910" s="24">
        <v>1809.9</v>
      </c>
      <c r="I2910" s="13">
        <v>4203.2030000000004</v>
      </c>
      <c r="J2910" s="38">
        <v>5.4975273544601579</v>
      </c>
      <c r="K2910" s="103">
        <f t="shared" si="412"/>
        <v>5.9249640532171286</v>
      </c>
      <c r="L2910" s="25">
        <v>0.26100000000000001</v>
      </c>
      <c r="N2910">
        <v>13.3</v>
      </c>
      <c r="O2910" s="70">
        <v>818.19799999999998</v>
      </c>
      <c r="P2910" s="70">
        <v>504.44940000000003</v>
      </c>
      <c r="Q2910" s="70">
        <f t="shared" si="405"/>
        <v>0.61653707293344651</v>
      </c>
      <c r="R2910" s="23">
        <f t="shared" si="406"/>
        <v>8.1999430700148395</v>
      </c>
      <c r="S2910" s="25">
        <v>7.1040000000000001</v>
      </c>
      <c r="T2910" s="23">
        <f t="shared" si="407"/>
        <v>0.86634747818891189</v>
      </c>
      <c r="U2910" s="23">
        <f t="shared" si="408"/>
        <v>1.154271265486323</v>
      </c>
      <c r="V2910" s="23">
        <f t="shared" si="409"/>
        <v>0.30126480029193031</v>
      </c>
      <c r="W2910" s="1">
        <v>995</v>
      </c>
      <c r="X2910" s="1">
        <f t="shared" si="410"/>
        <v>3.0277869376073399E-4</v>
      </c>
      <c r="Y2910" s="7">
        <v>2000</v>
      </c>
      <c r="Z2910" s="1">
        <v>10.234</v>
      </c>
      <c r="AA2910" s="1">
        <f t="shared" si="411"/>
        <v>5.9171134211595471E-2</v>
      </c>
      <c r="AB2910" s="1">
        <f t="shared" si="413"/>
        <v>3.5058684319178939E-3</v>
      </c>
      <c r="AD2910" s="8" t="s">
        <v>215</v>
      </c>
      <c r="AE2910" s="1" t="s">
        <v>119</v>
      </c>
      <c r="AF2910" s="1" t="s">
        <v>120</v>
      </c>
      <c r="AG2910" s="1" t="s">
        <v>157</v>
      </c>
      <c r="AH2910" s="1" t="s">
        <v>72</v>
      </c>
      <c r="AI2910" s="1" t="s">
        <v>130</v>
      </c>
      <c r="AJ2910" s="1" t="s">
        <v>146</v>
      </c>
      <c r="AK2910" s="8" t="s">
        <v>215</v>
      </c>
    </row>
    <row r="2911" spans="1:37" ht="16">
      <c r="A2911" s="8" t="s">
        <v>214</v>
      </c>
      <c r="B2911" s="8" t="s">
        <v>215</v>
      </c>
      <c r="C2911" s="8" t="s">
        <v>156</v>
      </c>
      <c r="D2911" s="8" t="s">
        <v>67</v>
      </c>
      <c r="E2911" s="24">
        <v>34</v>
      </c>
      <c r="F2911" s="13">
        <v>1.5820000000000001</v>
      </c>
      <c r="G2911" s="24">
        <v>1869.7</v>
      </c>
      <c r="I2911" s="13">
        <v>3178.5770000000002</v>
      </c>
      <c r="J2911" s="38">
        <v>4.4632609585120049</v>
      </c>
      <c r="K2911" s="103">
        <f t="shared" si="412"/>
        <v>4.8143794005532303</v>
      </c>
      <c r="L2911" s="25">
        <v>0.377</v>
      </c>
      <c r="N2911">
        <v>13.3</v>
      </c>
      <c r="O2911" s="70">
        <v>818.19799999999998</v>
      </c>
      <c r="P2911" s="70">
        <v>504.44940000000003</v>
      </c>
      <c r="Q2911" s="70">
        <f t="shared" si="405"/>
        <v>0.61653707293344651</v>
      </c>
      <c r="R2911" s="23">
        <f t="shared" si="406"/>
        <v>8.1999430700148395</v>
      </c>
      <c r="S2911" s="25">
        <v>7.1040000000000001</v>
      </c>
      <c r="T2911" s="23">
        <f t="shared" si="407"/>
        <v>0.86634747818891189</v>
      </c>
      <c r="U2911" s="23">
        <f t="shared" si="408"/>
        <v>1.154271265486323</v>
      </c>
      <c r="V2911" s="23">
        <f t="shared" si="409"/>
        <v>0.43516026708834377</v>
      </c>
      <c r="W2911" s="1">
        <v>995</v>
      </c>
      <c r="X2911" s="1">
        <f t="shared" si="410"/>
        <v>4.3734700209883796E-4</v>
      </c>
      <c r="Y2911" s="7">
        <v>2000</v>
      </c>
      <c r="Z2911" s="1">
        <v>10.234</v>
      </c>
      <c r="AA2911" s="1">
        <f t="shared" si="411"/>
        <v>8.546941608341567E-2</v>
      </c>
      <c r="AB2911" s="1">
        <f t="shared" si="413"/>
        <v>4.1148219616930935E-3</v>
      </c>
      <c r="AD2911" s="8" t="s">
        <v>215</v>
      </c>
      <c r="AE2911" s="1" t="s">
        <v>119</v>
      </c>
      <c r="AF2911" s="1" t="s">
        <v>120</v>
      </c>
      <c r="AG2911" s="1" t="s">
        <v>157</v>
      </c>
      <c r="AH2911" s="1" t="s">
        <v>72</v>
      </c>
      <c r="AI2911" s="1" t="s">
        <v>130</v>
      </c>
      <c r="AJ2911" s="1" t="s">
        <v>146</v>
      </c>
      <c r="AK2911" s="8" t="s">
        <v>215</v>
      </c>
    </row>
    <row r="2912" spans="1:37" ht="16">
      <c r="A2912" s="8" t="s">
        <v>214</v>
      </c>
      <c r="B2912" s="8" t="s">
        <v>215</v>
      </c>
      <c r="C2912" s="8" t="s">
        <v>156</v>
      </c>
      <c r="D2912" s="8" t="s">
        <v>67</v>
      </c>
      <c r="E2912" s="24">
        <v>36</v>
      </c>
      <c r="F2912" s="13">
        <v>1.3580000000000001</v>
      </c>
      <c r="G2912" s="24">
        <v>1882</v>
      </c>
      <c r="I2912" s="13">
        <v>9979.1299999999992</v>
      </c>
      <c r="J2912" s="38">
        <v>10.932974458399888</v>
      </c>
      <c r="K2912" s="103">
        <f t="shared" si="412"/>
        <v>11.73056263415973</v>
      </c>
      <c r="L2912" s="25">
        <v>0.32300000000000001</v>
      </c>
      <c r="N2912">
        <v>13.3</v>
      </c>
      <c r="O2912" s="70">
        <v>818.19799999999998</v>
      </c>
      <c r="P2912" s="70">
        <v>504.44940000000003</v>
      </c>
      <c r="Q2912" s="70">
        <f t="shared" si="405"/>
        <v>0.61653707293344651</v>
      </c>
      <c r="R2912" s="23">
        <f t="shared" si="406"/>
        <v>8.1999430700148395</v>
      </c>
      <c r="S2912" s="25">
        <v>7.1040000000000001</v>
      </c>
      <c r="T2912" s="23">
        <f t="shared" si="407"/>
        <v>0.86634747818891189</v>
      </c>
      <c r="U2912" s="23">
        <f t="shared" si="408"/>
        <v>1.154271265486323</v>
      </c>
      <c r="V2912" s="23">
        <f t="shared" si="409"/>
        <v>0.37282961875208231</v>
      </c>
      <c r="W2912" s="1">
        <v>995</v>
      </c>
      <c r="X2912" s="1">
        <f t="shared" si="410"/>
        <v>3.7470313442420332E-4</v>
      </c>
      <c r="Y2912" s="7">
        <v>2000</v>
      </c>
      <c r="Z2912" s="1">
        <v>10.234</v>
      </c>
      <c r="AA2912" s="1">
        <f t="shared" si="411"/>
        <v>7.3227112453430401E-2</v>
      </c>
      <c r="AB2912" s="1">
        <f t="shared" si="413"/>
        <v>8.5899522915362323E-3</v>
      </c>
      <c r="AD2912" s="8" t="s">
        <v>215</v>
      </c>
      <c r="AE2912" s="1" t="s">
        <v>119</v>
      </c>
      <c r="AF2912" s="1" t="s">
        <v>120</v>
      </c>
      <c r="AG2912" s="1" t="s">
        <v>157</v>
      </c>
      <c r="AH2912" s="1" t="s">
        <v>72</v>
      </c>
      <c r="AI2912" s="1" t="s">
        <v>130</v>
      </c>
      <c r="AJ2912" s="1" t="s">
        <v>146</v>
      </c>
      <c r="AK2912" s="8" t="s">
        <v>215</v>
      </c>
    </row>
    <row r="2913" spans="1:37" ht="16">
      <c r="A2913" s="8" t="s">
        <v>214</v>
      </c>
      <c r="B2913" s="8" t="s">
        <v>215</v>
      </c>
      <c r="C2913" s="8" t="s">
        <v>156</v>
      </c>
      <c r="D2913" s="8" t="s">
        <v>67</v>
      </c>
      <c r="E2913" s="24">
        <v>39</v>
      </c>
      <c r="F2913" s="13">
        <v>0.442</v>
      </c>
      <c r="G2913" s="24">
        <v>1944.7</v>
      </c>
      <c r="I2913" s="13">
        <v>2752.9229999999998</v>
      </c>
      <c r="J2913" s="38">
        <v>4.0269159217114581</v>
      </c>
      <c r="K2913" s="103">
        <f t="shared" si="412"/>
        <v>4.3452689840823915</v>
      </c>
      <c r="L2913" s="25">
        <v>0.105</v>
      </c>
      <c r="N2913">
        <v>13.3</v>
      </c>
      <c r="O2913" s="70">
        <v>818.19799999999998</v>
      </c>
      <c r="P2913" s="70">
        <v>504.44940000000003</v>
      </c>
      <c r="Q2913" s="70">
        <f t="shared" si="405"/>
        <v>0.61653707293344651</v>
      </c>
      <c r="R2913" s="23">
        <f t="shared" si="406"/>
        <v>8.1999430700148395</v>
      </c>
      <c r="S2913" s="25">
        <v>7.1040000000000001</v>
      </c>
      <c r="T2913" s="23">
        <f t="shared" si="407"/>
        <v>0.86634747818891189</v>
      </c>
      <c r="U2913" s="23">
        <f t="shared" si="408"/>
        <v>1.154271265486323</v>
      </c>
      <c r="V2913" s="23">
        <f t="shared" si="409"/>
        <v>0.12119848287606391</v>
      </c>
      <c r="W2913" s="1">
        <v>995</v>
      </c>
      <c r="X2913" s="1">
        <f t="shared" si="410"/>
        <v>1.218075204784562E-4</v>
      </c>
      <c r="Y2913" s="7">
        <v>2000</v>
      </c>
      <c r="Z2913" s="1">
        <v>10.234</v>
      </c>
      <c r="AA2913" s="1">
        <f t="shared" si="411"/>
        <v>2.3804479280526911E-2</v>
      </c>
      <c r="AB2913" s="1">
        <f t="shared" si="413"/>
        <v>1.0343686549990551E-3</v>
      </c>
      <c r="AD2913" s="8" t="s">
        <v>215</v>
      </c>
      <c r="AE2913" s="1" t="s">
        <v>119</v>
      </c>
      <c r="AF2913" s="1" t="s">
        <v>120</v>
      </c>
      <c r="AG2913" s="1" t="s">
        <v>157</v>
      </c>
      <c r="AH2913" s="1" t="s">
        <v>72</v>
      </c>
      <c r="AI2913" s="1" t="s">
        <v>130</v>
      </c>
      <c r="AJ2913" s="1" t="s">
        <v>146</v>
      </c>
      <c r="AK2913" s="8" t="s">
        <v>215</v>
      </c>
    </row>
    <row r="2914" spans="1:37" ht="16">
      <c r="A2914" s="8" t="s">
        <v>214</v>
      </c>
      <c r="B2914" s="8" t="s">
        <v>215</v>
      </c>
      <c r="C2914" s="8" t="s">
        <v>156</v>
      </c>
      <c r="D2914" s="8" t="s">
        <v>67</v>
      </c>
      <c r="E2914" s="24">
        <v>40</v>
      </c>
      <c r="F2914" s="13">
        <v>0.39800000000000002</v>
      </c>
      <c r="G2914" s="24">
        <v>1967.1</v>
      </c>
      <c r="I2914" s="13">
        <v>-48.737000000000002</v>
      </c>
      <c r="J2914" s="38">
        <v>1.0523484194910695</v>
      </c>
      <c r="K2914" s="103">
        <f t="shared" si="412"/>
        <v>1.1383323908514897</v>
      </c>
      <c r="L2914" s="25">
        <v>9.5000000000000001E-2</v>
      </c>
      <c r="N2914">
        <v>13.3</v>
      </c>
      <c r="O2914" s="70">
        <v>818.19799999999998</v>
      </c>
      <c r="P2914" s="70">
        <v>504.44940000000003</v>
      </c>
      <c r="Q2914" s="70">
        <f t="shared" si="405"/>
        <v>0.61653707293344651</v>
      </c>
      <c r="R2914" s="23">
        <f t="shared" si="406"/>
        <v>8.1999430700148395</v>
      </c>
      <c r="S2914" s="25">
        <v>7.1040000000000001</v>
      </c>
      <c r="T2914" s="23">
        <f t="shared" si="407"/>
        <v>0.86634747818891189</v>
      </c>
      <c r="U2914" s="23">
        <f t="shared" si="408"/>
        <v>1.154271265486323</v>
      </c>
      <c r="V2914" s="23">
        <f t="shared" si="409"/>
        <v>0.10965577022120068</v>
      </c>
      <c r="W2914" s="1">
        <v>995</v>
      </c>
      <c r="X2914" s="1">
        <f t="shared" si="410"/>
        <v>1.1020680424241275E-4</v>
      </c>
      <c r="Y2914" s="7">
        <v>2000</v>
      </c>
      <c r="Z2914" s="1">
        <v>10.234</v>
      </c>
      <c r="AA2914" s="1">
        <f t="shared" si="411"/>
        <v>2.1537386015714824E-2</v>
      </c>
      <c r="AB2914" s="1">
        <f t="shared" si="413"/>
        <v>2.4516704115960097E-4</v>
      </c>
      <c r="AD2914" s="8" t="s">
        <v>215</v>
      </c>
      <c r="AE2914" s="1" t="s">
        <v>119</v>
      </c>
      <c r="AF2914" s="1" t="s">
        <v>120</v>
      </c>
      <c r="AG2914" s="1" t="s">
        <v>157</v>
      </c>
      <c r="AH2914" s="1" t="s">
        <v>72</v>
      </c>
      <c r="AI2914" s="1" t="s">
        <v>130</v>
      </c>
      <c r="AJ2914" s="1" t="s">
        <v>146</v>
      </c>
      <c r="AK2914" s="8" t="s">
        <v>215</v>
      </c>
    </row>
    <row r="2915" spans="1:37" ht="16">
      <c r="A2915" s="8" t="s">
        <v>214</v>
      </c>
      <c r="B2915" s="8" t="s">
        <v>215</v>
      </c>
      <c r="C2915" s="8" t="s">
        <v>156</v>
      </c>
      <c r="D2915" s="8" t="s">
        <v>67</v>
      </c>
      <c r="E2915" s="24">
        <v>44</v>
      </c>
      <c r="F2915" s="13">
        <v>1.97</v>
      </c>
      <c r="G2915" s="24">
        <v>2041.1</v>
      </c>
      <c r="I2915" s="13">
        <v>5361.8689999999997</v>
      </c>
      <c r="J2915" s="38">
        <v>6.6404416912013042</v>
      </c>
      <c r="K2915" s="103">
        <f t="shared" si="412"/>
        <v>7.1500175074474548</v>
      </c>
      <c r="L2915" s="25">
        <v>0.46899999999999997</v>
      </c>
      <c r="N2915">
        <v>13.3</v>
      </c>
      <c r="O2915" s="70">
        <v>818.19799999999998</v>
      </c>
      <c r="P2915" s="70">
        <v>504.44940000000003</v>
      </c>
      <c r="Q2915" s="70">
        <f t="shared" si="405"/>
        <v>0.61653707293344651</v>
      </c>
      <c r="R2915" s="23">
        <f t="shared" si="406"/>
        <v>8.1999430700148395</v>
      </c>
      <c r="S2915" s="25">
        <v>7.1040000000000001</v>
      </c>
      <c r="T2915" s="23">
        <f t="shared" si="407"/>
        <v>0.86634747818891189</v>
      </c>
      <c r="U2915" s="23">
        <f t="shared" si="408"/>
        <v>1.154271265486323</v>
      </c>
      <c r="V2915" s="23">
        <f t="shared" si="409"/>
        <v>0.54135322351308546</v>
      </c>
      <c r="W2915" s="1">
        <v>995</v>
      </c>
      <c r="X2915" s="1">
        <f t="shared" si="410"/>
        <v>5.4407359147043768E-4</v>
      </c>
      <c r="Y2915" s="7">
        <v>2000</v>
      </c>
      <c r="Z2915" s="1">
        <v>10.234</v>
      </c>
      <c r="AA2915" s="1">
        <f t="shared" si="411"/>
        <v>0.10632667411968685</v>
      </c>
      <c r="AB2915" s="1">
        <f t="shared" si="413"/>
        <v>7.6023758146442121E-3</v>
      </c>
      <c r="AD2915" s="8" t="s">
        <v>215</v>
      </c>
      <c r="AE2915" s="1" t="s">
        <v>119</v>
      </c>
      <c r="AF2915" s="1" t="s">
        <v>120</v>
      </c>
      <c r="AG2915" s="1" t="s">
        <v>157</v>
      </c>
      <c r="AH2915" s="1" t="s">
        <v>72</v>
      </c>
      <c r="AI2915" s="1" t="s">
        <v>130</v>
      </c>
      <c r="AJ2915" s="1" t="s">
        <v>146</v>
      </c>
      <c r="AK2915" s="8" t="s">
        <v>215</v>
      </c>
    </row>
    <row r="2916" spans="1:37" ht="16">
      <c r="A2916" s="8" t="s">
        <v>214</v>
      </c>
      <c r="B2916" s="8" t="s">
        <v>215</v>
      </c>
      <c r="C2916" s="8" t="s">
        <v>156</v>
      </c>
      <c r="D2916" s="8" t="s">
        <v>67</v>
      </c>
      <c r="E2916" s="24">
        <v>48</v>
      </c>
      <c r="F2916" s="13">
        <v>1.4610000000000001</v>
      </c>
      <c r="G2916" s="24">
        <v>2095.1999999999998</v>
      </c>
      <c r="I2916" s="13">
        <v>906.75199999999995</v>
      </c>
      <c r="J2916" s="38">
        <v>2.0873085704980507</v>
      </c>
      <c r="K2916" s="103">
        <f t="shared" si="412"/>
        <v>2.2559277998001375</v>
      </c>
      <c r="L2916" s="25">
        <v>0.34799999999999998</v>
      </c>
      <c r="N2916">
        <v>13.3</v>
      </c>
      <c r="O2916" s="70">
        <v>818.19799999999998</v>
      </c>
      <c r="P2916" s="70">
        <v>504.44940000000003</v>
      </c>
      <c r="Q2916" s="70">
        <f t="shared" si="405"/>
        <v>0.61653707293344651</v>
      </c>
      <c r="R2916" s="23">
        <f t="shared" si="406"/>
        <v>8.1999430700148395</v>
      </c>
      <c r="S2916" s="25">
        <v>7.1040000000000001</v>
      </c>
      <c r="T2916" s="23">
        <f t="shared" si="407"/>
        <v>0.86634747818891189</v>
      </c>
      <c r="U2916" s="23">
        <f t="shared" si="408"/>
        <v>1.154271265486323</v>
      </c>
      <c r="V2916" s="23">
        <f t="shared" si="409"/>
        <v>0.40168640038924036</v>
      </c>
      <c r="W2916" s="1">
        <v>995</v>
      </c>
      <c r="X2916" s="1">
        <f t="shared" si="410"/>
        <v>4.037049250143119E-4</v>
      </c>
      <c r="Y2916" s="7">
        <v>2000</v>
      </c>
      <c r="Z2916" s="1">
        <v>10.234</v>
      </c>
      <c r="AA2916" s="1">
        <f t="shared" si="411"/>
        <v>7.8894845615460604E-2</v>
      </c>
      <c r="AB2916" s="1">
        <f t="shared" si="413"/>
        <v>1.7798107548485757E-3</v>
      </c>
      <c r="AD2916" s="8" t="s">
        <v>215</v>
      </c>
      <c r="AE2916" s="1" t="s">
        <v>119</v>
      </c>
      <c r="AF2916" s="1" t="s">
        <v>120</v>
      </c>
      <c r="AG2916" s="1" t="s">
        <v>157</v>
      </c>
      <c r="AH2916" s="1" t="s">
        <v>72</v>
      </c>
      <c r="AI2916" s="1" t="s">
        <v>130</v>
      </c>
      <c r="AJ2916" s="1" t="s">
        <v>146</v>
      </c>
      <c r="AK2916" s="8" t="s">
        <v>215</v>
      </c>
    </row>
    <row r="2917" spans="1:37" ht="16">
      <c r="A2917" s="8" t="s">
        <v>214</v>
      </c>
      <c r="B2917" s="8" t="s">
        <v>215</v>
      </c>
      <c r="C2917" s="8" t="s">
        <v>156</v>
      </c>
      <c r="D2917" s="8" t="s">
        <v>67</v>
      </c>
      <c r="E2917" s="24">
        <v>51</v>
      </c>
      <c r="F2917" s="13">
        <v>1.4650000000000001</v>
      </c>
      <c r="G2917" s="24">
        <v>2161.9</v>
      </c>
      <c r="I2917" s="13">
        <v>5399.991</v>
      </c>
      <c r="J2917" s="38">
        <v>6.6775758793787201</v>
      </c>
      <c r="K2917" s="103">
        <f t="shared" si="412"/>
        <v>7.1897818543190519</v>
      </c>
      <c r="L2917" s="25">
        <v>0.34899999999999998</v>
      </c>
      <c r="N2917">
        <v>13.3</v>
      </c>
      <c r="O2917" s="70">
        <v>818.19799999999998</v>
      </c>
      <c r="P2917" s="70">
        <v>504.44940000000003</v>
      </c>
      <c r="Q2917" s="70">
        <f t="shared" si="405"/>
        <v>0.61653707293344651</v>
      </c>
      <c r="R2917" s="23">
        <f t="shared" si="406"/>
        <v>8.1999430700148395</v>
      </c>
      <c r="S2917" s="25">
        <v>7.1040000000000001</v>
      </c>
      <c r="T2917" s="23">
        <f t="shared" si="407"/>
        <v>0.86634747818891189</v>
      </c>
      <c r="U2917" s="23">
        <f t="shared" si="408"/>
        <v>1.154271265486323</v>
      </c>
      <c r="V2917" s="23">
        <f t="shared" si="409"/>
        <v>0.4028406716547267</v>
      </c>
      <c r="W2917" s="1">
        <v>995</v>
      </c>
      <c r="X2917" s="1">
        <f t="shared" si="410"/>
        <v>4.048649966379163E-4</v>
      </c>
      <c r="Y2917" s="7">
        <v>2000</v>
      </c>
      <c r="Z2917" s="1">
        <v>10.234</v>
      </c>
      <c r="AA2917" s="1">
        <f t="shared" si="411"/>
        <v>7.9121554941941827E-2</v>
      </c>
      <c r="AB2917" s="1">
        <f t="shared" si="413"/>
        <v>5.6886672000708129E-3</v>
      </c>
      <c r="AD2917" s="8" t="s">
        <v>215</v>
      </c>
      <c r="AE2917" s="1" t="s">
        <v>119</v>
      </c>
      <c r="AF2917" s="1" t="s">
        <v>120</v>
      </c>
      <c r="AG2917" s="1" t="s">
        <v>157</v>
      </c>
      <c r="AH2917" s="1" t="s">
        <v>72</v>
      </c>
      <c r="AI2917" s="1" t="s">
        <v>130</v>
      </c>
      <c r="AJ2917" s="1" t="s">
        <v>146</v>
      </c>
      <c r="AK2917" s="8" t="s">
        <v>215</v>
      </c>
    </row>
    <row r="2918" spans="1:37" ht="16">
      <c r="A2918" s="8" t="s">
        <v>214</v>
      </c>
      <c r="B2918" s="8" t="s">
        <v>215</v>
      </c>
      <c r="C2918" s="8" t="s">
        <v>156</v>
      </c>
      <c r="D2918" s="8" t="s">
        <v>67</v>
      </c>
      <c r="E2918" s="24">
        <v>60</v>
      </c>
      <c r="F2918" s="13">
        <v>1.256</v>
      </c>
      <c r="G2918" s="24">
        <v>2280</v>
      </c>
      <c r="I2918" s="13">
        <v>3650.2089999999998</v>
      </c>
      <c r="J2918" s="38">
        <v>4.9421283017901514</v>
      </c>
      <c r="K2918" s="103">
        <f t="shared" si="412"/>
        <v>5.3288173155688741</v>
      </c>
      <c r="L2918" s="25">
        <v>0.29899999999999999</v>
      </c>
      <c r="N2918">
        <v>13.3</v>
      </c>
      <c r="O2918" s="70">
        <v>818.19799999999998</v>
      </c>
      <c r="P2918" s="70">
        <v>504.44940000000003</v>
      </c>
      <c r="Q2918" s="70">
        <f t="shared" si="405"/>
        <v>0.61653707293344651</v>
      </c>
      <c r="R2918" s="23">
        <f t="shared" si="406"/>
        <v>8.1999430700148395</v>
      </c>
      <c r="S2918" s="25">
        <v>7.1040000000000001</v>
      </c>
      <c r="T2918" s="23">
        <f t="shared" si="407"/>
        <v>0.86634747818891189</v>
      </c>
      <c r="U2918" s="23">
        <f t="shared" si="408"/>
        <v>1.154271265486323</v>
      </c>
      <c r="V2918" s="23">
        <f t="shared" si="409"/>
        <v>0.34512710838041055</v>
      </c>
      <c r="W2918" s="1">
        <v>995</v>
      </c>
      <c r="X2918" s="1">
        <f t="shared" si="410"/>
        <v>3.4686141545769907E-4</v>
      </c>
      <c r="Y2918" s="7">
        <v>2000</v>
      </c>
      <c r="Z2918" s="1">
        <v>10.234</v>
      </c>
      <c r="AA2918" s="1">
        <f t="shared" si="411"/>
        <v>6.7786088617881379E-2</v>
      </c>
      <c r="AB2918" s="1">
        <f t="shared" si="413"/>
        <v>3.6121968278165248E-3</v>
      </c>
      <c r="AD2918" s="8" t="s">
        <v>215</v>
      </c>
      <c r="AE2918" s="1" t="s">
        <v>119</v>
      </c>
      <c r="AF2918" s="1" t="s">
        <v>120</v>
      </c>
      <c r="AG2918" s="1" t="s">
        <v>157</v>
      </c>
      <c r="AH2918" s="1" t="s">
        <v>72</v>
      </c>
      <c r="AI2918" s="1" t="s">
        <v>130</v>
      </c>
      <c r="AJ2918" s="1" t="s">
        <v>146</v>
      </c>
      <c r="AK2918" s="8" t="s">
        <v>215</v>
      </c>
    </row>
    <row r="2919" spans="1:37" ht="16">
      <c r="A2919" s="8" t="s">
        <v>214</v>
      </c>
      <c r="B2919" s="8" t="s">
        <v>215</v>
      </c>
      <c r="C2919" s="8" t="s">
        <v>156</v>
      </c>
      <c r="D2919" s="8" t="s">
        <v>67</v>
      </c>
      <c r="E2919" s="24">
        <v>62</v>
      </c>
      <c r="F2919" s="13">
        <v>3.5529999999999999</v>
      </c>
      <c r="G2919" s="24">
        <v>2336.8000000000002</v>
      </c>
      <c r="I2919" s="13">
        <v>10002.225</v>
      </c>
      <c r="J2919" s="38">
        <v>10.953453303188862</v>
      </c>
      <c r="K2919" s="103">
        <f t="shared" si="412"/>
        <v>11.752338332340173</v>
      </c>
      <c r="L2919" s="25">
        <v>0.84599999999999997</v>
      </c>
      <c r="N2919">
        <v>13.3</v>
      </c>
      <c r="O2919" s="70">
        <v>818.19799999999998</v>
      </c>
      <c r="P2919" s="70">
        <v>504.44940000000003</v>
      </c>
      <c r="Q2919" s="70">
        <f t="shared" si="405"/>
        <v>0.61653707293344651</v>
      </c>
      <c r="R2919" s="23">
        <f t="shared" si="406"/>
        <v>8.1999430700148395</v>
      </c>
      <c r="S2919" s="25">
        <v>7.1040000000000001</v>
      </c>
      <c r="T2919" s="23">
        <f t="shared" si="407"/>
        <v>0.86634747818891189</v>
      </c>
      <c r="U2919" s="23">
        <f t="shared" si="408"/>
        <v>1.154271265486323</v>
      </c>
      <c r="V2919" s="23">
        <f t="shared" si="409"/>
        <v>0.97651349060142922</v>
      </c>
      <c r="W2919" s="1">
        <v>995</v>
      </c>
      <c r="X2919" s="1">
        <f t="shared" si="410"/>
        <v>9.8142059356927554E-4</v>
      </c>
      <c r="Y2919" s="7">
        <v>2000</v>
      </c>
      <c r="Z2919" s="1">
        <v>10.234</v>
      </c>
      <c r="AA2919" s="1">
        <f t="shared" si="411"/>
        <v>0.19179609020310251</v>
      </c>
      <c r="AB2919" s="1">
        <f t="shared" si="413"/>
        <v>2.2540525428868953E-2</v>
      </c>
      <c r="AD2919" s="8" t="s">
        <v>215</v>
      </c>
      <c r="AE2919" s="1" t="s">
        <v>119</v>
      </c>
      <c r="AF2919" s="1" t="s">
        <v>120</v>
      </c>
      <c r="AG2919" s="1" t="s">
        <v>157</v>
      </c>
      <c r="AH2919" s="1" t="s">
        <v>72</v>
      </c>
      <c r="AI2919" s="1" t="s">
        <v>130</v>
      </c>
      <c r="AJ2919" s="1" t="s">
        <v>146</v>
      </c>
      <c r="AK2919" s="8" t="s">
        <v>215</v>
      </c>
    </row>
    <row r="2920" spans="1:37" ht="16">
      <c r="A2920" s="8" t="s">
        <v>214</v>
      </c>
      <c r="B2920" s="8" t="s">
        <v>215</v>
      </c>
      <c r="C2920" s="8" t="s">
        <v>156</v>
      </c>
      <c r="D2920" s="8" t="s">
        <v>67</v>
      </c>
      <c r="E2920" s="24">
        <v>65</v>
      </c>
      <c r="F2920" s="13">
        <v>0.29399999999999998</v>
      </c>
      <c r="G2920" s="24">
        <v>2381.3000000000002</v>
      </c>
      <c r="I2920" s="13">
        <v>-51.582999999999998</v>
      </c>
      <c r="J2920" s="38">
        <v>1.0492330252785129</v>
      </c>
      <c r="K2920" s="103">
        <f t="shared" si="412"/>
        <v>1.1349653676627163</v>
      </c>
      <c r="L2920" s="25">
        <v>7.0000000000000007E-2</v>
      </c>
      <c r="N2920">
        <v>13.3</v>
      </c>
      <c r="O2920" s="70">
        <v>818.19799999999998</v>
      </c>
      <c r="P2920" s="70">
        <v>504.44940000000003</v>
      </c>
      <c r="Q2920" s="70">
        <f t="shared" si="405"/>
        <v>0.61653707293344651</v>
      </c>
      <c r="R2920" s="23">
        <f t="shared" si="406"/>
        <v>8.1999430700148395</v>
      </c>
      <c r="S2920" s="25">
        <v>7.1040000000000001</v>
      </c>
      <c r="T2920" s="23">
        <f t="shared" si="407"/>
        <v>0.86634747818891189</v>
      </c>
      <c r="U2920" s="23">
        <f t="shared" si="408"/>
        <v>1.154271265486323</v>
      </c>
      <c r="V2920" s="23">
        <f t="shared" si="409"/>
        <v>8.0798988584042622E-2</v>
      </c>
      <c r="W2920" s="1">
        <v>995</v>
      </c>
      <c r="X2920" s="1">
        <f t="shared" si="410"/>
        <v>8.1205013652304147E-5</v>
      </c>
      <c r="Y2920" s="7">
        <v>2000</v>
      </c>
      <c r="Z2920" s="1">
        <v>10.234</v>
      </c>
      <c r="AA2920" s="1">
        <f t="shared" si="411"/>
        <v>1.5869652853684611E-2</v>
      </c>
      <c r="AB2920" s="1">
        <f t="shared" si="413"/>
        <v>1.8011506385761831E-4</v>
      </c>
      <c r="AD2920" s="8" t="s">
        <v>215</v>
      </c>
      <c r="AE2920" s="1" t="s">
        <v>119</v>
      </c>
      <c r="AF2920" s="1" t="s">
        <v>120</v>
      </c>
      <c r="AG2920" s="1" t="s">
        <v>157</v>
      </c>
      <c r="AH2920" s="1" t="s">
        <v>72</v>
      </c>
      <c r="AI2920" s="1" t="s">
        <v>130</v>
      </c>
      <c r="AJ2920" s="1" t="s">
        <v>146</v>
      </c>
      <c r="AK2920" s="8" t="s">
        <v>215</v>
      </c>
    </row>
    <row r="2921" spans="1:37" ht="16">
      <c r="A2921" s="8" t="s">
        <v>214</v>
      </c>
      <c r="B2921" s="8" t="s">
        <v>215</v>
      </c>
      <c r="C2921" s="8" t="s">
        <v>156</v>
      </c>
      <c r="D2921" s="8" t="s">
        <v>67</v>
      </c>
      <c r="E2921" s="24">
        <v>84</v>
      </c>
      <c r="F2921" s="13">
        <v>0.39</v>
      </c>
      <c r="G2921" s="24">
        <v>2682.5</v>
      </c>
      <c r="I2921" s="13">
        <v>1512.575</v>
      </c>
      <c r="J2921" s="38">
        <v>2.7323780599500731</v>
      </c>
      <c r="K2921" s="103">
        <f t="shared" si="412"/>
        <v>2.9515371383751243</v>
      </c>
      <c r="L2921" s="25">
        <v>9.2999999999999999E-2</v>
      </c>
      <c r="N2921">
        <v>13.3</v>
      </c>
      <c r="O2921" s="70">
        <v>818.19799999999998</v>
      </c>
      <c r="P2921" s="70">
        <v>504.44940000000003</v>
      </c>
      <c r="Q2921" s="70">
        <f t="shared" si="405"/>
        <v>0.61653707293344651</v>
      </c>
      <c r="R2921" s="23">
        <f t="shared" si="406"/>
        <v>8.1999430700148395</v>
      </c>
      <c r="S2921" s="25">
        <v>7.1040000000000001</v>
      </c>
      <c r="T2921" s="23">
        <f t="shared" si="407"/>
        <v>0.86634747818891189</v>
      </c>
      <c r="U2921" s="23">
        <f t="shared" si="408"/>
        <v>1.154271265486323</v>
      </c>
      <c r="V2921" s="23">
        <f t="shared" si="409"/>
        <v>0.10734722769022803</v>
      </c>
      <c r="W2921" s="1">
        <v>995</v>
      </c>
      <c r="X2921" s="1">
        <f t="shared" si="410"/>
        <v>1.0788666099520405E-4</v>
      </c>
      <c r="Y2921" s="7">
        <v>2000</v>
      </c>
      <c r="Z2921" s="1">
        <v>10.234</v>
      </c>
      <c r="AA2921" s="1">
        <f t="shared" si="411"/>
        <v>2.1083967362752403E-2</v>
      </c>
      <c r="AB2921" s="1">
        <f t="shared" si="413"/>
        <v>6.2230112695452753E-4</v>
      </c>
      <c r="AD2921" s="8" t="s">
        <v>215</v>
      </c>
      <c r="AE2921" s="1" t="s">
        <v>119</v>
      </c>
      <c r="AF2921" s="1" t="s">
        <v>120</v>
      </c>
      <c r="AG2921" s="1" t="s">
        <v>157</v>
      </c>
      <c r="AH2921" s="1" t="s">
        <v>72</v>
      </c>
      <c r="AI2921" s="1" t="s">
        <v>130</v>
      </c>
      <c r="AJ2921" s="1" t="s">
        <v>146</v>
      </c>
      <c r="AK2921" s="8" t="s">
        <v>215</v>
      </c>
    </row>
    <row r="2922" spans="1:37" ht="16">
      <c r="A2922" s="8" t="s">
        <v>214</v>
      </c>
      <c r="B2922" s="8" t="s">
        <v>215</v>
      </c>
      <c r="C2922" s="8" t="s">
        <v>156</v>
      </c>
      <c r="D2922" s="8" t="s">
        <v>67</v>
      </c>
      <c r="E2922" s="24">
        <v>85</v>
      </c>
      <c r="F2922" s="13">
        <v>0.499</v>
      </c>
      <c r="G2922" s="24">
        <v>2695.7</v>
      </c>
      <c r="I2922" s="13">
        <v>1163.519</v>
      </c>
      <c r="J2922" s="38">
        <v>2.3617512393245037</v>
      </c>
      <c r="K2922" s="103">
        <f t="shared" si="412"/>
        <v>2.5519629547431437</v>
      </c>
      <c r="L2922" s="25">
        <v>0.11899999999999999</v>
      </c>
      <c r="N2922">
        <v>13.3</v>
      </c>
      <c r="O2922" s="70">
        <v>818.19799999999998</v>
      </c>
      <c r="P2922" s="70">
        <v>504.44940000000003</v>
      </c>
      <c r="Q2922" s="70">
        <f t="shared" si="405"/>
        <v>0.61653707293344651</v>
      </c>
      <c r="R2922" s="23">
        <f t="shared" si="406"/>
        <v>8.1999430700148395</v>
      </c>
      <c r="S2922" s="25">
        <v>7.1040000000000001</v>
      </c>
      <c r="T2922" s="23">
        <f t="shared" si="407"/>
        <v>0.86634747818891189</v>
      </c>
      <c r="U2922" s="23">
        <f t="shared" si="408"/>
        <v>1.154271265486323</v>
      </c>
      <c r="V2922" s="23">
        <f t="shared" si="409"/>
        <v>0.13735828059287242</v>
      </c>
      <c r="W2922" s="1">
        <v>995</v>
      </c>
      <c r="X2922" s="1">
        <f t="shared" si="410"/>
        <v>1.3804852320891699E-4</v>
      </c>
      <c r="Y2922" s="7">
        <v>2000</v>
      </c>
      <c r="Z2922" s="1">
        <v>10.234</v>
      </c>
      <c r="AA2922" s="1">
        <f t="shared" si="411"/>
        <v>2.6978409851263825E-2</v>
      </c>
      <c r="AB2922" s="1">
        <f t="shared" si="413"/>
        <v>6.8847902518302763E-4</v>
      </c>
      <c r="AD2922" s="8" t="s">
        <v>215</v>
      </c>
      <c r="AE2922" s="1" t="s">
        <v>119</v>
      </c>
      <c r="AF2922" s="1" t="s">
        <v>120</v>
      </c>
      <c r="AG2922" s="1" t="s">
        <v>157</v>
      </c>
      <c r="AH2922" s="1" t="s">
        <v>72</v>
      </c>
      <c r="AI2922" s="1" t="s">
        <v>130</v>
      </c>
      <c r="AJ2922" s="1" t="s">
        <v>146</v>
      </c>
      <c r="AK2922" s="8" t="s">
        <v>215</v>
      </c>
    </row>
    <row r="2923" spans="1:37" ht="16">
      <c r="A2923" s="8" t="s">
        <v>214</v>
      </c>
      <c r="B2923" s="8" t="s">
        <v>215</v>
      </c>
      <c r="C2923" s="8" t="s">
        <v>156</v>
      </c>
      <c r="D2923" s="8" t="s">
        <v>67</v>
      </c>
      <c r="E2923" s="24">
        <v>88</v>
      </c>
      <c r="F2923" s="13">
        <v>0.66600000000000004</v>
      </c>
      <c r="G2923" s="24">
        <v>2763</v>
      </c>
      <c r="I2923" s="13">
        <v>2654.2809999999999</v>
      </c>
      <c r="J2923" s="38">
        <v>3.9252268823181913</v>
      </c>
      <c r="K2923" s="103">
        <f t="shared" si="412"/>
        <v>4.2358956043847735</v>
      </c>
      <c r="L2923" s="25">
        <v>0.159</v>
      </c>
      <c r="N2923">
        <v>13.3</v>
      </c>
      <c r="O2923" s="70">
        <v>818.19799999999998</v>
      </c>
      <c r="P2923" s="70">
        <v>504.44940000000003</v>
      </c>
      <c r="Q2923" s="70">
        <f t="shared" si="405"/>
        <v>0.61653707293344651</v>
      </c>
      <c r="R2923" s="23">
        <f t="shared" si="406"/>
        <v>8.1999430700148395</v>
      </c>
      <c r="S2923" s="25">
        <v>7.1040000000000001</v>
      </c>
      <c r="T2923" s="23">
        <f t="shared" si="407"/>
        <v>0.86634747818891189</v>
      </c>
      <c r="U2923" s="23">
        <f t="shared" si="408"/>
        <v>1.154271265486323</v>
      </c>
      <c r="V2923" s="23">
        <f t="shared" si="409"/>
        <v>0.18352913121232536</v>
      </c>
      <c r="W2923" s="1">
        <v>995</v>
      </c>
      <c r="X2923" s="1">
        <f t="shared" si="410"/>
        <v>1.844513881530908E-4</v>
      </c>
      <c r="Y2923" s="7">
        <v>2000</v>
      </c>
      <c r="Z2923" s="1">
        <v>10.234</v>
      </c>
      <c r="AA2923" s="1">
        <f t="shared" si="411"/>
        <v>3.6046782910512179E-2</v>
      </c>
      <c r="AB2923" s="1">
        <f t="shared" si="413"/>
        <v>1.5269040928285072E-3</v>
      </c>
      <c r="AD2923" s="8" t="s">
        <v>215</v>
      </c>
      <c r="AE2923" s="1" t="s">
        <v>119</v>
      </c>
      <c r="AF2923" s="1" t="s">
        <v>120</v>
      </c>
      <c r="AG2923" s="1" t="s">
        <v>157</v>
      </c>
      <c r="AH2923" s="1" t="s">
        <v>72</v>
      </c>
      <c r="AI2923" s="1" t="s">
        <v>130</v>
      </c>
      <c r="AJ2923" s="1" t="s">
        <v>146</v>
      </c>
      <c r="AK2923" s="8" t="s">
        <v>215</v>
      </c>
    </row>
    <row r="2924" spans="1:37" ht="16">
      <c r="A2924" s="8" t="s">
        <v>214</v>
      </c>
      <c r="B2924" s="8" t="s">
        <v>215</v>
      </c>
      <c r="C2924" s="8" t="s">
        <v>156</v>
      </c>
      <c r="D2924" s="8" t="s">
        <v>67</v>
      </c>
      <c r="E2924" s="24">
        <v>93</v>
      </c>
      <c r="F2924" s="13">
        <v>0.27100000000000002</v>
      </c>
      <c r="G2924" s="24">
        <v>2931.6</v>
      </c>
      <c r="I2924" s="13">
        <v>2429.2139999999999</v>
      </c>
      <c r="J2924" s="38">
        <v>3.6923988798869525</v>
      </c>
      <c r="K2924" s="103">
        <f t="shared" si="412"/>
        <v>3.9854044540064097</v>
      </c>
      <c r="L2924" s="25">
        <v>6.5000000000000002E-2</v>
      </c>
      <c r="N2924">
        <v>13.3</v>
      </c>
      <c r="O2924" s="70">
        <v>818.19799999999998</v>
      </c>
      <c r="P2924" s="70">
        <v>504.44940000000003</v>
      </c>
      <c r="Q2924" s="70">
        <f t="shared" si="405"/>
        <v>0.61653707293344651</v>
      </c>
      <c r="R2924" s="23">
        <f t="shared" si="406"/>
        <v>8.1999430700148395</v>
      </c>
      <c r="S2924" s="25">
        <v>7.1040000000000001</v>
      </c>
      <c r="T2924" s="23">
        <f t="shared" si="407"/>
        <v>0.86634747818891189</v>
      </c>
      <c r="U2924" s="23">
        <f t="shared" si="408"/>
        <v>1.154271265486323</v>
      </c>
      <c r="V2924" s="23">
        <f t="shared" si="409"/>
        <v>7.5027632256610993E-2</v>
      </c>
      <c r="W2924" s="1">
        <v>995</v>
      </c>
      <c r="X2924" s="1">
        <f t="shared" si="410"/>
        <v>7.54046555342824E-5</v>
      </c>
      <c r="Y2924" s="7">
        <v>2000</v>
      </c>
      <c r="Z2924" s="1">
        <v>10.234</v>
      </c>
      <c r="AA2924" s="1">
        <f t="shared" si="411"/>
        <v>1.473610622127856E-2</v>
      </c>
      <c r="AB2924" s="1">
        <f t="shared" si="413"/>
        <v>5.8729343368995137E-4</v>
      </c>
      <c r="AD2924" s="8" t="s">
        <v>215</v>
      </c>
      <c r="AE2924" s="1" t="s">
        <v>119</v>
      </c>
      <c r="AF2924" s="1" t="s">
        <v>120</v>
      </c>
      <c r="AG2924" s="1" t="s">
        <v>157</v>
      </c>
      <c r="AH2924" s="1" t="s">
        <v>72</v>
      </c>
      <c r="AI2924" s="1" t="s">
        <v>130</v>
      </c>
      <c r="AJ2924" s="1" t="s">
        <v>146</v>
      </c>
      <c r="AK2924" s="8" t="s">
        <v>215</v>
      </c>
    </row>
    <row r="2925" spans="1:37" ht="16">
      <c r="A2925" s="8" t="s">
        <v>214</v>
      </c>
      <c r="B2925" s="8" t="s">
        <v>215</v>
      </c>
      <c r="C2925" s="8" t="s">
        <v>156</v>
      </c>
      <c r="D2925" s="8" t="s">
        <v>67</v>
      </c>
      <c r="E2925" s="24">
        <v>99</v>
      </c>
      <c r="F2925" s="13">
        <v>0.34</v>
      </c>
      <c r="G2925" s="24">
        <v>3567</v>
      </c>
      <c r="I2925" s="13">
        <v>-0.35099999999999998</v>
      </c>
      <c r="J2925" s="38">
        <v>1.1052844966636539</v>
      </c>
      <c r="K2925" s="103">
        <f t="shared" si="412"/>
        <v>1.1955414430223672</v>
      </c>
      <c r="L2925" s="25">
        <v>8.1000000000000003E-2</v>
      </c>
      <c r="N2925">
        <v>13.3</v>
      </c>
      <c r="O2925" s="70">
        <v>818.19799999999998</v>
      </c>
      <c r="P2925" s="70">
        <v>504.44940000000003</v>
      </c>
      <c r="Q2925" s="70">
        <f t="shared" si="405"/>
        <v>0.61653707293344651</v>
      </c>
      <c r="R2925" s="23">
        <f t="shared" si="406"/>
        <v>8.1999430700148395</v>
      </c>
      <c r="S2925" s="25">
        <v>7.1040000000000001</v>
      </c>
      <c r="T2925" s="23">
        <f t="shared" si="407"/>
        <v>0.86634747818891189</v>
      </c>
      <c r="U2925" s="23">
        <f t="shared" si="408"/>
        <v>1.154271265486323</v>
      </c>
      <c r="V2925" s="23">
        <f t="shared" si="409"/>
        <v>9.3495972504392164E-2</v>
      </c>
      <c r="W2925" s="1">
        <v>995</v>
      </c>
      <c r="X2925" s="1">
        <f t="shared" si="410"/>
        <v>9.3965801511951928E-5</v>
      </c>
      <c r="Y2925" s="7">
        <v>2000</v>
      </c>
      <c r="Z2925" s="1">
        <v>10.234</v>
      </c>
      <c r="AA2925" s="1">
        <f t="shared" si="411"/>
        <v>1.8363455444977902E-2</v>
      </c>
      <c r="AB2925" s="1">
        <f t="shared" si="413"/>
        <v>2.1954272021565828E-4</v>
      </c>
      <c r="AD2925" s="8" t="s">
        <v>215</v>
      </c>
      <c r="AE2925" s="1" t="s">
        <v>119</v>
      </c>
      <c r="AF2925" s="1" t="s">
        <v>120</v>
      </c>
      <c r="AG2925" s="1" t="s">
        <v>157</v>
      </c>
      <c r="AH2925" s="1" t="s">
        <v>72</v>
      </c>
      <c r="AI2925" s="1" t="s">
        <v>130</v>
      </c>
      <c r="AJ2925" s="1" t="s">
        <v>146</v>
      </c>
      <c r="AK2925" s="8" t="s">
        <v>215</v>
      </c>
    </row>
    <row r="2926" spans="1:37" ht="16">
      <c r="A2926" s="8" t="s">
        <v>216</v>
      </c>
      <c r="B2926" s="8" t="s">
        <v>217</v>
      </c>
      <c r="C2926" s="8" t="s">
        <v>66</v>
      </c>
      <c r="D2926" s="11" t="s">
        <v>67</v>
      </c>
      <c r="E2926" s="24">
        <v>75</v>
      </c>
      <c r="F2926" s="13">
        <v>0.27900000000000003</v>
      </c>
      <c r="G2926" s="24">
        <v>2399.9</v>
      </c>
      <c r="H2926" s="8" t="s">
        <v>118</v>
      </c>
      <c r="I2926" s="13">
        <v>-23.129000000000001</v>
      </c>
      <c r="J2926" s="38">
        <v>1.080371578152262</v>
      </c>
      <c r="K2926" s="103">
        <f t="shared" si="412"/>
        <v>1.1686181885783868</v>
      </c>
      <c r="L2926" s="25">
        <v>1.9E-2</v>
      </c>
      <c r="N2926">
        <v>13.3</v>
      </c>
      <c r="O2926" s="70">
        <v>818.19799999999998</v>
      </c>
      <c r="P2926" s="70">
        <v>504.44940000000003</v>
      </c>
      <c r="Q2926" s="70">
        <f t="shared" si="405"/>
        <v>0.61653707293344651</v>
      </c>
      <c r="R2926" s="23">
        <f t="shared" si="406"/>
        <v>8.1999430700148395</v>
      </c>
      <c r="S2926" s="25">
        <v>6.7039999999999997</v>
      </c>
      <c r="T2926" s="23">
        <f t="shared" si="407"/>
        <v>0.81756665171431098</v>
      </c>
      <c r="U2926" s="23">
        <f t="shared" si="408"/>
        <v>1.2231418660523328</v>
      </c>
      <c r="V2926" s="23">
        <f t="shared" si="409"/>
        <v>2.3239695454994321E-2</v>
      </c>
      <c r="W2926" s="1">
        <v>995</v>
      </c>
      <c r="X2926" s="1">
        <f t="shared" si="410"/>
        <v>2.3356477844215397E-5</v>
      </c>
      <c r="Y2926" s="7">
        <v>2000</v>
      </c>
      <c r="Z2926" s="1">
        <v>10.246</v>
      </c>
      <c r="AA2926" s="1">
        <f t="shared" si="411"/>
        <v>4.5591407074400533E-3</v>
      </c>
      <c r="AB2926" s="1">
        <f t="shared" si="413"/>
        <v>5.3278947550025802E-5</v>
      </c>
      <c r="AD2926" s="8" t="s">
        <v>217</v>
      </c>
      <c r="AE2926" s="1" t="s">
        <v>119</v>
      </c>
      <c r="AF2926" s="1" t="s">
        <v>120</v>
      </c>
      <c r="AG2926" s="1" t="s">
        <v>157</v>
      </c>
      <c r="AH2926" s="1" t="s">
        <v>114</v>
      </c>
      <c r="AI2926" s="1" t="s">
        <v>130</v>
      </c>
      <c r="AJ2926" s="1" t="s">
        <v>146</v>
      </c>
      <c r="AK2926" s="8" t="s">
        <v>217</v>
      </c>
    </row>
    <row r="2927" spans="1:37" ht="16">
      <c r="A2927" s="8" t="s">
        <v>216</v>
      </c>
      <c r="B2927" s="8" t="s">
        <v>217</v>
      </c>
      <c r="C2927" s="8" t="s">
        <v>66</v>
      </c>
      <c r="D2927" s="11" t="s">
        <v>67</v>
      </c>
      <c r="E2927" s="24">
        <v>102</v>
      </c>
      <c r="F2927" s="13">
        <v>0.33500000000000002</v>
      </c>
      <c r="G2927" s="24">
        <v>2912.6</v>
      </c>
      <c r="H2927" s="8" t="s">
        <v>118</v>
      </c>
      <c r="I2927" s="13">
        <v>-18.026</v>
      </c>
      <c r="J2927" s="38">
        <v>1.0859539590837011</v>
      </c>
      <c r="K2927" s="103">
        <f t="shared" si="412"/>
        <v>1.1746511333398677</v>
      </c>
      <c r="L2927" s="25">
        <v>2.3E-2</v>
      </c>
      <c r="N2927">
        <v>13.3</v>
      </c>
      <c r="O2927" s="70">
        <v>818.19799999999998</v>
      </c>
      <c r="P2927" s="70">
        <v>504.44940000000003</v>
      </c>
      <c r="Q2927" s="70">
        <f t="shared" si="405"/>
        <v>0.61653707293344651</v>
      </c>
      <c r="R2927" s="23">
        <f t="shared" si="406"/>
        <v>8.1999430700148395</v>
      </c>
      <c r="S2927" s="25">
        <v>6.7039999999999997</v>
      </c>
      <c r="T2927" s="23">
        <f t="shared" si="407"/>
        <v>0.81756665171431098</v>
      </c>
      <c r="U2927" s="23">
        <f t="shared" si="408"/>
        <v>1.2231418660523328</v>
      </c>
      <c r="V2927" s="23">
        <f t="shared" si="409"/>
        <v>2.8132262919203652E-2</v>
      </c>
      <c r="W2927" s="1">
        <v>995</v>
      </c>
      <c r="X2927" s="1">
        <f t="shared" si="410"/>
        <v>2.8273631074576536E-5</v>
      </c>
      <c r="Y2927" s="7">
        <v>2000</v>
      </c>
      <c r="Z2927" s="1">
        <v>10.246</v>
      </c>
      <c r="AA2927" s="1">
        <f t="shared" si="411"/>
        <v>5.5189598037432234E-3</v>
      </c>
      <c r="AB2927" s="1">
        <f t="shared" si="413"/>
        <v>6.4828523883241513E-5</v>
      </c>
      <c r="AD2927" s="8" t="s">
        <v>217</v>
      </c>
      <c r="AE2927" s="1" t="s">
        <v>119</v>
      </c>
      <c r="AF2927" s="1" t="s">
        <v>120</v>
      </c>
      <c r="AG2927" s="1" t="s">
        <v>157</v>
      </c>
      <c r="AH2927" s="1" t="s">
        <v>114</v>
      </c>
      <c r="AI2927" s="1" t="s">
        <v>130</v>
      </c>
      <c r="AJ2927" s="1" t="s">
        <v>146</v>
      </c>
      <c r="AK2927" s="8" t="s">
        <v>217</v>
      </c>
    </row>
    <row r="2928" spans="1:37" ht="16">
      <c r="A2928" s="8" t="s">
        <v>216</v>
      </c>
      <c r="B2928" s="8" t="s">
        <v>217</v>
      </c>
      <c r="C2928" s="8" t="s">
        <v>66</v>
      </c>
      <c r="D2928" s="11" t="s">
        <v>67</v>
      </c>
      <c r="E2928" s="24">
        <v>48</v>
      </c>
      <c r="F2928" s="13">
        <v>33.853999999999999</v>
      </c>
      <c r="G2928" s="24">
        <v>1989.1</v>
      </c>
      <c r="H2928" s="8" t="s">
        <v>68</v>
      </c>
      <c r="I2928" s="13">
        <v>-21.791</v>
      </c>
      <c r="J2928" s="38">
        <v>1.0818353321583756</v>
      </c>
      <c r="K2928" s="103">
        <f t="shared" si="412"/>
        <v>1.1702000901369254</v>
      </c>
      <c r="L2928" s="25">
        <v>2.3290000000000002</v>
      </c>
      <c r="N2928">
        <v>13.3</v>
      </c>
      <c r="O2928" s="70">
        <v>818.19799999999998</v>
      </c>
      <c r="P2928" s="70">
        <v>504.44940000000003</v>
      </c>
      <c r="Q2928" s="70">
        <f t="shared" si="405"/>
        <v>0.61653707293344651</v>
      </c>
      <c r="R2928" s="23">
        <f t="shared" si="406"/>
        <v>8.1999430700148395</v>
      </c>
      <c r="S2928" s="25">
        <v>6.7039999999999997</v>
      </c>
      <c r="T2928" s="23">
        <f t="shared" si="407"/>
        <v>0.81756665171431098</v>
      </c>
      <c r="U2928" s="23">
        <f t="shared" si="408"/>
        <v>1.2231418660523328</v>
      </c>
      <c r="V2928" s="23">
        <f t="shared" si="409"/>
        <v>2.8486974060358832</v>
      </c>
      <c r="W2928" s="1">
        <v>995</v>
      </c>
      <c r="X2928" s="1">
        <f t="shared" si="410"/>
        <v>2.8630124683777722E-3</v>
      </c>
      <c r="Y2928" s="7">
        <v>2000</v>
      </c>
      <c r="Z2928" s="1">
        <v>10.246</v>
      </c>
      <c r="AA2928" s="1">
        <f t="shared" si="411"/>
        <v>0.55885466882252033</v>
      </c>
      <c r="AB2928" s="1">
        <f t="shared" si="413"/>
        <v>6.5397178382955489E-3</v>
      </c>
      <c r="AD2928" s="8" t="s">
        <v>217</v>
      </c>
      <c r="AE2928" s="1" t="s">
        <v>119</v>
      </c>
      <c r="AF2928" s="1" t="s">
        <v>120</v>
      </c>
      <c r="AG2928" s="1" t="s">
        <v>157</v>
      </c>
      <c r="AH2928" s="1" t="s">
        <v>114</v>
      </c>
      <c r="AI2928" s="1" t="s">
        <v>130</v>
      </c>
      <c r="AJ2928" s="1" t="s">
        <v>146</v>
      </c>
      <c r="AK2928" s="8" t="s">
        <v>217</v>
      </c>
    </row>
    <row r="2929" spans="1:37" ht="16">
      <c r="A2929" s="8" t="s">
        <v>216</v>
      </c>
      <c r="B2929" s="8" t="s">
        <v>217</v>
      </c>
      <c r="C2929" s="8" t="s">
        <v>66</v>
      </c>
      <c r="D2929" s="11" t="s">
        <v>67</v>
      </c>
      <c r="E2929" s="24">
        <v>60</v>
      </c>
      <c r="F2929" s="13">
        <v>0.69499999999999995</v>
      </c>
      <c r="G2929" s="24">
        <v>2183.8000000000002</v>
      </c>
      <c r="H2929" s="8" t="s">
        <v>76</v>
      </c>
      <c r="I2929" s="13">
        <v>-17.532</v>
      </c>
      <c r="J2929" s="38">
        <v>1.0864943324893588</v>
      </c>
      <c r="K2929" s="103">
        <f t="shared" si="412"/>
        <v>1.1752351182855258</v>
      </c>
      <c r="L2929" s="25">
        <v>4.8000000000000001E-2</v>
      </c>
      <c r="N2929">
        <v>13.3</v>
      </c>
      <c r="O2929" s="70">
        <v>818.19799999999998</v>
      </c>
      <c r="P2929" s="70">
        <v>504.44940000000003</v>
      </c>
      <c r="Q2929" s="70">
        <f t="shared" si="405"/>
        <v>0.61653707293344651</v>
      </c>
      <c r="R2929" s="23">
        <f t="shared" si="406"/>
        <v>8.1999430700148395</v>
      </c>
      <c r="S2929" s="25">
        <v>6.7039999999999997</v>
      </c>
      <c r="T2929" s="23">
        <f t="shared" si="407"/>
        <v>0.81756665171431098</v>
      </c>
      <c r="U2929" s="23">
        <f t="shared" si="408"/>
        <v>1.2231418660523328</v>
      </c>
      <c r="V2929" s="23">
        <f t="shared" si="409"/>
        <v>5.8710809570511974E-2</v>
      </c>
      <c r="W2929" s="1">
        <v>995</v>
      </c>
      <c r="X2929" s="1">
        <f t="shared" si="410"/>
        <v>5.9005838764333645E-5</v>
      </c>
      <c r="Y2929" s="7">
        <v>2000</v>
      </c>
      <c r="Z2929" s="1">
        <v>10.246</v>
      </c>
      <c r="AA2929" s="1">
        <f t="shared" si="411"/>
        <v>1.1517829155638032E-2</v>
      </c>
      <c r="AB2929" s="1">
        <f t="shared" si="413"/>
        <v>1.353615731011874E-4</v>
      </c>
      <c r="AD2929" s="8" t="s">
        <v>217</v>
      </c>
      <c r="AE2929" s="1" t="s">
        <v>119</v>
      </c>
      <c r="AF2929" s="1" t="s">
        <v>120</v>
      </c>
      <c r="AG2929" s="1" t="s">
        <v>157</v>
      </c>
      <c r="AH2929" s="1" t="s">
        <v>114</v>
      </c>
      <c r="AI2929" s="1" t="s">
        <v>130</v>
      </c>
      <c r="AJ2929" s="1" t="s">
        <v>146</v>
      </c>
      <c r="AK2929" s="8" t="s">
        <v>217</v>
      </c>
    </row>
    <row r="2930" spans="1:37" ht="16">
      <c r="A2930" s="8" t="s">
        <v>216</v>
      </c>
      <c r="B2930" s="8" t="s">
        <v>217</v>
      </c>
      <c r="C2930" s="8" t="s">
        <v>66</v>
      </c>
      <c r="D2930" s="11" t="s">
        <v>67</v>
      </c>
      <c r="E2930" s="24">
        <v>71</v>
      </c>
      <c r="F2930" s="13">
        <v>0.36499999999999999</v>
      </c>
      <c r="G2930" s="24">
        <v>2361.9</v>
      </c>
      <c r="H2930" s="8" t="s">
        <v>183</v>
      </c>
      <c r="I2930" s="13">
        <v>-15.802</v>
      </c>
      <c r="J2930" s="38">
        <v>1.0883866867400649</v>
      </c>
      <c r="K2930" s="103">
        <f t="shared" si="412"/>
        <v>1.1772801933443187</v>
      </c>
      <c r="L2930" s="25">
        <v>2.5000000000000001E-2</v>
      </c>
      <c r="N2930">
        <v>13.3</v>
      </c>
      <c r="O2930" s="70">
        <v>818.19799999999998</v>
      </c>
      <c r="P2930" s="70">
        <v>504.44940000000003</v>
      </c>
      <c r="Q2930" s="70">
        <f t="shared" si="405"/>
        <v>0.61653707293344651</v>
      </c>
      <c r="R2930" s="23">
        <f t="shared" si="406"/>
        <v>8.1999430700148395</v>
      </c>
      <c r="S2930" s="25">
        <v>6.7039999999999997</v>
      </c>
      <c r="T2930" s="23">
        <f t="shared" si="407"/>
        <v>0.81756665171431098</v>
      </c>
      <c r="U2930" s="23">
        <f t="shared" si="408"/>
        <v>1.2231418660523328</v>
      </c>
      <c r="V2930" s="23">
        <f t="shared" si="409"/>
        <v>3.0578546651308321E-2</v>
      </c>
      <c r="W2930" s="1">
        <v>995</v>
      </c>
      <c r="X2930" s="1">
        <f t="shared" si="410"/>
        <v>3.0732207689757106E-5</v>
      </c>
      <c r="Y2930" s="7">
        <v>2000</v>
      </c>
      <c r="Z2930" s="1">
        <v>10.246</v>
      </c>
      <c r="AA2930" s="1">
        <f t="shared" si="411"/>
        <v>5.9988693518948089E-3</v>
      </c>
      <c r="AB2930" s="1">
        <f t="shared" si="413"/>
        <v>7.0623500704460279E-5</v>
      </c>
      <c r="AD2930" s="8" t="s">
        <v>217</v>
      </c>
      <c r="AE2930" s="1" t="s">
        <v>119</v>
      </c>
      <c r="AF2930" s="1" t="s">
        <v>120</v>
      </c>
      <c r="AG2930" s="1" t="s">
        <v>157</v>
      </c>
      <c r="AH2930" s="1" t="s">
        <v>114</v>
      </c>
      <c r="AI2930" s="1" t="s">
        <v>130</v>
      </c>
      <c r="AJ2930" s="1" t="s">
        <v>146</v>
      </c>
      <c r="AK2930" s="8" t="s">
        <v>217</v>
      </c>
    </row>
    <row r="2931" spans="1:37" ht="16">
      <c r="A2931" s="8" t="s">
        <v>216</v>
      </c>
      <c r="B2931" s="8" t="s">
        <v>217</v>
      </c>
      <c r="C2931" s="8" t="s">
        <v>66</v>
      </c>
      <c r="D2931" s="11" t="s">
        <v>67</v>
      </c>
      <c r="E2931" s="24">
        <v>49</v>
      </c>
      <c r="F2931" s="13">
        <v>3.8119999999999998</v>
      </c>
      <c r="G2931" s="24">
        <v>2003.3</v>
      </c>
      <c r="H2931" s="8" t="s">
        <v>77</v>
      </c>
      <c r="I2931" s="13">
        <v>-19.228999999999999</v>
      </c>
      <c r="J2931" s="38">
        <v>1.0846380048185744</v>
      </c>
      <c r="K2931" s="103">
        <f t="shared" si="412"/>
        <v>1.1732289710906849</v>
      </c>
      <c r="L2931" s="25">
        <v>0.26200000000000001</v>
      </c>
      <c r="N2931">
        <v>13.3</v>
      </c>
      <c r="O2931" s="70">
        <v>818.19799999999998</v>
      </c>
      <c r="P2931" s="70">
        <v>504.44940000000003</v>
      </c>
      <c r="Q2931" s="70">
        <f t="shared" si="405"/>
        <v>0.61653707293344651</v>
      </c>
      <c r="R2931" s="23">
        <f t="shared" si="406"/>
        <v>8.1999430700148395</v>
      </c>
      <c r="S2931" s="25">
        <v>6.7039999999999997</v>
      </c>
      <c r="T2931" s="23">
        <f t="shared" si="407"/>
        <v>0.81756665171431098</v>
      </c>
      <c r="U2931" s="23">
        <f t="shared" si="408"/>
        <v>1.2231418660523328</v>
      </c>
      <c r="V2931" s="23">
        <f t="shared" si="409"/>
        <v>0.32046316890571119</v>
      </c>
      <c r="W2931" s="1">
        <v>995</v>
      </c>
      <c r="X2931" s="1">
        <f t="shared" si="410"/>
        <v>3.2207353658865445E-4</v>
      </c>
      <c r="Y2931" s="7">
        <v>2000</v>
      </c>
      <c r="Z2931" s="1">
        <v>10.246</v>
      </c>
      <c r="AA2931" s="1">
        <f t="shared" si="411"/>
        <v>6.2868150807857584E-2</v>
      </c>
      <c r="AB2931" s="1">
        <f t="shared" si="413"/>
        <v>7.3758735886676763E-4</v>
      </c>
      <c r="AD2931" s="8" t="s">
        <v>217</v>
      </c>
      <c r="AE2931" s="1" t="s">
        <v>119</v>
      </c>
      <c r="AF2931" s="1" t="s">
        <v>120</v>
      </c>
      <c r="AG2931" s="1" t="s">
        <v>157</v>
      </c>
      <c r="AH2931" s="1" t="s">
        <v>114</v>
      </c>
      <c r="AI2931" s="1" t="s">
        <v>130</v>
      </c>
      <c r="AJ2931" s="1" t="s">
        <v>146</v>
      </c>
      <c r="AK2931" s="8" t="s">
        <v>217</v>
      </c>
    </row>
    <row r="2932" spans="1:37" ht="16">
      <c r="A2932" s="8" t="s">
        <v>216</v>
      </c>
      <c r="B2932" s="8" t="s">
        <v>217</v>
      </c>
      <c r="C2932" s="8" t="s">
        <v>66</v>
      </c>
      <c r="D2932" s="11" t="s">
        <v>67</v>
      </c>
      <c r="E2932" s="24">
        <v>56</v>
      </c>
      <c r="F2932" s="13">
        <v>1.6319999999999999</v>
      </c>
      <c r="G2932" s="24">
        <v>2108.1999999999998</v>
      </c>
      <c r="H2932" s="8" t="s">
        <v>79</v>
      </c>
      <c r="I2932" s="13">
        <v>-17.498999999999999</v>
      </c>
      <c r="J2932" s="38">
        <v>1.0865304300975773</v>
      </c>
      <c r="K2932" s="103">
        <f t="shared" si="412"/>
        <v>1.175274129179694</v>
      </c>
      <c r="L2932" s="25">
        <v>0.112</v>
      </c>
      <c r="N2932">
        <v>13.3</v>
      </c>
      <c r="O2932" s="70">
        <v>818.19799999999998</v>
      </c>
      <c r="P2932" s="70">
        <v>504.44940000000003</v>
      </c>
      <c r="Q2932" s="70">
        <f t="shared" si="405"/>
        <v>0.61653707293344651</v>
      </c>
      <c r="R2932" s="23">
        <f t="shared" si="406"/>
        <v>8.1999430700148395</v>
      </c>
      <c r="S2932" s="25">
        <v>6.7039999999999997</v>
      </c>
      <c r="T2932" s="23">
        <f t="shared" si="407"/>
        <v>0.81756665171431098</v>
      </c>
      <c r="U2932" s="23">
        <f t="shared" si="408"/>
        <v>1.2231418660523328</v>
      </c>
      <c r="V2932" s="23">
        <f t="shared" si="409"/>
        <v>0.13699188899786127</v>
      </c>
      <c r="W2932" s="1">
        <v>995</v>
      </c>
      <c r="X2932" s="1">
        <f t="shared" si="410"/>
        <v>1.3768029045011182E-4</v>
      </c>
      <c r="Y2932" s="7">
        <v>2000</v>
      </c>
      <c r="Z2932" s="1">
        <v>10.246</v>
      </c>
      <c r="AA2932" s="1">
        <f t="shared" si="411"/>
        <v>2.6874934696488741E-2</v>
      </c>
      <c r="AB2932" s="1">
        <f t="shared" si="413"/>
        <v>3.1585415472176948E-4</v>
      </c>
      <c r="AD2932" s="8" t="s">
        <v>217</v>
      </c>
      <c r="AE2932" s="1" t="s">
        <v>119</v>
      </c>
      <c r="AF2932" s="1" t="s">
        <v>120</v>
      </c>
      <c r="AG2932" s="1" t="s">
        <v>157</v>
      </c>
      <c r="AH2932" s="1" t="s">
        <v>114</v>
      </c>
      <c r="AI2932" s="1" t="s">
        <v>130</v>
      </c>
      <c r="AJ2932" s="1" t="s">
        <v>146</v>
      </c>
      <c r="AK2932" s="8" t="s">
        <v>217</v>
      </c>
    </row>
    <row r="2933" spans="1:37" ht="16">
      <c r="A2933" s="8" t="s">
        <v>216</v>
      </c>
      <c r="B2933" s="8" t="s">
        <v>217</v>
      </c>
      <c r="C2933" s="8" t="s">
        <v>66</v>
      </c>
      <c r="D2933" s="11" t="s">
        <v>67</v>
      </c>
      <c r="E2933" s="24">
        <v>30</v>
      </c>
      <c r="F2933" s="13">
        <v>20.475000000000001</v>
      </c>
      <c r="G2933" s="24">
        <v>1679.1</v>
      </c>
      <c r="H2933" s="8" t="s">
        <v>80</v>
      </c>
      <c r="I2933" s="13">
        <v>-17.704000000000001</v>
      </c>
      <c r="J2933" s="38">
        <v>1.0863061869533193</v>
      </c>
      <c r="K2933" s="103">
        <f t="shared" si="412"/>
        <v>1.1750317882779182</v>
      </c>
      <c r="L2933" s="25">
        <v>1.409</v>
      </c>
      <c r="N2933">
        <v>13.3</v>
      </c>
      <c r="O2933" s="70">
        <v>818.19799999999998</v>
      </c>
      <c r="P2933" s="70">
        <v>504.44940000000003</v>
      </c>
      <c r="Q2933" s="70">
        <f t="shared" si="405"/>
        <v>0.61653707293344651</v>
      </c>
      <c r="R2933" s="23">
        <f t="shared" si="406"/>
        <v>8.1999430700148395</v>
      </c>
      <c r="S2933" s="25">
        <v>6.7039999999999997</v>
      </c>
      <c r="T2933" s="23">
        <f t="shared" si="407"/>
        <v>0.81756665171431098</v>
      </c>
      <c r="U2933" s="23">
        <f t="shared" si="408"/>
        <v>1.2231418660523328</v>
      </c>
      <c r="V2933" s="23">
        <f t="shared" si="409"/>
        <v>1.723406889267737</v>
      </c>
      <c r="W2933" s="1">
        <v>995</v>
      </c>
      <c r="X2933" s="1">
        <f t="shared" si="410"/>
        <v>1.7320672253947106E-3</v>
      </c>
      <c r="Y2933" s="7">
        <v>2000</v>
      </c>
      <c r="Z2933" s="1">
        <v>10.246</v>
      </c>
      <c r="AA2933" s="1">
        <f t="shared" si="411"/>
        <v>0.33809627667279146</v>
      </c>
      <c r="AB2933" s="1">
        <f t="shared" si="413"/>
        <v>3.9727387258893599E-3</v>
      </c>
      <c r="AD2933" s="8" t="s">
        <v>217</v>
      </c>
      <c r="AE2933" s="1" t="s">
        <v>119</v>
      </c>
      <c r="AF2933" s="1" t="s">
        <v>120</v>
      </c>
      <c r="AG2933" s="1" t="s">
        <v>157</v>
      </c>
      <c r="AH2933" s="1" t="s">
        <v>114</v>
      </c>
      <c r="AI2933" s="1" t="s">
        <v>130</v>
      </c>
      <c r="AJ2933" s="1" t="s">
        <v>146</v>
      </c>
      <c r="AK2933" s="8" t="s">
        <v>217</v>
      </c>
    </row>
    <row r="2934" spans="1:37" ht="16">
      <c r="A2934" s="8" t="s">
        <v>216</v>
      </c>
      <c r="B2934" s="8" t="s">
        <v>217</v>
      </c>
      <c r="C2934" s="8" t="s">
        <v>66</v>
      </c>
      <c r="D2934" s="11" t="s">
        <v>67</v>
      </c>
      <c r="E2934" s="24">
        <v>25</v>
      </c>
      <c r="F2934" s="13">
        <v>1.7929999999999999</v>
      </c>
      <c r="G2934" s="24">
        <v>1625.8</v>
      </c>
      <c r="H2934" s="8" t="s">
        <v>81</v>
      </c>
      <c r="I2934" s="13">
        <v>-23.373000000000001</v>
      </c>
      <c r="J2934" s="38">
        <v>1.0801046407633519</v>
      </c>
      <c r="K2934" s="103">
        <f t="shared" si="412"/>
        <v>1.1683297048077195</v>
      </c>
      <c r="L2934" s="25">
        <v>0.123</v>
      </c>
      <c r="N2934">
        <v>13.3</v>
      </c>
      <c r="O2934" s="70">
        <v>818.19799999999998</v>
      </c>
      <c r="P2934" s="70">
        <v>504.44940000000003</v>
      </c>
      <c r="Q2934" s="70">
        <f t="shared" si="405"/>
        <v>0.61653707293344651</v>
      </c>
      <c r="R2934" s="23">
        <f t="shared" si="406"/>
        <v>8.1999430700148395</v>
      </c>
      <c r="S2934" s="25">
        <v>6.7039999999999997</v>
      </c>
      <c r="T2934" s="23">
        <f t="shared" si="407"/>
        <v>0.81756665171431098</v>
      </c>
      <c r="U2934" s="23">
        <f t="shared" si="408"/>
        <v>1.2231418660523328</v>
      </c>
      <c r="V2934" s="23">
        <f t="shared" si="409"/>
        <v>0.15044644952443692</v>
      </c>
      <c r="W2934" s="1">
        <v>995</v>
      </c>
      <c r="X2934" s="1">
        <f t="shared" si="410"/>
        <v>1.5120246183360494E-4</v>
      </c>
      <c r="Y2934" s="7">
        <v>2000</v>
      </c>
      <c r="Z2934" s="1">
        <v>10.246</v>
      </c>
      <c r="AA2934" s="1">
        <f t="shared" si="411"/>
        <v>2.9514437211322457E-2</v>
      </c>
      <c r="AB2934" s="1">
        <f t="shared" si="413"/>
        <v>3.4482593714670339E-4</v>
      </c>
      <c r="AD2934" s="8" t="s">
        <v>217</v>
      </c>
      <c r="AE2934" s="1" t="s">
        <v>119</v>
      </c>
      <c r="AF2934" s="1" t="s">
        <v>120</v>
      </c>
      <c r="AG2934" s="1" t="s">
        <v>157</v>
      </c>
      <c r="AH2934" s="1" t="s">
        <v>114</v>
      </c>
      <c r="AI2934" s="1" t="s">
        <v>130</v>
      </c>
      <c r="AJ2934" s="1" t="s">
        <v>146</v>
      </c>
      <c r="AK2934" s="8" t="s">
        <v>217</v>
      </c>
    </row>
    <row r="2935" spans="1:37" ht="16">
      <c r="A2935" s="8" t="s">
        <v>216</v>
      </c>
      <c r="B2935" s="8" t="s">
        <v>217</v>
      </c>
      <c r="C2935" s="8" t="s">
        <v>66</v>
      </c>
      <c r="D2935" s="11" t="s">
        <v>67</v>
      </c>
      <c r="E2935" s="24">
        <v>37</v>
      </c>
      <c r="F2935" s="13">
        <v>1.2490000000000001</v>
      </c>
      <c r="G2935" s="24">
        <v>1802.6</v>
      </c>
      <c r="H2935" s="8" t="s">
        <v>82</v>
      </c>
      <c r="I2935" s="13">
        <v>-20.931999999999999</v>
      </c>
      <c r="J2935" s="38">
        <v>1.0827750437733727</v>
      </c>
      <c r="K2935" s="103">
        <f t="shared" si="412"/>
        <v>1.1712156489753081</v>
      </c>
      <c r="L2935" s="25">
        <v>8.5999999999999993E-2</v>
      </c>
      <c r="N2935">
        <v>13.3</v>
      </c>
      <c r="O2935" s="70">
        <v>818.19799999999998</v>
      </c>
      <c r="P2935" s="70">
        <v>504.44940000000003</v>
      </c>
      <c r="Q2935" s="70">
        <f t="shared" si="405"/>
        <v>0.61653707293344651</v>
      </c>
      <c r="R2935" s="23">
        <f t="shared" si="406"/>
        <v>8.1999430700148395</v>
      </c>
      <c r="S2935" s="25">
        <v>6.7039999999999997</v>
      </c>
      <c r="T2935" s="23">
        <f t="shared" si="407"/>
        <v>0.81756665171431098</v>
      </c>
      <c r="U2935" s="23">
        <f t="shared" si="408"/>
        <v>1.2231418660523328</v>
      </c>
      <c r="V2935" s="23">
        <f t="shared" si="409"/>
        <v>0.10519020048050061</v>
      </c>
      <c r="W2935" s="1">
        <v>995</v>
      </c>
      <c r="X2935" s="1">
        <f t="shared" si="410"/>
        <v>1.0571879445276443E-4</v>
      </c>
      <c r="Y2935" s="7">
        <v>2000</v>
      </c>
      <c r="Z2935" s="1">
        <v>10.246</v>
      </c>
      <c r="AA2935" s="1">
        <f t="shared" si="411"/>
        <v>2.0636110570518139E-2</v>
      </c>
      <c r="AB2935" s="1">
        <f t="shared" si="413"/>
        <v>2.4169335634175614E-4</v>
      </c>
      <c r="AD2935" s="8" t="s">
        <v>217</v>
      </c>
      <c r="AE2935" s="1" t="s">
        <v>119</v>
      </c>
      <c r="AF2935" s="1" t="s">
        <v>120</v>
      </c>
      <c r="AG2935" s="1" t="s">
        <v>157</v>
      </c>
      <c r="AH2935" s="1" t="s">
        <v>114</v>
      </c>
      <c r="AI2935" s="1" t="s">
        <v>130</v>
      </c>
      <c r="AJ2935" s="1" t="s">
        <v>146</v>
      </c>
      <c r="AK2935" s="8" t="s">
        <v>217</v>
      </c>
    </row>
    <row r="2936" spans="1:37" ht="16">
      <c r="A2936" s="8" t="s">
        <v>216</v>
      </c>
      <c r="B2936" s="8" t="s">
        <v>217</v>
      </c>
      <c r="C2936" s="8" t="s">
        <v>66</v>
      </c>
      <c r="D2936" s="11" t="s">
        <v>67</v>
      </c>
      <c r="E2936" s="24">
        <v>69</v>
      </c>
      <c r="F2936" s="13">
        <v>1.3340000000000001</v>
      </c>
      <c r="G2936" s="24">
        <v>2299.8000000000002</v>
      </c>
      <c r="H2936" s="8" t="s">
        <v>83</v>
      </c>
      <c r="I2936" s="13">
        <v>-18.195</v>
      </c>
      <c r="J2936" s="38">
        <v>1.0857690931421176</v>
      </c>
      <c r="K2936" s="103">
        <f t="shared" si="412"/>
        <v>1.1744513474318807</v>
      </c>
      <c r="L2936" s="25">
        <v>9.1999999999999998E-2</v>
      </c>
      <c r="N2936">
        <v>13.3</v>
      </c>
      <c r="O2936" s="70">
        <v>818.19799999999998</v>
      </c>
      <c r="P2936" s="70">
        <v>504.44940000000003</v>
      </c>
      <c r="Q2936" s="70">
        <f t="shared" si="405"/>
        <v>0.61653707293344651</v>
      </c>
      <c r="R2936" s="23">
        <f t="shared" si="406"/>
        <v>8.1999430700148395</v>
      </c>
      <c r="S2936" s="25">
        <v>6.7039999999999997</v>
      </c>
      <c r="T2936" s="23">
        <f t="shared" si="407"/>
        <v>0.81756665171431098</v>
      </c>
      <c r="U2936" s="23">
        <f t="shared" si="408"/>
        <v>1.2231418660523328</v>
      </c>
      <c r="V2936" s="23">
        <f t="shared" si="409"/>
        <v>0.11252905167681461</v>
      </c>
      <c r="W2936" s="1">
        <v>995</v>
      </c>
      <c r="X2936" s="1">
        <f t="shared" si="410"/>
        <v>1.1309452429830614E-4</v>
      </c>
      <c r="Y2936" s="7">
        <v>2000</v>
      </c>
      <c r="Z2936" s="1">
        <v>10.246</v>
      </c>
      <c r="AA2936" s="1">
        <f t="shared" si="411"/>
        <v>2.2075839214972894E-2</v>
      </c>
      <c r="AB2936" s="1">
        <f t="shared" si="413"/>
        <v>2.592699911171447E-4</v>
      </c>
      <c r="AD2936" s="8" t="s">
        <v>217</v>
      </c>
      <c r="AE2936" s="1" t="s">
        <v>119</v>
      </c>
      <c r="AF2936" s="1" t="s">
        <v>120</v>
      </c>
      <c r="AG2936" s="1" t="s">
        <v>157</v>
      </c>
      <c r="AH2936" s="1" t="s">
        <v>114</v>
      </c>
      <c r="AI2936" s="1" t="s">
        <v>130</v>
      </c>
      <c r="AJ2936" s="1" t="s">
        <v>146</v>
      </c>
      <c r="AK2936" s="8" t="s">
        <v>217</v>
      </c>
    </row>
    <row r="2937" spans="1:37" ht="16">
      <c r="A2937" s="8" t="s">
        <v>216</v>
      </c>
      <c r="B2937" s="8" t="s">
        <v>217</v>
      </c>
      <c r="C2937" s="8" t="s">
        <v>66</v>
      </c>
      <c r="D2937" s="11" t="s">
        <v>67</v>
      </c>
      <c r="E2937" s="24">
        <v>13</v>
      </c>
      <c r="F2937" s="13">
        <v>4.2460000000000004</v>
      </c>
      <c r="G2937" s="24">
        <v>1213.5</v>
      </c>
      <c r="H2937" s="8" t="s">
        <v>84</v>
      </c>
      <c r="I2937" s="13">
        <v>-26.466999999999999</v>
      </c>
      <c r="J2937" s="38">
        <v>1.0767196621894499</v>
      </c>
      <c r="K2937" s="103">
        <f t="shared" si="412"/>
        <v>1.164671489930746</v>
      </c>
      <c r="L2937" s="25">
        <v>0.29199999999999998</v>
      </c>
      <c r="N2937">
        <v>13.3</v>
      </c>
      <c r="O2937" s="70">
        <v>818.19799999999998</v>
      </c>
      <c r="P2937" s="70">
        <v>504.44940000000003</v>
      </c>
      <c r="Q2937" s="70">
        <f t="shared" si="405"/>
        <v>0.61653707293344651</v>
      </c>
      <c r="R2937" s="23">
        <f t="shared" si="406"/>
        <v>8.1999430700148395</v>
      </c>
      <c r="S2937" s="25">
        <v>6.7039999999999997</v>
      </c>
      <c r="T2937" s="23">
        <f t="shared" si="407"/>
        <v>0.81756665171431098</v>
      </c>
      <c r="U2937" s="23">
        <f t="shared" si="408"/>
        <v>1.2231418660523328</v>
      </c>
      <c r="V2937" s="23">
        <f t="shared" si="409"/>
        <v>0.35715742488728114</v>
      </c>
      <c r="W2937" s="1">
        <v>995</v>
      </c>
      <c r="X2937" s="1">
        <f t="shared" si="410"/>
        <v>3.5895218581636295E-4</v>
      </c>
      <c r="Y2937" s="7">
        <v>2000</v>
      </c>
      <c r="Z2937" s="1">
        <v>10.246</v>
      </c>
      <c r="AA2937" s="1">
        <f t="shared" si="411"/>
        <v>7.0066794030131357E-2</v>
      </c>
      <c r="AB2937" s="1">
        <f t="shared" si="413"/>
        <v>8.1604797397743785E-4</v>
      </c>
      <c r="AD2937" s="8" t="s">
        <v>217</v>
      </c>
      <c r="AE2937" s="1" t="s">
        <v>119</v>
      </c>
      <c r="AF2937" s="1" t="s">
        <v>120</v>
      </c>
      <c r="AG2937" s="1" t="s">
        <v>157</v>
      </c>
      <c r="AH2937" s="1" t="s">
        <v>114</v>
      </c>
      <c r="AI2937" s="1" t="s">
        <v>130</v>
      </c>
      <c r="AJ2937" s="1" t="s">
        <v>146</v>
      </c>
      <c r="AK2937" s="8" t="s">
        <v>217</v>
      </c>
    </row>
    <row r="2938" spans="1:37" ht="16">
      <c r="A2938" s="8" t="s">
        <v>216</v>
      </c>
      <c r="B2938" s="8" t="s">
        <v>217</v>
      </c>
      <c r="C2938" s="8" t="s">
        <v>66</v>
      </c>
      <c r="D2938" s="11" t="s">
        <v>67</v>
      </c>
      <c r="E2938" s="24">
        <v>21</v>
      </c>
      <c r="F2938" s="13">
        <v>1.6240000000000001</v>
      </c>
      <c r="G2938" s="24">
        <v>1548.5</v>
      </c>
      <c r="H2938" s="8" t="s">
        <v>85</v>
      </c>
      <c r="I2938" s="13">
        <v>-21.183</v>
      </c>
      <c r="J2938" s="38">
        <v>1.0825004616669915</v>
      </c>
      <c r="K2938" s="103">
        <f t="shared" si="412"/>
        <v>1.1709189046045951</v>
      </c>
      <c r="L2938" s="25">
        <v>0.112</v>
      </c>
      <c r="N2938">
        <v>13.3</v>
      </c>
      <c r="O2938" s="70">
        <v>818.19799999999998</v>
      </c>
      <c r="P2938" s="70">
        <v>504.44940000000003</v>
      </c>
      <c r="Q2938" s="70">
        <f t="shared" si="405"/>
        <v>0.61653707293344651</v>
      </c>
      <c r="R2938" s="23">
        <f t="shared" si="406"/>
        <v>8.1999430700148395</v>
      </c>
      <c r="S2938" s="25">
        <v>6.7039999999999997</v>
      </c>
      <c r="T2938" s="23">
        <f t="shared" si="407"/>
        <v>0.81756665171431098</v>
      </c>
      <c r="U2938" s="23">
        <f t="shared" si="408"/>
        <v>1.2231418660523328</v>
      </c>
      <c r="V2938" s="23">
        <f t="shared" si="409"/>
        <v>0.13699188899786127</v>
      </c>
      <c r="W2938" s="1">
        <v>995</v>
      </c>
      <c r="X2938" s="1">
        <f t="shared" si="410"/>
        <v>1.3768029045011182E-4</v>
      </c>
      <c r="Y2938" s="7">
        <v>2000</v>
      </c>
      <c r="Z2938" s="1">
        <v>10.246</v>
      </c>
      <c r="AA2938" s="1">
        <f t="shared" si="411"/>
        <v>2.6874934696488741E-2</v>
      </c>
      <c r="AB2938" s="1">
        <f t="shared" si="413"/>
        <v>3.1468369096132625E-4</v>
      </c>
      <c r="AD2938" s="8" t="s">
        <v>217</v>
      </c>
      <c r="AE2938" s="1" t="s">
        <v>119</v>
      </c>
      <c r="AF2938" s="1" t="s">
        <v>120</v>
      </c>
      <c r="AG2938" s="1" t="s">
        <v>157</v>
      </c>
      <c r="AH2938" s="1" t="s">
        <v>114</v>
      </c>
      <c r="AI2938" s="1" t="s">
        <v>130</v>
      </c>
      <c r="AJ2938" s="1" t="s">
        <v>146</v>
      </c>
      <c r="AK2938" s="8" t="s">
        <v>217</v>
      </c>
    </row>
    <row r="2939" spans="1:37" ht="16">
      <c r="A2939" s="8" t="s">
        <v>216</v>
      </c>
      <c r="B2939" s="8" t="s">
        <v>217</v>
      </c>
      <c r="C2939" s="8" t="s">
        <v>66</v>
      </c>
      <c r="D2939" s="11" t="s">
        <v>67</v>
      </c>
      <c r="E2939" s="24">
        <v>32</v>
      </c>
      <c r="F2939" s="13">
        <v>1.349</v>
      </c>
      <c r="G2939" s="24">
        <v>1727.8</v>
      </c>
      <c r="H2939" s="8" t="s">
        <v>86</v>
      </c>
      <c r="I2939" s="13">
        <v>-21.88</v>
      </c>
      <c r="J2939" s="38">
        <v>1.0817379687001922</v>
      </c>
      <c r="K2939" s="103">
        <f t="shared" si="412"/>
        <v>1.170094868062844</v>
      </c>
      <c r="L2939" s="25">
        <v>9.2999999999999999E-2</v>
      </c>
      <c r="N2939">
        <v>13.3</v>
      </c>
      <c r="O2939" s="70">
        <v>818.19799999999998</v>
      </c>
      <c r="P2939" s="70">
        <v>504.44940000000003</v>
      </c>
      <c r="Q2939" s="70">
        <f t="shared" si="405"/>
        <v>0.61653707293344651</v>
      </c>
      <c r="R2939" s="23">
        <f t="shared" si="406"/>
        <v>8.1999430700148395</v>
      </c>
      <c r="S2939" s="25">
        <v>6.7039999999999997</v>
      </c>
      <c r="T2939" s="23">
        <f t="shared" si="407"/>
        <v>0.81756665171431098</v>
      </c>
      <c r="U2939" s="23">
        <f t="shared" si="408"/>
        <v>1.2231418660523328</v>
      </c>
      <c r="V2939" s="23">
        <f t="shared" si="409"/>
        <v>0.11375219354286695</v>
      </c>
      <c r="W2939" s="1">
        <v>995</v>
      </c>
      <c r="X2939" s="1">
        <f t="shared" si="410"/>
        <v>1.1432381260589643E-4</v>
      </c>
      <c r="Y2939" s="7">
        <v>2000</v>
      </c>
      <c r="Z2939" s="1">
        <v>10.246</v>
      </c>
      <c r="AA2939" s="1">
        <f t="shared" si="411"/>
        <v>2.2315793989048687E-2</v>
      </c>
      <c r="AB2939" s="1">
        <f t="shared" si="413"/>
        <v>2.6111596023333531E-4</v>
      </c>
      <c r="AD2939" s="8" t="s">
        <v>217</v>
      </c>
      <c r="AE2939" s="1" t="s">
        <v>119</v>
      </c>
      <c r="AF2939" s="1" t="s">
        <v>120</v>
      </c>
      <c r="AG2939" s="1" t="s">
        <v>157</v>
      </c>
      <c r="AH2939" s="1" t="s">
        <v>114</v>
      </c>
      <c r="AI2939" s="1" t="s">
        <v>130</v>
      </c>
      <c r="AJ2939" s="1" t="s">
        <v>146</v>
      </c>
      <c r="AK2939" s="8" t="s">
        <v>217</v>
      </c>
    </row>
    <row r="2940" spans="1:37" ht="16">
      <c r="A2940" s="8" t="s">
        <v>216</v>
      </c>
      <c r="B2940" s="8" t="s">
        <v>217</v>
      </c>
      <c r="C2940" s="8" t="s">
        <v>66</v>
      </c>
      <c r="D2940" s="11" t="s">
        <v>67</v>
      </c>
      <c r="E2940" s="24">
        <v>31</v>
      </c>
      <c r="F2940" s="13">
        <v>0.38400000000000001</v>
      </c>
      <c r="G2940" s="24">
        <v>1704.4</v>
      </c>
      <c r="H2940" s="8" t="s">
        <v>121</v>
      </c>
      <c r="I2940" s="13">
        <v>-19.78</v>
      </c>
      <c r="J2940" s="38">
        <v>1.0840352576322463</v>
      </c>
      <c r="K2940" s="103">
        <f t="shared" si="412"/>
        <v>1.1725775763765856</v>
      </c>
      <c r="L2940" s="25">
        <v>2.5999999999999999E-2</v>
      </c>
      <c r="N2940">
        <v>13.3</v>
      </c>
      <c r="O2940" s="70">
        <v>818.19799999999998</v>
      </c>
      <c r="P2940" s="70">
        <v>504.44940000000003</v>
      </c>
      <c r="Q2940" s="70">
        <f t="shared" si="405"/>
        <v>0.61653707293344651</v>
      </c>
      <c r="R2940" s="23">
        <f t="shared" si="406"/>
        <v>8.1999430700148395</v>
      </c>
      <c r="S2940" s="25">
        <v>6.7039999999999997</v>
      </c>
      <c r="T2940" s="23">
        <f t="shared" si="407"/>
        <v>0.81756665171431098</v>
      </c>
      <c r="U2940" s="23">
        <f t="shared" si="408"/>
        <v>1.2231418660523328</v>
      </c>
      <c r="V2940" s="23">
        <f t="shared" si="409"/>
        <v>3.1801688517360649E-2</v>
      </c>
      <c r="W2940" s="1">
        <v>995</v>
      </c>
      <c r="X2940" s="1">
        <f t="shared" si="410"/>
        <v>3.1961495997347389E-5</v>
      </c>
      <c r="Y2940" s="7">
        <v>2000</v>
      </c>
      <c r="Z2940" s="1">
        <v>10.246</v>
      </c>
      <c r="AA2940" s="1">
        <f t="shared" si="411"/>
        <v>6.2388241259706016E-3</v>
      </c>
      <c r="AB2940" s="1">
        <f t="shared" si="413"/>
        <v>7.3155052730703769E-5</v>
      </c>
      <c r="AD2940" s="8" t="s">
        <v>217</v>
      </c>
      <c r="AE2940" s="1" t="s">
        <v>119</v>
      </c>
      <c r="AF2940" s="1" t="s">
        <v>120</v>
      </c>
      <c r="AG2940" s="1" t="s">
        <v>157</v>
      </c>
      <c r="AH2940" s="1" t="s">
        <v>114</v>
      </c>
      <c r="AI2940" s="1" t="s">
        <v>130</v>
      </c>
      <c r="AJ2940" s="1" t="s">
        <v>146</v>
      </c>
      <c r="AK2940" s="8" t="s">
        <v>217</v>
      </c>
    </row>
    <row r="2941" spans="1:37" ht="16">
      <c r="A2941" s="8" t="s">
        <v>216</v>
      </c>
      <c r="B2941" s="8" t="s">
        <v>217</v>
      </c>
      <c r="C2941" s="8" t="s">
        <v>66</v>
      </c>
      <c r="D2941" s="11" t="s">
        <v>67</v>
      </c>
      <c r="E2941" s="24">
        <v>45</v>
      </c>
      <c r="F2941" s="13">
        <v>32.168999999999997</v>
      </c>
      <c r="G2941" s="24">
        <v>1911.7</v>
      </c>
      <c r="H2941" s="8" t="s">
        <v>87</v>
      </c>
      <c r="I2941" s="13">
        <v>-18.509</v>
      </c>
      <c r="J2941" s="38">
        <v>1.0854256125757364</v>
      </c>
      <c r="K2941" s="103">
        <f t="shared" si="412"/>
        <v>1.1740801454344718</v>
      </c>
      <c r="L2941" s="25">
        <v>2.2130000000000001</v>
      </c>
      <c r="N2941">
        <v>13.3</v>
      </c>
      <c r="O2941" s="70">
        <v>818.19799999999998</v>
      </c>
      <c r="P2941" s="70">
        <v>504.44940000000003</v>
      </c>
      <c r="Q2941" s="70">
        <f t="shared" si="405"/>
        <v>0.61653707293344651</v>
      </c>
      <c r="R2941" s="23">
        <f t="shared" si="406"/>
        <v>8.1999430700148395</v>
      </c>
      <c r="S2941" s="25">
        <v>6.7039999999999997</v>
      </c>
      <c r="T2941" s="23">
        <f t="shared" si="407"/>
        <v>0.81756665171431098</v>
      </c>
      <c r="U2941" s="23">
        <f t="shared" si="408"/>
        <v>1.2231418660523328</v>
      </c>
      <c r="V2941" s="23">
        <f t="shared" si="409"/>
        <v>2.7068129495738127</v>
      </c>
      <c r="W2941" s="1">
        <v>995</v>
      </c>
      <c r="X2941" s="1">
        <f t="shared" si="410"/>
        <v>2.7204150246972992E-3</v>
      </c>
      <c r="Y2941" s="7">
        <v>2000</v>
      </c>
      <c r="Z2941" s="1">
        <v>10.246</v>
      </c>
      <c r="AA2941" s="1">
        <f t="shared" si="411"/>
        <v>0.53101991502972856</v>
      </c>
      <c r="AB2941" s="1">
        <f t="shared" si="413"/>
        <v>6.234599390667046E-3</v>
      </c>
      <c r="AD2941" s="8" t="s">
        <v>217</v>
      </c>
      <c r="AE2941" s="1" t="s">
        <v>119</v>
      </c>
      <c r="AF2941" s="1" t="s">
        <v>120</v>
      </c>
      <c r="AG2941" s="1" t="s">
        <v>157</v>
      </c>
      <c r="AH2941" s="1" t="s">
        <v>114</v>
      </c>
      <c r="AI2941" s="1" t="s">
        <v>130</v>
      </c>
      <c r="AJ2941" s="1" t="s">
        <v>146</v>
      </c>
      <c r="AK2941" s="8" t="s">
        <v>217</v>
      </c>
    </row>
    <row r="2942" spans="1:37" ht="16">
      <c r="A2942" s="8" t="s">
        <v>216</v>
      </c>
      <c r="B2942" s="8" t="s">
        <v>217</v>
      </c>
      <c r="C2942" s="8" t="s">
        <v>66</v>
      </c>
      <c r="D2942" s="11" t="s">
        <v>67</v>
      </c>
      <c r="E2942" s="24">
        <v>44</v>
      </c>
      <c r="F2942" s="13">
        <v>13.887</v>
      </c>
      <c r="G2942" s="24">
        <v>1896.9</v>
      </c>
      <c r="H2942" s="8" t="s">
        <v>88</v>
      </c>
      <c r="I2942" s="13">
        <v>-18.638999999999999</v>
      </c>
      <c r="J2942" s="38">
        <v>1.0852834065474526</v>
      </c>
      <c r="K2942" s="103">
        <f t="shared" si="412"/>
        <v>1.1739264622626147</v>
      </c>
      <c r="L2942" s="25">
        <v>0.95499999999999996</v>
      </c>
      <c r="N2942">
        <v>13.3</v>
      </c>
      <c r="O2942" s="70">
        <v>818.19799999999998</v>
      </c>
      <c r="P2942" s="70">
        <v>504.44940000000003</v>
      </c>
      <c r="Q2942" s="70">
        <f t="shared" si="405"/>
        <v>0.61653707293344651</v>
      </c>
      <c r="R2942" s="23">
        <f t="shared" si="406"/>
        <v>8.1999430700148395</v>
      </c>
      <c r="S2942" s="25">
        <v>6.7039999999999997</v>
      </c>
      <c r="T2942" s="23">
        <f t="shared" si="407"/>
        <v>0.81756665171431098</v>
      </c>
      <c r="U2942" s="23">
        <f t="shared" si="408"/>
        <v>1.2231418660523328</v>
      </c>
      <c r="V2942" s="23">
        <f t="shared" si="409"/>
        <v>1.1681004820799779</v>
      </c>
      <c r="W2942" s="1">
        <v>995</v>
      </c>
      <c r="X2942" s="1">
        <f t="shared" si="410"/>
        <v>1.1739703337487215E-3</v>
      </c>
      <c r="Y2942" s="7">
        <v>2000</v>
      </c>
      <c r="Z2942" s="1">
        <v>10.246</v>
      </c>
      <c r="AA2942" s="1">
        <f t="shared" si="411"/>
        <v>0.22915680924238171</v>
      </c>
      <c r="AB2942" s="1">
        <f t="shared" si="413"/>
        <v>2.6901324237729798E-3</v>
      </c>
      <c r="AD2942" s="8" t="s">
        <v>217</v>
      </c>
      <c r="AE2942" s="1" t="s">
        <v>119</v>
      </c>
      <c r="AF2942" s="1" t="s">
        <v>120</v>
      </c>
      <c r="AG2942" s="1" t="s">
        <v>157</v>
      </c>
      <c r="AH2942" s="1" t="s">
        <v>114</v>
      </c>
      <c r="AI2942" s="1" t="s">
        <v>130</v>
      </c>
      <c r="AJ2942" s="1" t="s">
        <v>146</v>
      </c>
      <c r="AK2942" s="8" t="s">
        <v>217</v>
      </c>
    </row>
    <row r="2943" spans="1:37" ht="16">
      <c r="A2943" s="8" t="s">
        <v>216</v>
      </c>
      <c r="B2943" s="8" t="s">
        <v>217</v>
      </c>
      <c r="C2943" s="8" t="s">
        <v>66</v>
      </c>
      <c r="D2943" s="11" t="s">
        <v>67</v>
      </c>
      <c r="E2943" s="24">
        <v>43</v>
      </c>
      <c r="F2943" s="13">
        <v>26.099</v>
      </c>
      <c r="G2943" s="24">
        <v>1881.4</v>
      </c>
      <c r="H2943" s="8" t="s">
        <v>89</v>
      </c>
      <c r="I2943" s="13">
        <v>-20.765000000000001</v>
      </c>
      <c r="J2943" s="38">
        <v>1.0829577330155569</v>
      </c>
      <c r="K2943" s="103">
        <f t="shared" si="412"/>
        <v>1.1714130834857097</v>
      </c>
      <c r="L2943" s="25">
        <v>1.796</v>
      </c>
      <c r="N2943">
        <v>13.3</v>
      </c>
      <c r="O2943" s="70">
        <v>818.19799999999998</v>
      </c>
      <c r="P2943" s="70">
        <v>504.44940000000003</v>
      </c>
      <c r="Q2943" s="70">
        <f t="shared" si="405"/>
        <v>0.61653707293344651</v>
      </c>
      <c r="R2943" s="23">
        <f t="shared" si="406"/>
        <v>8.1999430700148395</v>
      </c>
      <c r="S2943" s="25">
        <v>6.7039999999999997</v>
      </c>
      <c r="T2943" s="23">
        <f t="shared" si="407"/>
        <v>0.81756665171431098</v>
      </c>
      <c r="U2943" s="23">
        <f t="shared" si="408"/>
        <v>1.2231418660523328</v>
      </c>
      <c r="V2943" s="23">
        <f t="shared" si="409"/>
        <v>2.1967627914299896</v>
      </c>
      <c r="W2943" s="1">
        <v>995</v>
      </c>
      <c r="X2943" s="1">
        <f t="shared" si="410"/>
        <v>2.2078018004321504E-3</v>
      </c>
      <c r="Y2943" s="7">
        <v>2000</v>
      </c>
      <c r="Z2943" s="1">
        <v>10.246</v>
      </c>
      <c r="AA2943" s="1">
        <f t="shared" si="411"/>
        <v>0.43095877424012302</v>
      </c>
      <c r="AB2943" s="1">
        <f t="shared" si="413"/>
        <v>5.0483074658784436E-3</v>
      </c>
      <c r="AD2943" s="8" t="s">
        <v>217</v>
      </c>
      <c r="AE2943" s="1" t="s">
        <v>119</v>
      </c>
      <c r="AF2943" s="1" t="s">
        <v>120</v>
      </c>
      <c r="AG2943" s="1" t="s">
        <v>157</v>
      </c>
      <c r="AH2943" s="1" t="s">
        <v>114</v>
      </c>
      <c r="AI2943" s="1" t="s">
        <v>130</v>
      </c>
      <c r="AJ2943" s="1" t="s">
        <v>146</v>
      </c>
      <c r="AK2943" s="8" t="s">
        <v>217</v>
      </c>
    </row>
    <row r="2944" spans="1:37" ht="16">
      <c r="A2944" s="8" t="s">
        <v>216</v>
      </c>
      <c r="B2944" s="8" t="s">
        <v>217</v>
      </c>
      <c r="C2944" s="8" t="s">
        <v>66</v>
      </c>
      <c r="D2944" s="11" t="s">
        <v>67</v>
      </c>
      <c r="E2944" s="24">
        <v>55</v>
      </c>
      <c r="F2944" s="13">
        <v>8.1969999999999992</v>
      </c>
      <c r="G2944" s="24">
        <v>2096.9</v>
      </c>
      <c r="H2944" s="8" t="s">
        <v>90</v>
      </c>
      <c r="I2944" s="13">
        <v>-21.213000000000001</v>
      </c>
      <c r="J2944" s="38">
        <v>1.0824676429865505</v>
      </c>
      <c r="K2944" s="103">
        <f t="shared" si="412"/>
        <v>1.1708834370307042</v>
      </c>
      <c r="L2944" s="25">
        <v>0.56399999999999995</v>
      </c>
      <c r="N2944">
        <v>13.3</v>
      </c>
      <c r="O2944" s="70">
        <v>818.19799999999998</v>
      </c>
      <c r="P2944" s="70">
        <v>504.44940000000003</v>
      </c>
      <c r="Q2944" s="70">
        <f t="shared" si="405"/>
        <v>0.61653707293344651</v>
      </c>
      <c r="R2944" s="23">
        <f t="shared" si="406"/>
        <v>8.1999430700148395</v>
      </c>
      <c r="S2944" s="25">
        <v>6.7039999999999997</v>
      </c>
      <c r="T2944" s="23">
        <f t="shared" si="407"/>
        <v>0.81756665171431098</v>
      </c>
      <c r="U2944" s="23">
        <f t="shared" si="408"/>
        <v>1.2231418660523328</v>
      </c>
      <c r="V2944" s="23">
        <f t="shared" si="409"/>
        <v>0.68985201245351557</v>
      </c>
      <c r="W2944" s="1">
        <v>995</v>
      </c>
      <c r="X2944" s="1">
        <f t="shared" si="410"/>
        <v>6.9331860548092013E-4</v>
      </c>
      <c r="Y2944" s="7">
        <v>2000</v>
      </c>
      <c r="Z2944" s="1">
        <v>10.246</v>
      </c>
      <c r="AA2944" s="1">
        <f t="shared" si="411"/>
        <v>0.13533449257874686</v>
      </c>
      <c r="AB2944" s="1">
        <f t="shared" si="413"/>
        <v>1.5846091581940944E-3</v>
      </c>
      <c r="AD2944" s="8" t="s">
        <v>217</v>
      </c>
      <c r="AE2944" s="1" t="s">
        <v>119</v>
      </c>
      <c r="AF2944" s="1" t="s">
        <v>120</v>
      </c>
      <c r="AG2944" s="1" t="s">
        <v>157</v>
      </c>
      <c r="AH2944" s="1" t="s">
        <v>114</v>
      </c>
      <c r="AI2944" s="1" t="s">
        <v>130</v>
      </c>
      <c r="AJ2944" s="1" t="s">
        <v>146</v>
      </c>
      <c r="AK2944" s="8" t="s">
        <v>217</v>
      </c>
    </row>
    <row r="2945" spans="1:37" ht="16">
      <c r="A2945" s="8" t="s">
        <v>216</v>
      </c>
      <c r="B2945" s="8" t="s">
        <v>217</v>
      </c>
      <c r="C2945" s="8" t="s">
        <v>66</v>
      </c>
      <c r="D2945" s="11" t="s">
        <v>67</v>
      </c>
      <c r="E2945" s="24">
        <v>53</v>
      </c>
      <c r="F2945" s="13">
        <v>4.6680000000000001</v>
      </c>
      <c r="G2945" s="24">
        <v>2058.1999999999998</v>
      </c>
      <c r="H2945" s="8" t="s">
        <v>91</v>
      </c>
      <c r="I2945" s="13">
        <v>-18.553000000000001</v>
      </c>
      <c r="J2945" s="38">
        <v>1.0853774813504011</v>
      </c>
      <c r="K2945" s="103">
        <f t="shared" si="412"/>
        <v>1.1740281296452006</v>
      </c>
      <c r="L2945" s="25">
        <v>0.32100000000000001</v>
      </c>
      <c r="N2945">
        <v>13.3</v>
      </c>
      <c r="O2945" s="70">
        <v>818.19799999999998</v>
      </c>
      <c r="P2945" s="70">
        <v>504.44940000000003</v>
      </c>
      <c r="Q2945" s="70">
        <f t="shared" si="405"/>
        <v>0.61653707293344651</v>
      </c>
      <c r="R2945" s="23">
        <f t="shared" si="406"/>
        <v>8.1999430700148395</v>
      </c>
      <c r="S2945" s="25">
        <v>6.7039999999999997</v>
      </c>
      <c r="T2945" s="23">
        <f t="shared" si="407"/>
        <v>0.81756665171431098</v>
      </c>
      <c r="U2945" s="23">
        <f t="shared" si="408"/>
        <v>1.2231418660523328</v>
      </c>
      <c r="V2945" s="23">
        <f t="shared" si="409"/>
        <v>0.39262853900279882</v>
      </c>
      <c r="W2945" s="1">
        <v>995</v>
      </c>
      <c r="X2945" s="1">
        <f t="shared" si="410"/>
        <v>3.9460154673648124E-4</v>
      </c>
      <c r="Y2945" s="7">
        <v>2000</v>
      </c>
      <c r="Z2945" s="1">
        <v>10.246</v>
      </c>
      <c r="AA2945" s="1">
        <f t="shared" si="411"/>
        <v>7.7025482478329341E-2</v>
      </c>
      <c r="AB2945" s="1">
        <f t="shared" si="413"/>
        <v>9.043008312905218E-4</v>
      </c>
      <c r="AD2945" s="8" t="s">
        <v>217</v>
      </c>
      <c r="AE2945" s="1" t="s">
        <v>119</v>
      </c>
      <c r="AF2945" s="1" t="s">
        <v>120</v>
      </c>
      <c r="AG2945" s="1" t="s">
        <v>157</v>
      </c>
      <c r="AH2945" s="1" t="s">
        <v>114</v>
      </c>
      <c r="AI2945" s="1" t="s">
        <v>130</v>
      </c>
      <c r="AJ2945" s="1" t="s">
        <v>146</v>
      </c>
      <c r="AK2945" s="8" t="s">
        <v>217</v>
      </c>
    </row>
    <row r="2946" spans="1:37" ht="16">
      <c r="A2946" s="8" t="s">
        <v>216</v>
      </c>
      <c r="B2946" s="8" t="s">
        <v>217</v>
      </c>
      <c r="C2946" s="8" t="s">
        <v>66</v>
      </c>
      <c r="D2946" s="11" t="s">
        <v>67</v>
      </c>
      <c r="E2946" s="24">
        <v>67</v>
      </c>
      <c r="F2946" s="13">
        <v>8.8170000000000002</v>
      </c>
      <c r="G2946" s="24">
        <v>2272.1999999999998</v>
      </c>
      <c r="H2946" s="8" t="s">
        <v>92</v>
      </c>
      <c r="I2946" s="13">
        <v>-21.437999999999999</v>
      </c>
      <c r="J2946" s="38">
        <v>1.0822215021890995</v>
      </c>
      <c r="K2946" s="103">
        <f t="shared" si="412"/>
        <v>1.1706174294150808</v>
      </c>
      <c r="L2946" s="25">
        <v>0.60699999999999998</v>
      </c>
      <c r="N2946">
        <v>13.3</v>
      </c>
      <c r="O2946" s="70">
        <v>818.19799999999998</v>
      </c>
      <c r="P2946" s="70">
        <v>504.44940000000003</v>
      </c>
      <c r="Q2946" s="70">
        <f t="shared" ref="Q2946:Q3009" si="414">P2946/O2946</f>
        <v>0.61653707293344651</v>
      </c>
      <c r="R2946" s="23">
        <f t="shared" ref="R2946:R3009" si="415">N2946*Q2946</f>
        <v>8.1999430700148395</v>
      </c>
      <c r="S2946" s="25">
        <v>6.7039999999999997</v>
      </c>
      <c r="T2946" s="23">
        <f t="shared" ref="T2946:T3009" si="416">S2946/R2946</f>
        <v>0.81756665171431098</v>
      </c>
      <c r="U2946" s="23">
        <f t="shared" ref="U2946:U3009" si="417">1/T2946</f>
        <v>1.2231418660523328</v>
      </c>
      <c r="V2946" s="23">
        <f t="shared" ref="V2946:V3009" si="418">L2946*U2946</f>
        <v>0.74244711269376595</v>
      </c>
      <c r="W2946" s="1">
        <v>995</v>
      </c>
      <c r="X2946" s="1">
        <f t="shared" ref="X2946:X3009" si="419">V2946/W2946</f>
        <v>7.4617800270730249E-4</v>
      </c>
      <c r="Y2946" s="7">
        <v>2000</v>
      </c>
      <c r="Z2946" s="1">
        <v>10.246</v>
      </c>
      <c r="AA2946" s="1">
        <f t="shared" ref="AA2946:AA3009" si="420">X2946*Y2946/Z2946</f>
        <v>0.14565254786400594</v>
      </c>
      <c r="AB2946" s="1">
        <f t="shared" si="413"/>
        <v>1.7050341116831966E-3</v>
      </c>
      <c r="AD2946" s="8" t="s">
        <v>217</v>
      </c>
      <c r="AE2946" s="1" t="s">
        <v>119</v>
      </c>
      <c r="AF2946" s="1" t="s">
        <v>120</v>
      </c>
      <c r="AG2946" s="1" t="s">
        <v>157</v>
      </c>
      <c r="AH2946" s="1" t="s">
        <v>114</v>
      </c>
      <c r="AI2946" s="1" t="s">
        <v>130</v>
      </c>
      <c r="AJ2946" s="1" t="s">
        <v>146</v>
      </c>
      <c r="AK2946" s="8" t="s">
        <v>217</v>
      </c>
    </row>
    <row r="2947" spans="1:37" ht="16">
      <c r="A2947" s="8" t="s">
        <v>216</v>
      </c>
      <c r="B2947" s="8" t="s">
        <v>217</v>
      </c>
      <c r="C2947" s="8" t="s">
        <v>66</v>
      </c>
      <c r="D2947" s="11" t="s">
        <v>67</v>
      </c>
      <c r="E2947" s="24">
        <v>66</v>
      </c>
      <c r="F2947" s="13">
        <v>3.3130000000000002</v>
      </c>
      <c r="G2947" s="24">
        <v>2260.1</v>
      </c>
      <c r="H2947" s="8" t="s">
        <v>93</v>
      </c>
      <c r="I2947" s="13">
        <v>-16.079000000000001</v>
      </c>
      <c r="J2947" s="38">
        <v>1.088083696159271</v>
      </c>
      <c r="K2947" s="103">
        <f t="shared" ref="K2947:K3010" si="421">((J2947*13.003355)/(((100-J2947)*12.0107)+(J2947*13.003355)))*100</f>
        <v>1.1769527506012951</v>
      </c>
      <c r="L2947" s="25">
        <v>0.22800000000000001</v>
      </c>
      <c r="N2947">
        <v>13.3</v>
      </c>
      <c r="O2947" s="70">
        <v>818.19799999999998</v>
      </c>
      <c r="P2947" s="70">
        <v>504.44940000000003</v>
      </c>
      <c r="Q2947" s="70">
        <f t="shared" si="414"/>
        <v>0.61653707293344651</v>
      </c>
      <c r="R2947" s="23">
        <f t="shared" si="415"/>
        <v>8.1999430700148395</v>
      </c>
      <c r="S2947" s="25">
        <v>6.7039999999999997</v>
      </c>
      <c r="T2947" s="23">
        <f t="shared" si="416"/>
        <v>0.81756665171431098</v>
      </c>
      <c r="U2947" s="23">
        <f t="shared" si="417"/>
        <v>1.2231418660523328</v>
      </c>
      <c r="V2947" s="23">
        <f t="shared" si="418"/>
        <v>0.2788763454599319</v>
      </c>
      <c r="W2947" s="1">
        <v>995</v>
      </c>
      <c r="X2947" s="1">
        <f t="shared" si="419"/>
        <v>2.8027773413058483E-4</v>
      </c>
      <c r="Y2947" s="7">
        <v>2000</v>
      </c>
      <c r="Z2947" s="1">
        <v>10.246</v>
      </c>
      <c r="AA2947" s="1">
        <f t="shared" si="420"/>
        <v>5.4709688489280657E-2</v>
      </c>
      <c r="AB2947" s="1">
        <f t="shared" ref="AB2947:AB3010" si="422">AA2947*(K2947/100)</f>
        <v>6.439071835199888E-4</v>
      </c>
      <c r="AD2947" s="8" t="s">
        <v>217</v>
      </c>
      <c r="AE2947" s="1" t="s">
        <v>119</v>
      </c>
      <c r="AF2947" s="1" t="s">
        <v>120</v>
      </c>
      <c r="AG2947" s="1" t="s">
        <v>157</v>
      </c>
      <c r="AH2947" s="1" t="s">
        <v>114</v>
      </c>
      <c r="AI2947" s="1" t="s">
        <v>130</v>
      </c>
      <c r="AJ2947" s="1" t="s">
        <v>146</v>
      </c>
      <c r="AK2947" s="8" t="s">
        <v>217</v>
      </c>
    </row>
    <row r="2948" spans="1:37" ht="16">
      <c r="A2948" s="8" t="s">
        <v>216</v>
      </c>
      <c r="B2948" s="8" t="s">
        <v>217</v>
      </c>
      <c r="C2948" s="8" t="s">
        <v>66</v>
      </c>
      <c r="D2948" s="11" t="s">
        <v>67</v>
      </c>
      <c r="E2948" s="24">
        <v>64</v>
      </c>
      <c r="F2948" s="13">
        <v>27.154</v>
      </c>
      <c r="G2948" s="24">
        <v>2235.9</v>
      </c>
      <c r="H2948" s="8" t="s">
        <v>94</v>
      </c>
      <c r="I2948" s="13">
        <v>-20.006</v>
      </c>
      <c r="J2948" s="38">
        <v>1.0837880307091097</v>
      </c>
      <c r="K2948" s="103">
        <f t="shared" si="421"/>
        <v>1.1723103956620251</v>
      </c>
      <c r="L2948" s="25">
        <v>1.8680000000000001</v>
      </c>
      <c r="N2948">
        <v>13.3</v>
      </c>
      <c r="O2948" s="70">
        <v>818.19799999999998</v>
      </c>
      <c r="P2948" s="70">
        <v>504.44940000000003</v>
      </c>
      <c r="Q2948" s="70">
        <f t="shared" si="414"/>
        <v>0.61653707293344651</v>
      </c>
      <c r="R2948" s="23">
        <f t="shared" si="415"/>
        <v>8.1999430700148395</v>
      </c>
      <c r="S2948" s="25">
        <v>6.7039999999999997</v>
      </c>
      <c r="T2948" s="23">
        <f t="shared" si="416"/>
        <v>0.81756665171431098</v>
      </c>
      <c r="U2948" s="23">
        <f t="shared" si="417"/>
        <v>1.2231418660523328</v>
      </c>
      <c r="V2948" s="23">
        <f t="shared" si="418"/>
        <v>2.2848290057857579</v>
      </c>
      <c r="W2948" s="1">
        <v>995</v>
      </c>
      <c r="X2948" s="1">
        <f t="shared" si="419"/>
        <v>2.296310558578651E-3</v>
      </c>
      <c r="Y2948" s="7">
        <v>2000</v>
      </c>
      <c r="Z2948" s="1">
        <v>10.246</v>
      </c>
      <c r="AA2948" s="1">
        <f t="shared" si="420"/>
        <v>0.44823551797358008</v>
      </c>
      <c r="AB2948" s="1">
        <f t="shared" si="422"/>
        <v>5.2547115742538038E-3</v>
      </c>
      <c r="AD2948" s="8" t="s">
        <v>217</v>
      </c>
      <c r="AE2948" s="1" t="s">
        <v>119</v>
      </c>
      <c r="AF2948" s="1" t="s">
        <v>120</v>
      </c>
      <c r="AG2948" s="1" t="s">
        <v>157</v>
      </c>
      <c r="AH2948" s="1" t="s">
        <v>114</v>
      </c>
      <c r="AI2948" s="1" t="s">
        <v>130</v>
      </c>
      <c r="AJ2948" s="1" t="s">
        <v>146</v>
      </c>
      <c r="AK2948" s="8" t="s">
        <v>217</v>
      </c>
    </row>
    <row r="2949" spans="1:37" ht="16">
      <c r="A2949" s="8" t="s">
        <v>216</v>
      </c>
      <c r="B2949" s="8" t="s">
        <v>217</v>
      </c>
      <c r="C2949" s="8" t="s">
        <v>66</v>
      </c>
      <c r="D2949" s="11" t="s">
        <v>67</v>
      </c>
      <c r="E2949" s="24">
        <v>65</v>
      </c>
      <c r="F2949" s="13">
        <v>37.118000000000002</v>
      </c>
      <c r="G2949" s="24">
        <v>2245.6999999999998</v>
      </c>
      <c r="H2949" s="8" t="s">
        <v>95</v>
      </c>
      <c r="I2949" s="13">
        <v>-19.690000000000001</v>
      </c>
      <c r="J2949" s="38">
        <v>1.0841337104876638</v>
      </c>
      <c r="K2949" s="103">
        <f t="shared" si="421"/>
        <v>1.1726839753739877</v>
      </c>
      <c r="L2949" s="25">
        <v>2.5539999999999998</v>
      </c>
      <c r="N2949">
        <v>13.3</v>
      </c>
      <c r="O2949" s="70">
        <v>818.19799999999998</v>
      </c>
      <c r="P2949" s="70">
        <v>504.44940000000003</v>
      </c>
      <c r="Q2949" s="70">
        <f t="shared" si="414"/>
        <v>0.61653707293344651</v>
      </c>
      <c r="R2949" s="23">
        <f t="shared" si="415"/>
        <v>8.1999430700148395</v>
      </c>
      <c r="S2949" s="25">
        <v>6.7039999999999997</v>
      </c>
      <c r="T2949" s="23">
        <f t="shared" si="416"/>
        <v>0.81756665171431098</v>
      </c>
      <c r="U2949" s="23">
        <f t="shared" si="417"/>
        <v>1.2231418660523328</v>
      </c>
      <c r="V2949" s="23">
        <f t="shared" si="418"/>
        <v>3.1239043258976578</v>
      </c>
      <c r="W2949" s="1">
        <v>995</v>
      </c>
      <c r="X2949" s="1">
        <f t="shared" si="419"/>
        <v>3.1396023375855858E-3</v>
      </c>
      <c r="Y2949" s="7">
        <v>2000</v>
      </c>
      <c r="Z2949" s="1">
        <v>10.246</v>
      </c>
      <c r="AA2949" s="1">
        <f t="shared" si="420"/>
        <v>0.61284449298957355</v>
      </c>
      <c r="AB2949" s="1">
        <f t="shared" si="422"/>
        <v>7.186729163250691E-3</v>
      </c>
      <c r="AD2949" s="8" t="s">
        <v>217</v>
      </c>
      <c r="AE2949" s="1" t="s">
        <v>119</v>
      </c>
      <c r="AF2949" s="1" t="s">
        <v>120</v>
      </c>
      <c r="AG2949" s="1" t="s">
        <v>157</v>
      </c>
      <c r="AH2949" s="1" t="s">
        <v>114</v>
      </c>
      <c r="AI2949" s="1" t="s">
        <v>130</v>
      </c>
      <c r="AJ2949" s="1" t="s">
        <v>146</v>
      </c>
      <c r="AK2949" s="8" t="s">
        <v>217</v>
      </c>
    </row>
    <row r="2950" spans="1:37" ht="16">
      <c r="A2950" s="8" t="s">
        <v>216</v>
      </c>
      <c r="B2950" s="8" t="s">
        <v>217</v>
      </c>
      <c r="C2950" s="8" t="s">
        <v>66</v>
      </c>
      <c r="D2950" s="11" t="s">
        <v>67</v>
      </c>
      <c r="E2950" s="24">
        <v>63</v>
      </c>
      <c r="F2950" s="13">
        <v>3.8</v>
      </c>
      <c r="G2950" s="24">
        <v>2226.1</v>
      </c>
      <c r="H2950" s="8" t="s">
        <v>96</v>
      </c>
      <c r="I2950" s="13">
        <v>-18.757999999999999</v>
      </c>
      <c r="J2950" s="38">
        <v>1.0851532329784901</v>
      </c>
      <c r="K2950" s="103">
        <f t="shared" si="421"/>
        <v>1.1737857826324254</v>
      </c>
      <c r="L2950" s="25">
        <v>0.26100000000000001</v>
      </c>
      <c r="N2950">
        <v>13.3</v>
      </c>
      <c r="O2950" s="70">
        <v>818.19799999999998</v>
      </c>
      <c r="P2950" s="70">
        <v>504.44940000000003</v>
      </c>
      <c r="Q2950" s="70">
        <f t="shared" si="414"/>
        <v>0.61653707293344651</v>
      </c>
      <c r="R2950" s="23">
        <f t="shared" si="415"/>
        <v>8.1999430700148395</v>
      </c>
      <c r="S2950" s="25">
        <v>6.7039999999999997</v>
      </c>
      <c r="T2950" s="23">
        <f t="shared" si="416"/>
        <v>0.81756665171431098</v>
      </c>
      <c r="U2950" s="23">
        <f t="shared" si="417"/>
        <v>1.2231418660523328</v>
      </c>
      <c r="V2950" s="23">
        <f t="shared" si="418"/>
        <v>0.31924002703965887</v>
      </c>
      <c r="W2950" s="1">
        <v>995</v>
      </c>
      <c r="X2950" s="1">
        <f t="shared" si="419"/>
        <v>3.208442482810642E-4</v>
      </c>
      <c r="Y2950" s="7">
        <v>2000</v>
      </c>
      <c r="Z2950" s="1">
        <v>10.246</v>
      </c>
      <c r="AA2950" s="1">
        <f t="shared" si="420"/>
        <v>6.2628196033781808E-2</v>
      </c>
      <c r="AB2950" s="1">
        <f t="shared" si="422"/>
        <v>7.3512086096369543E-4</v>
      </c>
      <c r="AD2950" s="8" t="s">
        <v>217</v>
      </c>
      <c r="AE2950" s="1" t="s">
        <v>119</v>
      </c>
      <c r="AF2950" s="1" t="s">
        <v>120</v>
      </c>
      <c r="AG2950" s="1" t="s">
        <v>157</v>
      </c>
      <c r="AH2950" s="1" t="s">
        <v>114</v>
      </c>
      <c r="AI2950" s="1" t="s">
        <v>130</v>
      </c>
      <c r="AJ2950" s="1" t="s">
        <v>146</v>
      </c>
      <c r="AK2950" s="8" t="s">
        <v>217</v>
      </c>
    </row>
    <row r="2951" spans="1:37" ht="16">
      <c r="A2951" s="8" t="s">
        <v>216</v>
      </c>
      <c r="B2951" s="8" t="s">
        <v>217</v>
      </c>
      <c r="C2951" s="8" t="s">
        <v>66</v>
      </c>
      <c r="D2951" s="11" t="s">
        <v>67</v>
      </c>
      <c r="E2951" s="24">
        <v>61</v>
      </c>
      <c r="F2951" s="13">
        <v>1.679</v>
      </c>
      <c r="G2951" s="24">
        <v>2206.8000000000002</v>
      </c>
      <c r="H2951" s="8" t="s">
        <v>97</v>
      </c>
      <c r="I2951" s="13">
        <v>-21.195</v>
      </c>
      <c r="J2951" s="38">
        <v>1.0824873341974284</v>
      </c>
      <c r="K2951" s="103">
        <f t="shared" si="421"/>
        <v>1.1709047175780938</v>
      </c>
      <c r="L2951" s="25">
        <v>0.11600000000000001</v>
      </c>
      <c r="N2951">
        <v>13.3</v>
      </c>
      <c r="O2951" s="70">
        <v>818.19799999999998</v>
      </c>
      <c r="P2951" s="70">
        <v>504.44940000000003</v>
      </c>
      <c r="Q2951" s="70">
        <f t="shared" si="414"/>
        <v>0.61653707293344651</v>
      </c>
      <c r="R2951" s="23">
        <f t="shared" si="415"/>
        <v>8.1999430700148395</v>
      </c>
      <c r="S2951" s="25">
        <v>6.7039999999999997</v>
      </c>
      <c r="T2951" s="23">
        <f t="shared" si="416"/>
        <v>0.81756665171431098</v>
      </c>
      <c r="U2951" s="23">
        <f t="shared" si="417"/>
        <v>1.2231418660523328</v>
      </c>
      <c r="V2951" s="23">
        <f t="shared" si="418"/>
        <v>0.1418844564620706</v>
      </c>
      <c r="W2951" s="1">
        <v>995</v>
      </c>
      <c r="X2951" s="1">
        <f t="shared" si="419"/>
        <v>1.4259744368047295E-4</v>
      </c>
      <c r="Y2951" s="7">
        <v>2000</v>
      </c>
      <c r="Z2951" s="1">
        <v>10.246</v>
      </c>
      <c r="AA2951" s="1">
        <f t="shared" si="420"/>
        <v>2.7834753792791909E-2</v>
      </c>
      <c r="AB2951" s="1">
        <f t="shared" si="422"/>
        <v>3.2591844528604785E-4</v>
      </c>
      <c r="AD2951" s="8" t="s">
        <v>217</v>
      </c>
      <c r="AE2951" s="1" t="s">
        <v>119</v>
      </c>
      <c r="AF2951" s="1" t="s">
        <v>120</v>
      </c>
      <c r="AG2951" s="1" t="s">
        <v>157</v>
      </c>
      <c r="AH2951" s="1" t="s">
        <v>114</v>
      </c>
      <c r="AI2951" s="1" t="s">
        <v>130</v>
      </c>
      <c r="AJ2951" s="1" t="s">
        <v>146</v>
      </c>
      <c r="AK2951" s="8" t="s">
        <v>217</v>
      </c>
    </row>
    <row r="2952" spans="1:37" ht="16">
      <c r="A2952" s="8" t="s">
        <v>216</v>
      </c>
      <c r="B2952" s="8" t="s">
        <v>217</v>
      </c>
      <c r="C2952" s="8" t="s">
        <v>66</v>
      </c>
      <c r="D2952" s="11" t="s">
        <v>67</v>
      </c>
      <c r="E2952" s="24">
        <v>78</v>
      </c>
      <c r="F2952" s="13">
        <v>97.441999999999993</v>
      </c>
      <c r="G2952" s="24">
        <v>2452.1999999999998</v>
      </c>
      <c r="H2952" s="8" t="s">
        <v>98</v>
      </c>
      <c r="I2952" s="13">
        <v>-29.466000000000001</v>
      </c>
      <c r="J2952" s="38">
        <v>1.0734383968825867</v>
      </c>
      <c r="K2952" s="103">
        <f t="shared" si="421"/>
        <v>1.1611253405611954</v>
      </c>
      <c r="L2952" s="25">
        <v>6.7039999999999997</v>
      </c>
      <c r="N2952">
        <v>13.3</v>
      </c>
      <c r="O2952" s="70">
        <v>818.19799999999998</v>
      </c>
      <c r="P2952" s="70">
        <v>504.44940000000003</v>
      </c>
      <c r="Q2952" s="70">
        <f t="shared" si="414"/>
        <v>0.61653707293344651</v>
      </c>
      <c r="R2952" s="23">
        <f t="shared" si="415"/>
        <v>8.1999430700148395</v>
      </c>
      <c r="S2952" s="25">
        <v>6.7039999999999997</v>
      </c>
      <c r="T2952" s="23">
        <f t="shared" si="416"/>
        <v>0.81756665171431098</v>
      </c>
      <c r="U2952" s="23">
        <f t="shared" si="417"/>
        <v>1.2231418660523328</v>
      </c>
      <c r="V2952" s="23">
        <f t="shared" si="418"/>
        <v>8.1999430700148395</v>
      </c>
      <c r="W2952" s="1">
        <v>995</v>
      </c>
      <c r="X2952" s="1">
        <f t="shared" si="419"/>
        <v>8.2411488140852664E-3</v>
      </c>
      <c r="Y2952" s="7">
        <v>2000</v>
      </c>
      <c r="Z2952" s="1">
        <v>10.246</v>
      </c>
      <c r="AA2952" s="1">
        <f t="shared" si="420"/>
        <v>1.6086568054041119</v>
      </c>
      <c r="AB2952" s="1">
        <f t="shared" si="422"/>
        <v>1.8678521810209341E-2</v>
      </c>
      <c r="AD2952" s="8" t="s">
        <v>217</v>
      </c>
      <c r="AE2952" s="1" t="s">
        <v>119</v>
      </c>
      <c r="AF2952" s="1" t="s">
        <v>120</v>
      </c>
      <c r="AG2952" s="1" t="s">
        <v>157</v>
      </c>
      <c r="AH2952" s="1" t="s">
        <v>114</v>
      </c>
      <c r="AI2952" s="1" t="s">
        <v>130</v>
      </c>
      <c r="AJ2952" s="1" t="s">
        <v>146</v>
      </c>
      <c r="AK2952" s="8" t="s">
        <v>217</v>
      </c>
    </row>
    <row r="2953" spans="1:37" ht="16">
      <c r="A2953" s="8" t="s">
        <v>216</v>
      </c>
      <c r="B2953" s="8" t="s">
        <v>217</v>
      </c>
      <c r="C2953" s="8" t="s">
        <v>66</v>
      </c>
      <c r="D2953" s="11" t="s">
        <v>67</v>
      </c>
      <c r="E2953" s="24">
        <v>76</v>
      </c>
      <c r="F2953" s="13">
        <v>1.585</v>
      </c>
      <c r="G2953" s="24">
        <v>2408.6999999999998</v>
      </c>
      <c r="H2953" s="8" t="s">
        <v>99</v>
      </c>
      <c r="I2953" s="13">
        <v>-24.815999999999999</v>
      </c>
      <c r="J2953" s="38">
        <v>1.0785259610953768</v>
      </c>
      <c r="K2953" s="103">
        <f t="shared" si="421"/>
        <v>1.1666235962733658</v>
      </c>
      <c r="L2953" s="25">
        <v>0.109</v>
      </c>
      <c r="N2953">
        <v>13.3</v>
      </c>
      <c r="O2953" s="70">
        <v>818.19799999999998</v>
      </c>
      <c r="P2953" s="70">
        <v>504.44940000000003</v>
      </c>
      <c r="Q2953" s="70">
        <f t="shared" si="414"/>
        <v>0.61653707293344651</v>
      </c>
      <c r="R2953" s="23">
        <f t="shared" si="415"/>
        <v>8.1999430700148395</v>
      </c>
      <c r="S2953" s="25">
        <v>6.7039999999999997</v>
      </c>
      <c r="T2953" s="23">
        <f t="shared" si="416"/>
        <v>0.81756665171431098</v>
      </c>
      <c r="U2953" s="23">
        <f t="shared" si="417"/>
        <v>1.2231418660523328</v>
      </c>
      <c r="V2953" s="23">
        <f t="shared" si="418"/>
        <v>0.13332246339970427</v>
      </c>
      <c r="W2953" s="1">
        <v>995</v>
      </c>
      <c r="X2953" s="1">
        <f t="shared" si="419"/>
        <v>1.3399242552734097E-4</v>
      </c>
      <c r="Y2953" s="7">
        <v>2000</v>
      </c>
      <c r="Z2953" s="1">
        <v>10.246</v>
      </c>
      <c r="AA2953" s="1">
        <f t="shared" si="420"/>
        <v>2.6155070374261364E-2</v>
      </c>
      <c r="AB2953" s="1">
        <f t="shared" si="422"/>
        <v>3.0513122260803757E-4</v>
      </c>
      <c r="AD2953" s="8" t="s">
        <v>217</v>
      </c>
      <c r="AE2953" s="1" t="s">
        <v>119</v>
      </c>
      <c r="AF2953" s="1" t="s">
        <v>120</v>
      </c>
      <c r="AG2953" s="1" t="s">
        <v>157</v>
      </c>
      <c r="AH2953" s="1" t="s">
        <v>114</v>
      </c>
      <c r="AI2953" s="1" t="s">
        <v>130</v>
      </c>
      <c r="AJ2953" s="1" t="s">
        <v>146</v>
      </c>
      <c r="AK2953" s="8" t="s">
        <v>217</v>
      </c>
    </row>
    <row r="2954" spans="1:37" ht="16">
      <c r="A2954" s="8" t="s">
        <v>216</v>
      </c>
      <c r="B2954" s="8" t="s">
        <v>217</v>
      </c>
      <c r="C2954" s="8" t="s">
        <v>66</v>
      </c>
      <c r="D2954" s="11" t="s">
        <v>67</v>
      </c>
      <c r="E2954" s="24">
        <v>89</v>
      </c>
      <c r="F2954" s="13">
        <v>1.504</v>
      </c>
      <c r="G2954" s="24">
        <v>2617.9</v>
      </c>
      <c r="H2954" s="8" t="s">
        <v>100</v>
      </c>
      <c r="I2954" s="13">
        <v>-31.616</v>
      </c>
      <c r="J2954" s="38">
        <v>1.0710859053248987</v>
      </c>
      <c r="K2954" s="103">
        <f t="shared" si="421"/>
        <v>1.1585829294841623</v>
      </c>
      <c r="L2954" s="25">
        <v>0.10299999999999999</v>
      </c>
      <c r="N2954">
        <v>13.3</v>
      </c>
      <c r="O2954" s="70">
        <v>818.19799999999998</v>
      </c>
      <c r="P2954" s="70">
        <v>504.44940000000003</v>
      </c>
      <c r="Q2954" s="70">
        <f t="shared" si="414"/>
        <v>0.61653707293344651</v>
      </c>
      <c r="R2954" s="23">
        <f t="shared" si="415"/>
        <v>8.1999430700148395</v>
      </c>
      <c r="S2954" s="25">
        <v>6.7039999999999997</v>
      </c>
      <c r="T2954" s="23">
        <f t="shared" si="416"/>
        <v>0.81756665171431098</v>
      </c>
      <c r="U2954" s="23">
        <f t="shared" si="417"/>
        <v>1.2231418660523328</v>
      </c>
      <c r="V2954" s="23">
        <f t="shared" si="418"/>
        <v>0.12598361220339027</v>
      </c>
      <c r="W2954" s="1">
        <v>995</v>
      </c>
      <c r="X2954" s="1">
        <f t="shared" si="419"/>
        <v>1.2661669568179927E-4</v>
      </c>
      <c r="Y2954" s="7">
        <v>2000</v>
      </c>
      <c r="Z2954" s="1">
        <v>10.246</v>
      </c>
      <c r="AA2954" s="1">
        <f t="shared" si="420"/>
        <v>2.4715341729806613E-2</v>
      </c>
      <c r="AB2954" s="1">
        <f t="shared" si="422"/>
        <v>2.8634773024521505E-4</v>
      </c>
      <c r="AD2954" s="8" t="s">
        <v>217</v>
      </c>
      <c r="AE2954" s="1" t="s">
        <v>119</v>
      </c>
      <c r="AF2954" s="1" t="s">
        <v>120</v>
      </c>
      <c r="AG2954" s="1" t="s">
        <v>157</v>
      </c>
      <c r="AH2954" s="1" t="s">
        <v>114</v>
      </c>
      <c r="AI2954" s="1" t="s">
        <v>130</v>
      </c>
      <c r="AJ2954" s="1" t="s">
        <v>146</v>
      </c>
      <c r="AK2954" s="8" t="s">
        <v>217</v>
      </c>
    </row>
    <row r="2955" spans="1:37" ht="16">
      <c r="A2955" s="8" t="s">
        <v>216</v>
      </c>
      <c r="B2955" s="8" t="s">
        <v>217</v>
      </c>
      <c r="C2955" s="8" t="s">
        <v>66</v>
      </c>
      <c r="D2955" s="11" t="s">
        <v>67</v>
      </c>
      <c r="E2955" s="24">
        <v>85</v>
      </c>
      <c r="F2955" s="13">
        <v>2.5649999999999999</v>
      </c>
      <c r="G2955" s="24">
        <v>2582.1999999999998</v>
      </c>
      <c r="H2955" s="8" t="s">
        <v>101</v>
      </c>
      <c r="I2955" s="13">
        <v>-20.684999999999999</v>
      </c>
      <c r="J2955" s="38">
        <v>1.0830452485811355</v>
      </c>
      <c r="K2955" s="103">
        <f t="shared" si="421"/>
        <v>1.1715076626124319</v>
      </c>
      <c r="L2955" s="25">
        <v>0.17599999999999999</v>
      </c>
      <c r="N2955">
        <v>13.3</v>
      </c>
      <c r="O2955" s="70">
        <v>818.19799999999998</v>
      </c>
      <c r="P2955" s="70">
        <v>504.44940000000003</v>
      </c>
      <c r="Q2955" s="70">
        <f t="shared" si="414"/>
        <v>0.61653707293344651</v>
      </c>
      <c r="R2955" s="23">
        <f t="shared" si="415"/>
        <v>8.1999430700148395</v>
      </c>
      <c r="S2955" s="25">
        <v>6.7039999999999997</v>
      </c>
      <c r="T2955" s="23">
        <f t="shared" si="416"/>
        <v>0.81756665171431098</v>
      </c>
      <c r="U2955" s="23">
        <f t="shared" si="417"/>
        <v>1.2231418660523328</v>
      </c>
      <c r="V2955" s="23">
        <f t="shared" si="418"/>
        <v>0.21527296842521054</v>
      </c>
      <c r="W2955" s="1">
        <v>995</v>
      </c>
      <c r="X2955" s="1">
        <f t="shared" si="419"/>
        <v>2.1635474213589E-4</v>
      </c>
      <c r="Y2955" s="7">
        <v>2000</v>
      </c>
      <c r="Z2955" s="1">
        <v>10.246</v>
      </c>
      <c r="AA2955" s="1">
        <f t="shared" si="420"/>
        <v>4.2232040237339445E-2</v>
      </c>
      <c r="AB2955" s="1">
        <f t="shared" si="422"/>
        <v>4.9475158745799705E-4</v>
      </c>
      <c r="AD2955" s="8" t="s">
        <v>217</v>
      </c>
      <c r="AE2955" s="1" t="s">
        <v>119</v>
      </c>
      <c r="AF2955" s="1" t="s">
        <v>120</v>
      </c>
      <c r="AG2955" s="1" t="s">
        <v>157</v>
      </c>
      <c r="AH2955" s="1" t="s">
        <v>114</v>
      </c>
      <c r="AI2955" s="1" t="s">
        <v>130</v>
      </c>
      <c r="AJ2955" s="1" t="s">
        <v>146</v>
      </c>
      <c r="AK2955" s="8" t="s">
        <v>217</v>
      </c>
    </row>
    <row r="2956" spans="1:37" ht="16">
      <c r="A2956" s="8" t="s">
        <v>216</v>
      </c>
      <c r="B2956" s="8" t="s">
        <v>217</v>
      </c>
      <c r="C2956" s="8" t="s">
        <v>66</v>
      </c>
      <c r="D2956" s="11" t="s">
        <v>67</v>
      </c>
      <c r="E2956" s="24">
        <v>86</v>
      </c>
      <c r="F2956" s="13">
        <v>0.68400000000000005</v>
      </c>
      <c r="G2956" s="24">
        <v>2591.6</v>
      </c>
      <c r="H2956" s="8" t="s">
        <v>102</v>
      </c>
      <c r="I2956" s="13">
        <v>-18.378</v>
      </c>
      <c r="J2956" s="38">
        <v>1.0855689120829277</v>
      </c>
      <c r="K2956" s="103">
        <f t="shared" si="421"/>
        <v>1.1742350103010641</v>
      </c>
      <c r="L2956" s="25">
        <v>4.7E-2</v>
      </c>
      <c r="N2956">
        <v>13.3</v>
      </c>
      <c r="O2956" s="70">
        <v>818.19799999999998</v>
      </c>
      <c r="P2956" s="70">
        <v>504.44940000000003</v>
      </c>
      <c r="Q2956" s="70">
        <f t="shared" si="414"/>
        <v>0.61653707293344651</v>
      </c>
      <c r="R2956" s="23">
        <f t="shared" si="415"/>
        <v>8.1999430700148395</v>
      </c>
      <c r="S2956" s="25">
        <v>6.7039999999999997</v>
      </c>
      <c r="T2956" s="23">
        <f t="shared" si="416"/>
        <v>0.81756665171431098</v>
      </c>
      <c r="U2956" s="23">
        <f t="shared" si="417"/>
        <v>1.2231418660523328</v>
      </c>
      <c r="V2956" s="23">
        <f t="shared" si="418"/>
        <v>5.7487667704459643E-2</v>
      </c>
      <c r="W2956" s="1">
        <v>995</v>
      </c>
      <c r="X2956" s="1">
        <f t="shared" si="419"/>
        <v>5.7776550456743362E-5</v>
      </c>
      <c r="Y2956" s="7">
        <v>2000</v>
      </c>
      <c r="Z2956" s="1">
        <v>10.246</v>
      </c>
      <c r="AA2956" s="1">
        <f t="shared" si="420"/>
        <v>1.127787438156224E-2</v>
      </c>
      <c r="AB2956" s="1">
        <f t="shared" si="422"/>
        <v>1.3242874940607845E-4</v>
      </c>
      <c r="AD2956" s="8" t="s">
        <v>217</v>
      </c>
      <c r="AE2956" s="1" t="s">
        <v>119</v>
      </c>
      <c r="AF2956" s="1" t="s">
        <v>120</v>
      </c>
      <c r="AG2956" s="1" t="s">
        <v>157</v>
      </c>
      <c r="AH2956" s="1" t="s">
        <v>114</v>
      </c>
      <c r="AI2956" s="1" t="s">
        <v>130</v>
      </c>
      <c r="AJ2956" s="1" t="s">
        <v>146</v>
      </c>
      <c r="AK2956" s="8" t="s">
        <v>217</v>
      </c>
    </row>
    <row r="2957" spans="1:37" ht="16">
      <c r="A2957" s="8" t="s">
        <v>216</v>
      </c>
      <c r="B2957" s="8" t="s">
        <v>217</v>
      </c>
      <c r="C2957" s="8" t="s">
        <v>66</v>
      </c>
      <c r="D2957" s="11" t="s">
        <v>67</v>
      </c>
      <c r="E2957" s="24">
        <v>81</v>
      </c>
      <c r="F2957" s="13">
        <v>1.1479999999999999</v>
      </c>
      <c r="G2957" s="24">
        <v>2522</v>
      </c>
      <c r="H2957" s="8" t="s">
        <v>103</v>
      </c>
      <c r="I2957" s="13">
        <v>-19.716999999999999</v>
      </c>
      <c r="J2957" s="38">
        <v>1.0841041746516171</v>
      </c>
      <c r="K2957" s="103">
        <f t="shared" si="421"/>
        <v>1.1726520556988231</v>
      </c>
      <c r="L2957" s="25">
        <v>7.9000000000000001E-2</v>
      </c>
      <c r="N2957">
        <v>13.3</v>
      </c>
      <c r="O2957" s="70">
        <v>818.19799999999998</v>
      </c>
      <c r="P2957" s="70">
        <v>504.44940000000003</v>
      </c>
      <c r="Q2957" s="70">
        <f t="shared" si="414"/>
        <v>0.61653707293344651</v>
      </c>
      <c r="R2957" s="23">
        <f t="shared" si="415"/>
        <v>8.1999430700148395</v>
      </c>
      <c r="S2957" s="25">
        <v>6.7039999999999997</v>
      </c>
      <c r="T2957" s="23">
        <f t="shared" si="416"/>
        <v>0.81756665171431098</v>
      </c>
      <c r="U2957" s="23">
        <f t="shared" si="417"/>
        <v>1.2231418660523328</v>
      </c>
      <c r="V2957" s="23">
        <f t="shared" si="418"/>
        <v>9.6628207418134285E-2</v>
      </c>
      <c r="W2957" s="1">
        <v>995</v>
      </c>
      <c r="X2957" s="1">
        <f t="shared" si="419"/>
        <v>9.711377629963245E-5</v>
      </c>
      <c r="Y2957" s="7">
        <v>2000</v>
      </c>
      <c r="Z2957" s="1">
        <v>10.246</v>
      </c>
      <c r="AA2957" s="1">
        <f t="shared" si="420"/>
        <v>1.8956427151987594E-2</v>
      </c>
      <c r="AB2957" s="1">
        <f t="shared" si="422"/>
        <v>2.2229293268483238E-4</v>
      </c>
      <c r="AD2957" s="8" t="s">
        <v>217</v>
      </c>
      <c r="AE2957" s="1" t="s">
        <v>119</v>
      </c>
      <c r="AF2957" s="1" t="s">
        <v>120</v>
      </c>
      <c r="AG2957" s="1" t="s">
        <v>157</v>
      </c>
      <c r="AH2957" s="1" t="s">
        <v>114</v>
      </c>
      <c r="AI2957" s="1" t="s">
        <v>130</v>
      </c>
      <c r="AJ2957" s="1" t="s">
        <v>146</v>
      </c>
      <c r="AK2957" s="8" t="s">
        <v>217</v>
      </c>
    </row>
    <row r="2958" spans="1:37" ht="16">
      <c r="A2958" s="8" t="s">
        <v>216</v>
      </c>
      <c r="B2958" s="8" t="s">
        <v>217</v>
      </c>
      <c r="C2958" s="8" t="s">
        <v>66</v>
      </c>
      <c r="D2958" s="11" t="s">
        <v>67</v>
      </c>
      <c r="E2958" s="24">
        <v>82</v>
      </c>
      <c r="F2958" s="13">
        <v>0.54500000000000004</v>
      </c>
      <c r="G2958" s="24">
        <v>2534.8000000000002</v>
      </c>
      <c r="H2958" s="8" t="s">
        <v>124</v>
      </c>
      <c r="I2958" s="13">
        <v>-21.608000000000001</v>
      </c>
      <c r="J2958" s="38">
        <v>1.0820355283297254</v>
      </c>
      <c r="K2958" s="103">
        <f t="shared" si="421"/>
        <v>1.170416444933579</v>
      </c>
      <c r="L2958" s="25">
        <v>3.6999999999999998E-2</v>
      </c>
      <c r="N2958">
        <v>13.3</v>
      </c>
      <c r="O2958" s="70">
        <v>818.19799999999998</v>
      </c>
      <c r="P2958" s="70">
        <v>504.44940000000003</v>
      </c>
      <c r="Q2958" s="70">
        <f t="shared" si="414"/>
        <v>0.61653707293344651</v>
      </c>
      <c r="R2958" s="23">
        <f t="shared" si="415"/>
        <v>8.1999430700148395</v>
      </c>
      <c r="S2958" s="25">
        <v>6.7039999999999997</v>
      </c>
      <c r="T2958" s="23">
        <f t="shared" si="416"/>
        <v>0.81756665171431098</v>
      </c>
      <c r="U2958" s="23">
        <f t="shared" si="417"/>
        <v>1.2231418660523328</v>
      </c>
      <c r="V2958" s="23">
        <f t="shared" si="418"/>
        <v>4.5256249043936311E-2</v>
      </c>
      <c r="W2958" s="1">
        <v>995</v>
      </c>
      <c r="X2958" s="1">
        <f t="shared" si="419"/>
        <v>4.5483667380840517E-5</v>
      </c>
      <c r="Y2958" s="7">
        <v>2000</v>
      </c>
      <c r="Z2958" s="1">
        <v>10.246</v>
      </c>
      <c r="AA2958" s="1">
        <f t="shared" si="420"/>
        <v>8.8783266408043165E-3</v>
      </c>
      <c r="AB2958" s="1">
        <f t="shared" si="422"/>
        <v>1.0391339503889273E-4</v>
      </c>
      <c r="AD2958" s="8" t="s">
        <v>217</v>
      </c>
      <c r="AE2958" s="1" t="s">
        <v>119</v>
      </c>
      <c r="AF2958" s="1" t="s">
        <v>120</v>
      </c>
      <c r="AG2958" s="1" t="s">
        <v>157</v>
      </c>
      <c r="AH2958" s="1" t="s">
        <v>114</v>
      </c>
      <c r="AI2958" s="1" t="s">
        <v>130</v>
      </c>
      <c r="AJ2958" s="1" t="s">
        <v>146</v>
      </c>
      <c r="AK2958" s="8" t="s">
        <v>217</v>
      </c>
    </row>
    <row r="2959" spans="1:37" ht="16">
      <c r="A2959" s="8" t="s">
        <v>216</v>
      </c>
      <c r="B2959" s="8" t="s">
        <v>217</v>
      </c>
      <c r="C2959" s="8" t="s">
        <v>66</v>
      </c>
      <c r="D2959" s="11" t="s">
        <v>67</v>
      </c>
      <c r="E2959" s="24">
        <v>96</v>
      </c>
      <c r="F2959" s="13">
        <v>0.50700000000000001</v>
      </c>
      <c r="G2959" s="24">
        <v>2783</v>
      </c>
      <c r="H2959" s="8" t="s">
        <v>104</v>
      </c>
      <c r="I2959" s="13">
        <v>-29.991</v>
      </c>
      <c r="J2959" s="38">
        <v>1.0728639615942142</v>
      </c>
      <c r="K2959" s="103">
        <f t="shared" si="421"/>
        <v>1.160504531321237</v>
      </c>
      <c r="L2959" s="25">
        <v>3.5000000000000003E-2</v>
      </c>
      <c r="N2959">
        <v>13.3</v>
      </c>
      <c r="O2959" s="70">
        <v>818.19799999999998</v>
      </c>
      <c r="P2959" s="70">
        <v>504.44940000000003</v>
      </c>
      <c r="Q2959" s="70">
        <f t="shared" si="414"/>
        <v>0.61653707293344651</v>
      </c>
      <c r="R2959" s="23">
        <f t="shared" si="415"/>
        <v>8.1999430700148395</v>
      </c>
      <c r="S2959" s="25">
        <v>6.7039999999999997</v>
      </c>
      <c r="T2959" s="23">
        <f t="shared" si="416"/>
        <v>0.81756665171431098</v>
      </c>
      <c r="U2959" s="23">
        <f t="shared" si="417"/>
        <v>1.2231418660523328</v>
      </c>
      <c r="V2959" s="23">
        <f t="shared" si="418"/>
        <v>4.2809965311831649E-2</v>
      </c>
      <c r="W2959" s="1">
        <v>995</v>
      </c>
      <c r="X2959" s="1">
        <f t="shared" si="419"/>
        <v>4.3025090765659951E-5</v>
      </c>
      <c r="Y2959" s="7">
        <v>2000</v>
      </c>
      <c r="Z2959" s="1">
        <v>10.246</v>
      </c>
      <c r="AA2959" s="1">
        <f t="shared" si="420"/>
        <v>8.3984170926527327E-3</v>
      </c>
      <c r="AB2959" s="1">
        <f t="shared" si="422"/>
        <v>9.7464010919492253E-5</v>
      </c>
      <c r="AD2959" s="8" t="s">
        <v>217</v>
      </c>
      <c r="AE2959" s="1" t="s">
        <v>119</v>
      </c>
      <c r="AF2959" s="1" t="s">
        <v>120</v>
      </c>
      <c r="AG2959" s="1" t="s">
        <v>157</v>
      </c>
      <c r="AH2959" s="1" t="s">
        <v>114</v>
      </c>
      <c r="AI2959" s="1" t="s">
        <v>130</v>
      </c>
      <c r="AJ2959" s="1" t="s">
        <v>146</v>
      </c>
      <c r="AK2959" s="8" t="s">
        <v>217</v>
      </c>
    </row>
    <row r="2960" spans="1:37" ht="16">
      <c r="A2960" s="8" t="s">
        <v>216</v>
      </c>
      <c r="B2960" s="8" t="s">
        <v>217</v>
      </c>
      <c r="C2960" s="8" t="s">
        <v>66</v>
      </c>
      <c r="D2960" s="11" t="s">
        <v>67</v>
      </c>
      <c r="E2960" s="24">
        <v>105</v>
      </c>
      <c r="F2960" s="13">
        <v>1.0720000000000001</v>
      </c>
      <c r="G2960" s="24">
        <v>2957.4</v>
      </c>
      <c r="H2960" s="8" t="s">
        <v>105</v>
      </c>
      <c r="I2960" s="13">
        <v>-25.518999999999998</v>
      </c>
      <c r="J2960" s="38">
        <v>1.0777568424902237</v>
      </c>
      <c r="K2960" s="103">
        <f t="shared" si="421"/>
        <v>1.1657923938535681</v>
      </c>
      <c r="L2960" s="25">
        <v>7.3999999999999996E-2</v>
      </c>
      <c r="N2960">
        <v>13.3</v>
      </c>
      <c r="O2960" s="70">
        <v>818.19799999999998</v>
      </c>
      <c r="P2960" s="70">
        <v>504.44940000000003</v>
      </c>
      <c r="Q2960" s="70">
        <f t="shared" si="414"/>
        <v>0.61653707293344651</v>
      </c>
      <c r="R2960" s="23">
        <f t="shared" si="415"/>
        <v>8.1999430700148395</v>
      </c>
      <c r="S2960" s="25">
        <v>6.7039999999999997</v>
      </c>
      <c r="T2960" s="23">
        <f t="shared" si="416"/>
        <v>0.81756665171431098</v>
      </c>
      <c r="U2960" s="23">
        <f t="shared" si="417"/>
        <v>1.2231418660523328</v>
      </c>
      <c r="V2960" s="23">
        <f t="shared" si="418"/>
        <v>9.0512498087872623E-2</v>
      </c>
      <c r="W2960" s="1">
        <v>995</v>
      </c>
      <c r="X2960" s="1">
        <f t="shared" si="419"/>
        <v>9.0967334761681034E-5</v>
      </c>
      <c r="Y2960" s="7">
        <v>2000</v>
      </c>
      <c r="Z2960" s="1">
        <v>10.246</v>
      </c>
      <c r="AA2960" s="1">
        <f t="shared" si="420"/>
        <v>1.7756653281608633E-2</v>
      </c>
      <c r="AB2960" s="1">
        <f t="shared" si="422"/>
        <v>2.0700571335994345E-4</v>
      </c>
      <c r="AD2960" s="8" t="s">
        <v>217</v>
      </c>
      <c r="AE2960" s="1" t="s">
        <v>119</v>
      </c>
      <c r="AF2960" s="1" t="s">
        <v>120</v>
      </c>
      <c r="AG2960" s="1" t="s">
        <v>157</v>
      </c>
      <c r="AH2960" s="1" t="s">
        <v>114</v>
      </c>
      <c r="AI2960" s="1" t="s">
        <v>130</v>
      </c>
      <c r="AJ2960" s="1" t="s">
        <v>146</v>
      </c>
      <c r="AK2960" s="8" t="s">
        <v>217</v>
      </c>
    </row>
    <row r="2961" spans="1:37" ht="16">
      <c r="A2961" s="8" t="s">
        <v>216</v>
      </c>
      <c r="B2961" s="8" t="s">
        <v>217</v>
      </c>
      <c r="C2961" s="8" t="s">
        <v>66</v>
      </c>
      <c r="D2961" s="11" t="s">
        <v>67</v>
      </c>
      <c r="E2961" s="24">
        <v>109</v>
      </c>
      <c r="F2961" s="13">
        <v>0.314</v>
      </c>
      <c r="G2961" s="24">
        <v>3158.4</v>
      </c>
      <c r="H2961" s="8" t="s">
        <v>125</v>
      </c>
      <c r="I2961" s="13">
        <v>-26.731999999999999</v>
      </c>
      <c r="J2961" s="38">
        <v>1.0764297292073259</v>
      </c>
      <c r="K2961" s="103">
        <f t="shared" si="421"/>
        <v>1.1643581525361644</v>
      </c>
      <c r="L2961" s="25">
        <v>2.1999999999999999E-2</v>
      </c>
      <c r="N2961">
        <v>13.3</v>
      </c>
      <c r="O2961" s="70">
        <v>818.19799999999998</v>
      </c>
      <c r="P2961" s="70">
        <v>504.44940000000003</v>
      </c>
      <c r="Q2961" s="70">
        <f t="shared" si="414"/>
        <v>0.61653707293344651</v>
      </c>
      <c r="R2961" s="23">
        <f t="shared" si="415"/>
        <v>8.1999430700148395</v>
      </c>
      <c r="S2961" s="25">
        <v>6.7039999999999997</v>
      </c>
      <c r="T2961" s="23">
        <f t="shared" si="416"/>
        <v>0.81756665171431098</v>
      </c>
      <c r="U2961" s="23">
        <f t="shared" si="417"/>
        <v>1.2231418660523328</v>
      </c>
      <c r="V2961" s="23">
        <f t="shared" si="418"/>
        <v>2.6909121053151318E-2</v>
      </c>
      <c r="W2961" s="1">
        <v>995</v>
      </c>
      <c r="X2961" s="1">
        <f t="shared" si="419"/>
        <v>2.7044342766986249E-5</v>
      </c>
      <c r="Y2961" s="7">
        <v>2000</v>
      </c>
      <c r="Z2961" s="1">
        <v>10.246</v>
      </c>
      <c r="AA2961" s="1">
        <f t="shared" si="420"/>
        <v>5.2790050296674306E-3</v>
      </c>
      <c r="AB2961" s="1">
        <f t="shared" si="422"/>
        <v>6.1466525435726894E-5</v>
      </c>
      <c r="AD2961" s="8" t="s">
        <v>217</v>
      </c>
      <c r="AE2961" s="1" t="s">
        <v>119</v>
      </c>
      <c r="AF2961" s="1" t="s">
        <v>120</v>
      </c>
      <c r="AG2961" s="1" t="s">
        <v>157</v>
      </c>
      <c r="AH2961" s="1" t="s">
        <v>114</v>
      </c>
      <c r="AI2961" s="1" t="s">
        <v>130</v>
      </c>
      <c r="AJ2961" s="1" t="s">
        <v>146</v>
      </c>
      <c r="AK2961" s="8" t="s">
        <v>217</v>
      </c>
    </row>
    <row r="2962" spans="1:37" ht="16">
      <c r="A2962" s="8" t="s">
        <v>216</v>
      </c>
      <c r="B2962" s="8" t="s">
        <v>217</v>
      </c>
      <c r="C2962" s="8" t="s">
        <v>66</v>
      </c>
      <c r="D2962" s="11" t="s">
        <v>67</v>
      </c>
      <c r="E2962" s="24">
        <v>112</v>
      </c>
      <c r="F2962" s="13">
        <v>0.84599999999999997</v>
      </c>
      <c r="G2962" s="24">
        <v>3394.6</v>
      </c>
      <c r="H2962" s="8" t="s">
        <v>106</v>
      </c>
      <c r="I2962" s="13">
        <v>-26.041</v>
      </c>
      <c r="J2962" s="38">
        <v>1.0771857395723357</v>
      </c>
      <c r="K2962" s="103">
        <f t="shared" si="421"/>
        <v>1.1651751904086602</v>
      </c>
      <c r="L2962" s="25">
        <v>5.8000000000000003E-2</v>
      </c>
      <c r="N2962">
        <v>13.3</v>
      </c>
      <c r="O2962" s="70">
        <v>818.19799999999998</v>
      </c>
      <c r="P2962" s="70">
        <v>504.44940000000003</v>
      </c>
      <c r="Q2962" s="70">
        <f t="shared" si="414"/>
        <v>0.61653707293344651</v>
      </c>
      <c r="R2962" s="23">
        <f t="shared" si="415"/>
        <v>8.1999430700148395</v>
      </c>
      <c r="S2962" s="25">
        <v>6.7039999999999997</v>
      </c>
      <c r="T2962" s="23">
        <f t="shared" si="416"/>
        <v>0.81756665171431098</v>
      </c>
      <c r="U2962" s="23">
        <f t="shared" si="417"/>
        <v>1.2231418660523328</v>
      </c>
      <c r="V2962" s="23">
        <f t="shared" si="418"/>
        <v>7.0942228231035298E-2</v>
      </c>
      <c r="W2962" s="1">
        <v>995</v>
      </c>
      <c r="X2962" s="1">
        <f t="shared" si="419"/>
        <v>7.1298721840236477E-5</v>
      </c>
      <c r="Y2962" s="7">
        <v>2000</v>
      </c>
      <c r="Z2962" s="1">
        <v>10.246</v>
      </c>
      <c r="AA2962" s="1">
        <f t="shared" si="420"/>
        <v>1.3917376896395954E-2</v>
      </c>
      <c r="AB2962" s="1">
        <f t="shared" si="422"/>
        <v>1.6216182275247246E-4</v>
      </c>
      <c r="AD2962" s="8" t="s">
        <v>217</v>
      </c>
      <c r="AE2962" s="1" t="s">
        <v>119</v>
      </c>
      <c r="AF2962" s="1" t="s">
        <v>120</v>
      </c>
      <c r="AG2962" s="1" t="s">
        <v>157</v>
      </c>
      <c r="AH2962" s="1" t="s">
        <v>114</v>
      </c>
      <c r="AI2962" s="1" t="s">
        <v>130</v>
      </c>
      <c r="AJ2962" s="1" t="s">
        <v>146</v>
      </c>
      <c r="AK2962" s="8" t="s">
        <v>217</v>
      </c>
    </row>
    <row r="2963" spans="1:37" ht="16">
      <c r="A2963" s="8" t="s">
        <v>216</v>
      </c>
      <c r="B2963" s="8" t="s">
        <v>217</v>
      </c>
      <c r="C2963" s="8" t="s">
        <v>66</v>
      </c>
      <c r="D2963" s="11" t="s">
        <v>67</v>
      </c>
      <c r="E2963" s="24">
        <v>54</v>
      </c>
      <c r="F2963" s="13">
        <v>10.795999999999999</v>
      </c>
      <c r="G2963" s="24">
        <v>2075</v>
      </c>
      <c r="H2963" s="8" t="s">
        <v>107</v>
      </c>
      <c r="I2963" s="13">
        <v>-20.215</v>
      </c>
      <c r="J2963" s="38">
        <v>1.0835593994015515</v>
      </c>
      <c r="K2963" s="103">
        <f t="shared" si="421"/>
        <v>1.1720633113260961</v>
      </c>
      <c r="L2963" s="25">
        <v>0.74299999999999999</v>
      </c>
      <c r="N2963">
        <v>13.3</v>
      </c>
      <c r="O2963" s="70">
        <v>818.19799999999998</v>
      </c>
      <c r="P2963" s="70">
        <v>504.44940000000003</v>
      </c>
      <c r="Q2963" s="70">
        <f t="shared" si="414"/>
        <v>0.61653707293344651</v>
      </c>
      <c r="R2963" s="23">
        <f t="shared" si="415"/>
        <v>8.1999430700148395</v>
      </c>
      <c r="S2963" s="25">
        <v>6.7039999999999997</v>
      </c>
      <c r="T2963" s="23">
        <f t="shared" si="416"/>
        <v>0.81756665171431098</v>
      </c>
      <c r="U2963" s="23">
        <f t="shared" si="417"/>
        <v>1.2231418660523328</v>
      </c>
      <c r="V2963" s="23">
        <f t="shared" si="418"/>
        <v>0.90879440647688325</v>
      </c>
      <c r="W2963" s="1">
        <v>995</v>
      </c>
      <c r="X2963" s="1">
        <f t="shared" si="419"/>
        <v>9.1336121253958111E-4</v>
      </c>
      <c r="Y2963" s="7">
        <v>2000</v>
      </c>
      <c r="Z2963" s="1">
        <v>10.246</v>
      </c>
      <c r="AA2963" s="1">
        <f t="shared" si="420"/>
        <v>0.17828639713831371</v>
      </c>
      <c r="AB2963" s="1">
        <f t="shared" si="422"/>
        <v>2.0896294499433139E-3</v>
      </c>
      <c r="AD2963" s="8" t="s">
        <v>217</v>
      </c>
      <c r="AE2963" s="1" t="s">
        <v>119</v>
      </c>
      <c r="AF2963" s="1" t="s">
        <v>120</v>
      </c>
      <c r="AG2963" s="1" t="s">
        <v>157</v>
      </c>
      <c r="AH2963" s="1" t="s">
        <v>114</v>
      </c>
      <c r="AI2963" s="1" t="s">
        <v>130</v>
      </c>
      <c r="AJ2963" s="1" t="s">
        <v>146</v>
      </c>
      <c r="AK2963" s="8" t="s">
        <v>217</v>
      </c>
    </row>
    <row r="2964" spans="1:37" ht="16">
      <c r="A2964" s="8" t="s">
        <v>216</v>
      </c>
      <c r="B2964" s="8" t="s">
        <v>217</v>
      </c>
      <c r="C2964" s="8" t="s">
        <v>66</v>
      </c>
      <c r="D2964" s="11" t="s">
        <v>67</v>
      </c>
      <c r="E2964" s="24">
        <v>77</v>
      </c>
      <c r="F2964" s="13">
        <v>22.167000000000002</v>
      </c>
      <c r="G2964" s="24">
        <v>2434</v>
      </c>
      <c r="H2964" s="8" t="s">
        <v>108</v>
      </c>
      <c r="I2964" s="13">
        <v>-25.378</v>
      </c>
      <c r="J2964" s="38">
        <v>1.0779111047909089</v>
      </c>
      <c r="K2964" s="103">
        <f t="shared" si="421"/>
        <v>1.1659591084042946</v>
      </c>
      <c r="L2964" s="25">
        <v>1.5249999999999999</v>
      </c>
      <c r="N2964">
        <v>13.3</v>
      </c>
      <c r="O2964" s="70">
        <v>818.19799999999998</v>
      </c>
      <c r="P2964" s="70">
        <v>504.44940000000003</v>
      </c>
      <c r="Q2964" s="70">
        <f t="shared" si="414"/>
        <v>0.61653707293344651</v>
      </c>
      <c r="R2964" s="23">
        <f t="shared" si="415"/>
        <v>8.1999430700148395</v>
      </c>
      <c r="S2964" s="25">
        <v>6.7039999999999997</v>
      </c>
      <c r="T2964" s="23">
        <f t="shared" si="416"/>
        <v>0.81756665171431098</v>
      </c>
      <c r="U2964" s="23">
        <f t="shared" si="417"/>
        <v>1.2231418660523328</v>
      </c>
      <c r="V2964" s="23">
        <f t="shared" si="418"/>
        <v>1.8652913457298073</v>
      </c>
      <c r="W2964" s="1">
        <v>995</v>
      </c>
      <c r="X2964" s="1">
        <f t="shared" si="419"/>
        <v>1.8746646690751831E-3</v>
      </c>
      <c r="Y2964" s="7">
        <v>2000</v>
      </c>
      <c r="Z2964" s="1">
        <v>10.246</v>
      </c>
      <c r="AA2964" s="1">
        <f t="shared" si="420"/>
        <v>0.36593103046558328</v>
      </c>
      <c r="AB2964" s="1">
        <f t="shared" si="422"/>
        <v>4.2666061801911624E-3</v>
      </c>
      <c r="AD2964" s="8" t="s">
        <v>217</v>
      </c>
      <c r="AE2964" s="1" t="s">
        <v>119</v>
      </c>
      <c r="AF2964" s="1" t="s">
        <v>120</v>
      </c>
      <c r="AG2964" s="1" t="s">
        <v>157</v>
      </c>
      <c r="AH2964" s="1" t="s">
        <v>114</v>
      </c>
      <c r="AI2964" s="1" t="s">
        <v>130</v>
      </c>
      <c r="AJ2964" s="1" t="s">
        <v>146</v>
      </c>
      <c r="AK2964" s="8" t="s">
        <v>217</v>
      </c>
    </row>
    <row r="2965" spans="1:37" ht="16">
      <c r="A2965" s="8" t="s">
        <v>216</v>
      </c>
      <c r="B2965" s="8" t="s">
        <v>217</v>
      </c>
      <c r="C2965" s="8" t="s">
        <v>66</v>
      </c>
      <c r="D2965" s="11" t="s">
        <v>67</v>
      </c>
      <c r="E2965" s="24">
        <v>29</v>
      </c>
      <c r="F2965" s="13">
        <v>22.712</v>
      </c>
      <c r="G2965" s="24">
        <v>1663</v>
      </c>
      <c r="H2965" s="8" t="s">
        <v>109</v>
      </c>
      <c r="I2965" s="13">
        <v>-19.902999999999999</v>
      </c>
      <c r="J2965" s="38">
        <v>1.083900705079559</v>
      </c>
      <c r="K2965" s="103">
        <f t="shared" si="421"/>
        <v>1.1724321640429607</v>
      </c>
      <c r="L2965" s="25">
        <v>1.5629999999999999</v>
      </c>
      <c r="N2965">
        <v>13.3</v>
      </c>
      <c r="O2965" s="70">
        <v>818.19799999999998</v>
      </c>
      <c r="P2965" s="70">
        <v>504.44940000000003</v>
      </c>
      <c r="Q2965" s="70">
        <f t="shared" si="414"/>
        <v>0.61653707293344651</v>
      </c>
      <c r="R2965" s="23">
        <f t="shared" si="415"/>
        <v>8.1999430700148395</v>
      </c>
      <c r="S2965" s="25">
        <v>6.7039999999999997</v>
      </c>
      <c r="T2965" s="23">
        <f t="shared" si="416"/>
        <v>0.81756665171431098</v>
      </c>
      <c r="U2965" s="23">
        <f t="shared" si="417"/>
        <v>1.2231418660523328</v>
      </c>
      <c r="V2965" s="23">
        <f t="shared" si="418"/>
        <v>1.911770736639796</v>
      </c>
      <c r="W2965" s="1">
        <v>995</v>
      </c>
      <c r="X2965" s="1">
        <f t="shared" si="419"/>
        <v>1.921377624763614E-3</v>
      </c>
      <c r="Y2965" s="7">
        <v>2000</v>
      </c>
      <c r="Z2965" s="1">
        <v>10.246</v>
      </c>
      <c r="AA2965" s="1">
        <f t="shared" si="420"/>
        <v>0.37504931188046342</v>
      </c>
      <c r="AB2965" s="1">
        <f t="shared" si="422"/>
        <v>4.39719876350835E-3</v>
      </c>
      <c r="AD2965" s="8" t="s">
        <v>217</v>
      </c>
      <c r="AE2965" s="1" t="s">
        <v>119</v>
      </c>
      <c r="AF2965" s="1" t="s">
        <v>120</v>
      </c>
      <c r="AG2965" s="1" t="s">
        <v>157</v>
      </c>
      <c r="AH2965" s="1" t="s">
        <v>114</v>
      </c>
      <c r="AI2965" s="1" t="s">
        <v>130</v>
      </c>
      <c r="AJ2965" s="1" t="s">
        <v>146</v>
      </c>
      <c r="AK2965" s="8" t="s">
        <v>217</v>
      </c>
    </row>
    <row r="2966" spans="1:37" ht="16">
      <c r="A2966" s="8" t="s">
        <v>216</v>
      </c>
      <c r="B2966" s="8" t="s">
        <v>217</v>
      </c>
      <c r="C2966" s="8" t="s">
        <v>66</v>
      </c>
      <c r="D2966" s="11" t="s">
        <v>67</v>
      </c>
      <c r="E2966" s="24">
        <v>40</v>
      </c>
      <c r="F2966" s="13">
        <v>8.1989999999999998</v>
      </c>
      <c r="G2966" s="24">
        <v>1843.6</v>
      </c>
      <c r="H2966" s="8" t="s">
        <v>110</v>
      </c>
      <c r="I2966" s="13">
        <v>-17.728999999999999</v>
      </c>
      <c r="J2966" s="38">
        <v>1.0862788401588526</v>
      </c>
      <c r="K2966" s="103">
        <f t="shared" si="421"/>
        <v>1.1750022344280984</v>
      </c>
      <c r="L2966" s="25">
        <v>0.56399999999999995</v>
      </c>
      <c r="N2966">
        <v>13.3</v>
      </c>
      <c r="O2966" s="70">
        <v>818.19799999999998</v>
      </c>
      <c r="P2966" s="70">
        <v>504.44940000000003</v>
      </c>
      <c r="Q2966" s="70">
        <f t="shared" si="414"/>
        <v>0.61653707293344651</v>
      </c>
      <c r="R2966" s="23">
        <f t="shared" si="415"/>
        <v>8.1999430700148395</v>
      </c>
      <c r="S2966" s="25">
        <v>6.7039999999999997</v>
      </c>
      <c r="T2966" s="23">
        <f t="shared" si="416"/>
        <v>0.81756665171431098</v>
      </c>
      <c r="U2966" s="23">
        <f t="shared" si="417"/>
        <v>1.2231418660523328</v>
      </c>
      <c r="V2966" s="23">
        <f t="shared" si="418"/>
        <v>0.68985201245351557</v>
      </c>
      <c r="W2966" s="1">
        <v>995</v>
      </c>
      <c r="X2966" s="1">
        <f t="shared" si="419"/>
        <v>6.9331860548092013E-4</v>
      </c>
      <c r="Y2966" s="7">
        <v>2000</v>
      </c>
      <c r="Z2966" s="1">
        <v>10.246</v>
      </c>
      <c r="AA2966" s="1">
        <f t="shared" si="420"/>
        <v>0.13533449257874686</v>
      </c>
      <c r="AB2966" s="1">
        <f t="shared" si="422"/>
        <v>1.5901833117522046E-3</v>
      </c>
      <c r="AD2966" s="8" t="s">
        <v>217</v>
      </c>
      <c r="AE2966" s="1" t="s">
        <v>119</v>
      </c>
      <c r="AF2966" s="1" t="s">
        <v>120</v>
      </c>
      <c r="AG2966" s="1" t="s">
        <v>157</v>
      </c>
      <c r="AH2966" s="1" t="s">
        <v>114</v>
      </c>
      <c r="AI2966" s="1" t="s">
        <v>130</v>
      </c>
      <c r="AJ2966" s="1" t="s">
        <v>146</v>
      </c>
      <c r="AK2966" s="8" t="s">
        <v>217</v>
      </c>
    </row>
    <row r="2967" spans="1:37" ht="16">
      <c r="A2967" s="8" t="s">
        <v>216</v>
      </c>
      <c r="B2967" s="8" t="s">
        <v>217</v>
      </c>
      <c r="C2967" s="8" t="s">
        <v>66</v>
      </c>
      <c r="D2967" s="11" t="s">
        <v>67</v>
      </c>
      <c r="E2967" s="24">
        <v>51</v>
      </c>
      <c r="F2967" s="13">
        <v>7.1689999999999996</v>
      </c>
      <c r="G2967" s="24">
        <v>2026</v>
      </c>
      <c r="H2967" s="8" t="s">
        <v>111</v>
      </c>
      <c r="I2967" s="13">
        <v>-19.527000000000001</v>
      </c>
      <c r="J2967" s="38">
        <v>1.0843120190491324</v>
      </c>
      <c r="K2967" s="103">
        <f t="shared" si="421"/>
        <v>1.1728766751971911</v>
      </c>
      <c r="L2967" s="25">
        <v>0.49299999999999999</v>
      </c>
      <c r="N2967">
        <v>13.3</v>
      </c>
      <c r="O2967" s="70">
        <v>818.19799999999998</v>
      </c>
      <c r="P2967" s="70">
        <v>504.44940000000003</v>
      </c>
      <c r="Q2967" s="70">
        <f t="shared" si="414"/>
        <v>0.61653707293344651</v>
      </c>
      <c r="R2967" s="23">
        <f t="shared" si="415"/>
        <v>8.1999430700148395</v>
      </c>
      <c r="S2967" s="25">
        <v>6.7039999999999997</v>
      </c>
      <c r="T2967" s="23">
        <f t="shared" si="416"/>
        <v>0.81756665171431098</v>
      </c>
      <c r="U2967" s="23">
        <f t="shared" si="417"/>
        <v>1.2231418660523328</v>
      </c>
      <c r="V2967" s="23">
        <f t="shared" si="418"/>
        <v>0.60300893996380001</v>
      </c>
      <c r="W2967" s="1">
        <v>995</v>
      </c>
      <c r="X2967" s="1">
        <f t="shared" si="419"/>
        <v>6.0603913564201005E-4</v>
      </c>
      <c r="Y2967" s="7">
        <v>2000</v>
      </c>
      <c r="Z2967" s="1">
        <v>10.246</v>
      </c>
      <c r="AA2967" s="1">
        <f t="shared" si="420"/>
        <v>0.11829770361936562</v>
      </c>
      <c r="AB2967" s="1">
        <f t="shared" si="422"/>
        <v>1.3874861730454426E-3</v>
      </c>
      <c r="AD2967" s="8" t="s">
        <v>217</v>
      </c>
      <c r="AE2967" s="1" t="s">
        <v>119</v>
      </c>
      <c r="AF2967" s="1" t="s">
        <v>120</v>
      </c>
      <c r="AG2967" s="1" t="s">
        <v>157</v>
      </c>
      <c r="AH2967" s="1" t="s">
        <v>114</v>
      </c>
      <c r="AI2967" s="1" t="s">
        <v>130</v>
      </c>
      <c r="AJ2967" s="1" t="s">
        <v>146</v>
      </c>
      <c r="AK2967" s="8" t="s">
        <v>217</v>
      </c>
    </row>
    <row r="2968" spans="1:37" ht="16">
      <c r="A2968" s="8" t="s">
        <v>216</v>
      </c>
      <c r="B2968" s="8" t="s">
        <v>217</v>
      </c>
      <c r="C2968" s="8" t="s">
        <v>66</v>
      </c>
      <c r="D2968" s="11" t="s">
        <v>67</v>
      </c>
      <c r="E2968" s="24">
        <v>1</v>
      </c>
      <c r="F2968" s="13">
        <v>100.33499999999999</v>
      </c>
      <c r="G2968" s="24">
        <v>66.7</v>
      </c>
      <c r="I2968" s="13">
        <v>-37.552</v>
      </c>
      <c r="J2968" s="38">
        <v>1.0645902593332432</v>
      </c>
      <c r="K2968" s="103">
        <f t="shared" si="421"/>
        <v>1.1515628307598902</v>
      </c>
      <c r="L2968" s="25">
        <v>6.9029999999999996</v>
      </c>
      <c r="N2968">
        <v>13.3</v>
      </c>
      <c r="O2968" s="70">
        <v>818.19799999999998</v>
      </c>
      <c r="P2968" s="70">
        <v>504.44940000000003</v>
      </c>
      <c r="Q2968" s="70">
        <f t="shared" si="414"/>
        <v>0.61653707293344651</v>
      </c>
      <c r="R2968" s="23">
        <f t="shared" si="415"/>
        <v>8.1999430700148395</v>
      </c>
      <c r="S2968" s="25">
        <v>6.7039999999999997</v>
      </c>
      <c r="T2968" s="23">
        <f t="shared" si="416"/>
        <v>0.81756665171431098</v>
      </c>
      <c r="U2968" s="23">
        <f t="shared" si="417"/>
        <v>1.2231418660523328</v>
      </c>
      <c r="V2968" s="23">
        <f t="shared" si="418"/>
        <v>8.4433483013592525</v>
      </c>
      <c r="W2968" s="1">
        <v>995</v>
      </c>
      <c r="X2968" s="1">
        <f t="shared" si="419"/>
        <v>8.4857771872957309E-3</v>
      </c>
      <c r="Y2968" s="7">
        <v>2000</v>
      </c>
      <c r="Z2968" s="1">
        <v>10.246</v>
      </c>
      <c r="AA2968" s="1">
        <f t="shared" si="420"/>
        <v>1.6564078054451945</v>
      </c>
      <c r="AB2968" s="1">
        <f t="shared" si="422"/>
        <v>1.9074576613312456E-2</v>
      </c>
      <c r="AD2968" s="8" t="s">
        <v>217</v>
      </c>
      <c r="AE2968" s="1" t="s">
        <v>119</v>
      </c>
      <c r="AF2968" s="1" t="s">
        <v>120</v>
      </c>
      <c r="AG2968" s="1" t="s">
        <v>157</v>
      </c>
      <c r="AH2968" s="1" t="s">
        <v>114</v>
      </c>
      <c r="AI2968" s="1" t="s">
        <v>130</v>
      </c>
      <c r="AJ2968" s="1" t="s">
        <v>146</v>
      </c>
      <c r="AK2968" s="8" t="s">
        <v>217</v>
      </c>
    </row>
    <row r="2969" spans="1:37" ht="16">
      <c r="A2969" s="8" t="s">
        <v>216</v>
      </c>
      <c r="B2969" s="8" t="s">
        <v>217</v>
      </c>
      <c r="C2969" s="8" t="s">
        <v>66</v>
      </c>
      <c r="D2969" s="11" t="s">
        <v>67</v>
      </c>
      <c r="E2969" s="24">
        <v>2</v>
      </c>
      <c r="F2969" s="13">
        <v>100.127</v>
      </c>
      <c r="G2969" s="24">
        <v>126.4</v>
      </c>
      <c r="I2969" s="13">
        <v>-37.619999999999997</v>
      </c>
      <c r="J2969" s="38">
        <v>1.0645158433524731</v>
      </c>
      <c r="K2969" s="103">
        <f t="shared" si="421"/>
        <v>1.1514824060620976</v>
      </c>
      <c r="L2969" s="25">
        <v>6.8890000000000002</v>
      </c>
      <c r="N2969">
        <v>13.3</v>
      </c>
      <c r="O2969" s="70">
        <v>818.19799999999998</v>
      </c>
      <c r="P2969" s="70">
        <v>504.44940000000003</v>
      </c>
      <c r="Q2969" s="70">
        <f t="shared" si="414"/>
        <v>0.61653707293344651</v>
      </c>
      <c r="R2969" s="23">
        <f t="shared" si="415"/>
        <v>8.1999430700148395</v>
      </c>
      <c r="S2969" s="25">
        <v>6.7039999999999997</v>
      </c>
      <c r="T2969" s="23">
        <f t="shared" si="416"/>
        <v>0.81756665171431098</v>
      </c>
      <c r="U2969" s="23">
        <f t="shared" si="417"/>
        <v>1.2231418660523328</v>
      </c>
      <c r="V2969" s="23">
        <f t="shared" si="418"/>
        <v>8.4262243152345206</v>
      </c>
      <c r="W2969" s="1">
        <v>995</v>
      </c>
      <c r="X2969" s="1">
        <f t="shared" si="419"/>
        <v>8.4685671509894672E-3</v>
      </c>
      <c r="Y2969" s="7">
        <v>2000</v>
      </c>
      <c r="Z2969" s="1">
        <v>10.246</v>
      </c>
      <c r="AA2969" s="1">
        <f t="shared" si="420"/>
        <v>1.6530484386081332</v>
      </c>
      <c r="AB2969" s="1">
        <f t="shared" si="422"/>
        <v>1.9034561934256872E-2</v>
      </c>
      <c r="AD2969" s="8" t="s">
        <v>217</v>
      </c>
      <c r="AE2969" s="1" t="s">
        <v>119</v>
      </c>
      <c r="AF2969" s="1" t="s">
        <v>120</v>
      </c>
      <c r="AG2969" s="1" t="s">
        <v>157</v>
      </c>
      <c r="AH2969" s="1" t="s">
        <v>114</v>
      </c>
      <c r="AI2969" s="1" t="s">
        <v>130</v>
      </c>
      <c r="AJ2969" s="1" t="s">
        <v>146</v>
      </c>
      <c r="AK2969" s="8" t="s">
        <v>217</v>
      </c>
    </row>
    <row r="2970" spans="1:37" ht="16">
      <c r="A2970" s="8" t="s">
        <v>216</v>
      </c>
      <c r="B2970" s="8" t="s">
        <v>217</v>
      </c>
      <c r="C2970" s="8" t="s">
        <v>66</v>
      </c>
      <c r="D2970" s="11" t="s">
        <v>67</v>
      </c>
      <c r="E2970" s="24">
        <v>3</v>
      </c>
      <c r="F2970" s="13">
        <v>100.11199999999999</v>
      </c>
      <c r="G2970" s="24">
        <v>186.2</v>
      </c>
      <c r="I2970" s="13">
        <v>-37.633000000000003</v>
      </c>
      <c r="J2970" s="38">
        <v>1.0645016167551675</v>
      </c>
      <c r="K2970" s="103">
        <f t="shared" si="421"/>
        <v>1.1514670307373243</v>
      </c>
      <c r="L2970" s="25">
        <v>6.8879999999999999</v>
      </c>
      <c r="N2970">
        <v>13.3</v>
      </c>
      <c r="O2970" s="70">
        <v>818.19799999999998</v>
      </c>
      <c r="P2970" s="70">
        <v>504.44940000000003</v>
      </c>
      <c r="Q2970" s="70">
        <f t="shared" si="414"/>
        <v>0.61653707293344651</v>
      </c>
      <c r="R2970" s="23">
        <f t="shared" si="415"/>
        <v>8.1999430700148395</v>
      </c>
      <c r="S2970" s="25">
        <v>6.7039999999999997</v>
      </c>
      <c r="T2970" s="23">
        <f t="shared" si="416"/>
        <v>0.81756665171431098</v>
      </c>
      <c r="U2970" s="23">
        <f t="shared" si="417"/>
        <v>1.2231418660523328</v>
      </c>
      <c r="V2970" s="23">
        <f t="shared" si="418"/>
        <v>8.425001173368468</v>
      </c>
      <c r="W2970" s="1">
        <v>995</v>
      </c>
      <c r="X2970" s="1">
        <f t="shared" si="419"/>
        <v>8.4673378626818775E-3</v>
      </c>
      <c r="Y2970" s="7">
        <v>2000</v>
      </c>
      <c r="Z2970" s="1">
        <v>10.246</v>
      </c>
      <c r="AA2970" s="1">
        <f t="shared" si="420"/>
        <v>1.6528084838340575</v>
      </c>
      <c r="AB2970" s="1">
        <f t="shared" si="422"/>
        <v>1.903154477257861E-2</v>
      </c>
      <c r="AD2970" s="8" t="s">
        <v>217</v>
      </c>
      <c r="AE2970" s="1" t="s">
        <v>119</v>
      </c>
      <c r="AF2970" s="1" t="s">
        <v>120</v>
      </c>
      <c r="AG2970" s="1" t="s">
        <v>157</v>
      </c>
      <c r="AH2970" s="1" t="s">
        <v>114</v>
      </c>
      <c r="AI2970" s="1" t="s">
        <v>130</v>
      </c>
      <c r="AJ2970" s="1" t="s">
        <v>146</v>
      </c>
      <c r="AK2970" s="8" t="s">
        <v>217</v>
      </c>
    </row>
    <row r="2971" spans="1:37" ht="16">
      <c r="A2971" s="8" t="s">
        <v>216</v>
      </c>
      <c r="B2971" s="8" t="s">
        <v>217</v>
      </c>
      <c r="C2971" s="8" t="s">
        <v>66</v>
      </c>
      <c r="D2971" s="11" t="s">
        <v>67</v>
      </c>
      <c r="E2971" s="24">
        <v>4</v>
      </c>
      <c r="F2971" s="13">
        <v>100.095</v>
      </c>
      <c r="G2971" s="24">
        <v>245.8</v>
      </c>
      <c r="I2971" s="13">
        <v>-37.67</v>
      </c>
      <c r="J2971" s="38">
        <v>1.0644611256481349</v>
      </c>
      <c r="K2971" s="103">
        <f t="shared" si="421"/>
        <v>1.1514232701714058</v>
      </c>
      <c r="L2971" s="25">
        <v>6.8869999999999996</v>
      </c>
      <c r="N2971">
        <v>13.3</v>
      </c>
      <c r="O2971" s="70">
        <v>818.19799999999998</v>
      </c>
      <c r="P2971" s="70">
        <v>504.44940000000003</v>
      </c>
      <c r="Q2971" s="70">
        <f t="shared" si="414"/>
        <v>0.61653707293344651</v>
      </c>
      <c r="R2971" s="23">
        <f t="shared" si="415"/>
        <v>8.1999430700148395</v>
      </c>
      <c r="S2971" s="25">
        <v>6.7039999999999997</v>
      </c>
      <c r="T2971" s="23">
        <f t="shared" si="416"/>
        <v>0.81756665171431098</v>
      </c>
      <c r="U2971" s="23">
        <f t="shared" si="417"/>
        <v>1.2231418660523328</v>
      </c>
      <c r="V2971" s="23">
        <f t="shared" si="418"/>
        <v>8.4237780315024153</v>
      </c>
      <c r="W2971" s="1">
        <v>995</v>
      </c>
      <c r="X2971" s="1">
        <f t="shared" si="419"/>
        <v>8.4661085743742859E-3</v>
      </c>
      <c r="Y2971" s="7">
        <v>2000</v>
      </c>
      <c r="Z2971" s="1">
        <v>10.246</v>
      </c>
      <c r="AA2971" s="1">
        <f t="shared" si="420"/>
        <v>1.6525685290599814</v>
      </c>
      <c r="AB2971" s="1">
        <f t="shared" si="422"/>
        <v>1.9028058599125937E-2</v>
      </c>
      <c r="AD2971" s="8" t="s">
        <v>217</v>
      </c>
      <c r="AE2971" s="1" t="s">
        <v>119</v>
      </c>
      <c r="AF2971" s="1" t="s">
        <v>120</v>
      </c>
      <c r="AG2971" s="1" t="s">
        <v>157</v>
      </c>
      <c r="AH2971" s="1" t="s">
        <v>114</v>
      </c>
      <c r="AI2971" s="1" t="s">
        <v>130</v>
      </c>
      <c r="AJ2971" s="1" t="s">
        <v>146</v>
      </c>
      <c r="AK2971" s="8" t="s">
        <v>217</v>
      </c>
    </row>
    <row r="2972" spans="1:37" ht="16">
      <c r="A2972" s="8" t="s">
        <v>216</v>
      </c>
      <c r="B2972" s="8" t="s">
        <v>217</v>
      </c>
      <c r="C2972" s="8" t="s">
        <v>66</v>
      </c>
      <c r="D2972" s="11" t="s">
        <v>67</v>
      </c>
      <c r="E2972" s="24">
        <v>5</v>
      </c>
      <c r="F2972" s="13">
        <v>100.238</v>
      </c>
      <c r="G2972" s="24">
        <v>305.60000000000002</v>
      </c>
      <c r="I2972" s="13">
        <v>-37.643999999999998</v>
      </c>
      <c r="J2972" s="38">
        <v>1.0644895788619442</v>
      </c>
      <c r="K2972" s="103">
        <f t="shared" si="421"/>
        <v>1.1514540208433957</v>
      </c>
      <c r="L2972" s="25">
        <v>6.8959999999999999</v>
      </c>
      <c r="N2972">
        <v>13.3</v>
      </c>
      <c r="O2972" s="70">
        <v>818.19799999999998</v>
      </c>
      <c r="P2972" s="70">
        <v>504.44940000000003</v>
      </c>
      <c r="Q2972" s="70">
        <f t="shared" si="414"/>
        <v>0.61653707293344651</v>
      </c>
      <c r="R2972" s="23">
        <f t="shared" si="415"/>
        <v>8.1999430700148395</v>
      </c>
      <c r="S2972" s="25">
        <v>6.7039999999999997</v>
      </c>
      <c r="T2972" s="23">
        <f t="shared" si="416"/>
        <v>0.81756665171431098</v>
      </c>
      <c r="U2972" s="23">
        <f t="shared" si="417"/>
        <v>1.2231418660523328</v>
      </c>
      <c r="V2972" s="23">
        <f t="shared" si="418"/>
        <v>8.4347863082968875</v>
      </c>
      <c r="W2972" s="1">
        <v>995</v>
      </c>
      <c r="X2972" s="1">
        <f t="shared" si="419"/>
        <v>8.4771721691426008E-3</v>
      </c>
      <c r="Y2972" s="7">
        <v>2000</v>
      </c>
      <c r="Z2972" s="1">
        <v>10.246</v>
      </c>
      <c r="AA2972" s="1">
        <f t="shared" si="420"/>
        <v>1.6547281220266643</v>
      </c>
      <c r="AB2972" s="1">
        <f t="shared" si="422"/>
        <v>1.9053433495102436E-2</v>
      </c>
      <c r="AD2972" s="8" t="s">
        <v>217</v>
      </c>
      <c r="AE2972" s="1" t="s">
        <v>119</v>
      </c>
      <c r="AF2972" s="1" t="s">
        <v>120</v>
      </c>
      <c r="AG2972" s="1" t="s">
        <v>157</v>
      </c>
      <c r="AH2972" s="1" t="s">
        <v>114</v>
      </c>
      <c r="AI2972" s="1" t="s">
        <v>130</v>
      </c>
      <c r="AJ2972" s="1" t="s">
        <v>146</v>
      </c>
      <c r="AK2972" s="8" t="s">
        <v>217</v>
      </c>
    </row>
    <row r="2973" spans="1:37" ht="16">
      <c r="A2973" s="8" t="s">
        <v>216</v>
      </c>
      <c r="B2973" s="8" t="s">
        <v>217</v>
      </c>
      <c r="C2973" s="8" t="s">
        <v>66</v>
      </c>
      <c r="D2973" s="11" t="s">
        <v>67</v>
      </c>
      <c r="E2973" s="24">
        <v>6</v>
      </c>
      <c r="F2973" s="13">
        <v>100.23099999999999</v>
      </c>
      <c r="G2973" s="24">
        <v>365.3</v>
      </c>
      <c r="I2973" s="13">
        <v>-37.698999999999998</v>
      </c>
      <c r="J2973" s="38">
        <v>1.0644293893518857</v>
      </c>
      <c r="K2973" s="103">
        <f t="shared" si="421"/>
        <v>1.1513889713223833</v>
      </c>
      <c r="L2973" s="25">
        <v>6.8959999999999999</v>
      </c>
      <c r="N2973">
        <v>13.3</v>
      </c>
      <c r="O2973" s="70">
        <v>818.19799999999998</v>
      </c>
      <c r="P2973" s="70">
        <v>504.44940000000003</v>
      </c>
      <c r="Q2973" s="70">
        <f t="shared" si="414"/>
        <v>0.61653707293344651</v>
      </c>
      <c r="R2973" s="23">
        <f t="shared" si="415"/>
        <v>8.1999430700148395</v>
      </c>
      <c r="S2973" s="25">
        <v>6.7039999999999997</v>
      </c>
      <c r="T2973" s="23">
        <f t="shared" si="416"/>
        <v>0.81756665171431098</v>
      </c>
      <c r="U2973" s="23">
        <f t="shared" si="417"/>
        <v>1.2231418660523328</v>
      </c>
      <c r="V2973" s="23">
        <f t="shared" si="418"/>
        <v>8.4347863082968875</v>
      </c>
      <c r="W2973" s="1">
        <v>995</v>
      </c>
      <c r="X2973" s="1">
        <f t="shared" si="419"/>
        <v>8.4771721691426008E-3</v>
      </c>
      <c r="Y2973" s="7">
        <v>2000</v>
      </c>
      <c r="Z2973" s="1">
        <v>10.246</v>
      </c>
      <c r="AA2973" s="1">
        <f t="shared" si="420"/>
        <v>1.6547281220266643</v>
      </c>
      <c r="AB2973" s="1">
        <f t="shared" si="422"/>
        <v>1.9052357102385002E-2</v>
      </c>
      <c r="AD2973" s="8" t="s">
        <v>217</v>
      </c>
      <c r="AE2973" s="1" t="s">
        <v>119</v>
      </c>
      <c r="AF2973" s="1" t="s">
        <v>120</v>
      </c>
      <c r="AG2973" s="1" t="s">
        <v>157</v>
      </c>
      <c r="AH2973" s="1" t="s">
        <v>114</v>
      </c>
      <c r="AI2973" s="1" t="s">
        <v>130</v>
      </c>
      <c r="AJ2973" s="1" t="s">
        <v>146</v>
      </c>
      <c r="AK2973" s="8" t="s">
        <v>217</v>
      </c>
    </row>
    <row r="2974" spans="1:37" ht="16">
      <c r="A2974" s="8" t="s">
        <v>216</v>
      </c>
      <c r="B2974" s="8" t="s">
        <v>217</v>
      </c>
      <c r="C2974" s="8" t="s">
        <v>66</v>
      </c>
      <c r="D2974" s="11" t="s">
        <v>67</v>
      </c>
      <c r="E2974" s="24">
        <v>7</v>
      </c>
      <c r="F2974" s="13">
        <v>100.108</v>
      </c>
      <c r="G2974" s="24">
        <v>425.1</v>
      </c>
      <c r="I2974" s="13">
        <v>-37.729999999999997</v>
      </c>
      <c r="J2974" s="38">
        <v>1.0643954643230358</v>
      </c>
      <c r="K2974" s="103">
        <f t="shared" si="421"/>
        <v>1.1513523070091771</v>
      </c>
      <c r="L2974" s="25">
        <v>6.8869999999999996</v>
      </c>
      <c r="N2974">
        <v>13.3</v>
      </c>
      <c r="O2974" s="70">
        <v>818.19799999999998</v>
      </c>
      <c r="P2974" s="70">
        <v>504.44940000000003</v>
      </c>
      <c r="Q2974" s="70">
        <f t="shared" si="414"/>
        <v>0.61653707293344651</v>
      </c>
      <c r="R2974" s="23">
        <f t="shared" si="415"/>
        <v>8.1999430700148395</v>
      </c>
      <c r="S2974" s="25">
        <v>6.7039999999999997</v>
      </c>
      <c r="T2974" s="23">
        <f t="shared" si="416"/>
        <v>0.81756665171431098</v>
      </c>
      <c r="U2974" s="23">
        <f t="shared" si="417"/>
        <v>1.2231418660523328</v>
      </c>
      <c r="V2974" s="23">
        <f t="shared" si="418"/>
        <v>8.4237780315024153</v>
      </c>
      <c r="W2974" s="1">
        <v>995</v>
      </c>
      <c r="X2974" s="1">
        <f t="shared" si="419"/>
        <v>8.4661085743742859E-3</v>
      </c>
      <c r="Y2974" s="7">
        <v>2000</v>
      </c>
      <c r="Z2974" s="1">
        <v>10.246</v>
      </c>
      <c r="AA2974" s="1">
        <f t="shared" si="420"/>
        <v>1.6525685290599814</v>
      </c>
      <c r="AB2974" s="1">
        <f t="shared" si="422"/>
        <v>1.902688588423972E-2</v>
      </c>
      <c r="AD2974" s="8" t="s">
        <v>217</v>
      </c>
      <c r="AE2974" s="1" t="s">
        <v>119</v>
      </c>
      <c r="AF2974" s="1" t="s">
        <v>120</v>
      </c>
      <c r="AG2974" s="1" t="s">
        <v>157</v>
      </c>
      <c r="AH2974" s="1" t="s">
        <v>114</v>
      </c>
      <c r="AI2974" s="1" t="s">
        <v>130</v>
      </c>
      <c r="AJ2974" s="1" t="s">
        <v>146</v>
      </c>
      <c r="AK2974" s="8" t="s">
        <v>217</v>
      </c>
    </row>
    <row r="2975" spans="1:37" ht="16">
      <c r="A2975" s="8" t="s">
        <v>216</v>
      </c>
      <c r="B2975" s="8" t="s">
        <v>217</v>
      </c>
      <c r="C2975" s="8" t="s">
        <v>66</v>
      </c>
      <c r="D2975" s="11" t="s">
        <v>67</v>
      </c>
      <c r="E2975" s="24">
        <v>12</v>
      </c>
      <c r="F2975" s="13">
        <v>0.47499999999999998</v>
      </c>
      <c r="G2975" s="24">
        <v>1160.8</v>
      </c>
      <c r="I2975" s="13">
        <v>-20.739000000000001</v>
      </c>
      <c r="J2975" s="38">
        <v>1.0829861755913559</v>
      </c>
      <c r="K2975" s="103">
        <f t="shared" si="421"/>
        <v>1.1714438217217507</v>
      </c>
      <c r="L2975" s="25">
        <v>3.3000000000000002E-2</v>
      </c>
      <c r="N2975">
        <v>13.3</v>
      </c>
      <c r="O2975" s="70">
        <v>818.19799999999998</v>
      </c>
      <c r="P2975" s="70">
        <v>504.44940000000003</v>
      </c>
      <c r="Q2975" s="70">
        <f t="shared" si="414"/>
        <v>0.61653707293344651</v>
      </c>
      <c r="R2975" s="23">
        <f t="shared" si="415"/>
        <v>8.1999430700148395</v>
      </c>
      <c r="S2975" s="25">
        <v>6.7039999999999997</v>
      </c>
      <c r="T2975" s="23">
        <f t="shared" si="416"/>
        <v>0.81756665171431098</v>
      </c>
      <c r="U2975" s="23">
        <f t="shared" si="417"/>
        <v>1.2231418660523328</v>
      </c>
      <c r="V2975" s="23">
        <f t="shared" si="418"/>
        <v>4.036368157972698E-2</v>
      </c>
      <c r="W2975" s="1">
        <v>995</v>
      </c>
      <c r="X2975" s="1">
        <f t="shared" si="419"/>
        <v>4.0566514150479378E-5</v>
      </c>
      <c r="Y2975" s="7">
        <v>2000</v>
      </c>
      <c r="Z2975" s="1">
        <v>10.246</v>
      </c>
      <c r="AA2975" s="1">
        <f t="shared" si="420"/>
        <v>7.9185075445011473E-3</v>
      </c>
      <c r="AB2975" s="1">
        <f t="shared" si="422"/>
        <v>9.2760867402629391E-5</v>
      </c>
      <c r="AD2975" s="8" t="s">
        <v>217</v>
      </c>
      <c r="AE2975" s="1" t="s">
        <v>119</v>
      </c>
      <c r="AF2975" s="1" t="s">
        <v>120</v>
      </c>
      <c r="AG2975" s="1" t="s">
        <v>157</v>
      </c>
      <c r="AH2975" s="1" t="s">
        <v>114</v>
      </c>
      <c r="AI2975" s="1" t="s">
        <v>130</v>
      </c>
      <c r="AJ2975" s="1" t="s">
        <v>146</v>
      </c>
      <c r="AK2975" s="8" t="s">
        <v>217</v>
      </c>
    </row>
    <row r="2976" spans="1:37" ht="16">
      <c r="A2976" s="8" t="s">
        <v>216</v>
      </c>
      <c r="B2976" s="8" t="s">
        <v>217</v>
      </c>
      <c r="C2976" s="8" t="s">
        <v>66</v>
      </c>
      <c r="D2976" s="11" t="s">
        <v>67</v>
      </c>
      <c r="E2976" s="24">
        <v>19</v>
      </c>
      <c r="F2976" s="13">
        <v>1.601</v>
      </c>
      <c r="G2976" s="24">
        <v>1484.7</v>
      </c>
      <c r="I2976" s="13">
        <v>-19.984000000000002</v>
      </c>
      <c r="J2976" s="38">
        <v>1.0838120971010552</v>
      </c>
      <c r="K2976" s="103">
        <f t="shared" si="421"/>
        <v>1.1723364044676203</v>
      </c>
      <c r="L2976" s="25">
        <v>0.11</v>
      </c>
      <c r="N2976">
        <v>13.3</v>
      </c>
      <c r="O2976" s="70">
        <v>818.19799999999998</v>
      </c>
      <c r="P2976" s="70">
        <v>504.44940000000003</v>
      </c>
      <c r="Q2976" s="70">
        <f t="shared" si="414"/>
        <v>0.61653707293344651</v>
      </c>
      <c r="R2976" s="23">
        <f t="shared" si="415"/>
        <v>8.1999430700148395</v>
      </c>
      <c r="S2976" s="25">
        <v>6.7039999999999997</v>
      </c>
      <c r="T2976" s="23">
        <f t="shared" si="416"/>
        <v>0.81756665171431098</v>
      </c>
      <c r="U2976" s="23">
        <f t="shared" si="417"/>
        <v>1.2231418660523328</v>
      </c>
      <c r="V2976" s="23">
        <f t="shared" si="418"/>
        <v>0.1345456052657566</v>
      </c>
      <c r="W2976" s="1">
        <v>995</v>
      </c>
      <c r="X2976" s="1">
        <f t="shared" si="419"/>
        <v>1.3522171383493125E-4</v>
      </c>
      <c r="Y2976" s="7">
        <v>2000</v>
      </c>
      <c r="Z2976" s="1">
        <v>10.246</v>
      </c>
      <c r="AA2976" s="1">
        <f t="shared" si="420"/>
        <v>2.6395025148337158E-2</v>
      </c>
      <c r="AB2976" s="1">
        <f t="shared" si="422"/>
        <v>3.0943848878234E-4</v>
      </c>
      <c r="AD2976" s="8" t="s">
        <v>217</v>
      </c>
      <c r="AE2976" s="1" t="s">
        <v>119</v>
      </c>
      <c r="AF2976" s="1" t="s">
        <v>120</v>
      </c>
      <c r="AG2976" s="1" t="s">
        <v>157</v>
      </c>
      <c r="AH2976" s="1" t="s">
        <v>114</v>
      </c>
      <c r="AI2976" s="1" t="s">
        <v>130</v>
      </c>
      <c r="AJ2976" s="1" t="s">
        <v>146</v>
      </c>
      <c r="AK2976" s="8" t="s">
        <v>217</v>
      </c>
    </row>
    <row r="2977" spans="1:37" ht="16">
      <c r="A2977" s="8" t="s">
        <v>216</v>
      </c>
      <c r="B2977" s="8" t="s">
        <v>217</v>
      </c>
      <c r="C2977" s="8" t="s">
        <v>66</v>
      </c>
      <c r="D2977" s="11" t="s">
        <v>67</v>
      </c>
      <c r="E2977" s="24">
        <v>26</v>
      </c>
      <c r="F2977" s="13">
        <v>1.7310000000000001</v>
      </c>
      <c r="G2977" s="24">
        <v>1630.4</v>
      </c>
      <c r="I2977" s="13">
        <v>-18.579999999999998</v>
      </c>
      <c r="J2977" s="38">
        <v>1.0853479462571185</v>
      </c>
      <c r="K2977" s="103">
        <f t="shared" si="421"/>
        <v>1.1739962108383113</v>
      </c>
      <c r="L2977" s="25">
        <v>0.11899999999999999</v>
      </c>
      <c r="N2977">
        <v>13.3</v>
      </c>
      <c r="O2977" s="70">
        <v>818.19799999999998</v>
      </c>
      <c r="P2977" s="70">
        <v>504.44940000000003</v>
      </c>
      <c r="Q2977" s="70">
        <f t="shared" si="414"/>
        <v>0.61653707293344651</v>
      </c>
      <c r="R2977" s="23">
        <f t="shared" si="415"/>
        <v>8.1999430700148395</v>
      </c>
      <c r="S2977" s="25">
        <v>6.7039999999999997</v>
      </c>
      <c r="T2977" s="23">
        <f t="shared" si="416"/>
        <v>0.81756665171431098</v>
      </c>
      <c r="U2977" s="23">
        <f t="shared" si="417"/>
        <v>1.2231418660523328</v>
      </c>
      <c r="V2977" s="23">
        <f t="shared" si="418"/>
        <v>0.1455538820602276</v>
      </c>
      <c r="W2977" s="1">
        <v>995</v>
      </c>
      <c r="X2977" s="1">
        <f t="shared" si="419"/>
        <v>1.462853086032438E-4</v>
      </c>
      <c r="Y2977" s="7">
        <v>2000</v>
      </c>
      <c r="Z2977" s="1">
        <v>10.246</v>
      </c>
      <c r="AA2977" s="1">
        <f t="shared" si="420"/>
        <v>2.8554618115019283E-2</v>
      </c>
      <c r="AB2977" s="1">
        <f t="shared" si="422"/>
        <v>3.352301346896764E-4</v>
      </c>
      <c r="AD2977" s="8" t="s">
        <v>217</v>
      </c>
      <c r="AE2977" s="1" t="s">
        <v>119</v>
      </c>
      <c r="AF2977" s="1" t="s">
        <v>120</v>
      </c>
      <c r="AG2977" s="1" t="s">
        <v>157</v>
      </c>
      <c r="AH2977" s="1" t="s">
        <v>114</v>
      </c>
      <c r="AI2977" s="1" t="s">
        <v>130</v>
      </c>
      <c r="AJ2977" s="1" t="s">
        <v>146</v>
      </c>
      <c r="AK2977" s="8" t="s">
        <v>217</v>
      </c>
    </row>
    <row r="2978" spans="1:37" ht="16">
      <c r="A2978" s="8" t="s">
        <v>216</v>
      </c>
      <c r="B2978" s="8" t="s">
        <v>217</v>
      </c>
      <c r="C2978" s="8" t="s">
        <v>66</v>
      </c>
      <c r="D2978" s="11" t="s">
        <v>67</v>
      </c>
      <c r="E2978" s="24">
        <v>27</v>
      </c>
      <c r="F2978" s="13">
        <v>1.036</v>
      </c>
      <c r="G2978" s="24">
        <v>1637.9</v>
      </c>
      <c r="I2978" s="13">
        <v>-20.704999999999998</v>
      </c>
      <c r="J2978" s="38">
        <v>1.0830233697042588</v>
      </c>
      <c r="K2978" s="103">
        <f t="shared" si="421"/>
        <v>1.1714840178477228</v>
      </c>
      <c r="L2978" s="25">
        <v>7.0999999999999994E-2</v>
      </c>
      <c r="N2978">
        <v>13.3</v>
      </c>
      <c r="O2978" s="70">
        <v>818.19799999999998</v>
      </c>
      <c r="P2978" s="70">
        <v>504.44940000000003</v>
      </c>
      <c r="Q2978" s="70">
        <f t="shared" si="414"/>
        <v>0.61653707293344651</v>
      </c>
      <c r="R2978" s="23">
        <f t="shared" si="415"/>
        <v>8.1999430700148395</v>
      </c>
      <c r="S2978" s="25">
        <v>6.7039999999999997</v>
      </c>
      <c r="T2978" s="23">
        <f t="shared" si="416"/>
        <v>0.81756665171431098</v>
      </c>
      <c r="U2978" s="23">
        <f t="shared" si="417"/>
        <v>1.2231418660523328</v>
      </c>
      <c r="V2978" s="23">
        <f t="shared" si="418"/>
        <v>8.6843072489715623E-2</v>
      </c>
      <c r="W2978" s="1">
        <v>995</v>
      </c>
      <c r="X2978" s="1">
        <f t="shared" si="419"/>
        <v>8.7279469838910171E-5</v>
      </c>
      <c r="Y2978" s="7">
        <v>2000</v>
      </c>
      <c r="Z2978" s="1">
        <v>10.246</v>
      </c>
      <c r="AA2978" s="1">
        <f t="shared" si="420"/>
        <v>1.7036788959381256E-2</v>
      </c>
      <c r="AB2978" s="1">
        <f t="shared" si="422"/>
        <v>1.9958325981359677E-4</v>
      </c>
      <c r="AD2978" s="8" t="s">
        <v>217</v>
      </c>
      <c r="AE2978" s="1" t="s">
        <v>119</v>
      </c>
      <c r="AF2978" s="1" t="s">
        <v>120</v>
      </c>
      <c r="AG2978" s="1" t="s">
        <v>157</v>
      </c>
      <c r="AH2978" s="1" t="s">
        <v>114</v>
      </c>
      <c r="AI2978" s="1" t="s">
        <v>130</v>
      </c>
      <c r="AJ2978" s="1" t="s">
        <v>146</v>
      </c>
      <c r="AK2978" s="8" t="s">
        <v>217</v>
      </c>
    </row>
    <row r="2979" spans="1:37" ht="16">
      <c r="A2979" s="8" t="s">
        <v>216</v>
      </c>
      <c r="B2979" s="8" t="s">
        <v>217</v>
      </c>
      <c r="C2979" s="8" t="s">
        <v>66</v>
      </c>
      <c r="D2979" s="11" t="s">
        <v>67</v>
      </c>
      <c r="E2979" s="24">
        <v>28</v>
      </c>
      <c r="F2979" s="13">
        <v>1.0129999999999999</v>
      </c>
      <c r="G2979" s="24">
        <v>1646.3</v>
      </c>
      <c r="I2979" s="13">
        <v>-18.558</v>
      </c>
      <c r="J2979" s="38">
        <v>1.085372011890013</v>
      </c>
      <c r="K2979" s="103">
        <f t="shared" si="421"/>
        <v>1.1740222187565919</v>
      </c>
      <c r="L2979" s="25">
        <v>7.0000000000000007E-2</v>
      </c>
      <c r="N2979">
        <v>13.3</v>
      </c>
      <c r="O2979" s="70">
        <v>818.19799999999998</v>
      </c>
      <c r="P2979" s="70">
        <v>504.44940000000003</v>
      </c>
      <c r="Q2979" s="70">
        <f t="shared" si="414"/>
        <v>0.61653707293344651</v>
      </c>
      <c r="R2979" s="23">
        <f t="shared" si="415"/>
        <v>8.1999430700148395</v>
      </c>
      <c r="S2979" s="25">
        <v>6.7039999999999997</v>
      </c>
      <c r="T2979" s="23">
        <f t="shared" si="416"/>
        <v>0.81756665171431098</v>
      </c>
      <c r="U2979" s="23">
        <f t="shared" si="417"/>
        <v>1.2231418660523328</v>
      </c>
      <c r="V2979" s="23">
        <f t="shared" si="418"/>
        <v>8.5619930623663298E-2</v>
      </c>
      <c r="W2979" s="1">
        <v>995</v>
      </c>
      <c r="X2979" s="1">
        <f t="shared" si="419"/>
        <v>8.6050181531319901E-5</v>
      </c>
      <c r="Y2979" s="7">
        <v>2000</v>
      </c>
      <c r="Z2979" s="1">
        <v>10.246</v>
      </c>
      <c r="AA2979" s="1">
        <f t="shared" si="420"/>
        <v>1.6796834185305465E-2</v>
      </c>
      <c r="AB2979" s="1">
        <f t="shared" si="422"/>
        <v>1.9719856538318893E-4</v>
      </c>
      <c r="AD2979" s="8" t="s">
        <v>217</v>
      </c>
      <c r="AE2979" s="1" t="s">
        <v>119</v>
      </c>
      <c r="AF2979" s="1" t="s">
        <v>120</v>
      </c>
      <c r="AG2979" s="1" t="s">
        <v>157</v>
      </c>
      <c r="AH2979" s="1" t="s">
        <v>114</v>
      </c>
      <c r="AI2979" s="1" t="s">
        <v>130</v>
      </c>
      <c r="AJ2979" s="1" t="s">
        <v>146</v>
      </c>
      <c r="AK2979" s="8" t="s">
        <v>217</v>
      </c>
    </row>
    <row r="2980" spans="1:37" ht="16">
      <c r="A2980" s="8" t="s">
        <v>216</v>
      </c>
      <c r="B2980" s="8" t="s">
        <v>217</v>
      </c>
      <c r="C2980" s="8" t="s">
        <v>66</v>
      </c>
      <c r="D2980" s="11" t="s">
        <v>67</v>
      </c>
      <c r="E2980" s="24">
        <v>33</v>
      </c>
      <c r="F2980" s="13">
        <v>3.012</v>
      </c>
      <c r="G2980" s="24">
        <v>1735.3</v>
      </c>
      <c r="I2980" s="13">
        <v>-22.308</v>
      </c>
      <c r="J2980" s="38">
        <v>1.0812697462466108</v>
      </c>
      <c r="K2980" s="103">
        <f t="shared" si="421"/>
        <v>1.169588853161303</v>
      </c>
      <c r="L2980" s="25">
        <v>0.20699999999999999</v>
      </c>
      <c r="N2980">
        <v>13.3</v>
      </c>
      <c r="O2980" s="70">
        <v>818.19799999999998</v>
      </c>
      <c r="P2980" s="70">
        <v>504.44940000000003</v>
      </c>
      <c r="Q2980" s="70">
        <f t="shared" si="414"/>
        <v>0.61653707293344651</v>
      </c>
      <c r="R2980" s="23">
        <f t="shared" si="415"/>
        <v>8.1999430700148395</v>
      </c>
      <c r="S2980" s="25">
        <v>6.7039999999999997</v>
      </c>
      <c r="T2980" s="23">
        <f t="shared" si="416"/>
        <v>0.81756665171431098</v>
      </c>
      <c r="U2980" s="23">
        <f t="shared" si="417"/>
        <v>1.2231418660523328</v>
      </c>
      <c r="V2980" s="23">
        <f t="shared" si="418"/>
        <v>0.25319036627283287</v>
      </c>
      <c r="W2980" s="1">
        <v>995</v>
      </c>
      <c r="X2980" s="1">
        <f t="shared" si="419"/>
        <v>2.544626796711888E-4</v>
      </c>
      <c r="Y2980" s="7">
        <v>2000</v>
      </c>
      <c r="Z2980" s="1">
        <v>10.246</v>
      </c>
      <c r="AA2980" s="1">
        <f t="shared" si="420"/>
        <v>4.9670638233689009E-2</v>
      </c>
      <c r="AB2980" s="1">
        <f t="shared" si="422"/>
        <v>5.809422480753029E-4</v>
      </c>
      <c r="AD2980" s="8" t="s">
        <v>217</v>
      </c>
      <c r="AE2980" s="1" t="s">
        <v>119</v>
      </c>
      <c r="AF2980" s="1" t="s">
        <v>120</v>
      </c>
      <c r="AG2980" s="1" t="s">
        <v>157</v>
      </c>
      <c r="AH2980" s="1" t="s">
        <v>114</v>
      </c>
      <c r="AI2980" s="1" t="s">
        <v>130</v>
      </c>
      <c r="AJ2980" s="1" t="s">
        <v>146</v>
      </c>
      <c r="AK2980" s="8" t="s">
        <v>217</v>
      </c>
    </row>
    <row r="2981" spans="1:37" ht="16">
      <c r="A2981" s="8" t="s">
        <v>216</v>
      </c>
      <c r="B2981" s="8" t="s">
        <v>217</v>
      </c>
      <c r="C2981" s="8" t="s">
        <v>66</v>
      </c>
      <c r="D2981" s="11" t="s">
        <v>67</v>
      </c>
      <c r="E2981" s="24">
        <v>36</v>
      </c>
      <c r="F2981" s="13">
        <v>0.39900000000000002</v>
      </c>
      <c r="G2981" s="24">
        <v>1767.7</v>
      </c>
      <c r="I2981" s="13">
        <v>-26.11</v>
      </c>
      <c r="J2981" s="38">
        <v>1.0771102484633173</v>
      </c>
      <c r="K2981" s="103">
        <f t="shared" si="421"/>
        <v>1.1650936054684271</v>
      </c>
      <c r="L2981" s="25">
        <v>2.7E-2</v>
      </c>
      <c r="N2981">
        <v>13.3</v>
      </c>
      <c r="O2981" s="70">
        <v>818.19799999999998</v>
      </c>
      <c r="P2981" s="70">
        <v>504.44940000000003</v>
      </c>
      <c r="Q2981" s="70">
        <f t="shared" si="414"/>
        <v>0.61653707293344651</v>
      </c>
      <c r="R2981" s="23">
        <f t="shared" si="415"/>
        <v>8.1999430700148395</v>
      </c>
      <c r="S2981" s="25">
        <v>6.7039999999999997</v>
      </c>
      <c r="T2981" s="23">
        <f t="shared" si="416"/>
        <v>0.81756665171431098</v>
      </c>
      <c r="U2981" s="23">
        <f t="shared" si="417"/>
        <v>1.2231418660523328</v>
      </c>
      <c r="V2981" s="23">
        <f t="shared" si="418"/>
        <v>3.3024830383412987E-2</v>
      </c>
      <c r="W2981" s="1">
        <v>995</v>
      </c>
      <c r="X2981" s="1">
        <f t="shared" si="419"/>
        <v>3.3190784304937672E-5</v>
      </c>
      <c r="Y2981" s="7">
        <v>2000</v>
      </c>
      <c r="Z2981" s="1">
        <v>10.246</v>
      </c>
      <c r="AA2981" s="1">
        <f t="shared" si="420"/>
        <v>6.4787789000463935E-3</v>
      </c>
      <c r="AB2981" s="1">
        <f t="shared" si="422"/>
        <v>7.5483838676878239E-5</v>
      </c>
      <c r="AD2981" s="8" t="s">
        <v>217</v>
      </c>
      <c r="AE2981" s="1" t="s">
        <v>119</v>
      </c>
      <c r="AF2981" s="1" t="s">
        <v>120</v>
      </c>
      <c r="AG2981" s="1" t="s">
        <v>157</v>
      </c>
      <c r="AH2981" s="1" t="s">
        <v>114</v>
      </c>
      <c r="AI2981" s="1" t="s">
        <v>130</v>
      </c>
      <c r="AJ2981" s="1" t="s">
        <v>146</v>
      </c>
      <c r="AK2981" s="8" t="s">
        <v>217</v>
      </c>
    </row>
    <row r="2982" spans="1:37" ht="16">
      <c r="A2982" s="8" t="s">
        <v>216</v>
      </c>
      <c r="B2982" s="8" t="s">
        <v>217</v>
      </c>
      <c r="C2982" s="8" t="s">
        <v>66</v>
      </c>
      <c r="D2982" s="11" t="s">
        <v>67</v>
      </c>
      <c r="E2982" s="24">
        <v>38</v>
      </c>
      <c r="F2982" s="13">
        <v>3.6360000000000001</v>
      </c>
      <c r="G2982" s="24">
        <v>1811.4</v>
      </c>
      <c r="I2982" s="13">
        <v>-21.087</v>
      </c>
      <c r="J2982" s="38">
        <v>1.0826054812980608</v>
      </c>
      <c r="K2982" s="103">
        <f t="shared" si="421"/>
        <v>1.1710324006699735</v>
      </c>
      <c r="L2982" s="25">
        <v>0.25</v>
      </c>
      <c r="N2982">
        <v>13.3</v>
      </c>
      <c r="O2982" s="70">
        <v>818.19799999999998</v>
      </c>
      <c r="P2982" s="70">
        <v>504.44940000000003</v>
      </c>
      <c r="Q2982" s="70">
        <f t="shared" si="414"/>
        <v>0.61653707293344651</v>
      </c>
      <c r="R2982" s="23">
        <f t="shared" si="415"/>
        <v>8.1999430700148395</v>
      </c>
      <c r="S2982" s="25">
        <v>6.7039999999999997</v>
      </c>
      <c r="T2982" s="23">
        <f t="shared" si="416"/>
        <v>0.81756665171431098</v>
      </c>
      <c r="U2982" s="23">
        <f t="shared" si="417"/>
        <v>1.2231418660523328</v>
      </c>
      <c r="V2982" s="23">
        <f t="shared" si="418"/>
        <v>0.30578546651308319</v>
      </c>
      <c r="W2982" s="1">
        <v>995</v>
      </c>
      <c r="X2982" s="1">
        <f t="shared" si="419"/>
        <v>3.0732207689757106E-4</v>
      </c>
      <c r="Y2982" s="7">
        <v>2000</v>
      </c>
      <c r="Z2982" s="1">
        <v>10.246</v>
      </c>
      <c r="AA2982" s="1">
        <f t="shared" si="420"/>
        <v>5.9988693518948089E-2</v>
      </c>
      <c r="AB2982" s="1">
        <f t="shared" si="422"/>
        <v>7.0248703784549064E-4</v>
      </c>
      <c r="AD2982" s="8" t="s">
        <v>217</v>
      </c>
      <c r="AE2982" s="1" t="s">
        <v>119</v>
      </c>
      <c r="AF2982" s="1" t="s">
        <v>120</v>
      </c>
      <c r="AG2982" s="1" t="s">
        <v>157</v>
      </c>
      <c r="AH2982" s="1" t="s">
        <v>114</v>
      </c>
      <c r="AI2982" s="1" t="s">
        <v>130</v>
      </c>
      <c r="AJ2982" s="1" t="s">
        <v>146</v>
      </c>
      <c r="AK2982" s="8" t="s">
        <v>217</v>
      </c>
    </row>
    <row r="2983" spans="1:37" ht="16">
      <c r="A2983" s="8" t="s">
        <v>216</v>
      </c>
      <c r="B2983" s="8" t="s">
        <v>217</v>
      </c>
      <c r="C2983" s="8" t="s">
        <v>66</v>
      </c>
      <c r="D2983" s="11" t="s">
        <v>67</v>
      </c>
      <c r="E2983" s="24">
        <v>41</v>
      </c>
      <c r="F2983" s="13">
        <v>0.64600000000000002</v>
      </c>
      <c r="G2983" s="24">
        <v>1859.7</v>
      </c>
      <c r="I2983" s="13">
        <v>-19.873999999999999</v>
      </c>
      <c r="J2983" s="38">
        <v>1.0839324288851224</v>
      </c>
      <c r="K2983" s="103">
        <f t="shared" si="421"/>
        <v>1.1724664482902527</v>
      </c>
      <c r="L2983" s="25">
        <v>4.3999999999999997E-2</v>
      </c>
      <c r="N2983">
        <v>13.3</v>
      </c>
      <c r="O2983" s="70">
        <v>818.19799999999998</v>
      </c>
      <c r="P2983" s="70">
        <v>504.44940000000003</v>
      </c>
      <c r="Q2983" s="70">
        <f t="shared" si="414"/>
        <v>0.61653707293344651</v>
      </c>
      <c r="R2983" s="23">
        <f t="shared" si="415"/>
        <v>8.1999430700148395</v>
      </c>
      <c r="S2983" s="25">
        <v>6.7039999999999997</v>
      </c>
      <c r="T2983" s="23">
        <f t="shared" si="416"/>
        <v>0.81756665171431098</v>
      </c>
      <c r="U2983" s="23">
        <f t="shared" si="417"/>
        <v>1.2231418660523328</v>
      </c>
      <c r="V2983" s="23">
        <f t="shared" si="418"/>
        <v>5.3818242106302636E-2</v>
      </c>
      <c r="W2983" s="1">
        <v>995</v>
      </c>
      <c r="X2983" s="1">
        <f t="shared" si="419"/>
        <v>5.4088685533972499E-5</v>
      </c>
      <c r="Y2983" s="7">
        <v>2000</v>
      </c>
      <c r="Z2983" s="1">
        <v>10.246</v>
      </c>
      <c r="AA2983" s="1">
        <f t="shared" si="420"/>
        <v>1.0558010059334861E-2</v>
      </c>
      <c r="AB2983" s="1">
        <f t="shared" si="422"/>
        <v>1.2378912555281103E-4</v>
      </c>
      <c r="AD2983" s="8" t="s">
        <v>217</v>
      </c>
      <c r="AE2983" s="1" t="s">
        <v>119</v>
      </c>
      <c r="AF2983" s="1" t="s">
        <v>120</v>
      </c>
      <c r="AG2983" s="1" t="s">
        <v>157</v>
      </c>
      <c r="AH2983" s="1" t="s">
        <v>114</v>
      </c>
      <c r="AI2983" s="1" t="s">
        <v>130</v>
      </c>
      <c r="AJ2983" s="1" t="s">
        <v>146</v>
      </c>
      <c r="AK2983" s="8" t="s">
        <v>217</v>
      </c>
    </row>
    <row r="2984" spans="1:37" ht="16">
      <c r="A2984" s="8" t="s">
        <v>216</v>
      </c>
      <c r="B2984" s="8" t="s">
        <v>217</v>
      </c>
      <c r="C2984" s="8" t="s">
        <v>66</v>
      </c>
      <c r="D2984" s="11" t="s">
        <v>67</v>
      </c>
      <c r="E2984" s="24">
        <v>42</v>
      </c>
      <c r="F2984" s="13">
        <v>5.4509999999999996</v>
      </c>
      <c r="G2984" s="24">
        <v>1871.4</v>
      </c>
      <c r="I2984" s="13">
        <v>-20.928000000000001</v>
      </c>
      <c r="J2984" s="38">
        <v>1.0827794195714926</v>
      </c>
      <c r="K2984" s="103">
        <f t="shared" si="421"/>
        <v>1.1712203779548382</v>
      </c>
      <c r="L2984" s="25">
        <v>0.375</v>
      </c>
      <c r="N2984">
        <v>13.3</v>
      </c>
      <c r="O2984" s="70">
        <v>818.19799999999998</v>
      </c>
      <c r="P2984" s="70">
        <v>504.44940000000003</v>
      </c>
      <c r="Q2984" s="70">
        <f t="shared" si="414"/>
        <v>0.61653707293344651</v>
      </c>
      <c r="R2984" s="23">
        <f t="shared" si="415"/>
        <v>8.1999430700148395</v>
      </c>
      <c r="S2984" s="25">
        <v>6.7039999999999997</v>
      </c>
      <c r="T2984" s="23">
        <f t="shared" si="416"/>
        <v>0.81756665171431098</v>
      </c>
      <c r="U2984" s="23">
        <f t="shared" si="417"/>
        <v>1.2231418660523328</v>
      </c>
      <c r="V2984" s="23">
        <f t="shared" si="418"/>
        <v>0.45867819976962476</v>
      </c>
      <c r="W2984" s="1">
        <v>995</v>
      </c>
      <c r="X2984" s="1">
        <f t="shared" si="419"/>
        <v>4.6098311534635653E-4</v>
      </c>
      <c r="Y2984" s="7">
        <v>2000</v>
      </c>
      <c r="Z2984" s="1">
        <v>10.246</v>
      </c>
      <c r="AA2984" s="1">
        <f t="shared" si="420"/>
        <v>8.9983040278422119E-2</v>
      </c>
      <c r="AB2984" s="1">
        <f t="shared" si="422"/>
        <v>1.0538997044441899E-3</v>
      </c>
      <c r="AD2984" s="8" t="s">
        <v>217</v>
      </c>
      <c r="AE2984" s="1" t="s">
        <v>119</v>
      </c>
      <c r="AF2984" s="1" t="s">
        <v>120</v>
      </c>
      <c r="AG2984" s="1" t="s">
        <v>157</v>
      </c>
      <c r="AH2984" s="1" t="s">
        <v>114</v>
      </c>
      <c r="AI2984" s="1" t="s">
        <v>130</v>
      </c>
      <c r="AJ2984" s="1" t="s">
        <v>146</v>
      </c>
      <c r="AK2984" s="8" t="s">
        <v>217</v>
      </c>
    </row>
    <row r="2985" spans="1:37" ht="16">
      <c r="A2985" s="8" t="s">
        <v>216</v>
      </c>
      <c r="B2985" s="8" t="s">
        <v>217</v>
      </c>
      <c r="C2985" s="8" t="s">
        <v>66</v>
      </c>
      <c r="D2985" s="11" t="s">
        <v>67</v>
      </c>
      <c r="E2985" s="24">
        <v>46</v>
      </c>
      <c r="F2985" s="13">
        <v>1.31</v>
      </c>
      <c r="G2985" s="24">
        <v>1949.6</v>
      </c>
      <c r="I2985" s="13">
        <v>-22.164999999999999</v>
      </c>
      <c r="J2985" s="38">
        <v>1.0814261855501199</v>
      </c>
      <c r="K2985" s="103">
        <f t="shared" si="421"/>
        <v>1.1697579194641614</v>
      </c>
      <c r="L2985" s="25">
        <v>0.09</v>
      </c>
      <c r="N2985">
        <v>13.3</v>
      </c>
      <c r="O2985" s="70">
        <v>818.19799999999998</v>
      </c>
      <c r="P2985" s="70">
        <v>504.44940000000003</v>
      </c>
      <c r="Q2985" s="70">
        <f t="shared" si="414"/>
        <v>0.61653707293344651</v>
      </c>
      <c r="R2985" s="23">
        <f t="shared" si="415"/>
        <v>8.1999430700148395</v>
      </c>
      <c r="S2985" s="25">
        <v>6.7039999999999997</v>
      </c>
      <c r="T2985" s="23">
        <f t="shared" si="416"/>
        <v>0.81756665171431098</v>
      </c>
      <c r="U2985" s="23">
        <f t="shared" si="417"/>
        <v>1.2231418660523328</v>
      </c>
      <c r="V2985" s="23">
        <f t="shared" si="418"/>
        <v>0.11008276794470995</v>
      </c>
      <c r="W2985" s="1">
        <v>995</v>
      </c>
      <c r="X2985" s="1">
        <f t="shared" si="419"/>
        <v>1.1063594768312558E-4</v>
      </c>
      <c r="Y2985" s="7">
        <v>2000</v>
      </c>
      <c r="Z2985" s="1">
        <v>10.246</v>
      </c>
      <c r="AA2985" s="1">
        <f t="shared" si="420"/>
        <v>2.159592966682131E-2</v>
      </c>
      <c r="AB2985" s="1">
        <f t="shared" si="422"/>
        <v>2.5262009755955256E-4</v>
      </c>
      <c r="AD2985" s="8" t="s">
        <v>217</v>
      </c>
      <c r="AE2985" s="1" t="s">
        <v>119</v>
      </c>
      <c r="AF2985" s="1" t="s">
        <v>120</v>
      </c>
      <c r="AG2985" s="1" t="s">
        <v>157</v>
      </c>
      <c r="AH2985" s="1" t="s">
        <v>114</v>
      </c>
      <c r="AI2985" s="1" t="s">
        <v>130</v>
      </c>
      <c r="AJ2985" s="1" t="s">
        <v>146</v>
      </c>
      <c r="AK2985" s="8" t="s">
        <v>217</v>
      </c>
    </row>
    <row r="2986" spans="1:37" ht="16">
      <c r="A2986" s="8" t="s">
        <v>216</v>
      </c>
      <c r="B2986" s="8" t="s">
        <v>217</v>
      </c>
      <c r="C2986" s="8" t="s">
        <v>66</v>
      </c>
      <c r="D2986" s="11" t="s">
        <v>67</v>
      </c>
      <c r="E2986" s="24">
        <v>47</v>
      </c>
      <c r="F2986" s="13">
        <v>4.0410000000000004</v>
      </c>
      <c r="G2986" s="24">
        <v>1969.8</v>
      </c>
      <c r="I2986" s="13">
        <v>-27.216000000000001</v>
      </c>
      <c r="J2986" s="38">
        <v>1.0759001868457627</v>
      </c>
      <c r="K2986" s="103">
        <f t="shared" si="421"/>
        <v>1.163785863261054</v>
      </c>
      <c r="L2986" s="25">
        <v>0.27800000000000002</v>
      </c>
      <c r="N2986">
        <v>13.3</v>
      </c>
      <c r="O2986" s="70">
        <v>818.19799999999998</v>
      </c>
      <c r="P2986" s="70">
        <v>504.44940000000003</v>
      </c>
      <c r="Q2986" s="70">
        <f t="shared" si="414"/>
        <v>0.61653707293344651</v>
      </c>
      <c r="R2986" s="23">
        <f t="shared" si="415"/>
        <v>8.1999430700148395</v>
      </c>
      <c r="S2986" s="25">
        <v>6.7039999999999997</v>
      </c>
      <c r="T2986" s="23">
        <f t="shared" si="416"/>
        <v>0.81756665171431098</v>
      </c>
      <c r="U2986" s="23">
        <f t="shared" si="417"/>
        <v>1.2231418660523328</v>
      </c>
      <c r="V2986" s="23">
        <f t="shared" si="418"/>
        <v>0.34003343876254855</v>
      </c>
      <c r="W2986" s="1">
        <v>995</v>
      </c>
      <c r="X2986" s="1">
        <f t="shared" si="419"/>
        <v>3.4174214951009904E-4</v>
      </c>
      <c r="Y2986" s="7">
        <v>2000</v>
      </c>
      <c r="Z2986" s="1">
        <v>10.246</v>
      </c>
      <c r="AA2986" s="1">
        <f t="shared" si="420"/>
        <v>6.6707427193070268E-2</v>
      </c>
      <c r="AB2986" s="1">
        <f t="shared" si="422"/>
        <v>7.7633160741811202E-4</v>
      </c>
      <c r="AD2986" s="8" t="s">
        <v>217</v>
      </c>
      <c r="AE2986" s="1" t="s">
        <v>119</v>
      </c>
      <c r="AF2986" s="1" t="s">
        <v>120</v>
      </c>
      <c r="AG2986" s="1" t="s">
        <v>157</v>
      </c>
      <c r="AH2986" s="1" t="s">
        <v>114</v>
      </c>
      <c r="AI2986" s="1" t="s">
        <v>130</v>
      </c>
      <c r="AJ2986" s="1" t="s">
        <v>146</v>
      </c>
      <c r="AK2986" s="8" t="s">
        <v>217</v>
      </c>
    </row>
    <row r="2987" spans="1:37" ht="16">
      <c r="A2987" s="8" t="s">
        <v>216</v>
      </c>
      <c r="B2987" s="8" t="s">
        <v>217</v>
      </c>
      <c r="C2987" s="8" t="s">
        <v>66</v>
      </c>
      <c r="D2987" s="11" t="s">
        <v>67</v>
      </c>
      <c r="E2987" s="24">
        <v>50</v>
      </c>
      <c r="F2987" s="13">
        <v>3.57</v>
      </c>
      <c r="G2987" s="24">
        <v>2010.2</v>
      </c>
      <c r="I2987" s="13">
        <v>-11.073</v>
      </c>
      <c r="J2987" s="38">
        <v>1.0935591168461465</v>
      </c>
      <c r="K2987" s="103">
        <f t="shared" si="421"/>
        <v>1.1828700273257158</v>
      </c>
      <c r="L2987" s="25">
        <v>0.246</v>
      </c>
      <c r="N2987">
        <v>13.3</v>
      </c>
      <c r="O2987" s="70">
        <v>818.19799999999998</v>
      </c>
      <c r="P2987" s="70">
        <v>504.44940000000003</v>
      </c>
      <c r="Q2987" s="70">
        <f t="shared" si="414"/>
        <v>0.61653707293344651</v>
      </c>
      <c r="R2987" s="23">
        <f t="shared" si="415"/>
        <v>8.1999430700148395</v>
      </c>
      <c r="S2987" s="25">
        <v>6.7039999999999997</v>
      </c>
      <c r="T2987" s="23">
        <f t="shared" si="416"/>
        <v>0.81756665171431098</v>
      </c>
      <c r="U2987" s="23">
        <f t="shared" si="417"/>
        <v>1.2231418660523328</v>
      </c>
      <c r="V2987" s="23">
        <f t="shared" si="418"/>
        <v>0.30089289904887384</v>
      </c>
      <c r="W2987" s="1">
        <v>995</v>
      </c>
      <c r="X2987" s="1">
        <f t="shared" si="419"/>
        <v>3.0240492366720987E-4</v>
      </c>
      <c r="Y2987" s="7">
        <v>2000</v>
      </c>
      <c r="Z2987" s="1">
        <v>10.246</v>
      </c>
      <c r="AA2987" s="1">
        <f t="shared" si="420"/>
        <v>5.9028874422644914E-2</v>
      </c>
      <c r="AB2987" s="1">
        <f t="shared" si="422"/>
        <v>6.9823486301320229E-4</v>
      </c>
      <c r="AD2987" s="8" t="s">
        <v>217</v>
      </c>
      <c r="AE2987" s="1" t="s">
        <v>119</v>
      </c>
      <c r="AF2987" s="1" t="s">
        <v>120</v>
      </c>
      <c r="AG2987" s="1" t="s">
        <v>157</v>
      </c>
      <c r="AH2987" s="1" t="s">
        <v>114</v>
      </c>
      <c r="AI2987" s="1" t="s">
        <v>130</v>
      </c>
      <c r="AJ2987" s="1" t="s">
        <v>146</v>
      </c>
      <c r="AK2987" s="8" t="s">
        <v>217</v>
      </c>
    </row>
    <row r="2988" spans="1:37" ht="16">
      <c r="A2988" s="8" t="s">
        <v>216</v>
      </c>
      <c r="B2988" s="8" t="s">
        <v>217</v>
      </c>
      <c r="C2988" s="8" t="s">
        <v>66</v>
      </c>
      <c r="D2988" s="11" t="s">
        <v>67</v>
      </c>
      <c r="E2988" s="24">
        <v>52</v>
      </c>
      <c r="F2988" s="13">
        <v>6.923</v>
      </c>
      <c r="G2988" s="24">
        <v>2043</v>
      </c>
      <c r="I2988" s="13">
        <v>-18.811</v>
      </c>
      <c r="J2988" s="38">
        <v>1.0850952564047232</v>
      </c>
      <c r="K2988" s="103">
        <f t="shared" si="421"/>
        <v>1.1737231268698978</v>
      </c>
      <c r="L2988" s="25">
        <v>0.47599999999999998</v>
      </c>
      <c r="N2988">
        <v>13.3</v>
      </c>
      <c r="O2988" s="70">
        <v>818.19799999999998</v>
      </c>
      <c r="P2988" s="70">
        <v>504.44940000000003</v>
      </c>
      <c r="Q2988" s="70">
        <f t="shared" si="414"/>
        <v>0.61653707293344651</v>
      </c>
      <c r="R2988" s="23">
        <f t="shared" si="415"/>
        <v>8.1999430700148395</v>
      </c>
      <c r="S2988" s="25">
        <v>6.7039999999999997</v>
      </c>
      <c r="T2988" s="23">
        <f t="shared" si="416"/>
        <v>0.81756665171431098</v>
      </c>
      <c r="U2988" s="23">
        <f t="shared" si="417"/>
        <v>1.2231418660523328</v>
      </c>
      <c r="V2988" s="23">
        <f t="shared" si="418"/>
        <v>0.58221552824091038</v>
      </c>
      <c r="W2988" s="1">
        <v>995</v>
      </c>
      <c r="X2988" s="1">
        <f t="shared" si="419"/>
        <v>5.8514123441297521E-4</v>
      </c>
      <c r="Y2988" s="7">
        <v>2000</v>
      </c>
      <c r="Z2988" s="1">
        <v>10.246</v>
      </c>
      <c r="AA2988" s="1">
        <f t="shared" si="420"/>
        <v>0.11421847246007713</v>
      </c>
      <c r="AB2988" s="1">
        <f t="shared" si="422"/>
        <v>1.3406086264214502E-3</v>
      </c>
      <c r="AD2988" s="8" t="s">
        <v>217</v>
      </c>
      <c r="AE2988" s="1" t="s">
        <v>119</v>
      </c>
      <c r="AF2988" s="1" t="s">
        <v>120</v>
      </c>
      <c r="AG2988" s="1" t="s">
        <v>157</v>
      </c>
      <c r="AH2988" s="1" t="s">
        <v>114</v>
      </c>
      <c r="AI2988" s="1" t="s">
        <v>130</v>
      </c>
      <c r="AJ2988" s="1" t="s">
        <v>146</v>
      </c>
      <c r="AK2988" s="8" t="s">
        <v>217</v>
      </c>
    </row>
    <row r="2989" spans="1:37" ht="16">
      <c r="A2989" s="8" t="s">
        <v>216</v>
      </c>
      <c r="B2989" s="8" t="s">
        <v>217</v>
      </c>
      <c r="C2989" s="8" t="s">
        <v>66</v>
      </c>
      <c r="D2989" s="11" t="s">
        <v>67</v>
      </c>
      <c r="E2989" s="24">
        <v>59</v>
      </c>
      <c r="F2989" s="13">
        <v>4.0430000000000001</v>
      </c>
      <c r="G2989" s="24">
        <v>2163.6</v>
      </c>
      <c r="I2989" s="13">
        <v>-19.638999999999999</v>
      </c>
      <c r="J2989" s="38">
        <v>1.0841895003520723</v>
      </c>
      <c r="K2989" s="103">
        <f t="shared" si="421"/>
        <v>1.1727442680374869</v>
      </c>
      <c r="L2989" s="25">
        <v>0.27800000000000002</v>
      </c>
      <c r="N2989">
        <v>13.3</v>
      </c>
      <c r="O2989" s="70">
        <v>818.19799999999998</v>
      </c>
      <c r="P2989" s="70">
        <v>504.44940000000003</v>
      </c>
      <c r="Q2989" s="70">
        <f t="shared" si="414"/>
        <v>0.61653707293344651</v>
      </c>
      <c r="R2989" s="23">
        <f t="shared" si="415"/>
        <v>8.1999430700148395</v>
      </c>
      <c r="S2989" s="25">
        <v>6.7039999999999997</v>
      </c>
      <c r="T2989" s="23">
        <f t="shared" si="416"/>
        <v>0.81756665171431098</v>
      </c>
      <c r="U2989" s="23">
        <f t="shared" si="417"/>
        <v>1.2231418660523328</v>
      </c>
      <c r="V2989" s="23">
        <f t="shared" si="418"/>
        <v>0.34003343876254855</v>
      </c>
      <c r="W2989" s="1">
        <v>995</v>
      </c>
      <c r="X2989" s="1">
        <f t="shared" si="419"/>
        <v>3.4174214951009904E-4</v>
      </c>
      <c r="Y2989" s="7">
        <v>2000</v>
      </c>
      <c r="Z2989" s="1">
        <v>10.246</v>
      </c>
      <c r="AA2989" s="1">
        <f t="shared" si="420"/>
        <v>6.6707427193070268E-2</v>
      </c>
      <c r="AB2989" s="1">
        <f t="shared" si="422"/>
        <v>7.8230752876201138E-4</v>
      </c>
      <c r="AD2989" s="8" t="s">
        <v>217</v>
      </c>
      <c r="AE2989" s="1" t="s">
        <v>119</v>
      </c>
      <c r="AF2989" s="1" t="s">
        <v>120</v>
      </c>
      <c r="AG2989" s="1" t="s">
        <v>157</v>
      </c>
      <c r="AH2989" s="1" t="s">
        <v>114</v>
      </c>
      <c r="AI2989" s="1" t="s">
        <v>130</v>
      </c>
      <c r="AJ2989" s="1" t="s">
        <v>146</v>
      </c>
      <c r="AK2989" s="8" t="s">
        <v>217</v>
      </c>
    </row>
    <row r="2990" spans="1:37" ht="16">
      <c r="A2990" s="8" t="s">
        <v>216</v>
      </c>
      <c r="B2990" s="8" t="s">
        <v>217</v>
      </c>
      <c r="C2990" s="8" t="s">
        <v>66</v>
      </c>
      <c r="D2990" s="11" t="s">
        <v>67</v>
      </c>
      <c r="E2990" s="24">
        <v>68</v>
      </c>
      <c r="F2990" s="13">
        <v>3.762</v>
      </c>
      <c r="G2990" s="24">
        <v>2281.6999999999998</v>
      </c>
      <c r="I2990" s="13">
        <v>-17.337</v>
      </c>
      <c r="J2990" s="38">
        <v>1.0867076361557828</v>
      </c>
      <c r="K2990" s="103">
        <f t="shared" si="421"/>
        <v>1.175465636758898</v>
      </c>
      <c r="L2990" s="25">
        <v>0.25900000000000001</v>
      </c>
      <c r="N2990">
        <v>13.3</v>
      </c>
      <c r="O2990" s="70">
        <v>818.19799999999998</v>
      </c>
      <c r="P2990" s="70">
        <v>504.44940000000003</v>
      </c>
      <c r="Q2990" s="70">
        <f t="shared" si="414"/>
        <v>0.61653707293344651</v>
      </c>
      <c r="R2990" s="23">
        <f t="shared" si="415"/>
        <v>8.1999430700148395</v>
      </c>
      <c r="S2990" s="25">
        <v>6.7039999999999997</v>
      </c>
      <c r="T2990" s="23">
        <f t="shared" si="416"/>
        <v>0.81756665171431098</v>
      </c>
      <c r="U2990" s="23">
        <f t="shared" si="417"/>
        <v>1.2231418660523328</v>
      </c>
      <c r="V2990" s="23">
        <f t="shared" si="418"/>
        <v>0.31679374330755422</v>
      </c>
      <c r="W2990" s="1">
        <v>995</v>
      </c>
      <c r="X2990" s="1">
        <f t="shared" si="419"/>
        <v>3.1838567166588363E-4</v>
      </c>
      <c r="Y2990" s="7">
        <v>2000</v>
      </c>
      <c r="Z2990" s="1">
        <v>10.246</v>
      </c>
      <c r="AA2990" s="1">
        <f t="shared" si="420"/>
        <v>6.2148286485630214E-2</v>
      </c>
      <c r="AB2990" s="1">
        <f t="shared" si="422"/>
        <v>7.3053175147305737E-4</v>
      </c>
      <c r="AD2990" s="8" t="s">
        <v>217</v>
      </c>
      <c r="AE2990" s="1" t="s">
        <v>119</v>
      </c>
      <c r="AF2990" s="1" t="s">
        <v>120</v>
      </c>
      <c r="AG2990" s="1" t="s">
        <v>157</v>
      </c>
      <c r="AH2990" s="1" t="s">
        <v>114</v>
      </c>
      <c r="AI2990" s="1" t="s">
        <v>130</v>
      </c>
      <c r="AJ2990" s="1" t="s">
        <v>146</v>
      </c>
      <c r="AK2990" s="8" t="s">
        <v>217</v>
      </c>
    </row>
    <row r="2991" spans="1:37" ht="16">
      <c r="A2991" s="8" t="s">
        <v>216</v>
      </c>
      <c r="B2991" s="8" t="s">
        <v>217</v>
      </c>
      <c r="C2991" s="8" t="s">
        <v>66</v>
      </c>
      <c r="D2991" s="11" t="s">
        <v>67</v>
      </c>
      <c r="E2991" s="24">
        <v>70</v>
      </c>
      <c r="F2991" s="13">
        <v>10.65</v>
      </c>
      <c r="G2991" s="24">
        <v>2339.1</v>
      </c>
      <c r="I2991" s="13">
        <v>-19.452999999999999</v>
      </c>
      <c r="J2991" s="38">
        <v>1.0843929687360343</v>
      </c>
      <c r="K2991" s="103">
        <f t="shared" si="421"/>
        <v>1.1729641583044883</v>
      </c>
      <c r="L2991" s="25">
        <v>0.73299999999999998</v>
      </c>
      <c r="N2991">
        <v>13.3</v>
      </c>
      <c r="O2991" s="70">
        <v>818.19799999999998</v>
      </c>
      <c r="P2991" s="70">
        <v>504.44940000000003</v>
      </c>
      <c r="Q2991" s="70">
        <f t="shared" si="414"/>
        <v>0.61653707293344651</v>
      </c>
      <c r="R2991" s="23">
        <f t="shared" si="415"/>
        <v>8.1999430700148395</v>
      </c>
      <c r="S2991" s="25">
        <v>6.7039999999999997</v>
      </c>
      <c r="T2991" s="23">
        <f t="shared" si="416"/>
        <v>0.81756665171431098</v>
      </c>
      <c r="U2991" s="23">
        <f t="shared" si="417"/>
        <v>1.2231418660523328</v>
      </c>
      <c r="V2991" s="23">
        <f t="shared" si="418"/>
        <v>0.8965629878163599</v>
      </c>
      <c r="W2991" s="1">
        <v>995</v>
      </c>
      <c r="X2991" s="1">
        <f t="shared" si="419"/>
        <v>9.0106832946367833E-4</v>
      </c>
      <c r="Y2991" s="7">
        <v>2000</v>
      </c>
      <c r="Z2991" s="1">
        <v>10.246</v>
      </c>
      <c r="AA2991" s="1">
        <f t="shared" si="420"/>
        <v>0.17588684939755578</v>
      </c>
      <c r="AB2991" s="1">
        <f t="shared" si="422"/>
        <v>2.063089702604323E-3</v>
      </c>
      <c r="AD2991" s="8" t="s">
        <v>217</v>
      </c>
      <c r="AE2991" s="1" t="s">
        <v>119</v>
      </c>
      <c r="AF2991" s="1" t="s">
        <v>120</v>
      </c>
      <c r="AG2991" s="1" t="s">
        <v>157</v>
      </c>
      <c r="AH2991" s="1" t="s">
        <v>114</v>
      </c>
      <c r="AI2991" s="1" t="s">
        <v>130</v>
      </c>
      <c r="AJ2991" s="1" t="s">
        <v>146</v>
      </c>
      <c r="AK2991" s="8" t="s">
        <v>217</v>
      </c>
    </row>
    <row r="2992" spans="1:37" ht="16">
      <c r="A2992" s="8" t="s">
        <v>216</v>
      </c>
      <c r="B2992" s="8" t="s">
        <v>217</v>
      </c>
      <c r="C2992" s="8" t="s">
        <v>66</v>
      </c>
      <c r="D2992" s="11" t="s">
        <v>67</v>
      </c>
      <c r="E2992" s="24">
        <v>73</v>
      </c>
      <c r="F2992" s="13">
        <v>0.28399999999999997</v>
      </c>
      <c r="G2992" s="24">
        <v>2383.1999999999998</v>
      </c>
      <c r="I2992" s="13">
        <v>-29.709</v>
      </c>
      <c r="J2992" s="38">
        <v>1.073172516235541</v>
      </c>
      <c r="K2992" s="103">
        <f t="shared" si="421"/>
        <v>1.1608379955395753</v>
      </c>
      <c r="L2992" s="25">
        <v>0.02</v>
      </c>
      <c r="N2992">
        <v>13.3</v>
      </c>
      <c r="O2992" s="70">
        <v>818.19799999999998</v>
      </c>
      <c r="P2992" s="70">
        <v>504.44940000000003</v>
      </c>
      <c r="Q2992" s="70">
        <f t="shared" si="414"/>
        <v>0.61653707293344651</v>
      </c>
      <c r="R2992" s="23">
        <f t="shared" si="415"/>
        <v>8.1999430700148395</v>
      </c>
      <c r="S2992" s="25">
        <v>6.7039999999999997</v>
      </c>
      <c r="T2992" s="23">
        <f t="shared" si="416"/>
        <v>0.81756665171431098</v>
      </c>
      <c r="U2992" s="23">
        <f t="shared" si="417"/>
        <v>1.2231418660523328</v>
      </c>
      <c r="V2992" s="23">
        <f t="shared" si="418"/>
        <v>2.4462837321046656E-2</v>
      </c>
      <c r="W2992" s="1">
        <v>995</v>
      </c>
      <c r="X2992" s="1">
        <f t="shared" si="419"/>
        <v>2.4585766151805683E-5</v>
      </c>
      <c r="Y2992" s="7">
        <v>2000</v>
      </c>
      <c r="Z2992" s="1">
        <v>10.246</v>
      </c>
      <c r="AA2992" s="1">
        <f t="shared" si="420"/>
        <v>4.7990954815158469E-3</v>
      </c>
      <c r="AB2992" s="1">
        <f t="shared" si="422"/>
        <v>5.5709723791658889E-5</v>
      </c>
      <c r="AD2992" s="8" t="s">
        <v>217</v>
      </c>
      <c r="AE2992" s="1" t="s">
        <v>119</v>
      </c>
      <c r="AF2992" s="1" t="s">
        <v>120</v>
      </c>
      <c r="AG2992" s="1" t="s">
        <v>157</v>
      </c>
      <c r="AH2992" s="1" t="s">
        <v>114</v>
      </c>
      <c r="AI2992" s="1" t="s">
        <v>130</v>
      </c>
      <c r="AJ2992" s="1" t="s">
        <v>146</v>
      </c>
      <c r="AK2992" s="8" t="s">
        <v>217</v>
      </c>
    </row>
    <row r="2993" spans="1:37" ht="16">
      <c r="A2993" s="8" t="s">
        <v>216</v>
      </c>
      <c r="B2993" s="8" t="s">
        <v>217</v>
      </c>
      <c r="C2993" s="8" t="s">
        <v>66</v>
      </c>
      <c r="D2993" s="11" t="s">
        <v>67</v>
      </c>
      <c r="E2993" s="24">
        <v>74</v>
      </c>
      <c r="F2993" s="13">
        <v>0.39800000000000002</v>
      </c>
      <c r="G2993" s="24">
        <v>2395.6</v>
      </c>
      <c r="I2993" s="13">
        <v>-26.596</v>
      </c>
      <c r="J2993" s="38">
        <v>1.0765785252142168</v>
      </c>
      <c r="K2993" s="103">
        <f t="shared" si="421"/>
        <v>1.1645189599000434</v>
      </c>
      <c r="L2993" s="25">
        <v>2.7E-2</v>
      </c>
      <c r="N2993">
        <v>13.3</v>
      </c>
      <c r="O2993" s="70">
        <v>818.19799999999998</v>
      </c>
      <c r="P2993" s="70">
        <v>504.44940000000003</v>
      </c>
      <c r="Q2993" s="70">
        <f t="shared" si="414"/>
        <v>0.61653707293344651</v>
      </c>
      <c r="R2993" s="23">
        <f t="shared" si="415"/>
        <v>8.1999430700148395</v>
      </c>
      <c r="S2993" s="25">
        <v>6.7039999999999997</v>
      </c>
      <c r="T2993" s="23">
        <f t="shared" si="416"/>
        <v>0.81756665171431098</v>
      </c>
      <c r="U2993" s="23">
        <f t="shared" si="417"/>
        <v>1.2231418660523328</v>
      </c>
      <c r="V2993" s="23">
        <f t="shared" si="418"/>
        <v>3.3024830383412987E-2</v>
      </c>
      <c r="W2993" s="1">
        <v>995</v>
      </c>
      <c r="X2993" s="1">
        <f t="shared" si="419"/>
        <v>3.3190784304937672E-5</v>
      </c>
      <c r="Y2993" s="7">
        <v>2000</v>
      </c>
      <c r="Z2993" s="1">
        <v>10.246</v>
      </c>
      <c r="AA2993" s="1">
        <f t="shared" si="420"/>
        <v>6.4787789000463935E-3</v>
      </c>
      <c r="AB2993" s="1">
        <f t="shared" si="422"/>
        <v>7.5446608661043735E-5</v>
      </c>
      <c r="AD2993" s="8" t="s">
        <v>217</v>
      </c>
      <c r="AE2993" s="1" t="s">
        <v>119</v>
      </c>
      <c r="AF2993" s="1" t="s">
        <v>120</v>
      </c>
      <c r="AG2993" s="1" t="s">
        <v>157</v>
      </c>
      <c r="AH2993" s="1" t="s">
        <v>114</v>
      </c>
      <c r="AI2993" s="1" t="s">
        <v>130</v>
      </c>
      <c r="AJ2993" s="1" t="s">
        <v>146</v>
      </c>
      <c r="AK2993" s="8" t="s">
        <v>217</v>
      </c>
    </row>
    <row r="2994" spans="1:37" ht="16">
      <c r="A2994" s="8" t="s">
        <v>216</v>
      </c>
      <c r="B2994" s="8" t="s">
        <v>217</v>
      </c>
      <c r="C2994" s="8" t="s">
        <v>66</v>
      </c>
      <c r="D2994" s="11" t="s">
        <v>67</v>
      </c>
      <c r="E2994" s="24">
        <v>87</v>
      </c>
      <c r="F2994" s="13">
        <v>0.27400000000000002</v>
      </c>
      <c r="G2994" s="24">
        <v>2602.3000000000002</v>
      </c>
      <c r="I2994" s="13">
        <v>-40.463000000000001</v>
      </c>
      <c r="J2994" s="38">
        <v>1.0614044985613365</v>
      </c>
      <c r="K2994" s="103">
        <f t="shared" si="421"/>
        <v>1.1481198269462942</v>
      </c>
      <c r="L2994" s="25">
        <v>1.9E-2</v>
      </c>
      <c r="N2994">
        <v>13.3</v>
      </c>
      <c r="O2994" s="70">
        <v>818.19799999999998</v>
      </c>
      <c r="P2994" s="70">
        <v>504.44940000000003</v>
      </c>
      <c r="Q2994" s="70">
        <f t="shared" si="414"/>
        <v>0.61653707293344651</v>
      </c>
      <c r="R2994" s="23">
        <f t="shared" si="415"/>
        <v>8.1999430700148395</v>
      </c>
      <c r="S2994" s="25">
        <v>6.7039999999999997</v>
      </c>
      <c r="T2994" s="23">
        <f t="shared" si="416"/>
        <v>0.81756665171431098</v>
      </c>
      <c r="U2994" s="23">
        <f t="shared" si="417"/>
        <v>1.2231418660523328</v>
      </c>
      <c r="V2994" s="23">
        <f t="shared" si="418"/>
        <v>2.3239695454994321E-2</v>
      </c>
      <c r="W2994" s="1">
        <v>995</v>
      </c>
      <c r="X2994" s="1">
        <f t="shared" si="419"/>
        <v>2.3356477844215397E-5</v>
      </c>
      <c r="Y2994" s="7">
        <v>2000</v>
      </c>
      <c r="Z2994" s="1">
        <v>10.246</v>
      </c>
      <c r="AA2994" s="1">
        <f t="shared" si="420"/>
        <v>4.5591407074400533E-3</v>
      </c>
      <c r="AB2994" s="1">
        <f t="shared" si="422"/>
        <v>5.2344398400498795E-5</v>
      </c>
      <c r="AD2994" s="8" t="s">
        <v>217</v>
      </c>
      <c r="AE2994" s="1" t="s">
        <v>119</v>
      </c>
      <c r="AF2994" s="1" t="s">
        <v>120</v>
      </c>
      <c r="AG2994" s="1" t="s">
        <v>157</v>
      </c>
      <c r="AH2994" s="1" t="s">
        <v>114</v>
      </c>
      <c r="AI2994" s="1" t="s">
        <v>130</v>
      </c>
      <c r="AJ2994" s="1" t="s">
        <v>146</v>
      </c>
      <c r="AK2994" s="8" t="s">
        <v>217</v>
      </c>
    </row>
    <row r="2995" spans="1:37" ht="16">
      <c r="A2995" s="8" t="s">
        <v>216</v>
      </c>
      <c r="B2995" s="8" t="s">
        <v>217</v>
      </c>
      <c r="C2995" s="8" t="s">
        <v>66</v>
      </c>
      <c r="D2995" s="11" t="s">
        <v>67</v>
      </c>
      <c r="E2995" s="24">
        <v>90</v>
      </c>
      <c r="F2995" s="13">
        <v>1.5389999999999999</v>
      </c>
      <c r="G2995" s="24">
        <v>2677.5</v>
      </c>
      <c r="I2995" s="13">
        <v>-23.369</v>
      </c>
      <c r="J2995" s="38">
        <v>1.0801090167977361</v>
      </c>
      <c r="K2995" s="103">
        <f t="shared" si="421"/>
        <v>1.1683344340634398</v>
      </c>
      <c r="L2995" s="25">
        <v>0.106</v>
      </c>
      <c r="N2995">
        <v>13.3</v>
      </c>
      <c r="O2995" s="70">
        <v>818.19799999999998</v>
      </c>
      <c r="P2995" s="70">
        <v>504.44940000000003</v>
      </c>
      <c r="Q2995" s="70">
        <f t="shared" si="414"/>
        <v>0.61653707293344651</v>
      </c>
      <c r="R2995" s="23">
        <f t="shared" si="415"/>
        <v>8.1999430700148395</v>
      </c>
      <c r="S2995" s="25">
        <v>6.7039999999999997</v>
      </c>
      <c r="T2995" s="23">
        <f t="shared" si="416"/>
        <v>0.81756665171431098</v>
      </c>
      <c r="U2995" s="23">
        <f t="shared" si="417"/>
        <v>1.2231418660523328</v>
      </c>
      <c r="V2995" s="23">
        <f t="shared" si="418"/>
        <v>0.12965303780154727</v>
      </c>
      <c r="W2995" s="1">
        <v>995</v>
      </c>
      <c r="X2995" s="1">
        <f t="shared" si="419"/>
        <v>1.3030456060457012E-4</v>
      </c>
      <c r="Y2995" s="7">
        <v>2000</v>
      </c>
      <c r="Z2995" s="1">
        <v>10.246</v>
      </c>
      <c r="AA2995" s="1">
        <f t="shared" si="420"/>
        <v>2.543520605203399E-2</v>
      </c>
      <c r="AB2995" s="1">
        <f t="shared" si="422"/>
        <v>2.9716827068090114E-4</v>
      </c>
      <c r="AD2995" s="8" t="s">
        <v>217</v>
      </c>
      <c r="AE2995" s="1" t="s">
        <v>119</v>
      </c>
      <c r="AF2995" s="1" t="s">
        <v>120</v>
      </c>
      <c r="AG2995" s="1" t="s">
        <v>157</v>
      </c>
      <c r="AH2995" s="1" t="s">
        <v>114</v>
      </c>
      <c r="AI2995" s="1" t="s">
        <v>130</v>
      </c>
      <c r="AJ2995" s="1" t="s">
        <v>146</v>
      </c>
      <c r="AK2995" s="8" t="s">
        <v>217</v>
      </c>
    </row>
    <row r="2996" spans="1:37" ht="16">
      <c r="A2996" s="8" t="s">
        <v>216</v>
      </c>
      <c r="B2996" s="8" t="s">
        <v>217</v>
      </c>
      <c r="C2996" s="8" t="s">
        <v>66</v>
      </c>
      <c r="D2996" s="11" t="s">
        <v>67</v>
      </c>
      <c r="E2996" s="24">
        <v>92</v>
      </c>
      <c r="F2996" s="13">
        <v>0.33500000000000002</v>
      </c>
      <c r="G2996" s="24">
        <v>2721.6</v>
      </c>
      <c r="I2996" s="13">
        <v>-20.256</v>
      </c>
      <c r="J2996" s="38">
        <v>1.0835145481597965</v>
      </c>
      <c r="K2996" s="103">
        <f t="shared" si="421"/>
        <v>1.1720148400913137</v>
      </c>
      <c r="L2996" s="25">
        <v>2.3E-2</v>
      </c>
      <c r="N2996">
        <v>13.3</v>
      </c>
      <c r="O2996" s="70">
        <v>818.19799999999998</v>
      </c>
      <c r="P2996" s="70">
        <v>504.44940000000003</v>
      </c>
      <c r="Q2996" s="70">
        <f t="shared" si="414"/>
        <v>0.61653707293344651</v>
      </c>
      <c r="R2996" s="23">
        <f t="shared" si="415"/>
        <v>8.1999430700148395</v>
      </c>
      <c r="S2996" s="25">
        <v>6.7039999999999997</v>
      </c>
      <c r="T2996" s="23">
        <f t="shared" si="416"/>
        <v>0.81756665171431098</v>
      </c>
      <c r="U2996" s="23">
        <f t="shared" si="417"/>
        <v>1.2231418660523328</v>
      </c>
      <c r="V2996" s="23">
        <f t="shared" si="418"/>
        <v>2.8132262919203652E-2</v>
      </c>
      <c r="W2996" s="1">
        <v>995</v>
      </c>
      <c r="X2996" s="1">
        <f t="shared" si="419"/>
        <v>2.8273631074576536E-5</v>
      </c>
      <c r="Y2996" s="7">
        <v>2000</v>
      </c>
      <c r="Z2996" s="1">
        <v>10.246</v>
      </c>
      <c r="AA2996" s="1">
        <f t="shared" si="420"/>
        <v>5.5189598037432234E-3</v>
      </c>
      <c r="AB2996" s="1">
        <f t="shared" si="422"/>
        <v>6.4683027918545016E-5</v>
      </c>
      <c r="AD2996" s="8" t="s">
        <v>217</v>
      </c>
      <c r="AE2996" s="1" t="s">
        <v>119</v>
      </c>
      <c r="AF2996" s="1" t="s">
        <v>120</v>
      </c>
      <c r="AG2996" s="1" t="s">
        <v>157</v>
      </c>
      <c r="AH2996" s="1" t="s">
        <v>114</v>
      </c>
      <c r="AI2996" s="1" t="s">
        <v>130</v>
      </c>
      <c r="AJ2996" s="1" t="s">
        <v>146</v>
      </c>
      <c r="AK2996" s="8" t="s">
        <v>217</v>
      </c>
    </row>
    <row r="2997" spans="1:37" ht="16">
      <c r="A2997" s="8" t="s">
        <v>216</v>
      </c>
      <c r="B2997" s="8" t="s">
        <v>217</v>
      </c>
      <c r="C2997" s="8" t="s">
        <v>66</v>
      </c>
      <c r="D2997" s="11" t="s">
        <v>67</v>
      </c>
      <c r="E2997" s="24">
        <v>93</v>
      </c>
      <c r="F2997" s="13">
        <v>0.46300000000000002</v>
      </c>
      <c r="G2997" s="24">
        <v>2736.2</v>
      </c>
      <c r="I2997" s="13">
        <v>-29.26</v>
      </c>
      <c r="J2997" s="38">
        <v>1.0736637925257699</v>
      </c>
      <c r="K2997" s="103">
        <f t="shared" si="421"/>
        <v>1.1613689321516687</v>
      </c>
      <c r="L2997" s="25">
        <v>3.2000000000000001E-2</v>
      </c>
      <c r="N2997">
        <v>13.3</v>
      </c>
      <c r="O2997" s="70">
        <v>818.19799999999998</v>
      </c>
      <c r="P2997" s="70">
        <v>504.44940000000003</v>
      </c>
      <c r="Q2997" s="70">
        <f t="shared" si="414"/>
        <v>0.61653707293344651</v>
      </c>
      <c r="R2997" s="23">
        <f t="shared" si="415"/>
        <v>8.1999430700148395</v>
      </c>
      <c r="S2997" s="25">
        <v>6.7039999999999997</v>
      </c>
      <c r="T2997" s="23">
        <f t="shared" si="416"/>
        <v>0.81756665171431098</v>
      </c>
      <c r="U2997" s="23">
        <f t="shared" si="417"/>
        <v>1.2231418660523328</v>
      </c>
      <c r="V2997" s="23">
        <f t="shared" si="418"/>
        <v>3.9140539713674649E-2</v>
      </c>
      <c r="W2997" s="1">
        <v>995</v>
      </c>
      <c r="X2997" s="1">
        <f t="shared" si="419"/>
        <v>3.9337225842889094E-5</v>
      </c>
      <c r="Y2997" s="7">
        <v>2000</v>
      </c>
      <c r="Z2997" s="1">
        <v>10.246</v>
      </c>
      <c r="AA2997" s="1">
        <f t="shared" si="420"/>
        <v>7.6785527704253554E-3</v>
      </c>
      <c r="AB2997" s="1">
        <f t="shared" si="422"/>
        <v>8.9176326314591316E-5</v>
      </c>
      <c r="AD2997" s="8" t="s">
        <v>217</v>
      </c>
      <c r="AE2997" s="1" t="s">
        <v>119</v>
      </c>
      <c r="AF2997" s="1" t="s">
        <v>120</v>
      </c>
      <c r="AG2997" s="1" t="s">
        <v>157</v>
      </c>
      <c r="AH2997" s="1" t="s">
        <v>114</v>
      </c>
      <c r="AI2997" s="1" t="s">
        <v>130</v>
      </c>
      <c r="AJ2997" s="1" t="s">
        <v>146</v>
      </c>
      <c r="AK2997" s="8" t="s">
        <v>217</v>
      </c>
    </row>
    <row r="2998" spans="1:37" ht="16">
      <c r="A2998" s="8" t="s">
        <v>216</v>
      </c>
      <c r="B2998" s="8" t="s">
        <v>217</v>
      </c>
      <c r="C2998" s="8" t="s">
        <v>66</v>
      </c>
      <c r="D2998" s="11" t="s">
        <v>67</v>
      </c>
      <c r="E2998" s="24">
        <v>94</v>
      </c>
      <c r="F2998" s="13">
        <v>1.0189999999999999</v>
      </c>
      <c r="G2998" s="24">
        <v>2744.2</v>
      </c>
      <c r="I2998" s="13">
        <v>-25.378</v>
      </c>
      <c r="J2998" s="38">
        <v>1.0779111047909089</v>
      </c>
      <c r="K2998" s="103">
        <f t="shared" si="421"/>
        <v>1.1659591084042946</v>
      </c>
      <c r="L2998" s="25">
        <v>7.0000000000000007E-2</v>
      </c>
      <c r="N2998">
        <v>13.3</v>
      </c>
      <c r="O2998" s="70">
        <v>818.19799999999998</v>
      </c>
      <c r="P2998" s="70">
        <v>504.44940000000003</v>
      </c>
      <c r="Q2998" s="70">
        <f t="shared" si="414"/>
        <v>0.61653707293344651</v>
      </c>
      <c r="R2998" s="23">
        <f t="shared" si="415"/>
        <v>8.1999430700148395</v>
      </c>
      <c r="S2998" s="25">
        <v>6.7039999999999997</v>
      </c>
      <c r="T2998" s="23">
        <f t="shared" si="416"/>
        <v>0.81756665171431098</v>
      </c>
      <c r="U2998" s="23">
        <f t="shared" si="417"/>
        <v>1.2231418660523328</v>
      </c>
      <c r="V2998" s="23">
        <f t="shared" si="418"/>
        <v>8.5619930623663298E-2</v>
      </c>
      <c r="W2998" s="1">
        <v>995</v>
      </c>
      <c r="X2998" s="1">
        <f t="shared" si="419"/>
        <v>8.6050181531319901E-5</v>
      </c>
      <c r="Y2998" s="7">
        <v>2000</v>
      </c>
      <c r="Z2998" s="1">
        <v>10.246</v>
      </c>
      <c r="AA2998" s="1">
        <f t="shared" si="420"/>
        <v>1.6796834185305465E-2</v>
      </c>
      <c r="AB2998" s="1">
        <f t="shared" si="422"/>
        <v>1.9584421810713538E-4</v>
      </c>
      <c r="AD2998" s="8" t="s">
        <v>217</v>
      </c>
      <c r="AE2998" s="1" t="s">
        <v>119</v>
      </c>
      <c r="AF2998" s="1" t="s">
        <v>120</v>
      </c>
      <c r="AG2998" s="1" t="s">
        <v>157</v>
      </c>
      <c r="AH2998" s="1" t="s">
        <v>114</v>
      </c>
      <c r="AI2998" s="1" t="s">
        <v>130</v>
      </c>
      <c r="AJ2998" s="1" t="s">
        <v>146</v>
      </c>
      <c r="AK2998" s="8" t="s">
        <v>217</v>
      </c>
    </row>
    <row r="2999" spans="1:37" ht="16">
      <c r="A2999" s="8" t="s">
        <v>216</v>
      </c>
      <c r="B2999" s="8" t="s">
        <v>217</v>
      </c>
      <c r="C2999" s="8" t="s">
        <v>66</v>
      </c>
      <c r="D2999" s="11" t="s">
        <v>67</v>
      </c>
      <c r="E2999" s="24">
        <v>95</v>
      </c>
      <c r="F2999" s="13">
        <v>2.7</v>
      </c>
      <c r="G2999" s="24">
        <v>2765.3</v>
      </c>
      <c r="I2999" s="13">
        <v>-24.532</v>
      </c>
      <c r="J2999" s="38">
        <v>1.0788366684915434</v>
      </c>
      <c r="K2999" s="103">
        <f t="shared" si="421"/>
        <v>1.1669593838977099</v>
      </c>
      <c r="L2999" s="25">
        <v>0.186</v>
      </c>
      <c r="N2999">
        <v>13.3</v>
      </c>
      <c r="O2999" s="70">
        <v>818.19799999999998</v>
      </c>
      <c r="P2999" s="70">
        <v>504.44940000000003</v>
      </c>
      <c r="Q2999" s="70">
        <f t="shared" si="414"/>
        <v>0.61653707293344651</v>
      </c>
      <c r="R2999" s="23">
        <f t="shared" si="415"/>
        <v>8.1999430700148395</v>
      </c>
      <c r="S2999" s="25">
        <v>6.7039999999999997</v>
      </c>
      <c r="T2999" s="23">
        <f t="shared" si="416"/>
        <v>0.81756665171431098</v>
      </c>
      <c r="U2999" s="23">
        <f t="shared" si="417"/>
        <v>1.2231418660523328</v>
      </c>
      <c r="V2999" s="23">
        <f t="shared" si="418"/>
        <v>0.22750438708573389</v>
      </c>
      <c r="W2999" s="1">
        <v>995</v>
      </c>
      <c r="X2999" s="1">
        <f t="shared" si="419"/>
        <v>2.2864762521179285E-4</v>
      </c>
      <c r="Y2999" s="7">
        <v>2000</v>
      </c>
      <c r="Z2999" s="1">
        <v>10.246</v>
      </c>
      <c r="AA2999" s="1">
        <f t="shared" si="420"/>
        <v>4.4631587978097374E-2</v>
      </c>
      <c r="AB2999" s="1">
        <f t="shared" si="422"/>
        <v>5.2083250409296945E-4</v>
      </c>
      <c r="AD2999" s="8" t="s">
        <v>217</v>
      </c>
      <c r="AE2999" s="1" t="s">
        <v>119</v>
      </c>
      <c r="AF2999" s="1" t="s">
        <v>120</v>
      </c>
      <c r="AG2999" s="1" t="s">
        <v>157</v>
      </c>
      <c r="AH2999" s="1" t="s">
        <v>114</v>
      </c>
      <c r="AI2999" s="1" t="s">
        <v>130</v>
      </c>
      <c r="AJ2999" s="1" t="s">
        <v>146</v>
      </c>
      <c r="AK2999" s="8" t="s">
        <v>217</v>
      </c>
    </row>
    <row r="3000" spans="1:37" ht="16">
      <c r="A3000" s="8" t="s">
        <v>216</v>
      </c>
      <c r="B3000" s="8" t="s">
        <v>217</v>
      </c>
      <c r="C3000" s="8" t="s">
        <v>66</v>
      </c>
      <c r="D3000" s="11" t="s">
        <v>67</v>
      </c>
      <c r="E3000" s="24">
        <v>97</v>
      </c>
      <c r="F3000" s="13">
        <v>0.48699999999999999</v>
      </c>
      <c r="G3000" s="24">
        <v>2793.5</v>
      </c>
      <c r="I3000" s="13">
        <v>-33.762999999999998</v>
      </c>
      <c r="J3000" s="38">
        <v>1.0687365846596377</v>
      </c>
      <c r="K3000" s="103">
        <f t="shared" si="421"/>
        <v>1.1560439354319627</v>
      </c>
      <c r="L3000" s="25">
        <v>3.4000000000000002E-2</v>
      </c>
      <c r="N3000">
        <v>13.3</v>
      </c>
      <c r="O3000" s="70">
        <v>818.19799999999998</v>
      </c>
      <c r="P3000" s="70">
        <v>504.44940000000003</v>
      </c>
      <c r="Q3000" s="70">
        <f t="shared" si="414"/>
        <v>0.61653707293344651</v>
      </c>
      <c r="R3000" s="23">
        <f t="shared" si="415"/>
        <v>8.1999430700148395</v>
      </c>
      <c r="S3000" s="25">
        <v>6.7039999999999997</v>
      </c>
      <c r="T3000" s="23">
        <f t="shared" si="416"/>
        <v>0.81756665171431098</v>
      </c>
      <c r="U3000" s="23">
        <f t="shared" si="417"/>
        <v>1.2231418660523328</v>
      </c>
      <c r="V3000" s="23">
        <f t="shared" si="418"/>
        <v>4.1586823445779318E-2</v>
      </c>
      <c r="W3000" s="1">
        <v>995</v>
      </c>
      <c r="X3000" s="1">
        <f t="shared" si="419"/>
        <v>4.1795802458069668E-5</v>
      </c>
      <c r="Y3000" s="7">
        <v>2000</v>
      </c>
      <c r="Z3000" s="1">
        <v>10.246</v>
      </c>
      <c r="AA3000" s="1">
        <f t="shared" si="420"/>
        <v>8.1584623185769409E-3</v>
      </c>
      <c r="AB3000" s="1">
        <f t="shared" si="422"/>
        <v>9.4315408858410623E-5</v>
      </c>
      <c r="AD3000" s="8" t="s">
        <v>217</v>
      </c>
      <c r="AE3000" s="1" t="s">
        <v>119</v>
      </c>
      <c r="AF3000" s="1" t="s">
        <v>120</v>
      </c>
      <c r="AG3000" s="1" t="s">
        <v>157</v>
      </c>
      <c r="AH3000" s="1" t="s">
        <v>114</v>
      </c>
      <c r="AI3000" s="1" t="s">
        <v>130</v>
      </c>
      <c r="AJ3000" s="1" t="s">
        <v>146</v>
      </c>
      <c r="AK3000" s="8" t="s">
        <v>217</v>
      </c>
    </row>
    <row r="3001" spans="1:37" ht="16">
      <c r="A3001" s="8" t="s">
        <v>216</v>
      </c>
      <c r="B3001" s="8" t="s">
        <v>217</v>
      </c>
      <c r="C3001" s="8" t="s">
        <v>66</v>
      </c>
      <c r="D3001" s="11" t="s">
        <v>67</v>
      </c>
      <c r="E3001" s="24">
        <v>99</v>
      </c>
      <c r="F3001" s="13">
        <v>0.30099999999999999</v>
      </c>
      <c r="G3001" s="24">
        <v>2828</v>
      </c>
      <c r="I3001" s="13">
        <v>-30.395</v>
      </c>
      <c r="J3001" s="38">
        <v>1.0724219154207533</v>
      </c>
      <c r="K3001" s="103">
        <f t="shared" si="421"/>
        <v>1.1600267985202268</v>
      </c>
      <c r="L3001" s="25">
        <v>2.1000000000000001E-2</v>
      </c>
      <c r="N3001">
        <v>13.3</v>
      </c>
      <c r="O3001" s="70">
        <v>818.19799999999998</v>
      </c>
      <c r="P3001" s="70">
        <v>504.44940000000003</v>
      </c>
      <c r="Q3001" s="70">
        <f t="shared" si="414"/>
        <v>0.61653707293344651</v>
      </c>
      <c r="R3001" s="23">
        <f t="shared" si="415"/>
        <v>8.1999430700148395</v>
      </c>
      <c r="S3001" s="25">
        <v>6.7039999999999997</v>
      </c>
      <c r="T3001" s="23">
        <f t="shared" si="416"/>
        <v>0.81756665171431098</v>
      </c>
      <c r="U3001" s="23">
        <f t="shared" si="417"/>
        <v>1.2231418660523328</v>
      </c>
      <c r="V3001" s="23">
        <f t="shared" si="418"/>
        <v>2.568597918709899E-2</v>
      </c>
      <c r="W3001" s="1">
        <v>995</v>
      </c>
      <c r="X3001" s="1">
        <f t="shared" si="419"/>
        <v>2.581505445939597E-5</v>
      </c>
      <c r="Y3001" s="7">
        <v>2000</v>
      </c>
      <c r="Z3001" s="1">
        <v>10.246</v>
      </c>
      <c r="AA3001" s="1">
        <f t="shared" si="420"/>
        <v>5.0390502555916396E-3</v>
      </c>
      <c r="AB3001" s="1">
        <f t="shared" si="422"/>
        <v>5.8454333355765002E-5</v>
      </c>
      <c r="AD3001" s="8" t="s">
        <v>217</v>
      </c>
      <c r="AE3001" s="1" t="s">
        <v>119</v>
      </c>
      <c r="AF3001" s="1" t="s">
        <v>120</v>
      </c>
      <c r="AG3001" s="1" t="s">
        <v>157</v>
      </c>
      <c r="AH3001" s="1" t="s">
        <v>114</v>
      </c>
      <c r="AI3001" s="1" t="s">
        <v>130</v>
      </c>
      <c r="AJ3001" s="1" t="s">
        <v>146</v>
      </c>
      <c r="AK3001" s="8" t="s">
        <v>217</v>
      </c>
    </row>
    <row r="3002" spans="1:37" ht="16">
      <c r="A3002" s="8" t="s">
        <v>216</v>
      </c>
      <c r="B3002" s="8" t="s">
        <v>217</v>
      </c>
      <c r="C3002" s="8" t="s">
        <v>66</v>
      </c>
      <c r="D3002" s="11" t="s">
        <v>67</v>
      </c>
      <c r="E3002" s="24">
        <v>100</v>
      </c>
      <c r="F3002" s="13">
        <v>0.26200000000000001</v>
      </c>
      <c r="G3002" s="24">
        <v>2846.4</v>
      </c>
      <c r="I3002" s="13">
        <v>-23.937000000000001</v>
      </c>
      <c r="J3002" s="38">
        <v>1.0794876160391345</v>
      </c>
      <c r="K3002" s="103">
        <f t="shared" si="421"/>
        <v>1.1676628752201108</v>
      </c>
      <c r="L3002" s="25">
        <v>1.7999999999999999E-2</v>
      </c>
      <c r="N3002">
        <v>13.3</v>
      </c>
      <c r="O3002" s="70">
        <v>818.19799999999998</v>
      </c>
      <c r="P3002" s="70">
        <v>504.44940000000003</v>
      </c>
      <c r="Q3002" s="70">
        <f t="shared" si="414"/>
        <v>0.61653707293344651</v>
      </c>
      <c r="R3002" s="23">
        <f t="shared" si="415"/>
        <v>8.1999430700148395</v>
      </c>
      <c r="S3002" s="25">
        <v>6.7039999999999997</v>
      </c>
      <c r="T3002" s="23">
        <f t="shared" si="416"/>
        <v>0.81756665171431098</v>
      </c>
      <c r="U3002" s="23">
        <f t="shared" si="417"/>
        <v>1.2231418660523328</v>
      </c>
      <c r="V3002" s="23">
        <f t="shared" si="418"/>
        <v>2.2016553588941987E-2</v>
      </c>
      <c r="W3002" s="1">
        <v>995</v>
      </c>
      <c r="X3002" s="1">
        <f t="shared" si="419"/>
        <v>2.2127189536625114E-5</v>
      </c>
      <c r="Y3002" s="7">
        <v>2000</v>
      </c>
      <c r="Z3002" s="1">
        <v>10.246</v>
      </c>
      <c r="AA3002" s="1">
        <f t="shared" si="420"/>
        <v>4.3191859333642614E-3</v>
      </c>
      <c r="AB3002" s="1">
        <f t="shared" si="422"/>
        <v>5.0433530655623714E-5</v>
      </c>
      <c r="AD3002" s="8" t="s">
        <v>217</v>
      </c>
      <c r="AE3002" s="1" t="s">
        <v>119</v>
      </c>
      <c r="AF3002" s="1" t="s">
        <v>120</v>
      </c>
      <c r="AG3002" s="1" t="s">
        <v>157</v>
      </c>
      <c r="AH3002" s="1" t="s">
        <v>114</v>
      </c>
      <c r="AI3002" s="1" t="s">
        <v>130</v>
      </c>
      <c r="AJ3002" s="1" t="s">
        <v>146</v>
      </c>
      <c r="AK3002" s="8" t="s">
        <v>217</v>
      </c>
    </row>
    <row r="3003" spans="1:37" ht="16">
      <c r="A3003" s="8" t="s">
        <v>216</v>
      </c>
      <c r="B3003" s="8" t="s">
        <v>217</v>
      </c>
      <c r="C3003" s="8" t="s">
        <v>66</v>
      </c>
      <c r="D3003" s="11" t="s">
        <v>67</v>
      </c>
      <c r="E3003" s="24">
        <v>104</v>
      </c>
      <c r="F3003" s="13">
        <v>0.78700000000000003</v>
      </c>
      <c r="G3003" s="24">
        <v>2933.7</v>
      </c>
      <c r="I3003" s="13">
        <v>-23.077000000000002</v>
      </c>
      <c r="J3003" s="38">
        <v>1.0804284662620289</v>
      </c>
      <c r="K3003" s="103">
        <f t="shared" si="421"/>
        <v>1.1686796685085323</v>
      </c>
      <c r="L3003" s="25">
        <v>5.3999999999999999E-2</v>
      </c>
      <c r="N3003">
        <v>13.3</v>
      </c>
      <c r="O3003" s="70">
        <v>818.19799999999998</v>
      </c>
      <c r="P3003" s="70">
        <v>504.44940000000003</v>
      </c>
      <c r="Q3003" s="70">
        <f t="shared" si="414"/>
        <v>0.61653707293344651</v>
      </c>
      <c r="R3003" s="23">
        <f t="shared" si="415"/>
        <v>8.1999430700148395</v>
      </c>
      <c r="S3003" s="25">
        <v>6.7039999999999997</v>
      </c>
      <c r="T3003" s="23">
        <f t="shared" si="416"/>
        <v>0.81756665171431098</v>
      </c>
      <c r="U3003" s="23">
        <f t="shared" si="417"/>
        <v>1.2231418660523328</v>
      </c>
      <c r="V3003" s="23">
        <f t="shared" si="418"/>
        <v>6.6049660766825974E-2</v>
      </c>
      <c r="W3003" s="1">
        <v>995</v>
      </c>
      <c r="X3003" s="1">
        <f t="shared" si="419"/>
        <v>6.6381568609875344E-5</v>
      </c>
      <c r="Y3003" s="7">
        <v>2000</v>
      </c>
      <c r="Z3003" s="1">
        <v>10.246</v>
      </c>
      <c r="AA3003" s="1">
        <f t="shared" si="420"/>
        <v>1.2957557800092787E-2</v>
      </c>
      <c r="AB3003" s="1">
        <f t="shared" si="422"/>
        <v>1.5143234354492586E-4</v>
      </c>
      <c r="AD3003" s="8" t="s">
        <v>217</v>
      </c>
      <c r="AE3003" s="1" t="s">
        <v>119</v>
      </c>
      <c r="AF3003" s="1" t="s">
        <v>120</v>
      </c>
      <c r="AG3003" s="1" t="s">
        <v>157</v>
      </c>
      <c r="AH3003" s="1" t="s">
        <v>114</v>
      </c>
      <c r="AI3003" s="1" t="s">
        <v>130</v>
      </c>
      <c r="AJ3003" s="1" t="s">
        <v>146</v>
      </c>
      <c r="AK3003" s="8" t="s">
        <v>217</v>
      </c>
    </row>
    <row r="3004" spans="1:37" ht="16">
      <c r="A3004" s="8" t="s">
        <v>216</v>
      </c>
      <c r="B3004" s="8" t="s">
        <v>217</v>
      </c>
      <c r="C3004" s="8" t="s">
        <v>66</v>
      </c>
      <c r="D3004" s="11" t="s">
        <v>67</v>
      </c>
      <c r="E3004" s="24">
        <v>108</v>
      </c>
      <c r="F3004" s="13">
        <v>0.60899999999999999</v>
      </c>
      <c r="G3004" s="24">
        <v>3127.3</v>
      </c>
      <c r="I3004" s="13">
        <v>-24.001000000000001</v>
      </c>
      <c r="J3004" s="38">
        <v>1.0794175985628536</v>
      </c>
      <c r="K3004" s="103">
        <f t="shared" si="421"/>
        <v>1.1675872060459445</v>
      </c>
      <c r="L3004" s="25">
        <v>4.2000000000000003E-2</v>
      </c>
      <c r="N3004">
        <v>13.3</v>
      </c>
      <c r="O3004" s="70">
        <v>818.19799999999998</v>
      </c>
      <c r="P3004" s="70">
        <v>504.44940000000003</v>
      </c>
      <c r="Q3004" s="70">
        <f t="shared" si="414"/>
        <v>0.61653707293344651</v>
      </c>
      <c r="R3004" s="23">
        <f t="shared" si="415"/>
        <v>8.1999430700148395</v>
      </c>
      <c r="S3004" s="25">
        <v>6.7039999999999997</v>
      </c>
      <c r="T3004" s="23">
        <f t="shared" si="416"/>
        <v>0.81756665171431098</v>
      </c>
      <c r="U3004" s="23">
        <f t="shared" si="417"/>
        <v>1.2231418660523328</v>
      </c>
      <c r="V3004" s="23">
        <f t="shared" si="418"/>
        <v>5.137195837419798E-2</v>
      </c>
      <c r="W3004" s="1">
        <v>995</v>
      </c>
      <c r="X3004" s="1">
        <f t="shared" si="419"/>
        <v>5.1630108918791939E-5</v>
      </c>
      <c r="Y3004" s="7">
        <v>2000</v>
      </c>
      <c r="Z3004" s="1">
        <v>10.246</v>
      </c>
      <c r="AA3004" s="1">
        <f t="shared" si="420"/>
        <v>1.0078100511183279E-2</v>
      </c>
      <c r="AB3004" s="1">
        <f t="shared" si="422"/>
        <v>1.176706121810269E-4</v>
      </c>
      <c r="AD3004" s="8" t="s">
        <v>217</v>
      </c>
      <c r="AE3004" s="1" t="s">
        <v>119</v>
      </c>
      <c r="AF3004" s="1" t="s">
        <v>120</v>
      </c>
      <c r="AG3004" s="1" t="s">
        <v>157</v>
      </c>
      <c r="AH3004" s="1" t="s">
        <v>114</v>
      </c>
      <c r="AI3004" s="1" t="s">
        <v>130</v>
      </c>
      <c r="AJ3004" s="1" t="s">
        <v>146</v>
      </c>
      <c r="AK3004" s="8" t="s">
        <v>217</v>
      </c>
    </row>
    <row r="3005" spans="1:37" ht="16">
      <c r="A3005" s="8" t="s">
        <v>216</v>
      </c>
      <c r="B3005" s="8" t="s">
        <v>217</v>
      </c>
      <c r="C3005" s="8" t="s">
        <v>66</v>
      </c>
      <c r="D3005" s="11" t="s">
        <v>67</v>
      </c>
      <c r="E3005" s="24">
        <v>114</v>
      </c>
      <c r="F3005" s="13">
        <v>0.436</v>
      </c>
      <c r="G3005" s="24">
        <v>3648.1</v>
      </c>
      <c r="I3005" s="13">
        <v>-28.895</v>
      </c>
      <c r="J3005" s="38">
        <v>1.0740631560704246</v>
      </c>
      <c r="K3005" s="103">
        <f t="shared" si="421"/>
        <v>1.1618005356620955</v>
      </c>
      <c r="L3005" s="25">
        <v>0.03</v>
      </c>
      <c r="N3005">
        <v>13.3</v>
      </c>
      <c r="O3005" s="70">
        <v>818.19799999999998</v>
      </c>
      <c r="P3005" s="70">
        <v>504.44940000000003</v>
      </c>
      <c r="Q3005" s="70">
        <f t="shared" si="414"/>
        <v>0.61653707293344651</v>
      </c>
      <c r="R3005" s="23">
        <f t="shared" si="415"/>
        <v>8.1999430700148395</v>
      </c>
      <c r="S3005" s="25">
        <v>6.7039999999999997</v>
      </c>
      <c r="T3005" s="23">
        <f t="shared" si="416"/>
        <v>0.81756665171431098</v>
      </c>
      <c r="U3005" s="23">
        <f t="shared" si="417"/>
        <v>1.2231418660523328</v>
      </c>
      <c r="V3005" s="23">
        <f t="shared" si="418"/>
        <v>3.669425598156998E-2</v>
      </c>
      <c r="W3005" s="1">
        <v>995</v>
      </c>
      <c r="X3005" s="1">
        <f t="shared" si="419"/>
        <v>3.6878649227708521E-5</v>
      </c>
      <c r="Y3005" s="7">
        <v>2000</v>
      </c>
      <c r="Z3005" s="1">
        <v>10.246</v>
      </c>
      <c r="AA3005" s="1">
        <f t="shared" si="420"/>
        <v>7.1986432222737682E-3</v>
      </c>
      <c r="AB3005" s="1">
        <f t="shared" si="422"/>
        <v>8.3633875516779779E-5</v>
      </c>
      <c r="AD3005" s="8" t="s">
        <v>217</v>
      </c>
      <c r="AE3005" s="1" t="s">
        <v>119</v>
      </c>
      <c r="AF3005" s="1" t="s">
        <v>120</v>
      </c>
      <c r="AG3005" s="1" t="s">
        <v>157</v>
      </c>
      <c r="AH3005" s="1" t="s">
        <v>114</v>
      </c>
      <c r="AI3005" s="1" t="s">
        <v>130</v>
      </c>
      <c r="AJ3005" s="1" t="s">
        <v>146</v>
      </c>
      <c r="AK3005" s="8" t="s">
        <v>217</v>
      </c>
    </row>
    <row r="3006" spans="1:37" ht="16">
      <c r="A3006" s="8" t="s">
        <v>216</v>
      </c>
      <c r="B3006" s="8" t="s">
        <v>217</v>
      </c>
      <c r="C3006" s="8" t="s">
        <v>66</v>
      </c>
      <c r="D3006" s="11" t="s">
        <v>67</v>
      </c>
      <c r="E3006" s="24">
        <v>115</v>
      </c>
      <c r="F3006" s="13">
        <v>0.29099999999999998</v>
      </c>
      <c r="G3006" s="24">
        <v>3772.2</v>
      </c>
      <c r="I3006" s="13">
        <v>-30.326000000000001</v>
      </c>
      <c r="J3006" s="38">
        <v>1.0724974136855621</v>
      </c>
      <c r="K3006" s="103">
        <f t="shared" si="421"/>
        <v>1.1601083918256341</v>
      </c>
      <c r="L3006" s="25">
        <v>0.02</v>
      </c>
      <c r="N3006">
        <v>13.3</v>
      </c>
      <c r="O3006" s="70">
        <v>818.19799999999998</v>
      </c>
      <c r="P3006" s="70">
        <v>504.44940000000003</v>
      </c>
      <c r="Q3006" s="70">
        <f t="shared" si="414"/>
        <v>0.61653707293344651</v>
      </c>
      <c r="R3006" s="23">
        <f t="shared" si="415"/>
        <v>8.1999430700148395</v>
      </c>
      <c r="S3006" s="25">
        <v>6.7039999999999997</v>
      </c>
      <c r="T3006" s="23">
        <f t="shared" si="416"/>
        <v>0.81756665171431098</v>
      </c>
      <c r="U3006" s="23">
        <f t="shared" si="417"/>
        <v>1.2231418660523328</v>
      </c>
      <c r="V3006" s="23">
        <f t="shared" si="418"/>
        <v>2.4462837321046656E-2</v>
      </c>
      <c r="W3006" s="1">
        <v>995</v>
      </c>
      <c r="X3006" s="1">
        <f t="shared" si="419"/>
        <v>2.4585766151805683E-5</v>
      </c>
      <c r="Y3006" s="7">
        <v>2000</v>
      </c>
      <c r="Z3006" s="1">
        <v>10.246</v>
      </c>
      <c r="AA3006" s="1">
        <f t="shared" si="420"/>
        <v>4.7990954815158469E-3</v>
      </c>
      <c r="AB3006" s="1">
        <f t="shared" si="422"/>
        <v>5.5674709412790159E-5</v>
      </c>
      <c r="AD3006" s="8" t="s">
        <v>217</v>
      </c>
      <c r="AE3006" s="1" t="s">
        <v>119</v>
      </c>
      <c r="AF3006" s="1" t="s">
        <v>120</v>
      </c>
      <c r="AG3006" s="1" t="s">
        <v>157</v>
      </c>
      <c r="AH3006" s="1" t="s">
        <v>114</v>
      </c>
      <c r="AI3006" s="1" t="s">
        <v>130</v>
      </c>
      <c r="AJ3006" s="1" t="s">
        <v>146</v>
      </c>
      <c r="AK3006" s="8" t="s">
        <v>217</v>
      </c>
    </row>
    <row r="3007" spans="1:37" ht="16">
      <c r="A3007" s="8" t="s">
        <v>218</v>
      </c>
      <c r="B3007" s="8" t="s">
        <v>219</v>
      </c>
      <c r="C3007" s="8" t="s">
        <v>156</v>
      </c>
      <c r="D3007" s="11" t="s">
        <v>67</v>
      </c>
      <c r="E3007" s="24">
        <v>41</v>
      </c>
      <c r="F3007" s="13">
        <v>9.4109999999999996</v>
      </c>
      <c r="G3007" s="24">
        <v>1986.8</v>
      </c>
      <c r="H3007" s="8" t="s">
        <v>68</v>
      </c>
      <c r="I3007" s="13">
        <v>1592.3620000000001</v>
      </c>
      <c r="J3007" s="38">
        <v>2.8167009589082088</v>
      </c>
      <c r="K3007" s="103">
        <f t="shared" si="421"/>
        <v>3.042411873381285</v>
      </c>
      <c r="L3007" s="25">
        <v>2.3780000000000001</v>
      </c>
      <c r="N3007">
        <v>13.3</v>
      </c>
      <c r="O3007" s="70">
        <v>818.19799999999998</v>
      </c>
      <c r="P3007" s="70">
        <v>504.44940000000003</v>
      </c>
      <c r="Q3007" s="70">
        <f t="shared" si="414"/>
        <v>0.61653707293344651</v>
      </c>
      <c r="R3007" s="23">
        <f t="shared" si="415"/>
        <v>8.1999430700148395</v>
      </c>
      <c r="S3007" s="25">
        <v>6.8550000000000004</v>
      </c>
      <c r="T3007" s="23">
        <f t="shared" si="416"/>
        <v>0.8359814137084729</v>
      </c>
      <c r="U3007" s="23">
        <f t="shared" si="417"/>
        <v>1.1961988431823252</v>
      </c>
      <c r="V3007" s="23">
        <f t="shared" si="418"/>
        <v>2.8445608490875696</v>
      </c>
      <c r="W3007" s="1">
        <v>995</v>
      </c>
      <c r="X3007" s="1">
        <f t="shared" si="419"/>
        <v>2.8588551247111251E-3</v>
      </c>
      <c r="Y3007" s="7">
        <v>2000</v>
      </c>
      <c r="Z3007" s="1">
        <v>10.15</v>
      </c>
      <c r="AA3007" s="1">
        <f t="shared" si="420"/>
        <v>0.5633212068396305</v>
      </c>
      <c r="AB3007" s="1">
        <f t="shared" si="422"/>
        <v>1.7138551282163666E-2</v>
      </c>
      <c r="AD3007" s="8" t="s">
        <v>219</v>
      </c>
      <c r="AE3007" s="1" t="s">
        <v>119</v>
      </c>
      <c r="AF3007" s="1" t="s">
        <v>120</v>
      </c>
      <c r="AG3007" s="1" t="s">
        <v>157</v>
      </c>
      <c r="AH3007" s="1" t="s">
        <v>72</v>
      </c>
      <c r="AI3007" s="1" t="s">
        <v>130</v>
      </c>
      <c r="AJ3007" s="1" t="s">
        <v>151</v>
      </c>
      <c r="AK3007" s="8" t="s">
        <v>219</v>
      </c>
    </row>
    <row r="3008" spans="1:37" ht="16">
      <c r="A3008" s="8" t="s">
        <v>218</v>
      </c>
      <c r="B3008" s="8" t="s">
        <v>219</v>
      </c>
      <c r="C3008" s="8" t="s">
        <v>156</v>
      </c>
      <c r="D3008" s="11" t="s">
        <v>67</v>
      </c>
      <c r="E3008" s="24">
        <v>42</v>
      </c>
      <c r="F3008" s="13">
        <v>0.89900000000000002</v>
      </c>
      <c r="G3008" s="24">
        <v>2001.2</v>
      </c>
      <c r="H3008" s="8" t="s">
        <v>77</v>
      </c>
      <c r="I3008" s="13">
        <v>891.31200000000001</v>
      </c>
      <c r="J3008" s="38">
        <v>2.0707565070920868</v>
      </c>
      <c r="K3008" s="103">
        <f t="shared" si="421"/>
        <v>2.2380691734029239</v>
      </c>
      <c r="L3008" s="25">
        <v>0.22700000000000001</v>
      </c>
      <c r="N3008">
        <v>13.3</v>
      </c>
      <c r="O3008" s="70">
        <v>818.19799999999998</v>
      </c>
      <c r="P3008" s="70">
        <v>504.44940000000003</v>
      </c>
      <c r="Q3008" s="70">
        <f t="shared" si="414"/>
        <v>0.61653707293344651</v>
      </c>
      <c r="R3008" s="23">
        <f t="shared" si="415"/>
        <v>8.1999430700148395</v>
      </c>
      <c r="S3008" s="25">
        <v>6.8550000000000004</v>
      </c>
      <c r="T3008" s="23">
        <f t="shared" si="416"/>
        <v>0.8359814137084729</v>
      </c>
      <c r="U3008" s="23">
        <f t="shared" si="417"/>
        <v>1.1961988431823252</v>
      </c>
      <c r="V3008" s="23">
        <f t="shared" si="418"/>
        <v>0.27153713740238783</v>
      </c>
      <c r="W3008" s="1">
        <v>995</v>
      </c>
      <c r="X3008" s="1">
        <f t="shared" si="419"/>
        <v>2.7290164563054055E-4</v>
      </c>
      <c r="Y3008" s="7">
        <v>2000</v>
      </c>
      <c r="Z3008" s="1">
        <v>10.15</v>
      </c>
      <c r="AA3008" s="1">
        <f t="shared" si="420"/>
        <v>5.3773723276953796E-2</v>
      </c>
      <c r="AB3008" s="1">
        <f t="shared" si="422"/>
        <v>1.2034931240524954E-3</v>
      </c>
      <c r="AD3008" s="8" t="s">
        <v>219</v>
      </c>
      <c r="AE3008" s="1" t="s">
        <v>119</v>
      </c>
      <c r="AF3008" s="1" t="s">
        <v>120</v>
      </c>
      <c r="AG3008" s="1" t="s">
        <v>157</v>
      </c>
      <c r="AH3008" s="1" t="s">
        <v>72</v>
      </c>
      <c r="AI3008" s="1" t="s">
        <v>130</v>
      </c>
      <c r="AJ3008" s="1" t="s">
        <v>151</v>
      </c>
      <c r="AK3008" s="8" t="s">
        <v>219</v>
      </c>
    </row>
    <row r="3009" spans="1:37" ht="16">
      <c r="A3009" s="8" t="s">
        <v>218</v>
      </c>
      <c r="B3009" s="8" t="s">
        <v>219</v>
      </c>
      <c r="C3009" s="8" t="s">
        <v>156</v>
      </c>
      <c r="D3009" s="11" t="s">
        <v>67</v>
      </c>
      <c r="E3009" s="24">
        <v>16</v>
      </c>
      <c r="F3009" s="13">
        <v>0.502</v>
      </c>
      <c r="G3009" s="24">
        <v>1407</v>
      </c>
      <c r="H3009" s="8" t="s">
        <v>78</v>
      </c>
      <c r="I3009" s="13">
        <v>253.386</v>
      </c>
      <c r="J3009" s="38">
        <v>1.3819574597787725</v>
      </c>
      <c r="K3009" s="103">
        <f t="shared" si="421"/>
        <v>1.4944659558620179</v>
      </c>
      <c r="L3009" s="25">
        <v>0.127</v>
      </c>
      <c r="N3009">
        <v>13.3</v>
      </c>
      <c r="O3009" s="70">
        <v>818.19799999999998</v>
      </c>
      <c r="P3009" s="70">
        <v>504.44940000000003</v>
      </c>
      <c r="Q3009" s="70">
        <f t="shared" si="414"/>
        <v>0.61653707293344651</v>
      </c>
      <c r="R3009" s="23">
        <f t="shared" si="415"/>
        <v>8.1999430700148395</v>
      </c>
      <c r="S3009" s="25">
        <v>6.8550000000000004</v>
      </c>
      <c r="T3009" s="23">
        <f t="shared" si="416"/>
        <v>0.8359814137084729</v>
      </c>
      <c r="U3009" s="23">
        <f t="shared" si="417"/>
        <v>1.1961988431823252</v>
      </c>
      <c r="V3009" s="23">
        <f t="shared" si="418"/>
        <v>0.1519172530841553</v>
      </c>
      <c r="W3009" s="1">
        <v>995</v>
      </c>
      <c r="X3009" s="1">
        <f t="shared" si="419"/>
        <v>1.5268065636598523E-4</v>
      </c>
      <c r="Y3009" s="7">
        <v>2000</v>
      </c>
      <c r="Z3009" s="1">
        <v>10.15</v>
      </c>
      <c r="AA3009" s="1">
        <f t="shared" si="420"/>
        <v>3.008485839723847E-2</v>
      </c>
      <c r="AB3009" s="1">
        <f t="shared" si="422"/>
        <v>4.4960796661602445E-4</v>
      </c>
      <c r="AD3009" s="8" t="s">
        <v>219</v>
      </c>
      <c r="AE3009" s="1" t="s">
        <v>119</v>
      </c>
      <c r="AF3009" s="1" t="s">
        <v>120</v>
      </c>
      <c r="AG3009" s="1" t="s">
        <v>157</v>
      </c>
      <c r="AH3009" s="1" t="s">
        <v>72</v>
      </c>
      <c r="AI3009" s="1" t="s">
        <v>130</v>
      </c>
      <c r="AJ3009" s="1" t="s">
        <v>151</v>
      </c>
      <c r="AK3009" s="8" t="s">
        <v>219</v>
      </c>
    </row>
    <row r="3010" spans="1:37" ht="16">
      <c r="A3010" s="8" t="s">
        <v>218</v>
      </c>
      <c r="B3010" s="8" t="s">
        <v>219</v>
      </c>
      <c r="C3010" s="8" t="s">
        <v>156</v>
      </c>
      <c r="D3010" s="11" t="s">
        <v>67</v>
      </c>
      <c r="E3010" s="24">
        <v>50</v>
      </c>
      <c r="F3010" s="13">
        <v>0.5</v>
      </c>
      <c r="G3010" s="24">
        <v>2106.9</v>
      </c>
      <c r="H3010" s="8" t="s">
        <v>79</v>
      </c>
      <c r="I3010" s="13">
        <v>4501.9110000000001</v>
      </c>
      <c r="J3010" s="38">
        <v>5.794843271067867</v>
      </c>
      <c r="K3010" s="103">
        <f t="shared" si="421"/>
        <v>6.2438691647177</v>
      </c>
      <c r="L3010" s="25">
        <v>0.126</v>
      </c>
      <c r="N3010">
        <v>13.3</v>
      </c>
      <c r="O3010" s="70">
        <v>818.19799999999998</v>
      </c>
      <c r="P3010" s="70">
        <v>504.44940000000003</v>
      </c>
      <c r="Q3010" s="70">
        <f t="shared" ref="Q3010:Q3073" si="423">P3010/O3010</f>
        <v>0.61653707293344651</v>
      </c>
      <c r="R3010" s="23">
        <f t="shared" ref="R3010:R3073" si="424">N3010*Q3010</f>
        <v>8.1999430700148395</v>
      </c>
      <c r="S3010" s="25">
        <v>6.8550000000000004</v>
      </c>
      <c r="T3010" s="23">
        <f t="shared" ref="T3010:T3073" si="425">S3010/R3010</f>
        <v>0.8359814137084729</v>
      </c>
      <c r="U3010" s="23">
        <f t="shared" ref="U3010:U3073" si="426">1/T3010</f>
        <v>1.1961988431823252</v>
      </c>
      <c r="V3010" s="23">
        <f t="shared" ref="V3010:V3073" si="427">L3010*U3010</f>
        <v>0.15072105424097298</v>
      </c>
      <c r="W3010" s="1">
        <v>995</v>
      </c>
      <c r="X3010" s="1">
        <f t="shared" ref="X3010:X3073" si="428">V3010/W3010</f>
        <v>1.5147844647333969E-4</v>
      </c>
      <c r="Y3010" s="7">
        <v>2000</v>
      </c>
      <c r="Z3010" s="1">
        <v>10.15</v>
      </c>
      <c r="AA3010" s="1">
        <f t="shared" ref="AA3010:AA3073" si="429">X3010*Y3010/Z3010</f>
        <v>2.9847969748441318E-2</v>
      </c>
      <c r="AB3010" s="1">
        <f t="shared" si="422"/>
        <v>1.8636681794171946E-3</v>
      </c>
      <c r="AD3010" s="8" t="s">
        <v>219</v>
      </c>
      <c r="AE3010" s="1" t="s">
        <v>119</v>
      </c>
      <c r="AF3010" s="1" t="s">
        <v>120</v>
      </c>
      <c r="AG3010" s="1" t="s">
        <v>157</v>
      </c>
      <c r="AH3010" s="1" t="s">
        <v>72</v>
      </c>
      <c r="AI3010" s="1" t="s">
        <v>130</v>
      </c>
      <c r="AJ3010" s="1" t="s">
        <v>151</v>
      </c>
      <c r="AK3010" s="8" t="s">
        <v>219</v>
      </c>
    </row>
    <row r="3011" spans="1:37" ht="16">
      <c r="A3011" s="8" t="s">
        <v>218</v>
      </c>
      <c r="B3011" s="8" t="s">
        <v>219</v>
      </c>
      <c r="C3011" s="8" t="s">
        <v>156</v>
      </c>
      <c r="D3011" s="11" t="s">
        <v>67</v>
      </c>
      <c r="E3011" s="24">
        <v>27</v>
      </c>
      <c r="F3011" s="13">
        <v>5.45</v>
      </c>
      <c r="G3011" s="24">
        <v>1677.2</v>
      </c>
      <c r="H3011" s="8" t="s">
        <v>80</v>
      </c>
      <c r="I3011" s="13">
        <v>5550.0429999999997</v>
      </c>
      <c r="J3011" s="38">
        <v>6.823453230214124</v>
      </c>
      <c r="K3011" s="103">
        <f t="shared" ref="K3011:K3074" si="430">((J3011*13.003355)/(((100-J3011)*12.0107)+(J3011*13.003355)))*100</f>
        <v>7.3459679835755463</v>
      </c>
      <c r="L3011" s="25">
        <v>1.377</v>
      </c>
      <c r="N3011">
        <v>13.3</v>
      </c>
      <c r="O3011" s="70">
        <v>818.19799999999998</v>
      </c>
      <c r="P3011" s="70">
        <v>504.44940000000003</v>
      </c>
      <c r="Q3011" s="70">
        <f t="shared" si="423"/>
        <v>0.61653707293344651</v>
      </c>
      <c r="R3011" s="23">
        <f t="shared" si="424"/>
        <v>8.1999430700148395</v>
      </c>
      <c r="S3011" s="25">
        <v>6.8550000000000004</v>
      </c>
      <c r="T3011" s="23">
        <f t="shared" si="425"/>
        <v>0.8359814137084729</v>
      </c>
      <c r="U3011" s="23">
        <f t="shared" si="426"/>
        <v>1.1961988431823252</v>
      </c>
      <c r="V3011" s="23">
        <f t="shared" si="427"/>
        <v>1.6471658070620618</v>
      </c>
      <c r="W3011" s="1">
        <v>995</v>
      </c>
      <c r="X3011" s="1">
        <f t="shared" si="428"/>
        <v>1.6554430221729264E-3</v>
      </c>
      <c r="Y3011" s="7">
        <v>2000</v>
      </c>
      <c r="Z3011" s="1">
        <v>10.15</v>
      </c>
      <c r="AA3011" s="1">
        <f t="shared" si="429"/>
        <v>0.32619566939368005</v>
      </c>
      <c r="AB3011" s="1">
        <f t="shared" ref="AB3011:AB3074" si="431">AA3011*(K3011/100)</f>
        <v>2.3962229437469673E-2</v>
      </c>
      <c r="AD3011" s="8" t="s">
        <v>219</v>
      </c>
      <c r="AE3011" s="1" t="s">
        <v>119</v>
      </c>
      <c r="AF3011" s="1" t="s">
        <v>120</v>
      </c>
      <c r="AG3011" s="1" t="s">
        <v>157</v>
      </c>
      <c r="AH3011" s="1" t="s">
        <v>72</v>
      </c>
      <c r="AI3011" s="1" t="s">
        <v>130</v>
      </c>
      <c r="AJ3011" s="1" t="s">
        <v>151</v>
      </c>
      <c r="AK3011" s="8" t="s">
        <v>219</v>
      </c>
    </row>
    <row r="3012" spans="1:37" ht="16">
      <c r="A3012" s="8" t="s">
        <v>218</v>
      </c>
      <c r="B3012" s="8" t="s">
        <v>219</v>
      </c>
      <c r="C3012" s="8" t="s">
        <v>156</v>
      </c>
      <c r="D3012" s="11" t="s">
        <v>67</v>
      </c>
      <c r="E3012" s="24">
        <v>23</v>
      </c>
      <c r="F3012" s="13">
        <v>0.99299999999999999</v>
      </c>
      <c r="G3012" s="24">
        <v>1629.4</v>
      </c>
      <c r="H3012" s="8" t="s">
        <v>81</v>
      </c>
      <c r="I3012" s="13">
        <v>3951.27</v>
      </c>
      <c r="J3012" s="38">
        <v>5.2453056697555924</v>
      </c>
      <c r="K3012" s="103">
        <f t="shared" si="430"/>
        <v>5.6543052888379464</v>
      </c>
      <c r="L3012" s="25">
        <v>0.251</v>
      </c>
      <c r="N3012">
        <v>13.3</v>
      </c>
      <c r="O3012" s="70">
        <v>818.19799999999998</v>
      </c>
      <c r="P3012" s="70">
        <v>504.44940000000003</v>
      </c>
      <c r="Q3012" s="70">
        <f t="shared" si="423"/>
        <v>0.61653707293344651</v>
      </c>
      <c r="R3012" s="23">
        <f t="shared" si="424"/>
        <v>8.1999430700148395</v>
      </c>
      <c r="S3012" s="25">
        <v>6.8550000000000004</v>
      </c>
      <c r="T3012" s="23">
        <f t="shared" si="425"/>
        <v>0.8359814137084729</v>
      </c>
      <c r="U3012" s="23">
        <f t="shared" si="426"/>
        <v>1.1961988431823252</v>
      </c>
      <c r="V3012" s="23">
        <f t="shared" si="427"/>
        <v>0.30024590963876363</v>
      </c>
      <c r="W3012" s="1">
        <v>995</v>
      </c>
      <c r="X3012" s="1">
        <f t="shared" si="428"/>
        <v>3.017546830540338E-4</v>
      </c>
      <c r="Y3012" s="7">
        <v>2000</v>
      </c>
      <c r="Z3012" s="1">
        <v>10.15</v>
      </c>
      <c r="AA3012" s="1">
        <f t="shared" si="429"/>
        <v>5.9459050848085476E-2</v>
      </c>
      <c r="AB3012" s="1">
        <f t="shared" si="431"/>
        <v>3.3619962567961407E-3</v>
      </c>
      <c r="AD3012" s="8" t="s">
        <v>219</v>
      </c>
      <c r="AE3012" s="1" t="s">
        <v>119</v>
      </c>
      <c r="AF3012" s="1" t="s">
        <v>120</v>
      </c>
      <c r="AG3012" s="1" t="s">
        <v>157</v>
      </c>
      <c r="AH3012" s="1" t="s">
        <v>72</v>
      </c>
      <c r="AI3012" s="1" t="s">
        <v>130</v>
      </c>
      <c r="AJ3012" s="1" t="s">
        <v>151</v>
      </c>
      <c r="AK3012" s="8" t="s">
        <v>219</v>
      </c>
    </row>
    <row r="3013" spans="1:37" ht="16">
      <c r="A3013" s="8" t="s">
        <v>218</v>
      </c>
      <c r="B3013" s="8" t="s">
        <v>219</v>
      </c>
      <c r="C3013" s="8" t="s">
        <v>156</v>
      </c>
      <c r="D3013" s="11" t="s">
        <v>67</v>
      </c>
      <c r="E3013" s="24">
        <v>32</v>
      </c>
      <c r="F3013" s="13">
        <v>0.30099999999999999</v>
      </c>
      <c r="G3013" s="24">
        <v>1801.6</v>
      </c>
      <c r="H3013" s="8" t="s">
        <v>82</v>
      </c>
      <c r="I3013" s="13">
        <v>1387.46</v>
      </c>
      <c r="J3013" s="38">
        <v>2.5998552188741577</v>
      </c>
      <c r="K3013" s="103">
        <f t="shared" si="430"/>
        <v>2.8086918152057327</v>
      </c>
      <c r="L3013" s="25">
        <v>7.5999999999999998E-2</v>
      </c>
      <c r="N3013">
        <v>13.3</v>
      </c>
      <c r="O3013" s="70">
        <v>818.19799999999998</v>
      </c>
      <c r="P3013" s="70">
        <v>504.44940000000003</v>
      </c>
      <c r="Q3013" s="70">
        <f t="shared" si="423"/>
        <v>0.61653707293344651</v>
      </c>
      <c r="R3013" s="23">
        <f t="shared" si="424"/>
        <v>8.1999430700148395</v>
      </c>
      <c r="S3013" s="25">
        <v>6.8550000000000004</v>
      </c>
      <c r="T3013" s="23">
        <f t="shared" si="425"/>
        <v>0.8359814137084729</v>
      </c>
      <c r="U3013" s="23">
        <f t="shared" si="426"/>
        <v>1.1961988431823252</v>
      </c>
      <c r="V3013" s="23">
        <f t="shared" si="427"/>
        <v>9.0911112081856704E-2</v>
      </c>
      <c r="W3013" s="1">
        <v>995</v>
      </c>
      <c r="X3013" s="1">
        <f t="shared" si="428"/>
        <v>9.1367951841062018E-5</v>
      </c>
      <c r="Y3013" s="7">
        <v>2000</v>
      </c>
      <c r="Z3013" s="1">
        <v>10.15</v>
      </c>
      <c r="AA3013" s="1">
        <f t="shared" si="429"/>
        <v>1.8003537308583648E-2</v>
      </c>
      <c r="AB3013" s="1">
        <f t="shared" si="431"/>
        <v>5.0566387883369944E-4</v>
      </c>
      <c r="AD3013" s="8" t="s">
        <v>219</v>
      </c>
      <c r="AE3013" s="1" t="s">
        <v>119</v>
      </c>
      <c r="AF3013" s="1" t="s">
        <v>120</v>
      </c>
      <c r="AG3013" s="1" t="s">
        <v>157</v>
      </c>
      <c r="AH3013" s="1" t="s">
        <v>72</v>
      </c>
      <c r="AI3013" s="1" t="s">
        <v>130</v>
      </c>
      <c r="AJ3013" s="1" t="s">
        <v>151</v>
      </c>
      <c r="AK3013" s="8" t="s">
        <v>219</v>
      </c>
    </row>
    <row r="3014" spans="1:37" ht="16">
      <c r="A3014" s="8" t="s">
        <v>218</v>
      </c>
      <c r="B3014" s="8" t="s">
        <v>219</v>
      </c>
      <c r="C3014" s="8" t="s">
        <v>156</v>
      </c>
      <c r="D3014" s="11" t="s">
        <v>67</v>
      </c>
      <c r="E3014" s="24">
        <v>61</v>
      </c>
      <c r="F3014" s="13">
        <v>0.57099999999999995</v>
      </c>
      <c r="G3014" s="24">
        <v>2298</v>
      </c>
      <c r="H3014" s="8" t="s">
        <v>83</v>
      </c>
      <c r="I3014" s="13">
        <v>2734.172</v>
      </c>
      <c r="J3014" s="38">
        <v>4.0076022795057353</v>
      </c>
      <c r="K3014" s="103">
        <f t="shared" si="430"/>
        <v>4.3244972765811864</v>
      </c>
      <c r="L3014" s="25">
        <v>0.14399999999999999</v>
      </c>
      <c r="N3014">
        <v>13.3</v>
      </c>
      <c r="O3014" s="70">
        <v>818.19799999999998</v>
      </c>
      <c r="P3014" s="70">
        <v>504.44940000000003</v>
      </c>
      <c r="Q3014" s="70">
        <f t="shared" si="423"/>
        <v>0.61653707293344651</v>
      </c>
      <c r="R3014" s="23">
        <f t="shared" si="424"/>
        <v>8.1999430700148395</v>
      </c>
      <c r="S3014" s="25">
        <v>6.8550000000000004</v>
      </c>
      <c r="T3014" s="23">
        <f t="shared" si="425"/>
        <v>0.8359814137084729</v>
      </c>
      <c r="U3014" s="23">
        <f t="shared" si="426"/>
        <v>1.1961988431823252</v>
      </c>
      <c r="V3014" s="23">
        <f t="shared" si="427"/>
        <v>0.17225263341825481</v>
      </c>
      <c r="W3014" s="1">
        <v>995</v>
      </c>
      <c r="X3014" s="1">
        <f t="shared" si="428"/>
        <v>1.731182245409596E-4</v>
      </c>
      <c r="Y3014" s="7">
        <v>2000</v>
      </c>
      <c r="Z3014" s="1">
        <v>10.15</v>
      </c>
      <c r="AA3014" s="1">
        <f t="shared" si="429"/>
        <v>3.411196542679007E-2</v>
      </c>
      <c r="AB3014" s="1">
        <f t="shared" si="431"/>
        <v>1.4751710158698525E-3</v>
      </c>
      <c r="AD3014" s="8" t="s">
        <v>219</v>
      </c>
      <c r="AE3014" s="1" t="s">
        <v>119</v>
      </c>
      <c r="AF3014" s="1" t="s">
        <v>120</v>
      </c>
      <c r="AG3014" s="1" t="s">
        <v>157</v>
      </c>
      <c r="AH3014" s="1" t="s">
        <v>72</v>
      </c>
      <c r="AI3014" s="1" t="s">
        <v>130</v>
      </c>
      <c r="AJ3014" s="1" t="s">
        <v>151</v>
      </c>
      <c r="AK3014" s="8" t="s">
        <v>219</v>
      </c>
    </row>
    <row r="3015" spans="1:37" ht="16">
      <c r="A3015" s="8" t="s">
        <v>218</v>
      </c>
      <c r="B3015" s="8" t="s">
        <v>219</v>
      </c>
      <c r="C3015" s="8" t="s">
        <v>156</v>
      </c>
      <c r="D3015" s="11" t="s">
        <v>67</v>
      </c>
      <c r="E3015" s="24">
        <v>14</v>
      </c>
      <c r="F3015" s="13">
        <v>1.0509999999999999</v>
      </c>
      <c r="G3015" s="24">
        <v>1212.4000000000001</v>
      </c>
      <c r="H3015" s="8" t="s">
        <v>84</v>
      </c>
      <c r="I3015" s="13">
        <v>-25.268999999999998</v>
      </c>
      <c r="J3015" s="38">
        <v>1.078030356878025</v>
      </c>
      <c r="K3015" s="103">
        <f t="shared" si="430"/>
        <v>1.1660879866431664</v>
      </c>
      <c r="L3015" s="25">
        <v>0.26600000000000001</v>
      </c>
      <c r="N3015">
        <v>13.3</v>
      </c>
      <c r="O3015" s="70">
        <v>818.19799999999998</v>
      </c>
      <c r="P3015" s="70">
        <v>504.44940000000003</v>
      </c>
      <c r="Q3015" s="70">
        <f t="shared" si="423"/>
        <v>0.61653707293344651</v>
      </c>
      <c r="R3015" s="23">
        <f t="shared" si="424"/>
        <v>8.1999430700148395</v>
      </c>
      <c r="S3015" s="25">
        <v>6.8550000000000004</v>
      </c>
      <c r="T3015" s="23">
        <f t="shared" si="425"/>
        <v>0.8359814137084729</v>
      </c>
      <c r="U3015" s="23">
        <f t="shared" si="426"/>
        <v>1.1961988431823252</v>
      </c>
      <c r="V3015" s="23">
        <f t="shared" si="427"/>
        <v>0.31818889228649849</v>
      </c>
      <c r="W3015" s="1">
        <v>995</v>
      </c>
      <c r="X3015" s="1">
        <f t="shared" si="428"/>
        <v>3.1978783144371708E-4</v>
      </c>
      <c r="Y3015" s="7">
        <v>2000</v>
      </c>
      <c r="Z3015" s="1">
        <v>10.15</v>
      </c>
      <c r="AA3015" s="1">
        <f t="shared" si="429"/>
        <v>6.3012380580042771E-2</v>
      </c>
      <c r="AB3015" s="1">
        <f t="shared" si="431"/>
        <v>7.3477980004175026E-4</v>
      </c>
      <c r="AD3015" s="8" t="s">
        <v>219</v>
      </c>
      <c r="AE3015" s="1" t="s">
        <v>119</v>
      </c>
      <c r="AF3015" s="1" t="s">
        <v>120</v>
      </c>
      <c r="AG3015" s="1" t="s">
        <v>157</v>
      </c>
      <c r="AH3015" s="1" t="s">
        <v>72</v>
      </c>
      <c r="AI3015" s="1" t="s">
        <v>130</v>
      </c>
      <c r="AJ3015" s="1" t="s">
        <v>151</v>
      </c>
      <c r="AK3015" s="8" t="s">
        <v>219</v>
      </c>
    </row>
    <row r="3016" spans="1:37" ht="16">
      <c r="A3016" s="8" t="s">
        <v>218</v>
      </c>
      <c r="B3016" s="8" t="s">
        <v>219</v>
      </c>
      <c r="C3016" s="8" t="s">
        <v>156</v>
      </c>
      <c r="D3016" s="11" t="s">
        <v>67</v>
      </c>
      <c r="E3016" s="24">
        <v>21</v>
      </c>
      <c r="F3016" s="13">
        <v>0.46300000000000002</v>
      </c>
      <c r="G3016" s="24">
        <v>1547.4</v>
      </c>
      <c r="H3016" s="8" t="s">
        <v>85</v>
      </c>
      <c r="I3016" s="13">
        <v>6817.8360000000002</v>
      </c>
      <c r="J3016" s="38">
        <v>8.0380071269294078</v>
      </c>
      <c r="K3016" s="103">
        <f t="shared" si="430"/>
        <v>8.6448988364758304</v>
      </c>
      <c r="L3016" s="25">
        <v>0.11700000000000001</v>
      </c>
      <c r="N3016">
        <v>13.3</v>
      </c>
      <c r="O3016" s="70">
        <v>818.19799999999998</v>
      </c>
      <c r="P3016" s="70">
        <v>504.44940000000003</v>
      </c>
      <c r="Q3016" s="70">
        <f t="shared" si="423"/>
        <v>0.61653707293344651</v>
      </c>
      <c r="R3016" s="23">
        <f t="shared" si="424"/>
        <v>8.1999430700148395</v>
      </c>
      <c r="S3016" s="25">
        <v>6.8550000000000004</v>
      </c>
      <c r="T3016" s="23">
        <f t="shared" si="425"/>
        <v>0.8359814137084729</v>
      </c>
      <c r="U3016" s="23">
        <f t="shared" si="426"/>
        <v>1.1961988431823252</v>
      </c>
      <c r="V3016" s="23">
        <f t="shared" si="427"/>
        <v>0.13995526465233205</v>
      </c>
      <c r="W3016" s="1">
        <v>995</v>
      </c>
      <c r="X3016" s="1">
        <f t="shared" si="428"/>
        <v>1.406585574395297E-4</v>
      </c>
      <c r="Y3016" s="7">
        <v>2000</v>
      </c>
      <c r="Z3016" s="1">
        <v>10.15</v>
      </c>
      <c r="AA3016" s="1">
        <f t="shared" si="429"/>
        <v>2.7715971909266935E-2</v>
      </c>
      <c r="AB3016" s="1">
        <f t="shared" si="431"/>
        <v>2.3960177331021851E-3</v>
      </c>
      <c r="AD3016" s="8" t="s">
        <v>219</v>
      </c>
      <c r="AE3016" s="1" t="s">
        <v>119</v>
      </c>
      <c r="AF3016" s="1" t="s">
        <v>120</v>
      </c>
      <c r="AG3016" s="1" t="s">
        <v>157</v>
      </c>
      <c r="AH3016" s="1" t="s">
        <v>72</v>
      </c>
      <c r="AI3016" s="1" t="s">
        <v>130</v>
      </c>
      <c r="AJ3016" s="1" t="s">
        <v>151</v>
      </c>
      <c r="AK3016" s="8" t="s">
        <v>219</v>
      </c>
    </row>
    <row r="3017" spans="1:37" ht="16">
      <c r="A3017" s="8" t="s">
        <v>218</v>
      </c>
      <c r="B3017" s="8" t="s">
        <v>219</v>
      </c>
      <c r="C3017" s="8" t="s">
        <v>156</v>
      </c>
      <c r="D3017" s="11" t="s">
        <v>67</v>
      </c>
      <c r="E3017" s="24">
        <v>29</v>
      </c>
      <c r="F3017" s="13">
        <v>0.40400000000000003</v>
      </c>
      <c r="G3017" s="24">
        <v>1726.8</v>
      </c>
      <c r="H3017" s="8" t="s">
        <v>86</v>
      </c>
      <c r="I3017" s="13">
        <v>6771.9780000000001</v>
      </c>
      <c r="J3017" s="38">
        <v>7.9946270686424379</v>
      </c>
      <c r="K3017" s="103">
        <f t="shared" si="430"/>
        <v>8.5985497096779238</v>
      </c>
      <c r="L3017" s="25">
        <v>0.10199999999999999</v>
      </c>
      <c r="N3017">
        <v>13.3</v>
      </c>
      <c r="O3017" s="70">
        <v>818.19799999999998</v>
      </c>
      <c r="P3017" s="70">
        <v>504.44940000000003</v>
      </c>
      <c r="Q3017" s="70">
        <f t="shared" si="423"/>
        <v>0.61653707293344651</v>
      </c>
      <c r="R3017" s="23">
        <f t="shared" si="424"/>
        <v>8.1999430700148395</v>
      </c>
      <c r="S3017" s="25">
        <v>6.8550000000000004</v>
      </c>
      <c r="T3017" s="23">
        <f t="shared" si="425"/>
        <v>0.8359814137084729</v>
      </c>
      <c r="U3017" s="23">
        <f t="shared" si="426"/>
        <v>1.1961988431823252</v>
      </c>
      <c r="V3017" s="23">
        <f t="shared" si="427"/>
        <v>0.12201228200459716</v>
      </c>
      <c r="W3017" s="1">
        <v>995</v>
      </c>
      <c r="X3017" s="1">
        <f t="shared" si="428"/>
        <v>1.2262540904984639E-4</v>
      </c>
      <c r="Y3017" s="7">
        <v>2000</v>
      </c>
      <c r="Z3017" s="1">
        <v>10.15</v>
      </c>
      <c r="AA3017" s="1">
        <f t="shared" si="429"/>
        <v>2.4162642177309634E-2</v>
      </c>
      <c r="AB3017" s="1">
        <f t="shared" si="431"/>
        <v>2.0776367987875729E-3</v>
      </c>
      <c r="AD3017" s="8" t="s">
        <v>219</v>
      </c>
      <c r="AE3017" s="1" t="s">
        <v>119</v>
      </c>
      <c r="AF3017" s="1" t="s">
        <v>120</v>
      </c>
      <c r="AG3017" s="1" t="s">
        <v>157</v>
      </c>
      <c r="AH3017" s="1" t="s">
        <v>72</v>
      </c>
      <c r="AI3017" s="1" t="s">
        <v>130</v>
      </c>
      <c r="AJ3017" s="1" t="s">
        <v>151</v>
      </c>
      <c r="AK3017" s="8" t="s">
        <v>219</v>
      </c>
    </row>
    <row r="3018" spans="1:37" ht="16">
      <c r="A3018" s="8" t="s">
        <v>218</v>
      </c>
      <c r="B3018" s="8" t="s">
        <v>219</v>
      </c>
      <c r="C3018" s="8" t="s">
        <v>156</v>
      </c>
      <c r="D3018" s="11" t="s">
        <v>67</v>
      </c>
      <c r="E3018" s="24">
        <v>39</v>
      </c>
      <c r="F3018" s="13">
        <v>9.4779999999999998</v>
      </c>
      <c r="G3018" s="24">
        <v>1909.2</v>
      </c>
      <c r="H3018" s="8" t="s">
        <v>87</v>
      </c>
      <c r="I3018" s="13">
        <v>5758.7759999999998</v>
      </c>
      <c r="J3018" s="38">
        <v>7.0256221840785207</v>
      </c>
      <c r="K3018" s="103">
        <f t="shared" si="430"/>
        <v>7.5623617947211494</v>
      </c>
      <c r="L3018" s="25">
        <v>2.395</v>
      </c>
      <c r="N3018">
        <v>13.3</v>
      </c>
      <c r="O3018" s="70">
        <v>818.19799999999998</v>
      </c>
      <c r="P3018" s="70">
        <v>504.44940000000003</v>
      </c>
      <c r="Q3018" s="70">
        <f t="shared" si="423"/>
        <v>0.61653707293344651</v>
      </c>
      <c r="R3018" s="23">
        <f t="shared" si="424"/>
        <v>8.1999430700148395</v>
      </c>
      <c r="S3018" s="25">
        <v>6.8550000000000004</v>
      </c>
      <c r="T3018" s="23">
        <f t="shared" si="425"/>
        <v>0.8359814137084729</v>
      </c>
      <c r="U3018" s="23">
        <f t="shared" si="426"/>
        <v>1.1961988431823252</v>
      </c>
      <c r="V3018" s="23">
        <f t="shared" si="427"/>
        <v>2.8648962294216687</v>
      </c>
      <c r="W3018" s="1">
        <v>995</v>
      </c>
      <c r="X3018" s="1">
        <f t="shared" si="428"/>
        <v>2.8792926928860991E-3</v>
      </c>
      <c r="Y3018" s="7">
        <v>2000</v>
      </c>
      <c r="Z3018" s="1">
        <v>10.15</v>
      </c>
      <c r="AA3018" s="1">
        <f t="shared" si="429"/>
        <v>0.56734831386918205</v>
      </c>
      <c r="AB3018" s="1">
        <f t="shared" si="431"/>
        <v>4.2904932131037653E-2</v>
      </c>
      <c r="AD3018" s="8" t="s">
        <v>219</v>
      </c>
      <c r="AE3018" s="1" t="s">
        <v>119</v>
      </c>
      <c r="AF3018" s="1" t="s">
        <v>120</v>
      </c>
      <c r="AG3018" s="1" t="s">
        <v>157</v>
      </c>
      <c r="AH3018" s="1" t="s">
        <v>72</v>
      </c>
      <c r="AI3018" s="1" t="s">
        <v>130</v>
      </c>
      <c r="AJ3018" s="1" t="s">
        <v>151</v>
      </c>
      <c r="AK3018" s="8" t="s">
        <v>219</v>
      </c>
    </row>
    <row r="3019" spans="1:37" ht="16">
      <c r="A3019" s="8" t="s">
        <v>218</v>
      </c>
      <c r="B3019" s="8" t="s">
        <v>219</v>
      </c>
      <c r="C3019" s="8" t="s">
        <v>156</v>
      </c>
      <c r="D3019" s="11" t="s">
        <v>67</v>
      </c>
      <c r="E3019" s="24">
        <v>38</v>
      </c>
      <c r="F3019" s="13">
        <v>4.1139999999999999</v>
      </c>
      <c r="G3019" s="24">
        <v>1895</v>
      </c>
      <c r="H3019" s="8" t="s">
        <v>88</v>
      </c>
      <c r="I3019" s="13">
        <v>1719.3</v>
      </c>
      <c r="J3019" s="38">
        <v>2.9505544814475058</v>
      </c>
      <c r="K3019" s="103">
        <f t="shared" si="430"/>
        <v>3.1866397819553667</v>
      </c>
      <c r="L3019" s="25">
        <v>1.0389999999999999</v>
      </c>
      <c r="N3019">
        <v>13.3</v>
      </c>
      <c r="O3019" s="70">
        <v>818.19799999999998</v>
      </c>
      <c r="P3019" s="70">
        <v>504.44940000000003</v>
      </c>
      <c r="Q3019" s="70">
        <f t="shared" si="423"/>
        <v>0.61653707293344651</v>
      </c>
      <c r="R3019" s="23">
        <f t="shared" si="424"/>
        <v>8.1999430700148395</v>
      </c>
      <c r="S3019" s="25">
        <v>6.8550000000000004</v>
      </c>
      <c r="T3019" s="23">
        <f t="shared" si="425"/>
        <v>0.8359814137084729</v>
      </c>
      <c r="U3019" s="23">
        <f t="shared" si="426"/>
        <v>1.1961988431823252</v>
      </c>
      <c r="V3019" s="23">
        <f t="shared" si="427"/>
        <v>1.2428505980664357</v>
      </c>
      <c r="W3019" s="1">
        <v>995</v>
      </c>
      <c r="X3019" s="1">
        <f t="shared" si="428"/>
        <v>1.2490960784587294E-3</v>
      </c>
      <c r="Y3019" s="7">
        <v>2000</v>
      </c>
      <c r="Z3019" s="1">
        <v>10.15</v>
      </c>
      <c r="AA3019" s="1">
        <f t="shared" si="429"/>
        <v>0.24612730610024225</v>
      </c>
      <c r="AB3019" s="1">
        <f t="shared" si="431"/>
        <v>7.843190650445378E-3</v>
      </c>
      <c r="AD3019" s="8" t="s">
        <v>219</v>
      </c>
      <c r="AE3019" s="1" t="s">
        <v>119</v>
      </c>
      <c r="AF3019" s="1" t="s">
        <v>120</v>
      </c>
      <c r="AG3019" s="1" t="s">
        <v>157</v>
      </c>
      <c r="AH3019" s="1" t="s">
        <v>72</v>
      </c>
      <c r="AI3019" s="1" t="s">
        <v>130</v>
      </c>
      <c r="AJ3019" s="1" t="s">
        <v>151</v>
      </c>
      <c r="AK3019" s="8" t="s">
        <v>219</v>
      </c>
    </row>
    <row r="3020" spans="1:37" ht="16">
      <c r="A3020" s="8" t="s">
        <v>218</v>
      </c>
      <c r="B3020" s="8" t="s">
        <v>219</v>
      </c>
      <c r="C3020" s="8" t="s">
        <v>156</v>
      </c>
      <c r="D3020" s="11" t="s">
        <v>67</v>
      </c>
      <c r="E3020" s="24">
        <v>37</v>
      </c>
      <c r="F3020" s="13">
        <v>7.3920000000000003</v>
      </c>
      <c r="G3020" s="24">
        <v>1879.1</v>
      </c>
      <c r="H3020" s="8" t="s">
        <v>89</v>
      </c>
      <c r="I3020" s="13">
        <v>7195.2929999999997</v>
      </c>
      <c r="J3020" s="38">
        <v>8.3935201464257077</v>
      </c>
      <c r="K3020" s="103">
        <f t="shared" si="430"/>
        <v>9.024619929436998</v>
      </c>
      <c r="L3020" s="25">
        <v>1.8680000000000001</v>
      </c>
      <c r="N3020">
        <v>13.3</v>
      </c>
      <c r="O3020" s="70">
        <v>818.19799999999998</v>
      </c>
      <c r="P3020" s="70">
        <v>504.44940000000003</v>
      </c>
      <c r="Q3020" s="70">
        <f t="shared" si="423"/>
        <v>0.61653707293344651</v>
      </c>
      <c r="R3020" s="23">
        <f t="shared" si="424"/>
        <v>8.1999430700148395</v>
      </c>
      <c r="S3020" s="25">
        <v>6.8550000000000004</v>
      </c>
      <c r="T3020" s="23">
        <f t="shared" si="425"/>
        <v>0.8359814137084729</v>
      </c>
      <c r="U3020" s="23">
        <f t="shared" si="426"/>
        <v>1.1961988431823252</v>
      </c>
      <c r="V3020" s="23">
        <f t="shared" si="427"/>
        <v>2.2344994390645834</v>
      </c>
      <c r="W3020" s="1">
        <v>995</v>
      </c>
      <c r="X3020" s="1">
        <f t="shared" si="428"/>
        <v>2.245728079461893E-3</v>
      </c>
      <c r="Y3020" s="7">
        <v>2000</v>
      </c>
      <c r="Z3020" s="1">
        <v>10.15</v>
      </c>
      <c r="AA3020" s="1">
        <f t="shared" si="429"/>
        <v>0.44250799595308238</v>
      </c>
      <c r="AB3020" s="1">
        <f t="shared" si="431"/>
        <v>3.9934664792134138E-2</v>
      </c>
      <c r="AD3020" s="8" t="s">
        <v>219</v>
      </c>
      <c r="AE3020" s="1" t="s">
        <v>119</v>
      </c>
      <c r="AF3020" s="1" t="s">
        <v>120</v>
      </c>
      <c r="AG3020" s="1" t="s">
        <v>157</v>
      </c>
      <c r="AH3020" s="1" t="s">
        <v>72</v>
      </c>
      <c r="AI3020" s="1" t="s">
        <v>130</v>
      </c>
      <c r="AJ3020" s="1" t="s">
        <v>151</v>
      </c>
      <c r="AK3020" s="8" t="s">
        <v>219</v>
      </c>
    </row>
    <row r="3021" spans="1:37" ht="16">
      <c r="A3021" s="8" t="s">
        <v>218</v>
      </c>
      <c r="B3021" s="8" t="s">
        <v>219</v>
      </c>
      <c r="C3021" s="8" t="s">
        <v>156</v>
      </c>
      <c r="D3021" s="11" t="s">
        <v>67</v>
      </c>
      <c r="E3021" s="24">
        <v>48</v>
      </c>
      <c r="F3021" s="13">
        <v>0.58199999999999996</v>
      </c>
      <c r="G3021" s="24">
        <v>2092.6999999999998</v>
      </c>
      <c r="H3021" s="8" t="s">
        <v>90</v>
      </c>
      <c r="I3021" s="13">
        <v>4487.6679999999997</v>
      </c>
      <c r="J3021" s="38">
        <v>5.7807091294293587</v>
      </c>
      <c r="K3021" s="103">
        <f t="shared" si="430"/>
        <v>6.2287122227469158</v>
      </c>
      <c r="L3021" s="25">
        <v>0.14699999999999999</v>
      </c>
      <c r="N3021">
        <v>13.3</v>
      </c>
      <c r="O3021" s="70">
        <v>818.19799999999998</v>
      </c>
      <c r="P3021" s="70">
        <v>504.44940000000003</v>
      </c>
      <c r="Q3021" s="70">
        <f t="shared" si="423"/>
        <v>0.61653707293344651</v>
      </c>
      <c r="R3021" s="23">
        <f t="shared" si="424"/>
        <v>8.1999430700148395</v>
      </c>
      <c r="S3021" s="25">
        <v>6.8550000000000004</v>
      </c>
      <c r="T3021" s="23">
        <f t="shared" si="425"/>
        <v>0.8359814137084729</v>
      </c>
      <c r="U3021" s="23">
        <f t="shared" si="426"/>
        <v>1.1961988431823252</v>
      </c>
      <c r="V3021" s="23">
        <f t="shared" si="427"/>
        <v>0.1758412299478018</v>
      </c>
      <c r="W3021" s="1">
        <v>995</v>
      </c>
      <c r="X3021" s="1">
        <f t="shared" si="428"/>
        <v>1.7672485421889629E-4</v>
      </c>
      <c r="Y3021" s="7">
        <v>2000</v>
      </c>
      <c r="Z3021" s="1">
        <v>10.15</v>
      </c>
      <c r="AA3021" s="1">
        <f t="shared" si="429"/>
        <v>3.4822631373181534E-2</v>
      </c>
      <c r="AB3021" s="1">
        <f t="shared" si="431"/>
        <v>2.1690014966234601E-3</v>
      </c>
      <c r="AD3021" s="8" t="s">
        <v>219</v>
      </c>
      <c r="AE3021" s="1" t="s">
        <v>119</v>
      </c>
      <c r="AF3021" s="1" t="s">
        <v>120</v>
      </c>
      <c r="AG3021" s="1" t="s">
        <v>157</v>
      </c>
      <c r="AH3021" s="1" t="s">
        <v>72</v>
      </c>
      <c r="AI3021" s="1" t="s">
        <v>130</v>
      </c>
      <c r="AJ3021" s="1" t="s">
        <v>151</v>
      </c>
      <c r="AK3021" s="8" t="s">
        <v>219</v>
      </c>
    </row>
    <row r="3022" spans="1:37" ht="16">
      <c r="A3022" s="8" t="s">
        <v>218</v>
      </c>
      <c r="B3022" s="8" t="s">
        <v>219</v>
      </c>
      <c r="C3022" s="8" t="s">
        <v>156</v>
      </c>
      <c r="D3022" s="11" t="s">
        <v>67</v>
      </c>
      <c r="E3022" s="24">
        <v>46</v>
      </c>
      <c r="F3022" s="13">
        <v>1.284</v>
      </c>
      <c r="G3022" s="24">
        <v>2056.4</v>
      </c>
      <c r="H3022" s="8" t="s">
        <v>91</v>
      </c>
      <c r="I3022" s="13">
        <v>15141.472</v>
      </c>
      <c r="J3022" s="38">
        <v>15.287727308914041</v>
      </c>
      <c r="K3022" s="103">
        <f t="shared" si="430"/>
        <v>16.344706337589578</v>
      </c>
      <c r="L3022" s="25">
        <v>0.32400000000000001</v>
      </c>
      <c r="N3022">
        <v>13.3</v>
      </c>
      <c r="O3022" s="70">
        <v>818.19799999999998</v>
      </c>
      <c r="P3022" s="70">
        <v>504.44940000000003</v>
      </c>
      <c r="Q3022" s="70">
        <f t="shared" si="423"/>
        <v>0.61653707293344651</v>
      </c>
      <c r="R3022" s="23">
        <f t="shared" si="424"/>
        <v>8.1999430700148395</v>
      </c>
      <c r="S3022" s="25">
        <v>6.8550000000000004</v>
      </c>
      <c r="T3022" s="23">
        <f t="shared" si="425"/>
        <v>0.8359814137084729</v>
      </c>
      <c r="U3022" s="23">
        <f t="shared" si="426"/>
        <v>1.1961988431823252</v>
      </c>
      <c r="V3022" s="23">
        <f t="shared" si="427"/>
        <v>0.38756842519107337</v>
      </c>
      <c r="W3022" s="1">
        <v>995</v>
      </c>
      <c r="X3022" s="1">
        <f t="shared" si="428"/>
        <v>3.8951600521715919E-4</v>
      </c>
      <c r="Y3022" s="7">
        <v>2000</v>
      </c>
      <c r="Z3022" s="1">
        <v>10.15</v>
      </c>
      <c r="AA3022" s="1">
        <f t="shared" si="429"/>
        <v>7.675192221027767E-2</v>
      </c>
      <c r="AB3022" s="1">
        <f t="shared" si="431"/>
        <v>1.2544876293725079E-2</v>
      </c>
      <c r="AD3022" s="8" t="s">
        <v>219</v>
      </c>
      <c r="AE3022" s="1" t="s">
        <v>119</v>
      </c>
      <c r="AF3022" s="1" t="s">
        <v>120</v>
      </c>
      <c r="AG3022" s="1" t="s">
        <v>157</v>
      </c>
      <c r="AH3022" s="1" t="s">
        <v>72</v>
      </c>
      <c r="AI3022" s="1" t="s">
        <v>130</v>
      </c>
      <c r="AJ3022" s="1" t="s">
        <v>151</v>
      </c>
      <c r="AK3022" s="8" t="s">
        <v>219</v>
      </c>
    </row>
    <row r="3023" spans="1:37" ht="16">
      <c r="A3023" s="8" t="s">
        <v>218</v>
      </c>
      <c r="B3023" s="8" t="s">
        <v>219</v>
      </c>
      <c r="C3023" s="8" t="s">
        <v>156</v>
      </c>
      <c r="D3023" s="11" t="s">
        <v>67</v>
      </c>
      <c r="E3023" s="24">
        <v>59</v>
      </c>
      <c r="F3023" s="13">
        <v>2.556</v>
      </c>
      <c r="G3023" s="24">
        <v>2269.9</v>
      </c>
      <c r="H3023" s="8" t="s">
        <v>92</v>
      </c>
      <c r="I3023" s="13">
        <v>3465.4050000000002</v>
      </c>
      <c r="J3023" s="38">
        <v>4.7550623221775083</v>
      </c>
      <c r="K3023" s="103">
        <f t="shared" si="430"/>
        <v>5.1279042311247913</v>
      </c>
      <c r="L3023" s="25">
        <v>0.64600000000000002</v>
      </c>
      <c r="N3023">
        <v>13.3</v>
      </c>
      <c r="O3023" s="70">
        <v>818.19799999999998</v>
      </c>
      <c r="P3023" s="70">
        <v>504.44940000000003</v>
      </c>
      <c r="Q3023" s="70">
        <f t="shared" si="423"/>
        <v>0.61653707293344651</v>
      </c>
      <c r="R3023" s="23">
        <f t="shared" si="424"/>
        <v>8.1999430700148395</v>
      </c>
      <c r="S3023" s="25">
        <v>6.8550000000000004</v>
      </c>
      <c r="T3023" s="23">
        <f t="shared" si="425"/>
        <v>0.8359814137084729</v>
      </c>
      <c r="U3023" s="23">
        <f t="shared" si="426"/>
        <v>1.1961988431823252</v>
      </c>
      <c r="V3023" s="23">
        <f t="shared" si="427"/>
        <v>0.77274445269578207</v>
      </c>
      <c r="W3023" s="1">
        <v>995</v>
      </c>
      <c r="X3023" s="1">
        <f t="shared" si="428"/>
        <v>7.766275906490272E-4</v>
      </c>
      <c r="Y3023" s="7">
        <v>2000</v>
      </c>
      <c r="Z3023" s="1">
        <v>10.15</v>
      </c>
      <c r="AA3023" s="1">
        <f t="shared" si="429"/>
        <v>0.15303006712296102</v>
      </c>
      <c r="AB3023" s="1">
        <f t="shared" si="431"/>
        <v>7.8472352868914266E-3</v>
      </c>
      <c r="AD3023" s="8" t="s">
        <v>219</v>
      </c>
      <c r="AE3023" s="1" t="s">
        <v>119</v>
      </c>
      <c r="AF3023" s="1" t="s">
        <v>120</v>
      </c>
      <c r="AG3023" s="1" t="s">
        <v>157</v>
      </c>
      <c r="AH3023" s="1" t="s">
        <v>72</v>
      </c>
      <c r="AI3023" s="1" t="s">
        <v>130</v>
      </c>
      <c r="AJ3023" s="1" t="s">
        <v>151</v>
      </c>
      <c r="AK3023" s="8" t="s">
        <v>219</v>
      </c>
    </row>
    <row r="3024" spans="1:37" ht="16">
      <c r="A3024" s="8" t="s">
        <v>218</v>
      </c>
      <c r="B3024" s="8" t="s">
        <v>219</v>
      </c>
      <c r="C3024" s="8" t="s">
        <v>156</v>
      </c>
      <c r="D3024" s="11" t="s">
        <v>67</v>
      </c>
      <c r="E3024" s="24">
        <v>58</v>
      </c>
      <c r="F3024" s="13">
        <v>1.1100000000000001</v>
      </c>
      <c r="G3024" s="24">
        <v>2258</v>
      </c>
      <c r="H3024" s="8" t="s">
        <v>93</v>
      </c>
      <c r="I3024" s="13">
        <v>1650.0719999999999</v>
      </c>
      <c r="J3024" s="38">
        <v>2.8776007175917102</v>
      </c>
      <c r="K3024" s="103">
        <f t="shared" si="430"/>
        <v>3.1080356462776715</v>
      </c>
      <c r="L3024" s="25">
        <v>0.28000000000000003</v>
      </c>
      <c r="N3024">
        <v>13.3</v>
      </c>
      <c r="O3024" s="70">
        <v>818.19799999999998</v>
      </c>
      <c r="P3024" s="70">
        <v>504.44940000000003</v>
      </c>
      <c r="Q3024" s="70">
        <f t="shared" si="423"/>
        <v>0.61653707293344651</v>
      </c>
      <c r="R3024" s="23">
        <f t="shared" si="424"/>
        <v>8.1999430700148395</v>
      </c>
      <c r="S3024" s="25">
        <v>6.8550000000000004</v>
      </c>
      <c r="T3024" s="23">
        <f t="shared" si="425"/>
        <v>0.8359814137084729</v>
      </c>
      <c r="U3024" s="23">
        <f t="shared" si="426"/>
        <v>1.1961988431823252</v>
      </c>
      <c r="V3024" s="23">
        <f t="shared" si="427"/>
        <v>0.33493567609105107</v>
      </c>
      <c r="W3024" s="1">
        <v>995</v>
      </c>
      <c r="X3024" s="1">
        <f t="shared" si="428"/>
        <v>3.3661876994075482E-4</v>
      </c>
      <c r="Y3024" s="7">
        <v>2000</v>
      </c>
      <c r="Z3024" s="1">
        <v>10.15</v>
      </c>
      <c r="AA3024" s="1">
        <f t="shared" si="429"/>
        <v>6.6328821663202919E-2</v>
      </c>
      <c r="AB3024" s="1">
        <f t="shared" si="431"/>
        <v>2.061523421048293E-3</v>
      </c>
      <c r="AD3024" s="8" t="s">
        <v>219</v>
      </c>
      <c r="AE3024" s="1" t="s">
        <v>119</v>
      </c>
      <c r="AF3024" s="1" t="s">
        <v>120</v>
      </c>
      <c r="AG3024" s="1" t="s">
        <v>157</v>
      </c>
      <c r="AH3024" s="1" t="s">
        <v>72</v>
      </c>
      <c r="AI3024" s="1" t="s">
        <v>130</v>
      </c>
      <c r="AJ3024" s="1" t="s">
        <v>151</v>
      </c>
      <c r="AK3024" s="8" t="s">
        <v>219</v>
      </c>
    </row>
    <row r="3025" spans="1:37" ht="16">
      <c r="A3025" s="8" t="s">
        <v>218</v>
      </c>
      <c r="B3025" s="8" t="s">
        <v>219</v>
      </c>
      <c r="C3025" s="8" t="s">
        <v>156</v>
      </c>
      <c r="D3025" s="11" t="s">
        <v>67</v>
      </c>
      <c r="E3025" s="24">
        <v>56</v>
      </c>
      <c r="F3025" s="13">
        <v>7.5940000000000003</v>
      </c>
      <c r="G3025" s="24">
        <v>2233</v>
      </c>
      <c r="H3025" s="8" t="s">
        <v>94</v>
      </c>
      <c r="I3025" s="13">
        <v>7899.4740000000002</v>
      </c>
      <c r="J3025" s="38">
        <v>9.0494678250638607</v>
      </c>
      <c r="K3025" s="103">
        <f t="shared" si="430"/>
        <v>9.7246519566145686</v>
      </c>
      <c r="L3025" s="25">
        <v>1.919</v>
      </c>
      <c r="N3025">
        <v>13.3</v>
      </c>
      <c r="O3025" s="70">
        <v>818.19799999999998</v>
      </c>
      <c r="P3025" s="70">
        <v>504.44940000000003</v>
      </c>
      <c r="Q3025" s="70">
        <f t="shared" si="423"/>
        <v>0.61653707293344651</v>
      </c>
      <c r="R3025" s="23">
        <f t="shared" si="424"/>
        <v>8.1999430700148395</v>
      </c>
      <c r="S3025" s="25">
        <v>6.8550000000000004</v>
      </c>
      <c r="T3025" s="23">
        <f t="shared" si="425"/>
        <v>0.8359814137084729</v>
      </c>
      <c r="U3025" s="23">
        <f t="shared" si="426"/>
        <v>1.1961988431823252</v>
      </c>
      <c r="V3025" s="23">
        <f t="shared" si="427"/>
        <v>2.295505580066882</v>
      </c>
      <c r="W3025" s="1">
        <v>995</v>
      </c>
      <c r="X3025" s="1">
        <f t="shared" si="428"/>
        <v>2.3070407839868162E-3</v>
      </c>
      <c r="Y3025" s="7">
        <v>2000</v>
      </c>
      <c r="Z3025" s="1">
        <v>10.15</v>
      </c>
      <c r="AA3025" s="1">
        <f t="shared" si="429"/>
        <v>0.45458931704173716</v>
      </c>
      <c r="AB3025" s="1">
        <f t="shared" si="431"/>
        <v>4.4207228914260099E-2</v>
      </c>
      <c r="AD3025" s="8" t="s">
        <v>219</v>
      </c>
      <c r="AE3025" s="1" t="s">
        <v>119</v>
      </c>
      <c r="AF3025" s="1" t="s">
        <v>120</v>
      </c>
      <c r="AG3025" s="1" t="s">
        <v>157</v>
      </c>
      <c r="AH3025" s="1" t="s">
        <v>72</v>
      </c>
      <c r="AI3025" s="1" t="s">
        <v>130</v>
      </c>
      <c r="AJ3025" s="1" t="s">
        <v>151</v>
      </c>
      <c r="AK3025" s="8" t="s">
        <v>219</v>
      </c>
    </row>
    <row r="3026" spans="1:37" ht="16">
      <c r="A3026" s="8" t="s">
        <v>218</v>
      </c>
      <c r="B3026" s="8" t="s">
        <v>219</v>
      </c>
      <c r="C3026" s="8" t="s">
        <v>156</v>
      </c>
      <c r="D3026" s="11" t="s">
        <v>67</v>
      </c>
      <c r="E3026" s="24">
        <v>57</v>
      </c>
      <c r="F3026" s="13">
        <v>11.763999999999999</v>
      </c>
      <c r="G3026" s="24">
        <v>2242.4</v>
      </c>
      <c r="H3026" s="8" t="s">
        <v>95</v>
      </c>
      <c r="I3026" s="13">
        <v>7707.0619999999999</v>
      </c>
      <c r="J3026" s="38">
        <v>8.8711697513891092</v>
      </c>
      <c r="K3026" s="103">
        <f t="shared" si="430"/>
        <v>9.5344455541620245</v>
      </c>
      <c r="L3026" s="25">
        <v>2.972</v>
      </c>
      <c r="N3026">
        <v>13.3</v>
      </c>
      <c r="O3026" s="70">
        <v>818.19799999999998</v>
      </c>
      <c r="P3026" s="70">
        <v>504.44940000000003</v>
      </c>
      <c r="Q3026" s="70">
        <f t="shared" si="423"/>
        <v>0.61653707293344651</v>
      </c>
      <c r="R3026" s="23">
        <f t="shared" si="424"/>
        <v>8.1999430700148395</v>
      </c>
      <c r="S3026" s="25">
        <v>6.8550000000000004</v>
      </c>
      <c r="T3026" s="23">
        <f t="shared" si="425"/>
        <v>0.8359814137084729</v>
      </c>
      <c r="U3026" s="23">
        <f t="shared" si="426"/>
        <v>1.1961988431823252</v>
      </c>
      <c r="V3026" s="23">
        <f t="shared" si="427"/>
        <v>3.5551029619378705</v>
      </c>
      <c r="W3026" s="1">
        <v>995</v>
      </c>
      <c r="X3026" s="1">
        <f t="shared" si="428"/>
        <v>3.5729678009425833E-3</v>
      </c>
      <c r="Y3026" s="7">
        <v>2000</v>
      </c>
      <c r="Z3026" s="1">
        <v>10.15</v>
      </c>
      <c r="AA3026" s="1">
        <f t="shared" si="429"/>
        <v>0.70403306422513956</v>
      </c>
      <c r="AB3026" s="1">
        <f t="shared" si="431"/>
        <v>6.7125649191844494E-2</v>
      </c>
      <c r="AD3026" s="8" t="s">
        <v>219</v>
      </c>
      <c r="AE3026" s="1" t="s">
        <v>119</v>
      </c>
      <c r="AF3026" s="1" t="s">
        <v>120</v>
      </c>
      <c r="AG3026" s="1" t="s">
        <v>157</v>
      </c>
      <c r="AH3026" s="1" t="s">
        <v>72</v>
      </c>
      <c r="AI3026" s="1" t="s">
        <v>130</v>
      </c>
      <c r="AJ3026" s="1" t="s">
        <v>151</v>
      </c>
      <c r="AK3026" s="8" t="s">
        <v>219</v>
      </c>
    </row>
    <row r="3027" spans="1:37" ht="16">
      <c r="A3027" s="8" t="s">
        <v>218</v>
      </c>
      <c r="B3027" s="8" t="s">
        <v>219</v>
      </c>
      <c r="C3027" s="8" t="s">
        <v>156</v>
      </c>
      <c r="D3027" s="11" t="s">
        <v>67</v>
      </c>
      <c r="E3027" s="24">
        <v>55</v>
      </c>
      <c r="F3027" s="13">
        <v>1.804</v>
      </c>
      <c r="G3027" s="24">
        <v>2224.1999999999998</v>
      </c>
      <c r="H3027" s="8" t="s">
        <v>96</v>
      </c>
      <c r="I3027" s="13">
        <v>9784.1110000000008</v>
      </c>
      <c r="J3027" s="38">
        <v>10.759670494428589</v>
      </c>
      <c r="K3027" s="103">
        <f t="shared" si="430"/>
        <v>11.546254684838912</v>
      </c>
      <c r="L3027" s="25">
        <v>0.45600000000000002</v>
      </c>
      <c r="N3027">
        <v>13.3</v>
      </c>
      <c r="O3027" s="70">
        <v>818.19799999999998</v>
      </c>
      <c r="P3027" s="70">
        <v>504.44940000000003</v>
      </c>
      <c r="Q3027" s="70">
        <f t="shared" si="423"/>
        <v>0.61653707293344651</v>
      </c>
      <c r="R3027" s="23">
        <f t="shared" si="424"/>
        <v>8.1999430700148395</v>
      </c>
      <c r="S3027" s="25">
        <v>6.8550000000000004</v>
      </c>
      <c r="T3027" s="23">
        <f t="shared" si="425"/>
        <v>0.8359814137084729</v>
      </c>
      <c r="U3027" s="23">
        <f t="shared" si="426"/>
        <v>1.1961988431823252</v>
      </c>
      <c r="V3027" s="23">
        <f t="shared" si="427"/>
        <v>0.54546667249114034</v>
      </c>
      <c r="W3027" s="1">
        <v>995</v>
      </c>
      <c r="X3027" s="1">
        <f t="shared" si="428"/>
        <v>5.4820771104637216E-4</v>
      </c>
      <c r="Y3027" s="7">
        <v>2000</v>
      </c>
      <c r="Z3027" s="1">
        <v>10.15</v>
      </c>
      <c r="AA3027" s="1">
        <f t="shared" si="429"/>
        <v>0.1080212238515019</v>
      </c>
      <c r="AB3027" s="1">
        <f t="shared" si="431"/>
        <v>1.2472405619574366E-2</v>
      </c>
      <c r="AD3027" s="8" t="s">
        <v>219</v>
      </c>
      <c r="AE3027" s="1" t="s">
        <v>119</v>
      </c>
      <c r="AF3027" s="1" t="s">
        <v>120</v>
      </c>
      <c r="AG3027" s="1" t="s">
        <v>157</v>
      </c>
      <c r="AH3027" s="1" t="s">
        <v>72</v>
      </c>
      <c r="AI3027" s="1" t="s">
        <v>130</v>
      </c>
      <c r="AJ3027" s="1" t="s">
        <v>151</v>
      </c>
      <c r="AK3027" s="8" t="s">
        <v>219</v>
      </c>
    </row>
    <row r="3028" spans="1:37" ht="16">
      <c r="A3028" s="8" t="s">
        <v>218</v>
      </c>
      <c r="B3028" s="8" t="s">
        <v>219</v>
      </c>
      <c r="C3028" s="8" t="s">
        <v>156</v>
      </c>
      <c r="D3028" s="11" t="s">
        <v>67</v>
      </c>
      <c r="E3028" s="24">
        <v>54</v>
      </c>
      <c r="F3028" s="13">
        <v>0.61299999999999999</v>
      </c>
      <c r="G3028" s="24">
        <v>2205.4</v>
      </c>
      <c r="H3028" s="8" t="s">
        <v>97</v>
      </c>
      <c r="I3028" s="13">
        <v>3599.9250000000002</v>
      </c>
      <c r="J3028" s="38">
        <v>4.8913016385527284</v>
      </c>
      <c r="K3028" s="103">
        <f t="shared" si="430"/>
        <v>5.2742344539109736</v>
      </c>
      <c r="L3028" s="25">
        <v>0.155</v>
      </c>
      <c r="N3028">
        <v>13.3</v>
      </c>
      <c r="O3028" s="70">
        <v>818.19799999999998</v>
      </c>
      <c r="P3028" s="70">
        <v>504.44940000000003</v>
      </c>
      <c r="Q3028" s="70">
        <f t="shared" si="423"/>
        <v>0.61653707293344651</v>
      </c>
      <c r="R3028" s="23">
        <f t="shared" si="424"/>
        <v>8.1999430700148395</v>
      </c>
      <c r="S3028" s="25">
        <v>6.8550000000000004</v>
      </c>
      <c r="T3028" s="23">
        <f t="shared" si="425"/>
        <v>0.8359814137084729</v>
      </c>
      <c r="U3028" s="23">
        <f t="shared" si="426"/>
        <v>1.1961988431823252</v>
      </c>
      <c r="V3028" s="23">
        <f t="shared" si="427"/>
        <v>0.1854108206932604</v>
      </c>
      <c r="W3028" s="1">
        <v>995</v>
      </c>
      <c r="X3028" s="1">
        <f t="shared" si="428"/>
        <v>1.8634253336006069E-4</v>
      </c>
      <c r="Y3028" s="7">
        <v>2000</v>
      </c>
      <c r="Z3028" s="1">
        <v>10.15</v>
      </c>
      <c r="AA3028" s="1">
        <f t="shared" si="429"/>
        <v>3.6717740563558754E-2</v>
      </c>
      <c r="AB3028" s="1">
        <f t="shared" si="431"/>
        <v>1.9365797235008609E-3</v>
      </c>
      <c r="AD3028" s="8" t="s">
        <v>219</v>
      </c>
      <c r="AE3028" s="1" t="s">
        <v>119</v>
      </c>
      <c r="AF3028" s="1" t="s">
        <v>120</v>
      </c>
      <c r="AG3028" s="1" t="s">
        <v>157</v>
      </c>
      <c r="AH3028" s="1" t="s">
        <v>72</v>
      </c>
      <c r="AI3028" s="1" t="s">
        <v>130</v>
      </c>
      <c r="AJ3028" s="1" t="s">
        <v>151</v>
      </c>
      <c r="AK3028" s="8" t="s">
        <v>219</v>
      </c>
    </row>
    <row r="3029" spans="1:37" ht="16">
      <c r="A3029" s="8" t="s">
        <v>218</v>
      </c>
      <c r="B3029" s="8" t="s">
        <v>219</v>
      </c>
      <c r="C3029" s="8" t="s">
        <v>156</v>
      </c>
      <c r="D3029" s="11" t="s">
        <v>67</v>
      </c>
      <c r="E3029" s="24">
        <v>69</v>
      </c>
      <c r="F3029" s="13">
        <v>27.132000000000001</v>
      </c>
      <c r="G3029" s="24">
        <v>2447</v>
      </c>
      <c r="H3029" s="8" t="s">
        <v>98</v>
      </c>
      <c r="I3029" s="13">
        <v>-11.146000000000001</v>
      </c>
      <c r="J3029" s="38">
        <v>1.0934792758740213</v>
      </c>
      <c r="K3029" s="103">
        <f t="shared" si="430"/>
        <v>1.1827837437233832</v>
      </c>
      <c r="L3029" s="25">
        <v>6.8550000000000004</v>
      </c>
      <c r="N3029">
        <v>13.3</v>
      </c>
      <c r="O3029" s="70">
        <v>818.19799999999998</v>
      </c>
      <c r="P3029" s="70">
        <v>504.44940000000003</v>
      </c>
      <c r="Q3029" s="70">
        <f t="shared" si="423"/>
        <v>0.61653707293344651</v>
      </c>
      <c r="R3029" s="23">
        <f t="shared" si="424"/>
        <v>8.1999430700148395</v>
      </c>
      <c r="S3029" s="25">
        <v>6.8550000000000004</v>
      </c>
      <c r="T3029" s="23">
        <f t="shared" si="425"/>
        <v>0.8359814137084729</v>
      </c>
      <c r="U3029" s="23">
        <f t="shared" si="426"/>
        <v>1.1961988431823252</v>
      </c>
      <c r="V3029" s="23">
        <f t="shared" si="427"/>
        <v>8.1999430700148395</v>
      </c>
      <c r="W3029" s="1">
        <v>995</v>
      </c>
      <c r="X3029" s="1">
        <f t="shared" si="428"/>
        <v>8.2411488140852664E-3</v>
      </c>
      <c r="Y3029" s="7">
        <v>2000</v>
      </c>
      <c r="Z3029" s="1">
        <v>10.15</v>
      </c>
      <c r="AA3029" s="1">
        <f t="shared" si="429"/>
        <v>1.6238716875044859</v>
      </c>
      <c r="AB3029" s="1">
        <f t="shared" si="431"/>
        <v>1.9206890338729639E-2</v>
      </c>
      <c r="AD3029" s="8" t="s">
        <v>219</v>
      </c>
      <c r="AE3029" s="1" t="s">
        <v>119</v>
      </c>
      <c r="AF3029" s="1" t="s">
        <v>120</v>
      </c>
      <c r="AG3029" s="1" t="s">
        <v>157</v>
      </c>
      <c r="AH3029" s="1" t="s">
        <v>72</v>
      </c>
      <c r="AI3029" s="1" t="s">
        <v>130</v>
      </c>
      <c r="AJ3029" s="1" t="s">
        <v>151</v>
      </c>
      <c r="AK3029" s="8" t="s">
        <v>219</v>
      </c>
    </row>
    <row r="3030" spans="1:37" ht="16">
      <c r="A3030" s="8" t="s">
        <v>218</v>
      </c>
      <c r="B3030" s="8" t="s">
        <v>219</v>
      </c>
      <c r="C3030" s="8" t="s">
        <v>156</v>
      </c>
      <c r="D3030" s="11" t="s">
        <v>67</v>
      </c>
      <c r="E3030" s="24">
        <v>66</v>
      </c>
      <c r="F3030" s="13">
        <v>0.39500000000000002</v>
      </c>
      <c r="G3030" s="24">
        <v>2406.6</v>
      </c>
      <c r="H3030" s="8" t="s">
        <v>99</v>
      </c>
      <c r="I3030" s="13">
        <v>8055.1409999999996</v>
      </c>
      <c r="J3030" s="38">
        <v>9.1932064871072132</v>
      </c>
      <c r="K3030" s="103">
        <f t="shared" si="430"/>
        <v>9.8779502587981085</v>
      </c>
      <c r="L3030" s="25">
        <v>0.1</v>
      </c>
      <c r="N3030">
        <v>13.3</v>
      </c>
      <c r="O3030" s="70">
        <v>818.19799999999998</v>
      </c>
      <c r="P3030" s="70">
        <v>504.44940000000003</v>
      </c>
      <c r="Q3030" s="70">
        <f t="shared" si="423"/>
        <v>0.61653707293344651</v>
      </c>
      <c r="R3030" s="23">
        <f t="shared" si="424"/>
        <v>8.1999430700148395</v>
      </c>
      <c r="S3030" s="25">
        <v>6.8550000000000004</v>
      </c>
      <c r="T3030" s="23">
        <f t="shared" si="425"/>
        <v>0.8359814137084729</v>
      </c>
      <c r="U3030" s="23">
        <f t="shared" si="426"/>
        <v>1.1961988431823252</v>
      </c>
      <c r="V3030" s="23">
        <f t="shared" si="427"/>
        <v>0.11961988431823252</v>
      </c>
      <c r="W3030" s="1">
        <v>995</v>
      </c>
      <c r="X3030" s="1">
        <f t="shared" si="428"/>
        <v>1.2022098926455529E-4</v>
      </c>
      <c r="Y3030" s="7">
        <v>2000</v>
      </c>
      <c r="Z3030" s="1">
        <v>10.15</v>
      </c>
      <c r="AA3030" s="1">
        <f t="shared" si="429"/>
        <v>2.3688864879715329E-2</v>
      </c>
      <c r="AB3030" s="1">
        <f t="shared" si="431"/>
        <v>2.3399742896921746E-3</v>
      </c>
      <c r="AD3030" s="8" t="s">
        <v>219</v>
      </c>
      <c r="AE3030" s="1" t="s">
        <v>119</v>
      </c>
      <c r="AF3030" s="1" t="s">
        <v>120</v>
      </c>
      <c r="AG3030" s="1" t="s">
        <v>157</v>
      </c>
      <c r="AH3030" s="1" t="s">
        <v>72</v>
      </c>
      <c r="AI3030" s="1" t="s">
        <v>130</v>
      </c>
      <c r="AJ3030" s="1" t="s">
        <v>151</v>
      </c>
      <c r="AK3030" s="8" t="s">
        <v>219</v>
      </c>
    </row>
    <row r="3031" spans="1:37" ht="16">
      <c r="A3031" s="8" t="s">
        <v>218</v>
      </c>
      <c r="B3031" s="8" t="s">
        <v>219</v>
      </c>
      <c r="C3031" s="8" t="s">
        <v>156</v>
      </c>
      <c r="D3031" s="11" t="s">
        <v>67</v>
      </c>
      <c r="E3031" s="24">
        <v>79</v>
      </c>
      <c r="F3031" s="13">
        <v>0.378</v>
      </c>
      <c r="G3031" s="24">
        <v>2615.8000000000002</v>
      </c>
      <c r="H3031" s="8" t="s">
        <v>100</v>
      </c>
      <c r="I3031" s="13">
        <v>1312.9069999999999</v>
      </c>
      <c r="J3031" s="38">
        <v>2.5207162270851167</v>
      </c>
      <c r="K3031" s="103">
        <f t="shared" si="430"/>
        <v>2.7233736299649944</v>
      </c>
      <c r="L3031" s="25">
        <v>9.6000000000000002E-2</v>
      </c>
      <c r="N3031">
        <v>13.3</v>
      </c>
      <c r="O3031" s="70">
        <v>818.19799999999998</v>
      </c>
      <c r="P3031" s="70">
        <v>504.44940000000003</v>
      </c>
      <c r="Q3031" s="70">
        <f t="shared" si="423"/>
        <v>0.61653707293344651</v>
      </c>
      <c r="R3031" s="23">
        <f t="shared" si="424"/>
        <v>8.1999430700148395</v>
      </c>
      <c r="S3031" s="25">
        <v>6.8550000000000004</v>
      </c>
      <c r="T3031" s="23">
        <f t="shared" si="425"/>
        <v>0.8359814137084729</v>
      </c>
      <c r="U3031" s="23">
        <f t="shared" si="426"/>
        <v>1.1961988431823252</v>
      </c>
      <c r="V3031" s="23">
        <f t="shared" si="427"/>
        <v>0.11483508894550322</v>
      </c>
      <c r="W3031" s="1">
        <v>995</v>
      </c>
      <c r="X3031" s="1">
        <f t="shared" si="428"/>
        <v>1.1541214969397309E-4</v>
      </c>
      <c r="Y3031" s="7">
        <v>2000</v>
      </c>
      <c r="Z3031" s="1">
        <v>10.15</v>
      </c>
      <c r="AA3031" s="1">
        <f t="shared" si="429"/>
        <v>2.2741310284526715E-2</v>
      </c>
      <c r="AB3031" s="1">
        <f t="shared" si="431"/>
        <v>6.1933084739731786E-4</v>
      </c>
      <c r="AD3031" s="8" t="s">
        <v>219</v>
      </c>
      <c r="AE3031" s="1" t="s">
        <v>119</v>
      </c>
      <c r="AF3031" s="1" t="s">
        <v>120</v>
      </c>
      <c r="AG3031" s="1" t="s">
        <v>157</v>
      </c>
      <c r="AH3031" s="1" t="s">
        <v>72</v>
      </c>
      <c r="AI3031" s="1" t="s">
        <v>130</v>
      </c>
      <c r="AJ3031" s="1" t="s">
        <v>151</v>
      </c>
      <c r="AK3031" s="8" t="s">
        <v>219</v>
      </c>
    </row>
    <row r="3032" spans="1:37" ht="16">
      <c r="A3032" s="8" t="s">
        <v>218</v>
      </c>
      <c r="B3032" s="8" t="s">
        <v>219</v>
      </c>
      <c r="C3032" s="8" t="s">
        <v>156</v>
      </c>
      <c r="D3032" s="11" t="s">
        <v>67</v>
      </c>
      <c r="E3032" s="24">
        <v>75</v>
      </c>
      <c r="F3032" s="13">
        <v>0.83199999999999996</v>
      </c>
      <c r="G3032" s="24">
        <v>2580.3000000000002</v>
      </c>
      <c r="H3032" s="8" t="s">
        <v>101</v>
      </c>
      <c r="I3032" s="13">
        <v>2228.6379999999999</v>
      </c>
      <c r="J3032" s="38">
        <v>3.4839533850591171</v>
      </c>
      <c r="K3032" s="103">
        <f t="shared" si="430"/>
        <v>3.7610640008867504</v>
      </c>
      <c r="L3032" s="25">
        <v>0.21</v>
      </c>
      <c r="N3032">
        <v>13.3</v>
      </c>
      <c r="O3032" s="70">
        <v>818.19799999999998</v>
      </c>
      <c r="P3032" s="70">
        <v>504.44940000000003</v>
      </c>
      <c r="Q3032" s="70">
        <f t="shared" si="423"/>
        <v>0.61653707293344651</v>
      </c>
      <c r="R3032" s="23">
        <f t="shared" si="424"/>
        <v>8.1999430700148395</v>
      </c>
      <c r="S3032" s="25">
        <v>6.8550000000000004</v>
      </c>
      <c r="T3032" s="23">
        <f t="shared" si="425"/>
        <v>0.8359814137084729</v>
      </c>
      <c r="U3032" s="23">
        <f t="shared" si="426"/>
        <v>1.1961988431823252</v>
      </c>
      <c r="V3032" s="23">
        <f t="shared" si="427"/>
        <v>0.25120175706828829</v>
      </c>
      <c r="W3032" s="1">
        <v>995</v>
      </c>
      <c r="X3032" s="1">
        <f t="shared" si="428"/>
        <v>2.5246407745556614E-4</v>
      </c>
      <c r="Y3032" s="7">
        <v>2000</v>
      </c>
      <c r="Z3032" s="1">
        <v>10.15</v>
      </c>
      <c r="AA3032" s="1">
        <f t="shared" si="429"/>
        <v>4.9746616247402196E-2</v>
      </c>
      <c r="AB3032" s="1">
        <f t="shared" si="431"/>
        <v>1.8710020753403233E-3</v>
      </c>
      <c r="AD3032" s="8" t="s">
        <v>219</v>
      </c>
      <c r="AE3032" s="1" t="s">
        <v>119</v>
      </c>
      <c r="AF3032" s="1" t="s">
        <v>120</v>
      </c>
      <c r="AG3032" s="1" t="s">
        <v>157</v>
      </c>
      <c r="AH3032" s="1" t="s">
        <v>72</v>
      </c>
      <c r="AI3032" s="1" t="s">
        <v>130</v>
      </c>
      <c r="AJ3032" s="1" t="s">
        <v>151</v>
      </c>
      <c r="AK3032" s="8" t="s">
        <v>219</v>
      </c>
    </row>
    <row r="3033" spans="1:37" ht="16">
      <c r="A3033" s="8" t="s">
        <v>218</v>
      </c>
      <c r="B3033" s="8" t="s">
        <v>219</v>
      </c>
      <c r="C3033" s="8" t="s">
        <v>156</v>
      </c>
      <c r="D3033" s="11" t="s">
        <v>67</v>
      </c>
      <c r="E3033" s="24">
        <v>72</v>
      </c>
      <c r="F3033" s="13">
        <v>0.40899999999999997</v>
      </c>
      <c r="G3033" s="24">
        <v>2519.6999999999998</v>
      </c>
      <c r="H3033" s="8" t="s">
        <v>103</v>
      </c>
      <c r="I3033" s="13">
        <v>4106.5379999999996</v>
      </c>
      <c r="J3033" s="38">
        <v>5.4009105118965319</v>
      </c>
      <c r="K3033" s="103">
        <f t="shared" si="430"/>
        <v>5.8212979184328795</v>
      </c>
      <c r="L3033" s="25">
        <v>0.10299999999999999</v>
      </c>
      <c r="N3033">
        <v>13.3</v>
      </c>
      <c r="O3033" s="70">
        <v>818.19799999999998</v>
      </c>
      <c r="P3033" s="70">
        <v>504.44940000000003</v>
      </c>
      <c r="Q3033" s="70">
        <f t="shared" si="423"/>
        <v>0.61653707293344651</v>
      </c>
      <c r="R3033" s="23">
        <f t="shared" si="424"/>
        <v>8.1999430700148395</v>
      </c>
      <c r="S3033" s="25">
        <v>6.8550000000000004</v>
      </c>
      <c r="T3033" s="23">
        <f t="shared" si="425"/>
        <v>0.8359814137084729</v>
      </c>
      <c r="U3033" s="23">
        <f t="shared" si="426"/>
        <v>1.1961988431823252</v>
      </c>
      <c r="V3033" s="23">
        <f t="shared" si="427"/>
        <v>0.12320848084777948</v>
      </c>
      <c r="W3033" s="1">
        <v>995</v>
      </c>
      <c r="X3033" s="1">
        <f t="shared" si="428"/>
        <v>1.2382761894249195E-4</v>
      </c>
      <c r="Y3033" s="7">
        <v>2000</v>
      </c>
      <c r="Z3033" s="1">
        <v>10.15</v>
      </c>
      <c r="AA3033" s="1">
        <f t="shared" si="429"/>
        <v>2.4399530826106786E-2</v>
      </c>
      <c r="AB3033" s="1">
        <f t="shared" si="431"/>
        <v>1.4203693800875431E-3</v>
      </c>
      <c r="AD3033" s="8" t="s">
        <v>219</v>
      </c>
      <c r="AE3033" s="1" t="s">
        <v>119</v>
      </c>
      <c r="AF3033" s="1" t="s">
        <v>120</v>
      </c>
      <c r="AG3033" s="1" t="s">
        <v>157</v>
      </c>
      <c r="AH3033" s="1" t="s">
        <v>72</v>
      </c>
      <c r="AI3033" s="1" t="s">
        <v>130</v>
      </c>
      <c r="AJ3033" s="1" t="s">
        <v>151</v>
      </c>
      <c r="AK3033" s="8" t="s">
        <v>219</v>
      </c>
    </row>
    <row r="3034" spans="1:37" ht="16">
      <c r="A3034" s="8" t="s">
        <v>218</v>
      </c>
      <c r="B3034" s="8" t="s">
        <v>219</v>
      </c>
      <c r="C3034" s="8" t="s">
        <v>156</v>
      </c>
      <c r="D3034" s="11" t="s">
        <v>67</v>
      </c>
      <c r="E3034" s="24">
        <v>90</v>
      </c>
      <c r="F3034" s="13">
        <v>0.317</v>
      </c>
      <c r="G3034" s="24">
        <v>2955.7</v>
      </c>
      <c r="H3034" s="8" t="s">
        <v>105</v>
      </c>
      <c r="I3034" s="13">
        <v>832.03399999999999</v>
      </c>
      <c r="J3034" s="38">
        <v>2.007156998970292</v>
      </c>
      <c r="K3034" s="103">
        <f t="shared" si="430"/>
        <v>2.1694448006418305</v>
      </c>
      <c r="L3034" s="25">
        <v>0.08</v>
      </c>
      <c r="N3034">
        <v>13.3</v>
      </c>
      <c r="O3034" s="70">
        <v>818.19799999999998</v>
      </c>
      <c r="P3034" s="70">
        <v>504.44940000000003</v>
      </c>
      <c r="Q3034" s="70">
        <f t="shared" si="423"/>
        <v>0.61653707293344651</v>
      </c>
      <c r="R3034" s="23">
        <f t="shared" si="424"/>
        <v>8.1999430700148395</v>
      </c>
      <c r="S3034" s="25">
        <v>6.8550000000000004</v>
      </c>
      <c r="T3034" s="23">
        <f t="shared" si="425"/>
        <v>0.8359814137084729</v>
      </c>
      <c r="U3034" s="23">
        <f t="shared" si="426"/>
        <v>1.1961988431823252</v>
      </c>
      <c r="V3034" s="23">
        <f t="shared" si="427"/>
        <v>9.5695907454586018E-2</v>
      </c>
      <c r="W3034" s="1">
        <v>995</v>
      </c>
      <c r="X3034" s="1">
        <f t="shared" si="428"/>
        <v>9.6176791411644235E-5</v>
      </c>
      <c r="Y3034" s="7">
        <v>2000</v>
      </c>
      <c r="Z3034" s="1">
        <v>10.15</v>
      </c>
      <c r="AA3034" s="1">
        <f t="shared" si="429"/>
        <v>1.8951091903772262E-2</v>
      </c>
      <c r="AB3034" s="1">
        <f t="shared" si="431"/>
        <v>4.1113347797124222E-4</v>
      </c>
      <c r="AD3034" s="8" t="s">
        <v>219</v>
      </c>
      <c r="AE3034" s="1" t="s">
        <v>119</v>
      </c>
      <c r="AF3034" s="1" t="s">
        <v>120</v>
      </c>
      <c r="AG3034" s="1" t="s">
        <v>157</v>
      </c>
      <c r="AH3034" s="1" t="s">
        <v>72</v>
      </c>
      <c r="AI3034" s="1" t="s">
        <v>130</v>
      </c>
      <c r="AJ3034" s="1" t="s">
        <v>151</v>
      </c>
      <c r="AK3034" s="8" t="s">
        <v>219</v>
      </c>
    </row>
    <row r="3035" spans="1:37" ht="16">
      <c r="A3035" s="8" t="s">
        <v>218</v>
      </c>
      <c r="B3035" s="8" t="s">
        <v>219</v>
      </c>
      <c r="C3035" s="8" t="s">
        <v>156</v>
      </c>
      <c r="D3035" s="11" t="s">
        <v>67</v>
      </c>
      <c r="E3035" s="24">
        <v>47</v>
      </c>
      <c r="F3035" s="13">
        <v>2.9830000000000001</v>
      </c>
      <c r="G3035" s="24">
        <v>2072.9</v>
      </c>
      <c r="H3035" s="8" t="s">
        <v>107</v>
      </c>
      <c r="I3035" s="13">
        <v>4460.7060000000001</v>
      </c>
      <c r="J3035" s="38">
        <v>5.7539415815118735</v>
      </c>
      <c r="K3035" s="103">
        <f t="shared" si="430"/>
        <v>6.2000067073493748</v>
      </c>
      <c r="L3035" s="25">
        <v>0.754</v>
      </c>
      <c r="N3035">
        <v>13.3</v>
      </c>
      <c r="O3035" s="70">
        <v>818.19799999999998</v>
      </c>
      <c r="P3035" s="70">
        <v>504.44940000000003</v>
      </c>
      <c r="Q3035" s="70">
        <f t="shared" si="423"/>
        <v>0.61653707293344651</v>
      </c>
      <c r="R3035" s="23">
        <f t="shared" si="424"/>
        <v>8.1999430700148395</v>
      </c>
      <c r="S3035" s="25">
        <v>6.8550000000000004</v>
      </c>
      <c r="T3035" s="23">
        <f t="shared" si="425"/>
        <v>0.8359814137084729</v>
      </c>
      <c r="U3035" s="23">
        <f t="shared" si="426"/>
        <v>1.1961988431823252</v>
      </c>
      <c r="V3035" s="23">
        <f t="shared" si="427"/>
        <v>0.90193392775947323</v>
      </c>
      <c r="W3035" s="1">
        <v>995</v>
      </c>
      <c r="X3035" s="1">
        <f t="shared" si="428"/>
        <v>9.0646625905474692E-4</v>
      </c>
      <c r="Y3035" s="7">
        <v>2000</v>
      </c>
      <c r="Z3035" s="1">
        <v>10.15</v>
      </c>
      <c r="AA3035" s="1">
        <f t="shared" si="429"/>
        <v>0.17861404119305357</v>
      </c>
      <c r="AB3035" s="1">
        <f t="shared" si="431"/>
        <v>1.1074082534237096E-2</v>
      </c>
      <c r="AD3035" s="8" t="s">
        <v>219</v>
      </c>
      <c r="AE3035" s="1" t="s">
        <v>119</v>
      </c>
      <c r="AF3035" s="1" t="s">
        <v>120</v>
      </c>
      <c r="AG3035" s="1" t="s">
        <v>157</v>
      </c>
      <c r="AH3035" s="1" t="s">
        <v>72</v>
      </c>
      <c r="AI3035" s="1" t="s">
        <v>130</v>
      </c>
      <c r="AJ3035" s="1" t="s">
        <v>151</v>
      </c>
      <c r="AK3035" s="8" t="s">
        <v>219</v>
      </c>
    </row>
    <row r="3036" spans="1:37" ht="16">
      <c r="A3036" s="8" t="s">
        <v>218</v>
      </c>
      <c r="B3036" s="8" t="s">
        <v>219</v>
      </c>
      <c r="C3036" s="8" t="s">
        <v>156</v>
      </c>
      <c r="D3036" s="11" t="s">
        <v>67</v>
      </c>
      <c r="E3036" s="24">
        <v>68</v>
      </c>
      <c r="F3036" s="13">
        <v>7.1219999999999999</v>
      </c>
      <c r="G3036" s="24">
        <v>2431.1</v>
      </c>
      <c r="H3036" s="8" t="s">
        <v>108</v>
      </c>
      <c r="I3036" s="13">
        <v>2149.694</v>
      </c>
      <c r="J3036" s="38">
        <v>3.4016643910652915</v>
      </c>
      <c r="K3036" s="103">
        <f t="shared" si="430"/>
        <v>3.6724788596291491</v>
      </c>
      <c r="L3036" s="25">
        <v>1.7989999999999999</v>
      </c>
      <c r="N3036">
        <v>13.3</v>
      </c>
      <c r="O3036" s="70">
        <v>818.19799999999998</v>
      </c>
      <c r="P3036" s="70">
        <v>504.44940000000003</v>
      </c>
      <c r="Q3036" s="70">
        <f t="shared" si="423"/>
        <v>0.61653707293344651</v>
      </c>
      <c r="R3036" s="23">
        <f t="shared" si="424"/>
        <v>8.1999430700148395</v>
      </c>
      <c r="S3036" s="25">
        <v>6.8550000000000004</v>
      </c>
      <c r="T3036" s="23">
        <f t="shared" si="425"/>
        <v>0.8359814137084729</v>
      </c>
      <c r="U3036" s="23">
        <f t="shared" si="426"/>
        <v>1.1961988431823252</v>
      </c>
      <c r="V3036" s="23">
        <f t="shared" si="427"/>
        <v>2.1519617188850031</v>
      </c>
      <c r="W3036" s="1">
        <v>995</v>
      </c>
      <c r="X3036" s="1">
        <f t="shared" si="428"/>
        <v>2.16277559686935E-3</v>
      </c>
      <c r="Y3036" s="7">
        <v>2000</v>
      </c>
      <c r="Z3036" s="1">
        <v>10.15</v>
      </c>
      <c r="AA3036" s="1">
        <f t="shared" si="429"/>
        <v>0.42616267918607875</v>
      </c>
      <c r="AB3036" s="1">
        <f t="shared" si="431"/>
        <v>1.5650734300737934E-2</v>
      </c>
      <c r="AD3036" s="8" t="s">
        <v>219</v>
      </c>
      <c r="AE3036" s="1" t="s">
        <v>119</v>
      </c>
      <c r="AF3036" s="1" t="s">
        <v>120</v>
      </c>
      <c r="AG3036" s="1" t="s">
        <v>157</v>
      </c>
      <c r="AH3036" s="1" t="s">
        <v>72</v>
      </c>
      <c r="AI3036" s="1" t="s">
        <v>130</v>
      </c>
      <c r="AJ3036" s="1" t="s">
        <v>151</v>
      </c>
      <c r="AK3036" s="8" t="s">
        <v>219</v>
      </c>
    </row>
    <row r="3037" spans="1:37" ht="16">
      <c r="A3037" s="8" t="s">
        <v>218</v>
      </c>
      <c r="B3037" s="8" t="s">
        <v>219</v>
      </c>
      <c r="C3037" s="8" t="s">
        <v>156</v>
      </c>
      <c r="D3037" s="11" t="s">
        <v>67</v>
      </c>
      <c r="E3037" s="24">
        <v>26</v>
      </c>
      <c r="F3037" s="13">
        <v>5.9950000000000001</v>
      </c>
      <c r="G3037" s="24">
        <v>1660.9</v>
      </c>
      <c r="H3037" s="8" t="s">
        <v>109</v>
      </c>
      <c r="I3037" s="13">
        <v>2875.701</v>
      </c>
      <c r="J3037" s="38">
        <v>4.1531862015913497</v>
      </c>
      <c r="K3037" s="103">
        <f t="shared" si="430"/>
        <v>4.4810556361319982</v>
      </c>
      <c r="L3037" s="25">
        <v>1.5149999999999999</v>
      </c>
      <c r="N3037">
        <v>13.3</v>
      </c>
      <c r="O3037" s="70">
        <v>818.19799999999998</v>
      </c>
      <c r="P3037" s="70">
        <v>504.44940000000003</v>
      </c>
      <c r="Q3037" s="70">
        <f t="shared" si="423"/>
        <v>0.61653707293344651</v>
      </c>
      <c r="R3037" s="23">
        <f t="shared" si="424"/>
        <v>8.1999430700148395</v>
      </c>
      <c r="S3037" s="25">
        <v>6.8550000000000004</v>
      </c>
      <c r="T3037" s="23">
        <f t="shared" si="425"/>
        <v>0.8359814137084729</v>
      </c>
      <c r="U3037" s="23">
        <f t="shared" si="426"/>
        <v>1.1961988431823252</v>
      </c>
      <c r="V3037" s="23">
        <f t="shared" si="427"/>
        <v>1.8122412474212226</v>
      </c>
      <c r="W3037" s="1">
        <v>995</v>
      </c>
      <c r="X3037" s="1">
        <f t="shared" si="428"/>
        <v>1.8213479873580127E-3</v>
      </c>
      <c r="Y3037" s="7">
        <v>2000</v>
      </c>
      <c r="Z3037" s="1">
        <v>10.15</v>
      </c>
      <c r="AA3037" s="1">
        <f t="shared" si="429"/>
        <v>0.35888630292768725</v>
      </c>
      <c r="AB3037" s="1">
        <f t="shared" si="431"/>
        <v>1.6081894904646885E-2</v>
      </c>
      <c r="AD3037" s="8" t="s">
        <v>219</v>
      </c>
      <c r="AE3037" s="1" t="s">
        <v>119</v>
      </c>
      <c r="AF3037" s="1" t="s">
        <v>120</v>
      </c>
      <c r="AG3037" s="1" t="s">
        <v>157</v>
      </c>
      <c r="AH3037" s="1" t="s">
        <v>72</v>
      </c>
      <c r="AI3037" s="1" t="s">
        <v>130</v>
      </c>
      <c r="AJ3037" s="1" t="s">
        <v>151</v>
      </c>
      <c r="AK3037" s="8" t="s">
        <v>219</v>
      </c>
    </row>
    <row r="3038" spans="1:37" ht="16">
      <c r="A3038" s="8" t="s">
        <v>218</v>
      </c>
      <c r="B3038" s="8" t="s">
        <v>219</v>
      </c>
      <c r="C3038" s="8" t="s">
        <v>156</v>
      </c>
      <c r="D3038" s="11" t="s">
        <v>67</v>
      </c>
      <c r="E3038" s="24">
        <v>34</v>
      </c>
      <c r="F3038" s="13">
        <v>2.306</v>
      </c>
      <c r="G3038" s="24">
        <v>1842.1</v>
      </c>
      <c r="H3038" s="8" t="s">
        <v>110</v>
      </c>
      <c r="I3038" s="13">
        <v>8273.4369999999999</v>
      </c>
      <c r="J3038" s="38">
        <v>9.3940114667856722</v>
      </c>
      <c r="K3038" s="103">
        <f t="shared" si="430"/>
        <v>10.092049679647227</v>
      </c>
      <c r="L3038" s="25">
        <v>0.58299999999999996</v>
      </c>
      <c r="N3038">
        <v>13.3</v>
      </c>
      <c r="O3038" s="70">
        <v>818.19799999999998</v>
      </c>
      <c r="P3038" s="70">
        <v>504.44940000000003</v>
      </c>
      <c r="Q3038" s="70">
        <f t="shared" si="423"/>
        <v>0.61653707293344651</v>
      </c>
      <c r="R3038" s="23">
        <f t="shared" si="424"/>
        <v>8.1999430700148395</v>
      </c>
      <c r="S3038" s="25">
        <v>6.8550000000000004</v>
      </c>
      <c r="T3038" s="23">
        <f t="shared" si="425"/>
        <v>0.8359814137084729</v>
      </c>
      <c r="U3038" s="23">
        <f t="shared" si="426"/>
        <v>1.1961988431823252</v>
      </c>
      <c r="V3038" s="23">
        <f t="shared" si="427"/>
        <v>0.69738392557529549</v>
      </c>
      <c r="W3038" s="1">
        <v>995</v>
      </c>
      <c r="X3038" s="1">
        <f t="shared" si="428"/>
        <v>7.0088836741235725E-4</v>
      </c>
      <c r="Y3038" s="7">
        <v>2000</v>
      </c>
      <c r="Z3038" s="1">
        <v>10.15</v>
      </c>
      <c r="AA3038" s="1">
        <f t="shared" si="429"/>
        <v>0.13810608224874035</v>
      </c>
      <c r="AB3038" s="1">
        <f t="shared" si="431"/>
        <v>1.3937734431157336E-2</v>
      </c>
      <c r="AD3038" s="8" t="s">
        <v>219</v>
      </c>
      <c r="AE3038" s="1" t="s">
        <v>119</v>
      </c>
      <c r="AF3038" s="1" t="s">
        <v>120</v>
      </c>
      <c r="AG3038" s="1" t="s">
        <v>157</v>
      </c>
      <c r="AH3038" s="1" t="s">
        <v>72</v>
      </c>
      <c r="AI3038" s="1" t="s">
        <v>130</v>
      </c>
      <c r="AJ3038" s="1" t="s">
        <v>151</v>
      </c>
      <c r="AK3038" s="8" t="s">
        <v>219</v>
      </c>
    </row>
    <row r="3039" spans="1:37" ht="16">
      <c r="A3039" s="8" t="s">
        <v>218</v>
      </c>
      <c r="B3039" s="8" t="s">
        <v>219</v>
      </c>
      <c r="C3039" s="8" t="s">
        <v>156</v>
      </c>
      <c r="D3039" s="11" t="s">
        <v>67</v>
      </c>
      <c r="E3039" s="24">
        <v>44</v>
      </c>
      <c r="F3039" s="13">
        <v>1.8740000000000001</v>
      </c>
      <c r="G3039" s="24">
        <v>2024.2</v>
      </c>
      <c r="H3039" s="8" t="s">
        <v>111</v>
      </c>
      <c r="I3039" s="13">
        <v>2176.6309999999999</v>
      </c>
      <c r="J3039" s="38">
        <v>3.4297585247276308</v>
      </c>
      <c r="K3039" s="103">
        <f t="shared" si="430"/>
        <v>3.7027239001237979</v>
      </c>
      <c r="L3039" s="25">
        <v>0.47299999999999998</v>
      </c>
      <c r="N3039">
        <v>13.3</v>
      </c>
      <c r="O3039" s="70">
        <v>818.19799999999998</v>
      </c>
      <c r="P3039" s="70">
        <v>504.44940000000003</v>
      </c>
      <c r="Q3039" s="70">
        <f t="shared" si="423"/>
        <v>0.61653707293344651</v>
      </c>
      <c r="R3039" s="23">
        <f t="shared" si="424"/>
        <v>8.1999430700148395</v>
      </c>
      <c r="S3039" s="25">
        <v>6.8550000000000004</v>
      </c>
      <c r="T3039" s="23">
        <f t="shared" si="425"/>
        <v>0.8359814137084729</v>
      </c>
      <c r="U3039" s="23">
        <f t="shared" si="426"/>
        <v>1.1961988431823252</v>
      </c>
      <c r="V3039" s="23">
        <f t="shared" si="427"/>
        <v>0.56580205282523977</v>
      </c>
      <c r="W3039" s="1">
        <v>995</v>
      </c>
      <c r="X3039" s="1">
        <f t="shared" si="428"/>
        <v>5.6864527922134646E-4</v>
      </c>
      <c r="Y3039" s="7">
        <v>2000</v>
      </c>
      <c r="Z3039" s="1">
        <v>10.15</v>
      </c>
      <c r="AA3039" s="1">
        <f t="shared" si="429"/>
        <v>0.11204833088105348</v>
      </c>
      <c r="AB3039" s="1">
        <f t="shared" si="431"/>
        <v>4.1488403272225615E-3</v>
      </c>
      <c r="AD3039" s="8" t="s">
        <v>219</v>
      </c>
      <c r="AE3039" s="1" t="s">
        <v>119</v>
      </c>
      <c r="AF3039" s="1" t="s">
        <v>120</v>
      </c>
      <c r="AG3039" s="1" t="s">
        <v>157</v>
      </c>
      <c r="AH3039" s="1" t="s">
        <v>72</v>
      </c>
      <c r="AI3039" s="1" t="s">
        <v>130</v>
      </c>
      <c r="AJ3039" s="1" t="s">
        <v>151</v>
      </c>
      <c r="AK3039" s="8" t="s">
        <v>219</v>
      </c>
    </row>
    <row r="3040" spans="1:37" ht="16">
      <c r="A3040" s="8" t="s">
        <v>218</v>
      </c>
      <c r="B3040" s="8" t="s">
        <v>219</v>
      </c>
      <c r="C3040" s="8" t="s">
        <v>156</v>
      </c>
      <c r="D3040" s="11" t="s">
        <v>67</v>
      </c>
      <c r="E3040" s="24">
        <v>1</v>
      </c>
      <c r="F3040" s="13">
        <v>101.158</v>
      </c>
      <c r="G3040" s="24">
        <v>66.7</v>
      </c>
      <c r="I3040" s="13">
        <v>-37.517000000000003</v>
      </c>
      <c r="J3040" s="38">
        <v>1.0646285616326485</v>
      </c>
      <c r="K3040" s="103">
        <f t="shared" si="430"/>
        <v>1.1516042257739159</v>
      </c>
      <c r="L3040" s="25">
        <v>25.556999999999999</v>
      </c>
      <c r="N3040">
        <v>13.3</v>
      </c>
      <c r="O3040" s="70">
        <v>818.19799999999998</v>
      </c>
      <c r="P3040" s="70">
        <v>504.44940000000003</v>
      </c>
      <c r="Q3040" s="70">
        <f t="shared" si="423"/>
        <v>0.61653707293344651</v>
      </c>
      <c r="R3040" s="23">
        <f t="shared" si="424"/>
        <v>8.1999430700148395</v>
      </c>
      <c r="S3040" s="25">
        <v>6.8550000000000004</v>
      </c>
      <c r="T3040" s="23">
        <f t="shared" si="425"/>
        <v>0.8359814137084729</v>
      </c>
      <c r="U3040" s="23">
        <f t="shared" si="426"/>
        <v>1.1961988431823252</v>
      </c>
      <c r="V3040" s="23">
        <f t="shared" si="427"/>
        <v>30.571253835210683</v>
      </c>
      <c r="W3040" s="1">
        <v>995</v>
      </c>
      <c r="X3040" s="1">
        <f t="shared" si="428"/>
        <v>3.0724878226342397E-2</v>
      </c>
      <c r="Y3040" s="7">
        <v>2000</v>
      </c>
      <c r="Z3040" s="1">
        <v>10.15</v>
      </c>
      <c r="AA3040" s="1">
        <f t="shared" si="429"/>
        <v>6.0541631973088466</v>
      </c>
      <c r="AB3040" s="1">
        <f t="shared" si="431"/>
        <v>6.9719999215457892E-2</v>
      </c>
      <c r="AD3040" s="8" t="s">
        <v>219</v>
      </c>
      <c r="AE3040" s="1" t="s">
        <v>119</v>
      </c>
      <c r="AF3040" s="1" t="s">
        <v>120</v>
      </c>
      <c r="AG3040" s="1" t="s">
        <v>157</v>
      </c>
      <c r="AH3040" s="1" t="s">
        <v>72</v>
      </c>
      <c r="AI3040" s="1" t="s">
        <v>130</v>
      </c>
      <c r="AJ3040" s="1" t="s">
        <v>151</v>
      </c>
      <c r="AK3040" s="8" t="s">
        <v>219</v>
      </c>
    </row>
    <row r="3041" spans="1:37" ht="16">
      <c r="A3041" s="8" t="s">
        <v>218</v>
      </c>
      <c r="B3041" s="8" t="s">
        <v>219</v>
      </c>
      <c r="C3041" s="8" t="s">
        <v>156</v>
      </c>
      <c r="D3041" s="11" t="s">
        <v>67</v>
      </c>
      <c r="E3041" s="24">
        <v>2</v>
      </c>
      <c r="F3041" s="13">
        <v>100.985</v>
      </c>
      <c r="G3041" s="24">
        <v>126.4</v>
      </c>
      <c r="I3041" s="13">
        <v>-37.612000000000002</v>
      </c>
      <c r="J3041" s="38">
        <v>1.0645245981795508</v>
      </c>
      <c r="K3041" s="103">
        <f t="shared" si="430"/>
        <v>1.1514918677980426</v>
      </c>
      <c r="L3041" s="25">
        <v>25.513999999999999</v>
      </c>
      <c r="N3041">
        <v>13.3</v>
      </c>
      <c r="O3041" s="70">
        <v>818.19799999999998</v>
      </c>
      <c r="P3041" s="70">
        <v>504.44940000000003</v>
      </c>
      <c r="Q3041" s="70">
        <f t="shared" si="423"/>
        <v>0.61653707293344651</v>
      </c>
      <c r="R3041" s="23">
        <f t="shared" si="424"/>
        <v>8.1999430700148395</v>
      </c>
      <c r="S3041" s="25">
        <v>6.8550000000000004</v>
      </c>
      <c r="T3041" s="23">
        <f t="shared" si="425"/>
        <v>0.8359814137084729</v>
      </c>
      <c r="U3041" s="23">
        <f t="shared" si="426"/>
        <v>1.1961988431823252</v>
      </c>
      <c r="V3041" s="23">
        <f t="shared" si="427"/>
        <v>30.519817284953845</v>
      </c>
      <c r="W3041" s="1">
        <v>995</v>
      </c>
      <c r="X3041" s="1">
        <f t="shared" si="428"/>
        <v>3.0673183200958638E-2</v>
      </c>
      <c r="Y3041" s="7">
        <v>2000</v>
      </c>
      <c r="Z3041" s="1">
        <v>10.15</v>
      </c>
      <c r="AA3041" s="1">
        <f t="shared" si="429"/>
        <v>6.0439769854105689</v>
      </c>
      <c r="AB3041" s="1">
        <f t="shared" si="431"/>
        <v>6.9595903478587989E-2</v>
      </c>
      <c r="AD3041" s="8" t="s">
        <v>219</v>
      </c>
      <c r="AE3041" s="1" t="s">
        <v>119</v>
      </c>
      <c r="AF3041" s="1" t="s">
        <v>120</v>
      </c>
      <c r="AG3041" s="1" t="s">
        <v>157</v>
      </c>
      <c r="AH3041" s="1" t="s">
        <v>72</v>
      </c>
      <c r="AI3041" s="1" t="s">
        <v>130</v>
      </c>
      <c r="AJ3041" s="1" t="s">
        <v>151</v>
      </c>
      <c r="AK3041" s="8" t="s">
        <v>219</v>
      </c>
    </row>
    <row r="3042" spans="1:37" ht="16">
      <c r="A3042" s="8" t="s">
        <v>218</v>
      </c>
      <c r="B3042" s="8" t="s">
        <v>219</v>
      </c>
      <c r="C3042" s="8" t="s">
        <v>156</v>
      </c>
      <c r="D3042" s="11" t="s">
        <v>67</v>
      </c>
      <c r="E3042" s="24">
        <v>3</v>
      </c>
      <c r="F3042" s="13">
        <v>101.10599999999999</v>
      </c>
      <c r="G3042" s="24">
        <v>186.2</v>
      </c>
      <c r="I3042" s="13">
        <v>-37.643000000000001</v>
      </c>
      <c r="J3042" s="38">
        <v>1.0644906732159947</v>
      </c>
      <c r="K3042" s="103">
        <f t="shared" si="430"/>
        <v>1.1514552035611674</v>
      </c>
      <c r="L3042" s="25">
        <v>25.544</v>
      </c>
      <c r="N3042">
        <v>13.3</v>
      </c>
      <c r="O3042" s="70">
        <v>818.19799999999998</v>
      </c>
      <c r="P3042" s="70">
        <v>504.44940000000003</v>
      </c>
      <c r="Q3042" s="70">
        <f t="shared" si="423"/>
        <v>0.61653707293344651</v>
      </c>
      <c r="R3042" s="23">
        <f t="shared" si="424"/>
        <v>8.1999430700148395</v>
      </c>
      <c r="S3042" s="25">
        <v>6.8550000000000004</v>
      </c>
      <c r="T3042" s="23">
        <f t="shared" si="425"/>
        <v>0.8359814137084729</v>
      </c>
      <c r="U3042" s="23">
        <f t="shared" si="426"/>
        <v>1.1961988431823252</v>
      </c>
      <c r="V3042" s="23">
        <f t="shared" si="427"/>
        <v>30.555703250249316</v>
      </c>
      <c r="W3042" s="1">
        <v>995</v>
      </c>
      <c r="X3042" s="1">
        <f t="shared" si="428"/>
        <v>3.0709249497738005E-2</v>
      </c>
      <c r="Y3042" s="7">
        <v>2000</v>
      </c>
      <c r="Z3042" s="1">
        <v>10.15</v>
      </c>
      <c r="AA3042" s="1">
        <f t="shared" si="429"/>
        <v>6.0510836448744829</v>
      </c>
      <c r="AB3042" s="1">
        <f t="shared" si="431"/>
        <v>6.9675517500745993E-2</v>
      </c>
      <c r="AD3042" s="8" t="s">
        <v>219</v>
      </c>
      <c r="AE3042" s="1" t="s">
        <v>119</v>
      </c>
      <c r="AF3042" s="1" t="s">
        <v>120</v>
      </c>
      <c r="AG3042" s="1" t="s">
        <v>157</v>
      </c>
      <c r="AH3042" s="1" t="s">
        <v>72</v>
      </c>
      <c r="AI3042" s="1" t="s">
        <v>130</v>
      </c>
      <c r="AJ3042" s="1" t="s">
        <v>151</v>
      </c>
      <c r="AK3042" s="8" t="s">
        <v>219</v>
      </c>
    </row>
    <row r="3043" spans="1:37" ht="16">
      <c r="A3043" s="8" t="s">
        <v>218</v>
      </c>
      <c r="B3043" s="8" t="s">
        <v>219</v>
      </c>
      <c r="C3043" s="8" t="s">
        <v>156</v>
      </c>
      <c r="D3043" s="11" t="s">
        <v>67</v>
      </c>
      <c r="E3043" s="24">
        <v>4</v>
      </c>
      <c r="F3043" s="13">
        <v>101.11199999999999</v>
      </c>
      <c r="G3043" s="24">
        <v>245.8</v>
      </c>
      <c r="I3043" s="13">
        <v>-37.621000000000002</v>
      </c>
      <c r="J3043" s="38">
        <v>1.0645147489989795</v>
      </c>
      <c r="K3043" s="103">
        <f t="shared" si="430"/>
        <v>1.1514812233449772</v>
      </c>
      <c r="L3043" s="25">
        <v>25.545999999999999</v>
      </c>
      <c r="N3043">
        <v>13.3</v>
      </c>
      <c r="O3043" s="70">
        <v>818.19799999999998</v>
      </c>
      <c r="P3043" s="70">
        <v>504.44940000000003</v>
      </c>
      <c r="Q3043" s="70">
        <f t="shared" si="423"/>
        <v>0.61653707293344651</v>
      </c>
      <c r="R3043" s="23">
        <f t="shared" si="424"/>
        <v>8.1999430700148395</v>
      </c>
      <c r="S3043" s="25">
        <v>6.8550000000000004</v>
      </c>
      <c r="T3043" s="23">
        <f t="shared" si="425"/>
        <v>0.8359814137084729</v>
      </c>
      <c r="U3043" s="23">
        <f t="shared" si="426"/>
        <v>1.1961988431823252</v>
      </c>
      <c r="V3043" s="23">
        <f t="shared" si="427"/>
        <v>30.558095647935676</v>
      </c>
      <c r="W3043" s="1">
        <v>995</v>
      </c>
      <c r="X3043" s="1">
        <f t="shared" si="428"/>
        <v>3.0711653917523292E-2</v>
      </c>
      <c r="Y3043" s="7">
        <v>2000</v>
      </c>
      <c r="Z3043" s="1">
        <v>10.15</v>
      </c>
      <c r="AA3043" s="1">
        <f t="shared" si="429"/>
        <v>6.0515574221720776</v>
      </c>
      <c r="AB3043" s="1">
        <f t="shared" si="431"/>
        <v>6.9682547436250797E-2</v>
      </c>
      <c r="AD3043" s="8" t="s">
        <v>219</v>
      </c>
      <c r="AE3043" s="1" t="s">
        <v>119</v>
      </c>
      <c r="AF3043" s="1" t="s">
        <v>120</v>
      </c>
      <c r="AG3043" s="1" t="s">
        <v>157</v>
      </c>
      <c r="AH3043" s="1" t="s">
        <v>72</v>
      </c>
      <c r="AI3043" s="1" t="s">
        <v>130</v>
      </c>
      <c r="AJ3043" s="1" t="s">
        <v>151</v>
      </c>
      <c r="AK3043" s="8" t="s">
        <v>219</v>
      </c>
    </row>
    <row r="3044" spans="1:37" ht="16">
      <c r="A3044" s="8" t="s">
        <v>218</v>
      </c>
      <c r="B3044" s="8" t="s">
        <v>219</v>
      </c>
      <c r="C3044" s="8" t="s">
        <v>156</v>
      </c>
      <c r="D3044" s="11" t="s">
        <v>67</v>
      </c>
      <c r="E3044" s="24">
        <v>5</v>
      </c>
      <c r="F3044" s="13">
        <v>101.10599999999999</v>
      </c>
      <c r="G3044" s="24">
        <v>305.60000000000002</v>
      </c>
      <c r="I3044" s="13">
        <v>-37.712000000000003</v>
      </c>
      <c r="J3044" s="38">
        <v>1.0644151627297169</v>
      </c>
      <c r="K3044" s="103">
        <f t="shared" si="430"/>
        <v>1.1513735959685438</v>
      </c>
      <c r="L3044" s="25">
        <v>25.544</v>
      </c>
      <c r="N3044">
        <v>13.3</v>
      </c>
      <c r="O3044" s="70">
        <v>818.19799999999998</v>
      </c>
      <c r="P3044" s="70">
        <v>504.44940000000003</v>
      </c>
      <c r="Q3044" s="70">
        <f t="shared" si="423"/>
        <v>0.61653707293344651</v>
      </c>
      <c r="R3044" s="23">
        <f t="shared" si="424"/>
        <v>8.1999430700148395</v>
      </c>
      <c r="S3044" s="25">
        <v>6.8550000000000004</v>
      </c>
      <c r="T3044" s="23">
        <f t="shared" si="425"/>
        <v>0.8359814137084729</v>
      </c>
      <c r="U3044" s="23">
        <f t="shared" si="426"/>
        <v>1.1961988431823252</v>
      </c>
      <c r="V3044" s="23">
        <f t="shared" si="427"/>
        <v>30.555703250249316</v>
      </c>
      <c r="W3044" s="1">
        <v>995</v>
      </c>
      <c r="X3044" s="1">
        <f t="shared" si="428"/>
        <v>3.0709249497738005E-2</v>
      </c>
      <c r="Y3044" s="7">
        <v>2000</v>
      </c>
      <c r="Z3044" s="1">
        <v>10.15</v>
      </c>
      <c r="AA3044" s="1">
        <f t="shared" si="429"/>
        <v>6.0510836448744829</v>
      </c>
      <c r="AB3044" s="1">
        <f t="shared" si="431"/>
        <v>6.9670579357055756E-2</v>
      </c>
      <c r="AD3044" s="8" t="s">
        <v>219</v>
      </c>
      <c r="AE3044" s="1" t="s">
        <v>119</v>
      </c>
      <c r="AF3044" s="1" t="s">
        <v>120</v>
      </c>
      <c r="AG3044" s="1" t="s">
        <v>157</v>
      </c>
      <c r="AH3044" s="1" t="s">
        <v>72</v>
      </c>
      <c r="AI3044" s="1" t="s">
        <v>130</v>
      </c>
      <c r="AJ3044" s="1" t="s">
        <v>151</v>
      </c>
      <c r="AK3044" s="8" t="s">
        <v>219</v>
      </c>
    </row>
    <row r="3045" spans="1:37" ht="16">
      <c r="A3045" s="8" t="s">
        <v>218</v>
      </c>
      <c r="B3045" s="8" t="s">
        <v>219</v>
      </c>
      <c r="C3045" s="8" t="s">
        <v>156</v>
      </c>
      <c r="D3045" s="11" t="s">
        <v>67</v>
      </c>
      <c r="E3045" s="24">
        <v>6</v>
      </c>
      <c r="F3045" s="13">
        <v>101.042</v>
      </c>
      <c r="G3045" s="24">
        <v>365.3</v>
      </c>
      <c r="I3045" s="13">
        <v>-37.718000000000004</v>
      </c>
      <c r="J3045" s="38">
        <v>1.0644085965950281</v>
      </c>
      <c r="K3045" s="103">
        <f t="shared" si="430"/>
        <v>1.1513664996497739</v>
      </c>
      <c r="L3045" s="25">
        <v>25.527999999999999</v>
      </c>
      <c r="N3045">
        <v>13.3</v>
      </c>
      <c r="O3045" s="70">
        <v>818.19799999999998</v>
      </c>
      <c r="P3045" s="70">
        <v>504.44940000000003</v>
      </c>
      <c r="Q3045" s="70">
        <f t="shared" si="423"/>
        <v>0.61653707293344651</v>
      </c>
      <c r="R3045" s="23">
        <f t="shared" si="424"/>
        <v>8.1999430700148395</v>
      </c>
      <c r="S3045" s="25">
        <v>6.8550000000000004</v>
      </c>
      <c r="T3045" s="23">
        <f t="shared" si="425"/>
        <v>0.8359814137084729</v>
      </c>
      <c r="U3045" s="23">
        <f t="shared" si="426"/>
        <v>1.1961988431823252</v>
      </c>
      <c r="V3045" s="23">
        <f t="shared" si="427"/>
        <v>30.536564068758395</v>
      </c>
      <c r="W3045" s="1">
        <v>995</v>
      </c>
      <c r="X3045" s="1">
        <f t="shared" si="428"/>
        <v>3.0690014139455674E-2</v>
      </c>
      <c r="Y3045" s="7">
        <v>2000</v>
      </c>
      <c r="Z3045" s="1">
        <v>10.15</v>
      </c>
      <c r="AA3045" s="1">
        <f t="shared" si="429"/>
        <v>6.0472934264937281</v>
      </c>
      <c r="AB3045" s="1">
        <f t="shared" si="431"/>
        <v>6.9626510648171713E-2</v>
      </c>
      <c r="AD3045" s="8" t="s">
        <v>219</v>
      </c>
      <c r="AE3045" s="1" t="s">
        <v>119</v>
      </c>
      <c r="AF3045" s="1" t="s">
        <v>120</v>
      </c>
      <c r="AG3045" s="1" t="s">
        <v>157</v>
      </c>
      <c r="AH3045" s="1" t="s">
        <v>72</v>
      </c>
      <c r="AI3045" s="1" t="s">
        <v>130</v>
      </c>
      <c r="AJ3045" s="1" t="s">
        <v>151</v>
      </c>
      <c r="AK3045" s="8" t="s">
        <v>219</v>
      </c>
    </row>
    <row r="3046" spans="1:37" ht="16">
      <c r="A3046" s="8" t="s">
        <v>218</v>
      </c>
      <c r="B3046" s="8" t="s">
        <v>219</v>
      </c>
      <c r="C3046" s="8" t="s">
        <v>156</v>
      </c>
      <c r="D3046" s="11" t="s">
        <v>67</v>
      </c>
      <c r="E3046" s="24">
        <v>7</v>
      </c>
      <c r="F3046" s="13">
        <v>100.96899999999999</v>
      </c>
      <c r="G3046" s="24">
        <v>425.1</v>
      </c>
      <c r="I3046" s="13">
        <v>-37.729999999999997</v>
      </c>
      <c r="J3046" s="38">
        <v>1.0643954643230358</v>
      </c>
      <c r="K3046" s="103">
        <f t="shared" si="430"/>
        <v>1.1513523070091771</v>
      </c>
      <c r="L3046" s="25">
        <v>25.51</v>
      </c>
      <c r="N3046">
        <v>13.3</v>
      </c>
      <c r="O3046" s="70">
        <v>818.19799999999998</v>
      </c>
      <c r="P3046" s="70">
        <v>504.44940000000003</v>
      </c>
      <c r="Q3046" s="70">
        <f t="shared" si="423"/>
        <v>0.61653707293344651</v>
      </c>
      <c r="R3046" s="23">
        <f t="shared" si="424"/>
        <v>8.1999430700148395</v>
      </c>
      <c r="S3046" s="25">
        <v>6.8550000000000004</v>
      </c>
      <c r="T3046" s="23">
        <f t="shared" si="425"/>
        <v>0.8359814137084729</v>
      </c>
      <c r="U3046" s="23">
        <f t="shared" si="426"/>
        <v>1.1961988431823252</v>
      </c>
      <c r="V3046" s="23">
        <f t="shared" si="427"/>
        <v>30.515032489581117</v>
      </c>
      <c r="W3046" s="1">
        <v>995</v>
      </c>
      <c r="X3046" s="1">
        <f t="shared" si="428"/>
        <v>3.0668374361388057E-2</v>
      </c>
      <c r="Y3046" s="7">
        <v>2000</v>
      </c>
      <c r="Z3046" s="1">
        <v>10.15</v>
      </c>
      <c r="AA3046" s="1">
        <f t="shared" si="429"/>
        <v>6.0430294308153805</v>
      </c>
      <c r="AB3046" s="1">
        <f t="shared" si="431"/>
        <v>6.9576558764936416E-2</v>
      </c>
      <c r="AD3046" s="8" t="s">
        <v>219</v>
      </c>
      <c r="AE3046" s="1" t="s">
        <v>119</v>
      </c>
      <c r="AF3046" s="1" t="s">
        <v>120</v>
      </c>
      <c r="AG3046" s="1" t="s">
        <v>157</v>
      </c>
      <c r="AH3046" s="1" t="s">
        <v>72</v>
      </c>
      <c r="AI3046" s="1" t="s">
        <v>130</v>
      </c>
      <c r="AJ3046" s="1" t="s">
        <v>151</v>
      </c>
      <c r="AK3046" s="8" t="s">
        <v>219</v>
      </c>
    </row>
    <row r="3047" spans="1:37" ht="16">
      <c r="A3047" s="8" t="s">
        <v>218</v>
      </c>
      <c r="B3047" s="8" t="s">
        <v>219</v>
      </c>
      <c r="C3047" s="8" t="s">
        <v>156</v>
      </c>
      <c r="D3047" s="11" t="s">
        <v>67</v>
      </c>
      <c r="E3047" s="24">
        <v>18</v>
      </c>
      <c r="F3047" s="13">
        <v>0.41899999999999998</v>
      </c>
      <c r="G3047" s="24">
        <v>1483.7</v>
      </c>
      <c r="I3047" s="13">
        <v>7983.5290000000005</v>
      </c>
      <c r="J3047" s="38">
        <v>9.1271383890117299</v>
      </c>
      <c r="K3047" s="103">
        <f t="shared" si="430"/>
        <v>9.8074926530495699</v>
      </c>
      <c r="L3047" s="25">
        <v>0.106</v>
      </c>
      <c r="N3047">
        <v>13.3</v>
      </c>
      <c r="O3047" s="70">
        <v>818.19799999999998</v>
      </c>
      <c r="P3047" s="70">
        <v>504.44940000000003</v>
      </c>
      <c r="Q3047" s="70">
        <f t="shared" si="423"/>
        <v>0.61653707293344651</v>
      </c>
      <c r="R3047" s="23">
        <f t="shared" si="424"/>
        <v>8.1999430700148395</v>
      </c>
      <c r="S3047" s="25">
        <v>6.8550000000000004</v>
      </c>
      <c r="T3047" s="23">
        <f t="shared" si="425"/>
        <v>0.8359814137084729</v>
      </c>
      <c r="U3047" s="23">
        <f t="shared" si="426"/>
        <v>1.1961988431823252</v>
      </c>
      <c r="V3047" s="23">
        <f t="shared" si="427"/>
        <v>0.12679707737732646</v>
      </c>
      <c r="W3047" s="1">
        <v>995</v>
      </c>
      <c r="X3047" s="1">
        <f t="shared" si="428"/>
        <v>1.2743424862042861E-4</v>
      </c>
      <c r="Y3047" s="7">
        <v>2000</v>
      </c>
      <c r="Z3047" s="1">
        <v>10.15</v>
      </c>
      <c r="AA3047" s="1">
        <f t="shared" si="429"/>
        <v>2.5110196772498244E-2</v>
      </c>
      <c r="AB3047" s="1">
        <f t="shared" si="431"/>
        <v>2.4626807036290553E-3</v>
      </c>
      <c r="AD3047" s="8" t="s">
        <v>219</v>
      </c>
      <c r="AE3047" s="1" t="s">
        <v>119</v>
      </c>
      <c r="AF3047" s="1" t="s">
        <v>120</v>
      </c>
      <c r="AG3047" s="1" t="s">
        <v>157</v>
      </c>
      <c r="AH3047" s="1" t="s">
        <v>72</v>
      </c>
      <c r="AI3047" s="1" t="s">
        <v>130</v>
      </c>
      <c r="AJ3047" s="1" t="s">
        <v>151</v>
      </c>
      <c r="AK3047" s="8" t="s">
        <v>219</v>
      </c>
    </row>
    <row r="3048" spans="1:37" ht="16">
      <c r="A3048" s="8" t="s">
        <v>218</v>
      </c>
      <c r="B3048" s="8" t="s">
        <v>219</v>
      </c>
      <c r="C3048" s="8" t="s">
        <v>156</v>
      </c>
      <c r="D3048" s="11" t="s">
        <v>67</v>
      </c>
      <c r="E3048" s="24">
        <v>25</v>
      </c>
      <c r="F3048" s="13">
        <v>0.26600000000000001</v>
      </c>
      <c r="G3048" s="24">
        <v>1645.2</v>
      </c>
      <c r="I3048" s="13">
        <v>6986.2169999999996</v>
      </c>
      <c r="J3048" s="38">
        <v>8.1969393931157359</v>
      </c>
      <c r="K3048" s="103">
        <f t="shared" si="430"/>
        <v>8.8146807278271275</v>
      </c>
      <c r="L3048" s="25">
        <v>6.7000000000000004E-2</v>
      </c>
      <c r="N3048">
        <v>13.3</v>
      </c>
      <c r="O3048" s="70">
        <v>818.19799999999998</v>
      </c>
      <c r="P3048" s="70">
        <v>504.44940000000003</v>
      </c>
      <c r="Q3048" s="70">
        <f t="shared" si="423"/>
        <v>0.61653707293344651</v>
      </c>
      <c r="R3048" s="23">
        <f t="shared" si="424"/>
        <v>8.1999430700148395</v>
      </c>
      <c r="S3048" s="25">
        <v>6.8550000000000004</v>
      </c>
      <c r="T3048" s="23">
        <f t="shared" si="425"/>
        <v>0.8359814137084729</v>
      </c>
      <c r="U3048" s="23">
        <f t="shared" si="426"/>
        <v>1.1961988431823252</v>
      </c>
      <c r="V3048" s="23">
        <f t="shared" si="427"/>
        <v>8.0145322493215793E-2</v>
      </c>
      <c r="W3048" s="1">
        <v>995</v>
      </c>
      <c r="X3048" s="1">
        <f t="shared" si="428"/>
        <v>8.054806280725205E-5</v>
      </c>
      <c r="Y3048" s="7">
        <v>2000</v>
      </c>
      <c r="Z3048" s="1">
        <v>10.15</v>
      </c>
      <c r="AA3048" s="1">
        <f t="shared" si="429"/>
        <v>1.5871539469409269E-2</v>
      </c>
      <c r="AB3048" s="1">
        <f t="shared" si="431"/>
        <v>1.3990255308194948E-3</v>
      </c>
      <c r="AD3048" s="8" t="s">
        <v>219</v>
      </c>
      <c r="AE3048" s="1" t="s">
        <v>119</v>
      </c>
      <c r="AF3048" s="1" t="s">
        <v>120</v>
      </c>
      <c r="AG3048" s="1" t="s">
        <v>157</v>
      </c>
      <c r="AH3048" s="1" t="s">
        <v>72</v>
      </c>
      <c r="AI3048" s="1" t="s">
        <v>130</v>
      </c>
      <c r="AJ3048" s="1" t="s">
        <v>151</v>
      </c>
      <c r="AK3048" s="8" t="s">
        <v>219</v>
      </c>
    </row>
    <row r="3049" spans="1:37" ht="16">
      <c r="A3049" s="8" t="s">
        <v>218</v>
      </c>
      <c r="B3049" s="8" t="s">
        <v>219</v>
      </c>
      <c r="C3049" s="8" t="s">
        <v>156</v>
      </c>
      <c r="D3049" s="11" t="s">
        <v>67</v>
      </c>
      <c r="E3049" s="24">
        <v>30</v>
      </c>
      <c r="F3049" s="13">
        <v>0.59299999999999997</v>
      </c>
      <c r="G3049" s="24">
        <v>1734.1</v>
      </c>
      <c r="I3049" s="13">
        <v>588.04700000000003</v>
      </c>
      <c r="J3049" s="38">
        <v>1.7445106762062783</v>
      </c>
      <c r="K3049" s="103">
        <f t="shared" si="430"/>
        <v>1.8859710354544172</v>
      </c>
      <c r="L3049" s="25">
        <v>0.15</v>
      </c>
      <c r="N3049">
        <v>13.3</v>
      </c>
      <c r="O3049" s="70">
        <v>818.19799999999998</v>
      </c>
      <c r="P3049" s="70">
        <v>504.44940000000003</v>
      </c>
      <c r="Q3049" s="70">
        <f t="shared" si="423"/>
        <v>0.61653707293344651</v>
      </c>
      <c r="R3049" s="23">
        <f t="shared" si="424"/>
        <v>8.1999430700148395</v>
      </c>
      <c r="S3049" s="25">
        <v>6.8550000000000004</v>
      </c>
      <c r="T3049" s="23">
        <f t="shared" si="425"/>
        <v>0.8359814137084729</v>
      </c>
      <c r="U3049" s="23">
        <f t="shared" si="426"/>
        <v>1.1961988431823252</v>
      </c>
      <c r="V3049" s="23">
        <f t="shared" si="427"/>
        <v>0.17942982647734876</v>
      </c>
      <c r="W3049" s="1">
        <v>995</v>
      </c>
      <c r="X3049" s="1">
        <f t="shared" si="428"/>
        <v>1.8033148389683291E-4</v>
      </c>
      <c r="Y3049" s="7">
        <v>2000</v>
      </c>
      <c r="Z3049" s="1">
        <v>10.15</v>
      </c>
      <c r="AA3049" s="1">
        <f t="shared" si="429"/>
        <v>3.5533297319572985E-2</v>
      </c>
      <c r="AB3049" s="1">
        <f t="shared" si="431"/>
        <v>6.701476953890473E-4</v>
      </c>
      <c r="AD3049" s="8" t="s">
        <v>219</v>
      </c>
      <c r="AE3049" s="1" t="s">
        <v>119</v>
      </c>
      <c r="AF3049" s="1" t="s">
        <v>120</v>
      </c>
      <c r="AG3049" s="1" t="s">
        <v>157</v>
      </c>
      <c r="AH3049" s="1" t="s">
        <v>72</v>
      </c>
      <c r="AI3049" s="1" t="s">
        <v>130</v>
      </c>
      <c r="AJ3049" s="1" t="s">
        <v>151</v>
      </c>
      <c r="AK3049" s="8" t="s">
        <v>219</v>
      </c>
    </row>
    <row r="3050" spans="1:37" ht="16">
      <c r="A3050" s="8" t="s">
        <v>218</v>
      </c>
      <c r="B3050" s="8" t="s">
        <v>219</v>
      </c>
      <c r="C3050" s="8" t="s">
        <v>156</v>
      </c>
      <c r="D3050" s="11" t="s">
        <v>67</v>
      </c>
      <c r="E3050" s="24">
        <v>33</v>
      </c>
      <c r="F3050" s="13">
        <v>0.99199999999999999</v>
      </c>
      <c r="G3050" s="24">
        <v>1810.1</v>
      </c>
      <c r="I3050" s="13">
        <v>3194.587</v>
      </c>
      <c r="J3050" s="38">
        <v>4.4795956657279223</v>
      </c>
      <c r="K3050" s="103">
        <f t="shared" si="430"/>
        <v>4.8319341436280823</v>
      </c>
      <c r="L3050" s="25">
        <v>0.251</v>
      </c>
      <c r="N3050">
        <v>13.3</v>
      </c>
      <c r="O3050" s="70">
        <v>818.19799999999998</v>
      </c>
      <c r="P3050" s="70">
        <v>504.44940000000003</v>
      </c>
      <c r="Q3050" s="70">
        <f t="shared" si="423"/>
        <v>0.61653707293344651</v>
      </c>
      <c r="R3050" s="23">
        <f t="shared" si="424"/>
        <v>8.1999430700148395</v>
      </c>
      <c r="S3050" s="25">
        <v>6.8550000000000004</v>
      </c>
      <c r="T3050" s="23">
        <f t="shared" si="425"/>
        <v>0.8359814137084729</v>
      </c>
      <c r="U3050" s="23">
        <f t="shared" si="426"/>
        <v>1.1961988431823252</v>
      </c>
      <c r="V3050" s="23">
        <f t="shared" si="427"/>
        <v>0.30024590963876363</v>
      </c>
      <c r="W3050" s="1">
        <v>995</v>
      </c>
      <c r="X3050" s="1">
        <f t="shared" si="428"/>
        <v>3.017546830540338E-4</v>
      </c>
      <c r="Y3050" s="7">
        <v>2000</v>
      </c>
      <c r="Z3050" s="1">
        <v>10.15</v>
      </c>
      <c r="AA3050" s="1">
        <f t="shared" si="429"/>
        <v>5.9459050848085476E-2</v>
      </c>
      <c r="AB3050" s="1">
        <f t="shared" si="431"/>
        <v>2.8730221794058251E-3</v>
      </c>
      <c r="AD3050" s="8" t="s">
        <v>219</v>
      </c>
      <c r="AE3050" s="1" t="s">
        <v>119</v>
      </c>
      <c r="AF3050" s="1" t="s">
        <v>120</v>
      </c>
      <c r="AG3050" s="1" t="s">
        <v>157</v>
      </c>
      <c r="AH3050" s="1" t="s">
        <v>72</v>
      </c>
      <c r="AI3050" s="1" t="s">
        <v>130</v>
      </c>
      <c r="AJ3050" s="1" t="s">
        <v>151</v>
      </c>
      <c r="AK3050" s="8" t="s">
        <v>219</v>
      </c>
    </row>
    <row r="3051" spans="1:37" ht="16">
      <c r="A3051" s="8" t="s">
        <v>218</v>
      </c>
      <c r="B3051" s="8" t="s">
        <v>219</v>
      </c>
      <c r="C3051" s="8" t="s">
        <v>156</v>
      </c>
      <c r="D3051" s="11" t="s">
        <v>67</v>
      </c>
      <c r="E3051" s="24">
        <v>36</v>
      </c>
      <c r="F3051" s="13">
        <v>1.536</v>
      </c>
      <c r="G3051" s="24">
        <v>1869.7</v>
      </c>
      <c r="I3051" s="13">
        <v>2661.127</v>
      </c>
      <c r="J3051" s="38">
        <v>3.9322913127369881</v>
      </c>
      <c r="K3051" s="103">
        <f t="shared" si="430"/>
        <v>4.2434944652381779</v>
      </c>
      <c r="L3051" s="25">
        <v>0.38800000000000001</v>
      </c>
      <c r="N3051">
        <v>13.3</v>
      </c>
      <c r="O3051" s="70">
        <v>818.19799999999998</v>
      </c>
      <c r="P3051" s="70">
        <v>504.44940000000003</v>
      </c>
      <c r="Q3051" s="70">
        <f t="shared" si="423"/>
        <v>0.61653707293344651</v>
      </c>
      <c r="R3051" s="23">
        <f t="shared" si="424"/>
        <v>8.1999430700148395</v>
      </c>
      <c r="S3051" s="25">
        <v>6.8550000000000004</v>
      </c>
      <c r="T3051" s="23">
        <f t="shared" si="425"/>
        <v>0.8359814137084729</v>
      </c>
      <c r="U3051" s="23">
        <f t="shared" si="426"/>
        <v>1.1961988431823252</v>
      </c>
      <c r="V3051" s="23">
        <f t="shared" si="427"/>
        <v>0.46412515115474218</v>
      </c>
      <c r="W3051" s="1">
        <v>995</v>
      </c>
      <c r="X3051" s="1">
        <f t="shared" si="428"/>
        <v>4.6645743834647455E-4</v>
      </c>
      <c r="Y3051" s="7">
        <v>2000</v>
      </c>
      <c r="Z3051" s="1">
        <v>10.15</v>
      </c>
      <c r="AA3051" s="1">
        <f t="shared" si="429"/>
        <v>9.1912795733295485E-2</v>
      </c>
      <c r="AB3051" s="1">
        <f t="shared" si="431"/>
        <v>3.9003143997880657E-3</v>
      </c>
      <c r="AD3051" s="8" t="s">
        <v>219</v>
      </c>
      <c r="AE3051" s="1" t="s">
        <v>119</v>
      </c>
      <c r="AF3051" s="1" t="s">
        <v>120</v>
      </c>
      <c r="AG3051" s="1" t="s">
        <v>157</v>
      </c>
      <c r="AH3051" s="1" t="s">
        <v>72</v>
      </c>
      <c r="AI3051" s="1" t="s">
        <v>130</v>
      </c>
      <c r="AJ3051" s="1" t="s">
        <v>151</v>
      </c>
      <c r="AK3051" s="8" t="s">
        <v>219</v>
      </c>
    </row>
    <row r="3052" spans="1:37" ht="16">
      <c r="A3052" s="8" t="s">
        <v>218</v>
      </c>
      <c r="B3052" s="8" t="s">
        <v>219</v>
      </c>
      <c r="C3052" s="8" t="s">
        <v>156</v>
      </c>
      <c r="D3052" s="11" t="s">
        <v>67</v>
      </c>
      <c r="E3052" s="24">
        <v>40</v>
      </c>
      <c r="F3052" s="13">
        <v>0.32900000000000001</v>
      </c>
      <c r="G3052" s="24">
        <v>1967.1</v>
      </c>
      <c r="I3052" s="13">
        <v>-60.929000000000002</v>
      </c>
      <c r="J3052" s="38">
        <v>1.0390009796190354</v>
      </c>
      <c r="K3052" s="103">
        <f t="shared" si="430"/>
        <v>1.1239067624353334</v>
      </c>
      <c r="L3052" s="25">
        <v>8.3000000000000004E-2</v>
      </c>
      <c r="N3052">
        <v>13.3</v>
      </c>
      <c r="O3052" s="70">
        <v>818.19799999999998</v>
      </c>
      <c r="P3052" s="70">
        <v>504.44940000000003</v>
      </c>
      <c r="Q3052" s="70">
        <f t="shared" si="423"/>
        <v>0.61653707293344651</v>
      </c>
      <c r="R3052" s="23">
        <f t="shared" si="424"/>
        <v>8.1999430700148395</v>
      </c>
      <c r="S3052" s="25">
        <v>6.8550000000000004</v>
      </c>
      <c r="T3052" s="23">
        <f t="shared" si="425"/>
        <v>0.8359814137084729</v>
      </c>
      <c r="U3052" s="23">
        <f t="shared" si="426"/>
        <v>1.1961988431823252</v>
      </c>
      <c r="V3052" s="23">
        <f t="shared" si="427"/>
        <v>9.9284503984132993E-2</v>
      </c>
      <c r="W3052" s="1">
        <v>995</v>
      </c>
      <c r="X3052" s="1">
        <f t="shared" si="428"/>
        <v>9.9783421089580891E-5</v>
      </c>
      <c r="Y3052" s="7">
        <v>2000</v>
      </c>
      <c r="Z3052" s="1">
        <v>10.15</v>
      </c>
      <c r="AA3052" s="1">
        <f t="shared" si="429"/>
        <v>1.9661757850163723E-2</v>
      </c>
      <c r="AB3052" s="1">
        <f t="shared" si="431"/>
        <v>2.2097982609165008E-4</v>
      </c>
      <c r="AD3052" s="8" t="s">
        <v>219</v>
      </c>
      <c r="AE3052" s="1" t="s">
        <v>119</v>
      </c>
      <c r="AF3052" s="1" t="s">
        <v>120</v>
      </c>
      <c r="AG3052" s="1" t="s">
        <v>157</v>
      </c>
      <c r="AH3052" s="1" t="s">
        <v>72</v>
      </c>
      <c r="AI3052" s="1" t="s">
        <v>130</v>
      </c>
      <c r="AJ3052" s="1" t="s">
        <v>151</v>
      </c>
      <c r="AK3052" s="8" t="s">
        <v>219</v>
      </c>
    </row>
    <row r="3053" spans="1:37" ht="16">
      <c r="A3053" s="8" t="s">
        <v>218</v>
      </c>
      <c r="B3053" s="8" t="s">
        <v>219</v>
      </c>
      <c r="C3053" s="8" t="s">
        <v>156</v>
      </c>
      <c r="D3053" s="11" t="s">
        <v>67</v>
      </c>
      <c r="E3053" s="24">
        <v>43</v>
      </c>
      <c r="F3053" s="13">
        <v>0.93100000000000005</v>
      </c>
      <c r="G3053" s="24">
        <v>2008.7</v>
      </c>
      <c r="I3053" s="13">
        <v>3359.4639999999999</v>
      </c>
      <c r="J3053" s="38">
        <v>4.6474922285685825</v>
      </c>
      <c r="K3053" s="103">
        <f t="shared" si="430"/>
        <v>5.0123434969157685</v>
      </c>
      <c r="L3053" s="25">
        <v>0.23499999999999999</v>
      </c>
      <c r="N3053">
        <v>13.3</v>
      </c>
      <c r="O3053" s="70">
        <v>818.19799999999998</v>
      </c>
      <c r="P3053" s="70">
        <v>504.44940000000003</v>
      </c>
      <c r="Q3053" s="70">
        <f t="shared" si="423"/>
        <v>0.61653707293344651</v>
      </c>
      <c r="R3053" s="23">
        <f t="shared" si="424"/>
        <v>8.1999430700148395</v>
      </c>
      <c r="S3053" s="25">
        <v>6.8550000000000004</v>
      </c>
      <c r="T3053" s="23">
        <f t="shared" si="425"/>
        <v>0.8359814137084729</v>
      </c>
      <c r="U3053" s="23">
        <f t="shared" si="426"/>
        <v>1.1961988431823252</v>
      </c>
      <c r="V3053" s="23">
        <f t="shared" si="427"/>
        <v>0.28110672814784637</v>
      </c>
      <c r="W3053" s="1">
        <v>995</v>
      </c>
      <c r="X3053" s="1">
        <f t="shared" si="428"/>
        <v>2.8251932477170487E-4</v>
      </c>
      <c r="Y3053" s="7">
        <v>2000</v>
      </c>
      <c r="Z3053" s="1">
        <v>10.15</v>
      </c>
      <c r="AA3053" s="1">
        <f t="shared" si="429"/>
        <v>5.5668832467331009E-2</v>
      </c>
      <c r="AB3053" s="1">
        <f t="shared" si="431"/>
        <v>2.7903131039851998E-3</v>
      </c>
      <c r="AD3053" s="8" t="s">
        <v>219</v>
      </c>
      <c r="AE3053" s="1" t="s">
        <v>119</v>
      </c>
      <c r="AF3053" s="1" t="s">
        <v>120</v>
      </c>
      <c r="AG3053" s="1" t="s">
        <v>157</v>
      </c>
      <c r="AH3053" s="1" t="s">
        <v>72</v>
      </c>
      <c r="AI3053" s="1" t="s">
        <v>130</v>
      </c>
      <c r="AJ3053" s="1" t="s">
        <v>151</v>
      </c>
      <c r="AK3053" s="8" t="s">
        <v>219</v>
      </c>
    </row>
    <row r="3054" spans="1:37" ht="16">
      <c r="A3054" s="8" t="s">
        <v>218</v>
      </c>
      <c r="B3054" s="8" t="s">
        <v>219</v>
      </c>
      <c r="C3054" s="8" t="s">
        <v>156</v>
      </c>
      <c r="D3054" s="11" t="s">
        <v>67</v>
      </c>
      <c r="E3054" s="24">
        <v>45</v>
      </c>
      <c r="F3054" s="13">
        <v>1.6819999999999999</v>
      </c>
      <c r="G3054" s="24">
        <v>2041.1</v>
      </c>
      <c r="I3054" s="13">
        <v>4036.9259999999999</v>
      </c>
      <c r="J3054" s="38">
        <v>5.3312107414412049</v>
      </c>
      <c r="K3054" s="103">
        <f t="shared" si="430"/>
        <v>5.7465025262077605</v>
      </c>
      <c r="L3054" s="25">
        <v>0.42499999999999999</v>
      </c>
      <c r="N3054">
        <v>13.3</v>
      </c>
      <c r="O3054" s="70">
        <v>818.19799999999998</v>
      </c>
      <c r="P3054" s="70">
        <v>504.44940000000003</v>
      </c>
      <c r="Q3054" s="70">
        <f t="shared" si="423"/>
        <v>0.61653707293344651</v>
      </c>
      <c r="R3054" s="23">
        <f t="shared" si="424"/>
        <v>8.1999430700148395</v>
      </c>
      <c r="S3054" s="25">
        <v>6.8550000000000004</v>
      </c>
      <c r="T3054" s="23">
        <f t="shared" si="425"/>
        <v>0.8359814137084729</v>
      </c>
      <c r="U3054" s="23">
        <f t="shared" si="426"/>
        <v>1.1961988431823252</v>
      </c>
      <c r="V3054" s="23">
        <f t="shared" si="427"/>
        <v>0.50838450835248816</v>
      </c>
      <c r="W3054" s="1">
        <v>995</v>
      </c>
      <c r="X3054" s="1">
        <f t="shared" si="428"/>
        <v>5.1093920437435996E-4</v>
      </c>
      <c r="Y3054" s="7">
        <v>2000</v>
      </c>
      <c r="Z3054" s="1">
        <v>10.15</v>
      </c>
      <c r="AA3054" s="1">
        <f t="shared" si="429"/>
        <v>0.10067767573879012</v>
      </c>
      <c r="AB3054" s="1">
        <f t="shared" si="431"/>
        <v>5.7854451796568321E-3</v>
      </c>
      <c r="AD3054" s="8" t="s">
        <v>219</v>
      </c>
      <c r="AE3054" s="1" t="s">
        <v>119</v>
      </c>
      <c r="AF3054" s="1" t="s">
        <v>120</v>
      </c>
      <c r="AG3054" s="1" t="s">
        <v>157</v>
      </c>
      <c r="AH3054" s="1" t="s">
        <v>72</v>
      </c>
      <c r="AI3054" s="1" t="s">
        <v>130</v>
      </c>
      <c r="AJ3054" s="1" t="s">
        <v>151</v>
      </c>
      <c r="AK3054" s="8" t="s">
        <v>219</v>
      </c>
    </row>
    <row r="3055" spans="1:37" ht="16">
      <c r="A3055" s="8" t="s">
        <v>218</v>
      </c>
      <c r="B3055" s="8" t="s">
        <v>219</v>
      </c>
      <c r="C3055" s="8" t="s">
        <v>156</v>
      </c>
      <c r="D3055" s="11" t="s">
        <v>67</v>
      </c>
      <c r="E3055" s="24">
        <v>49</v>
      </c>
      <c r="F3055" s="13">
        <v>1.1419999999999999</v>
      </c>
      <c r="G3055" s="24">
        <v>2095.1999999999998</v>
      </c>
      <c r="I3055" s="13">
        <v>758.452</v>
      </c>
      <c r="J3055" s="38">
        <v>1.9280956880443327</v>
      </c>
      <c r="K3055" s="103">
        <f t="shared" si="430"/>
        <v>2.0841269779794449</v>
      </c>
      <c r="L3055" s="25">
        <v>0.28899999999999998</v>
      </c>
      <c r="N3055">
        <v>13.3</v>
      </c>
      <c r="O3055" s="70">
        <v>818.19799999999998</v>
      </c>
      <c r="P3055" s="70">
        <v>504.44940000000003</v>
      </c>
      <c r="Q3055" s="70">
        <f t="shared" si="423"/>
        <v>0.61653707293344651</v>
      </c>
      <c r="R3055" s="23">
        <f t="shared" si="424"/>
        <v>8.1999430700148395</v>
      </c>
      <c r="S3055" s="25">
        <v>6.8550000000000004</v>
      </c>
      <c r="T3055" s="23">
        <f t="shared" si="425"/>
        <v>0.8359814137084729</v>
      </c>
      <c r="U3055" s="23">
        <f t="shared" si="426"/>
        <v>1.1961988431823252</v>
      </c>
      <c r="V3055" s="23">
        <f t="shared" si="427"/>
        <v>0.34570146567969195</v>
      </c>
      <c r="W3055" s="1">
        <v>995</v>
      </c>
      <c r="X3055" s="1">
        <f t="shared" si="428"/>
        <v>3.4743865897456479E-4</v>
      </c>
      <c r="Y3055" s="7">
        <v>2000</v>
      </c>
      <c r="Z3055" s="1">
        <v>10.15</v>
      </c>
      <c r="AA3055" s="1">
        <f t="shared" si="429"/>
        <v>6.8460819502377299E-2</v>
      </c>
      <c r="AB3055" s="1">
        <f t="shared" si="431"/>
        <v>1.4268104085948586E-3</v>
      </c>
      <c r="AD3055" s="8" t="s">
        <v>219</v>
      </c>
      <c r="AE3055" s="1" t="s">
        <v>119</v>
      </c>
      <c r="AF3055" s="1" t="s">
        <v>120</v>
      </c>
      <c r="AG3055" s="1" t="s">
        <v>157</v>
      </c>
      <c r="AH3055" s="1" t="s">
        <v>72</v>
      </c>
      <c r="AI3055" s="1" t="s">
        <v>130</v>
      </c>
      <c r="AJ3055" s="1" t="s">
        <v>151</v>
      </c>
      <c r="AK3055" s="8" t="s">
        <v>219</v>
      </c>
    </row>
    <row r="3056" spans="1:37" ht="16">
      <c r="A3056" s="8" t="s">
        <v>218</v>
      </c>
      <c r="B3056" s="8" t="s">
        <v>219</v>
      </c>
      <c r="C3056" s="8" t="s">
        <v>156</v>
      </c>
      <c r="D3056" s="11" t="s">
        <v>67</v>
      </c>
      <c r="E3056" s="24">
        <v>52</v>
      </c>
      <c r="F3056" s="13">
        <v>1.2470000000000001</v>
      </c>
      <c r="G3056" s="24">
        <v>2161.9</v>
      </c>
      <c r="I3056" s="13">
        <v>4961.6719999999996</v>
      </c>
      <c r="J3056" s="38">
        <v>6.2488235511981163</v>
      </c>
      <c r="K3056" s="103">
        <f t="shared" si="430"/>
        <v>6.730513806989741</v>
      </c>
      <c r="L3056" s="25">
        <v>0.315</v>
      </c>
      <c r="N3056">
        <v>13.3</v>
      </c>
      <c r="O3056" s="70">
        <v>818.19799999999998</v>
      </c>
      <c r="P3056" s="70">
        <v>504.44940000000003</v>
      </c>
      <c r="Q3056" s="70">
        <f t="shared" si="423"/>
        <v>0.61653707293344651</v>
      </c>
      <c r="R3056" s="23">
        <f t="shared" si="424"/>
        <v>8.1999430700148395</v>
      </c>
      <c r="S3056" s="25">
        <v>6.8550000000000004</v>
      </c>
      <c r="T3056" s="23">
        <f t="shared" si="425"/>
        <v>0.8359814137084729</v>
      </c>
      <c r="U3056" s="23">
        <f t="shared" si="426"/>
        <v>1.1961988431823252</v>
      </c>
      <c r="V3056" s="23">
        <f t="shared" si="427"/>
        <v>0.37680263560243243</v>
      </c>
      <c r="W3056" s="1">
        <v>995</v>
      </c>
      <c r="X3056" s="1">
        <f t="shared" si="428"/>
        <v>3.7869611618334916E-4</v>
      </c>
      <c r="Y3056" s="7">
        <v>2000</v>
      </c>
      <c r="Z3056" s="1">
        <v>10.15</v>
      </c>
      <c r="AA3056" s="1">
        <f t="shared" si="429"/>
        <v>7.4619924371103277E-2</v>
      </c>
      <c r="AB3056" s="1">
        <f t="shared" si="431"/>
        <v>5.0223043125624083E-3</v>
      </c>
      <c r="AD3056" s="8" t="s">
        <v>219</v>
      </c>
      <c r="AE3056" s="1" t="s">
        <v>119</v>
      </c>
      <c r="AF3056" s="1" t="s">
        <v>120</v>
      </c>
      <c r="AG3056" s="1" t="s">
        <v>157</v>
      </c>
      <c r="AH3056" s="1" t="s">
        <v>72</v>
      </c>
      <c r="AI3056" s="1" t="s">
        <v>130</v>
      </c>
      <c r="AJ3056" s="1" t="s">
        <v>151</v>
      </c>
      <c r="AK3056" s="8" t="s">
        <v>219</v>
      </c>
    </row>
    <row r="3057" spans="1:37" ht="16">
      <c r="A3057" s="8" t="s">
        <v>218</v>
      </c>
      <c r="B3057" s="8" t="s">
        <v>219</v>
      </c>
      <c r="C3057" s="8" t="s">
        <v>156</v>
      </c>
      <c r="D3057" s="11" t="s">
        <v>67</v>
      </c>
      <c r="E3057" s="24">
        <v>60</v>
      </c>
      <c r="F3057" s="13">
        <v>1.2529999999999999</v>
      </c>
      <c r="G3057" s="24">
        <v>2279.8000000000002</v>
      </c>
      <c r="I3057" s="13">
        <v>3754.8470000000002</v>
      </c>
      <c r="J3057" s="38">
        <v>5.0477216020804931</v>
      </c>
      <c r="K3057" s="103">
        <f t="shared" si="430"/>
        <v>5.4421995864024009</v>
      </c>
      <c r="L3057" s="25">
        <v>0.317</v>
      </c>
      <c r="N3057">
        <v>13.3</v>
      </c>
      <c r="O3057" s="70">
        <v>818.19799999999998</v>
      </c>
      <c r="P3057" s="70">
        <v>504.44940000000003</v>
      </c>
      <c r="Q3057" s="70">
        <f t="shared" si="423"/>
        <v>0.61653707293344651</v>
      </c>
      <c r="R3057" s="23">
        <f t="shared" si="424"/>
        <v>8.1999430700148395</v>
      </c>
      <c r="S3057" s="25">
        <v>6.8550000000000004</v>
      </c>
      <c r="T3057" s="23">
        <f t="shared" si="425"/>
        <v>0.8359814137084729</v>
      </c>
      <c r="U3057" s="23">
        <f t="shared" si="426"/>
        <v>1.1961988431823252</v>
      </c>
      <c r="V3057" s="23">
        <f t="shared" si="427"/>
        <v>0.37919503328879706</v>
      </c>
      <c r="W3057" s="1">
        <v>995</v>
      </c>
      <c r="X3057" s="1">
        <f t="shared" si="428"/>
        <v>3.8110053596864023E-4</v>
      </c>
      <c r="Y3057" s="7">
        <v>2000</v>
      </c>
      <c r="Z3057" s="1">
        <v>10.15</v>
      </c>
      <c r="AA3057" s="1">
        <f t="shared" si="429"/>
        <v>7.5093701668697582E-2</v>
      </c>
      <c r="AB3057" s="1">
        <f t="shared" si="431"/>
        <v>4.0867491216281127E-3</v>
      </c>
      <c r="AD3057" s="8" t="s">
        <v>219</v>
      </c>
      <c r="AE3057" s="1" t="s">
        <v>119</v>
      </c>
      <c r="AF3057" s="1" t="s">
        <v>120</v>
      </c>
      <c r="AG3057" s="1" t="s">
        <v>157</v>
      </c>
      <c r="AH3057" s="1" t="s">
        <v>72</v>
      </c>
      <c r="AI3057" s="1" t="s">
        <v>130</v>
      </c>
      <c r="AJ3057" s="1" t="s">
        <v>151</v>
      </c>
      <c r="AK3057" s="8" t="s">
        <v>219</v>
      </c>
    </row>
    <row r="3058" spans="1:37" ht="16">
      <c r="A3058" s="8" t="s">
        <v>218</v>
      </c>
      <c r="B3058" s="8" t="s">
        <v>219</v>
      </c>
      <c r="C3058" s="8" t="s">
        <v>156</v>
      </c>
      <c r="D3058" s="11" t="s">
        <v>67</v>
      </c>
      <c r="E3058" s="24">
        <v>62</v>
      </c>
      <c r="F3058" s="13">
        <v>2.839</v>
      </c>
      <c r="G3058" s="24">
        <v>2336.8000000000002</v>
      </c>
      <c r="I3058" s="13">
        <v>8007.8710000000001</v>
      </c>
      <c r="J3058" s="38">
        <v>9.1496067157675132</v>
      </c>
      <c r="K3058" s="103">
        <f t="shared" si="430"/>
        <v>9.8314546130616343</v>
      </c>
      <c r="L3058" s="25">
        <v>0.71699999999999997</v>
      </c>
      <c r="N3058">
        <v>13.3</v>
      </c>
      <c r="O3058" s="70">
        <v>818.19799999999998</v>
      </c>
      <c r="P3058" s="70">
        <v>504.44940000000003</v>
      </c>
      <c r="Q3058" s="70">
        <f t="shared" si="423"/>
        <v>0.61653707293344651</v>
      </c>
      <c r="R3058" s="23">
        <f t="shared" si="424"/>
        <v>8.1999430700148395</v>
      </c>
      <c r="S3058" s="25">
        <v>6.8550000000000004</v>
      </c>
      <c r="T3058" s="23">
        <f t="shared" si="425"/>
        <v>0.8359814137084729</v>
      </c>
      <c r="U3058" s="23">
        <f t="shared" si="426"/>
        <v>1.1961988431823252</v>
      </c>
      <c r="V3058" s="23">
        <f t="shared" si="427"/>
        <v>0.85767457056172713</v>
      </c>
      <c r="W3058" s="1">
        <v>995</v>
      </c>
      <c r="X3058" s="1">
        <f t="shared" si="428"/>
        <v>8.6198449302686141E-4</v>
      </c>
      <c r="Y3058" s="7">
        <v>2000</v>
      </c>
      <c r="Z3058" s="1">
        <v>10.15</v>
      </c>
      <c r="AA3058" s="1">
        <f t="shared" si="429"/>
        <v>0.16984916118755888</v>
      </c>
      <c r="AB3058" s="1">
        <f t="shared" si="431"/>
        <v>1.6698643192820748E-2</v>
      </c>
      <c r="AD3058" s="8" t="s">
        <v>219</v>
      </c>
      <c r="AE3058" s="1" t="s">
        <v>119</v>
      </c>
      <c r="AF3058" s="1" t="s">
        <v>120</v>
      </c>
      <c r="AG3058" s="1" t="s">
        <v>157</v>
      </c>
      <c r="AH3058" s="1" t="s">
        <v>72</v>
      </c>
      <c r="AI3058" s="1" t="s">
        <v>130</v>
      </c>
      <c r="AJ3058" s="1" t="s">
        <v>151</v>
      </c>
      <c r="AK3058" s="8" t="s">
        <v>219</v>
      </c>
    </row>
    <row r="3059" spans="1:37" ht="16">
      <c r="A3059" s="8" t="s">
        <v>218</v>
      </c>
      <c r="B3059" s="8" t="s">
        <v>219</v>
      </c>
      <c r="C3059" s="8" t="s">
        <v>156</v>
      </c>
      <c r="D3059" s="11" t="s">
        <v>67</v>
      </c>
      <c r="E3059" s="24">
        <v>65</v>
      </c>
      <c r="F3059" s="13">
        <v>0.312</v>
      </c>
      <c r="G3059" s="24">
        <v>2393.5</v>
      </c>
      <c r="I3059" s="13">
        <v>1072.9760000000001</v>
      </c>
      <c r="J3059" s="38">
        <v>2.2651510974290159</v>
      </c>
      <c r="K3059" s="103">
        <f t="shared" si="430"/>
        <v>2.4477778340918315</v>
      </c>
      <c r="L3059" s="25">
        <v>7.9000000000000001E-2</v>
      </c>
      <c r="N3059">
        <v>13.3</v>
      </c>
      <c r="O3059" s="70">
        <v>818.19799999999998</v>
      </c>
      <c r="P3059" s="70">
        <v>504.44940000000003</v>
      </c>
      <c r="Q3059" s="70">
        <f t="shared" si="423"/>
        <v>0.61653707293344651</v>
      </c>
      <c r="R3059" s="23">
        <f t="shared" si="424"/>
        <v>8.1999430700148395</v>
      </c>
      <c r="S3059" s="25">
        <v>6.8550000000000004</v>
      </c>
      <c r="T3059" s="23">
        <f t="shared" si="425"/>
        <v>0.8359814137084729</v>
      </c>
      <c r="U3059" s="23">
        <f t="shared" si="426"/>
        <v>1.1961988431823252</v>
      </c>
      <c r="V3059" s="23">
        <f t="shared" si="427"/>
        <v>9.4499708611403693E-2</v>
      </c>
      <c r="W3059" s="1">
        <v>995</v>
      </c>
      <c r="X3059" s="1">
        <f t="shared" si="428"/>
        <v>9.4974581518998688E-5</v>
      </c>
      <c r="Y3059" s="7">
        <v>2000</v>
      </c>
      <c r="Z3059" s="1">
        <v>10.15</v>
      </c>
      <c r="AA3059" s="1">
        <f t="shared" si="429"/>
        <v>1.8714203254975113E-2</v>
      </c>
      <c r="AB3059" s="1">
        <f t="shared" si="431"/>
        <v>4.580821191021728E-4</v>
      </c>
      <c r="AD3059" s="8" t="s">
        <v>219</v>
      </c>
      <c r="AE3059" s="1" t="s">
        <v>119</v>
      </c>
      <c r="AF3059" s="1" t="s">
        <v>120</v>
      </c>
      <c r="AG3059" s="1" t="s">
        <v>157</v>
      </c>
      <c r="AH3059" s="1" t="s">
        <v>72</v>
      </c>
      <c r="AI3059" s="1" t="s">
        <v>130</v>
      </c>
      <c r="AJ3059" s="1" t="s">
        <v>151</v>
      </c>
      <c r="AK3059" s="8" t="s">
        <v>219</v>
      </c>
    </row>
    <row r="3060" spans="1:37" ht="16">
      <c r="A3060" s="8" t="s">
        <v>218</v>
      </c>
      <c r="B3060" s="8" t="s">
        <v>219</v>
      </c>
      <c r="C3060" s="8" t="s">
        <v>156</v>
      </c>
      <c r="D3060" s="11" t="s">
        <v>67</v>
      </c>
      <c r="E3060" s="24">
        <v>80</v>
      </c>
      <c r="F3060" s="13">
        <v>0.316</v>
      </c>
      <c r="G3060" s="24">
        <v>2682.5</v>
      </c>
      <c r="I3060" s="13">
        <v>1595.9760000000001</v>
      </c>
      <c r="J3060" s="38">
        <v>2.8205169541769881</v>
      </c>
      <c r="K3060" s="103">
        <f t="shared" si="430"/>
        <v>3.046524070198291</v>
      </c>
      <c r="L3060" s="25">
        <v>0.08</v>
      </c>
      <c r="N3060">
        <v>13.3</v>
      </c>
      <c r="O3060" s="70">
        <v>818.19799999999998</v>
      </c>
      <c r="P3060" s="70">
        <v>504.44940000000003</v>
      </c>
      <c r="Q3060" s="70">
        <f t="shared" si="423"/>
        <v>0.61653707293344651</v>
      </c>
      <c r="R3060" s="23">
        <f t="shared" si="424"/>
        <v>8.1999430700148395</v>
      </c>
      <c r="S3060" s="25">
        <v>6.8550000000000004</v>
      </c>
      <c r="T3060" s="23">
        <f t="shared" si="425"/>
        <v>0.8359814137084729</v>
      </c>
      <c r="U3060" s="23">
        <f t="shared" si="426"/>
        <v>1.1961988431823252</v>
      </c>
      <c r="V3060" s="23">
        <f t="shared" si="427"/>
        <v>9.5695907454586018E-2</v>
      </c>
      <c r="W3060" s="1">
        <v>995</v>
      </c>
      <c r="X3060" s="1">
        <f t="shared" si="428"/>
        <v>9.6176791411644235E-5</v>
      </c>
      <c r="Y3060" s="7">
        <v>2000</v>
      </c>
      <c r="Z3060" s="1">
        <v>10.15</v>
      </c>
      <c r="AA3060" s="1">
        <f t="shared" si="429"/>
        <v>1.8951091903772262E-2</v>
      </c>
      <c r="AB3060" s="1">
        <f t="shared" si="431"/>
        <v>5.7734957641382152E-4</v>
      </c>
      <c r="AD3060" s="8" t="s">
        <v>219</v>
      </c>
      <c r="AE3060" s="1" t="s">
        <v>119</v>
      </c>
      <c r="AF3060" s="1" t="s">
        <v>120</v>
      </c>
      <c r="AG3060" s="1" t="s">
        <v>157</v>
      </c>
      <c r="AH3060" s="1" t="s">
        <v>72</v>
      </c>
      <c r="AI3060" s="1" t="s">
        <v>130</v>
      </c>
      <c r="AJ3060" s="1" t="s">
        <v>151</v>
      </c>
      <c r="AK3060" s="8" t="s">
        <v>219</v>
      </c>
    </row>
    <row r="3061" spans="1:37" ht="16">
      <c r="A3061" s="8" t="s">
        <v>218</v>
      </c>
      <c r="B3061" s="8" t="s">
        <v>219</v>
      </c>
      <c r="C3061" s="8" t="s">
        <v>156</v>
      </c>
      <c r="D3061" s="11" t="s">
        <v>67</v>
      </c>
      <c r="E3061" s="24">
        <v>85</v>
      </c>
      <c r="F3061" s="13">
        <v>0.68700000000000006</v>
      </c>
      <c r="G3061" s="24">
        <v>2763.2</v>
      </c>
      <c r="I3061" s="13">
        <v>1766.9760000000001</v>
      </c>
      <c r="J3061" s="38">
        <v>3.0007326470689812</v>
      </c>
      <c r="K3061" s="103">
        <f t="shared" si="430"/>
        <v>3.2406988289236627</v>
      </c>
      <c r="L3061" s="25">
        <v>0.17399999999999999</v>
      </c>
      <c r="N3061">
        <v>13.3</v>
      </c>
      <c r="O3061" s="70">
        <v>818.19799999999998</v>
      </c>
      <c r="P3061" s="70">
        <v>504.44940000000003</v>
      </c>
      <c r="Q3061" s="70">
        <f t="shared" si="423"/>
        <v>0.61653707293344651</v>
      </c>
      <c r="R3061" s="23">
        <f t="shared" si="424"/>
        <v>8.1999430700148395</v>
      </c>
      <c r="S3061" s="25">
        <v>6.8550000000000004</v>
      </c>
      <c r="T3061" s="23">
        <f t="shared" si="425"/>
        <v>0.8359814137084729</v>
      </c>
      <c r="U3061" s="23">
        <f t="shared" si="426"/>
        <v>1.1961988431823252</v>
      </c>
      <c r="V3061" s="23">
        <f t="shared" si="427"/>
        <v>0.20813859871372456</v>
      </c>
      <c r="W3061" s="1">
        <v>995</v>
      </c>
      <c r="X3061" s="1">
        <f t="shared" si="428"/>
        <v>2.0918452132032619E-4</v>
      </c>
      <c r="Y3061" s="7">
        <v>2000</v>
      </c>
      <c r="Z3061" s="1">
        <v>10.15</v>
      </c>
      <c r="AA3061" s="1">
        <f t="shared" si="429"/>
        <v>4.1218624890704665E-2</v>
      </c>
      <c r="AB3061" s="1">
        <f t="shared" si="431"/>
        <v>1.3357714941315034E-3</v>
      </c>
      <c r="AD3061" s="8" t="s">
        <v>219</v>
      </c>
      <c r="AE3061" s="1" t="s">
        <v>119</v>
      </c>
      <c r="AF3061" s="1" t="s">
        <v>120</v>
      </c>
      <c r="AG3061" s="1" t="s">
        <v>157</v>
      </c>
      <c r="AH3061" s="1" t="s">
        <v>72</v>
      </c>
      <c r="AI3061" s="1" t="s">
        <v>130</v>
      </c>
      <c r="AJ3061" s="1" t="s">
        <v>151</v>
      </c>
      <c r="AK3061" s="8" t="s">
        <v>219</v>
      </c>
    </row>
    <row r="3062" spans="1:37" ht="16">
      <c r="A3062" s="8" t="s">
        <v>220</v>
      </c>
      <c r="B3062" s="8" t="s">
        <v>221</v>
      </c>
      <c r="C3062" s="8" t="s">
        <v>66</v>
      </c>
      <c r="D3062" s="11" t="s">
        <v>67</v>
      </c>
      <c r="E3062" s="24">
        <v>79</v>
      </c>
      <c r="F3062" s="13">
        <v>1.0669999999999999</v>
      </c>
      <c r="G3062" s="24">
        <v>2399.6999999999998</v>
      </c>
      <c r="H3062" s="8" t="s">
        <v>118</v>
      </c>
      <c r="I3062" s="13">
        <v>-24.555</v>
      </c>
      <c r="J3062" s="38">
        <v>1.0788115056412491</v>
      </c>
      <c r="K3062" s="103">
        <f t="shared" si="430"/>
        <v>1.1669321899144507</v>
      </c>
      <c r="L3062" s="25">
        <v>7.0999999999999994E-2</v>
      </c>
      <c r="N3062">
        <v>13.3</v>
      </c>
      <c r="O3062" s="70">
        <v>818.19799999999998</v>
      </c>
      <c r="P3062" s="70">
        <v>504.44940000000003</v>
      </c>
      <c r="Q3062" s="70">
        <f t="shared" si="423"/>
        <v>0.61653707293344651</v>
      </c>
      <c r="R3062" s="23">
        <f t="shared" si="424"/>
        <v>8.1999430700148395</v>
      </c>
      <c r="S3062" s="25">
        <v>6.45</v>
      </c>
      <c r="T3062" s="23">
        <f t="shared" si="425"/>
        <v>0.78659082690293947</v>
      </c>
      <c r="U3062" s="23">
        <f t="shared" si="426"/>
        <v>1.2713090031030758</v>
      </c>
      <c r="V3062" s="23">
        <f t="shared" si="427"/>
        <v>9.0262939220318375E-2</v>
      </c>
      <c r="W3062" s="1">
        <v>995</v>
      </c>
      <c r="X3062" s="1">
        <f t="shared" si="428"/>
        <v>9.071652182946571E-5</v>
      </c>
      <c r="Y3062" s="7">
        <v>2000</v>
      </c>
      <c r="Z3062" s="1">
        <v>10.257999999999999</v>
      </c>
      <c r="AA3062" s="1">
        <f t="shared" si="429"/>
        <v>1.768698027480322E-2</v>
      </c>
      <c r="AB3062" s="1">
        <f t="shared" si="431"/>
        <v>2.0639506625049815E-4</v>
      </c>
      <c r="AD3062" s="8" t="s">
        <v>221</v>
      </c>
      <c r="AE3062" s="1" t="s">
        <v>119</v>
      </c>
      <c r="AF3062" s="1" t="s">
        <v>120</v>
      </c>
      <c r="AG3062" s="1" t="s">
        <v>157</v>
      </c>
      <c r="AH3062" s="1" t="s">
        <v>114</v>
      </c>
      <c r="AI3062" s="1" t="s">
        <v>130</v>
      </c>
      <c r="AJ3062" s="1" t="s">
        <v>151</v>
      </c>
      <c r="AK3062" s="8" t="s">
        <v>221</v>
      </c>
    </row>
    <row r="3063" spans="1:37" ht="16">
      <c r="A3063" s="8" t="s">
        <v>220</v>
      </c>
      <c r="B3063" s="8" t="s">
        <v>221</v>
      </c>
      <c r="C3063" s="8" t="s">
        <v>66</v>
      </c>
      <c r="D3063" s="11" t="s">
        <v>67</v>
      </c>
      <c r="E3063" s="24">
        <v>54</v>
      </c>
      <c r="F3063" s="13">
        <v>23.309000000000001</v>
      </c>
      <c r="G3063" s="24">
        <v>1988.6</v>
      </c>
      <c r="H3063" s="8" t="s">
        <v>68</v>
      </c>
      <c r="I3063" s="13">
        <v>-18.154</v>
      </c>
      <c r="J3063" s="38">
        <v>1.0858139423393602</v>
      </c>
      <c r="K3063" s="103">
        <f t="shared" si="430"/>
        <v>1.1744998162766707</v>
      </c>
      <c r="L3063" s="25">
        <v>1.544</v>
      </c>
      <c r="N3063">
        <v>13.3</v>
      </c>
      <c r="O3063" s="70">
        <v>818.19799999999998</v>
      </c>
      <c r="P3063" s="70">
        <v>504.44940000000003</v>
      </c>
      <c r="Q3063" s="70">
        <f t="shared" si="423"/>
        <v>0.61653707293344651</v>
      </c>
      <c r="R3063" s="23">
        <f t="shared" si="424"/>
        <v>8.1999430700148395</v>
      </c>
      <c r="S3063" s="25">
        <v>6.45</v>
      </c>
      <c r="T3063" s="23">
        <f t="shared" si="425"/>
        <v>0.78659082690293947</v>
      </c>
      <c r="U3063" s="23">
        <f t="shared" si="426"/>
        <v>1.2713090031030758</v>
      </c>
      <c r="V3063" s="23">
        <f t="shared" si="427"/>
        <v>1.9629011007911492</v>
      </c>
      <c r="W3063" s="1">
        <v>995</v>
      </c>
      <c r="X3063" s="1">
        <f t="shared" si="428"/>
        <v>1.9727649254182404E-3</v>
      </c>
      <c r="Y3063" s="7">
        <v>2000</v>
      </c>
      <c r="Z3063" s="1">
        <v>10.257999999999999</v>
      </c>
      <c r="AA3063" s="1">
        <f t="shared" si="429"/>
        <v>0.38462954287741091</v>
      </c>
      <c r="AB3063" s="1">
        <f t="shared" si="431"/>
        <v>4.5174732744409892E-3</v>
      </c>
      <c r="AD3063" s="8" t="s">
        <v>221</v>
      </c>
      <c r="AE3063" s="1" t="s">
        <v>119</v>
      </c>
      <c r="AF3063" s="1" t="s">
        <v>120</v>
      </c>
      <c r="AG3063" s="1" t="s">
        <v>157</v>
      </c>
      <c r="AH3063" s="1" t="s">
        <v>114</v>
      </c>
      <c r="AI3063" s="1" t="s">
        <v>130</v>
      </c>
      <c r="AJ3063" s="1" t="s">
        <v>151</v>
      </c>
      <c r="AK3063" s="8" t="s">
        <v>221</v>
      </c>
    </row>
    <row r="3064" spans="1:37" ht="16">
      <c r="A3064" s="8" t="s">
        <v>220</v>
      </c>
      <c r="B3064" s="8" t="s">
        <v>221</v>
      </c>
      <c r="C3064" s="8" t="s">
        <v>66</v>
      </c>
      <c r="D3064" s="11" t="s">
        <v>67</v>
      </c>
      <c r="E3064" s="24">
        <v>65</v>
      </c>
      <c r="F3064" s="13">
        <v>0.46700000000000003</v>
      </c>
      <c r="G3064" s="24">
        <v>2183.6</v>
      </c>
      <c r="H3064" s="8" t="s">
        <v>76</v>
      </c>
      <c r="I3064" s="13">
        <v>-19.036000000000001</v>
      </c>
      <c r="J3064" s="38">
        <v>1.0848491286839237</v>
      </c>
      <c r="K3064" s="103">
        <f t="shared" si="430"/>
        <v>1.173457134540645</v>
      </c>
      <c r="L3064" s="25">
        <v>3.1E-2</v>
      </c>
      <c r="N3064">
        <v>13.3</v>
      </c>
      <c r="O3064" s="70">
        <v>818.19799999999998</v>
      </c>
      <c r="P3064" s="70">
        <v>504.44940000000003</v>
      </c>
      <c r="Q3064" s="70">
        <f t="shared" si="423"/>
        <v>0.61653707293344651</v>
      </c>
      <c r="R3064" s="23">
        <f t="shared" si="424"/>
        <v>8.1999430700148395</v>
      </c>
      <c r="S3064" s="25">
        <v>6.45</v>
      </c>
      <c r="T3064" s="23">
        <f t="shared" si="425"/>
        <v>0.78659082690293947</v>
      </c>
      <c r="U3064" s="23">
        <f t="shared" si="426"/>
        <v>1.2713090031030758</v>
      </c>
      <c r="V3064" s="23">
        <f t="shared" si="427"/>
        <v>3.9410579096195351E-2</v>
      </c>
      <c r="W3064" s="1">
        <v>995</v>
      </c>
      <c r="X3064" s="1">
        <f t="shared" si="428"/>
        <v>3.9608622207231509E-5</v>
      </c>
      <c r="Y3064" s="7">
        <v>2000</v>
      </c>
      <c r="Z3064" s="1">
        <v>10.257999999999999</v>
      </c>
      <c r="AA3064" s="1">
        <f t="shared" si="429"/>
        <v>7.7224843453366169E-3</v>
      </c>
      <c r="AB3064" s="1">
        <f t="shared" si="431"/>
        <v>9.0620043514136965E-5</v>
      </c>
      <c r="AD3064" s="8" t="s">
        <v>221</v>
      </c>
      <c r="AE3064" s="1" t="s">
        <v>119</v>
      </c>
      <c r="AF3064" s="1" t="s">
        <v>120</v>
      </c>
      <c r="AG3064" s="1" t="s">
        <v>157</v>
      </c>
      <c r="AH3064" s="1" t="s">
        <v>114</v>
      </c>
      <c r="AI3064" s="1" t="s">
        <v>130</v>
      </c>
      <c r="AJ3064" s="1" t="s">
        <v>151</v>
      </c>
      <c r="AK3064" s="8" t="s">
        <v>221</v>
      </c>
    </row>
    <row r="3065" spans="1:37" ht="16">
      <c r="A3065" s="8" t="s">
        <v>220</v>
      </c>
      <c r="B3065" s="8" t="s">
        <v>221</v>
      </c>
      <c r="C3065" s="8" t="s">
        <v>66</v>
      </c>
      <c r="D3065" s="11" t="s">
        <v>67</v>
      </c>
      <c r="E3065" s="24">
        <v>55</v>
      </c>
      <c r="F3065" s="13">
        <v>2.5680000000000001</v>
      </c>
      <c r="G3065" s="24">
        <v>2002.8</v>
      </c>
      <c r="H3065" s="8" t="s">
        <v>77</v>
      </c>
      <c r="I3065" s="13">
        <v>-15.066000000000001</v>
      </c>
      <c r="J3065" s="38">
        <v>1.0891917357268612</v>
      </c>
      <c r="K3065" s="103">
        <f t="shared" si="430"/>
        <v>1.1781502111733482</v>
      </c>
      <c r="L3065" s="25">
        <v>0.17</v>
      </c>
      <c r="N3065">
        <v>13.3</v>
      </c>
      <c r="O3065" s="70">
        <v>818.19799999999998</v>
      </c>
      <c r="P3065" s="70">
        <v>504.44940000000003</v>
      </c>
      <c r="Q3065" s="70">
        <f t="shared" si="423"/>
        <v>0.61653707293344651</v>
      </c>
      <c r="R3065" s="23">
        <f t="shared" si="424"/>
        <v>8.1999430700148395</v>
      </c>
      <c r="S3065" s="25">
        <v>6.45</v>
      </c>
      <c r="T3065" s="23">
        <f t="shared" si="425"/>
        <v>0.78659082690293947</v>
      </c>
      <c r="U3065" s="23">
        <f t="shared" si="426"/>
        <v>1.2713090031030758</v>
      </c>
      <c r="V3065" s="23">
        <f t="shared" si="427"/>
        <v>0.21612253052752289</v>
      </c>
      <c r="W3065" s="1">
        <v>995</v>
      </c>
      <c r="X3065" s="1">
        <f t="shared" si="428"/>
        <v>2.1720857339449536E-4</v>
      </c>
      <c r="Y3065" s="7">
        <v>2000</v>
      </c>
      <c r="Z3065" s="1">
        <v>10.257999999999999</v>
      </c>
      <c r="AA3065" s="1">
        <f t="shared" si="429"/>
        <v>4.2349107700233063E-2</v>
      </c>
      <c r="AB3065" s="1">
        <f t="shared" si="431"/>
        <v>4.9893610180032442E-4</v>
      </c>
      <c r="AD3065" s="8" t="s">
        <v>221</v>
      </c>
      <c r="AE3065" s="1" t="s">
        <v>119</v>
      </c>
      <c r="AF3065" s="1" t="s">
        <v>120</v>
      </c>
      <c r="AG3065" s="1" t="s">
        <v>157</v>
      </c>
      <c r="AH3065" s="1" t="s">
        <v>114</v>
      </c>
      <c r="AI3065" s="1" t="s">
        <v>130</v>
      </c>
      <c r="AJ3065" s="1" t="s">
        <v>151</v>
      </c>
      <c r="AK3065" s="8" t="s">
        <v>221</v>
      </c>
    </row>
    <row r="3066" spans="1:37" ht="16">
      <c r="A3066" s="8" t="s">
        <v>220</v>
      </c>
      <c r="B3066" s="8" t="s">
        <v>221</v>
      </c>
      <c r="C3066" s="8" t="s">
        <v>66</v>
      </c>
      <c r="D3066" s="11" t="s">
        <v>67</v>
      </c>
      <c r="E3066" s="24">
        <v>23</v>
      </c>
      <c r="F3066" s="13">
        <v>7.2930000000000001</v>
      </c>
      <c r="G3066" s="24">
        <v>1404.7</v>
      </c>
      <c r="H3066" s="8" t="s">
        <v>78</v>
      </c>
      <c r="I3066" s="13">
        <v>-23.637</v>
      </c>
      <c r="J3066" s="38">
        <v>1.0798158216379434</v>
      </c>
      <c r="K3066" s="103">
        <f t="shared" si="430"/>
        <v>1.1680175729294728</v>
      </c>
      <c r="L3066" s="25">
        <v>0.48299999999999998</v>
      </c>
      <c r="N3066">
        <v>13.3</v>
      </c>
      <c r="O3066" s="70">
        <v>818.19799999999998</v>
      </c>
      <c r="P3066" s="70">
        <v>504.44940000000003</v>
      </c>
      <c r="Q3066" s="70">
        <f t="shared" si="423"/>
        <v>0.61653707293344651</v>
      </c>
      <c r="R3066" s="23">
        <f t="shared" si="424"/>
        <v>8.1999430700148395</v>
      </c>
      <c r="S3066" s="25">
        <v>6.45</v>
      </c>
      <c r="T3066" s="23">
        <f t="shared" si="425"/>
        <v>0.78659082690293947</v>
      </c>
      <c r="U3066" s="23">
        <f t="shared" si="426"/>
        <v>1.2713090031030758</v>
      </c>
      <c r="V3066" s="23">
        <f t="shared" si="427"/>
        <v>0.61404224849878564</v>
      </c>
      <c r="W3066" s="1">
        <v>995</v>
      </c>
      <c r="X3066" s="1">
        <f t="shared" si="428"/>
        <v>6.1712788793847804E-4</v>
      </c>
      <c r="Y3066" s="7">
        <v>2000</v>
      </c>
      <c r="Z3066" s="1">
        <v>10.257999999999999</v>
      </c>
      <c r="AA3066" s="1">
        <f t="shared" si="429"/>
        <v>0.12032128834830924</v>
      </c>
      <c r="AB3066" s="1">
        <f t="shared" si="431"/>
        <v>1.4053737918833941E-3</v>
      </c>
      <c r="AD3066" s="8" t="s">
        <v>221</v>
      </c>
      <c r="AE3066" s="1" t="s">
        <v>119</v>
      </c>
      <c r="AF3066" s="1" t="s">
        <v>120</v>
      </c>
      <c r="AG3066" s="1" t="s">
        <v>157</v>
      </c>
      <c r="AH3066" s="1" t="s">
        <v>114</v>
      </c>
      <c r="AI3066" s="1" t="s">
        <v>130</v>
      </c>
      <c r="AJ3066" s="1" t="s">
        <v>151</v>
      </c>
      <c r="AK3066" s="8" t="s">
        <v>221</v>
      </c>
    </row>
    <row r="3067" spans="1:37" ht="16">
      <c r="A3067" s="8" t="s">
        <v>220</v>
      </c>
      <c r="B3067" s="8" t="s">
        <v>221</v>
      </c>
      <c r="C3067" s="8" t="s">
        <v>66</v>
      </c>
      <c r="D3067" s="11" t="s">
        <v>67</v>
      </c>
      <c r="E3067" s="24">
        <v>62</v>
      </c>
      <c r="F3067" s="13">
        <v>1.0409999999999999</v>
      </c>
      <c r="G3067" s="24">
        <v>2108.1999999999998</v>
      </c>
      <c r="H3067" s="8" t="s">
        <v>79</v>
      </c>
      <c r="I3067" s="13">
        <v>-12.368</v>
      </c>
      <c r="J3067" s="38">
        <v>1.0921427407354882</v>
      </c>
      <c r="K3067" s="103">
        <f t="shared" si="430"/>
        <v>1.1813393574865894</v>
      </c>
      <c r="L3067" s="25">
        <v>6.9000000000000006E-2</v>
      </c>
      <c r="N3067">
        <v>13.3</v>
      </c>
      <c r="O3067" s="70">
        <v>818.19799999999998</v>
      </c>
      <c r="P3067" s="70">
        <v>504.44940000000003</v>
      </c>
      <c r="Q3067" s="70">
        <f t="shared" si="423"/>
        <v>0.61653707293344651</v>
      </c>
      <c r="R3067" s="23">
        <f t="shared" si="424"/>
        <v>8.1999430700148395</v>
      </c>
      <c r="S3067" s="25">
        <v>6.45</v>
      </c>
      <c r="T3067" s="23">
        <f t="shared" si="425"/>
        <v>0.78659082690293947</v>
      </c>
      <c r="U3067" s="23">
        <f t="shared" si="426"/>
        <v>1.2713090031030758</v>
      </c>
      <c r="V3067" s="23">
        <f t="shared" si="427"/>
        <v>8.7720321214112246E-2</v>
      </c>
      <c r="W3067" s="1">
        <v>995</v>
      </c>
      <c r="X3067" s="1">
        <f t="shared" si="428"/>
        <v>8.8161126848354017E-5</v>
      </c>
      <c r="Y3067" s="7">
        <v>2000</v>
      </c>
      <c r="Z3067" s="1">
        <v>10.257999999999999</v>
      </c>
      <c r="AA3067" s="1">
        <f t="shared" si="429"/>
        <v>1.7188755478329893E-2</v>
      </c>
      <c r="AB3067" s="1">
        <f t="shared" si="431"/>
        <v>2.0305753352764327E-4</v>
      </c>
      <c r="AD3067" s="8" t="s">
        <v>221</v>
      </c>
      <c r="AE3067" s="1" t="s">
        <v>119</v>
      </c>
      <c r="AF3067" s="1" t="s">
        <v>120</v>
      </c>
      <c r="AG3067" s="1" t="s">
        <v>157</v>
      </c>
      <c r="AH3067" s="1" t="s">
        <v>114</v>
      </c>
      <c r="AI3067" s="1" t="s">
        <v>130</v>
      </c>
      <c r="AJ3067" s="1" t="s">
        <v>151</v>
      </c>
      <c r="AK3067" s="8" t="s">
        <v>221</v>
      </c>
    </row>
    <row r="3068" spans="1:37" ht="16">
      <c r="A3068" s="8" t="s">
        <v>220</v>
      </c>
      <c r="B3068" s="8" t="s">
        <v>221</v>
      </c>
      <c r="C3068" s="8" t="s">
        <v>66</v>
      </c>
      <c r="D3068" s="11" t="s">
        <v>67</v>
      </c>
      <c r="E3068" s="24">
        <v>36</v>
      </c>
      <c r="F3068" s="13">
        <v>15.97</v>
      </c>
      <c r="G3068" s="24">
        <v>1678.7</v>
      </c>
      <c r="H3068" s="8" t="s">
        <v>80</v>
      </c>
      <c r="I3068" s="13">
        <v>-1.097</v>
      </c>
      <c r="J3068" s="38">
        <v>1.1044687749223279</v>
      </c>
      <c r="K3068" s="103">
        <f t="shared" si="430"/>
        <v>1.1946599145495471</v>
      </c>
      <c r="L3068" s="25">
        <v>1.0580000000000001</v>
      </c>
      <c r="N3068">
        <v>13.3</v>
      </c>
      <c r="O3068" s="70">
        <v>818.19799999999998</v>
      </c>
      <c r="P3068" s="70">
        <v>504.44940000000003</v>
      </c>
      <c r="Q3068" s="70">
        <f t="shared" si="423"/>
        <v>0.61653707293344651</v>
      </c>
      <c r="R3068" s="23">
        <f t="shared" si="424"/>
        <v>8.1999430700148395</v>
      </c>
      <c r="S3068" s="25">
        <v>6.45</v>
      </c>
      <c r="T3068" s="23">
        <f t="shared" si="425"/>
        <v>0.78659082690293947</v>
      </c>
      <c r="U3068" s="23">
        <f t="shared" si="426"/>
        <v>1.2713090031030758</v>
      </c>
      <c r="V3068" s="23">
        <f t="shared" si="427"/>
        <v>1.3450449252830543</v>
      </c>
      <c r="W3068" s="1">
        <v>995</v>
      </c>
      <c r="X3068" s="1">
        <f t="shared" si="428"/>
        <v>1.3518039450080947E-3</v>
      </c>
      <c r="Y3068" s="7">
        <v>2000</v>
      </c>
      <c r="Z3068" s="1">
        <v>10.257999999999999</v>
      </c>
      <c r="AA3068" s="1">
        <f t="shared" si="429"/>
        <v>0.26356091733439169</v>
      </c>
      <c r="AB3068" s="1">
        <f t="shared" si="431"/>
        <v>3.1486566298130464E-3</v>
      </c>
      <c r="AD3068" s="8" t="s">
        <v>221</v>
      </c>
      <c r="AE3068" s="1" t="s">
        <v>119</v>
      </c>
      <c r="AF3068" s="1" t="s">
        <v>120</v>
      </c>
      <c r="AG3068" s="1" t="s">
        <v>157</v>
      </c>
      <c r="AH3068" s="1" t="s">
        <v>114</v>
      </c>
      <c r="AI3068" s="1" t="s">
        <v>130</v>
      </c>
      <c r="AJ3068" s="1" t="s">
        <v>151</v>
      </c>
      <c r="AK3068" s="8" t="s">
        <v>221</v>
      </c>
    </row>
    <row r="3069" spans="1:37" ht="16">
      <c r="A3069" s="8" t="s">
        <v>220</v>
      </c>
      <c r="B3069" s="8" t="s">
        <v>221</v>
      </c>
      <c r="C3069" s="8" t="s">
        <v>66</v>
      </c>
      <c r="D3069" s="11" t="s">
        <v>67</v>
      </c>
      <c r="E3069" s="24">
        <v>31</v>
      </c>
      <c r="F3069" s="13">
        <v>1.55</v>
      </c>
      <c r="G3069" s="24">
        <v>1625.8</v>
      </c>
      <c r="H3069" s="8" t="s">
        <v>81</v>
      </c>
      <c r="I3069" s="13">
        <v>-22.024000000000001</v>
      </c>
      <c r="J3069" s="38">
        <v>1.08158043640686</v>
      </c>
      <c r="K3069" s="103">
        <f t="shared" si="430"/>
        <v>1.1699246206369895</v>
      </c>
      <c r="L3069" s="25">
        <v>0.10299999999999999</v>
      </c>
      <c r="N3069">
        <v>13.3</v>
      </c>
      <c r="O3069" s="70">
        <v>818.19799999999998</v>
      </c>
      <c r="P3069" s="70">
        <v>504.44940000000003</v>
      </c>
      <c r="Q3069" s="70">
        <f t="shared" si="423"/>
        <v>0.61653707293344651</v>
      </c>
      <c r="R3069" s="23">
        <f t="shared" si="424"/>
        <v>8.1999430700148395</v>
      </c>
      <c r="S3069" s="25">
        <v>6.45</v>
      </c>
      <c r="T3069" s="23">
        <f t="shared" si="425"/>
        <v>0.78659082690293947</v>
      </c>
      <c r="U3069" s="23">
        <f t="shared" si="426"/>
        <v>1.2713090031030758</v>
      </c>
      <c r="V3069" s="23">
        <f t="shared" si="427"/>
        <v>0.13094482731961679</v>
      </c>
      <c r="W3069" s="1">
        <v>995</v>
      </c>
      <c r="X3069" s="1">
        <f t="shared" si="428"/>
        <v>1.3160284152725305E-4</v>
      </c>
      <c r="Y3069" s="7">
        <v>2000</v>
      </c>
      <c r="Z3069" s="1">
        <v>10.257999999999999</v>
      </c>
      <c r="AA3069" s="1">
        <f t="shared" si="429"/>
        <v>2.5658577018376497E-2</v>
      </c>
      <c r="AB3069" s="1">
        <f t="shared" si="431"/>
        <v>3.00186009843091E-4</v>
      </c>
      <c r="AD3069" s="8" t="s">
        <v>221</v>
      </c>
      <c r="AE3069" s="1" t="s">
        <v>119</v>
      </c>
      <c r="AF3069" s="1" t="s">
        <v>120</v>
      </c>
      <c r="AG3069" s="1" t="s">
        <v>157</v>
      </c>
      <c r="AH3069" s="1" t="s">
        <v>114</v>
      </c>
      <c r="AI3069" s="1" t="s">
        <v>130</v>
      </c>
      <c r="AJ3069" s="1" t="s">
        <v>151</v>
      </c>
      <c r="AK3069" s="8" t="s">
        <v>221</v>
      </c>
    </row>
    <row r="3070" spans="1:37" ht="16">
      <c r="A3070" s="8" t="s">
        <v>220</v>
      </c>
      <c r="B3070" s="8" t="s">
        <v>221</v>
      </c>
      <c r="C3070" s="8" t="s">
        <v>66</v>
      </c>
      <c r="D3070" s="11" t="s">
        <v>67</v>
      </c>
      <c r="E3070" s="24">
        <v>43</v>
      </c>
      <c r="F3070" s="13">
        <v>0.95899999999999996</v>
      </c>
      <c r="G3070" s="24">
        <v>1802.6</v>
      </c>
      <c r="H3070" s="8" t="s">
        <v>82</v>
      </c>
      <c r="I3070" s="13">
        <v>-18.648</v>
      </c>
      <c r="J3070" s="38">
        <v>1.0852735614995914</v>
      </c>
      <c r="K3070" s="103">
        <f t="shared" si="430"/>
        <v>1.173915822640718</v>
      </c>
      <c r="L3070" s="25">
        <v>6.4000000000000001E-2</v>
      </c>
      <c r="N3070">
        <v>13.3</v>
      </c>
      <c r="O3070" s="70">
        <v>818.19799999999998</v>
      </c>
      <c r="P3070" s="70">
        <v>504.44940000000003</v>
      </c>
      <c r="Q3070" s="70">
        <f t="shared" si="423"/>
        <v>0.61653707293344651</v>
      </c>
      <c r="R3070" s="23">
        <f t="shared" si="424"/>
        <v>8.1999430700148395</v>
      </c>
      <c r="S3070" s="25">
        <v>6.45</v>
      </c>
      <c r="T3070" s="23">
        <f t="shared" si="425"/>
        <v>0.78659082690293947</v>
      </c>
      <c r="U3070" s="23">
        <f t="shared" si="426"/>
        <v>1.2713090031030758</v>
      </c>
      <c r="V3070" s="23">
        <f t="shared" si="427"/>
        <v>8.136377619859686E-2</v>
      </c>
      <c r="W3070" s="1">
        <v>995</v>
      </c>
      <c r="X3070" s="1">
        <f t="shared" si="428"/>
        <v>8.1772639395574738E-5</v>
      </c>
      <c r="Y3070" s="7">
        <v>2000</v>
      </c>
      <c r="Z3070" s="1">
        <v>10.257999999999999</v>
      </c>
      <c r="AA3070" s="1">
        <f t="shared" si="429"/>
        <v>1.5943193487146567E-2</v>
      </c>
      <c r="AB3070" s="1">
        <f t="shared" si="431"/>
        <v>1.8715967097983802E-4</v>
      </c>
      <c r="AD3070" s="8" t="s">
        <v>221</v>
      </c>
      <c r="AE3070" s="1" t="s">
        <v>119</v>
      </c>
      <c r="AF3070" s="1" t="s">
        <v>120</v>
      </c>
      <c r="AG3070" s="1" t="s">
        <v>157</v>
      </c>
      <c r="AH3070" s="1" t="s">
        <v>114</v>
      </c>
      <c r="AI3070" s="1" t="s">
        <v>130</v>
      </c>
      <c r="AJ3070" s="1" t="s">
        <v>151</v>
      </c>
      <c r="AK3070" s="8" t="s">
        <v>221</v>
      </c>
    </row>
    <row r="3071" spans="1:37" ht="16">
      <c r="A3071" s="8" t="s">
        <v>220</v>
      </c>
      <c r="B3071" s="8" t="s">
        <v>221</v>
      </c>
      <c r="C3071" s="8" t="s">
        <v>66</v>
      </c>
      <c r="D3071" s="11" t="s">
        <v>67</v>
      </c>
      <c r="E3071" s="24">
        <v>74</v>
      </c>
      <c r="F3071" s="13">
        <v>1.5249999999999999</v>
      </c>
      <c r="G3071" s="24">
        <v>2299.1999999999998</v>
      </c>
      <c r="H3071" s="8" t="s">
        <v>83</v>
      </c>
      <c r="I3071" s="13">
        <v>-15.989000000000001</v>
      </c>
      <c r="J3071" s="38">
        <v>1.0881821409558885</v>
      </c>
      <c r="K3071" s="103">
        <f t="shared" si="430"/>
        <v>1.177059140178162</v>
      </c>
      <c r="L3071" s="25">
        <v>0.10100000000000001</v>
      </c>
      <c r="N3071">
        <v>13.3</v>
      </c>
      <c r="O3071" s="70">
        <v>818.19799999999998</v>
      </c>
      <c r="P3071" s="70">
        <v>504.44940000000003</v>
      </c>
      <c r="Q3071" s="70">
        <f t="shared" si="423"/>
        <v>0.61653707293344651</v>
      </c>
      <c r="R3071" s="23">
        <f t="shared" si="424"/>
        <v>8.1999430700148395</v>
      </c>
      <c r="S3071" s="25">
        <v>6.45</v>
      </c>
      <c r="T3071" s="23">
        <f t="shared" si="425"/>
        <v>0.78659082690293947</v>
      </c>
      <c r="U3071" s="23">
        <f t="shared" si="426"/>
        <v>1.2713090031030758</v>
      </c>
      <c r="V3071" s="23">
        <f t="shared" si="427"/>
        <v>0.12840220931341068</v>
      </c>
      <c r="W3071" s="1">
        <v>995</v>
      </c>
      <c r="X3071" s="1">
        <f t="shared" si="428"/>
        <v>1.2904744654614137E-4</v>
      </c>
      <c r="Y3071" s="7">
        <v>2000</v>
      </c>
      <c r="Z3071" s="1">
        <v>10.257999999999999</v>
      </c>
      <c r="AA3071" s="1">
        <f t="shared" si="429"/>
        <v>2.5160352221903173E-2</v>
      </c>
      <c r="AB3071" s="1">
        <f t="shared" si="431"/>
        <v>2.9615222552893059E-4</v>
      </c>
      <c r="AD3071" s="8" t="s">
        <v>221</v>
      </c>
      <c r="AE3071" s="1" t="s">
        <v>119</v>
      </c>
      <c r="AF3071" s="1" t="s">
        <v>120</v>
      </c>
      <c r="AG3071" s="1" t="s">
        <v>157</v>
      </c>
      <c r="AH3071" s="1" t="s">
        <v>114</v>
      </c>
      <c r="AI3071" s="1" t="s">
        <v>130</v>
      </c>
      <c r="AJ3071" s="1" t="s">
        <v>151</v>
      </c>
      <c r="AK3071" s="8" t="s">
        <v>221</v>
      </c>
    </row>
    <row r="3072" spans="1:37" ht="16">
      <c r="A3072" s="8" t="s">
        <v>220</v>
      </c>
      <c r="B3072" s="8" t="s">
        <v>221</v>
      </c>
      <c r="C3072" s="8" t="s">
        <v>66</v>
      </c>
      <c r="D3072" s="11" t="s">
        <v>67</v>
      </c>
      <c r="E3072" s="24">
        <v>15</v>
      </c>
      <c r="F3072" s="13">
        <v>5.1470000000000002</v>
      </c>
      <c r="G3072" s="24">
        <v>1213.7</v>
      </c>
      <c r="H3072" s="8" t="s">
        <v>84</v>
      </c>
      <c r="I3072" s="13">
        <v>-26.541</v>
      </c>
      <c r="J3072" s="38">
        <v>1.076638699942829</v>
      </c>
      <c r="K3072" s="103">
        <f t="shared" si="430"/>
        <v>1.1645839921412489</v>
      </c>
      <c r="L3072" s="25">
        <v>0.34100000000000003</v>
      </c>
      <c r="N3072">
        <v>13.3</v>
      </c>
      <c r="O3072" s="70">
        <v>818.19799999999998</v>
      </c>
      <c r="P3072" s="70">
        <v>504.44940000000003</v>
      </c>
      <c r="Q3072" s="70">
        <f t="shared" si="423"/>
        <v>0.61653707293344651</v>
      </c>
      <c r="R3072" s="23">
        <f t="shared" si="424"/>
        <v>8.1999430700148395</v>
      </c>
      <c r="S3072" s="25">
        <v>6.45</v>
      </c>
      <c r="T3072" s="23">
        <f t="shared" si="425"/>
        <v>0.78659082690293947</v>
      </c>
      <c r="U3072" s="23">
        <f t="shared" si="426"/>
        <v>1.2713090031030758</v>
      </c>
      <c r="V3072" s="23">
        <f t="shared" si="427"/>
        <v>0.43351637005814886</v>
      </c>
      <c r="W3072" s="1">
        <v>995</v>
      </c>
      <c r="X3072" s="1">
        <f t="shared" si="428"/>
        <v>4.3569484427954659E-4</v>
      </c>
      <c r="Y3072" s="7">
        <v>2000</v>
      </c>
      <c r="Z3072" s="1">
        <v>10.257999999999999</v>
      </c>
      <c r="AA3072" s="1">
        <f t="shared" si="429"/>
        <v>8.4947327798702787E-2</v>
      </c>
      <c r="AB3072" s="1">
        <f t="shared" si="431"/>
        <v>9.8928298129544569E-4</v>
      </c>
      <c r="AD3072" s="8" t="s">
        <v>221</v>
      </c>
      <c r="AE3072" s="1" t="s">
        <v>119</v>
      </c>
      <c r="AF3072" s="1" t="s">
        <v>120</v>
      </c>
      <c r="AG3072" s="1" t="s">
        <v>157</v>
      </c>
      <c r="AH3072" s="1" t="s">
        <v>114</v>
      </c>
      <c r="AI3072" s="1" t="s">
        <v>130</v>
      </c>
      <c r="AJ3072" s="1" t="s">
        <v>151</v>
      </c>
      <c r="AK3072" s="8" t="s">
        <v>221</v>
      </c>
    </row>
    <row r="3073" spans="1:37" ht="16">
      <c r="A3073" s="8" t="s">
        <v>220</v>
      </c>
      <c r="B3073" s="8" t="s">
        <v>221</v>
      </c>
      <c r="C3073" s="8" t="s">
        <v>66</v>
      </c>
      <c r="D3073" s="11" t="s">
        <v>67</v>
      </c>
      <c r="E3073" s="24">
        <v>27</v>
      </c>
      <c r="F3073" s="13">
        <v>1.5860000000000001</v>
      </c>
      <c r="G3073" s="24">
        <v>1548.5</v>
      </c>
      <c r="H3073" s="8" t="s">
        <v>85</v>
      </c>
      <c r="I3073" s="13">
        <v>-8.5050000000000008</v>
      </c>
      <c r="J3073" s="38">
        <v>1.0963676871035177</v>
      </c>
      <c r="K3073" s="103">
        <f t="shared" si="430"/>
        <v>1.1859052231003233</v>
      </c>
      <c r="L3073" s="25">
        <v>0.105</v>
      </c>
      <c r="N3073">
        <v>13.3</v>
      </c>
      <c r="O3073" s="70">
        <v>818.19799999999998</v>
      </c>
      <c r="P3073" s="70">
        <v>504.44940000000003</v>
      </c>
      <c r="Q3073" s="70">
        <f t="shared" si="423"/>
        <v>0.61653707293344651</v>
      </c>
      <c r="R3073" s="23">
        <f t="shared" si="424"/>
        <v>8.1999430700148395</v>
      </c>
      <c r="S3073" s="25">
        <v>6.45</v>
      </c>
      <c r="T3073" s="23">
        <f t="shared" si="425"/>
        <v>0.78659082690293947</v>
      </c>
      <c r="U3073" s="23">
        <f t="shared" si="426"/>
        <v>1.2713090031030758</v>
      </c>
      <c r="V3073" s="23">
        <f t="shared" si="427"/>
        <v>0.13348744532582296</v>
      </c>
      <c r="W3073" s="1">
        <v>995</v>
      </c>
      <c r="X3073" s="1">
        <f t="shared" si="428"/>
        <v>1.3415823650836478E-4</v>
      </c>
      <c r="Y3073" s="7">
        <v>2000</v>
      </c>
      <c r="Z3073" s="1">
        <v>10.257999999999999</v>
      </c>
      <c r="AA3073" s="1">
        <f t="shared" si="429"/>
        <v>2.6156801814849834E-2</v>
      </c>
      <c r="AB3073" s="1">
        <f t="shared" si="431"/>
        <v>3.1019487891830431E-4</v>
      </c>
      <c r="AD3073" s="8" t="s">
        <v>221</v>
      </c>
      <c r="AE3073" s="1" t="s">
        <v>119</v>
      </c>
      <c r="AF3073" s="1" t="s">
        <v>120</v>
      </c>
      <c r="AG3073" s="1" t="s">
        <v>157</v>
      </c>
      <c r="AH3073" s="1" t="s">
        <v>114</v>
      </c>
      <c r="AI3073" s="1" t="s">
        <v>130</v>
      </c>
      <c r="AJ3073" s="1" t="s">
        <v>151</v>
      </c>
      <c r="AK3073" s="8" t="s">
        <v>221</v>
      </c>
    </row>
    <row r="3074" spans="1:37" ht="16">
      <c r="A3074" s="8" t="s">
        <v>220</v>
      </c>
      <c r="B3074" s="8" t="s">
        <v>221</v>
      </c>
      <c r="C3074" s="8" t="s">
        <v>66</v>
      </c>
      <c r="D3074" s="11" t="s">
        <v>67</v>
      </c>
      <c r="E3074" s="24">
        <v>38</v>
      </c>
      <c r="F3074" s="13">
        <v>1.2330000000000001</v>
      </c>
      <c r="G3074" s="24">
        <v>1727.6</v>
      </c>
      <c r="H3074" s="8" t="s">
        <v>86</v>
      </c>
      <c r="I3074" s="13">
        <v>-5.8869999999999996</v>
      </c>
      <c r="J3074" s="38">
        <v>1.0992307771716621</v>
      </c>
      <c r="K3074" s="103">
        <f t="shared" si="430"/>
        <v>1.1889993234372684</v>
      </c>
      <c r="L3074" s="25">
        <v>8.2000000000000003E-2</v>
      </c>
      <c r="N3074">
        <v>13.3</v>
      </c>
      <c r="O3074" s="70">
        <v>818.19799999999998</v>
      </c>
      <c r="P3074" s="70">
        <v>504.44940000000003</v>
      </c>
      <c r="Q3074" s="70">
        <f t="shared" ref="Q3074:Q3137" si="432">P3074/O3074</f>
        <v>0.61653707293344651</v>
      </c>
      <c r="R3074" s="23">
        <f t="shared" ref="R3074:R3137" si="433">N3074*Q3074</f>
        <v>8.1999430700148395</v>
      </c>
      <c r="S3074" s="25">
        <v>6.45</v>
      </c>
      <c r="T3074" s="23">
        <f t="shared" ref="T3074:T3137" si="434">S3074/R3074</f>
        <v>0.78659082690293947</v>
      </c>
      <c r="U3074" s="23">
        <f t="shared" ref="U3074:U3137" si="435">1/T3074</f>
        <v>1.2713090031030758</v>
      </c>
      <c r="V3074" s="23">
        <f t="shared" ref="V3074:V3137" si="436">L3074*U3074</f>
        <v>0.10424733825445222</v>
      </c>
      <c r="W3074" s="1">
        <v>995</v>
      </c>
      <c r="X3074" s="1">
        <f t="shared" ref="X3074:X3137" si="437">V3074/W3074</f>
        <v>1.0477119422558012E-4</v>
      </c>
      <c r="Y3074" s="7">
        <v>2000</v>
      </c>
      <c r="Z3074" s="1">
        <v>10.257999999999999</v>
      </c>
      <c r="AA3074" s="1">
        <f t="shared" ref="AA3074:AA3137" si="438">X3074*Y3074/Z3074</f>
        <v>2.0427216655406536E-2</v>
      </c>
      <c r="AB3074" s="1">
        <f t="shared" si="431"/>
        <v>2.4287946782984872E-4</v>
      </c>
      <c r="AD3074" s="8" t="s">
        <v>221</v>
      </c>
      <c r="AE3074" s="1" t="s">
        <v>119</v>
      </c>
      <c r="AF3074" s="1" t="s">
        <v>120</v>
      </c>
      <c r="AG3074" s="1" t="s">
        <v>157</v>
      </c>
      <c r="AH3074" s="1" t="s">
        <v>114</v>
      </c>
      <c r="AI3074" s="1" t="s">
        <v>130</v>
      </c>
      <c r="AJ3074" s="1" t="s">
        <v>151</v>
      </c>
      <c r="AK3074" s="8" t="s">
        <v>221</v>
      </c>
    </row>
    <row r="3075" spans="1:37" ht="16">
      <c r="A3075" s="8" t="s">
        <v>220</v>
      </c>
      <c r="B3075" s="8" t="s">
        <v>221</v>
      </c>
      <c r="C3075" s="8" t="s">
        <v>66</v>
      </c>
      <c r="D3075" s="11" t="s">
        <v>67</v>
      </c>
      <c r="E3075" s="24">
        <v>37</v>
      </c>
      <c r="F3075" s="13">
        <v>0.45800000000000002</v>
      </c>
      <c r="G3075" s="24">
        <v>1704.2</v>
      </c>
      <c r="H3075" s="8" t="s">
        <v>121</v>
      </c>
      <c r="I3075" s="13">
        <v>-6.61</v>
      </c>
      <c r="J3075" s="38">
        <v>1.0984401084381612</v>
      </c>
      <c r="K3075" s="103">
        <f t="shared" ref="K3075:K3138" si="439">((J3075*13.003355)/(((100-J3075)*12.0107)+(J3075*13.003355)))*100</f>
        <v>1.1881448605492391</v>
      </c>
      <c r="L3075" s="25">
        <v>0.03</v>
      </c>
      <c r="N3075">
        <v>13.3</v>
      </c>
      <c r="O3075" s="70">
        <v>818.19799999999998</v>
      </c>
      <c r="P3075" s="70">
        <v>504.44940000000003</v>
      </c>
      <c r="Q3075" s="70">
        <f t="shared" si="432"/>
        <v>0.61653707293344651</v>
      </c>
      <c r="R3075" s="23">
        <f t="shared" si="433"/>
        <v>8.1999430700148395</v>
      </c>
      <c r="S3075" s="25">
        <v>6.45</v>
      </c>
      <c r="T3075" s="23">
        <f t="shared" si="434"/>
        <v>0.78659082690293947</v>
      </c>
      <c r="U3075" s="23">
        <f t="shared" si="435"/>
        <v>1.2713090031030758</v>
      </c>
      <c r="V3075" s="23">
        <f t="shared" si="436"/>
        <v>3.8139270093092273E-2</v>
      </c>
      <c r="W3075" s="1">
        <v>995</v>
      </c>
      <c r="X3075" s="1">
        <f t="shared" si="437"/>
        <v>3.8330924716675649E-5</v>
      </c>
      <c r="Y3075" s="7">
        <v>2000</v>
      </c>
      <c r="Z3075" s="1">
        <v>10.257999999999999</v>
      </c>
      <c r="AA3075" s="1">
        <f t="shared" si="438"/>
        <v>7.4733719470999526E-3</v>
      </c>
      <c r="AB3075" s="1">
        <f t="shared" ref="AB3075:AB3138" si="440">AA3075*(K3075/100)</f>
        <v>8.8794484699196676E-5</v>
      </c>
      <c r="AD3075" s="8" t="s">
        <v>221</v>
      </c>
      <c r="AE3075" s="1" t="s">
        <v>119</v>
      </c>
      <c r="AF3075" s="1" t="s">
        <v>120</v>
      </c>
      <c r="AG3075" s="1" t="s">
        <v>157</v>
      </c>
      <c r="AH3075" s="1" t="s">
        <v>114</v>
      </c>
      <c r="AI3075" s="1" t="s">
        <v>130</v>
      </c>
      <c r="AJ3075" s="1" t="s">
        <v>151</v>
      </c>
      <c r="AK3075" s="8" t="s">
        <v>221</v>
      </c>
    </row>
    <row r="3076" spans="1:37" ht="16">
      <c r="A3076" s="8" t="s">
        <v>220</v>
      </c>
      <c r="B3076" s="8" t="s">
        <v>221</v>
      </c>
      <c r="C3076" s="8" t="s">
        <v>66</v>
      </c>
      <c r="D3076" s="11" t="s">
        <v>67</v>
      </c>
      <c r="E3076" s="24">
        <v>50</v>
      </c>
      <c r="F3076" s="13">
        <v>23.77</v>
      </c>
      <c r="G3076" s="24">
        <v>1911.1</v>
      </c>
      <c r="H3076" s="8" t="s">
        <v>87</v>
      </c>
      <c r="I3076" s="13">
        <v>-8.0419999999999998</v>
      </c>
      <c r="J3076" s="38">
        <v>1.0968740439751323</v>
      </c>
      <c r="K3076" s="103">
        <f t="shared" si="439"/>
        <v>1.1864524367676028</v>
      </c>
      <c r="L3076" s="25">
        <v>1.575</v>
      </c>
      <c r="N3076">
        <v>13.3</v>
      </c>
      <c r="O3076" s="70">
        <v>818.19799999999998</v>
      </c>
      <c r="P3076" s="70">
        <v>504.44940000000003</v>
      </c>
      <c r="Q3076" s="70">
        <f t="shared" si="432"/>
        <v>0.61653707293344651</v>
      </c>
      <c r="R3076" s="23">
        <f t="shared" si="433"/>
        <v>8.1999430700148395</v>
      </c>
      <c r="S3076" s="25">
        <v>6.45</v>
      </c>
      <c r="T3076" s="23">
        <f t="shared" si="434"/>
        <v>0.78659082690293947</v>
      </c>
      <c r="U3076" s="23">
        <f t="shared" si="435"/>
        <v>1.2713090031030758</v>
      </c>
      <c r="V3076" s="23">
        <f t="shared" si="436"/>
        <v>2.0023116798873444</v>
      </c>
      <c r="W3076" s="1">
        <v>995</v>
      </c>
      <c r="X3076" s="1">
        <f t="shared" si="437"/>
        <v>2.0123735476254719E-3</v>
      </c>
      <c r="Y3076" s="7">
        <v>2000</v>
      </c>
      <c r="Z3076" s="1">
        <v>10.257999999999999</v>
      </c>
      <c r="AA3076" s="1">
        <f t="shared" si="438"/>
        <v>0.39235202722274753</v>
      </c>
      <c r="AB3076" s="1">
        <f t="shared" si="440"/>
        <v>4.6550701876913762E-3</v>
      </c>
      <c r="AD3076" s="8" t="s">
        <v>221</v>
      </c>
      <c r="AE3076" s="1" t="s">
        <v>119</v>
      </c>
      <c r="AF3076" s="1" t="s">
        <v>120</v>
      </c>
      <c r="AG3076" s="1" t="s">
        <v>157</v>
      </c>
      <c r="AH3076" s="1" t="s">
        <v>114</v>
      </c>
      <c r="AI3076" s="1" t="s">
        <v>130</v>
      </c>
      <c r="AJ3076" s="1" t="s">
        <v>151</v>
      </c>
      <c r="AK3076" s="8" t="s">
        <v>221</v>
      </c>
    </row>
    <row r="3077" spans="1:37" ht="16">
      <c r="A3077" s="8" t="s">
        <v>220</v>
      </c>
      <c r="B3077" s="8" t="s">
        <v>221</v>
      </c>
      <c r="C3077" s="8" t="s">
        <v>66</v>
      </c>
      <c r="D3077" s="11" t="s">
        <v>67</v>
      </c>
      <c r="E3077" s="24">
        <v>49</v>
      </c>
      <c r="F3077" s="13">
        <v>9.77</v>
      </c>
      <c r="G3077" s="24">
        <v>1896.5</v>
      </c>
      <c r="H3077" s="8" t="s">
        <v>88</v>
      </c>
      <c r="I3077" s="13">
        <v>-15.346</v>
      </c>
      <c r="J3077" s="38">
        <v>1.0888854686350018</v>
      </c>
      <c r="K3077" s="103">
        <f t="shared" si="439"/>
        <v>1.1778192279350739</v>
      </c>
      <c r="L3077" s="25">
        <v>0.64700000000000002</v>
      </c>
      <c r="N3077">
        <v>13.3</v>
      </c>
      <c r="O3077" s="70">
        <v>818.19799999999998</v>
      </c>
      <c r="P3077" s="70">
        <v>504.44940000000003</v>
      </c>
      <c r="Q3077" s="70">
        <f t="shared" si="432"/>
        <v>0.61653707293344651</v>
      </c>
      <c r="R3077" s="23">
        <f t="shared" si="433"/>
        <v>8.1999430700148395</v>
      </c>
      <c r="S3077" s="25">
        <v>6.45</v>
      </c>
      <c r="T3077" s="23">
        <f t="shared" si="434"/>
        <v>0.78659082690293947</v>
      </c>
      <c r="U3077" s="23">
        <f t="shared" si="435"/>
        <v>1.2713090031030758</v>
      </c>
      <c r="V3077" s="23">
        <f t="shared" si="436"/>
        <v>0.82253692500769005</v>
      </c>
      <c r="W3077" s="1">
        <v>995</v>
      </c>
      <c r="X3077" s="1">
        <f t="shared" si="437"/>
        <v>8.2667027638963823E-4</v>
      </c>
      <c r="Y3077" s="7">
        <v>2000</v>
      </c>
      <c r="Z3077" s="1">
        <v>10.257999999999999</v>
      </c>
      <c r="AA3077" s="1">
        <f t="shared" si="438"/>
        <v>0.16117572165912231</v>
      </c>
      <c r="AB3077" s="1">
        <f t="shared" si="440"/>
        <v>1.898358640464258E-3</v>
      </c>
      <c r="AD3077" s="8" t="s">
        <v>221</v>
      </c>
      <c r="AE3077" s="1" t="s">
        <v>119</v>
      </c>
      <c r="AF3077" s="1" t="s">
        <v>120</v>
      </c>
      <c r="AG3077" s="1" t="s">
        <v>157</v>
      </c>
      <c r="AH3077" s="1" t="s">
        <v>114</v>
      </c>
      <c r="AI3077" s="1" t="s">
        <v>130</v>
      </c>
      <c r="AJ3077" s="1" t="s">
        <v>151</v>
      </c>
      <c r="AK3077" s="8" t="s">
        <v>221</v>
      </c>
    </row>
    <row r="3078" spans="1:37" ht="16">
      <c r="A3078" s="8" t="s">
        <v>220</v>
      </c>
      <c r="B3078" s="8" t="s">
        <v>221</v>
      </c>
      <c r="C3078" s="8" t="s">
        <v>66</v>
      </c>
      <c r="D3078" s="11" t="s">
        <v>67</v>
      </c>
      <c r="E3078" s="24">
        <v>48</v>
      </c>
      <c r="F3078" s="13">
        <v>19.155999999999999</v>
      </c>
      <c r="G3078" s="24">
        <v>1880.8</v>
      </c>
      <c r="H3078" s="8" t="s">
        <v>89</v>
      </c>
      <c r="I3078" s="13">
        <v>-7.2889999999999997</v>
      </c>
      <c r="J3078" s="38">
        <v>1.0976975463456307</v>
      </c>
      <c r="K3078" s="103">
        <f t="shared" si="439"/>
        <v>1.187342384712613</v>
      </c>
      <c r="L3078" s="25">
        <v>1.2689999999999999</v>
      </c>
      <c r="N3078">
        <v>13.3</v>
      </c>
      <c r="O3078" s="70">
        <v>818.19799999999998</v>
      </c>
      <c r="P3078" s="70">
        <v>504.44940000000003</v>
      </c>
      <c r="Q3078" s="70">
        <f t="shared" si="432"/>
        <v>0.61653707293344651</v>
      </c>
      <c r="R3078" s="23">
        <f t="shared" si="433"/>
        <v>8.1999430700148395</v>
      </c>
      <c r="S3078" s="25">
        <v>6.45</v>
      </c>
      <c r="T3078" s="23">
        <f t="shared" si="434"/>
        <v>0.78659082690293947</v>
      </c>
      <c r="U3078" s="23">
        <f t="shared" si="435"/>
        <v>1.2713090031030758</v>
      </c>
      <c r="V3078" s="23">
        <f t="shared" si="436"/>
        <v>1.613291124937803</v>
      </c>
      <c r="W3078" s="1">
        <v>995</v>
      </c>
      <c r="X3078" s="1">
        <f t="shared" si="437"/>
        <v>1.6213981155153798E-3</v>
      </c>
      <c r="Y3078" s="7">
        <v>2000</v>
      </c>
      <c r="Z3078" s="1">
        <v>10.257999999999999</v>
      </c>
      <c r="AA3078" s="1">
        <f t="shared" si="438"/>
        <v>0.3161236333623279</v>
      </c>
      <c r="AB3078" s="1">
        <f t="shared" si="440"/>
        <v>3.7534698870044219E-3</v>
      </c>
      <c r="AD3078" s="8" t="s">
        <v>221</v>
      </c>
      <c r="AE3078" s="1" t="s">
        <v>119</v>
      </c>
      <c r="AF3078" s="1" t="s">
        <v>120</v>
      </c>
      <c r="AG3078" s="1" t="s">
        <v>157</v>
      </c>
      <c r="AH3078" s="1" t="s">
        <v>114</v>
      </c>
      <c r="AI3078" s="1" t="s">
        <v>130</v>
      </c>
      <c r="AJ3078" s="1" t="s">
        <v>151</v>
      </c>
      <c r="AK3078" s="8" t="s">
        <v>221</v>
      </c>
    </row>
    <row r="3079" spans="1:37" ht="16">
      <c r="A3079" s="8" t="s">
        <v>220</v>
      </c>
      <c r="B3079" s="8" t="s">
        <v>221</v>
      </c>
      <c r="C3079" s="8" t="s">
        <v>66</v>
      </c>
      <c r="D3079" s="11" t="s">
        <v>67</v>
      </c>
      <c r="E3079" s="24">
        <v>61</v>
      </c>
      <c r="F3079" s="13">
        <v>5.657</v>
      </c>
      <c r="G3079" s="24">
        <v>2096.5</v>
      </c>
      <c r="H3079" s="8" t="s">
        <v>90</v>
      </c>
      <c r="I3079" s="13">
        <v>-13.943</v>
      </c>
      <c r="J3079" s="38">
        <v>1.0904200664696793</v>
      </c>
      <c r="K3079" s="103">
        <f t="shared" si="439"/>
        <v>1.1794776680975865</v>
      </c>
      <c r="L3079" s="25">
        <v>0.375</v>
      </c>
      <c r="N3079">
        <v>13.3</v>
      </c>
      <c r="O3079" s="70">
        <v>818.19799999999998</v>
      </c>
      <c r="P3079" s="70">
        <v>504.44940000000003</v>
      </c>
      <c r="Q3079" s="70">
        <f t="shared" si="432"/>
        <v>0.61653707293344651</v>
      </c>
      <c r="R3079" s="23">
        <f t="shared" si="433"/>
        <v>8.1999430700148395</v>
      </c>
      <c r="S3079" s="25">
        <v>6.45</v>
      </c>
      <c r="T3079" s="23">
        <f t="shared" si="434"/>
        <v>0.78659082690293947</v>
      </c>
      <c r="U3079" s="23">
        <f t="shared" si="435"/>
        <v>1.2713090031030758</v>
      </c>
      <c r="V3079" s="23">
        <f t="shared" si="436"/>
        <v>0.47674087616365346</v>
      </c>
      <c r="W3079" s="1">
        <v>995</v>
      </c>
      <c r="X3079" s="1">
        <f t="shared" si="437"/>
        <v>4.7913655895844568E-4</v>
      </c>
      <c r="Y3079" s="7">
        <v>2000</v>
      </c>
      <c r="Z3079" s="1">
        <v>10.257999999999999</v>
      </c>
      <c r="AA3079" s="1">
        <f t="shared" si="438"/>
        <v>9.3417149338749408E-2</v>
      </c>
      <c r="AB3079" s="1">
        <f t="shared" si="440"/>
        <v>1.1018344146239215E-3</v>
      </c>
      <c r="AD3079" s="8" t="s">
        <v>221</v>
      </c>
      <c r="AE3079" s="1" t="s">
        <v>119</v>
      </c>
      <c r="AF3079" s="1" t="s">
        <v>120</v>
      </c>
      <c r="AG3079" s="1" t="s">
        <v>157</v>
      </c>
      <c r="AH3079" s="1" t="s">
        <v>114</v>
      </c>
      <c r="AI3079" s="1" t="s">
        <v>130</v>
      </c>
      <c r="AJ3079" s="1" t="s">
        <v>151</v>
      </c>
      <c r="AK3079" s="8" t="s">
        <v>221</v>
      </c>
    </row>
    <row r="3080" spans="1:37" ht="16">
      <c r="A3080" s="8" t="s">
        <v>220</v>
      </c>
      <c r="B3080" s="8" t="s">
        <v>221</v>
      </c>
      <c r="C3080" s="8" t="s">
        <v>66</v>
      </c>
      <c r="D3080" s="11" t="s">
        <v>67</v>
      </c>
      <c r="E3080" s="24">
        <v>59</v>
      </c>
      <c r="F3080" s="13">
        <v>3.827</v>
      </c>
      <c r="G3080" s="24">
        <v>2057.8000000000002</v>
      </c>
      <c r="H3080" s="8" t="s">
        <v>91</v>
      </c>
      <c r="I3080" s="13">
        <v>25.032</v>
      </c>
      <c r="J3080" s="38">
        <v>1.1330317953298088</v>
      </c>
      <c r="K3080" s="103">
        <f t="shared" si="439"/>
        <v>1.2255264927028195</v>
      </c>
      <c r="L3080" s="25">
        <v>0.254</v>
      </c>
      <c r="N3080">
        <v>13.3</v>
      </c>
      <c r="O3080" s="70">
        <v>818.19799999999998</v>
      </c>
      <c r="P3080" s="70">
        <v>504.44940000000003</v>
      </c>
      <c r="Q3080" s="70">
        <f t="shared" si="432"/>
        <v>0.61653707293344651</v>
      </c>
      <c r="R3080" s="23">
        <f t="shared" si="433"/>
        <v>8.1999430700148395</v>
      </c>
      <c r="S3080" s="25">
        <v>6.45</v>
      </c>
      <c r="T3080" s="23">
        <f t="shared" si="434"/>
        <v>0.78659082690293947</v>
      </c>
      <c r="U3080" s="23">
        <f t="shared" si="435"/>
        <v>1.2713090031030758</v>
      </c>
      <c r="V3080" s="23">
        <f t="shared" si="436"/>
        <v>0.32291248678818124</v>
      </c>
      <c r="W3080" s="1">
        <v>995</v>
      </c>
      <c r="X3080" s="1">
        <f t="shared" si="437"/>
        <v>3.2453516260118716E-4</v>
      </c>
      <c r="Y3080" s="7">
        <v>2000</v>
      </c>
      <c r="Z3080" s="1">
        <v>10.257999999999999</v>
      </c>
      <c r="AA3080" s="1">
        <f t="shared" si="438"/>
        <v>6.3274549152112919E-2</v>
      </c>
      <c r="AB3080" s="1">
        <f t="shared" si="440"/>
        <v>7.7544636299741116E-4</v>
      </c>
      <c r="AD3080" s="8" t="s">
        <v>221</v>
      </c>
      <c r="AE3080" s="1" t="s">
        <v>119</v>
      </c>
      <c r="AF3080" s="1" t="s">
        <v>120</v>
      </c>
      <c r="AG3080" s="1" t="s">
        <v>157</v>
      </c>
      <c r="AH3080" s="1" t="s">
        <v>114</v>
      </c>
      <c r="AI3080" s="1" t="s">
        <v>130</v>
      </c>
      <c r="AJ3080" s="1" t="s">
        <v>151</v>
      </c>
      <c r="AK3080" s="8" t="s">
        <v>221</v>
      </c>
    </row>
    <row r="3081" spans="1:37" ht="16">
      <c r="A3081" s="8" t="s">
        <v>220</v>
      </c>
      <c r="B3081" s="8" t="s">
        <v>221</v>
      </c>
      <c r="C3081" s="8" t="s">
        <v>66</v>
      </c>
      <c r="D3081" s="11" t="s">
        <v>67</v>
      </c>
      <c r="E3081" s="24">
        <v>72</v>
      </c>
      <c r="F3081" s="13">
        <v>6.96</v>
      </c>
      <c r="G3081" s="24">
        <v>2271.8000000000002</v>
      </c>
      <c r="H3081" s="8" t="s">
        <v>92</v>
      </c>
      <c r="I3081" s="13">
        <v>-13.773</v>
      </c>
      <c r="J3081" s="38">
        <v>1.090606008803185</v>
      </c>
      <c r="K3081" s="103">
        <f t="shared" si="439"/>
        <v>1.1796786157261576</v>
      </c>
      <c r="L3081" s="25">
        <v>0.46100000000000002</v>
      </c>
      <c r="N3081">
        <v>13.3</v>
      </c>
      <c r="O3081" s="70">
        <v>818.19799999999998</v>
      </c>
      <c r="P3081" s="70">
        <v>504.44940000000003</v>
      </c>
      <c r="Q3081" s="70">
        <f t="shared" si="432"/>
        <v>0.61653707293344651</v>
      </c>
      <c r="R3081" s="23">
        <f t="shared" si="433"/>
        <v>8.1999430700148395</v>
      </c>
      <c r="S3081" s="25">
        <v>6.45</v>
      </c>
      <c r="T3081" s="23">
        <f t="shared" si="434"/>
        <v>0.78659082690293947</v>
      </c>
      <c r="U3081" s="23">
        <f t="shared" si="435"/>
        <v>1.2713090031030758</v>
      </c>
      <c r="V3081" s="23">
        <f t="shared" si="436"/>
        <v>0.58607345043051795</v>
      </c>
      <c r="W3081" s="1">
        <v>995</v>
      </c>
      <c r="X3081" s="1">
        <f t="shared" si="437"/>
        <v>5.8901854314624919E-4</v>
      </c>
      <c r="Y3081" s="7">
        <v>2000</v>
      </c>
      <c r="Z3081" s="1">
        <v>10.257999999999999</v>
      </c>
      <c r="AA3081" s="1">
        <f t="shared" si="438"/>
        <v>0.11484081558710262</v>
      </c>
      <c r="AB3081" s="1">
        <f t="shared" si="440"/>
        <v>1.3547525436065615E-3</v>
      </c>
      <c r="AD3081" s="8" t="s">
        <v>221</v>
      </c>
      <c r="AE3081" s="1" t="s">
        <v>119</v>
      </c>
      <c r="AF3081" s="1" t="s">
        <v>120</v>
      </c>
      <c r="AG3081" s="1" t="s">
        <v>157</v>
      </c>
      <c r="AH3081" s="1" t="s">
        <v>114</v>
      </c>
      <c r="AI3081" s="1" t="s">
        <v>130</v>
      </c>
      <c r="AJ3081" s="1" t="s">
        <v>151</v>
      </c>
      <c r="AK3081" s="8" t="s">
        <v>221</v>
      </c>
    </row>
    <row r="3082" spans="1:37" ht="16">
      <c r="A3082" s="8" t="s">
        <v>220</v>
      </c>
      <c r="B3082" s="8" t="s">
        <v>221</v>
      </c>
      <c r="C3082" s="8" t="s">
        <v>66</v>
      </c>
      <c r="D3082" s="11" t="s">
        <v>67</v>
      </c>
      <c r="E3082" s="24">
        <v>71</v>
      </c>
      <c r="F3082" s="13">
        <v>2.0449999999999999</v>
      </c>
      <c r="G3082" s="24">
        <v>2259.6999999999998</v>
      </c>
      <c r="H3082" s="8" t="s">
        <v>93</v>
      </c>
      <c r="I3082" s="13">
        <v>-8.0540000000000003</v>
      </c>
      <c r="J3082" s="38">
        <v>1.0968609203203656</v>
      </c>
      <c r="K3082" s="103">
        <f t="shared" si="439"/>
        <v>1.1864382542004637</v>
      </c>
      <c r="L3082" s="25">
        <v>0.13500000000000001</v>
      </c>
      <c r="N3082">
        <v>13.3</v>
      </c>
      <c r="O3082" s="70">
        <v>818.19799999999998</v>
      </c>
      <c r="P3082" s="70">
        <v>504.44940000000003</v>
      </c>
      <c r="Q3082" s="70">
        <f t="shared" si="432"/>
        <v>0.61653707293344651</v>
      </c>
      <c r="R3082" s="23">
        <f t="shared" si="433"/>
        <v>8.1999430700148395</v>
      </c>
      <c r="S3082" s="25">
        <v>6.45</v>
      </c>
      <c r="T3082" s="23">
        <f t="shared" si="434"/>
        <v>0.78659082690293947</v>
      </c>
      <c r="U3082" s="23">
        <f t="shared" si="435"/>
        <v>1.2713090031030758</v>
      </c>
      <c r="V3082" s="23">
        <f t="shared" si="436"/>
        <v>0.17162671541891525</v>
      </c>
      <c r="W3082" s="1">
        <v>995</v>
      </c>
      <c r="X3082" s="1">
        <f t="shared" si="437"/>
        <v>1.7248916122504046E-4</v>
      </c>
      <c r="Y3082" s="7">
        <v>2000</v>
      </c>
      <c r="Z3082" s="1">
        <v>10.257999999999999</v>
      </c>
      <c r="AA3082" s="1">
        <f t="shared" si="438"/>
        <v>3.3630173761949787E-2</v>
      </c>
      <c r="AB3082" s="1">
        <f t="shared" si="440"/>
        <v>3.9900124646585945E-4</v>
      </c>
      <c r="AD3082" s="8" t="s">
        <v>221</v>
      </c>
      <c r="AE3082" s="1" t="s">
        <v>119</v>
      </c>
      <c r="AF3082" s="1" t="s">
        <v>120</v>
      </c>
      <c r="AG3082" s="1" t="s">
        <v>157</v>
      </c>
      <c r="AH3082" s="1" t="s">
        <v>114</v>
      </c>
      <c r="AI3082" s="1" t="s">
        <v>130</v>
      </c>
      <c r="AJ3082" s="1" t="s">
        <v>151</v>
      </c>
      <c r="AK3082" s="8" t="s">
        <v>221</v>
      </c>
    </row>
    <row r="3083" spans="1:37" ht="16">
      <c r="A3083" s="8" t="s">
        <v>220</v>
      </c>
      <c r="B3083" s="8" t="s">
        <v>221</v>
      </c>
      <c r="C3083" s="8" t="s">
        <v>66</v>
      </c>
      <c r="D3083" s="11" t="s">
        <v>67</v>
      </c>
      <c r="E3083" s="24">
        <v>69</v>
      </c>
      <c r="F3083" s="13">
        <v>19.091000000000001</v>
      </c>
      <c r="G3083" s="24">
        <v>2235.3000000000002</v>
      </c>
      <c r="H3083" s="8" t="s">
        <v>94</v>
      </c>
      <c r="I3083" s="13">
        <v>4.7530000000000001</v>
      </c>
      <c r="J3083" s="38">
        <v>1.1108651595104297</v>
      </c>
      <c r="K3083" s="103">
        <f t="shared" si="439"/>
        <v>1.2015722829086639</v>
      </c>
      <c r="L3083" s="25">
        <v>1.2649999999999999</v>
      </c>
      <c r="N3083">
        <v>13.3</v>
      </c>
      <c r="O3083" s="70">
        <v>818.19799999999998</v>
      </c>
      <c r="P3083" s="70">
        <v>504.44940000000003</v>
      </c>
      <c r="Q3083" s="70">
        <f t="shared" si="432"/>
        <v>0.61653707293344651</v>
      </c>
      <c r="R3083" s="23">
        <f t="shared" si="433"/>
        <v>8.1999430700148395</v>
      </c>
      <c r="S3083" s="25">
        <v>6.45</v>
      </c>
      <c r="T3083" s="23">
        <f t="shared" si="434"/>
        <v>0.78659082690293947</v>
      </c>
      <c r="U3083" s="23">
        <f t="shared" si="435"/>
        <v>1.2713090031030758</v>
      </c>
      <c r="V3083" s="23">
        <f t="shared" si="436"/>
        <v>1.6082058889253907</v>
      </c>
      <c r="W3083" s="1">
        <v>995</v>
      </c>
      <c r="X3083" s="1">
        <f t="shared" si="437"/>
        <v>1.6162873255531566E-3</v>
      </c>
      <c r="Y3083" s="7">
        <v>2000</v>
      </c>
      <c r="Z3083" s="1">
        <v>10.257999999999999</v>
      </c>
      <c r="AA3083" s="1">
        <f t="shared" si="438"/>
        <v>0.31512718376938131</v>
      </c>
      <c r="AB3083" s="1">
        <f t="shared" si="440"/>
        <v>3.7864808960835356E-3</v>
      </c>
      <c r="AD3083" s="8" t="s">
        <v>221</v>
      </c>
      <c r="AE3083" s="1" t="s">
        <v>119</v>
      </c>
      <c r="AF3083" s="1" t="s">
        <v>120</v>
      </c>
      <c r="AG3083" s="1" t="s">
        <v>157</v>
      </c>
      <c r="AH3083" s="1" t="s">
        <v>114</v>
      </c>
      <c r="AI3083" s="1" t="s">
        <v>130</v>
      </c>
      <c r="AJ3083" s="1" t="s">
        <v>151</v>
      </c>
      <c r="AK3083" s="8" t="s">
        <v>221</v>
      </c>
    </row>
    <row r="3084" spans="1:37" ht="16">
      <c r="A3084" s="8" t="s">
        <v>220</v>
      </c>
      <c r="B3084" s="8" t="s">
        <v>221</v>
      </c>
      <c r="C3084" s="8" t="s">
        <v>66</v>
      </c>
      <c r="D3084" s="11" t="s">
        <v>67</v>
      </c>
      <c r="E3084" s="24">
        <v>70</v>
      </c>
      <c r="F3084" s="13">
        <v>24.113</v>
      </c>
      <c r="G3084" s="24">
        <v>2244.6999999999998</v>
      </c>
      <c r="H3084" s="8" t="s">
        <v>95</v>
      </c>
      <c r="I3084" s="13">
        <v>-9.3670000000000009</v>
      </c>
      <c r="J3084" s="38">
        <v>1.0954249527223812</v>
      </c>
      <c r="K3084" s="103">
        <f t="shared" si="439"/>
        <v>1.1848864203859399</v>
      </c>
      <c r="L3084" s="25">
        <v>1.597</v>
      </c>
      <c r="N3084">
        <v>13.3</v>
      </c>
      <c r="O3084" s="70">
        <v>818.19799999999998</v>
      </c>
      <c r="P3084" s="70">
        <v>504.44940000000003</v>
      </c>
      <c r="Q3084" s="70">
        <f t="shared" si="432"/>
        <v>0.61653707293344651</v>
      </c>
      <c r="R3084" s="23">
        <f t="shared" si="433"/>
        <v>8.1999430700148395</v>
      </c>
      <c r="S3084" s="25">
        <v>6.45</v>
      </c>
      <c r="T3084" s="23">
        <f t="shared" si="434"/>
        <v>0.78659082690293947</v>
      </c>
      <c r="U3084" s="23">
        <f t="shared" si="435"/>
        <v>1.2713090031030758</v>
      </c>
      <c r="V3084" s="23">
        <f t="shared" si="436"/>
        <v>2.0302804779556118</v>
      </c>
      <c r="W3084" s="1">
        <v>995</v>
      </c>
      <c r="X3084" s="1">
        <f t="shared" si="437"/>
        <v>2.0404828924177002E-3</v>
      </c>
      <c r="Y3084" s="7">
        <v>2000</v>
      </c>
      <c r="Z3084" s="1">
        <v>10.257999999999999</v>
      </c>
      <c r="AA3084" s="1">
        <f t="shared" si="438"/>
        <v>0.39783249998395404</v>
      </c>
      <c r="AB3084" s="1">
        <f t="shared" si="440"/>
        <v>4.7138632681917678E-3</v>
      </c>
      <c r="AD3084" s="8" t="s">
        <v>221</v>
      </c>
      <c r="AE3084" s="1" t="s">
        <v>119</v>
      </c>
      <c r="AF3084" s="1" t="s">
        <v>120</v>
      </c>
      <c r="AG3084" s="1" t="s">
        <v>157</v>
      </c>
      <c r="AH3084" s="1" t="s">
        <v>114</v>
      </c>
      <c r="AI3084" s="1" t="s">
        <v>130</v>
      </c>
      <c r="AJ3084" s="1" t="s">
        <v>151</v>
      </c>
      <c r="AK3084" s="8" t="s">
        <v>221</v>
      </c>
    </row>
    <row r="3085" spans="1:37" ht="16">
      <c r="A3085" s="8" t="s">
        <v>220</v>
      </c>
      <c r="B3085" s="8" t="s">
        <v>221</v>
      </c>
      <c r="C3085" s="8" t="s">
        <v>66</v>
      </c>
      <c r="D3085" s="11" t="s">
        <v>67</v>
      </c>
      <c r="E3085" s="24">
        <v>68</v>
      </c>
      <c r="F3085" s="13">
        <v>2.5830000000000002</v>
      </c>
      <c r="G3085" s="24">
        <v>2225.6</v>
      </c>
      <c r="H3085" s="8" t="s">
        <v>96</v>
      </c>
      <c r="I3085" s="13">
        <v>-14.38</v>
      </c>
      <c r="J3085" s="38">
        <v>1.0899420820862906</v>
      </c>
      <c r="K3085" s="103">
        <f t="shared" si="439"/>
        <v>1.1789611107371298</v>
      </c>
      <c r="L3085" s="25">
        <v>0.17100000000000001</v>
      </c>
      <c r="N3085">
        <v>13.3</v>
      </c>
      <c r="O3085" s="70">
        <v>818.19799999999998</v>
      </c>
      <c r="P3085" s="70">
        <v>504.44940000000003</v>
      </c>
      <c r="Q3085" s="70">
        <f t="shared" si="432"/>
        <v>0.61653707293344651</v>
      </c>
      <c r="R3085" s="23">
        <f t="shared" si="433"/>
        <v>8.1999430700148395</v>
      </c>
      <c r="S3085" s="25">
        <v>6.45</v>
      </c>
      <c r="T3085" s="23">
        <f t="shared" si="434"/>
        <v>0.78659082690293947</v>
      </c>
      <c r="U3085" s="23">
        <f t="shared" si="435"/>
        <v>1.2713090031030758</v>
      </c>
      <c r="V3085" s="23">
        <f t="shared" si="436"/>
        <v>0.21739383953062599</v>
      </c>
      <c r="W3085" s="1">
        <v>995</v>
      </c>
      <c r="X3085" s="1">
        <f t="shared" si="437"/>
        <v>2.1848627088505126E-4</v>
      </c>
      <c r="Y3085" s="7">
        <v>2000</v>
      </c>
      <c r="Z3085" s="1">
        <v>10.257999999999999</v>
      </c>
      <c r="AA3085" s="1">
        <f t="shared" si="438"/>
        <v>4.2598220098469738E-2</v>
      </c>
      <c r="AB3085" s="1">
        <f t="shared" si="440"/>
        <v>5.0221644882716607E-4</v>
      </c>
      <c r="AD3085" s="8" t="s">
        <v>221</v>
      </c>
      <c r="AE3085" s="1" t="s">
        <v>119</v>
      </c>
      <c r="AF3085" s="1" t="s">
        <v>120</v>
      </c>
      <c r="AG3085" s="1" t="s">
        <v>157</v>
      </c>
      <c r="AH3085" s="1" t="s">
        <v>114</v>
      </c>
      <c r="AI3085" s="1" t="s">
        <v>130</v>
      </c>
      <c r="AJ3085" s="1" t="s">
        <v>151</v>
      </c>
      <c r="AK3085" s="8" t="s">
        <v>221</v>
      </c>
    </row>
    <row r="3086" spans="1:37" ht="16">
      <c r="A3086" s="8" t="s">
        <v>220</v>
      </c>
      <c r="B3086" s="8" t="s">
        <v>221</v>
      </c>
      <c r="C3086" s="8" t="s">
        <v>66</v>
      </c>
      <c r="D3086" s="11" t="s">
        <v>67</v>
      </c>
      <c r="E3086" s="24">
        <v>66</v>
      </c>
      <c r="F3086" s="13">
        <v>1.1719999999999999</v>
      </c>
      <c r="G3086" s="24">
        <v>2206.6</v>
      </c>
      <c r="H3086" s="8" t="s">
        <v>97</v>
      </c>
      <c r="I3086" s="13">
        <v>-16.332999999999998</v>
      </c>
      <c r="J3086" s="38">
        <v>1.0878058620096656</v>
      </c>
      <c r="K3086" s="103">
        <f t="shared" si="439"/>
        <v>1.1766524943377306</v>
      </c>
      <c r="L3086" s="25">
        <v>7.8E-2</v>
      </c>
      <c r="N3086">
        <v>13.3</v>
      </c>
      <c r="O3086" s="70">
        <v>818.19799999999998</v>
      </c>
      <c r="P3086" s="70">
        <v>504.44940000000003</v>
      </c>
      <c r="Q3086" s="70">
        <f t="shared" si="432"/>
        <v>0.61653707293344651</v>
      </c>
      <c r="R3086" s="23">
        <f t="shared" si="433"/>
        <v>8.1999430700148395</v>
      </c>
      <c r="S3086" s="25">
        <v>6.45</v>
      </c>
      <c r="T3086" s="23">
        <f t="shared" si="434"/>
        <v>0.78659082690293947</v>
      </c>
      <c r="U3086" s="23">
        <f t="shared" si="435"/>
        <v>1.2713090031030758</v>
      </c>
      <c r="V3086" s="23">
        <f t="shared" si="436"/>
        <v>9.9162102242039918E-2</v>
      </c>
      <c r="W3086" s="1">
        <v>995</v>
      </c>
      <c r="X3086" s="1">
        <f t="shared" si="437"/>
        <v>9.9660404263356695E-5</v>
      </c>
      <c r="Y3086" s="7">
        <v>2000</v>
      </c>
      <c r="Z3086" s="1">
        <v>10.257999999999999</v>
      </c>
      <c r="AA3086" s="1">
        <f t="shared" si="438"/>
        <v>1.9430767062459876E-2</v>
      </c>
      <c r="AB3086" s="1">
        <f t="shared" si="440"/>
        <v>2.286326053093883E-4</v>
      </c>
      <c r="AD3086" s="8" t="s">
        <v>221</v>
      </c>
      <c r="AE3086" s="1" t="s">
        <v>119</v>
      </c>
      <c r="AF3086" s="1" t="s">
        <v>120</v>
      </c>
      <c r="AG3086" s="1" t="s">
        <v>157</v>
      </c>
      <c r="AH3086" s="1" t="s">
        <v>114</v>
      </c>
      <c r="AI3086" s="1" t="s">
        <v>130</v>
      </c>
      <c r="AJ3086" s="1" t="s">
        <v>151</v>
      </c>
      <c r="AK3086" s="8" t="s">
        <v>221</v>
      </c>
    </row>
    <row r="3087" spans="1:37" ht="16">
      <c r="A3087" s="8" t="s">
        <v>220</v>
      </c>
      <c r="B3087" s="8" t="s">
        <v>221</v>
      </c>
      <c r="C3087" s="8" t="s">
        <v>66</v>
      </c>
      <c r="D3087" s="11" t="s">
        <v>67</v>
      </c>
      <c r="E3087" s="24">
        <v>83</v>
      </c>
      <c r="F3087" s="13">
        <v>97.358999999999995</v>
      </c>
      <c r="G3087" s="24">
        <v>2452</v>
      </c>
      <c r="H3087" s="8" t="s">
        <v>98</v>
      </c>
      <c r="I3087" s="13">
        <v>-29.228000000000002</v>
      </c>
      <c r="J3087" s="38">
        <v>1.0736988053490497</v>
      </c>
      <c r="K3087" s="103">
        <f t="shared" si="439"/>
        <v>1.1614067715142902</v>
      </c>
      <c r="L3087" s="25">
        <v>6.45</v>
      </c>
      <c r="N3087">
        <v>13.3</v>
      </c>
      <c r="O3087" s="70">
        <v>818.19799999999998</v>
      </c>
      <c r="P3087" s="70">
        <v>504.44940000000003</v>
      </c>
      <c r="Q3087" s="70">
        <f t="shared" si="432"/>
        <v>0.61653707293344651</v>
      </c>
      <c r="R3087" s="23">
        <f t="shared" si="433"/>
        <v>8.1999430700148395</v>
      </c>
      <c r="S3087" s="25">
        <v>6.45</v>
      </c>
      <c r="T3087" s="23">
        <f t="shared" si="434"/>
        <v>0.78659082690293947</v>
      </c>
      <c r="U3087" s="23">
        <f t="shared" si="435"/>
        <v>1.2713090031030758</v>
      </c>
      <c r="V3087" s="23">
        <f t="shared" si="436"/>
        <v>8.1999430700148395</v>
      </c>
      <c r="W3087" s="1">
        <v>995</v>
      </c>
      <c r="X3087" s="1">
        <f t="shared" si="437"/>
        <v>8.2411488140852664E-3</v>
      </c>
      <c r="Y3087" s="7">
        <v>2000</v>
      </c>
      <c r="Z3087" s="1">
        <v>10.257999999999999</v>
      </c>
      <c r="AA3087" s="1">
        <f t="shared" si="438"/>
        <v>1.6067749686264898</v>
      </c>
      <c r="AB3087" s="1">
        <f t="shared" si="440"/>
        <v>1.8661193288624665E-2</v>
      </c>
      <c r="AD3087" s="8" t="s">
        <v>221</v>
      </c>
      <c r="AE3087" s="1" t="s">
        <v>119</v>
      </c>
      <c r="AF3087" s="1" t="s">
        <v>120</v>
      </c>
      <c r="AG3087" s="1" t="s">
        <v>157</v>
      </c>
      <c r="AH3087" s="1" t="s">
        <v>114</v>
      </c>
      <c r="AI3087" s="1" t="s">
        <v>130</v>
      </c>
      <c r="AJ3087" s="1" t="s">
        <v>151</v>
      </c>
      <c r="AK3087" s="8" t="s">
        <v>221</v>
      </c>
    </row>
    <row r="3088" spans="1:37" ht="16">
      <c r="A3088" s="8" t="s">
        <v>220</v>
      </c>
      <c r="B3088" s="8" t="s">
        <v>221</v>
      </c>
      <c r="C3088" s="8" t="s">
        <v>66</v>
      </c>
      <c r="D3088" s="11" t="s">
        <v>67</v>
      </c>
      <c r="E3088" s="24">
        <v>80</v>
      </c>
      <c r="F3088" s="13">
        <v>1.532</v>
      </c>
      <c r="G3088" s="24">
        <v>2408.1</v>
      </c>
      <c r="H3088" s="8" t="s">
        <v>99</v>
      </c>
      <c r="I3088" s="13">
        <v>-0.52700000000000002</v>
      </c>
      <c r="J3088" s="38">
        <v>1.1050920487793852</v>
      </c>
      <c r="K3088" s="103">
        <f t="shared" si="439"/>
        <v>1.1953334698942617</v>
      </c>
      <c r="L3088" s="25">
        <v>0.10100000000000001</v>
      </c>
      <c r="N3088">
        <v>13.3</v>
      </c>
      <c r="O3088" s="70">
        <v>818.19799999999998</v>
      </c>
      <c r="P3088" s="70">
        <v>504.44940000000003</v>
      </c>
      <c r="Q3088" s="70">
        <f t="shared" si="432"/>
        <v>0.61653707293344651</v>
      </c>
      <c r="R3088" s="23">
        <f t="shared" si="433"/>
        <v>8.1999430700148395</v>
      </c>
      <c r="S3088" s="25">
        <v>6.45</v>
      </c>
      <c r="T3088" s="23">
        <f t="shared" si="434"/>
        <v>0.78659082690293947</v>
      </c>
      <c r="U3088" s="23">
        <f t="shared" si="435"/>
        <v>1.2713090031030758</v>
      </c>
      <c r="V3088" s="23">
        <f t="shared" si="436"/>
        <v>0.12840220931341068</v>
      </c>
      <c r="W3088" s="1">
        <v>995</v>
      </c>
      <c r="X3088" s="1">
        <f t="shared" si="437"/>
        <v>1.2904744654614137E-4</v>
      </c>
      <c r="Y3088" s="7">
        <v>2000</v>
      </c>
      <c r="Z3088" s="1">
        <v>10.257999999999999</v>
      </c>
      <c r="AA3088" s="1">
        <f t="shared" si="438"/>
        <v>2.5160352221903173E-2</v>
      </c>
      <c r="AB3088" s="1">
        <f t="shared" si="440"/>
        <v>3.0075011125169315E-4</v>
      </c>
      <c r="AD3088" s="8" t="s">
        <v>221</v>
      </c>
      <c r="AE3088" s="1" t="s">
        <v>119</v>
      </c>
      <c r="AF3088" s="1" t="s">
        <v>120</v>
      </c>
      <c r="AG3088" s="1" t="s">
        <v>157</v>
      </c>
      <c r="AH3088" s="1" t="s">
        <v>114</v>
      </c>
      <c r="AI3088" s="1" t="s">
        <v>130</v>
      </c>
      <c r="AJ3088" s="1" t="s">
        <v>151</v>
      </c>
      <c r="AK3088" s="8" t="s">
        <v>221</v>
      </c>
    </row>
    <row r="3089" spans="1:37" ht="16">
      <c r="A3089" s="8" t="s">
        <v>220</v>
      </c>
      <c r="B3089" s="8" t="s">
        <v>221</v>
      </c>
      <c r="C3089" s="8" t="s">
        <v>66</v>
      </c>
      <c r="D3089" s="11" t="s">
        <v>67</v>
      </c>
      <c r="E3089" s="24">
        <v>94</v>
      </c>
      <c r="F3089" s="13">
        <v>1.2190000000000001</v>
      </c>
      <c r="G3089" s="24">
        <v>2617.5</v>
      </c>
      <c r="H3089" s="8" t="s">
        <v>100</v>
      </c>
      <c r="I3089" s="13">
        <v>-17.82</v>
      </c>
      <c r="J3089" s="38">
        <v>1.0861792976992977</v>
      </c>
      <c r="K3089" s="103">
        <f t="shared" si="439"/>
        <v>1.1748946582654811</v>
      </c>
      <c r="L3089" s="25">
        <v>8.1000000000000003E-2</v>
      </c>
      <c r="N3089">
        <v>13.3</v>
      </c>
      <c r="O3089" s="70">
        <v>818.19799999999998</v>
      </c>
      <c r="P3089" s="70">
        <v>504.44940000000003</v>
      </c>
      <c r="Q3089" s="70">
        <f t="shared" si="432"/>
        <v>0.61653707293344651</v>
      </c>
      <c r="R3089" s="23">
        <f t="shared" si="433"/>
        <v>8.1999430700148395</v>
      </c>
      <c r="S3089" s="25">
        <v>6.45</v>
      </c>
      <c r="T3089" s="23">
        <f t="shared" si="434"/>
        <v>0.78659082690293947</v>
      </c>
      <c r="U3089" s="23">
        <f t="shared" si="435"/>
        <v>1.2713090031030758</v>
      </c>
      <c r="V3089" s="23">
        <f t="shared" si="436"/>
        <v>0.10297602925134915</v>
      </c>
      <c r="W3089" s="1">
        <v>995</v>
      </c>
      <c r="X3089" s="1">
        <f t="shared" si="437"/>
        <v>1.0349349673502427E-4</v>
      </c>
      <c r="Y3089" s="7">
        <v>2000</v>
      </c>
      <c r="Z3089" s="1">
        <v>10.257999999999999</v>
      </c>
      <c r="AA3089" s="1">
        <f t="shared" si="438"/>
        <v>2.0178104257169871E-2</v>
      </c>
      <c r="AB3089" s="1">
        <f t="shared" si="440"/>
        <v>2.3707146905672846E-4</v>
      </c>
      <c r="AD3089" s="8" t="s">
        <v>221</v>
      </c>
      <c r="AE3089" s="1" t="s">
        <v>119</v>
      </c>
      <c r="AF3089" s="1" t="s">
        <v>120</v>
      </c>
      <c r="AG3089" s="1" t="s">
        <v>157</v>
      </c>
      <c r="AH3089" s="1" t="s">
        <v>114</v>
      </c>
      <c r="AI3089" s="1" t="s">
        <v>130</v>
      </c>
      <c r="AJ3089" s="1" t="s">
        <v>151</v>
      </c>
      <c r="AK3089" s="8" t="s">
        <v>221</v>
      </c>
    </row>
    <row r="3090" spans="1:37" ht="16">
      <c r="A3090" s="8" t="s">
        <v>220</v>
      </c>
      <c r="B3090" s="8" t="s">
        <v>221</v>
      </c>
      <c r="C3090" s="8" t="s">
        <v>66</v>
      </c>
      <c r="D3090" s="11" t="s">
        <v>67</v>
      </c>
      <c r="E3090" s="24">
        <v>90</v>
      </c>
      <c r="F3090" s="13">
        <v>1.7390000000000001</v>
      </c>
      <c r="G3090" s="24">
        <v>2581.8000000000002</v>
      </c>
      <c r="H3090" s="8" t="s">
        <v>101</v>
      </c>
      <c r="I3090" s="13">
        <v>-13.685</v>
      </c>
      <c r="J3090" s="38">
        <v>1.0907022610306214</v>
      </c>
      <c r="K3090" s="103">
        <f t="shared" si="439"/>
        <v>1.1797826353540521</v>
      </c>
      <c r="L3090" s="25">
        <v>0.115</v>
      </c>
      <c r="N3090">
        <v>13.3</v>
      </c>
      <c r="O3090" s="70">
        <v>818.19799999999998</v>
      </c>
      <c r="P3090" s="70">
        <v>504.44940000000003</v>
      </c>
      <c r="Q3090" s="70">
        <f t="shared" si="432"/>
        <v>0.61653707293344651</v>
      </c>
      <c r="R3090" s="23">
        <f t="shared" si="433"/>
        <v>8.1999430700148395</v>
      </c>
      <c r="S3090" s="25">
        <v>6.45</v>
      </c>
      <c r="T3090" s="23">
        <f t="shared" si="434"/>
        <v>0.78659082690293947</v>
      </c>
      <c r="U3090" s="23">
        <f t="shared" si="435"/>
        <v>1.2713090031030758</v>
      </c>
      <c r="V3090" s="23">
        <f t="shared" si="436"/>
        <v>0.14620053535685373</v>
      </c>
      <c r="W3090" s="1">
        <v>995</v>
      </c>
      <c r="X3090" s="1">
        <f t="shared" si="437"/>
        <v>1.4693521141392334E-4</v>
      </c>
      <c r="Y3090" s="7">
        <v>2000</v>
      </c>
      <c r="Z3090" s="1">
        <v>10.257999999999999</v>
      </c>
      <c r="AA3090" s="1">
        <f t="shared" si="438"/>
        <v>2.8647925797216488E-2</v>
      </c>
      <c r="AB3090" s="1">
        <f t="shared" si="440"/>
        <v>3.3798325394467402E-4</v>
      </c>
      <c r="AD3090" s="8" t="s">
        <v>221</v>
      </c>
      <c r="AE3090" s="1" t="s">
        <v>119</v>
      </c>
      <c r="AF3090" s="1" t="s">
        <v>120</v>
      </c>
      <c r="AG3090" s="1" t="s">
        <v>157</v>
      </c>
      <c r="AH3090" s="1" t="s">
        <v>114</v>
      </c>
      <c r="AI3090" s="1" t="s">
        <v>130</v>
      </c>
      <c r="AJ3090" s="1" t="s">
        <v>151</v>
      </c>
      <c r="AK3090" s="8" t="s">
        <v>221</v>
      </c>
    </row>
    <row r="3091" spans="1:37" ht="16">
      <c r="A3091" s="8" t="s">
        <v>220</v>
      </c>
      <c r="B3091" s="8" t="s">
        <v>221</v>
      </c>
      <c r="C3091" s="8" t="s">
        <v>66</v>
      </c>
      <c r="D3091" s="11" t="s">
        <v>67</v>
      </c>
      <c r="E3091" s="24">
        <v>91</v>
      </c>
      <c r="F3091" s="13">
        <v>0.57099999999999995</v>
      </c>
      <c r="G3091" s="24">
        <v>2588.6999999999998</v>
      </c>
      <c r="H3091" s="8" t="s">
        <v>102</v>
      </c>
      <c r="I3091" s="13">
        <v>-22.266999999999999</v>
      </c>
      <c r="J3091" s="38">
        <v>1.0813145995240878</v>
      </c>
      <c r="K3091" s="103">
        <f t="shared" si="439"/>
        <v>1.1696373267758151</v>
      </c>
      <c r="L3091" s="25">
        <v>3.7999999999999999E-2</v>
      </c>
      <c r="N3091">
        <v>13.3</v>
      </c>
      <c r="O3091" s="70">
        <v>818.19799999999998</v>
      </c>
      <c r="P3091" s="70">
        <v>504.44940000000003</v>
      </c>
      <c r="Q3091" s="70">
        <f t="shared" si="432"/>
        <v>0.61653707293344651</v>
      </c>
      <c r="R3091" s="23">
        <f t="shared" si="433"/>
        <v>8.1999430700148395</v>
      </c>
      <c r="S3091" s="25">
        <v>6.45</v>
      </c>
      <c r="T3091" s="23">
        <f t="shared" si="434"/>
        <v>0.78659082690293947</v>
      </c>
      <c r="U3091" s="23">
        <f t="shared" si="435"/>
        <v>1.2713090031030758</v>
      </c>
      <c r="V3091" s="23">
        <f t="shared" si="436"/>
        <v>4.830974211791688E-2</v>
      </c>
      <c r="W3091" s="1">
        <v>995</v>
      </c>
      <c r="X3091" s="1">
        <f t="shared" si="437"/>
        <v>4.8552504641122494E-5</v>
      </c>
      <c r="Y3091" s="7">
        <v>2000</v>
      </c>
      <c r="Z3091" s="1">
        <v>10.257999999999999</v>
      </c>
      <c r="AA3091" s="1">
        <f t="shared" si="438"/>
        <v>9.4662711329932727E-3</v>
      </c>
      <c r="AB3091" s="1">
        <f t="shared" si="440"/>
        <v>1.1072104062529319E-4</v>
      </c>
      <c r="AD3091" s="8" t="s">
        <v>221</v>
      </c>
      <c r="AE3091" s="1" t="s">
        <v>119</v>
      </c>
      <c r="AF3091" s="1" t="s">
        <v>120</v>
      </c>
      <c r="AG3091" s="1" t="s">
        <v>157</v>
      </c>
      <c r="AH3091" s="1" t="s">
        <v>114</v>
      </c>
      <c r="AI3091" s="1" t="s">
        <v>130</v>
      </c>
      <c r="AJ3091" s="1" t="s">
        <v>151</v>
      </c>
      <c r="AK3091" s="8" t="s">
        <v>221</v>
      </c>
    </row>
    <row r="3092" spans="1:37" ht="16">
      <c r="A3092" s="8" t="s">
        <v>220</v>
      </c>
      <c r="B3092" s="8" t="s">
        <v>221</v>
      </c>
      <c r="C3092" s="8" t="s">
        <v>66</v>
      </c>
      <c r="D3092" s="11" t="s">
        <v>67</v>
      </c>
      <c r="E3092" s="24">
        <v>86</v>
      </c>
      <c r="F3092" s="13">
        <v>2.2829999999999999</v>
      </c>
      <c r="G3092" s="24">
        <v>2521.6</v>
      </c>
      <c r="H3092" s="8" t="s">
        <v>103</v>
      </c>
      <c r="I3092" s="13">
        <v>-28.22</v>
      </c>
      <c r="J3092" s="38">
        <v>1.0748016965961726</v>
      </c>
      <c r="K3092" s="103">
        <f t="shared" si="439"/>
        <v>1.1625986966065867</v>
      </c>
      <c r="L3092" s="25">
        <v>0.151</v>
      </c>
      <c r="N3092">
        <v>13.3</v>
      </c>
      <c r="O3092" s="70">
        <v>818.19799999999998</v>
      </c>
      <c r="P3092" s="70">
        <v>504.44940000000003</v>
      </c>
      <c r="Q3092" s="70">
        <f t="shared" si="432"/>
        <v>0.61653707293344651</v>
      </c>
      <c r="R3092" s="23">
        <f t="shared" si="433"/>
        <v>8.1999430700148395</v>
      </c>
      <c r="S3092" s="25">
        <v>6.45</v>
      </c>
      <c r="T3092" s="23">
        <f t="shared" si="434"/>
        <v>0.78659082690293947</v>
      </c>
      <c r="U3092" s="23">
        <f t="shared" si="435"/>
        <v>1.2713090031030758</v>
      </c>
      <c r="V3092" s="23">
        <f t="shared" si="436"/>
        <v>0.19196765946856445</v>
      </c>
      <c r="W3092" s="1">
        <v>995</v>
      </c>
      <c r="X3092" s="1">
        <f t="shared" si="437"/>
        <v>1.9293232107393411E-4</v>
      </c>
      <c r="Y3092" s="7">
        <v>2000</v>
      </c>
      <c r="Z3092" s="1">
        <v>10.257999999999999</v>
      </c>
      <c r="AA3092" s="1">
        <f t="shared" si="438"/>
        <v>3.7615972133736422E-2</v>
      </c>
      <c r="AB3092" s="1">
        <f t="shared" si="440"/>
        <v>4.3732280174271646E-4</v>
      </c>
      <c r="AD3092" s="8" t="s">
        <v>221</v>
      </c>
      <c r="AE3092" s="1" t="s">
        <v>119</v>
      </c>
      <c r="AF3092" s="1" t="s">
        <v>120</v>
      </c>
      <c r="AG3092" s="1" t="s">
        <v>157</v>
      </c>
      <c r="AH3092" s="1" t="s">
        <v>114</v>
      </c>
      <c r="AI3092" s="1" t="s">
        <v>130</v>
      </c>
      <c r="AJ3092" s="1" t="s">
        <v>151</v>
      </c>
      <c r="AK3092" s="8" t="s">
        <v>221</v>
      </c>
    </row>
    <row r="3093" spans="1:37" ht="16">
      <c r="A3093" s="8" t="s">
        <v>220</v>
      </c>
      <c r="B3093" s="8" t="s">
        <v>221</v>
      </c>
      <c r="C3093" s="8" t="s">
        <v>66</v>
      </c>
      <c r="D3093" s="11" t="s">
        <v>67</v>
      </c>
      <c r="E3093" s="24">
        <v>87</v>
      </c>
      <c r="F3093" s="13">
        <v>0.28299999999999997</v>
      </c>
      <c r="G3093" s="24">
        <v>2534.3000000000002</v>
      </c>
      <c r="H3093" s="8" t="s">
        <v>124</v>
      </c>
      <c r="I3093" s="13">
        <v>-15.845000000000001</v>
      </c>
      <c r="J3093" s="38">
        <v>1.0883396522228814</v>
      </c>
      <c r="K3093" s="103">
        <f t="shared" si="439"/>
        <v>1.1772293630246831</v>
      </c>
      <c r="L3093" s="25">
        <v>1.9E-2</v>
      </c>
      <c r="N3093">
        <v>13.3</v>
      </c>
      <c r="O3093" s="70">
        <v>818.19799999999998</v>
      </c>
      <c r="P3093" s="70">
        <v>504.44940000000003</v>
      </c>
      <c r="Q3093" s="70">
        <f t="shared" si="432"/>
        <v>0.61653707293344651</v>
      </c>
      <c r="R3093" s="23">
        <f t="shared" si="433"/>
        <v>8.1999430700148395</v>
      </c>
      <c r="S3093" s="25">
        <v>6.45</v>
      </c>
      <c r="T3093" s="23">
        <f t="shared" si="434"/>
        <v>0.78659082690293947</v>
      </c>
      <c r="U3093" s="23">
        <f t="shared" si="435"/>
        <v>1.2713090031030758</v>
      </c>
      <c r="V3093" s="23">
        <f t="shared" si="436"/>
        <v>2.415487105895844E-2</v>
      </c>
      <c r="W3093" s="1">
        <v>995</v>
      </c>
      <c r="X3093" s="1">
        <f t="shared" si="437"/>
        <v>2.4276252320561247E-5</v>
      </c>
      <c r="Y3093" s="7">
        <v>2000</v>
      </c>
      <c r="Z3093" s="1">
        <v>10.257999999999999</v>
      </c>
      <c r="AA3093" s="1">
        <f t="shared" si="438"/>
        <v>4.7331355664966364E-3</v>
      </c>
      <c r="AB3093" s="1">
        <f t="shared" si="440"/>
        <v>5.5719861680563077E-5</v>
      </c>
      <c r="AD3093" s="8" t="s">
        <v>221</v>
      </c>
      <c r="AE3093" s="1" t="s">
        <v>119</v>
      </c>
      <c r="AF3093" s="1" t="s">
        <v>120</v>
      </c>
      <c r="AG3093" s="1" t="s">
        <v>157</v>
      </c>
      <c r="AH3093" s="1" t="s">
        <v>114</v>
      </c>
      <c r="AI3093" s="1" t="s">
        <v>130</v>
      </c>
      <c r="AJ3093" s="1" t="s">
        <v>151</v>
      </c>
      <c r="AK3093" s="8" t="s">
        <v>221</v>
      </c>
    </row>
    <row r="3094" spans="1:37" ht="16">
      <c r="A3094" s="8" t="s">
        <v>220</v>
      </c>
      <c r="B3094" s="8" t="s">
        <v>221</v>
      </c>
      <c r="C3094" s="8" t="s">
        <v>66</v>
      </c>
      <c r="D3094" s="11" t="s">
        <v>67</v>
      </c>
      <c r="E3094" s="24">
        <v>103</v>
      </c>
      <c r="F3094" s="13">
        <v>0.48</v>
      </c>
      <c r="G3094" s="24">
        <v>2782.8</v>
      </c>
      <c r="H3094" s="8" t="s">
        <v>104</v>
      </c>
      <c r="I3094" s="13">
        <v>-30.486000000000001</v>
      </c>
      <c r="J3094" s="38">
        <v>1.0723223450692201</v>
      </c>
      <c r="K3094" s="103">
        <f t="shared" si="439"/>
        <v>1.1599191897520358</v>
      </c>
      <c r="L3094" s="25">
        <v>3.2000000000000001E-2</v>
      </c>
      <c r="N3094">
        <v>13.3</v>
      </c>
      <c r="O3094" s="70">
        <v>818.19799999999998</v>
      </c>
      <c r="P3094" s="70">
        <v>504.44940000000003</v>
      </c>
      <c r="Q3094" s="70">
        <f t="shared" si="432"/>
        <v>0.61653707293344651</v>
      </c>
      <c r="R3094" s="23">
        <f t="shared" si="433"/>
        <v>8.1999430700148395</v>
      </c>
      <c r="S3094" s="25">
        <v>6.45</v>
      </c>
      <c r="T3094" s="23">
        <f t="shared" si="434"/>
        <v>0.78659082690293947</v>
      </c>
      <c r="U3094" s="23">
        <f t="shared" si="435"/>
        <v>1.2713090031030758</v>
      </c>
      <c r="V3094" s="23">
        <f t="shared" si="436"/>
        <v>4.068188809929843E-2</v>
      </c>
      <c r="W3094" s="1">
        <v>995</v>
      </c>
      <c r="X3094" s="1">
        <f t="shared" si="437"/>
        <v>4.0886319697787369E-5</v>
      </c>
      <c r="Y3094" s="7">
        <v>2000</v>
      </c>
      <c r="Z3094" s="1">
        <v>10.257999999999999</v>
      </c>
      <c r="AA3094" s="1">
        <f t="shared" si="438"/>
        <v>7.9715967435732837E-3</v>
      </c>
      <c r="AB3094" s="1">
        <f t="shared" si="440"/>
        <v>9.2464080358354913E-5</v>
      </c>
      <c r="AD3094" s="8" t="s">
        <v>221</v>
      </c>
      <c r="AE3094" s="1" t="s">
        <v>119</v>
      </c>
      <c r="AF3094" s="1" t="s">
        <v>120</v>
      </c>
      <c r="AG3094" s="1" t="s">
        <v>157</v>
      </c>
      <c r="AH3094" s="1" t="s">
        <v>114</v>
      </c>
      <c r="AI3094" s="1" t="s">
        <v>130</v>
      </c>
      <c r="AJ3094" s="1" t="s">
        <v>151</v>
      </c>
      <c r="AK3094" s="8" t="s">
        <v>221</v>
      </c>
    </row>
    <row r="3095" spans="1:37" ht="16">
      <c r="A3095" s="8" t="s">
        <v>220</v>
      </c>
      <c r="B3095" s="8" t="s">
        <v>221</v>
      </c>
      <c r="C3095" s="8" t="s">
        <v>66</v>
      </c>
      <c r="D3095" s="11" t="s">
        <v>67</v>
      </c>
      <c r="E3095" s="24">
        <v>108</v>
      </c>
      <c r="F3095" s="13">
        <v>1.004</v>
      </c>
      <c r="G3095" s="24">
        <v>2957.1</v>
      </c>
      <c r="H3095" s="8" t="s">
        <v>105</v>
      </c>
      <c r="I3095" s="13">
        <v>-23.556000000000001</v>
      </c>
      <c r="J3095" s="38">
        <v>1.0799044367762236</v>
      </c>
      <c r="K3095" s="103">
        <f t="shared" si="439"/>
        <v>1.1681133408745004</v>
      </c>
      <c r="L3095" s="25">
        <v>6.7000000000000004E-2</v>
      </c>
      <c r="N3095">
        <v>13.3</v>
      </c>
      <c r="O3095" s="70">
        <v>818.19799999999998</v>
      </c>
      <c r="P3095" s="70">
        <v>504.44940000000003</v>
      </c>
      <c r="Q3095" s="70">
        <f t="shared" si="432"/>
        <v>0.61653707293344651</v>
      </c>
      <c r="R3095" s="23">
        <f t="shared" si="433"/>
        <v>8.1999430700148395</v>
      </c>
      <c r="S3095" s="25">
        <v>6.45</v>
      </c>
      <c r="T3095" s="23">
        <f t="shared" si="434"/>
        <v>0.78659082690293947</v>
      </c>
      <c r="U3095" s="23">
        <f t="shared" si="435"/>
        <v>1.2713090031030758</v>
      </c>
      <c r="V3095" s="23">
        <f t="shared" si="436"/>
        <v>8.5177703207906089E-2</v>
      </c>
      <c r="W3095" s="1">
        <v>995</v>
      </c>
      <c r="X3095" s="1">
        <f t="shared" si="437"/>
        <v>8.5605731867242297E-5</v>
      </c>
      <c r="Y3095" s="7">
        <v>2000</v>
      </c>
      <c r="Z3095" s="1">
        <v>10.257999999999999</v>
      </c>
      <c r="AA3095" s="1">
        <f t="shared" si="438"/>
        <v>1.6690530681856563E-2</v>
      </c>
      <c r="AB3095" s="1">
        <f t="shared" si="440"/>
        <v>1.9496431555751821E-4</v>
      </c>
      <c r="AD3095" s="8" t="s">
        <v>221</v>
      </c>
      <c r="AE3095" s="1" t="s">
        <v>119</v>
      </c>
      <c r="AF3095" s="1" t="s">
        <v>120</v>
      </c>
      <c r="AG3095" s="1" t="s">
        <v>157</v>
      </c>
      <c r="AH3095" s="1" t="s">
        <v>114</v>
      </c>
      <c r="AI3095" s="1" t="s">
        <v>130</v>
      </c>
      <c r="AJ3095" s="1" t="s">
        <v>151</v>
      </c>
      <c r="AK3095" s="8" t="s">
        <v>221</v>
      </c>
    </row>
    <row r="3096" spans="1:37" ht="16">
      <c r="A3096" s="8" t="s">
        <v>220</v>
      </c>
      <c r="B3096" s="8" t="s">
        <v>221</v>
      </c>
      <c r="C3096" s="8" t="s">
        <v>66</v>
      </c>
      <c r="D3096" s="11" t="s">
        <v>67</v>
      </c>
      <c r="E3096" s="24">
        <v>106</v>
      </c>
      <c r="F3096" s="13">
        <v>1.2869999999999999</v>
      </c>
      <c r="G3096" s="24">
        <v>2912.8</v>
      </c>
      <c r="H3096" s="8" t="s">
        <v>141</v>
      </c>
      <c r="I3096" s="13">
        <v>-19.11</v>
      </c>
      <c r="J3096" s="38">
        <v>1.0847681797436368</v>
      </c>
      <c r="K3096" s="103">
        <f t="shared" si="439"/>
        <v>1.1733696523061254</v>
      </c>
      <c r="L3096" s="25">
        <v>8.5000000000000006E-2</v>
      </c>
      <c r="N3096">
        <v>13.3</v>
      </c>
      <c r="O3096" s="70">
        <v>818.19799999999998</v>
      </c>
      <c r="P3096" s="70">
        <v>504.44940000000003</v>
      </c>
      <c r="Q3096" s="70">
        <f t="shared" si="432"/>
        <v>0.61653707293344651</v>
      </c>
      <c r="R3096" s="23">
        <f t="shared" si="433"/>
        <v>8.1999430700148395</v>
      </c>
      <c r="S3096" s="25">
        <v>6.45</v>
      </c>
      <c r="T3096" s="23">
        <f t="shared" si="434"/>
        <v>0.78659082690293947</v>
      </c>
      <c r="U3096" s="23">
        <f t="shared" si="435"/>
        <v>1.2713090031030758</v>
      </c>
      <c r="V3096" s="23">
        <f t="shared" si="436"/>
        <v>0.10806126526376145</v>
      </c>
      <c r="W3096" s="1">
        <v>995</v>
      </c>
      <c r="X3096" s="1">
        <f t="shared" si="437"/>
        <v>1.0860428669724768E-4</v>
      </c>
      <c r="Y3096" s="7">
        <v>2000</v>
      </c>
      <c r="Z3096" s="1">
        <v>10.257999999999999</v>
      </c>
      <c r="AA3096" s="1">
        <f t="shared" si="438"/>
        <v>2.1174553850116531E-2</v>
      </c>
      <c r="AB3096" s="1">
        <f t="shared" si="440"/>
        <v>2.4845578888848564E-4</v>
      </c>
      <c r="AD3096" s="8" t="s">
        <v>221</v>
      </c>
      <c r="AE3096" s="1" t="s">
        <v>119</v>
      </c>
      <c r="AF3096" s="1" t="s">
        <v>120</v>
      </c>
      <c r="AG3096" s="1" t="s">
        <v>157</v>
      </c>
      <c r="AH3096" s="1" t="s">
        <v>114</v>
      </c>
      <c r="AI3096" s="1" t="s">
        <v>130</v>
      </c>
      <c r="AJ3096" s="1" t="s">
        <v>151</v>
      </c>
      <c r="AK3096" s="8" t="s">
        <v>221</v>
      </c>
    </row>
    <row r="3097" spans="1:37" ht="16">
      <c r="A3097" s="8" t="s">
        <v>220</v>
      </c>
      <c r="B3097" s="8" t="s">
        <v>221</v>
      </c>
      <c r="C3097" s="8" t="s">
        <v>66</v>
      </c>
      <c r="D3097" s="11" t="s">
        <v>67</v>
      </c>
      <c r="E3097" s="24">
        <v>113</v>
      </c>
      <c r="F3097" s="13">
        <v>0.27400000000000002</v>
      </c>
      <c r="G3097" s="24">
        <v>3157.8</v>
      </c>
      <c r="H3097" s="8" t="s">
        <v>125</v>
      </c>
      <c r="I3097" s="13">
        <v>-21.239000000000001</v>
      </c>
      <c r="J3097" s="38">
        <v>1.0824392001125533</v>
      </c>
      <c r="K3097" s="103">
        <f t="shared" si="439"/>
        <v>1.1708526984460741</v>
      </c>
      <c r="L3097" s="25">
        <v>1.7999999999999999E-2</v>
      </c>
      <c r="N3097">
        <v>13.3</v>
      </c>
      <c r="O3097" s="70">
        <v>818.19799999999998</v>
      </c>
      <c r="P3097" s="70">
        <v>504.44940000000003</v>
      </c>
      <c r="Q3097" s="70">
        <f t="shared" si="432"/>
        <v>0.61653707293344651</v>
      </c>
      <c r="R3097" s="23">
        <f t="shared" si="433"/>
        <v>8.1999430700148395</v>
      </c>
      <c r="S3097" s="25">
        <v>6.45</v>
      </c>
      <c r="T3097" s="23">
        <f t="shared" si="434"/>
        <v>0.78659082690293947</v>
      </c>
      <c r="U3097" s="23">
        <f t="shared" si="435"/>
        <v>1.2713090031030758</v>
      </c>
      <c r="V3097" s="23">
        <f t="shared" si="436"/>
        <v>2.2883562055855362E-2</v>
      </c>
      <c r="W3097" s="1">
        <v>995</v>
      </c>
      <c r="X3097" s="1">
        <f t="shared" si="437"/>
        <v>2.2998554830005387E-5</v>
      </c>
      <c r="Y3097" s="7">
        <v>2000</v>
      </c>
      <c r="Z3097" s="1">
        <v>10.257999999999999</v>
      </c>
      <c r="AA3097" s="1">
        <f t="shared" si="438"/>
        <v>4.4840231682599704E-3</v>
      </c>
      <c r="AB3097" s="1">
        <f t="shared" si="440"/>
        <v>5.2501306264519006E-5</v>
      </c>
      <c r="AD3097" s="8" t="s">
        <v>221</v>
      </c>
      <c r="AE3097" s="1" t="s">
        <v>119</v>
      </c>
      <c r="AF3097" s="1" t="s">
        <v>120</v>
      </c>
      <c r="AG3097" s="1" t="s">
        <v>157</v>
      </c>
      <c r="AH3097" s="1" t="s">
        <v>114</v>
      </c>
      <c r="AI3097" s="1" t="s">
        <v>130</v>
      </c>
      <c r="AJ3097" s="1" t="s">
        <v>151</v>
      </c>
      <c r="AK3097" s="8" t="s">
        <v>221</v>
      </c>
    </row>
    <row r="3098" spans="1:37" ht="16">
      <c r="A3098" s="8" t="s">
        <v>220</v>
      </c>
      <c r="B3098" s="8" t="s">
        <v>221</v>
      </c>
      <c r="C3098" s="8" t="s">
        <v>66</v>
      </c>
      <c r="D3098" s="11" t="s">
        <v>67</v>
      </c>
      <c r="E3098" s="24">
        <v>116</v>
      </c>
      <c r="F3098" s="13">
        <v>0.89400000000000002</v>
      </c>
      <c r="G3098" s="24">
        <v>3394.2</v>
      </c>
      <c r="H3098" s="8" t="s">
        <v>106</v>
      </c>
      <c r="I3098" s="13">
        <v>-24.617999999999999</v>
      </c>
      <c r="J3098" s="38">
        <v>1.078742581246626</v>
      </c>
      <c r="K3098" s="103">
        <f t="shared" si="439"/>
        <v>1.1668577019706283</v>
      </c>
      <c r="L3098" s="25">
        <v>5.8999999999999997E-2</v>
      </c>
      <c r="N3098">
        <v>13.3</v>
      </c>
      <c r="O3098" s="70">
        <v>818.19799999999998</v>
      </c>
      <c r="P3098" s="70">
        <v>504.44940000000003</v>
      </c>
      <c r="Q3098" s="70">
        <f t="shared" si="432"/>
        <v>0.61653707293344651</v>
      </c>
      <c r="R3098" s="23">
        <f t="shared" si="433"/>
        <v>8.1999430700148395</v>
      </c>
      <c r="S3098" s="25">
        <v>6.45</v>
      </c>
      <c r="T3098" s="23">
        <f t="shared" si="434"/>
        <v>0.78659082690293947</v>
      </c>
      <c r="U3098" s="23">
        <f t="shared" si="435"/>
        <v>1.2713090031030758</v>
      </c>
      <c r="V3098" s="23">
        <f t="shared" si="436"/>
        <v>7.5007231183081474E-2</v>
      </c>
      <c r="W3098" s="1">
        <v>995</v>
      </c>
      <c r="X3098" s="1">
        <f t="shared" si="437"/>
        <v>7.5384151942795458E-5</v>
      </c>
      <c r="Y3098" s="7">
        <v>2000</v>
      </c>
      <c r="Z3098" s="1">
        <v>10.257999999999999</v>
      </c>
      <c r="AA3098" s="1">
        <f t="shared" si="438"/>
        <v>1.4697631495963242E-2</v>
      </c>
      <c r="AB3098" s="1">
        <f t="shared" si="440"/>
        <v>1.7150044511790797E-4</v>
      </c>
      <c r="AD3098" s="8" t="s">
        <v>221</v>
      </c>
      <c r="AE3098" s="1" t="s">
        <v>119</v>
      </c>
      <c r="AF3098" s="1" t="s">
        <v>120</v>
      </c>
      <c r="AG3098" s="1" t="s">
        <v>157</v>
      </c>
      <c r="AH3098" s="1" t="s">
        <v>114</v>
      </c>
      <c r="AI3098" s="1" t="s">
        <v>130</v>
      </c>
      <c r="AJ3098" s="1" t="s">
        <v>151</v>
      </c>
      <c r="AK3098" s="8" t="s">
        <v>221</v>
      </c>
    </row>
    <row r="3099" spans="1:37" ht="16">
      <c r="A3099" s="8" t="s">
        <v>220</v>
      </c>
      <c r="B3099" s="8" t="s">
        <v>221</v>
      </c>
      <c r="C3099" s="8" t="s">
        <v>66</v>
      </c>
      <c r="D3099" s="11" t="s">
        <v>67</v>
      </c>
      <c r="E3099" s="24">
        <v>60</v>
      </c>
      <c r="F3099" s="13">
        <v>7.1639999999999997</v>
      </c>
      <c r="G3099" s="24">
        <v>2074.5</v>
      </c>
      <c r="H3099" s="8" t="s">
        <v>107</v>
      </c>
      <c r="I3099" s="13">
        <v>-13.736000000000001</v>
      </c>
      <c r="J3099" s="38">
        <v>1.0906464785125447</v>
      </c>
      <c r="K3099" s="103">
        <f t="shared" si="439"/>
        <v>1.1797223512782027</v>
      </c>
      <c r="L3099" s="25">
        <v>0.47499999999999998</v>
      </c>
      <c r="N3099">
        <v>13.3</v>
      </c>
      <c r="O3099" s="70">
        <v>818.19799999999998</v>
      </c>
      <c r="P3099" s="70">
        <v>504.44940000000003</v>
      </c>
      <c r="Q3099" s="70">
        <f t="shared" si="432"/>
        <v>0.61653707293344651</v>
      </c>
      <c r="R3099" s="23">
        <f t="shared" si="433"/>
        <v>8.1999430700148395</v>
      </c>
      <c r="S3099" s="25">
        <v>6.45</v>
      </c>
      <c r="T3099" s="23">
        <f t="shared" si="434"/>
        <v>0.78659082690293947</v>
      </c>
      <c r="U3099" s="23">
        <f t="shared" si="435"/>
        <v>1.2713090031030758</v>
      </c>
      <c r="V3099" s="23">
        <f t="shared" si="436"/>
        <v>0.60387177647396095</v>
      </c>
      <c r="W3099" s="1">
        <v>995</v>
      </c>
      <c r="X3099" s="1">
        <f t="shared" si="437"/>
        <v>6.069063080140311E-4</v>
      </c>
      <c r="Y3099" s="7">
        <v>2000</v>
      </c>
      <c r="Z3099" s="1">
        <v>10.257999999999999</v>
      </c>
      <c r="AA3099" s="1">
        <f t="shared" si="438"/>
        <v>0.11832838916241591</v>
      </c>
      <c r="AB3099" s="1">
        <f t="shared" si="440"/>
        <v>1.3959464548564751E-3</v>
      </c>
      <c r="AD3099" s="8" t="s">
        <v>221</v>
      </c>
      <c r="AE3099" s="1" t="s">
        <v>119</v>
      </c>
      <c r="AF3099" s="1" t="s">
        <v>120</v>
      </c>
      <c r="AG3099" s="1" t="s">
        <v>157</v>
      </c>
      <c r="AH3099" s="1" t="s">
        <v>114</v>
      </c>
      <c r="AI3099" s="1" t="s">
        <v>130</v>
      </c>
      <c r="AJ3099" s="1" t="s">
        <v>151</v>
      </c>
      <c r="AK3099" s="8" t="s">
        <v>221</v>
      </c>
    </row>
    <row r="3100" spans="1:37" ht="16">
      <c r="A3100" s="8" t="s">
        <v>220</v>
      </c>
      <c r="B3100" s="8" t="s">
        <v>221</v>
      </c>
      <c r="C3100" s="8" t="s">
        <v>66</v>
      </c>
      <c r="D3100" s="11" t="s">
        <v>67</v>
      </c>
      <c r="E3100" s="24">
        <v>82</v>
      </c>
      <c r="F3100" s="13">
        <v>13.429</v>
      </c>
      <c r="G3100" s="24">
        <v>2433.1999999999998</v>
      </c>
      <c r="H3100" s="8" t="s">
        <v>108</v>
      </c>
      <c r="I3100" s="13">
        <v>-22.254999999999999</v>
      </c>
      <c r="J3100" s="38">
        <v>1.0813277273049231</v>
      </c>
      <c r="K3100" s="103">
        <f t="shared" si="439"/>
        <v>1.1696515141661896</v>
      </c>
      <c r="L3100" s="25">
        <v>0.89</v>
      </c>
      <c r="N3100">
        <v>13.3</v>
      </c>
      <c r="O3100" s="70">
        <v>818.19799999999998</v>
      </c>
      <c r="P3100" s="70">
        <v>504.44940000000003</v>
      </c>
      <c r="Q3100" s="70">
        <f t="shared" si="432"/>
        <v>0.61653707293344651</v>
      </c>
      <c r="R3100" s="23">
        <f t="shared" si="433"/>
        <v>8.1999430700148395</v>
      </c>
      <c r="S3100" s="25">
        <v>6.45</v>
      </c>
      <c r="T3100" s="23">
        <f t="shared" si="434"/>
        <v>0.78659082690293947</v>
      </c>
      <c r="U3100" s="23">
        <f t="shared" si="435"/>
        <v>1.2713090031030758</v>
      </c>
      <c r="V3100" s="23">
        <f t="shared" si="436"/>
        <v>1.1314650127617374</v>
      </c>
      <c r="W3100" s="1">
        <v>995</v>
      </c>
      <c r="X3100" s="1">
        <f t="shared" si="437"/>
        <v>1.1371507665947109E-3</v>
      </c>
      <c r="Y3100" s="7">
        <v>2000</v>
      </c>
      <c r="Z3100" s="1">
        <v>10.257999999999999</v>
      </c>
      <c r="AA3100" s="1">
        <f t="shared" si="438"/>
        <v>0.22171003443063189</v>
      </c>
      <c r="AB3100" s="1">
        <f t="shared" si="440"/>
        <v>2.5932347747762664E-3</v>
      </c>
      <c r="AD3100" s="8" t="s">
        <v>221</v>
      </c>
      <c r="AE3100" s="1" t="s">
        <v>119</v>
      </c>
      <c r="AF3100" s="1" t="s">
        <v>120</v>
      </c>
      <c r="AG3100" s="1" t="s">
        <v>157</v>
      </c>
      <c r="AH3100" s="1" t="s">
        <v>114</v>
      </c>
      <c r="AI3100" s="1" t="s">
        <v>130</v>
      </c>
      <c r="AJ3100" s="1" t="s">
        <v>151</v>
      </c>
      <c r="AK3100" s="8" t="s">
        <v>221</v>
      </c>
    </row>
    <row r="3101" spans="1:37" ht="16">
      <c r="A3101" s="8" t="s">
        <v>220</v>
      </c>
      <c r="B3101" s="8" t="s">
        <v>221</v>
      </c>
      <c r="C3101" s="8" t="s">
        <v>66</v>
      </c>
      <c r="D3101" s="11" t="s">
        <v>67</v>
      </c>
      <c r="E3101" s="24">
        <v>35</v>
      </c>
      <c r="F3101" s="13">
        <v>17.846</v>
      </c>
      <c r="G3101" s="24">
        <v>1662.6</v>
      </c>
      <c r="H3101" s="8" t="s">
        <v>109</v>
      </c>
      <c r="I3101" s="13">
        <v>-13.295999999999999</v>
      </c>
      <c r="J3101" s="38">
        <v>1.0911277373825818</v>
      </c>
      <c r="K3101" s="103">
        <f t="shared" si="439"/>
        <v>1.1802424467674706</v>
      </c>
      <c r="L3101" s="25">
        <v>1.1819999999999999</v>
      </c>
      <c r="N3101">
        <v>13.3</v>
      </c>
      <c r="O3101" s="70">
        <v>818.19799999999998</v>
      </c>
      <c r="P3101" s="70">
        <v>504.44940000000003</v>
      </c>
      <c r="Q3101" s="70">
        <f t="shared" si="432"/>
        <v>0.61653707293344651</v>
      </c>
      <c r="R3101" s="23">
        <f t="shared" si="433"/>
        <v>8.1999430700148395</v>
      </c>
      <c r="S3101" s="25">
        <v>6.45</v>
      </c>
      <c r="T3101" s="23">
        <f t="shared" si="434"/>
        <v>0.78659082690293947</v>
      </c>
      <c r="U3101" s="23">
        <f t="shared" si="435"/>
        <v>1.2713090031030758</v>
      </c>
      <c r="V3101" s="23">
        <f t="shared" si="436"/>
        <v>1.5026872416678356</v>
      </c>
      <c r="W3101" s="1">
        <v>995</v>
      </c>
      <c r="X3101" s="1">
        <f t="shared" si="437"/>
        <v>1.5102384338370207E-3</v>
      </c>
      <c r="Y3101" s="7">
        <v>2000</v>
      </c>
      <c r="Z3101" s="1">
        <v>10.257999999999999</v>
      </c>
      <c r="AA3101" s="1">
        <f t="shared" si="438"/>
        <v>0.29445085471573812</v>
      </c>
      <c r="AB3101" s="1">
        <f t="shared" si="440"/>
        <v>3.4752339722247576E-3</v>
      </c>
      <c r="AD3101" s="8" t="s">
        <v>221</v>
      </c>
      <c r="AE3101" s="1" t="s">
        <v>119</v>
      </c>
      <c r="AF3101" s="1" t="s">
        <v>120</v>
      </c>
      <c r="AG3101" s="1" t="s">
        <v>157</v>
      </c>
      <c r="AH3101" s="1" t="s">
        <v>114</v>
      </c>
      <c r="AI3101" s="1" t="s">
        <v>130</v>
      </c>
      <c r="AJ3101" s="1" t="s">
        <v>151</v>
      </c>
      <c r="AK3101" s="8" t="s">
        <v>221</v>
      </c>
    </row>
    <row r="3102" spans="1:37" ht="16">
      <c r="A3102" s="8" t="s">
        <v>220</v>
      </c>
      <c r="B3102" s="8" t="s">
        <v>221</v>
      </c>
      <c r="C3102" s="8" t="s">
        <v>66</v>
      </c>
      <c r="D3102" s="11" t="s">
        <v>67</v>
      </c>
      <c r="E3102" s="24">
        <v>45</v>
      </c>
      <c r="F3102" s="13">
        <v>6.1109999999999998</v>
      </c>
      <c r="G3102" s="24">
        <v>1843.4</v>
      </c>
      <c r="H3102" s="8" t="s">
        <v>110</v>
      </c>
      <c r="I3102" s="13">
        <v>4.7539999999999996</v>
      </c>
      <c r="J3102" s="38">
        <v>1.1108662528387734</v>
      </c>
      <c r="K3102" s="103">
        <f t="shared" si="439"/>
        <v>1.2015734644274145</v>
      </c>
      <c r="L3102" s="25">
        <v>0.40500000000000003</v>
      </c>
      <c r="N3102">
        <v>13.3</v>
      </c>
      <c r="O3102" s="70">
        <v>818.19799999999998</v>
      </c>
      <c r="P3102" s="70">
        <v>504.44940000000003</v>
      </c>
      <c r="Q3102" s="70">
        <f t="shared" si="432"/>
        <v>0.61653707293344651</v>
      </c>
      <c r="R3102" s="23">
        <f t="shared" si="433"/>
        <v>8.1999430700148395</v>
      </c>
      <c r="S3102" s="25">
        <v>6.45</v>
      </c>
      <c r="T3102" s="23">
        <f t="shared" si="434"/>
        <v>0.78659082690293947</v>
      </c>
      <c r="U3102" s="23">
        <f t="shared" si="435"/>
        <v>1.2713090031030758</v>
      </c>
      <c r="V3102" s="23">
        <f t="shared" si="436"/>
        <v>0.51488014625674572</v>
      </c>
      <c r="W3102" s="1">
        <v>995</v>
      </c>
      <c r="X3102" s="1">
        <f t="shared" si="437"/>
        <v>5.174674836751213E-4</v>
      </c>
      <c r="Y3102" s="7">
        <v>2000</v>
      </c>
      <c r="Z3102" s="1">
        <v>10.257999999999999</v>
      </c>
      <c r="AA3102" s="1">
        <f t="shared" si="438"/>
        <v>0.10089052128584935</v>
      </c>
      <c r="AB3102" s="1">
        <f t="shared" si="440"/>
        <v>1.2122737318932581E-3</v>
      </c>
      <c r="AD3102" s="8" t="s">
        <v>221</v>
      </c>
      <c r="AE3102" s="1" t="s">
        <v>119</v>
      </c>
      <c r="AF3102" s="1" t="s">
        <v>120</v>
      </c>
      <c r="AG3102" s="1" t="s">
        <v>157</v>
      </c>
      <c r="AH3102" s="1" t="s">
        <v>114</v>
      </c>
      <c r="AI3102" s="1" t="s">
        <v>130</v>
      </c>
      <c r="AJ3102" s="1" t="s">
        <v>151</v>
      </c>
      <c r="AK3102" s="8" t="s">
        <v>221</v>
      </c>
    </row>
    <row r="3103" spans="1:37" ht="16">
      <c r="A3103" s="8" t="s">
        <v>220</v>
      </c>
      <c r="B3103" s="8" t="s">
        <v>221</v>
      </c>
      <c r="C3103" s="8" t="s">
        <v>66</v>
      </c>
      <c r="D3103" s="11" t="s">
        <v>67</v>
      </c>
      <c r="E3103" s="24">
        <v>57</v>
      </c>
      <c r="F3103" s="13">
        <v>5.0199999999999996</v>
      </c>
      <c r="G3103" s="24">
        <v>2025.6</v>
      </c>
      <c r="H3103" s="8" t="s">
        <v>111</v>
      </c>
      <c r="I3103" s="13">
        <v>-13.510999999999999</v>
      </c>
      <c r="J3103" s="38">
        <v>1.0908925773834681</v>
      </c>
      <c r="K3103" s="103">
        <f t="shared" si="439"/>
        <v>1.179988309882821</v>
      </c>
      <c r="L3103" s="25">
        <v>0.33300000000000002</v>
      </c>
      <c r="N3103">
        <v>13.3</v>
      </c>
      <c r="O3103" s="70">
        <v>818.19799999999998</v>
      </c>
      <c r="P3103" s="70">
        <v>504.44940000000003</v>
      </c>
      <c r="Q3103" s="70">
        <f t="shared" si="432"/>
        <v>0.61653707293344651</v>
      </c>
      <c r="R3103" s="23">
        <f t="shared" si="433"/>
        <v>8.1999430700148395</v>
      </c>
      <c r="S3103" s="25">
        <v>6.45</v>
      </c>
      <c r="T3103" s="23">
        <f t="shared" si="434"/>
        <v>0.78659082690293947</v>
      </c>
      <c r="U3103" s="23">
        <f t="shared" si="435"/>
        <v>1.2713090031030758</v>
      </c>
      <c r="V3103" s="23">
        <f t="shared" si="436"/>
        <v>0.42334589803332429</v>
      </c>
      <c r="W3103" s="1">
        <v>995</v>
      </c>
      <c r="X3103" s="1">
        <f t="shared" si="437"/>
        <v>4.2547326435509977E-4</v>
      </c>
      <c r="Y3103" s="7">
        <v>2000</v>
      </c>
      <c r="Z3103" s="1">
        <v>10.257999999999999</v>
      </c>
      <c r="AA3103" s="1">
        <f t="shared" si="438"/>
        <v>8.2954428612809467E-2</v>
      </c>
      <c r="AB3103" s="1">
        <f t="shared" si="440"/>
        <v>9.7885256016124172E-4</v>
      </c>
      <c r="AD3103" s="8" t="s">
        <v>221</v>
      </c>
      <c r="AE3103" s="1" t="s">
        <v>119</v>
      </c>
      <c r="AF3103" s="1" t="s">
        <v>120</v>
      </c>
      <c r="AG3103" s="1" t="s">
        <v>157</v>
      </c>
      <c r="AH3103" s="1" t="s">
        <v>114</v>
      </c>
      <c r="AI3103" s="1" t="s">
        <v>130</v>
      </c>
      <c r="AJ3103" s="1" t="s">
        <v>151</v>
      </c>
      <c r="AK3103" s="8" t="s">
        <v>221</v>
      </c>
    </row>
    <row r="3104" spans="1:37" ht="16">
      <c r="A3104" s="8" t="s">
        <v>220</v>
      </c>
      <c r="B3104" s="8" t="s">
        <v>221</v>
      </c>
      <c r="C3104" s="8" t="s">
        <v>66</v>
      </c>
      <c r="D3104" s="11" t="s">
        <v>67</v>
      </c>
      <c r="E3104" s="24">
        <v>1</v>
      </c>
      <c r="F3104" s="13">
        <v>98.861999999999995</v>
      </c>
      <c r="G3104" s="24">
        <v>66.7</v>
      </c>
      <c r="I3104" s="13">
        <v>-37.545000000000002</v>
      </c>
      <c r="J3104" s="38">
        <v>1.0645979197954969</v>
      </c>
      <c r="K3104" s="103">
        <f t="shared" si="439"/>
        <v>1.1515711097654693</v>
      </c>
      <c r="L3104" s="25">
        <v>6.5490000000000004</v>
      </c>
      <c r="N3104">
        <v>13.3</v>
      </c>
      <c r="O3104" s="70">
        <v>818.19799999999998</v>
      </c>
      <c r="P3104" s="70">
        <v>504.44940000000003</v>
      </c>
      <c r="Q3104" s="70">
        <f t="shared" si="432"/>
        <v>0.61653707293344651</v>
      </c>
      <c r="R3104" s="23">
        <f t="shared" si="433"/>
        <v>8.1999430700148395</v>
      </c>
      <c r="S3104" s="25">
        <v>6.45</v>
      </c>
      <c r="T3104" s="23">
        <f t="shared" si="434"/>
        <v>0.78659082690293947</v>
      </c>
      <c r="U3104" s="23">
        <f t="shared" si="435"/>
        <v>1.2713090031030758</v>
      </c>
      <c r="V3104" s="23">
        <f t="shared" si="436"/>
        <v>8.3258026613220437</v>
      </c>
      <c r="W3104" s="1">
        <v>995</v>
      </c>
      <c r="X3104" s="1">
        <f t="shared" si="437"/>
        <v>8.3676408656502953E-3</v>
      </c>
      <c r="Y3104" s="7">
        <v>2000</v>
      </c>
      <c r="Z3104" s="1">
        <v>10.257999999999999</v>
      </c>
      <c r="AA3104" s="1">
        <f t="shared" si="438"/>
        <v>1.6314370960519198</v>
      </c>
      <c r="AB3104" s="1">
        <f t="shared" si="440"/>
        <v>1.8787158272130639E-2</v>
      </c>
      <c r="AD3104" s="8" t="s">
        <v>221</v>
      </c>
      <c r="AE3104" s="1" t="s">
        <v>119</v>
      </c>
      <c r="AF3104" s="1" t="s">
        <v>120</v>
      </c>
      <c r="AG3104" s="1" t="s">
        <v>157</v>
      </c>
      <c r="AH3104" s="1" t="s">
        <v>114</v>
      </c>
      <c r="AI3104" s="1" t="s">
        <v>130</v>
      </c>
      <c r="AJ3104" s="1" t="s">
        <v>151</v>
      </c>
      <c r="AK3104" s="8" t="s">
        <v>221</v>
      </c>
    </row>
    <row r="3105" spans="1:37" ht="16">
      <c r="A3105" s="8" t="s">
        <v>220</v>
      </c>
      <c r="B3105" s="8" t="s">
        <v>221</v>
      </c>
      <c r="C3105" s="8" t="s">
        <v>66</v>
      </c>
      <c r="D3105" s="11" t="s">
        <v>67</v>
      </c>
      <c r="E3105" s="24">
        <v>2</v>
      </c>
      <c r="F3105" s="13">
        <v>98.771000000000001</v>
      </c>
      <c r="G3105" s="24">
        <v>126.4</v>
      </c>
      <c r="I3105" s="13">
        <v>-37.634999999999998</v>
      </c>
      <c r="J3105" s="38">
        <v>1.0644994280475266</v>
      </c>
      <c r="K3105" s="103">
        <f t="shared" si="439"/>
        <v>1.1514646653023193</v>
      </c>
      <c r="L3105" s="25">
        <v>6.5430000000000001</v>
      </c>
      <c r="N3105">
        <v>13.3</v>
      </c>
      <c r="O3105" s="70">
        <v>818.19799999999998</v>
      </c>
      <c r="P3105" s="70">
        <v>504.44940000000003</v>
      </c>
      <c r="Q3105" s="70">
        <f t="shared" si="432"/>
        <v>0.61653707293344651</v>
      </c>
      <c r="R3105" s="23">
        <f t="shared" si="433"/>
        <v>8.1999430700148395</v>
      </c>
      <c r="S3105" s="25">
        <v>6.45</v>
      </c>
      <c r="T3105" s="23">
        <f t="shared" si="434"/>
        <v>0.78659082690293947</v>
      </c>
      <c r="U3105" s="23">
        <f t="shared" si="435"/>
        <v>1.2713090031030758</v>
      </c>
      <c r="V3105" s="23">
        <f t="shared" si="436"/>
        <v>8.318174807303425</v>
      </c>
      <c r="W3105" s="1">
        <v>995</v>
      </c>
      <c r="X3105" s="1">
        <f t="shared" si="437"/>
        <v>8.3599746807069605E-3</v>
      </c>
      <c r="Y3105" s="7">
        <v>2000</v>
      </c>
      <c r="Z3105" s="1">
        <v>10.257999999999999</v>
      </c>
      <c r="AA3105" s="1">
        <f t="shared" si="438"/>
        <v>1.6299424216624998</v>
      </c>
      <c r="AB3105" s="1">
        <f t="shared" si="440"/>
        <v>1.8768211050216622E-2</v>
      </c>
      <c r="AD3105" s="8" t="s">
        <v>221</v>
      </c>
      <c r="AE3105" s="1" t="s">
        <v>119</v>
      </c>
      <c r="AF3105" s="1" t="s">
        <v>120</v>
      </c>
      <c r="AG3105" s="1" t="s">
        <v>157</v>
      </c>
      <c r="AH3105" s="1" t="s">
        <v>114</v>
      </c>
      <c r="AI3105" s="1" t="s">
        <v>130</v>
      </c>
      <c r="AJ3105" s="1" t="s">
        <v>151</v>
      </c>
      <c r="AK3105" s="8" t="s">
        <v>221</v>
      </c>
    </row>
    <row r="3106" spans="1:37" ht="16">
      <c r="A3106" s="8" t="s">
        <v>220</v>
      </c>
      <c r="B3106" s="8" t="s">
        <v>221</v>
      </c>
      <c r="C3106" s="8" t="s">
        <v>66</v>
      </c>
      <c r="D3106" s="11" t="s">
        <v>67</v>
      </c>
      <c r="E3106" s="24">
        <v>3</v>
      </c>
      <c r="F3106" s="13">
        <v>98.754000000000005</v>
      </c>
      <c r="G3106" s="24">
        <v>186.2</v>
      </c>
      <c r="I3106" s="13">
        <v>-37.645000000000003</v>
      </c>
      <c r="J3106" s="38">
        <v>1.0644884845078695</v>
      </c>
      <c r="K3106" s="103">
        <f t="shared" si="439"/>
        <v>1.1514528381255962</v>
      </c>
      <c r="L3106" s="25">
        <v>6.5419999999999998</v>
      </c>
      <c r="N3106">
        <v>13.3</v>
      </c>
      <c r="O3106" s="70">
        <v>818.19799999999998</v>
      </c>
      <c r="P3106" s="70">
        <v>504.44940000000003</v>
      </c>
      <c r="Q3106" s="70">
        <f t="shared" si="432"/>
        <v>0.61653707293344651</v>
      </c>
      <c r="R3106" s="23">
        <f t="shared" si="433"/>
        <v>8.1999430700148395</v>
      </c>
      <c r="S3106" s="25">
        <v>6.45</v>
      </c>
      <c r="T3106" s="23">
        <f t="shared" si="434"/>
        <v>0.78659082690293947</v>
      </c>
      <c r="U3106" s="23">
        <f t="shared" si="435"/>
        <v>1.2713090031030758</v>
      </c>
      <c r="V3106" s="23">
        <f t="shared" si="436"/>
        <v>8.3169034983003218</v>
      </c>
      <c r="W3106" s="1">
        <v>995</v>
      </c>
      <c r="X3106" s="1">
        <f t="shared" si="437"/>
        <v>8.3586969832164047E-3</v>
      </c>
      <c r="Y3106" s="7">
        <v>2000</v>
      </c>
      <c r="Z3106" s="1">
        <v>10.257999999999999</v>
      </c>
      <c r="AA3106" s="1">
        <f t="shared" si="438"/>
        <v>1.6296933092642631</v>
      </c>
      <c r="AB3106" s="1">
        <f t="shared" si="440"/>
        <v>1.8765149862266309E-2</v>
      </c>
      <c r="AD3106" s="8" t="s">
        <v>221</v>
      </c>
      <c r="AE3106" s="1" t="s">
        <v>119</v>
      </c>
      <c r="AF3106" s="1" t="s">
        <v>120</v>
      </c>
      <c r="AG3106" s="1" t="s">
        <v>157</v>
      </c>
      <c r="AH3106" s="1" t="s">
        <v>114</v>
      </c>
      <c r="AI3106" s="1" t="s">
        <v>130</v>
      </c>
      <c r="AJ3106" s="1" t="s">
        <v>151</v>
      </c>
      <c r="AK3106" s="8" t="s">
        <v>221</v>
      </c>
    </row>
    <row r="3107" spans="1:37" ht="16">
      <c r="A3107" s="8" t="s">
        <v>220</v>
      </c>
      <c r="B3107" s="8" t="s">
        <v>221</v>
      </c>
      <c r="C3107" s="8" t="s">
        <v>66</v>
      </c>
      <c r="D3107" s="11" t="s">
        <v>67</v>
      </c>
      <c r="E3107" s="24">
        <v>4</v>
      </c>
      <c r="F3107" s="13">
        <v>98.650999999999996</v>
      </c>
      <c r="G3107" s="24">
        <v>245.8</v>
      </c>
      <c r="I3107" s="13">
        <v>-37.679000000000002</v>
      </c>
      <c r="J3107" s="38">
        <v>1.0644512764549261</v>
      </c>
      <c r="K3107" s="103">
        <f t="shared" si="439"/>
        <v>1.1514126257035666</v>
      </c>
      <c r="L3107" s="25">
        <v>6.5350000000000001</v>
      </c>
      <c r="N3107">
        <v>13.3</v>
      </c>
      <c r="O3107" s="70">
        <v>818.19799999999998</v>
      </c>
      <c r="P3107" s="70">
        <v>504.44940000000003</v>
      </c>
      <c r="Q3107" s="70">
        <f t="shared" si="432"/>
        <v>0.61653707293344651</v>
      </c>
      <c r="R3107" s="23">
        <f t="shared" si="433"/>
        <v>8.1999430700148395</v>
      </c>
      <c r="S3107" s="25">
        <v>6.45</v>
      </c>
      <c r="T3107" s="23">
        <f t="shared" si="434"/>
        <v>0.78659082690293947</v>
      </c>
      <c r="U3107" s="23">
        <f t="shared" si="435"/>
        <v>1.2713090031030758</v>
      </c>
      <c r="V3107" s="23">
        <f t="shared" si="436"/>
        <v>8.3080043352785999</v>
      </c>
      <c r="W3107" s="1">
        <v>995</v>
      </c>
      <c r="X3107" s="1">
        <f t="shared" si="437"/>
        <v>8.3497531007825122E-3</v>
      </c>
      <c r="Y3107" s="7">
        <v>2000</v>
      </c>
      <c r="Z3107" s="1">
        <v>10.257999999999999</v>
      </c>
      <c r="AA3107" s="1">
        <f t="shared" si="438"/>
        <v>1.6279495224766063</v>
      </c>
      <c r="AB3107" s="1">
        <f t="shared" si="440"/>
        <v>1.8744416341876569E-2</v>
      </c>
      <c r="AD3107" s="8" t="s">
        <v>221</v>
      </c>
      <c r="AE3107" s="1" t="s">
        <v>119</v>
      </c>
      <c r="AF3107" s="1" t="s">
        <v>120</v>
      </c>
      <c r="AG3107" s="1" t="s">
        <v>157</v>
      </c>
      <c r="AH3107" s="1" t="s">
        <v>114</v>
      </c>
      <c r="AI3107" s="1" t="s">
        <v>130</v>
      </c>
      <c r="AJ3107" s="1" t="s">
        <v>151</v>
      </c>
      <c r="AK3107" s="8" t="s">
        <v>221</v>
      </c>
    </row>
    <row r="3108" spans="1:37" ht="16">
      <c r="A3108" s="8" t="s">
        <v>220</v>
      </c>
      <c r="B3108" s="8" t="s">
        <v>221</v>
      </c>
      <c r="C3108" s="8" t="s">
        <v>66</v>
      </c>
      <c r="D3108" s="11" t="s">
        <v>67</v>
      </c>
      <c r="E3108" s="24">
        <v>5</v>
      </c>
      <c r="F3108" s="13">
        <v>98.691999999999993</v>
      </c>
      <c r="G3108" s="24">
        <v>305.60000000000002</v>
      </c>
      <c r="I3108" s="13">
        <v>-37.682000000000002</v>
      </c>
      <c r="J3108" s="38">
        <v>1.0644479933900874</v>
      </c>
      <c r="K3108" s="103">
        <f t="shared" si="439"/>
        <v>1.1514090775471109</v>
      </c>
      <c r="L3108" s="25">
        <v>6.5380000000000003</v>
      </c>
      <c r="N3108">
        <v>13.3</v>
      </c>
      <c r="O3108" s="70">
        <v>818.19799999999998</v>
      </c>
      <c r="P3108" s="70">
        <v>504.44940000000003</v>
      </c>
      <c r="Q3108" s="70">
        <f t="shared" si="432"/>
        <v>0.61653707293344651</v>
      </c>
      <c r="R3108" s="23">
        <f t="shared" si="433"/>
        <v>8.1999430700148395</v>
      </c>
      <c r="S3108" s="25">
        <v>6.45</v>
      </c>
      <c r="T3108" s="23">
        <f t="shared" si="434"/>
        <v>0.78659082690293947</v>
      </c>
      <c r="U3108" s="23">
        <f t="shared" si="435"/>
        <v>1.2713090031030758</v>
      </c>
      <c r="V3108" s="23">
        <f t="shared" si="436"/>
        <v>8.3118182622879093</v>
      </c>
      <c r="W3108" s="1">
        <v>995</v>
      </c>
      <c r="X3108" s="1">
        <f t="shared" si="437"/>
        <v>8.3535861932541797E-3</v>
      </c>
      <c r="Y3108" s="7">
        <v>2000</v>
      </c>
      <c r="Z3108" s="1">
        <v>10.257999999999999</v>
      </c>
      <c r="AA3108" s="1">
        <f t="shared" si="438"/>
        <v>1.6286968596713161</v>
      </c>
      <c r="AB3108" s="1">
        <f t="shared" si="440"/>
        <v>1.8752963487980261E-2</v>
      </c>
      <c r="AD3108" s="8" t="s">
        <v>221</v>
      </c>
      <c r="AE3108" s="1" t="s">
        <v>119</v>
      </c>
      <c r="AF3108" s="1" t="s">
        <v>120</v>
      </c>
      <c r="AG3108" s="1" t="s">
        <v>157</v>
      </c>
      <c r="AH3108" s="1" t="s">
        <v>114</v>
      </c>
      <c r="AI3108" s="1" t="s">
        <v>130</v>
      </c>
      <c r="AJ3108" s="1" t="s">
        <v>151</v>
      </c>
      <c r="AK3108" s="8" t="s">
        <v>221</v>
      </c>
    </row>
    <row r="3109" spans="1:37" ht="16">
      <c r="A3109" s="8" t="s">
        <v>220</v>
      </c>
      <c r="B3109" s="8" t="s">
        <v>221</v>
      </c>
      <c r="C3109" s="8" t="s">
        <v>66</v>
      </c>
      <c r="D3109" s="11" t="s">
        <v>67</v>
      </c>
      <c r="E3109" s="24">
        <v>6</v>
      </c>
      <c r="F3109" s="13">
        <v>98.638000000000005</v>
      </c>
      <c r="G3109" s="24">
        <v>365.3</v>
      </c>
      <c r="I3109" s="13">
        <v>-37.700000000000003</v>
      </c>
      <c r="J3109" s="38">
        <v>1.0644282949964798</v>
      </c>
      <c r="K3109" s="103">
        <f t="shared" si="439"/>
        <v>1.1513877886030275</v>
      </c>
      <c r="L3109" s="25">
        <v>6.5339999999999998</v>
      </c>
      <c r="N3109">
        <v>13.3</v>
      </c>
      <c r="O3109" s="70">
        <v>818.19799999999998</v>
      </c>
      <c r="P3109" s="70">
        <v>504.44940000000003</v>
      </c>
      <c r="Q3109" s="70">
        <f t="shared" si="432"/>
        <v>0.61653707293344651</v>
      </c>
      <c r="R3109" s="23">
        <f t="shared" si="433"/>
        <v>8.1999430700148395</v>
      </c>
      <c r="S3109" s="25">
        <v>6.45</v>
      </c>
      <c r="T3109" s="23">
        <f t="shared" si="434"/>
        <v>0.78659082690293947</v>
      </c>
      <c r="U3109" s="23">
        <f t="shared" si="435"/>
        <v>1.2713090031030758</v>
      </c>
      <c r="V3109" s="23">
        <f t="shared" si="436"/>
        <v>8.3067330262754968</v>
      </c>
      <c r="W3109" s="1">
        <v>995</v>
      </c>
      <c r="X3109" s="1">
        <f t="shared" si="437"/>
        <v>8.3484754032919564E-3</v>
      </c>
      <c r="Y3109" s="7">
        <v>2000</v>
      </c>
      <c r="Z3109" s="1">
        <v>10.257999999999999</v>
      </c>
      <c r="AA3109" s="1">
        <f t="shared" si="438"/>
        <v>1.6277004100783696</v>
      </c>
      <c r="AB3109" s="1">
        <f t="shared" si="440"/>
        <v>1.8741143756683752E-2</v>
      </c>
      <c r="AD3109" s="8" t="s">
        <v>221</v>
      </c>
      <c r="AE3109" s="1" t="s">
        <v>119</v>
      </c>
      <c r="AF3109" s="1" t="s">
        <v>120</v>
      </c>
      <c r="AG3109" s="1" t="s">
        <v>157</v>
      </c>
      <c r="AH3109" s="1" t="s">
        <v>114</v>
      </c>
      <c r="AI3109" s="1" t="s">
        <v>130</v>
      </c>
      <c r="AJ3109" s="1" t="s">
        <v>151</v>
      </c>
      <c r="AK3109" s="8" t="s">
        <v>221</v>
      </c>
    </row>
    <row r="3110" spans="1:37" ht="16">
      <c r="A3110" s="8" t="s">
        <v>220</v>
      </c>
      <c r="B3110" s="8" t="s">
        <v>221</v>
      </c>
      <c r="C3110" s="8" t="s">
        <v>66</v>
      </c>
      <c r="D3110" s="11" t="s">
        <v>67</v>
      </c>
      <c r="E3110" s="24">
        <v>7</v>
      </c>
      <c r="F3110" s="13">
        <v>98.787999999999997</v>
      </c>
      <c r="G3110" s="24">
        <v>425.1</v>
      </c>
      <c r="I3110" s="13">
        <v>-37.729999999999997</v>
      </c>
      <c r="J3110" s="38">
        <v>1.0643954643230358</v>
      </c>
      <c r="K3110" s="103">
        <f t="shared" si="439"/>
        <v>1.1513523070091771</v>
      </c>
      <c r="L3110" s="25">
        <v>6.5439999999999996</v>
      </c>
      <c r="N3110">
        <v>13.3</v>
      </c>
      <c r="O3110" s="70">
        <v>818.19799999999998</v>
      </c>
      <c r="P3110" s="70">
        <v>504.44940000000003</v>
      </c>
      <c r="Q3110" s="70">
        <f t="shared" si="432"/>
        <v>0.61653707293344651</v>
      </c>
      <c r="R3110" s="23">
        <f t="shared" si="433"/>
        <v>8.1999430700148395</v>
      </c>
      <c r="S3110" s="25">
        <v>6.45</v>
      </c>
      <c r="T3110" s="23">
        <f t="shared" si="434"/>
        <v>0.78659082690293947</v>
      </c>
      <c r="U3110" s="23">
        <f t="shared" si="435"/>
        <v>1.2713090031030758</v>
      </c>
      <c r="V3110" s="23">
        <f t="shared" si="436"/>
        <v>8.3194461163065281</v>
      </c>
      <c r="W3110" s="1">
        <v>995</v>
      </c>
      <c r="X3110" s="1">
        <f t="shared" si="437"/>
        <v>8.3612523781975163E-3</v>
      </c>
      <c r="Y3110" s="7">
        <v>2000</v>
      </c>
      <c r="Z3110" s="1">
        <v>10.257999999999999</v>
      </c>
      <c r="AA3110" s="1">
        <f t="shared" si="438"/>
        <v>1.6301915340607365</v>
      </c>
      <c r="AB3110" s="1">
        <f t="shared" si="440"/>
        <v>1.8769247836076582E-2</v>
      </c>
      <c r="AD3110" s="8" t="s">
        <v>221</v>
      </c>
      <c r="AE3110" s="1" t="s">
        <v>119</v>
      </c>
      <c r="AF3110" s="1" t="s">
        <v>120</v>
      </c>
      <c r="AG3110" s="1" t="s">
        <v>157</v>
      </c>
      <c r="AH3110" s="1" t="s">
        <v>114</v>
      </c>
      <c r="AI3110" s="1" t="s">
        <v>130</v>
      </c>
      <c r="AJ3110" s="1" t="s">
        <v>151</v>
      </c>
      <c r="AK3110" s="8" t="s">
        <v>221</v>
      </c>
    </row>
    <row r="3111" spans="1:37" ht="16">
      <c r="A3111" s="8" t="s">
        <v>220</v>
      </c>
      <c r="B3111" s="8" t="s">
        <v>221</v>
      </c>
      <c r="C3111" s="8" t="s">
        <v>66</v>
      </c>
      <c r="D3111" s="11" t="s">
        <v>67</v>
      </c>
      <c r="E3111" s="24">
        <v>13</v>
      </c>
      <c r="F3111" s="13">
        <v>0.49099999999999999</v>
      </c>
      <c r="G3111" s="24">
        <v>1160.8</v>
      </c>
      <c r="I3111" s="13">
        <v>-20.981999999999999</v>
      </c>
      <c r="J3111" s="38">
        <v>1.0827203462642072</v>
      </c>
      <c r="K3111" s="103">
        <f t="shared" si="439"/>
        <v>1.1711565366929977</v>
      </c>
      <c r="L3111" s="25">
        <v>3.3000000000000002E-2</v>
      </c>
      <c r="N3111">
        <v>13.3</v>
      </c>
      <c r="O3111" s="70">
        <v>818.19799999999998</v>
      </c>
      <c r="P3111" s="70">
        <v>504.44940000000003</v>
      </c>
      <c r="Q3111" s="70">
        <f t="shared" si="432"/>
        <v>0.61653707293344651</v>
      </c>
      <c r="R3111" s="23">
        <f t="shared" si="433"/>
        <v>8.1999430700148395</v>
      </c>
      <c r="S3111" s="25">
        <v>6.45</v>
      </c>
      <c r="T3111" s="23">
        <f t="shared" si="434"/>
        <v>0.78659082690293947</v>
      </c>
      <c r="U3111" s="23">
        <f t="shared" si="435"/>
        <v>1.2713090031030758</v>
      </c>
      <c r="V3111" s="23">
        <f t="shared" si="436"/>
        <v>4.1953197102401502E-2</v>
      </c>
      <c r="W3111" s="1">
        <v>995</v>
      </c>
      <c r="X3111" s="1">
        <f t="shared" si="437"/>
        <v>4.2164017188343215E-5</v>
      </c>
      <c r="Y3111" s="7">
        <v>2000</v>
      </c>
      <c r="Z3111" s="1">
        <v>10.257999999999999</v>
      </c>
      <c r="AA3111" s="1">
        <f t="shared" si="438"/>
        <v>8.2207091418099471E-3</v>
      </c>
      <c r="AB3111" s="1">
        <f t="shared" si="440"/>
        <v>9.6277372476826021E-5</v>
      </c>
      <c r="AD3111" s="8" t="s">
        <v>221</v>
      </c>
      <c r="AE3111" s="1" t="s">
        <v>119</v>
      </c>
      <c r="AF3111" s="1" t="s">
        <v>120</v>
      </c>
      <c r="AG3111" s="1" t="s">
        <v>157</v>
      </c>
      <c r="AH3111" s="1" t="s">
        <v>114</v>
      </c>
      <c r="AI3111" s="1" t="s">
        <v>130</v>
      </c>
      <c r="AJ3111" s="1" t="s">
        <v>151</v>
      </c>
      <c r="AK3111" s="8" t="s">
        <v>221</v>
      </c>
    </row>
    <row r="3112" spans="1:37" ht="16">
      <c r="A3112" s="8" t="s">
        <v>220</v>
      </c>
      <c r="B3112" s="8" t="s">
        <v>221</v>
      </c>
      <c r="C3112" s="8" t="s">
        <v>66</v>
      </c>
      <c r="D3112" s="11" t="s">
        <v>67</v>
      </c>
      <c r="E3112" s="24">
        <v>24</v>
      </c>
      <c r="F3112" s="13">
        <v>1.42</v>
      </c>
      <c r="G3112" s="24">
        <v>1484.7</v>
      </c>
      <c r="I3112" s="13">
        <v>-3.3940000000000001</v>
      </c>
      <c r="J3112" s="38">
        <v>1.101957011002527</v>
      </c>
      <c r="K3112" s="103">
        <f t="shared" si="439"/>
        <v>1.1919455116057418</v>
      </c>
      <c r="L3112" s="25">
        <v>9.4E-2</v>
      </c>
      <c r="N3112">
        <v>13.3</v>
      </c>
      <c r="O3112" s="70">
        <v>818.19799999999998</v>
      </c>
      <c r="P3112" s="70">
        <v>504.44940000000003</v>
      </c>
      <c r="Q3112" s="70">
        <f t="shared" si="432"/>
        <v>0.61653707293344651</v>
      </c>
      <c r="R3112" s="23">
        <f t="shared" si="433"/>
        <v>8.1999430700148395</v>
      </c>
      <c r="S3112" s="25">
        <v>6.45</v>
      </c>
      <c r="T3112" s="23">
        <f t="shared" si="434"/>
        <v>0.78659082690293947</v>
      </c>
      <c r="U3112" s="23">
        <f t="shared" si="435"/>
        <v>1.2713090031030758</v>
      </c>
      <c r="V3112" s="23">
        <f t="shared" si="436"/>
        <v>0.11950304629168913</v>
      </c>
      <c r="W3112" s="1">
        <v>995</v>
      </c>
      <c r="X3112" s="1">
        <f t="shared" si="437"/>
        <v>1.2010356411225039E-4</v>
      </c>
      <c r="Y3112" s="7">
        <v>2000</v>
      </c>
      <c r="Z3112" s="1">
        <v>10.257999999999999</v>
      </c>
      <c r="AA3112" s="1">
        <f t="shared" si="438"/>
        <v>2.3416565434246518E-2</v>
      </c>
      <c r="AB3112" s="1">
        <f t="shared" si="440"/>
        <v>2.7911270066572296E-4</v>
      </c>
      <c r="AD3112" s="8" t="s">
        <v>221</v>
      </c>
      <c r="AE3112" s="1" t="s">
        <v>119</v>
      </c>
      <c r="AF3112" s="1" t="s">
        <v>120</v>
      </c>
      <c r="AG3112" s="1" t="s">
        <v>157</v>
      </c>
      <c r="AH3112" s="1" t="s">
        <v>114</v>
      </c>
      <c r="AI3112" s="1" t="s">
        <v>130</v>
      </c>
      <c r="AJ3112" s="1" t="s">
        <v>151</v>
      </c>
      <c r="AK3112" s="8" t="s">
        <v>221</v>
      </c>
    </row>
    <row r="3113" spans="1:37" ht="16">
      <c r="A3113" s="8" t="s">
        <v>220</v>
      </c>
      <c r="B3113" s="8" t="s">
        <v>221</v>
      </c>
      <c r="C3113" s="8" t="s">
        <v>66</v>
      </c>
      <c r="D3113" s="11" t="s">
        <v>67</v>
      </c>
      <c r="E3113" s="24">
        <v>32</v>
      </c>
      <c r="F3113" s="13">
        <v>1.2589999999999999</v>
      </c>
      <c r="G3113" s="24">
        <v>1630.2</v>
      </c>
      <c r="I3113" s="13">
        <v>-12.483000000000001</v>
      </c>
      <c r="J3113" s="38">
        <v>1.0920169602008061</v>
      </c>
      <c r="K3113" s="103">
        <f t="shared" si="439"/>
        <v>1.1812034269844405</v>
      </c>
      <c r="L3113" s="25">
        <v>8.3000000000000004E-2</v>
      </c>
      <c r="N3113">
        <v>13.3</v>
      </c>
      <c r="O3113" s="70">
        <v>818.19799999999998</v>
      </c>
      <c r="P3113" s="70">
        <v>504.44940000000003</v>
      </c>
      <c r="Q3113" s="70">
        <f t="shared" si="432"/>
        <v>0.61653707293344651</v>
      </c>
      <c r="R3113" s="23">
        <f t="shared" si="433"/>
        <v>8.1999430700148395</v>
      </c>
      <c r="S3113" s="25">
        <v>6.45</v>
      </c>
      <c r="T3113" s="23">
        <f t="shared" si="434"/>
        <v>0.78659082690293947</v>
      </c>
      <c r="U3113" s="23">
        <f t="shared" si="435"/>
        <v>1.2713090031030758</v>
      </c>
      <c r="V3113" s="23">
        <f t="shared" si="436"/>
        <v>0.1055186472575553</v>
      </c>
      <c r="W3113" s="1">
        <v>995</v>
      </c>
      <c r="X3113" s="1">
        <f t="shared" si="437"/>
        <v>1.0604889171613599E-4</v>
      </c>
      <c r="Y3113" s="7">
        <v>2000</v>
      </c>
      <c r="Z3113" s="1">
        <v>10.257999999999999</v>
      </c>
      <c r="AA3113" s="1">
        <f t="shared" si="438"/>
        <v>2.0676329053643205E-2</v>
      </c>
      <c r="AB3113" s="1">
        <f t="shared" si="440"/>
        <v>2.4422950735621308E-4</v>
      </c>
      <c r="AD3113" s="8" t="s">
        <v>221</v>
      </c>
      <c r="AE3113" s="1" t="s">
        <v>119</v>
      </c>
      <c r="AF3113" s="1" t="s">
        <v>120</v>
      </c>
      <c r="AG3113" s="1" t="s">
        <v>157</v>
      </c>
      <c r="AH3113" s="1" t="s">
        <v>114</v>
      </c>
      <c r="AI3113" s="1" t="s">
        <v>130</v>
      </c>
      <c r="AJ3113" s="1" t="s">
        <v>151</v>
      </c>
      <c r="AK3113" s="8" t="s">
        <v>221</v>
      </c>
    </row>
    <row r="3114" spans="1:37" ht="16">
      <c r="A3114" s="8" t="s">
        <v>220</v>
      </c>
      <c r="B3114" s="8" t="s">
        <v>221</v>
      </c>
      <c r="C3114" s="8" t="s">
        <v>66</v>
      </c>
      <c r="D3114" s="11" t="s">
        <v>67</v>
      </c>
      <c r="E3114" s="24">
        <v>33</v>
      </c>
      <c r="F3114" s="13">
        <v>0.88600000000000001</v>
      </c>
      <c r="G3114" s="24">
        <v>1637.9</v>
      </c>
      <c r="I3114" s="13">
        <v>-17.210999999999999</v>
      </c>
      <c r="J3114" s="38">
        <v>1.0868454626509736</v>
      </c>
      <c r="K3114" s="103">
        <f t="shared" si="439"/>
        <v>1.1756145865851362</v>
      </c>
      <c r="L3114" s="25">
        <v>5.8999999999999997E-2</v>
      </c>
      <c r="N3114">
        <v>13.3</v>
      </c>
      <c r="O3114" s="70">
        <v>818.19799999999998</v>
      </c>
      <c r="P3114" s="70">
        <v>504.44940000000003</v>
      </c>
      <c r="Q3114" s="70">
        <f t="shared" si="432"/>
        <v>0.61653707293344651</v>
      </c>
      <c r="R3114" s="23">
        <f t="shared" si="433"/>
        <v>8.1999430700148395</v>
      </c>
      <c r="S3114" s="25">
        <v>6.45</v>
      </c>
      <c r="T3114" s="23">
        <f t="shared" si="434"/>
        <v>0.78659082690293947</v>
      </c>
      <c r="U3114" s="23">
        <f t="shared" si="435"/>
        <v>1.2713090031030758</v>
      </c>
      <c r="V3114" s="23">
        <f t="shared" si="436"/>
        <v>7.5007231183081474E-2</v>
      </c>
      <c r="W3114" s="1">
        <v>995</v>
      </c>
      <c r="X3114" s="1">
        <f t="shared" si="437"/>
        <v>7.5384151942795458E-5</v>
      </c>
      <c r="Y3114" s="7">
        <v>2000</v>
      </c>
      <c r="Z3114" s="1">
        <v>10.257999999999999</v>
      </c>
      <c r="AA3114" s="1">
        <f t="shared" si="438"/>
        <v>1.4697631495963242E-2</v>
      </c>
      <c r="AB3114" s="1">
        <f t="shared" si="440"/>
        <v>1.7278749974907503E-4</v>
      </c>
      <c r="AD3114" s="8" t="s">
        <v>221</v>
      </c>
      <c r="AE3114" s="1" t="s">
        <v>119</v>
      </c>
      <c r="AF3114" s="1" t="s">
        <v>120</v>
      </c>
      <c r="AG3114" s="1" t="s">
        <v>157</v>
      </c>
      <c r="AH3114" s="1" t="s">
        <v>114</v>
      </c>
      <c r="AI3114" s="1" t="s">
        <v>130</v>
      </c>
      <c r="AJ3114" s="1" t="s">
        <v>151</v>
      </c>
      <c r="AK3114" s="8" t="s">
        <v>221</v>
      </c>
    </row>
    <row r="3115" spans="1:37" ht="16">
      <c r="A3115" s="8" t="s">
        <v>220</v>
      </c>
      <c r="B3115" s="8" t="s">
        <v>221</v>
      </c>
      <c r="C3115" s="8" t="s">
        <v>66</v>
      </c>
      <c r="D3115" s="11" t="s">
        <v>67</v>
      </c>
      <c r="E3115" s="24">
        <v>34</v>
      </c>
      <c r="F3115" s="13">
        <v>0.65700000000000003</v>
      </c>
      <c r="G3115" s="24">
        <v>1646.3</v>
      </c>
      <c r="I3115" s="13">
        <v>2.0289999999999999</v>
      </c>
      <c r="J3115" s="38">
        <v>1.1078868433717897</v>
      </c>
      <c r="K3115" s="103">
        <f t="shared" si="439"/>
        <v>1.1983537209457362</v>
      </c>
      <c r="L3115" s="25">
        <v>4.3999999999999997E-2</v>
      </c>
      <c r="N3115">
        <v>13.3</v>
      </c>
      <c r="O3115" s="70">
        <v>818.19799999999998</v>
      </c>
      <c r="P3115" s="70">
        <v>504.44940000000003</v>
      </c>
      <c r="Q3115" s="70">
        <f t="shared" si="432"/>
        <v>0.61653707293344651</v>
      </c>
      <c r="R3115" s="23">
        <f t="shared" si="433"/>
        <v>8.1999430700148395</v>
      </c>
      <c r="S3115" s="25">
        <v>6.45</v>
      </c>
      <c r="T3115" s="23">
        <f t="shared" si="434"/>
        <v>0.78659082690293947</v>
      </c>
      <c r="U3115" s="23">
        <f t="shared" si="435"/>
        <v>1.2713090031030758</v>
      </c>
      <c r="V3115" s="23">
        <f t="shared" si="436"/>
        <v>5.5937596136535331E-2</v>
      </c>
      <c r="W3115" s="1">
        <v>995</v>
      </c>
      <c r="X3115" s="1">
        <f t="shared" si="437"/>
        <v>5.621868958445762E-5</v>
      </c>
      <c r="Y3115" s="7">
        <v>2000</v>
      </c>
      <c r="Z3115" s="1">
        <v>10.257999999999999</v>
      </c>
      <c r="AA3115" s="1">
        <f t="shared" si="438"/>
        <v>1.0960945522413263E-2</v>
      </c>
      <c r="AB3115" s="1">
        <f t="shared" si="440"/>
        <v>1.3135089851867442E-4</v>
      </c>
      <c r="AD3115" s="8" t="s">
        <v>221</v>
      </c>
      <c r="AE3115" s="1" t="s">
        <v>119</v>
      </c>
      <c r="AF3115" s="1" t="s">
        <v>120</v>
      </c>
      <c r="AG3115" s="1" t="s">
        <v>157</v>
      </c>
      <c r="AH3115" s="1" t="s">
        <v>114</v>
      </c>
      <c r="AI3115" s="1" t="s">
        <v>130</v>
      </c>
      <c r="AJ3115" s="1" t="s">
        <v>151</v>
      </c>
      <c r="AK3115" s="8" t="s">
        <v>221</v>
      </c>
    </row>
    <row r="3116" spans="1:37" ht="16">
      <c r="A3116" s="8" t="s">
        <v>220</v>
      </c>
      <c r="B3116" s="8" t="s">
        <v>221</v>
      </c>
      <c r="C3116" s="8" t="s">
        <v>66</v>
      </c>
      <c r="D3116" s="11" t="s">
        <v>67</v>
      </c>
      <c r="E3116" s="24">
        <v>39</v>
      </c>
      <c r="F3116" s="13">
        <v>2.5550000000000002</v>
      </c>
      <c r="G3116" s="24">
        <v>1735.1</v>
      </c>
      <c r="I3116" s="13">
        <v>-19.324999999999999</v>
      </c>
      <c r="J3116" s="38">
        <v>1.0845329895032843</v>
      </c>
      <c r="K3116" s="103">
        <f t="shared" si="439"/>
        <v>1.1731154800703758</v>
      </c>
      <c r="L3116" s="25">
        <v>0.16900000000000001</v>
      </c>
      <c r="N3116">
        <v>13.3</v>
      </c>
      <c r="O3116" s="70">
        <v>818.19799999999998</v>
      </c>
      <c r="P3116" s="70">
        <v>504.44940000000003</v>
      </c>
      <c r="Q3116" s="70">
        <f t="shared" si="432"/>
        <v>0.61653707293344651</v>
      </c>
      <c r="R3116" s="23">
        <f t="shared" si="433"/>
        <v>8.1999430700148395</v>
      </c>
      <c r="S3116" s="25">
        <v>6.45</v>
      </c>
      <c r="T3116" s="23">
        <f t="shared" si="434"/>
        <v>0.78659082690293947</v>
      </c>
      <c r="U3116" s="23">
        <f t="shared" si="435"/>
        <v>1.2713090031030758</v>
      </c>
      <c r="V3116" s="23">
        <f t="shared" si="436"/>
        <v>0.21485122152441982</v>
      </c>
      <c r="W3116" s="1">
        <v>995</v>
      </c>
      <c r="X3116" s="1">
        <f t="shared" si="437"/>
        <v>2.1593087590393952E-4</v>
      </c>
      <c r="Y3116" s="7">
        <v>2000</v>
      </c>
      <c r="Z3116" s="1">
        <v>10.257999999999999</v>
      </c>
      <c r="AA3116" s="1">
        <f t="shared" si="438"/>
        <v>4.2099995301996401E-2</v>
      </c>
      <c r="AB3116" s="1">
        <f t="shared" si="440"/>
        <v>4.9388156199662073E-4</v>
      </c>
      <c r="AD3116" s="8" t="s">
        <v>221</v>
      </c>
      <c r="AE3116" s="1" t="s">
        <v>119</v>
      </c>
      <c r="AF3116" s="1" t="s">
        <v>120</v>
      </c>
      <c r="AG3116" s="1" t="s">
        <v>157</v>
      </c>
      <c r="AH3116" s="1" t="s">
        <v>114</v>
      </c>
      <c r="AI3116" s="1" t="s">
        <v>130</v>
      </c>
      <c r="AJ3116" s="1" t="s">
        <v>151</v>
      </c>
      <c r="AK3116" s="8" t="s">
        <v>221</v>
      </c>
    </row>
    <row r="3117" spans="1:37" ht="16">
      <c r="A3117" s="8" t="s">
        <v>220</v>
      </c>
      <c r="B3117" s="8" t="s">
        <v>221</v>
      </c>
      <c r="C3117" s="8" t="s">
        <v>66</v>
      </c>
      <c r="D3117" s="11" t="s">
        <v>67</v>
      </c>
      <c r="E3117" s="24">
        <v>42</v>
      </c>
      <c r="F3117" s="13">
        <v>0.33700000000000002</v>
      </c>
      <c r="G3117" s="24">
        <v>1767.5</v>
      </c>
      <c r="I3117" s="13">
        <v>-23.960999999999999</v>
      </c>
      <c r="J3117" s="38">
        <v>1.0794613594971445</v>
      </c>
      <c r="K3117" s="103">
        <f t="shared" si="439"/>
        <v>1.1676344992933769</v>
      </c>
      <c r="L3117" s="25">
        <v>2.1999999999999999E-2</v>
      </c>
      <c r="N3117">
        <v>13.3</v>
      </c>
      <c r="O3117" s="70">
        <v>818.19799999999998</v>
      </c>
      <c r="P3117" s="70">
        <v>504.44940000000003</v>
      </c>
      <c r="Q3117" s="70">
        <f t="shared" si="432"/>
        <v>0.61653707293344651</v>
      </c>
      <c r="R3117" s="23">
        <f t="shared" si="433"/>
        <v>8.1999430700148395</v>
      </c>
      <c r="S3117" s="25">
        <v>6.45</v>
      </c>
      <c r="T3117" s="23">
        <f t="shared" si="434"/>
        <v>0.78659082690293947</v>
      </c>
      <c r="U3117" s="23">
        <f t="shared" si="435"/>
        <v>1.2713090031030758</v>
      </c>
      <c r="V3117" s="23">
        <f t="shared" si="436"/>
        <v>2.7968798068267665E-2</v>
      </c>
      <c r="W3117" s="1">
        <v>995</v>
      </c>
      <c r="X3117" s="1">
        <f t="shared" si="437"/>
        <v>2.810934479222881E-5</v>
      </c>
      <c r="Y3117" s="7">
        <v>2000</v>
      </c>
      <c r="Z3117" s="1">
        <v>10.257999999999999</v>
      </c>
      <c r="AA3117" s="1">
        <f t="shared" si="438"/>
        <v>5.4804727612066317E-3</v>
      </c>
      <c r="AB3117" s="1">
        <f t="shared" si="440"/>
        <v>6.399189068422496E-5</v>
      </c>
      <c r="AD3117" s="8" t="s">
        <v>221</v>
      </c>
      <c r="AE3117" s="1" t="s">
        <v>119</v>
      </c>
      <c r="AF3117" s="1" t="s">
        <v>120</v>
      </c>
      <c r="AG3117" s="1" t="s">
        <v>157</v>
      </c>
      <c r="AH3117" s="1" t="s">
        <v>114</v>
      </c>
      <c r="AI3117" s="1" t="s">
        <v>130</v>
      </c>
      <c r="AJ3117" s="1" t="s">
        <v>151</v>
      </c>
      <c r="AK3117" s="8" t="s">
        <v>221</v>
      </c>
    </row>
    <row r="3118" spans="1:37" ht="16">
      <c r="A3118" s="8" t="s">
        <v>220</v>
      </c>
      <c r="B3118" s="8" t="s">
        <v>221</v>
      </c>
      <c r="C3118" s="8" t="s">
        <v>66</v>
      </c>
      <c r="D3118" s="11" t="s">
        <v>67</v>
      </c>
      <c r="E3118" s="24">
        <v>44</v>
      </c>
      <c r="F3118" s="13">
        <v>2.96</v>
      </c>
      <c r="G3118" s="24">
        <v>1814.1</v>
      </c>
      <c r="I3118" s="13">
        <v>-11.727</v>
      </c>
      <c r="J3118" s="38">
        <v>1.0928438246373038</v>
      </c>
      <c r="K3118" s="103">
        <f t="shared" si="439"/>
        <v>1.1820970154341934</v>
      </c>
      <c r="L3118" s="25">
        <v>0.19600000000000001</v>
      </c>
      <c r="N3118">
        <v>13.3</v>
      </c>
      <c r="O3118" s="70">
        <v>818.19799999999998</v>
      </c>
      <c r="P3118" s="70">
        <v>504.44940000000003</v>
      </c>
      <c r="Q3118" s="70">
        <f t="shared" si="432"/>
        <v>0.61653707293344651</v>
      </c>
      <c r="R3118" s="23">
        <f t="shared" si="433"/>
        <v>8.1999430700148395</v>
      </c>
      <c r="S3118" s="25">
        <v>6.45</v>
      </c>
      <c r="T3118" s="23">
        <f t="shared" si="434"/>
        <v>0.78659082690293947</v>
      </c>
      <c r="U3118" s="23">
        <f t="shared" si="435"/>
        <v>1.2713090031030758</v>
      </c>
      <c r="V3118" s="23">
        <f t="shared" si="436"/>
        <v>0.24917656460820287</v>
      </c>
      <c r="W3118" s="1">
        <v>995</v>
      </c>
      <c r="X3118" s="1">
        <f t="shared" si="437"/>
        <v>2.504287081489476E-4</v>
      </c>
      <c r="Y3118" s="7">
        <v>2000</v>
      </c>
      <c r="Z3118" s="1">
        <v>10.257999999999999</v>
      </c>
      <c r="AA3118" s="1">
        <f t="shared" si="438"/>
        <v>4.8826030054386349E-2</v>
      </c>
      <c r="AB3118" s="1">
        <f t="shared" si="440"/>
        <v>5.7717104402790341E-4</v>
      </c>
      <c r="AD3118" s="8" t="s">
        <v>221</v>
      </c>
      <c r="AE3118" s="1" t="s">
        <v>119</v>
      </c>
      <c r="AF3118" s="1" t="s">
        <v>120</v>
      </c>
      <c r="AG3118" s="1" t="s">
        <v>157</v>
      </c>
      <c r="AH3118" s="1" t="s">
        <v>114</v>
      </c>
      <c r="AI3118" s="1" t="s">
        <v>130</v>
      </c>
      <c r="AJ3118" s="1" t="s">
        <v>151</v>
      </c>
      <c r="AK3118" s="8" t="s">
        <v>221</v>
      </c>
    </row>
    <row r="3119" spans="1:37" ht="16">
      <c r="A3119" s="8" t="s">
        <v>220</v>
      </c>
      <c r="B3119" s="8" t="s">
        <v>221</v>
      </c>
      <c r="C3119" s="8" t="s">
        <v>66</v>
      </c>
      <c r="D3119" s="11" t="s">
        <v>67</v>
      </c>
      <c r="E3119" s="24">
        <v>46</v>
      </c>
      <c r="F3119" s="13">
        <v>0.47</v>
      </c>
      <c r="G3119" s="24">
        <v>1859.7</v>
      </c>
      <c r="I3119" s="13">
        <v>-17.050999999999998</v>
      </c>
      <c r="J3119" s="38">
        <v>1.0870204798690963</v>
      </c>
      <c r="K3119" s="103">
        <f t="shared" si="439"/>
        <v>1.1758037285745462</v>
      </c>
      <c r="L3119" s="25">
        <v>3.1E-2</v>
      </c>
      <c r="N3119">
        <v>13.3</v>
      </c>
      <c r="O3119" s="70">
        <v>818.19799999999998</v>
      </c>
      <c r="P3119" s="70">
        <v>504.44940000000003</v>
      </c>
      <c r="Q3119" s="70">
        <f t="shared" si="432"/>
        <v>0.61653707293344651</v>
      </c>
      <c r="R3119" s="23">
        <f t="shared" si="433"/>
        <v>8.1999430700148395</v>
      </c>
      <c r="S3119" s="25">
        <v>6.45</v>
      </c>
      <c r="T3119" s="23">
        <f t="shared" si="434"/>
        <v>0.78659082690293947</v>
      </c>
      <c r="U3119" s="23">
        <f t="shared" si="435"/>
        <v>1.2713090031030758</v>
      </c>
      <c r="V3119" s="23">
        <f t="shared" si="436"/>
        <v>3.9410579096195351E-2</v>
      </c>
      <c r="W3119" s="1">
        <v>995</v>
      </c>
      <c r="X3119" s="1">
        <f t="shared" si="437"/>
        <v>3.9608622207231509E-5</v>
      </c>
      <c r="Y3119" s="7">
        <v>2000</v>
      </c>
      <c r="Z3119" s="1">
        <v>10.257999999999999</v>
      </c>
      <c r="AA3119" s="1">
        <f t="shared" si="438"/>
        <v>7.7224843453366169E-3</v>
      </c>
      <c r="AB3119" s="1">
        <f t="shared" si="440"/>
        <v>9.0801258871053568E-5</v>
      </c>
      <c r="AD3119" s="8" t="s">
        <v>221</v>
      </c>
      <c r="AE3119" s="1" t="s">
        <v>119</v>
      </c>
      <c r="AF3119" s="1" t="s">
        <v>120</v>
      </c>
      <c r="AG3119" s="1" t="s">
        <v>157</v>
      </c>
      <c r="AH3119" s="1" t="s">
        <v>114</v>
      </c>
      <c r="AI3119" s="1" t="s">
        <v>130</v>
      </c>
      <c r="AJ3119" s="1" t="s">
        <v>151</v>
      </c>
      <c r="AK3119" s="8" t="s">
        <v>221</v>
      </c>
    </row>
    <row r="3120" spans="1:37" ht="16">
      <c r="A3120" s="8" t="s">
        <v>220</v>
      </c>
      <c r="B3120" s="8" t="s">
        <v>221</v>
      </c>
      <c r="C3120" s="8" t="s">
        <v>66</v>
      </c>
      <c r="D3120" s="11" t="s">
        <v>67</v>
      </c>
      <c r="E3120" s="24">
        <v>47</v>
      </c>
      <c r="F3120" s="13">
        <v>3.7530000000000001</v>
      </c>
      <c r="G3120" s="24">
        <v>1871</v>
      </c>
      <c r="I3120" s="13">
        <v>-15.552</v>
      </c>
      <c r="J3120" s="38">
        <v>1.0886601423492732</v>
      </c>
      <c r="K3120" s="103">
        <f t="shared" si="439"/>
        <v>1.1775757174227206</v>
      </c>
      <c r="L3120" s="25">
        <v>0.249</v>
      </c>
      <c r="N3120">
        <v>13.3</v>
      </c>
      <c r="O3120" s="70">
        <v>818.19799999999998</v>
      </c>
      <c r="P3120" s="70">
        <v>504.44940000000003</v>
      </c>
      <c r="Q3120" s="70">
        <f t="shared" si="432"/>
        <v>0.61653707293344651</v>
      </c>
      <c r="R3120" s="23">
        <f t="shared" si="433"/>
        <v>8.1999430700148395</v>
      </c>
      <c r="S3120" s="25">
        <v>6.45</v>
      </c>
      <c r="T3120" s="23">
        <f t="shared" si="434"/>
        <v>0.78659082690293947</v>
      </c>
      <c r="U3120" s="23">
        <f t="shared" si="435"/>
        <v>1.2713090031030758</v>
      </c>
      <c r="V3120" s="23">
        <f t="shared" si="436"/>
        <v>0.31655594177266588</v>
      </c>
      <c r="W3120" s="1">
        <v>995</v>
      </c>
      <c r="X3120" s="1">
        <f t="shared" si="437"/>
        <v>3.1814667514840794E-4</v>
      </c>
      <c r="Y3120" s="7">
        <v>2000</v>
      </c>
      <c r="Z3120" s="1">
        <v>10.257999999999999</v>
      </c>
      <c r="AA3120" s="1">
        <f t="shared" si="438"/>
        <v>6.2028987160929611E-2</v>
      </c>
      <c r="AB3120" s="1">
        <f t="shared" si="440"/>
        <v>7.3043829057036413E-4</v>
      </c>
      <c r="AD3120" s="8" t="s">
        <v>221</v>
      </c>
      <c r="AE3120" s="1" t="s">
        <v>119</v>
      </c>
      <c r="AF3120" s="1" t="s">
        <v>120</v>
      </c>
      <c r="AG3120" s="1" t="s">
        <v>157</v>
      </c>
      <c r="AH3120" s="1" t="s">
        <v>114</v>
      </c>
      <c r="AI3120" s="1" t="s">
        <v>130</v>
      </c>
      <c r="AJ3120" s="1" t="s">
        <v>151</v>
      </c>
      <c r="AK3120" s="8" t="s">
        <v>221</v>
      </c>
    </row>
    <row r="3121" spans="1:37" ht="16">
      <c r="A3121" s="8" t="s">
        <v>220</v>
      </c>
      <c r="B3121" s="8" t="s">
        <v>221</v>
      </c>
      <c r="C3121" s="8" t="s">
        <v>66</v>
      </c>
      <c r="D3121" s="11" t="s">
        <v>67</v>
      </c>
      <c r="E3121" s="24">
        <v>51</v>
      </c>
      <c r="F3121" s="13">
        <v>0.89</v>
      </c>
      <c r="G3121" s="24">
        <v>1949.3</v>
      </c>
      <c r="I3121" s="13">
        <v>-27.38</v>
      </c>
      <c r="J3121" s="38">
        <v>1.0757207538505038</v>
      </c>
      <c r="K3121" s="103">
        <f t="shared" si="439"/>
        <v>1.1635919455570936</v>
      </c>
      <c r="L3121" s="25">
        <v>5.8999999999999997E-2</v>
      </c>
      <c r="N3121">
        <v>13.3</v>
      </c>
      <c r="O3121" s="70">
        <v>818.19799999999998</v>
      </c>
      <c r="P3121" s="70">
        <v>504.44940000000003</v>
      </c>
      <c r="Q3121" s="70">
        <f t="shared" si="432"/>
        <v>0.61653707293344651</v>
      </c>
      <c r="R3121" s="23">
        <f t="shared" si="433"/>
        <v>8.1999430700148395</v>
      </c>
      <c r="S3121" s="25">
        <v>6.45</v>
      </c>
      <c r="T3121" s="23">
        <f t="shared" si="434"/>
        <v>0.78659082690293947</v>
      </c>
      <c r="U3121" s="23">
        <f t="shared" si="435"/>
        <v>1.2713090031030758</v>
      </c>
      <c r="V3121" s="23">
        <f t="shared" si="436"/>
        <v>7.5007231183081474E-2</v>
      </c>
      <c r="W3121" s="1">
        <v>995</v>
      </c>
      <c r="X3121" s="1">
        <f t="shared" si="437"/>
        <v>7.5384151942795458E-5</v>
      </c>
      <c r="Y3121" s="7">
        <v>2000</v>
      </c>
      <c r="Z3121" s="1">
        <v>10.257999999999999</v>
      </c>
      <c r="AA3121" s="1">
        <f t="shared" si="438"/>
        <v>1.4697631495963242E-2</v>
      </c>
      <c r="AB3121" s="1">
        <f t="shared" si="440"/>
        <v>1.7102045627469083E-4</v>
      </c>
      <c r="AD3121" s="8" t="s">
        <v>221</v>
      </c>
      <c r="AE3121" s="1" t="s">
        <v>119</v>
      </c>
      <c r="AF3121" s="1" t="s">
        <v>120</v>
      </c>
      <c r="AG3121" s="1" t="s">
        <v>157</v>
      </c>
      <c r="AH3121" s="1" t="s">
        <v>114</v>
      </c>
      <c r="AI3121" s="1" t="s">
        <v>130</v>
      </c>
      <c r="AJ3121" s="1" t="s">
        <v>151</v>
      </c>
      <c r="AK3121" s="8" t="s">
        <v>221</v>
      </c>
    </row>
    <row r="3122" spans="1:37" ht="16">
      <c r="A3122" s="8" t="s">
        <v>220</v>
      </c>
      <c r="B3122" s="8" t="s">
        <v>221</v>
      </c>
      <c r="C3122" s="8" t="s">
        <v>66</v>
      </c>
      <c r="D3122" s="11" t="s">
        <v>67</v>
      </c>
      <c r="E3122" s="24">
        <v>53</v>
      </c>
      <c r="F3122" s="13">
        <v>3.758</v>
      </c>
      <c r="G3122" s="24">
        <v>1969.6</v>
      </c>
      <c r="I3122" s="13">
        <v>-28.535</v>
      </c>
      <c r="J3122" s="38">
        <v>1.0744570457231124</v>
      </c>
      <c r="K3122" s="103">
        <f t="shared" si="439"/>
        <v>1.1622262231033753</v>
      </c>
      <c r="L3122" s="25">
        <v>0.249</v>
      </c>
      <c r="N3122">
        <v>13.3</v>
      </c>
      <c r="O3122" s="70">
        <v>818.19799999999998</v>
      </c>
      <c r="P3122" s="70">
        <v>504.44940000000003</v>
      </c>
      <c r="Q3122" s="70">
        <f t="shared" si="432"/>
        <v>0.61653707293344651</v>
      </c>
      <c r="R3122" s="23">
        <f t="shared" si="433"/>
        <v>8.1999430700148395</v>
      </c>
      <c r="S3122" s="25">
        <v>6.45</v>
      </c>
      <c r="T3122" s="23">
        <f t="shared" si="434"/>
        <v>0.78659082690293947</v>
      </c>
      <c r="U3122" s="23">
        <f t="shared" si="435"/>
        <v>1.2713090031030758</v>
      </c>
      <c r="V3122" s="23">
        <f t="shared" si="436"/>
        <v>0.31655594177266588</v>
      </c>
      <c r="W3122" s="1">
        <v>995</v>
      </c>
      <c r="X3122" s="1">
        <f t="shared" si="437"/>
        <v>3.1814667514840794E-4</v>
      </c>
      <c r="Y3122" s="7">
        <v>2000</v>
      </c>
      <c r="Z3122" s="1">
        <v>10.257999999999999</v>
      </c>
      <c r="AA3122" s="1">
        <f t="shared" si="438"/>
        <v>6.2028987160929611E-2</v>
      </c>
      <c r="AB3122" s="1">
        <f t="shared" si="440"/>
        <v>7.2091715470974974E-4</v>
      </c>
      <c r="AD3122" s="8" t="s">
        <v>221</v>
      </c>
      <c r="AE3122" s="1" t="s">
        <v>119</v>
      </c>
      <c r="AF3122" s="1" t="s">
        <v>120</v>
      </c>
      <c r="AG3122" s="1" t="s">
        <v>157</v>
      </c>
      <c r="AH3122" s="1" t="s">
        <v>114</v>
      </c>
      <c r="AI3122" s="1" t="s">
        <v>130</v>
      </c>
      <c r="AJ3122" s="1" t="s">
        <v>151</v>
      </c>
      <c r="AK3122" s="8" t="s">
        <v>221</v>
      </c>
    </row>
    <row r="3123" spans="1:37" ht="16">
      <c r="A3123" s="8" t="s">
        <v>220</v>
      </c>
      <c r="B3123" s="8" t="s">
        <v>221</v>
      </c>
      <c r="C3123" s="8" t="s">
        <v>66</v>
      </c>
      <c r="D3123" s="11" t="s">
        <v>67</v>
      </c>
      <c r="E3123" s="24">
        <v>56</v>
      </c>
      <c r="F3123" s="13">
        <v>2.431</v>
      </c>
      <c r="G3123" s="24">
        <v>2010</v>
      </c>
      <c r="I3123" s="13">
        <v>-1.1080000000000001</v>
      </c>
      <c r="J3123" s="38">
        <v>1.104456746753081</v>
      </c>
      <c r="K3123" s="103">
        <f t="shared" si="439"/>
        <v>1.1946469160227495</v>
      </c>
      <c r="L3123" s="25">
        <v>0.161</v>
      </c>
      <c r="N3123">
        <v>13.3</v>
      </c>
      <c r="O3123" s="70">
        <v>818.19799999999998</v>
      </c>
      <c r="P3123" s="70">
        <v>504.44940000000003</v>
      </c>
      <c r="Q3123" s="70">
        <f t="shared" si="432"/>
        <v>0.61653707293344651</v>
      </c>
      <c r="R3123" s="23">
        <f t="shared" si="433"/>
        <v>8.1999430700148395</v>
      </c>
      <c r="S3123" s="25">
        <v>6.45</v>
      </c>
      <c r="T3123" s="23">
        <f t="shared" si="434"/>
        <v>0.78659082690293947</v>
      </c>
      <c r="U3123" s="23">
        <f t="shared" si="435"/>
        <v>1.2713090031030758</v>
      </c>
      <c r="V3123" s="23">
        <f t="shared" si="436"/>
        <v>0.20468074949959522</v>
      </c>
      <c r="W3123" s="1">
        <v>995</v>
      </c>
      <c r="X3123" s="1">
        <f t="shared" si="437"/>
        <v>2.057092959794927E-4</v>
      </c>
      <c r="Y3123" s="7">
        <v>2000</v>
      </c>
      <c r="Z3123" s="1">
        <v>10.257999999999999</v>
      </c>
      <c r="AA3123" s="1">
        <f t="shared" si="438"/>
        <v>4.010709611610308E-2</v>
      </c>
      <c r="AB3123" s="1">
        <f t="shared" si="440"/>
        <v>4.7913818685730545E-4</v>
      </c>
      <c r="AD3123" s="8" t="s">
        <v>221</v>
      </c>
      <c r="AE3123" s="1" t="s">
        <v>119</v>
      </c>
      <c r="AF3123" s="1" t="s">
        <v>120</v>
      </c>
      <c r="AG3123" s="1" t="s">
        <v>157</v>
      </c>
      <c r="AH3123" s="1" t="s">
        <v>114</v>
      </c>
      <c r="AI3123" s="1" t="s">
        <v>130</v>
      </c>
      <c r="AJ3123" s="1" t="s">
        <v>151</v>
      </c>
      <c r="AK3123" s="8" t="s">
        <v>221</v>
      </c>
    </row>
    <row r="3124" spans="1:37" ht="16">
      <c r="A3124" s="8" t="s">
        <v>220</v>
      </c>
      <c r="B3124" s="8" t="s">
        <v>221</v>
      </c>
      <c r="C3124" s="8" t="s">
        <v>66</v>
      </c>
      <c r="D3124" s="11" t="s">
        <v>67</v>
      </c>
      <c r="E3124" s="24">
        <v>58</v>
      </c>
      <c r="F3124" s="13">
        <v>4.3840000000000003</v>
      </c>
      <c r="G3124" s="24">
        <v>2042.6</v>
      </c>
      <c r="I3124" s="13">
        <v>-5.9390000000000001</v>
      </c>
      <c r="J3124" s="38">
        <v>1.0991739106860601</v>
      </c>
      <c r="K3124" s="103">
        <f t="shared" si="439"/>
        <v>1.188937868784999</v>
      </c>
      <c r="L3124" s="25">
        <v>0.28999999999999998</v>
      </c>
      <c r="N3124">
        <v>13.3</v>
      </c>
      <c r="O3124" s="70">
        <v>818.19799999999998</v>
      </c>
      <c r="P3124" s="70">
        <v>504.44940000000003</v>
      </c>
      <c r="Q3124" s="70">
        <f t="shared" si="432"/>
        <v>0.61653707293344651</v>
      </c>
      <c r="R3124" s="23">
        <f t="shared" si="433"/>
        <v>8.1999430700148395</v>
      </c>
      <c r="S3124" s="25">
        <v>6.45</v>
      </c>
      <c r="T3124" s="23">
        <f t="shared" si="434"/>
        <v>0.78659082690293947</v>
      </c>
      <c r="U3124" s="23">
        <f t="shared" si="435"/>
        <v>1.2713090031030758</v>
      </c>
      <c r="V3124" s="23">
        <f t="shared" si="436"/>
        <v>0.36867961089989199</v>
      </c>
      <c r="W3124" s="1">
        <v>995</v>
      </c>
      <c r="X3124" s="1">
        <f t="shared" si="437"/>
        <v>3.7053227226119798E-4</v>
      </c>
      <c r="Y3124" s="7">
        <v>2000</v>
      </c>
      <c r="Z3124" s="1">
        <v>10.257999999999999</v>
      </c>
      <c r="AA3124" s="1">
        <f t="shared" si="438"/>
        <v>7.2242595488632877E-2</v>
      </c>
      <c r="AB3124" s="1">
        <f t="shared" si="440"/>
        <v>8.5891957515751957E-4</v>
      </c>
      <c r="AD3124" s="8" t="s">
        <v>221</v>
      </c>
      <c r="AE3124" s="1" t="s">
        <v>119</v>
      </c>
      <c r="AF3124" s="1" t="s">
        <v>120</v>
      </c>
      <c r="AG3124" s="1" t="s">
        <v>157</v>
      </c>
      <c r="AH3124" s="1" t="s">
        <v>114</v>
      </c>
      <c r="AI3124" s="1" t="s">
        <v>130</v>
      </c>
      <c r="AJ3124" s="1" t="s">
        <v>151</v>
      </c>
      <c r="AK3124" s="8" t="s">
        <v>221</v>
      </c>
    </row>
    <row r="3125" spans="1:37" ht="16">
      <c r="A3125" s="8" t="s">
        <v>220</v>
      </c>
      <c r="B3125" s="8" t="s">
        <v>221</v>
      </c>
      <c r="C3125" s="8" t="s">
        <v>66</v>
      </c>
      <c r="D3125" s="11" t="s">
        <v>67</v>
      </c>
      <c r="E3125" s="24">
        <v>64</v>
      </c>
      <c r="F3125" s="13">
        <v>2.8130000000000002</v>
      </c>
      <c r="G3125" s="24">
        <v>2163.4</v>
      </c>
      <c r="I3125" s="13">
        <v>-6.4770000000000003</v>
      </c>
      <c r="J3125" s="38">
        <v>1.0985855574389953</v>
      </c>
      <c r="K3125" s="103">
        <f t="shared" si="439"/>
        <v>1.1883020450112791</v>
      </c>
      <c r="L3125" s="25">
        <v>0.186</v>
      </c>
      <c r="N3125">
        <v>13.3</v>
      </c>
      <c r="O3125" s="70">
        <v>818.19799999999998</v>
      </c>
      <c r="P3125" s="70">
        <v>504.44940000000003</v>
      </c>
      <c r="Q3125" s="70">
        <f t="shared" si="432"/>
        <v>0.61653707293344651</v>
      </c>
      <c r="R3125" s="23">
        <f t="shared" si="433"/>
        <v>8.1999430700148395</v>
      </c>
      <c r="S3125" s="25">
        <v>6.45</v>
      </c>
      <c r="T3125" s="23">
        <f t="shared" si="434"/>
        <v>0.78659082690293947</v>
      </c>
      <c r="U3125" s="23">
        <f t="shared" si="435"/>
        <v>1.2713090031030758</v>
      </c>
      <c r="V3125" s="23">
        <f t="shared" si="436"/>
        <v>0.23646347457717209</v>
      </c>
      <c r="W3125" s="1">
        <v>995</v>
      </c>
      <c r="X3125" s="1">
        <f t="shared" si="437"/>
        <v>2.3765173324338904E-4</v>
      </c>
      <c r="Y3125" s="7">
        <v>2000</v>
      </c>
      <c r="Z3125" s="1">
        <v>10.257999999999999</v>
      </c>
      <c r="AA3125" s="1">
        <f t="shared" si="438"/>
        <v>4.6334906072019705E-2</v>
      </c>
      <c r="AB3125" s="1">
        <f t="shared" si="440"/>
        <v>5.5059863640786555E-4</v>
      </c>
      <c r="AD3125" s="8" t="s">
        <v>221</v>
      </c>
      <c r="AE3125" s="1" t="s">
        <v>119</v>
      </c>
      <c r="AF3125" s="1" t="s">
        <v>120</v>
      </c>
      <c r="AG3125" s="1" t="s">
        <v>157</v>
      </c>
      <c r="AH3125" s="1" t="s">
        <v>114</v>
      </c>
      <c r="AI3125" s="1" t="s">
        <v>130</v>
      </c>
      <c r="AJ3125" s="1" t="s">
        <v>151</v>
      </c>
      <c r="AK3125" s="8" t="s">
        <v>221</v>
      </c>
    </row>
    <row r="3126" spans="1:37" ht="16">
      <c r="A3126" s="8" t="s">
        <v>220</v>
      </c>
      <c r="B3126" s="8" t="s">
        <v>221</v>
      </c>
      <c r="C3126" s="8" t="s">
        <v>66</v>
      </c>
      <c r="D3126" s="11" t="s">
        <v>67</v>
      </c>
      <c r="E3126" s="24">
        <v>73</v>
      </c>
      <c r="F3126" s="13">
        <v>3.0750000000000002</v>
      </c>
      <c r="G3126" s="24">
        <v>2281.1999999999998</v>
      </c>
      <c r="I3126" s="13">
        <v>-14.37</v>
      </c>
      <c r="J3126" s="38">
        <v>1.0899530199956822</v>
      </c>
      <c r="K3126" s="103">
        <f t="shared" si="439"/>
        <v>1.1789729313320687</v>
      </c>
      <c r="L3126" s="25">
        <v>0.20399999999999999</v>
      </c>
      <c r="N3126">
        <v>13.3</v>
      </c>
      <c r="O3126" s="70">
        <v>818.19799999999998</v>
      </c>
      <c r="P3126" s="70">
        <v>504.44940000000003</v>
      </c>
      <c r="Q3126" s="70">
        <f t="shared" si="432"/>
        <v>0.61653707293344651</v>
      </c>
      <c r="R3126" s="23">
        <f t="shared" si="433"/>
        <v>8.1999430700148395</v>
      </c>
      <c r="S3126" s="25">
        <v>6.45</v>
      </c>
      <c r="T3126" s="23">
        <f t="shared" si="434"/>
        <v>0.78659082690293947</v>
      </c>
      <c r="U3126" s="23">
        <f t="shared" si="435"/>
        <v>1.2713090031030758</v>
      </c>
      <c r="V3126" s="23">
        <f t="shared" si="436"/>
        <v>0.25934703663302744</v>
      </c>
      <c r="W3126" s="1">
        <v>995</v>
      </c>
      <c r="X3126" s="1">
        <f t="shared" si="437"/>
        <v>2.6065028807339442E-4</v>
      </c>
      <c r="Y3126" s="7">
        <v>2000</v>
      </c>
      <c r="Z3126" s="1">
        <v>10.257999999999999</v>
      </c>
      <c r="AA3126" s="1">
        <f t="shared" si="438"/>
        <v>5.081892924027967E-2</v>
      </c>
      <c r="AB3126" s="1">
        <f t="shared" si="440"/>
        <v>5.9914141973569507E-4</v>
      </c>
      <c r="AD3126" s="8" t="s">
        <v>221</v>
      </c>
      <c r="AE3126" s="1" t="s">
        <v>119</v>
      </c>
      <c r="AF3126" s="1" t="s">
        <v>120</v>
      </c>
      <c r="AG3126" s="1" t="s">
        <v>157</v>
      </c>
      <c r="AH3126" s="1" t="s">
        <v>114</v>
      </c>
      <c r="AI3126" s="1" t="s">
        <v>130</v>
      </c>
      <c r="AJ3126" s="1" t="s">
        <v>151</v>
      </c>
      <c r="AK3126" s="8" t="s">
        <v>221</v>
      </c>
    </row>
    <row r="3127" spans="1:37" ht="16">
      <c r="A3127" s="8" t="s">
        <v>220</v>
      </c>
      <c r="B3127" s="8" t="s">
        <v>221</v>
      </c>
      <c r="C3127" s="8" t="s">
        <v>66</v>
      </c>
      <c r="D3127" s="11" t="s">
        <v>67</v>
      </c>
      <c r="E3127" s="24">
        <v>75</v>
      </c>
      <c r="F3127" s="13">
        <v>10.614000000000001</v>
      </c>
      <c r="G3127" s="24">
        <v>2338.6999999999998</v>
      </c>
      <c r="I3127" s="13">
        <v>-11.147</v>
      </c>
      <c r="J3127" s="38">
        <v>1.0934781821611792</v>
      </c>
      <c r="K3127" s="103">
        <f t="shared" si="439"/>
        <v>1.1827825617551819</v>
      </c>
      <c r="L3127" s="25">
        <v>0.70299999999999996</v>
      </c>
      <c r="N3127">
        <v>13.3</v>
      </c>
      <c r="O3127" s="70">
        <v>818.19799999999998</v>
      </c>
      <c r="P3127" s="70">
        <v>504.44940000000003</v>
      </c>
      <c r="Q3127" s="70">
        <f t="shared" si="432"/>
        <v>0.61653707293344651</v>
      </c>
      <c r="R3127" s="23">
        <f t="shared" si="433"/>
        <v>8.1999430700148395</v>
      </c>
      <c r="S3127" s="25">
        <v>6.45</v>
      </c>
      <c r="T3127" s="23">
        <f t="shared" si="434"/>
        <v>0.78659082690293947</v>
      </c>
      <c r="U3127" s="23">
        <f t="shared" si="435"/>
        <v>1.2713090031030758</v>
      </c>
      <c r="V3127" s="23">
        <f t="shared" si="436"/>
        <v>0.89373022918146228</v>
      </c>
      <c r="W3127" s="1">
        <v>995</v>
      </c>
      <c r="X3127" s="1">
        <f t="shared" si="437"/>
        <v>8.9822133586076611E-4</v>
      </c>
      <c r="Y3127" s="7">
        <v>2000</v>
      </c>
      <c r="Z3127" s="1">
        <v>10.257999999999999</v>
      </c>
      <c r="AA3127" s="1">
        <f t="shared" si="438"/>
        <v>0.17512601596037555</v>
      </c>
      <c r="AB3127" s="1">
        <f t="shared" si="440"/>
        <v>2.0713599778759187E-3</v>
      </c>
      <c r="AD3127" s="8" t="s">
        <v>221</v>
      </c>
      <c r="AE3127" s="1" t="s">
        <v>119</v>
      </c>
      <c r="AF3127" s="1" t="s">
        <v>120</v>
      </c>
      <c r="AG3127" s="1" t="s">
        <v>157</v>
      </c>
      <c r="AH3127" s="1" t="s">
        <v>114</v>
      </c>
      <c r="AI3127" s="1" t="s">
        <v>130</v>
      </c>
      <c r="AJ3127" s="1" t="s">
        <v>151</v>
      </c>
      <c r="AK3127" s="8" t="s">
        <v>221</v>
      </c>
    </row>
    <row r="3128" spans="1:37" ht="16">
      <c r="A3128" s="8" t="s">
        <v>220</v>
      </c>
      <c r="B3128" s="8" t="s">
        <v>221</v>
      </c>
      <c r="C3128" s="8" t="s">
        <v>66</v>
      </c>
      <c r="D3128" s="11" t="s">
        <v>67</v>
      </c>
      <c r="E3128" s="24">
        <v>76</v>
      </c>
      <c r="F3128" s="13">
        <v>0.73599999999999999</v>
      </c>
      <c r="G3128" s="24">
        <v>2360.6999999999998</v>
      </c>
      <c r="I3128" s="13">
        <v>-18.994</v>
      </c>
      <c r="J3128" s="38">
        <v>1.084895072618121</v>
      </c>
      <c r="K3128" s="103">
        <f t="shared" si="439"/>
        <v>1.1735067865507987</v>
      </c>
      <c r="L3128" s="25">
        <v>4.9000000000000002E-2</v>
      </c>
      <c r="N3128">
        <v>13.3</v>
      </c>
      <c r="O3128" s="70">
        <v>818.19799999999998</v>
      </c>
      <c r="P3128" s="70">
        <v>504.44940000000003</v>
      </c>
      <c r="Q3128" s="70">
        <f t="shared" si="432"/>
        <v>0.61653707293344651</v>
      </c>
      <c r="R3128" s="23">
        <f t="shared" si="433"/>
        <v>8.1999430700148395</v>
      </c>
      <c r="S3128" s="25">
        <v>6.45</v>
      </c>
      <c r="T3128" s="23">
        <f t="shared" si="434"/>
        <v>0.78659082690293947</v>
      </c>
      <c r="U3128" s="23">
        <f t="shared" si="435"/>
        <v>1.2713090031030758</v>
      </c>
      <c r="V3128" s="23">
        <f t="shared" si="436"/>
        <v>6.2294141152050717E-2</v>
      </c>
      <c r="W3128" s="1">
        <v>995</v>
      </c>
      <c r="X3128" s="1">
        <f t="shared" si="437"/>
        <v>6.26071770372369E-5</v>
      </c>
      <c r="Y3128" s="7">
        <v>2000</v>
      </c>
      <c r="Z3128" s="1">
        <v>10.257999999999999</v>
      </c>
      <c r="AA3128" s="1">
        <f t="shared" si="438"/>
        <v>1.2206507513596587E-2</v>
      </c>
      <c r="AB3128" s="1">
        <f t="shared" si="440"/>
        <v>1.4324419407288911E-4</v>
      </c>
      <c r="AD3128" s="8" t="s">
        <v>221</v>
      </c>
      <c r="AE3128" s="1" t="s">
        <v>119</v>
      </c>
      <c r="AF3128" s="1" t="s">
        <v>120</v>
      </c>
      <c r="AG3128" s="1" t="s">
        <v>157</v>
      </c>
      <c r="AH3128" s="1" t="s">
        <v>114</v>
      </c>
      <c r="AI3128" s="1" t="s">
        <v>130</v>
      </c>
      <c r="AJ3128" s="1" t="s">
        <v>151</v>
      </c>
      <c r="AK3128" s="8" t="s">
        <v>221</v>
      </c>
    </row>
    <row r="3129" spans="1:37" ht="16">
      <c r="A3129" s="8" t="s">
        <v>220</v>
      </c>
      <c r="B3129" s="8" t="s">
        <v>221</v>
      </c>
      <c r="C3129" s="8" t="s">
        <v>66</v>
      </c>
      <c r="D3129" s="11" t="s">
        <v>67</v>
      </c>
      <c r="E3129" s="24">
        <v>77</v>
      </c>
      <c r="F3129" s="13">
        <v>0.56299999999999994</v>
      </c>
      <c r="G3129" s="24">
        <v>2370.3000000000002</v>
      </c>
      <c r="I3129" s="13">
        <v>-29.231999999999999</v>
      </c>
      <c r="J3129" s="38">
        <v>1.073694428747495</v>
      </c>
      <c r="K3129" s="103">
        <f t="shared" si="439"/>
        <v>1.1614020415955471</v>
      </c>
      <c r="L3129" s="25">
        <v>3.6999999999999998E-2</v>
      </c>
      <c r="N3129">
        <v>13.3</v>
      </c>
      <c r="O3129" s="70">
        <v>818.19799999999998</v>
      </c>
      <c r="P3129" s="70">
        <v>504.44940000000003</v>
      </c>
      <c r="Q3129" s="70">
        <f t="shared" si="432"/>
        <v>0.61653707293344651</v>
      </c>
      <c r="R3129" s="23">
        <f t="shared" si="433"/>
        <v>8.1999430700148395</v>
      </c>
      <c r="S3129" s="25">
        <v>6.45</v>
      </c>
      <c r="T3129" s="23">
        <f t="shared" si="434"/>
        <v>0.78659082690293947</v>
      </c>
      <c r="U3129" s="23">
        <f t="shared" si="435"/>
        <v>1.2713090031030758</v>
      </c>
      <c r="V3129" s="23">
        <f t="shared" si="436"/>
        <v>4.7038433114813802E-2</v>
      </c>
      <c r="W3129" s="1">
        <v>995</v>
      </c>
      <c r="X3129" s="1">
        <f t="shared" si="437"/>
        <v>4.7274807150566635E-5</v>
      </c>
      <c r="Y3129" s="7">
        <v>2000</v>
      </c>
      <c r="Z3129" s="1">
        <v>10.257999999999999</v>
      </c>
      <c r="AA3129" s="1">
        <f t="shared" si="438"/>
        <v>9.2171587347566076E-3</v>
      </c>
      <c r="AB3129" s="1">
        <f t="shared" si="440"/>
        <v>1.0704826972256554E-4</v>
      </c>
      <c r="AD3129" s="8" t="s">
        <v>221</v>
      </c>
      <c r="AE3129" s="1" t="s">
        <v>119</v>
      </c>
      <c r="AF3129" s="1" t="s">
        <v>120</v>
      </c>
      <c r="AG3129" s="1" t="s">
        <v>157</v>
      </c>
      <c r="AH3129" s="1" t="s">
        <v>114</v>
      </c>
      <c r="AI3129" s="1" t="s">
        <v>130</v>
      </c>
      <c r="AJ3129" s="1" t="s">
        <v>151</v>
      </c>
      <c r="AK3129" s="8" t="s">
        <v>221</v>
      </c>
    </row>
    <row r="3130" spans="1:37" ht="16">
      <c r="A3130" s="8" t="s">
        <v>220</v>
      </c>
      <c r="B3130" s="8" t="s">
        <v>221</v>
      </c>
      <c r="C3130" s="8" t="s">
        <v>66</v>
      </c>
      <c r="D3130" s="11" t="s">
        <v>67</v>
      </c>
      <c r="E3130" s="24">
        <v>78</v>
      </c>
      <c r="F3130" s="13">
        <v>0.65600000000000003</v>
      </c>
      <c r="G3130" s="24">
        <v>2383</v>
      </c>
      <c r="I3130" s="13">
        <v>-25.08</v>
      </c>
      <c r="J3130" s="38">
        <v>1.078237132751253</v>
      </c>
      <c r="K3130" s="103">
        <f t="shared" si="439"/>
        <v>1.1663114536184864</v>
      </c>
      <c r="L3130" s="25">
        <v>4.2999999999999997E-2</v>
      </c>
      <c r="N3130">
        <v>13.3</v>
      </c>
      <c r="O3130" s="70">
        <v>818.19799999999998</v>
      </c>
      <c r="P3130" s="70">
        <v>504.44940000000003</v>
      </c>
      <c r="Q3130" s="70">
        <f t="shared" si="432"/>
        <v>0.61653707293344651</v>
      </c>
      <c r="R3130" s="23">
        <f t="shared" si="433"/>
        <v>8.1999430700148395</v>
      </c>
      <c r="S3130" s="25">
        <v>6.45</v>
      </c>
      <c r="T3130" s="23">
        <f t="shared" si="434"/>
        <v>0.78659082690293947</v>
      </c>
      <c r="U3130" s="23">
        <f t="shared" si="435"/>
        <v>1.2713090031030758</v>
      </c>
      <c r="V3130" s="23">
        <f t="shared" si="436"/>
        <v>5.4666287133432259E-2</v>
      </c>
      <c r="W3130" s="1">
        <v>995</v>
      </c>
      <c r="X3130" s="1">
        <f t="shared" si="437"/>
        <v>5.4940992093901767E-5</v>
      </c>
      <c r="Y3130" s="7">
        <v>2000</v>
      </c>
      <c r="Z3130" s="1">
        <v>10.257999999999999</v>
      </c>
      <c r="AA3130" s="1">
        <f t="shared" si="438"/>
        <v>1.0711833124176598E-2</v>
      </c>
      <c r="AB3130" s="1">
        <f t="shared" si="440"/>
        <v>1.2493333661977061E-4</v>
      </c>
      <c r="AD3130" s="8" t="s">
        <v>221</v>
      </c>
      <c r="AE3130" s="1" t="s">
        <v>119</v>
      </c>
      <c r="AF3130" s="1" t="s">
        <v>120</v>
      </c>
      <c r="AG3130" s="1" t="s">
        <v>157</v>
      </c>
      <c r="AH3130" s="1" t="s">
        <v>114</v>
      </c>
      <c r="AI3130" s="1" t="s">
        <v>130</v>
      </c>
      <c r="AJ3130" s="1" t="s">
        <v>151</v>
      </c>
      <c r="AK3130" s="8" t="s">
        <v>221</v>
      </c>
    </row>
    <row r="3131" spans="1:37" ht="16">
      <c r="A3131" s="8" t="s">
        <v>220</v>
      </c>
      <c r="B3131" s="8" t="s">
        <v>221</v>
      </c>
      <c r="C3131" s="8" t="s">
        <v>66</v>
      </c>
      <c r="D3131" s="11" t="s">
        <v>67</v>
      </c>
      <c r="E3131" s="24">
        <v>81</v>
      </c>
      <c r="F3131" s="13">
        <v>0.70199999999999996</v>
      </c>
      <c r="G3131" s="24">
        <v>2413.6999999999998</v>
      </c>
      <c r="I3131" s="13">
        <v>-13.592000000000001</v>
      </c>
      <c r="J3131" s="38">
        <v>1.0908039819310154</v>
      </c>
      <c r="K3131" s="103">
        <f t="shared" si="439"/>
        <v>1.1798925649500751</v>
      </c>
      <c r="L3131" s="25">
        <v>4.7E-2</v>
      </c>
      <c r="N3131">
        <v>13.3</v>
      </c>
      <c r="O3131" s="70">
        <v>818.19799999999998</v>
      </c>
      <c r="P3131" s="70">
        <v>504.44940000000003</v>
      </c>
      <c r="Q3131" s="70">
        <f t="shared" si="432"/>
        <v>0.61653707293344651</v>
      </c>
      <c r="R3131" s="23">
        <f t="shared" si="433"/>
        <v>8.1999430700148395</v>
      </c>
      <c r="S3131" s="25">
        <v>6.45</v>
      </c>
      <c r="T3131" s="23">
        <f t="shared" si="434"/>
        <v>0.78659082690293947</v>
      </c>
      <c r="U3131" s="23">
        <f t="shared" si="435"/>
        <v>1.2713090031030758</v>
      </c>
      <c r="V3131" s="23">
        <f t="shared" si="436"/>
        <v>5.9751523145844566E-2</v>
      </c>
      <c r="W3131" s="1">
        <v>995</v>
      </c>
      <c r="X3131" s="1">
        <f t="shared" si="437"/>
        <v>6.0051782056125193E-5</v>
      </c>
      <c r="Y3131" s="7">
        <v>2000</v>
      </c>
      <c r="Z3131" s="1">
        <v>10.257999999999999</v>
      </c>
      <c r="AA3131" s="1">
        <f t="shared" si="438"/>
        <v>1.1708282717123259E-2</v>
      </c>
      <c r="AB3131" s="1">
        <f t="shared" si="440"/>
        <v>1.3814515726267196E-4</v>
      </c>
      <c r="AD3131" s="8" t="s">
        <v>221</v>
      </c>
      <c r="AE3131" s="1" t="s">
        <v>119</v>
      </c>
      <c r="AF3131" s="1" t="s">
        <v>120</v>
      </c>
      <c r="AG3131" s="1" t="s">
        <v>157</v>
      </c>
      <c r="AH3131" s="1" t="s">
        <v>114</v>
      </c>
      <c r="AI3131" s="1" t="s">
        <v>130</v>
      </c>
      <c r="AJ3131" s="1" t="s">
        <v>151</v>
      </c>
      <c r="AK3131" s="8" t="s">
        <v>221</v>
      </c>
    </row>
    <row r="3132" spans="1:37" ht="16">
      <c r="A3132" s="8" t="s">
        <v>220</v>
      </c>
      <c r="B3132" s="8" t="s">
        <v>221</v>
      </c>
      <c r="C3132" s="8" t="s">
        <v>66</v>
      </c>
      <c r="D3132" s="11" t="s">
        <v>67</v>
      </c>
      <c r="E3132" s="24">
        <v>84</v>
      </c>
      <c r="F3132" s="13">
        <v>0.65700000000000003</v>
      </c>
      <c r="G3132" s="24">
        <v>2490.9</v>
      </c>
      <c r="I3132" s="13">
        <v>-34.936</v>
      </c>
      <c r="J3132" s="38">
        <v>1.0674530008971113</v>
      </c>
      <c r="K3132" s="103">
        <f t="shared" si="439"/>
        <v>1.1546567168358284</v>
      </c>
      <c r="L3132" s="25">
        <v>4.3999999999999997E-2</v>
      </c>
      <c r="N3132">
        <v>13.3</v>
      </c>
      <c r="O3132" s="70">
        <v>818.19799999999998</v>
      </c>
      <c r="P3132" s="70">
        <v>504.44940000000003</v>
      </c>
      <c r="Q3132" s="70">
        <f t="shared" si="432"/>
        <v>0.61653707293344651</v>
      </c>
      <c r="R3132" s="23">
        <f t="shared" si="433"/>
        <v>8.1999430700148395</v>
      </c>
      <c r="S3132" s="25">
        <v>6.45</v>
      </c>
      <c r="T3132" s="23">
        <f t="shared" si="434"/>
        <v>0.78659082690293947</v>
      </c>
      <c r="U3132" s="23">
        <f t="shared" si="435"/>
        <v>1.2713090031030758</v>
      </c>
      <c r="V3132" s="23">
        <f t="shared" si="436"/>
        <v>5.5937596136535331E-2</v>
      </c>
      <c r="W3132" s="1">
        <v>995</v>
      </c>
      <c r="X3132" s="1">
        <f t="shared" si="437"/>
        <v>5.621868958445762E-5</v>
      </c>
      <c r="Y3132" s="7">
        <v>2000</v>
      </c>
      <c r="Z3132" s="1">
        <v>10.257999999999999</v>
      </c>
      <c r="AA3132" s="1">
        <f t="shared" si="438"/>
        <v>1.0960945522413263E-2</v>
      </c>
      <c r="AB3132" s="1">
        <f t="shared" si="440"/>
        <v>1.2656129370326074E-4</v>
      </c>
      <c r="AD3132" s="8" t="s">
        <v>221</v>
      </c>
      <c r="AE3132" s="1" t="s">
        <v>119</v>
      </c>
      <c r="AF3132" s="1" t="s">
        <v>120</v>
      </c>
      <c r="AG3132" s="1" t="s">
        <v>157</v>
      </c>
      <c r="AH3132" s="1" t="s">
        <v>114</v>
      </c>
      <c r="AI3132" s="1" t="s">
        <v>130</v>
      </c>
      <c r="AJ3132" s="1" t="s">
        <v>151</v>
      </c>
      <c r="AK3132" s="8" t="s">
        <v>221</v>
      </c>
    </row>
    <row r="3133" spans="1:37" ht="16">
      <c r="A3133" s="8" t="s">
        <v>220</v>
      </c>
      <c r="B3133" s="8" t="s">
        <v>221</v>
      </c>
      <c r="C3133" s="8" t="s">
        <v>66</v>
      </c>
      <c r="D3133" s="11" t="s">
        <v>67</v>
      </c>
      <c r="E3133" s="24">
        <v>85</v>
      </c>
      <c r="F3133" s="13">
        <v>0.73599999999999999</v>
      </c>
      <c r="G3133" s="24">
        <v>2496.6999999999998</v>
      </c>
      <c r="I3133" s="13">
        <v>-32.642000000000003</v>
      </c>
      <c r="J3133" s="38">
        <v>1.0699632350333614</v>
      </c>
      <c r="K3133" s="103">
        <f t="shared" si="439"/>
        <v>1.1573696211658397</v>
      </c>
      <c r="L3133" s="25">
        <v>4.9000000000000002E-2</v>
      </c>
      <c r="N3133">
        <v>13.3</v>
      </c>
      <c r="O3133" s="70">
        <v>818.19799999999998</v>
      </c>
      <c r="P3133" s="70">
        <v>504.44940000000003</v>
      </c>
      <c r="Q3133" s="70">
        <f t="shared" si="432"/>
        <v>0.61653707293344651</v>
      </c>
      <c r="R3133" s="23">
        <f t="shared" si="433"/>
        <v>8.1999430700148395</v>
      </c>
      <c r="S3133" s="25">
        <v>6.45</v>
      </c>
      <c r="T3133" s="23">
        <f t="shared" si="434"/>
        <v>0.78659082690293947</v>
      </c>
      <c r="U3133" s="23">
        <f t="shared" si="435"/>
        <v>1.2713090031030758</v>
      </c>
      <c r="V3133" s="23">
        <f t="shared" si="436"/>
        <v>6.2294141152050717E-2</v>
      </c>
      <c r="W3133" s="1">
        <v>995</v>
      </c>
      <c r="X3133" s="1">
        <f t="shared" si="437"/>
        <v>6.26071770372369E-5</v>
      </c>
      <c r="Y3133" s="7">
        <v>2000</v>
      </c>
      <c r="Z3133" s="1">
        <v>10.257999999999999</v>
      </c>
      <c r="AA3133" s="1">
        <f t="shared" si="438"/>
        <v>1.2206507513596587E-2</v>
      </c>
      <c r="AB3133" s="1">
        <f t="shared" si="440"/>
        <v>1.4127440976769259E-4</v>
      </c>
      <c r="AD3133" s="8" t="s">
        <v>221</v>
      </c>
      <c r="AE3133" s="1" t="s">
        <v>119</v>
      </c>
      <c r="AF3133" s="1" t="s">
        <v>120</v>
      </c>
      <c r="AG3133" s="1" t="s">
        <v>157</v>
      </c>
      <c r="AH3133" s="1" t="s">
        <v>114</v>
      </c>
      <c r="AI3133" s="1" t="s">
        <v>130</v>
      </c>
      <c r="AJ3133" s="1" t="s">
        <v>151</v>
      </c>
      <c r="AK3133" s="8" t="s">
        <v>221</v>
      </c>
    </row>
    <row r="3134" spans="1:37" ht="16">
      <c r="A3134" s="8" t="s">
        <v>220</v>
      </c>
      <c r="B3134" s="8" t="s">
        <v>221</v>
      </c>
      <c r="C3134" s="8" t="s">
        <v>66</v>
      </c>
      <c r="D3134" s="11" t="s">
        <v>67</v>
      </c>
      <c r="E3134" s="24">
        <v>97</v>
      </c>
      <c r="F3134" s="13">
        <v>1.0129999999999999</v>
      </c>
      <c r="G3134" s="24">
        <v>2678.5</v>
      </c>
      <c r="I3134" s="13">
        <v>-17.773</v>
      </c>
      <c r="J3134" s="38">
        <v>1.0862307097638644</v>
      </c>
      <c r="K3134" s="103">
        <f t="shared" si="439"/>
        <v>1.1749502196094828</v>
      </c>
      <c r="L3134" s="25">
        <v>6.7000000000000004E-2</v>
      </c>
      <c r="N3134">
        <v>13.3</v>
      </c>
      <c r="O3134" s="70">
        <v>818.19799999999998</v>
      </c>
      <c r="P3134" s="70">
        <v>504.44940000000003</v>
      </c>
      <c r="Q3134" s="70">
        <f t="shared" si="432"/>
        <v>0.61653707293344651</v>
      </c>
      <c r="R3134" s="23">
        <f t="shared" si="433"/>
        <v>8.1999430700148395</v>
      </c>
      <c r="S3134" s="25">
        <v>6.45</v>
      </c>
      <c r="T3134" s="23">
        <f t="shared" si="434"/>
        <v>0.78659082690293947</v>
      </c>
      <c r="U3134" s="23">
        <f t="shared" si="435"/>
        <v>1.2713090031030758</v>
      </c>
      <c r="V3134" s="23">
        <f t="shared" si="436"/>
        <v>8.5177703207906089E-2</v>
      </c>
      <c r="W3134" s="1">
        <v>995</v>
      </c>
      <c r="X3134" s="1">
        <f t="shared" si="437"/>
        <v>8.5605731867242297E-5</v>
      </c>
      <c r="Y3134" s="7">
        <v>2000</v>
      </c>
      <c r="Z3134" s="1">
        <v>10.257999999999999</v>
      </c>
      <c r="AA3134" s="1">
        <f t="shared" si="438"/>
        <v>1.6690530681856563E-2</v>
      </c>
      <c r="AB3134" s="1">
        <f t="shared" si="440"/>
        <v>1.9610542690046181E-4</v>
      </c>
      <c r="AD3134" s="8" t="s">
        <v>221</v>
      </c>
      <c r="AE3134" s="1" t="s">
        <v>119</v>
      </c>
      <c r="AF3134" s="1" t="s">
        <v>120</v>
      </c>
      <c r="AG3134" s="1" t="s">
        <v>157</v>
      </c>
      <c r="AH3134" s="1" t="s">
        <v>114</v>
      </c>
      <c r="AI3134" s="1" t="s">
        <v>130</v>
      </c>
      <c r="AJ3134" s="1" t="s">
        <v>151</v>
      </c>
      <c r="AK3134" s="8" t="s">
        <v>221</v>
      </c>
    </row>
    <row r="3135" spans="1:37" ht="16">
      <c r="A3135" s="8" t="s">
        <v>220</v>
      </c>
      <c r="B3135" s="8" t="s">
        <v>221</v>
      </c>
      <c r="C3135" s="8" t="s">
        <v>66</v>
      </c>
      <c r="D3135" s="11" t="s">
        <v>67</v>
      </c>
      <c r="E3135" s="24">
        <v>100</v>
      </c>
      <c r="F3135" s="13">
        <v>0.42899999999999999</v>
      </c>
      <c r="G3135" s="24">
        <v>2736</v>
      </c>
      <c r="I3135" s="13">
        <v>-15.167999999999999</v>
      </c>
      <c r="J3135" s="38">
        <v>1.0890801672201551</v>
      </c>
      <c r="K3135" s="103">
        <f t="shared" si="439"/>
        <v>1.1780296389646985</v>
      </c>
      <c r="L3135" s="25">
        <v>2.8000000000000001E-2</v>
      </c>
      <c r="N3135">
        <v>13.3</v>
      </c>
      <c r="O3135" s="70">
        <v>818.19799999999998</v>
      </c>
      <c r="P3135" s="70">
        <v>504.44940000000003</v>
      </c>
      <c r="Q3135" s="70">
        <f t="shared" si="432"/>
        <v>0.61653707293344651</v>
      </c>
      <c r="R3135" s="23">
        <f t="shared" si="433"/>
        <v>8.1999430700148395</v>
      </c>
      <c r="S3135" s="25">
        <v>6.45</v>
      </c>
      <c r="T3135" s="23">
        <f t="shared" si="434"/>
        <v>0.78659082690293947</v>
      </c>
      <c r="U3135" s="23">
        <f t="shared" si="435"/>
        <v>1.2713090031030758</v>
      </c>
      <c r="V3135" s="23">
        <f t="shared" si="436"/>
        <v>3.5596652086886123E-2</v>
      </c>
      <c r="W3135" s="1">
        <v>995</v>
      </c>
      <c r="X3135" s="1">
        <f t="shared" si="437"/>
        <v>3.5775529735563943E-5</v>
      </c>
      <c r="Y3135" s="7">
        <v>2000</v>
      </c>
      <c r="Z3135" s="1">
        <v>10.257999999999999</v>
      </c>
      <c r="AA3135" s="1">
        <f t="shared" si="438"/>
        <v>6.9751471506266224E-3</v>
      </c>
      <c r="AB3135" s="1">
        <f t="shared" si="440"/>
        <v>8.2169300795783252E-5</v>
      </c>
      <c r="AD3135" s="8" t="s">
        <v>221</v>
      </c>
      <c r="AE3135" s="1" t="s">
        <v>119</v>
      </c>
      <c r="AF3135" s="1" t="s">
        <v>120</v>
      </c>
      <c r="AG3135" s="1" t="s">
        <v>157</v>
      </c>
      <c r="AH3135" s="1" t="s">
        <v>114</v>
      </c>
      <c r="AI3135" s="1" t="s">
        <v>130</v>
      </c>
      <c r="AJ3135" s="1" t="s">
        <v>151</v>
      </c>
      <c r="AK3135" s="8" t="s">
        <v>221</v>
      </c>
    </row>
    <row r="3136" spans="1:37" ht="16">
      <c r="A3136" s="8" t="s">
        <v>220</v>
      </c>
      <c r="B3136" s="8" t="s">
        <v>221</v>
      </c>
      <c r="C3136" s="8" t="s">
        <v>66</v>
      </c>
      <c r="D3136" s="11" t="s">
        <v>67</v>
      </c>
      <c r="E3136" s="24">
        <v>101</v>
      </c>
      <c r="F3136" s="13">
        <v>0.60199999999999998</v>
      </c>
      <c r="G3136" s="24">
        <v>2744</v>
      </c>
      <c r="I3136" s="13">
        <v>-11.05</v>
      </c>
      <c r="J3136" s="38">
        <v>1.0935842721942215</v>
      </c>
      <c r="K3136" s="103">
        <f t="shared" si="439"/>
        <v>1.1828972125390704</v>
      </c>
      <c r="L3136" s="25">
        <v>0.04</v>
      </c>
      <c r="N3136">
        <v>13.3</v>
      </c>
      <c r="O3136" s="70">
        <v>818.19799999999998</v>
      </c>
      <c r="P3136" s="70">
        <v>504.44940000000003</v>
      </c>
      <c r="Q3136" s="70">
        <f t="shared" si="432"/>
        <v>0.61653707293344651</v>
      </c>
      <c r="R3136" s="23">
        <f t="shared" si="433"/>
        <v>8.1999430700148395</v>
      </c>
      <c r="S3136" s="25">
        <v>6.45</v>
      </c>
      <c r="T3136" s="23">
        <f t="shared" si="434"/>
        <v>0.78659082690293947</v>
      </c>
      <c r="U3136" s="23">
        <f t="shared" si="435"/>
        <v>1.2713090031030758</v>
      </c>
      <c r="V3136" s="23">
        <f t="shared" si="436"/>
        <v>5.0852360124123031E-2</v>
      </c>
      <c r="W3136" s="1">
        <v>995</v>
      </c>
      <c r="X3136" s="1">
        <f t="shared" si="437"/>
        <v>5.1107899622234201E-5</v>
      </c>
      <c r="Y3136" s="7">
        <v>2000</v>
      </c>
      <c r="Z3136" s="1">
        <v>10.257999999999999</v>
      </c>
      <c r="AA3136" s="1">
        <f t="shared" si="438"/>
        <v>9.9644959294666029E-3</v>
      </c>
      <c r="AB3136" s="1">
        <f t="shared" si="440"/>
        <v>1.178697445932296E-4</v>
      </c>
      <c r="AD3136" s="8" t="s">
        <v>221</v>
      </c>
      <c r="AE3136" s="1" t="s">
        <v>119</v>
      </c>
      <c r="AF3136" s="1" t="s">
        <v>120</v>
      </c>
      <c r="AG3136" s="1" t="s">
        <v>157</v>
      </c>
      <c r="AH3136" s="1" t="s">
        <v>114</v>
      </c>
      <c r="AI3136" s="1" t="s">
        <v>130</v>
      </c>
      <c r="AJ3136" s="1" t="s">
        <v>151</v>
      </c>
      <c r="AK3136" s="8" t="s">
        <v>221</v>
      </c>
    </row>
    <row r="3137" spans="1:37" ht="16">
      <c r="A3137" s="8" t="s">
        <v>220</v>
      </c>
      <c r="B3137" s="8" t="s">
        <v>221</v>
      </c>
      <c r="C3137" s="8" t="s">
        <v>66</v>
      </c>
      <c r="D3137" s="11" t="s">
        <v>67</v>
      </c>
      <c r="E3137" s="24">
        <v>102</v>
      </c>
      <c r="F3137" s="13">
        <v>1.6950000000000001</v>
      </c>
      <c r="G3137" s="24">
        <v>2764.9</v>
      </c>
      <c r="I3137" s="13">
        <v>-20.071999999999999</v>
      </c>
      <c r="J3137" s="38">
        <v>1.0837158314630082</v>
      </c>
      <c r="K3137" s="103">
        <f t="shared" si="439"/>
        <v>1.1722323691631009</v>
      </c>
      <c r="L3137" s="25">
        <v>0.112</v>
      </c>
      <c r="N3137">
        <v>13.3</v>
      </c>
      <c r="O3137" s="70">
        <v>818.19799999999998</v>
      </c>
      <c r="P3137" s="70">
        <v>504.44940000000003</v>
      </c>
      <c r="Q3137" s="70">
        <f t="shared" si="432"/>
        <v>0.61653707293344651</v>
      </c>
      <c r="R3137" s="23">
        <f t="shared" si="433"/>
        <v>8.1999430700148395</v>
      </c>
      <c r="S3137" s="25">
        <v>6.45</v>
      </c>
      <c r="T3137" s="23">
        <f t="shared" si="434"/>
        <v>0.78659082690293947</v>
      </c>
      <c r="U3137" s="23">
        <f t="shared" si="435"/>
        <v>1.2713090031030758</v>
      </c>
      <c r="V3137" s="23">
        <f t="shared" si="436"/>
        <v>0.14238660834754449</v>
      </c>
      <c r="W3137" s="1">
        <v>995</v>
      </c>
      <c r="X3137" s="1">
        <f t="shared" si="437"/>
        <v>1.4310211894225577E-4</v>
      </c>
      <c r="Y3137" s="7">
        <v>2000</v>
      </c>
      <c r="Z3137" s="1">
        <v>10.257999999999999</v>
      </c>
      <c r="AA3137" s="1">
        <f t="shared" si="438"/>
        <v>2.790058860250649E-2</v>
      </c>
      <c r="AB3137" s="1">
        <f t="shared" si="440"/>
        <v>3.2705973078561192E-4</v>
      </c>
      <c r="AD3137" s="8" t="s">
        <v>221</v>
      </c>
      <c r="AE3137" s="1" t="s">
        <v>119</v>
      </c>
      <c r="AF3137" s="1" t="s">
        <v>120</v>
      </c>
      <c r="AG3137" s="1" t="s">
        <v>157</v>
      </c>
      <c r="AH3137" s="1" t="s">
        <v>114</v>
      </c>
      <c r="AI3137" s="1" t="s">
        <v>130</v>
      </c>
      <c r="AJ3137" s="1" t="s">
        <v>151</v>
      </c>
      <c r="AK3137" s="8" t="s">
        <v>221</v>
      </c>
    </row>
    <row r="3138" spans="1:37" ht="16">
      <c r="A3138" s="8" t="s">
        <v>220</v>
      </c>
      <c r="B3138" s="8" t="s">
        <v>221</v>
      </c>
      <c r="C3138" s="8" t="s">
        <v>66</v>
      </c>
      <c r="D3138" s="11" t="s">
        <v>67</v>
      </c>
      <c r="E3138" s="24">
        <v>104</v>
      </c>
      <c r="F3138" s="13">
        <v>0.374</v>
      </c>
      <c r="G3138" s="24">
        <v>2793.3</v>
      </c>
      <c r="I3138" s="13">
        <v>-21.042000000000002</v>
      </c>
      <c r="J3138" s="38">
        <v>1.0826547091733603</v>
      </c>
      <c r="K3138" s="103">
        <f t="shared" si="439"/>
        <v>1.1710856018608833</v>
      </c>
      <c r="L3138" s="25">
        <v>2.5000000000000001E-2</v>
      </c>
      <c r="N3138">
        <v>13.3</v>
      </c>
      <c r="O3138" s="70">
        <v>818.19799999999998</v>
      </c>
      <c r="P3138" s="70">
        <v>504.44940000000003</v>
      </c>
      <c r="Q3138" s="70">
        <f t="shared" ref="Q3138:Q3201" si="441">P3138/O3138</f>
        <v>0.61653707293344651</v>
      </c>
      <c r="R3138" s="23">
        <f t="shared" ref="R3138:R3201" si="442">N3138*Q3138</f>
        <v>8.1999430700148395</v>
      </c>
      <c r="S3138" s="25">
        <v>6.45</v>
      </c>
      <c r="T3138" s="23">
        <f t="shared" ref="T3138:T3201" si="443">S3138/R3138</f>
        <v>0.78659082690293947</v>
      </c>
      <c r="U3138" s="23">
        <f t="shared" ref="U3138:U3201" si="444">1/T3138</f>
        <v>1.2713090031030758</v>
      </c>
      <c r="V3138" s="23">
        <f t="shared" ref="V3138:V3201" si="445">L3138*U3138</f>
        <v>3.1782725077576894E-2</v>
      </c>
      <c r="W3138" s="1">
        <v>995</v>
      </c>
      <c r="X3138" s="1">
        <f t="shared" ref="X3138:X3201" si="446">V3138/W3138</f>
        <v>3.1942437263896376E-5</v>
      </c>
      <c r="Y3138" s="7">
        <v>2000</v>
      </c>
      <c r="Z3138" s="1">
        <v>10.257999999999999</v>
      </c>
      <c r="AA3138" s="1">
        <f t="shared" ref="AA3138:AA3201" si="447">X3138*Y3138/Z3138</f>
        <v>6.2278099559166262E-3</v>
      </c>
      <c r="AB3138" s="1">
        <f t="shared" si="440"/>
        <v>7.2932985704998241E-5</v>
      </c>
      <c r="AD3138" s="8" t="s">
        <v>221</v>
      </c>
      <c r="AE3138" s="1" t="s">
        <v>119</v>
      </c>
      <c r="AF3138" s="1" t="s">
        <v>120</v>
      </c>
      <c r="AG3138" s="1" t="s">
        <v>157</v>
      </c>
      <c r="AH3138" s="1" t="s">
        <v>114</v>
      </c>
      <c r="AI3138" s="1" t="s">
        <v>130</v>
      </c>
      <c r="AJ3138" s="1" t="s">
        <v>151</v>
      </c>
      <c r="AK3138" s="8" t="s">
        <v>221</v>
      </c>
    </row>
    <row r="3139" spans="1:37" ht="16">
      <c r="A3139" s="8" t="s">
        <v>220</v>
      </c>
      <c r="B3139" s="8" t="s">
        <v>221</v>
      </c>
      <c r="C3139" s="8" t="s">
        <v>66</v>
      </c>
      <c r="D3139" s="11" t="s">
        <v>67</v>
      </c>
      <c r="E3139" s="24">
        <v>107</v>
      </c>
      <c r="F3139" s="13">
        <v>0.30399999999999999</v>
      </c>
      <c r="G3139" s="24">
        <v>2933.1</v>
      </c>
      <c r="I3139" s="13">
        <v>10.403</v>
      </c>
      <c r="J3139" s="38">
        <v>1.1170420788672779</v>
      </c>
      <c r="K3139" s="103">
        <f t="shared" ref="K3139:K3202" si="448">((J3139*13.003355)/(((100-J3139)*12.0107)+(J3139*13.003355)))*100</f>
        <v>1.2082474129061924</v>
      </c>
      <c r="L3139" s="25">
        <v>0.02</v>
      </c>
      <c r="N3139">
        <v>13.3</v>
      </c>
      <c r="O3139" s="70">
        <v>818.19799999999998</v>
      </c>
      <c r="P3139" s="70">
        <v>504.44940000000003</v>
      </c>
      <c r="Q3139" s="70">
        <f t="shared" si="441"/>
        <v>0.61653707293344651</v>
      </c>
      <c r="R3139" s="23">
        <f t="shared" si="442"/>
        <v>8.1999430700148395</v>
      </c>
      <c r="S3139" s="25">
        <v>6.45</v>
      </c>
      <c r="T3139" s="23">
        <f t="shared" si="443"/>
        <v>0.78659082690293947</v>
      </c>
      <c r="U3139" s="23">
        <f t="shared" si="444"/>
        <v>1.2713090031030758</v>
      </c>
      <c r="V3139" s="23">
        <f t="shared" si="445"/>
        <v>2.5426180062061515E-2</v>
      </c>
      <c r="W3139" s="1">
        <v>995</v>
      </c>
      <c r="X3139" s="1">
        <f t="shared" si="446"/>
        <v>2.55539498111171E-5</v>
      </c>
      <c r="Y3139" s="7">
        <v>2000</v>
      </c>
      <c r="Z3139" s="1">
        <v>10.257999999999999</v>
      </c>
      <c r="AA3139" s="1">
        <f t="shared" si="447"/>
        <v>4.9822479647333015E-3</v>
      </c>
      <c r="AB3139" s="1">
        <f t="shared" ref="AB3139:AB3202" si="449">AA3139*(K3139/100)</f>
        <v>6.0197882138461541E-5</v>
      </c>
      <c r="AD3139" s="8" t="s">
        <v>221</v>
      </c>
      <c r="AE3139" s="1" t="s">
        <v>119</v>
      </c>
      <c r="AF3139" s="1" t="s">
        <v>120</v>
      </c>
      <c r="AG3139" s="1" t="s">
        <v>157</v>
      </c>
      <c r="AH3139" s="1" t="s">
        <v>114</v>
      </c>
      <c r="AI3139" s="1" t="s">
        <v>130</v>
      </c>
      <c r="AJ3139" s="1" t="s">
        <v>151</v>
      </c>
      <c r="AK3139" s="8" t="s">
        <v>221</v>
      </c>
    </row>
    <row r="3140" spans="1:37" ht="16">
      <c r="A3140" s="8" t="s">
        <v>220</v>
      </c>
      <c r="B3140" s="8" t="s">
        <v>221</v>
      </c>
      <c r="C3140" s="8" t="s">
        <v>66</v>
      </c>
      <c r="D3140" s="11" t="s">
        <v>67</v>
      </c>
      <c r="E3140" s="24">
        <v>112</v>
      </c>
      <c r="F3140" s="13">
        <v>0.32400000000000001</v>
      </c>
      <c r="G3140" s="24">
        <v>3126.8</v>
      </c>
      <c r="I3140" s="13">
        <v>-15.039</v>
      </c>
      <c r="J3140" s="38">
        <v>1.0892212685247415</v>
      </c>
      <c r="K3140" s="103">
        <f t="shared" si="448"/>
        <v>1.1781821272969779</v>
      </c>
      <c r="L3140" s="25">
        <v>2.1000000000000001E-2</v>
      </c>
      <c r="N3140">
        <v>13.3</v>
      </c>
      <c r="O3140" s="70">
        <v>818.19799999999998</v>
      </c>
      <c r="P3140" s="70">
        <v>504.44940000000003</v>
      </c>
      <c r="Q3140" s="70">
        <f t="shared" si="441"/>
        <v>0.61653707293344651</v>
      </c>
      <c r="R3140" s="23">
        <f t="shared" si="442"/>
        <v>8.1999430700148395</v>
      </c>
      <c r="S3140" s="25">
        <v>6.45</v>
      </c>
      <c r="T3140" s="23">
        <f t="shared" si="443"/>
        <v>0.78659082690293947</v>
      </c>
      <c r="U3140" s="23">
        <f t="shared" si="444"/>
        <v>1.2713090031030758</v>
      </c>
      <c r="V3140" s="23">
        <f t="shared" si="445"/>
        <v>2.6697489065164594E-2</v>
      </c>
      <c r="W3140" s="1">
        <v>995</v>
      </c>
      <c r="X3140" s="1">
        <f t="shared" si="446"/>
        <v>2.6831647301672957E-5</v>
      </c>
      <c r="Y3140" s="7">
        <v>2000</v>
      </c>
      <c r="Z3140" s="1">
        <v>10.257999999999999</v>
      </c>
      <c r="AA3140" s="1">
        <f t="shared" si="447"/>
        <v>5.2313603629699666E-3</v>
      </c>
      <c r="AB3140" s="1">
        <f t="shared" si="449"/>
        <v>6.1634952811010456E-5</v>
      </c>
      <c r="AD3140" s="8" t="s">
        <v>221</v>
      </c>
      <c r="AE3140" s="1" t="s">
        <v>119</v>
      </c>
      <c r="AF3140" s="1" t="s">
        <v>120</v>
      </c>
      <c r="AG3140" s="1" t="s">
        <v>157</v>
      </c>
      <c r="AH3140" s="1" t="s">
        <v>114</v>
      </c>
      <c r="AI3140" s="1" t="s">
        <v>130</v>
      </c>
      <c r="AJ3140" s="1" t="s">
        <v>151</v>
      </c>
      <c r="AK3140" s="8" t="s">
        <v>221</v>
      </c>
    </row>
    <row r="3141" spans="1:37" ht="16">
      <c r="A3141" s="8" t="s">
        <v>220</v>
      </c>
      <c r="B3141" s="8" t="s">
        <v>221</v>
      </c>
      <c r="C3141" s="8" t="s">
        <v>66</v>
      </c>
      <c r="D3141" s="11" t="s">
        <v>67</v>
      </c>
      <c r="E3141" s="24">
        <v>117</v>
      </c>
      <c r="F3141" s="13">
        <v>0.28199999999999997</v>
      </c>
      <c r="G3141" s="24">
        <v>3569.1</v>
      </c>
      <c r="I3141" s="13">
        <v>-35.841999999999999</v>
      </c>
      <c r="J3141" s="38">
        <v>1.0664615655761687</v>
      </c>
      <c r="K3141" s="103">
        <f t="shared" si="448"/>
        <v>1.1535852323422358</v>
      </c>
      <c r="L3141" s="25">
        <v>1.9E-2</v>
      </c>
      <c r="N3141">
        <v>13.3</v>
      </c>
      <c r="O3141" s="70">
        <v>818.19799999999998</v>
      </c>
      <c r="P3141" s="70">
        <v>504.44940000000003</v>
      </c>
      <c r="Q3141" s="70">
        <f t="shared" si="441"/>
        <v>0.61653707293344651</v>
      </c>
      <c r="R3141" s="23">
        <f t="shared" si="442"/>
        <v>8.1999430700148395</v>
      </c>
      <c r="S3141" s="25">
        <v>6.45</v>
      </c>
      <c r="T3141" s="23">
        <f t="shared" si="443"/>
        <v>0.78659082690293947</v>
      </c>
      <c r="U3141" s="23">
        <f t="shared" si="444"/>
        <v>1.2713090031030758</v>
      </c>
      <c r="V3141" s="23">
        <f t="shared" si="445"/>
        <v>2.415487105895844E-2</v>
      </c>
      <c r="W3141" s="1">
        <v>995</v>
      </c>
      <c r="X3141" s="1">
        <f t="shared" si="446"/>
        <v>2.4276252320561247E-5</v>
      </c>
      <c r="Y3141" s="7">
        <v>2000</v>
      </c>
      <c r="Z3141" s="1">
        <v>10.257999999999999</v>
      </c>
      <c r="AA3141" s="1">
        <f t="shared" si="447"/>
        <v>4.7331355664966364E-3</v>
      </c>
      <c r="AB3141" s="1">
        <f t="shared" si="449"/>
        <v>5.4600752921843218E-5</v>
      </c>
      <c r="AD3141" s="8" t="s">
        <v>221</v>
      </c>
      <c r="AE3141" s="1" t="s">
        <v>119</v>
      </c>
      <c r="AF3141" s="1" t="s">
        <v>120</v>
      </c>
      <c r="AG3141" s="1" t="s">
        <v>157</v>
      </c>
      <c r="AH3141" s="1" t="s">
        <v>114</v>
      </c>
      <c r="AI3141" s="1" t="s">
        <v>130</v>
      </c>
      <c r="AJ3141" s="1" t="s">
        <v>151</v>
      </c>
      <c r="AK3141" s="8" t="s">
        <v>221</v>
      </c>
    </row>
    <row r="3142" spans="1:37" ht="16">
      <c r="A3142" s="8" t="s">
        <v>220</v>
      </c>
      <c r="B3142" s="8" t="s">
        <v>221</v>
      </c>
      <c r="C3142" s="8" t="s">
        <v>66</v>
      </c>
      <c r="D3142" s="11" t="s">
        <v>67</v>
      </c>
      <c r="E3142" s="24">
        <v>118</v>
      </c>
      <c r="F3142" s="13">
        <v>0.49099999999999999</v>
      </c>
      <c r="G3142" s="24">
        <v>3647.7</v>
      </c>
      <c r="I3142" s="13">
        <v>-17.042999999999999</v>
      </c>
      <c r="J3142" s="38">
        <v>1.0870292307137446</v>
      </c>
      <c r="K3142" s="103">
        <f t="shared" si="448"/>
        <v>1.1758131856550118</v>
      </c>
      <c r="L3142" s="25">
        <v>3.3000000000000002E-2</v>
      </c>
      <c r="N3142">
        <v>13.3</v>
      </c>
      <c r="O3142" s="70">
        <v>818.19799999999998</v>
      </c>
      <c r="P3142" s="70">
        <v>504.44940000000003</v>
      </c>
      <c r="Q3142" s="70">
        <f t="shared" si="441"/>
        <v>0.61653707293344651</v>
      </c>
      <c r="R3142" s="23">
        <f t="shared" si="442"/>
        <v>8.1999430700148395</v>
      </c>
      <c r="S3142" s="25">
        <v>6.45</v>
      </c>
      <c r="T3142" s="23">
        <f t="shared" si="443"/>
        <v>0.78659082690293947</v>
      </c>
      <c r="U3142" s="23">
        <f t="shared" si="444"/>
        <v>1.2713090031030758</v>
      </c>
      <c r="V3142" s="23">
        <f t="shared" si="445"/>
        <v>4.1953197102401502E-2</v>
      </c>
      <c r="W3142" s="1">
        <v>995</v>
      </c>
      <c r="X3142" s="1">
        <f t="shared" si="446"/>
        <v>4.2164017188343215E-5</v>
      </c>
      <c r="Y3142" s="7">
        <v>2000</v>
      </c>
      <c r="Z3142" s="1">
        <v>10.257999999999999</v>
      </c>
      <c r="AA3142" s="1">
        <f t="shared" si="447"/>
        <v>8.2207091418099471E-3</v>
      </c>
      <c r="AB3142" s="1">
        <f t="shared" si="449"/>
        <v>9.6660182043748334E-5</v>
      </c>
      <c r="AD3142" s="8" t="s">
        <v>221</v>
      </c>
      <c r="AE3142" s="1" t="s">
        <v>119</v>
      </c>
      <c r="AF3142" s="1" t="s">
        <v>120</v>
      </c>
      <c r="AG3142" s="1" t="s">
        <v>157</v>
      </c>
      <c r="AH3142" s="1" t="s">
        <v>114</v>
      </c>
      <c r="AI3142" s="1" t="s">
        <v>130</v>
      </c>
      <c r="AJ3142" s="1" t="s">
        <v>151</v>
      </c>
      <c r="AK3142" s="8" t="s">
        <v>221</v>
      </c>
    </row>
    <row r="3143" spans="1:37" ht="16">
      <c r="A3143" s="8" t="s">
        <v>220</v>
      </c>
      <c r="B3143" s="8" t="s">
        <v>221</v>
      </c>
      <c r="C3143" s="8" t="s">
        <v>66</v>
      </c>
      <c r="D3143" s="11" t="s">
        <v>67</v>
      </c>
      <c r="E3143" s="24">
        <v>119</v>
      </c>
      <c r="F3143" s="13">
        <v>0.26200000000000001</v>
      </c>
      <c r="G3143" s="24">
        <v>3771.6</v>
      </c>
      <c r="I3143" s="13">
        <v>-33.225000000000001</v>
      </c>
      <c r="J3143" s="38">
        <v>1.0693252930955137</v>
      </c>
      <c r="K3143" s="103">
        <f t="shared" si="448"/>
        <v>1.1566801744147175</v>
      </c>
      <c r="L3143" s="25">
        <v>1.7000000000000001E-2</v>
      </c>
      <c r="N3143">
        <v>13.3</v>
      </c>
      <c r="O3143" s="70">
        <v>818.19799999999998</v>
      </c>
      <c r="P3143" s="70">
        <v>504.44940000000003</v>
      </c>
      <c r="Q3143" s="70">
        <f t="shared" si="441"/>
        <v>0.61653707293344651</v>
      </c>
      <c r="R3143" s="23">
        <f t="shared" si="442"/>
        <v>8.1999430700148395</v>
      </c>
      <c r="S3143" s="25">
        <v>6.45</v>
      </c>
      <c r="T3143" s="23">
        <f t="shared" si="443"/>
        <v>0.78659082690293947</v>
      </c>
      <c r="U3143" s="23">
        <f t="shared" si="444"/>
        <v>1.2713090031030758</v>
      </c>
      <c r="V3143" s="23">
        <f t="shared" si="445"/>
        <v>2.161225305275229E-2</v>
      </c>
      <c r="W3143" s="1">
        <v>995</v>
      </c>
      <c r="X3143" s="1">
        <f t="shared" si="446"/>
        <v>2.1720857339449538E-5</v>
      </c>
      <c r="Y3143" s="7">
        <v>2000</v>
      </c>
      <c r="Z3143" s="1">
        <v>10.257999999999999</v>
      </c>
      <c r="AA3143" s="1">
        <f t="shared" si="447"/>
        <v>4.234910770023307E-3</v>
      </c>
      <c r="AB3143" s="1">
        <f t="shared" si="449"/>
        <v>4.8984373281013241E-5</v>
      </c>
      <c r="AD3143" s="8" t="s">
        <v>221</v>
      </c>
      <c r="AE3143" s="1" t="s">
        <v>119</v>
      </c>
      <c r="AF3143" s="1" t="s">
        <v>120</v>
      </c>
      <c r="AG3143" s="1" t="s">
        <v>157</v>
      </c>
      <c r="AH3143" s="1" t="s">
        <v>114</v>
      </c>
      <c r="AI3143" s="1" t="s">
        <v>130</v>
      </c>
      <c r="AJ3143" s="1" t="s">
        <v>151</v>
      </c>
      <c r="AK3143" s="8" t="s">
        <v>221</v>
      </c>
    </row>
    <row r="3144" spans="1:37" ht="16">
      <c r="A3144" s="8" t="s">
        <v>222</v>
      </c>
      <c r="B3144" s="8" t="s">
        <v>223</v>
      </c>
      <c r="C3144" s="8" t="s">
        <v>66</v>
      </c>
      <c r="D3144" s="11" t="s">
        <v>67</v>
      </c>
      <c r="E3144" s="24">
        <v>20</v>
      </c>
      <c r="F3144" s="13">
        <v>2.4540000000000002</v>
      </c>
      <c r="G3144" s="24">
        <v>1404.1</v>
      </c>
      <c r="H3144" s="8" t="s">
        <v>118</v>
      </c>
      <c r="I3144" s="13">
        <v>-20.742999999999999</v>
      </c>
      <c r="J3144" s="38">
        <v>1.0829817998115281</v>
      </c>
      <c r="K3144" s="103">
        <f t="shared" si="448"/>
        <v>1.1714390927636043</v>
      </c>
      <c r="L3144" s="25">
        <v>0.14099999999999999</v>
      </c>
      <c r="N3144">
        <v>13.3</v>
      </c>
      <c r="O3144" s="70">
        <v>818.19799999999998</v>
      </c>
      <c r="P3144" s="70">
        <v>504.44940000000003</v>
      </c>
      <c r="Q3144" s="70">
        <f t="shared" si="441"/>
        <v>0.61653707293344651</v>
      </c>
      <c r="R3144" s="23">
        <f t="shared" si="442"/>
        <v>8.1999430700148395</v>
      </c>
      <c r="S3144" s="25">
        <v>6.2279999999999998</v>
      </c>
      <c r="T3144" s="23">
        <f t="shared" si="443"/>
        <v>0.75951746820953592</v>
      </c>
      <c r="U3144" s="23">
        <f t="shared" si="444"/>
        <v>1.3166254126549195</v>
      </c>
      <c r="V3144" s="23">
        <f t="shared" si="445"/>
        <v>0.18564418318434364</v>
      </c>
      <c r="W3144" s="1">
        <v>995</v>
      </c>
      <c r="X3144" s="1">
        <f t="shared" si="446"/>
        <v>1.8657706852697852E-4</v>
      </c>
      <c r="Y3144" s="7">
        <v>2000</v>
      </c>
      <c r="Z3144" s="1">
        <v>10.335000000000001</v>
      </c>
      <c r="AA3144" s="1">
        <f t="shared" si="447"/>
        <v>3.6105867155680406E-2</v>
      </c>
      <c r="AB3144" s="1">
        <f t="shared" si="449"/>
        <v>4.2295824264293469E-4</v>
      </c>
      <c r="AD3144" s="8" t="s">
        <v>223</v>
      </c>
      <c r="AE3144" s="1" t="s">
        <v>69</v>
      </c>
      <c r="AF3144" s="1" t="s">
        <v>70</v>
      </c>
      <c r="AG3144" s="1" t="s">
        <v>71</v>
      </c>
      <c r="AH3144" s="1" t="s">
        <v>72</v>
      </c>
      <c r="AI3144" s="1" t="s">
        <v>224</v>
      </c>
      <c r="AJ3144" s="1" t="s">
        <v>74</v>
      </c>
      <c r="AK3144" s="8" t="s">
        <v>223</v>
      </c>
    </row>
    <row r="3145" spans="1:37" ht="16">
      <c r="A3145" s="8" t="s">
        <v>222</v>
      </c>
      <c r="B3145" s="8" t="s">
        <v>223</v>
      </c>
      <c r="C3145" s="8" t="s">
        <v>66</v>
      </c>
      <c r="D3145" s="11" t="s">
        <v>67</v>
      </c>
      <c r="E3145" s="24">
        <v>69</v>
      </c>
      <c r="F3145" s="13">
        <v>0.94099999999999995</v>
      </c>
      <c r="G3145" s="24">
        <v>2259.1</v>
      </c>
      <c r="H3145" s="8" t="s">
        <v>118</v>
      </c>
      <c r="I3145" s="13">
        <v>2915.3809999999999</v>
      </c>
      <c r="J3145" s="38">
        <v>4.1939238405109585</v>
      </c>
      <c r="K3145" s="103">
        <f t="shared" si="448"/>
        <v>4.5248574454304356</v>
      </c>
      <c r="L3145" s="25">
        <v>5.3999999999999999E-2</v>
      </c>
      <c r="N3145">
        <v>13.3</v>
      </c>
      <c r="O3145" s="70">
        <v>818.19799999999998</v>
      </c>
      <c r="P3145" s="70">
        <v>504.44940000000003</v>
      </c>
      <c r="Q3145" s="70">
        <f t="shared" si="441"/>
        <v>0.61653707293344651</v>
      </c>
      <c r="R3145" s="23">
        <f t="shared" si="442"/>
        <v>8.1999430700148395</v>
      </c>
      <c r="S3145" s="25">
        <v>6.2279999999999998</v>
      </c>
      <c r="T3145" s="23">
        <f t="shared" si="443"/>
        <v>0.75951746820953592</v>
      </c>
      <c r="U3145" s="23">
        <f t="shared" si="444"/>
        <v>1.3166254126549195</v>
      </c>
      <c r="V3145" s="23">
        <f t="shared" si="445"/>
        <v>7.1097772283365654E-2</v>
      </c>
      <c r="W3145" s="1">
        <v>995</v>
      </c>
      <c r="X3145" s="1">
        <f t="shared" si="446"/>
        <v>7.1455047520970502E-5</v>
      </c>
      <c r="Y3145" s="7">
        <v>2000</v>
      </c>
      <c r="Z3145" s="1">
        <v>10.335000000000001</v>
      </c>
      <c r="AA3145" s="1">
        <f t="shared" si="447"/>
        <v>1.3827778910686114E-2</v>
      </c>
      <c r="AB3145" s="1">
        <f t="shared" si="449"/>
        <v>6.2568728357784023E-4</v>
      </c>
      <c r="AD3145" s="8" t="s">
        <v>223</v>
      </c>
      <c r="AE3145" s="1" t="s">
        <v>69</v>
      </c>
      <c r="AF3145" s="1" t="s">
        <v>70</v>
      </c>
      <c r="AG3145" s="1" t="s">
        <v>71</v>
      </c>
      <c r="AH3145" s="1" t="s">
        <v>72</v>
      </c>
      <c r="AI3145" s="1" t="s">
        <v>224</v>
      </c>
      <c r="AJ3145" s="1" t="s">
        <v>74</v>
      </c>
      <c r="AK3145" s="8" t="s">
        <v>223</v>
      </c>
    </row>
    <row r="3146" spans="1:37" ht="16">
      <c r="A3146" s="8" t="s">
        <v>222</v>
      </c>
      <c r="B3146" s="8" t="s">
        <v>223</v>
      </c>
      <c r="C3146" s="8" t="s">
        <v>66</v>
      </c>
      <c r="D3146" s="11" t="s">
        <v>67</v>
      </c>
      <c r="E3146" s="24">
        <v>79</v>
      </c>
      <c r="F3146" s="13">
        <v>0.83699999999999997</v>
      </c>
      <c r="G3146" s="24">
        <v>2399.3000000000002</v>
      </c>
      <c r="H3146" s="8" t="s">
        <v>118</v>
      </c>
      <c r="I3146" s="13">
        <v>311.09199999999998</v>
      </c>
      <c r="J3146" s="38">
        <v>1.4446637272534806</v>
      </c>
      <c r="K3146" s="103">
        <f t="shared" si="448"/>
        <v>1.5621964233181196</v>
      </c>
      <c r="L3146" s="25">
        <v>4.8000000000000001E-2</v>
      </c>
      <c r="N3146">
        <v>13.3</v>
      </c>
      <c r="O3146" s="70">
        <v>818.19799999999998</v>
      </c>
      <c r="P3146" s="70">
        <v>504.44940000000003</v>
      </c>
      <c r="Q3146" s="70">
        <f t="shared" si="441"/>
        <v>0.61653707293344651</v>
      </c>
      <c r="R3146" s="23">
        <f t="shared" si="442"/>
        <v>8.1999430700148395</v>
      </c>
      <c r="S3146" s="25">
        <v>6.2279999999999998</v>
      </c>
      <c r="T3146" s="23">
        <f t="shared" si="443"/>
        <v>0.75951746820953592</v>
      </c>
      <c r="U3146" s="23">
        <f t="shared" si="444"/>
        <v>1.3166254126549195</v>
      </c>
      <c r="V3146" s="23">
        <f t="shared" si="445"/>
        <v>6.319801980743614E-2</v>
      </c>
      <c r="W3146" s="1">
        <v>995</v>
      </c>
      <c r="X3146" s="1">
        <f t="shared" si="446"/>
        <v>6.3515597796418233E-5</v>
      </c>
      <c r="Y3146" s="7">
        <v>2000</v>
      </c>
      <c r="Z3146" s="1">
        <v>10.335000000000001</v>
      </c>
      <c r="AA3146" s="1">
        <f t="shared" si="447"/>
        <v>1.2291359031720992E-2</v>
      </c>
      <c r="AB3146" s="1">
        <f t="shared" si="449"/>
        <v>1.92015171170734E-4</v>
      </c>
      <c r="AD3146" s="8" t="s">
        <v>223</v>
      </c>
      <c r="AE3146" s="1" t="s">
        <v>69</v>
      </c>
      <c r="AF3146" s="1" t="s">
        <v>70</v>
      </c>
      <c r="AG3146" s="1" t="s">
        <v>71</v>
      </c>
      <c r="AH3146" s="1" t="s">
        <v>72</v>
      </c>
      <c r="AI3146" s="1" t="s">
        <v>224</v>
      </c>
      <c r="AJ3146" s="1" t="s">
        <v>74</v>
      </c>
      <c r="AK3146" s="8" t="s">
        <v>223</v>
      </c>
    </row>
    <row r="3147" spans="1:37" ht="16">
      <c r="A3147" s="8" t="s">
        <v>222</v>
      </c>
      <c r="B3147" s="8" t="s">
        <v>223</v>
      </c>
      <c r="C3147" s="8" t="s">
        <v>66</v>
      </c>
      <c r="D3147" s="11" t="s">
        <v>67</v>
      </c>
      <c r="E3147" s="24">
        <v>51</v>
      </c>
      <c r="F3147" s="13">
        <v>13.154999999999999</v>
      </c>
      <c r="G3147" s="24">
        <v>1987.6</v>
      </c>
      <c r="H3147" s="8" t="s">
        <v>68</v>
      </c>
      <c r="I3147" s="13">
        <v>260.40499999999997</v>
      </c>
      <c r="J3147" s="38">
        <v>1.3895889235486203</v>
      </c>
      <c r="K3147" s="103">
        <f t="shared" si="448"/>
        <v>1.5027092484352367</v>
      </c>
      <c r="L3147" s="25">
        <v>0.75800000000000001</v>
      </c>
      <c r="N3147">
        <v>13.3</v>
      </c>
      <c r="O3147" s="70">
        <v>818.19799999999998</v>
      </c>
      <c r="P3147" s="70">
        <v>504.44940000000003</v>
      </c>
      <c r="Q3147" s="70">
        <f t="shared" si="441"/>
        <v>0.61653707293344651</v>
      </c>
      <c r="R3147" s="23">
        <f t="shared" si="442"/>
        <v>8.1999430700148395</v>
      </c>
      <c r="S3147" s="25">
        <v>6.2279999999999998</v>
      </c>
      <c r="T3147" s="23">
        <f t="shared" si="443"/>
        <v>0.75951746820953592</v>
      </c>
      <c r="U3147" s="23">
        <f t="shared" si="444"/>
        <v>1.3166254126549195</v>
      </c>
      <c r="V3147" s="23">
        <f t="shared" si="445"/>
        <v>0.99800206279242898</v>
      </c>
      <c r="W3147" s="1">
        <v>995</v>
      </c>
      <c r="X3147" s="1">
        <f t="shared" si="446"/>
        <v>1.0030171485351045E-3</v>
      </c>
      <c r="Y3147" s="7">
        <v>2000</v>
      </c>
      <c r="Z3147" s="1">
        <v>10.335000000000001</v>
      </c>
      <c r="AA3147" s="1">
        <f t="shared" si="447"/>
        <v>0.19410104470926065</v>
      </c>
      <c r="AB3147" s="1">
        <f t="shared" si="449"/>
        <v>2.9167743501554732E-3</v>
      </c>
      <c r="AD3147" s="8" t="s">
        <v>223</v>
      </c>
      <c r="AE3147" s="1" t="s">
        <v>69</v>
      </c>
      <c r="AF3147" s="1" t="s">
        <v>70</v>
      </c>
      <c r="AG3147" s="1" t="s">
        <v>71</v>
      </c>
      <c r="AH3147" s="1" t="s">
        <v>72</v>
      </c>
      <c r="AI3147" s="1" t="s">
        <v>224</v>
      </c>
      <c r="AJ3147" s="1" t="s">
        <v>74</v>
      </c>
      <c r="AK3147" s="8" t="s">
        <v>223</v>
      </c>
    </row>
    <row r="3148" spans="1:37" ht="16">
      <c r="A3148" s="8" t="s">
        <v>222</v>
      </c>
      <c r="B3148" s="8" t="s">
        <v>223</v>
      </c>
      <c r="C3148" s="8" t="s">
        <v>66</v>
      </c>
      <c r="D3148" s="11" t="s">
        <v>67</v>
      </c>
      <c r="E3148" s="24">
        <v>63</v>
      </c>
      <c r="F3148" s="13">
        <v>0.60899999999999999</v>
      </c>
      <c r="G3148" s="24">
        <v>2183.1999999999998</v>
      </c>
      <c r="H3148" s="8" t="s">
        <v>76</v>
      </c>
      <c r="I3148" s="13">
        <v>-238.44300000000001</v>
      </c>
      <c r="J3148" s="38">
        <v>0.84425521593663855</v>
      </c>
      <c r="K3148" s="103">
        <f t="shared" si="448"/>
        <v>0.91339352002975904</v>
      </c>
      <c r="L3148" s="25">
        <v>3.5000000000000003E-2</v>
      </c>
      <c r="N3148">
        <v>13.3</v>
      </c>
      <c r="O3148" s="70">
        <v>818.19799999999998</v>
      </c>
      <c r="P3148" s="70">
        <v>504.44940000000003</v>
      </c>
      <c r="Q3148" s="70">
        <f t="shared" si="441"/>
        <v>0.61653707293344651</v>
      </c>
      <c r="R3148" s="23">
        <f t="shared" si="442"/>
        <v>8.1999430700148395</v>
      </c>
      <c r="S3148" s="25">
        <v>6.2279999999999998</v>
      </c>
      <c r="T3148" s="23">
        <f t="shared" si="443"/>
        <v>0.75951746820953592</v>
      </c>
      <c r="U3148" s="23">
        <f t="shared" si="444"/>
        <v>1.3166254126549195</v>
      </c>
      <c r="V3148" s="23">
        <f t="shared" si="445"/>
        <v>4.6081889442922186E-2</v>
      </c>
      <c r="W3148" s="1">
        <v>995</v>
      </c>
      <c r="X3148" s="1">
        <f t="shared" si="446"/>
        <v>4.6313456726554961E-5</v>
      </c>
      <c r="Y3148" s="7">
        <v>2000</v>
      </c>
      <c r="Z3148" s="1">
        <v>10.335000000000001</v>
      </c>
      <c r="AA3148" s="1">
        <f t="shared" si="447"/>
        <v>8.9624492939632226E-3</v>
      </c>
      <c r="AB3148" s="1">
        <f t="shared" si="449"/>
        <v>8.1862431087012966E-5</v>
      </c>
      <c r="AD3148" s="8" t="s">
        <v>223</v>
      </c>
      <c r="AE3148" s="1" t="s">
        <v>69</v>
      </c>
      <c r="AF3148" s="1" t="s">
        <v>70</v>
      </c>
      <c r="AG3148" s="1" t="s">
        <v>71</v>
      </c>
      <c r="AH3148" s="1" t="s">
        <v>72</v>
      </c>
      <c r="AI3148" s="1" t="s">
        <v>224</v>
      </c>
      <c r="AJ3148" s="1" t="s">
        <v>74</v>
      </c>
      <c r="AK3148" s="8" t="s">
        <v>223</v>
      </c>
    </row>
    <row r="3149" spans="1:37" ht="16">
      <c r="A3149" s="8" t="s">
        <v>222</v>
      </c>
      <c r="B3149" s="8" t="s">
        <v>223</v>
      </c>
      <c r="C3149" s="8" t="s">
        <v>66</v>
      </c>
      <c r="D3149" s="11" t="s">
        <v>67</v>
      </c>
      <c r="E3149" s="24">
        <v>77</v>
      </c>
      <c r="F3149" s="13">
        <v>0.66400000000000003</v>
      </c>
      <c r="G3149" s="24">
        <v>2370.3000000000002</v>
      </c>
      <c r="H3149" s="8" t="s">
        <v>183</v>
      </c>
      <c r="I3149" s="13">
        <v>407.77600000000001</v>
      </c>
      <c r="J3149" s="38">
        <v>1.5495469274315212</v>
      </c>
      <c r="K3149" s="103">
        <f t="shared" si="448"/>
        <v>1.6754674851293745</v>
      </c>
      <c r="L3149" s="25">
        <v>3.7999999999999999E-2</v>
      </c>
      <c r="N3149">
        <v>13.3</v>
      </c>
      <c r="O3149" s="70">
        <v>818.19799999999998</v>
      </c>
      <c r="P3149" s="70">
        <v>504.44940000000003</v>
      </c>
      <c r="Q3149" s="70">
        <f t="shared" si="441"/>
        <v>0.61653707293344651</v>
      </c>
      <c r="R3149" s="23">
        <f t="shared" si="442"/>
        <v>8.1999430700148395</v>
      </c>
      <c r="S3149" s="25">
        <v>6.2279999999999998</v>
      </c>
      <c r="T3149" s="23">
        <f t="shared" si="443"/>
        <v>0.75951746820953592</v>
      </c>
      <c r="U3149" s="23">
        <f t="shared" si="444"/>
        <v>1.3166254126549195</v>
      </c>
      <c r="V3149" s="23">
        <f t="shared" si="445"/>
        <v>5.0031765680886943E-2</v>
      </c>
      <c r="W3149" s="1">
        <v>995</v>
      </c>
      <c r="X3149" s="1">
        <f t="shared" si="446"/>
        <v>5.0283181588831096E-5</v>
      </c>
      <c r="Y3149" s="7">
        <v>2000</v>
      </c>
      <c r="Z3149" s="1">
        <v>10.335000000000001</v>
      </c>
      <c r="AA3149" s="1">
        <f t="shared" si="447"/>
        <v>9.7306592334457844E-3</v>
      </c>
      <c r="AB3149" s="1">
        <f t="shared" si="449"/>
        <v>1.6303403154512334E-4</v>
      </c>
      <c r="AD3149" s="8" t="s">
        <v>223</v>
      </c>
      <c r="AE3149" s="1" t="s">
        <v>69</v>
      </c>
      <c r="AF3149" s="1" t="s">
        <v>70</v>
      </c>
      <c r="AG3149" s="1" t="s">
        <v>71</v>
      </c>
      <c r="AH3149" s="1" t="s">
        <v>72</v>
      </c>
      <c r="AI3149" s="1" t="s">
        <v>224</v>
      </c>
      <c r="AJ3149" s="1" t="s">
        <v>74</v>
      </c>
      <c r="AK3149" s="8" t="s">
        <v>223</v>
      </c>
    </row>
    <row r="3150" spans="1:37" ht="16">
      <c r="A3150" s="8" t="s">
        <v>222</v>
      </c>
      <c r="B3150" s="8" t="s">
        <v>223</v>
      </c>
      <c r="C3150" s="8" t="s">
        <v>66</v>
      </c>
      <c r="D3150" s="11" t="s">
        <v>67</v>
      </c>
      <c r="E3150" s="24">
        <v>52</v>
      </c>
      <c r="F3150" s="13">
        <v>2.8159999999999998</v>
      </c>
      <c r="G3150" s="24">
        <v>2001.8</v>
      </c>
      <c r="H3150" s="8" t="s">
        <v>77</v>
      </c>
      <c r="I3150" s="13">
        <v>1694.6890000000001</v>
      </c>
      <c r="J3150" s="38">
        <v>2.9246315074800302</v>
      </c>
      <c r="K3150" s="103">
        <f t="shared" si="448"/>
        <v>3.1587101201662944</v>
      </c>
      <c r="L3150" s="25">
        <v>0.16200000000000001</v>
      </c>
      <c r="N3150">
        <v>13.3</v>
      </c>
      <c r="O3150" s="70">
        <v>818.19799999999998</v>
      </c>
      <c r="P3150" s="70">
        <v>504.44940000000003</v>
      </c>
      <c r="Q3150" s="70">
        <f t="shared" si="441"/>
        <v>0.61653707293344651</v>
      </c>
      <c r="R3150" s="23">
        <f t="shared" si="442"/>
        <v>8.1999430700148395</v>
      </c>
      <c r="S3150" s="25">
        <v>6.2279999999999998</v>
      </c>
      <c r="T3150" s="23">
        <f t="shared" si="443"/>
        <v>0.75951746820953592</v>
      </c>
      <c r="U3150" s="23">
        <f t="shared" si="444"/>
        <v>1.3166254126549195</v>
      </c>
      <c r="V3150" s="23">
        <f t="shared" si="445"/>
        <v>0.21329331685009698</v>
      </c>
      <c r="W3150" s="1">
        <v>995</v>
      </c>
      <c r="X3150" s="1">
        <f t="shared" si="446"/>
        <v>2.1436514256291153E-4</v>
      </c>
      <c r="Y3150" s="7">
        <v>2000</v>
      </c>
      <c r="Z3150" s="1">
        <v>10.335000000000001</v>
      </c>
      <c r="AA3150" s="1">
        <f t="shared" si="447"/>
        <v>4.1483336732058347E-2</v>
      </c>
      <c r="AB3150" s="1">
        <f t="shared" si="449"/>
        <v>1.3103383555381886E-3</v>
      </c>
      <c r="AD3150" s="8" t="s">
        <v>223</v>
      </c>
      <c r="AE3150" s="1" t="s">
        <v>69</v>
      </c>
      <c r="AF3150" s="1" t="s">
        <v>70</v>
      </c>
      <c r="AG3150" s="1" t="s">
        <v>71</v>
      </c>
      <c r="AH3150" s="1" t="s">
        <v>72</v>
      </c>
      <c r="AI3150" s="1" t="s">
        <v>224</v>
      </c>
      <c r="AJ3150" s="1" t="s">
        <v>74</v>
      </c>
      <c r="AK3150" s="8" t="s">
        <v>223</v>
      </c>
    </row>
    <row r="3151" spans="1:37" ht="16">
      <c r="A3151" s="8" t="s">
        <v>222</v>
      </c>
      <c r="B3151" s="8" t="s">
        <v>223</v>
      </c>
      <c r="C3151" s="8" t="s">
        <v>66</v>
      </c>
      <c r="D3151" s="11" t="s">
        <v>67</v>
      </c>
      <c r="E3151" s="24">
        <v>21</v>
      </c>
      <c r="F3151" s="13">
        <v>3.9710000000000001</v>
      </c>
      <c r="G3151" s="24">
        <v>1410.3</v>
      </c>
      <c r="H3151" s="8" t="s">
        <v>78</v>
      </c>
      <c r="I3151" s="13">
        <v>-3.726</v>
      </c>
      <c r="J3151" s="38">
        <v>1.1015939592557453</v>
      </c>
      <c r="K3151" s="103">
        <f t="shared" si="448"/>
        <v>1.1915531693709649</v>
      </c>
      <c r="L3151" s="25">
        <v>0.22900000000000001</v>
      </c>
      <c r="N3151">
        <v>13.3</v>
      </c>
      <c r="O3151" s="70">
        <v>818.19799999999998</v>
      </c>
      <c r="P3151" s="70">
        <v>504.44940000000003</v>
      </c>
      <c r="Q3151" s="70">
        <f t="shared" si="441"/>
        <v>0.61653707293344651</v>
      </c>
      <c r="R3151" s="23">
        <f t="shared" si="442"/>
        <v>8.1999430700148395</v>
      </c>
      <c r="S3151" s="25">
        <v>6.2279999999999998</v>
      </c>
      <c r="T3151" s="23">
        <f t="shared" si="443"/>
        <v>0.75951746820953592</v>
      </c>
      <c r="U3151" s="23">
        <f t="shared" si="444"/>
        <v>1.3166254126549195</v>
      </c>
      <c r="V3151" s="23">
        <f t="shared" si="445"/>
        <v>0.3015072194979766</v>
      </c>
      <c r="W3151" s="1">
        <v>995</v>
      </c>
      <c r="X3151" s="1">
        <f t="shared" si="446"/>
        <v>3.0302233115374534E-4</v>
      </c>
      <c r="Y3151" s="7">
        <v>2000</v>
      </c>
      <c r="Z3151" s="1">
        <v>10.335000000000001</v>
      </c>
      <c r="AA3151" s="1">
        <f t="shared" si="447"/>
        <v>5.8640025380502232E-2</v>
      </c>
      <c r="AB3151" s="1">
        <f t="shared" si="449"/>
        <v>6.9872708094131258E-4</v>
      </c>
      <c r="AD3151" s="8" t="s">
        <v>223</v>
      </c>
      <c r="AE3151" s="1" t="s">
        <v>69</v>
      </c>
      <c r="AF3151" s="1" t="s">
        <v>70</v>
      </c>
      <c r="AG3151" s="1" t="s">
        <v>71</v>
      </c>
      <c r="AH3151" s="1" t="s">
        <v>72</v>
      </c>
      <c r="AI3151" s="1" t="s">
        <v>224</v>
      </c>
      <c r="AJ3151" s="1" t="s">
        <v>74</v>
      </c>
      <c r="AK3151" s="8" t="s">
        <v>223</v>
      </c>
    </row>
    <row r="3152" spans="1:37" ht="16">
      <c r="A3152" s="8" t="s">
        <v>222</v>
      </c>
      <c r="B3152" s="8" t="s">
        <v>223</v>
      </c>
      <c r="C3152" s="8" t="s">
        <v>66</v>
      </c>
      <c r="D3152" s="11" t="s">
        <v>67</v>
      </c>
      <c r="E3152" s="24">
        <v>59</v>
      </c>
      <c r="F3152" s="13">
        <v>0.90400000000000003</v>
      </c>
      <c r="G3152" s="24">
        <v>2107.6</v>
      </c>
      <c r="H3152" s="8" t="s">
        <v>79</v>
      </c>
      <c r="I3152" s="13">
        <v>-197.89699999999999</v>
      </c>
      <c r="J3152" s="38">
        <v>0.88880463737368631</v>
      </c>
      <c r="K3152" s="103">
        <f t="shared" si="448"/>
        <v>0.96155583317722348</v>
      </c>
      <c r="L3152" s="25">
        <v>5.1999999999999998E-2</v>
      </c>
      <c r="N3152">
        <v>13.3</v>
      </c>
      <c r="O3152" s="70">
        <v>818.19799999999998</v>
      </c>
      <c r="P3152" s="70">
        <v>504.44940000000003</v>
      </c>
      <c r="Q3152" s="70">
        <f t="shared" si="441"/>
        <v>0.61653707293344651</v>
      </c>
      <c r="R3152" s="23">
        <f t="shared" si="442"/>
        <v>8.1999430700148395</v>
      </c>
      <c r="S3152" s="25">
        <v>6.2279999999999998</v>
      </c>
      <c r="T3152" s="23">
        <f t="shared" si="443"/>
        <v>0.75951746820953592</v>
      </c>
      <c r="U3152" s="23">
        <f t="shared" si="444"/>
        <v>1.3166254126549195</v>
      </c>
      <c r="V3152" s="23">
        <f t="shared" si="445"/>
        <v>6.8464521458055816E-2</v>
      </c>
      <c r="W3152" s="1">
        <v>995</v>
      </c>
      <c r="X3152" s="1">
        <f t="shared" si="446"/>
        <v>6.8808564279453075E-5</v>
      </c>
      <c r="Y3152" s="7">
        <v>2000</v>
      </c>
      <c r="Z3152" s="1">
        <v>10.335000000000001</v>
      </c>
      <c r="AA3152" s="1">
        <f t="shared" si="447"/>
        <v>1.3315638951031073E-2</v>
      </c>
      <c r="AB3152" s="1">
        <f t="shared" si="449"/>
        <v>1.2803730305845773E-4</v>
      </c>
      <c r="AD3152" s="8" t="s">
        <v>223</v>
      </c>
      <c r="AE3152" s="1" t="s">
        <v>69</v>
      </c>
      <c r="AF3152" s="1" t="s">
        <v>70</v>
      </c>
      <c r="AG3152" s="1" t="s">
        <v>71</v>
      </c>
      <c r="AH3152" s="1" t="s">
        <v>72</v>
      </c>
      <c r="AI3152" s="1" t="s">
        <v>224</v>
      </c>
      <c r="AJ3152" s="1" t="s">
        <v>74</v>
      </c>
      <c r="AK3152" s="8" t="s">
        <v>223</v>
      </c>
    </row>
    <row r="3153" spans="1:37" ht="16">
      <c r="A3153" s="8" t="s">
        <v>222</v>
      </c>
      <c r="B3153" s="8" t="s">
        <v>223</v>
      </c>
      <c r="C3153" s="8" t="s">
        <v>66</v>
      </c>
      <c r="D3153" s="11" t="s">
        <v>67</v>
      </c>
      <c r="E3153" s="24">
        <v>34</v>
      </c>
      <c r="F3153" s="13">
        <v>5.8819999999999997</v>
      </c>
      <c r="G3153" s="24">
        <v>1677.6</v>
      </c>
      <c r="H3153" s="8" t="s">
        <v>80</v>
      </c>
      <c r="I3153" s="13">
        <v>7624.9570000000003</v>
      </c>
      <c r="J3153" s="38">
        <v>8.7948743953739505</v>
      </c>
      <c r="K3153" s="103">
        <f t="shared" si="448"/>
        <v>9.4530375143837961</v>
      </c>
      <c r="L3153" s="25">
        <v>0.33900000000000002</v>
      </c>
      <c r="N3153">
        <v>13.3</v>
      </c>
      <c r="O3153" s="70">
        <v>818.19799999999998</v>
      </c>
      <c r="P3153" s="70">
        <v>504.44940000000003</v>
      </c>
      <c r="Q3153" s="70">
        <f t="shared" si="441"/>
        <v>0.61653707293344651</v>
      </c>
      <c r="R3153" s="23">
        <f t="shared" si="442"/>
        <v>8.1999430700148395</v>
      </c>
      <c r="S3153" s="25">
        <v>6.2279999999999998</v>
      </c>
      <c r="T3153" s="23">
        <f t="shared" si="443"/>
        <v>0.75951746820953592</v>
      </c>
      <c r="U3153" s="23">
        <f t="shared" si="444"/>
        <v>1.3166254126549195</v>
      </c>
      <c r="V3153" s="23">
        <f t="shared" si="445"/>
        <v>0.44633601489001773</v>
      </c>
      <c r="W3153" s="1">
        <v>995</v>
      </c>
      <c r="X3153" s="1">
        <f t="shared" si="446"/>
        <v>4.4857890943720375E-4</v>
      </c>
      <c r="Y3153" s="7">
        <v>2000</v>
      </c>
      <c r="Z3153" s="1">
        <v>10.335000000000001</v>
      </c>
      <c r="AA3153" s="1">
        <f t="shared" si="447"/>
        <v>8.6807723161529501E-2</v>
      </c>
      <c r="AB3153" s="1">
        <f t="shared" si="449"/>
        <v>8.2059666358418153E-3</v>
      </c>
      <c r="AD3153" s="8" t="s">
        <v>223</v>
      </c>
      <c r="AE3153" s="1" t="s">
        <v>69</v>
      </c>
      <c r="AF3153" s="1" t="s">
        <v>70</v>
      </c>
      <c r="AG3153" s="1" t="s">
        <v>71</v>
      </c>
      <c r="AH3153" s="1" t="s">
        <v>72</v>
      </c>
      <c r="AI3153" s="1" t="s">
        <v>224</v>
      </c>
      <c r="AJ3153" s="1" t="s">
        <v>74</v>
      </c>
      <c r="AK3153" s="8" t="s">
        <v>223</v>
      </c>
    </row>
    <row r="3154" spans="1:37" ht="16">
      <c r="A3154" s="8" t="s">
        <v>222</v>
      </c>
      <c r="B3154" s="8" t="s">
        <v>223</v>
      </c>
      <c r="C3154" s="8" t="s">
        <v>66</v>
      </c>
      <c r="D3154" s="11" t="s">
        <v>67</v>
      </c>
      <c r="E3154" s="24">
        <v>30</v>
      </c>
      <c r="F3154" s="13">
        <v>0.81599999999999995</v>
      </c>
      <c r="G3154" s="24">
        <v>1625.2</v>
      </c>
      <c r="H3154" s="8" t="s">
        <v>81</v>
      </c>
      <c r="I3154" s="13">
        <v>1395.127</v>
      </c>
      <c r="J3154" s="38">
        <v>2.6079865541246119</v>
      </c>
      <c r="K3154" s="103">
        <f t="shared" si="448"/>
        <v>2.8174574163471555</v>
      </c>
      <c r="L3154" s="25">
        <v>4.7E-2</v>
      </c>
      <c r="N3154">
        <v>13.3</v>
      </c>
      <c r="O3154" s="70">
        <v>818.19799999999998</v>
      </c>
      <c r="P3154" s="70">
        <v>504.44940000000003</v>
      </c>
      <c r="Q3154" s="70">
        <f t="shared" si="441"/>
        <v>0.61653707293344651</v>
      </c>
      <c r="R3154" s="23">
        <f t="shared" si="442"/>
        <v>8.1999430700148395</v>
      </c>
      <c r="S3154" s="25">
        <v>6.2279999999999998</v>
      </c>
      <c r="T3154" s="23">
        <f t="shared" si="443"/>
        <v>0.75951746820953592</v>
      </c>
      <c r="U3154" s="23">
        <f t="shared" si="444"/>
        <v>1.3166254126549195</v>
      </c>
      <c r="V3154" s="23">
        <f t="shared" si="445"/>
        <v>6.1881394394781214E-2</v>
      </c>
      <c r="W3154" s="1">
        <v>995</v>
      </c>
      <c r="X3154" s="1">
        <f t="shared" si="446"/>
        <v>6.2192356175659513E-5</v>
      </c>
      <c r="Y3154" s="7">
        <v>2000</v>
      </c>
      <c r="Z3154" s="1">
        <v>10.335000000000001</v>
      </c>
      <c r="AA3154" s="1">
        <f t="shared" si="447"/>
        <v>1.203528905189347E-2</v>
      </c>
      <c r="AB3154" s="1">
        <f t="shared" si="449"/>
        <v>3.3908914397138981E-4</v>
      </c>
      <c r="AD3154" s="8" t="s">
        <v>223</v>
      </c>
      <c r="AE3154" s="1" t="s">
        <v>69</v>
      </c>
      <c r="AF3154" s="1" t="s">
        <v>70</v>
      </c>
      <c r="AG3154" s="1" t="s">
        <v>71</v>
      </c>
      <c r="AH3154" s="1" t="s">
        <v>72</v>
      </c>
      <c r="AI3154" s="1" t="s">
        <v>224</v>
      </c>
      <c r="AJ3154" s="1" t="s">
        <v>74</v>
      </c>
      <c r="AK3154" s="8" t="s">
        <v>223</v>
      </c>
    </row>
    <row r="3155" spans="1:37" ht="16">
      <c r="A3155" s="8" t="s">
        <v>222</v>
      </c>
      <c r="B3155" s="8" t="s">
        <v>223</v>
      </c>
      <c r="C3155" s="8" t="s">
        <v>66</v>
      </c>
      <c r="D3155" s="11" t="s">
        <v>67</v>
      </c>
      <c r="E3155" s="24">
        <v>40</v>
      </c>
      <c r="F3155" s="13">
        <v>0.55800000000000005</v>
      </c>
      <c r="G3155" s="24">
        <v>1802.4</v>
      </c>
      <c r="H3155" s="8" t="s">
        <v>82</v>
      </c>
      <c r="I3155" s="13">
        <v>1184.7080000000001</v>
      </c>
      <c r="J3155" s="38">
        <v>2.3843301735312759</v>
      </c>
      <c r="K3155" s="103">
        <f t="shared" si="448"/>
        <v>2.5763123779122172</v>
      </c>
      <c r="L3155" s="25">
        <v>3.2000000000000001E-2</v>
      </c>
      <c r="N3155">
        <v>13.3</v>
      </c>
      <c r="O3155" s="70">
        <v>818.19799999999998</v>
      </c>
      <c r="P3155" s="70">
        <v>504.44940000000003</v>
      </c>
      <c r="Q3155" s="70">
        <f t="shared" si="441"/>
        <v>0.61653707293344651</v>
      </c>
      <c r="R3155" s="23">
        <f t="shared" si="442"/>
        <v>8.1999430700148395</v>
      </c>
      <c r="S3155" s="25">
        <v>6.2279999999999998</v>
      </c>
      <c r="T3155" s="23">
        <f t="shared" si="443"/>
        <v>0.75951746820953592</v>
      </c>
      <c r="U3155" s="23">
        <f t="shared" si="444"/>
        <v>1.3166254126549195</v>
      </c>
      <c r="V3155" s="23">
        <f t="shared" si="445"/>
        <v>4.2132013204957422E-2</v>
      </c>
      <c r="W3155" s="1">
        <v>995</v>
      </c>
      <c r="X3155" s="1">
        <f t="shared" si="446"/>
        <v>4.2343731864278813E-5</v>
      </c>
      <c r="Y3155" s="7">
        <v>2000</v>
      </c>
      <c r="Z3155" s="1">
        <v>10.335000000000001</v>
      </c>
      <c r="AA3155" s="1">
        <f t="shared" si="447"/>
        <v>8.1942393544806591E-3</v>
      </c>
      <c r="AB3155" s="1">
        <f t="shared" si="449"/>
        <v>2.1110920276523937E-4</v>
      </c>
      <c r="AD3155" s="8" t="s">
        <v>223</v>
      </c>
      <c r="AE3155" s="1" t="s">
        <v>69</v>
      </c>
      <c r="AF3155" s="1" t="s">
        <v>70</v>
      </c>
      <c r="AG3155" s="1" t="s">
        <v>71</v>
      </c>
      <c r="AH3155" s="1" t="s">
        <v>72</v>
      </c>
      <c r="AI3155" s="1" t="s">
        <v>224</v>
      </c>
      <c r="AJ3155" s="1" t="s">
        <v>74</v>
      </c>
      <c r="AK3155" s="8" t="s">
        <v>223</v>
      </c>
    </row>
    <row r="3156" spans="1:37" ht="16">
      <c r="A3156" s="8" t="s">
        <v>222</v>
      </c>
      <c r="B3156" s="8" t="s">
        <v>223</v>
      </c>
      <c r="C3156" s="8" t="s">
        <v>66</v>
      </c>
      <c r="D3156" s="11" t="s">
        <v>67</v>
      </c>
      <c r="E3156" s="24">
        <v>73</v>
      </c>
      <c r="F3156" s="13">
        <v>1.1279999999999999</v>
      </c>
      <c r="G3156" s="24">
        <v>2303</v>
      </c>
      <c r="H3156" s="8" t="s">
        <v>83</v>
      </c>
      <c r="I3156" s="13">
        <v>399.137</v>
      </c>
      <c r="J3156" s="38">
        <v>1.5401843878158534</v>
      </c>
      <c r="K3156" s="103">
        <f t="shared" si="448"/>
        <v>1.6653569890148379</v>
      </c>
      <c r="L3156" s="25">
        <v>6.5000000000000002E-2</v>
      </c>
      <c r="N3156">
        <v>13.3</v>
      </c>
      <c r="O3156" s="70">
        <v>818.19799999999998</v>
      </c>
      <c r="P3156" s="70">
        <v>504.44940000000003</v>
      </c>
      <c r="Q3156" s="70">
        <f t="shared" si="441"/>
        <v>0.61653707293344651</v>
      </c>
      <c r="R3156" s="23">
        <f t="shared" si="442"/>
        <v>8.1999430700148395</v>
      </c>
      <c r="S3156" s="25">
        <v>6.2279999999999998</v>
      </c>
      <c r="T3156" s="23">
        <f t="shared" si="443"/>
        <v>0.75951746820953592</v>
      </c>
      <c r="U3156" s="23">
        <f t="shared" si="444"/>
        <v>1.3166254126549195</v>
      </c>
      <c r="V3156" s="23">
        <f t="shared" si="445"/>
        <v>8.558065182256977E-2</v>
      </c>
      <c r="W3156" s="1">
        <v>995</v>
      </c>
      <c r="X3156" s="1">
        <f t="shared" si="446"/>
        <v>8.6010705349316347E-5</v>
      </c>
      <c r="Y3156" s="7">
        <v>2000</v>
      </c>
      <c r="Z3156" s="1">
        <v>10.335000000000001</v>
      </c>
      <c r="AA3156" s="1">
        <f t="shared" si="447"/>
        <v>1.6644548688788841E-2</v>
      </c>
      <c r="AB3156" s="1">
        <f t="shared" si="449"/>
        <v>2.7719115487872251E-4</v>
      </c>
      <c r="AD3156" s="8" t="s">
        <v>223</v>
      </c>
      <c r="AE3156" s="1" t="s">
        <v>69</v>
      </c>
      <c r="AF3156" s="1" t="s">
        <v>70</v>
      </c>
      <c r="AG3156" s="1" t="s">
        <v>71</v>
      </c>
      <c r="AH3156" s="1" t="s">
        <v>72</v>
      </c>
      <c r="AI3156" s="1" t="s">
        <v>224</v>
      </c>
      <c r="AJ3156" s="1" t="s">
        <v>74</v>
      </c>
      <c r="AK3156" s="8" t="s">
        <v>223</v>
      </c>
    </row>
    <row r="3157" spans="1:37" ht="16">
      <c r="A3157" s="8" t="s">
        <v>222</v>
      </c>
      <c r="B3157" s="8" t="s">
        <v>223</v>
      </c>
      <c r="C3157" s="8" t="s">
        <v>66</v>
      </c>
      <c r="D3157" s="11" t="s">
        <v>67</v>
      </c>
      <c r="E3157" s="24">
        <v>15</v>
      </c>
      <c r="F3157" s="13">
        <v>3.641</v>
      </c>
      <c r="G3157" s="24">
        <v>1213.7</v>
      </c>
      <c r="H3157" s="8" t="s">
        <v>84</v>
      </c>
      <c r="I3157" s="13">
        <v>-26.186</v>
      </c>
      <c r="J3157" s="38">
        <v>1.0770270987026467</v>
      </c>
      <c r="K3157" s="103">
        <f t="shared" si="448"/>
        <v>1.1650037436392446</v>
      </c>
      <c r="L3157" s="25">
        <v>0.21</v>
      </c>
      <c r="N3157">
        <v>13.3</v>
      </c>
      <c r="O3157" s="70">
        <v>818.19799999999998</v>
      </c>
      <c r="P3157" s="70">
        <v>504.44940000000003</v>
      </c>
      <c r="Q3157" s="70">
        <f t="shared" si="441"/>
        <v>0.61653707293344651</v>
      </c>
      <c r="R3157" s="23">
        <f t="shared" si="442"/>
        <v>8.1999430700148395</v>
      </c>
      <c r="S3157" s="25">
        <v>6.2279999999999998</v>
      </c>
      <c r="T3157" s="23">
        <f t="shared" si="443"/>
        <v>0.75951746820953592</v>
      </c>
      <c r="U3157" s="23">
        <f t="shared" si="444"/>
        <v>1.3166254126549195</v>
      </c>
      <c r="V3157" s="23">
        <f t="shared" si="445"/>
        <v>0.27649133665753306</v>
      </c>
      <c r="W3157" s="1">
        <v>995</v>
      </c>
      <c r="X3157" s="1">
        <f t="shared" si="446"/>
        <v>2.7788074035932971E-4</v>
      </c>
      <c r="Y3157" s="7">
        <v>2000</v>
      </c>
      <c r="Z3157" s="1">
        <v>10.335000000000001</v>
      </c>
      <c r="AA3157" s="1">
        <f t="shared" si="447"/>
        <v>5.3774695763779329E-2</v>
      </c>
      <c r="AB3157" s="1">
        <f t="shared" si="449"/>
        <v>6.2647721877864349E-4</v>
      </c>
      <c r="AD3157" s="8" t="s">
        <v>223</v>
      </c>
      <c r="AE3157" s="1" t="s">
        <v>69</v>
      </c>
      <c r="AF3157" s="1" t="s">
        <v>70</v>
      </c>
      <c r="AG3157" s="1" t="s">
        <v>71</v>
      </c>
      <c r="AH3157" s="1" t="s">
        <v>72</v>
      </c>
      <c r="AI3157" s="1" t="s">
        <v>224</v>
      </c>
      <c r="AJ3157" s="1" t="s">
        <v>74</v>
      </c>
      <c r="AK3157" s="8" t="s">
        <v>223</v>
      </c>
    </row>
    <row r="3158" spans="1:37" ht="16">
      <c r="A3158" s="8" t="s">
        <v>222</v>
      </c>
      <c r="B3158" s="8" t="s">
        <v>223</v>
      </c>
      <c r="C3158" s="8" t="s">
        <v>66</v>
      </c>
      <c r="D3158" s="11" t="s">
        <v>67</v>
      </c>
      <c r="E3158" s="24">
        <v>27</v>
      </c>
      <c r="F3158" s="13">
        <v>0.75</v>
      </c>
      <c r="G3158" s="24">
        <v>1547.9</v>
      </c>
      <c r="H3158" s="8" t="s">
        <v>85</v>
      </c>
      <c r="I3158" s="13">
        <v>4022.4879999999998</v>
      </c>
      <c r="J3158" s="38">
        <v>5.3167416749543994</v>
      </c>
      <c r="K3158" s="103">
        <f t="shared" si="448"/>
        <v>5.7309745775567729</v>
      </c>
      <c r="L3158" s="25">
        <v>4.2999999999999997E-2</v>
      </c>
      <c r="N3158">
        <v>13.3</v>
      </c>
      <c r="O3158" s="70">
        <v>818.19799999999998</v>
      </c>
      <c r="P3158" s="70">
        <v>504.44940000000003</v>
      </c>
      <c r="Q3158" s="70">
        <f t="shared" si="441"/>
        <v>0.61653707293344651</v>
      </c>
      <c r="R3158" s="23">
        <f t="shared" si="442"/>
        <v>8.1999430700148395</v>
      </c>
      <c r="S3158" s="25">
        <v>6.2279999999999998</v>
      </c>
      <c r="T3158" s="23">
        <f t="shared" si="443"/>
        <v>0.75951746820953592</v>
      </c>
      <c r="U3158" s="23">
        <f t="shared" si="444"/>
        <v>1.3166254126549195</v>
      </c>
      <c r="V3158" s="23">
        <f t="shared" si="445"/>
        <v>5.6614892744161531E-2</v>
      </c>
      <c r="W3158" s="1">
        <v>995</v>
      </c>
      <c r="X3158" s="1">
        <f t="shared" si="446"/>
        <v>5.6899389692624651E-5</v>
      </c>
      <c r="Y3158" s="7">
        <v>2000</v>
      </c>
      <c r="Z3158" s="1">
        <v>10.335000000000001</v>
      </c>
      <c r="AA3158" s="1">
        <f t="shared" si="447"/>
        <v>1.1011009132583386E-2</v>
      </c>
      <c r="AB3158" s="1">
        <f t="shared" si="449"/>
        <v>6.3103813412080842E-4</v>
      </c>
      <c r="AD3158" s="8" t="s">
        <v>223</v>
      </c>
      <c r="AE3158" s="1" t="s">
        <v>69</v>
      </c>
      <c r="AF3158" s="1" t="s">
        <v>70</v>
      </c>
      <c r="AG3158" s="1" t="s">
        <v>71</v>
      </c>
      <c r="AH3158" s="1" t="s">
        <v>72</v>
      </c>
      <c r="AI3158" s="1" t="s">
        <v>224</v>
      </c>
      <c r="AJ3158" s="1" t="s">
        <v>74</v>
      </c>
      <c r="AK3158" s="8" t="s">
        <v>223</v>
      </c>
    </row>
    <row r="3159" spans="1:37" ht="16">
      <c r="A3159" s="8" t="s">
        <v>222</v>
      </c>
      <c r="B3159" s="8" t="s">
        <v>223</v>
      </c>
      <c r="C3159" s="8" t="s">
        <v>66</v>
      </c>
      <c r="D3159" s="11" t="s">
        <v>67</v>
      </c>
      <c r="E3159" s="24">
        <v>36</v>
      </c>
      <c r="F3159" s="13">
        <v>0.77200000000000002</v>
      </c>
      <c r="G3159" s="24">
        <v>1727.2</v>
      </c>
      <c r="H3159" s="8" t="s">
        <v>86</v>
      </c>
      <c r="I3159" s="13">
        <v>3321.0859999999998</v>
      </c>
      <c r="J3159" s="38">
        <v>4.6084640973464239</v>
      </c>
      <c r="K3159" s="103">
        <f t="shared" si="448"/>
        <v>4.9704111742830124</v>
      </c>
      <c r="L3159" s="25">
        <v>4.3999999999999997E-2</v>
      </c>
      <c r="N3159">
        <v>13.3</v>
      </c>
      <c r="O3159" s="70">
        <v>818.19799999999998</v>
      </c>
      <c r="P3159" s="70">
        <v>504.44940000000003</v>
      </c>
      <c r="Q3159" s="70">
        <f t="shared" si="441"/>
        <v>0.61653707293344651</v>
      </c>
      <c r="R3159" s="23">
        <f t="shared" si="442"/>
        <v>8.1999430700148395</v>
      </c>
      <c r="S3159" s="25">
        <v>6.2279999999999998</v>
      </c>
      <c r="T3159" s="23">
        <f t="shared" si="443"/>
        <v>0.75951746820953592</v>
      </c>
      <c r="U3159" s="23">
        <f t="shared" si="444"/>
        <v>1.3166254126549195</v>
      </c>
      <c r="V3159" s="23">
        <f t="shared" si="445"/>
        <v>5.7931518156816457E-2</v>
      </c>
      <c r="W3159" s="1">
        <v>995</v>
      </c>
      <c r="X3159" s="1">
        <f t="shared" si="446"/>
        <v>5.8222631313383371E-5</v>
      </c>
      <c r="Y3159" s="7">
        <v>2000</v>
      </c>
      <c r="Z3159" s="1">
        <v>10.335000000000001</v>
      </c>
      <c r="AA3159" s="1">
        <f t="shared" si="447"/>
        <v>1.1267079112410908E-2</v>
      </c>
      <c r="AB3159" s="1">
        <f t="shared" si="449"/>
        <v>5.6002015921857902E-4</v>
      </c>
      <c r="AD3159" s="8" t="s">
        <v>223</v>
      </c>
      <c r="AE3159" s="1" t="s">
        <v>69</v>
      </c>
      <c r="AF3159" s="1" t="s">
        <v>70</v>
      </c>
      <c r="AG3159" s="1" t="s">
        <v>71</v>
      </c>
      <c r="AH3159" s="1" t="s">
        <v>72</v>
      </c>
      <c r="AI3159" s="1" t="s">
        <v>224</v>
      </c>
      <c r="AJ3159" s="1" t="s">
        <v>74</v>
      </c>
      <c r="AK3159" s="8" t="s">
        <v>223</v>
      </c>
    </row>
    <row r="3160" spans="1:37" ht="16">
      <c r="A3160" s="8" t="s">
        <v>222</v>
      </c>
      <c r="B3160" s="8" t="s">
        <v>223</v>
      </c>
      <c r="C3160" s="8" t="s">
        <v>66</v>
      </c>
      <c r="D3160" s="11" t="s">
        <v>67</v>
      </c>
      <c r="E3160" s="24">
        <v>35</v>
      </c>
      <c r="F3160" s="13">
        <v>0.31</v>
      </c>
      <c r="G3160" s="24">
        <v>1703.6</v>
      </c>
      <c r="H3160" s="8" t="s">
        <v>121</v>
      </c>
      <c r="I3160" s="13">
        <v>3640.4209999999998</v>
      </c>
      <c r="J3160" s="38">
        <v>4.932238928503045</v>
      </c>
      <c r="K3160" s="103">
        <f t="shared" si="448"/>
        <v>5.3181974544430215</v>
      </c>
      <c r="L3160" s="25">
        <v>1.7999999999999999E-2</v>
      </c>
      <c r="N3160">
        <v>13.3</v>
      </c>
      <c r="O3160" s="70">
        <v>818.19799999999998</v>
      </c>
      <c r="P3160" s="70">
        <v>504.44940000000003</v>
      </c>
      <c r="Q3160" s="70">
        <f t="shared" si="441"/>
        <v>0.61653707293344651</v>
      </c>
      <c r="R3160" s="23">
        <f t="shared" si="442"/>
        <v>8.1999430700148395</v>
      </c>
      <c r="S3160" s="25">
        <v>6.2279999999999998</v>
      </c>
      <c r="T3160" s="23">
        <f t="shared" si="443"/>
        <v>0.75951746820953592</v>
      </c>
      <c r="U3160" s="23">
        <f t="shared" si="444"/>
        <v>1.3166254126549195</v>
      </c>
      <c r="V3160" s="23">
        <f t="shared" si="445"/>
        <v>2.3699257427788549E-2</v>
      </c>
      <c r="W3160" s="1">
        <v>995</v>
      </c>
      <c r="X3160" s="1">
        <f t="shared" si="446"/>
        <v>2.3818349173656834E-5</v>
      </c>
      <c r="Y3160" s="7">
        <v>2000</v>
      </c>
      <c r="Z3160" s="1">
        <v>10.335000000000001</v>
      </c>
      <c r="AA3160" s="1">
        <f t="shared" si="447"/>
        <v>4.6092596368953716E-3</v>
      </c>
      <c r="AB3160" s="1">
        <f t="shared" si="449"/>
        <v>2.451295286780393E-4</v>
      </c>
      <c r="AD3160" s="8" t="s">
        <v>223</v>
      </c>
      <c r="AE3160" s="1" t="s">
        <v>69</v>
      </c>
      <c r="AF3160" s="1" t="s">
        <v>70</v>
      </c>
      <c r="AG3160" s="1" t="s">
        <v>71</v>
      </c>
      <c r="AH3160" s="1" t="s">
        <v>72</v>
      </c>
      <c r="AI3160" s="1" t="s">
        <v>224</v>
      </c>
      <c r="AJ3160" s="1" t="s">
        <v>74</v>
      </c>
      <c r="AK3160" s="8" t="s">
        <v>223</v>
      </c>
    </row>
    <row r="3161" spans="1:37" ht="16">
      <c r="A3161" s="8" t="s">
        <v>222</v>
      </c>
      <c r="B3161" s="8" t="s">
        <v>223</v>
      </c>
      <c r="C3161" s="8" t="s">
        <v>66</v>
      </c>
      <c r="D3161" s="11" t="s">
        <v>67</v>
      </c>
      <c r="E3161" s="24">
        <v>47</v>
      </c>
      <c r="F3161" s="13">
        <v>12.519</v>
      </c>
      <c r="G3161" s="24">
        <v>1910.1</v>
      </c>
      <c r="H3161" s="8" t="s">
        <v>87</v>
      </c>
      <c r="I3161" s="13">
        <v>4770.6319999999996</v>
      </c>
      <c r="J3161" s="38">
        <v>6.0607179492299643</v>
      </c>
      <c r="K3161" s="103">
        <f t="shared" si="448"/>
        <v>6.5289178949858586</v>
      </c>
      <c r="L3161" s="25">
        <v>0.72099999999999997</v>
      </c>
      <c r="N3161">
        <v>13.3</v>
      </c>
      <c r="O3161" s="70">
        <v>818.19799999999998</v>
      </c>
      <c r="P3161" s="70">
        <v>504.44940000000003</v>
      </c>
      <c r="Q3161" s="70">
        <f t="shared" si="441"/>
        <v>0.61653707293344651</v>
      </c>
      <c r="R3161" s="23">
        <f t="shared" si="442"/>
        <v>8.1999430700148395</v>
      </c>
      <c r="S3161" s="25">
        <v>6.2279999999999998</v>
      </c>
      <c r="T3161" s="23">
        <f t="shared" si="443"/>
        <v>0.75951746820953592</v>
      </c>
      <c r="U3161" s="23">
        <f t="shared" si="444"/>
        <v>1.3166254126549195</v>
      </c>
      <c r="V3161" s="23">
        <f t="shared" si="445"/>
        <v>0.94928692252419689</v>
      </c>
      <c r="W3161" s="1">
        <v>995</v>
      </c>
      <c r="X3161" s="1">
        <f t="shared" si="446"/>
        <v>9.5405720856703204E-4</v>
      </c>
      <c r="Y3161" s="7">
        <v>2000</v>
      </c>
      <c r="Z3161" s="1">
        <v>10.335000000000001</v>
      </c>
      <c r="AA3161" s="1">
        <f t="shared" si="447"/>
        <v>0.18462645545564238</v>
      </c>
      <c r="AB3161" s="1">
        <f t="shared" si="449"/>
        <v>1.2054109689121529E-2</v>
      </c>
      <c r="AD3161" s="8" t="s">
        <v>223</v>
      </c>
      <c r="AE3161" s="1" t="s">
        <v>69</v>
      </c>
      <c r="AF3161" s="1" t="s">
        <v>70</v>
      </c>
      <c r="AG3161" s="1" t="s">
        <v>71</v>
      </c>
      <c r="AH3161" s="1" t="s">
        <v>72</v>
      </c>
      <c r="AI3161" s="1" t="s">
        <v>224</v>
      </c>
      <c r="AJ3161" s="1" t="s">
        <v>74</v>
      </c>
      <c r="AK3161" s="8" t="s">
        <v>223</v>
      </c>
    </row>
    <row r="3162" spans="1:37" ht="16">
      <c r="A3162" s="8" t="s">
        <v>222</v>
      </c>
      <c r="B3162" s="8" t="s">
        <v>223</v>
      </c>
      <c r="C3162" s="8" t="s">
        <v>66</v>
      </c>
      <c r="D3162" s="11" t="s">
        <v>67</v>
      </c>
      <c r="E3162" s="24">
        <v>46</v>
      </c>
      <c r="F3162" s="13">
        <v>3.5710000000000002</v>
      </c>
      <c r="G3162" s="24">
        <v>1895.4</v>
      </c>
      <c r="H3162" s="8" t="s">
        <v>88</v>
      </c>
      <c r="I3162" s="13">
        <v>940.32</v>
      </c>
      <c r="J3162" s="38">
        <v>2.1232750012640542</v>
      </c>
      <c r="K3162" s="103">
        <f t="shared" si="448"/>
        <v>2.2947316155724655</v>
      </c>
      <c r="L3162" s="25">
        <v>0.20599999999999999</v>
      </c>
      <c r="N3162">
        <v>13.3</v>
      </c>
      <c r="O3162" s="70">
        <v>818.19799999999998</v>
      </c>
      <c r="P3162" s="70">
        <v>504.44940000000003</v>
      </c>
      <c r="Q3162" s="70">
        <f t="shared" si="441"/>
        <v>0.61653707293344651</v>
      </c>
      <c r="R3162" s="23">
        <f t="shared" si="442"/>
        <v>8.1999430700148395</v>
      </c>
      <c r="S3162" s="25">
        <v>6.2279999999999998</v>
      </c>
      <c r="T3162" s="23">
        <f t="shared" si="443"/>
        <v>0.75951746820953592</v>
      </c>
      <c r="U3162" s="23">
        <f t="shared" si="444"/>
        <v>1.3166254126549195</v>
      </c>
      <c r="V3162" s="23">
        <f t="shared" si="445"/>
        <v>0.27122483500691341</v>
      </c>
      <c r="W3162" s="1">
        <v>995</v>
      </c>
      <c r="X3162" s="1">
        <f t="shared" si="446"/>
        <v>2.7258777387629488E-4</v>
      </c>
      <c r="Y3162" s="7">
        <v>2000</v>
      </c>
      <c r="Z3162" s="1">
        <v>10.335000000000001</v>
      </c>
      <c r="AA3162" s="1">
        <f t="shared" si="447"/>
        <v>5.2750415844469253E-2</v>
      </c>
      <c r="AB3162" s="1">
        <f t="shared" si="449"/>
        <v>1.210480469728983E-3</v>
      </c>
      <c r="AD3162" s="8" t="s">
        <v>223</v>
      </c>
      <c r="AE3162" s="1" t="s">
        <v>69</v>
      </c>
      <c r="AF3162" s="1" t="s">
        <v>70</v>
      </c>
      <c r="AG3162" s="1" t="s">
        <v>71</v>
      </c>
      <c r="AH3162" s="1" t="s">
        <v>72</v>
      </c>
      <c r="AI3162" s="1" t="s">
        <v>224</v>
      </c>
      <c r="AJ3162" s="1" t="s">
        <v>74</v>
      </c>
      <c r="AK3162" s="8" t="s">
        <v>223</v>
      </c>
    </row>
    <row r="3163" spans="1:37" ht="16">
      <c r="A3163" s="8" t="s">
        <v>222</v>
      </c>
      <c r="B3163" s="8" t="s">
        <v>223</v>
      </c>
      <c r="C3163" s="8" t="s">
        <v>66</v>
      </c>
      <c r="D3163" s="11" t="s">
        <v>67</v>
      </c>
      <c r="E3163" s="24">
        <v>45</v>
      </c>
      <c r="F3163" s="13">
        <v>9.3800000000000008</v>
      </c>
      <c r="G3163" s="24">
        <v>1879.7</v>
      </c>
      <c r="H3163" s="8" t="s">
        <v>89</v>
      </c>
      <c r="I3163" s="13">
        <v>5745.817</v>
      </c>
      <c r="J3163" s="38">
        <v>7.0130962530899739</v>
      </c>
      <c r="K3163" s="103">
        <f t="shared" si="448"/>
        <v>7.5489566130413328</v>
      </c>
      <c r="L3163" s="25">
        <v>0.54</v>
      </c>
      <c r="N3163">
        <v>13.3</v>
      </c>
      <c r="O3163" s="70">
        <v>818.19799999999998</v>
      </c>
      <c r="P3163" s="70">
        <v>504.44940000000003</v>
      </c>
      <c r="Q3163" s="70">
        <f t="shared" si="441"/>
        <v>0.61653707293344651</v>
      </c>
      <c r="R3163" s="23">
        <f t="shared" si="442"/>
        <v>8.1999430700148395</v>
      </c>
      <c r="S3163" s="25">
        <v>6.2279999999999998</v>
      </c>
      <c r="T3163" s="23">
        <f t="shared" si="443"/>
        <v>0.75951746820953592</v>
      </c>
      <c r="U3163" s="23">
        <f t="shared" si="444"/>
        <v>1.3166254126549195</v>
      </c>
      <c r="V3163" s="23">
        <f t="shared" si="445"/>
        <v>0.71097772283365657</v>
      </c>
      <c r="W3163" s="1">
        <v>995</v>
      </c>
      <c r="X3163" s="1">
        <f t="shared" si="446"/>
        <v>7.1455047520970513E-4</v>
      </c>
      <c r="Y3163" s="7">
        <v>2000</v>
      </c>
      <c r="Z3163" s="1">
        <v>10.335000000000001</v>
      </c>
      <c r="AA3163" s="1">
        <f t="shared" si="447"/>
        <v>0.13827778910686117</v>
      </c>
      <c r="AB3163" s="1">
        <f t="shared" si="449"/>
        <v>1.0438530305149744E-2</v>
      </c>
      <c r="AD3163" s="8" t="s">
        <v>223</v>
      </c>
      <c r="AE3163" s="1" t="s">
        <v>69</v>
      </c>
      <c r="AF3163" s="1" t="s">
        <v>70</v>
      </c>
      <c r="AG3163" s="1" t="s">
        <v>71</v>
      </c>
      <c r="AH3163" s="1" t="s">
        <v>72</v>
      </c>
      <c r="AI3163" s="1" t="s">
        <v>224</v>
      </c>
      <c r="AJ3163" s="1" t="s">
        <v>74</v>
      </c>
      <c r="AK3163" s="8" t="s">
        <v>223</v>
      </c>
    </row>
    <row r="3164" spans="1:37" ht="16">
      <c r="A3164" s="8" t="s">
        <v>222</v>
      </c>
      <c r="B3164" s="8" t="s">
        <v>223</v>
      </c>
      <c r="C3164" s="8" t="s">
        <v>66</v>
      </c>
      <c r="D3164" s="11" t="s">
        <v>67</v>
      </c>
      <c r="E3164" s="24">
        <v>57</v>
      </c>
      <c r="F3164" s="13">
        <v>1.69</v>
      </c>
      <c r="G3164" s="24">
        <v>2094.1999999999998</v>
      </c>
      <c r="H3164" s="8" t="s">
        <v>90</v>
      </c>
      <c r="I3164" s="13">
        <v>3413.5729999999999</v>
      </c>
      <c r="J3164" s="38">
        <v>4.7024636235185699</v>
      </c>
      <c r="K3164" s="103">
        <f t="shared" si="448"/>
        <v>5.071400895056196</v>
      </c>
      <c r="L3164" s="25">
        <v>9.7000000000000003E-2</v>
      </c>
      <c r="N3164">
        <v>13.3</v>
      </c>
      <c r="O3164" s="70">
        <v>818.19799999999998</v>
      </c>
      <c r="P3164" s="70">
        <v>504.44940000000003</v>
      </c>
      <c r="Q3164" s="70">
        <f t="shared" si="441"/>
        <v>0.61653707293344651</v>
      </c>
      <c r="R3164" s="23">
        <f t="shared" si="442"/>
        <v>8.1999430700148395</v>
      </c>
      <c r="S3164" s="25">
        <v>6.2279999999999998</v>
      </c>
      <c r="T3164" s="23">
        <f t="shared" si="443"/>
        <v>0.75951746820953592</v>
      </c>
      <c r="U3164" s="23">
        <f t="shared" si="444"/>
        <v>1.3166254126549195</v>
      </c>
      <c r="V3164" s="23">
        <f t="shared" si="445"/>
        <v>0.12771266502752721</v>
      </c>
      <c r="W3164" s="1">
        <v>995</v>
      </c>
      <c r="X3164" s="1">
        <f t="shared" si="446"/>
        <v>1.2835443721359517E-4</v>
      </c>
      <c r="Y3164" s="7">
        <v>2000</v>
      </c>
      <c r="Z3164" s="1">
        <v>10.335000000000001</v>
      </c>
      <c r="AA3164" s="1">
        <f t="shared" si="447"/>
        <v>2.4838788043269507E-2</v>
      </c>
      <c r="AB3164" s="1">
        <f t="shared" si="449"/>
        <v>1.2596745191474812E-3</v>
      </c>
      <c r="AD3164" s="8" t="s">
        <v>223</v>
      </c>
      <c r="AE3164" s="1" t="s">
        <v>69</v>
      </c>
      <c r="AF3164" s="1" t="s">
        <v>70</v>
      </c>
      <c r="AG3164" s="1" t="s">
        <v>71</v>
      </c>
      <c r="AH3164" s="1" t="s">
        <v>72</v>
      </c>
      <c r="AI3164" s="1" t="s">
        <v>224</v>
      </c>
      <c r="AJ3164" s="1" t="s">
        <v>74</v>
      </c>
      <c r="AK3164" s="8" t="s">
        <v>223</v>
      </c>
    </row>
    <row r="3165" spans="1:37" ht="16">
      <c r="A3165" s="8" t="s">
        <v>222</v>
      </c>
      <c r="B3165" s="8" t="s">
        <v>223</v>
      </c>
      <c r="C3165" s="8" t="s">
        <v>66</v>
      </c>
      <c r="D3165" s="11" t="s">
        <v>67</v>
      </c>
      <c r="E3165" s="24">
        <v>55</v>
      </c>
      <c r="F3165" s="13">
        <v>2.2959999999999998</v>
      </c>
      <c r="G3165" s="24">
        <v>2057.1999999999998</v>
      </c>
      <c r="H3165" s="8" t="s">
        <v>91</v>
      </c>
      <c r="I3165" s="13">
        <v>10497.098</v>
      </c>
      <c r="J3165" s="38">
        <v>11.390016333138501</v>
      </c>
      <c r="K3165" s="103">
        <f t="shared" si="448"/>
        <v>12.216373655061837</v>
      </c>
      <c r="L3165" s="25">
        <v>0.13200000000000001</v>
      </c>
      <c r="N3165">
        <v>13.3</v>
      </c>
      <c r="O3165" s="70">
        <v>818.19799999999998</v>
      </c>
      <c r="P3165" s="70">
        <v>504.44940000000003</v>
      </c>
      <c r="Q3165" s="70">
        <f t="shared" si="441"/>
        <v>0.61653707293344651</v>
      </c>
      <c r="R3165" s="23">
        <f t="shared" si="442"/>
        <v>8.1999430700148395</v>
      </c>
      <c r="S3165" s="25">
        <v>6.2279999999999998</v>
      </c>
      <c r="T3165" s="23">
        <f t="shared" si="443"/>
        <v>0.75951746820953592</v>
      </c>
      <c r="U3165" s="23">
        <f t="shared" si="444"/>
        <v>1.3166254126549195</v>
      </c>
      <c r="V3165" s="23">
        <f t="shared" si="445"/>
        <v>0.17379455447044939</v>
      </c>
      <c r="W3165" s="1">
        <v>995</v>
      </c>
      <c r="X3165" s="1">
        <f t="shared" si="446"/>
        <v>1.7466789394015013E-4</v>
      </c>
      <c r="Y3165" s="7">
        <v>2000</v>
      </c>
      <c r="Z3165" s="1">
        <v>10.335000000000001</v>
      </c>
      <c r="AA3165" s="1">
        <f t="shared" si="447"/>
        <v>3.3801237337232733E-2</v>
      </c>
      <c r="AB3165" s="1">
        <f t="shared" si="449"/>
        <v>4.1292854531506246E-3</v>
      </c>
      <c r="AD3165" s="8" t="s">
        <v>223</v>
      </c>
      <c r="AE3165" s="1" t="s">
        <v>69</v>
      </c>
      <c r="AF3165" s="1" t="s">
        <v>70</v>
      </c>
      <c r="AG3165" s="1" t="s">
        <v>71</v>
      </c>
      <c r="AH3165" s="1" t="s">
        <v>72</v>
      </c>
      <c r="AI3165" s="1" t="s">
        <v>224</v>
      </c>
      <c r="AJ3165" s="1" t="s">
        <v>74</v>
      </c>
      <c r="AK3165" s="8" t="s">
        <v>223</v>
      </c>
    </row>
    <row r="3166" spans="1:37" ht="16">
      <c r="A3166" s="8" t="s">
        <v>222</v>
      </c>
      <c r="B3166" s="8" t="s">
        <v>223</v>
      </c>
      <c r="C3166" s="8" t="s">
        <v>66</v>
      </c>
      <c r="D3166" s="11" t="s">
        <v>67</v>
      </c>
      <c r="E3166" s="24">
        <v>71</v>
      </c>
      <c r="F3166" s="13">
        <v>6.5549999999999997</v>
      </c>
      <c r="G3166" s="24">
        <v>2271.1999999999998</v>
      </c>
      <c r="H3166" s="8" t="s">
        <v>92</v>
      </c>
      <c r="I3166" s="13">
        <v>2548.2240000000002</v>
      </c>
      <c r="J3166" s="38">
        <v>3.8156531226836097</v>
      </c>
      <c r="K3166" s="103">
        <f t="shared" si="448"/>
        <v>4.1180211664059136</v>
      </c>
      <c r="L3166" s="25">
        <v>0.378</v>
      </c>
      <c r="N3166">
        <v>13.3</v>
      </c>
      <c r="O3166" s="70">
        <v>818.19799999999998</v>
      </c>
      <c r="P3166" s="70">
        <v>504.44940000000003</v>
      </c>
      <c r="Q3166" s="70">
        <f t="shared" si="441"/>
        <v>0.61653707293344651</v>
      </c>
      <c r="R3166" s="23">
        <f t="shared" si="442"/>
        <v>8.1999430700148395</v>
      </c>
      <c r="S3166" s="25">
        <v>6.2279999999999998</v>
      </c>
      <c r="T3166" s="23">
        <f t="shared" si="443"/>
        <v>0.75951746820953592</v>
      </c>
      <c r="U3166" s="23">
        <f t="shared" si="444"/>
        <v>1.3166254126549195</v>
      </c>
      <c r="V3166" s="23">
        <f t="shared" si="445"/>
        <v>0.49768440598355956</v>
      </c>
      <c r="W3166" s="1">
        <v>995</v>
      </c>
      <c r="X3166" s="1">
        <f t="shared" si="446"/>
        <v>5.0018533264679357E-4</v>
      </c>
      <c r="Y3166" s="7">
        <v>2000</v>
      </c>
      <c r="Z3166" s="1">
        <v>10.335000000000001</v>
      </c>
      <c r="AA3166" s="1">
        <f t="shared" si="447"/>
        <v>9.6794452374802803E-2</v>
      </c>
      <c r="AB3166" s="1">
        <f t="shared" si="449"/>
        <v>3.9860160367010712E-3</v>
      </c>
      <c r="AD3166" s="8" t="s">
        <v>223</v>
      </c>
      <c r="AE3166" s="1" t="s">
        <v>69</v>
      </c>
      <c r="AF3166" s="1" t="s">
        <v>70</v>
      </c>
      <c r="AG3166" s="1" t="s">
        <v>71</v>
      </c>
      <c r="AH3166" s="1" t="s">
        <v>72</v>
      </c>
      <c r="AI3166" s="1" t="s">
        <v>224</v>
      </c>
      <c r="AJ3166" s="1" t="s">
        <v>74</v>
      </c>
      <c r="AK3166" s="8" t="s">
        <v>223</v>
      </c>
    </row>
    <row r="3167" spans="1:37" ht="16">
      <c r="A3167" s="8" t="s">
        <v>222</v>
      </c>
      <c r="B3167" s="8" t="s">
        <v>223</v>
      </c>
      <c r="C3167" s="8" t="s">
        <v>66</v>
      </c>
      <c r="D3167" s="11" t="s">
        <v>67</v>
      </c>
      <c r="E3167" s="24">
        <v>70</v>
      </c>
      <c r="F3167" s="13">
        <v>0.54100000000000004</v>
      </c>
      <c r="G3167" s="24">
        <v>2260.1</v>
      </c>
      <c r="H3167" s="8" t="s">
        <v>93</v>
      </c>
      <c r="I3167" s="13">
        <v>4835.7809999999999</v>
      </c>
      <c r="J3167" s="38">
        <v>6.1249510110756091</v>
      </c>
      <c r="K3167" s="103">
        <f t="shared" si="448"/>
        <v>6.5977645511803917</v>
      </c>
      <c r="L3167" s="25">
        <v>3.1E-2</v>
      </c>
      <c r="N3167">
        <v>13.3</v>
      </c>
      <c r="O3167" s="70">
        <v>818.19799999999998</v>
      </c>
      <c r="P3167" s="70">
        <v>504.44940000000003</v>
      </c>
      <c r="Q3167" s="70">
        <f t="shared" si="441"/>
        <v>0.61653707293344651</v>
      </c>
      <c r="R3167" s="23">
        <f t="shared" si="442"/>
        <v>8.1999430700148395</v>
      </c>
      <c r="S3167" s="25">
        <v>6.2279999999999998</v>
      </c>
      <c r="T3167" s="23">
        <f t="shared" si="443"/>
        <v>0.75951746820953592</v>
      </c>
      <c r="U3167" s="23">
        <f t="shared" si="444"/>
        <v>1.3166254126549195</v>
      </c>
      <c r="V3167" s="23">
        <f t="shared" si="445"/>
        <v>4.0815387792302503E-2</v>
      </c>
      <c r="W3167" s="1">
        <v>995</v>
      </c>
      <c r="X3167" s="1">
        <f t="shared" si="446"/>
        <v>4.1020490243520106E-5</v>
      </c>
      <c r="Y3167" s="7">
        <v>2000</v>
      </c>
      <c r="Z3167" s="1">
        <v>10.335000000000001</v>
      </c>
      <c r="AA3167" s="1">
        <f t="shared" si="447"/>
        <v>7.9381693746531402E-3</v>
      </c>
      <c r="AB3167" s="1">
        <f t="shared" si="449"/>
        <v>5.2374172501352305E-4</v>
      </c>
      <c r="AD3167" s="8" t="s">
        <v>223</v>
      </c>
      <c r="AE3167" s="1" t="s">
        <v>69</v>
      </c>
      <c r="AF3167" s="1" t="s">
        <v>70</v>
      </c>
      <c r="AG3167" s="1" t="s">
        <v>71</v>
      </c>
      <c r="AH3167" s="1" t="s">
        <v>72</v>
      </c>
      <c r="AI3167" s="1" t="s">
        <v>224</v>
      </c>
      <c r="AJ3167" s="1" t="s">
        <v>74</v>
      </c>
      <c r="AK3167" s="8" t="s">
        <v>223</v>
      </c>
    </row>
    <row r="3168" spans="1:37" ht="16">
      <c r="A3168" s="8" t="s">
        <v>222</v>
      </c>
      <c r="B3168" s="8" t="s">
        <v>223</v>
      </c>
      <c r="C3168" s="8" t="s">
        <v>66</v>
      </c>
      <c r="D3168" s="11" t="s">
        <v>67</v>
      </c>
      <c r="E3168" s="24">
        <v>67</v>
      </c>
      <c r="F3168" s="13">
        <v>11.162000000000001</v>
      </c>
      <c r="G3168" s="24">
        <v>2234.1999999999998</v>
      </c>
      <c r="H3168" s="8" t="s">
        <v>94</v>
      </c>
      <c r="I3168" s="13">
        <v>9039.1980000000003</v>
      </c>
      <c r="J3168" s="38">
        <v>10.091447863821557</v>
      </c>
      <c r="K3168" s="103">
        <f t="shared" si="448"/>
        <v>10.83511289406724</v>
      </c>
      <c r="L3168" s="25">
        <v>0.64300000000000002</v>
      </c>
      <c r="N3168">
        <v>13.3</v>
      </c>
      <c r="O3168" s="70">
        <v>818.19799999999998</v>
      </c>
      <c r="P3168" s="70">
        <v>504.44940000000003</v>
      </c>
      <c r="Q3168" s="70">
        <f t="shared" si="441"/>
        <v>0.61653707293344651</v>
      </c>
      <c r="R3168" s="23">
        <f t="shared" si="442"/>
        <v>8.1999430700148395</v>
      </c>
      <c r="S3168" s="25">
        <v>6.2279999999999998</v>
      </c>
      <c r="T3168" s="23">
        <f t="shared" si="443"/>
        <v>0.75951746820953592</v>
      </c>
      <c r="U3168" s="23">
        <f t="shared" si="444"/>
        <v>1.3166254126549195</v>
      </c>
      <c r="V3168" s="23">
        <f t="shared" si="445"/>
        <v>0.84659014033711322</v>
      </c>
      <c r="W3168" s="1">
        <v>995</v>
      </c>
      <c r="X3168" s="1">
        <f t="shared" si="446"/>
        <v>8.5084436214785252E-4</v>
      </c>
      <c r="Y3168" s="7">
        <v>2000</v>
      </c>
      <c r="Z3168" s="1">
        <v>10.335000000000001</v>
      </c>
      <c r="AA3168" s="1">
        <f t="shared" si="447"/>
        <v>0.16465299702909578</v>
      </c>
      <c r="AB3168" s="1">
        <f t="shared" si="449"/>
        <v>1.7840338111567707E-2</v>
      </c>
      <c r="AD3168" s="8" t="s">
        <v>223</v>
      </c>
      <c r="AE3168" s="1" t="s">
        <v>69</v>
      </c>
      <c r="AF3168" s="1" t="s">
        <v>70</v>
      </c>
      <c r="AG3168" s="1" t="s">
        <v>71</v>
      </c>
      <c r="AH3168" s="1" t="s">
        <v>72</v>
      </c>
      <c r="AI3168" s="1" t="s">
        <v>224</v>
      </c>
      <c r="AJ3168" s="1" t="s">
        <v>74</v>
      </c>
      <c r="AK3168" s="8" t="s">
        <v>223</v>
      </c>
    </row>
    <row r="3169" spans="1:37" ht="16">
      <c r="A3169" s="8" t="s">
        <v>222</v>
      </c>
      <c r="B3169" s="8" t="s">
        <v>223</v>
      </c>
      <c r="C3169" s="8" t="s">
        <v>66</v>
      </c>
      <c r="D3169" s="11" t="s">
        <v>67</v>
      </c>
      <c r="E3169" s="24">
        <v>68</v>
      </c>
      <c r="F3169" s="13">
        <v>14.193</v>
      </c>
      <c r="G3169" s="24">
        <v>2243.1999999999998</v>
      </c>
      <c r="H3169" s="8" t="s">
        <v>95</v>
      </c>
      <c r="I3169" s="13">
        <v>7641.3549999999996</v>
      </c>
      <c r="J3169" s="38">
        <v>8.8101223018028367</v>
      </c>
      <c r="K3169" s="103">
        <f t="shared" si="448"/>
        <v>9.4693080243354508</v>
      </c>
      <c r="L3169" s="25">
        <v>0.81699999999999995</v>
      </c>
      <c r="N3169">
        <v>13.3</v>
      </c>
      <c r="O3169" s="70">
        <v>818.19799999999998</v>
      </c>
      <c r="P3169" s="70">
        <v>504.44940000000003</v>
      </c>
      <c r="Q3169" s="70">
        <f t="shared" si="441"/>
        <v>0.61653707293344651</v>
      </c>
      <c r="R3169" s="23">
        <f t="shared" si="442"/>
        <v>8.1999430700148395</v>
      </c>
      <c r="S3169" s="25">
        <v>6.2279999999999998</v>
      </c>
      <c r="T3169" s="23">
        <f t="shared" si="443"/>
        <v>0.75951746820953592</v>
      </c>
      <c r="U3169" s="23">
        <f t="shared" si="444"/>
        <v>1.3166254126549195</v>
      </c>
      <c r="V3169" s="23">
        <f t="shared" si="445"/>
        <v>1.0756829621390691</v>
      </c>
      <c r="W3169" s="1">
        <v>995</v>
      </c>
      <c r="X3169" s="1">
        <f t="shared" si="446"/>
        <v>1.0810884041598683E-3</v>
      </c>
      <c r="Y3169" s="7">
        <v>2000</v>
      </c>
      <c r="Z3169" s="1">
        <v>10.335000000000001</v>
      </c>
      <c r="AA3169" s="1">
        <f t="shared" si="447"/>
        <v>0.2092091735190843</v>
      </c>
      <c r="AB3169" s="1">
        <f t="shared" si="449"/>
        <v>1.9810661055688527E-2</v>
      </c>
      <c r="AD3169" s="8" t="s">
        <v>223</v>
      </c>
      <c r="AE3169" s="1" t="s">
        <v>69</v>
      </c>
      <c r="AF3169" s="1" t="s">
        <v>70</v>
      </c>
      <c r="AG3169" s="1" t="s">
        <v>71</v>
      </c>
      <c r="AH3169" s="1" t="s">
        <v>72</v>
      </c>
      <c r="AI3169" s="1" t="s">
        <v>224</v>
      </c>
      <c r="AJ3169" s="1" t="s">
        <v>74</v>
      </c>
      <c r="AK3169" s="8" t="s">
        <v>223</v>
      </c>
    </row>
    <row r="3170" spans="1:37" ht="16">
      <c r="A3170" s="8" t="s">
        <v>222</v>
      </c>
      <c r="B3170" s="8" t="s">
        <v>223</v>
      </c>
      <c r="C3170" s="8" t="s">
        <v>66</v>
      </c>
      <c r="D3170" s="11" t="s">
        <v>67</v>
      </c>
      <c r="E3170" s="24">
        <v>66</v>
      </c>
      <c r="F3170" s="13">
        <v>2.0499999999999998</v>
      </c>
      <c r="G3170" s="24">
        <v>2225</v>
      </c>
      <c r="H3170" s="8" t="s">
        <v>96</v>
      </c>
      <c r="I3170" s="13">
        <v>31316.734</v>
      </c>
      <c r="J3170" s="38">
        <v>26.541388354948239</v>
      </c>
      <c r="K3170" s="103">
        <f t="shared" si="448"/>
        <v>28.118174337795914</v>
      </c>
      <c r="L3170" s="25">
        <v>0.11799999999999999</v>
      </c>
      <c r="N3170">
        <v>13.3</v>
      </c>
      <c r="O3170" s="70">
        <v>818.19799999999998</v>
      </c>
      <c r="P3170" s="70">
        <v>504.44940000000003</v>
      </c>
      <c r="Q3170" s="70">
        <f t="shared" si="441"/>
        <v>0.61653707293344651</v>
      </c>
      <c r="R3170" s="23">
        <f t="shared" si="442"/>
        <v>8.1999430700148395</v>
      </c>
      <c r="S3170" s="25">
        <v>6.2279999999999998</v>
      </c>
      <c r="T3170" s="23">
        <f t="shared" si="443"/>
        <v>0.75951746820953592</v>
      </c>
      <c r="U3170" s="23">
        <f t="shared" si="444"/>
        <v>1.3166254126549195</v>
      </c>
      <c r="V3170" s="23">
        <f t="shared" si="445"/>
        <v>0.15536179869328048</v>
      </c>
      <c r="W3170" s="1">
        <v>995</v>
      </c>
      <c r="X3170" s="1">
        <f t="shared" si="446"/>
        <v>1.5614251124952813E-4</v>
      </c>
      <c r="Y3170" s="7">
        <v>2000</v>
      </c>
      <c r="Z3170" s="1">
        <v>10.335000000000001</v>
      </c>
      <c r="AA3170" s="1">
        <f t="shared" si="447"/>
        <v>3.0216257619647434E-2</v>
      </c>
      <c r="AB3170" s="1">
        <f t="shared" si="449"/>
        <v>8.4962599958500074E-3</v>
      </c>
      <c r="AD3170" s="8" t="s">
        <v>223</v>
      </c>
      <c r="AE3170" s="1" t="s">
        <v>69</v>
      </c>
      <c r="AF3170" s="1" t="s">
        <v>70</v>
      </c>
      <c r="AG3170" s="1" t="s">
        <v>71</v>
      </c>
      <c r="AH3170" s="1" t="s">
        <v>72</v>
      </c>
      <c r="AI3170" s="1" t="s">
        <v>224</v>
      </c>
      <c r="AJ3170" s="1" t="s">
        <v>74</v>
      </c>
      <c r="AK3170" s="8" t="s">
        <v>223</v>
      </c>
    </row>
    <row r="3171" spans="1:37" ht="16">
      <c r="A3171" s="8" t="s">
        <v>222</v>
      </c>
      <c r="B3171" s="8" t="s">
        <v>223</v>
      </c>
      <c r="C3171" s="8" t="s">
        <v>66</v>
      </c>
      <c r="D3171" s="11" t="s">
        <v>67</v>
      </c>
      <c r="E3171" s="24">
        <v>65</v>
      </c>
      <c r="F3171" s="13">
        <v>0.5</v>
      </c>
      <c r="G3171" s="24">
        <v>2206</v>
      </c>
      <c r="H3171" s="8" t="s">
        <v>97</v>
      </c>
      <c r="I3171" s="13">
        <v>3890.5390000000002</v>
      </c>
      <c r="J3171" s="38">
        <v>5.1843035588200435</v>
      </c>
      <c r="K3171" s="103">
        <f t="shared" si="448"/>
        <v>5.5888271285299158</v>
      </c>
      <c r="L3171" s="25">
        <v>2.9000000000000001E-2</v>
      </c>
      <c r="N3171">
        <v>13.3</v>
      </c>
      <c r="O3171" s="70">
        <v>818.19799999999998</v>
      </c>
      <c r="P3171" s="70">
        <v>504.44940000000003</v>
      </c>
      <c r="Q3171" s="70">
        <f t="shared" si="441"/>
        <v>0.61653707293344651</v>
      </c>
      <c r="R3171" s="23">
        <f t="shared" si="442"/>
        <v>8.1999430700148395</v>
      </c>
      <c r="S3171" s="25">
        <v>6.2279999999999998</v>
      </c>
      <c r="T3171" s="23">
        <f t="shared" si="443"/>
        <v>0.75951746820953592</v>
      </c>
      <c r="U3171" s="23">
        <f t="shared" si="444"/>
        <v>1.3166254126549195</v>
      </c>
      <c r="V3171" s="23">
        <f t="shared" si="445"/>
        <v>3.8182136966992665E-2</v>
      </c>
      <c r="W3171" s="1">
        <v>995</v>
      </c>
      <c r="X3171" s="1">
        <f t="shared" si="446"/>
        <v>3.8374007002002679E-5</v>
      </c>
      <c r="Y3171" s="7">
        <v>2000</v>
      </c>
      <c r="Z3171" s="1">
        <v>10.335000000000001</v>
      </c>
      <c r="AA3171" s="1">
        <f t="shared" si="447"/>
        <v>7.4260294149980982E-3</v>
      </c>
      <c r="AB3171" s="1">
        <f t="shared" si="449"/>
        <v>4.1502794651802509E-4</v>
      </c>
      <c r="AD3171" s="8" t="s">
        <v>223</v>
      </c>
      <c r="AE3171" s="1" t="s">
        <v>69</v>
      </c>
      <c r="AF3171" s="1" t="s">
        <v>70</v>
      </c>
      <c r="AG3171" s="1" t="s">
        <v>71</v>
      </c>
      <c r="AH3171" s="1" t="s">
        <v>72</v>
      </c>
      <c r="AI3171" s="1" t="s">
        <v>224</v>
      </c>
      <c r="AJ3171" s="1" t="s">
        <v>74</v>
      </c>
      <c r="AK3171" s="8" t="s">
        <v>223</v>
      </c>
    </row>
    <row r="3172" spans="1:37" ht="16">
      <c r="A3172" s="8" t="s">
        <v>222</v>
      </c>
      <c r="B3172" s="8" t="s">
        <v>223</v>
      </c>
      <c r="C3172" s="8" t="s">
        <v>66</v>
      </c>
      <c r="D3172" s="11" t="s">
        <v>67</v>
      </c>
      <c r="E3172" s="24">
        <v>83</v>
      </c>
      <c r="F3172" s="13">
        <v>108.13800000000001</v>
      </c>
      <c r="G3172" s="24">
        <v>2451.8000000000002</v>
      </c>
      <c r="H3172" s="8" t="s">
        <v>98</v>
      </c>
      <c r="I3172" s="13">
        <v>-27.001999999999999</v>
      </c>
      <c r="J3172" s="38">
        <v>1.0761343240436478</v>
      </c>
      <c r="K3172" s="103">
        <f t="shared" si="448"/>
        <v>1.1640389010719354</v>
      </c>
      <c r="L3172" s="25">
        <v>6.2279999999999998</v>
      </c>
      <c r="N3172">
        <v>13.3</v>
      </c>
      <c r="O3172" s="70">
        <v>818.19799999999998</v>
      </c>
      <c r="P3172" s="70">
        <v>504.44940000000003</v>
      </c>
      <c r="Q3172" s="70">
        <f t="shared" si="441"/>
        <v>0.61653707293344651</v>
      </c>
      <c r="R3172" s="23">
        <f t="shared" si="442"/>
        <v>8.1999430700148395</v>
      </c>
      <c r="S3172" s="25">
        <v>6.2279999999999998</v>
      </c>
      <c r="T3172" s="23">
        <f t="shared" si="443"/>
        <v>0.75951746820953592</v>
      </c>
      <c r="U3172" s="23">
        <f t="shared" si="444"/>
        <v>1.3166254126549195</v>
      </c>
      <c r="V3172" s="23">
        <f t="shared" si="445"/>
        <v>8.1999430700148377</v>
      </c>
      <c r="W3172" s="1">
        <v>995</v>
      </c>
      <c r="X3172" s="1">
        <f t="shared" si="446"/>
        <v>8.2411488140852647E-3</v>
      </c>
      <c r="Y3172" s="7">
        <v>2000</v>
      </c>
      <c r="Z3172" s="1">
        <v>10.335000000000001</v>
      </c>
      <c r="AA3172" s="1">
        <f t="shared" si="447"/>
        <v>1.5948038343657984</v>
      </c>
      <c r="AB3172" s="1">
        <f t="shared" si="449"/>
        <v>1.8564137027804729E-2</v>
      </c>
      <c r="AD3172" s="8" t="s">
        <v>223</v>
      </c>
      <c r="AE3172" s="1" t="s">
        <v>69</v>
      </c>
      <c r="AF3172" s="1" t="s">
        <v>70</v>
      </c>
      <c r="AG3172" s="1" t="s">
        <v>71</v>
      </c>
      <c r="AH3172" s="1" t="s">
        <v>72</v>
      </c>
      <c r="AI3172" s="1" t="s">
        <v>224</v>
      </c>
      <c r="AJ3172" s="1" t="s">
        <v>74</v>
      </c>
      <c r="AK3172" s="8" t="s">
        <v>223</v>
      </c>
    </row>
    <row r="3173" spans="1:37" ht="16">
      <c r="A3173" s="8" t="s">
        <v>222</v>
      </c>
      <c r="B3173" s="8" t="s">
        <v>223</v>
      </c>
      <c r="C3173" s="8" t="s">
        <v>66</v>
      </c>
      <c r="D3173" s="11" t="s">
        <v>67</v>
      </c>
      <c r="E3173" s="24">
        <v>80</v>
      </c>
      <c r="F3173" s="13">
        <v>1.091</v>
      </c>
      <c r="G3173" s="24">
        <v>2407.6999999999998</v>
      </c>
      <c r="H3173" s="8" t="s">
        <v>99</v>
      </c>
      <c r="I3173" s="13">
        <v>3076.087</v>
      </c>
      <c r="J3173" s="38">
        <v>4.3585598039267301</v>
      </c>
      <c r="K3173" s="103">
        <f t="shared" si="448"/>
        <v>4.7018469232136368</v>
      </c>
      <c r="L3173" s="25">
        <v>6.3E-2</v>
      </c>
      <c r="N3173">
        <v>13.3</v>
      </c>
      <c r="O3173" s="70">
        <v>818.19799999999998</v>
      </c>
      <c r="P3173" s="70">
        <v>504.44940000000003</v>
      </c>
      <c r="Q3173" s="70">
        <f t="shared" si="441"/>
        <v>0.61653707293344651</v>
      </c>
      <c r="R3173" s="23">
        <f t="shared" si="442"/>
        <v>8.1999430700148395</v>
      </c>
      <c r="S3173" s="25">
        <v>6.2279999999999998</v>
      </c>
      <c r="T3173" s="23">
        <f t="shared" si="443"/>
        <v>0.75951746820953592</v>
      </c>
      <c r="U3173" s="23">
        <f t="shared" si="444"/>
        <v>1.3166254126549195</v>
      </c>
      <c r="V3173" s="23">
        <f t="shared" si="445"/>
        <v>8.2947400997259932E-2</v>
      </c>
      <c r="W3173" s="1">
        <v>995</v>
      </c>
      <c r="X3173" s="1">
        <f t="shared" si="446"/>
        <v>8.3364222107798933E-5</v>
      </c>
      <c r="Y3173" s="7">
        <v>2000</v>
      </c>
      <c r="Z3173" s="1">
        <v>10.335000000000001</v>
      </c>
      <c r="AA3173" s="1">
        <f t="shared" si="447"/>
        <v>1.6132408729133803E-2</v>
      </c>
      <c r="AB3173" s="1">
        <f t="shared" si="449"/>
        <v>7.5852116347102584E-4</v>
      </c>
      <c r="AD3173" s="8" t="s">
        <v>223</v>
      </c>
      <c r="AE3173" s="1" t="s">
        <v>69</v>
      </c>
      <c r="AF3173" s="1" t="s">
        <v>70</v>
      </c>
      <c r="AG3173" s="1" t="s">
        <v>71</v>
      </c>
      <c r="AH3173" s="1" t="s">
        <v>72</v>
      </c>
      <c r="AI3173" s="1" t="s">
        <v>224</v>
      </c>
      <c r="AJ3173" s="1" t="s">
        <v>74</v>
      </c>
      <c r="AK3173" s="8" t="s">
        <v>223</v>
      </c>
    </row>
    <row r="3174" spans="1:37" ht="16">
      <c r="A3174" s="8" t="s">
        <v>222</v>
      </c>
      <c r="B3174" s="8" t="s">
        <v>223</v>
      </c>
      <c r="C3174" s="8" t="s">
        <v>66</v>
      </c>
      <c r="D3174" s="11" t="s">
        <v>67</v>
      </c>
      <c r="E3174" s="24">
        <v>93</v>
      </c>
      <c r="F3174" s="13">
        <v>1.3979999999999999</v>
      </c>
      <c r="G3174" s="24">
        <v>2617.1</v>
      </c>
      <c r="H3174" s="8" t="s">
        <v>100</v>
      </c>
      <c r="I3174" s="13">
        <v>493.88600000000002</v>
      </c>
      <c r="J3174" s="38">
        <v>1.6427716388296039</v>
      </c>
      <c r="K3174" s="103">
        <f t="shared" si="448"/>
        <v>1.7761312275182715</v>
      </c>
      <c r="L3174" s="25">
        <v>8.1000000000000003E-2</v>
      </c>
      <c r="N3174">
        <v>13.3</v>
      </c>
      <c r="O3174" s="70">
        <v>818.19799999999998</v>
      </c>
      <c r="P3174" s="70">
        <v>504.44940000000003</v>
      </c>
      <c r="Q3174" s="70">
        <f t="shared" si="441"/>
        <v>0.61653707293344651</v>
      </c>
      <c r="R3174" s="23">
        <f t="shared" si="442"/>
        <v>8.1999430700148395</v>
      </c>
      <c r="S3174" s="25">
        <v>6.2279999999999998</v>
      </c>
      <c r="T3174" s="23">
        <f t="shared" si="443"/>
        <v>0.75951746820953592</v>
      </c>
      <c r="U3174" s="23">
        <f t="shared" si="444"/>
        <v>1.3166254126549195</v>
      </c>
      <c r="V3174" s="23">
        <f t="shared" si="445"/>
        <v>0.10664665842504849</v>
      </c>
      <c r="W3174" s="1">
        <v>995</v>
      </c>
      <c r="X3174" s="1">
        <f t="shared" si="446"/>
        <v>1.0718257128145577E-4</v>
      </c>
      <c r="Y3174" s="7">
        <v>2000</v>
      </c>
      <c r="Z3174" s="1">
        <v>10.335000000000001</v>
      </c>
      <c r="AA3174" s="1">
        <f t="shared" si="447"/>
        <v>2.0741668366029174E-2</v>
      </c>
      <c r="AB3174" s="1">
        <f t="shared" si="449"/>
        <v>3.6839924895732296E-4</v>
      </c>
      <c r="AD3174" s="8" t="s">
        <v>223</v>
      </c>
      <c r="AE3174" s="1" t="s">
        <v>69</v>
      </c>
      <c r="AF3174" s="1" t="s">
        <v>70</v>
      </c>
      <c r="AG3174" s="1" t="s">
        <v>71</v>
      </c>
      <c r="AH3174" s="1" t="s">
        <v>72</v>
      </c>
      <c r="AI3174" s="1" t="s">
        <v>224</v>
      </c>
      <c r="AJ3174" s="1" t="s">
        <v>74</v>
      </c>
      <c r="AK3174" s="8" t="s">
        <v>223</v>
      </c>
    </row>
    <row r="3175" spans="1:37" ht="16">
      <c r="A3175" s="8" t="s">
        <v>222</v>
      </c>
      <c r="B3175" s="8" t="s">
        <v>223</v>
      </c>
      <c r="C3175" s="8" t="s">
        <v>66</v>
      </c>
      <c r="D3175" s="11" t="s">
        <v>67</v>
      </c>
      <c r="E3175" s="24">
        <v>89</v>
      </c>
      <c r="F3175" s="13">
        <v>1.2010000000000001</v>
      </c>
      <c r="G3175" s="24">
        <v>2581.4</v>
      </c>
      <c r="H3175" s="8" t="s">
        <v>101</v>
      </c>
      <c r="I3175" s="13">
        <v>1376.1030000000001</v>
      </c>
      <c r="J3175" s="38">
        <v>2.5878079112016077</v>
      </c>
      <c r="K3175" s="103">
        <f t="shared" si="448"/>
        <v>2.7957045691983518</v>
      </c>
      <c r="L3175" s="25">
        <v>6.9000000000000006E-2</v>
      </c>
      <c r="N3175">
        <v>13.3</v>
      </c>
      <c r="O3175" s="70">
        <v>818.19799999999998</v>
      </c>
      <c r="P3175" s="70">
        <v>504.44940000000003</v>
      </c>
      <c r="Q3175" s="70">
        <f t="shared" si="441"/>
        <v>0.61653707293344651</v>
      </c>
      <c r="R3175" s="23">
        <f t="shared" si="442"/>
        <v>8.1999430700148395</v>
      </c>
      <c r="S3175" s="25">
        <v>6.2279999999999998</v>
      </c>
      <c r="T3175" s="23">
        <f t="shared" si="443"/>
        <v>0.75951746820953592</v>
      </c>
      <c r="U3175" s="23">
        <f t="shared" si="444"/>
        <v>1.3166254126549195</v>
      </c>
      <c r="V3175" s="23">
        <f t="shared" si="445"/>
        <v>9.084715347318946E-2</v>
      </c>
      <c r="W3175" s="1">
        <v>995</v>
      </c>
      <c r="X3175" s="1">
        <f t="shared" si="446"/>
        <v>9.1303671832351215E-5</v>
      </c>
      <c r="Y3175" s="7">
        <v>2000</v>
      </c>
      <c r="Z3175" s="1">
        <v>10.335000000000001</v>
      </c>
      <c r="AA3175" s="1">
        <f t="shared" si="447"/>
        <v>1.766882860809893E-2</v>
      </c>
      <c r="AB3175" s="1">
        <f t="shared" si="449"/>
        <v>4.9396824872044735E-4</v>
      </c>
      <c r="AD3175" s="8" t="s">
        <v>223</v>
      </c>
      <c r="AE3175" s="1" t="s">
        <v>69</v>
      </c>
      <c r="AF3175" s="1" t="s">
        <v>70</v>
      </c>
      <c r="AG3175" s="1" t="s">
        <v>71</v>
      </c>
      <c r="AH3175" s="1" t="s">
        <v>72</v>
      </c>
      <c r="AI3175" s="1" t="s">
        <v>224</v>
      </c>
      <c r="AJ3175" s="1" t="s">
        <v>74</v>
      </c>
      <c r="AK3175" s="8" t="s">
        <v>223</v>
      </c>
    </row>
    <row r="3176" spans="1:37" ht="16">
      <c r="A3176" s="8" t="s">
        <v>222</v>
      </c>
      <c r="B3176" s="8" t="s">
        <v>223</v>
      </c>
      <c r="C3176" s="8" t="s">
        <v>66</v>
      </c>
      <c r="D3176" s="11" t="s">
        <v>67</v>
      </c>
      <c r="E3176" s="24">
        <v>90</v>
      </c>
      <c r="F3176" s="13">
        <v>0.74</v>
      </c>
      <c r="G3176" s="24">
        <v>2588</v>
      </c>
      <c r="H3176" s="8" t="s">
        <v>102</v>
      </c>
      <c r="I3176" s="13">
        <v>518.03800000000001</v>
      </c>
      <c r="J3176" s="38">
        <v>1.6688874663746358</v>
      </c>
      <c r="K3176" s="103">
        <f t="shared" si="448"/>
        <v>1.8043282362143511</v>
      </c>
      <c r="L3176" s="25">
        <v>4.2999999999999997E-2</v>
      </c>
      <c r="N3176">
        <v>13.3</v>
      </c>
      <c r="O3176" s="70">
        <v>818.19799999999998</v>
      </c>
      <c r="P3176" s="70">
        <v>504.44940000000003</v>
      </c>
      <c r="Q3176" s="70">
        <f t="shared" si="441"/>
        <v>0.61653707293344651</v>
      </c>
      <c r="R3176" s="23">
        <f t="shared" si="442"/>
        <v>8.1999430700148395</v>
      </c>
      <c r="S3176" s="25">
        <v>6.2279999999999998</v>
      </c>
      <c r="T3176" s="23">
        <f t="shared" si="443"/>
        <v>0.75951746820953592</v>
      </c>
      <c r="U3176" s="23">
        <f t="shared" si="444"/>
        <v>1.3166254126549195</v>
      </c>
      <c r="V3176" s="23">
        <f t="shared" si="445"/>
        <v>5.6614892744161531E-2</v>
      </c>
      <c r="W3176" s="1">
        <v>995</v>
      </c>
      <c r="X3176" s="1">
        <f t="shared" si="446"/>
        <v>5.6899389692624651E-5</v>
      </c>
      <c r="Y3176" s="7">
        <v>2000</v>
      </c>
      <c r="Z3176" s="1">
        <v>10.335000000000001</v>
      </c>
      <c r="AA3176" s="1">
        <f t="shared" si="447"/>
        <v>1.1011009132583386E-2</v>
      </c>
      <c r="AB3176" s="1">
        <f t="shared" si="449"/>
        <v>1.986747468713429E-4</v>
      </c>
      <c r="AD3176" s="8" t="s">
        <v>223</v>
      </c>
      <c r="AE3176" s="1" t="s">
        <v>69</v>
      </c>
      <c r="AF3176" s="1" t="s">
        <v>70</v>
      </c>
      <c r="AG3176" s="1" t="s">
        <v>71</v>
      </c>
      <c r="AH3176" s="1" t="s">
        <v>72</v>
      </c>
      <c r="AI3176" s="1" t="s">
        <v>224</v>
      </c>
      <c r="AJ3176" s="1" t="s">
        <v>74</v>
      </c>
      <c r="AK3176" s="8" t="s">
        <v>223</v>
      </c>
    </row>
    <row r="3177" spans="1:37" ht="16">
      <c r="A3177" s="8" t="s">
        <v>222</v>
      </c>
      <c r="B3177" s="8" t="s">
        <v>223</v>
      </c>
      <c r="C3177" s="8" t="s">
        <v>66</v>
      </c>
      <c r="D3177" s="11" t="s">
        <v>67</v>
      </c>
      <c r="E3177" s="24">
        <v>88</v>
      </c>
      <c r="F3177" s="13">
        <v>0.25600000000000001</v>
      </c>
      <c r="G3177" s="24">
        <v>2557.1</v>
      </c>
      <c r="H3177" s="8" t="s">
        <v>123</v>
      </c>
      <c r="I3177" s="13">
        <v>2023.386</v>
      </c>
      <c r="J3177" s="38">
        <v>3.2697122508207976</v>
      </c>
      <c r="K3177" s="103">
        <f t="shared" si="448"/>
        <v>3.5304056302613249</v>
      </c>
      <c r="L3177" s="25">
        <v>1.4999999999999999E-2</v>
      </c>
      <c r="N3177">
        <v>13.3</v>
      </c>
      <c r="O3177" s="70">
        <v>818.19799999999998</v>
      </c>
      <c r="P3177" s="70">
        <v>504.44940000000003</v>
      </c>
      <c r="Q3177" s="70">
        <f t="shared" si="441"/>
        <v>0.61653707293344651</v>
      </c>
      <c r="R3177" s="23">
        <f t="shared" si="442"/>
        <v>8.1999430700148395</v>
      </c>
      <c r="S3177" s="25">
        <v>6.2279999999999998</v>
      </c>
      <c r="T3177" s="23">
        <f t="shared" si="443"/>
        <v>0.75951746820953592</v>
      </c>
      <c r="U3177" s="23">
        <f t="shared" si="444"/>
        <v>1.3166254126549195</v>
      </c>
      <c r="V3177" s="23">
        <f t="shared" si="445"/>
        <v>1.9749381189823792E-2</v>
      </c>
      <c r="W3177" s="1">
        <v>995</v>
      </c>
      <c r="X3177" s="1">
        <f t="shared" si="446"/>
        <v>1.9848624311380696E-5</v>
      </c>
      <c r="Y3177" s="7">
        <v>2000</v>
      </c>
      <c r="Z3177" s="1">
        <v>10.335000000000001</v>
      </c>
      <c r="AA3177" s="1">
        <f t="shared" si="447"/>
        <v>3.8410496974128103E-3</v>
      </c>
      <c r="AB3177" s="1">
        <f t="shared" si="449"/>
        <v>1.3560463477859744E-4</v>
      </c>
      <c r="AD3177" s="8" t="s">
        <v>223</v>
      </c>
      <c r="AE3177" s="1" t="s">
        <v>69</v>
      </c>
      <c r="AF3177" s="1" t="s">
        <v>70</v>
      </c>
      <c r="AG3177" s="1" t="s">
        <v>71</v>
      </c>
      <c r="AH3177" s="1" t="s">
        <v>72</v>
      </c>
      <c r="AI3177" s="1" t="s">
        <v>224</v>
      </c>
      <c r="AJ3177" s="1" t="s">
        <v>74</v>
      </c>
      <c r="AK3177" s="8" t="s">
        <v>223</v>
      </c>
    </row>
    <row r="3178" spans="1:37" ht="16">
      <c r="A3178" s="8" t="s">
        <v>222</v>
      </c>
      <c r="B3178" s="8" t="s">
        <v>223</v>
      </c>
      <c r="C3178" s="8" t="s">
        <v>66</v>
      </c>
      <c r="D3178" s="11" t="s">
        <v>67</v>
      </c>
      <c r="E3178" s="24">
        <v>85</v>
      </c>
      <c r="F3178" s="13">
        <v>0.313</v>
      </c>
      <c r="G3178" s="24">
        <v>2521</v>
      </c>
      <c r="H3178" s="8" t="s">
        <v>103</v>
      </c>
      <c r="I3178" s="13">
        <v>2784.9090000000001</v>
      </c>
      <c r="J3178" s="38">
        <v>4.0598437631955759</v>
      </c>
      <c r="K3178" s="103">
        <f t="shared" si="448"/>
        <v>4.3806811581422318</v>
      </c>
      <c r="L3178" s="25">
        <v>1.7999999999999999E-2</v>
      </c>
      <c r="N3178">
        <v>13.3</v>
      </c>
      <c r="O3178" s="70">
        <v>818.19799999999998</v>
      </c>
      <c r="P3178" s="70">
        <v>504.44940000000003</v>
      </c>
      <c r="Q3178" s="70">
        <f t="shared" si="441"/>
        <v>0.61653707293344651</v>
      </c>
      <c r="R3178" s="23">
        <f t="shared" si="442"/>
        <v>8.1999430700148395</v>
      </c>
      <c r="S3178" s="25">
        <v>6.2279999999999998</v>
      </c>
      <c r="T3178" s="23">
        <f t="shared" si="443"/>
        <v>0.75951746820953592</v>
      </c>
      <c r="U3178" s="23">
        <f t="shared" si="444"/>
        <v>1.3166254126549195</v>
      </c>
      <c r="V3178" s="23">
        <f t="shared" si="445"/>
        <v>2.3699257427788549E-2</v>
      </c>
      <c r="W3178" s="1">
        <v>995</v>
      </c>
      <c r="X3178" s="1">
        <f t="shared" si="446"/>
        <v>2.3818349173656834E-5</v>
      </c>
      <c r="Y3178" s="7">
        <v>2000</v>
      </c>
      <c r="Z3178" s="1">
        <v>10.335000000000001</v>
      </c>
      <c r="AA3178" s="1">
        <f t="shared" si="447"/>
        <v>4.6092596368953716E-3</v>
      </c>
      <c r="AB3178" s="1">
        <f t="shared" si="449"/>
        <v>2.0191696844333061E-4</v>
      </c>
      <c r="AD3178" s="8" t="s">
        <v>223</v>
      </c>
      <c r="AE3178" s="1" t="s">
        <v>69</v>
      </c>
      <c r="AF3178" s="1" t="s">
        <v>70</v>
      </c>
      <c r="AG3178" s="1" t="s">
        <v>71</v>
      </c>
      <c r="AH3178" s="1" t="s">
        <v>72</v>
      </c>
      <c r="AI3178" s="1" t="s">
        <v>224</v>
      </c>
      <c r="AJ3178" s="1" t="s">
        <v>74</v>
      </c>
      <c r="AK3178" s="8" t="s">
        <v>223</v>
      </c>
    </row>
    <row r="3179" spans="1:37" ht="16">
      <c r="A3179" s="8" t="s">
        <v>222</v>
      </c>
      <c r="B3179" s="8" t="s">
        <v>223</v>
      </c>
      <c r="C3179" s="8" t="s">
        <v>66</v>
      </c>
      <c r="D3179" s="11" t="s">
        <v>67</v>
      </c>
      <c r="E3179" s="24">
        <v>101</v>
      </c>
      <c r="F3179" s="13">
        <v>0.44</v>
      </c>
      <c r="G3179" s="24">
        <v>2782.4</v>
      </c>
      <c r="H3179" s="8" t="s">
        <v>104</v>
      </c>
      <c r="I3179" s="13">
        <v>98.084999999999994</v>
      </c>
      <c r="J3179" s="38">
        <v>1.2128024936920567</v>
      </c>
      <c r="K3179" s="103">
        <f t="shared" si="448"/>
        <v>1.3117228480998138</v>
      </c>
      <c r="L3179" s="25">
        <v>2.5000000000000001E-2</v>
      </c>
      <c r="N3179">
        <v>13.3</v>
      </c>
      <c r="O3179" s="70">
        <v>818.19799999999998</v>
      </c>
      <c r="P3179" s="70">
        <v>504.44940000000003</v>
      </c>
      <c r="Q3179" s="70">
        <f t="shared" si="441"/>
        <v>0.61653707293344651</v>
      </c>
      <c r="R3179" s="23">
        <f t="shared" si="442"/>
        <v>8.1999430700148395</v>
      </c>
      <c r="S3179" s="25">
        <v>6.2279999999999998</v>
      </c>
      <c r="T3179" s="23">
        <f t="shared" si="443"/>
        <v>0.75951746820953592</v>
      </c>
      <c r="U3179" s="23">
        <f t="shared" si="444"/>
        <v>1.3166254126549195</v>
      </c>
      <c r="V3179" s="23">
        <f t="shared" si="445"/>
        <v>3.2915635316372989E-2</v>
      </c>
      <c r="W3179" s="1">
        <v>995</v>
      </c>
      <c r="X3179" s="1">
        <f t="shared" si="446"/>
        <v>3.308104051896783E-5</v>
      </c>
      <c r="Y3179" s="7">
        <v>2000</v>
      </c>
      <c r="Z3179" s="1">
        <v>10.335000000000001</v>
      </c>
      <c r="AA3179" s="1">
        <f t="shared" si="447"/>
        <v>6.4017494956880175E-3</v>
      </c>
      <c r="AB3179" s="1">
        <f t="shared" si="449"/>
        <v>8.3973210813054327E-5</v>
      </c>
      <c r="AD3179" s="8" t="s">
        <v>223</v>
      </c>
      <c r="AE3179" s="1" t="s">
        <v>69</v>
      </c>
      <c r="AF3179" s="1" t="s">
        <v>70</v>
      </c>
      <c r="AG3179" s="1" t="s">
        <v>71</v>
      </c>
      <c r="AH3179" s="1" t="s">
        <v>72</v>
      </c>
      <c r="AI3179" s="1" t="s">
        <v>224</v>
      </c>
      <c r="AJ3179" s="1" t="s">
        <v>74</v>
      </c>
      <c r="AK3179" s="8" t="s">
        <v>223</v>
      </c>
    </row>
    <row r="3180" spans="1:37" ht="16">
      <c r="A3180" s="8" t="s">
        <v>222</v>
      </c>
      <c r="B3180" s="8" t="s">
        <v>223</v>
      </c>
      <c r="C3180" s="8" t="s">
        <v>66</v>
      </c>
      <c r="D3180" s="11" t="s">
        <v>67</v>
      </c>
      <c r="E3180" s="24">
        <v>107</v>
      </c>
      <c r="F3180" s="13">
        <v>1.101</v>
      </c>
      <c r="G3180" s="24">
        <v>2956.7</v>
      </c>
      <c r="H3180" s="8" t="s">
        <v>105</v>
      </c>
      <c r="I3180" s="13">
        <v>319.63900000000001</v>
      </c>
      <c r="J3180" s="38">
        <v>1.4539445515427045</v>
      </c>
      <c r="K3180" s="103">
        <f t="shared" si="448"/>
        <v>1.5722202572838935</v>
      </c>
      <c r="L3180" s="25">
        <v>6.3E-2</v>
      </c>
      <c r="N3180">
        <v>13.3</v>
      </c>
      <c r="O3180" s="70">
        <v>818.19799999999998</v>
      </c>
      <c r="P3180" s="70">
        <v>504.44940000000003</v>
      </c>
      <c r="Q3180" s="70">
        <f t="shared" si="441"/>
        <v>0.61653707293344651</v>
      </c>
      <c r="R3180" s="23">
        <f t="shared" si="442"/>
        <v>8.1999430700148395</v>
      </c>
      <c r="S3180" s="25">
        <v>6.2279999999999998</v>
      </c>
      <c r="T3180" s="23">
        <f t="shared" si="443"/>
        <v>0.75951746820953592</v>
      </c>
      <c r="U3180" s="23">
        <f t="shared" si="444"/>
        <v>1.3166254126549195</v>
      </c>
      <c r="V3180" s="23">
        <f t="shared" si="445"/>
        <v>8.2947400997259932E-2</v>
      </c>
      <c r="W3180" s="1">
        <v>995</v>
      </c>
      <c r="X3180" s="1">
        <f t="shared" si="446"/>
        <v>8.3364222107798933E-5</v>
      </c>
      <c r="Y3180" s="7">
        <v>2000</v>
      </c>
      <c r="Z3180" s="1">
        <v>10.335000000000001</v>
      </c>
      <c r="AA3180" s="1">
        <f t="shared" si="447"/>
        <v>1.6132408729133803E-2</v>
      </c>
      <c r="AB3180" s="1">
        <f t="shared" si="449"/>
        <v>2.5363699802727677E-4</v>
      </c>
      <c r="AD3180" s="8" t="s">
        <v>223</v>
      </c>
      <c r="AE3180" s="1" t="s">
        <v>69</v>
      </c>
      <c r="AF3180" s="1" t="s">
        <v>70</v>
      </c>
      <c r="AG3180" s="1" t="s">
        <v>71</v>
      </c>
      <c r="AH3180" s="1" t="s">
        <v>72</v>
      </c>
      <c r="AI3180" s="1" t="s">
        <v>224</v>
      </c>
      <c r="AJ3180" s="1" t="s">
        <v>74</v>
      </c>
      <c r="AK3180" s="8" t="s">
        <v>223</v>
      </c>
    </row>
    <row r="3181" spans="1:37" ht="16">
      <c r="A3181" s="8" t="s">
        <v>222</v>
      </c>
      <c r="B3181" s="8" t="s">
        <v>223</v>
      </c>
      <c r="C3181" s="8" t="s">
        <v>66</v>
      </c>
      <c r="D3181" s="11" t="s">
        <v>67</v>
      </c>
      <c r="E3181" s="24">
        <v>112</v>
      </c>
      <c r="F3181" s="13">
        <v>0.28000000000000003</v>
      </c>
      <c r="G3181" s="24">
        <v>3157.6</v>
      </c>
      <c r="H3181" s="8" t="s">
        <v>125</v>
      </c>
      <c r="I3181" s="13">
        <v>179.434</v>
      </c>
      <c r="J3181" s="38">
        <v>1.3014807159337269</v>
      </c>
      <c r="K3181" s="103">
        <f t="shared" si="448"/>
        <v>1.4075309168206553</v>
      </c>
      <c r="L3181" s="25">
        <v>1.6E-2</v>
      </c>
      <c r="N3181">
        <v>13.3</v>
      </c>
      <c r="O3181" s="70">
        <v>818.19799999999998</v>
      </c>
      <c r="P3181" s="70">
        <v>504.44940000000003</v>
      </c>
      <c r="Q3181" s="70">
        <f t="shared" si="441"/>
        <v>0.61653707293344651</v>
      </c>
      <c r="R3181" s="23">
        <f t="shared" si="442"/>
        <v>8.1999430700148395</v>
      </c>
      <c r="S3181" s="25">
        <v>6.2279999999999998</v>
      </c>
      <c r="T3181" s="23">
        <f t="shared" si="443"/>
        <v>0.75951746820953592</v>
      </c>
      <c r="U3181" s="23">
        <f t="shared" si="444"/>
        <v>1.3166254126549195</v>
      </c>
      <c r="V3181" s="23">
        <f t="shared" si="445"/>
        <v>2.1066006602478711E-2</v>
      </c>
      <c r="W3181" s="1">
        <v>995</v>
      </c>
      <c r="X3181" s="1">
        <f t="shared" si="446"/>
        <v>2.1171865932139407E-5</v>
      </c>
      <c r="Y3181" s="7">
        <v>2000</v>
      </c>
      <c r="Z3181" s="1">
        <v>10.335000000000001</v>
      </c>
      <c r="AA3181" s="1">
        <f t="shared" si="447"/>
        <v>4.0971196772403295E-3</v>
      </c>
      <c r="AB3181" s="1">
        <f t="shared" si="449"/>
        <v>5.7668226156300288E-5</v>
      </c>
      <c r="AD3181" s="8" t="s">
        <v>223</v>
      </c>
      <c r="AE3181" s="1" t="s">
        <v>69</v>
      </c>
      <c r="AF3181" s="1" t="s">
        <v>70</v>
      </c>
      <c r="AG3181" s="1" t="s">
        <v>71</v>
      </c>
      <c r="AH3181" s="1" t="s">
        <v>72</v>
      </c>
      <c r="AI3181" s="1" t="s">
        <v>224</v>
      </c>
      <c r="AJ3181" s="1" t="s">
        <v>74</v>
      </c>
      <c r="AK3181" s="8" t="s">
        <v>223</v>
      </c>
    </row>
    <row r="3182" spans="1:37" ht="16">
      <c r="A3182" s="8" t="s">
        <v>222</v>
      </c>
      <c r="B3182" s="8" t="s">
        <v>223</v>
      </c>
      <c r="C3182" s="8" t="s">
        <v>66</v>
      </c>
      <c r="D3182" s="11" t="s">
        <v>67</v>
      </c>
      <c r="E3182" s="24">
        <v>116</v>
      </c>
      <c r="F3182" s="13">
        <v>1.121</v>
      </c>
      <c r="G3182" s="24">
        <v>3394.2</v>
      </c>
      <c r="H3182" s="8" t="s">
        <v>106</v>
      </c>
      <c r="I3182" s="13">
        <v>53.557000000000002</v>
      </c>
      <c r="J3182" s="38">
        <v>1.1641951806679045</v>
      </c>
      <c r="K3182" s="103">
        <f t="shared" si="448"/>
        <v>1.25920148991683</v>
      </c>
      <c r="L3182" s="25">
        <v>6.5000000000000002E-2</v>
      </c>
      <c r="N3182">
        <v>13.3</v>
      </c>
      <c r="O3182" s="70">
        <v>818.19799999999998</v>
      </c>
      <c r="P3182" s="70">
        <v>504.44940000000003</v>
      </c>
      <c r="Q3182" s="70">
        <f t="shared" si="441"/>
        <v>0.61653707293344651</v>
      </c>
      <c r="R3182" s="23">
        <f t="shared" si="442"/>
        <v>8.1999430700148395</v>
      </c>
      <c r="S3182" s="25">
        <v>6.2279999999999998</v>
      </c>
      <c r="T3182" s="23">
        <f t="shared" si="443"/>
        <v>0.75951746820953592</v>
      </c>
      <c r="U3182" s="23">
        <f t="shared" si="444"/>
        <v>1.3166254126549195</v>
      </c>
      <c r="V3182" s="23">
        <f t="shared" si="445"/>
        <v>8.558065182256977E-2</v>
      </c>
      <c r="W3182" s="1">
        <v>995</v>
      </c>
      <c r="X3182" s="1">
        <f t="shared" si="446"/>
        <v>8.6010705349316347E-5</v>
      </c>
      <c r="Y3182" s="7">
        <v>2000</v>
      </c>
      <c r="Z3182" s="1">
        <v>10.335000000000001</v>
      </c>
      <c r="AA3182" s="1">
        <f t="shared" si="447"/>
        <v>1.6644548688788841E-2</v>
      </c>
      <c r="AB3182" s="1">
        <f t="shared" si="449"/>
        <v>2.0958840507916129E-4</v>
      </c>
      <c r="AD3182" s="8" t="s">
        <v>223</v>
      </c>
      <c r="AE3182" s="1" t="s">
        <v>69</v>
      </c>
      <c r="AF3182" s="1" t="s">
        <v>70</v>
      </c>
      <c r="AG3182" s="1" t="s">
        <v>71</v>
      </c>
      <c r="AH3182" s="1" t="s">
        <v>72</v>
      </c>
      <c r="AI3182" s="1" t="s">
        <v>224</v>
      </c>
      <c r="AJ3182" s="1" t="s">
        <v>74</v>
      </c>
      <c r="AK3182" s="8" t="s">
        <v>223</v>
      </c>
    </row>
    <row r="3183" spans="1:37" ht="16">
      <c r="A3183" s="8" t="s">
        <v>222</v>
      </c>
      <c r="B3183" s="8" t="s">
        <v>223</v>
      </c>
      <c r="C3183" s="8" t="s">
        <v>66</v>
      </c>
      <c r="D3183" s="11" t="s">
        <v>67</v>
      </c>
      <c r="E3183" s="24">
        <v>56</v>
      </c>
      <c r="F3183" s="13">
        <v>3.8570000000000002</v>
      </c>
      <c r="G3183" s="24">
        <v>2073.6999999999998</v>
      </c>
      <c r="H3183" s="8" t="s">
        <v>107</v>
      </c>
      <c r="I3183" s="13">
        <v>197.73699999999999</v>
      </c>
      <c r="J3183" s="38">
        <v>1.3214108080412568</v>
      </c>
      <c r="K3183" s="103">
        <f t="shared" si="448"/>
        <v>1.4290614840272255</v>
      </c>
      <c r="L3183" s="25">
        <v>0.222</v>
      </c>
      <c r="N3183">
        <v>13.3</v>
      </c>
      <c r="O3183" s="70">
        <v>818.19799999999998</v>
      </c>
      <c r="P3183" s="70">
        <v>504.44940000000003</v>
      </c>
      <c r="Q3183" s="70">
        <f t="shared" si="441"/>
        <v>0.61653707293344651</v>
      </c>
      <c r="R3183" s="23">
        <f t="shared" si="442"/>
        <v>8.1999430700148395</v>
      </c>
      <c r="S3183" s="25">
        <v>6.2279999999999998</v>
      </c>
      <c r="T3183" s="23">
        <f t="shared" si="443"/>
        <v>0.75951746820953592</v>
      </c>
      <c r="U3183" s="23">
        <f t="shared" si="444"/>
        <v>1.3166254126549195</v>
      </c>
      <c r="V3183" s="23">
        <f t="shared" si="445"/>
        <v>0.29229084160939212</v>
      </c>
      <c r="W3183" s="1">
        <v>995</v>
      </c>
      <c r="X3183" s="1">
        <f t="shared" si="446"/>
        <v>2.9375963980843431E-4</v>
      </c>
      <c r="Y3183" s="7">
        <v>2000</v>
      </c>
      <c r="Z3183" s="1">
        <v>10.335000000000001</v>
      </c>
      <c r="AA3183" s="1">
        <f t="shared" si="447"/>
        <v>5.6847535521709583E-2</v>
      </c>
      <c r="AB3183" s="1">
        <f t="shared" si="449"/>
        <v>8.1238623475944714E-4</v>
      </c>
      <c r="AD3183" s="8" t="s">
        <v>223</v>
      </c>
      <c r="AE3183" s="1" t="s">
        <v>69</v>
      </c>
      <c r="AF3183" s="1" t="s">
        <v>70</v>
      </c>
      <c r="AG3183" s="1" t="s">
        <v>71</v>
      </c>
      <c r="AH3183" s="1" t="s">
        <v>72</v>
      </c>
      <c r="AI3183" s="1" t="s">
        <v>224</v>
      </c>
      <c r="AJ3183" s="1" t="s">
        <v>74</v>
      </c>
      <c r="AK3183" s="8" t="s">
        <v>223</v>
      </c>
    </row>
    <row r="3184" spans="1:37" ht="16">
      <c r="A3184" s="8" t="s">
        <v>222</v>
      </c>
      <c r="B3184" s="8" t="s">
        <v>223</v>
      </c>
      <c r="C3184" s="8" t="s">
        <v>66</v>
      </c>
      <c r="D3184" s="11" t="s">
        <v>67</v>
      </c>
      <c r="E3184" s="24">
        <v>82</v>
      </c>
      <c r="F3184" s="13">
        <v>10.983000000000001</v>
      </c>
      <c r="G3184" s="24">
        <v>2432.6</v>
      </c>
      <c r="H3184" s="8" t="s">
        <v>108</v>
      </c>
      <c r="I3184" s="13">
        <v>29.81</v>
      </c>
      <c r="J3184" s="38">
        <v>1.1382531007653556</v>
      </c>
      <c r="K3184" s="103">
        <f t="shared" si="448"/>
        <v>1.2311687299107577</v>
      </c>
      <c r="L3184" s="25">
        <v>0.63300000000000001</v>
      </c>
      <c r="N3184">
        <v>13.3</v>
      </c>
      <c r="O3184" s="70">
        <v>818.19799999999998</v>
      </c>
      <c r="P3184" s="70">
        <v>504.44940000000003</v>
      </c>
      <c r="Q3184" s="70">
        <f t="shared" si="441"/>
        <v>0.61653707293344651</v>
      </c>
      <c r="R3184" s="23">
        <f t="shared" si="442"/>
        <v>8.1999430700148395</v>
      </c>
      <c r="S3184" s="25">
        <v>6.2279999999999998</v>
      </c>
      <c r="T3184" s="23">
        <f t="shared" si="443"/>
        <v>0.75951746820953592</v>
      </c>
      <c r="U3184" s="23">
        <f t="shared" si="444"/>
        <v>1.3166254126549195</v>
      </c>
      <c r="V3184" s="23">
        <f t="shared" si="445"/>
        <v>0.83342388621056407</v>
      </c>
      <c r="W3184" s="1">
        <v>995</v>
      </c>
      <c r="X3184" s="1">
        <f t="shared" si="446"/>
        <v>8.376119459402654E-4</v>
      </c>
      <c r="Y3184" s="7">
        <v>2000</v>
      </c>
      <c r="Z3184" s="1">
        <v>10.335000000000001</v>
      </c>
      <c r="AA3184" s="1">
        <f t="shared" si="447"/>
        <v>0.16209229723082058</v>
      </c>
      <c r="AB3184" s="1">
        <f t="shared" si="449"/>
        <v>1.9956296770998641E-3</v>
      </c>
      <c r="AD3184" s="8" t="s">
        <v>223</v>
      </c>
      <c r="AE3184" s="1" t="s">
        <v>69</v>
      </c>
      <c r="AF3184" s="1" t="s">
        <v>70</v>
      </c>
      <c r="AG3184" s="1" t="s">
        <v>71</v>
      </c>
      <c r="AH3184" s="1" t="s">
        <v>72</v>
      </c>
      <c r="AI3184" s="1" t="s">
        <v>224</v>
      </c>
      <c r="AJ3184" s="1" t="s">
        <v>74</v>
      </c>
      <c r="AK3184" s="8" t="s">
        <v>223</v>
      </c>
    </row>
    <row r="3185" spans="1:37" ht="16">
      <c r="A3185" s="8" t="s">
        <v>222</v>
      </c>
      <c r="B3185" s="8" t="s">
        <v>223</v>
      </c>
      <c r="C3185" s="8" t="s">
        <v>66</v>
      </c>
      <c r="D3185" s="11" t="s">
        <v>67</v>
      </c>
      <c r="E3185" s="24">
        <v>33</v>
      </c>
      <c r="F3185" s="13">
        <v>6.5250000000000004</v>
      </c>
      <c r="G3185" s="24">
        <v>1661.6</v>
      </c>
      <c r="H3185" s="8" t="s">
        <v>109</v>
      </c>
      <c r="I3185" s="13">
        <v>2104.3049999999998</v>
      </c>
      <c r="J3185" s="38">
        <v>3.3542886188032441</v>
      </c>
      <c r="K3185" s="103">
        <f t="shared" si="448"/>
        <v>3.6214727921237762</v>
      </c>
      <c r="L3185" s="25">
        <v>0.376</v>
      </c>
      <c r="N3185">
        <v>13.3</v>
      </c>
      <c r="O3185" s="70">
        <v>818.19799999999998</v>
      </c>
      <c r="P3185" s="70">
        <v>504.44940000000003</v>
      </c>
      <c r="Q3185" s="70">
        <f t="shared" si="441"/>
        <v>0.61653707293344651</v>
      </c>
      <c r="R3185" s="23">
        <f t="shared" si="442"/>
        <v>8.1999430700148395</v>
      </c>
      <c r="S3185" s="25">
        <v>6.2279999999999998</v>
      </c>
      <c r="T3185" s="23">
        <f t="shared" si="443"/>
        <v>0.75951746820953592</v>
      </c>
      <c r="U3185" s="23">
        <f t="shared" si="444"/>
        <v>1.3166254126549195</v>
      </c>
      <c r="V3185" s="23">
        <f t="shared" si="445"/>
        <v>0.49505115515824971</v>
      </c>
      <c r="W3185" s="1">
        <v>995</v>
      </c>
      <c r="X3185" s="1">
        <f t="shared" si="446"/>
        <v>4.975388494052761E-4</v>
      </c>
      <c r="Y3185" s="7">
        <v>2000</v>
      </c>
      <c r="Z3185" s="1">
        <v>10.335000000000001</v>
      </c>
      <c r="AA3185" s="1">
        <f t="shared" si="447"/>
        <v>9.6282312415147758E-2</v>
      </c>
      <c r="AB3185" s="1">
        <f t="shared" si="449"/>
        <v>3.4868377477421889E-3</v>
      </c>
      <c r="AD3185" s="8" t="s">
        <v>223</v>
      </c>
      <c r="AE3185" s="1" t="s">
        <v>69</v>
      </c>
      <c r="AF3185" s="1" t="s">
        <v>70</v>
      </c>
      <c r="AG3185" s="1" t="s">
        <v>71</v>
      </c>
      <c r="AH3185" s="1" t="s">
        <v>72</v>
      </c>
      <c r="AI3185" s="1" t="s">
        <v>224</v>
      </c>
      <c r="AJ3185" s="1" t="s">
        <v>74</v>
      </c>
      <c r="AK3185" s="8" t="s">
        <v>223</v>
      </c>
    </row>
    <row r="3186" spans="1:37" ht="16">
      <c r="A3186" s="8" t="s">
        <v>222</v>
      </c>
      <c r="B3186" s="8" t="s">
        <v>223</v>
      </c>
      <c r="C3186" s="8" t="s">
        <v>66</v>
      </c>
      <c r="D3186" s="11" t="s">
        <v>67</v>
      </c>
      <c r="E3186" s="24">
        <v>42</v>
      </c>
      <c r="F3186" s="13">
        <v>3.702</v>
      </c>
      <c r="G3186" s="24">
        <v>1842.5</v>
      </c>
      <c r="H3186" s="8" t="s">
        <v>110</v>
      </c>
      <c r="I3186" s="13">
        <v>7266.1629999999996</v>
      </c>
      <c r="J3186" s="38">
        <v>8.4599637479229646</v>
      </c>
      <c r="K3186" s="103">
        <f t="shared" si="448"/>
        <v>9.0955633212313902</v>
      </c>
      <c r="L3186" s="25">
        <v>0.21299999999999999</v>
      </c>
      <c r="N3186">
        <v>13.3</v>
      </c>
      <c r="O3186" s="70">
        <v>818.19799999999998</v>
      </c>
      <c r="P3186" s="70">
        <v>504.44940000000003</v>
      </c>
      <c r="Q3186" s="70">
        <f t="shared" si="441"/>
        <v>0.61653707293344651</v>
      </c>
      <c r="R3186" s="23">
        <f t="shared" si="442"/>
        <v>8.1999430700148395</v>
      </c>
      <c r="S3186" s="25">
        <v>6.2279999999999998</v>
      </c>
      <c r="T3186" s="23">
        <f t="shared" si="443"/>
        <v>0.75951746820953592</v>
      </c>
      <c r="U3186" s="23">
        <f t="shared" si="444"/>
        <v>1.3166254126549195</v>
      </c>
      <c r="V3186" s="23">
        <f t="shared" si="445"/>
        <v>0.28044121289549784</v>
      </c>
      <c r="W3186" s="1">
        <v>995</v>
      </c>
      <c r="X3186" s="1">
        <f t="shared" si="446"/>
        <v>2.8185046522160586E-4</v>
      </c>
      <c r="Y3186" s="7">
        <v>2000</v>
      </c>
      <c r="Z3186" s="1">
        <v>10.335000000000001</v>
      </c>
      <c r="AA3186" s="1">
        <f t="shared" si="447"/>
        <v>5.4542905703261889E-2</v>
      </c>
      <c r="AB3186" s="1">
        <f t="shared" si="449"/>
        <v>4.9609845254797117E-3</v>
      </c>
      <c r="AD3186" s="8" t="s">
        <v>223</v>
      </c>
      <c r="AE3186" s="1" t="s">
        <v>69</v>
      </c>
      <c r="AF3186" s="1" t="s">
        <v>70</v>
      </c>
      <c r="AG3186" s="1" t="s">
        <v>71</v>
      </c>
      <c r="AH3186" s="1" t="s">
        <v>72</v>
      </c>
      <c r="AI3186" s="1" t="s">
        <v>224</v>
      </c>
      <c r="AJ3186" s="1" t="s">
        <v>74</v>
      </c>
      <c r="AK3186" s="8" t="s">
        <v>223</v>
      </c>
    </row>
    <row r="3187" spans="1:37" ht="16">
      <c r="A3187" s="8" t="s">
        <v>222</v>
      </c>
      <c r="B3187" s="8" t="s">
        <v>223</v>
      </c>
      <c r="C3187" s="8" t="s">
        <v>66</v>
      </c>
      <c r="D3187" s="11" t="s">
        <v>67</v>
      </c>
      <c r="E3187" s="24">
        <v>53</v>
      </c>
      <c r="F3187" s="13">
        <v>2.931</v>
      </c>
      <c r="G3187" s="24">
        <v>2024.8</v>
      </c>
      <c r="H3187" s="8" t="s">
        <v>111</v>
      </c>
      <c r="I3187" s="13">
        <v>1673.614</v>
      </c>
      <c r="J3187" s="38">
        <v>2.9024220226356054</v>
      </c>
      <c r="K3187" s="103">
        <f t="shared" si="448"/>
        <v>3.13478045770557</v>
      </c>
      <c r="L3187" s="25">
        <v>0.16900000000000001</v>
      </c>
      <c r="N3187">
        <v>13.3</v>
      </c>
      <c r="O3187" s="70">
        <v>818.19799999999998</v>
      </c>
      <c r="P3187" s="70">
        <v>504.44940000000003</v>
      </c>
      <c r="Q3187" s="70">
        <f t="shared" si="441"/>
        <v>0.61653707293344651</v>
      </c>
      <c r="R3187" s="23">
        <f t="shared" si="442"/>
        <v>8.1999430700148395</v>
      </c>
      <c r="S3187" s="25">
        <v>6.2279999999999998</v>
      </c>
      <c r="T3187" s="23">
        <f t="shared" si="443"/>
        <v>0.75951746820953592</v>
      </c>
      <c r="U3187" s="23">
        <f t="shared" si="444"/>
        <v>1.3166254126549195</v>
      </c>
      <c r="V3187" s="23">
        <f t="shared" si="445"/>
        <v>0.2225096947386814</v>
      </c>
      <c r="W3187" s="1">
        <v>995</v>
      </c>
      <c r="X3187" s="1">
        <f t="shared" si="446"/>
        <v>2.2362783390822251E-4</v>
      </c>
      <c r="Y3187" s="7">
        <v>2000</v>
      </c>
      <c r="Z3187" s="1">
        <v>10.335000000000001</v>
      </c>
      <c r="AA3187" s="1">
        <f t="shared" si="447"/>
        <v>4.327582659085099E-2</v>
      </c>
      <c r="AB3187" s="1">
        <f t="shared" si="449"/>
        <v>1.3566021548805476E-3</v>
      </c>
      <c r="AD3187" s="8" t="s">
        <v>223</v>
      </c>
      <c r="AE3187" s="1" t="s">
        <v>69</v>
      </c>
      <c r="AF3187" s="1" t="s">
        <v>70</v>
      </c>
      <c r="AG3187" s="1" t="s">
        <v>71</v>
      </c>
      <c r="AH3187" s="1" t="s">
        <v>72</v>
      </c>
      <c r="AI3187" s="1" t="s">
        <v>224</v>
      </c>
      <c r="AJ3187" s="1" t="s">
        <v>74</v>
      </c>
      <c r="AK3187" s="8" t="s">
        <v>223</v>
      </c>
    </row>
    <row r="3188" spans="1:37" ht="16">
      <c r="A3188" s="8" t="s">
        <v>222</v>
      </c>
      <c r="B3188" s="8" t="s">
        <v>223</v>
      </c>
      <c r="C3188" s="8" t="s">
        <v>66</v>
      </c>
      <c r="D3188" s="11" t="s">
        <v>67</v>
      </c>
      <c r="E3188" s="24">
        <v>1</v>
      </c>
      <c r="F3188" s="13">
        <v>101.301</v>
      </c>
      <c r="G3188" s="24">
        <v>66.7</v>
      </c>
      <c r="I3188" s="13">
        <v>-37.47</v>
      </c>
      <c r="J3188" s="38">
        <v>1.0646799961023401</v>
      </c>
      <c r="K3188" s="103">
        <f t="shared" si="448"/>
        <v>1.1516598133096405</v>
      </c>
      <c r="L3188" s="25">
        <v>5.8339999999999996</v>
      </c>
      <c r="N3188">
        <v>13.3</v>
      </c>
      <c r="O3188" s="70">
        <v>818.19799999999998</v>
      </c>
      <c r="P3188" s="70">
        <v>504.44940000000003</v>
      </c>
      <c r="Q3188" s="70">
        <f t="shared" si="441"/>
        <v>0.61653707293344651</v>
      </c>
      <c r="R3188" s="23">
        <f t="shared" si="442"/>
        <v>8.1999430700148395</v>
      </c>
      <c r="S3188" s="25">
        <v>6.2279999999999998</v>
      </c>
      <c r="T3188" s="23">
        <f t="shared" si="443"/>
        <v>0.75951746820953592</v>
      </c>
      <c r="U3188" s="23">
        <f t="shared" si="444"/>
        <v>1.3166254126549195</v>
      </c>
      <c r="V3188" s="23">
        <f t="shared" si="445"/>
        <v>7.6811926574287996</v>
      </c>
      <c r="W3188" s="1">
        <v>995</v>
      </c>
      <c r="X3188" s="1">
        <f t="shared" si="446"/>
        <v>7.719791615506331E-3</v>
      </c>
      <c r="Y3188" s="7">
        <v>2000</v>
      </c>
      <c r="Z3188" s="1">
        <v>10.335000000000001</v>
      </c>
      <c r="AA3188" s="1">
        <f t="shared" si="447"/>
        <v>1.4939122623137553</v>
      </c>
      <c r="AB3188" s="1">
        <f t="shared" si="449"/>
        <v>1.7204787171172419E-2</v>
      </c>
      <c r="AD3188" s="8" t="s">
        <v>223</v>
      </c>
      <c r="AE3188" s="1" t="s">
        <v>69</v>
      </c>
      <c r="AF3188" s="1" t="s">
        <v>70</v>
      </c>
      <c r="AG3188" s="1" t="s">
        <v>71</v>
      </c>
      <c r="AH3188" s="1" t="s">
        <v>72</v>
      </c>
      <c r="AI3188" s="1" t="s">
        <v>224</v>
      </c>
      <c r="AJ3188" s="1" t="s">
        <v>74</v>
      </c>
      <c r="AK3188" s="8" t="s">
        <v>223</v>
      </c>
    </row>
    <row r="3189" spans="1:37" ht="16">
      <c r="A3189" s="8" t="s">
        <v>222</v>
      </c>
      <c r="B3189" s="8" t="s">
        <v>223</v>
      </c>
      <c r="C3189" s="8" t="s">
        <v>66</v>
      </c>
      <c r="D3189" s="11" t="s">
        <v>67</v>
      </c>
      <c r="E3189" s="24">
        <v>2</v>
      </c>
      <c r="F3189" s="13">
        <v>101.08199999999999</v>
      </c>
      <c r="G3189" s="24">
        <v>126.4</v>
      </c>
      <c r="I3189" s="13">
        <v>-37.616999999999997</v>
      </c>
      <c r="J3189" s="38">
        <v>1.0645191264128089</v>
      </c>
      <c r="K3189" s="103">
        <f t="shared" si="448"/>
        <v>1.1514859542132894</v>
      </c>
      <c r="L3189" s="25">
        <v>5.8209999999999997</v>
      </c>
      <c r="N3189">
        <v>13.3</v>
      </c>
      <c r="O3189" s="70">
        <v>818.19799999999998</v>
      </c>
      <c r="P3189" s="70">
        <v>504.44940000000003</v>
      </c>
      <c r="Q3189" s="70">
        <f t="shared" si="441"/>
        <v>0.61653707293344651</v>
      </c>
      <c r="R3189" s="23">
        <f t="shared" si="442"/>
        <v>8.1999430700148395</v>
      </c>
      <c r="S3189" s="25">
        <v>6.2279999999999998</v>
      </c>
      <c r="T3189" s="23">
        <f t="shared" si="443"/>
        <v>0.75951746820953592</v>
      </c>
      <c r="U3189" s="23">
        <f t="shared" si="444"/>
        <v>1.3166254126549195</v>
      </c>
      <c r="V3189" s="23">
        <f t="shared" si="445"/>
        <v>7.6640765270642861</v>
      </c>
      <c r="W3189" s="1">
        <v>995</v>
      </c>
      <c r="X3189" s="1">
        <f t="shared" si="446"/>
        <v>7.7025894744364685E-3</v>
      </c>
      <c r="Y3189" s="7">
        <v>2000</v>
      </c>
      <c r="Z3189" s="1">
        <v>10.335000000000001</v>
      </c>
      <c r="AA3189" s="1">
        <f t="shared" si="447"/>
        <v>1.4905833525759977</v>
      </c>
      <c r="AB3189" s="1">
        <f t="shared" si="449"/>
        <v>1.7163857940754167E-2</v>
      </c>
      <c r="AD3189" s="8" t="s">
        <v>223</v>
      </c>
      <c r="AE3189" s="1" t="s">
        <v>69</v>
      </c>
      <c r="AF3189" s="1" t="s">
        <v>70</v>
      </c>
      <c r="AG3189" s="1" t="s">
        <v>71</v>
      </c>
      <c r="AH3189" s="1" t="s">
        <v>72</v>
      </c>
      <c r="AI3189" s="1" t="s">
        <v>224</v>
      </c>
      <c r="AJ3189" s="1" t="s">
        <v>74</v>
      </c>
      <c r="AK3189" s="8" t="s">
        <v>223</v>
      </c>
    </row>
    <row r="3190" spans="1:37" ht="16">
      <c r="A3190" s="8" t="s">
        <v>222</v>
      </c>
      <c r="B3190" s="8" t="s">
        <v>223</v>
      </c>
      <c r="C3190" s="8" t="s">
        <v>66</v>
      </c>
      <c r="D3190" s="11" t="s">
        <v>67</v>
      </c>
      <c r="E3190" s="24">
        <v>3</v>
      </c>
      <c r="F3190" s="13">
        <v>101.102</v>
      </c>
      <c r="G3190" s="24">
        <v>186.2</v>
      </c>
      <c r="I3190" s="13">
        <v>-37.671999999999997</v>
      </c>
      <c r="J3190" s="38">
        <v>1.0644589369387023</v>
      </c>
      <c r="K3190" s="103">
        <f t="shared" si="448"/>
        <v>1.1514209047343062</v>
      </c>
      <c r="L3190" s="25">
        <v>5.8230000000000004</v>
      </c>
      <c r="N3190">
        <v>13.3</v>
      </c>
      <c r="O3190" s="70">
        <v>818.19799999999998</v>
      </c>
      <c r="P3190" s="70">
        <v>504.44940000000003</v>
      </c>
      <c r="Q3190" s="70">
        <f t="shared" si="441"/>
        <v>0.61653707293344651</v>
      </c>
      <c r="R3190" s="23">
        <f t="shared" si="442"/>
        <v>8.1999430700148395</v>
      </c>
      <c r="S3190" s="25">
        <v>6.2279999999999998</v>
      </c>
      <c r="T3190" s="23">
        <f t="shared" si="443"/>
        <v>0.75951746820953592</v>
      </c>
      <c r="U3190" s="23">
        <f t="shared" si="444"/>
        <v>1.3166254126549195</v>
      </c>
      <c r="V3190" s="23">
        <f t="shared" si="445"/>
        <v>7.6667097778895972</v>
      </c>
      <c r="W3190" s="1">
        <v>995</v>
      </c>
      <c r="X3190" s="1">
        <f t="shared" si="446"/>
        <v>7.7052359576779868E-3</v>
      </c>
      <c r="Y3190" s="7">
        <v>2000</v>
      </c>
      <c r="Z3190" s="1">
        <v>10.335000000000001</v>
      </c>
      <c r="AA3190" s="1">
        <f t="shared" si="447"/>
        <v>1.4910954925356528</v>
      </c>
      <c r="AB3190" s="1">
        <f t="shared" si="449"/>
        <v>1.7168785210606472E-2</v>
      </c>
      <c r="AD3190" s="8" t="s">
        <v>223</v>
      </c>
      <c r="AE3190" s="1" t="s">
        <v>69</v>
      </c>
      <c r="AF3190" s="1" t="s">
        <v>70</v>
      </c>
      <c r="AG3190" s="1" t="s">
        <v>71</v>
      </c>
      <c r="AH3190" s="1" t="s">
        <v>72</v>
      </c>
      <c r="AI3190" s="1" t="s">
        <v>224</v>
      </c>
      <c r="AJ3190" s="1" t="s">
        <v>74</v>
      </c>
      <c r="AK3190" s="8" t="s">
        <v>223</v>
      </c>
    </row>
    <row r="3191" spans="1:37" ht="16">
      <c r="A3191" s="8" t="s">
        <v>222</v>
      </c>
      <c r="B3191" s="8" t="s">
        <v>223</v>
      </c>
      <c r="C3191" s="8" t="s">
        <v>66</v>
      </c>
      <c r="D3191" s="11" t="s">
        <v>67</v>
      </c>
      <c r="E3191" s="24">
        <v>4</v>
      </c>
      <c r="F3191" s="13">
        <v>101.066</v>
      </c>
      <c r="G3191" s="24">
        <v>245.8</v>
      </c>
      <c r="I3191" s="13">
        <v>-37.692</v>
      </c>
      <c r="J3191" s="38">
        <v>1.0644370498390516</v>
      </c>
      <c r="K3191" s="103">
        <f t="shared" si="448"/>
        <v>1.1513972503570855</v>
      </c>
      <c r="L3191" s="25">
        <v>5.82</v>
      </c>
      <c r="N3191">
        <v>13.3</v>
      </c>
      <c r="O3191" s="70">
        <v>818.19799999999998</v>
      </c>
      <c r="P3191" s="70">
        <v>504.44940000000003</v>
      </c>
      <c r="Q3191" s="70">
        <f t="shared" si="441"/>
        <v>0.61653707293344651</v>
      </c>
      <c r="R3191" s="23">
        <f t="shared" si="442"/>
        <v>8.1999430700148395</v>
      </c>
      <c r="S3191" s="25">
        <v>6.2279999999999998</v>
      </c>
      <c r="T3191" s="23">
        <f t="shared" si="443"/>
        <v>0.75951746820953592</v>
      </c>
      <c r="U3191" s="23">
        <f t="shared" si="444"/>
        <v>1.3166254126549195</v>
      </c>
      <c r="V3191" s="23">
        <f t="shared" si="445"/>
        <v>7.6627599016516319</v>
      </c>
      <c r="W3191" s="1">
        <v>995</v>
      </c>
      <c r="X3191" s="1">
        <f t="shared" si="446"/>
        <v>7.7012662328157103E-3</v>
      </c>
      <c r="Y3191" s="7">
        <v>2000</v>
      </c>
      <c r="Z3191" s="1">
        <v>10.335000000000001</v>
      </c>
      <c r="AA3191" s="1">
        <f t="shared" si="447"/>
        <v>1.4903272825961702</v>
      </c>
      <c r="AB3191" s="1">
        <f t="shared" si="449"/>
        <v>1.7159587353133776E-2</v>
      </c>
      <c r="AD3191" s="8" t="s">
        <v>223</v>
      </c>
      <c r="AE3191" s="1" t="s">
        <v>69</v>
      </c>
      <c r="AF3191" s="1" t="s">
        <v>70</v>
      </c>
      <c r="AG3191" s="1" t="s">
        <v>71</v>
      </c>
      <c r="AH3191" s="1" t="s">
        <v>72</v>
      </c>
      <c r="AI3191" s="1" t="s">
        <v>224</v>
      </c>
      <c r="AJ3191" s="1" t="s">
        <v>74</v>
      </c>
      <c r="AK3191" s="8" t="s">
        <v>223</v>
      </c>
    </row>
    <row r="3192" spans="1:37" ht="16">
      <c r="A3192" s="8" t="s">
        <v>222</v>
      </c>
      <c r="B3192" s="8" t="s">
        <v>223</v>
      </c>
      <c r="C3192" s="8" t="s">
        <v>66</v>
      </c>
      <c r="D3192" s="11" t="s">
        <v>67</v>
      </c>
      <c r="E3192" s="24">
        <v>5</v>
      </c>
      <c r="F3192" s="13">
        <v>101.065</v>
      </c>
      <c r="G3192" s="24">
        <v>305.60000000000002</v>
      </c>
      <c r="I3192" s="13">
        <v>-37.701999999999998</v>
      </c>
      <c r="J3192" s="38">
        <v>1.0644261062855949</v>
      </c>
      <c r="K3192" s="103">
        <f t="shared" si="448"/>
        <v>1.15138542316423</v>
      </c>
      <c r="L3192" s="25">
        <v>5.82</v>
      </c>
      <c r="N3192">
        <v>13.3</v>
      </c>
      <c r="O3192" s="70">
        <v>818.19799999999998</v>
      </c>
      <c r="P3192" s="70">
        <v>504.44940000000003</v>
      </c>
      <c r="Q3192" s="70">
        <f t="shared" si="441"/>
        <v>0.61653707293344651</v>
      </c>
      <c r="R3192" s="23">
        <f t="shared" si="442"/>
        <v>8.1999430700148395</v>
      </c>
      <c r="S3192" s="25">
        <v>6.2279999999999998</v>
      </c>
      <c r="T3192" s="23">
        <f t="shared" si="443"/>
        <v>0.75951746820953592</v>
      </c>
      <c r="U3192" s="23">
        <f t="shared" si="444"/>
        <v>1.3166254126549195</v>
      </c>
      <c r="V3192" s="23">
        <f t="shared" si="445"/>
        <v>7.6627599016516319</v>
      </c>
      <c r="W3192" s="1">
        <v>995</v>
      </c>
      <c r="X3192" s="1">
        <f t="shared" si="446"/>
        <v>7.7012662328157103E-3</v>
      </c>
      <c r="Y3192" s="7">
        <v>2000</v>
      </c>
      <c r="Z3192" s="1">
        <v>10.335000000000001</v>
      </c>
      <c r="AA3192" s="1">
        <f t="shared" si="447"/>
        <v>1.4903272825961702</v>
      </c>
      <c r="AB3192" s="1">
        <f t="shared" si="449"/>
        <v>1.7159411089251883E-2</v>
      </c>
      <c r="AD3192" s="8" t="s">
        <v>223</v>
      </c>
      <c r="AE3192" s="1" t="s">
        <v>69</v>
      </c>
      <c r="AF3192" s="1" t="s">
        <v>70</v>
      </c>
      <c r="AG3192" s="1" t="s">
        <v>71</v>
      </c>
      <c r="AH3192" s="1" t="s">
        <v>72</v>
      </c>
      <c r="AI3192" s="1" t="s">
        <v>224</v>
      </c>
      <c r="AJ3192" s="1" t="s">
        <v>74</v>
      </c>
      <c r="AK3192" s="8" t="s">
        <v>223</v>
      </c>
    </row>
    <row r="3193" spans="1:37" ht="16">
      <c r="A3193" s="8" t="s">
        <v>222</v>
      </c>
      <c r="B3193" s="8" t="s">
        <v>223</v>
      </c>
      <c r="C3193" s="8" t="s">
        <v>66</v>
      </c>
      <c r="D3193" s="11" t="s">
        <v>67</v>
      </c>
      <c r="E3193" s="24">
        <v>6</v>
      </c>
      <c r="F3193" s="13">
        <v>101.024</v>
      </c>
      <c r="G3193" s="24">
        <v>365.3</v>
      </c>
      <c r="I3193" s="13">
        <v>-37.704999999999998</v>
      </c>
      <c r="J3193" s="38">
        <v>1.0644228232190855</v>
      </c>
      <c r="K3193" s="103">
        <f t="shared" si="448"/>
        <v>1.1513818750058213</v>
      </c>
      <c r="L3193" s="25">
        <v>5.8179999999999996</v>
      </c>
      <c r="N3193">
        <v>13.3</v>
      </c>
      <c r="O3193" s="70">
        <v>818.19799999999998</v>
      </c>
      <c r="P3193" s="70">
        <v>504.44940000000003</v>
      </c>
      <c r="Q3193" s="70">
        <f t="shared" si="441"/>
        <v>0.61653707293344651</v>
      </c>
      <c r="R3193" s="23">
        <f t="shared" si="442"/>
        <v>8.1999430700148395</v>
      </c>
      <c r="S3193" s="25">
        <v>6.2279999999999998</v>
      </c>
      <c r="T3193" s="23">
        <f t="shared" si="443"/>
        <v>0.75951746820953592</v>
      </c>
      <c r="U3193" s="23">
        <f t="shared" si="444"/>
        <v>1.3166254126549195</v>
      </c>
      <c r="V3193" s="23">
        <f t="shared" si="445"/>
        <v>7.6601266508263208</v>
      </c>
      <c r="W3193" s="1">
        <v>995</v>
      </c>
      <c r="X3193" s="1">
        <f t="shared" si="446"/>
        <v>7.6986197495741921E-3</v>
      </c>
      <c r="Y3193" s="7">
        <v>2000</v>
      </c>
      <c r="Z3193" s="1">
        <v>10.335000000000001</v>
      </c>
      <c r="AA3193" s="1">
        <f t="shared" si="447"/>
        <v>1.4898151426365149</v>
      </c>
      <c r="AB3193" s="1">
        <f t="shared" si="449"/>
        <v>1.7153461523408957E-2</v>
      </c>
      <c r="AD3193" s="8" t="s">
        <v>223</v>
      </c>
      <c r="AE3193" s="1" t="s">
        <v>69</v>
      </c>
      <c r="AF3193" s="1" t="s">
        <v>70</v>
      </c>
      <c r="AG3193" s="1" t="s">
        <v>71</v>
      </c>
      <c r="AH3193" s="1" t="s">
        <v>72</v>
      </c>
      <c r="AI3193" s="1" t="s">
        <v>224</v>
      </c>
      <c r="AJ3193" s="1" t="s">
        <v>74</v>
      </c>
      <c r="AK3193" s="8" t="s">
        <v>223</v>
      </c>
    </row>
    <row r="3194" spans="1:37" ht="16">
      <c r="A3194" s="8" t="s">
        <v>222</v>
      </c>
      <c r="B3194" s="8" t="s">
        <v>223</v>
      </c>
      <c r="C3194" s="8" t="s">
        <v>66</v>
      </c>
      <c r="D3194" s="11" t="s">
        <v>67</v>
      </c>
      <c r="E3194" s="24">
        <v>7</v>
      </c>
      <c r="F3194" s="13">
        <v>101.108</v>
      </c>
      <c r="G3194" s="24">
        <v>425.1</v>
      </c>
      <c r="I3194" s="13">
        <v>-37.729999999999997</v>
      </c>
      <c r="J3194" s="38">
        <v>1.0643954643230358</v>
      </c>
      <c r="K3194" s="103">
        <f t="shared" si="448"/>
        <v>1.1513523070091771</v>
      </c>
      <c r="L3194" s="25">
        <v>5.8230000000000004</v>
      </c>
      <c r="N3194">
        <v>13.3</v>
      </c>
      <c r="O3194" s="70">
        <v>818.19799999999998</v>
      </c>
      <c r="P3194" s="70">
        <v>504.44940000000003</v>
      </c>
      <c r="Q3194" s="70">
        <f t="shared" si="441"/>
        <v>0.61653707293344651</v>
      </c>
      <c r="R3194" s="23">
        <f t="shared" si="442"/>
        <v>8.1999430700148395</v>
      </c>
      <c r="S3194" s="25">
        <v>6.2279999999999998</v>
      </c>
      <c r="T3194" s="23">
        <f t="shared" si="443"/>
        <v>0.75951746820953592</v>
      </c>
      <c r="U3194" s="23">
        <f t="shared" si="444"/>
        <v>1.3166254126549195</v>
      </c>
      <c r="V3194" s="23">
        <f t="shared" si="445"/>
        <v>7.6667097778895972</v>
      </c>
      <c r="W3194" s="1">
        <v>995</v>
      </c>
      <c r="X3194" s="1">
        <f t="shared" si="446"/>
        <v>7.7052359576779868E-3</v>
      </c>
      <c r="Y3194" s="7">
        <v>2000</v>
      </c>
      <c r="Z3194" s="1">
        <v>10.335000000000001</v>
      </c>
      <c r="AA3194" s="1">
        <f t="shared" si="447"/>
        <v>1.4910954925356528</v>
      </c>
      <c r="AB3194" s="1">
        <f t="shared" si="449"/>
        <v>1.7167762353019089E-2</v>
      </c>
      <c r="AD3194" s="8" t="s">
        <v>223</v>
      </c>
      <c r="AE3194" s="1" t="s">
        <v>69</v>
      </c>
      <c r="AF3194" s="1" t="s">
        <v>70</v>
      </c>
      <c r="AG3194" s="1" t="s">
        <v>71</v>
      </c>
      <c r="AH3194" s="1" t="s">
        <v>72</v>
      </c>
      <c r="AI3194" s="1" t="s">
        <v>224</v>
      </c>
      <c r="AJ3194" s="1" t="s">
        <v>74</v>
      </c>
      <c r="AK3194" s="8" t="s">
        <v>223</v>
      </c>
    </row>
    <row r="3195" spans="1:37" ht="16">
      <c r="A3195" s="8" t="s">
        <v>222</v>
      </c>
      <c r="B3195" s="8" t="s">
        <v>223</v>
      </c>
      <c r="C3195" s="8" t="s">
        <v>66</v>
      </c>
      <c r="D3195" s="11" t="s">
        <v>67</v>
      </c>
      <c r="E3195" s="24">
        <v>14</v>
      </c>
      <c r="F3195" s="13">
        <v>0.60399999999999998</v>
      </c>
      <c r="G3195" s="24">
        <v>1160.4000000000001</v>
      </c>
      <c r="I3195" s="13">
        <v>0.73699999999999999</v>
      </c>
      <c r="J3195" s="38">
        <v>1.1064741578672954</v>
      </c>
      <c r="K3195" s="103">
        <f t="shared" si="448"/>
        <v>1.1968270756521335</v>
      </c>
      <c r="L3195" s="25">
        <v>3.5000000000000003E-2</v>
      </c>
      <c r="N3195">
        <v>13.3</v>
      </c>
      <c r="O3195" s="70">
        <v>818.19799999999998</v>
      </c>
      <c r="P3195" s="70">
        <v>504.44940000000003</v>
      </c>
      <c r="Q3195" s="70">
        <f t="shared" si="441"/>
        <v>0.61653707293344651</v>
      </c>
      <c r="R3195" s="23">
        <f t="shared" si="442"/>
        <v>8.1999430700148395</v>
      </c>
      <c r="S3195" s="25">
        <v>6.2279999999999998</v>
      </c>
      <c r="T3195" s="23">
        <f t="shared" si="443"/>
        <v>0.75951746820953592</v>
      </c>
      <c r="U3195" s="23">
        <f t="shared" si="444"/>
        <v>1.3166254126549195</v>
      </c>
      <c r="V3195" s="23">
        <f t="shared" si="445"/>
        <v>4.6081889442922186E-2</v>
      </c>
      <c r="W3195" s="1">
        <v>995</v>
      </c>
      <c r="X3195" s="1">
        <f t="shared" si="446"/>
        <v>4.6313456726554961E-5</v>
      </c>
      <c r="Y3195" s="7">
        <v>2000</v>
      </c>
      <c r="Z3195" s="1">
        <v>10.335000000000001</v>
      </c>
      <c r="AA3195" s="1">
        <f t="shared" si="447"/>
        <v>8.9624492939632226E-3</v>
      </c>
      <c r="AB3195" s="1">
        <f t="shared" si="449"/>
        <v>1.0726501979174532E-4</v>
      </c>
      <c r="AD3195" s="8" t="s">
        <v>223</v>
      </c>
      <c r="AE3195" s="1" t="s">
        <v>69</v>
      </c>
      <c r="AF3195" s="1" t="s">
        <v>70</v>
      </c>
      <c r="AG3195" s="1" t="s">
        <v>71</v>
      </c>
      <c r="AH3195" s="1" t="s">
        <v>72</v>
      </c>
      <c r="AI3195" s="1" t="s">
        <v>224</v>
      </c>
      <c r="AJ3195" s="1" t="s">
        <v>74</v>
      </c>
      <c r="AK3195" s="8" t="s">
        <v>223</v>
      </c>
    </row>
    <row r="3196" spans="1:37" ht="16">
      <c r="A3196" s="8" t="s">
        <v>222</v>
      </c>
      <c r="B3196" s="8" t="s">
        <v>223</v>
      </c>
      <c r="C3196" s="8" t="s">
        <v>66</v>
      </c>
      <c r="D3196" s="11" t="s">
        <v>67</v>
      </c>
      <c r="E3196" s="24">
        <v>22</v>
      </c>
      <c r="F3196" s="13">
        <v>0.32300000000000001</v>
      </c>
      <c r="G3196" s="24">
        <v>1484.1</v>
      </c>
      <c r="I3196" s="13">
        <v>6644.0559999999996</v>
      </c>
      <c r="J3196" s="38">
        <v>7.8734007469261451</v>
      </c>
      <c r="K3196" s="103">
        <f t="shared" si="448"/>
        <v>8.4690087678993553</v>
      </c>
      <c r="L3196" s="25">
        <v>1.9E-2</v>
      </c>
      <c r="N3196">
        <v>13.3</v>
      </c>
      <c r="O3196" s="70">
        <v>818.19799999999998</v>
      </c>
      <c r="P3196" s="70">
        <v>504.44940000000003</v>
      </c>
      <c r="Q3196" s="70">
        <f t="shared" si="441"/>
        <v>0.61653707293344651</v>
      </c>
      <c r="R3196" s="23">
        <f t="shared" si="442"/>
        <v>8.1999430700148395</v>
      </c>
      <c r="S3196" s="25">
        <v>6.2279999999999998</v>
      </c>
      <c r="T3196" s="23">
        <f t="shared" si="443"/>
        <v>0.75951746820953592</v>
      </c>
      <c r="U3196" s="23">
        <f t="shared" si="444"/>
        <v>1.3166254126549195</v>
      </c>
      <c r="V3196" s="23">
        <f t="shared" si="445"/>
        <v>2.5015882840443471E-2</v>
      </c>
      <c r="W3196" s="1">
        <v>995</v>
      </c>
      <c r="X3196" s="1">
        <f t="shared" si="446"/>
        <v>2.5141590794415548E-5</v>
      </c>
      <c r="Y3196" s="7">
        <v>2000</v>
      </c>
      <c r="Z3196" s="1">
        <v>10.335000000000001</v>
      </c>
      <c r="AA3196" s="1">
        <f t="shared" si="447"/>
        <v>4.8653296167228922E-3</v>
      </c>
      <c r="AB3196" s="1">
        <f t="shared" si="449"/>
        <v>4.1204519182746585E-4</v>
      </c>
      <c r="AD3196" s="8" t="s">
        <v>223</v>
      </c>
      <c r="AE3196" s="1" t="s">
        <v>69</v>
      </c>
      <c r="AF3196" s="1" t="s">
        <v>70</v>
      </c>
      <c r="AG3196" s="1" t="s">
        <v>71</v>
      </c>
      <c r="AH3196" s="1" t="s">
        <v>72</v>
      </c>
      <c r="AI3196" s="1" t="s">
        <v>224</v>
      </c>
      <c r="AJ3196" s="1" t="s">
        <v>74</v>
      </c>
      <c r="AK3196" s="8" t="s">
        <v>223</v>
      </c>
    </row>
    <row r="3197" spans="1:37" ht="16">
      <c r="A3197" s="8" t="s">
        <v>222</v>
      </c>
      <c r="B3197" s="8" t="s">
        <v>223</v>
      </c>
      <c r="C3197" s="8" t="s">
        <v>66</v>
      </c>
      <c r="D3197" s="11" t="s">
        <v>67</v>
      </c>
      <c r="E3197" s="24">
        <v>31</v>
      </c>
      <c r="F3197" s="13">
        <v>0.318</v>
      </c>
      <c r="G3197" s="24">
        <v>1637.3</v>
      </c>
      <c r="I3197" s="13">
        <v>373.37</v>
      </c>
      <c r="J3197" s="38">
        <v>1.5122487524044563</v>
      </c>
      <c r="K3197" s="103">
        <f t="shared" si="448"/>
        <v>1.6351886970117104</v>
      </c>
      <c r="L3197" s="25">
        <v>1.7999999999999999E-2</v>
      </c>
      <c r="N3197">
        <v>13.3</v>
      </c>
      <c r="O3197" s="70">
        <v>818.19799999999998</v>
      </c>
      <c r="P3197" s="70">
        <v>504.44940000000003</v>
      </c>
      <c r="Q3197" s="70">
        <f t="shared" si="441"/>
        <v>0.61653707293344651</v>
      </c>
      <c r="R3197" s="23">
        <f t="shared" si="442"/>
        <v>8.1999430700148395</v>
      </c>
      <c r="S3197" s="25">
        <v>6.2279999999999998</v>
      </c>
      <c r="T3197" s="23">
        <f t="shared" si="443"/>
        <v>0.75951746820953592</v>
      </c>
      <c r="U3197" s="23">
        <f t="shared" si="444"/>
        <v>1.3166254126549195</v>
      </c>
      <c r="V3197" s="23">
        <f t="shared" si="445"/>
        <v>2.3699257427788549E-2</v>
      </c>
      <c r="W3197" s="1">
        <v>995</v>
      </c>
      <c r="X3197" s="1">
        <f t="shared" si="446"/>
        <v>2.3818349173656834E-5</v>
      </c>
      <c r="Y3197" s="7">
        <v>2000</v>
      </c>
      <c r="Z3197" s="1">
        <v>10.335000000000001</v>
      </c>
      <c r="AA3197" s="1">
        <f t="shared" si="447"/>
        <v>4.6092596368953716E-3</v>
      </c>
      <c r="AB3197" s="1">
        <f t="shared" si="449"/>
        <v>7.5370092598436126E-5</v>
      </c>
      <c r="AD3197" s="8" t="s">
        <v>223</v>
      </c>
      <c r="AE3197" s="1" t="s">
        <v>69</v>
      </c>
      <c r="AF3197" s="1" t="s">
        <v>70</v>
      </c>
      <c r="AG3197" s="1" t="s">
        <v>71</v>
      </c>
      <c r="AH3197" s="1" t="s">
        <v>72</v>
      </c>
      <c r="AI3197" s="1" t="s">
        <v>224</v>
      </c>
      <c r="AJ3197" s="1" t="s">
        <v>74</v>
      </c>
      <c r="AK3197" s="8" t="s">
        <v>223</v>
      </c>
    </row>
    <row r="3198" spans="1:37" ht="16">
      <c r="A3198" s="8" t="s">
        <v>222</v>
      </c>
      <c r="B3198" s="8" t="s">
        <v>223</v>
      </c>
      <c r="C3198" s="8" t="s">
        <v>66</v>
      </c>
      <c r="D3198" s="11" t="s">
        <v>67</v>
      </c>
      <c r="E3198" s="24">
        <v>37</v>
      </c>
      <c r="F3198" s="13">
        <v>1.31</v>
      </c>
      <c r="G3198" s="24">
        <v>1734.7</v>
      </c>
      <c r="I3198" s="13">
        <v>-24.059000000000001</v>
      </c>
      <c r="J3198" s="38">
        <v>1.079354145139358</v>
      </c>
      <c r="K3198" s="103">
        <f t="shared" si="448"/>
        <v>1.1675186307567718</v>
      </c>
      <c r="L3198" s="25">
        <v>7.4999999999999997E-2</v>
      </c>
      <c r="N3198">
        <v>13.3</v>
      </c>
      <c r="O3198" s="70">
        <v>818.19799999999998</v>
      </c>
      <c r="P3198" s="70">
        <v>504.44940000000003</v>
      </c>
      <c r="Q3198" s="70">
        <f t="shared" si="441"/>
        <v>0.61653707293344651</v>
      </c>
      <c r="R3198" s="23">
        <f t="shared" si="442"/>
        <v>8.1999430700148395</v>
      </c>
      <c r="S3198" s="25">
        <v>6.2279999999999998</v>
      </c>
      <c r="T3198" s="23">
        <f t="shared" si="443"/>
        <v>0.75951746820953592</v>
      </c>
      <c r="U3198" s="23">
        <f t="shared" si="444"/>
        <v>1.3166254126549195</v>
      </c>
      <c r="V3198" s="23">
        <f t="shared" si="445"/>
        <v>9.874690594911896E-2</v>
      </c>
      <c r="W3198" s="1">
        <v>995</v>
      </c>
      <c r="X3198" s="1">
        <f t="shared" si="446"/>
        <v>9.9243121556903471E-5</v>
      </c>
      <c r="Y3198" s="7">
        <v>2000</v>
      </c>
      <c r="Z3198" s="1">
        <v>10.335000000000001</v>
      </c>
      <c r="AA3198" s="1">
        <f t="shared" si="447"/>
        <v>1.9205248487064046E-2</v>
      </c>
      <c r="AB3198" s="1">
        <f t="shared" si="449"/>
        <v>2.2422485416960579E-4</v>
      </c>
      <c r="AD3198" s="8" t="s">
        <v>223</v>
      </c>
      <c r="AE3198" s="1" t="s">
        <v>69</v>
      </c>
      <c r="AF3198" s="1" t="s">
        <v>70</v>
      </c>
      <c r="AG3198" s="1" t="s">
        <v>71</v>
      </c>
      <c r="AH3198" s="1" t="s">
        <v>72</v>
      </c>
      <c r="AI3198" s="1" t="s">
        <v>224</v>
      </c>
      <c r="AJ3198" s="1" t="s">
        <v>74</v>
      </c>
      <c r="AK3198" s="8" t="s">
        <v>223</v>
      </c>
    </row>
    <row r="3199" spans="1:37" ht="16">
      <c r="A3199" s="8" t="s">
        <v>222</v>
      </c>
      <c r="B3199" s="8" t="s">
        <v>223</v>
      </c>
      <c r="C3199" s="8" t="s">
        <v>66</v>
      </c>
      <c r="D3199" s="11" t="s">
        <v>67</v>
      </c>
      <c r="E3199" s="24">
        <v>41</v>
      </c>
      <c r="F3199" s="13">
        <v>1.6759999999999999</v>
      </c>
      <c r="G3199" s="24">
        <v>1813.5</v>
      </c>
      <c r="I3199" s="13">
        <v>2736.982</v>
      </c>
      <c r="J3199" s="38">
        <v>4.0104970914730682</v>
      </c>
      <c r="K3199" s="103">
        <f t="shared" si="448"/>
        <v>4.3276106717695537</v>
      </c>
      <c r="L3199" s="25">
        <v>9.7000000000000003E-2</v>
      </c>
      <c r="N3199">
        <v>13.3</v>
      </c>
      <c r="O3199" s="70">
        <v>818.19799999999998</v>
      </c>
      <c r="P3199" s="70">
        <v>504.44940000000003</v>
      </c>
      <c r="Q3199" s="70">
        <f t="shared" si="441"/>
        <v>0.61653707293344651</v>
      </c>
      <c r="R3199" s="23">
        <f t="shared" si="442"/>
        <v>8.1999430700148395</v>
      </c>
      <c r="S3199" s="25">
        <v>6.2279999999999998</v>
      </c>
      <c r="T3199" s="23">
        <f t="shared" si="443"/>
        <v>0.75951746820953592</v>
      </c>
      <c r="U3199" s="23">
        <f t="shared" si="444"/>
        <v>1.3166254126549195</v>
      </c>
      <c r="V3199" s="23">
        <f t="shared" si="445"/>
        <v>0.12771266502752721</v>
      </c>
      <c r="W3199" s="1">
        <v>995</v>
      </c>
      <c r="X3199" s="1">
        <f t="shared" si="446"/>
        <v>1.2835443721359517E-4</v>
      </c>
      <c r="Y3199" s="7">
        <v>2000</v>
      </c>
      <c r="Z3199" s="1">
        <v>10.335000000000001</v>
      </c>
      <c r="AA3199" s="1">
        <f t="shared" si="447"/>
        <v>2.4838788043269507E-2</v>
      </c>
      <c r="AB3199" s="1">
        <f t="shared" si="449"/>
        <v>1.0749260420987511E-3</v>
      </c>
      <c r="AD3199" s="8" t="s">
        <v>223</v>
      </c>
      <c r="AE3199" s="1" t="s">
        <v>69</v>
      </c>
      <c r="AF3199" s="1" t="s">
        <v>70</v>
      </c>
      <c r="AG3199" s="1" t="s">
        <v>71</v>
      </c>
      <c r="AH3199" s="1" t="s">
        <v>72</v>
      </c>
      <c r="AI3199" s="1" t="s">
        <v>224</v>
      </c>
      <c r="AJ3199" s="1" t="s">
        <v>74</v>
      </c>
      <c r="AK3199" s="8" t="s">
        <v>223</v>
      </c>
    </row>
    <row r="3200" spans="1:37" ht="16">
      <c r="A3200" s="8" t="s">
        <v>222</v>
      </c>
      <c r="B3200" s="8" t="s">
        <v>223</v>
      </c>
      <c r="C3200" s="8" t="s">
        <v>66</v>
      </c>
      <c r="D3200" s="11" t="s">
        <v>67</v>
      </c>
      <c r="E3200" s="24">
        <v>44</v>
      </c>
      <c r="F3200" s="13">
        <v>1.6140000000000001</v>
      </c>
      <c r="G3200" s="24">
        <v>1870.3</v>
      </c>
      <c r="I3200" s="13">
        <v>1686.6949999999999</v>
      </c>
      <c r="J3200" s="38">
        <v>2.9162083799101799</v>
      </c>
      <c r="K3200" s="103">
        <f t="shared" si="448"/>
        <v>3.1496347044183768</v>
      </c>
      <c r="L3200" s="25">
        <v>9.2999999999999999E-2</v>
      </c>
      <c r="N3200">
        <v>13.3</v>
      </c>
      <c r="O3200" s="70">
        <v>818.19799999999998</v>
      </c>
      <c r="P3200" s="70">
        <v>504.44940000000003</v>
      </c>
      <c r="Q3200" s="70">
        <f t="shared" si="441"/>
        <v>0.61653707293344651</v>
      </c>
      <c r="R3200" s="23">
        <f t="shared" si="442"/>
        <v>8.1999430700148395</v>
      </c>
      <c r="S3200" s="25">
        <v>6.2279999999999998</v>
      </c>
      <c r="T3200" s="23">
        <f t="shared" si="443"/>
        <v>0.75951746820953592</v>
      </c>
      <c r="U3200" s="23">
        <f t="shared" si="444"/>
        <v>1.3166254126549195</v>
      </c>
      <c r="V3200" s="23">
        <f t="shared" si="445"/>
        <v>0.12244616337690752</v>
      </c>
      <c r="W3200" s="1">
        <v>995</v>
      </c>
      <c r="X3200" s="1">
        <f t="shared" si="446"/>
        <v>1.2306147073056032E-4</v>
      </c>
      <c r="Y3200" s="7">
        <v>2000</v>
      </c>
      <c r="Z3200" s="1">
        <v>10.335000000000001</v>
      </c>
      <c r="AA3200" s="1">
        <f t="shared" si="447"/>
        <v>2.3814508123959421E-2</v>
      </c>
      <c r="AB3200" s="1">
        <f t="shared" si="449"/>
        <v>7.5007001255875962E-4</v>
      </c>
      <c r="AD3200" s="8" t="s">
        <v>223</v>
      </c>
      <c r="AE3200" s="1" t="s">
        <v>69</v>
      </c>
      <c r="AF3200" s="1" t="s">
        <v>70</v>
      </c>
      <c r="AG3200" s="1" t="s">
        <v>71</v>
      </c>
      <c r="AH3200" s="1" t="s">
        <v>72</v>
      </c>
      <c r="AI3200" s="1" t="s">
        <v>224</v>
      </c>
      <c r="AJ3200" s="1" t="s">
        <v>74</v>
      </c>
      <c r="AK3200" s="8" t="s">
        <v>223</v>
      </c>
    </row>
    <row r="3201" spans="1:37" ht="16">
      <c r="A3201" s="8" t="s">
        <v>222</v>
      </c>
      <c r="B3201" s="8" t="s">
        <v>223</v>
      </c>
      <c r="C3201" s="8" t="s">
        <v>66</v>
      </c>
      <c r="D3201" s="11" t="s">
        <v>67</v>
      </c>
      <c r="E3201" s="24">
        <v>48</v>
      </c>
      <c r="F3201" s="13">
        <v>1.861</v>
      </c>
      <c r="G3201" s="24">
        <v>1916.9</v>
      </c>
      <c r="I3201" s="13">
        <v>3864.0540000000001</v>
      </c>
      <c r="J3201" s="38">
        <v>5.1576757235042292</v>
      </c>
      <c r="K3201" s="103">
        <f t="shared" si="448"/>
        <v>5.5602434060813524</v>
      </c>
      <c r="L3201" s="25">
        <v>0.107</v>
      </c>
      <c r="N3201">
        <v>13.3</v>
      </c>
      <c r="O3201" s="70">
        <v>818.19799999999998</v>
      </c>
      <c r="P3201" s="70">
        <v>504.44940000000003</v>
      </c>
      <c r="Q3201" s="70">
        <f t="shared" si="441"/>
        <v>0.61653707293344651</v>
      </c>
      <c r="R3201" s="23">
        <f t="shared" si="442"/>
        <v>8.1999430700148395</v>
      </c>
      <c r="S3201" s="25">
        <v>6.2279999999999998</v>
      </c>
      <c r="T3201" s="23">
        <f t="shared" si="443"/>
        <v>0.75951746820953592</v>
      </c>
      <c r="U3201" s="23">
        <f t="shared" si="444"/>
        <v>1.3166254126549195</v>
      </c>
      <c r="V3201" s="23">
        <f t="shared" si="445"/>
        <v>0.14087891915407638</v>
      </c>
      <c r="W3201" s="1">
        <v>995</v>
      </c>
      <c r="X3201" s="1">
        <f t="shared" si="446"/>
        <v>1.415868534211823E-4</v>
      </c>
      <c r="Y3201" s="7">
        <v>2000</v>
      </c>
      <c r="Z3201" s="1">
        <v>10.335000000000001</v>
      </c>
      <c r="AA3201" s="1">
        <f t="shared" si="447"/>
        <v>2.7399487841544709E-2</v>
      </c>
      <c r="AB3201" s="1">
        <f t="shared" si="449"/>
        <v>1.5234782160095516E-3</v>
      </c>
      <c r="AD3201" s="8" t="s">
        <v>223</v>
      </c>
      <c r="AE3201" s="1" t="s">
        <v>69</v>
      </c>
      <c r="AF3201" s="1" t="s">
        <v>70</v>
      </c>
      <c r="AG3201" s="1" t="s">
        <v>71</v>
      </c>
      <c r="AH3201" s="1" t="s">
        <v>72</v>
      </c>
      <c r="AI3201" s="1" t="s">
        <v>224</v>
      </c>
      <c r="AJ3201" s="1" t="s">
        <v>74</v>
      </c>
      <c r="AK3201" s="8" t="s">
        <v>223</v>
      </c>
    </row>
    <row r="3202" spans="1:37" ht="16">
      <c r="A3202" s="8" t="s">
        <v>222</v>
      </c>
      <c r="B3202" s="8" t="s">
        <v>223</v>
      </c>
      <c r="C3202" s="8" t="s">
        <v>66</v>
      </c>
      <c r="D3202" s="11" t="s">
        <v>67</v>
      </c>
      <c r="E3202" s="24">
        <v>49</v>
      </c>
      <c r="F3202" s="13">
        <v>0.51500000000000001</v>
      </c>
      <c r="G3202" s="24">
        <v>1948.7</v>
      </c>
      <c r="I3202" s="13">
        <v>-563.40800000000002</v>
      </c>
      <c r="J3202" s="38">
        <v>0.48575188729976748</v>
      </c>
      <c r="K3202" s="103">
        <f t="shared" si="448"/>
        <v>0.52568705016562445</v>
      </c>
      <c r="L3202" s="25">
        <v>0.03</v>
      </c>
      <c r="N3202">
        <v>13.3</v>
      </c>
      <c r="O3202" s="70">
        <v>818.19799999999998</v>
      </c>
      <c r="P3202" s="70">
        <v>504.44940000000003</v>
      </c>
      <c r="Q3202" s="70">
        <f t="shared" ref="Q3202:Q3265" si="450">P3202/O3202</f>
        <v>0.61653707293344651</v>
      </c>
      <c r="R3202" s="23">
        <f t="shared" ref="R3202:R3265" si="451">N3202*Q3202</f>
        <v>8.1999430700148395</v>
      </c>
      <c r="S3202" s="25">
        <v>6.2279999999999998</v>
      </c>
      <c r="T3202" s="23">
        <f t="shared" ref="T3202:T3265" si="452">S3202/R3202</f>
        <v>0.75951746820953592</v>
      </c>
      <c r="U3202" s="23">
        <f t="shared" ref="U3202:U3265" si="453">1/T3202</f>
        <v>1.3166254126549195</v>
      </c>
      <c r="V3202" s="23">
        <f t="shared" ref="V3202:V3265" si="454">L3202*U3202</f>
        <v>3.9498762379647584E-2</v>
      </c>
      <c r="W3202" s="1">
        <v>995</v>
      </c>
      <c r="X3202" s="1">
        <f t="shared" ref="X3202:X3265" si="455">V3202/W3202</f>
        <v>3.9697248622761392E-5</v>
      </c>
      <c r="Y3202" s="7">
        <v>2000</v>
      </c>
      <c r="Z3202" s="1">
        <v>10.335000000000001</v>
      </c>
      <c r="AA3202" s="1">
        <f t="shared" ref="AA3202:AA3265" si="456">X3202*Y3202/Z3202</f>
        <v>7.6820993948256205E-3</v>
      </c>
      <c r="AB3202" s="1">
        <f t="shared" si="449"/>
        <v>4.0383801699450095E-5</v>
      </c>
      <c r="AD3202" s="8" t="s">
        <v>223</v>
      </c>
      <c r="AE3202" s="1" t="s">
        <v>69</v>
      </c>
      <c r="AF3202" s="1" t="s">
        <v>70</v>
      </c>
      <c r="AG3202" s="1" t="s">
        <v>71</v>
      </c>
      <c r="AH3202" s="1" t="s">
        <v>72</v>
      </c>
      <c r="AI3202" s="1" t="s">
        <v>224</v>
      </c>
      <c r="AJ3202" s="1" t="s">
        <v>74</v>
      </c>
      <c r="AK3202" s="8" t="s">
        <v>223</v>
      </c>
    </row>
    <row r="3203" spans="1:37" ht="16">
      <c r="A3203" s="8" t="s">
        <v>222</v>
      </c>
      <c r="B3203" s="8" t="s">
        <v>223</v>
      </c>
      <c r="C3203" s="8" t="s">
        <v>66</v>
      </c>
      <c r="D3203" s="11" t="s">
        <v>67</v>
      </c>
      <c r="E3203" s="24">
        <v>50</v>
      </c>
      <c r="F3203" s="13">
        <v>3.7930000000000001</v>
      </c>
      <c r="G3203" s="24">
        <v>1969.4</v>
      </c>
      <c r="I3203" s="13">
        <v>-58.082000000000001</v>
      </c>
      <c r="J3203" s="38">
        <v>1.0421181130011008</v>
      </c>
      <c r="K3203" s="103">
        <f t="shared" ref="K3203:K3266" si="457">((J3203*13.003355)/(((100-J3203)*12.0107)+(J3203*13.003355)))*100</f>
        <v>1.1272757221904848</v>
      </c>
      <c r="L3203" s="25">
        <v>0.218</v>
      </c>
      <c r="N3203">
        <v>13.3</v>
      </c>
      <c r="O3203" s="70">
        <v>818.19799999999998</v>
      </c>
      <c r="P3203" s="70">
        <v>504.44940000000003</v>
      </c>
      <c r="Q3203" s="70">
        <f t="shared" si="450"/>
        <v>0.61653707293344651</v>
      </c>
      <c r="R3203" s="23">
        <f t="shared" si="451"/>
        <v>8.1999430700148395</v>
      </c>
      <c r="S3203" s="25">
        <v>6.2279999999999998</v>
      </c>
      <c r="T3203" s="23">
        <f t="shared" si="452"/>
        <v>0.75951746820953592</v>
      </c>
      <c r="U3203" s="23">
        <f t="shared" si="453"/>
        <v>1.3166254126549195</v>
      </c>
      <c r="V3203" s="23">
        <f t="shared" si="454"/>
        <v>0.28702433995877247</v>
      </c>
      <c r="W3203" s="1">
        <v>995</v>
      </c>
      <c r="X3203" s="1">
        <f t="shared" si="455"/>
        <v>2.8846667332539948E-4</v>
      </c>
      <c r="Y3203" s="7">
        <v>2000</v>
      </c>
      <c r="Z3203" s="1">
        <v>10.335000000000001</v>
      </c>
      <c r="AA3203" s="1">
        <f t="shared" si="456"/>
        <v>5.5823255602399507E-2</v>
      </c>
      <c r="AB3203" s="1">
        <f t="shared" ref="AB3203:AB3266" si="458">AA3203*(K3203/100)</f>
        <v>6.2928200774218937E-4</v>
      </c>
      <c r="AD3203" s="8" t="s">
        <v>223</v>
      </c>
      <c r="AE3203" s="1" t="s">
        <v>69</v>
      </c>
      <c r="AF3203" s="1" t="s">
        <v>70</v>
      </c>
      <c r="AG3203" s="1" t="s">
        <v>71</v>
      </c>
      <c r="AH3203" s="1" t="s">
        <v>72</v>
      </c>
      <c r="AI3203" s="1" t="s">
        <v>224</v>
      </c>
      <c r="AJ3203" s="1" t="s">
        <v>74</v>
      </c>
      <c r="AK3203" s="8" t="s">
        <v>223</v>
      </c>
    </row>
    <row r="3204" spans="1:37" ht="16">
      <c r="A3204" s="8" t="s">
        <v>222</v>
      </c>
      <c r="B3204" s="8" t="s">
        <v>223</v>
      </c>
      <c r="C3204" s="8" t="s">
        <v>66</v>
      </c>
      <c r="D3204" s="11" t="s">
        <v>67</v>
      </c>
      <c r="E3204" s="24">
        <v>54</v>
      </c>
      <c r="F3204" s="13">
        <v>2.5230000000000001</v>
      </c>
      <c r="G3204" s="24">
        <v>2041.9</v>
      </c>
      <c r="I3204" s="13">
        <v>4205.6629999999996</v>
      </c>
      <c r="J3204" s="38">
        <v>5.4999835538560049</v>
      </c>
      <c r="K3204" s="103">
        <f t="shared" si="457"/>
        <v>5.9275992453448652</v>
      </c>
      <c r="L3204" s="25">
        <v>0.14499999999999999</v>
      </c>
      <c r="N3204">
        <v>13.3</v>
      </c>
      <c r="O3204" s="70">
        <v>818.19799999999998</v>
      </c>
      <c r="P3204" s="70">
        <v>504.44940000000003</v>
      </c>
      <c r="Q3204" s="70">
        <f t="shared" si="450"/>
        <v>0.61653707293344651</v>
      </c>
      <c r="R3204" s="23">
        <f t="shared" si="451"/>
        <v>8.1999430700148395</v>
      </c>
      <c r="S3204" s="25">
        <v>6.2279999999999998</v>
      </c>
      <c r="T3204" s="23">
        <f t="shared" si="452"/>
        <v>0.75951746820953592</v>
      </c>
      <c r="U3204" s="23">
        <f t="shared" si="453"/>
        <v>1.3166254126549195</v>
      </c>
      <c r="V3204" s="23">
        <f t="shared" si="454"/>
        <v>0.19091068483496332</v>
      </c>
      <c r="W3204" s="1">
        <v>995</v>
      </c>
      <c r="X3204" s="1">
        <f t="shared" si="455"/>
        <v>1.9187003501001338E-4</v>
      </c>
      <c r="Y3204" s="7">
        <v>2000</v>
      </c>
      <c r="Z3204" s="1">
        <v>10.335000000000001</v>
      </c>
      <c r="AA3204" s="1">
        <f t="shared" si="456"/>
        <v>3.7130147074990488E-2</v>
      </c>
      <c r="AB3204" s="1">
        <f t="shared" si="458"/>
        <v>2.2009263178125746E-3</v>
      </c>
      <c r="AD3204" s="8" t="s">
        <v>223</v>
      </c>
      <c r="AE3204" s="1" t="s">
        <v>69</v>
      </c>
      <c r="AF3204" s="1" t="s">
        <v>70</v>
      </c>
      <c r="AG3204" s="1" t="s">
        <v>71</v>
      </c>
      <c r="AH3204" s="1" t="s">
        <v>72</v>
      </c>
      <c r="AI3204" s="1" t="s">
        <v>224</v>
      </c>
      <c r="AJ3204" s="1" t="s">
        <v>74</v>
      </c>
      <c r="AK3204" s="8" t="s">
        <v>223</v>
      </c>
    </row>
    <row r="3205" spans="1:37" ht="16">
      <c r="A3205" s="8" t="s">
        <v>222</v>
      </c>
      <c r="B3205" s="8" t="s">
        <v>223</v>
      </c>
      <c r="C3205" s="8" t="s">
        <v>66</v>
      </c>
      <c r="D3205" s="11" t="s">
        <v>67</v>
      </c>
      <c r="E3205" s="24">
        <v>58</v>
      </c>
      <c r="F3205" s="13">
        <v>2.4060000000000001</v>
      </c>
      <c r="G3205" s="24">
        <v>2096.1</v>
      </c>
      <c r="I3205" s="13">
        <v>259.471</v>
      </c>
      <c r="J3205" s="38">
        <v>1.3885734927214404</v>
      </c>
      <c r="K3205" s="103">
        <f t="shared" si="457"/>
        <v>1.5016124145994951</v>
      </c>
      <c r="L3205" s="25">
        <v>0.13900000000000001</v>
      </c>
      <c r="N3205">
        <v>13.3</v>
      </c>
      <c r="O3205" s="70">
        <v>818.19799999999998</v>
      </c>
      <c r="P3205" s="70">
        <v>504.44940000000003</v>
      </c>
      <c r="Q3205" s="70">
        <f t="shared" si="450"/>
        <v>0.61653707293344651</v>
      </c>
      <c r="R3205" s="23">
        <f t="shared" si="451"/>
        <v>8.1999430700148395</v>
      </c>
      <c r="S3205" s="25">
        <v>6.2279999999999998</v>
      </c>
      <c r="T3205" s="23">
        <f t="shared" si="452"/>
        <v>0.75951746820953592</v>
      </c>
      <c r="U3205" s="23">
        <f t="shared" si="453"/>
        <v>1.3166254126549195</v>
      </c>
      <c r="V3205" s="23">
        <f t="shared" si="454"/>
        <v>0.18301093235903382</v>
      </c>
      <c r="W3205" s="1">
        <v>995</v>
      </c>
      <c r="X3205" s="1">
        <f t="shared" si="455"/>
        <v>1.8393058528546111E-4</v>
      </c>
      <c r="Y3205" s="7">
        <v>2000</v>
      </c>
      <c r="Z3205" s="1">
        <v>10.335000000000001</v>
      </c>
      <c r="AA3205" s="1">
        <f t="shared" si="456"/>
        <v>3.5593727196025368E-2</v>
      </c>
      <c r="AB3205" s="1">
        <f t="shared" si="458"/>
        <v>5.3447982639419367E-4</v>
      </c>
      <c r="AD3205" s="8" t="s">
        <v>223</v>
      </c>
      <c r="AE3205" s="1" t="s">
        <v>69</v>
      </c>
      <c r="AF3205" s="1" t="s">
        <v>70</v>
      </c>
      <c r="AG3205" s="1" t="s">
        <v>71</v>
      </c>
      <c r="AH3205" s="1" t="s">
        <v>72</v>
      </c>
      <c r="AI3205" s="1" t="s">
        <v>224</v>
      </c>
      <c r="AJ3205" s="1" t="s">
        <v>74</v>
      </c>
      <c r="AK3205" s="8" t="s">
        <v>223</v>
      </c>
    </row>
    <row r="3206" spans="1:37" ht="16">
      <c r="A3206" s="8" t="s">
        <v>222</v>
      </c>
      <c r="B3206" s="8" t="s">
        <v>223</v>
      </c>
      <c r="C3206" s="8" t="s">
        <v>66</v>
      </c>
      <c r="D3206" s="11" t="s">
        <v>67</v>
      </c>
      <c r="E3206" s="24">
        <v>60</v>
      </c>
      <c r="F3206" s="13">
        <v>0.316</v>
      </c>
      <c r="G3206" s="24">
        <v>2124.9</v>
      </c>
      <c r="I3206" s="13">
        <v>-696.25400000000002</v>
      </c>
      <c r="J3206" s="38">
        <v>0.33844778139271076</v>
      </c>
      <c r="K3206" s="103">
        <f t="shared" si="457"/>
        <v>0.36631719752048814</v>
      </c>
      <c r="L3206" s="25">
        <v>1.7999999999999999E-2</v>
      </c>
      <c r="N3206">
        <v>13.3</v>
      </c>
      <c r="O3206" s="70">
        <v>818.19799999999998</v>
      </c>
      <c r="P3206" s="70">
        <v>504.44940000000003</v>
      </c>
      <c r="Q3206" s="70">
        <f t="shared" si="450"/>
        <v>0.61653707293344651</v>
      </c>
      <c r="R3206" s="23">
        <f t="shared" si="451"/>
        <v>8.1999430700148395</v>
      </c>
      <c r="S3206" s="25">
        <v>6.2279999999999998</v>
      </c>
      <c r="T3206" s="23">
        <f t="shared" si="452"/>
        <v>0.75951746820953592</v>
      </c>
      <c r="U3206" s="23">
        <f t="shared" si="453"/>
        <v>1.3166254126549195</v>
      </c>
      <c r="V3206" s="23">
        <f t="shared" si="454"/>
        <v>2.3699257427788549E-2</v>
      </c>
      <c r="W3206" s="1">
        <v>995</v>
      </c>
      <c r="X3206" s="1">
        <f t="shared" si="455"/>
        <v>2.3818349173656834E-5</v>
      </c>
      <c r="Y3206" s="7">
        <v>2000</v>
      </c>
      <c r="Z3206" s="1">
        <v>10.335000000000001</v>
      </c>
      <c r="AA3206" s="1">
        <f t="shared" si="456"/>
        <v>4.6092596368953716E-3</v>
      </c>
      <c r="AB3206" s="1">
        <f t="shared" si="458"/>
        <v>1.6884510728318154E-5</v>
      </c>
      <c r="AD3206" s="8" t="s">
        <v>223</v>
      </c>
      <c r="AE3206" s="1" t="s">
        <v>69</v>
      </c>
      <c r="AF3206" s="1" t="s">
        <v>70</v>
      </c>
      <c r="AG3206" s="1" t="s">
        <v>71</v>
      </c>
      <c r="AH3206" s="1" t="s">
        <v>72</v>
      </c>
      <c r="AI3206" s="1" t="s">
        <v>224</v>
      </c>
      <c r="AJ3206" s="1" t="s">
        <v>74</v>
      </c>
      <c r="AK3206" s="8" t="s">
        <v>223</v>
      </c>
    </row>
    <row r="3207" spans="1:37" ht="16">
      <c r="A3207" s="8" t="s">
        <v>222</v>
      </c>
      <c r="B3207" s="8" t="s">
        <v>223</v>
      </c>
      <c r="C3207" s="8" t="s">
        <v>66</v>
      </c>
      <c r="D3207" s="11" t="s">
        <v>67</v>
      </c>
      <c r="E3207" s="24">
        <v>61</v>
      </c>
      <c r="F3207" s="13">
        <v>1.6859999999999999</v>
      </c>
      <c r="G3207" s="24">
        <v>2162.6999999999998</v>
      </c>
      <c r="I3207" s="13">
        <v>483.81299999999999</v>
      </c>
      <c r="J3207" s="38">
        <v>1.6318754915618332</v>
      </c>
      <c r="K3207" s="103">
        <f t="shared" si="457"/>
        <v>1.7643664023618555</v>
      </c>
      <c r="L3207" s="25">
        <v>9.7000000000000003E-2</v>
      </c>
      <c r="N3207">
        <v>13.3</v>
      </c>
      <c r="O3207" s="70">
        <v>818.19799999999998</v>
      </c>
      <c r="P3207" s="70">
        <v>504.44940000000003</v>
      </c>
      <c r="Q3207" s="70">
        <f t="shared" si="450"/>
        <v>0.61653707293344651</v>
      </c>
      <c r="R3207" s="23">
        <f t="shared" si="451"/>
        <v>8.1999430700148395</v>
      </c>
      <c r="S3207" s="25">
        <v>6.2279999999999998</v>
      </c>
      <c r="T3207" s="23">
        <f t="shared" si="452"/>
        <v>0.75951746820953592</v>
      </c>
      <c r="U3207" s="23">
        <f t="shared" si="453"/>
        <v>1.3166254126549195</v>
      </c>
      <c r="V3207" s="23">
        <f t="shared" si="454"/>
        <v>0.12771266502752721</v>
      </c>
      <c r="W3207" s="1">
        <v>995</v>
      </c>
      <c r="X3207" s="1">
        <f t="shared" si="455"/>
        <v>1.2835443721359517E-4</v>
      </c>
      <c r="Y3207" s="7">
        <v>2000</v>
      </c>
      <c r="Z3207" s="1">
        <v>10.335000000000001</v>
      </c>
      <c r="AA3207" s="1">
        <f t="shared" si="456"/>
        <v>2.4838788043269507E-2</v>
      </c>
      <c r="AB3207" s="1">
        <f t="shared" si="458"/>
        <v>4.3824723098932094E-4</v>
      </c>
      <c r="AD3207" s="8" t="s">
        <v>223</v>
      </c>
      <c r="AE3207" s="1" t="s">
        <v>69</v>
      </c>
      <c r="AF3207" s="1" t="s">
        <v>70</v>
      </c>
      <c r="AG3207" s="1" t="s">
        <v>71</v>
      </c>
      <c r="AH3207" s="1" t="s">
        <v>72</v>
      </c>
      <c r="AI3207" s="1" t="s">
        <v>224</v>
      </c>
      <c r="AJ3207" s="1" t="s">
        <v>74</v>
      </c>
      <c r="AK3207" s="8" t="s">
        <v>223</v>
      </c>
    </row>
    <row r="3208" spans="1:37" ht="16">
      <c r="A3208" s="8" t="s">
        <v>222</v>
      </c>
      <c r="B3208" s="8" t="s">
        <v>223</v>
      </c>
      <c r="C3208" s="8" t="s">
        <v>66</v>
      </c>
      <c r="D3208" s="11" t="s">
        <v>67</v>
      </c>
      <c r="E3208" s="24">
        <v>62</v>
      </c>
      <c r="F3208" s="13">
        <v>0.43</v>
      </c>
      <c r="G3208" s="24">
        <v>2166.1</v>
      </c>
      <c r="I3208" s="13">
        <v>2272.192</v>
      </c>
      <c r="J3208" s="38">
        <v>3.5292928604090492</v>
      </c>
      <c r="K3208" s="103">
        <f t="shared" si="457"/>
        <v>3.8098673852534923</v>
      </c>
      <c r="L3208" s="25">
        <v>2.5000000000000001E-2</v>
      </c>
      <c r="N3208">
        <v>13.3</v>
      </c>
      <c r="O3208" s="70">
        <v>818.19799999999998</v>
      </c>
      <c r="P3208" s="70">
        <v>504.44940000000003</v>
      </c>
      <c r="Q3208" s="70">
        <f t="shared" si="450"/>
        <v>0.61653707293344651</v>
      </c>
      <c r="R3208" s="23">
        <f t="shared" si="451"/>
        <v>8.1999430700148395</v>
      </c>
      <c r="S3208" s="25">
        <v>6.2279999999999998</v>
      </c>
      <c r="T3208" s="23">
        <f t="shared" si="452"/>
        <v>0.75951746820953592</v>
      </c>
      <c r="U3208" s="23">
        <f t="shared" si="453"/>
        <v>1.3166254126549195</v>
      </c>
      <c r="V3208" s="23">
        <f t="shared" si="454"/>
        <v>3.2915635316372989E-2</v>
      </c>
      <c r="W3208" s="1">
        <v>995</v>
      </c>
      <c r="X3208" s="1">
        <f t="shared" si="455"/>
        <v>3.308104051896783E-5</v>
      </c>
      <c r="Y3208" s="7">
        <v>2000</v>
      </c>
      <c r="Z3208" s="1">
        <v>10.335000000000001</v>
      </c>
      <c r="AA3208" s="1">
        <f t="shared" si="456"/>
        <v>6.4017494956880175E-3</v>
      </c>
      <c r="AB3208" s="1">
        <f t="shared" si="458"/>
        <v>2.4389816612184771E-4</v>
      </c>
      <c r="AD3208" s="8" t="s">
        <v>223</v>
      </c>
      <c r="AE3208" s="1" t="s">
        <v>69</v>
      </c>
      <c r="AF3208" s="1" t="s">
        <v>70</v>
      </c>
      <c r="AG3208" s="1" t="s">
        <v>71</v>
      </c>
      <c r="AH3208" s="1" t="s">
        <v>72</v>
      </c>
      <c r="AI3208" s="1" t="s">
        <v>224</v>
      </c>
      <c r="AJ3208" s="1" t="s">
        <v>74</v>
      </c>
      <c r="AK3208" s="8" t="s">
        <v>223</v>
      </c>
    </row>
    <row r="3209" spans="1:37" ht="16">
      <c r="A3209" s="8" t="s">
        <v>222</v>
      </c>
      <c r="B3209" s="8" t="s">
        <v>223</v>
      </c>
      <c r="C3209" s="8" t="s">
        <v>66</v>
      </c>
      <c r="D3209" s="11" t="s">
        <v>67</v>
      </c>
      <c r="E3209" s="24">
        <v>72</v>
      </c>
      <c r="F3209" s="13">
        <v>1.21</v>
      </c>
      <c r="G3209" s="24">
        <v>2298</v>
      </c>
      <c r="I3209" s="13">
        <v>271.08699999999999</v>
      </c>
      <c r="J3209" s="38">
        <v>1.4012007470522179</v>
      </c>
      <c r="K3209" s="103">
        <f t="shared" si="457"/>
        <v>1.5152518144174254</v>
      </c>
      <c r="L3209" s="25">
        <v>7.0000000000000007E-2</v>
      </c>
      <c r="N3209">
        <v>13.3</v>
      </c>
      <c r="O3209" s="70">
        <v>818.19799999999998</v>
      </c>
      <c r="P3209" s="70">
        <v>504.44940000000003</v>
      </c>
      <c r="Q3209" s="70">
        <f t="shared" si="450"/>
        <v>0.61653707293344651</v>
      </c>
      <c r="R3209" s="23">
        <f t="shared" si="451"/>
        <v>8.1999430700148395</v>
      </c>
      <c r="S3209" s="25">
        <v>6.2279999999999998</v>
      </c>
      <c r="T3209" s="23">
        <f t="shared" si="452"/>
        <v>0.75951746820953592</v>
      </c>
      <c r="U3209" s="23">
        <f t="shared" si="453"/>
        <v>1.3166254126549195</v>
      </c>
      <c r="V3209" s="23">
        <f t="shared" si="454"/>
        <v>9.2163778885844372E-2</v>
      </c>
      <c r="W3209" s="1">
        <v>995</v>
      </c>
      <c r="X3209" s="1">
        <f t="shared" si="455"/>
        <v>9.2626913453109922E-5</v>
      </c>
      <c r="Y3209" s="7">
        <v>2000</v>
      </c>
      <c r="Z3209" s="1">
        <v>10.335000000000001</v>
      </c>
      <c r="AA3209" s="1">
        <f t="shared" si="456"/>
        <v>1.7924898587926445E-2</v>
      </c>
      <c r="AB3209" s="1">
        <f t="shared" si="458"/>
        <v>2.7160735108603892E-4</v>
      </c>
      <c r="AD3209" s="8" t="s">
        <v>223</v>
      </c>
      <c r="AE3209" s="1" t="s">
        <v>69</v>
      </c>
      <c r="AF3209" s="1" t="s">
        <v>70</v>
      </c>
      <c r="AG3209" s="1" t="s">
        <v>71</v>
      </c>
      <c r="AH3209" s="1" t="s">
        <v>72</v>
      </c>
      <c r="AI3209" s="1" t="s">
        <v>224</v>
      </c>
      <c r="AJ3209" s="1" t="s">
        <v>74</v>
      </c>
      <c r="AK3209" s="8" t="s">
        <v>223</v>
      </c>
    </row>
    <row r="3210" spans="1:37" ht="16">
      <c r="A3210" s="8" t="s">
        <v>222</v>
      </c>
      <c r="B3210" s="8" t="s">
        <v>223</v>
      </c>
      <c r="C3210" s="8" t="s">
        <v>66</v>
      </c>
      <c r="D3210" s="11" t="s">
        <v>67</v>
      </c>
      <c r="E3210" s="24">
        <v>74</v>
      </c>
      <c r="F3210" s="13">
        <v>5.45</v>
      </c>
      <c r="G3210" s="24">
        <v>2338.1</v>
      </c>
      <c r="I3210" s="13">
        <v>339.25900000000001</v>
      </c>
      <c r="J3210" s="38">
        <v>1.4752424660867181</v>
      </c>
      <c r="K3210" s="103">
        <f t="shared" si="457"/>
        <v>1.5952226721300971</v>
      </c>
      <c r="L3210" s="25">
        <v>0.314</v>
      </c>
      <c r="N3210">
        <v>13.3</v>
      </c>
      <c r="O3210" s="70">
        <v>818.19799999999998</v>
      </c>
      <c r="P3210" s="70">
        <v>504.44940000000003</v>
      </c>
      <c r="Q3210" s="70">
        <f t="shared" si="450"/>
        <v>0.61653707293344651</v>
      </c>
      <c r="R3210" s="23">
        <f t="shared" si="451"/>
        <v>8.1999430700148395</v>
      </c>
      <c r="S3210" s="25">
        <v>6.2279999999999998</v>
      </c>
      <c r="T3210" s="23">
        <f t="shared" si="452"/>
        <v>0.75951746820953592</v>
      </c>
      <c r="U3210" s="23">
        <f t="shared" si="453"/>
        <v>1.3166254126549195</v>
      </c>
      <c r="V3210" s="23">
        <f t="shared" si="454"/>
        <v>0.41342037957364475</v>
      </c>
      <c r="W3210" s="1">
        <v>995</v>
      </c>
      <c r="X3210" s="1">
        <f t="shared" si="455"/>
        <v>4.1549786891823594E-4</v>
      </c>
      <c r="Y3210" s="7">
        <v>2000</v>
      </c>
      <c r="Z3210" s="1">
        <v>10.335000000000001</v>
      </c>
      <c r="AA3210" s="1">
        <f t="shared" si="456"/>
        <v>8.0405973665841485E-2</v>
      </c>
      <c r="AB3210" s="1">
        <f t="shared" si="458"/>
        <v>1.2826543216644586E-3</v>
      </c>
      <c r="AD3210" s="8" t="s">
        <v>223</v>
      </c>
      <c r="AE3210" s="1" t="s">
        <v>69</v>
      </c>
      <c r="AF3210" s="1" t="s">
        <v>70</v>
      </c>
      <c r="AG3210" s="1" t="s">
        <v>71</v>
      </c>
      <c r="AH3210" s="1" t="s">
        <v>72</v>
      </c>
      <c r="AI3210" s="1" t="s">
        <v>224</v>
      </c>
      <c r="AJ3210" s="1" t="s">
        <v>74</v>
      </c>
      <c r="AK3210" s="8" t="s">
        <v>223</v>
      </c>
    </row>
    <row r="3211" spans="1:37" ht="16">
      <c r="A3211" s="8" t="s">
        <v>222</v>
      </c>
      <c r="B3211" s="8" t="s">
        <v>223</v>
      </c>
      <c r="C3211" s="8" t="s">
        <v>66</v>
      </c>
      <c r="D3211" s="11" t="s">
        <v>67</v>
      </c>
      <c r="E3211" s="24">
        <v>75</v>
      </c>
      <c r="F3211" s="13">
        <v>1.9159999999999999</v>
      </c>
      <c r="G3211" s="24">
        <v>2343.5</v>
      </c>
      <c r="I3211" s="13">
        <v>281.40199999999999</v>
      </c>
      <c r="J3211" s="38">
        <v>1.4124110296622785</v>
      </c>
      <c r="K3211" s="103">
        <f t="shared" si="457"/>
        <v>1.5273604259780211</v>
      </c>
      <c r="L3211" s="25">
        <v>0.11</v>
      </c>
      <c r="N3211">
        <v>13.3</v>
      </c>
      <c r="O3211" s="70">
        <v>818.19799999999998</v>
      </c>
      <c r="P3211" s="70">
        <v>504.44940000000003</v>
      </c>
      <c r="Q3211" s="70">
        <f t="shared" si="450"/>
        <v>0.61653707293344651</v>
      </c>
      <c r="R3211" s="23">
        <f t="shared" si="451"/>
        <v>8.1999430700148395</v>
      </c>
      <c r="S3211" s="25">
        <v>6.2279999999999998</v>
      </c>
      <c r="T3211" s="23">
        <f t="shared" si="452"/>
        <v>0.75951746820953592</v>
      </c>
      <c r="U3211" s="23">
        <f t="shared" si="453"/>
        <v>1.3166254126549195</v>
      </c>
      <c r="V3211" s="23">
        <f t="shared" si="454"/>
        <v>0.14482879539204116</v>
      </c>
      <c r="W3211" s="1">
        <v>995</v>
      </c>
      <c r="X3211" s="1">
        <f t="shared" si="455"/>
        <v>1.4555657828345845E-4</v>
      </c>
      <c r="Y3211" s="7">
        <v>2000</v>
      </c>
      <c r="Z3211" s="1">
        <v>10.335000000000001</v>
      </c>
      <c r="AA3211" s="1">
        <f t="shared" si="456"/>
        <v>2.8167697781027273E-2</v>
      </c>
      <c r="AB3211" s="1">
        <f t="shared" si="458"/>
        <v>4.3022226881649973E-4</v>
      </c>
      <c r="AD3211" s="8" t="s">
        <v>223</v>
      </c>
      <c r="AE3211" s="1" t="s">
        <v>69</v>
      </c>
      <c r="AF3211" s="1" t="s">
        <v>70</v>
      </c>
      <c r="AG3211" s="1" t="s">
        <v>71</v>
      </c>
      <c r="AH3211" s="1" t="s">
        <v>72</v>
      </c>
      <c r="AI3211" s="1" t="s">
        <v>224</v>
      </c>
      <c r="AJ3211" s="1" t="s">
        <v>74</v>
      </c>
      <c r="AK3211" s="8" t="s">
        <v>223</v>
      </c>
    </row>
    <row r="3212" spans="1:37" ht="16">
      <c r="A3212" s="8" t="s">
        <v>222</v>
      </c>
      <c r="B3212" s="8" t="s">
        <v>223</v>
      </c>
      <c r="C3212" s="8" t="s">
        <v>66</v>
      </c>
      <c r="D3212" s="11" t="s">
        <v>67</v>
      </c>
      <c r="E3212" s="24">
        <v>76</v>
      </c>
      <c r="F3212" s="13">
        <v>0.64400000000000002</v>
      </c>
      <c r="G3212" s="24">
        <v>2360</v>
      </c>
      <c r="I3212" s="13">
        <v>385.61200000000002</v>
      </c>
      <c r="J3212" s="38">
        <v>1.525523055700865</v>
      </c>
      <c r="K3212" s="103">
        <f t="shared" si="457"/>
        <v>1.6495240754085243</v>
      </c>
      <c r="L3212" s="25">
        <v>3.6999999999999998E-2</v>
      </c>
      <c r="N3212">
        <v>13.3</v>
      </c>
      <c r="O3212" s="70">
        <v>818.19799999999998</v>
      </c>
      <c r="P3212" s="70">
        <v>504.44940000000003</v>
      </c>
      <c r="Q3212" s="70">
        <f t="shared" si="450"/>
        <v>0.61653707293344651</v>
      </c>
      <c r="R3212" s="23">
        <f t="shared" si="451"/>
        <v>8.1999430700148395</v>
      </c>
      <c r="S3212" s="25">
        <v>6.2279999999999998</v>
      </c>
      <c r="T3212" s="23">
        <f t="shared" si="452"/>
        <v>0.75951746820953592</v>
      </c>
      <c r="U3212" s="23">
        <f t="shared" si="453"/>
        <v>1.3166254126549195</v>
      </c>
      <c r="V3212" s="23">
        <f t="shared" si="454"/>
        <v>4.8715140268232017E-2</v>
      </c>
      <c r="W3212" s="1">
        <v>995</v>
      </c>
      <c r="X3212" s="1">
        <f t="shared" si="455"/>
        <v>4.8959939968072382E-5</v>
      </c>
      <c r="Y3212" s="7">
        <v>2000</v>
      </c>
      <c r="Z3212" s="1">
        <v>10.335000000000001</v>
      </c>
      <c r="AA3212" s="1">
        <f t="shared" si="456"/>
        <v>9.4745892536182638E-3</v>
      </c>
      <c r="AB3212" s="1">
        <f t="shared" si="458"/>
        <v>1.5628563078450206E-4</v>
      </c>
      <c r="AD3212" s="8" t="s">
        <v>223</v>
      </c>
      <c r="AE3212" s="1" t="s">
        <v>69</v>
      </c>
      <c r="AF3212" s="1" t="s">
        <v>70</v>
      </c>
      <c r="AG3212" s="1" t="s">
        <v>71</v>
      </c>
      <c r="AH3212" s="1" t="s">
        <v>72</v>
      </c>
      <c r="AI3212" s="1" t="s">
        <v>224</v>
      </c>
      <c r="AJ3212" s="1" t="s">
        <v>74</v>
      </c>
      <c r="AK3212" s="8" t="s">
        <v>223</v>
      </c>
    </row>
    <row r="3213" spans="1:37" ht="16">
      <c r="A3213" s="8" t="s">
        <v>222</v>
      </c>
      <c r="B3213" s="8" t="s">
        <v>223</v>
      </c>
      <c r="C3213" s="8" t="s">
        <v>66</v>
      </c>
      <c r="D3213" s="11" t="s">
        <v>67</v>
      </c>
      <c r="E3213" s="24">
        <v>78</v>
      </c>
      <c r="F3213" s="13">
        <v>0.66800000000000004</v>
      </c>
      <c r="G3213" s="24">
        <v>2382.6</v>
      </c>
      <c r="I3213" s="13">
        <v>648.78899999999999</v>
      </c>
      <c r="J3213" s="38">
        <v>1.8100295610051156</v>
      </c>
      <c r="K3213" s="103">
        <f t="shared" si="457"/>
        <v>1.9566969689555953</v>
      </c>
      <c r="L3213" s="25">
        <v>3.7999999999999999E-2</v>
      </c>
      <c r="N3213">
        <v>13.3</v>
      </c>
      <c r="O3213" s="70">
        <v>818.19799999999998</v>
      </c>
      <c r="P3213" s="70">
        <v>504.44940000000003</v>
      </c>
      <c r="Q3213" s="70">
        <f t="shared" si="450"/>
        <v>0.61653707293344651</v>
      </c>
      <c r="R3213" s="23">
        <f t="shared" si="451"/>
        <v>8.1999430700148395</v>
      </c>
      <c r="S3213" s="25">
        <v>6.2279999999999998</v>
      </c>
      <c r="T3213" s="23">
        <f t="shared" si="452"/>
        <v>0.75951746820953592</v>
      </c>
      <c r="U3213" s="23">
        <f t="shared" si="453"/>
        <v>1.3166254126549195</v>
      </c>
      <c r="V3213" s="23">
        <f t="shared" si="454"/>
        <v>5.0031765680886943E-2</v>
      </c>
      <c r="W3213" s="1">
        <v>995</v>
      </c>
      <c r="X3213" s="1">
        <f t="shared" si="455"/>
        <v>5.0283181588831096E-5</v>
      </c>
      <c r="Y3213" s="7">
        <v>2000</v>
      </c>
      <c r="Z3213" s="1">
        <v>10.335000000000001</v>
      </c>
      <c r="AA3213" s="1">
        <f t="shared" si="456"/>
        <v>9.7306592334457844E-3</v>
      </c>
      <c r="AB3213" s="1">
        <f t="shared" si="458"/>
        <v>1.9039951428023144E-4</v>
      </c>
      <c r="AD3213" s="8" t="s">
        <v>223</v>
      </c>
      <c r="AE3213" s="1" t="s">
        <v>69</v>
      </c>
      <c r="AF3213" s="1" t="s">
        <v>70</v>
      </c>
      <c r="AG3213" s="1" t="s">
        <v>71</v>
      </c>
      <c r="AH3213" s="1" t="s">
        <v>72</v>
      </c>
      <c r="AI3213" s="1" t="s">
        <v>224</v>
      </c>
      <c r="AJ3213" s="1" t="s">
        <v>74</v>
      </c>
      <c r="AK3213" s="8" t="s">
        <v>223</v>
      </c>
    </row>
    <row r="3214" spans="1:37" ht="16">
      <c r="A3214" s="8" t="s">
        <v>222</v>
      </c>
      <c r="B3214" s="8" t="s">
        <v>223</v>
      </c>
      <c r="C3214" s="8" t="s">
        <v>66</v>
      </c>
      <c r="D3214" s="11" t="s">
        <v>67</v>
      </c>
      <c r="E3214" s="24">
        <v>81</v>
      </c>
      <c r="F3214" s="13">
        <v>0.84299999999999997</v>
      </c>
      <c r="G3214" s="24">
        <v>2410</v>
      </c>
      <c r="I3214" s="13">
        <v>3570.3620000000001</v>
      </c>
      <c r="J3214" s="38">
        <v>4.8613942163805222</v>
      </c>
      <c r="K3214" s="103">
        <f t="shared" si="457"/>
        <v>5.2421146752208081</v>
      </c>
      <c r="L3214" s="25">
        <v>4.9000000000000002E-2</v>
      </c>
      <c r="N3214">
        <v>13.3</v>
      </c>
      <c r="O3214" s="70">
        <v>818.19799999999998</v>
      </c>
      <c r="P3214" s="70">
        <v>504.44940000000003</v>
      </c>
      <c r="Q3214" s="70">
        <f t="shared" si="450"/>
        <v>0.61653707293344651</v>
      </c>
      <c r="R3214" s="23">
        <f t="shared" si="451"/>
        <v>8.1999430700148395</v>
      </c>
      <c r="S3214" s="25">
        <v>6.2279999999999998</v>
      </c>
      <c r="T3214" s="23">
        <f t="shared" si="452"/>
        <v>0.75951746820953592</v>
      </c>
      <c r="U3214" s="23">
        <f t="shared" si="453"/>
        <v>1.3166254126549195</v>
      </c>
      <c r="V3214" s="23">
        <f t="shared" si="454"/>
        <v>6.4514645220091052E-2</v>
      </c>
      <c r="W3214" s="1">
        <v>995</v>
      </c>
      <c r="X3214" s="1">
        <f t="shared" si="455"/>
        <v>6.483883941717694E-5</v>
      </c>
      <c r="Y3214" s="7">
        <v>2000</v>
      </c>
      <c r="Z3214" s="1">
        <v>10.335000000000001</v>
      </c>
      <c r="AA3214" s="1">
        <f t="shared" si="456"/>
        <v>1.2547429011548513E-2</v>
      </c>
      <c r="AB3214" s="1">
        <f t="shared" si="458"/>
        <v>6.5775061757729781E-4</v>
      </c>
      <c r="AD3214" s="8" t="s">
        <v>223</v>
      </c>
      <c r="AE3214" s="1" t="s">
        <v>69</v>
      </c>
      <c r="AF3214" s="1" t="s">
        <v>70</v>
      </c>
      <c r="AG3214" s="1" t="s">
        <v>71</v>
      </c>
      <c r="AH3214" s="1" t="s">
        <v>72</v>
      </c>
      <c r="AI3214" s="1" t="s">
        <v>224</v>
      </c>
      <c r="AJ3214" s="1" t="s">
        <v>74</v>
      </c>
      <c r="AK3214" s="8" t="s">
        <v>223</v>
      </c>
    </row>
    <row r="3215" spans="1:37" ht="16">
      <c r="A3215" s="8" t="s">
        <v>222</v>
      </c>
      <c r="B3215" s="8" t="s">
        <v>223</v>
      </c>
      <c r="C3215" s="8" t="s">
        <v>66</v>
      </c>
      <c r="D3215" s="11" t="s">
        <v>67</v>
      </c>
      <c r="E3215" s="24">
        <v>84</v>
      </c>
      <c r="F3215" s="13">
        <v>0.42099999999999999</v>
      </c>
      <c r="G3215" s="24">
        <v>2490.6999999999998</v>
      </c>
      <c r="I3215" s="13">
        <v>-86.468999999999994</v>
      </c>
      <c r="J3215" s="38">
        <v>1.0110288693748457</v>
      </c>
      <c r="K3215" s="103">
        <f t="shared" si="457"/>
        <v>1.0936740705748129</v>
      </c>
      <c r="L3215" s="25">
        <v>2.4E-2</v>
      </c>
      <c r="N3215">
        <v>13.3</v>
      </c>
      <c r="O3215" s="70">
        <v>818.19799999999998</v>
      </c>
      <c r="P3215" s="70">
        <v>504.44940000000003</v>
      </c>
      <c r="Q3215" s="70">
        <f t="shared" si="450"/>
        <v>0.61653707293344651</v>
      </c>
      <c r="R3215" s="23">
        <f t="shared" si="451"/>
        <v>8.1999430700148395</v>
      </c>
      <c r="S3215" s="25">
        <v>6.2279999999999998</v>
      </c>
      <c r="T3215" s="23">
        <f t="shared" si="452"/>
        <v>0.75951746820953592</v>
      </c>
      <c r="U3215" s="23">
        <f t="shared" si="453"/>
        <v>1.3166254126549195</v>
      </c>
      <c r="V3215" s="23">
        <f t="shared" si="454"/>
        <v>3.159900990371807E-2</v>
      </c>
      <c r="W3215" s="1">
        <v>995</v>
      </c>
      <c r="X3215" s="1">
        <f t="shared" si="455"/>
        <v>3.1757798898209117E-5</v>
      </c>
      <c r="Y3215" s="7">
        <v>2000</v>
      </c>
      <c r="Z3215" s="1">
        <v>10.335000000000001</v>
      </c>
      <c r="AA3215" s="1">
        <f t="shared" si="456"/>
        <v>6.1456795158604961E-3</v>
      </c>
      <c r="AB3215" s="1">
        <f t="shared" si="458"/>
        <v>6.721370332559394E-5</v>
      </c>
      <c r="AD3215" s="8" t="s">
        <v>223</v>
      </c>
      <c r="AE3215" s="1" t="s">
        <v>69</v>
      </c>
      <c r="AF3215" s="1" t="s">
        <v>70</v>
      </c>
      <c r="AG3215" s="1" t="s">
        <v>71</v>
      </c>
      <c r="AH3215" s="1" t="s">
        <v>72</v>
      </c>
      <c r="AI3215" s="1" t="s">
        <v>224</v>
      </c>
      <c r="AJ3215" s="1" t="s">
        <v>74</v>
      </c>
      <c r="AK3215" s="8" t="s">
        <v>223</v>
      </c>
    </row>
    <row r="3216" spans="1:37" ht="16">
      <c r="A3216" s="8" t="s">
        <v>222</v>
      </c>
      <c r="B3216" s="8" t="s">
        <v>223</v>
      </c>
      <c r="C3216" s="8" t="s">
        <v>66</v>
      </c>
      <c r="D3216" s="11" t="s">
        <v>67</v>
      </c>
      <c r="E3216" s="24">
        <v>91</v>
      </c>
      <c r="F3216" s="13">
        <v>0.28599999999999998</v>
      </c>
      <c r="G3216" s="24">
        <v>2601.1999999999998</v>
      </c>
      <c r="I3216" s="13">
        <v>-146.62299999999999</v>
      </c>
      <c r="J3216" s="38">
        <v>0.94508403030090593</v>
      </c>
      <c r="K3216" s="103">
        <f t="shared" si="457"/>
        <v>1.0223943347353417</v>
      </c>
      <c r="L3216" s="25">
        <v>1.6E-2</v>
      </c>
      <c r="N3216">
        <v>13.3</v>
      </c>
      <c r="O3216" s="70">
        <v>818.19799999999998</v>
      </c>
      <c r="P3216" s="70">
        <v>504.44940000000003</v>
      </c>
      <c r="Q3216" s="70">
        <f t="shared" si="450"/>
        <v>0.61653707293344651</v>
      </c>
      <c r="R3216" s="23">
        <f t="shared" si="451"/>
        <v>8.1999430700148395</v>
      </c>
      <c r="S3216" s="25">
        <v>6.2279999999999998</v>
      </c>
      <c r="T3216" s="23">
        <f t="shared" si="452"/>
        <v>0.75951746820953592</v>
      </c>
      <c r="U3216" s="23">
        <f t="shared" si="453"/>
        <v>1.3166254126549195</v>
      </c>
      <c r="V3216" s="23">
        <f t="shared" si="454"/>
        <v>2.1066006602478711E-2</v>
      </c>
      <c r="W3216" s="1">
        <v>995</v>
      </c>
      <c r="X3216" s="1">
        <f t="shared" si="455"/>
        <v>2.1171865932139407E-5</v>
      </c>
      <c r="Y3216" s="7">
        <v>2000</v>
      </c>
      <c r="Z3216" s="1">
        <v>10.335000000000001</v>
      </c>
      <c r="AA3216" s="1">
        <f t="shared" si="456"/>
        <v>4.0971196772403295E-3</v>
      </c>
      <c r="AB3216" s="1">
        <f t="shared" si="458"/>
        <v>4.1888719467432045E-5</v>
      </c>
      <c r="AD3216" s="8" t="s">
        <v>223</v>
      </c>
      <c r="AE3216" s="1" t="s">
        <v>69</v>
      </c>
      <c r="AF3216" s="1" t="s">
        <v>70</v>
      </c>
      <c r="AG3216" s="1" t="s">
        <v>71</v>
      </c>
      <c r="AH3216" s="1" t="s">
        <v>72</v>
      </c>
      <c r="AI3216" s="1" t="s">
        <v>224</v>
      </c>
      <c r="AJ3216" s="1" t="s">
        <v>74</v>
      </c>
      <c r="AK3216" s="8" t="s">
        <v>223</v>
      </c>
    </row>
    <row r="3217" spans="1:37" ht="16">
      <c r="A3217" s="8" t="s">
        <v>222</v>
      </c>
      <c r="B3217" s="8" t="s">
        <v>223</v>
      </c>
      <c r="C3217" s="8" t="s">
        <v>66</v>
      </c>
      <c r="D3217" s="11" t="s">
        <v>67</v>
      </c>
      <c r="E3217" s="24">
        <v>94</v>
      </c>
      <c r="F3217" s="13">
        <v>0.30099999999999999</v>
      </c>
      <c r="G3217" s="24">
        <v>2680.8</v>
      </c>
      <c r="I3217" s="13">
        <v>875.68600000000004</v>
      </c>
      <c r="J3217" s="38">
        <v>2.0539993483362333</v>
      </c>
      <c r="K3217" s="103">
        <f t="shared" si="457"/>
        <v>2.2199887652508274</v>
      </c>
      <c r="L3217" s="25">
        <v>1.7000000000000001E-2</v>
      </c>
      <c r="N3217">
        <v>13.3</v>
      </c>
      <c r="O3217" s="70">
        <v>818.19799999999998</v>
      </c>
      <c r="P3217" s="70">
        <v>504.44940000000003</v>
      </c>
      <c r="Q3217" s="70">
        <f t="shared" si="450"/>
        <v>0.61653707293344651</v>
      </c>
      <c r="R3217" s="23">
        <f t="shared" si="451"/>
        <v>8.1999430700148395</v>
      </c>
      <c r="S3217" s="25">
        <v>6.2279999999999998</v>
      </c>
      <c r="T3217" s="23">
        <f t="shared" si="452"/>
        <v>0.75951746820953592</v>
      </c>
      <c r="U3217" s="23">
        <f t="shared" si="453"/>
        <v>1.3166254126549195</v>
      </c>
      <c r="V3217" s="23">
        <f t="shared" si="454"/>
        <v>2.2382632015133633E-2</v>
      </c>
      <c r="W3217" s="1">
        <v>995</v>
      </c>
      <c r="X3217" s="1">
        <f t="shared" si="455"/>
        <v>2.2495107552898124E-5</v>
      </c>
      <c r="Y3217" s="7">
        <v>2000</v>
      </c>
      <c r="Z3217" s="1">
        <v>10.335000000000001</v>
      </c>
      <c r="AA3217" s="1">
        <f t="shared" si="456"/>
        <v>4.353189657067851E-3</v>
      </c>
      <c r="AB3217" s="1">
        <f t="shared" si="458"/>
        <v>9.6640321316967319E-5</v>
      </c>
      <c r="AD3217" s="8" t="s">
        <v>223</v>
      </c>
      <c r="AE3217" s="1" t="s">
        <v>69</v>
      </c>
      <c r="AF3217" s="1" t="s">
        <v>70</v>
      </c>
      <c r="AG3217" s="1" t="s">
        <v>71</v>
      </c>
      <c r="AH3217" s="1" t="s">
        <v>72</v>
      </c>
      <c r="AI3217" s="1" t="s">
        <v>224</v>
      </c>
      <c r="AJ3217" s="1" t="s">
        <v>74</v>
      </c>
      <c r="AK3217" s="8" t="s">
        <v>223</v>
      </c>
    </row>
    <row r="3218" spans="1:37" ht="16">
      <c r="A3218" s="8" t="s">
        <v>222</v>
      </c>
      <c r="B3218" s="8" t="s">
        <v>223</v>
      </c>
      <c r="C3218" s="8" t="s">
        <v>66</v>
      </c>
      <c r="D3218" s="11" t="s">
        <v>67</v>
      </c>
      <c r="E3218" s="24">
        <v>95</v>
      </c>
      <c r="F3218" s="13">
        <v>0.48399999999999999</v>
      </c>
      <c r="G3218" s="24">
        <v>2684.6</v>
      </c>
      <c r="I3218" s="13">
        <v>-19.492000000000001</v>
      </c>
      <c r="J3218" s="38">
        <v>1.0843503060797208</v>
      </c>
      <c r="K3218" s="103">
        <f t="shared" si="457"/>
        <v>1.1729180523618379</v>
      </c>
      <c r="L3218" s="25">
        <v>2.8000000000000001E-2</v>
      </c>
      <c r="N3218">
        <v>13.3</v>
      </c>
      <c r="O3218" s="70">
        <v>818.19799999999998</v>
      </c>
      <c r="P3218" s="70">
        <v>504.44940000000003</v>
      </c>
      <c r="Q3218" s="70">
        <f t="shared" si="450"/>
        <v>0.61653707293344651</v>
      </c>
      <c r="R3218" s="23">
        <f t="shared" si="451"/>
        <v>8.1999430700148395</v>
      </c>
      <c r="S3218" s="25">
        <v>6.2279999999999998</v>
      </c>
      <c r="T3218" s="23">
        <f t="shared" si="452"/>
        <v>0.75951746820953592</v>
      </c>
      <c r="U3218" s="23">
        <f t="shared" si="453"/>
        <v>1.3166254126549195</v>
      </c>
      <c r="V3218" s="23">
        <f t="shared" si="454"/>
        <v>3.6865511554337746E-2</v>
      </c>
      <c r="W3218" s="1">
        <v>995</v>
      </c>
      <c r="X3218" s="1">
        <f t="shared" si="455"/>
        <v>3.7050765381243965E-5</v>
      </c>
      <c r="Y3218" s="7">
        <v>2000</v>
      </c>
      <c r="Z3218" s="1">
        <v>10.335000000000001</v>
      </c>
      <c r="AA3218" s="1">
        <f t="shared" si="456"/>
        <v>7.1699594351705784E-3</v>
      </c>
      <c r="AB3218" s="1">
        <f t="shared" si="458"/>
        <v>8.4097748562136584E-5</v>
      </c>
      <c r="AD3218" s="8" t="s">
        <v>223</v>
      </c>
      <c r="AE3218" s="1" t="s">
        <v>69</v>
      </c>
      <c r="AF3218" s="1" t="s">
        <v>70</v>
      </c>
      <c r="AG3218" s="1" t="s">
        <v>71</v>
      </c>
      <c r="AH3218" s="1" t="s">
        <v>72</v>
      </c>
      <c r="AI3218" s="1" t="s">
        <v>224</v>
      </c>
      <c r="AJ3218" s="1" t="s">
        <v>74</v>
      </c>
      <c r="AK3218" s="8" t="s">
        <v>223</v>
      </c>
    </row>
    <row r="3219" spans="1:37" ht="16">
      <c r="A3219" s="8" t="s">
        <v>222</v>
      </c>
      <c r="B3219" s="8" t="s">
        <v>223</v>
      </c>
      <c r="C3219" s="8" t="s">
        <v>66</v>
      </c>
      <c r="D3219" s="11" t="s">
        <v>67</v>
      </c>
      <c r="E3219" s="24">
        <v>98</v>
      </c>
      <c r="F3219" s="13">
        <v>0.38700000000000001</v>
      </c>
      <c r="G3219" s="24">
        <v>2735.6</v>
      </c>
      <c r="I3219" s="13">
        <v>414.74099999999999</v>
      </c>
      <c r="J3219" s="38">
        <v>1.5570939686610077</v>
      </c>
      <c r="K3219" s="103">
        <f t="shared" si="457"/>
        <v>1.6836173321954104</v>
      </c>
      <c r="L3219" s="25">
        <v>2.1999999999999999E-2</v>
      </c>
      <c r="N3219">
        <v>13.3</v>
      </c>
      <c r="O3219" s="70">
        <v>818.19799999999998</v>
      </c>
      <c r="P3219" s="70">
        <v>504.44940000000003</v>
      </c>
      <c r="Q3219" s="70">
        <f t="shared" si="450"/>
        <v>0.61653707293344651</v>
      </c>
      <c r="R3219" s="23">
        <f t="shared" si="451"/>
        <v>8.1999430700148395</v>
      </c>
      <c r="S3219" s="25">
        <v>6.2279999999999998</v>
      </c>
      <c r="T3219" s="23">
        <f t="shared" si="452"/>
        <v>0.75951746820953592</v>
      </c>
      <c r="U3219" s="23">
        <f t="shared" si="453"/>
        <v>1.3166254126549195</v>
      </c>
      <c r="V3219" s="23">
        <f t="shared" si="454"/>
        <v>2.8965759078408228E-2</v>
      </c>
      <c r="W3219" s="1">
        <v>995</v>
      </c>
      <c r="X3219" s="1">
        <f t="shared" si="455"/>
        <v>2.9111315656691686E-5</v>
      </c>
      <c r="Y3219" s="7">
        <v>2000</v>
      </c>
      <c r="Z3219" s="1">
        <v>10.335000000000001</v>
      </c>
      <c r="AA3219" s="1">
        <f t="shared" si="456"/>
        <v>5.633539556205454E-3</v>
      </c>
      <c r="AB3219" s="1">
        <f t="shared" si="458"/>
        <v>9.4847248384359435E-5</v>
      </c>
      <c r="AD3219" s="8" t="s">
        <v>223</v>
      </c>
      <c r="AE3219" s="1" t="s">
        <v>69</v>
      </c>
      <c r="AF3219" s="1" t="s">
        <v>70</v>
      </c>
      <c r="AG3219" s="1" t="s">
        <v>71</v>
      </c>
      <c r="AH3219" s="1" t="s">
        <v>72</v>
      </c>
      <c r="AI3219" s="1" t="s">
        <v>224</v>
      </c>
      <c r="AJ3219" s="1" t="s">
        <v>74</v>
      </c>
      <c r="AK3219" s="8" t="s">
        <v>223</v>
      </c>
    </row>
    <row r="3220" spans="1:37" ht="16">
      <c r="A3220" s="8" t="s">
        <v>222</v>
      </c>
      <c r="B3220" s="8" t="s">
        <v>223</v>
      </c>
      <c r="C3220" s="8" t="s">
        <v>66</v>
      </c>
      <c r="D3220" s="11" t="s">
        <v>67</v>
      </c>
      <c r="E3220" s="24">
        <v>99</v>
      </c>
      <c r="F3220" s="13">
        <v>0.38200000000000001</v>
      </c>
      <c r="G3220" s="24">
        <v>2743.3</v>
      </c>
      <c r="I3220" s="13">
        <v>1771.807</v>
      </c>
      <c r="J3220" s="38">
        <v>3.0058142959028533</v>
      </c>
      <c r="K3220" s="103">
        <f t="shared" si="457"/>
        <v>3.2461732533962824</v>
      </c>
      <c r="L3220" s="25">
        <v>2.1999999999999999E-2</v>
      </c>
      <c r="N3220">
        <v>13.3</v>
      </c>
      <c r="O3220" s="70">
        <v>818.19799999999998</v>
      </c>
      <c r="P3220" s="70">
        <v>504.44940000000003</v>
      </c>
      <c r="Q3220" s="70">
        <f t="shared" si="450"/>
        <v>0.61653707293344651</v>
      </c>
      <c r="R3220" s="23">
        <f t="shared" si="451"/>
        <v>8.1999430700148395</v>
      </c>
      <c r="S3220" s="25">
        <v>6.2279999999999998</v>
      </c>
      <c r="T3220" s="23">
        <f t="shared" si="452"/>
        <v>0.75951746820953592</v>
      </c>
      <c r="U3220" s="23">
        <f t="shared" si="453"/>
        <v>1.3166254126549195</v>
      </c>
      <c r="V3220" s="23">
        <f t="shared" si="454"/>
        <v>2.8965759078408228E-2</v>
      </c>
      <c r="W3220" s="1">
        <v>995</v>
      </c>
      <c r="X3220" s="1">
        <f t="shared" si="455"/>
        <v>2.9111315656691686E-5</v>
      </c>
      <c r="Y3220" s="7">
        <v>2000</v>
      </c>
      <c r="Z3220" s="1">
        <v>10.335000000000001</v>
      </c>
      <c r="AA3220" s="1">
        <f t="shared" si="456"/>
        <v>5.633539556205454E-3</v>
      </c>
      <c r="AB3220" s="1">
        <f t="shared" si="458"/>
        <v>1.8287445429304109E-4</v>
      </c>
      <c r="AD3220" s="8" t="s">
        <v>223</v>
      </c>
      <c r="AE3220" s="1" t="s">
        <v>69</v>
      </c>
      <c r="AF3220" s="1" t="s">
        <v>70</v>
      </c>
      <c r="AG3220" s="1" t="s">
        <v>71</v>
      </c>
      <c r="AH3220" s="1" t="s">
        <v>72</v>
      </c>
      <c r="AI3220" s="1" t="s">
        <v>224</v>
      </c>
      <c r="AJ3220" s="1" t="s">
        <v>74</v>
      </c>
      <c r="AK3220" s="8" t="s">
        <v>223</v>
      </c>
    </row>
    <row r="3221" spans="1:37" ht="16">
      <c r="A3221" s="8" t="s">
        <v>222</v>
      </c>
      <c r="B3221" s="8" t="s">
        <v>223</v>
      </c>
      <c r="C3221" s="8" t="s">
        <v>66</v>
      </c>
      <c r="D3221" s="11" t="s">
        <v>67</v>
      </c>
      <c r="E3221" s="24">
        <v>100</v>
      </c>
      <c r="F3221" s="13">
        <v>1.0820000000000001</v>
      </c>
      <c r="G3221" s="24">
        <v>2764.4</v>
      </c>
      <c r="I3221" s="13">
        <v>708.96900000000005</v>
      </c>
      <c r="J3221" s="38">
        <v>1.8748561358931564</v>
      </c>
      <c r="K3221" s="103">
        <f t="shared" si="457"/>
        <v>2.0266680449537775</v>
      </c>
      <c r="L3221" s="25">
        <v>6.2E-2</v>
      </c>
      <c r="N3221">
        <v>13.3</v>
      </c>
      <c r="O3221" s="70">
        <v>818.19799999999998</v>
      </c>
      <c r="P3221" s="70">
        <v>504.44940000000003</v>
      </c>
      <c r="Q3221" s="70">
        <f t="shared" si="450"/>
        <v>0.61653707293344651</v>
      </c>
      <c r="R3221" s="23">
        <f t="shared" si="451"/>
        <v>8.1999430700148395</v>
      </c>
      <c r="S3221" s="25">
        <v>6.2279999999999998</v>
      </c>
      <c r="T3221" s="23">
        <f t="shared" si="452"/>
        <v>0.75951746820953592</v>
      </c>
      <c r="U3221" s="23">
        <f t="shared" si="453"/>
        <v>1.3166254126549195</v>
      </c>
      <c r="V3221" s="23">
        <f t="shared" si="454"/>
        <v>8.1630775584605006E-2</v>
      </c>
      <c r="W3221" s="1">
        <v>995</v>
      </c>
      <c r="X3221" s="1">
        <f t="shared" si="455"/>
        <v>8.2040980487040212E-5</v>
      </c>
      <c r="Y3221" s="7">
        <v>2000</v>
      </c>
      <c r="Z3221" s="1">
        <v>10.335000000000001</v>
      </c>
      <c r="AA3221" s="1">
        <f t="shared" si="456"/>
        <v>1.587633874930628E-2</v>
      </c>
      <c r="AB3221" s="1">
        <f t="shared" si="458"/>
        <v>3.2176068414080459E-4</v>
      </c>
      <c r="AD3221" s="8" t="s">
        <v>223</v>
      </c>
      <c r="AE3221" s="1" t="s">
        <v>69</v>
      </c>
      <c r="AF3221" s="1" t="s">
        <v>70</v>
      </c>
      <c r="AG3221" s="1" t="s">
        <v>71</v>
      </c>
      <c r="AH3221" s="1" t="s">
        <v>72</v>
      </c>
      <c r="AI3221" s="1" t="s">
        <v>224</v>
      </c>
      <c r="AJ3221" s="1" t="s">
        <v>74</v>
      </c>
      <c r="AK3221" s="8" t="s">
        <v>223</v>
      </c>
    </row>
    <row r="3222" spans="1:37" ht="16">
      <c r="A3222" s="8" t="s">
        <v>222</v>
      </c>
      <c r="B3222" s="8" t="s">
        <v>223</v>
      </c>
      <c r="C3222" s="8" t="s">
        <v>66</v>
      </c>
      <c r="D3222" s="11" t="s">
        <v>67</v>
      </c>
      <c r="E3222" s="24">
        <v>103</v>
      </c>
      <c r="F3222" s="13">
        <v>0.38800000000000001</v>
      </c>
      <c r="G3222" s="24">
        <v>2827.1</v>
      </c>
      <c r="I3222" s="13">
        <v>174.60900000000001</v>
      </c>
      <c r="J3222" s="38">
        <v>1.2962254442481942</v>
      </c>
      <c r="K3222" s="103">
        <f t="shared" si="457"/>
        <v>1.4018535053822552</v>
      </c>
      <c r="L3222" s="25">
        <v>2.1999999999999999E-2</v>
      </c>
      <c r="N3222">
        <v>13.3</v>
      </c>
      <c r="O3222" s="70">
        <v>818.19799999999998</v>
      </c>
      <c r="P3222" s="70">
        <v>504.44940000000003</v>
      </c>
      <c r="Q3222" s="70">
        <f t="shared" si="450"/>
        <v>0.61653707293344651</v>
      </c>
      <c r="R3222" s="23">
        <f t="shared" si="451"/>
        <v>8.1999430700148395</v>
      </c>
      <c r="S3222" s="25">
        <v>6.2279999999999998</v>
      </c>
      <c r="T3222" s="23">
        <f t="shared" si="452"/>
        <v>0.75951746820953592</v>
      </c>
      <c r="U3222" s="23">
        <f t="shared" si="453"/>
        <v>1.3166254126549195</v>
      </c>
      <c r="V3222" s="23">
        <f t="shared" si="454"/>
        <v>2.8965759078408228E-2</v>
      </c>
      <c r="W3222" s="1">
        <v>995</v>
      </c>
      <c r="X3222" s="1">
        <f t="shared" si="455"/>
        <v>2.9111315656691686E-5</v>
      </c>
      <c r="Y3222" s="7">
        <v>2000</v>
      </c>
      <c r="Z3222" s="1">
        <v>10.335000000000001</v>
      </c>
      <c r="AA3222" s="1">
        <f t="shared" si="456"/>
        <v>5.633539556205454E-3</v>
      </c>
      <c r="AB3222" s="1">
        <f t="shared" si="458"/>
        <v>7.8973971745762095E-5</v>
      </c>
      <c r="AD3222" s="8" t="s">
        <v>223</v>
      </c>
      <c r="AE3222" s="1" t="s">
        <v>69</v>
      </c>
      <c r="AF3222" s="1" t="s">
        <v>70</v>
      </c>
      <c r="AG3222" s="1" t="s">
        <v>71</v>
      </c>
      <c r="AH3222" s="1" t="s">
        <v>72</v>
      </c>
      <c r="AI3222" s="1" t="s">
        <v>224</v>
      </c>
      <c r="AJ3222" s="1" t="s">
        <v>74</v>
      </c>
      <c r="AK3222" s="8" t="s">
        <v>223</v>
      </c>
    </row>
    <row r="3223" spans="1:37" ht="16">
      <c r="A3223" s="8" t="s">
        <v>222</v>
      </c>
      <c r="B3223" s="8" t="s">
        <v>223</v>
      </c>
      <c r="C3223" s="8" t="s">
        <v>66</v>
      </c>
      <c r="D3223" s="11" t="s">
        <v>67</v>
      </c>
      <c r="E3223" s="24">
        <v>106</v>
      </c>
      <c r="F3223" s="13">
        <v>0.34</v>
      </c>
      <c r="G3223" s="24">
        <v>2933.1</v>
      </c>
      <c r="I3223" s="13">
        <v>546.63800000000003</v>
      </c>
      <c r="J3223" s="38">
        <v>1.6997950367263037</v>
      </c>
      <c r="K3223" s="103">
        <f t="shared" si="457"/>
        <v>1.83769727319429</v>
      </c>
      <c r="L3223" s="25">
        <v>0.02</v>
      </c>
      <c r="N3223">
        <v>13.3</v>
      </c>
      <c r="O3223" s="70">
        <v>818.19799999999998</v>
      </c>
      <c r="P3223" s="70">
        <v>504.44940000000003</v>
      </c>
      <c r="Q3223" s="70">
        <f t="shared" si="450"/>
        <v>0.61653707293344651</v>
      </c>
      <c r="R3223" s="23">
        <f t="shared" si="451"/>
        <v>8.1999430700148395</v>
      </c>
      <c r="S3223" s="25">
        <v>6.2279999999999998</v>
      </c>
      <c r="T3223" s="23">
        <f t="shared" si="452"/>
        <v>0.75951746820953592</v>
      </c>
      <c r="U3223" s="23">
        <f t="shared" si="453"/>
        <v>1.3166254126549195</v>
      </c>
      <c r="V3223" s="23">
        <f t="shared" si="454"/>
        <v>2.633250825309839E-2</v>
      </c>
      <c r="W3223" s="1">
        <v>995</v>
      </c>
      <c r="X3223" s="1">
        <f t="shared" si="455"/>
        <v>2.6464832415174262E-5</v>
      </c>
      <c r="Y3223" s="7">
        <v>2000</v>
      </c>
      <c r="Z3223" s="1">
        <v>10.335000000000001</v>
      </c>
      <c r="AA3223" s="1">
        <f t="shared" si="456"/>
        <v>5.1213995965504128E-3</v>
      </c>
      <c r="AB3223" s="1">
        <f t="shared" si="458"/>
        <v>9.4115820735190303E-5</v>
      </c>
      <c r="AD3223" s="8" t="s">
        <v>223</v>
      </c>
      <c r="AE3223" s="1" t="s">
        <v>69</v>
      </c>
      <c r="AF3223" s="1" t="s">
        <v>70</v>
      </c>
      <c r="AG3223" s="1" t="s">
        <v>71</v>
      </c>
      <c r="AH3223" s="1" t="s">
        <v>72</v>
      </c>
      <c r="AI3223" s="1" t="s">
        <v>224</v>
      </c>
      <c r="AJ3223" s="1" t="s">
        <v>74</v>
      </c>
      <c r="AK3223" s="8" t="s">
        <v>223</v>
      </c>
    </row>
    <row r="3224" spans="1:37" ht="16">
      <c r="A3224" s="8" t="s">
        <v>222</v>
      </c>
      <c r="B3224" s="8" t="s">
        <v>223</v>
      </c>
      <c r="C3224" s="8" t="s">
        <v>66</v>
      </c>
      <c r="D3224" s="11" t="s">
        <v>67</v>
      </c>
      <c r="E3224" s="24">
        <v>119</v>
      </c>
      <c r="F3224" s="13">
        <v>0.45800000000000002</v>
      </c>
      <c r="G3224" s="24">
        <v>3647.5</v>
      </c>
      <c r="I3224" s="13">
        <v>-26.646000000000001</v>
      </c>
      <c r="J3224" s="38">
        <v>1.0765238208519512</v>
      </c>
      <c r="K3224" s="103">
        <f t="shared" si="457"/>
        <v>1.1644598396065022</v>
      </c>
      <c r="L3224" s="25">
        <v>2.5999999999999999E-2</v>
      </c>
      <c r="N3224">
        <v>13.3</v>
      </c>
      <c r="O3224" s="70">
        <v>818.19799999999998</v>
      </c>
      <c r="P3224" s="70">
        <v>504.44940000000003</v>
      </c>
      <c r="Q3224" s="70">
        <f t="shared" si="450"/>
        <v>0.61653707293344651</v>
      </c>
      <c r="R3224" s="23">
        <f t="shared" si="451"/>
        <v>8.1999430700148395</v>
      </c>
      <c r="S3224" s="25">
        <v>6.2279999999999998</v>
      </c>
      <c r="T3224" s="23">
        <f t="shared" si="452"/>
        <v>0.75951746820953592</v>
      </c>
      <c r="U3224" s="23">
        <f t="shared" si="453"/>
        <v>1.3166254126549195</v>
      </c>
      <c r="V3224" s="23">
        <f t="shared" si="454"/>
        <v>3.4232260729027908E-2</v>
      </c>
      <c r="W3224" s="1">
        <v>995</v>
      </c>
      <c r="X3224" s="1">
        <f t="shared" si="455"/>
        <v>3.4404282139726537E-5</v>
      </c>
      <c r="Y3224" s="7">
        <v>2000</v>
      </c>
      <c r="Z3224" s="1">
        <v>10.335000000000001</v>
      </c>
      <c r="AA3224" s="1">
        <f t="shared" si="456"/>
        <v>6.6578194755155364E-3</v>
      </c>
      <c r="AB3224" s="1">
        <f t="shared" si="458"/>
        <v>7.7527633985878679E-5</v>
      </c>
      <c r="AD3224" s="8" t="s">
        <v>223</v>
      </c>
      <c r="AE3224" s="1" t="s">
        <v>69</v>
      </c>
      <c r="AF3224" s="1" t="s">
        <v>70</v>
      </c>
      <c r="AG3224" s="1" t="s">
        <v>71</v>
      </c>
      <c r="AH3224" s="1" t="s">
        <v>72</v>
      </c>
      <c r="AI3224" s="1" t="s">
        <v>224</v>
      </c>
      <c r="AJ3224" s="1" t="s">
        <v>74</v>
      </c>
      <c r="AK3224" s="8" t="s">
        <v>223</v>
      </c>
    </row>
    <row r="3225" spans="1:37" ht="16">
      <c r="A3225" s="8" t="s">
        <v>222</v>
      </c>
      <c r="B3225" s="8" t="s">
        <v>223</v>
      </c>
      <c r="C3225" s="8" t="s">
        <v>66</v>
      </c>
      <c r="D3225" s="11" t="s">
        <v>67</v>
      </c>
      <c r="E3225" s="24">
        <v>120</v>
      </c>
      <c r="F3225" s="13">
        <v>0.78800000000000003</v>
      </c>
      <c r="G3225" s="24">
        <v>3771.8</v>
      </c>
      <c r="I3225" s="13">
        <v>37.262999999999998</v>
      </c>
      <c r="J3225" s="38">
        <v>1.1463964931928652</v>
      </c>
      <c r="K3225" s="103">
        <f t="shared" si="457"/>
        <v>1.2399685301311121</v>
      </c>
      <c r="L3225" s="25">
        <v>4.4999999999999998E-2</v>
      </c>
      <c r="N3225">
        <v>13.3</v>
      </c>
      <c r="O3225" s="70">
        <v>818.19799999999998</v>
      </c>
      <c r="P3225" s="70">
        <v>504.44940000000003</v>
      </c>
      <c r="Q3225" s="70">
        <f t="shared" si="450"/>
        <v>0.61653707293344651</v>
      </c>
      <c r="R3225" s="23">
        <f t="shared" si="451"/>
        <v>8.1999430700148395</v>
      </c>
      <c r="S3225" s="25">
        <v>6.2279999999999998</v>
      </c>
      <c r="T3225" s="23">
        <f t="shared" si="452"/>
        <v>0.75951746820953592</v>
      </c>
      <c r="U3225" s="23">
        <f t="shared" si="453"/>
        <v>1.3166254126549195</v>
      </c>
      <c r="V3225" s="23">
        <f t="shared" si="454"/>
        <v>5.9248143569471376E-2</v>
      </c>
      <c r="W3225" s="1">
        <v>995</v>
      </c>
      <c r="X3225" s="1">
        <f t="shared" si="455"/>
        <v>5.9545872934142085E-5</v>
      </c>
      <c r="Y3225" s="7">
        <v>2000</v>
      </c>
      <c r="Z3225" s="1">
        <v>10.335000000000001</v>
      </c>
      <c r="AA3225" s="1">
        <f t="shared" si="456"/>
        <v>1.1523149092238429E-2</v>
      </c>
      <c r="AB3225" s="1">
        <f t="shared" si="458"/>
        <v>1.4288342242384542E-4</v>
      </c>
      <c r="AD3225" s="8" t="s">
        <v>223</v>
      </c>
      <c r="AE3225" s="1" t="s">
        <v>69</v>
      </c>
      <c r="AF3225" s="1" t="s">
        <v>70</v>
      </c>
      <c r="AG3225" s="1" t="s">
        <v>71</v>
      </c>
      <c r="AH3225" s="1" t="s">
        <v>72</v>
      </c>
      <c r="AI3225" s="1" t="s">
        <v>224</v>
      </c>
      <c r="AJ3225" s="1" t="s">
        <v>74</v>
      </c>
      <c r="AK3225" s="8" t="s">
        <v>223</v>
      </c>
    </row>
    <row r="3226" spans="1:37" ht="16">
      <c r="A3226" s="8" t="s">
        <v>225</v>
      </c>
      <c r="B3226" s="8" t="s">
        <v>226</v>
      </c>
      <c r="C3226" s="8" t="s">
        <v>66</v>
      </c>
      <c r="D3226" s="8" t="s">
        <v>67</v>
      </c>
      <c r="E3226" s="24">
        <v>76</v>
      </c>
      <c r="F3226" s="13">
        <v>0.32100000000000001</v>
      </c>
      <c r="G3226" s="24">
        <v>2399.5</v>
      </c>
      <c r="H3226" s="8" t="s">
        <v>118</v>
      </c>
      <c r="I3226" s="13">
        <v>-25.224</v>
      </c>
      <c r="J3226" s="38">
        <v>1.0780795893072013</v>
      </c>
      <c r="K3226" s="103">
        <f t="shared" si="457"/>
        <v>1.1661411931575201</v>
      </c>
      <c r="L3226" s="25">
        <v>2.1000000000000001E-2</v>
      </c>
      <c r="N3226">
        <v>13.3</v>
      </c>
      <c r="O3226" s="70">
        <v>818.19799999999998</v>
      </c>
      <c r="P3226" s="70">
        <v>504.44940000000003</v>
      </c>
      <c r="Q3226" s="70">
        <f t="shared" si="450"/>
        <v>0.61653707293344651</v>
      </c>
      <c r="R3226" s="23">
        <f t="shared" si="451"/>
        <v>8.1999430700148395</v>
      </c>
      <c r="S3226" s="25">
        <v>6.3979999999999997</v>
      </c>
      <c r="T3226" s="23">
        <f t="shared" si="452"/>
        <v>0.78024931946124121</v>
      </c>
      <c r="U3226" s="23">
        <f t="shared" si="453"/>
        <v>1.2816416176953487</v>
      </c>
      <c r="V3226" s="23">
        <f t="shared" si="454"/>
        <v>2.6914473971602324E-2</v>
      </c>
      <c r="W3226" s="1">
        <v>995</v>
      </c>
      <c r="X3226" s="1">
        <f t="shared" si="455"/>
        <v>2.7049722584524948E-5</v>
      </c>
      <c r="Y3226" s="7">
        <v>2000</v>
      </c>
      <c r="Z3226" s="1">
        <v>10.673</v>
      </c>
      <c r="AA3226" s="1">
        <f t="shared" si="456"/>
        <v>5.0688133766560381E-3</v>
      </c>
      <c r="AB3226" s="1">
        <f t="shared" si="458"/>
        <v>5.9109520789464707E-5</v>
      </c>
      <c r="AD3226" s="8" t="s">
        <v>226</v>
      </c>
      <c r="AE3226" s="1" t="s">
        <v>69</v>
      </c>
      <c r="AF3226" s="1" t="s">
        <v>70</v>
      </c>
      <c r="AG3226" s="1" t="s">
        <v>71</v>
      </c>
      <c r="AH3226" s="1" t="s">
        <v>114</v>
      </c>
      <c r="AI3226" s="1" t="s">
        <v>224</v>
      </c>
      <c r="AJ3226" s="1" t="s">
        <v>74</v>
      </c>
      <c r="AK3226" s="8" t="s">
        <v>226</v>
      </c>
    </row>
    <row r="3227" spans="1:37" ht="16">
      <c r="A3227" s="8" t="s">
        <v>227</v>
      </c>
      <c r="B3227" s="8" t="s">
        <v>226</v>
      </c>
      <c r="C3227" s="8" t="s">
        <v>66</v>
      </c>
      <c r="D3227" s="8" t="s">
        <v>67</v>
      </c>
      <c r="E3227" s="24">
        <v>50</v>
      </c>
      <c r="F3227" s="13">
        <v>20.571000000000002</v>
      </c>
      <c r="G3227" s="24">
        <v>1988</v>
      </c>
      <c r="H3227" s="8" t="s">
        <v>68</v>
      </c>
      <c r="I3227" s="13">
        <v>-21.37</v>
      </c>
      <c r="J3227" s="38">
        <v>1.0822958915370473</v>
      </c>
      <c r="K3227" s="103">
        <f t="shared" si="457"/>
        <v>1.1706978229787917</v>
      </c>
      <c r="L3227" s="25">
        <v>1.2969999999999999</v>
      </c>
      <c r="N3227">
        <v>13.3</v>
      </c>
      <c r="O3227" s="70">
        <v>818.19799999999998</v>
      </c>
      <c r="P3227" s="70">
        <v>504.44940000000003</v>
      </c>
      <c r="Q3227" s="70">
        <f t="shared" si="450"/>
        <v>0.61653707293344651</v>
      </c>
      <c r="R3227" s="23">
        <f t="shared" si="451"/>
        <v>8.1999430700148395</v>
      </c>
      <c r="S3227" s="25">
        <v>6.3979999999999997</v>
      </c>
      <c r="T3227" s="23">
        <f t="shared" si="452"/>
        <v>0.78024931946124121</v>
      </c>
      <c r="U3227" s="23">
        <f t="shared" si="453"/>
        <v>1.2816416176953487</v>
      </c>
      <c r="V3227" s="23">
        <f t="shared" si="454"/>
        <v>1.6622891781508671</v>
      </c>
      <c r="W3227" s="1">
        <v>995</v>
      </c>
      <c r="X3227" s="1">
        <f t="shared" si="455"/>
        <v>1.6706423901013739E-3</v>
      </c>
      <c r="Y3227" s="7">
        <v>2000</v>
      </c>
      <c r="Z3227" s="1">
        <v>10.673</v>
      </c>
      <c r="AA3227" s="1">
        <f t="shared" si="456"/>
        <v>0.31305956902489906</v>
      </c>
      <c r="AB3227" s="1">
        <f t="shared" si="458"/>
        <v>3.6649815592012806E-3</v>
      </c>
      <c r="AD3227" s="8" t="s">
        <v>226</v>
      </c>
      <c r="AE3227" s="1" t="s">
        <v>69</v>
      </c>
      <c r="AF3227" s="1" t="s">
        <v>70</v>
      </c>
      <c r="AG3227" s="1" t="s">
        <v>71</v>
      </c>
      <c r="AH3227" s="1" t="s">
        <v>114</v>
      </c>
      <c r="AI3227" s="1" t="s">
        <v>224</v>
      </c>
      <c r="AJ3227" s="1" t="s">
        <v>74</v>
      </c>
      <c r="AK3227" s="8" t="s">
        <v>226</v>
      </c>
    </row>
    <row r="3228" spans="1:37" ht="16">
      <c r="A3228" s="8" t="s">
        <v>225</v>
      </c>
      <c r="B3228" s="8" t="s">
        <v>226</v>
      </c>
      <c r="C3228" s="8" t="s">
        <v>66</v>
      </c>
      <c r="D3228" s="8" t="s">
        <v>67</v>
      </c>
      <c r="E3228" s="24">
        <v>50</v>
      </c>
      <c r="F3228" s="13">
        <v>20.146999999999998</v>
      </c>
      <c r="G3228" s="24">
        <v>1988</v>
      </c>
      <c r="H3228" s="8" t="s">
        <v>68</v>
      </c>
      <c r="I3228" s="13">
        <v>-21.305</v>
      </c>
      <c r="J3228" s="38">
        <v>1.0823669988974065</v>
      </c>
      <c r="K3228" s="103">
        <f t="shared" si="457"/>
        <v>1.170774669645368</v>
      </c>
      <c r="L3228" s="25">
        <v>1.288</v>
      </c>
      <c r="N3228">
        <v>13.3</v>
      </c>
      <c r="O3228" s="70">
        <v>818.19799999999998</v>
      </c>
      <c r="P3228" s="70">
        <v>504.44940000000003</v>
      </c>
      <c r="Q3228" s="70">
        <f t="shared" si="450"/>
        <v>0.61653707293344651</v>
      </c>
      <c r="R3228" s="23">
        <f t="shared" si="451"/>
        <v>8.1999430700148395</v>
      </c>
      <c r="S3228" s="25">
        <v>6.3979999999999997</v>
      </c>
      <c r="T3228" s="23">
        <f t="shared" si="452"/>
        <v>0.78024931946124121</v>
      </c>
      <c r="U3228" s="23">
        <f t="shared" si="453"/>
        <v>1.2816416176953487</v>
      </c>
      <c r="V3228" s="23">
        <f t="shared" si="454"/>
        <v>1.6507544035916091</v>
      </c>
      <c r="W3228" s="1">
        <v>995</v>
      </c>
      <c r="X3228" s="1">
        <f t="shared" si="455"/>
        <v>1.6590496518508633E-3</v>
      </c>
      <c r="Y3228" s="7">
        <v>2000</v>
      </c>
      <c r="Z3228" s="1">
        <v>10.673</v>
      </c>
      <c r="AA3228" s="1">
        <f t="shared" si="456"/>
        <v>0.31088722043490363</v>
      </c>
      <c r="AB3228" s="1">
        <f t="shared" si="458"/>
        <v>3.6397888280164103E-3</v>
      </c>
      <c r="AD3228" s="8" t="s">
        <v>226</v>
      </c>
      <c r="AE3228" s="1" t="s">
        <v>69</v>
      </c>
      <c r="AF3228" s="1" t="s">
        <v>70</v>
      </c>
      <c r="AG3228" s="1" t="s">
        <v>71</v>
      </c>
      <c r="AH3228" s="1" t="s">
        <v>114</v>
      </c>
      <c r="AI3228" s="1" t="s">
        <v>224</v>
      </c>
      <c r="AJ3228" s="1" t="s">
        <v>74</v>
      </c>
      <c r="AK3228" s="8" t="s">
        <v>226</v>
      </c>
    </row>
    <row r="3229" spans="1:37" ht="16">
      <c r="A3229" s="8" t="s">
        <v>227</v>
      </c>
      <c r="B3229" s="8" t="s">
        <v>226</v>
      </c>
      <c r="C3229" s="8" t="s">
        <v>66</v>
      </c>
      <c r="D3229" s="8" t="s">
        <v>67</v>
      </c>
      <c r="E3229" s="24">
        <v>60</v>
      </c>
      <c r="F3229" s="13">
        <v>1.1259999999999999</v>
      </c>
      <c r="G3229" s="24">
        <v>2183.6</v>
      </c>
      <c r="H3229" s="8" t="s">
        <v>76</v>
      </c>
      <c r="I3229" s="13">
        <v>-20.097000000000001</v>
      </c>
      <c r="J3229" s="38">
        <v>1.0836884832362048</v>
      </c>
      <c r="K3229" s="103">
        <f t="shared" si="457"/>
        <v>1.1722028136389107</v>
      </c>
      <c r="L3229" s="25">
        <v>7.0999999999999994E-2</v>
      </c>
      <c r="N3229">
        <v>13.3</v>
      </c>
      <c r="O3229" s="70">
        <v>818.19799999999998</v>
      </c>
      <c r="P3229" s="70">
        <v>504.44940000000003</v>
      </c>
      <c r="Q3229" s="70">
        <f t="shared" si="450"/>
        <v>0.61653707293344651</v>
      </c>
      <c r="R3229" s="23">
        <f t="shared" si="451"/>
        <v>8.1999430700148395</v>
      </c>
      <c r="S3229" s="25">
        <v>6.3979999999999997</v>
      </c>
      <c r="T3229" s="23">
        <f t="shared" si="452"/>
        <v>0.78024931946124121</v>
      </c>
      <c r="U3229" s="23">
        <f t="shared" si="453"/>
        <v>1.2816416176953487</v>
      </c>
      <c r="V3229" s="23">
        <f t="shared" si="454"/>
        <v>9.0996554856369746E-2</v>
      </c>
      <c r="W3229" s="1">
        <v>995</v>
      </c>
      <c r="X3229" s="1">
        <f t="shared" si="455"/>
        <v>9.1453823976251006E-5</v>
      </c>
      <c r="Y3229" s="7">
        <v>2000</v>
      </c>
      <c r="Z3229" s="1">
        <v>10.673</v>
      </c>
      <c r="AA3229" s="1">
        <f t="shared" si="456"/>
        <v>1.7137416654408509E-2</v>
      </c>
      <c r="AB3229" s="1">
        <f t="shared" si="458"/>
        <v>2.0088528020799983E-4</v>
      </c>
      <c r="AD3229" s="8" t="s">
        <v>226</v>
      </c>
      <c r="AE3229" s="1" t="s">
        <v>69</v>
      </c>
      <c r="AF3229" s="1" t="s">
        <v>70</v>
      </c>
      <c r="AG3229" s="1" t="s">
        <v>71</v>
      </c>
      <c r="AH3229" s="1" t="s">
        <v>114</v>
      </c>
      <c r="AI3229" s="1" t="s">
        <v>224</v>
      </c>
      <c r="AJ3229" s="1" t="s">
        <v>74</v>
      </c>
      <c r="AK3229" s="8" t="s">
        <v>226</v>
      </c>
    </row>
    <row r="3230" spans="1:37" ht="16">
      <c r="A3230" s="8" t="s">
        <v>225</v>
      </c>
      <c r="B3230" s="8" t="s">
        <v>226</v>
      </c>
      <c r="C3230" s="8" t="s">
        <v>66</v>
      </c>
      <c r="D3230" s="8" t="s">
        <v>67</v>
      </c>
      <c r="E3230" s="24">
        <v>61</v>
      </c>
      <c r="F3230" s="13">
        <v>1.0840000000000001</v>
      </c>
      <c r="G3230" s="24">
        <v>2183.4</v>
      </c>
      <c r="H3230" s="8" t="s">
        <v>76</v>
      </c>
      <c r="I3230" s="13">
        <v>-20.117999999999999</v>
      </c>
      <c r="J3230" s="38">
        <v>1.083665510714003</v>
      </c>
      <c r="K3230" s="103">
        <f t="shared" si="457"/>
        <v>1.1721779869849289</v>
      </c>
      <c r="L3230" s="25">
        <v>6.9000000000000006E-2</v>
      </c>
      <c r="N3230">
        <v>13.3</v>
      </c>
      <c r="O3230" s="70">
        <v>818.19799999999998</v>
      </c>
      <c r="P3230" s="70">
        <v>504.44940000000003</v>
      </c>
      <c r="Q3230" s="70">
        <f t="shared" si="450"/>
        <v>0.61653707293344651</v>
      </c>
      <c r="R3230" s="23">
        <f t="shared" si="451"/>
        <v>8.1999430700148395</v>
      </c>
      <c r="S3230" s="25">
        <v>6.3979999999999997</v>
      </c>
      <c r="T3230" s="23">
        <f t="shared" si="452"/>
        <v>0.78024931946124121</v>
      </c>
      <c r="U3230" s="23">
        <f t="shared" si="453"/>
        <v>1.2816416176953487</v>
      </c>
      <c r="V3230" s="23">
        <f t="shared" si="454"/>
        <v>8.8433271620979068E-2</v>
      </c>
      <c r="W3230" s="1">
        <v>995</v>
      </c>
      <c r="X3230" s="1">
        <f t="shared" si="455"/>
        <v>8.8877659920581976E-5</v>
      </c>
      <c r="Y3230" s="7">
        <v>2000</v>
      </c>
      <c r="Z3230" s="1">
        <v>10.673</v>
      </c>
      <c r="AA3230" s="1">
        <f t="shared" si="456"/>
        <v>1.665467252329841E-2</v>
      </c>
      <c r="AB3230" s="1">
        <f t="shared" si="458"/>
        <v>1.9522240512253138E-4</v>
      </c>
      <c r="AD3230" s="8" t="s">
        <v>226</v>
      </c>
      <c r="AE3230" s="1" t="s">
        <v>69</v>
      </c>
      <c r="AF3230" s="1" t="s">
        <v>70</v>
      </c>
      <c r="AG3230" s="1" t="s">
        <v>71</v>
      </c>
      <c r="AH3230" s="1" t="s">
        <v>114</v>
      </c>
      <c r="AI3230" s="1" t="s">
        <v>224</v>
      </c>
      <c r="AJ3230" s="1" t="s">
        <v>74</v>
      </c>
      <c r="AK3230" s="8" t="s">
        <v>226</v>
      </c>
    </row>
    <row r="3231" spans="1:37" ht="16">
      <c r="A3231" s="8" t="s">
        <v>227</v>
      </c>
      <c r="B3231" s="8" t="s">
        <v>226</v>
      </c>
      <c r="C3231" s="8" t="s">
        <v>66</v>
      </c>
      <c r="D3231" s="8" t="s">
        <v>67</v>
      </c>
      <c r="E3231" s="24">
        <v>51</v>
      </c>
      <c r="F3231" s="13">
        <v>1.96</v>
      </c>
      <c r="G3231" s="24">
        <v>2002.4</v>
      </c>
      <c r="H3231" s="8" t="s">
        <v>77</v>
      </c>
      <c r="I3231" s="13">
        <v>-14.976000000000001</v>
      </c>
      <c r="J3231" s="38">
        <v>1.089290178317879</v>
      </c>
      <c r="K3231" s="103">
        <f t="shared" si="457"/>
        <v>1.1782565981719413</v>
      </c>
      <c r="L3231" s="25">
        <v>0.124</v>
      </c>
      <c r="N3231">
        <v>13.3</v>
      </c>
      <c r="O3231" s="70">
        <v>818.19799999999998</v>
      </c>
      <c r="P3231" s="70">
        <v>504.44940000000003</v>
      </c>
      <c r="Q3231" s="70">
        <f t="shared" si="450"/>
        <v>0.61653707293344651</v>
      </c>
      <c r="R3231" s="23">
        <f t="shared" si="451"/>
        <v>8.1999430700148395</v>
      </c>
      <c r="S3231" s="25">
        <v>6.3979999999999997</v>
      </c>
      <c r="T3231" s="23">
        <f t="shared" si="452"/>
        <v>0.78024931946124121</v>
      </c>
      <c r="U3231" s="23">
        <f t="shared" si="453"/>
        <v>1.2816416176953487</v>
      </c>
      <c r="V3231" s="23">
        <f t="shared" si="454"/>
        <v>0.15892356059422325</v>
      </c>
      <c r="W3231" s="1">
        <v>995</v>
      </c>
      <c r="X3231" s="1">
        <f t="shared" si="455"/>
        <v>1.5972217145148064E-4</v>
      </c>
      <c r="Y3231" s="7">
        <v>2000</v>
      </c>
      <c r="Z3231" s="1">
        <v>10.673</v>
      </c>
      <c r="AA3231" s="1">
        <f t="shared" si="456"/>
        <v>2.9930136128826133E-2</v>
      </c>
      <c r="AB3231" s="1">
        <f t="shared" si="458"/>
        <v>3.5265380377973794E-4</v>
      </c>
      <c r="AD3231" s="8" t="s">
        <v>226</v>
      </c>
      <c r="AE3231" s="1" t="s">
        <v>69</v>
      </c>
      <c r="AF3231" s="1" t="s">
        <v>70</v>
      </c>
      <c r="AG3231" s="1" t="s">
        <v>71</v>
      </c>
      <c r="AH3231" s="1" t="s">
        <v>114</v>
      </c>
      <c r="AI3231" s="1" t="s">
        <v>224</v>
      </c>
      <c r="AJ3231" s="1" t="s">
        <v>74</v>
      </c>
      <c r="AK3231" s="8" t="s">
        <v>226</v>
      </c>
    </row>
    <row r="3232" spans="1:37" ht="16">
      <c r="A3232" s="8" t="s">
        <v>225</v>
      </c>
      <c r="B3232" s="8" t="s">
        <v>226</v>
      </c>
      <c r="C3232" s="8" t="s">
        <v>66</v>
      </c>
      <c r="D3232" s="8" t="s">
        <v>67</v>
      </c>
      <c r="E3232" s="24">
        <v>51</v>
      </c>
      <c r="F3232" s="13">
        <v>1.869</v>
      </c>
      <c r="G3232" s="24">
        <v>2002.2</v>
      </c>
      <c r="H3232" s="8" t="s">
        <v>77</v>
      </c>
      <c r="I3232" s="13">
        <v>-14.776999999999999</v>
      </c>
      <c r="J3232" s="38">
        <v>1.0895078451290401</v>
      </c>
      <c r="K3232" s="103">
        <f t="shared" si="457"/>
        <v>1.178491830833422</v>
      </c>
      <c r="L3232" s="25">
        <v>0.11899999999999999</v>
      </c>
      <c r="N3232">
        <v>13.3</v>
      </c>
      <c r="O3232" s="70">
        <v>818.19799999999998</v>
      </c>
      <c r="P3232" s="70">
        <v>504.44940000000003</v>
      </c>
      <c r="Q3232" s="70">
        <f t="shared" si="450"/>
        <v>0.61653707293344651</v>
      </c>
      <c r="R3232" s="23">
        <f t="shared" si="451"/>
        <v>8.1999430700148395</v>
      </c>
      <c r="S3232" s="25">
        <v>6.3979999999999997</v>
      </c>
      <c r="T3232" s="23">
        <f t="shared" si="452"/>
        <v>0.78024931946124121</v>
      </c>
      <c r="U3232" s="23">
        <f t="shared" si="453"/>
        <v>1.2816416176953487</v>
      </c>
      <c r="V3232" s="23">
        <f t="shared" si="454"/>
        <v>0.15251535250574649</v>
      </c>
      <c r="W3232" s="1">
        <v>995</v>
      </c>
      <c r="X3232" s="1">
        <f t="shared" si="455"/>
        <v>1.5328176131230802E-4</v>
      </c>
      <c r="Y3232" s="7">
        <v>2000</v>
      </c>
      <c r="Z3232" s="1">
        <v>10.673</v>
      </c>
      <c r="AA3232" s="1">
        <f t="shared" si="456"/>
        <v>2.8723275801050881E-2</v>
      </c>
      <c r="AB3232" s="1">
        <f t="shared" si="458"/>
        <v>3.3850145886313776E-4</v>
      </c>
      <c r="AD3232" s="8" t="s">
        <v>226</v>
      </c>
      <c r="AE3232" s="1" t="s">
        <v>69</v>
      </c>
      <c r="AF3232" s="1" t="s">
        <v>70</v>
      </c>
      <c r="AG3232" s="1" t="s">
        <v>71</v>
      </c>
      <c r="AH3232" s="1" t="s">
        <v>114</v>
      </c>
      <c r="AI3232" s="1" t="s">
        <v>224</v>
      </c>
      <c r="AJ3232" s="1" t="s">
        <v>74</v>
      </c>
      <c r="AK3232" s="8" t="s">
        <v>226</v>
      </c>
    </row>
    <row r="3233" spans="1:37" ht="16">
      <c r="A3233" s="8" t="s">
        <v>227</v>
      </c>
      <c r="B3233" s="8" t="s">
        <v>226</v>
      </c>
      <c r="C3233" s="8" t="s">
        <v>66</v>
      </c>
      <c r="D3233" s="8" t="s">
        <v>67</v>
      </c>
      <c r="E3233" s="24">
        <v>20</v>
      </c>
      <c r="F3233" s="13">
        <v>5.8079999999999998</v>
      </c>
      <c r="G3233" s="24">
        <v>1404.1</v>
      </c>
      <c r="H3233" s="8" t="s">
        <v>78</v>
      </c>
      <c r="I3233" s="13">
        <v>-20.6</v>
      </c>
      <c r="J3233" s="38">
        <v>1.0831382336998865</v>
      </c>
      <c r="K3233" s="103">
        <f t="shared" si="457"/>
        <v>1.1716081527362259</v>
      </c>
      <c r="L3233" s="25">
        <v>0.36599999999999999</v>
      </c>
      <c r="N3233">
        <v>13.3</v>
      </c>
      <c r="O3233" s="70">
        <v>818.19799999999998</v>
      </c>
      <c r="P3233" s="70">
        <v>504.44940000000003</v>
      </c>
      <c r="Q3233" s="70">
        <f t="shared" si="450"/>
        <v>0.61653707293344651</v>
      </c>
      <c r="R3233" s="23">
        <f t="shared" si="451"/>
        <v>8.1999430700148395</v>
      </c>
      <c r="S3233" s="25">
        <v>6.3979999999999997</v>
      </c>
      <c r="T3233" s="23">
        <f t="shared" si="452"/>
        <v>0.78024931946124121</v>
      </c>
      <c r="U3233" s="23">
        <f t="shared" si="453"/>
        <v>1.2816416176953487</v>
      </c>
      <c r="V3233" s="23">
        <f t="shared" si="454"/>
        <v>0.46908083207649759</v>
      </c>
      <c r="W3233" s="1">
        <v>995</v>
      </c>
      <c r="X3233" s="1">
        <f t="shared" si="455"/>
        <v>4.7143802218743475E-4</v>
      </c>
      <c r="Y3233" s="7">
        <v>2000</v>
      </c>
      <c r="Z3233" s="1">
        <v>10.673</v>
      </c>
      <c r="AA3233" s="1">
        <f t="shared" si="456"/>
        <v>8.8342175993148087E-2</v>
      </c>
      <c r="AB3233" s="1">
        <f t="shared" si="458"/>
        <v>1.0350241362403079E-3</v>
      </c>
      <c r="AD3233" s="8" t="s">
        <v>226</v>
      </c>
      <c r="AE3233" s="1" t="s">
        <v>69</v>
      </c>
      <c r="AF3233" s="1" t="s">
        <v>70</v>
      </c>
      <c r="AG3233" s="1" t="s">
        <v>71</v>
      </c>
      <c r="AH3233" s="1" t="s">
        <v>114</v>
      </c>
      <c r="AI3233" s="1" t="s">
        <v>224</v>
      </c>
      <c r="AJ3233" s="1" t="s">
        <v>74</v>
      </c>
      <c r="AK3233" s="8" t="s">
        <v>226</v>
      </c>
    </row>
    <row r="3234" spans="1:37" ht="16">
      <c r="A3234" s="8" t="s">
        <v>225</v>
      </c>
      <c r="B3234" s="8" t="s">
        <v>226</v>
      </c>
      <c r="C3234" s="8" t="s">
        <v>66</v>
      </c>
      <c r="D3234" s="8" t="s">
        <v>67</v>
      </c>
      <c r="E3234" s="24">
        <v>20</v>
      </c>
      <c r="F3234" s="13">
        <v>6.1349999999999998</v>
      </c>
      <c r="G3234" s="24">
        <v>1403.9</v>
      </c>
      <c r="H3234" s="8" t="s">
        <v>78</v>
      </c>
      <c r="I3234" s="13">
        <v>-18.507999999999999</v>
      </c>
      <c r="J3234" s="38">
        <v>1.0854267064666772</v>
      </c>
      <c r="K3234" s="103">
        <f t="shared" si="457"/>
        <v>1.1740813276108644</v>
      </c>
      <c r="L3234" s="25">
        <v>0.39200000000000002</v>
      </c>
      <c r="N3234">
        <v>13.3</v>
      </c>
      <c r="O3234" s="70">
        <v>818.19799999999998</v>
      </c>
      <c r="P3234" s="70">
        <v>504.44940000000003</v>
      </c>
      <c r="Q3234" s="70">
        <f t="shared" si="450"/>
        <v>0.61653707293344651</v>
      </c>
      <c r="R3234" s="23">
        <f t="shared" si="451"/>
        <v>8.1999430700148395</v>
      </c>
      <c r="S3234" s="25">
        <v>6.3979999999999997</v>
      </c>
      <c r="T3234" s="23">
        <f t="shared" si="452"/>
        <v>0.78024931946124121</v>
      </c>
      <c r="U3234" s="23">
        <f t="shared" si="453"/>
        <v>1.2816416176953487</v>
      </c>
      <c r="V3234" s="23">
        <f t="shared" si="454"/>
        <v>0.50240351413657669</v>
      </c>
      <c r="W3234" s="1">
        <v>995</v>
      </c>
      <c r="X3234" s="1">
        <f t="shared" si="455"/>
        <v>5.049281549111324E-4</v>
      </c>
      <c r="Y3234" s="7">
        <v>2000</v>
      </c>
      <c r="Z3234" s="1">
        <v>10.673</v>
      </c>
      <c r="AA3234" s="1">
        <f t="shared" si="456"/>
        <v>9.4617849697579387E-2</v>
      </c>
      <c r="AB3234" s="1">
        <f t="shared" si="458"/>
        <v>1.1108905058861923E-3</v>
      </c>
      <c r="AD3234" s="8" t="s">
        <v>226</v>
      </c>
      <c r="AE3234" s="1" t="s">
        <v>69</v>
      </c>
      <c r="AF3234" s="1" t="s">
        <v>70</v>
      </c>
      <c r="AG3234" s="1" t="s">
        <v>71</v>
      </c>
      <c r="AH3234" s="1" t="s">
        <v>114</v>
      </c>
      <c r="AI3234" s="1" t="s">
        <v>224</v>
      </c>
      <c r="AJ3234" s="1" t="s">
        <v>74</v>
      </c>
      <c r="AK3234" s="8" t="s">
        <v>226</v>
      </c>
    </row>
    <row r="3235" spans="1:37" ht="16">
      <c r="A3235" s="8" t="s">
        <v>227</v>
      </c>
      <c r="B3235" s="8" t="s">
        <v>226</v>
      </c>
      <c r="C3235" s="8" t="s">
        <v>66</v>
      </c>
      <c r="D3235" s="8" t="s">
        <v>67</v>
      </c>
      <c r="E3235" s="24">
        <v>58</v>
      </c>
      <c r="F3235" s="13">
        <v>0.88700000000000001</v>
      </c>
      <c r="G3235" s="24">
        <v>2108</v>
      </c>
      <c r="H3235" s="8" t="s">
        <v>79</v>
      </c>
      <c r="I3235" s="13">
        <v>-30.606999999999999</v>
      </c>
      <c r="J3235" s="38">
        <v>1.0721899490166282</v>
      </c>
      <c r="K3235" s="103">
        <f t="shared" si="457"/>
        <v>1.159776105202847</v>
      </c>
      <c r="L3235" s="25">
        <v>5.6000000000000001E-2</v>
      </c>
      <c r="N3235">
        <v>13.3</v>
      </c>
      <c r="O3235" s="70">
        <v>818.19799999999998</v>
      </c>
      <c r="P3235" s="70">
        <v>504.44940000000003</v>
      </c>
      <c r="Q3235" s="70">
        <f t="shared" si="450"/>
        <v>0.61653707293344651</v>
      </c>
      <c r="R3235" s="23">
        <f t="shared" si="451"/>
        <v>8.1999430700148395</v>
      </c>
      <c r="S3235" s="25">
        <v>6.3979999999999997</v>
      </c>
      <c r="T3235" s="23">
        <f t="shared" si="452"/>
        <v>0.78024931946124121</v>
      </c>
      <c r="U3235" s="23">
        <f t="shared" si="453"/>
        <v>1.2816416176953487</v>
      </c>
      <c r="V3235" s="23">
        <f t="shared" si="454"/>
        <v>7.1771930590939531E-2</v>
      </c>
      <c r="W3235" s="1">
        <v>995</v>
      </c>
      <c r="X3235" s="1">
        <f t="shared" si="455"/>
        <v>7.2132593558733204E-5</v>
      </c>
      <c r="Y3235" s="7">
        <v>2000</v>
      </c>
      <c r="Z3235" s="1">
        <v>10.673</v>
      </c>
      <c r="AA3235" s="1">
        <f t="shared" si="456"/>
        <v>1.3516835671082771E-2</v>
      </c>
      <c r="AB3235" s="1">
        <f t="shared" si="458"/>
        <v>1.5676503029275285E-4</v>
      </c>
      <c r="AD3235" s="8" t="s">
        <v>226</v>
      </c>
      <c r="AE3235" s="1" t="s">
        <v>69</v>
      </c>
      <c r="AF3235" s="1" t="s">
        <v>70</v>
      </c>
      <c r="AG3235" s="1" t="s">
        <v>71</v>
      </c>
      <c r="AH3235" s="1" t="s">
        <v>114</v>
      </c>
      <c r="AI3235" s="1" t="s">
        <v>224</v>
      </c>
      <c r="AJ3235" s="1" t="s">
        <v>74</v>
      </c>
      <c r="AK3235" s="8" t="s">
        <v>226</v>
      </c>
    </row>
    <row r="3236" spans="1:37" ht="16">
      <c r="A3236" s="8" t="s">
        <v>225</v>
      </c>
      <c r="B3236" s="8" t="s">
        <v>226</v>
      </c>
      <c r="C3236" s="8" t="s">
        <v>66</v>
      </c>
      <c r="D3236" s="8" t="s">
        <v>67</v>
      </c>
      <c r="E3236" s="24">
        <v>58</v>
      </c>
      <c r="F3236" s="13">
        <v>1.139</v>
      </c>
      <c r="G3236" s="24">
        <v>2107.8000000000002</v>
      </c>
      <c r="H3236" s="8" t="s">
        <v>79</v>
      </c>
      <c r="I3236" s="13">
        <v>-18.731999999999999</v>
      </c>
      <c r="J3236" s="38">
        <v>1.0851816742917169</v>
      </c>
      <c r="K3236" s="103">
        <f t="shared" si="457"/>
        <v>1.1738165193925438</v>
      </c>
      <c r="L3236" s="25">
        <v>7.2999999999999995E-2</v>
      </c>
      <c r="N3236">
        <v>13.3</v>
      </c>
      <c r="O3236" s="70">
        <v>818.19799999999998</v>
      </c>
      <c r="P3236" s="70">
        <v>504.44940000000003</v>
      </c>
      <c r="Q3236" s="70">
        <f t="shared" si="450"/>
        <v>0.61653707293344651</v>
      </c>
      <c r="R3236" s="23">
        <f t="shared" si="451"/>
        <v>8.1999430700148395</v>
      </c>
      <c r="S3236" s="25">
        <v>6.3979999999999997</v>
      </c>
      <c r="T3236" s="23">
        <f t="shared" si="452"/>
        <v>0.78024931946124121</v>
      </c>
      <c r="U3236" s="23">
        <f t="shared" si="453"/>
        <v>1.2816416176953487</v>
      </c>
      <c r="V3236" s="23">
        <f t="shared" si="454"/>
        <v>9.3559838091760453E-2</v>
      </c>
      <c r="W3236" s="1">
        <v>995</v>
      </c>
      <c r="X3236" s="1">
        <f t="shared" si="455"/>
        <v>9.402998803192005E-5</v>
      </c>
      <c r="Y3236" s="7">
        <v>2000</v>
      </c>
      <c r="Z3236" s="1">
        <v>10.673</v>
      </c>
      <c r="AA3236" s="1">
        <f t="shared" si="456"/>
        <v>1.7620160785518608E-2</v>
      </c>
      <c r="AB3236" s="1">
        <f t="shared" si="458"/>
        <v>2.0682835804394442E-4</v>
      </c>
      <c r="AD3236" s="8" t="s">
        <v>226</v>
      </c>
      <c r="AE3236" s="1" t="s">
        <v>69</v>
      </c>
      <c r="AF3236" s="1" t="s">
        <v>70</v>
      </c>
      <c r="AG3236" s="1" t="s">
        <v>71</v>
      </c>
      <c r="AH3236" s="1" t="s">
        <v>114</v>
      </c>
      <c r="AI3236" s="1" t="s">
        <v>224</v>
      </c>
      <c r="AJ3236" s="1" t="s">
        <v>74</v>
      </c>
      <c r="AK3236" s="8" t="s">
        <v>226</v>
      </c>
    </row>
    <row r="3237" spans="1:37" ht="16">
      <c r="A3237" s="8" t="s">
        <v>227</v>
      </c>
      <c r="B3237" s="8" t="s">
        <v>226</v>
      </c>
      <c r="C3237" s="8" t="s">
        <v>66</v>
      </c>
      <c r="D3237" s="8" t="s">
        <v>67</v>
      </c>
      <c r="E3237" s="24">
        <v>31</v>
      </c>
      <c r="F3237" s="13">
        <v>7.3949999999999996</v>
      </c>
      <c r="G3237" s="24">
        <v>1678.1</v>
      </c>
      <c r="H3237" s="8" t="s">
        <v>80</v>
      </c>
      <c r="I3237" s="13">
        <v>-6.7869999999999999</v>
      </c>
      <c r="J3237" s="38">
        <v>1.0982465403073696</v>
      </c>
      <c r="K3237" s="103">
        <f t="shared" si="457"/>
        <v>1.1879356744369285</v>
      </c>
      <c r="L3237" s="25">
        <v>0.46600000000000003</v>
      </c>
      <c r="N3237">
        <v>13.3</v>
      </c>
      <c r="O3237" s="70">
        <v>818.19799999999998</v>
      </c>
      <c r="P3237" s="70">
        <v>504.44940000000003</v>
      </c>
      <c r="Q3237" s="70">
        <f t="shared" si="450"/>
        <v>0.61653707293344651</v>
      </c>
      <c r="R3237" s="23">
        <f t="shared" si="451"/>
        <v>8.1999430700148395</v>
      </c>
      <c r="S3237" s="25">
        <v>6.3979999999999997</v>
      </c>
      <c r="T3237" s="23">
        <f t="shared" si="452"/>
        <v>0.78024931946124121</v>
      </c>
      <c r="U3237" s="23">
        <f t="shared" si="453"/>
        <v>1.2816416176953487</v>
      </c>
      <c r="V3237" s="23">
        <f t="shared" si="454"/>
        <v>0.59724499384603247</v>
      </c>
      <c r="W3237" s="1">
        <v>995</v>
      </c>
      <c r="X3237" s="1">
        <f t="shared" si="455"/>
        <v>6.0024622497088689E-4</v>
      </c>
      <c r="Y3237" s="7">
        <v>2000</v>
      </c>
      <c r="Z3237" s="1">
        <v>10.673</v>
      </c>
      <c r="AA3237" s="1">
        <f t="shared" si="456"/>
        <v>0.11247938254865303</v>
      </c>
      <c r="AB3237" s="1">
        <f t="shared" si="458"/>
        <v>1.3361827116818343E-3</v>
      </c>
      <c r="AD3237" s="8" t="s">
        <v>226</v>
      </c>
      <c r="AE3237" s="1" t="s">
        <v>69</v>
      </c>
      <c r="AF3237" s="1" t="s">
        <v>70</v>
      </c>
      <c r="AG3237" s="1" t="s">
        <v>71</v>
      </c>
      <c r="AH3237" s="1" t="s">
        <v>114</v>
      </c>
      <c r="AI3237" s="1" t="s">
        <v>224</v>
      </c>
      <c r="AJ3237" s="1" t="s">
        <v>74</v>
      </c>
      <c r="AK3237" s="8" t="s">
        <v>226</v>
      </c>
    </row>
    <row r="3238" spans="1:37" ht="16">
      <c r="A3238" s="8" t="s">
        <v>225</v>
      </c>
      <c r="B3238" s="8" t="s">
        <v>226</v>
      </c>
      <c r="C3238" s="8" t="s">
        <v>66</v>
      </c>
      <c r="D3238" s="8" t="s">
        <v>67</v>
      </c>
      <c r="E3238" s="24">
        <v>31</v>
      </c>
      <c r="F3238" s="13">
        <v>7.2910000000000004</v>
      </c>
      <c r="G3238" s="24">
        <v>1677.9</v>
      </c>
      <c r="H3238" s="8" t="s">
        <v>80</v>
      </c>
      <c r="I3238" s="13">
        <v>-6.8339999999999996</v>
      </c>
      <c r="J3238" s="38">
        <v>1.0981951407328998</v>
      </c>
      <c r="K3238" s="103">
        <f t="shared" si="457"/>
        <v>1.187880127693316</v>
      </c>
      <c r="L3238" s="25">
        <v>0.46600000000000003</v>
      </c>
      <c r="N3238">
        <v>13.3</v>
      </c>
      <c r="O3238" s="70">
        <v>818.19799999999998</v>
      </c>
      <c r="P3238" s="70">
        <v>504.44940000000003</v>
      </c>
      <c r="Q3238" s="70">
        <f t="shared" si="450"/>
        <v>0.61653707293344651</v>
      </c>
      <c r="R3238" s="23">
        <f t="shared" si="451"/>
        <v>8.1999430700148395</v>
      </c>
      <c r="S3238" s="25">
        <v>6.3979999999999997</v>
      </c>
      <c r="T3238" s="23">
        <f t="shared" si="452"/>
        <v>0.78024931946124121</v>
      </c>
      <c r="U3238" s="23">
        <f t="shared" si="453"/>
        <v>1.2816416176953487</v>
      </c>
      <c r="V3238" s="23">
        <f t="shared" si="454"/>
        <v>0.59724499384603247</v>
      </c>
      <c r="W3238" s="1">
        <v>995</v>
      </c>
      <c r="X3238" s="1">
        <f t="shared" si="455"/>
        <v>6.0024622497088689E-4</v>
      </c>
      <c r="Y3238" s="7">
        <v>2000</v>
      </c>
      <c r="Z3238" s="1">
        <v>10.673</v>
      </c>
      <c r="AA3238" s="1">
        <f t="shared" si="456"/>
        <v>0.11247938254865303</v>
      </c>
      <c r="AB3238" s="1">
        <f t="shared" si="458"/>
        <v>1.336120233047593E-3</v>
      </c>
      <c r="AD3238" s="8" t="s">
        <v>226</v>
      </c>
      <c r="AE3238" s="1" t="s">
        <v>69</v>
      </c>
      <c r="AF3238" s="1" t="s">
        <v>70</v>
      </c>
      <c r="AG3238" s="1" t="s">
        <v>71</v>
      </c>
      <c r="AH3238" s="1" t="s">
        <v>114</v>
      </c>
      <c r="AI3238" s="1" t="s">
        <v>224</v>
      </c>
      <c r="AJ3238" s="1" t="s">
        <v>74</v>
      </c>
      <c r="AK3238" s="8" t="s">
        <v>226</v>
      </c>
    </row>
    <row r="3239" spans="1:37" ht="16">
      <c r="A3239" s="8" t="s">
        <v>227</v>
      </c>
      <c r="B3239" s="8" t="s">
        <v>226</v>
      </c>
      <c r="C3239" s="8" t="s">
        <v>66</v>
      </c>
      <c r="D3239" s="8" t="s">
        <v>67</v>
      </c>
      <c r="E3239" s="24">
        <v>26</v>
      </c>
      <c r="F3239" s="13">
        <v>0.82</v>
      </c>
      <c r="G3239" s="24">
        <v>1625.6</v>
      </c>
      <c r="H3239" s="8" t="s">
        <v>81</v>
      </c>
      <c r="I3239" s="13">
        <v>-19.920000000000002</v>
      </c>
      <c r="J3239" s="38">
        <v>1.083882108356492</v>
      </c>
      <c r="K3239" s="103">
        <f t="shared" si="457"/>
        <v>1.1724120663696953</v>
      </c>
      <c r="L3239" s="25">
        <v>5.1999999999999998E-2</v>
      </c>
      <c r="N3239">
        <v>13.3</v>
      </c>
      <c r="O3239" s="70">
        <v>818.19799999999998</v>
      </c>
      <c r="P3239" s="70">
        <v>504.44940000000003</v>
      </c>
      <c r="Q3239" s="70">
        <f t="shared" si="450"/>
        <v>0.61653707293344651</v>
      </c>
      <c r="R3239" s="23">
        <f t="shared" si="451"/>
        <v>8.1999430700148395</v>
      </c>
      <c r="S3239" s="25">
        <v>6.3979999999999997</v>
      </c>
      <c r="T3239" s="23">
        <f t="shared" si="452"/>
        <v>0.78024931946124121</v>
      </c>
      <c r="U3239" s="23">
        <f t="shared" si="453"/>
        <v>1.2816416176953487</v>
      </c>
      <c r="V3239" s="23">
        <f t="shared" si="454"/>
        <v>6.6645364120158132E-2</v>
      </c>
      <c r="W3239" s="1">
        <v>995</v>
      </c>
      <c r="X3239" s="1">
        <f t="shared" si="455"/>
        <v>6.6980265447395102E-5</v>
      </c>
      <c r="Y3239" s="7">
        <v>2000</v>
      </c>
      <c r="Z3239" s="1">
        <v>10.673</v>
      </c>
      <c r="AA3239" s="1">
        <f t="shared" si="456"/>
        <v>1.255134740886257E-2</v>
      </c>
      <c r="AB3239" s="1">
        <f t="shared" si="458"/>
        <v>1.4715351151348485E-4</v>
      </c>
      <c r="AD3239" s="8" t="s">
        <v>226</v>
      </c>
      <c r="AE3239" s="1" t="s">
        <v>69</v>
      </c>
      <c r="AF3239" s="1" t="s">
        <v>70</v>
      </c>
      <c r="AG3239" s="1" t="s">
        <v>71</v>
      </c>
      <c r="AH3239" s="1" t="s">
        <v>114</v>
      </c>
      <c r="AI3239" s="1" t="s">
        <v>224</v>
      </c>
      <c r="AJ3239" s="1" t="s">
        <v>74</v>
      </c>
      <c r="AK3239" s="8" t="s">
        <v>226</v>
      </c>
    </row>
    <row r="3240" spans="1:37" ht="16">
      <c r="A3240" s="8" t="s">
        <v>225</v>
      </c>
      <c r="B3240" s="8" t="s">
        <v>226</v>
      </c>
      <c r="C3240" s="8" t="s">
        <v>66</v>
      </c>
      <c r="D3240" s="8" t="s">
        <v>67</v>
      </c>
      <c r="E3240" s="24">
        <v>26</v>
      </c>
      <c r="F3240" s="13">
        <v>0.79900000000000004</v>
      </c>
      <c r="G3240" s="24">
        <v>1625.6</v>
      </c>
      <c r="H3240" s="8" t="s">
        <v>81</v>
      </c>
      <c r="I3240" s="13">
        <v>-23.004000000000001</v>
      </c>
      <c r="J3240" s="38">
        <v>1.0805083283057209</v>
      </c>
      <c r="K3240" s="103">
        <f t="shared" si="457"/>
        <v>1.1687659767429439</v>
      </c>
      <c r="L3240" s="25">
        <v>5.0999999999999997E-2</v>
      </c>
      <c r="N3240">
        <v>13.3</v>
      </c>
      <c r="O3240" s="70">
        <v>818.19799999999998</v>
      </c>
      <c r="P3240" s="70">
        <v>504.44940000000003</v>
      </c>
      <c r="Q3240" s="70">
        <f t="shared" si="450"/>
        <v>0.61653707293344651</v>
      </c>
      <c r="R3240" s="23">
        <f t="shared" si="451"/>
        <v>8.1999430700148395</v>
      </c>
      <c r="S3240" s="25">
        <v>6.3979999999999997</v>
      </c>
      <c r="T3240" s="23">
        <f t="shared" si="452"/>
        <v>0.78024931946124121</v>
      </c>
      <c r="U3240" s="23">
        <f t="shared" si="453"/>
        <v>1.2816416176953487</v>
      </c>
      <c r="V3240" s="23">
        <f t="shared" si="454"/>
        <v>6.5363722502462779E-2</v>
      </c>
      <c r="W3240" s="1">
        <v>995</v>
      </c>
      <c r="X3240" s="1">
        <f t="shared" si="455"/>
        <v>6.569218341956058E-5</v>
      </c>
      <c r="Y3240" s="7">
        <v>2000</v>
      </c>
      <c r="Z3240" s="1">
        <v>10.673</v>
      </c>
      <c r="AA3240" s="1">
        <f t="shared" si="456"/>
        <v>1.230997534330752E-2</v>
      </c>
      <c r="AB3240" s="1">
        <f t="shared" si="458"/>
        <v>1.4387480355802369E-4</v>
      </c>
      <c r="AD3240" s="8" t="s">
        <v>226</v>
      </c>
      <c r="AE3240" s="1" t="s">
        <v>69</v>
      </c>
      <c r="AF3240" s="1" t="s">
        <v>70</v>
      </c>
      <c r="AG3240" s="1" t="s">
        <v>71</v>
      </c>
      <c r="AH3240" s="1" t="s">
        <v>114</v>
      </c>
      <c r="AI3240" s="1" t="s">
        <v>224</v>
      </c>
      <c r="AJ3240" s="1" t="s">
        <v>74</v>
      </c>
      <c r="AK3240" s="8" t="s">
        <v>226</v>
      </c>
    </row>
    <row r="3241" spans="1:37" ht="16">
      <c r="A3241" s="8" t="s">
        <v>227</v>
      </c>
      <c r="B3241" s="8" t="s">
        <v>226</v>
      </c>
      <c r="C3241" s="8" t="s">
        <v>66</v>
      </c>
      <c r="D3241" s="8" t="s">
        <v>67</v>
      </c>
      <c r="E3241" s="24">
        <v>38</v>
      </c>
      <c r="F3241" s="13">
        <v>0.61599999999999999</v>
      </c>
      <c r="G3241" s="24">
        <v>1802.6</v>
      </c>
      <c r="H3241" s="8" t="s">
        <v>82</v>
      </c>
      <c r="I3241" s="13">
        <v>-22.24</v>
      </c>
      <c r="J3241" s="38">
        <v>1.0813441370260672</v>
      </c>
      <c r="K3241" s="103">
        <f t="shared" si="457"/>
        <v>1.1696692483984299</v>
      </c>
      <c r="L3241" s="25">
        <v>3.9E-2</v>
      </c>
      <c r="N3241">
        <v>13.3</v>
      </c>
      <c r="O3241" s="70">
        <v>818.19799999999998</v>
      </c>
      <c r="P3241" s="70">
        <v>504.44940000000003</v>
      </c>
      <c r="Q3241" s="70">
        <f t="shared" si="450"/>
        <v>0.61653707293344651</v>
      </c>
      <c r="R3241" s="23">
        <f t="shared" si="451"/>
        <v>8.1999430700148395</v>
      </c>
      <c r="S3241" s="25">
        <v>6.3979999999999997</v>
      </c>
      <c r="T3241" s="23">
        <f t="shared" si="452"/>
        <v>0.78024931946124121</v>
      </c>
      <c r="U3241" s="23">
        <f t="shared" si="453"/>
        <v>1.2816416176953487</v>
      </c>
      <c r="V3241" s="23">
        <f t="shared" si="454"/>
        <v>4.9984023090118596E-2</v>
      </c>
      <c r="W3241" s="1">
        <v>995</v>
      </c>
      <c r="X3241" s="1">
        <f t="shared" si="455"/>
        <v>5.023519908554633E-5</v>
      </c>
      <c r="Y3241" s="7">
        <v>2000</v>
      </c>
      <c r="Z3241" s="1">
        <v>10.673</v>
      </c>
      <c r="AA3241" s="1">
        <f t="shared" si="456"/>
        <v>9.4135105566469281E-3</v>
      </c>
      <c r="AB3241" s="1">
        <f t="shared" si="458"/>
        <v>1.1010693817583897E-4</v>
      </c>
      <c r="AD3241" s="8" t="s">
        <v>226</v>
      </c>
      <c r="AE3241" s="1" t="s">
        <v>69</v>
      </c>
      <c r="AF3241" s="1" t="s">
        <v>70</v>
      </c>
      <c r="AG3241" s="1" t="s">
        <v>71</v>
      </c>
      <c r="AH3241" s="1" t="s">
        <v>114</v>
      </c>
      <c r="AI3241" s="1" t="s">
        <v>224</v>
      </c>
      <c r="AJ3241" s="1" t="s">
        <v>74</v>
      </c>
      <c r="AK3241" s="8" t="s">
        <v>226</v>
      </c>
    </row>
    <row r="3242" spans="1:37" ht="16">
      <c r="A3242" s="8" t="s">
        <v>225</v>
      </c>
      <c r="B3242" s="8" t="s">
        <v>226</v>
      </c>
      <c r="C3242" s="8" t="s">
        <v>66</v>
      </c>
      <c r="D3242" s="8" t="s">
        <v>67</v>
      </c>
      <c r="E3242" s="24">
        <v>38</v>
      </c>
      <c r="F3242" s="13">
        <v>0.60299999999999998</v>
      </c>
      <c r="G3242" s="24">
        <v>1802.4</v>
      </c>
      <c r="H3242" s="8" t="s">
        <v>82</v>
      </c>
      <c r="I3242" s="13">
        <v>-21.216000000000001</v>
      </c>
      <c r="J3242" s="38">
        <v>1.0824643611173088</v>
      </c>
      <c r="K3242" s="103">
        <f t="shared" si="457"/>
        <v>1.1708798902719153</v>
      </c>
      <c r="L3242" s="25">
        <v>3.9E-2</v>
      </c>
      <c r="N3242">
        <v>13.3</v>
      </c>
      <c r="O3242" s="70">
        <v>818.19799999999998</v>
      </c>
      <c r="P3242" s="70">
        <v>504.44940000000003</v>
      </c>
      <c r="Q3242" s="70">
        <f t="shared" si="450"/>
        <v>0.61653707293344651</v>
      </c>
      <c r="R3242" s="23">
        <f t="shared" si="451"/>
        <v>8.1999430700148395</v>
      </c>
      <c r="S3242" s="25">
        <v>6.3979999999999997</v>
      </c>
      <c r="T3242" s="23">
        <f t="shared" si="452"/>
        <v>0.78024931946124121</v>
      </c>
      <c r="U3242" s="23">
        <f t="shared" si="453"/>
        <v>1.2816416176953487</v>
      </c>
      <c r="V3242" s="23">
        <f t="shared" si="454"/>
        <v>4.9984023090118596E-2</v>
      </c>
      <c r="W3242" s="1">
        <v>995</v>
      </c>
      <c r="X3242" s="1">
        <f t="shared" si="455"/>
        <v>5.023519908554633E-5</v>
      </c>
      <c r="Y3242" s="7">
        <v>2000</v>
      </c>
      <c r="Z3242" s="1">
        <v>10.673</v>
      </c>
      <c r="AA3242" s="1">
        <f t="shared" si="456"/>
        <v>9.4135105566469281E-3</v>
      </c>
      <c r="AB3242" s="1">
        <f t="shared" si="458"/>
        <v>1.1022090207640271E-4</v>
      </c>
      <c r="AD3242" s="8" t="s">
        <v>226</v>
      </c>
      <c r="AE3242" s="1" t="s">
        <v>69</v>
      </c>
      <c r="AF3242" s="1" t="s">
        <v>70</v>
      </c>
      <c r="AG3242" s="1" t="s">
        <v>71</v>
      </c>
      <c r="AH3242" s="1" t="s">
        <v>114</v>
      </c>
      <c r="AI3242" s="1" t="s">
        <v>224</v>
      </c>
      <c r="AJ3242" s="1" t="s">
        <v>74</v>
      </c>
      <c r="AK3242" s="8" t="s">
        <v>226</v>
      </c>
    </row>
    <row r="3243" spans="1:37" ht="16">
      <c r="A3243" s="8" t="s">
        <v>227</v>
      </c>
      <c r="B3243" s="8" t="s">
        <v>226</v>
      </c>
      <c r="C3243" s="8" t="s">
        <v>66</v>
      </c>
      <c r="D3243" s="8" t="s">
        <v>67</v>
      </c>
      <c r="E3243" s="24">
        <v>68</v>
      </c>
      <c r="F3243" s="13">
        <v>1.9850000000000001</v>
      </c>
      <c r="G3243" s="24">
        <v>2298.1999999999998</v>
      </c>
      <c r="H3243" s="8" t="s">
        <v>83</v>
      </c>
      <c r="I3243" s="13">
        <v>-25.84</v>
      </c>
      <c r="J3243" s="38">
        <v>1.0774056477984473</v>
      </c>
      <c r="K3243" s="103">
        <f t="shared" si="457"/>
        <v>1.1654128501190715</v>
      </c>
      <c r="L3243" s="25">
        <v>0.125</v>
      </c>
      <c r="N3243">
        <v>13.3</v>
      </c>
      <c r="O3243" s="70">
        <v>818.19799999999998</v>
      </c>
      <c r="P3243" s="70">
        <v>504.44940000000003</v>
      </c>
      <c r="Q3243" s="70">
        <f t="shared" si="450"/>
        <v>0.61653707293344651</v>
      </c>
      <c r="R3243" s="23">
        <f t="shared" si="451"/>
        <v>8.1999430700148395</v>
      </c>
      <c r="S3243" s="25">
        <v>6.3979999999999997</v>
      </c>
      <c r="T3243" s="23">
        <f t="shared" si="452"/>
        <v>0.78024931946124121</v>
      </c>
      <c r="U3243" s="23">
        <f t="shared" si="453"/>
        <v>1.2816416176953487</v>
      </c>
      <c r="V3243" s="23">
        <f t="shared" si="454"/>
        <v>0.16020520221191858</v>
      </c>
      <c r="W3243" s="1">
        <v>995</v>
      </c>
      <c r="X3243" s="1">
        <f t="shared" si="455"/>
        <v>1.6101025347931515E-4</v>
      </c>
      <c r="Y3243" s="7">
        <v>2000</v>
      </c>
      <c r="Z3243" s="1">
        <v>10.673</v>
      </c>
      <c r="AA3243" s="1">
        <f t="shared" si="456"/>
        <v>3.0171508194381177E-2</v>
      </c>
      <c r="AB3243" s="1">
        <f t="shared" si="458"/>
        <v>3.5162263357204688E-4</v>
      </c>
      <c r="AD3243" s="8" t="s">
        <v>226</v>
      </c>
      <c r="AE3243" s="1" t="s">
        <v>69</v>
      </c>
      <c r="AF3243" s="1" t="s">
        <v>70</v>
      </c>
      <c r="AG3243" s="1" t="s">
        <v>71</v>
      </c>
      <c r="AH3243" s="1" t="s">
        <v>114</v>
      </c>
      <c r="AI3243" s="1" t="s">
        <v>224</v>
      </c>
      <c r="AJ3243" s="1" t="s">
        <v>74</v>
      </c>
      <c r="AK3243" s="8" t="s">
        <v>226</v>
      </c>
    </row>
    <row r="3244" spans="1:37" ht="16">
      <c r="A3244" s="8" t="s">
        <v>225</v>
      </c>
      <c r="B3244" s="8" t="s">
        <v>226</v>
      </c>
      <c r="C3244" s="8" t="s">
        <v>66</v>
      </c>
      <c r="D3244" s="8" t="s">
        <v>67</v>
      </c>
      <c r="E3244" s="24">
        <v>69</v>
      </c>
      <c r="F3244" s="13">
        <v>1.8560000000000001</v>
      </c>
      <c r="G3244" s="24">
        <v>2298</v>
      </c>
      <c r="H3244" s="8" t="s">
        <v>83</v>
      </c>
      <c r="I3244" s="13">
        <v>-28.193999999999999</v>
      </c>
      <c r="J3244" s="38">
        <v>1.0748301438625325</v>
      </c>
      <c r="K3244" s="103">
        <f t="shared" si="457"/>
        <v>1.1626294403258737</v>
      </c>
      <c r="L3244" s="25">
        <v>0.11899999999999999</v>
      </c>
      <c r="N3244">
        <v>13.3</v>
      </c>
      <c r="O3244" s="70">
        <v>818.19799999999998</v>
      </c>
      <c r="P3244" s="70">
        <v>504.44940000000003</v>
      </c>
      <c r="Q3244" s="70">
        <f t="shared" si="450"/>
        <v>0.61653707293344651</v>
      </c>
      <c r="R3244" s="23">
        <f t="shared" si="451"/>
        <v>8.1999430700148395</v>
      </c>
      <c r="S3244" s="25">
        <v>6.3979999999999997</v>
      </c>
      <c r="T3244" s="23">
        <f t="shared" si="452"/>
        <v>0.78024931946124121</v>
      </c>
      <c r="U3244" s="23">
        <f t="shared" si="453"/>
        <v>1.2816416176953487</v>
      </c>
      <c r="V3244" s="23">
        <f t="shared" si="454"/>
        <v>0.15251535250574649</v>
      </c>
      <c r="W3244" s="1">
        <v>995</v>
      </c>
      <c r="X3244" s="1">
        <f t="shared" si="455"/>
        <v>1.5328176131230802E-4</v>
      </c>
      <c r="Y3244" s="7">
        <v>2000</v>
      </c>
      <c r="Z3244" s="1">
        <v>10.673</v>
      </c>
      <c r="AA3244" s="1">
        <f t="shared" si="456"/>
        <v>2.8723275801050881E-2</v>
      </c>
      <c r="AB3244" s="1">
        <f t="shared" si="458"/>
        <v>3.3394526068901496E-4</v>
      </c>
      <c r="AD3244" s="8" t="s">
        <v>226</v>
      </c>
      <c r="AE3244" s="1" t="s">
        <v>69</v>
      </c>
      <c r="AF3244" s="1" t="s">
        <v>70</v>
      </c>
      <c r="AG3244" s="1" t="s">
        <v>71</v>
      </c>
      <c r="AH3244" s="1" t="s">
        <v>114</v>
      </c>
      <c r="AI3244" s="1" t="s">
        <v>224</v>
      </c>
      <c r="AJ3244" s="1" t="s">
        <v>74</v>
      </c>
      <c r="AK3244" s="8" t="s">
        <v>226</v>
      </c>
    </row>
    <row r="3245" spans="1:37" ht="16">
      <c r="A3245" s="8" t="s">
        <v>227</v>
      </c>
      <c r="B3245" s="8" t="s">
        <v>226</v>
      </c>
      <c r="C3245" s="8" t="s">
        <v>66</v>
      </c>
      <c r="D3245" s="8" t="s">
        <v>67</v>
      </c>
      <c r="E3245" s="24">
        <v>14</v>
      </c>
      <c r="F3245" s="13">
        <v>5.2119999999999997</v>
      </c>
      <c r="G3245" s="24">
        <v>1213.5</v>
      </c>
      <c r="H3245" s="8" t="s">
        <v>84</v>
      </c>
      <c r="I3245" s="13">
        <v>-25.035</v>
      </c>
      <c r="J3245" s="38">
        <v>1.0782863649746091</v>
      </c>
      <c r="K3245" s="103">
        <f t="shared" si="457"/>
        <v>1.166364659892237</v>
      </c>
      <c r="L3245" s="25">
        <v>0.32900000000000001</v>
      </c>
      <c r="N3245">
        <v>13.3</v>
      </c>
      <c r="O3245" s="70">
        <v>818.19799999999998</v>
      </c>
      <c r="P3245" s="70">
        <v>504.44940000000003</v>
      </c>
      <c r="Q3245" s="70">
        <f t="shared" si="450"/>
        <v>0.61653707293344651</v>
      </c>
      <c r="R3245" s="23">
        <f t="shared" si="451"/>
        <v>8.1999430700148395</v>
      </c>
      <c r="S3245" s="25">
        <v>6.3979999999999997</v>
      </c>
      <c r="T3245" s="23">
        <f t="shared" si="452"/>
        <v>0.78024931946124121</v>
      </c>
      <c r="U3245" s="23">
        <f t="shared" si="453"/>
        <v>1.2816416176953487</v>
      </c>
      <c r="V3245" s="23">
        <f t="shared" si="454"/>
        <v>0.42166009222176976</v>
      </c>
      <c r="W3245" s="1">
        <v>995</v>
      </c>
      <c r="X3245" s="1">
        <f t="shared" si="455"/>
        <v>4.2377898715755755E-4</v>
      </c>
      <c r="Y3245" s="7">
        <v>2000</v>
      </c>
      <c r="Z3245" s="1">
        <v>10.673</v>
      </c>
      <c r="AA3245" s="1">
        <f t="shared" si="456"/>
        <v>7.941140956761128E-2</v>
      </c>
      <c r="AB3245" s="1">
        <f t="shared" si="458"/>
        <v>9.2622661711890062E-4</v>
      </c>
      <c r="AD3245" s="8" t="s">
        <v>226</v>
      </c>
      <c r="AE3245" s="1" t="s">
        <v>69</v>
      </c>
      <c r="AF3245" s="1" t="s">
        <v>70</v>
      </c>
      <c r="AG3245" s="1" t="s">
        <v>71</v>
      </c>
      <c r="AH3245" s="1" t="s">
        <v>114</v>
      </c>
      <c r="AI3245" s="1" t="s">
        <v>224</v>
      </c>
      <c r="AJ3245" s="1" t="s">
        <v>74</v>
      </c>
      <c r="AK3245" s="8" t="s">
        <v>226</v>
      </c>
    </row>
    <row r="3246" spans="1:37" ht="16">
      <c r="A3246" s="8" t="s">
        <v>225</v>
      </c>
      <c r="B3246" s="8" t="s">
        <v>226</v>
      </c>
      <c r="C3246" s="8" t="s">
        <v>66</v>
      </c>
      <c r="D3246" s="8" t="s">
        <v>67</v>
      </c>
      <c r="E3246" s="24">
        <v>14</v>
      </c>
      <c r="F3246" s="13">
        <v>4.7110000000000003</v>
      </c>
      <c r="G3246" s="24">
        <v>1213.5</v>
      </c>
      <c r="H3246" s="8" t="s">
        <v>84</v>
      </c>
      <c r="I3246" s="13">
        <v>-25.009</v>
      </c>
      <c r="J3246" s="38">
        <v>1.0783148102368787</v>
      </c>
      <c r="K3246" s="103">
        <f t="shared" si="457"/>
        <v>1.1663954012687372</v>
      </c>
      <c r="L3246" s="25">
        <v>0.30099999999999999</v>
      </c>
      <c r="N3246">
        <v>13.3</v>
      </c>
      <c r="O3246" s="70">
        <v>818.19799999999998</v>
      </c>
      <c r="P3246" s="70">
        <v>504.44940000000003</v>
      </c>
      <c r="Q3246" s="70">
        <f t="shared" si="450"/>
        <v>0.61653707293344651</v>
      </c>
      <c r="R3246" s="23">
        <f t="shared" si="451"/>
        <v>8.1999430700148395</v>
      </c>
      <c r="S3246" s="25">
        <v>6.3979999999999997</v>
      </c>
      <c r="T3246" s="23">
        <f t="shared" si="452"/>
        <v>0.78024931946124121</v>
      </c>
      <c r="U3246" s="23">
        <f t="shared" si="453"/>
        <v>1.2816416176953487</v>
      </c>
      <c r="V3246" s="23">
        <f t="shared" si="454"/>
        <v>0.38577412692629992</v>
      </c>
      <c r="W3246" s="1">
        <v>995</v>
      </c>
      <c r="X3246" s="1">
        <f t="shared" si="455"/>
        <v>3.8771269037819088E-4</v>
      </c>
      <c r="Y3246" s="7">
        <v>2000</v>
      </c>
      <c r="Z3246" s="1">
        <v>10.673</v>
      </c>
      <c r="AA3246" s="1">
        <f t="shared" si="456"/>
        <v>7.2652991732069877E-2</v>
      </c>
      <c r="AB3246" s="1">
        <f t="shared" si="458"/>
        <v>8.4742115444701898E-4</v>
      </c>
      <c r="AD3246" s="8" t="s">
        <v>226</v>
      </c>
      <c r="AE3246" s="1" t="s">
        <v>69</v>
      </c>
      <c r="AF3246" s="1" t="s">
        <v>70</v>
      </c>
      <c r="AG3246" s="1" t="s">
        <v>71</v>
      </c>
      <c r="AH3246" s="1" t="s">
        <v>114</v>
      </c>
      <c r="AI3246" s="1" t="s">
        <v>224</v>
      </c>
      <c r="AJ3246" s="1" t="s">
        <v>74</v>
      </c>
      <c r="AK3246" s="8" t="s">
        <v>226</v>
      </c>
    </row>
    <row r="3247" spans="1:37" ht="16">
      <c r="A3247" s="8" t="s">
        <v>227</v>
      </c>
      <c r="B3247" s="8" t="s">
        <v>226</v>
      </c>
      <c r="C3247" s="8" t="s">
        <v>66</v>
      </c>
      <c r="D3247" s="8" t="s">
        <v>67</v>
      </c>
      <c r="E3247" s="24">
        <v>23</v>
      </c>
      <c r="F3247" s="13">
        <v>0.97699999999999998</v>
      </c>
      <c r="G3247" s="24">
        <v>1548.3</v>
      </c>
      <c r="H3247" s="8" t="s">
        <v>85</v>
      </c>
      <c r="I3247" s="13">
        <v>-12.526</v>
      </c>
      <c r="J3247" s="38">
        <v>1.0919699291361</v>
      </c>
      <c r="K3247" s="103">
        <f t="shared" si="457"/>
        <v>1.1811526007006237</v>
      </c>
      <c r="L3247" s="25">
        <v>6.2E-2</v>
      </c>
      <c r="N3247">
        <v>13.3</v>
      </c>
      <c r="O3247" s="70">
        <v>818.19799999999998</v>
      </c>
      <c r="P3247" s="70">
        <v>504.44940000000003</v>
      </c>
      <c r="Q3247" s="70">
        <f t="shared" si="450"/>
        <v>0.61653707293344651</v>
      </c>
      <c r="R3247" s="23">
        <f t="shared" si="451"/>
        <v>8.1999430700148395</v>
      </c>
      <c r="S3247" s="25">
        <v>6.3979999999999997</v>
      </c>
      <c r="T3247" s="23">
        <f t="shared" si="452"/>
        <v>0.78024931946124121</v>
      </c>
      <c r="U3247" s="23">
        <f t="shared" si="453"/>
        <v>1.2816416176953487</v>
      </c>
      <c r="V3247" s="23">
        <f t="shared" si="454"/>
        <v>7.9461780297111623E-2</v>
      </c>
      <c r="W3247" s="1">
        <v>995</v>
      </c>
      <c r="X3247" s="1">
        <f t="shared" si="455"/>
        <v>7.9861085725740322E-5</v>
      </c>
      <c r="Y3247" s="7">
        <v>2000</v>
      </c>
      <c r="Z3247" s="1">
        <v>10.673</v>
      </c>
      <c r="AA3247" s="1">
        <f t="shared" si="456"/>
        <v>1.4965068064413067E-2</v>
      </c>
      <c r="AB3247" s="1">
        <f t="shared" si="458"/>
        <v>1.7676029063943343E-4</v>
      </c>
      <c r="AD3247" s="8" t="s">
        <v>226</v>
      </c>
      <c r="AE3247" s="1" t="s">
        <v>69</v>
      </c>
      <c r="AF3247" s="1" t="s">
        <v>70</v>
      </c>
      <c r="AG3247" s="1" t="s">
        <v>71</v>
      </c>
      <c r="AH3247" s="1" t="s">
        <v>114</v>
      </c>
      <c r="AI3247" s="1" t="s">
        <v>224</v>
      </c>
      <c r="AJ3247" s="1" t="s">
        <v>74</v>
      </c>
      <c r="AK3247" s="8" t="s">
        <v>226</v>
      </c>
    </row>
    <row r="3248" spans="1:37" ht="16">
      <c r="A3248" s="8" t="s">
        <v>225</v>
      </c>
      <c r="B3248" s="8" t="s">
        <v>226</v>
      </c>
      <c r="C3248" s="8" t="s">
        <v>66</v>
      </c>
      <c r="D3248" s="8" t="s">
        <v>67</v>
      </c>
      <c r="E3248" s="24">
        <v>23</v>
      </c>
      <c r="F3248" s="13">
        <v>0.95499999999999996</v>
      </c>
      <c r="G3248" s="24">
        <v>1548.1</v>
      </c>
      <c r="H3248" s="8" t="s">
        <v>85</v>
      </c>
      <c r="I3248" s="13">
        <v>-12.442</v>
      </c>
      <c r="J3248" s="38">
        <v>1.0920618037324752</v>
      </c>
      <c r="K3248" s="103">
        <f t="shared" si="457"/>
        <v>1.1812518892063628</v>
      </c>
      <c r="L3248" s="25">
        <v>6.0999999999999999E-2</v>
      </c>
      <c r="N3248">
        <v>13.3</v>
      </c>
      <c r="O3248" s="70">
        <v>818.19799999999998</v>
      </c>
      <c r="P3248" s="70">
        <v>504.44940000000003</v>
      </c>
      <c r="Q3248" s="70">
        <f t="shared" si="450"/>
        <v>0.61653707293344651</v>
      </c>
      <c r="R3248" s="23">
        <f t="shared" si="451"/>
        <v>8.1999430700148395</v>
      </c>
      <c r="S3248" s="25">
        <v>6.3979999999999997</v>
      </c>
      <c r="T3248" s="23">
        <f t="shared" si="452"/>
        <v>0.78024931946124121</v>
      </c>
      <c r="U3248" s="23">
        <f t="shared" si="453"/>
        <v>1.2816416176953487</v>
      </c>
      <c r="V3248" s="23">
        <f t="shared" si="454"/>
        <v>7.8180138679416269E-2</v>
      </c>
      <c r="W3248" s="1">
        <v>995</v>
      </c>
      <c r="X3248" s="1">
        <f t="shared" si="455"/>
        <v>7.85730036979058E-5</v>
      </c>
      <c r="Y3248" s="7">
        <v>2000</v>
      </c>
      <c r="Z3248" s="1">
        <v>10.673</v>
      </c>
      <c r="AA3248" s="1">
        <f t="shared" si="456"/>
        <v>1.4723695998858016E-2</v>
      </c>
      <c r="AB3248" s="1">
        <f t="shared" si="458"/>
        <v>1.7392393714751197E-4</v>
      </c>
      <c r="AD3248" s="8" t="s">
        <v>226</v>
      </c>
      <c r="AE3248" s="1" t="s">
        <v>69</v>
      </c>
      <c r="AF3248" s="1" t="s">
        <v>70</v>
      </c>
      <c r="AG3248" s="1" t="s">
        <v>71</v>
      </c>
      <c r="AH3248" s="1" t="s">
        <v>114</v>
      </c>
      <c r="AI3248" s="1" t="s">
        <v>224</v>
      </c>
      <c r="AJ3248" s="1" t="s">
        <v>74</v>
      </c>
      <c r="AK3248" s="8" t="s">
        <v>226</v>
      </c>
    </row>
    <row r="3249" spans="1:37" ht="16">
      <c r="A3249" s="8" t="s">
        <v>227</v>
      </c>
      <c r="B3249" s="8" t="s">
        <v>226</v>
      </c>
      <c r="C3249" s="8" t="s">
        <v>66</v>
      </c>
      <c r="D3249" s="8" t="s">
        <v>67</v>
      </c>
      <c r="E3249" s="24">
        <v>33</v>
      </c>
      <c r="F3249" s="13">
        <v>1.026</v>
      </c>
      <c r="G3249" s="24">
        <v>1727.4</v>
      </c>
      <c r="H3249" s="8" t="s">
        <v>86</v>
      </c>
      <c r="I3249" s="13">
        <v>-12.872</v>
      </c>
      <c r="J3249" s="38">
        <v>1.0915914914991682</v>
      </c>
      <c r="K3249" s="103">
        <f t="shared" si="457"/>
        <v>1.1807436245139411</v>
      </c>
      <c r="L3249" s="25">
        <v>6.5000000000000002E-2</v>
      </c>
      <c r="N3249">
        <v>13.3</v>
      </c>
      <c r="O3249" s="70">
        <v>818.19799999999998</v>
      </c>
      <c r="P3249" s="70">
        <v>504.44940000000003</v>
      </c>
      <c r="Q3249" s="70">
        <f t="shared" si="450"/>
        <v>0.61653707293344651</v>
      </c>
      <c r="R3249" s="23">
        <f t="shared" si="451"/>
        <v>8.1999430700148395</v>
      </c>
      <c r="S3249" s="25">
        <v>6.3979999999999997</v>
      </c>
      <c r="T3249" s="23">
        <f t="shared" si="452"/>
        <v>0.78024931946124121</v>
      </c>
      <c r="U3249" s="23">
        <f t="shared" si="453"/>
        <v>1.2816416176953487</v>
      </c>
      <c r="V3249" s="23">
        <f t="shared" si="454"/>
        <v>8.3306705150197669E-2</v>
      </c>
      <c r="W3249" s="1">
        <v>995</v>
      </c>
      <c r="X3249" s="1">
        <f t="shared" si="455"/>
        <v>8.3725331809243888E-5</v>
      </c>
      <c r="Y3249" s="7">
        <v>2000</v>
      </c>
      <c r="Z3249" s="1">
        <v>10.673</v>
      </c>
      <c r="AA3249" s="1">
        <f t="shared" si="456"/>
        <v>1.5689184261078216E-2</v>
      </c>
      <c r="AB3249" s="1">
        <f t="shared" si="458"/>
        <v>1.8524904290092572E-4</v>
      </c>
      <c r="AD3249" s="8" t="s">
        <v>226</v>
      </c>
      <c r="AE3249" s="1" t="s">
        <v>69</v>
      </c>
      <c r="AF3249" s="1" t="s">
        <v>70</v>
      </c>
      <c r="AG3249" s="1" t="s">
        <v>71</v>
      </c>
      <c r="AH3249" s="1" t="s">
        <v>114</v>
      </c>
      <c r="AI3249" s="1" t="s">
        <v>224</v>
      </c>
      <c r="AJ3249" s="1" t="s">
        <v>74</v>
      </c>
      <c r="AK3249" s="8" t="s">
        <v>226</v>
      </c>
    </row>
    <row r="3250" spans="1:37" ht="16">
      <c r="A3250" s="8" t="s">
        <v>225</v>
      </c>
      <c r="B3250" s="8" t="s">
        <v>226</v>
      </c>
      <c r="C3250" s="8" t="s">
        <v>66</v>
      </c>
      <c r="D3250" s="8" t="s">
        <v>67</v>
      </c>
      <c r="E3250" s="24">
        <v>33</v>
      </c>
      <c r="F3250" s="13">
        <v>0.98299999999999998</v>
      </c>
      <c r="G3250" s="24">
        <v>1727.4</v>
      </c>
      <c r="H3250" s="8" t="s">
        <v>86</v>
      </c>
      <c r="I3250" s="13">
        <v>-11.723000000000001</v>
      </c>
      <c r="J3250" s="38">
        <v>1.0928481995446444</v>
      </c>
      <c r="K3250" s="103">
        <f t="shared" si="457"/>
        <v>1.182101743372429</v>
      </c>
      <c r="L3250" s="25">
        <v>6.3E-2</v>
      </c>
      <c r="N3250">
        <v>13.3</v>
      </c>
      <c r="O3250" s="70">
        <v>818.19799999999998</v>
      </c>
      <c r="P3250" s="70">
        <v>504.44940000000003</v>
      </c>
      <c r="Q3250" s="70">
        <f t="shared" si="450"/>
        <v>0.61653707293344651</v>
      </c>
      <c r="R3250" s="23">
        <f t="shared" si="451"/>
        <v>8.1999430700148395</v>
      </c>
      <c r="S3250" s="25">
        <v>6.3979999999999997</v>
      </c>
      <c r="T3250" s="23">
        <f t="shared" si="452"/>
        <v>0.78024931946124121</v>
      </c>
      <c r="U3250" s="23">
        <f t="shared" si="453"/>
        <v>1.2816416176953487</v>
      </c>
      <c r="V3250" s="23">
        <f t="shared" si="454"/>
        <v>8.0743421914806962E-2</v>
      </c>
      <c r="W3250" s="1">
        <v>995</v>
      </c>
      <c r="X3250" s="1">
        <f t="shared" si="455"/>
        <v>8.114916775357483E-5</v>
      </c>
      <c r="Y3250" s="7">
        <v>2000</v>
      </c>
      <c r="Z3250" s="1">
        <v>10.673</v>
      </c>
      <c r="AA3250" s="1">
        <f t="shared" si="456"/>
        <v>1.5206440129968113E-2</v>
      </c>
      <c r="AB3250" s="1">
        <f t="shared" si="458"/>
        <v>1.7975559388123773E-4</v>
      </c>
      <c r="AD3250" s="8" t="s">
        <v>226</v>
      </c>
      <c r="AE3250" s="1" t="s">
        <v>69</v>
      </c>
      <c r="AF3250" s="1" t="s">
        <v>70</v>
      </c>
      <c r="AG3250" s="1" t="s">
        <v>71</v>
      </c>
      <c r="AH3250" s="1" t="s">
        <v>114</v>
      </c>
      <c r="AI3250" s="1" t="s">
        <v>224</v>
      </c>
      <c r="AJ3250" s="1" t="s">
        <v>74</v>
      </c>
      <c r="AK3250" s="8" t="s">
        <v>226</v>
      </c>
    </row>
    <row r="3251" spans="1:37" ht="16">
      <c r="A3251" s="8" t="s">
        <v>227</v>
      </c>
      <c r="B3251" s="8" t="s">
        <v>226</v>
      </c>
      <c r="C3251" s="8" t="s">
        <v>66</v>
      </c>
      <c r="D3251" s="8" t="s">
        <v>67</v>
      </c>
      <c r="E3251" s="24">
        <v>46</v>
      </c>
      <c r="F3251" s="13">
        <v>22.259</v>
      </c>
      <c r="G3251" s="24">
        <v>1910.9</v>
      </c>
      <c r="H3251" s="8" t="s">
        <v>87</v>
      </c>
      <c r="I3251" s="13">
        <v>-10.539</v>
      </c>
      <c r="J3251" s="38">
        <v>1.0941431551056016</v>
      </c>
      <c r="K3251" s="103">
        <f t="shared" si="457"/>
        <v>1.1835011932040851</v>
      </c>
      <c r="L3251" s="25">
        <v>1.403</v>
      </c>
      <c r="N3251">
        <v>13.3</v>
      </c>
      <c r="O3251" s="70">
        <v>818.19799999999998</v>
      </c>
      <c r="P3251" s="70">
        <v>504.44940000000003</v>
      </c>
      <c r="Q3251" s="70">
        <f t="shared" si="450"/>
        <v>0.61653707293344651</v>
      </c>
      <c r="R3251" s="23">
        <f t="shared" si="451"/>
        <v>8.1999430700148395</v>
      </c>
      <c r="S3251" s="25">
        <v>6.3979999999999997</v>
      </c>
      <c r="T3251" s="23">
        <f t="shared" si="452"/>
        <v>0.78024931946124121</v>
      </c>
      <c r="U3251" s="23">
        <f t="shared" si="453"/>
        <v>1.2816416176953487</v>
      </c>
      <c r="V3251" s="23">
        <f t="shared" si="454"/>
        <v>1.7981431896265743</v>
      </c>
      <c r="W3251" s="1">
        <v>995</v>
      </c>
      <c r="X3251" s="1">
        <f t="shared" si="455"/>
        <v>1.8071790850518335E-3</v>
      </c>
      <c r="Y3251" s="7">
        <v>2000</v>
      </c>
      <c r="Z3251" s="1">
        <v>10.673</v>
      </c>
      <c r="AA3251" s="1">
        <f t="shared" si="456"/>
        <v>0.33864500797373437</v>
      </c>
      <c r="AB3251" s="1">
        <f t="shared" si="458"/>
        <v>4.0078677100952153E-3</v>
      </c>
      <c r="AD3251" s="8" t="s">
        <v>226</v>
      </c>
      <c r="AE3251" s="1" t="s">
        <v>69</v>
      </c>
      <c r="AF3251" s="1" t="s">
        <v>70</v>
      </c>
      <c r="AG3251" s="1" t="s">
        <v>71</v>
      </c>
      <c r="AH3251" s="1" t="s">
        <v>114</v>
      </c>
      <c r="AI3251" s="1" t="s">
        <v>224</v>
      </c>
      <c r="AJ3251" s="1" t="s">
        <v>74</v>
      </c>
      <c r="AK3251" s="8" t="s">
        <v>226</v>
      </c>
    </row>
    <row r="3252" spans="1:37" ht="16">
      <c r="A3252" s="8" t="s">
        <v>225</v>
      </c>
      <c r="B3252" s="8" t="s">
        <v>226</v>
      </c>
      <c r="C3252" s="8" t="s">
        <v>66</v>
      </c>
      <c r="D3252" s="8" t="s">
        <v>67</v>
      </c>
      <c r="E3252" s="24">
        <v>46</v>
      </c>
      <c r="F3252" s="13">
        <v>21.751999999999999</v>
      </c>
      <c r="G3252" s="24">
        <v>1910.7</v>
      </c>
      <c r="H3252" s="8" t="s">
        <v>87</v>
      </c>
      <c r="I3252" s="13">
        <v>-10.579000000000001</v>
      </c>
      <c r="J3252" s="38">
        <v>1.0940994071603534</v>
      </c>
      <c r="K3252" s="103">
        <f t="shared" si="457"/>
        <v>1.183453915140493</v>
      </c>
      <c r="L3252" s="25">
        <v>1.39</v>
      </c>
      <c r="N3252">
        <v>13.3</v>
      </c>
      <c r="O3252" s="70">
        <v>818.19799999999998</v>
      </c>
      <c r="P3252" s="70">
        <v>504.44940000000003</v>
      </c>
      <c r="Q3252" s="70">
        <f t="shared" si="450"/>
        <v>0.61653707293344651</v>
      </c>
      <c r="R3252" s="23">
        <f t="shared" si="451"/>
        <v>8.1999430700148395</v>
      </c>
      <c r="S3252" s="25">
        <v>6.3979999999999997</v>
      </c>
      <c r="T3252" s="23">
        <f t="shared" si="452"/>
        <v>0.78024931946124121</v>
      </c>
      <c r="U3252" s="23">
        <f t="shared" si="453"/>
        <v>1.2816416176953487</v>
      </c>
      <c r="V3252" s="23">
        <f t="shared" si="454"/>
        <v>1.7814818485965345</v>
      </c>
      <c r="W3252" s="1">
        <v>995</v>
      </c>
      <c r="X3252" s="1">
        <f t="shared" si="455"/>
        <v>1.7904340186899845E-3</v>
      </c>
      <c r="Y3252" s="7">
        <v>2000</v>
      </c>
      <c r="Z3252" s="1">
        <v>10.673</v>
      </c>
      <c r="AA3252" s="1">
        <f t="shared" si="456"/>
        <v>0.33550717112151868</v>
      </c>
      <c r="AB3252" s="1">
        <f t="shared" si="458"/>
        <v>3.9705727522147266E-3</v>
      </c>
      <c r="AD3252" s="8" t="s">
        <v>226</v>
      </c>
      <c r="AE3252" s="1" t="s">
        <v>69</v>
      </c>
      <c r="AF3252" s="1" t="s">
        <v>70</v>
      </c>
      <c r="AG3252" s="1" t="s">
        <v>71</v>
      </c>
      <c r="AH3252" s="1" t="s">
        <v>114</v>
      </c>
      <c r="AI3252" s="1" t="s">
        <v>224</v>
      </c>
      <c r="AJ3252" s="1" t="s">
        <v>74</v>
      </c>
      <c r="AK3252" s="8" t="s">
        <v>226</v>
      </c>
    </row>
    <row r="3253" spans="1:37" ht="16">
      <c r="A3253" s="8" t="s">
        <v>227</v>
      </c>
      <c r="B3253" s="8" t="s">
        <v>226</v>
      </c>
      <c r="C3253" s="8" t="s">
        <v>66</v>
      </c>
      <c r="D3253" s="8" t="s">
        <v>67</v>
      </c>
      <c r="E3253" s="24">
        <v>45</v>
      </c>
      <c r="F3253" s="13">
        <v>6.8330000000000002</v>
      </c>
      <c r="G3253" s="24">
        <v>1896</v>
      </c>
      <c r="H3253" s="8" t="s">
        <v>88</v>
      </c>
      <c r="I3253" s="13">
        <v>-16.88</v>
      </c>
      <c r="J3253" s="38">
        <v>1.0872075288362806</v>
      </c>
      <c r="K3253" s="103">
        <f t="shared" si="457"/>
        <v>1.1760058732753513</v>
      </c>
      <c r="L3253" s="25">
        <v>0.43099999999999999</v>
      </c>
      <c r="N3253">
        <v>13.3</v>
      </c>
      <c r="O3253" s="70">
        <v>818.19799999999998</v>
      </c>
      <c r="P3253" s="70">
        <v>504.44940000000003</v>
      </c>
      <c r="Q3253" s="70">
        <f t="shared" si="450"/>
        <v>0.61653707293344651</v>
      </c>
      <c r="R3253" s="23">
        <f t="shared" si="451"/>
        <v>8.1999430700148395</v>
      </c>
      <c r="S3253" s="25">
        <v>6.3979999999999997</v>
      </c>
      <c r="T3253" s="23">
        <f t="shared" si="452"/>
        <v>0.78024931946124121</v>
      </c>
      <c r="U3253" s="23">
        <f t="shared" si="453"/>
        <v>1.2816416176953487</v>
      </c>
      <c r="V3253" s="23">
        <f t="shared" si="454"/>
        <v>0.55238753722669531</v>
      </c>
      <c r="W3253" s="1">
        <v>995</v>
      </c>
      <c r="X3253" s="1">
        <f t="shared" si="455"/>
        <v>5.5516335399667866E-4</v>
      </c>
      <c r="Y3253" s="7">
        <v>2000</v>
      </c>
      <c r="Z3253" s="1">
        <v>10.673</v>
      </c>
      <c r="AA3253" s="1">
        <f t="shared" si="456"/>
        <v>0.10403136025422631</v>
      </c>
      <c r="AB3253" s="1">
        <f t="shared" si="458"/>
        <v>1.2234149066379409E-3</v>
      </c>
      <c r="AD3253" s="8" t="s">
        <v>226</v>
      </c>
      <c r="AE3253" s="1" t="s">
        <v>69</v>
      </c>
      <c r="AF3253" s="1" t="s">
        <v>70</v>
      </c>
      <c r="AG3253" s="1" t="s">
        <v>71</v>
      </c>
      <c r="AH3253" s="1" t="s">
        <v>114</v>
      </c>
      <c r="AI3253" s="1" t="s">
        <v>224</v>
      </c>
      <c r="AJ3253" s="1" t="s">
        <v>74</v>
      </c>
      <c r="AK3253" s="8" t="s">
        <v>226</v>
      </c>
    </row>
    <row r="3254" spans="1:37" ht="16">
      <c r="A3254" s="8" t="s">
        <v>225</v>
      </c>
      <c r="B3254" s="8" t="s">
        <v>226</v>
      </c>
      <c r="C3254" s="8" t="s">
        <v>66</v>
      </c>
      <c r="D3254" s="8" t="s">
        <v>67</v>
      </c>
      <c r="E3254" s="24">
        <v>45</v>
      </c>
      <c r="F3254" s="13">
        <v>6.6619999999999999</v>
      </c>
      <c r="G3254" s="24">
        <v>1896</v>
      </c>
      <c r="H3254" s="8" t="s">
        <v>88</v>
      </c>
      <c r="I3254" s="13">
        <v>-16.831</v>
      </c>
      <c r="J3254" s="38">
        <v>1.0872611275327326</v>
      </c>
      <c r="K3254" s="103">
        <f t="shared" si="457"/>
        <v>1.1760637976278241</v>
      </c>
      <c r="L3254" s="25">
        <v>0.42599999999999999</v>
      </c>
      <c r="N3254">
        <v>13.3</v>
      </c>
      <c r="O3254" s="70">
        <v>818.19799999999998</v>
      </c>
      <c r="P3254" s="70">
        <v>504.44940000000003</v>
      </c>
      <c r="Q3254" s="70">
        <f t="shared" si="450"/>
        <v>0.61653707293344651</v>
      </c>
      <c r="R3254" s="23">
        <f t="shared" si="451"/>
        <v>8.1999430700148395</v>
      </c>
      <c r="S3254" s="25">
        <v>6.3979999999999997</v>
      </c>
      <c r="T3254" s="23">
        <f t="shared" si="452"/>
        <v>0.78024931946124121</v>
      </c>
      <c r="U3254" s="23">
        <f t="shared" si="453"/>
        <v>1.2816416176953487</v>
      </c>
      <c r="V3254" s="23">
        <f t="shared" si="454"/>
        <v>0.54597932913821856</v>
      </c>
      <c r="W3254" s="1">
        <v>995</v>
      </c>
      <c r="X3254" s="1">
        <f t="shared" si="455"/>
        <v>5.4872294385750612E-4</v>
      </c>
      <c r="Y3254" s="7">
        <v>2000</v>
      </c>
      <c r="Z3254" s="1">
        <v>10.673</v>
      </c>
      <c r="AA3254" s="1">
        <f t="shared" si="456"/>
        <v>0.10282449992645105</v>
      </c>
      <c r="AB3254" s="1">
        <f t="shared" si="458"/>
        <v>1.2092817187268395E-3</v>
      </c>
      <c r="AD3254" s="8" t="s">
        <v>226</v>
      </c>
      <c r="AE3254" s="1" t="s">
        <v>69</v>
      </c>
      <c r="AF3254" s="1" t="s">
        <v>70</v>
      </c>
      <c r="AG3254" s="1" t="s">
        <v>71</v>
      </c>
      <c r="AH3254" s="1" t="s">
        <v>114</v>
      </c>
      <c r="AI3254" s="1" t="s">
        <v>224</v>
      </c>
      <c r="AJ3254" s="1" t="s">
        <v>74</v>
      </c>
      <c r="AK3254" s="8" t="s">
        <v>226</v>
      </c>
    </row>
    <row r="3255" spans="1:37" ht="16">
      <c r="A3255" s="8" t="s">
        <v>227</v>
      </c>
      <c r="B3255" s="8" t="s">
        <v>226</v>
      </c>
      <c r="C3255" s="8" t="s">
        <v>66</v>
      </c>
      <c r="D3255" s="8" t="s">
        <v>67</v>
      </c>
      <c r="E3255" s="24">
        <v>44</v>
      </c>
      <c r="F3255" s="13">
        <v>15.523</v>
      </c>
      <c r="G3255" s="24">
        <v>1880.4</v>
      </c>
      <c r="H3255" s="8" t="s">
        <v>89</v>
      </c>
      <c r="I3255" s="13">
        <v>-10.327999999999999</v>
      </c>
      <c r="J3255" s="38">
        <v>1.0943739248762727</v>
      </c>
      <c r="K3255" s="103">
        <f t="shared" si="457"/>
        <v>1.1837505842408043</v>
      </c>
      <c r="L3255" s="25">
        <v>0.97899999999999998</v>
      </c>
      <c r="N3255">
        <v>13.3</v>
      </c>
      <c r="O3255" s="70">
        <v>818.19799999999998</v>
      </c>
      <c r="P3255" s="70">
        <v>504.44940000000003</v>
      </c>
      <c r="Q3255" s="70">
        <f t="shared" si="450"/>
        <v>0.61653707293344651</v>
      </c>
      <c r="R3255" s="23">
        <f t="shared" si="451"/>
        <v>8.1999430700148395</v>
      </c>
      <c r="S3255" s="25">
        <v>6.3979999999999997</v>
      </c>
      <c r="T3255" s="23">
        <f t="shared" si="452"/>
        <v>0.78024931946124121</v>
      </c>
      <c r="U3255" s="23">
        <f t="shared" si="453"/>
        <v>1.2816416176953487</v>
      </c>
      <c r="V3255" s="23">
        <f t="shared" si="454"/>
        <v>1.2547271437237464</v>
      </c>
      <c r="W3255" s="1">
        <v>995</v>
      </c>
      <c r="X3255" s="1">
        <f t="shared" si="455"/>
        <v>1.2610323052499963E-3</v>
      </c>
      <c r="Y3255" s="7">
        <v>2000</v>
      </c>
      <c r="Z3255" s="1">
        <v>10.673</v>
      </c>
      <c r="AA3255" s="1">
        <f t="shared" si="456"/>
        <v>0.23630325217839337</v>
      </c>
      <c r="AB3255" s="1">
        <f t="shared" si="458"/>
        <v>2.7972411282417525E-3</v>
      </c>
      <c r="AD3255" s="8" t="s">
        <v>226</v>
      </c>
      <c r="AE3255" s="1" t="s">
        <v>69</v>
      </c>
      <c r="AF3255" s="1" t="s">
        <v>70</v>
      </c>
      <c r="AG3255" s="1" t="s">
        <v>71</v>
      </c>
      <c r="AH3255" s="1" t="s">
        <v>114</v>
      </c>
      <c r="AI3255" s="1" t="s">
        <v>224</v>
      </c>
      <c r="AJ3255" s="1" t="s">
        <v>74</v>
      </c>
      <c r="AK3255" s="8" t="s">
        <v>226</v>
      </c>
    </row>
    <row r="3256" spans="1:37" ht="16">
      <c r="A3256" s="8" t="s">
        <v>225</v>
      </c>
      <c r="B3256" s="8" t="s">
        <v>226</v>
      </c>
      <c r="C3256" s="8" t="s">
        <v>66</v>
      </c>
      <c r="D3256" s="8" t="s">
        <v>67</v>
      </c>
      <c r="E3256" s="24">
        <v>44</v>
      </c>
      <c r="F3256" s="13">
        <v>15.125999999999999</v>
      </c>
      <c r="G3256" s="24">
        <v>1880.4</v>
      </c>
      <c r="H3256" s="8" t="s">
        <v>89</v>
      </c>
      <c r="I3256" s="13">
        <v>-10.391999999999999</v>
      </c>
      <c r="J3256" s="38">
        <v>1.0943039284719351</v>
      </c>
      <c r="K3256" s="103">
        <f t="shared" si="457"/>
        <v>1.1836749396991637</v>
      </c>
      <c r="L3256" s="25">
        <v>0.96699999999999997</v>
      </c>
      <c r="N3256">
        <v>13.3</v>
      </c>
      <c r="O3256" s="70">
        <v>818.19799999999998</v>
      </c>
      <c r="P3256" s="70">
        <v>504.44940000000003</v>
      </c>
      <c r="Q3256" s="70">
        <f t="shared" si="450"/>
        <v>0.61653707293344651</v>
      </c>
      <c r="R3256" s="23">
        <f t="shared" si="451"/>
        <v>8.1999430700148395</v>
      </c>
      <c r="S3256" s="25">
        <v>6.3979999999999997</v>
      </c>
      <c r="T3256" s="23">
        <f t="shared" si="452"/>
        <v>0.78024931946124121</v>
      </c>
      <c r="U3256" s="23">
        <f t="shared" si="453"/>
        <v>1.2816416176953487</v>
      </c>
      <c r="V3256" s="23">
        <f t="shared" si="454"/>
        <v>1.2393474443114021</v>
      </c>
      <c r="W3256" s="1">
        <v>995</v>
      </c>
      <c r="X3256" s="1">
        <f t="shared" si="455"/>
        <v>1.245575320915982E-3</v>
      </c>
      <c r="Y3256" s="7">
        <v>2000</v>
      </c>
      <c r="Z3256" s="1">
        <v>10.673</v>
      </c>
      <c r="AA3256" s="1">
        <f t="shared" si="456"/>
        <v>0.23340678739173279</v>
      </c>
      <c r="AB3256" s="1">
        <f t="shared" si="458"/>
        <v>2.762777649912848E-3</v>
      </c>
      <c r="AD3256" s="8" t="s">
        <v>226</v>
      </c>
      <c r="AE3256" s="1" t="s">
        <v>69</v>
      </c>
      <c r="AF3256" s="1" t="s">
        <v>70</v>
      </c>
      <c r="AG3256" s="1" t="s">
        <v>71</v>
      </c>
      <c r="AH3256" s="1" t="s">
        <v>114</v>
      </c>
      <c r="AI3256" s="1" t="s">
        <v>224</v>
      </c>
      <c r="AJ3256" s="1" t="s">
        <v>74</v>
      </c>
      <c r="AK3256" s="8" t="s">
        <v>226</v>
      </c>
    </row>
    <row r="3257" spans="1:37" ht="16">
      <c r="A3257" s="8" t="s">
        <v>227</v>
      </c>
      <c r="B3257" s="8" t="s">
        <v>226</v>
      </c>
      <c r="C3257" s="8" t="s">
        <v>66</v>
      </c>
      <c r="D3257" s="8" t="s">
        <v>67</v>
      </c>
      <c r="E3257" s="24">
        <v>57</v>
      </c>
      <c r="F3257" s="13">
        <v>5.4020000000000001</v>
      </c>
      <c r="G3257" s="24">
        <v>2096.3000000000002</v>
      </c>
      <c r="H3257" s="8" t="s">
        <v>90</v>
      </c>
      <c r="I3257" s="13">
        <v>-19.509</v>
      </c>
      <c r="J3257" s="38">
        <v>1.0843317095257083</v>
      </c>
      <c r="K3257" s="103">
        <f t="shared" si="457"/>
        <v>1.172897954886194</v>
      </c>
      <c r="L3257" s="25">
        <v>0.34100000000000003</v>
      </c>
      <c r="N3257">
        <v>13.3</v>
      </c>
      <c r="O3257" s="70">
        <v>818.19799999999998</v>
      </c>
      <c r="P3257" s="70">
        <v>504.44940000000003</v>
      </c>
      <c r="Q3257" s="70">
        <f t="shared" si="450"/>
        <v>0.61653707293344651</v>
      </c>
      <c r="R3257" s="23">
        <f t="shared" si="451"/>
        <v>8.1999430700148395</v>
      </c>
      <c r="S3257" s="25">
        <v>6.3979999999999997</v>
      </c>
      <c r="T3257" s="23">
        <f t="shared" si="452"/>
        <v>0.78024931946124121</v>
      </c>
      <c r="U3257" s="23">
        <f t="shared" si="453"/>
        <v>1.2816416176953487</v>
      </c>
      <c r="V3257" s="23">
        <f t="shared" si="454"/>
        <v>0.43703979163411394</v>
      </c>
      <c r="W3257" s="1">
        <v>995</v>
      </c>
      <c r="X3257" s="1">
        <f t="shared" si="455"/>
        <v>4.3923597149157182E-4</v>
      </c>
      <c r="Y3257" s="7">
        <v>2000</v>
      </c>
      <c r="Z3257" s="1">
        <v>10.673</v>
      </c>
      <c r="AA3257" s="1">
        <f t="shared" si="456"/>
        <v>8.2307874354271865E-2</v>
      </c>
      <c r="AB3257" s="1">
        <f t="shared" si="458"/>
        <v>9.653873750115528E-4</v>
      </c>
      <c r="AD3257" s="8" t="s">
        <v>226</v>
      </c>
      <c r="AE3257" s="1" t="s">
        <v>69</v>
      </c>
      <c r="AF3257" s="1" t="s">
        <v>70</v>
      </c>
      <c r="AG3257" s="1" t="s">
        <v>71</v>
      </c>
      <c r="AH3257" s="1" t="s">
        <v>114</v>
      </c>
      <c r="AI3257" s="1" t="s">
        <v>224</v>
      </c>
      <c r="AJ3257" s="1" t="s">
        <v>74</v>
      </c>
      <c r="AK3257" s="8" t="s">
        <v>226</v>
      </c>
    </row>
    <row r="3258" spans="1:37" ht="16">
      <c r="A3258" s="8" t="s">
        <v>225</v>
      </c>
      <c r="B3258" s="8" t="s">
        <v>226</v>
      </c>
      <c r="C3258" s="8" t="s">
        <v>66</v>
      </c>
      <c r="D3258" s="8" t="s">
        <v>67</v>
      </c>
      <c r="E3258" s="24">
        <v>57</v>
      </c>
      <c r="F3258" s="13">
        <v>5.3689999999999998</v>
      </c>
      <c r="G3258" s="24">
        <v>2096.3000000000002</v>
      </c>
      <c r="H3258" s="8" t="s">
        <v>90</v>
      </c>
      <c r="I3258" s="13">
        <v>-18.597000000000001</v>
      </c>
      <c r="J3258" s="38">
        <v>1.0853293500782251</v>
      </c>
      <c r="K3258" s="103">
        <f t="shared" si="457"/>
        <v>1.1739761138011739</v>
      </c>
      <c r="L3258" s="25">
        <v>0.34300000000000003</v>
      </c>
      <c r="N3258">
        <v>13.3</v>
      </c>
      <c r="O3258" s="70">
        <v>818.19799999999998</v>
      </c>
      <c r="P3258" s="70">
        <v>504.44940000000003</v>
      </c>
      <c r="Q3258" s="70">
        <f t="shared" si="450"/>
        <v>0.61653707293344651</v>
      </c>
      <c r="R3258" s="23">
        <f t="shared" si="451"/>
        <v>8.1999430700148395</v>
      </c>
      <c r="S3258" s="25">
        <v>6.3979999999999997</v>
      </c>
      <c r="T3258" s="23">
        <f t="shared" si="452"/>
        <v>0.78024931946124121</v>
      </c>
      <c r="U3258" s="23">
        <f t="shared" si="453"/>
        <v>1.2816416176953487</v>
      </c>
      <c r="V3258" s="23">
        <f t="shared" si="454"/>
        <v>0.43960307486950462</v>
      </c>
      <c r="W3258" s="1">
        <v>995</v>
      </c>
      <c r="X3258" s="1">
        <f t="shared" si="455"/>
        <v>4.4181213554724084E-4</v>
      </c>
      <c r="Y3258" s="7">
        <v>2000</v>
      </c>
      <c r="Z3258" s="1">
        <v>10.673</v>
      </c>
      <c r="AA3258" s="1">
        <f t="shared" si="456"/>
        <v>8.2790618485381967E-2</v>
      </c>
      <c r="AB3258" s="1">
        <f t="shared" si="458"/>
        <v>9.7194208548664353E-4</v>
      </c>
      <c r="AD3258" s="8" t="s">
        <v>226</v>
      </c>
      <c r="AE3258" s="1" t="s">
        <v>69</v>
      </c>
      <c r="AF3258" s="1" t="s">
        <v>70</v>
      </c>
      <c r="AG3258" s="1" t="s">
        <v>71</v>
      </c>
      <c r="AH3258" s="1" t="s">
        <v>114</v>
      </c>
      <c r="AI3258" s="1" t="s">
        <v>224</v>
      </c>
      <c r="AJ3258" s="1" t="s">
        <v>74</v>
      </c>
      <c r="AK3258" s="8" t="s">
        <v>226</v>
      </c>
    </row>
    <row r="3259" spans="1:37" ht="16">
      <c r="A3259" s="8" t="s">
        <v>227</v>
      </c>
      <c r="B3259" s="8" t="s">
        <v>226</v>
      </c>
      <c r="C3259" s="8" t="s">
        <v>66</v>
      </c>
      <c r="D3259" s="8" t="s">
        <v>67</v>
      </c>
      <c r="E3259" s="24">
        <v>55</v>
      </c>
      <c r="F3259" s="13">
        <v>2.5630000000000002</v>
      </c>
      <c r="G3259" s="24">
        <v>2057.6</v>
      </c>
      <c r="H3259" s="8" t="s">
        <v>91</v>
      </c>
      <c r="I3259" s="13">
        <v>6.8040000000000003</v>
      </c>
      <c r="J3259" s="38">
        <v>1.1131075251201659</v>
      </c>
      <c r="K3259" s="103">
        <f t="shared" si="457"/>
        <v>1.2039955184587674</v>
      </c>
      <c r="L3259" s="25">
        <v>0.16200000000000001</v>
      </c>
      <c r="N3259">
        <v>13.3</v>
      </c>
      <c r="O3259" s="70">
        <v>818.19799999999998</v>
      </c>
      <c r="P3259" s="70">
        <v>504.44940000000003</v>
      </c>
      <c r="Q3259" s="70">
        <f t="shared" si="450"/>
        <v>0.61653707293344651</v>
      </c>
      <c r="R3259" s="23">
        <f t="shared" si="451"/>
        <v>8.1999430700148395</v>
      </c>
      <c r="S3259" s="25">
        <v>6.3979999999999997</v>
      </c>
      <c r="T3259" s="23">
        <f t="shared" si="452"/>
        <v>0.78024931946124121</v>
      </c>
      <c r="U3259" s="23">
        <f t="shared" si="453"/>
        <v>1.2816416176953487</v>
      </c>
      <c r="V3259" s="23">
        <f t="shared" si="454"/>
        <v>0.2076259420666465</v>
      </c>
      <c r="W3259" s="1">
        <v>995</v>
      </c>
      <c r="X3259" s="1">
        <f t="shared" si="455"/>
        <v>2.0866928850919245E-4</v>
      </c>
      <c r="Y3259" s="7">
        <v>2000</v>
      </c>
      <c r="Z3259" s="1">
        <v>10.673</v>
      </c>
      <c r="AA3259" s="1">
        <f t="shared" si="456"/>
        <v>3.9102274619918005E-2</v>
      </c>
      <c r="AB3259" s="1">
        <f t="shared" si="458"/>
        <v>4.7078963403925284E-4</v>
      </c>
      <c r="AD3259" s="8" t="s">
        <v>226</v>
      </c>
      <c r="AE3259" s="1" t="s">
        <v>69</v>
      </c>
      <c r="AF3259" s="1" t="s">
        <v>70</v>
      </c>
      <c r="AG3259" s="1" t="s">
        <v>71</v>
      </c>
      <c r="AH3259" s="1" t="s">
        <v>114</v>
      </c>
      <c r="AI3259" s="1" t="s">
        <v>224</v>
      </c>
      <c r="AJ3259" s="1" t="s">
        <v>74</v>
      </c>
      <c r="AK3259" s="8" t="s">
        <v>226</v>
      </c>
    </row>
    <row r="3260" spans="1:37" ht="16">
      <c r="A3260" s="8" t="s">
        <v>225</v>
      </c>
      <c r="B3260" s="8" t="s">
        <v>226</v>
      </c>
      <c r="C3260" s="8" t="s">
        <v>66</v>
      </c>
      <c r="D3260" s="8" t="s">
        <v>67</v>
      </c>
      <c r="E3260" s="24">
        <v>55</v>
      </c>
      <c r="F3260" s="13">
        <v>2.5230000000000001</v>
      </c>
      <c r="G3260" s="24">
        <v>2057.4</v>
      </c>
      <c r="H3260" s="8" t="s">
        <v>91</v>
      </c>
      <c r="I3260" s="13">
        <v>7.0670000000000002</v>
      </c>
      <c r="J3260" s="38">
        <v>1.1133950566013404</v>
      </c>
      <c r="K3260" s="103">
        <f t="shared" si="457"/>
        <v>1.2043062416737609</v>
      </c>
      <c r="L3260" s="25">
        <v>0.161</v>
      </c>
      <c r="N3260">
        <v>13.3</v>
      </c>
      <c r="O3260" s="70">
        <v>818.19799999999998</v>
      </c>
      <c r="P3260" s="70">
        <v>504.44940000000003</v>
      </c>
      <c r="Q3260" s="70">
        <f t="shared" si="450"/>
        <v>0.61653707293344651</v>
      </c>
      <c r="R3260" s="23">
        <f t="shared" si="451"/>
        <v>8.1999430700148395</v>
      </c>
      <c r="S3260" s="25">
        <v>6.3979999999999997</v>
      </c>
      <c r="T3260" s="23">
        <f t="shared" si="452"/>
        <v>0.78024931946124121</v>
      </c>
      <c r="U3260" s="23">
        <f t="shared" si="453"/>
        <v>1.2816416176953487</v>
      </c>
      <c r="V3260" s="23">
        <f t="shared" si="454"/>
        <v>0.20634430044895113</v>
      </c>
      <c r="W3260" s="1">
        <v>995</v>
      </c>
      <c r="X3260" s="1">
        <f t="shared" si="455"/>
        <v>2.0738120648135792E-4</v>
      </c>
      <c r="Y3260" s="7">
        <v>2000</v>
      </c>
      <c r="Z3260" s="1">
        <v>10.673</v>
      </c>
      <c r="AA3260" s="1">
        <f t="shared" si="456"/>
        <v>3.8860902554362954E-2</v>
      </c>
      <c r="AB3260" s="1">
        <f t="shared" si="458"/>
        <v>4.68004275032951E-4</v>
      </c>
      <c r="AD3260" s="8" t="s">
        <v>226</v>
      </c>
      <c r="AE3260" s="1" t="s">
        <v>69</v>
      </c>
      <c r="AF3260" s="1" t="s">
        <v>70</v>
      </c>
      <c r="AG3260" s="1" t="s">
        <v>71</v>
      </c>
      <c r="AH3260" s="1" t="s">
        <v>114</v>
      </c>
      <c r="AI3260" s="1" t="s">
        <v>224</v>
      </c>
      <c r="AJ3260" s="1" t="s">
        <v>74</v>
      </c>
      <c r="AK3260" s="8" t="s">
        <v>226</v>
      </c>
    </row>
    <row r="3261" spans="1:37" ht="16">
      <c r="A3261" s="8" t="s">
        <v>227</v>
      </c>
      <c r="B3261" s="8" t="s">
        <v>226</v>
      </c>
      <c r="C3261" s="8" t="s">
        <v>66</v>
      </c>
      <c r="D3261" s="8" t="s">
        <v>67</v>
      </c>
      <c r="E3261" s="24">
        <v>66</v>
      </c>
      <c r="F3261" s="13">
        <v>6.6379999999999999</v>
      </c>
      <c r="G3261" s="24">
        <v>2271.6</v>
      </c>
      <c r="H3261" s="8" t="s">
        <v>92</v>
      </c>
      <c r="I3261" s="13">
        <v>-18.361000000000001</v>
      </c>
      <c r="J3261" s="38">
        <v>1.085587508171745</v>
      </c>
      <c r="K3261" s="103">
        <f t="shared" si="457"/>
        <v>1.174255107232905</v>
      </c>
      <c r="L3261" s="25">
        <v>0.41799999999999998</v>
      </c>
      <c r="N3261">
        <v>13.3</v>
      </c>
      <c r="O3261" s="70">
        <v>818.19799999999998</v>
      </c>
      <c r="P3261" s="70">
        <v>504.44940000000003</v>
      </c>
      <c r="Q3261" s="70">
        <f t="shared" si="450"/>
        <v>0.61653707293344651</v>
      </c>
      <c r="R3261" s="23">
        <f t="shared" si="451"/>
        <v>8.1999430700148395</v>
      </c>
      <c r="S3261" s="25">
        <v>6.3979999999999997</v>
      </c>
      <c r="T3261" s="23">
        <f t="shared" si="452"/>
        <v>0.78024931946124121</v>
      </c>
      <c r="U3261" s="23">
        <f t="shared" si="453"/>
        <v>1.2816416176953487</v>
      </c>
      <c r="V3261" s="23">
        <f t="shared" si="454"/>
        <v>0.53572619619665574</v>
      </c>
      <c r="W3261" s="1">
        <v>995</v>
      </c>
      <c r="X3261" s="1">
        <f t="shared" si="455"/>
        <v>5.3841828763482983E-4</v>
      </c>
      <c r="Y3261" s="7">
        <v>2000</v>
      </c>
      <c r="Z3261" s="1">
        <v>10.673</v>
      </c>
      <c r="AA3261" s="1">
        <f t="shared" si="456"/>
        <v>0.10089352340201065</v>
      </c>
      <c r="AB3261" s="1">
        <f t="shared" si="458"/>
        <v>1.1847473514153364E-3</v>
      </c>
      <c r="AD3261" s="8" t="s">
        <v>226</v>
      </c>
      <c r="AE3261" s="1" t="s">
        <v>69</v>
      </c>
      <c r="AF3261" s="1" t="s">
        <v>70</v>
      </c>
      <c r="AG3261" s="1" t="s">
        <v>71</v>
      </c>
      <c r="AH3261" s="1" t="s">
        <v>114</v>
      </c>
      <c r="AI3261" s="1" t="s">
        <v>224</v>
      </c>
      <c r="AJ3261" s="1" t="s">
        <v>74</v>
      </c>
      <c r="AK3261" s="8" t="s">
        <v>226</v>
      </c>
    </row>
    <row r="3262" spans="1:37" ht="16">
      <c r="A3262" s="8" t="s">
        <v>225</v>
      </c>
      <c r="B3262" s="8" t="s">
        <v>226</v>
      </c>
      <c r="C3262" s="8" t="s">
        <v>66</v>
      </c>
      <c r="D3262" s="8" t="s">
        <v>67</v>
      </c>
      <c r="E3262" s="24">
        <v>67</v>
      </c>
      <c r="F3262" s="13">
        <v>6.484</v>
      </c>
      <c r="G3262" s="24">
        <v>2271.6</v>
      </c>
      <c r="H3262" s="8" t="s">
        <v>92</v>
      </c>
      <c r="I3262" s="13">
        <v>-18.056000000000001</v>
      </c>
      <c r="J3262" s="38">
        <v>1.0859211426948119</v>
      </c>
      <c r="K3262" s="103">
        <f t="shared" si="457"/>
        <v>1.1746156684447562</v>
      </c>
      <c r="L3262" s="25">
        <v>0.41399999999999998</v>
      </c>
      <c r="N3262">
        <v>13.3</v>
      </c>
      <c r="O3262" s="70">
        <v>818.19799999999998</v>
      </c>
      <c r="P3262" s="70">
        <v>504.44940000000003</v>
      </c>
      <c r="Q3262" s="70">
        <f t="shared" si="450"/>
        <v>0.61653707293344651</v>
      </c>
      <c r="R3262" s="23">
        <f t="shared" si="451"/>
        <v>8.1999430700148395</v>
      </c>
      <c r="S3262" s="25">
        <v>6.3979999999999997</v>
      </c>
      <c r="T3262" s="23">
        <f t="shared" si="452"/>
        <v>0.78024931946124121</v>
      </c>
      <c r="U3262" s="23">
        <f t="shared" si="453"/>
        <v>1.2816416176953487</v>
      </c>
      <c r="V3262" s="23">
        <f t="shared" si="454"/>
        <v>0.53059962972587438</v>
      </c>
      <c r="W3262" s="1">
        <v>995</v>
      </c>
      <c r="X3262" s="1">
        <f t="shared" si="455"/>
        <v>5.332659595234918E-4</v>
      </c>
      <c r="Y3262" s="7">
        <v>2000</v>
      </c>
      <c r="Z3262" s="1">
        <v>10.673</v>
      </c>
      <c r="AA3262" s="1">
        <f t="shared" si="456"/>
        <v>9.9928035139790455E-2</v>
      </c>
      <c r="AB3262" s="1">
        <f t="shared" si="458"/>
        <v>1.1737703579209604E-3</v>
      </c>
      <c r="AD3262" s="8" t="s">
        <v>226</v>
      </c>
      <c r="AE3262" s="1" t="s">
        <v>69</v>
      </c>
      <c r="AF3262" s="1" t="s">
        <v>70</v>
      </c>
      <c r="AG3262" s="1" t="s">
        <v>71</v>
      </c>
      <c r="AH3262" s="1" t="s">
        <v>114</v>
      </c>
      <c r="AI3262" s="1" t="s">
        <v>224</v>
      </c>
      <c r="AJ3262" s="1" t="s">
        <v>74</v>
      </c>
      <c r="AK3262" s="8" t="s">
        <v>226</v>
      </c>
    </row>
    <row r="3263" spans="1:37" ht="16">
      <c r="A3263" s="8" t="s">
        <v>227</v>
      </c>
      <c r="B3263" s="8" t="s">
        <v>226</v>
      </c>
      <c r="C3263" s="8" t="s">
        <v>66</v>
      </c>
      <c r="D3263" s="8" t="s">
        <v>67</v>
      </c>
      <c r="E3263" s="24">
        <v>65</v>
      </c>
      <c r="F3263" s="13">
        <v>2.09</v>
      </c>
      <c r="G3263" s="24">
        <v>2259.5</v>
      </c>
      <c r="H3263" s="8" t="s">
        <v>93</v>
      </c>
      <c r="I3263" s="13">
        <v>-8.3339999999999996</v>
      </c>
      <c r="J3263" s="38">
        <v>1.0965547007204133</v>
      </c>
      <c r="K3263" s="103">
        <f t="shared" si="457"/>
        <v>1.1861073264781081</v>
      </c>
      <c r="L3263" s="25">
        <v>0.13200000000000001</v>
      </c>
      <c r="N3263">
        <v>13.3</v>
      </c>
      <c r="O3263" s="70">
        <v>818.19799999999998</v>
      </c>
      <c r="P3263" s="70">
        <v>504.44940000000003</v>
      </c>
      <c r="Q3263" s="70">
        <f t="shared" si="450"/>
        <v>0.61653707293344651</v>
      </c>
      <c r="R3263" s="23">
        <f t="shared" si="451"/>
        <v>8.1999430700148395</v>
      </c>
      <c r="S3263" s="25">
        <v>6.3979999999999997</v>
      </c>
      <c r="T3263" s="23">
        <f t="shared" si="452"/>
        <v>0.78024931946124121</v>
      </c>
      <c r="U3263" s="23">
        <f t="shared" si="453"/>
        <v>1.2816416176953487</v>
      </c>
      <c r="V3263" s="23">
        <f t="shared" si="454"/>
        <v>0.16917669353578604</v>
      </c>
      <c r="W3263" s="1">
        <v>995</v>
      </c>
      <c r="X3263" s="1">
        <f t="shared" si="455"/>
        <v>1.7002682767415682E-4</v>
      </c>
      <c r="Y3263" s="7">
        <v>2000</v>
      </c>
      <c r="Z3263" s="1">
        <v>10.673</v>
      </c>
      <c r="AA3263" s="1">
        <f t="shared" si="456"/>
        <v>3.1861112653266528E-2</v>
      </c>
      <c r="AB3263" s="1">
        <f t="shared" si="458"/>
        <v>3.7790699147783783E-4</v>
      </c>
      <c r="AD3263" s="8" t="s">
        <v>226</v>
      </c>
      <c r="AE3263" s="1" t="s">
        <v>69</v>
      </c>
      <c r="AF3263" s="1" t="s">
        <v>70</v>
      </c>
      <c r="AG3263" s="1" t="s">
        <v>71</v>
      </c>
      <c r="AH3263" s="1" t="s">
        <v>114</v>
      </c>
      <c r="AI3263" s="1" t="s">
        <v>224</v>
      </c>
      <c r="AJ3263" s="1" t="s">
        <v>74</v>
      </c>
      <c r="AK3263" s="8" t="s">
        <v>226</v>
      </c>
    </row>
    <row r="3264" spans="1:37" ht="16">
      <c r="A3264" s="8" t="s">
        <v>225</v>
      </c>
      <c r="B3264" s="8" t="s">
        <v>226</v>
      </c>
      <c r="C3264" s="8" t="s">
        <v>66</v>
      </c>
      <c r="D3264" s="8" t="s">
        <v>67</v>
      </c>
      <c r="E3264" s="24">
        <v>66</v>
      </c>
      <c r="F3264" s="13">
        <v>2.0369999999999999</v>
      </c>
      <c r="G3264" s="24">
        <v>2259.5</v>
      </c>
      <c r="H3264" s="8" t="s">
        <v>93</v>
      </c>
      <c r="I3264" s="13">
        <v>-6.069</v>
      </c>
      <c r="J3264" s="38">
        <v>1.099031744185953</v>
      </c>
      <c r="K3264" s="103">
        <f t="shared" si="457"/>
        <v>1.1887842318198893</v>
      </c>
      <c r="L3264" s="25">
        <v>0.13</v>
      </c>
      <c r="N3264">
        <v>13.3</v>
      </c>
      <c r="O3264" s="70">
        <v>818.19799999999998</v>
      </c>
      <c r="P3264" s="70">
        <v>504.44940000000003</v>
      </c>
      <c r="Q3264" s="70">
        <f t="shared" si="450"/>
        <v>0.61653707293344651</v>
      </c>
      <c r="R3264" s="23">
        <f t="shared" si="451"/>
        <v>8.1999430700148395</v>
      </c>
      <c r="S3264" s="25">
        <v>6.3979999999999997</v>
      </c>
      <c r="T3264" s="23">
        <f t="shared" si="452"/>
        <v>0.78024931946124121</v>
      </c>
      <c r="U3264" s="23">
        <f t="shared" si="453"/>
        <v>1.2816416176953487</v>
      </c>
      <c r="V3264" s="23">
        <f t="shared" si="454"/>
        <v>0.16661341030039534</v>
      </c>
      <c r="W3264" s="1">
        <v>995</v>
      </c>
      <c r="X3264" s="1">
        <f t="shared" si="455"/>
        <v>1.6745066361848778E-4</v>
      </c>
      <c r="Y3264" s="7">
        <v>2000</v>
      </c>
      <c r="Z3264" s="1">
        <v>10.673</v>
      </c>
      <c r="AA3264" s="1">
        <f t="shared" si="456"/>
        <v>3.1378368522156433E-2</v>
      </c>
      <c r="AB3264" s="1">
        <f t="shared" si="458"/>
        <v>3.7302109719373133E-4</v>
      </c>
      <c r="AD3264" s="8" t="s">
        <v>226</v>
      </c>
      <c r="AE3264" s="1" t="s">
        <v>69</v>
      </c>
      <c r="AF3264" s="1" t="s">
        <v>70</v>
      </c>
      <c r="AG3264" s="1" t="s">
        <v>71</v>
      </c>
      <c r="AH3264" s="1" t="s">
        <v>114</v>
      </c>
      <c r="AI3264" s="1" t="s">
        <v>224</v>
      </c>
      <c r="AJ3264" s="1" t="s">
        <v>74</v>
      </c>
      <c r="AK3264" s="8" t="s">
        <v>226</v>
      </c>
    </row>
    <row r="3265" spans="1:37" ht="16">
      <c r="A3265" s="8" t="s">
        <v>227</v>
      </c>
      <c r="B3265" s="8" t="s">
        <v>226</v>
      </c>
      <c r="C3265" s="8" t="s">
        <v>66</v>
      </c>
      <c r="D3265" s="8" t="s">
        <v>67</v>
      </c>
      <c r="E3265" s="24">
        <v>63</v>
      </c>
      <c r="F3265" s="13">
        <v>17.111000000000001</v>
      </c>
      <c r="G3265" s="24">
        <v>2235</v>
      </c>
      <c r="H3265" s="8" t="s">
        <v>94</v>
      </c>
      <c r="I3265" s="13">
        <v>-1.2999999999999999E-2</v>
      </c>
      <c r="J3265" s="38">
        <v>1.1056540819773453</v>
      </c>
      <c r="K3265" s="103">
        <f t="shared" si="457"/>
        <v>1.1959408435063537</v>
      </c>
      <c r="L3265" s="25">
        <v>1.079</v>
      </c>
      <c r="N3265">
        <v>13.3</v>
      </c>
      <c r="O3265" s="70">
        <v>818.19799999999998</v>
      </c>
      <c r="P3265" s="70">
        <v>504.44940000000003</v>
      </c>
      <c r="Q3265" s="70">
        <f t="shared" si="450"/>
        <v>0.61653707293344651</v>
      </c>
      <c r="R3265" s="23">
        <f t="shared" si="451"/>
        <v>8.1999430700148395</v>
      </c>
      <c r="S3265" s="25">
        <v>6.3979999999999997</v>
      </c>
      <c r="T3265" s="23">
        <f t="shared" si="452"/>
        <v>0.78024931946124121</v>
      </c>
      <c r="U3265" s="23">
        <f t="shared" si="453"/>
        <v>1.2816416176953487</v>
      </c>
      <c r="V3265" s="23">
        <f t="shared" si="454"/>
        <v>1.3828913054932812</v>
      </c>
      <c r="W3265" s="1">
        <v>995</v>
      </c>
      <c r="X3265" s="1">
        <f t="shared" si="455"/>
        <v>1.3898405080334485E-3</v>
      </c>
      <c r="Y3265" s="7">
        <v>2000</v>
      </c>
      <c r="Z3265" s="1">
        <v>10.673</v>
      </c>
      <c r="AA3265" s="1">
        <f t="shared" si="456"/>
        <v>0.26044045873389832</v>
      </c>
      <c r="AB3265" s="1">
        <f t="shared" si="458"/>
        <v>3.1147138190140006E-3</v>
      </c>
      <c r="AD3265" s="8" t="s">
        <v>226</v>
      </c>
      <c r="AE3265" s="1" t="s">
        <v>69</v>
      </c>
      <c r="AF3265" s="1" t="s">
        <v>70</v>
      </c>
      <c r="AG3265" s="1" t="s">
        <v>71</v>
      </c>
      <c r="AH3265" s="1" t="s">
        <v>114</v>
      </c>
      <c r="AI3265" s="1" t="s">
        <v>224</v>
      </c>
      <c r="AJ3265" s="1" t="s">
        <v>74</v>
      </c>
      <c r="AK3265" s="8" t="s">
        <v>226</v>
      </c>
    </row>
    <row r="3266" spans="1:37" ht="16">
      <c r="A3266" s="8" t="s">
        <v>225</v>
      </c>
      <c r="B3266" s="8" t="s">
        <v>226</v>
      </c>
      <c r="C3266" s="8" t="s">
        <v>66</v>
      </c>
      <c r="D3266" s="8" t="s">
        <v>67</v>
      </c>
      <c r="E3266" s="24">
        <v>64</v>
      </c>
      <c r="F3266" s="13">
        <v>16.625</v>
      </c>
      <c r="G3266" s="24">
        <v>2234.6</v>
      </c>
      <c r="H3266" s="8" t="s">
        <v>94</v>
      </c>
      <c r="I3266" s="13">
        <v>0.20300000000000001</v>
      </c>
      <c r="J3266" s="38">
        <v>1.1058902652281288</v>
      </c>
      <c r="K3266" s="103">
        <f t="shared" si="457"/>
        <v>1.1961960799943674</v>
      </c>
      <c r="L3266" s="25">
        <v>1.0629999999999999</v>
      </c>
      <c r="N3266">
        <v>13.3</v>
      </c>
      <c r="O3266" s="70">
        <v>818.19799999999998</v>
      </c>
      <c r="P3266" s="70">
        <v>504.44940000000003</v>
      </c>
      <c r="Q3266" s="70">
        <f t="shared" ref="Q3266:Q3329" si="459">P3266/O3266</f>
        <v>0.61653707293344651</v>
      </c>
      <c r="R3266" s="23">
        <f t="shared" ref="R3266:R3329" si="460">N3266*Q3266</f>
        <v>8.1999430700148395</v>
      </c>
      <c r="S3266" s="25">
        <v>6.3979999999999997</v>
      </c>
      <c r="T3266" s="23">
        <f t="shared" ref="T3266:T3329" si="461">S3266/R3266</f>
        <v>0.78024931946124121</v>
      </c>
      <c r="U3266" s="23">
        <f t="shared" ref="U3266:U3329" si="462">1/T3266</f>
        <v>1.2816416176953487</v>
      </c>
      <c r="V3266" s="23">
        <f t="shared" ref="V3266:V3329" si="463">L3266*U3266</f>
        <v>1.3623850396101556</v>
      </c>
      <c r="W3266" s="1">
        <v>995</v>
      </c>
      <c r="X3266" s="1">
        <f t="shared" ref="X3266:X3329" si="464">V3266/W3266</f>
        <v>1.3692311955880961E-3</v>
      </c>
      <c r="Y3266" s="7">
        <v>2000</v>
      </c>
      <c r="Z3266" s="1">
        <v>10.673</v>
      </c>
      <c r="AA3266" s="1">
        <f t="shared" ref="AA3266:AA3329" si="465">X3266*Y3266/Z3266</f>
        <v>0.2565785056850175</v>
      </c>
      <c r="AB3266" s="1">
        <f t="shared" si="458"/>
        <v>3.0691820271123047E-3</v>
      </c>
      <c r="AD3266" s="8" t="s">
        <v>226</v>
      </c>
      <c r="AE3266" s="1" t="s">
        <v>69</v>
      </c>
      <c r="AF3266" s="1" t="s">
        <v>70</v>
      </c>
      <c r="AG3266" s="1" t="s">
        <v>71</v>
      </c>
      <c r="AH3266" s="1" t="s">
        <v>114</v>
      </c>
      <c r="AI3266" s="1" t="s">
        <v>224</v>
      </c>
      <c r="AJ3266" s="1" t="s">
        <v>74</v>
      </c>
      <c r="AK3266" s="8" t="s">
        <v>226</v>
      </c>
    </row>
    <row r="3267" spans="1:37" ht="16">
      <c r="A3267" s="8" t="s">
        <v>227</v>
      </c>
      <c r="B3267" s="8" t="s">
        <v>226</v>
      </c>
      <c r="C3267" s="8" t="s">
        <v>66</v>
      </c>
      <c r="D3267" s="8" t="s">
        <v>67</v>
      </c>
      <c r="E3267" s="24">
        <v>64</v>
      </c>
      <c r="F3267" s="13">
        <v>26.414000000000001</v>
      </c>
      <c r="G3267" s="24">
        <v>2244.5</v>
      </c>
      <c r="H3267" s="8" t="s">
        <v>95</v>
      </c>
      <c r="I3267" s="13">
        <v>-13.66</v>
      </c>
      <c r="J3267" s="38">
        <v>1.0907296053792463</v>
      </c>
      <c r="K3267" s="103">
        <f t="shared" ref="K3267:K3330" si="466">((J3267*13.003355)/(((100-J3267)*12.0107)+(J3267*13.003355)))*100</f>
        <v>1.1798121863447615</v>
      </c>
      <c r="L3267" s="25">
        <v>1.665</v>
      </c>
      <c r="N3267">
        <v>13.3</v>
      </c>
      <c r="O3267" s="70">
        <v>818.19799999999998</v>
      </c>
      <c r="P3267" s="70">
        <v>504.44940000000003</v>
      </c>
      <c r="Q3267" s="70">
        <f t="shared" si="459"/>
        <v>0.61653707293344651</v>
      </c>
      <c r="R3267" s="23">
        <f t="shared" si="460"/>
        <v>8.1999430700148395</v>
      </c>
      <c r="S3267" s="25">
        <v>6.3979999999999997</v>
      </c>
      <c r="T3267" s="23">
        <f t="shared" si="461"/>
        <v>0.78024931946124121</v>
      </c>
      <c r="U3267" s="23">
        <f t="shared" si="462"/>
        <v>1.2816416176953487</v>
      </c>
      <c r="V3267" s="23">
        <f t="shared" si="463"/>
        <v>2.1339332934627557</v>
      </c>
      <c r="W3267" s="1">
        <v>995</v>
      </c>
      <c r="X3267" s="1">
        <f t="shared" si="464"/>
        <v>2.1446565763444782E-3</v>
      </c>
      <c r="Y3267" s="7">
        <v>2000</v>
      </c>
      <c r="Z3267" s="1">
        <v>10.673</v>
      </c>
      <c r="AA3267" s="1">
        <f t="shared" si="465"/>
        <v>0.40188448914915736</v>
      </c>
      <c r="AB3267" s="1">
        <f t="shared" ref="AB3267:AB3330" si="467">AA3267*(K3267/100)</f>
        <v>4.7414821780111492E-3</v>
      </c>
      <c r="AD3267" s="8" t="s">
        <v>226</v>
      </c>
      <c r="AE3267" s="1" t="s">
        <v>69</v>
      </c>
      <c r="AF3267" s="1" t="s">
        <v>70</v>
      </c>
      <c r="AG3267" s="1" t="s">
        <v>71</v>
      </c>
      <c r="AH3267" s="1" t="s">
        <v>114</v>
      </c>
      <c r="AI3267" s="1" t="s">
        <v>224</v>
      </c>
      <c r="AJ3267" s="1" t="s">
        <v>74</v>
      </c>
      <c r="AK3267" s="8" t="s">
        <v>226</v>
      </c>
    </row>
    <row r="3268" spans="1:37" ht="16">
      <c r="A3268" s="8" t="s">
        <v>225</v>
      </c>
      <c r="B3268" s="8" t="s">
        <v>226</v>
      </c>
      <c r="C3268" s="8" t="s">
        <v>66</v>
      </c>
      <c r="D3268" s="8" t="s">
        <v>67</v>
      </c>
      <c r="E3268" s="24">
        <v>65</v>
      </c>
      <c r="F3268" s="13">
        <v>25.888999999999999</v>
      </c>
      <c r="G3268" s="24">
        <v>2244.1999999999998</v>
      </c>
      <c r="H3268" s="8" t="s">
        <v>95</v>
      </c>
      <c r="I3268" s="13">
        <v>-13.242000000000001</v>
      </c>
      <c r="J3268" s="38">
        <v>1.0911868006485246</v>
      </c>
      <c r="K3268" s="103">
        <f t="shared" si="466"/>
        <v>1.1803062762912577</v>
      </c>
      <c r="L3268" s="25">
        <v>1.655</v>
      </c>
      <c r="N3268">
        <v>13.3</v>
      </c>
      <c r="O3268" s="70">
        <v>818.19799999999998</v>
      </c>
      <c r="P3268" s="70">
        <v>504.44940000000003</v>
      </c>
      <c r="Q3268" s="70">
        <f t="shared" si="459"/>
        <v>0.61653707293344651</v>
      </c>
      <c r="R3268" s="23">
        <f t="shared" si="460"/>
        <v>8.1999430700148395</v>
      </c>
      <c r="S3268" s="25">
        <v>6.3979999999999997</v>
      </c>
      <c r="T3268" s="23">
        <f t="shared" si="461"/>
        <v>0.78024931946124121</v>
      </c>
      <c r="U3268" s="23">
        <f t="shared" si="462"/>
        <v>1.2816416176953487</v>
      </c>
      <c r="V3268" s="23">
        <f t="shared" si="463"/>
        <v>2.121116877285802</v>
      </c>
      <c r="W3268" s="1">
        <v>995</v>
      </c>
      <c r="X3268" s="1">
        <f t="shared" si="464"/>
        <v>2.1317757560661327E-3</v>
      </c>
      <c r="Y3268" s="7">
        <v>2000</v>
      </c>
      <c r="Z3268" s="1">
        <v>10.673</v>
      </c>
      <c r="AA3268" s="1">
        <f t="shared" si="465"/>
        <v>0.3994707684936068</v>
      </c>
      <c r="AB3268" s="1">
        <f t="shared" si="467"/>
        <v>4.7149785524789609E-3</v>
      </c>
      <c r="AD3268" s="8" t="s">
        <v>226</v>
      </c>
      <c r="AE3268" s="1" t="s">
        <v>69</v>
      </c>
      <c r="AF3268" s="1" t="s">
        <v>70</v>
      </c>
      <c r="AG3268" s="1" t="s">
        <v>71</v>
      </c>
      <c r="AH3268" s="1" t="s">
        <v>114</v>
      </c>
      <c r="AI3268" s="1" t="s">
        <v>224</v>
      </c>
      <c r="AJ3268" s="1" t="s">
        <v>74</v>
      </c>
      <c r="AK3268" s="8" t="s">
        <v>226</v>
      </c>
    </row>
    <row r="3269" spans="1:37" ht="16">
      <c r="A3269" s="8" t="s">
        <v>227</v>
      </c>
      <c r="B3269" s="8" t="s">
        <v>226</v>
      </c>
      <c r="C3269" s="8" t="s">
        <v>66</v>
      </c>
      <c r="D3269" s="8" t="s">
        <v>67</v>
      </c>
      <c r="E3269" s="24">
        <v>62</v>
      </c>
      <c r="F3269" s="13">
        <v>3.5950000000000002</v>
      </c>
      <c r="G3269" s="24">
        <v>2225.6</v>
      </c>
      <c r="H3269" s="8" t="s">
        <v>96</v>
      </c>
      <c r="I3269" s="13">
        <v>-8.3510000000000009</v>
      </c>
      <c r="J3269" s="38">
        <v>1.096536108755072</v>
      </c>
      <c r="K3269" s="103">
        <f t="shared" si="466"/>
        <v>1.1860872343664484</v>
      </c>
      <c r="L3269" s="25">
        <v>0.22700000000000001</v>
      </c>
      <c r="N3269">
        <v>13.3</v>
      </c>
      <c r="O3269" s="70">
        <v>818.19799999999998</v>
      </c>
      <c r="P3269" s="70">
        <v>504.44940000000003</v>
      </c>
      <c r="Q3269" s="70">
        <f t="shared" si="459"/>
        <v>0.61653707293344651</v>
      </c>
      <c r="R3269" s="23">
        <f t="shared" si="460"/>
        <v>8.1999430700148395</v>
      </c>
      <c r="S3269" s="25">
        <v>6.3979999999999997</v>
      </c>
      <c r="T3269" s="23">
        <f t="shared" si="461"/>
        <v>0.78024931946124121</v>
      </c>
      <c r="U3269" s="23">
        <f t="shared" si="462"/>
        <v>1.2816416176953487</v>
      </c>
      <c r="V3269" s="23">
        <f t="shared" si="463"/>
        <v>0.29093264721684414</v>
      </c>
      <c r="W3269" s="1">
        <v>995</v>
      </c>
      <c r="X3269" s="1">
        <f t="shared" si="464"/>
        <v>2.9239462031843634E-4</v>
      </c>
      <c r="Y3269" s="7">
        <v>2000</v>
      </c>
      <c r="Z3269" s="1">
        <v>10.673</v>
      </c>
      <c r="AA3269" s="1">
        <f t="shared" si="465"/>
        <v>5.4791458880996222E-2</v>
      </c>
      <c r="AB3269" s="1">
        <f t="shared" si="467"/>
        <v>6.498744993106378E-4</v>
      </c>
      <c r="AD3269" s="8" t="s">
        <v>226</v>
      </c>
      <c r="AE3269" s="1" t="s">
        <v>69</v>
      </c>
      <c r="AF3269" s="1" t="s">
        <v>70</v>
      </c>
      <c r="AG3269" s="1" t="s">
        <v>71</v>
      </c>
      <c r="AH3269" s="1" t="s">
        <v>114</v>
      </c>
      <c r="AI3269" s="1" t="s">
        <v>224</v>
      </c>
      <c r="AJ3269" s="1" t="s">
        <v>74</v>
      </c>
      <c r="AK3269" s="8" t="s">
        <v>226</v>
      </c>
    </row>
    <row r="3270" spans="1:37" ht="16">
      <c r="A3270" s="8" t="s">
        <v>225</v>
      </c>
      <c r="B3270" s="8" t="s">
        <v>226</v>
      </c>
      <c r="C3270" s="8" t="s">
        <v>66</v>
      </c>
      <c r="D3270" s="8" t="s">
        <v>67</v>
      </c>
      <c r="E3270" s="24">
        <v>63</v>
      </c>
      <c r="F3270" s="13">
        <v>3.5550000000000002</v>
      </c>
      <c r="G3270" s="24">
        <v>2225.4</v>
      </c>
      <c r="H3270" s="8" t="s">
        <v>96</v>
      </c>
      <c r="I3270" s="13">
        <v>-7.9480000000000004</v>
      </c>
      <c r="J3270" s="38">
        <v>1.0969768458169749</v>
      </c>
      <c r="K3270" s="103">
        <f t="shared" si="466"/>
        <v>1.1865635334026743</v>
      </c>
      <c r="L3270" s="25">
        <v>0.22700000000000001</v>
      </c>
      <c r="N3270">
        <v>13.3</v>
      </c>
      <c r="O3270" s="70">
        <v>818.19799999999998</v>
      </c>
      <c r="P3270" s="70">
        <v>504.44940000000003</v>
      </c>
      <c r="Q3270" s="70">
        <f t="shared" si="459"/>
        <v>0.61653707293344651</v>
      </c>
      <c r="R3270" s="23">
        <f t="shared" si="460"/>
        <v>8.1999430700148395</v>
      </c>
      <c r="S3270" s="25">
        <v>6.3979999999999997</v>
      </c>
      <c r="T3270" s="23">
        <f t="shared" si="461"/>
        <v>0.78024931946124121</v>
      </c>
      <c r="U3270" s="23">
        <f t="shared" si="462"/>
        <v>1.2816416176953487</v>
      </c>
      <c r="V3270" s="23">
        <f t="shared" si="463"/>
        <v>0.29093264721684414</v>
      </c>
      <c r="W3270" s="1">
        <v>995</v>
      </c>
      <c r="X3270" s="1">
        <f t="shared" si="464"/>
        <v>2.9239462031843634E-4</v>
      </c>
      <c r="Y3270" s="7">
        <v>2000</v>
      </c>
      <c r="Z3270" s="1">
        <v>10.673</v>
      </c>
      <c r="AA3270" s="1">
        <f t="shared" si="465"/>
        <v>5.4791458880996222E-2</v>
      </c>
      <c r="AB3270" s="1">
        <f t="shared" si="467"/>
        <v>6.5013547050122211E-4</v>
      </c>
      <c r="AD3270" s="8" t="s">
        <v>226</v>
      </c>
      <c r="AE3270" s="1" t="s">
        <v>69</v>
      </c>
      <c r="AF3270" s="1" t="s">
        <v>70</v>
      </c>
      <c r="AG3270" s="1" t="s">
        <v>71</v>
      </c>
      <c r="AH3270" s="1" t="s">
        <v>114</v>
      </c>
      <c r="AI3270" s="1" t="s">
        <v>224</v>
      </c>
      <c r="AJ3270" s="1" t="s">
        <v>74</v>
      </c>
      <c r="AK3270" s="8" t="s">
        <v>226</v>
      </c>
    </row>
    <row r="3271" spans="1:37" ht="16">
      <c r="A3271" s="8" t="s">
        <v>227</v>
      </c>
      <c r="B3271" s="8" t="s">
        <v>226</v>
      </c>
      <c r="C3271" s="8" t="s">
        <v>66</v>
      </c>
      <c r="D3271" s="8" t="s">
        <v>67</v>
      </c>
      <c r="E3271" s="24">
        <v>61</v>
      </c>
      <c r="F3271" s="13">
        <v>1.4119999999999999</v>
      </c>
      <c r="G3271" s="24">
        <v>2206.4</v>
      </c>
      <c r="H3271" s="8" t="s">
        <v>97</v>
      </c>
      <c r="I3271" s="13">
        <v>-14.917999999999999</v>
      </c>
      <c r="J3271" s="38">
        <v>1.0893536189949262</v>
      </c>
      <c r="K3271" s="103">
        <f t="shared" si="466"/>
        <v>1.1783251585607704</v>
      </c>
      <c r="L3271" s="25">
        <v>8.8999999999999996E-2</v>
      </c>
      <c r="N3271">
        <v>13.3</v>
      </c>
      <c r="O3271" s="70">
        <v>818.19799999999998</v>
      </c>
      <c r="P3271" s="70">
        <v>504.44940000000003</v>
      </c>
      <c r="Q3271" s="70">
        <f t="shared" si="459"/>
        <v>0.61653707293344651</v>
      </c>
      <c r="R3271" s="23">
        <f t="shared" si="460"/>
        <v>8.1999430700148395</v>
      </c>
      <c r="S3271" s="25">
        <v>6.3979999999999997</v>
      </c>
      <c r="T3271" s="23">
        <f t="shared" si="461"/>
        <v>0.78024931946124121</v>
      </c>
      <c r="U3271" s="23">
        <f t="shared" si="462"/>
        <v>1.2816416176953487</v>
      </c>
      <c r="V3271" s="23">
        <f t="shared" si="463"/>
        <v>0.11406610397488602</v>
      </c>
      <c r="W3271" s="1">
        <v>995</v>
      </c>
      <c r="X3271" s="1">
        <f t="shared" si="464"/>
        <v>1.1463930047727239E-4</v>
      </c>
      <c r="Y3271" s="7">
        <v>2000</v>
      </c>
      <c r="Z3271" s="1">
        <v>10.673</v>
      </c>
      <c r="AA3271" s="1">
        <f t="shared" si="465"/>
        <v>2.1482113834399397E-2</v>
      </c>
      <c r="AB3271" s="1">
        <f t="shared" si="467"/>
        <v>2.5312915190139185E-4</v>
      </c>
      <c r="AD3271" s="8" t="s">
        <v>226</v>
      </c>
      <c r="AE3271" s="1" t="s">
        <v>69</v>
      </c>
      <c r="AF3271" s="1" t="s">
        <v>70</v>
      </c>
      <c r="AG3271" s="1" t="s">
        <v>71</v>
      </c>
      <c r="AH3271" s="1" t="s">
        <v>114</v>
      </c>
      <c r="AI3271" s="1" t="s">
        <v>224</v>
      </c>
      <c r="AJ3271" s="1" t="s">
        <v>74</v>
      </c>
      <c r="AK3271" s="8" t="s">
        <v>226</v>
      </c>
    </row>
    <row r="3272" spans="1:37" ht="16">
      <c r="A3272" s="8" t="s">
        <v>225</v>
      </c>
      <c r="B3272" s="8" t="s">
        <v>226</v>
      </c>
      <c r="C3272" s="8" t="s">
        <v>66</v>
      </c>
      <c r="D3272" s="8" t="s">
        <v>67</v>
      </c>
      <c r="E3272" s="24">
        <v>62</v>
      </c>
      <c r="F3272" s="13">
        <v>1.363</v>
      </c>
      <c r="G3272" s="24">
        <v>2206.1999999999998</v>
      </c>
      <c r="H3272" s="8" t="s">
        <v>97</v>
      </c>
      <c r="I3272" s="13">
        <v>-15.813000000000001</v>
      </c>
      <c r="J3272" s="38">
        <v>1.0883746546585318</v>
      </c>
      <c r="K3272" s="103">
        <f t="shared" si="466"/>
        <v>1.1772671902442733</v>
      </c>
      <c r="L3272" s="25">
        <v>8.6999999999999994E-2</v>
      </c>
      <c r="N3272">
        <v>13.3</v>
      </c>
      <c r="O3272" s="70">
        <v>818.19799999999998</v>
      </c>
      <c r="P3272" s="70">
        <v>504.44940000000003</v>
      </c>
      <c r="Q3272" s="70">
        <f t="shared" si="459"/>
        <v>0.61653707293344651</v>
      </c>
      <c r="R3272" s="23">
        <f t="shared" si="460"/>
        <v>8.1999430700148395</v>
      </c>
      <c r="S3272" s="25">
        <v>6.3979999999999997</v>
      </c>
      <c r="T3272" s="23">
        <f t="shared" si="461"/>
        <v>0.78024931946124121</v>
      </c>
      <c r="U3272" s="23">
        <f t="shared" si="462"/>
        <v>1.2816416176953487</v>
      </c>
      <c r="V3272" s="23">
        <f t="shared" si="463"/>
        <v>0.11150282073949533</v>
      </c>
      <c r="W3272" s="1">
        <v>995</v>
      </c>
      <c r="X3272" s="1">
        <f t="shared" si="464"/>
        <v>1.1206313642160334E-4</v>
      </c>
      <c r="Y3272" s="7">
        <v>2000</v>
      </c>
      <c r="Z3272" s="1">
        <v>10.673</v>
      </c>
      <c r="AA3272" s="1">
        <f t="shared" si="465"/>
        <v>2.0999369703289299E-2</v>
      </c>
      <c r="AB3272" s="1">
        <f t="shared" si="467"/>
        <v>2.4721868967492113E-4</v>
      </c>
      <c r="AD3272" s="8" t="s">
        <v>226</v>
      </c>
      <c r="AE3272" s="1" t="s">
        <v>69</v>
      </c>
      <c r="AF3272" s="1" t="s">
        <v>70</v>
      </c>
      <c r="AG3272" s="1" t="s">
        <v>71</v>
      </c>
      <c r="AH3272" s="1" t="s">
        <v>114</v>
      </c>
      <c r="AI3272" s="1" t="s">
        <v>224</v>
      </c>
      <c r="AJ3272" s="1" t="s">
        <v>74</v>
      </c>
      <c r="AK3272" s="8" t="s">
        <v>226</v>
      </c>
    </row>
    <row r="3273" spans="1:37" ht="16">
      <c r="A3273" s="8" t="s">
        <v>227</v>
      </c>
      <c r="B3273" s="8" t="s">
        <v>226</v>
      </c>
      <c r="C3273" s="8" t="s">
        <v>66</v>
      </c>
      <c r="D3273" s="8" t="s">
        <v>67</v>
      </c>
      <c r="E3273" s="24">
        <v>76</v>
      </c>
      <c r="F3273" s="13">
        <v>101.49</v>
      </c>
      <c r="G3273" s="24">
        <v>2452</v>
      </c>
      <c r="H3273" s="8" t="s">
        <v>98</v>
      </c>
      <c r="I3273" s="13">
        <v>-29.071000000000002</v>
      </c>
      <c r="J3273" s="38">
        <v>1.0738705866541773</v>
      </c>
      <c r="K3273" s="103">
        <f t="shared" si="466"/>
        <v>1.1615924204673733</v>
      </c>
      <c r="L3273" s="25">
        <v>6.3979999999999997</v>
      </c>
      <c r="N3273">
        <v>13.3</v>
      </c>
      <c r="O3273" s="70">
        <v>818.19799999999998</v>
      </c>
      <c r="P3273" s="70">
        <v>504.44940000000003</v>
      </c>
      <c r="Q3273" s="70">
        <f t="shared" si="459"/>
        <v>0.61653707293344651</v>
      </c>
      <c r="R3273" s="23">
        <f t="shared" si="460"/>
        <v>8.1999430700148395</v>
      </c>
      <c r="S3273" s="25">
        <v>6.3979999999999997</v>
      </c>
      <c r="T3273" s="23">
        <f t="shared" si="461"/>
        <v>0.78024931946124121</v>
      </c>
      <c r="U3273" s="23">
        <f t="shared" si="462"/>
        <v>1.2816416176953487</v>
      </c>
      <c r="V3273" s="23">
        <f t="shared" si="463"/>
        <v>8.1999430700148412</v>
      </c>
      <c r="W3273" s="1">
        <v>995</v>
      </c>
      <c r="X3273" s="1">
        <f t="shared" si="464"/>
        <v>8.2411488140852682E-3</v>
      </c>
      <c r="Y3273" s="7">
        <v>2000</v>
      </c>
      <c r="Z3273" s="1">
        <v>10.673</v>
      </c>
      <c r="AA3273" s="1">
        <f t="shared" si="465"/>
        <v>1.5442984754212064</v>
      </c>
      <c r="AB3273" s="1">
        <f t="shared" si="467"/>
        <v>1.7938454039885934E-2</v>
      </c>
      <c r="AD3273" s="8" t="s">
        <v>226</v>
      </c>
      <c r="AE3273" s="1" t="s">
        <v>69</v>
      </c>
      <c r="AF3273" s="1" t="s">
        <v>70</v>
      </c>
      <c r="AG3273" s="1" t="s">
        <v>71</v>
      </c>
      <c r="AH3273" s="1" t="s">
        <v>114</v>
      </c>
      <c r="AI3273" s="1" t="s">
        <v>224</v>
      </c>
      <c r="AJ3273" s="1" t="s">
        <v>74</v>
      </c>
      <c r="AK3273" s="8" t="s">
        <v>226</v>
      </c>
    </row>
    <row r="3274" spans="1:37" ht="16">
      <c r="A3274" s="8" t="s">
        <v>225</v>
      </c>
      <c r="B3274" s="8" t="s">
        <v>226</v>
      </c>
      <c r="C3274" s="8" t="s">
        <v>66</v>
      </c>
      <c r="D3274" s="8" t="s">
        <v>67</v>
      </c>
      <c r="E3274" s="24">
        <v>79</v>
      </c>
      <c r="F3274" s="13">
        <v>99.879000000000005</v>
      </c>
      <c r="G3274" s="24">
        <v>2451.6</v>
      </c>
      <c r="H3274" s="8" t="s">
        <v>98</v>
      </c>
      <c r="I3274" s="13">
        <v>-29.146000000000001</v>
      </c>
      <c r="J3274" s="38">
        <v>1.073788525595579</v>
      </c>
      <c r="K3274" s="103">
        <f t="shared" si="466"/>
        <v>1.1615037347487633</v>
      </c>
      <c r="L3274" s="25">
        <v>6.3840000000000003</v>
      </c>
      <c r="N3274">
        <v>13.3</v>
      </c>
      <c r="O3274" s="70">
        <v>818.19799999999998</v>
      </c>
      <c r="P3274" s="70">
        <v>504.44940000000003</v>
      </c>
      <c r="Q3274" s="70">
        <f t="shared" si="459"/>
        <v>0.61653707293344651</v>
      </c>
      <c r="R3274" s="23">
        <f t="shared" si="460"/>
        <v>8.1999430700148395</v>
      </c>
      <c r="S3274" s="25">
        <v>6.3979999999999997</v>
      </c>
      <c r="T3274" s="23">
        <f t="shared" si="461"/>
        <v>0.78024931946124121</v>
      </c>
      <c r="U3274" s="23">
        <f t="shared" si="462"/>
        <v>1.2816416176953487</v>
      </c>
      <c r="V3274" s="23">
        <f t="shared" si="463"/>
        <v>8.1820000873671059</v>
      </c>
      <c r="W3274" s="1">
        <v>995</v>
      </c>
      <c r="X3274" s="1">
        <f t="shared" si="464"/>
        <v>8.2231156656955833E-3</v>
      </c>
      <c r="Y3274" s="7">
        <v>2000</v>
      </c>
      <c r="Z3274" s="1">
        <v>10.673</v>
      </c>
      <c r="AA3274" s="1">
        <f t="shared" si="465"/>
        <v>1.5409192665034355</v>
      </c>
      <c r="AB3274" s="1">
        <f t="shared" si="467"/>
        <v>1.7897834829900653E-2</v>
      </c>
      <c r="AD3274" s="8" t="s">
        <v>226</v>
      </c>
      <c r="AE3274" s="1" t="s">
        <v>69</v>
      </c>
      <c r="AF3274" s="1" t="s">
        <v>70</v>
      </c>
      <c r="AG3274" s="1" t="s">
        <v>71</v>
      </c>
      <c r="AH3274" s="1" t="s">
        <v>114</v>
      </c>
      <c r="AI3274" s="1" t="s">
        <v>224</v>
      </c>
      <c r="AJ3274" s="1" t="s">
        <v>74</v>
      </c>
      <c r="AK3274" s="8" t="s">
        <v>226</v>
      </c>
    </row>
    <row r="3275" spans="1:37" ht="16">
      <c r="A3275" s="8" t="s">
        <v>227</v>
      </c>
      <c r="B3275" s="8" t="s">
        <v>226</v>
      </c>
      <c r="C3275" s="8" t="s">
        <v>66</v>
      </c>
      <c r="D3275" s="8" t="s">
        <v>67</v>
      </c>
      <c r="E3275" s="24">
        <v>74</v>
      </c>
      <c r="F3275" s="13">
        <v>0.93799999999999994</v>
      </c>
      <c r="G3275" s="24">
        <v>2408.3000000000002</v>
      </c>
      <c r="H3275" s="8" t="s">
        <v>99</v>
      </c>
      <c r="I3275" s="13">
        <v>-4.335</v>
      </c>
      <c r="J3275" s="38">
        <v>1.1009279929476607</v>
      </c>
      <c r="K3275" s="103">
        <f t="shared" si="466"/>
        <v>1.1908334732562156</v>
      </c>
      <c r="L3275" s="25">
        <v>5.8999999999999997E-2</v>
      </c>
      <c r="N3275">
        <v>13.3</v>
      </c>
      <c r="O3275" s="70">
        <v>818.19799999999998</v>
      </c>
      <c r="P3275" s="70">
        <v>504.44940000000003</v>
      </c>
      <c r="Q3275" s="70">
        <f t="shared" si="459"/>
        <v>0.61653707293344651</v>
      </c>
      <c r="R3275" s="23">
        <f t="shared" si="460"/>
        <v>8.1999430700148395</v>
      </c>
      <c r="S3275" s="25">
        <v>6.3979999999999997</v>
      </c>
      <c r="T3275" s="23">
        <f t="shared" si="461"/>
        <v>0.78024931946124121</v>
      </c>
      <c r="U3275" s="23">
        <f t="shared" si="462"/>
        <v>1.2816416176953487</v>
      </c>
      <c r="V3275" s="23">
        <f t="shared" si="463"/>
        <v>7.5616855444025563E-2</v>
      </c>
      <c r="W3275" s="1">
        <v>995</v>
      </c>
      <c r="X3275" s="1">
        <f t="shared" si="464"/>
        <v>7.5996839642236742E-5</v>
      </c>
      <c r="Y3275" s="7">
        <v>2000</v>
      </c>
      <c r="Z3275" s="1">
        <v>10.673</v>
      </c>
      <c r="AA3275" s="1">
        <f t="shared" si="465"/>
        <v>1.4240951867747915E-2</v>
      </c>
      <c r="AB3275" s="1">
        <f t="shared" si="467"/>
        <v>1.6958602175144841E-4</v>
      </c>
      <c r="AD3275" s="8" t="s">
        <v>226</v>
      </c>
      <c r="AE3275" s="1" t="s">
        <v>69</v>
      </c>
      <c r="AF3275" s="1" t="s">
        <v>70</v>
      </c>
      <c r="AG3275" s="1" t="s">
        <v>71</v>
      </c>
      <c r="AH3275" s="1" t="s">
        <v>114</v>
      </c>
      <c r="AI3275" s="1" t="s">
        <v>224</v>
      </c>
      <c r="AJ3275" s="1" t="s">
        <v>74</v>
      </c>
      <c r="AK3275" s="8" t="s">
        <v>226</v>
      </c>
    </row>
    <row r="3276" spans="1:37" ht="16">
      <c r="A3276" s="8" t="s">
        <v>225</v>
      </c>
      <c r="B3276" s="8" t="s">
        <v>226</v>
      </c>
      <c r="C3276" s="8" t="s">
        <v>66</v>
      </c>
      <c r="D3276" s="8" t="s">
        <v>67</v>
      </c>
      <c r="E3276" s="24">
        <v>77</v>
      </c>
      <c r="F3276" s="13">
        <v>1.276</v>
      </c>
      <c r="G3276" s="24">
        <v>2408.3000000000002</v>
      </c>
      <c r="H3276" s="8" t="s">
        <v>99</v>
      </c>
      <c r="I3276" s="13">
        <v>-8.5660000000000007</v>
      </c>
      <c r="J3276" s="38">
        <v>1.0963009744725463</v>
      </c>
      <c r="K3276" s="103">
        <f t="shared" si="466"/>
        <v>1.1858331275432787</v>
      </c>
      <c r="L3276" s="25">
        <v>8.2000000000000003E-2</v>
      </c>
      <c r="N3276">
        <v>13.3</v>
      </c>
      <c r="O3276" s="70">
        <v>818.19799999999998</v>
      </c>
      <c r="P3276" s="70">
        <v>504.44940000000003</v>
      </c>
      <c r="Q3276" s="70">
        <f t="shared" si="459"/>
        <v>0.61653707293344651</v>
      </c>
      <c r="R3276" s="23">
        <f t="shared" si="460"/>
        <v>8.1999430700148395</v>
      </c>
      <c r="S3276" s="25">
        <v>6.3979999999999997</v>
      </c>
      <c r="T3276" s="23">
        <f t="shared" si="461"/>
        <v>0.78024931946124121</v>
      </c>
      <c r="U3276" s="23">
        <f t="shared" si="462"/>
        <v>1.2816416176953487</v>
      </c>
      <c r="V3276" s="23">
        <f t="shared" si="463"/>
        <v>0.10509461265101859</v>
      </c>
      <c r="W3276" s="1">
        <v>995</v>
      </c>
      <c r="X3276" s="1">
        <f t="shared" si="464"/>
        <v>1.0562272628243075E-4</v>
      </c>
      <c r="Y3276" s="7">
        <v>2000</v>
      </c>
      <c r="Z3276" s="1">
        <v>10.673</v>
      </c>
      <c r="AA3276" s="1">
        <f t="shared" si="465"/>
        <v>1.9792509375514054E-2</v>
      </c>
      <c r="AB3276" s="1">
        <f t="shared" si="467"/>
        <v>2.3470613294695498E-4</v>
      </c>
      <c r="AD3276" s="8" t="s">
        <v>226</v>
      </c>
      <c r="AE3276" s="1" t="s">
        <v>69</v>
      </c>
      <c r="AF3276" s="1" t="s">
        <v>70</v>
      </c>
      <c r="AG3276" s="1" t="s">
        <v>71</v>
      </c>
      <c r="AH3276" s="1" t="s">
        <v>114</v>
      </c>
      <c r="AI3276" s="1" t="s">
        <v>224</v>
      </c>
      <c r="AJ3276" s="1" t="s">
        <v>74</v>
      </c>
      <c r="AK3276" s="8" t="s">
        <v>226</v>
      </c>
    </row>
    <row r="3277" spans="1:37" ht="16">
      <c r="A3277" s="8" t="s">
        <v>227</v>
      </c>
      <c r="B3277" s="8" t="s">
        <v>226</v>
      </c>
      <c r="C3277" s="8" t="s">
        <v>66</v>
      </c>
      <c r="D3277" s="8" t="s">
        <v>67</v>
      </c>
      <c r="E3277" s="24">
        <v>87</v>
      </c>
      <c r="F3277" s="13">
        <v>1.091</v>
      </c>
      <c r="G3277" s="24">
        <v>2617.3000000000002</v>
      </c>
      <c r="H3277" s="8" t="s">
        <v>100</v>
      </c>
      <c r="I3277" s="13">
        <v>-30.064</v>
      </c>
      <c r="J3277" s="38">
        <v>1.0727840872067758</v>
      </c>
      <c r="K3277" s="103">
        <f t="shared" si="466"/>
        <v>1.1604182086569566</v>
      </c>
      <c r="L3277" s="25">
        <v>6.9000000000000006E-2</v>
      </c>
      <c r="N3277">
        <v>13.3</v>
      </c>
      <c r="O3277" s="70">
        <v>818.19799999999998</v>
      </c>
      <c r="P3277" s="70">
        <v>504.44940000000003</v>
      </c>
      <c r="Q3277" s="70">
        <f t="shared" si="459"/>
        <v>0.61653707293344651</v>
      </c>
      <c r="R3277" s="23">
        <f t="shared" si="460"/>
        <v>8.1999430700148395</v>
      </c>
      <c r="S3277" s="25">
        <v>6.3979999999999997</v>
      </c>
      <c r="T3277" s="23">
        <f t="shared" si="461"/>
        <v>0.78024931946124121</v>
      </c>
      <c r="U3277" s="23">
        <f t="shared" si="462"/>
        <v>1.2816416176953487</v>
      </c>
      <c r="V3277" s="23">
        <f t="shared" si="463"/>
        <v>8.8433271620979068E-2</v>
      </c>
      <c r="W3277" s="1">
        <v>995</v>
      </c>
      <c r="X3277" s="1">
        <f t="shared" si="464"/>
        <v>8.8877659920581976E-5</v>
      </c>
      <c r="Y3277" s="7">
        <v>2000</v>
      </c>
      <c r="Z3277" s="1">
        <v>10.673</v>
      </c>
      <c r="AA3277" s="1">
        <f t="shared" si="465"/>
        <v>1.665467252329841E-2</v>
      </c>
      <c r="AB3277" s="1">
        <f t="shared" si="467"/>
        <v>1.9326385255254174E-4</v>
      </c>
      <c r="AD3277" s="8" t="s">
        <v>226</v>
      </c>
      <c r="AE3277" s="1" t="s">
        <v>69</v>
      </c>
      <c r="AF3277" s="1" t="s">
        <v>70</v>
      </c>
      <c r="AG3277" s="1" t="s">
        <v>71</v>
      </c>
      <c r="AH3277" s="1" t="s">
        <v>114</v>
      </c>
      <c r="AI3277" s="1" t="s">
        <v>224</v>
      </c>
      <c r="AJ3277" s="1" t="s">
        <v>74</v>
      </c>
      <c r="AK3277" s="8" t="s">
        <v>226</v>
      </c>
    </row>
    <row r="3278" spans="1:37" ht="16">
      <c r="A3278" s="8" t="s">
        <v>225</v>
      </c>
      <c r="B3278" s="8" t="s">
        <v>226</v>
      </c>
      <c r="C3278" s="8" t="s">
        <v>66</v>
      </c>
      <c r="D3278" s="8" t="s">
        <v>67</v>
      </c>
      <c r="E3278" s="24">
        <v>89</v>
      </c>
      <c r="F3278" s="13">
        <v>1.141</v>
      </c>
      <c r="G3278" s="24">
        <v>2617.3000000000002</v>
      </c>
      <c r="H3278" s="8" t="s">
        <v>100</v>
      </c>
      <c r="I3278" s="13">
        <v>-26.416</v>
      </c>
      <c r="J3278" s="38">
        <v>1.0767754604174129</v>
      </c>
      <c r="K3278" s="103">
        <f t="shared" si="466"/>
        <v>1.164731792371168</v>
      </c>
      <c r="L3278" s="25">
        <v>7.2999999999999995E-2</v>
      </c>
      <c r="N3278">
        <v>13.3</v>
      </c>
      <c r="O3278" s="70">
        <v>818.19799999999998</v>
      </c>
      <c r="P3278" s="70">
        <v>504.44940000000003</v>
      </c>
      <c r="Q3278" s="70">
        <f t="shared" si="459"/>
        <v>0.61653707293344651</v>
      </c>
      <c r="R3278" s="23">
        <f t="shared" si="460"/>
        <v>8.1999430700148395</v>
      </c>
      <c r="S3278" s="25">
        <v>6.3979999999999997</v>
      </c>
      <c r="T3278" s="23">
        <f t="shared" si="461"/>
        <v>0.78024931946124121</v>
      </c>
      <c r="U3278" s="23">
        <f t="shared" si="462"/>
        <v>1.2816416176953487</v>
      </c>
      <c r="V3278" s="23">
        <f t="shared" si="463"/>
        <v>9.3559838091760453E-2</v>
      </c>
      <c r="W3278" s="1">
        <v>995</v>
      </c>
      <c r="X3278" s="1">
        <f t="shared" si="464"/>
        <v>9.402998803192005E-5</v>
      </c>
      <c r="Y3278" s="7">
        <v>2000</v>
      </c>
      <c r="Z3278" s="1">
        <v>10.673</v>
      </c>
      <c r="AA3278" s="1">
        <f t="shared" si="465"/>
        <v>1.7620160785518608E-2</v>
      </c>
      <c r="AB3278" s="1">
        <f t="shared" si="467"/>
        <v>2.0522761453585254E-4</v>
      </c>
      <c r="AD3278" s="8" t="s">
        <v>226</v>
      </c>
      <c r="AE3278" s="1" t="s">
        <v>69</v>
      </c>
      <c r="AF3278" s="1" t="s">
        <v>70</v>
      </c>
      <c r="AG3278" s="1" t="s">
        <v>71</v>
      </c>
      <c r="AH3278" s="1" t="s">
        <v>114</v>
      </c>
      <c r="AI3278" s="1" t="s">
        <v>224</v>
      </c>
      <c r="AJ3278" s="1" t="s">
        <v>74</v>
      </c>
      <c r="AK3278" s="8" t="s">
        <v>226</v>
      </c>
    </row>
    <row r="3279" spans="1:37" ht="16">
      <c r="A3279" s="8" t="s">
        <v>227</v>
      </c>
      <c r="B3279" s="8" t="s">
        <v>226</v>
      </c>
      <c r="C3279" s="8" t="s">
        <v>66</v>
      </c>
      <c r="D3279" s="8" t="s">
        <v>67</v>
      </c>
      <c r="E3279" s="24">
        <v>83</v>
      </c>
      <c r="F3279" s="13">
        <v>1.613</v>
      </c>
      <c r="G3279" s="24">
        <v>2582</v>
      </c>
      <c r="H3279" s="8" t="s">
        <v>101</v>
      </c>
      <c r="I3279" s="13">
        <v>-21.38</v>
      </c>
      <c r="J3279" s="38">
        <v>1.082284951934072</v>
      </c>
      <c r="K3279" s="103">
        <f t="shared" si="466"/>
        <v>1.170686000404096</v>
      </c>
      <c r="L3279" s="25">
        <v>0.10199999999999999</v>
      </c>
      <c r="N3279">
        <v>13.3</v>
      </c>
      <c r="O3279" s="70">
        <v>818.19799999999998</v>
      </c>
      <c r="P3279" s="70">
        <v>504.44940000000003</v>
      </c>
      <c r="Q3279" s="70">
        <f t="shared" si="459"/>
        <v>0.61653707293344651</v>
      </c>
      <c r="R3279" s="23">
        <f t="shared" si="460"/>
        <v>8.1999430700148395</v>
      </c>
      <c r="S3279" s="25">
        <v>6.3979999999999997</v>
      </c>
      <c r="T3279" s="23">
        <f t="shared" si="461"/>
        <v>0.78024931946124121</v>
      </c>
      <c r="U3279" s="23">
        <f t="shared" si="462"/>
        <v>1.2816416176953487</v>
      </c>
      <c r="V3279" s="23">
        <f t="shared" si="463"/>
        <v>0.13072744500492556</v>
      </c>
      <c r="W3279" s="1">
        <v>995</v>
      </c>
      <c r="X3279" s="1">
        <f t="shared" si="464"/>
        <v>1.3138436683912116E-4</v>
      </c>
      <c r="Y3279" s="7">
        <v>2000</v>
      </c>
      <c r="Z3279" s="1">
        <v>10.673</v>
      </c>
      <c r="AA3279" s="1">
        <f t="shared" si="465"/>
        <v>2.4619950686615041E-2</v>
      </c>
      <c r="AB3279" s="1">
        <f t="shared" si="467"/>
        <v>2.882223159945944E-4</v>
      </c>
      <c r="AD3279" s="8" t="s">
        <v>226</v>
      </c>
      <c r="AE3279" s="1" t="s">
        <v>69</v>
      </c>
      <c r="AF3279" s="1" t="s">
        <v>70</v>
      </c>
      <c r="AG3279" s="1" t="s">
        <v>71</v>
      </c>
      <c r="AH3279" s="1" t="s">
        <v>114</v>
      </c>
      <c r="AI3279" s="1" t="s">
        <v>224</v>
      </c>
      <c r="AJ3279" s="1" t="s">
        <v>74</v>
      </c>
      <c r="AK3279" s="8" t="s">
        <v>226</v>
      </c>
    </row>
    <row r="3280" spans="1:37" ht="16">
      <c r="A3280" s="8" t="s">
        <v>225</v>
      </c>
      <c r="B3280" s="8" t="s">
        <v>226</v>
      </c>
      <c r="C3280" s="8" t="s">
        <v>66</v>
      </c>
      <c r="D3280" s="8" t="s">
        <v>67</v>
      </c>
      <c r="E3280" s="24">
        <v>85</v>
      </c>
      <c r="F3280" s="13">
        <v>1.732</v>
      </c>
      <c r="G3280" s="24">
        <v>2581.8000000000002</v>
      </c>
      <c r="H3280" s="8" t="s">
        <v>101</v>
      </c>
      <c r="I3280" s="13">
        <v>-19.074999999999999</v>
      </c>
      <c r="J3280" s="38">
        <v>1.0848064664210968</v>
      </c>
      <c r="K3280" s="103">
        <f t="shared" si="466"/>
        <v>1.1734110290579722</v>
      </c>
      <c r="L3280" s="25">
        <v>0.111</v>
      </c>
      <c r="N3280">
        <v>13.3</v>
      </c>
      <c r="O3280" s="70">
        <v>818.19799999999998</v>
      </c>
      <c r="P3280" s="70">
        <v>504.44940000000003</v>
      </c>
      <c r="Q3280" s="70">
        <f t="shared" si="459"/>
        <v>0.61653707293344651</v>
      </c>
      <c r="R3280" s="23">
        <f t="shared" si="460"/>
        <v>8.1999430700148395</v>
      </c>
      <c r="S3280" s="25">
        <v>6.3979999999999997</v>
      </c>
      <c r="T3280" s="23">
        <f t="shared" si="461"/>
        <v>0.78024931946124121</v>
      </c>
      <c r="U3280" s="23">
        <f t="shared" si="462"/>
        <v>1.2816416176953487</v>
      </c>
      <c r="V3280" s="23">
        <f t="shared" si="463"/>
        <v>0.1422622195641837</v>
      </c>
      <c r="W3280" s="1">
        <v>995</v>
      </c>
      <c r="X3280" s="1">
        <f t="shared" si="464"/>
        <v>1.4297710508963184E-4</v>
      </c>
      <c r="Y3280" s="7">
        <v>2000</v>
      </c>
      <c r="Z3280" s="1">
        <v>10.673</v>
      </c>
      <c r="AA3280" s="1">
        <f t="shared" si="465"/>
        <v>2.6792299276610483E-2</v>
      </c>
      <c r="AB3280" s="1">
        <f t="shared" si="467"/>
        <v>3.1438379464996671E-4</v>
      </c>
      <c r="AD3280" s="8" t="s">
        <v>226</v>
      </c>
      <c r="AE3280" s="1" t="s">
        <v>69</v>
      </c>
      <c r="AF3280" s="1" t="s">
        <v>70</v>
      </c>
      <c r="AG3280" s="1" t="s">
        <v>71</v>
      </c>
      <c r="AH3280" s="1" t="s">
        <v>114</v>
      </c>
      <c r="AI3280" s="1" t="s">
        <v>224</v>
      </c>
      <c r="AJ3280" s="1" t="s">
        <v>74</v>
      </c>
      <c r="AK3280" s="8" t="s">
        <v>226</v>
      </c>
    </row>
    <row r="3281" spans="1:37" ht="16">
      <c r="A3281" s="8" t="s">
        <v>227</v>
      </c>
      <c r="B3281" s="8" t="s">
        <v>226</v>
      </c>
      <c r="C3281" s="8" t="s">
        <v>66</v>
      </c>
      <c r="D3281" s="8" t="s">
        <v>67</v>
      </c>
      <c r="E3281" s="24">
        <v>84</v>
      </c>
      <c r="F3281" s="13">
        <v>0.51600000000000001</v>
      </c>
      <c r="G3281" s="24">
        <v>2588.6999999999998</v>
      </c>
      <c r="H3281" s="8" t="s">
        <v>102</v>
      </c>
      <c r="I3281" s="13">
        <v>-32.451000000000001</v>
      </c>
      <c r="J3281" s="38">
        <v>1.0701722330899723</v>
      </c>
      <c r="K3281" s="103">
        <f t="shared" si="466"/>
        <v>1.1575954927096281</v>
      </c>
      <c r="L3281" s="25">
        <v>3.3000000000000002E-2</v>
      </c>
      <c r="N3281">
        <v>13.3</v>
      </c>
      <c r="O3281" s="70">
        <v>818.19799999999998</v>
      </c>
      <c r="P3281" s="70">
        <v>504.44940000000003</v>
      </c>
      <c r="Q3281" s="70">
        <f t="shared" si="459"/>
        <v>0.61653707293344651</v>
      </c>
      <c r="R3281" s="23">
        <f t="shared" si="460"/>
        <v>8.1999430700148395</v>
      </c>
      <c r="S3281" s="25">
        <v>6.3979999999999997</v>
      </c>
      <c r="T3281" s="23">
        <f t="shared" si="461"/>
        <v>0.78024931946124121</v>
      </c>
      <c r="U3281" s="23">
        <f t="shared" si="462"/>
        <v>1.2816416176953487</v>
      </c>
      <c r="V3281" s="23">
        <f t="shared" si="463"/>
        <v>4.2294173383946511E-2</v>
      </c>
      <c r="W3281" s="1">
        <v>995</v>
      </c>
      <c r="X3281" s="1">
        <f t="shared" si="464"/>
        <v>4.2506706918539205E-5</v>
      </c>
      <c r="Y3281" s="7">
        <v>2000</v>
      </c>
      <c r="Z3281" s="1">
        <v>10.673</v>
      </c>
      <c r="AA3281" s="1">
        <f t="shared" si="465"/>
        <v>7.965278163316632E-3</v>
      </c>
      <c r="AB3281" s="1">
        <f t="shared" si="467"/>
        <v>9.2205701000337587E-5</v>
      </c>
      <c r="AD3281" s="8" t="s">
        <v>226</v>
      </c>
      <c r="AE3281" s="1" t="s">
        <v>69</v>
      </c>
      <c r="AF3281" s="1" t="s">
        <v>70</v>
      </c>
      <c r="AG3281" s="1" t="s">
        <v>71</v>
      </c>
      <c r="AH3281" s="1" t="s">
        <v>114</v>
      </c>
      <c r="AI3281" s="1" t="s">
        <v>224</v>
      </c>
      <c r="AJ3281" s="1" t="s">
        <v>74</v>
      </c>
      <c r="AK3281" s="8" t="s">
        <v>226</v>
      </c>
    </row>
    <row r="3282" spans="1:37" ht="16">
      <c r="A3282" s="8" t="s">
        <v>225</v>
      </c>
      <c r="B3282" s="8" t="s">
        <v>226</v>
      </c>
      <c r="C3282" s="8" t="s">
        <v>66</v>
      </c>
      <c r="D3282" s="8" t="s">
        <v>67</v>
      </c>
      <c r="E3282" s="24">
        <v>86</v>
      </c>
      <c r="F3282" s="13">
        <v>0.56499999999999995</v>
      </c>
      <c r="G3282" s="24">
        <v>2588.5</v>
      </c>
      <c r="H3282" s="8" t="s">
        <v>102</v>
      </c>
      <c r="I3282" s="13">
        <v>-25.677</v>
      </c>
      <c r="J3282" s="38">
        <v>1.0775839806171139</v>
      </c>
      <c r="K3282" s="103">
        <f t="shared" si="466"/>
        <v>1.1656055782987003</v>
      </c>
      <c r="L3282" s="25">
        <v>3.5999999999999997E-2</v>
      </c>
      <c r="N3282">
        <v>13.3</v>
      </c>
      <c r="O3282" s="70">
        <v>818.19799999999998</v>
      </c>
      <c r="P3282" s="70">
        <v>504.44940000000003</v>
      </c>
      <c r="Q3282" s="70">
        <f t="shared" si="459"/>
        <v>0.61653707293344651</v>
      </c>
      <c r="R3282" s="23">
        <f t="shared" si="460"/>
        <v>8.1999430700148395</v>
      </c>
      <c r="S3282" s="25">
        <v>6.3979999999999997</v>
      </c>
      <c r="T3282" s="23">
        <f t="shared" si="461"/>
        <v>0.78024931946124121</v>
      </c>
      <c r="U3282" s="23">
        <f t="shared" si="462"/>
        <v>1.2816416176953487</v>
      </c>
      <c r="V3282" s="23">
        <f t="shared" si="463"/>
        <v>4.613909823703255E-2</v>
      </c>
      <c r="W3282" s="1">
        <v>995</v>
      </c>
      <c r="X3282" s="1">
        <f t="shared" si="464"/>
        <v>4.6370953002042764E-5</v>
      </c>
      <c r="Y3282" s="7">
        <v>2000</v>
      </c>
      <c r="Z3282" s="1">
        <v>10.673</v>
      </c>
      <c r="AA3282" s="1">
        <f t="shared" si="465"/>
        <v>8.6893943599817784E-3</v>
      </c>
      <c r="AB3282" s="1">
        <f t="shared" si="467"/>
        <v>1.0128406538032025E-4</v>
      </c>
      <c r="AD3282" s="8" t="s">
        <v>226</v>
      </c>
      <c r="AE3282" s="1" t="s">
        <v>69</v>
      </c>
      <c r="AF3282" s="1" t="s">
        <v>70</v>
      </c>
      <c r="AG3282" s="1" t="s">
        <v>71</v>
      </c>
      <c r="AH3282" s="1" t="s">
        <v>114</v>
      </c>
      <c r="AI3282" s="1" t="s">
        <v>224</v>
      </c>
      <c r="AJ3282" s="1" t="s">
        <v>74</v>
      </c>
      <c r="AK3282" s="8" t="s">
        <v>226</v>
      </c>
    </row>
    <row r="3283" spans="1:37" ht="16">
      <c r="A3283" s="8" t="s">
        <v>227</v>
      </c>
      <c r="B3283" s="8" t="s">
        <v>226</v>
      </c>
      <c r="C3283" s="8" t="s">
        <v>66</v>
      </c>
      <c r="D3283" s="8" t="s">
        <v>67</v>
      </c>
      <c r="E3283" s="24">
        <v>81</v>
      </c>
      <c r="F3283" s="13">
        <v>0.26</v>
      </c>
      <c r="G3283" s="24">
        <v>2547.9</v>
      </c>
      <c r="H3283" s="8" t="s">
        <v>123</v>
      </c>
      <c r="I3283" s="13">
        <v>-15.076000000000001</v>
      </c>
      <c r="J3283" s="38">
        <v>1.0891807976490966</v>
      </c>
      <c r="K3283" s="103">
        <f t="shared" si="466"/>
        <v>1.1781383903815872</v>
      </c>
      <c r="L3283" s="25">
        <v>1.6E-2</v>
      </c>
      <c r="N3283">
        <v>13.3</v>
      </c>
      <c r="O3283" s="70">
        <v>818.19799999999998</v>
      </c>
      <c r="P3283" s="70">
        <v>504.44940000000003</v>
      </c>
      <c r="Q3283" s="70">
        <f t="shared" si="459"/>
        <v>0.61653707293344651</v>
      </c>
      <c r="R3283" s="23">
        <f t="shared" si="460"/>
        <v>8.1999430700148395</v>
      </c>
      <c r="S3283" s="25">
        <v>6.3979999999999997</v>
      </c>
      <c r="T3283" s="23">
        <f t="shared" si="461"/>
        <v>0.78024931946124121</v>
      </c>
      <c r="U3283" s="23">
        <f t="shared" si="462"/>
        <v>1.2816416176953487</v>
      </c>
      <c r="V3283" s="23">
        <f t="shared" si="463"/>
        <v>2.0506265883125579E-2</v>
      </c>
      <c r="W3283" s="1">
        <v>995</v>
      </c>
      <c r="X3283" s="1">
        <f t="shared" si="464"/>
        <v>2.0609312445352341E-5</v>
      </c>
      <c r="Y3283" s="7">
        <v>2000</v>
      </c>
      <c r="Z3283" s="1">
        <v>10.673</v>
      </c>
      <c r="AA3283" s="1">
        <f t="shared" si="465"/>
        <v>3.8619530488807913E-3</v>
      </c>
      <c r="AB3283" s="1">
        <f t="shared" si="467"/>
        <v>4.5499151487376787E-5</v>
      </c>
      <c r="AD3283" s="8" t="s">
        <v>226</v>
      </c>
      <c r="AE3283" s="1" t="s">
        <v>69</v>
      </c>
      <c r="AF3283" s="1" t="s">
        <v>70</v>
      </c>
      <c r="AG3283" s="1" t="s">
        <v>71</v>
      </c>
      <c r="AH3283" s="1" t="s">
        <v>114</v>
      </c>
      <c r="AI3283" s="1" t="s">
        <v>224</v>
      </c>
      <c r="AJ3283" s="1" t="s">
        <v>74</v>
      </c>
      <c r="AK3283" s="8" t="s">
        <v>226</v>
      </c>
    </row>
    <row r="3284" spans="1:37" ht="16">
      <c r="A3284" s="8" t="s">
        <v>227</v>
      </c>
      <c r="B3284" s="8" t="s">
        <v>226</v>
      </c>
      <c r="C3284" s="8" t="s">
        <v>66</v>
      </c>
      <c r="D3284" s="8" t="s">
        <v>67</v>
      </c>
      <c r="E3284" s="24">
        <v>79</v>
      </c>
      <c r="F3284" s="13">
        <v>2.0590000000000002</v>
      </c>
      <c r="G3284" s="24">
        <v>2521.1999999999998</v>
      </c>
      <c r="H3284" s="8" t="s">
        <v>103</v>
      </c>
      <c r="I3284" s="13">
        <v>-22.965</v>
      </c>
      <c r="J3284" s="38">
        <v>1.0805509942762139</v>
      </c>
      <c r="K3284" s="103">
        <f t="shared" si="466"/>
        <v>1.1688120865598222</v>
      </c>
      <c r="L3284" s="25">
        <v>0.13</v>
      </c>
      <c r="N3284">
        <v>13.3</v>
      </c>
      <c r="O3284" s="70">
        <v>818.19799999999998</v>
      </c>
      <c r="P3284" s="70">
        <v>504.44940000000003</v>
      </c>
      <c r="Q3284" s="70">
        <f t="shared" si="459"/>
        <v>0.61653707293344651</v>
      </c>
      <c r="R3284" s="23">
        <f t="shared" si="460"/>
        <v>8.1999430700148395</v>
      </c>
      <c r="S3284" s="25">
        <v>6.3979999999999997</v>
      </c>
      <c r="T3284" s="23">
        <f t="shared" si="461"/>
        <v>0.78024931946124121</v>
      </c>
      <c r="U3284" s="23">
        <f t="shared" si="462"/>
        <v>1.2816416176953487</v>
      </c>
      <c r="V3284" s="23">
        <f t="shared" si="463"/>
        <v>0.16661341030039534</v>
      </c>
      <c r="W3284" s="1">
        <v>995</v>
      </c>
      <c r="X3284" s="1">
        <f t="shared" si="464"/>
        <v>1.6745066361848778E-4</v>
      </c>
      <c r="Y3284" s="7">
        <v>2000</v>
      </c>
      <c r="Z3284" s="1">
        <v>10.673</v>
      </c>
      <c r="AA3284" s="1">
        <f t="shared" si="465"/>
        <v>3.1378368522156433E-2</v>
      </c>
      <c r="AB3284" s="1">
        <f t="shared" si="467"/>
        <v>3.6675416385224704E-4</v>
      </c>
      <c r="AD3284" s="8" t="s">
        <v>226</v>
      </c>
      <c r="AE3284" s="1" t="s">
        <v>69</v>
      </c>
      <c r="AF3284" s="1" t="s">
        <v>70</v>
      </c>
      <c r="AG3284" s="1" t="s">
        <v>71</v>
      </c>
      <c r="AH3284" s="1" t="s">
        <v>114</v>
      </c>
      <c r="AI3284" s="1" t="s">
        <v>224</v>
      </c>
      <c r="AJ3284" s="1" t="s">
        <v>74</v>
      </c>
      <c r="AK3284" s="8" t="s">
        <v>226</v>
      </c>
    </row>
    <row r="3285" spans="1:37" ht="16">
      <c r="A3285" s="8" t="s">
        <v>225</v>
      </c>
      <c r="B3285" s="8" t="s">
        <v>226</v>
      </c>
      <c r="C3285" s="8" t="s">
        <v>66</v>
      </c>
      <c r="D3285" s="8" t="s">
        <v>67</v>
      </c>
      <c r="E3285" s="24">
        <v>81</v>
      </c>
      <c r="F3285" s="13">
        <v>2.468</v>
      </c>
      <c r="G3285" s="24">
        <v>2521</v>
      </c>
      <c r="H3285" s="8" t="s">
        <v>103</v>
      </c>
      <c r="I3285" s="13">
        <v>-22.919</v>
      </c>
      <c r="J3285" s="38">
        <v>1.0806013181941039</v>
      </c>
      <c r="K3285" s="103">
        <f t="shared" si="466"/>
        <v>1.1688664724423772</v>
      </c>
      <c r="L3285" s="25">
        <v>0.158</v>
      </c>
      <c r="N3285">
        <v>13.3</v>
      </c>
      <c r="O3285" s="70">
        <v>818.19799999999998</v>
      </c>
      <c r="P3285" s="70">
        <v>504.44940000000003</v>
      </c>
      <c r="Q3285" s="70">
        <f t="shared" si="459"/>
        <v>0.61653707293344651</v>
      </c>
      <c r="R3285" s="23">
        <f t="shared" si="460"/>
        <v>8.1999430700148395</v>
      </c>
      <c r="S3285" s="25">
        <v>6.3979999999999997</v>
      </c>
      <c r="T3285" s="23">
        <f t="shared" si="461"/>
        <v>0.78024931946124121</v>
      </c>
      <c r="U3285" s="23">
        <f t="shared" si="462"/>
        <v>1.2816416176953487</v>
      </c>
      <c r="V3285" s="23">
        <f t="shared" si="463"/>
        <v>0.20249937559586509</v>
      </c>
      <c r="W3285" s="1">
        <v>995</v>
      </c>
      <c r="X3285" s="1">
        <f t="shared" si="464"/>
        <v>2.0351696039785436E-4</v>
      </c>
      <c r="Y3285" s="7">
        <v>2000</v>
      </c>
      <c r="Z3285" s="1">
        <v>10.673</v>
      </c>
      <c r="AA3285" s="1">
        <f t="shared" si="465"/>
        <v>3.8136786357697808E-2</v>
      </c>
      <c r="AB3285" s="1">
        <f t="shared" si="467"/>
        <v>4.4576810940210812E-4</v>
      </c>
      <c r="AD3285" s="8" t="s">
        <v>226</v>
      </c>
      <c r="AE3285" s="1" t="s">
        <v>69</v>
      </c>
      <c r="AF3285" s="1" t="s">
        <v>70</v>
      </c>
      <c r="AG3285" s="1" t="s">
        <v>71</v>
      </c>
      <c r="AH3285" s="1" t="s">
        <v>114</v>
      </c>
      <c r="AI3285" s="1" t="s">
        <v>224</v>
      </c>
      <c r="AJ3285" s="1" t="s">
        <v>74</v>
      </c>
      <c r="AK3285" s="8" t="s">
        <v>226</v>
      </c>
    </row>
    <row r="3286" spans="1:37" ht="16">
      <c r="A3286" s="8" t="s">
        <v>227</v>
      </c>
      <c r="B3286" s="8" t="s">
        <v>226</v>
      </c>
      <c r="C3286" s="8" t="s">
        <v>66</v>
      </c>
      <c r="D3286" s="8" t="s">
        <v>67</v>
      </c>
      <c r="E3286" s="24">
        <v>80</v>
      </c>
      <c r="F3286" s="13">
        <v>0.96299999999999997</v>
      </c>
      <c r="G3286" s="24">
        <v>2534.3000000000002</v>
      </c>
      <c r="H3286" s="8" t="s">
        <v>124</v>
      </c>
      <c r="I3286" s="13">
        <v>-22.053999999999998</v>
      </c>
      <c r="J3286" s="38">
        <v>1.0815476171159275</v>
      </c>
      <c r="K3286" s="103">
        <f t="shared" si="466"/>
        <v>1.1698891523494424</v>
      </c>
      <c r="L3286" s="25">
        <v>6.0999999999999999E-2</v>
      </c>
      <c r="N3286">
        <v>13.3</v>
      </c>
      <c r="O3286" s="70">
        <v>818.19799999999998</v>
      </c>
      <c r="P3286" s="70">
        <v>504.44940000000003</v>
      </c>
      <c r="Q3286" s="70">
        <f t="shared" si="459"/>
        <v>0.61653707293344651</v>
      </c>
      <c r="R3286" s="23">
        <f t="shared" si="460"/>
        <v>8.1999430700148395</v>
      </c>
      <c r="S3286" s="25">
        <v>6.3979999999999997</v>
      </c>
      <c r="T3286" s="23">
        <f t="shared" si="461"/>
        <v>0.78024931946124121</v>
      </c>
      <c r="U3286" s="23">
        <f t="shared" si="462"/>
        <v>1.2816416176953487</v>
      </c>
      <c r="V3286" s="23">
        <f t="shared" si="463"/>
        <v>7.8180138679416269E-2</v>
      </c>
      <c r="W3286" s="1">
        <v>995</v>
      </c>
      <c r="X3286" s="1">
        <f t="shared" si="464"/>
        <v>7.85730036979058E-5</v>
      </c>
      <c r="Y3286" s="7">
        <v>2000</v>
      </c>
      <c r="Z3286" s="1">
        <v>10.673</v>
      </c>
      <c r="AA3286" s="1">
        <f t="shared" si="465"/>
        <v>1.4723695998858016E-2</v>
      </c>
      <c r="AB3286" s="1">
        <f t="shared" si="467"/>
        <v>1.7225092231554882E-4</v>
      </c>
      <c r="AD3286" s="8" t="s">
        <v>226</v>
      </c>
      <c r="AE3286" s="1" t="s">
        <v>69</v>
      </c>
      <c r="AF3286" s="1" t="s">
        <v>70</v>
      </c>
      <c r="AG3286" s="1" t="s">
        <v>71</v>
      </c>
      <c r="AH3286" s="1" t="s">
        <v>114</v>
      </c>
      <c r="AI3286" s="1" t="s">
        <v>224</v>
      </c>
      <c r="AJ3286" s="1" t="s">
        <v>74</v>
      </c>
      <c r="AK3286" s="8" t="s">
        <v>226</v>
      </c>
    </row>
    <row r="3287" spans="1:37" ht="16">
      <c r="A3287" s="8" t="s">
        <v>225</v>
      </c>
      <c r="B3287" s="8" t="s">
        <v>226</v>
      </c>
      <c r="C3287" s="8" t="s">
        <v>66</v>
      </c>
      <c r="D3287" s="8" t="s">
        <v>67</v>
      </c>
      <c r="E3287" s="24">
        <v>82</v>
      </c>
      <c r="F3287" s="13">
        <v>1.1519999999999999</v>
      </c>
      <c r="G3287" s="24">
        <v>2534.3000000000002</v>
      </c>
      <c r="H3287" s="8" t="s">
        <v>124</v>
      </c>
      <c r="I3287" s="13">
        <v>-21.44</v>
      </c>
      <c r="J3287" s="38">
        <v>1.0822193142654071</v>
      </c>
      <c r="K3287" s="103">
        <f t="shared" si="466"/>
        <v>1.1706150648965206</v>
      </c>
      <c r="L3287" s="25">
        <v>7.3999999999999996E-2</v>
      </c>
      <c r="N3287">
        <v>13.3</v>
      </c>
      <c r="O3287" s="70">
        <v>818.19799999999998</v>
      </c>
      <c r="P3287" s="70">
        <v>504.44940000000003</v>
      </c>
      <c r="Q3287" s="70">
        <f t="shared" si="459"/>
        <v>0.61653707293344651</v>
      </c>
      <c r="R3287" s="23">
        <f t="shared" si="460"/>
        <v>8.1999430700148395</v>
      </c>
      <c r="S3287" s="25">
        <v>6.3979999999999997</v>
      </c>
      <c r="T3287" s="23">
        <f t="shared" si="461"/>
        <v>0.78024931946124121</v>
      </c>
      <c r="U3287" s="23">
        <f t="shared" si="462"/>
        <v>1.2816416176953487</v>
      </c>
      <c r="V3287" s="23">
        <f t="shared" si="463"/>
        <v>9.4841479709455792E-2</v>
      </c>
      <c r="W3287" s="1">
        <v>995</v>
      </c>
      <c r="X3287" s="1">
        <f t="shared" si="464"/>
        <v>9.5318070059754559E-5</v>
      </c>
      <c r="Y3287" s="7">
        <v>2000</v>
      </c>
      <c r="Z3287" s="1">
        <v>10.673</v>
      </c>
      <c r="AA3287" s="1">
        <f t="shared" si="465"/>
        <v>1.7861532851073655E-2</v>
      </c>
      <c r="AB3287" s="1">
        <f t="shared" si="467"/>
        <v>2.0908979437610922E-4</v>
      </c>
      <c r="AD3287" s="8" t="s">
        <v>226</v>
      </c>
      <c r="AE3287" s="1" t="s">
        <v>69</v>
      </c>
      <c r="AF3287" s="1" t="s">
        <v>70</v>
      </c>
      <c r="AG3287" s="1" t="s">
        <v>71</v>
      </c>
      <c r="AH3287" s="1" t="s">
        <v>114</v>
      </c>
      <c r="AI3287" s="1" t="s">
        <v>224</v>
      </c>
      <c r="AJ3287" s="1" t="s">
        <v>74</v>
      </c>
      <c r="AK3287" s="8" t="s">
        <v>226</v>
      </c>
    </row>
    <row r="3288" spans="1:37" ht="16">
      <c r="A3288" s="8" t="s">
        <v>227</v>
      </c>
      <c r="B3288" s="8" t="s">
        <v>226</v>
      </c>
      <c r="C3288" s="8" t="s">
        <v>66</v>
      </c>
      <c r="D3288" s="8" t="s">
        <v>67</v>
      </c>
      <c r="E3288" s="24">
        <v>95</v>
      </c>
      <c r="F3288" s="13">
        <v>0.56399999999999995</v>
      </c>
      <c r="G3288" s="24">
        <v>2782.8</v>
      </c>
      <c r="H3288" s="8" t="s">
        <v>104</v>
      </c>
      <c r="I3288" s="13">
        <v>-30.120999999999999</v>
      </c>
      <c r="J3288" s="38">
        <v>1.0727217194447169</v>
      </c>
      <c r="K3288" s="103">
        <f t="shared" si="466"/>
        <v>1.1603508059238508</v>
      </c>
      <c r="L3288" s="25">
        <v>3.5999999999999997E-2</v>
      </c>
      <c r="N3288">
        <v>13.3</v>
      </c>
      <c r="O3288" s="70">
        <v>818.19799999999998</v>
      </c>
      <c r="P3288" s="70">
        <v>504.44940000000003</v>
      </c>
      <c r="Q3288" s="70">
        <f t="shared" si="459"/>
        <v>0.61653707293344651</v>
      </c>
      <c r="R3288" s="23">
        <f t="shared" si="460"/>
        <v>8.1999430700148395</v>
      </c>
      <c r="S3288" s="25">
        <v>6.3979999999999997</v>
      </c>
      <c r="T3288" s="23">
        <f t="shared" si="461"/>
        <v>0.78024931946124121</v>
      </c>
      <c r="U3288" s="23">
        <f t="shared" si="462"/>
        <v>1.2816416176953487</v>
      </c>
      <c r="V3288" s="23">
        <f t="shared" si="463"/>
        <v>4.613909823703255E-2</v>
      </c>
      <c r="W3288" s="1">
        <v>995</v>
      </c>
      <c r="X3288" s="1">
        <f t="shared" si="464"/>
        <v>4.6370953002042764E-5</v>
      </c>
      <c r="Y3288" s="7">
        <v>2000</v>
      </c>
      <c r="Z3288" s="1">
        <v>10.673</v>
      </c>
      <c r="AA3288" s="1">
        <f t="shared" si="465"/>
        <v>8.6893943599817784E-3</v>
      </c>
      <c r="AB3288" s="1">
        <f t="shared" si="467"/>
        <v>1.0082745748595021E-4</v>
      </c>
      <c r="AD3288" s="8" t="s">
        <v>226</v>
      </c>
      <c r="AE3288" s="1" t="s">
        <v>69</v>
      </c>
      <c r="AF3288" s="1" t="s">
        <v>70</v>
      </c>
      <c r="AG3288" s="1" t="s">
        <v>71</v>
      </c>
      <c r="AH3288" s="1" t="s">
        <v>114</v>
      </c>
      <c r="AI3288" s="1" t="s">
        <v>224</v>
      </c>
      <c r="AJ3288" s="1" t="s">
        <v>74</v>
      </c>
      <c r="AK3288" s="8" t="s">
        <v>226</v>
      </c>
    </row>
    <row r="3289" spans="1:37" ht="16">
      <c r="A3289" s="8" t="s">
        <v>225</v>
      </c>
      <c r="B3289" s="8" t="s">
        <v>226</v>
      </c>
      <c r="C3289" s="8" t="s">
        <v>66</v>
      </c>
      <c r="D3289" s="8" t="s">
        <v>67</v>
      </c>
      <c r="E3289" s="24">
        <v>97</v>
      </c>
      <c r="F3289" s="13">
        <v>0.55800000000000005</v>
      </c>
      <c r="G3289" s="24">
        <v>2782.6</v>
      </c>
      <c r="H3289" s="8" t="s">
        <v>104</v>
      </c>
      <c r="I3289" s="13">
        <v>-33.512</v>
      </c>
      <c r="J3289" s="38">
        <v>1.0690112431846919</v>
      </c>
      <c r="K3289" s="103">
        <f t="shared" si="466"/>
        <v>1.1563407691364807</v>
      </c>
      <c r="L3289" s="25">
        <v>3.5999999999999997E-2</v>
      </c>
      <c r="N3289">
        <v>13.3</v>
      </c>
      <c r="O3289" s="70">
        <v>818.19799999999998</v>
      </c>
      <c r="P3289" s="70">
        <v>504.44940000000003</v>
      </c>
      <c r="Q3289" s="70">
        <f t="shared" si="459"/>
        <v>0.61653707293344651</v>
      </c>
      <c r="R3289" s="23">
        <f t="shared" si="460"/>
        <v>8.1999430700148395</v>
      </c>
      <c r="S3289" s="25">
        <v>6.3979999999999997</v>
      </c>
      <c r="T3289" s="23">
        <f t="shared" si="461"/>
        <v>0.78024931946124121</v>
      </c>
      <c r="U3289" s="23">
        <f t="shared" si="462"/>
        <v>1.2816416176953487</v>
      </c>
      <c r="V3289" s="23">
        <f t="shared" si="463"/>
        <v>4.613909823703255E-2</v>
      </c>
      <c r="W3289" s="1">
        <v>995</v>
      </c>
      <c r="X3289" s="1">
        <f t="shared" si="464"/>
        <v>4.6370953002042764E-5</v>
      </c>
      <c r="Y3289" s="7">
        <v>2000</v>
      </c>
      <c r="Z3289" s="1">
        <v>10.673</v>
      </c>
      <c r="AA3289" s="1">
        <f t="shared" si="465"/>
        <v>8.6893943599817784E-3</v>
      </c>
      <c r="AB3289" s="1">
        <f t="shared" si="467"/>
        <v>1.0047900957551526E-4</v>
      </c>
      <c r="AD3289" s="8" t="s">
        <v>226</v>
      </c>
      <c r="AE3289" s="1" t="s">
        <v>69</v>
      </c>
      <c r="AF3289" s="1" t="s">
        <v>70</v>
      </c>
      <c r="AG3289" s="1" t="s">
        <v>71</v>
      </c>
      <c r="AH3289" s="1" t="s">
        <v>114</v>
      </c>
      <c r="AI3289" s="1" t="s">
        <v>224</v>
      </c>
      <c r="AJ3289" s="1" t="s">
        <v>74</v>
      </c>
      <c r="AK3289" s="8" t="s">
        <v>226</v>
      </c>
    </row>
    <row r="3290" spans="1:37" ht="16">
      <c r="A3290" s="8" t="s">
        <v>227</v>
      </c>
      <c r="B3290" s="8" t="s">
        <v>226</v>
      </c>
      <c r="C3290" s="8" t="s">
        <v>66</v>
      </c>
      <c r="D3290" s="8" t="s">
        <v>67</v>
      </c>
      <c r="E3290" s="24">
        <v>102</v>
      </c>
      <c r="F3290" s="13">
        <v>1.224</v>
      </c>
      <c r="G3290" s="24">
        <v>2957.4</v>
      </c>
      <c r="H3290" s="8" t="s">
        <v>105</v>
      </c>
      <c r="I3290" s="13">
        <v>-27.619</v>
      </c>
      <c r="J3290" s="38">
        <v>1.0754592619175043</v>
      </c>
      <c r="K3290" s="103">
        <f t="shared" si="466"/>
        <v>1.1633093446138252</v>
      </c>
      <c r="L3290" s="25">
        <v>7.6999999999999999E-2</v>
      </c>
      <c r="N3290">
        <v>13.3</v>
      </c>
      <c r="O3290" s="70">
        <v>818.19799999999998</v>
      </c>
      <c r="P3290" s="70">
        <v>504.44940000000003</v>
      </c>
      <c r="Q3290" s="70">
        <f t="shared" si="459"/>
        <v>0.61653707293344651</v>
      </c>
      <c r="R3290" s="23">
        <f t="shared" si="460"/>
        <v>8.1999430700148395</v>
      </c>
      <c r="S3290" s="25">
        <v>6.3979999999999997</v>
      </c>
      <c r="T3290" s="23">
        <f t="shared" si="461"/>
        <v>0.78024931946124121</v>
      </c>
      <c r="U3290" s="23">
        <f t="shared" si="462"/>
        <v>1.2816416176953487</v>
      </c>
      <c r="V3290" s="23">
        <f t="shared" si="463"/>
        <v>9.8686404562541852E-2</v>
      </c>
      <c r="W3290" s="1">
        <v>995</v>
      </c>
      <c r="X3290" s="1">
        <f t="shared" si="464"/>
        <v>9.9182316143258138E-5</v>
      </c>
      <c r="Y3290" s="7">
        <v>2000</v>
      </c>
      <c r="Z3290" s="1">
        <v>10.673</v>
      </c>
      <c r="AA3290" s="1">
        <f t="shared" si="465"/>
        <v>1.8585649047738805E-2</v>
      </c>
      <c r="AB3290" s="1">
        <f t="shared" si="467"/>
        <v>2.1620859212947595E-4</v>
      </c>
      <c r="AD3290" s="8" t="s">
        <v>226</v>
      </c>
      <c r="AE3290" s="1" t="s">
        <v>69</v>
      </c>
      <c r="AF3290" s="1" t="s">
        <v>70</v>
      </c>
      <c r="AG3290" s="1" t="s">
        <v>71</v>
      </c>
      <c r="AH3290" s="1" t="s">
        <v>114</v>
      </c>
      <c r="AI3290" s="1" t="s">
        <v>224</v>
      </c>
      <c r="AJ3290" s="1" t="s">
        <v>74</v>
      </c>
      <c r="AK3290" s="8" t="s">
        <v>226</v>
      </c>
    </row>
    <row r="3291" spans="1:37" ht="16">
      <c r="A3291" s="8" t="s">
        <v>225</v>
      </c>
      <c r="B3291" s="8" t="s">
        <v>226</v>
      </c>
      <c r="C3291" s="8" t="s">
        <v>66</v>
      </c>
      <c r="D3291" s="8" t="s">
        <v>67</v>
      </c>
      <c r="E3291" s="24">
        <v>104</v>
      </c>
      <c r="F3291" s="13">
        <v>1.214</v>
      </c>
      <c r="G3291" s="24">
        <v>2957.1</v>
      </c>
      <c r="H3291" s="8" t="s">
        <v>105</v>
      </c>
      <c r="I3291" s="13">
        <v>-25.922000000000001</v>
      </c>
      <c r="J3291" s="38">
        <v>1.0773159341128342</v>
      </c>
      <c r="K3291" s="103">
        <f t="shared" si="466"/>
        <v>1.1653158945543458</v>
      </c>
      <c r="L3291" s="25">
        <v>7.8E-2</v>
      </c>
      <c r="N3291">
        <v>13.3</v>
      </c>
      <c r="O3291" s="70">
        <v>818.19799999999998</v>
      </c>
      <c r="P3291" s="70">
        <v>504.44940000000003</v>
      </c>
      <c r="Q3291" s="70">
        <f t="shared" si="459"/>
        <v>0.61653707293344651</v>
      </c>
      <c r="R3291" s="23">
        <f t="shared" si="460"/>
        <v>8.1999430700148395</v>
      </c>
      <c r="S3291" s="25">
        <v>6.3979999999999997</v>
      </c>
      <c r="T3291" s="23">
        <f t="shared" si="461"/>
        <v>0.78024931946124121</v>
      </c>
      <c r="U3291" s="23">
        <f t="shared" si="462"/>
        <v>1.2816416176953487</v>
      </c>
      <c r="V3291" s="23">
        <f t="shared" si="463"/>
        <v>9.9968046180237191E-2</v>
      </c>
      <c r="W3291" s="1">
        <v>995</v>
      </c>
      <c r="X3291" s="1">
        <f t="shared" si="464"/>
        <v>1.0047039817109266E-4</v>
      </c>
      <c r="Y3291" s="7">
        <v>2000</v>
      </c>
      <c r="Z3291" s="1">
        <v>10.673</v>
      </c>
      <c r="AA3291" s="1">
        <f t="shared" si="465"/>
        <v>1.8827021113293856E-2</v>
      </c>
      <c r="AB3291" s="1">
        <f t="shared" si="467"/>
        <v>2.1939426950431584E-4</v>
      </c>
      <c r="AD3291" s="8" t="s">
        <v>226</v>
      </c>
      <c r="AE3291" s="1" t="s">
        <v>69</v>
      </c>
      <c r="AF3291" s="1" t="s">
        <v>70</v>
      </c>
      <c r="AG3291" s="1" t="s">
        <v>71</v>
      </c>
      <c r="AH3291" s="1" t="s">
        <v>114</v>
      </c>
      <c r="AI3291" s="1" t="s">
        <v>224</v>
      </c>
      <c r="AJ3291" s="1" t="s">
        <v>74</v>
      </c>
      <c r="AK3291" s="8" t="s">
        <v>226</v>
      </c>
    </row>
    <row r="3292" spans="1:37" ht="16">
      <c r="A3292" s="8" t="s">
        <v>227</v>
      </c>
      <c r="B3292" s="8" t="s">
        <v>226</v>
      </c>
      <c r="C3292" s="8" t="s">
        <v>66</v>
      </c>
      <c r="D3292" s="8" t="s">
        <v>67</v>
      </c>
      <c r="E3292" s="24">
        <v>106</v>
      </c>
      <c r="F3292" s="13">
        <v>0.311</v>
      </c>
      <c r="G3292" s="24">
        <v>3158</v>
      </c>
      <c r="H3292" s="8" t="s">
        <v>125</v>
      </c>
      <c r="I3292" s="13">
        <v>-24.234000000000002</v>
      </c>
      <c r="J3292" s="38">
        <v>1.0791626903509701</v>
      </c>
      <c r="K3292" s="103">
        <f t="shared" si="466"/>
        <v>1.1673117219799485</v>
      </c>
      <c r="L3292" s="25">
        <v>0.02</v>
      </c>
      <c r="N3292">
        <v>13.3</v>
      </c>
      <c r="O3292" s="70">
        <v>818.19799999999998</v>
      </c>
      <c r="P3292" s="70">
        <v>504.44940000000003</v>
      </c>
      <c r="Q3292" s="70">
        <f t="shared" si="459"/>
        <v>0.61653707293344651</v>
      </c>
      <c r="R3292" s="23">
        <f t="shared" si="460"/>
        <v>8.1999430700148395</v>
      </c>
      <c r="S3292" s="25">
        <v>6.3979999999999997</v>
      </c>
      <c r="T3292" s="23">
        <f t="shared" si="461"/>
        <v>0.78024931946124121</v>
      </c>
      <c r="U3292" s="23">
        <f t="shared" si="462"/>
        <v>1.2816416176953487</v>
      </c>
      <c r="V3292" s="23">
        <f t="shared" si="463"/>
        <v>2.5632832353906974E-2</v>
      </c>
      <c r="W3292" s="1">
        <v>995</v>
      </c>
      <c r="X3292" s="1">
        <f t="shared" si="464"/>
        <v>2.5761640556690426E-5</v>
      </c>
      <c r="Y3292" s="7">
        <v>2000</v>
      </c>
      <c r="Z3292" s="1">
        <v>10.673</v>
      </c>
      <c r="AA3292" s="1">
        <f t="shared" si="465"/>
        <v>4.8274413111009887E-3</v>
      </c>
      <c r="AB3292" s="1">
        <f t="shared" si="467"/>
        <v>5.6351288296184353E-5</v>
      </c>
      <c r="AD3292" s="8" t="s">
        <v>226</v>
      </c>
      <c r="AE3292" s="1" t="s">
        <v>69</v>
      </c>
      <c r="AF3292" s="1" t="s">
        <v>70</v>
      </c>
      <c r="AG3292" s="1" t="s">
        <v>71</v>
      </c>
      <c r="AH3292" s="1" t="s">
        <v>114</v>
      </c>
      <c r="AI3292" s="1" t="s">
        <v>224</v>
      </c>
      <c r="AJ3292" s="1" t="s">
        <v>74</v>
      </c>
      <c r="AK3292" s="8" t="s">
        <v>226</v>
      </c>
    </row>
    <row r="3293" spans="1:37" ht="16">
      <c r="A3293" s="8" t="s">
        <v>225</v>
      </c>
      <c r="B3293" s="8" t="s">
        <v>226</v>
      </c>
      <c r="C3293" s="8" t="s">
        <v>66</v>
      </c>
      <c r="D3293" s="8" t="s">
        <v>67</v>
      </c>
      <c r="E3293" s="24">
        <v>109</v>
      </c>
      <c r="F3293" s="13">
        <v>0.28499999999999998</v>
      </c>
      <c r="G3293" s="24">
        <v>3157.8</v>
      </c>
      <c r="H3293" s="8" t="s">
        <v>125</v>
      </c>
      <c r="I3293" s="13">
        <v>-26.021000000000001</v>
      </c>
      <c r="J3293" s="38">
        <v>1.0772076210316723</v>
      </c>
      <c r="K3293" s="103">
        <f t="shared" si="466"/>
        <v>1.1651988381922456</v>
      </c>
      <c r="L3293" s="25">
        <v>1.7999999999999999E-2</v>
      </c>
      <c r="N3293">
        <v>13.3</v>
      </c>
      <c r="O3293" s="70">
        <v>818.19799999999998</v>
      </c>
      <c r="P3293" s="70">
        <v>504.44940000000003</v>
      </c>
      <c r="Q3293" s="70">
        <f t="shared" si="459"/>
        <v>0.61653707293344651</v>
      </c>
      <c r="R3293" s="23">
        <f t="shared" si="460"/>
        <v>8.1999430700148395</v>
      </c>
      <c r="S3293" s="25">
        <v>6.3979999999999997</v>
      </c>
      <c r="T3293" s="23">
        <f t="shared" si="461"/>
        <v>0.78024931946124121</v>
      </c>
      <c r="U3293" s="23">
        <f t="shared" si="462"/>
        <v>1.2816416176953487</v>
      </c>
      <c r="V3293" s="23">
        <f t="shared" si="463"/>
        <v>2.3069549118516275E-2</v>
      </c>
      <c r="W3293" s="1">
        <v>995</v>
      </c>
      <c r="X3293" s="1">
        <f t="shared" si="464"/>
        <v>2.3185476501021382E-5</v>
      </c>
      <c r="Y3293" s="7">
        <v>2000</v>
      </c>
      <c r="Z3293" s="1">
        <v>10.673</v>
      </c>
      <c r="AA3293" s="1">
        <f t="shared" si="465"/>
        <v>4.3446971799908892E-3</v>
      </c>
      <c r="AB3293" s="1">
        <f t="shared" si="467"/>
        <v>5.0624361064225097E-5</v>
      </c>
      <c r="AD3293" s="8" t="s">
        <v>226</v>
      </c>
      <c r="AE3293" s="1" t="s">
        <v>69</v>
      </c>
      <c r="AF3293" s="1" t="s">
        <v>70</v>
      </c>
      <c r="AG3293" s="1" t="s">
        <v>71</v>
      </c>
      <c r="AH3293" s="1" t="s">
        <v>114</v>
      </c>
      <c r="AI3293" s="1" t="s">
        <v>224</v>
      </c>
      <c r="AJ3293" s="1" t="s">
        <v>74</v>
      </c>
      <c r="AK3293" s="8" t="s">
        <v>226</v>
      </c>
    </row>
    <row r="3294" spans="1:37" ht="16">
      <c r="A3294" s="8" t="s">
        <v>227</v>
      </c>
      <c r="B3294" s="8" t="s">
        <v>226</v>
      </c>
      <c r="C3294" s="8" t="s">
        <v>66</v>
      </c>
      <c r="D3294" s="8" t="s">
        <v>67</v>
      </c>
      <c r="E3294" s="24">
        <v>111</v>
      </c>
      <c r="F3294" s="13">
        <v>1.1339999999999999</v>
      </c>
      <c r="G3294" s="24">
        <v>3394.8</v>
      </c>
      <c r="H3294" s="8" t="s">
        <v>106</v>
      </c>
      <c r="I3294" s="13">
        <v>-25.744</v>
      </c>
      <c r="J3294" s="38">
        <v>1.0775106782480055</v>
      </c>
      <c r="K3294" s="103">
        <f t="shared" si="466"/>
        <v>1.1655263588311837</v>
      </c>
      <c r="L3294" s="25">
        <v>7.0999999999999994E-2</v>
      </c>
      <c r="N3294">
        <v>13.3</v>
      </c>
      <c r="O3294" s="70">
        <v>818.19799999999998</v>
      </c>
      <c r="P3294" s="70">
        <v>504.44940000000003</v>
      </c>
      <c r="Q3294" s="70">
        <f t="shared" si="459"/>
        <v>0.61653707293344651</v>
      </c>
      <c r="R3294" s="23">
        <f t="shared" si="460"/>
        <v>8.1999430700148395</v>
      </c>
      <c r="S3294" s="25">
        <v>6.3979999999999997</v>
      </c>
      <c r="T3294" s="23">
        <f t="shared" si="461"/>
        <v>0.78024931946124121</v>
      </c>
      <c r="U3294" s="23">
        <f t="shared" si="462"/>
        <v>1.2816416176953487</v>
      </c>
      <c r="V3294" s="23">
        <f t="shared" si="463"/>
        <v>9.0996554856369746E-2</v>
      </c>
      <c r="W3294" s="1">
        <v>995</v>
      </c>
      <c r="X3294" s="1">
        <f t="shared" si="464"/>
        <v>9.1453823976251006E-5</v>
      </c>
      <c r="Y3294" s="7">
        <v>2000</v>
      </c>
      <c r="Z3294" s="1">
        <v>10.673</v>
      </c>
      <c r="AA3294" s="1">
        <f t="shared" si="465"/>
        <v>1.7137416654408509E-2</v>
      </c>
      <c r="AB3294" s="1">
        <f t="shared" si="467"/>
        <v>1.9974110832985637E-4</v>
      </c>
      <c r="AD3294" s="8" t="s">
        <v>226</v>
      </c>
      <c r="AE3294" s="1" t="s">
        <v>69</v>
      </c>
      <c r="AF3294" s="1" t="s">
        <v>70</v>
      </c>
      <c r="AG3294" s="1" t="s">
        <v>71</v>
      </c>
      <c r="AH3294" s="1" t="s">
        <v>114</v>
      </c>
      <c r="AI3294" s="1" t="s">
        <v>224</v>
      </c>
      <c r="AJ3294" s="1" t="s">
        <v>74</v>
      </c>
      <c r="AK3294" s="8" t="s">
        <v>226</v>
      </c>
    </row>
    <row r="3295" spans="1:37" ht="16">
      <c r="A3295" s="8" t="s">
        <v>225</v>
      </c>
      <c r="B3295" s="8" t="s">
        <v>226</v>
      </c>
      <c r="C3295" s="8" t="s">
        <v>66</v>
      </c>
      <c r="D3295" s="8" t="s">
        <v>67</v>
      </c>
      <c r="E3295" s="24">
        <v>114</v>
      </c>
      <c r="F3295" s="13">
        <v>1.1020000000000001</v>
      </c>
      <c r="G3295" s="24">
        <v>3394.6</v>
      </c>
      <c r="H3295" s="8" t="s">
        <v>106</v>
      </c>
      <c r="I3295" s="13">
        <v>-26.216000000000001</v>
      </c>
      <c r="J3295" s="38">
        <v>1.0769942763902183</v>
      </c>
      <c r="K3295" s="103">
        <f t="shared" si="466"/>
        <v>1.1649682718195851</v>
      </c>
      <c r="L3295" s="25">
        <v>7.0000000000000007E-2</v>
      </c>
      <c r="N3295">
        <v>13.3</v>
      </c>
      <c r="O3295" s="70">
        <v>818.19799999999998</v>
      </c>
      <c r="P3295" s="70">
        <v>504.44940000000003</v>
      </c>
      <c r="Q3295" s="70">
        <f t="shared" si="459"/>
        <v>0.61653707293344651</v>
      </c>
      <c r="R3295" s="23">
        <f t="shared" si="460"/>
        <v>8.1999430700148395</v>
      </c>
      <c r="S3295" s="25">
        <v>6.3979999999999997</v>
      </c>
      <c r="T3295" s="23">
        <f t="shared" si="461"/>
        <v>0.78024931946124121</v>
      </c>
      <c r="U3295" s="23">
        <f t="shared" si="462"/>
        <v>1.2816416176953487</v>
      </c>
      <c r="V3295" s="23">
        <f t="shared" si="463"/>
        <v>8.9714913238674421E-2</v>
      </c>
      <c r="W3295" s="1">
        <v>995</v>
      </c>
      <c r="X3295" s="1">
        <f t="shared" si="464"/>
        <v>9.0165741948416498E-5</v>
      </c>
      <c r="Y3295" s="7">
        <v>2000</v>
      </c>
      <c r="Z3295" s="1">
        <v>10.673</v>
      </c>
      <c r="AA3295" s="1">
        <f t="shared" si="465"/>
        <v>1.6896044588853461E-2</v>
      </c>
      <c r="AB3295" s="1">
        <f t="shared" si="467"/>
        <v>1.9683355865263269E-4</v>
      </c>
      <c r="AD3295" s="8" t="s">
        <v>226</v>
      </c>
      <c r="AE3295" s="1" t="s">
        <v>69</v>
      </c>
      <c r="AF3295" s="1" t="s">
        <v>70</v>
      </c>
      <c r="AG3295" s="1" t="s">
        <v>71</v>
      </c>
      <c r="AH3295" s="1" t="s">
        <v>114</v>
      </c>
      <c r="AI3295" s="1" t="s">
        <v>224</v>
      </c>
      <c r="AJ3295" s="1" t="s">
        <v>74</v>
      </c>
      <c r="AK3295" s="8" t="s">
        <v>226</v>
      </c>
    </row>
    <row r="3296" spans="1:37" ht="16">
      <c r="A3296" s="8" t="s">
        <v>227</v>
      </c>
      <c r="B3296" s="8" t="s">
        <v>226</v>
      </c>
      <c r="C3296" s="8" t="s">
        <v>66</v>
      </c>
      <c r="D3296" s="8" t="s">
        <v>67</v>
      </c>
      <c r="E3296" s="24">
        <v>56</v>
      </c>
      <c r="F3296" s="13">
        <v>6.2060000000000004</v>
      </c>
      <c r="G3296" s="24">
        <v>2074.3000000000002</v>
      </c>
      <c r="H3296" s="8" t="s">
        <v>107</v>
      </c>
      <c r="I3296" s="13">
        <v>-14.119</v>
      </c>
      <c r="J3296" s="38">
        <v>1.0902275607290151</v>
      </c>
      <c r="K3296" s="103">
        <f t="shared" si="466"/>
        <v>1.1792696273387562</v>
      </c>
      <c r="L3296" s="25">
        <v>0.39100000000000001</v>
      </c>
      <c r="N3296">
        <v>13.3</v>
      </c>
      <c r="O3296" s="70">
        <v>818.19799999999998</v>
      </c>
      <c r="P3296" s="70">
        <v>504.44940000000003</v>
      </c>
      <c r="Q3296" s="70">
        <f t="shared" si="459"/>
        <v>0.61653707293344651</v>
      </c>
      <c r="R3296" s="23">
        <f t="shared" si="460"/>
        <v>8.1999430700148395</v>
      </c>
      <c r="S3296" s="25">
        <v>6.3979999999999997</v>
      </c>
      <c r="T3296" s="23">
        <f t="shared" si="461"/>
        <v>0.78024931946124121</v>
      </c>
      <c r="U3296" s="23">
        <f t="shared" si="462"/>
        <v>1.2816416176953487</v>
      </c>
      <c r="V3296" s="23">
        <f t="shared" si="463"/>
        <v>0.50112187251888141</v>
      </c>
      <c r="W3296" s="1">
        <v>995</v>
      </c>
      <c r="X3296" s="1">
        <f t="shared" si="464"/>
        <v>5.0364007288329789E-4</v>
      </c>
      <c r="Y3296" s="7">
        <v>2000</v>
      </c>
      <c r="Z3296" s="1">
        <v>10.673</v>
      </c>
      <c r="AA3296" s="1">
        <f t="shared" si="465"/>
        <v>9.437647763202435E-2</v>
      </c>
      <c r="AB3296" s="1">
        <f t="shared" si="467"/>
        <v>1.1129531360666181E-3</v>
      </c>
      <c r="AD3296" s="8" t="s">
        <v>226</v>
      </c>
      <c r="AE3296" s="1" t="s">
        <v>69</v>
      </c>
      <c r="AF3296" s="1" t="s">
        <v>70</v>
      </c>
      <c r="AG3296" s="1" t="s">
        <v>71</v>
      </c>
      <c r="AH3296" s="1" t="s">
        <v>114</v>
      </c>
      <c r="AI3296" s="1" t="s">
        <v>224</v>
      </c>
      <c r="AJ3296" s="1" t="s">
        <v>74</v>
      </c>
      <c r="AK3296" s="8" t="s">
        <v>226</v>
      </c>
    </row>
    <row r="3297" spans="1:37" ht="16">
      <c r="A3297" s="8" t="s">
        <v>225</v>
      </c>
      <c r="B3297" s="8" t="s">
        <v>226</v>
      </c>
      <c r="C3297" s="8" t="s">
        <v>66</v>
      </c>
      <c r="D3297" s="8" t="s">
        <v>67</v>
      </c>
      <c r="E3297" s="24">
        <v>56</v>
      </c>
      <c r="F3297" s="13">
        <v>6.1029999999999998</v>
      </c>
      <c r="G3297" s="24">
        <v>2074.1</v>
      </c>
      <c r="H3297" s="8" t="s">
        <v>107</v>
      </c>
      <c r="I3297" s="13">
        <v>-14.125999999999999</v>
      </c>
      <c r="J3297" s="38">
        <v>1.0902199042351985</v>
      </c>
      <c r="K3297" s="103">
        <f t="shared" si="466"/>
        <v>1.1792613529722809</v>
      </c>
      <c r="L3297" s="25">
        <v>0.39</v>
      </c>
      <c r="N3297">
        <v>13.3</v>
      </c>
      <c r="O3297" s="70">
        <v>818.19799999999998</v>
      </c>
      <c r="P3297" s="70">
        <v>504.44940000000003</v>
      </c>
      <c r="Q3297" s="70">
        <f t="shared" si="459"/>
        <v>0.61653707293344651</v>
      </c>
      <c r="R3297" s="23">
        <f t="shared" si="460"/>
        <v>8.1999430700148395</v>
      </c>
      <c r="S3297" s="25">
        <v>6.3979999999999997</v>
      </c>
      <c r="T3297" s="23">
        <f t="shared" si="461"/>
        <v>0.78024931946124121</v>
      </c>
      <c r="U3297" s="23">
        <f t="shared" si="462"/>
        <v>1.2816416176953487</v>
      </c>
      <c r="V3297" s="23">
        <f t="shared" si="463"/>
        <v>0.49984023090118601</v>
      </c>
      <c r="W3297" s="1">
        <v>995</v>
      </c>
      <c r="X3297" s="1">
        <f t="shared" si="464"/>
        <v>5.0235199085546338E-4</v>
      </c>
      <c r="Y3297" s="7">
        <v>2000</v>
      </c>
      <c r="Z3297" s="1">
        <v>10.673</v>
      </c>
      <c r="AA3297" s="1">
        <f t="shared" si="465"/>
        <v>9.4135105566469285E-2</v>
      </c>
      <c r="AB3297" s="1">
        <f t="shared" si="467"/>
        <v>1.1100989195250305E-3</v>
      </c>
      <c r="AD3297" s="8" t="s">
        <v>226</v>
      </c>
      <c r="AE3297" s="1" t="s">
        <v>69</v>
      </c>
      <c r="AF3297" s="1" t="s">
        <v>70</v>
      </c>
      <c r="AG3297" s="1" t="s">
        <v>71</v>
      </c>
      <c r="AH3297" s="1" t="s">
        <v>114</v>
      </c>
      <c r="AI3297" s="1" t="s">
        <v>224</v>
      </c>
      <c r="AJ3297" s="1" t="s">
        <v>74</v>
      </c>
      <c r="AK3297" s="8" t="s">
        <v>226</v>
      </c>
    </row>
    <row r="3298" spans="1:37" ht="16">
      <c r="A3298" s="8" t="s">
        <v>227</v>
      </c>
      <c r="B3298" s="8" t="s">
        <v>226</v>
      </c>
      <c r="C3298" s="8" t="s">
        <v>66</v>
      </c>
      <c r="D3298" s="8" t="s">
        <v>67</v>
      </c>
      <c r="E3298" s="24">
        <v>75</v>
      </c>
      <c r="F3298" s="13">
        <v>16.416</v>
      </c>
      <c r="G3298" s="24">
        <v>2433.4</v>
      </c>
      <c r="H3298" s="8" t="s">
        <v>108</v>
      </c>
      <c r="I3298" s="13">
        <v>-25.344000000000001</v>
      </c>
      <c r="J3298" s="38">
        <v>1.0779483027204972</v>
      </c>
      <c r="K3298" s="103">
        <f t="shared" si="466"/>
        <v>1.1659993089919385</v>
      </c>
      <c r="L3298" s="25">
        <v>1.0349999999999999</v>
      </c>
      <c r="N3298">
        <v>13.3</v>
      </c>
      <c r="O3298" s="70">
        <v>818.19799999999998</v>
      </c>
      <c r="P3298" s="70">
        <v>504.44940000000003</v>
      </c>
      <c r="Q3298" s="70">
        <f t="shared" si="459"/>
        <v>0.61653707293344651</v>
      </c>
      <c r="R3298" s="23">
        <f t="shared" si="460"/>
        <v>8.1999430700148395</v>
      </c>
      <c r="S3298" s="25">
        <v>6.3979999999999997</v>
      </c>
      <c r="T3298" s="23">
        <f t="shared" si="461"/>
        <v>0.78024931946124121</v>
      </c>
      <c r="U3298" s="23">
        <f t="shared" si="462"/>
        <v>1.2816416176953487</v>
      </c>
      <c r="V3298" s="23">
        <f t="shared" si="463"/>
        <v>1.3264990743146858</v>
      </c>
      <c r="W3298" s="1">
        <v>995</v>
      </c>
      <c r="X3298" s="1">
        <f t="shared" si="464"/>
        <v>1.3331648988087294E-3</v>
      </c>
      <c r="Y3298" s="7">
        <v>2000</v>
      </c>
      <c r="Z3298" s="1">
        <v>10.673</v>
      </c>
      <c r="AA3298" s="1">
        <f t="shared" si="465"/>
        <v>0.24982008784947615</v>
      </c>
      <c r="AB3298" s="1">
        <f t="shared" si="467"/>
        <v>2.9129004980479457E-3</v>
      </c>
      <c r="AD3298" s="8" t="s">
        <v>226</v>
      </c>
      <c r="AE3298" s="1" t="s">
        <v>69</v>
      </c>
      <c r="AF3298" s="1" t="s">
        <v>70</v>
      </c>
      <c r="AG3298" s="1" t="s">
        <v>71</v>
      </c>
      <c r="AH3298" s="1" t="s">
        <v>114</v>
      </c>
      <c r="AI3298" s="1" t="s">
        <v>224</v>
      </c>
      <c r="AJ3298" s="1" t="s">
        <v>74</v>
      </c>
      <c r="AK3298" s="8" t="s">
        <v>226</v>
      </c>
    </row>
    <row r="3299" spans="1:37" ht="16">
      <c r="A3299" s="8" t="s">
        <v>225</v>
      </c>
      <c r="B3299" s="8" t="s">
        <v>226</v>
      </c>
      <c r="C3299" s="8" t="s">
        <v>66</v>
      </c>
      <c r="D3299" s="8" t="s">
        <v>67</v>
      </c>
      <c r="E3299" s="24">
        <v>78</v>
      </c>
      <c r="F3299" s="13">
        <v>16.773</v>
      </c>
      <c r="G3299" s="24">
        <v>2433.1999999999998</v>
      </c>
      <c r="H3299" s="8" t="s">
        <v>108</v>
      </c>
      <c r="I3299" s="13">
        <v>-24.747</v>
      </c>
      <c r="J3299" s="38">
        <v>1.0786014500436638</v>
      </c>
      <c r="K3299" s="103">
        <f t="shared" si="466"/>
        <v>1.1667051786877067</v>
      </c>
      <c r="L3299" s="25">
        <v>1.0720000000000001</v>
      </c>
      <c r="N3299">
        <v>13.3</v>
      </c>
      <c r="O3299" s="70">
        <v>818.19799999999998</v>
      </c>
      <c r="P3299" s="70">
        <v>504.44940000000003</v>
      </c>
      <c r="Q3299" s="70">
        <f t="shared" si="459"/>
        <v>0.61653707293344651</v>
      </c>
      <c r="R3299" s="23">
        <f t="shared" si="460"/>
        <v>8.1999430700148395</v>
      </c>
      <c r="S3299" s="25">
        <v>6.3979999999999997</v>
      </c>
      <c r="T3299" s="23">
        <f t="shared" si="461"/>
        <v>0.78024931946124121</v>
      </c>
      <c r="U3299" s="23">
        <f t="shared" si="462"/>
        <v>1.2816416176953487</v>
      </c>
      <c r="V3299" s="23">
        <f t="shared" si="463"/>
        <v>1.3739198141694138</v>
      </c>
      <c r="W3299" s="1">
        <v>995</v>
      </c>
      <c r="X3299" s="1">
        <f t="shared" si="464"/>
        <v>1.3808239338386069E-3</v>
      </c>
      <c r="Y3299" s="7">
        <v>2000</v>
      </c>
      <c r="Z3299" s="1">
        <v>10.673</v>
      </c>
      <c r="AA3299" s="1">
        <f t="shared" si="465"/>
        <v>0.25875085427501299</v>
      </c>
      <c r="AB3299" s="1">
        <f t="shared" si="467"/>
        <v>3.0188596167252581E-3</v>
      </c>
      <c r="AD3299" s="8" t="s">
        <v>226</v>
      </c>
      <c r="AE3299" s="1" t="s">
        <v>69</v>
      </c>
      <c r="AF3299" s="1" t="s">
        <v>70</v>
      </c>
      <c r="AG3299" s="1" t="s">
        <v>71</v>
      </c>
      <c r="AH3299" s="1" t="s">
        <v>114</v>
      </c>
      <c r="AI3299" s="1" t="s">
        <v>224</v>
      </c>
      <c r="AJ3299" s="1" t="s">
        <v>74</v>
      </c>
      <c r="AK3299" s="8" t="s">
        <v>226</v>
      </c>
    </row>
    <row r="3300" spans="1:37" ht="16">
      <c r="A3300" s="8" t="s">
        <v>227</v>
      </c>
      <c r="B3300" s="8" t="s">
        <v>226</v>
      </c>
      <c r="C3300" s="8" t="s">
        <v>66</v>
      </c>
      <c r="D3300" s="8" t="s">
        <v>67</v>
      </c>
      <c r="E3300" s="24">
        <v>30</v>
      </c>
      <c r="F3300" s="13">
        <v>11.343</v>
      </c>
      <c r="G3300" s="24">
        <v>1662</v>
      </c>
      <c r="H3300" s="8" t="s">
        <v>109</v>
      </c>
      <c r="I3300" s="13">
        <v>-16.765999999999998</v>
      </c>
      <c r="J3300" s="38">
        <v>1.0873322277547173</v>
      </c>
      <c r="K3300" s="103">
        <f t="shared" si="466"/>
        <v>1.1761406359497926</v>
      </c>
      <c r="L3300" s="25">
        <v>0.71499999999999997</v>
      </c>
      <c r="N3300">
        <v>13.3</v>
      </c>
      <c r="O3300" s="70">
        <v>818.19799999999998</v>
      </c>
      <c r="P3300" s="70">
        <v>504.44940000000003</v>
      </c>
      <c r="Q3300" s="70">
        <f t="shared" si="459"/>
        <v>0.61653707293344651</v>
      </c>
      <c r="R3300" s="23">
        <f t="shared" si="460"/>
        <v>8.1999430700148395</v>
      </c>
      <c r="S3300" s="25">
        <v>6.3979999999999997</v>
      </c>
      <c r="T3300" s="23">
        <f t="shared" si="461"/>
        <v>0.78024931946124121</v>
      </c>
      <c r="U3300" s="23">
        <f t="shared" si="462"/>
        <v>1.2816416176953487</v>
      </c>
      <c r="V3300" s="23">
        <f t="shared" si="463"/>
        <v>0.91637375665217424</v>
      </c>
      <c r="W3300" s="1">
        <v>995</v>
      </c>
      <c r="X3300" s="1">
        <f t="shared" si="464"/>
        <v>9.2097864990168263E-4</v>
      </c>
      <c r="Y3300" s="7">
        <v>2000</v>
      </c>
      <c r="Z3300" s="1">
        <v>10.673</v>
      </c>
      <c r="AA3300" s="1">
        <f t="shared" si="465"/>
        <v>0.17258102687186033</v>
      </c>
      <c r="AB3300" s="1">
        <f t="shared" si="467"/>
        <v>2.0297955869793805E-3</v>
      </c>
      <c r="AD3300" s="8" t="s">
        <v>226</v>
      </c>
      <c r="AE3300" s="1" t="s">
        <v>69</v>
      </c>
      <c r="AF3300" s="1" t="s">
        <v>70</v>
      </c>
      <c r="AG3300" s="1" t="s">
        <v>71</v>
      </c>
      <c r="AH3300" s="1" t="s">
        <v>114</v>
      </c>
      <c r="AI3300" s="1" t="s">
        <v>224</v>
      </c>
      <c r="AJ3300" s="1" t="s">
        <v>74</v>
      </c>
      <c r="AK3300" s="8" t="s">
        <v>226</v>
      </c>
    </row>
    <row r="3301" spans="1:37" ht="16">
      <c r="A3301" s="8" t="s">
        <v>225</v>
      </c>
      <c r="B3301" s="8" t="s">
        <v>226</v>
      </c>
      <c r="C3301" s="8" t="s">
        <v>66</v>
      </c>
      <c r="D3301" s="8" t="s">
        <v>67</v>
      </c>
      <c r="E3301" s="24">
        <v>30</v>
      </c>
      <c r="F3301" s="13">
        <v>11.122999999999999</v>
      </c>
      <c r="G3301" s="24">
        <v>1662</v>
      </c>
      <c r="H3301" s="8" t="s">
        <v>109</v>
      </c>
      <c r="I3301" s="13">
        <v>-16.788</v>
      </c>
      <c r="J3301" s="38">
        <v>1.0873081630756427</v>
      </c>
      <c r="K3301" s="103">
        <f t="shared" si="466"/>
        <v>1.176114629146503</v>
      </c>
      <c r="L3301" s="25">
        <v>0.71099999999999997</v>
      </c>
      <c r="N3301">
        <v>13.3</v>
      </c>
      <c r="O3301" s="70">
        <v>818.19799999999998</v>
      </c>
      <c r="P3301" s="70">
        <v>504.44940000000003</v>
      </c>
      <c r="Q3301" s="70">
        <f t="shared" si="459"/>
        <v>0.61653707293344651</v>
      </c>
      <c r="R3301" s="23">
        <f t="shared" si="460"/>
        <v>8.1999430700148395</v>
      </c>
      <c r="S3301" s="25">
        <v>6.3979999999999997</v>
      </c>
      <c r="T3301" s="23">
        <f t="shared" si="461"/>
        <v>0.78024931946124121</v>
      </c>
      <c r="U3301" s="23">
        <f t="shared" si="462"/>
        <v>1.2816416176953487</v>
      </c>
      <c r="V3301" s="23">
        <f t="shared" si="463"/>
        <v>0.91124719018139289</v>
      </c>
      <c r="W3301" s="1">
        <v>995</v>
      </c>
      <c r="X3301" s="1">
        <f t="shared" si="464"/>
        <v>9.158263217903446E-4</v>
      </c>
      <c r="Y3301" s="7">
        <v>2000</v>
      </c>
      <c r="Z3301" s="1">
        <v>10.673</v>
      </c>
      <c r="AA3301" s="1">
        <f t="shared" si="465"/>
        <v>0.17161553860964016</v>
      </c>
      <c r="AB3301" s="1">
        <f t="shared" si="467"/>
        <v>2.0183954554765429E-3</v>
      </c>
      <c r="AD3301" s="8" t="s">
        <v>226</v>
      </c>
      <c r="AE3301" s="1" t="s">
        <v>69</v>
      </c>
      <c r="AF3301" s="1" t="s">
        <v>70</v>
      </c>
      <c r="AG3301" s="1" t="s">
        <v>71</v>
      </c>
      <c r="AH3301" s="1" t="s">
        <v>114</v>
      </c>
      <c r="AI3301" s="1" t="s">
        <v>224</v>
      </c>
      <c r="AJ3301" s="1" t="s">
        <v>74</v>
      </c>
      <c r="AK3301" s="8" t="s">
        <v>226</v>
      </c>
    </row>
    <row r="3302" spans="1:37" ht="16">
      <c r="A3302" s="8" t="s">
        <v>227</v>
      </c>
      <c r="B3302" s="8" t="s">
        <v>226</v>
      </c>
      <c r="C3302" s="8" t="s">
        <v>66</v>
      </c>
      <c r="D3302" s="8" t="s">
        <v>67</v>
      </c>
      <c r="E3302" s="24">
        <v>41</v>
      </c>
      <c r="F3302" s="13">
        <v>5.6180000000000003</v>
      </c>
      <c r="G3302" s="24">
        <v>1843.2</v>
      </c>
      <c r="H3302" s="8" t="s">
        <v>110</v>
      </c>
      <c r="I3302" s="13">
        <v>-2.0070000000000001</v>
      </c>
      <c r="J3302" s="38">
        <v>1.1034737073935788</v>
      </c>
      <c r="K3302" s="103">
        <f t="shared" si="466"/>
        <v>1.1935845703162145</v>
      </c>
      <c r="L3302" s="25">
        <v>0.35399999999999998</v>
      </c>
      <c r="N3302">
        <v>13.3</v>
      </c>
      <c r="O3302" s="70">
        <v>818.19799999999998</v>
      </c>
      <c r="P3302" s="70">
        <v>504.44940000000003</v>
      </c>
      <c r="Q3302" s="70">
        <f t="shared" si="459"/>
        <v>0.61653707293344651</v>
      </c>
      <c r="R3302" s="23">
        <f t="shared" si="460"/>
        <v>8.1999430700148395</v>
      </c>
      <c r="S3302" s="25">
        <v>6.3979999999999997</v>
      </c>
      <c r="T3302" s="23">
        <f t="shared" si="461"/>
        <v>0.78024931946124121</v>
      </c>
      <c r="U3302" s="23">
        <f t="shared" si="462"/>
        <v>1.2816416176953487</v>
      </c>
      <c r="V3302" s="23">
        <f t="shared" si="463"/>
        <v>0.45370113266415341</v>
      </c>
      <c r="W3302" s="1">
        <v>995</v>
      </c>
      <c r="X3302" s="1">
        <f t="shared" si="464"/>
        <v>4.5598103785342048E-4</v>
      </c>
      <c r="Y3302" s="7">
        <v>2000</v>
      </c>
      <c r="Z3302" s="1">
        <v>10.673</v>
      </c>
      <c r="AA3302" s="1">
        <f t="shared" si="465"/>
        <v>8.5445711206487487E-2</v>
      </c>
      <c r="AB3302" s="1">
        <f t="shared" si="467"/>
        <v>1.0198668249575872E-3</v>
      </c>
      <c r="AD3302" s="8" t="s">
        <v>226</v>
      </c>
      <c r="AE3302" s="1" t="s">
        <v>69</v>
      </c>
      <c r="AF3302" s="1" t="s">
        <v>70</v>
      </c>
      <c r="AG3302" s="1" t="s">
        <v>71</v>
      </c>
      <c r="AH3302" s="1" t="s">
        <v>114</v>
      </c>
      <c r="AI3302" s="1" t="s">
        <v>224</v>
      </c>
      <c r="AJ3302" s="1" t="s">
        <v>74</v>
      </c>
      <c r="AK3302" s="8" t="s">
        <v>226</v>
      </c>
    </row>
    <row r="3303" spans="1:37" ht="16">
      <c r="A3303" s="8" t="s">
        <v>225</v>
      </c>
      <c r="B3303" s="8" t="s">
        <v>226</v>
      </c>
      <c r="C3303" s="8" t="s">
        <v>66</v>
      </c>
      <c r="D3303" s="8" t="s">
        <v>67</v>
      </c>
      <c r="E3303" s="24">
        <v>41</v>
      </c>
      <c r="F3303" s="13">
        <v>5.4909999999999997</v>
      </c>
      <c r="G3303" s="24">
        <v>1843</v>
      </c>
      <c r="H3303" s="8" t="s">
        <v>110</v>
      </c>
      <c r="I3303" s="13">
        <v>-2.11</v>
      </c>
      <c r="J3303" s="38">
        <v>1.1033610776095779</v>
      </c>
      <c r="K3303" s="103">
        <f t="shared" si="466"/>
        <v>1.1934628540547485</v>
      </c>
      <c r="L3303" s="25">
        <v>0.35099999999999998</v>
      </c>
      <c r="N3303">
        <v>13.3</v>
      </c>
      <c r="O3303" s="70">
        <v>818.19799999999998</v>
      </c>
      <c r="P3303" s="70">
        <v>504.44940000000003</v>
      </c>
      <c r="Q3303" s="70">
        <f t="shared" si="459"/>
        <v>0.61653707293344651</v>
      </c>
      <c r="R3303" s="23">
        <f t="shared" si="460"/>
        <v>8.1999430700148395</v>
      </c>
      <c r="S3303" s="25">
        <v>6.3979999999999997</v>
      </c>
      <c r="T3303" s="23">
        <f t="shared" si="461"/>
        <v>0.78024931946124121</v>
      </c>
      <c r="U3303" s="23">
        <f t="shared" si="462"/>
        <v>1.2816416176953487</v>
      </c>
      <c r="V3303" s="23">
        <f t="shared" si="463"/>
        <v>0.44985620781106733</v>
      </c>
      <c r="W3303" s="1">
        <v>995</v>
      </c>
      <c r="X3303" s="1">
        <f t="shared" si="464"/>
        <v>4.521167917699169E-4</v>
      </c>
      <c r="Y3303" s="7">
        <v>2000</v>
      </c>
      <c r="Z3303" s="1">
        <v>10.673</v>
      </c>
      <c r="AA3303" s="1">
        <f t="shared" si="465"/>
        <v>8.4721595009822348E-2</v>
      </c>
      <c r="AB3303" s="1">
        <f t="shared" si="467"/>
        <v>1.0111207658049311E-3</v>
      </c>
      <c r="AD3303" s="8" t="s">
        <v>226</v>
      </c>
      <c r="AE3303" s="1" t="s">
        <v>69</v>
      </c>
      <c r="AF3303" s="1" t="s">
        <v>70</v>
      </c>
      <c r="AG3303" s="1" t="s">
        <v>71</v>
      </c>
      <c r="AH3303" s="1" t="s">
        <v>114</v>
      </c>
      <c r="AI3303" s="1" t="s">
        <v>224</v>
      </c>
      <c r="AJ3303" s="1" t="s">
        <v>74</v>
      </c>
      <c r="AK3303" s="8" t="s">
        <v>226</v>
      </c>
    </row>
    <row r="3304" spans="1:37" ht="16">
      <c r="A3304" s="8" t="s">
        <v>227</v>
      </c>
      <c r="B3304" s="8" t="s">
        <v>226</v>
      </c>
      <c r="C3304" s="8" t="s">
        <v>66</v>
      </c>
      <c r="D3304" s="8" t="s">
        <v>67</v>
      </c>
      <c r="E3304" s="24">
        <v>53</v>
      </c>
      <c r="F3304" s="13">
        <v>4.3810000000000002</v>
      </c>
      <c r="G3304" s="24">
        <v>2025.4</v>
      </c>
      <c r="H3304" s="8" t="s">
        <v>111</v>
      </c>
      <c r="I3304" s="13">
        <v>-19.393000000000001</v>
      </c>
      <c r="J3304" s="38">
        <v>1.084458603520041</v>
      </c>
      <c r="K3304" s="103">
        <f t="shared" si="466"/>
        <v>1.1730350904399469</v>
      </c>
      <c r="L3304" s="25">
        <v>0.27600000000000002</v>
      </c>
      <c r="N3304">
        <v>13.3</v>
      </c>
      <c r="O3304" s="70">
        <v>818.19799999999998</v>
      </c>
      <c r="P3304" s="70">
        <v>504.44940000000003</v>
      </c>
      <c r="Q3304" s="70">
        <f t="shared" si="459"/>
        <v>0.61653707293344651</v>
      </c>
      <c r="R3304" s="23">
        <f t="shared" si="460"/>
        <v>8.1999430700148395</v>
      </c>
      <c r="S3304" s="25">
        <v>6.3979999999999997</v>
      </c>
      <c r="T3304" s="23">
        <f t="shared" si="461"/>
        <v>0.78024931946124121</v>
      </c>
      <c r="U3304" s="23">
        <f t="shared" si="462"/>
        <v>1.2816416176953487</v>
      </c>
      <c r="V3304" s="23">
        <f t="shared" si="463"/>
        <v>0.35373308648391627</v>
      </c>
      <c r="W3304" s="1">
        <v>995</v>
      </c>
      <c r="X3304" s="1">
        <f t="shared" si="464"/>
        <v>3.555106396823279E-4</v>
      </c>
      <c r="Y3304" s="7">
        <v>2000</v>
      </c>
      <c r="Z3304" s="1">
        <v>10.673</v>
      </c>
      <c r="AA3304" s="1">
        <f t="shared" si="465"/>
        <v>6.6618690093193642E-2</v>
      </c>
      <c r="AB3304" s="1">
        <f t="shared" si="467"/>
        <v>7.8146061158460196E-4</v>
      </c>
      <c r="AD3304" s="8" t="s">
        <v>226</v>
      </c>
      <c r="AE3304" s="1" t="s">
        <v>69</v>
      </c>
      <c r="AF3304" s="1" t="s">
        <v>70</v>
      </c>
      <c r="AG3304" s="1" t="s">
        <v>71</v>
      </c>
      <c r="AH3304" s="1" t="s">
        <v>114</v>
      </c>
      <c r="AI3304" s="1" t="s">
        <v>224</v>
      </c>
      <c r="AJ3304" s="1" t="s">
        <v>74</v>
      </c>
      <c r="AK3304" s="8" t="s">
        <v>226</v>
      </c>
    </row>
    <row r="3305" spans="1:37" ht="16">
      <c r="A3305" s="8" t="s">
        <v>225</v>
      </c>
      <c r="B3305" s="8" t="s">
        <v>226</v>
      </c>
      <c r="C3305" s="8" t="s">
        <v>66</v>
      </c>
      <c r="D3305" s="8" t="s">
        <v>67</v>
      </c>
      <c r="E3305" s="24">
        <v>53</v>
      </c>
      <c r="F3305" s="13">
        <v>4.2889999999999997</v>
      </c>
      <c r="G3305" s="24">
        <v>2025.2</v>
      </c>
      <c r="H3305" s="8" t="s">
        <v>111</v>
      </c>
      <c r="I3305" s="13">
        <v>-19.236999999999998</v>
      </c>
      <c r="J3305" s="38">
        <v>1.0846292535508169</v>
      </c>
      <c r="K3305" s="103">
        <f t="shared" si="466"/>
        <v>1.1732195135156152</v>
      </c>
      <c r="L3305" s="25">
        <v>0.27400000000000002</v>
      </c>
      <c r="N3305">
        <v>13.3</v>
      </c>
      <c r="O3305" s="70">
        <v>818.19799999999998</v>
      </c>
      <c r="P3305" s="70">
        <v>504.44940000000003</v>
      </c>
      <c r="Q3305" s="70">
        <f t="shared" si="459"/>
        <v>0.61653707293344651</v>
      </c>
      <c r="R3305" s="23">
        <f t="shared" si="460"/>
        <v>8.1999430700148395</v>
      </c>
      <c r="S3305" s="25">
        <v>6.3979999999999997</v>
      </c>
      <c r="T3305" s="23">
        <f t="shared" si="461"/>
        <v>0.78024931946124121</v>
      </c>
      <c r="U3305" s="23">
        <f t="shared" si="462"/>
        <v>1.2816416176953487</v>
      </c>
      <c r="V3305" s="23">
        <f t="shared" si="463"/>
        <v>0.35116980324852559</v>
      </c>
      <c r="W3305" s="1">
        <v>995</v>
      </c>
      <c r="X3305" s="1">
        <f t="shared" si="464"/>
        <v>3.5293447562665889E-4</v>
      </c>
      <c r="Y3305" s="7">
        <v>2000</v>
      </c>
      <c r="Z3305" s="1">
        <v>10.673</v>
      </c>
      <c r="AA3305" s="1">
        <f t="shared" si="465"/>
        <v>6.6135945962083553E-2</v>
      </c>
      <c r="AB3305" s="1">
        <f t="shared" si="467"/>
        <v>7.7591982347530674E-4</v>
      </c>
      <c r="AD3305" s="8" t="s">
        <v>226</v>
      </c>
      <c r="AE3305" s="1" t="s">
        <v>69</v>
      </c>
      <c r="AF3305" s="1" t="s">
        <v>70</v>
      </c>
      <c r="AG3305" s="1" t="s">
        <v>71</v>
      </c>
      <c r="AH3305" s="1" t="s">
        <v>114</v>
      </c>
      <c r="AI3305" s="1" t="s">
        <v>224</v>
      </c>
      <c r="AJ3305" s="1" t="s">
        <v>74</v>
      </c>
      <c r="AK3305" s="8" t="s">
        <v>226</v>
      </c>
    </row>
    <row r="3306" spans="1:37" ht="16">
      <c r="A3306" s="8" t="s">
        <v>227</v>
      </c>
      <c r="B3306" s="8" t="s">
        <v>226</v>
      </c>
      <c r="C3306" s="8" t="s">
        <v>66</v>
      </c>
      <c r="D3306" s="8" t="s">
        <v>67</v>
      </c>
      <c r="E3306" s="24">
        <v>1</v>
      </c>
      <c r="F3306" s="13">
        <v>100.85</v>
      </c>
      <c r="G3306" s="24">
        <v>66.7</v>
      </c>
      <c r="I3306" s="13">
        <v>-37.518999999999998</v>
      </c>
      <c r="J3306" s="38">
        <v>1.0646263729306242</v>
      </c>
      <c r="K3306" s="103">
        <f t="shared" si="466"/>
        <v>1.1516018603454767</v>
      </c>
      <c r="L3306" s="25">
        <v>6.3570000000000002</v>
      </c>
      <c r="N3306">
        <v>13.3</v>
      </c>
      <c r="O3306" s="70">
        <v>818.19799999999998</v>
      </c>
      <c r="P3306" s="70">
        <v>504.44940000000003</v>
      </c>
      <c r="Q3306" s="70">
        <f t="shared" si="459"/>
        <v>0.61653707293344651</v>
      </c>
      <c r="R3306" s="23">
        <f t="shared" si="460"/>
        <v>8.1999430700148395</v>
      </c>
      <c r="S3306" s="25">
        <v>6.3979999999999997</v>
      </c>
      <c r="T3306" s="23">
        <f t="shared" si="461"/>
        <v>0.78024931946124121</v>
      </c>
      <c r="U3306" s="23">
        <f t="shared" si="462"/>
        <v>1.2816416176953487</v>
      </c>
      <c r="V3306" s="23">
        <f t="shared" si="463"/>
        <v>8.1473957636893317</v>
      </c>
      <c r="W3306" s="1">
        <v>995</v>
      </c>
      <c r="X3306" s="1">
        <f t="shared" si="464"/>
        <v>8.1883374509440516E-3</v>
      </c>
      <c r="Y3306" s="7">
        <v>2000</v>
      </c>
      <c r="Z3306" s="1">
        <v>10.673</v>
      </c>
      <c r="AA3306" s="1">
        <f t="shared" si="465"/>
        <v>1.5344022207334491</v>
      </c>
      <c r="AB3306" s="1">
        <f t="shared" si="467"/>
        <v>1.7670204519148709E-2</v>
      </c>
      <c r="AD3306" s="8" t="s">
        <v>226</v>
      </c>
      <c r="AE3306" s="1" t="s">
        <v>69</v>
      </c>
      <c r="AF3306" s="1" t="s">
        <v>70</v>
      </c>
      <c r="AG3306" s="1" t="s">
        <v>71</v>
      </c>
      <c r="AH3306" s="1" t="s">
        <v>114</v>
      </c>
      <c r="AI3306" s="1" t="s">
        <v>224</v>
      </c>
      <c r="AJ3306" s="1" t="s">
        <v>74</v>
      </c>
      <c r="AK3306" s="8" t="s">
        <v>226</v>
      </c>
    </row>
    <row r="3307" spans="1:37" ht="16">
      <c r="A3307" s="8" t="s">
        <v>227</v>
      </c>
      <c r="B3307" s="8" t="s">
        <v>226</v>
      </c>
      <c r="C3307" s="8" t="s">
        <v>66</v>
      </c>
      <c r="D3307" s="8" t="s">
        <v>67</v>
      </c>
      <c r="E3307" s="24">
        <v>2</v>
      </c>
      <c r="F3307" s="13">
        <v>100.608</v>
      </c>
      <c r="G3307" s="24">
        <v>126.4</v>
      </c>
      <c r="I3307" s="13">
        <v>-37.588000000000001</v>
      </c>
      <c r="J3307" s="38">
        <v>1.0645508626514864</v>
      </c>
      <c r="K3307" s="103">
        <f t="shared" si="466"/>
        <v>1.1515202529950082</v>
      </c>
      <c r="L3307" s="25">
        <v>6.3419999999999996</v>
      </c>
      <c r="N3307">
        <v>13.3</v>
      </c>
      <c r="O3307" s="70">
        <v>818.19799999999998</v>
      </c>
      <c r="P3307" s="70">
        <v>504.44940000000003</v>
      </c>
      <c r="Q3307" s="70">
        <f t="shared" si="459"/>
        <v>0.61653707293344651</v>
      </c>
      <c r="R3307" s="23">
        <f t="shared" si="460"/>
        <v>8.1999430700148395</v>
      </c>
      <c r="S3307" s="25">
        <v>6.3979999999999997</v>
      </c>
      <c r="T3307" s="23">
        <f t="shared" si="461"/>
        <v>0.78024931946124121</v>
      </c>
      <c r="U3307" s="23">
        <f t="shared" si="462"/>
        <v>1.2816416176953487</v>
      </c>
      <c r="V3307" s="23">
        <f t="shared" si="463"/>
        <v>8.1281711394239</v>
      </c>
      <c r="W3307" s="1">
        <v>995</v>
      </c>
      <c r="X3307" s="1">
        <f t="shared" si="464"/>
        <v>8.1690162205265322E-3</v>
      </c>
      <c r="Y3307" s="7">
        <v>2000</v>
      </c>
      <c r="Z3307" s="1">
        <v>10.673</v>
      </c>
      <c r="AA3307" s="1">
        <f t="shared" si="465"/>
        <v>1.5307816397501233</v>
      </c>
      <c r="AB3307" s="1">
        <f t="shared" si="467"/>
        <v>1.7627260610851753E-2</v>
      </c>
      <c r="AD3307" s="8" t="s">
        <v>226</v>
      </c>
      <c r="AE3307" s="1" t="s">
        <v>69</v>
      </c>
      <c r="AF3307" s="1" t="s">
        <v>70</v>
      </c>
      <c r="AG3307" s="1" t="s">
        <v>71</v>
      </c>
      <c r="AH3307" s="1" t="s">
        <v>114</v>
      </c>
      <c r="AI3307" s="1" t="s">
        <v>224</v>
      </c>
      <c r="AJ3307" s="1" t="s">
        <v>74</v>
      </c>
      <c r="AK3307" s="8" t="s">
        <v>226</v>
      </c>
    </row>
    <row r="3308" spans="1:37" ht="16">
      <c r="A3308" s="8" t="s">
        <v>227</v>
      </c>
      <c r="B3308" s="8" t="s">
        <v>226</v>
      </c>
      <c r="C3308" s="8" t="s">
        <v>66</v>
      </c>
      <c r="D3308" s="8" t="s">
        <v>67</v>
      </c>
      <c r="E3308" s="24">
        <v>3</v>
      </c>
      <c r="F3308" s="13">
        <v>100.634</v>
      </c>
      <c r="G3308" s="24">
        <v>186.2</v>
      </c>
      <c r="I3308" s="13">
        <v>-37.628999999999998</v>
      </c>
      <c r="J3308" s="38">
        <v>1.0645059941701589</v>
      </c>
      <c r="K3308" s="103">
        <f t="shared" si="466"/>
        <v>1.1514717616069947</v>
      </c>
      <c r="L3308" s="25">
        <v>6.3440000000000003</v>
      </c>
      <c r="N3308">
        <v>13.3</v>
      </c>
      <c r="O3308" s="70">
        <v>818.19799999999998</v>
      </c>
      <c r="P3308" s="70">
        <v>504.44940000000003</v>
      </c>
      <c r="Q3308" s="70">
        <f t="shared" si="459"/>
        <v>0.61653707293344651</v>
      </c>
      <c r="R3308" s="23">
        <f t="shared" si="460"/>
        <v>8.1999430700148395</v>
      </c>
      <c r="S3308" s="25">
        <v>6.3979999999999997</v>
      </c>
      <c r="T3308" s="23">
        <f t="shared" si="461"/>
        <v>0.78024931946124121</v>
      </c>
      <c r="U3308" s="23">
        <f t="shared" si="462"/>
        <v>1.2816416176953487</v>
      </c>
      <c r="V3308" s="23">
        <f t="shared" si="463"/>
        <v>8.1307344226592928</v>
      </c>
      <c r="W3308" s="1">
        <v>995</v>
      </c>
      <c r="X3308" s="1">
        <f t="shared" si="464"/>
        <v>8.171592384582203E-3</v>
      </c>
      <c r="Y3308" s="7">
        <v>2000</v>
      </c>
      <c r="Z3308" s="1">
        <v>10.673</v>
      </c>
      <c r="AA3308" s="1">
        <f t="shared" si="465"/>
        <v>1.5312643838812336</v>
      </c>
      <c r="AB3308" s="1">
        <f t="shared" si="467"/>
        <v>1.7632076975937737E-2</v>
      </c>
      <c r="AD3308" s="8" t="s">
        <v>226</v>
      </c>
      <c r="AE3308" s="1" t="s">
        <v>69</v>
      </c>
      <c r="AF3308" s="1" t="s">
        <v>70</v>
      </c>
      <c r="AG3308" s="1" t="s">
        <v>71</v>
      </c>
      <c r="AH3308" s="1" t="s">
        <v>114</v>
      </c>
      <c r="AI3308" s="1" t="s">
        <v>224</v>
      </c>
      <c r="AJ3308" s="1" t="s">
        <v>74</v>
      </c>
      <c r="AK3308" s="8" t="s">
        <v>226</v>
      </c>
    </row>
    <row r="3309" spans="1:37" ht="16">
      <c r="A3309" s="8" t="s">
        <v>227</v>
      </c>
      <c r="B3309" s="8" t="s">
        <v>226</v>
      </c>
      <c r="C3309" s="8" t="s">
        <v>66</v>
      </c>
      <c r="D3309" s="8" t="s">
        <v>67</v>
      </c>
      <c r="E3309" s="24">
        <v>4</v>
      </c>
      <c r="F3309" s="13">
        <v>100.67</v>
      </c>
      <c r="G3309" s="24">
        <v>245.8</v>
      </c>
      <c r="I3309" s="13">
        <v>-37.658000000000001</v>
      </c>
      <c r="J3309" s="38">
        <v>1.064474257902696</v>
      </c>
      <c r="K3309" s="103">
        <f t="shared" si="466"/>
        <v>1.1514374627916248</v>
      </c>
      <c r="L3309" s="25">
        <v>6.3460000000000001</v>
      </c>
      <c r="N3309">
        <v>13.3</v>
      </c>
      <c r="O3309" s="70">
        <v>818.19799999999998</v>
      </c>
      <c r="P3309" s="70">
        <v>504.44940000000003</v>
      </c>
      <c r="Q3309" s="70">
        <f t="shared" si="459"/>
        <v>0.61653707293344651</v>
      </c>
      <c r="R3309" s="23">
        <f t="shared" si="460"/>
        <v>8.1999430700148395</v>
      </c>
      <c r="S3309" s="25">
        <v>6.3979999999999997</v>
      </c>
      <c r="T3309" s="23">
        <f t="shared" si="461"/>
        <v>0.78024931946124121</v>
      </c>
      <c r="U3309" s="23">
        <f t="shared" si="462"/>
        <v>1.2816416176953487</v>
      </c>
      <c r="V3309" s="23">
        <f t="shared" si="463"/>
        <v>8.133297705894682</v>
      </c>
      <c r="W3309" s="1">
        <v>995</v>
      </c>
      <c r="X3309" s="1">
        <f t="shared" si="464"/>
        <v>8.174168548637872E-3</v>
      </c>
      <c r="Y3309" s="7">
        <v>2000</v>
      </c>
      <c r="Z3309" s="1">
        <v>10.673</v>
      </c>
      <c r="AA3309" s="1">
        <f t="shared" si="465"/>
        <v>1.5317471280123438</v>
      </c>
      <c r="AB3309" s="1">
        <f t="shared" si="467"/>
        <v>1.7637110267168913E-2</v>
      </c>
      <c r="AD3309" s="8" t="s">
        <v>226</v>
      </c>
      <c r="AE3309" s="1" t="s">
        <v>69</v>
      </c>
      <c r="AF3309" s="1" t="s">
        <v>70</v>
      </c>
      <c r="AG3309" s="1" t="s">
        <v>71</v>
      </c>
      <c r="AH3309" s="1" t="s">
        <v>114</v>
      </c>
      <c r="AI3309" s="1" t="s">
        <v>224</v>
      </c>
      <c r="AJ3309" s="1" t="s">
        <v>74</v>
      </c>
      <c r="AK3309" s="8" t="s">
        <v>226</v>
      </c>
    </row>
    <row r="3310" spans="1:37" ht="16">
      <c r="A3310" s="8" t="s">
        <v>227</v>
      </c>
      <c r="B3310" s="8" t="s">
        <v>226</v>
      </c>
      <c r="C3310" s="8" t="s">
        <v>66</v>
      </c>
      <c r="D3310" s="8" t="s">
        <v>67</v>
      </c>
      <c r="E3310" s="24">
        <v>5</v>
      </c>
      <c r="F3310" s="13">
        <v>100.666</v>
      </c>
      <c r="G3310" s="24">
        <v>305.60000000000002</v>
      </c>
      <c r="I3310" s="13">
        <v>-37.694000000000003</v>
      </c>
      <c r="J3310" s="38">
        <v>1.0644348611285541</v>
      </c>
      <c r="K3310" s="103">
        <f t="shared" si="466"/>
        <v>1.1513948849187412</v>
      </c>
      <c r="L3310" s="25">
        <v>6.3460000000000001</v>
      </c>
      <c r="N3310">
        <v>13.3</v>
      </c>
      <c r="O3310" s="70">
        <v>818.19799999999998</v>
      </c>
      <c r="P3310" s="70">
        <v>504.44940000000003</v>
      </c>
      <c r="Q3310" s="70">
        <f t="shared" si="459"/>
        <v>0.61653707293344651</v>
      </c>
      <c r="R3310" s="23">
        <f t="shared" si="460"/>
        <v>8.1999430700148395</v>
      </c>
      <c r="S3310" s="25">
        <v>6.3979999999999997</v>
      </c>
      <c r="T3310" s="23">
        <f t="shared" si="461"/>
        <v>0.78024931946124121</v>
      </c>
      <c r="U3310" s="23">
        <f t="shared" si="462"/>
        <v>1.2816416176953487</v>
      </c>
      <c r="V3310" s="23">
        <f t="shared" si="463"/>
        <v>8.133297705894682</v>
      </c>
      <c r="W3310" s="1">
        <v>995</v>
      </c>
      <c r="X3310" s="1">
        <f t="shared" si="464"/>
        <v>8.174168548637872E-3</v>
      </c>
      <c r="Y3310" s="7">
        <v>2000</v>
      </c>
      <c r="Z3310" s="1">
        <v>10.673</v>
      </c>
      <c r="AA3310" s="1">
        <f t="shared" si="465"/>
        <v>1.5317471280123438</v>
      </c>
      <c r="AB3310" s="1">
        <f t="shared" si="467"/>
        <v>1.763645808182385E-2</v>
      </c>
      <c r="AD3310" s="8" t="s">
        <v>226</v>
      </c>
      <c r="AE3310" s="1" t="s">
        <v>69</v>
      </c>
      <c r="AF3310" s="1" t="s">
        <v>70</v>
      </c>
      <c r="AG3310" s="1" t="s">
        <v>71</v>
      </c>
      <c r="AH3310" s="1" t="s">
        <v>114</v>
      </c>
      <c r="AI3310" s="1" t="s">
        <v>224</v>
      </c>
      <c r="AJ3310" s="1" t="s">
        <v>74</v>
      </c>
      <c r="AK3310" s="8" t="s">
        <v>226</v>
      </c>
    </row>
    <row r="3311" spans="1:37" ht="16">
      <c r="A3311" s="8" t="s">
        <v>227</v>
      </c>
      <c r="B3311" s="8" t="s">
        <v>226</v>
      </c>
      <c r="C3311" s="8" t="s">
        <v>66</v>
      </c>
      <c r="D3311" s="8" t="s">
        <v>67</v>
      </c>
      <c r="E3311" s="24">
        <v>6</v>
      </c>
      <c r="F3311" s="13">
        <v>100.69199999999999</v>
      </c>
      <c r="G3311" s="24">
        <v>365.3</v>
      </c>
      <c r="I3311" s="13">
        <v>-37.700000000000003</v>
      </c>
      <c r="J3311" s="38">
        <v>1.0644282949964798</v>
      </c>
      <c r="K3311" s="103">
        <f t="shared" si="466"/>
        <v>1.1513877886030275</v>
      </c>
      <c r="L3311" s="25">
        <v>6.3479999999999999</v>
      </c>
      <c r="N3311">
        <v>13.3</v>
      </c>
      <c r="O3311" s="70">
        <v>818.19799999999998</v>
      </c>
      <c r="P3311" s="70">
        <v>504.44940000000003</v>
      </c>
      <c r="Q3311" s="70">
        <f t="shared" si="459"/>
        <v>0.61653707293344651</v>
      </c>
      <c r="R3311" s="23">
        <f t="shared" si="460"/>
        <v>8.1999430700148395</v>
      </c>
      <c r="S3311" s="25">
        <v>6.3979999999999997</v>
      </c>
      <c r="T3311" s="23">
        <f t="shared" si="461"/>
        <v>0.78024931946124121</v>
      </c>
      <c r="U3311" s="23">
        <f t="shared" si="462"/>
        <v>1.2816416176953487</v>
      </c>
      <c r="V3311" s="23">
        <f t="shared" si="463"/>
        <v>8.1358609891300731</v>
      </c>
      <c r="W3311" s="1">
        <v>995</v>
      </c>
      <c r="X3311" s="1">
        <f t="shared" si="464"/>
        <v>8.176744712693541E-3</v>
      </c>
      <c r="Y3311" s="7">
        <v>2000</v>
      </c>
      <c r="Z3311" s="1">
        <v>10.673</v>
      </c>
      <c r="AA3311" s="1">
        <f t="shared" si="465"/>
        <v>1.5322298721434537</v>
      </c>
      <c r="AB3311" s="1">
        <f t="shared" si="467"/>
        <v>1.7641907641187508E-2</v>
      </c>
      <c r="AD3311" s="8" t="s">
        <v>226</v>
      </c>
      <c r="AE3311" s="1" t="s">
        <v>69</v>
      </c>
      <c r="AF3311" s="1" t="s">
        <v>70</v>
      </c>
      <c r="AG3311" s="1" t="s">
        <v>71</v>
      </c>
      <c r="AH3311" s="1" t="s">
        <v>114</v>
      </c>
      <c r="AI3311" s="1" t="s">
        <v>224</v>
      </c>
      <c r="AJ3311" s="1" t="s">
        <v>74</v>
      </c>
      <c r="AK3311" s="8" t="s">
        <v>226</v>
      </c>
    </row>
    <row r="3312" spans="1:37" ht="16">
      <c r="A3312" s="8" t="s">
        <v>227</v>
      </c>
      <c r="B3312" s="8" t="s">
        <v>226</v>
      </c>
      <c r="C3312" s="8" t="s">
        <v>66</v>
      </c>
      <c r="D3312" s="8" t="s">
        <v>67</v>
      </c>
      <c r="E3312" s="24">
        <v>7</v>
      </c>
      <c r="F3312" s="13">
        <v>100.54600000000001</v>
      </c>
      <c r="G3312" s="24">
        <v>425.1</v>
      </c>
      <c r="I3312" s="13">
        <v>-37.729999999999997</v>
      </c>
      <c r="J3312" s="38">
        <v>1.0643954643230358</v>
      </c>
      <c r="K3312" s="103">
        <f t="shared" si="466"/>
        <v>1.1513523070091771</v>
      </c>
      <c r="L3312" s="25">
        <v>6.3380000000000001</v>
      </c>
      <c r="N3312">
        <v>13.3</v>
      </c>
      <c r="O3312" s="70">
        <v>818.19799999999998</v>
      </c>
      <c r="P3312" s="70">
        <v>504.44940000000003</v>
      </c>
      <c r="Q3312" s="70">
        <f t="shared" si="459"/>
        <v>0.61653707293344651</v>
      </c>
      <c r="R3312" s="23">
        <f t="shared" si="460"/>
        <v>8.1999430700148395</v>
      </c>
      <c r="S3312" s="25">
        <v>6.3979999999999997</v>
      </c>
      <c r="T3312" s="23">
        <f t="shared" si="461"/>
        <v>0.78024931946124121</v>
      </c>
      <c r="U3312" s="23">
        <f t="shared" si="462"/>
        <v>1.2816416176953487</v>
      </c>
      <c r="V3312" s="23">
        <f t="shared" si="463"/>
        <v>8.1230445729531198</v>
      </c>
      <c r="W3312" s="1">
        <v>995</v>
      </c>
      <c r="X3312" s="1">
        <f t="shared" si="464"/>
        <v>8.1638638924151959E-3</v>
      </c>
      <c r="Y3312" s="7">
        <v>2000</v>
      </c>
      <c r="Z3312" s="1">
        <v>10.673</v>
      </c>
      <c r="AA3312" s="1">
        <f t="shared" si="465"/>
        <v>1.5298161514879032</v>
      </c>
      <c r="AB3312" s="1">
        <f t="shared" si="467"/>
        <v>1.7613573553154981E-2</v>
      </c>
      <c r="AD3312" s="8" t="s">
        <v>226</v>
      </c>
      <c r="AE3312" s="1" t="s">
        <v>69</v>
      </c>
      <c r="AF3312" s="1" t="s">
        <v>70</v>
      </c>
      <c r="AG3312" s="1" t="s">
        <v>71</v>
      </c>
      <c r="AH3312" s="1" t="s">
        <v>114</v>
      </c>
      <c r="AI3312" s="1" t="s">
        <v>224</v>
      </c>
      <c r="AJ3312" s="1" t="s">
        <v>74</v>
      </c>
      <c r="AK3312" s="8" t="s">
        <v>226</v>
      </c>
    </row>
    <row r="3313" spans="1:37" ht="16">
      <c r="A3313" s="8" t="s">
        <v>227</v>
      </c>
      <c r="B3313" s="8" t="s">
        <v>226</v>
      </c>
      <c r="C3313" s="8" t="s">
        <v>66</v>
      </c>
      <c r="D3313" s="8" t="s">
        <v>67</v>
      </c>
      <c r="E3313" s="24">
        <v>13</v>
      </c>
      <c r="F3313" s="13">
        <v>0.53800000000000003</v>
      </c>
      <c r="G3313" s="24">
        <v>1160.8</v>
      </c>
      <c r="I3313" s="13">
        <v>-20.413</v>
      </c>
      <c r="J3313" s="38">
        <v>1.0833428003457803</v>
      </c>
      <c r="K3313" s="103">
        <f t="shared" si="466"/>
        <v>1.1718292302892281</v>
      </c>
      <c r="L3313" s="25">
        <v>3.4000000000000002E-2</v>
      </c>
      <c r="N3313">
        <v>13.3</v>
      </c>
      <c r="O3313" s="70">
        <v>818.19799999999998</v>
      </c>
      <c r="P3313" s="70">
        <v>504.44940000000003</v>
      </c>
      <c r="Q3313" s="70">
        <f t="shared" si="459"/>
        <v>0.61653707293344651</v>
      </c>
      <c r="R3313" s="23">
        <f t="shared" si="460"/>
        <v>8.1999430700148395</v>
      </c>
      <c r="S3313" s="25">
        <v>6.3979999999999997</v>
      </c>
      <c r="T3313" s="23">
        <f t="shared" si="461"/>
        <v>0.78024931946124121</v>
      </c>
      <c r="U3313" s="23">
        <f t="shared" si="462"/>
        <v>1.2816416176953487</v>
      </c>
      <c r="V3313" s="23">
        <f t="shared" si="463"/>
        <v>4.3575815001641857E-2</v>
      </c>
      <c r="W3313" s="1">
        <v>995</v>
      </c>
      <c r="X3313" s="1">
        <f t="shared" si="464"/>
        <v>4.3794788946373727E-5</v>
      </c>
      <c r="Y3313" s="7">
        <v>2000</v>
      </c>
      <c r="Z3313" s="1">
        <v>10.673</v>
      </c>
      <c r="AA3313" s="1">
        <f t="shared" si="465"/>
        <v>8.2066502288716814E-3</v>
      </c>
      <c r="AB3313" s="1">
        <f t="shared" si="467"/>
        <v>9.6167926209516204E-5</v>
      </c>
      <c r="AD3313" s="8" t="s">
        <v>226</v>
      </c>
      <c r="AE3313" s="1" t="s">
        <v>69</v>
      </c>
      <c r="AF3313" s="1" t="s">
        <v>70</v>
      </c>
      <c r="AG3313" s="1" t="s">
        <v>71</v>
      </c>
      <c r="AH3313" s="1" t="s">
        <v>114</v>
      </c>
      <c r="AI3313" s="1" t="s">
        <v>224</v>
      </c>
      <c r="AJ3313" s="1" t="s">
        <v>74</v>
      </c>
      <c r="AK3313" s="8" t="s">
        <v>226</v>
      </c>
    </row>
    <row r="3314" spans="1:37" ht="16">
      <c r="A3314" s="8" t="s">
        <v>227</v>
      </c>
      <c r="B3314" s="8" t="s">
        <v>226</v>
      </c>
      <c r="C3314" s="8" t="s">
        <v>66</v>
      </c>
      <c r="D3314" s="8" t="s">
        <v>67</v>
      </c>
      <c r="E3314" s="24">
        <v>21</v>
      </c>
      <c r="F3314" s="13">
        <v>0.59699999999999998</v>
      </c>
      <c r="G3314" s="24">
        <v>1484.5</v>
      </c>
      <c r="I3314" s="13">
        <v>-2.1819999999999999</v>
      </c>
      <c r="J3314" s="38">
        <v>1.1032823459577392</v>
      </c>
      <c r="K3314" s="103">
        <f t="shared" si="466"/>
        <v>1.1933777706647724</v>
      </c>
      <c r="L3314" s="25">
        <v>3.7999999999999999E-2</v>
      </c>
      <c r="N3314">
        <v>13.3</v>
      </c>
      <c r="O3314" s="70">
        <v>818.19799999999998</v>
      </c>
      <c r="P3314" s="70">
        <v>504.44940000000003</v>
      </c>
      <c r="Q3314" s="70">
        <f t="shared" si="459"/>
        <v>0.61653707293344651</v>
      </c>
      <c r="R3314" s="23">
        <f t="shared" si="460"/>
        <v>8.1999430700148395</v>
      </c>
      <c r="S3314" s="25">
        <v>6.3979999999999997</v>
      </c>
      <c r="T3314" s="23">
        <f t="shared" si="461"/>
        <v>0.78024931946124121</v>
      </c>
      <c r="U3314" s="23">
        <f t="shared" si="462"/>
        <v>1.2816416176953487</v>
      </c>
      <c r="V3314" s="23">
        <f t="shared" si="463"/>
        <v>4.8702381472423249E-2</v>
      </c>
      <c r="W3314" s="1">
        <v>995</v>
      </c>
      <c r="X3314" s="1">
        <f t="shared" si="464"/>
        <v>4.8947117057711808E-5</v>
      </c>
      <c r="Y3314" s="7">
        <v>2000</v>
      </c>
      <c r="Z3314" s="1">
        <v>10.673</v>
      </c>
      <c r="AA3314" s="1">
        <f t="shared" si="465"/>
        <v>9.1721384910918771E-3</v>
      </c>
      <c r="AB3314" s="1">
        <f t="shared" si="467"/>
        <v>1.0945826184727774E-4</v>
      </c>
      <c r="AD3314" s="8" t="s">
        <v>226</v>
      </c>
      <c r="AE3314" s="1" t="s">
        <v>69</v>
      </c>
      <c r="AF3314" s="1" t="s">
        <v>70</v>
      </c>
      <c r="AG3314" s="1" t="s">
        <v>71</v>
      </c>
      <c r="AH3314" s="1" t="s">
        <v>114</v>
      </c>
      <c r="AI3314" s="1" t="s">
        <v>224</v>
      </c>
      <c r="AJ3314" s="1" t="s">
        <v>74</v>
      </c>
      <c r="AK3314" s="8" t="s">
        <v>226</v>
      </c>
    </row>
    <row r="3315" spans="1:37" ht="16">
      <c r="A3315" s="8" t="s">
        <v>227</v>
      </c>
      <c r="B3315" s="8" t="s">
        <v>226</v>
      </c>
      <c r="C3315" s="8" t="s">
        <v>66</v>
      </c>
      <c r="D3315" s="8" t="s">
        <v>67</v>
      </c>
      <c r="E3315" s="24">
        <v>27</v>
      </c>
      <c r="F3315" s="13">
        <v>0.79600000000000004</v>
      </c>
      <c r="G3315" s="24">
        <v>1630</v>
      </c>
      <c r="I3315" s="13">
        <v>-15.813000000000001</v>
      </c>
      <c r="J3315" s="38">
        <v>1.0883746546585318</v>
      </c>
      <c r="K3315" s="103">
        <f t="shared" si="466"/>
        <v>1.1772671902442733</v>
      </c>
      <c r="L3315" s="25">
        <v>0.05</v>
      </c>
      <c r="N3315">
        <v>13.3</v>
      </c>
      <c r="O3315" s="70">
        <v>818.19799999999998</v>
      </c>
      <c r="P3315" s="70">
        <v>504.44940000000003</v>
      </c>
      <c r="Q3315" s="70">
        <f t="shared" si="459"/>
        <v>0.61653707293344651</v>
      </c>
      <c r="R3315" s="23">
        <f t="shared" si="460"/>
        <v>8.1999430700148395</v>
      </c>
      <c r="S3315" s="25">
        <v>6.3979999999999997</v>
      </c>
      <c r="T3315" s="23">
        <f t="shared" si="461"/>
        <v>0.78024931946124121</v>
      </c>
      <c r="U3315" s="23">
        <f t="shared" si="462"/>
        <v>1.2816416176953487</v>
      </c>
      <c r="V3315" s="23">
        <f t="shared" si="463"/>
        <v>6.4082080884767439E-2</v>
      </c>
      <c r="W3315" s="1">
        <v>995</v>
      </c>
      <c r="X3315" s="1">
        <f t="shared" si="464"/>
        <v>6.4404101391726072E-5</v>
      </c>
      <c r="Y3315" s="7">
        <v>2000</v>
      </c>
      <c r="Z3315" s="1">
        <v>10.673</v>
      </c>
      <c r="AA3315" s="1">
        <f t="shared" si="465"/>
        <v>1.2068603277752473E-2</v>
      </c>
      <c r="AB3315" s="1">
        <f t="shared" si="467"/>
        <v>1.4207970670972482E-4</v>
      </c>
      <c r="AD3315" s="8" t="s">
        <v>226</v>
      </c>
      <c r="AE3315" s="1" t="s">
        <v>69</v>
      </c>
      <c r="AF3315" s="1" t="s">
        <v>70</v>
      </c>
      <c r="AG3315" s="1" t="s">
        <v>71</v>
      </c>
      <c r="AH3315" s="1" t="s">
        <v>114</v>
      </c>
      <c r="AI3315" s="1" t="s">
        <v>224</v>
      </c>
      <c r="AJ3315" s="1" t="s">
        <v>74</v>
      </c>
      <c r="AK3315" s="8" t="s">
        <v>226</v>
      </c>
    </row>
    <row r="3316" spans="1:37" ht="16">
      <c r="A3316" s="8" t="s">
        <v>227</v>
      </c>
      <c r="B3316" s="8" t="s">
        <v>226</v>
      </c>
      <c r="C3316" s="8" t="s">
        <v>66</v>
      </c>
      <c r="D3316" s="8" t="s">
        <v>67</v>
      </c>
      <c r="E3316" s="24">
        <v>28</v>
      </c>
      <c r="F3316" s="13">
        <v>0.63300000000000001</v>
      </c>
      <c r="G3316" s="24">
        <v>1637.7</v>
      </c>
      <c r="I3316" s="13">
        <v>-20.952999999999999</v>
      </c>
      <c r="J3316" s="38">
        <v>1.082752070826891</v>
      </c>
      <c r="K3316" s="103">
        <f t="shared" si="466"/>
        <v>1.1711908218253506</v>
      </c>
      <c r="L3316" s="25">
        <v>0.04</v>
      </c>
      <c r="N3316">
        <v>13.3</v>
      </c>
      <c r="O3316" s="70">
        <v>818.19799999999998</v>
      </c>
      <c r="P3316" s="70">
        <v>504.44940000000003</v>
      </c>
      <c r="Q3316" s="70">
        <f t="shared" si="459"/>
        <v>0.61653707293344651</v>
      </c>
      <c r="R3316" s="23">
        <f t="shared" si="460"/>
        <v>8.1999430700148395</v>
      </c>
      <c r="S3316" s="25">
        <v>6.3979999999999997</v>
      </c>
      <c r="T3316" s="23">
        <f t="shared" si="461"/>
        <v>0.78024931946124121</v>
      </c>
      <c r="U3316" s="23">
        <f t="shared" si="462"/>
        <v>1.2816416176953487</v>
      </c>
      <c r="V3316" s="23">
        <f t="shared" si="463"/>
        <v>5.1265664707813949E-2</v>
      </c>
      <c r="W3316" s="1">
        <v>995</v>
      </c>
      <c r="X3316" s="1">
        <f t="shared" si="464"/>
        <v>5.1523281113380852E-5</v>
      </c>
      <c r="Y3316" s="7">
        <v>2000</v>
      </c>
      <c r="Z3316" s="1">
        <v>10.673</v>
      </c>
      <c r="AA3316" s="1">
        <f t="shared" si="465"/>
        <v>9.6548826222019775E-3</v>
      </c>
      <c r="AB3316" s="1">
        <f t="shared" si="467"/>
        <v>1.130770991292403E-4</v>
      </c>
      <c r="AD3316" s="8" t="s">
        <v>226</v>
      </c>
      <c r="AE3316" s="1" t="s">
        <v>69</v>
      </c>
      <c r="AF3316" s="1" t="s">
        <v>70</v>
      </c>
      <c r="AG3316" s="1" t="s">
        <v>71</v>
      </c>
      <c r="AH3316" s="1" t="s">
        <v>114</v>
      </c>
      <c r="AI3316" s="1" t="s">
        <v>224</v>
      </c>
      <c r="AJ3316" s="1" t="s">
        <v>74</v>
      </c>
      <c r="AK3316" s="8" t="s">
        <v>226</v>
      </c>
    </row>
    <row r="3317" spans="1:37" ht="16">
      <c r="A3317" s="8" t="s">
        <v>227</v>
      </c>
      <c r="B3317" s="8" t="s">
        <v>226</v>
      </c>
      <c r="C3317" s="8" t="s">
        <v>66</v>
      </c>
      <c r="D3317" s="8" t="s">
        <v>67</v>
      </c>
      <c r="E3317" s="24">
        <v>29</v>
      </c>
      <c r="F3317" s="13">
        <v>0.36699999999999999</v>
      </c>
      <c r="G3317" s="24">
        <v>1646.1</v>
      </c>
      <c r="I3317" s="13">
        <v>-4.415</v>
      </c>
      <c r="J3317" s="38">
        <v>1.1008405090223143</v>
      </c>
      <c r="K3317" s="103">
        <f t="shared" si="466"/>
        <v>1.1907389311155974</v>
      </c>
      <c r="L3317" s="25">
        <v>2.3E-2</v>
      </c>
      <c r="N3317">
        <v>13.3</v>
      </c>
      <c r="O3317" s="70">
        <v>818.19799999999998</v>
      </c>
      <c r="P3317" s="70">
        <v>504.44940000000003</v>
      </c>
      <c r="Q3317" s="70">
        <f t="shared" si="459"/>
        <v>0.61653707293344651</v>
      </c>
      <c r="R3317" s="23">
        <f t="shared" si="460"/>
        <v>8.1999430700148395</v>
      </c>
      <c r="S3317" s="25">
        <v>6.3979999999999997</v>
      </c>
      <c r="T3317" s="23">
        <f t="shared" si="461"/>
        <v>0.78024931946124121</v>
      </c>
      <c r="U3317" s="23">
        <f t="shared" si="462"/>
        <v>1.2816416176953487</v>
      </c>
      <c r="V3317" s="23">
        <f t="shared" si="463"/>
        <v>2.947775720699302E-2</v>
      </c>
      <c r="W3317" s="1">
        <v>995</v>
      </c>
      <c r="X3317" s="1">
        <f t="shared" si="464"/>
        <v>2.9625886640193989E-5</v>
      </c>
      <c r="Y3317" s="7">
        <v>2000</v>
      </c>
      <c r="Z3317" s="1">
        <v>10.673</v>
      </c>
      <c r="AA3317" s="1">
        <f t="shared" si="465"/>
        <v>5.5515575077661368E-3</v>
      </c>
      <c r="AB3317" s="1">
        <f t="shared" si="467"/>
        <v>6.6104556528242194E-5</v>
      </c>
      <c r="AD3317" s="8" t="s">
        <v>226</v>
      </c>
      <c r="AE3317" s="1" t="s">
        <v>69</v>
      </c>
      <c r="AF3317" s="1" t="s">
        <v>70</v>
      </c>
      <c r="AG3317" s="1" t="s">
        <v>71</v>
      </c>
      <c r="AH3317" s="1" t="s">
        <v>114</v>
      </c>
      <c r="AI3317" s="1" t="s">
        <v>224</v>
      </c>
      <c r="AJ3317" s="1" t="s">
        <v>74</v>
      </c>
      <c r="AK3317" s="8" t="s">
        <v>226</v>
      </c>
    </row>
    <row r="3318" spans="1:37" ht="16">
      <c r="A3318" s="8" t="s">
        <v>227</v>
      </c>
      <c r="B3318" s="8" t="s">
        <v>226</v>
      </c>
      <c r="C3318" s="8" t="s">
        <v>66</v>
      </c>
      <c r="D3318" s="8" t="s">
        <v>67</v>
      </c>
      <c r="E3318" s="24">
        <v>34</v>
      </c>
      <c r="F3318" s="13">
        <v>1.508</v>
      </c>
      <c r="G3318" s="24">
        <v>1734.9</v>
      </c>
      <c r="I3318" s="13">
        <v>-23.79</v>
      </c>
      <c r="J3318" s="38">
        <v>1.0796484370546786</v>
      </c>
      <c r="K3318" s="103">
        <f t="shared" si="466"/>
        <v>1.1678366774158138</v>
      </c>
      <c r="L3318" s="25">
        <v>9.5000000000000001E-2</v>
      </c>
      <c r="N3318">
        <v>13.3</v>
      </c>
      <c r="O3318" s="70">
        <v>818.19799999999998</v>
      </c>
      <c r="P3318" s="70">
        <v>504.44940000000003</v>
      </c>
      <c r="Q3318" s="70">
        <f t="shared" si="459"/>
        <v>0.61653707293344651</v>
      </c>
      <c r="R3318" s="23">
        <f t="shared" si="460"/>
        <v>8.1999430700148395</v>
      </c>
      <c r="S3318" s="25">
        <v>6.3979999999999997</v>
      </c>
      <c r="T3318" s="23">
        <f t="shared" si="461"/>
        <v>0.78024931946124121</v>
      </c>
      <c r="U3318" s="23">
        <f t="shared" si="462"/>
        <v>1.2816416176953487</v>
      </c>
      <c r="V3318" s="23">
        <f t="shared" si="463"/>
        <v>0.12175595368105813</v>
      </c>
      <c r="W3318" s="1">
        <v>995</v>
      </c>
      <c r="X3318" s="1">
        <f t="shared" si="464"/>
        <v>1.2236779264427952E-4</v>
      </c>
      <c r="Y3318" s="7">
        <v>2000</v>
      </c>
      <c r="Z3318" s="1">
        <v>10.673</v>
      </c>
      <c r="AA3318" s="1">
        <f t="shared" si="465"/>
        <v>2.2930346227729697E-2</v>
      </c>
      <c r="AB3318" s="1">
        <f t="shared" si="467"/>
        <v>2.6778899350586089E-4</v>
      </c>
      <c r="AD3318" s="8" t="s">
        <v>226</v>
      </c>
      <c r="AE3318" s="1" t="s">
        <v>69</v>
      </c>
      <c r="AF3318" s="1" t="s">
        <v>70</v>
      </c>
      <c r="AG3318" s="1" t="s">
        <v>71</v>
      </c>
      <c r="AH3318" s="1" t="s">
        <v>114</v>
      </c>
      <c r="AI3318" s="1" t="s">
        <v>224</v>
      </c>
      <c r="AJ3318" s="1" t="s">
        <v>74</v>
      </c>
      <c r="AK3318" s="8" t="s">
        <v>226</v>
      </c>
    </row>
    <row r="3319" spans="1:37" ht="16">
      <c r="A3319" s="8" t="s">
        <v>227</v>
      </c>
      <c r="B3319" s="8" t="s">
        <v>226</v>
      </c>
      <c r="C3319" s="8" t="s">
        <v>66</v>
      </c>
      <c r="D3319" s="8" t="s">
        <v>67</v>
      </c>
      <c r="E3319" s="24">
        <v>39</v>
      </c>
      <c r="F3319" s="13">
        <v>2.2629999999999999</v>
      </c>
      <c r="G3319" s="24">
        <v>1811</v>
      </c>
      <c r="I3319" s="13">
        <v>-18.216000000000001</v>
      </c>
      <c r="J3319" s="38">
        <v>1.085746121586316</v>
      </c>
      <c r="K3319" s="103">
        <f t="shared" si="466"/>
        <v>1.1744265219076004</v>
      </c>
      <c r="L3319" s="25">
        <v>0.14299999999999999</v>
      </c>
      <c r="N3319">
        <v>13.3</v>
      </c>
      <c r="O3319" s="70">
        <v>818.19799999999998</v>
      </c>
      <c r="P3319" s="70">
        <v>504.44940000000003</v>
      </c>
      <c r="Q3319" s="70">
        <f t="shared" si="459"/>
        <v>0.61653707293344651</v>
      </c>
      <c r="R3319" s="23">
        <f t="shared" si="460"/>
        <v>8.1999430700148395</v>
      </c>
      <c r="S3319" s="25">
        <v>6.3979999999999997</v>
      </c>
      <c r="T3319" s="23">
        <f t="shared" si="461"/>
        <v>0.78024931946124121</v>
      </c>
      <c r="U3319" s="23">
        <f t="shared" si="462"/>
        <v>1.2816416176953487</v>
      </c>
      <c r="V3319" s="23">
        <f t="shared" si="463"/>
        <v>0.18327475133043486</v>
      </c>
      <c r="W3319" s="1">
        <v>995</v>
      </c>
      <c r="X3319" s="1">
        <f t="shared" si="464"/>
        <v>1.8419572998033655E-4</v>
      </c>
      <c r="Y3319" s="7">
        <v>2000</v>
      </c>
      <c r="Z3319" s="1">
        <v>10.673</v>
      </c>
      <c r="AA3319" s="1">
        <f t="shared" si="465"/>
        <v>3.4516205374372069E-2</v>
      </c>
      <c r="AB3319" s="1">
        <f t="shared" si="467"/>
        <v>4.0536747027272214E-4</v>
      </c>
      <c r="AD3319" s="8" t="s">
        <v>226</v>
      </c>
      <c r="AE3319" s="1" t="s">
        <v>69</v>
      </c>
      <c r="AF3319" s="1" t="s">
        <v>70</v>
      </c>
      <c r="AG3319" s="1" t="s">
        <v>71</v>
      </c>
      <c r="AH3319" s="1" t="s">
        <v>114</v>
      </c>
      <c r="AI3319" s="1" t="s">
        <v>224</v>
      </c>
      <c r="AJ3319" s="1" t="s">
        <v>74</v>
      </c>
      <c r="AK3319" s="8" t="s">
        <v>226</v>
      </c>
    </row>
    <row r="3320" spans="1:37" ht="16">
      <c r="A3320" s="8" t="s">
        <v>227</v>
      </c>
      <c r="B3320" s="8" t="s">
        <v>226</v>
      </c>
      <c r="C3320" s="8" t="s">
        <v>66</v>
      </c>
      <c r="D3320" s="8" t="s">
        <v>67</v>
      </c>
      <c r="E3320" s="24">
        <v>42</v>
      </c>
      <c r="F3320" s="13">
        <v>0.41599999999999998</v>
      </c>
      <c r="G3320" s="24">
        <v>1859.5</v>
      </c>
      <c r="I3320" s="13">
        <v>-17.346</v>
      </c>
      <c r="J3320" s="38">
        <v>1.0866977913914289</v>
      </c>
      <c r="K3320" s="103">
        <f t="shared" si="466"/>
        <v>1.1754549974684143</v>
      </c>
      <c r="L3320" s="25">
        <v>2.5999999999999999E-2</v>
      </c>
      <c r="N3320">
        <v>13.3</v>
      </c>
      <c r="O3320" s="70">
        <v>818.19799999999998</v>
      </c>
      <c r="P3320" s="70">
        <v>504.44940000000003</v>
      </c>
      <c r="Q3320" s="70">
        <f t="shared" si="459"/>
        <v>0.61653707293344651</v>
      </c>
      <c r="R3320" s="23">
        <f t="shared" si="460"/>
        <v>8.1999430700148395</v>
      </c>
      <c r="S3320" s="25">
        <v>6.3979999999999997</v>
      </c>
      <c r="T3320" s="23">
        <f t="shared" si="461"/>
        <v>0.78024931946124121</v>
      </c>
      <c r="U3320" s="23">
        <f t="shared" si="462"/>
        <v>1.2816416176953487</v>
      </c>
      <c r="V3320" s="23">
        <f t="shared" si="463"/>
        <v>3.3322682060079066E-2</v>
      </c>
      <c r="W3320" s="1">
        <v>995</v>
      </c>
      <c r="X3320" s="1">
        <f t="shared" si="464"/>
        <v>3.3490132723697551E-5</v>
      </c>
      <c r="Y3320" s="7">
        <v>2000</v>
      </c>
      <c r="Z3320" s="1">
        <v>10.673</v>
      </c>
      <c r="AA3320" s="1">
        <f t="shared" si="465"/>
        <v>6.2756737044312848E-3</v>
      </c>
      <c r="AB3320" s="1">
        <f t="shared" si="467"/>
        <v>7.3767720183548702E-5</v>
      </c>
      <c r="AD3320" s="8" t="s">
        <v>226</v>
      </c>
      <c r="AE3320" s="1" t="s">
        <v>69</v>
      </c>
      <c r="AF3320" s="1" t="s">
        <v>70</v>
      </c>
      <c r="AG3320" s="1" t="s">
        <v>71</v>
      </c>
      <c r="AH3320" s="1" t="s">
        <v>114</v>
      </c>
      <c r="AI3320" s="1" t="s">
        <v>224</v>
      </c>
      <c r="AJ3320" s="1" t="s">
        <v>74</v>
      </c>
      <c r="AK3320" s="8" t="s">
        <v>226</v>
      </c>
    </row>
    <row r="3321" spans="1:37" ht="16">
      <c r="A3321" s="8" t="s">
        <v>227</v>
      </c>
      <c r="B3321" s="8" t="s">
        <v>226</v>
      </c>
      <c r="C3321" s="8" t="s">
        <v>66</v>
      </c>
      <c r="D3321" s="8" t="s">
        <v>67</v>
      </c>
      <c r="E3321" s="24">
        <v>43</v>
      </c>
      <c r="F3321" s="13">
        <v>2.867</v>
      </c>
      <c r="G3321" s="24">
        <v>1870.8</v>
      </c>
      <c r="I3321" s="13">
        <v>-15.988</v>
      </c>
      <c r="J3321" s="38">
        <v>1.0881832347858615</v>
      </c>
      <c r="K3321" s="103">
        <f t="shared" si="466"/>
        <v>1.1770603222832854</v>
      </c>
      <c r="L3321" s="25">
        <v>0.18099999999999999</v>
      </c>
      <c r="N3321">
        <v>13.3</v>
      </c>
      <c r="O3321" s="70">
        <v>818.19799999999998</v>
      </c>
      <c r="P3321" s="70">
        <v>504.44940000000003</v>
      </c>
      <c r="Q3321" s="70">
        <f t="shared" si="459"/>
        <v>0.61653707293344651</v>
      </c>
      <c r="R3321" s="23">
        <f t="shared" si="460"/>
        <v>8.1999430700148395</v>
      </c>
      <c r="S3321" s="25">
        <v>6.3979999999999997</v>
      </c>
      <c r="T3321" s="23">
        <f t="shared" si="461"/>
        <v>0.78024931946124121</v>
      </c>
      <c r="U3321" s="23">
        <f t="shared" si="462"/>
        <v>1.2816416176953487</v>
      </c>
      <c r="V3321" s="23">
        <f t="shared" si="463"/>
        <v>0.23197713280285812</v>
      </c>
      <c r="W3321" s="1">
        <v>995</v>
      </c>
      <c r="X3321" s="1">
        <f t="shared" si="464"/>
        <v>2.3314284703804836E-4</v>
      </c>
      <c r="Y3321" s="7">
        <v>2000</v>
      </c>
      <c r="Z3321" s="1">
        <v>10.673</v>
      </c>
      <c r="AA3321" s="1">
        <f t="shared" si="465"/>
        <v>4.3688343865463948E-2</v>
      </c>
      <c r="AB3321" s="1">
        <f t="shared" si="467"/>
        <v>5.1423816110305991E-4</v>
      </c>
      <c r="AD3321" s="8" t="s">
        <v>226</v>
      </c>
      <c r="AE3321" s="1" t="s">
        <v>69</v>
      </c>
      <c r="AF3321" s="1" t="s">
        <v>70</v>
      </c>
      <c r="AG3321" s="1" t="s">
        <v>71</v>
      </c>
      <c r="AH3321" s="1" t="s">
        <v>114</v>
      </c>
      <c r="AI3321" s="1" t="s">
        <v>224</v>
      </c>
      <c r="AJ3321" s="1" t="s">
        <v>74</v>
      </c>
      <c r="AK3321" s="8" t="s">
        <v>226</v>
      </c>
    </row>
    <row r="3322" spans="1:37" ht="16">
      <c r="A3322" s="8" t="s">
        <v>227</v>
      </c>
      <c r="B3322" s="8" t="s">
        <v>226</v>
      </c>
      <c r="C3322" s="8" t="s">
        <v>66</v>
      </c>
      <c r="D3322" s="8" t="s">
        <v>67</v>
      </c>
      <c r="E3322" s="24">
        <v>48</v>
      </c>
      <c r="F3322" s="13">
        <v>0.76800000000000002</v>
      </c>
      <c r="G3322" s="24">
        <v>1948.9</v>
      </c>
      <c r="I3322" s="13">
        <v>-17.911999999999999</v>
      </c>
      <c r="J3322" s="38">
        <v>1.0860786611628952</v>
      </c>
      <c r="K3322" s="103">
        <f t="shared" si="466"/>
        <v>1.17478589970915</v>
      </c>
      <c r="L3322" s="25">
        <v>4.8000000000000001E-2</v>
      </c>
      <c r="N3322">
        <v>13.3</v>
      </c>
      <c r="O3322" s="70">
        <v>818.19799999999998</v>
      </c>
      <c r="P3322" s="70">
        <v>504.44940000000003</v>
      </c>
      <c r="Q3322" s="70">
        <f t="shared" si="459"/>
        <v>0.61653707293344651</v>
      </c>
      <c r="R3322" s="23">
        <f t="shared" si="460"/>
        <v>8.1999430700148395</v>
      </c>
      <c r="S3322" s="25">
        <v>6.3979999999999997</v>
      </c>
      <c r="T3322" s="23">
        <f t="shared" si="461"/>
        <v>0.78024931946124121</v>
      </c>
      <c r="U3322" s="23">
        <f t="shared" si="462"/>
        <v>1.2816416176953487</v>
      </c>
      <c r="V3322" s="23">
        <f t="shared" si="463"/>
        <v>6.151879764937674E-2</v>
      </c>
      <c r="W3322" s="1">
        <v>995</v>
      </c>
      <c r="X3322" s="1">
        <f t="shared" si="464"/>
        <v>6.1827937336057028E-5</v>
      </c>
      <c r="Y3322" s="7">
        <v>2000</v>
      </c>
      <c r="Z3322" s="1">
        <v>10.673</v>
      </c>
      <c r="AA3322" s="1">
        <f t="shared" si="465"/>
        <v>1.1585859146642374E-2</v>
      </c>
      <c r="AB3322" s="1">
        <f t="shared" si="467"/>
        <v>1.3610903961491745E-4</v>
      </c>
      <c r="AD3322" s="8" t="s">
        <v>226</v>
      </c>
      <c r="AE3322" s="1" t="s">
        <v>69</v>
      </c>
      <c r="AF3322" s="1" t="s">
        <v>70</v>
      </c>
      <c r="AG3322" s="1" t="s">
        <v>71</v>
      </c>
      <c r="AH3322" s="1" t="s">
        <v>114</v>
      </c>
      <c r="AI3322" s="1" t="s">
        <v>224</v>
      </c>
      <c r="AJ3322" s="1" t="s">
        <v>74</v>
      </c>
      <c r="AK3322" s="8" t="s">
        <v>226</v>
      </c>
    </row>
    <row r="3323" spans="1:37" ht="16">
      <c r="A3323" s="8" t="s">
        <v>227</v>
      </c>
      <c r="B3323" s="8" t="s">
        <v>226</v>
      </c>
      <c r="C3323" s="8" t="s">
        <v>66</v>
      </c>
      <c r="D3323" s="8" t="s">
        <v>67</v>
      </c>
      <c r="E3323" s="24">
        <v>49</v>
      </c>
      <c r="F3323" s="13">
        <v>3.9710000000000001</v>
      </c>
      <c r="G3323" s="24">
        <v>1969.6</v>
      </c>
      <c r="I3323" s="13">
        <v>-29.696000000000002</v>
      </c>
      <c r="J3323" s="38">
        <v>1.073186740339263</v>
      </c>
      <c r="K3323" s="103">
        <f t="shared" si="466"/>
        <v>1.1608533679492876</v>
      </c>
      <c r="L3323" s="25">
        <v>0.25</v>
      </c>
      <c r="N3323">
        <v>13.3</v>
      </c>
      <c r="O3323" s="70">
        <v>818.19799999999998</v>
      </c>
      <c r="P3323" s="70">
        <v>504.44940000000003</v>
      </c>
      <c r="Q3323" s="70">
        <f t="shared" si="459"/>
        <v>0.61653707293344651</v>
      </c>
      <c r="R3323" s="23">
        <f t="shared" si="460"/>
        <v>8.1999430700148395</v>
      </c>
      <c r="S3323" s="25">
        <v>6.3979999999999997</v>
      </c>
      <c r="T3323" s="23">
        <f t="shared" si="461"/>
        <v>0.78024931946124121</v>
      </c>
      <c r="U3323" s="23">
        <f t="shared" si="462"/>
        <v>1.2816416176953487</v>
      </c>
      <c r="V3323" s="23">
        <f t="shared" si="463"/>
        <v>0.32041040442383717</v>
      </c>
      <c r="W3323" s="1">
        <v>995</v>
      </c>
      <c r="X3323" s="1">
        <f t="shared" si="464"/>
        <v>3.220205069586303E-4</v>
      </c>
      <c r="Y3323" s="7">
        <v>2000</v>
      </c>
      <c r="Z3323" s="1">
        <v>10.673</v>
      </c>
      <c r="AA3323" s="1">
        <f t="shared" si="465"/>
        <v>6.0343016388762355E-2</v>
      </c>
      <c r="AB3323" s="1">
        <f t="shared" si="467"/>
        <v>7.004939380711384E-4</v>
      </c>
      <c r="AD3323" s="8" t="s">
        <v>226</v>
      </c>
      <c r="AE3323" s="1" t="s">
        <v>69</v>
      </c>
      <c r="AF3323" s="1" t="s">
        <v>70</v>
      </c>
      <c r="AG3323" s="1" t="s">
        <v>71</v>
      </c>
      <c r="AH3323" s="1" t="s">
        <v>114</v>
      </c>
      <c r="AI3323" s="1" t="s">
        <v>224</v>
      </c>
      <c r="AJ3323" s="1" t="s">
        <v>74</v>
      </c>
      <c r="AK3323" s="8" t="s">
        <v>226</v>
      </c>
    </row>
    <row r="3324" spans="1:37" ht="16">
      <c r="A3324" s="8" t="s">
        <v>227</v>
      </c>
      <c r="B3324" s="8" t="s">
        <v>226</v>
      </c>
      <c r="C3324" s="8" t="s">
        <v>66</v>
      </c>
      <c r="D3324" s="8" t="s">
        <v>67</v>
      </c>
      <c r="E3324" s="24">
        <v>52</v>
      </c>
      <c r="F3324" s="13">
        <v>1.583</v>
      </c>
      <c r="G3324" s="24">
        <v>2010</v>
      </c>
      <c r="I3324" s="13">
        <v>-12.567</v>
      </c>
      <c r="J3324" s="38">
        <v>1.0919250855211211</v>
      </c>
      <c r="K3324" s="103">
        <f t="shared" si="466"/>
        <v>1.1811041383813154</v>
      </c>
      <c r="L3324" s="25">
        <v>0.1</v>
      </c>
      <c r="N3324">
        <v>13.3</v>
      </c>
      <c r="O3324" s="70">
        <v>818.19799999999998</v>
      </c>
      <c r="P3324" s="70">
        <v>504.44940000000003</v>
      </c>
      <c r="Q3324" s="70">
        <f t="shared" si="459"/>
        <v>0.61653707293344651</v>
      </c>
      <c r="R3324" s="23">
        <f t="shared" si="460"/>
        <v>8.1999430700148395</v>
      </c>
      <c r="S3324" s="25">
        <v>6.3979999999999997</v>
      </c>
      <c r="T3324" s="23">
        <f t="shared" si="461"/>
        <v>0.78024931946124121</v>
      </c>
      <c r="U3324" s="23">
        <f t="shared" si="462"/>
        <v>1.2816416176953487</v>
      </c>
      <c r="V3324" s="23">
        <f t="shared" si="463"/>
        <v>0.12816416176953488</v>
      </c>
      <c r="W3324" s="1">
        <v>995</v>
      </c>
      <c r="X3324" s="1">
        <f t="shared" si="464"/>
        <v>1.2880820278345214E-4</v>
      </c>
      <c r="Y3324" s="7">
        <v>2000</v>
      </c>
      <c r="Z3324" s="1">
        <v>10.673</v>
      </c>
      <c r="AA3324" s="1">
        <f t="shared" si="465"/>
        <v>2.4137206555504945E-2</v>
      </c>
      <c r="AB3324" s="1">
        <f t="shared" si="467"/>
        <v>2.8508554551671505E-4</v>
      </c>
      <c r="AD3324" s="8" t="s">
        <v>226</v>
      </c>
      <c r="AE3324" s="1" t="s">
        <v>69</v>
      </c>
      <c r="AF3324" s="1" t="s">
        <v>70</v>
      </c>
      <c r="AG3324" s="1" t="s">
        <v>71</v>
      </c>
      <c r="AH3324" s="1" t="s">
        <v>114</v>
      </c>
      <c r="AI3324" s="1" t="s">
        <v>224</v>
      </c>
      <c r="AJ3324" s="1" t="s">
        <v>74</v>
      </c>
      <c r="AK3324" s="8" t="s">
        <v>226</v>
      </c>
    </row>
    <row r="3325" spans="1:37" ht="16">
      <c r="A3325" s="8" t="s">
        <v>227</v>
      </c>
      <c r="B3325" s="8" t="s">
        <v>226</v>
      </c>
      <c r="C3325" s="8" t="s">
        <v>66</v>
      </c>
      <c r="D3325" s="8" t="s">
        <v>67</v>
      </c>
      <c r="E3325" s="24">
        <v>54</v>
      </c>
      <c r="F3325" s="13">
        <v>3.6739999999999999</v>
      </c>
      <c r="G3325" s="24">
        <v>2042.3</v>
      </c>
      <c r="I3325" s="13">
        <v>-14.443</v>
      </c>
      <c r="J3325" s="38">
        <v>1.0898731732014961</v>
      </c>
      <c r="K3325" s="103">
        <f t="shared" si="466"/>
        <v>1.1788866409239875</v>
      </c>
      <c r="L3325" s="25">
        <v>0.23200000000000001</v>
      </c>
      <c r="N3325">
        <v>13.3</v>
      </c>
      <c r="O3325" s="70">
        <v>818.19799999999998</v>
      </c>
      <c r="P3325" s="70">
        <v>504.44940000000003</v>
      </c>
      <c r="Q3325" s="70">
        <f t="shared" si="459"/>
        <v>0.61653707293344651</v>
      </c>
      <c r="R3325" s="23">
        <f t="shared" si="460"/>
        <v>8.1999430700148395</v>
      </c>
      <c r="S3325" s="25">
        <v>6.3979999999999997</v>
      </c>
      <c r="T3325" s="23">
        <f t="shared" si="461"/>
        <v>0.78024931946124121</v>
      </c>
      <c r="U3325" s="23">
        <f t="shared" si="462"/>
        <v>1.2816416176953487</v>
      </c>
      <c r="V3325" s="23">
        <f t="shared" si="463"/>
        <v>0.29734085530532089</v>
      </c>
      <c r="W3325" s="1">
        <v>995</v>
      </c>
      <c r="X3325" s="1">
        <f t="shared" si="464"/>
        <v>2.9883503045760894E-4</v>
      </c>
      <c r="Y3325" s="7">
        <v>2000</v>
      </c>
      <c r="Z3325" s="1">
        <v>10.673</v>
      </c>
      <c r="AA3325" s="1">
        <f t="shared" si="465"/>
        <v>5.599831920877147E-2</v>
      </c>
      <c r="AB3325" s="1">
        <f t="shared" si="467"/>
        <v>6.6015670429417806E-4</v>
      </c>
      <c r="AD3325" s="8" t="s">
        <v>226</v>
      </c>
      <c r="AE3325" s="1" t="s">
        <v>69</v>
      </c>
      <c r="AF3325" s="1" t="s">
        <v>70</v>
      </c>
      <c r="AG3325" s="1" t="s">
        <v>71</v>
      </c>
      <c r="AH3325" s="1" t="s">
        <v>114</v>
      </c>
      <c r="AI3325" s="1" t="s">
        <v>224</v>
      </c>
      <c r="AJ3325" s="1" t="s">
        <v>74</v>
      </c>
      <c r="AK3325" s="8" t="s">
        <v>226</v>
      </c>
    </row>
    <row r="3326" spans="1:37" ht="16">
      <c r="A3326" s="8" t="s">
        <v>227</v>
      </c>
      <c r="B3326" s="8" t="s">
        <v>226</v>
      </c>
      <c r="C3326" s="8" t="s">
        <v>66</v>
      </c>
      <c r="D3326" s="8" t="s">
        <v>67</v>
      </c>
      <c r="E3326" s="24">
        <v>59</v>
      </c>
      <c r="F3326" s="13">
        <v>2.7450000000000001</v>
      </c>
      <c r="G3326" s="24">
        <v>2163.1</v>
      </c>
      <c r="I3326" s="13">
        <v>-9.718</v>
      </c>
      <c r="J3326" s="38">
        <v>1.0950410731328184</v>
      </c>
      <c r="K3326" s="103">
        <f t="shared" si="466"/>
        <v>1.1844715654659479</v>
      </c>
      <c r="L3326" s="25">
        <v>0.17299999999999999</v>
      </c>
      <c r="N3326">
        <v>13.3</v>
      </c>
      <c r="O3326" s="70">
        <v>818.19799999999998</v>
      </c>
      <c r="P3326" s="70">
        <v>504.44940000000003</v>
      </c>
      <c r="Q3326" s="70">
        <f t="shared" si="459"/>
        <v>0.61653707293344651</v>
      </c>
      <c r="R3326" s="23">
        <f t="shared" si="460"/>
        <v>8.1999430700148395</v>
      </c>
      <c r="S3326" s="25">
        <v>6.3979999999999997</v>
      </c>
      <c r="T3326" s="23">
        <f t="shared" si="461"/>
        <v>0.78024931946124121</v>
      </c>
      <c r="U3326" s="23">
        <f t="shared" si="462"/>
        <v>1.2816416176953487</v>
      </c>
      <c r="V3326" s="23">
        <f t="shared" si="463"/>
        <v>0.22172399986129532</v>
      </c>
      <c r="W3326" s="1">
        <v>995</v>
      </c>
      <c r="X3326" s="1">
        <f t="shared" si="464"/>
        <v>2.2283819081537218E-4</v>
      </c>
      <c r="Y3326" s="7">
        <v>2000</v>
      </c>
      <c r="Z3326" s="1">
        <v>10.673</v>
      </c>
      <c r="AA3326" s="1">
        <f t="shared" si="465"/>
        <v>4.1757367341023553E-2</v>
      </c>
      <c r="AB3326" s="1">
        <f t="shared" si="467"/>
        <v>4.9460414264158815E-4</v>
      </c>
      <c r="AD3326" s="8" t="s">
        <v>226</v>
      </c>
      <c r="AE3326" s="1" t="s">
        <v>69</v>
      </c>
      <c r="AF3326" s="1" t="s">
        <v>70</v>
      </c>
      <c r="AG3326" s="1" t="s">
        <v>71</v>
      </c>
      <c r="AH3326" s="1" t="s">
        <v>114</v>
      </c>
      <c r="AI3326" s="1" t="s">
        <v>224</v>
      </c>
      <c r="AJ3326" s="1" t="s">
        <v>74</v>
      </c>
      <c r="AK3326" s="8" t="s">
        <v>226</v>
      </c>
    </row>
    <row r="3327" spans="1:37" ht="16">
      <c r="A3327" s="8" t="s">
        <v>227</v>
      </c>
      <c r="B3327" s="8" t="s">
        <v>226</v>
      </c>
      <c r="C3327" s="8" t="s">
        <v>66</v>
      </c>
      <c r="D3327" s="8" t="s">
        <v>67</v>
      </c>
      <c r="E3327" s="24">
        <v>67</v>
      </c>
      <c r="F3327" s="13">
        <v>2.5579999999999998</v>
      </c>
      <c r="G3327" s="24">
        <v>2281.4</v>
      </c>
      <c r="I3327" s="13">
        <v>-8.0329999999999995</v>
      </c>
      <c r="J3327" s="38">
        <v>1.0968838867139219</v>
      </c>
      <c r="K3327" s="103">
        <f t="shared" si="466"/>
        <v>1.1864630736902859</v>
      </c>
      <c r="L3327" s="25">
        <v>0.161</v>
      </c>
      <c r="N3327">
        <v>13.3</v>
      </c>
      <c r="O3327" s="70">
        <v>818.19799999999998</v>
      </c>
      <c r="P3327" s="70">
        <v>504.44940000000003</v>
      </c>
      <c r="Q3327" s="70">
        <f t="shared" si="459"/>
        <v>0.61653707293344651</v>
      </c>
      <c r="R3327" s="23">
        <f t="shared" si="460"/>
        <v>8.1999430700148395</v>
      </c>
      <c r="S3327" s="25">
        <v>6.3979999999999997</v>
      </c>
      <c r="T3327" s="23">
        <f t="shared" si="461"/>
        <v>0.78024931946124121</v>
      </c>
      <c r="U3327" s="23">
        <f t="shared" si="462"/>
        <v>1.2816416176953487</v>
      </c>
      <c r="V3327" s="23">
        <f t="shared" si="463"/>
        <v>0.20634430044895113</v>
      </c>
      <c r="W3327" s="1">
        <v>995</v>
      </c>
      <c r="X3327" s="1">
        <f t="shared" si="464"/>
        <v>2.0738120648135792E-4</v>
      </c>
      <c r="Y3327" s="7">
        <v>2000</v>
      </c>
      <c r="Z3327" s="1">
        <v>10.673</v>
      </c>
      <c r="AA3327" s="1">
        <f t="shared" si="465"/>
        <v>3.8860902554362954E-2</v>
      </c>
      <c r="AB3327" s="1">
        <f t="shared" si="467"/>
        <v>4.6107025891028156E-4</v>
      </c>
      <c r="AD3327" s="8" t="s">
        <v>226</v>
      </c>
      <c r="AE3327" s="1" t="s">
        <v>69</v>
      </c>
      <c r="AF3327" s="1" t="s">
        <v>70</v>
      </c>
      <c r="AG3327" s="1" t="s">
        <v>71</v>
      </c>
      <c r="AH3327" s="1" t="s">
        <v>114</v>
      </c>
      <c r="AI3327" s="1" t="s">
        <v>224</v>
      </c>
      <c r="AJ3327" s="1" t="s">
        <v>74</v>
      </c>
      <c r="AK3327" s="8" t="s">
        <v>226</v>
      </c>
    </row>
    <row r="3328" spans="1:37" ht="16">
      <c r="A3328" s="8" t="s">
        <v>227</v>
      </c>
      <c r="B3328" s="8" t="s">
        <v>226</v>
      </c>
      <c r="C3328" s="8" t="s">
        <v>66</v>
      </c>
      <c r="D3328" s="8" t="s">
        <v>67</v>
      </c>
      <c r="E3328" s="24">
        <v>69</v>
      </c>
      <c r="F3328" s="13">
        <v>6.1050000000000004</v>
      </c>
      <c r="G3328" s="24">
        <v>2338.5</v>
      </c>
      <c r="I3328" s="13">
        <v>-3.1619999999999999</v>
      </c>
      <c r="J3328" s="38">
        <v>1.1022107082314179</v>
      </c>
      <c r="K3328" s="103">
        <f t="shared" si="466"/>
        <v>1.1922196766192199</v>
      </c>
      <c r="L3328" s="25">
        <v>0.38500000000000001</v>
      </c>
      <c r="N3328">
        <v>13.3</v>
      </c>
      <c r="O3328" s="70">
        <v>818.19799999999998</v>
      </c>
      <c r="P3328" s="70">
        <v>504.44940000000003</v>
      </c>
      <c r="Q3328" s="70">
        <f t="shared" si="459"/>
        <v>0.61653707293344651</v>
      </c>
      <c r="R3328" s="23">
        <f t="shared" si="460"/>
        <v>8.1999430700148395</v>
      </c>
      <c r="S3328" s="25">
        <v>6.3979999999999997</v>
      </c>
      <c r="T3328" s="23">
        <f t="shared" si="461"/>
        <v>0.78024931946124121</v>
      </c>
      <c r="U3328" s="23">
        <f t="shared" si="462"/>
        <v>1.2816416176953487</v>
      </c>
      <c r="V3328" s="23">
        <f t="shared" si="463"/>
        <v>0.49343202281270926</v>
      </c>
      <c r="W3328" s="1">
        <v>995</v>
      </c>
      <c r="X3328" s="1">
        <f t="shared" si="464"/>
        <v>4.9591158071629073E-4</v>
      </c>
      <c r="Y3328" s="7">
        <v>2000</v>
      </c>
      <c r="Z3328" s="1">
        <v>10.673</v>
      </c>
      <c r="AA3328" s="1">
        <f t="shared" si="465"/>
        <v>9.2928245238694029E-2</v>
      </c>
      <c r="AB3328" s="1">
        <f t="shared" si="467"/>
        <v>1.1079088248726735E-3</v>
      </c>
      <c r="AD3328" s="8" t="s">
        <v>226</v>
      </c>
      <c r="AE3328" s="1" t="s">
        <v>69</v>
      </c>
      <c r="AF3328" s="1" t="s">
        <v>70</v>
      </c>
      <c r="AG3328" s="1" t="s">
        <v>71</v>
      </c>
      <c r="AH3328" s="1" t="s">
        <v>114</v>
      </c>
      <c r="AI3328" s="1" t="s">
        <v>224</v>
      </c>
      <c r="AJ3328" s="1" t="s">
        <v>74</v>
      </c>
      <c r="AK3328" s="8" t="s">
        <v>226</v>
      </c>
    </row>
    <row r="3329" spans="1:37" ht="16">
      <c r="A3329" s="8" t="s">
        <v>227</v>
      </c>
      <c r="B3329" s="8" t="s">
        <v>226</v>
      </c>
      <c r="C3329" s="8" t="s">
        <v>66</v>
      </c>
      <c r="D3329" s="8" t="s">
        <v>67</v>
      </c>
      <c r="E3329" s="24">
        <v>77</v>
      </c>
      <c r="F3329" s="13">
        <v>1.3169999999999999</v>
      </c>
      <c r="G3329" s="24">
        <v>2491.1</v>
      </c>
      <c r="I3329" s="13">
        <v>-33.203000000000003</v>
      </c>
      <c r="J3329" s="38">
        <v>1.0693493665255638</v>
      </c>
      <c r="K3329" s="103">
        <f t="shared" si="466"/>
        <v>1.1567061914478749</v>
      </c>
      <c r="L3329" s="25">
        <v>8.3000000000000004E-2</v>
      </c>
      <c r="N3329">
        <v>13.3</v>
      </c>
      <c r="O3329" s="70">
        <v>818.19799999999998</v>
      </c>
      <c r="P3329" s="70">
        <v>504.44940000000003</v>
      </c>
      <c r="Q3329" s="70">
        <f t="shared" si="459"/>
        <v>0.61653707293344651</v>
      </c>
      <c r="R3329" s="23">
        <f t="shared" si="460"/>
        <v>8.1999430700148395</v>
      </c>
      <c r="S3329" s="25">
        <v>6.3979999999999997</v>
      </c>
      <c r="T3329" s="23">
        <f t="shared" si="461"/>
        <v>0.78024931946124121</v>
      </c>
      <c r="U3329" s="23">
        <f t="shared" si="462"/>
        <v>1.2816416176953487</v>
      </c>
      <c r="V3329" s="23">
        <f t="shared" si="463"/>
        <v>0.10637625426871394</v>
      </c>
      <c r="W3329" s="1">
        <v>995</v>
      </c>
      <c r="X3329" s="1">
        <f t="shared" si="464"/>
        <v>1.0691080831026527E-4</v>
      </c>
      <c r="Y3329" s="7">
        <v>2000</v>
      </c>
      <c r="Z3329" s="1">
        <v>10.673</v>
      </c>
      <c r="AA3329" s="1">
        <f t="shared" si="465"/>
        <v>2.0033881441069101E-2</v>
      </c>
      <c r="AB3329" s="1">
        <f t="shared" si="467"/>
        <v>2.3173314701617305E-4</v>
      </c>
      <c r="AD3329" s="8" t="s">
        <v>226</v>
      </c>
      <c r="AE3329" s="1" t="s">
        <v>69</v>
      </c>
      <c r="AF3329" s="1" t="s">
        <v>70</v>
      </c>
      <c r="AG3329" s="1" t="s">
        <v>71</v>
      </c>
      <c r="AH3329" s="1" t="s">
        <v>114</v>
      </c>
      <c r="AI3329" s="1" t="s">
        <v>224</v>
      </c>
      <c r="AJ3329" s="1" t="s">
        <v>74</v>
      </c>
      <c r="AK3329" s="8" t="s">
        <v>226</v>
      </c>
    </row>
    <row r="3330" spans="1:37" ht="16">
      <c r="A3330" s="8" t="s">
        <v>227</v>
      </c>
      <c r="B3330" s="8" t="s">
        <v>226</v>
      </c>
      <c r="C3330" s="8" t="s">
        <v>66</v>
      </c>
      <c r="D3330" s="8" t="s">
        <v>67</v>
      </c>
      <c r="E3330" s="24">
        <v>89</v>
      </c>
      <c r="F3330" s="13">
        <v>1.4750000000000001</v>
      </c>
      <c r="G3330" s="24">
        <v>2679.4</v>
      </c>
      <c r="I3330" s="13">
        <v>-21.506</v>
      </c>
      <c r="J3330" s="38">
        <v>1.0821471127292648</v>
      </c>
      <c r="K3330" s="103">
        <f t="shared" si="466"/>
        <v>1.1705370357205753</v>
      </c>
      <c r="L3330" s="25">
        <v>9.2999999999999999E-2</v>
      </c>
      <c r="N3330">
        <v>13.3</v>
      </c>
      <c r="O3330" s="70">
        <v>818.19799999999998</v>
      </c>
      <c r="P3330" s="70">
        <v>504.44940000000003</v>
      </c>
      <c r="Q3330" s="70">
        <f t="shared" ref="Q3330:Q3393" si="468">P3330/O3330</f>
        <v>0.61653707293344651</v>
      </c>
      <c r="R3330" s="23">
        <f t="shared" ref="R3330:R3393" si="469">N3330*Q3330</f>
        <v>8.1999430700148395</v>
      </c>
      <c r="S3330" s="25">
        <v>6.3979999999999997</v>
      </c>
      <c r="T3330" s="23">
        <f t="shared" ref="T3330:T3393" si="470">S3330/R3330</f>
        <v>0.78024931946124121</v>
      </c>
      <c r="U3330" s="23">
        <f t="shared" ref="U3330:U3393" si="471">1/T3330</f>
        <v>1.2816416176953487</v>
      </c>
      <c r="V3330" s="23">
        <f t="shared" ref="V3330:V3393" si="472">L3330*U3330</f>
        <v>0.11919267044566742</v>
      </c>
      <c r="W3330" s="1">
        <v>995</v>
      </c>
      <c r="X3330" s="1">
        <f t="shared" ref="X3330:X3393" si="473">V3330/W3330</f>
        <v>1.1979162858861048E-4</v>
      </c>
      <c r="Y3330" s="7">
        <v>2000</v>
      </c>
      <c r="Z3330" s="1">
        <v>10.673</v>
      </c>
      <c r="AA3330" s="1">
        <f t="shared" ref="AA3330:AA3393" si="474">X3330*Y3330/Z3330</f>
        <v>2.2447602096619595E-2</v>
      </c>
      <c r="AB3330" s="1">
        <f t="shared" si="467"/>
        <v>2.6275749617212072E-4</v>
      </c>
      <c r="AD3330" s="8" t="s">
        <v>226</v>
      </c>
      <c r="AE3330" s="1" t="s">
        <v>69</v>
      </c>
      <c r="AF3330" s="1" t="s">
        <v>70</v>
      </c>
      <c r="AG3330" s="1" t="s">
        <v>71</v>
      </c>
      <c r="AH3330" s="1" t="s">
        <v>114</v>
      </c>
      <c r="AI3330" s="1" t="s">
        <v>224</v>
      </c>
      <c r="AJ3330" s="1" t="s">
        <v>74</v>
      </c>
      <c r="AK3330" s="8" t="s">
        <v>226</v>
      </c>
    </row>
    <row r="3331" spans="1:37" ht="16">
      <c r="A3331" s="8" t="s">
        <v>227</v>
      </c>
      <c r="B3331" s="8" t="s">
        <v>226</v>
      </c>
      <c r="C3331" s="8" t="s">
        <v>66</v>
      </c>
      <c r="D3331" s="8" t="s">
        <v>67</v>
      </c>
      <c r="E3331" s="24">
        <v>90</v>
      </c>
      <c r="F3331" s="13">
        <v>0.29399999999999998</v>
      </c>
      <c r="G3331" s="24">
        <v>2696.7</v>
      </c>
      <c r="I3331" s="13">
        <v>-23.902999999999999</v>
      </c>
      <c r="J3331" s="38">
        <v>1.0795248127830932</v>
      </c>
      <c r="K3331" s="103">
        <f t="shared" ref="K3331:K3394" si="475">((J3331*13.003355)/(((100-J3331)*12.0107)+(J3331*13.003355)))*100</f>
        <v>1.167703074421758</v>
      </c>
      <c r="L3331" s="25">
        <v>1.9E-2</v>
      </c>
      <c r="N3331">
        <v>13.3</v>
      </c>
      <c r="O3331" s="70">
        <v>818.19799999999998</v>
      </c>
      <c r="P3331" s="70">
        <v>504.44940000000003</v>
      </c>
      <c r="Q3331" s="70">
        <f t="shared" si="468"/>
        <v>0.61653707293344651</v>
      </c>
      <c r="R3331" s="23">
        <f t="shared" si="469"/>
        <v>8.1999430700148395</v>
      </c>
      <c r="S3331" s="25">
        <v>6.3979999999999997</v>
      </c>
      <c r="T3331" s="23">
        <f t="shared" si="470"/>
        <v>0.78024931946124121</v>
      </c>
      <c r="U3331" s="23">
        <f t="shared" si="471"/>
        <v>1.2816416176953487</v>
      </c>
      <c r="V3331" s="23">
        <f t="shared" si="472"/>
        <v>2.4351190736211625E-2</v>
      </c>
      <c r="W3331" s="1">
        <v>995</v>
      </c>
      <c r="X3331" s="1">
        <f t="shared" si="473"/>
        <v>2.4473558528855904E-5</v>
      </c>
      <c r="Y3331" s="7">
        <v>2000</v>
      </c>
      <c r="Z3331" s="1">
        <v>10.673</v>
      </c>
      <c r="AA3331" s="1">
        <f t="shared" si="474"/>
        <v>4.5860692455459385E-3</v>
      </c>
      <c r="AB3331" s="1">
        <f t="shared" ref="AB3331:AB3394" si="476">AA3331*(K3331/100)</f>
        <v>5.3551671575350645E-5</v>
      </c>
      <c r="AD3331" s="8" t="s">
        <v>226</v>
      </c>
      <c r="AE3331" s="1" t="s">
        <v>69</v>
      </c>
      <c r="AF3331" s="1" t="s">
        <v>70</v>
      </c>
      <c r="AG3331" s="1" t="s">
        <v>71</v>
      </c>
      <c r="AH3331" s="1" t="s">
        <v>114</v>
      </c>
      <c r="AI3331" s="1" t="s">
        <v>224</v>
      </c>
      <c r="AJ3331" s="1" t="s">
        <v>74</v>
      </c>
      <c r="AK3331" s="8" t="s">
        <v>226</v>
      </c>
    </row>
    <row r="3332" spans="1:37" ht="16">
      <c r="A3332" s="8" t="s">
        <v>227</v>
      </c>
      <c r="B3332" s="8" t="s">
        <v>226</v>
      </c>
      <c r="C3332" s="8" t="s">
        <v>66</v>
      </c>
      <c r="D3332" s="8" t="s">
        <v>67</v>
      </c>
      <c r="E3332" s="24">
        <v>92</v>
      </c>
      <c r="F3332" s="13">
        <v>0.433</v>
      </c>
      <c r="G3332" s="24">
        <v>2736.2</v>
      </c>
      <c r="I3332" s="13">
        <v>-25.271999999999998</v>
      </c>
      <c r="J3332" s="38">
        <v>1.078027074714337</v>
      </c>
      <c r="K3332" s="103">
        <f t="shared" si="475"/>
        <v>1.1660844395401719</v>
      </c>
      <c r="L3332" s="25">
        <v>2.7E-2</v>
      </c>
      <c r="N3332">
        <v>13.3</v>
      </c>
      <c r="O3332" s="70">
        <v>818.19799999999998</v>
      </c>
      <c r="P3332" s="70">
        <v>504.44940000000003</v>
      </c>
      <c r="Q3332" s="70">
        <f t="shared" si="468"/>
        <v>0.61653707293344651</v>
      </c>
      <c r="R3332" s="23">
        <f t="shared" si="469"/>
        <v>8.1999430700148395</v>
      </c>
      <c r="S3332" s="25">
        <v>6.3979999999999997</v>
      </c>
      <c r="T3332" s="23">
        <f t="shared" si="470"/>
        <v>0.78024931946124121</v>
      </c>
      <c r="U3332" s="23">
        <f t="shared" si="471"/>
        <v>1.2816416176953487</v>
      </c>
      <c r="V3332" s="23">
        <f t="shared" si="472"/>
        <v>3.4604323677774412E-2</v>
      </c>
      <c r="W3332" s="1">
        <v>995</v>
      </c>
      <c r="X3332" s="1">
        <f t="shared" si="473"/>
        <v>3.4778214751532073E-5</v>
      </c>
      <c r="Y3332" s="7">
        <v>2000</v>
      </c>
      <c r="Z3332" s="1">
        <v>10.673</v>
      </c>
      <c r="AA3332" s="1">
        <f t="shared" si="474"/>
        <v>6.5170457699863342E-3</v>
      </c>
      <c r="AB3332" s="1">
        <f t="shared" si="476"/>
        <v>7.5994256641521638E-5</v>
      </c>
      <c r="AD3332" s="8" t="s">
        <v>226</v>
      </c>
      <c r="AE3332" s="1" t="s">
        <v>69</v>
      </c>
      <c r="AF3332" s="1" t="s">
        <v>70</v>
      </c>
      <c r="AG3332" s="1" t="s">
        <v>71</v>
      </c>
      <c r="AH3332" s="1" t="s">
        <v>114</v>
      </c>
      <c r="AI3332" s="1" t="s">
        <v>224</v>
      </c>
      <c r="AJ3332" s="1" t="s">
        <v>74</v>
      </c>
      <c r="AK3332" s="8" t="s">
        <v>226</v>
      </c>
    </row>
    <row r="3333" spans="1:37" ht="16">
      <c r="A3333" s="8" t="s">
        <v>227</v>
      </c>
      <c r="B3333" s="8" t="s">
        <v>226</v>
      </c>
      <c r="C3333" s="8" t="s">
        <v>66</v>
      </c>
      <c r="D3333" s="8" t="s">
        <v>67</v>
      </c>
      <c r="E3333" s="24">
        <v>93</v>
      </c>
      <c r="F3333" s="13">
        <v>0.55600000000000005</v>
      </c>
      <c r="G3333" s="24">
        <v>2743.8</v>
      </c>
      <c r="I3333" s="13">
        <v>-23.047000000000001</v>
      </c>
      <c r="J3333" s="38">
        <v>1.0804612862955925</v>
      </c>
      <c r="K3333" s="103">
        <f t="shared" si="475"/>
        <v>1.1687151376642071</v>
      </c>
      <c r="L3333" s="25">
        <v>3.5000000000000003E-2</v>
      </c>
      <c r="N3333">
        <v>13.3</v>
      </c>
      <c r="O3333" s="70">
        <v>818.19799999999998</v>
      </c>
      <c r="P3333" s="70">
        <v>504.44940000000003</v>
      </c>
      <c r="Q3333" s="70">
        <f t="shared" si="468"/>
        <v>0.61653707293344651</v>
      </c>
      <c r="R3333" s="23">
        <f t="shared" si="469"/>
        <v>8.1999430700148395</v>
      </c>
      <c r="S3333" s="25">
        <v>6.3979999999999997</v>
      </c>
      <c r="T3333" s="23">
        <f t="shared" si="470"/>
        <v>0.78024931946124121</v>
      </c>
      <c r="U3333" s="23">
        <f t="shared" si="471"/>
        <v>1.2816416176953487</v>
      </c>
      <c r="V3333" s="23">
        <f t="shared" si="472"/>
        <v>4.485745661933721E-2</v>
      </c>
      <c r="W3333" s="1">
        <v>995</v>
      </c>
      <c r="X3333" s="1">
        <f t="shared" si="473"/>
        <v>4.5082870974208249E-5</v>
      </c>
      <c r="Y3333" s="7">
        <v>2000</v>
      </c>
      <c r="Z3333" s="1">
        <v>10.673</v>
      </c>
      <c r="AA3333" s="1">
        <f t="shared" si="474"/>
        <v>8.4480222944267307E-3</v>
      </c>
      <c r="AB3333" s="1">
        <f t="shared" si="476"/>
        <v>9.8733315388212283E-5</v>
      </c>
      <c r="AD3333" s="8" t="s">
        <v>226</v>
      </c>
      <c r="AE3333" s="1" t="s">
        <v>69</v>
      </c>
      <c r="AF3333" s="1" t="s">
        <v>70</v>
      </c>
      <c r="AG3333" s="1" t="s">
        <v>71</v>
      </c>
      <c r="AH3333" s="1" t="s">
        <v>114</v>
      </c>
      <c r="AI3333" s="1" t="s">
        <v>224</v>
      </c>
      <c r="AJ3333" s="1" t="s">
        <v>74</v>
      </c>
      <c r="AK3333" s="8" t="s">
        <v>226</v>
      </c>
    </row>
    <row r="3334" spans="1:37" ht="16">
      <c r="A3334" s="8" t="s">
        <v>227</v>
      </c>
      <c r="B3334" s="8" t="s">
        <v>226</v>
      </c>
      <c r="C3334" s="8" t="s">
        <v>66</v>
      </c>
      <c r="D3334" s="8" t="s">
        <v>67</v>
      </c>
      <c r="E3334" s="24">
        <v>94</v>
      </c>
      <c r="F3334" s="13">
        <v>1.663</v>
      </c>
      <c r="G3334" s="24">
        <v>2764.9</v>
      </c>
      <c r="I3334" s="13">
        <v>-25.652000000000001</v>
      </c>
      <c r="J3334" s="38">
        <v>1.0776113322195475</v>
      </c>
      <c r="K3334" s="103">
        <f t="shared" si="475"/>
        <v>1.1656351377689709</v>
      </c>
      <c r="L3334" s="25">
        <v>0.105</v>
      </c>
      <c r="N3334">
        <v>13.3</v>
      </c>
      <c r="O3334" s="70">
        <v>818.19799999999998</v>
      </c>
      <c r="P3334" s="70">
        <v>504.44940000000003</v>
      </c>
      <c r="Q3334" s="70">
        <f t="shared" si="468"/>
        <v>0.61653707293344651</v>
      </c>
      <c r="R3334" s="23">
        <f t="shared" si="469"/>
        <v>8.1999430700148395</v>
      </c>
      <c r="S3334" s="25">
        <v>6.3979999999999997</v>
      </c>
      <c r="T3334" s="23">
        <f t="shared" si="470"/>
        <v>0.78024931946124121</v>
      </c>
      <c r="U3334" s="23">
        <f t="shared" si="471"/>
        <v>1.2816416176953487</v>
      </c>
      <c r="V3334" s="23">
        <f t="shared" si="472"/>
        <v>0.1345723698580116</v>
      </c>
      <c r="W3334" s="1">
        <v>995</v>
      </c>
      <c r="X3334" s="1">
        <f t="shared" si="473"/>
        <v>1.3524861292262474E-4</v>
      </c>
      <c r="Y3334" s="7">
        <v>2000</v>
      </c>
      <c r="Z3334" s="1">
        <v>10.673</v>
      </c>
      <c r="AA3334" s="1">
        <f t="shared" si="474"/>
        <v>2.534406688328019E-2</v>
      </c>
      <c r="AB3334" s="1">
        <f t="shared" si="476"/>
        <v>2.9541934893118315E-4</v>
      </c>
      <c r="AD3334" s="8" t="s">
        <v>226</v>
      </c>
      <c r="AE3334" s="1" t="s">
        <v>69</v>
      </c>
      <c r="AF3334" s="1" t="s">
        <v>70</v>
      </c>
      <c r="AG3334" s="1" t="s">
        <v>71</v>
      </c>
      <c r="AH3334" s="1" t="s">
        <v>114</v>
      </c>
      <c r="AI3334" s="1" t="s">
        <v>224</v>
      </c>
      <c r="AJ3334" s="1" t="s">
        <v>74</v>
      </c>
      <c r="AK3334" s="8" t="s">
        <v>226</v>
      </c>
    </row>
    <row r="3335" spans="1:37" ht="16">
      <c r="A3335" s="8" t="s">
        <v>227</v>
      </c>
      <c r="B3335" s="8" t="s">
        <v>226</v>
      </c>
      <c r="C3335" s="8" t="s">
        <v>66</v>
      </c>
      <c r="D3335" s="8" t="s">
        <v>67</v>
      </c>
      <c r="E3335" s="24">
        <v>96</v>
      </c>
      <c r="F3335" s="13">
        <v>0.45100000000000001</v>
      </c>
      <c r="G3335" s="24">
        <v>2793.1</v>
      </c>
      <c r="I3335" s="13">
        <v>-29.806000000000001</v>
      </c>
      <c r="J3335" s="38">
        <v>1.0730663824094151</v>
      </c>
      <c r="K3335" s="103">
        <f t="shared" si="475"/>
        <v>1.1607232935623166</v>
      </c>
      <c r="L3335" s="25">
        <v>2.8000000000000001E-2</v>
      </c>
      <c r="N3335">
        <v>13.3</v>
      </c>
      <c r="O3335" s="70">
        <v>818.19799999999998</v>
      </c>
      <c r="P3335" s="70">
        <v>504.44940000000003</v>
      </c>
      <c r="Q3335" s="70">
        <f t="shared" si="468"/>
        <v>0.61653707293344651</v>
      </c>
      <c r="R3335" s="23">
        <f t="shared" si="469"/>
        <v>8.1999430700148395</v>
      </c>
      <c r="S3335" s="25">
        <v>6.3979999999999997</v>
      </c>
      <c r="T3335" s="23">
        <f t="shared" si="470"/>
        <v>0.78024931946124121</v>
      </c>
      <c r="U3335" s="23">
        <f t="shared" si="471"/>
        <v>1.2816416176953487</v>
      </c>
      <c r="V3335" s="23">
        <f t="shared" si="472"/>
        <v>3.5885965295469766E-2</v>
      </c>
      <c r="W3335" s="1">
        <v>995</v>
      </c>
      <c r="X3335" s="1">
        <f t="shared" si="473"/>
        <v>3.6066296779366602E-5</v>
      </c>
      <c r="Y3335" s="7">
        <v>2000</v>
      </c>
      <c r="Z3335" s="1">
        <v>10.673</v>
      </c>
      <c r="AA3335" s="1">
        <f t="shared" si="474"/>
        <v>6.7584178355413853E-3</v>
      </c>
      <c r="AB3335" s="1">
        <f t="shared" si="476"/>
        <v>7.8446530093399E-5</v>
      </c>
      <c r="AD3335" s="8" t="s">
        <v>226</v>
      </c>
      <c r="AE3335" s="1" t="s">
        <v>69</v>
      </c>
      <c r="AF3335" s="1" t="s">
        <v>70</v>
      </c>
      <c r="AG3335" s="1" t="s">
        <v>71</v>
      </c>
      <c r="AH3335" s="1" t="s">
        <v>114</v>
      </c>
      <c r="AI3335" s="1" t="s">
        <v>224</v>
      </c>
      <c r="AJ3335" s="1" t="s">
        <v>74</v>
      </c>
      <c r="AK3335" s="8" t="s">
        <v>226</v>
      </c>
    </row>
    <row r="3336" spans="1:37" ht="16">
      <c r="A3336" s="8" t="s">
        <v>227</v>
      </c>
      <c r="B3336" s="8" t="s">
        <v>226</v>
      </c>
      <c r="C3336" s="8" t="s">
        <v>66</v>
      </c>
      <c r="D3336" s="8" t="s">
        <v>67</v>
      </c>
      <c r="E3336" s="24">
        <v>97</v>
      </c>
      <c r="F3336" s="13">
        <v>0.78600000000000003</v>
      </c>
      <c r="G3336" s="24">
        <v>2827.4</v>
      </c>
      <c r="I3336" s="13">
        <v>-30.082000000000001</v>
      </c>
      <c r="J3336" s="38">
        <v>1.0727643921325156</v>
      </c>
      <c r="K3336" s="103">
        <f t="shared" si="475"/>
        <v>1.1603969235932754</v>
      </c>
      <c r="L3336" s="25">
        <v>0.05</v>
      </c>
      <c r="N3336">
        <v>13.3</v>
      </c>
      <c r="O3336" s="70">
        <v>818.19799999999998</v>
      </c>
      <c r="P3336" s="70">
        <v>504.44940000000003</v>
      </c>
      <c r="Q3336" s="70">
        <f t="shared" si="468"/>
        <v>0.61653707293344651</v>
      </c>
      <c r="R3336" s="23">
        <f t="shared" si="469"/>
        <v>8.1999430700148395</v>
      </c>
      <c r="S3336" s="25">
        <v>6.3979999999999997</v>
      </c>
      <c r="T3336" s="23">
        <f t="shared" si="470"/>
        <v>0.78024931946124121</v>
      </c>
      <c r="U3336" s="23">
        <f t="shared" si="471"/>
        <v>1.2816416176953487</v>
      </c>
      <c r="V3336" s="23">
        <f t="shared" si="472"/>
        <v>6.4082080884767439E-2</v>
      </c>
      <c r="W3336" s="1">
        <v>995</v>
      </c>
      <c r="X3336" s="1">
        <f t="shared" si="473"/>
        <v>6.4404101391726072E-5</v>
      </c>
      <c r="Y3336" s="7">
        <v>2000</v>
      </c>
      <c r="Z3336" s="1">
        <v>10.673</v>
      </c>
      <c r="AA3336" s="1">
        <f t="shared" si="474"/>
        <v>1.2068603277752473E-2</v>
      </c>
      <c r="AB3336" s="1">
        <f t="shared" si="476"/>
        <v>1.4004370115571689E-4</v>
      </c>
      <c r="AD3336" s="8" t="s">
        <v>226</v>
      </c>
      <c r="AE3336" s="1" t="s">
        <v>69</v>
      </c>
      <c r="AF3336" s="1" t="s">
        <v>70</v>
      </c>
      <c r="AG3336" s="1" t="s">
        <v>71</v>
      </c>
      <c r="AH3336" s="1" t="s">
        <v>114</v>
      </c>
      <c r="AI3336" s="1" t="s">
        <v>224</v>
      </c>
      <c r="AJ3336" s="1" t="s">
        <v>74</v>
      </c>
      <c r="AK3336" s="8" t="s">
        <v>226</v>
      </c>
    </row>
    <row r="3337" spans="1:37" ht="16">
      <c r="A3337" s="8" t="s">
        <v>227</v>
      </c>
      <c r="B3337" s="8" t="s">
        <v>226</v>
      </c>
      <c r="C3337" s="8" t="s">
        <v>66</v>
      </c>
      <c r="D3337" s="8" t="s">
        <v>67</v>
      </c>
      <c r="E3337" s="24">
        <v>98</v>
      </c>
      <c r="F3337" s="13">
        <v>0.251</v>
      </c>
      <c r="G3337" s="24">
        <v>2857.4</v>
      </c>
      <c r="I3337" s="13">
        <v>-30.734000000000002</v>
      </c>
      <c r="J3337" s="38">
        <v>1.0720509874893507</v>
      </c>
      <c r="K3337" s="103">
        <f t="shared" si="475"/>
        <v>1.1596259251064529</v>
      </c>
      <c r="L3337" s="25">
        <v>1.6E-2</v>
      </c>
      <c r="N3337">
        <v>13.3</v>
      </c>
      <c r="O3337" s="70">
        <v>818.19799999999998</v>
      </c>
      <c r="P3337" s="70">
        <v>504.44940000000003</v>
      </c>
      <c r="Q3337" s="70">
        <f t="shared" si="468"/>
        <v>0.61653707293344651</v>
      </c>
      <c r="R3337" s="23">
        <f t="shared" si="469"/>
        <v>8.1999430700148395</v>
      </c>
      <c r="S3337" s="25">
        <v>6.3979999999999997</v>
      </c>
      <c r="T3337" s="23">
        <f t="shared" si="470"/>
        <v>0.78024931946124121</v>
      </c>
      <c r="U3337" s="23">
        <f t="shared" si="471"/>
        <v>1.2816416176953487</v>
      </c>
      <c r="V3337" s="23">
        <f t="shared" si="472"/>
        <v>2.0506265883125579E-2</v>
      </c>
      <c r="W3337" s="1">
        <v>995</v>
      </c>
      <c r="X3337" s="1">
        <f t="shared" si="473"/>
        <v>2.0609312445352341E-5</v>
      </c>
      <c r="Y3337" s="7">
        <v>2000</v>
      </c>
      <c r="Z3337" s="1">
        <v>10.673</v>
      </c>
      <c r="AA3337" s="1">
        <f t="shared" si="474"/>
        <v>3.8619530488807913E-3</v>
      </c>
      <c r="AB3337" s="1">
        <f t="shared" si="476"/>
        <v>4.478420877026074E-5</v>
      </c>
      <c r="AD3337" s="8" t="s">
        <v>226</v>
      </c>
      <c r="AE3337" s="1" t="s">
        <v>69</v>
      </c>
      <c r="AF3337" s="1" t="s">
        <v>70</v>
      </c>
      <c r="AG3337" s="1" t="s">
        <v>71</v>
      </c>
      <c r="AH3337" s="1" t="s">
        <v>114</v>
      </c>
      <c r="AI3337" s="1" t="s">
        <v>224</v>
      </c>
      <c r="AJ3337" s="1" t="s">
        <v>74</v>
      </c>
      <c r="AK3337" s="8" t="s">
        <v>226</v>
      </c>
    </row>
    <row r="3338" spans="1:37" ht="16">
      <c r="A3338" s="8" t="s">
        <v>227</v>
      </c>
      <c r="B3338" s="8" t="s">
        <v>226</v>
      </c>
      <c r="C3338" s="8" t="s">
        <v>66</v>
      </c>
      <c r="D3338" s="8" t="s">
        <v>67</v>
      </c>
      <c r="E3338" s="24">
        <v>101</v>
      </c>
      <c r="F3338" s="13">
        <v>0.59099999999999997</v>
      </c>
      <c r="G3338" s="24">
        <v>2933.7</v>
      </c>
      <c r="I3338" s="13">
        <v>-25.667999999999999</v>
      </c>
      <c r="J3338" s="38">
        <v>1.0775938271957322</v>
      </c>
      <c r="K3338" s="103">
        <f t="shared" si="475"/>
        <v>1.1656162197100342</v>
      </c>
      <c r="L3338" s="25">
        <v>3.6999999999999998E-2</v>
      </c>
      <c r="N3338">
        <v>13.3</v>
      </c>
      <c r="O3338" s="70">
        <v>818.19799999999998</v>
      </c>
      <c r="P3338" s="70">
        <v>504.44940000000003</v>
      </c>
      <c r="Q3338" s="70">
        <f t="shared" si="468"/>
        <v>0.61653707293344651</v>
      </c>
      <c r="R3338" s="23">
        <f t="shared" si="469"/>
        <v>8.1999430700148395</v>
      </c>
      <c r="S3338" s="25">
        <v>6.3979999999999997</v>
      </c>
      <c r="T3338" s="23">
        <f t="shared" si="470"/>
        <v>0.78024931946124121</v>
      </c>
      <c r="U3338" s="23">
        <f t="shared" si="471"/>
        <v>1.2816416176953487</v>
      </c>
      <c r="V3338" s="23">
        <f t="shared" si="472"/>
        <v>4.7420739854727896E-2</v>
      </c>
      <c r="W3338" s="1">
        <v>995</v>
      </c>
      <c r="X3338" s="1">
        <f t="shared" si="473"/>
        <v>4.7659035029877279E-5</v>
      </c>
      <c r="Y3338" s="7">
        <v>2000</v>
      </c>
      <c r="Z3338" s="1">
        <v>10.673</v>
      </c>
      <c r="AA3338" s="1">
        <f t="shared" si="474"/>
        <v>8.9307664255368277E-3</v>
      </c>
      <c r="AB3338" s="1">
        <f t="shared" si="476"/>
        <v>1.040984620004753E-4</v>
      </c>
      <c r="AD3338" s="8" t="s">
        <v>226</v>
      </c>
      <c r="AE3338" s="1" t="s">
        <v>69</v>
      </c>
      <c r="AF3338" s="1" t="s">
        <v>70</v>
      </c>
      <c r="AG3338" s="1" t="s">
        <v>71</v>
      </c>
      <c r="AH3338" s="1" t="s">
        <v>114</v>
      </c>
      <c r="AI3338" s="1" t="s">
        <v>224</v>
      </c>
      <c r="AJ3338" s="1" t="s">
        <v>74</v>
      </c>
      <c r="AK3338" s="8" t="s">
        <v>226</v>
      </c>
    </row>
    <row r="3339" spans="1:37" ht="16">
      <c r="A3339" s="8" t="s">
        <v>227</v>
      </c>
      <c r="B3339" s="8" t="s">
        <v>226</v>
      </c>
      <c r="C3339" s="8" t="s">
        <v>66</v>
      </c>
      <c r="D3339" s="8" t="s">
        <v>67</v>
      </c>
      <c r="E3339" s="24">
        <v>103</v>
      </c>
      <c r="F3339" s="13">
        <v>0.42099999999999999</v>
      </c>
      <c r="G3339" s="24">
        <v>2991</v>
      </c>
      <c r="I3339" s="13">
        <v>-29.02</v>
      </c>
      <c r="J3339" s="38">
        <v>1.0739263880962595</v>
      </c>
      <c r="K3339" s="103">
        <f t="shared" si="475"/>
        <v>1.1616527266651204</v>
      </c>
      <c r="L3339" s="25">
        <v>2.7E-2</v>
      </c>
      <c r="N3339">
        <v>13.3</v>
      </c>
      <c r="O3339" s="70">
        <v>818.19799999999998</v>
      </c>
      <c r="P3339" s="70">
        <v>504.44940000000003</v>
      </c>
      <c r="Q3339" s="70">
        <f t="shared" si="468"/>
        <v>0.61653707293344651</v>
      </c>
      <c r="R3339" s="23">
        <f t="shared" si="469"/>
        <v>8.1999430700148395</v>
      </c>
      <c r="S3339" s="25">
        <v>6.3979999999999997</v>
      </c>
      <c r="T3339" s="23">
        <f t="shared" si="470"/>
        <v>0.78024931946124121</v>
      </c>
      <c r="U3339" s="23">
        <f t="shared" si="471"/>
        <v>1.2816416176953487</v>
      </c>
      <c r="V3339" s="23">
        <f t="shared" si="472"/>
        <v>3.4604323677774412E-2</v>
      </c>
      <c r="W3339" s="1">
        <v>995</v>
      </c>
      <c r="X3339" s="1">
        <f t="shared" si="473"/>
        <v>3.4778214751532073E-5</v>
      </c>
      <c r="Y3339" s="7">
        <v>2000</v>
      </c>
      <c r="Z3339" s="1">
        <v>10.673</v>
      </c>
      <c r="AA3339" s="1">
        <f t="shared" si="474"/>
        <v>6.5170457699863342E-3</v>
      </c>
      <c r="AB3339" s="1">
        <f t="shared" si="476"/>
        <v>7.5705439885060148E-5</v>
      </c>
      <c r="AD3339" s="8" t="s">
        <v>226</v>
      </c>
      <c r="AE3339" s="1" t="s">
        <v>69</v>
      </c>
      <c r="AF3339" s="1" t="s">
        <v>70</v>
      </c>
      <c r="AG3339" s="1" t="s">
        <v>71</v>
      </c>
      <c r="AH3339" s="1" t="s">
        <v>114</v>
      </c>
      <c r="AI3339" s="1" t="s">
        <v>224</v>
      </c>
      <c r="AJ3339" s="1" t="s">
        <v>74</v>
      </c>
      <c r="AK3339" s="8" t="s">
        <v>226</v>
      </c>
    </row>
    <row r="3340" spans="1:37" ht="16">
      <c r="A3340" s="8" t="s">
        <v>227</v>
      </c>
      <c r="B3340" s="8" t="s">
        <v>226</v>
      </c>
      <c r="C3340" s="8" t="s">
        <v>66</v>
      </c>
      <c r="D3340" s="8" t="s">
        <v>67</v>
      </c>
      <c r="E3340" s="24">
        <v>105</v>
      </c>
      <c r="F3340" s="13">
        <v>0.46200000000000002</v>
      </c>
      <c r="G3340" s="24">
        <v>3127.5</v>
      </c>
      <c r="I3340" s="13">
        <v>-24.937000000000001</v>
      </c>
      <c r="J3340" s="38">
        <v>1.0783935816470172</v>
      </c>
      <c r="K3340" s="103">
        <f t="shared" si="475"/>
        <v>1.1664805311346249</v>
      </c>
      <c r="L3340" s="25">
        <v>2.9000000000000001E-2</v>
      </c>
      <c r="N3340">
        <v>13.3</v>
      </c>
      <c r="O3340" s="70">
        <v>818.19799999999998</v>
      </c>
      <c r="P3340" s="70">
        <v>504.44940000000003</v>
      </c>
      <c r="Q3340" s="70">
        <f t="shared" si="468"/>
        <v>0.61653707293344651</v>
      </c>
      <c r="R3340" s="23">
        <f t="shared" si="469"/>
        <v>8.1999430700148395</v>
      </c>
      <c r="S3340" s="25">
        <v>6.3979999999999997</v>
      </c>
      <c r="T3340" s="23">
        <f t="shared" si="470"/>
        <v>0.78024931946124121</v>
      </c>
      <c r="U3340" s="23">
        <f t="shared" si="471"/>
        <v>1.2816416176953487</v>
      </c>
      <c r="V3340" s="23">
        <f t="shared" si="472"/>
        <v>3.7167606913165112E-2</v>
      </c>
      <c r="W3340" s="1">
        <v>995</v>
      </c>
      <c r="X3340" s="1">
        <f t="shared" si="473"/>
        <v>3.7354378807201117E-5</v>
      </c>
      <c r="Y3340" s="7">
        <v>2000</v>
      </c>
      <c r="Z3340" s="1">
        <v>10.673</v>
      </c>
      <c r="AA3340" s="1">
        <f t="shared" si="474"/>
        <v>6.9997899010964338E-3</v>
      </c>
      <c r="AB3340" s="1">
        <f t="shared" si="476"/>
        <v>8.1651186416617516E-5</v>
      </c>
      <c r="AD3340" s="8" t="s">
        <v>226</v>
      </c>
      <c r="AE3340" s="1" t="s">
        <v>69</v>
      </c>
      <c r="AF3340" s="1" t="s">
        <v>70</v>
      </c>
      <c r="AG3340" s="1" t="s">
        <v>71</v>
      </c>
      <c r="AH3340" s="1" t="s">
        <v>114</v>
      </c>
      <c r="AI3340" s="1" t="s">
        <v>224</v>
      </c>
      <c r="AJ3340" s="1" t="s">
        <v>74</v>
      </c>
      <c r="AK3340" s="8" t="s">
        <v>226</v>
      </c>
    </row>
    <row r="3341" spans="1:37" ht="16">
      <c r="A3341" s="8" t="s">
        <v>227</v>
      </c>
      <c r="B3341" s="8" t="s">
        <v>226</v>
      </c>
      <c r="C3341" s="8" t="s">
        <v>66</v>
      </c>
      <c r="D3341" s="8" t="s">
        <v>67</v>
      </c>
      <c r="E3341" s="24">
        <v>107</v>
      </c>
      <c r="F3341" s="13">
        <v>0.35499999999999998</v>
      </c>
      <c r="G3341" s="24">
        <v>3220.9</v>
      </c>
      <c r="I3341" s="13">
        <v>-28.823</v>
      </c>
      <c r="J3341" s="38">
        <v>1.0741419342518967</v>
      </c>
      <c r="K3341" s="103">
        <f t="shared" si="475"/>
        <v>1.1618856734436966</v>
      </c>
      <c r="L3341" s="25">
        <v>2.1999999999999999E-2</v>
      </c>
      <c r="N3341">
        <v>13.3</v>
      </c>
      <c r="O3341" s="70">
        <v>818.19799999999998</v>
      </c>
      <c r="P3341" s="70">
        <v>504.44940000000003</v>
      </c>
      <c r="Q3341" s="70">
        <f t="shared" si="468"/>
        <v>0.61653707293344651</v>
      </c>
      <c r="R3341" s="23">
        <f t="shared" si="469"/>
        <v>8.1999430700148395</v>
      </c>
      <c r="S3341" s="25">
        <v>6.3979999999999997</v>
      </c>
      <c r="T3341" s="23">
        <f t="shared" si="470"/>
        <v>0.78024931946124121</v>
      </c>
      <c r="U3341" s="23">
        <f t="shared" si="471"/>
        <v>1.2816416176953487</v>
      </c>
      <c r="V3341" s="23">
        <f t="shared" si="472"/>
        <v>2.819611558929767E-2</v>
      </c>
      <c r="W3341" s="1">
        <v>995</v>
      </c>
      <c r="X3341" s="1">
        <f t="shared" si="473"/>
        <v>2.8337804612359467E-5</v>
      </c>
      <c r="Y3341" s="7">
        <v>2000</v>
      </c>
      <c r="Z3341" s="1">
        <v>10.673</v>
      </c>
      <c r="AA3341" s="1">
        <f t="shared" si="474"/>
        <v>5.3101854422110874E-3</v>
      </c>
      <c r="AB3341" s="1">
        <f t="shared" si="476"/>
        <v>6.1698283886343433E-5</v>
      </c>
      <c r="AD3341" s="8" t="s">
        <v>226</v>
      </c>
      <c r="AE3341" s="1" t="s">
        <v>69</v>
      </c>
      <c r="AF3341" s="1" t="s">
        <v>70</v>
      </c>
      <c r="AG3341" s="1" t="s">
        <v>71</v>
      </c>
      <c r="AH3341" s="1" t="s">
        <v>114</v>
      </c>
      <c r="AI3341" s="1" t="s">
        <v>224</v>
      </c>
      <c r="AJ3341" s="1" t="s">
        <v>74</v>
      </c>
      <c r="AK3341" s="8" t="s">
        <v>226</v>
      </c>
    </row>
    <row r="3342" spans="1:37" ht="16">
      <c r="A3342" s="8" t="s">
        <v>227</v>
      </c>
      <c r="B3342" s="8" t="s">
        <v>226</v>
      </c>
      <c r="C3342" s="8" t="s">
        <v>66</v>
      </c>
      <c r="D3342" s="8" t="s">
        <v>67</v>
      </c>
      <c r="E3342" s="24">
        <v>109</v>
      </c>
      <c r="F3342" s="13">
        <v>0.67100000000000004</v>
      </c>
      <c r="G3342" s="24">
        <v>3264.4</v>
      </c>
      <c r="I3342" s="13">
        <v>-30.431000000000001</v>
      </c>
      <c r="J3342" s="38">
        <v>1.0723825249759773</v>
      </c>
      <c r="K3342" s="103">
        <f t="shared" si="475"/>
        <v>1.1599842280465373</v>
      </c>
      <c r="L3342" s="25">
        <v>4.2000000000000003E-2</v>
      </c>
      <c r="N3342">
        <v>13.3</v>
      </c>
      <c r="O3342" s="70">
        <v>818.19799999999998</v>
      </c>
      <c r="P3342" s="70">
        <v>504.44940000000003</v>
      </c>
      <c r="Q3342" s="70">
        <f t="shared" si="468"/>
        <v>0.61653707293344651</v>
      </c>
      <c r="R3342" s="23">
        <f t="shared" si="469"/>
        <v>8.1999430700148395</v>
      </c>
      <c r="S3342" s="25">
        <v>6.3979999999999997</v>
      </c>
      <c r="T3342" s="23">
        <f t="shared" si="470"/>
        <v>0.78024931946124121</v>
      </c>
      <c r="U3342" s="23">
        <f t="shared" si="471"/>
        <v>1.2816416176953487</v>
      </c>
      <c r="V3342" s="23">
        <f t="shared" si="472"/>
        <v>5.3828947943204648E-2</v>
      </c>
      <c r="W3342" s="1">
        <v>995</v>
      </c>
      <c r="X3342" s="1">
        <f t="shared" si="473"/>
        <v>5.4099445169049896E-5</v>
      </c>
      <c r="Y3342" s="7">
        <v>2000</v>
      </c>
      <c r="Z3342" s="1">
        <v>10.673</v>
      </c>
      <c r="AA3342" s="1">
        <f t="shared" si="474"/>
        <v>1.0137626753312076E-2</v>
      </c>
      <c r="AB3342" s="1">
        <f t="shared" si="476"/>
        <v>1.1759487143664634E-4</v>
      </c>
      <c r="AD3342" s="8" t="s">
        <v>226</v>
      </c>
      <c r="AE3342" s="1" t="s">
        <v>69</v>
      </c>
      <c r="AF3342" s="1" t="s">
        <v>70</v>
      </c>
      <c r="AG3342" s="1" t="s">
        <v>71</v>
      </c>
      <c r="AH3342" s="1" t="s">
        <v>114</v>
      </c>
      <c r="AI3342" s="1" t="s">
        <v>224</v>
      </c>
      <c r="AJ3342" s="1" t="s">
        <v>74</v>
      </c>
      <c r="AK3342" s="8" t="s">
        <v>226</v>
      </c>
    </row>
    <row r="3343" spans="1:37" ht="16">
      <c r="A3343" s="8" t="s">
        <v>227</v>
      </c>
      <c r="B3343" s="8" t="s">
        <v>226</v>
      </c>
      <c r="C3343" s="8" t="s">
        <v>66</v>
      </c>
      <c r="D3343" s="8" t="s">
        <v>67</v>
      </c>
      <c r="E3343" s="24">
        <v>115</v>
      </c>
      <c r="F3343" s="13">
        <v>0.71899999999999997</v>
      </c>
      <c r="G3343" s="24">
        <v>3648.5</v>
      </c>
      <c r="I3343" s="13">
        <v>-27.184000000000001</v>
      </c>
      <c r="J3343" s="38">
        <v>1.0759351980860146</v>
      </c>
      <c r="K3343" s="103">
        <f t="shared" si="475"/>
        <v>1.1638237007731038</v>
      </c>
      <c r="L3343" s="25">
        <v>4.4999999999999998E-2</v>
      </c>
      <c r="N3343">
        <v>13.3</v>
      </c>
      <c r="O3343" s="70">
        <v>818.19799999999998</v>
      </c>
      <c r="P3343" s="70">
        <v>504.44940000000003</v>
      </c>
      <c r="Q3343" s="70">
        <f t="shared" si="468"/>
        <v>0.61653707293344651</v>
      </c>
      <c r="R3343" s="23">
        <f t="shared" si="469"/>
        <v>8.1999430700148395</v>
      </c>
      <c r="S3343" s="25">
        <v>6.3979999999999997</v>
      </c>
      <c r="T3343" s="23">
        <f t="shared" si="470"/>
        <v>0.78024931946124121</v>
      </c>
      <c r="U3343" s="23">
        <f t="shared" si="471"/>
        <v>1.2816416176953487</v>
      </c>
      <c r="V3343" s="23">
        <f t="shared" si="472"/>
        <v>5.7673872796290687E-2</v>
      </c>
      <c r="W3343" s="1">
        <v>995</v>
      </c>
      <c r="X3343" s="1">
        <f t="shared" si="473"/>
        <v>5.7963691252553455E-5</v>
      </c>
      <c r="Y3343" s="7">
        <v>2000</v>
      </c>
      <c r="Z3343" s="1">
        <v>10.673</v>
      </c>
      <c r="AA3343" s="1">
        <f t="shared" si="474"/>
        <v>1.0861742949977224E-2</v>
      </c>
      <c r="AB3343" s="1">
        <f t="shared" si="476"/>
        <v>1.2641153876888665E-4</v>
      </c>
      <c r="AD3343" s="8" t="s">
        <v>226</v>
      </c>
      <c r="AE3343" s="1" t="s">
        <v>69</v>
      </c>
      <c r="AF3343" s="1" t="s">
        <v>70</v>
      </c>
      <c r="AG3343" s="1" t="s">
        <v>71</v>
      </c>
      <c r="AH3343" s="1" t="s">
        <v>114</v>
      </c>
      <c r="AI3343" s="1" t="s">
        <v>224</v>
      </c>
      <c r="AJ3343" s="1" t="s">
        <v>74</v>
      </c>
      <c r="AK3343" s="8" t="s">
        <v>226</v>
      </c>
    </row>
    <row r="3344" spans="1:37" ht="16">
      <c r="A3344" s="8" t="s">
        <v>227</v>
      </c>
      <c r="B3344" s="8" t="s">
        <v>226</v>
      </c>
      <c r="C3344" s="8" t="s">
        <v>66</v>
      </c>
      <c r="D3344" s="8" t="s">
        <v>67</v>
      </c>
      <c r="E3344" s="24">
        <v>116</v>
      </c>
      <c r="F3344" s="13">
        <v>0.84699999999999998</v>
      </c>
      <c r="G3344" s="24">
        <v>3772.4</v>
      </c>
      <c r="I3344" s="13">
        <v>-26.542000000000002</v>
      </c>
      <c r="J3344" s="38">
        <v>1.0766376058575076</v>
      </c>
      <c r="K3344" s="103">
        <f t="shared" si="475"/>
        <v>1.164582809737627</v>
      </c>
      <c r="L3344" s="25">
        <v>5.2999999999999999E-2</v>
      </c>
      <c r="N3344">
        <v>13.3</v>
      </c>
      <c r="O3344" s="70">
        <v>818.19799999999998</v>
      </c>
      <c r="P3344" s="70">
        <v>504.44940000000003</v>
      </c>
      <c r="Q3344" s="70">
        <f t="shared" si="468"/>
        <v>0.61653707293344651</v>
      </c>
      <c r="R3344" s="23">
        <f t="shared" si="469"/>
        <v>8.1999430700148395</v>
      </c>
      <c r="S3344" s="25">
        <v>6.3979999999999997</v>
      </c>
      <c r="T3344" s="23">
        <f t="shared" si="470"/>
        <v>0.78024931946124121</v>
      </c>
      <c r="U3344" s="23">
        <f t="shared" si="471"/>
        <v>1.2816416176953487</v>
      </c>
      <c r="V3344" s="23">
        <f t="shared" si="472"/>
        <v>6.7927005737853471E-2</v>
      </c>
      <c r="W3344" s="1">
        <v>995</v>
      </c>
      <c r="X3344" s="1">
        <f t="shared" si="473"/>
        <v>6.8268347475229624E-5</v>
      </c>
      <c r="Y3344" s="7">
        <v>2000</v>
      </c>
      <c r="Z3344" s="1">
        <v>10.673</v>
      </c>
      <c r="AA3344" s="1">
        <f t="shared" si="474"/>
        <v>1.2792719474417619E-2</v>
      </c>
      <c r="AB3344" s="1">
        <f t="shared" si="476"/>
        <v>1.4898181189702529E-4</v>
      </c>
      <c r="AD3344" s="8" t="s">
        <v>226</v>
      </c>
      <c r="AE3344" s="1" t="s">
        <v>69</v>
      </c>
      <c r="AF3344" s="1" t="s">
        <v>70</v>
      </c>
      <c r="AG3344" s="1" t="s">
        <v>71</v>
      </c>
      <c r="AH3344" s="1" t="s">
        <v>114</v>
      </c>
      <c r="AI3344" s="1" t="s">
        <v>224</v>
      </c>
      <c r="AJ3344" s="1" t="s">
        <v>74</v>
      </c>
      <c r="AK3344" s="8" t="s">
        <v>226</v>
      </c>
    </row>
    <row r="3345" spans="1:37" ht="16">
      <c r="A3345" s="8" t="s">
        <v>227</v>
      </c>
      <c r="B3345" s="8" t="s">
        <v>226</v>
      </c>
      <c r="C3345" s="8" t="s">
        <v>66</v>
      </c>
      <c r="D3345" s="8" t="s">
        <v>67</v>
      </c>
      <c r="E3345" s="24">
        <v>117</v>
      </c>
      <c r="F3345" s="13">
        <v>1.673</v>
      </c>
      <c r="G3345" s="24">
        <v>3838.3</v>
      </c>
      <c r="I3345" s="13">
        <v>-32.508000000000003</v>
      </c>
      <c r="J3345" s="38">
        <v>1.0701098620346299</v>
      </c>
      <c r="K3345" s="103">
        <f t="shared" si="475"/>
        <v>1.1575280861266164</v>
      </c>
      <c r="L3345" s="25">
        <v>0.105</v>
      </c>
      <c r="N3345">
        <v>13.3</v>
      </c>
      <c r="O3345" s="70">
        <v>818.19799999999998</v>
      </c>
      <c r="P3345" s="70">
        <v>504.44940000000003</v>
      </c>
      <c r="Q3345" s="70">
        <f t="shared" si="468"/>
        <v>0.61653707293344651</v>
      </c>
      <c r="R3345" s="23">
        <f t="shared" si="469"/>
        <v>8.1999430700148395</v>
      </c>
      <c r="S3345" s="25">
        <v>6.3979999999999997</v>
      </c>
      <c r="T3345" s="23">
        <f t="shared" si="470"/>
        <v>0.78024931946124121</v>
      </c>
      <c r="U3345" s="23">
        <f t="shared" si="471"/>
        <v>1.2816416176953487</v>
      </c>
      <c r="V3345" s="23">
        <f t="shared" si="472"/>
        <v>0.1345723698580116</v>
      </c>
      <c r="W3345" s="1">
        <v>995</v>
      </c>
      <c r="X3345" s="1">
        <f t="shared" si="473"/>
        <v>1.3524861292262474E-4</v>
      </c>
      <c r="Y3345" s="7">
        <v>2000</v>
      </c>
      <c r="Z3345" s="1">
        <v>10.673</v>
      </c>
      <c r="AA3345" s="1">
        <f t="shared" si="474"/>
        <v>2.534406688328019E-2</v>
      </c>
      <c r="AB3345" s="1">
        <f t="shared" si="476"/>
        <v>2.9336469234068278E-4</v>
      </c>
      <c r="AD3345" s="8" t="s">
        <v>226</v>
      </c>
      <c r="AE3345" s="1" t="s">
        <v>69</v>
      </c>
      <c r="AF3345" s="1" t="s">
        <v>70</v>
      </c>
      <c r="AG3345" s="1" t="s">
        <v>71</v>
      </c>
      <c r="AH3345" s="1" t="s">
        <v>114</v>
      </c>
      <c r="AI3345" s="1" t="s">
        <v>224</v>
      </c>
      <c r="AJ3345" s="1" t="s">
        <v>74</v>
      </c>
      <c r="AK3345" s="8" t="s">
        <v>226</v>
      </c>
    </row>
    <row r="3346" spans="1:37" ht="16">
      <c r="A3346" s="8" t="s">
        <v>225</v>
      </c>
      <c r="B3346" s="8" t="s">
        <v>226</v>
      </c>
      <c r="C3346" s="8" t="s">
        <v>66</v>
      </c>
      <c r="D3346" s="8" t="s">
        <v>67</v>
      </c>
      <c r="E3346" s="24">
        <v>1</v>
      </c>
      <c r="F3346" s="13">
        <v>100.884</v>
      </c>
      <c r="G3346" s="24">
        <v>66.7</v>
      </c>
      <c r="I3346" s="13">
        <v>-37.579000000000001</v>
      </c>
      <c r="J3346" s="38">
        <v>1.064560711824867</v>
      </c>
      <c r="K3346" s="103">
        <f t="shared" si="475"/>
        <v>1.1515308974396674</v>
      </c>
      <c r="L3346" s="25">
        <v>6.4489999999999998</v>
      </c>
      <c r="N3346">
        <v>13.3</v>
      </c>
      <c r="O3346" s="70">
        <v>818.19799999999998</v>
      </c>
      <c r="P3346" s="70">
        <v>504.44940000000003</v>
      </c>
      <c r="Q3346" s="70">
        <f t="shared" si="468"/>
        <v>0.61653707293344651</v>
      </c>
      <c r="R3346" s="23">
        <f t="shared" si="469"/>
        <v>8.1999430700148395</v>
      </c>
      <c r="S3346" s="25">
        <v>6.3979999999999997</v>
      </c>
      <c r="T3346" s="23">
        <f t="shared" si="470"/>
        <v>0.78024931946124121</v>
      </c>
      <c r="U3346" s="23">
        <f t="shared" si="471"/>
        <v>1.2816416176953487</v>
      </c>
      <c r="V3346" s="23">
        <f t="shared" si="472"/>
        <v>8.265306792517304</v>
      </c>
      <c r="W3346" s="1">
        <v>995</v>
      </c>
      <c r="X3346" s="1">
        <f t="shared" si="473"/>
        <v>8.3068409975048281E-3</v>
      </c>
      <c r="Y3346" s="7">
        <v>2000</v>
      </c>
      <c r="Z3346" s="1">
        <v>10.673</v>
      </c>
      <c r="AA3346" s="1">
        <f t="shared" si="474"/>
        <v>1.5566084507645139</v>
      </c>
      <c r="AB3346" s="1">
        <f t="shared" si="476"/>
        <v>1.7924827262710313E-2</v>
      </c>
      <c r="AD3346" s="8" t="s">
        <v>226</v>
      </c>
      <c r="AE3346" s="1" t="s">
        <v>69</v>
      </c>
      <c r="AF3346" s="1" t="s">
        <v>70</v>
      </c>
      <c r="AG3346" s="1" t="s">
        <v>71</v>
      </c>
      <c r="AH3346" s="1" t="s">
        <v>114</v>
      </c>
      <c r="AI3346" s="1" t="s">
        <v>224</v>
      </c>
      <c r="AJ3346" s="1" t="s">
        <v>74</v>
      </c>
      <c r="AK3346" s="8" t="s">
        <v>226</v>
      </c>
    </row>
    <row r="3347" spans="1:37" ht="16">
      <c r="A3347" s="8" t="s">
        <v>225</v>
      </c>
      <c r="B3347" s="8" t="s">
        <v>226</v>
      </c>
      <c r="C3347" s="8" t="s">
        <v>66</v>
      </c>
      <c r="D3347" s="8" t="s">
        <v>67</v>
      </c>
      <c r="E3347" s="24">
        <v>2</v>
      </c>
      <c r="F3347" s="13">
        <v>100.602</v>
      </c>
      <c r="G3347" s="24">
        <v>126.4</v>
      </c>
      <c r="I3347" s="13">
        <v>-37.668999999999997</v>
      </c>
      <c r="J3347" s="38">
        <v>1.0644622200028147</v>
      </c>
      <c r="K3347" s="103">
        <f t="shared" si="475"/>
        <v>1.1514244528899127</v>
      </c>
      <c r="L3347" s="25">
        <v>6.431</v>
      </c>
      <c r="N3347">
        <v>13.3</v>
      </c>
      <c r="O3347" s="70">
        <v>818.19799999999998</v>
      </c>
      <c r="P3347" s="70">
        <v>504.44940000000003</v>
      </c>
      <c r="Q3347" s="70">
        <f t="shared" si="468"/>
        <v>0.61653707293344651</v>
      </c>
      <c r="R3347" s="23">
        <f t="shared" si="469"/>
        <v>8.1999430700148395</v>
      </c>
      <c r="S3347" s="25">
        <v>6.3979999999999997</v>
      </c>
      <c r="T3347" s="23">
        <f t="shared" si="470"/>
        <v>0.78024931946124121</v>
      </c>
      <c r="U3347" s="23">
        <f t="shared" si="471"/>
        <v>1.2816416176953487</v>
      </c>
      <c r="V3347" s="23">
        <f t="shared" si="472"/>
        <v>8.2422372433987867</v>
      </c>
      <c r="W3347" s="1">
        <v>995</v>
      </c>
      <c r="X3347" s="1">
        <f t="shared" si="473"/>
        <v>8.2836555210038052E-3</v>
      </c>
      <c r="Y3347" s="7">
        <v>2000</v>
      </c>
      <c r="Z3347" s="1">
        <v>10.673</v>
      </c>
      <c r="AA3347" s="1">
        <f t="shared" si="474"/>
        <v>1.5522637535845225</v>
      </c>
      <c r="AB3347" s="1">
        <f t="shared" si="476"/>
        <v>1.7873144432119011E-2</v>
      </c>
      <c r="AD3347" s="8" t="s">
        <v>226</v>
      </c>
      <c r="AE3347" s="1" t="s">
        <v>69</v>
      </c>
      <c r="AF3347" s="1" t="s">
        <v>70</v>
      </c>
      <c r="AG3347" s="1" t="s">
        <v>71</v>
      </c>
      <c r="AH3347" s="1" t="s">
        <v>114</v>
      </c>
      <c r="AI3347" s="1" t="s">
        <v>224</v>
      </c>
      <c r="AJ3347" s="1" t="s">
        <v>74</v>
      </c>
      <c r="AK3347" s="8" t="s">
        <v>226</v>
      </c>
    </row>
    <row r="3348" spans="1:37" ht="16">
      <c r="A3348" s="8" t="s">
        <v>225</v>
      </c>
      <c r="B3348" s="8" t="s">
        <v>226</v>
      </c>
      <c r="C3348" s="8" t="s">
        <v>66</v>
      </c>
      <c r="D3348" s="8" t="s">
        <v>67</v>
      </c>
      <c r="E3348" s="24">
        <v>3</v>
      </c>
      <c r="F3348" s="13">
        <v>100.47799999999999</v>
      </c>
      <c r="G3348" s="24">
        <v>186.2</v>
      </c>
      <c r="I3348" s="13">
        <v>-37.686999999999998</v>
      </c>
      <c r="J3348" s="38">
        <v>1.0644425216148721</v>
      </c>
      <c r="K3348" s="103">
        <f t="shared" si="475"/>
        <v>1.151403163952452</v>
      </c>
      <c r="L3348" s="25">
        <v>6.423</v>
      </c>
      <c r="N3348">
        <v>13.3</v>
      </c>
      <c r="O3348" s="70">
        <v>818.19799999999998</v>
      </c>
      <c r="P3348" s="70">
        <v>504.44940000000003</v>
      </c>
      <c r="Q3348" s="70">
        <f t="shared" si="468"/>
        <v>0.61653707293344651</v>
      </c>
      <c r="R3348" s="23">
        <f t="shared" si="469"/>
        <v>8.1999430700148395</v>
      </c>
      <c r="S3348" s="25">
        <v>6.3979999999999997</v>
      </c>
      <c r="T3348" s="23">
        <f t="shared" si="470"/>
        <v>0.78024931946124121</v>
      </c>
      <c r="U3348" s="23">
        <f t="shared" si="471"/>
        <v>1.2816416176953487</v>
      </c>
      <c r="V3348" s="23">
        <f t="shared" si="472"/>
        <v>8.2319841104572244</v>
      </c>
      <c r="W3348" s="1">
        <v>995</v>
      </c>
      <c r="X3348" s="1">
        <f t="shared" si="473"/>
        <v>8.2733508647811309E-3</v>
      </c>
      <c r="Y3348" s="7">
        <v>2000</v>
      </c>
      <c r="Z3348" s="1">
        <v>10.673</v>
      </c>
      <c r="AA3348" s="1">
        <f t="shared" si="474"/>
        <v>1.5503327770600825</v>
      </c>
      <c r="AB3348" s="1">
        <f t="shared" si="476"/>
        <v>1.7850580646861704E-2</v>
      </c>
      <c r="AD3348" s="8" t="s">
        <v>226</v>
      </c>
      <c r="AE3348" s="1" t="s">
        <v>69</v>
      </c>
      <c r="AF3348" s="1" t="s">
        <v>70</v>
      </c>
      <c r="AG3348" s="1" t="s">
        <v>71</v>
      </c>
      <c r="AH3348" s="1" t="s">
        <v>114</v>
      </c>
      <c r="AI3348" s="1" t="s">
        <v>224</v>
      </c>
      <c r="AJ3348" s="1" t="s">
        <v>74</v>
      </c>
      <c r="AK3348" s="8" t="s">
        <v>226</v>
      </c>
    </row>
    <row r="3349" spans="1:37" ht="16">
      <c r="A3349" s="8" t="s">
        <v>225</v>
      </c>
      <c r="B3349" s="8" t="s">
        <v>226</v>
      </c>
      <c r="C3349" s="8" t="s">
        <v>66</v>
      </c>
      <c r="D3349" s="8" t="s">
        <v>67</v>
      </c>
      <c r="E3349" s="24">
        <v>4</v>
      </c>
      <c r="F3349" s="13">
        <v>100.527</v>
      </c>
      <c r="G3349" s="24">
        <v>245.8</v>
      </c>
      <c r="I3349" s="13">
        <v>-37.716999999999999</v>
      </c>
      <c r="J3349" s="38">
        <v>1.0644096909508702</v>
      </c>
      <c r="K3349" s="103">
        <f t="shared" si="475"/>
        <v>1.1513676823696397</v>
      </c>
      <c r="L3349" s="25">
        <v>6.4260000000000002</v>
      </c>
      <c r="N3349">
        <v>13.3</v>
      </c>
      <c r="O3349" s="70">
        <v>818.19799999999998</v>
      </c>
      <c r="P3349" s="70">
        <v>504.44940000000003</v>
      </c>
      <c r="Q3349" s="70">
        <f t="shared" si="468"/>
        <v>0.61653707293344651</v>
      </c>
      <c r="R3349" s="23">
        <f t="shared" si="469"/>
        <v>8.1999430700148395</v>
      </c>
      <c r="S3349" s="25">
        <v>6.3979999999999997</v>
      </c>
      <c r="T3349" s="23">
        <f t="shared" si="470"/>
        <v>0.78024931946124121</v>
      </c>
      <c r="U3349" s="23">
        <f t="shared" si="471"/>
        <v>1.2816416176953487</v>
      </c>
      <c r="V3349" s="23">
        <f t="shared" si="472"/>
        <v>8.2358290353103101</v>
      </c>
      <c r="W3349" s="1">
        <v>995</v>
      </c>
      <c r="X3349" s="1">
        <f t="shared" si="473"/>
        <v>8.2772151108646327E-3</v>
      </c>
      <c r="Y3349" s="7">
        <v>2000</v>
      </c>
      <c r="Z3349" s="1">
        <v>10.673</v>
      </c>
      <c r="AA3349" s="1">
        <f t="shared" si="474"/>
        <v>1.5510568932567474</v>
      </c>
      <c r="AB3349" s="1">
        <f t="shared" si="476"/>
        <v>1.7858367804124749E-2</v>
      </c>
      <c r="AD3349" s="8" t="s">
        <v>226</v>
      </c>
      <c r="AE3349" s="1" t="s">
        <v>69</v>
      </c>
      <c r="AF3349" s="1" t="s">
        <v>70</v>
      </c>
      <c r="AG3349" s="1" t="s">
        <v>71</v>
      </c>
      <c r="AH3349" s="1" t="s">
        <v>114</v>
      </c>
      <c r="AI3349" s="1" t="s">
        <v>224</v>
      </c>
      <c r="AJ3349" s="1" t="s">
        <v>74</v>
      </c>
      <c r="AK3349" s="8" t="s">
        <v>226</v>
      </c>
    </row>
    <row r="3350" spans="1:37" ht="16">
      <c r="A3350" s="8" t="s">
        <v>225</v>
      </c>
      <c r="B3350" s="8" t="s">
        <v>226</v>
      </c>
      <c r="C3350" s="8" t="s">
        <v>66</v>
      </c>
      <c r="D3350" s="8" t="s">
        <v>67</v>
      </c>
      <c r="E3350" s="24">
        <v>5</v>
      </c>
      <c r="F3350" s="13">
        <v>101.027</v>
      </c>
      <c r="G3350" s="24">
        <v>305.60000000000002</v>
      </c>
      <c r="I3350" s="13">
        <v>-37.692999999999998</v>
      </c>
      <c r="J3350" s="38">
        <v>1.064435955483815</v>
      </c>
      <c r="K3350" s="103">
        <f t="shared" si="475"/>
        <v>1.1513960676379276</v>
      </c>
      <c r="L3350" s="25">
        <v>6.4580000000000002</v>
      </c>
      <c r="N3350">
        <v>13.3</v>
      </c>
      <c r="O3350" s="70">
        <v>818.19799999999998</v>
      </c>
      <c r="P3350" s="70">
        <v>504.44940000000003</v>
      </c>
      <c r="Q3350" s="70">
        <f t="shared" si="468"/>
        <v>0.61653707293344651</v>
      </c>
      <c r="R3350" s="23">
        <f t="shared" si="469"/>
        <v>8.1999430700148395</v>
      </c>
      <c r="S3350" s="25">
        <v>6.3979999999999997</v>
      </c>
      <c r="T3350" s="23">
        <f t="shared" si="470"/>
        <v>0.78024931946124121</v>
      </c>
      <c r="U3350" s="23">
        <f t="shared" si="471"/>
        <v>1.2816416176953487</v>
      </c>
      <c r="V3350" s="23">
        <f t="shared" si="472"/>
        <v>8.2768415670765627</v>
      </c>
      <c r="W3350" s="1">
        <v>995</v>
      </c>
      <c r="X3350" s="1">
        <f t="shared" si="473"/>
        <v>8.3184337357553387E-3</v>
      </c>
      <c r="Y3350" s="7">
        <v>2000</v>
      </c>
      <c r="Z3350" s="1">
        <v>10.673</v>
      </c>
      <c r="AA3350" s="1">
        <f t="shared" si="474"/>
        <v>1.5587807993545091</v>
      </c>
      <c r="AB3350" s="1">
        <f t="shared" si="476"/>
        <v>1.794774082686287E-2</v>
      </c>
      <c r="AD3350" s="8" t="s">
        <v>226</v>
      </c>
      <c r="AE3350" s="1" t="s">
        <v>69</v>
      </c>
      <c r="AF3350" s="1" t="s">
        <v>70</v>
      </c>
      <c r="AG3350" s="1" t="s">
        <v>71</v>
      </c>
      <c r="AH3350" s="1" t="s">
        <v>114</v>
      </c>
      <c r="AI3350" s="1" t="s">
        <v>224</v>
      </c>
      <c r="AJ3350" s="1" t="s">
        <v>74</v>
      </c>
      <c r="AK3350" s="8" t="s">
        <v>226</v>
      </c>
    </row>
    <row r="3351" spans="1:37" ht="16">
      <c r="A3351" s="8" t="s">
        <v>225</v>
      </c>
      <c r="B3351" s="8" t="s">
        <v>226</v>
      </c>
      <c r="C3351" s="8" t="s">
        <v>66</v>
      </c>
      <c r="D3351" s="8" t="s">
        <v>67</v>
      </c>
      <c r="E3351" s="24">
        <v>6</v>
      </c>
      <c r="F3351" s="13">
        <v>101.083</v>
      </c>
      <c r="G3351" s="24">
        <v>365.3</v>
      </c>
      <c r="I3351" s="13">
        <v>-37.709000000000003</v>
      </c>
      <c r="J3351" s="38">
        <v>1.0644184457967347</v>
      </c>
      <c r="K3351" s="103">
        <f t="shared" si="475"/>
        <v>1.1513771441275471</v>
      </c>
      <c r="L3351" s="25">
        <v>6.4610000000000003</v>
      </c>
      <c r="N3351">
        <v>13.3</v>
      </c>
      <c r="O3351" s="70">
        <v>818.19799999999998</v>
      </c>
      <c r="P3351" s="70">
        <v>504.44940000000003</v>
      </c>
      <c r="Q3351" s="70">
        <f t="shared" si="468"/>
        <v>0.61653707293344651</v>
      </c>
      <c r="R3351" s="23">
        <f t="shared" si="469"/>
        <v>8.1999430700148395</v>
      </c>
      <c r="S3351" s="25">
        <v>6.3979999999999997</v>
      </c>
      <c r="T3351" s="23">
        <f t="shared" si="470"/>
        <v>0.78024931946124121</v>
      </c>
      <c r="U3351" s="23">
        <f t="shared" si="471"/>
        <v>1.2816416176953487</v>
      </c>
      <c r="V3351" s="23">
        <f t="shared" si="472"/>
        <v>8.2806864919296483</v>
      </c>
      <c r="W3351" s="1">
        <v>995</v>
      </c>
      <c r="X3351" s="1">
        <f t="shared" si="473"/>
        <v>8.3222979818388422E-3</v>
      </c>
      <c r="Y3351" s="7">
        <v>2000</v>
      </c>
      <c r="Z3351" s="1">
        <v>10.673</v>
      </c>
      <c r="AA3351" s="1">
        <f t="shared" si="474"/>
        <v>1.5595049155511744</v>
      </c>
      <c r="AB3351" s="1">
        <f t="shared" si="476"/>
        <v>1.7955783159201828E-2</v>
      </c>
      <c r="AD3351" s="8" t="s">
        <v>226</v>
      </c>
      <c r="AE3351" s="1" t="s">
        <v>69</v>
      </c>
      <c r="AF3351" s="1" t="s">
        <v>70</v>
      </c>
      <c r="AG3351" s="1" t="s">
        <v>71</v>
      </c>
      <c r="AH3351" s="1" t="s">
        <v>114</v>
      </c>
      <c r="AI3351" s="1" t="s">
        <v>224</v>
      </c>
      <c r="AJ3351" s="1" t="s">
        <v>74</v>
      </c>
      <c r="AK3351" s="8" t="s">
        <v>226</v>
      </c>
    </row>
    <row r="3352" spans="1:37" ht="16">
      <c r="A3352" s="8" t="s">
        <v>225</v>
      </c>
      <c r="B3352" s="8" t="s">
        <v>226</v>
      </c>
      <c r="C3352" s="8" t="s">
        <v>66</v>
      </c>
      <c r="D3352" s="8" t="s">
        <v>67</v>
      </c>
      <c r="E3352" s="24">
        <v>7</v>
      </c>
      <c r="F3352" s="13">
        <v>101.108</v>
      </c>
      <c r="G3352" s="24">
        <v>425.1</v>
      </c>
      <c r="I3352" s="13">
        <v>-37.729999999999997</v>
      </c>
      <c r="J3352" s="38">
        <v>1.0643954643230358</v>
      </c>
      <c r="K3352" s="103">
        <f t="shared" si="475"/>
        <v>1.1513523070091771</v>
      </c>
      <c r="L3352" s="25">
        <v>6.4630000000000001</v>
      </c>
      <c r="N3352">
        <v>13.3</v>
      </c>
      <c r="O3352" s="70">
        <v>818.19799999999998</v>
      </c>
      <c r="P3352" s="70">
        <v>504.44940000000003</v>
      </c>
      <c r="Q3352" s="70">
        <f t="shared" si="468"/>
        <v>0.61653707293344651</v>
      </c>
      <c r="R3352" s="23">
        <f t="shared" si="469"/>
        <v>8.1999430700148395</v>
      </c>
      <c r="S3352" s="25">
        <v>6.3979999999999997</v>
      </c>
      <c r="T3352" s="23">
        <f t="shared" si="470"/>
        <v>0.78024931946124121</v>
      </c>
      <c r="U3352" s="23">
        <f t="shared" si="471"/>
        <v>1.2816416176953487</v>
      </c>
      <c r="V3352" s="23">
        <f t="shared" si="472"/>
        <v>8.2832497751650394</v>
      </c>
      <c r="W3352" s="1">
        <v>995</v>
      </c>
      <c r="X3352" s="1">
        <f t="shared" si="473"/>
        <v>8.3248741458945112E-3</v>
      </c>
      <c r="Y3352" s="7">
        <v>2000</v>
      </c>
      <c r="Z3352" s="1">
        <v>10.673</v>
      </c>
      <c r="AA3352" s="1">
        <f t="shared" si="474"/>
        <v>1.5599876596822846</v>
      </c>
      <c r="AB3352" s="1">
        <f t="shared" si="476"/>
        <v>1.7960953908810452E-2</v>
      </c>
      <c r="AD3352" s="8" t="s">
        <v>226</v>
      </c>
      <c r="AE3352" s="1" t="s">
        <v>69</v>
      </c>
      <c r="AF3352" s="1" t="s">
        <v>70</v>
      </c>
      <c r="AG3352" s="1" t="s">
        <v>71</v>
      </c>
      <c r="AH3352" s="1" t="s">
        <v>114</v>
      </c>
      <c r="AI3352" s="1" t="s">
        <v>224</v>
      </c>
      <c r="AJ3352" s="1" t="s">
        <v>74</v>
      </c>
      <c r="AK3352" s="8" t="s">
        <v>226</v>
      </c>
    </row>
    <row r="3353" spans="1:37" ht="16">
      <c r="A3353" s="8" t="s">
        <v>225</v>
      </c>
      <c r="B3353" s="8" t="s">
        <v>226</v>
      </c>
      <c r="C3353" s="8" t="s">
        <v>66</v>
      </c>
      <c r="D3353" s="8" t="s">
        <v>67</v>
      </c>
      <c r="E3353" s="24">
        <v>13</v>
      </c>
      <c r="F3353" s="13">
        <v>0.53100000000000003</v>
      </c>
      <c r="G3353" s="24">
        <v>1160.5999999999999</v>
      </c>
      <c r="I3353" s="13">
        <v>-20.637</v>
      </c>
      <c r="J3353" s="38">
        <v>1.083097757846152</v>
      </c>
      <c r="K3353" s="103">
        <f t="shared" si="475"/>
        <v>1.1715644100015741</v>
      </c>
      <c r="L3353" s="25">
        <v>3.4000000000000002E-2</v>
      </c>
      <c r="N3353">
        <v>13.3</v>
      </c>
      <c r="O3353" s="70">
        <v>818.19799999999998</v>
      </c>
      <c r="P3353" s="70">
        <v>504.44940000000003</v>
      </c>
      <c r="Q3353" s="70">
        <f t="shared" si="468"/>
        <v>0.61653707293344651</v>
      </c>
      <c r="R3353" s="23">
        <f t="shared" si="469"/>
        <v>8.1999430700148395</v>
      </c>
      <c r="S3353" s="25">
        <v>6.3979999999999997</v>
      </c>
      <c r="T3353" s="23">
        <f t="shared" si="470"/>
        <v>0.78024931946124121</v>
      </c>
      <c r="U3353" s="23">
        <f t="shared" si="471"/>
        <v>1.2816416176953487</v>
      </c>
      <c r="V3353" s="23">
        <f t="shared" si="472"/>
        <v>4.3575815001641857E-2</v>
      </c>
      <c r="W3353" s="1">
        <v>995</v>
      </c>
      <c r="X3353" s="1">
        <f t="shared" si="473"/>
        <v>4.3794788946373727E-5</v>
      </c>
      <c r="Y3353" s="7">
        <v>2000</v>
      </c>
      <c r="Z3353" s="1">
        <v>10.673</v>
      </c>
      <c r="AA3353" s="1">
        <f t="shared" si="474"/>
        <v>8.2066502288716814E-3</v>
      </c>
      <c r="AB3353" s="1">
        <f t="shared" si="476"/>
        <v>9.6146193334773345E-5</v>
      </c>
      <c r="AD3353" s="8" t="s">
        <v>226</v>
      </c>
      <c r="AE3353" s="1" t="s">
        <v>69</v>
      </c>
      <c r="AF3353" s="1" t="s">
        <v>70</v>
      </c>
      <c r="AG3353" s="1" t="s">
        <v>71</v>
      </c>
      <c r="AH3353" s="1" t="s">
        <v>114</v>
      </c>
      <c r="AI3353" s="1" t="s">
        <v>224</v>
      </c>
      <c r="AJ3353" s="1" t="s">
        <v>74</v>
      </c>
      <c r="AK3353" s="8" t="s">
        <v>226</v>
      </c>
    </row>
    <row r="3354" spans="1:37" ht="16">
      <c r="A3354" s="8" t="s">
        <v>225</v>
      </c>
      <c r="B3354" s="8" t="s">
        <v>226</v>
      </c>
      <c r="C3354" s="8" t="s">
        <v>66</v>
      </c>
      <c r="D3354" s="8" t="s">
        <v>67</v>
      </c>
      <c r="E3354" s="24">
        <v>21</v>
      </c>
      <c r="F3354" s="13">
        <v>0.58499999999999996</v>
      </c>
      <c r="G3354" s="24">
        <v>1484.5</v>
      </c>
      <c r="I3354" s="13">
        <v>-2.4430000000000001</v>
      </c>
      <c r="J3354" s="38">
        <v>1.1029969426689805</v>
      </c>
      <c r="K3354" s="103">
        <f t="shared" si="475"/>
        <v>1.1930693421477518</v>
      </c>
      <c r="L3354" s="25">
        <v>3.6999999999999998E-2</v>
      </c>
      <c r="N3354">
        <v>13.3</v>
      </c>
      <c r="O3354" s="70">
        <v>818.19799999999998</v>
      </c>
      <c r="P3354" s="70">
        <v>504.44940000000003</v>
      </c>
      <c r="Q3354" s="70">
        <f t="shared" si="468"/>
        <v>0.61653707293344651</v>
      </c>
      <c r="R3354" s="23">
        <f t="shared" si="469"/>
        <v>8.1999430700148395</v>
      </c>
      <c r="S3354" s="25">
        <v>6.3979999999999997</v>
      </c>
      <c r="T3354" s="23">
        <f t="shared" si="470"/>
        <v>0.78024931946124121</v>
      </c>
      <c r="U3354" s="23">
        <f t="shared" si="471"/>
        <v>1.2816416176953487</v>
      </c>
      <c r="V3354" s="23">
        <f t="shared" si="472"/>
        <v>4.7420739854727896E-2</v>
      </c>
      <c r="W3354" s="1">
        <v>995</v>
      </c>
      <c r="X3354" s="1">
        <f t="shared" si="473"/>
        <v>4.7659035029877279E-5</v>
      </c>
      <c r="Y3354" s="7">
        <v>2000</v>
      </c>
      <c r="Z3354" s="1">
        <v>10.673</v>
      </c>
      <c r="AA3354" s="1">
        <f t="shared" si="474"/>
        <v>8.9307664255368277E-3</v>
      </c>
      <c r="AB3354" s="1">
        <f t="shared" si="476"/>
        <v>1.0655023624190453E-4</v>
      </c>
      <c r="AD3354" s="8" t="s">
        <v>226</v>
      </c>
      <c r="AE3354" s="1" t="s">
        <v>69</v>
      </c>
      <c r="AF3354" s="1" t="s">
        <v>70</v>
      </c>
      <c r="AG3354" s="1" t="s">
        <v>71</v>
      </c>
      <c r="AH3354" s="1" t="s">
        <v>114</v>
      </c>
      <c r="AI3354" s="1" t="s">
        <v>224</v>
      </c>
      <c r="AJ3354" s="1" t="s">
        <v>74</v>
      </c>
      <c r="AK3354" s="8" t="s">
        <v>226</v>
      </c>
    </row>
    <row r="3355" spans="1:37" ht="16">
      <c r="A3355" s="8" t="s">
        <v>225</v>
      </c>
      <c r="B3355" s="8" t="s">
        <v>226</v>
      </c>
      <c r="C3355" s="8" t="s">
        <v>66</v>
      </c>
      <c r="D3355" s="8" t="s">
        <v>67</v>
      </c>
      <c r="E3355" s="24">
        <v>27</v>
      </c>
      <c r="F3355" s="13">
        <v>0.78500000000000003</v>
      </c>
      <c r="G3355" s="24">
        <v>1630</v>
      </c>
      <c r="I3355" s="13">
        <v>-15.685</v>
      </c>
      <c r="J3355" s="38">
        <v>1.0885146641534025</v>
      </c>
      <c r="K3355" s="103">
        <f t="shared" si="475"/>
        <v>1.1774184988330434</v>
      </c>
      <c r="L3355" s="25">
        <v>0.05</v>
      </c>
      <c r="N3355">
        <v>13.3</v>
      </c>
      <c r="O3355" s="70">
        <v>818.19799999999998</v>
      </c>
      <c r="P3355" s="70">
        <v>504.44940000000003</v>
      </c>
      <c r="Q3355" s="70">
        <f t="shared" si="468"/>
        <v>0.61653707293344651</v>
      </c>
      <c r="R3355" s="23">
        <f t="shared" si="469"/>
        <v>8.1999430700148395</v>
      </c>
      <c r="S3355" s="25">
        <v>6.3979999999999997</v>
      </c>
      <c r="T3355" s="23">
        <f t="shared" si="470"/>
        <v>0.78024931946124121</v>
      </c>
      <c r="U3355" s="23">
        <f t="shared" si="471"/>
        <v>1.2816416176953487</v>
      </c>
      <c r="V3355" s="23">
        <f t="shared" si="472"/>
        <v>6.4082080884767439E-2</v>
      </c>
      <c r="W3355" s="1">
        <v>995</v>
      </c>
      <c r="X3355" s="1">
        <f t="shared" si="473"/>
        <v>6.4404101391726072E-5</v>
      </c>
      <c r="Y3355" s="7">
        <v>2000</v>
      </c>
      <c r="Z3355" s="1">
        <v>10.673</v>
      </c>
      <c r="AA3355" s="1">
        <f t="shared" si="474"/>
        <v>1.2068603277752473E-2</v>
      </c>
      <c r="AB3355" s="1">
        <f t="shared" si="476"/>
        <v>1.4209796754302862E-4</v>
      </c>
      <c r="AD3355" s="8" t="s">
        <v>226</v>
      </c>
      <c r="AE3355" s="1" t="s">
        <v>69</v>
      </c>
      <c r="AF3355" s="1" t="s">
        <v>70</v>
      </c>
      <c r="AG3355" s="1" t="s">
        <v>71</v>
      </c>
      <c r="AH3355" s="1" t="s">
        <v>114</v>
      </c>
      <c r="AI3355" s="1" t="s">
        <v>224</v>
      </c>
      <c r="AJ3355" s="1" t="s">
        <v>74</v>
      </c>
      <c r="AK3355" s="8" t="s">
        <v>226</v>
      </c>
    </row>
    <row r="3356" spans="1:37" ht="16">
      <c r="A3356" s="8" t="s">
        <v>225</v>
      </c>
      <c r="B3356" s="8" t="s">
        <v>226</v>
      </c>
      <c r="C3356" s="8" t="s">
        <v>66</v>
      </c>
      <c r="D3356" s="8" t="s">
        <v>67</v>
      </c>
      <c r="E3356" s="24">
        <v>28</v>
      </c>
      <c r="F3356" s="13">
        <v>0.629</v>
      </c>
      <c r="G3356" s="24">
        <v>1637.5</v>
      </c>
      <c r="I3356" s="13">
        <v>-21.683</v>
      </c>
      <c r="J3356" s="38">
        <v>1.081953480816515</v>
      </c>
      <c r="K3356" s="103">
        <f t="shared" si="475"/>
        <v>1.1703277750495094</v>
      </c>
      <c r="L3356" s="25">
        <v>0.04</v>
      </c>
      <c r="N3356">
        <v>13.3</v>
      </c>
      <c r="O3356" s="70">
        <v>818.19799999999998</v>
      </c>
      <c r="P3356" s="70">
        <v>504.44940000000003</v>
      </c>
      <c r="Q3356" s="70">
        <f t="shared" si="468"/>
        <v>0.61653707293344651</v>
      </c>
      <c r="R3356" s="23">
        <f t="shared" si="469"/>
        <v>8.1999430700148395</v>
      </c>
      <c r="S3356" s="25">
        <v>6.3979999999999997</v>
      </c>
      <c r="T3356" s="23">
        <f t="shared" si="470"/>
        <v>0.78024931946124121</v>
      </c>
      <c r="U3356" s="23">
        <f t="shared" si="471"/>
        <v>1.2816416176953487</v>
      </c>
      <c r="V3356" s="23">
        <f t="shared" si="472"/>
        <v>5.1265664707813949E-2</v>
      </c>
      <c r="W3356" s="1">
        <v>995</v>
      </c>
      <c r="X3356" s="1">
        <f t="shared" si="473"/>
        <v>5.1523281113380852E-5</v>
      </c>
      <c r="Y3356" s="7">
        <v>2000</v>
      </c>
      <c r="Z3356" s="1">
        <v>10.673</v>
      </c>
      <c r="AA3356" s="1">
        <f t="shared" si="474"/>
        <v>9.6548826222019775E-3</v>
      </c>
      <c r="AB3356" s="1">
        <f t="shared" si="476"/>
        <v>1.1299377297605813E-4</v>
      </c>
      <c r="AD3356" s="8" t="s">
        <v>226</v>
      </c>
      <c r="AE3356" s="1" t="s">
        <v>69</v>
      </c>
      <c r="AF3356" s="1" t="s">
        <v>70</v>
      </c>
      <c r="AG3356" s="1" t="s">
        <v>71</v>
      </c>
      <c r="AH3356" s="1" t="s">
        <v>114</v>
      </c>
      <c r="AI3356" s="1" t="s">
        <v>224</v>
      </c>
      <c r="AJ3356" s="1" t="s">
        <v>74</v>
      </c>
      <c r="AK3356" s="8" t="s">
        <v>226</v>
      </c>
    </row>
    <row r="3357" spans="1:37" ht="16">
      <c r="A3357" s="8" t="s">
        <v>225</v>
      </c>
      <c r="B3357" s="8" t="s">
        <v>226</v>
      </c>
      <c r="C3357" s="8" t="s">
        <v>66</v>
      </c>
      <c r="D3357" s="8" t="s">
        <v>67</v>
      </c>
      <c r="E3357" s="24">
        <v>29</v>
      </c>
      <c r="F3357" s="13">
        <v>0.36699999999999999</v>
      </c>
      <c r="G3357" s="24">
        <v>1645.9</v>
      </c>
      <c r="I3357" s="13">
        <v>-6.2850000000000001</v>
      </c>
      <c r="J3357" s="38">
        <v>1.0987955281743527</v>
      </c>
      <c r="K3357" s="103">
        <f t="shared" si="475"/>
        <v>1.1885289570368418</v>
      </c>
      <c r="L3357" s="25">
        <v>2.3E-2</v>
      </c>
      <c r="N3357">
        <v>13.3</v>
      </c>
      <c r="O3357" s="70">
        <v>818.19799999999998</v>
      </c>
      <c r="P3357" s="70">
        <v>504.44940000000003</v>
      </c>
      <c r="Q3357" s="70">
        <f t="shared" si="468"/>
        <v>0.61653707293344651</v>
      </c>
      <c r="R3357" s="23">
        <f t="shared" si="469"/>
        <v>8.1999430700148395</v>
      </c>
      <c r="S3357" s="25">
        <v>6.3979999999999997</v>
      </c>
      <c r="T3357" s="23">
        <f t="shared" si="470"/>
        <v>0.78024931946124121</v>
      </c>
      <c r="U3357" s="23">
        <f t="shared" si="471"/>
        <v>1.2816416176953487</v>
      </c>
      <c r="V3357" s="23">
        <f t="shared" si="472"/>
        <v>2.947775720699302E-2</v>
      </c>
      <c r="W3357" s="1">
        <v>995</v>
      </c>
      <c r="X3357" s="1">
        <f t="shared" si="473"/>
        <v>2.9625886640193989E-5</v>
      </c>
      <c r="Y3357" s="7">
        <v>2000</v>
      </c>
      <c r="Z3357" s="1">
        <v>10.673</v>
      </c>
      <c r="AA3357" s="1">
        <f t="shared" si="474"/>
        <v>5.5515575077661368E-3</v>
      </c>
      <c r="AB3357" s="1">
        <f t="shared" si="476"/>
        <v>6.5981868546353346E-5</v>
      </c>
      <c r="AD3357" s="8" t="s">
        <v>226</v>
      </c>
      <c r="AE3357" s="1" t="s">
        <v>69</v>
      </c>
      <c r="AF3357" s="1" t="s">
        <v>70</v>
      </c>
      <c r="AG3357" s="1" t="s">
        <v>71</v>
      </c>
      <c r="AH3357" s="1" t="s">
        <v>114</v>
      </c>
      <c r="AI3357" s="1" t="s">
        <v>224</v>
      </c>
      <c r="AJ3357" s="1" t="s">
        <v>74</v>
      </c>
      <c r="AK3357" s="8" t="s">
        <v>226</v>
      </c>
    </row>
    <row r="3358" spans="1:37" ht="16">
      <c r="A3358" s="8" t="s">
        <v>225</v>
      </c>
      <c r="B3358" s="8" t="s">
        <v>226</v>
      </c>
      <c r="C3358" s="8" t="s">
        <v>66</v>
      </c>
      <c r="D3358" s="8" t="s">
        <v>67</v>
      </c>
      <c r="E3358" s="24">
        <v>34</v>
      </c>
      <c r="F3358" s="13">
        <v>1.4410000000000001</v>
      </c>
      <c r="G3358" s="24">
        <v>1734.9</v>
      </c>
      <c r="I3358" s="13">
        <v>-23.471</v>
      </c>
      <c r="J3358" s="38">
        <v>1.0799974277999937</v>
      </c>
      <c r="K3358" s="103">
        <f t="shared" si="475"/>
        <v>1.1682138379011922</v>
      </c>
      <c r="L3358" s="25">
        <v>9.1999999999999998E-2</v>
      </c>
      <c r="N3358">
        <v>13.3</v>
      </c>
      <c r="O3358" s="70">
        <v>818.19799999999998</v>
      </c>
      <c r="P3358" s="70">
        <v>504.44940000000003</v>
      </c>
      <c r="Q3358" s="70">
        <f t="shared" si="468"/>
        <v>0.61653707293344651</v>
      </c>
      <c r="R3358" s="23">
        <f t="shared" si="469"/>
        <v>8.1999430700148395</v>
      </c>
      <c r="S3358" s="25">
        <v>6.3979999999999997</v>
      </c>
      <c r="T3358" s="23">
        <f t="shared" si="470"/>
        <v>0.78024931946124121</v>
      </c>
      <c r="U3358" s="23">
        <f t="shared" si="471"/>
        <v>1.2816416176953487</v>
      </c>
      <c r="V3358" s="23">
        <f t="shared" si="472"/>
        <v>0.11791102882797208</v>
      </c>
      <c r="W3358" s="1">
        <v>995</v>
      </c>
      <c r="X3358" s="1">
        <f t="shared" si="473"/>
        <v>1.1850354656077595E-4</v>
      </c>
      <c r="Y3358" s="7">
        <v>2000</v>
      </c>
      <c r="Z3358" s="1">
        <v>10.673</v>
      </c>
      <c r="AA3358" s="1">
        <f t="shared" si="474"/>
        <v>2.2206230031064547E-2</v>
      </c>
      <c r="AB3358" s="1">
        <f t="shared" si="476"/>
        <v>2.5941625209906623E-4</v>
      </c>
      <c r="AD3358" s="8" t="s">
        <v>226</v>
      </c>
      <c r="AE3358" s="1" t="s">
        <v>69</v>
      </c>
      <c r="AF3358" s="1" t="s">
        <v>70</v>
      </c>
      <c r="AG3358" s="1" t="s">
        <v>71</v>
      </c>
      <c r="AH3358" s="1" t="s">
        <v>114</v>
      </c>
      <c r="AI3358" s="1" t="s">
        <v>224</v>
      </c>
      <c r="AJ3358" s="1" t="s">
        <v>74</v>
      </c>
      <c r="AK3358" s="8" t="s">
        <v>226</v>
      </c>
    </row>
    <row r="3359" spans="1:37" ht="16">
      <c r="A3359" s="8" t="s">
        <v>225</v>
      </c>
      <c r="B3359" s="8" t="s">
        <v>226</v>
      </c>
      <c r="C3359" s="8" t="s">
        <v>66</v>
      </c>
      <c r="D3359" s="8" t="s">
        <v>67</v>
      </c>
      <c r="E3359" s="24">
        <v>39</v>
      </c>
      <c r="F3359" s="13">
        <v>2.202</v>
      </c>
      <c r="G3359" s="24">
        <v>1811</v>
      </c>
      <c r="I3359" s="13">
        <v>-17.609000000000002</v>
      </c>
      <c r="J3359" s="38">
        <v>1.0864101046343881</v>
      </c>
      <c r="K3359" s="103">
        <f t="shared" si="475"/>
        <v>1.1751440927460264</v>
      </c>
      <c r="L3359" s="25">
        <v>0.14099999999999999</v>
      </c>
      <c r="N3359">
        <v>13.3</v>
      </c>
      <c r="O3359" s="70">
        <v>818.19799999999998</v>
      </c>
      <c r="P3359" s="70">
        <v>504.44940000000003</v>
      </c>
      <c r="Q3359" s="70">
        <f t="shared" si="468"/>
        <v>0.61653707293344651</v>
      </c>
      <c r="R3359" s="23">
        <f t="shared" si="469"/>
        <v>8.1999430700148395</v>
      </c>
      <c r="S3359" s="25">
        <v>6.3979999999999997</v>
      </c>
      <c r="T3359" s="23">
        <f t="shared" si="470"/>
        <v>0.78024931946124121</v>
      </c>
      <c r="U3359" s="23">
        <f t="shared" si="471"/>
        <v>1.2816416176953487</v>
      </c>
      <c r="V3359" s="23">
        <f t="shared" si="472"/>
        <v>0.18071146809504415</v>
      </c>
      <c r="W3359" s="1">
        <v>995</v>
      </c>
      <c r="X3359" s="1">
        <f t="shared" si="473"/>
        <v>1.816195659246675E-4</v>
      </c>
      <c r="Y3359" s="7">
        <v>2000</v>
      </c>
      <c r="Z3359" s="1">
        <v>10.673</v>
      </c>
      <c r="AA3359" s="1">
        <f t="shared" si="474"/>
        <v>3.4033461243261967E-2</v>
      </c>
      <c r="AB3359" s="1">
        <f t="shared" si="476"/>
        <v>3.9994220935720131E-4</v>
      </c>
      <c r="AD3359" s="8" t="s">
        <v>226</v>
      </c>
      <c r="AE3359" s="1" t="s">
        <v>69</v>
      </c>
      <c r="AF3359" s="1" t="s">
        <v>70</v>
      </c>
      <c r="AG3359" s="1" t="s">
        <v>71</v>
      </c>
      <c r="AH3359" s="1" t="s">
        <v>114</v>
      </c>
      <c r="AI3359" s="1" t="s">
        <v>224</v>
      </c>
      <c r="AJ3359" s="1" t="s">
        <v>74</v>
      </c>
      <c r="AK3359" s="8" t="s">
        <v>226</v>
      </c>
    </row>
    <row r="3360" spans="1:37" ht="16">
      <c r="A3360" s="8" t="s">
        <v>225</v>
      </c>
      <c r="B3360" s="8" t="s">
        <v>226</v>
      </c>
      <c r="C3360" s="8" t="s">
        <v>66</v>
      </c>
      <c r="D3360" s="8" t="s">
        <v>67</v>
      </c>
      <c r="E3360" s="24">
        <v>42</v>
      </c>
      <c r="F3360" s="13">
        <v>0.40899999999999997</v>
      </c>
      <c r="G3360" s="24">
        <v>1859.5</v>
      </c>
      <c r="I3360" s="13">
        <v>-16.518000000000001</v>
      </c>
      <c r="J3360" s="38">
        <v>1.087603501508843</v>
      </c>
      <c r="K3360" s="103">
        <f t="shared" si="475"/>
        <v>1.176433802603656</v>
      </c>
      <c r="L3360" s="25">
        <v>2.5999999999999999E-2</v>
      </c>
      <c r="N3360">
        <v>13.3</v>
      </c>
      <c r="O3360" s="70">
        <v>818.19799999999998</v>
      </c>
      <c r="P3360" s="70">
        <v>504.44940000000003</v>
      </c>
      <c r="Q3360" s="70">
        <f t="shared" si="468"/>
        <v>0.61653707293344651</v>
      </c>
      <c r="R3360" s="23">
        <f t="shared" si="469"/>
        <v>8.1999430700148395</v>
      </c>
      <c r="S3360" s="25">
        <v>6.3979999999999997</v>
      </c>
      <c r="T3360" s="23">
        <f t="shared" si="470"/>
        <v>0.78024931946124121</v>
      </c>
      <c r="U3360" s="23">
        <f t="shared" si="471"/>
        <v>1.2816416176953487</v>
      </c>
      <c r="V3360" s="23">
        <f t="shared" si="472"/>
        <v>3.3322682060079066E-2</v>
      </c>
      <c r="W3360" s="1">
        <v>995</v>
      </c>
      <c r="X3360" s="1">
        <f t="shared" si="473"/>
        <v>3.3490132723697551E-5</v>
      </c>
      <c r="Y3360" s="7">
        <v>2000</v>
      </c>
      <c r="Z3360" s="1">
        <v>10.673</v>
      </c>
      <c r="AA3360" s="1">
        <f t="shared" si="474"/>
        <v>6.2756737044312848E-3</v>
      </c>
      <c r="AB3360" s="1">
        <f t="shared" si="476"/>
        <v>7.3829146800038692E-5</v>
      </c>
      <c r="AD3360" s="8" t="s">
        <v>226</v>
      </c>
      <c r="AE3360" s="1" t="s">
        <v>69</v>
      </c>
      <c r="AF3360" s="1" t="s">
        <v>70</v>
      </c>
      <c r="AG3360" s="1" t="s">
        <v>71</v>
      </c>
      <c r="AH3360" s="1" t="s">
        <v>114</v>
      </c>
      <c r="AI3360" s="1" t="s">
        <v>224</v>
      </c>
      <c r="AJ3360" s="1" t="s">
        <v>74</v>
      </c>
      <c r="AK3360" s="8" t="s">
        <v>226</v>
      </c>
    </row>
    <row r="3361" spans="1:37" ht="16">
      <c r="A3361" s="8" t="s">
        <v>225</v>
      </c>
      <c r="B3361" s="8" t="s">
        <v>226</v>
      </c>
      <c r="C3361" s="8" t="s">
        <v>66</v>
      </c>
      <c r="D3361" s="8" t="s">
        <v>67</v>
      </c>
      <c r="E3361" s="24">
        <v>43</v>
      </c>
      <c r="F3361" s="13">
        <v>2.7890000000000001</v>
      </c>
      <c r="G3361" s="24">
        <v>1870.8</v>
      </c>
      <c r="I3361" s="13">
        <v>-15.420999999999999</v>
      </c>
      <c r="J3361" s="38">
        <v>1.0888034324847697</v>
      </c>
      <c r="K3361" s="103">
        <f t="shared" si="475"/>
        <v>1.1777305713340642</v>
      </c>
      <c r="L3361" s="25">
        <v>0.17799999999999999</v>
      </c>
      <c r="N3361">
        <v>13.3</v>
      </c>
      <c r="O3361" s="70">
        <v>818.19799999999998</v>
      </c>
      <c r="P3361" s="70">
        <v>504.44940000000003</v>
      </c>
      <c r="Q3361" s="70">
        <f t="shared" si="468"/>
        <v>0.61653707293344651</v>
      </c>
      <c r="R3361" s="23">
        <f t="shared" si="469"/>
        <v>8.1999430700148395</v>
      </c>
      <c r="S3361" s="25">
        <v>6.3979999999999997</v>
      </c>
      <c r="T3361" s="23">
        <f t="shared" si="470"/>
        <v>0.78024931946124121</v>
      </c>
      <c r="U3361" s="23">
        <f t="shared" si="471"/>
        <v>1.2816416176953487</v>
      </c>
      <c r="V3361" s="23">
        <f t="shared" si="472"/>
        <v>0.22813220794977204</v>
      </c>
      <c r="W3361" s="1">
        <v>995</v>
      </c>
      <c r="X3361" s="1">
        <f t="shared" si="473"/>
        <v>2.2927860095454478E-4</v>
      </c>
      <c r="Y3361" s="7">
        <v>2000</v>
      </c>
      <c r="Z3361" s="1">
        <v>10.673</v>
      </c>
      <c r="AA3361" s="1">
        <f t="shared" si="474"/>
        <v>4.2964227668798795E-2</v>
      </c>
      <c r="AB3361" s="1">
        <f t="shared" si="476"/>
        <v>5.0600284399301217E-4</v>
      </c>
      <c r="AD3361" s="8" t="s">
        <v>226</v>
      </c>
      <c r="AE3361" s="1" t="s">
        <v>69</v>
      </c>
      <c r="AF3361" s="1" t="s">
        <v>70</v>
      </c>
      <c r="AG3361" s="1" t="s">
        <v>71</v>
      </c>
      <c r="AH3361" s="1" t="s">
        <v>114</v>
      </c>
      <c r="AI3361" s="1" t="s">
        <v>224</v>
      </c>
      <c r="AJ3361" s="1" t="s">
        <v>74</v>
      </c>
      <c r="AK3361" s="8" t="s">
        <v>226</v>
      </c>
    </row>
    <row r="3362" spans="1:37" ht="16">
      <c r="A3362" s="8" t="s">
        <v>225</v>
      </c>
      <c r="B3362" s="8" t="s">
        <v>226</v>
      </c>
      <c r="C3362" s="8" t="s">
        <v>66</v>
      </c>
      <c r="D3362" s="8" t="s">
        <v>67</v>
      </c>
      <c r="E3362" s="24">
        <v>48</v>
      </c>
      <c r="F3362" s="13">
        <v>0.75700000000000001</v>
      </c>
      <c r="G3362" s="24">
        <v>1948.9</v>
      </c>
      <c r="I3362" s="13">
        <v>-16.544</v>
      </c>
      <c r="J3362" s="38">
        <v>1.0875750615883124</v>
      </c>
      <c r="K3362" s="103">
        <f t="shared" si="475"/>
        <v>1.176403067471564</v>
      </c>
      <c r="L3362" s="25">
        <v>4.8000000000000001E-2</v>
      </c>
      <c r="N3362">
        <v>13.3</v>
      </c>
      <c r="O3362" s="70">
        <v>818.19799999999998</v>
      </c>
      <c r="P3362" s="70">
        <v>504.44940000000003</v>
      </c>
      <c r="Q3362" s="70">
        <f t="shared" si="468"/>
        <v>0.61653707293344651</v>
      </c>
      <c r="R3362" s="23">
        <f t="shared" si="469"/>
        <v>8.1999430700148395</v>
      </c>
      <c r="S3362" s="25">
        <v>6.3979999999999997</v>
      </c>
      <c r="T3362" s="23">
        <f t="shared" si="470"/>
        <v>0.78024931946124121</v>
      </c>
      <c r="U3362" s="23">
        <f t="shared" si="471"/>
        <v>1.2816416176953487</v>
      </c>
      <c r="V3362" s="23">
        <f t="shared" si="472"/>
        <v>6.151879764937674E-2</v>
      </c>
      <c r="W3362" s="1">
        <v>995</v>
      </c>
      <c r="X3362" s="1">
        <f t="shared" si="473"/>
        <v>6.1827937336057028E-5</v>
      </c>
      <c r="Y3362" s="7">
        <v>2000</v>
      </c>
      <c r="Z3362" s="1">
        <v>10.673</v>
      </c>
      <c r="AA3362" s="1">
        <f t="shared" si="474"/>
        <v>1.1585859146642374E-2</v>
      </c>
      <c r="AB3362" s="1">
        <f t="shared" si="476"/>
        <v>1.3629640239403565E-4</v>
      </c>
      <c r="AD3362" s="8" t="s">
        <v>226</v>
      </c>
      <c r="AE3362" s="1" t="s">
        <v>69</v>
      </c>
      <c r="AF3362" s="1" t="s">
        <v>70</v>
      </c>
      <c r="AG3362" s="1" t="s">
        <v>71</v>
      </c>
      <c r="AH3362" s="1" t="s">
        <v>114</v>
      </c>
      <c r="AI3362" s="1" t="s">
        <v>224</v>
      </c>
      <c r="AJ3362" s="1" t="s">
        <v>74</v>
      </c>
      <c r="AK3362" s="8" t="s">
        <v>226</v>
      </c>
    </row>
    <row r="3363" spans="1:37" ht="16">
      <c r="A3363" s="8" t="s">
        <v>225</v>
      </c>
      <c r="B3363" s="8" t="s">
        <v>226</v>
      </c>
      <c r="C3363" s="8" t="s">
        <v>66</v>
      </c>
      <c r="D3363" s="8" t="s">
        <v>67</v>
      </c>
      <c r="E3363" s="24">
        <v>49</v>
      </c>
      <c r="F3363" s="13">
        <v>3.7229999999999999</v>
      </c>
      <c r="G3363" s="24">
        <v>1969.4</v>
      </c>
      <c r="I3363" s="13">
        <v>-30.126000000000001</v>
      </c>
      <c r="J3363" s="38">
        <v>1.0727162485846446</v>
      </c>
      <c r="K3363" s="103">
        <f t="shared" si="475"/>
        <v>1.1603448933990175</v>
      </c>
      <c r="L3363" s="25">
        <v>0.23799999999999999</v>
      </c>
      <c r="N3363">
        <v>13.3</v>
      </c>
      <c r="O3363" s="70">
        <v>818.19799999999998</v>
      </c>
      <c r="P3363" s="70">
        <v>504.44940000000003</v>
      </c>
      <c r="Q3363" s="70">
        <f t="shared" si="468"/>
        <v>0.61653707293344651</v>
      </c>
      <c r="R3363" s="23">
        <f t="shared" si="469"/>
        <v>8.1999430700148395</v>
      </c>
      <c r="S3363" s="25">
        <v>6.3979999999999997</v>
      </c>
      <c r="T3363" s="23">
        <f t="shared" si="470"/>
        <v>0.78024931946124121</v>
      </c>
      <c r="U3363" s="23">
        <f t="shared" si="471"/>
        <v>1.2816416176953487</v>
      </c>
      <c r="V3363" s="23">
        <f t="shared" si="472"/>
        <v>0.30503070501149299</v>
      </c>
      <c r="W3363" s="1">
        <v>995</v>
      </c>
      <c r="X3363" s="1">
        <f t="shared" si="473"/>
        <v>3.0656352262461604E-4</v>
      </c>
      <c r="Y3363" s="7">
        <v>2000</v>
      </c>
      <c r="Z3363" s="1">
        <v>10.673</v>
      </c>
      <c r="AA3363" s="1">
        <f t="shared" si="474"/>
        <v>5.7446551602101763E-2</v>
      </c>
      <c r="AB3363" s="1">
        <f t="shared" si="476"/>
        <v>6.6657812794881921E-4</v>
      </c>
      <c r="AD3363" s="8" t="s">
        <v>226</v>
      </c>
      <c r="AE3363" s="1" t="s">
        <v>69</v>
      </c>
      <c r="AF3363" s="1" t="s">
        <v>70</v>
      </c>
      <c r="AG3363" s="1" t="s">
        <v>71</v>
      </c>
      <c r="AH3363" s="1" t="s">
        <v>114</v>
      </c>
      <c r="AI3363" s="1" t="s">
        <v>224</v>
      </c>
      <c r="AJ3363" s="1" t="s">
        <v>74</v>
      </c>
      <c r="AK3363" s="8" t="s">
        <v>226</v>
      </c>
    </row>
    <row r="3364" spans="1:37" ht="16">
      <c r="A3364" s="8" t="s">
        <v>225</v>
      </c>
      <c r="B3364" s="8" t="s">
        <v>226</v>
      </c>
      <c r="C3364" s="8" t="s">
        <v>66</v>
      </c>
      <c r="D3364" s="8" t="s">
        <v>67</v>
      </c>
      <c r="E3364" s="24">
        <v>52</v>
      </c>
      <c r="F3364" s="13">
        <v>1.518</v>
      </c>
      <c r="G3364" s="24">
        <v>2009.7</v>
      </c>
      <c r="I3364" s="13">
        <v>-13.706</v>
      </c>
      <c r="J3364" s="38">
        <v>1.0906792917660921</v>
      </c>
      <c r="K3364" s="103">
        <f t="shared" si="475"/>
        <v>1.179757812508198</v>
      </c>
      <c r="L3364" s="25">
        <v>9.7000000000000003E-2</v>
      </c>
      <c r="N3364">
        <v>13.3</v>
      </c>
      <c r="O3364" s="70">
        <v>818.19799999999998</v>
      </c>
      <c r="P3364" s="70">
        <v>504.44940000000003</v>
      </c>
      <c r="Q3364" s="70">
        <f t="shared" si="468"/>
        <v>0.61653707293344651</v>
      </c>
      <c r="R3364" s="23">
        <f t="shared" si="469"/>
        <v>8.1999430700148395</v>
      </c>
      <c r="S3364" s="25">
        <v>6.3979999999999997</v>
      </c>
      <c r="T3364" s="23">
        <f t="shared" si="470"/>
        <v>0.78024931946124121</v>
      </c>
      <c r="U3364" s="23">
        <f t="shared" si="471"/>
        <v>1.2816416176953487</v>
      </c>
      <c r="V3364" s="23">
        <f t="shared" si="472"/>
        <v>0.12431923691644882</v>
      </c>
      <c r="W3364" s="1">
        <v>995</v>
      </c>
      <c r="X3364" s="1">
        <f t="shared" si="473"/>
        <v>1.2494395669994856E-4</v>
      </c>
      <c r="Y3364" s="7">
        <v>2000</v>
      </c>
      <c r="Z3364" s="1">
        <v>10.673</v>
      </c>
      <c r="AA3364" s="1">
        <f t="shared" si="474"/>
        <v>2.3413090358839796E-2</v>
      </c>
      <c r="AB3364" s="1">
        <f t="shared" si="476"/>
        <v>2.7621776265801621E-4</v>
      </c>
      <c r="AD3364" s="8" t="s">
        <v>226</v>
      </c>
      <c r="AE3364" s="1" t="s">
        <v>69</v>
      </c>
      <c r="AF3364" s="1" t="s">
        <v>70</v>
      </c>
      <c r="AG3364" s="1" t="s">
        <v>71</v>
      </c>
      <c r="AH3364" s="1" t="s">
        <v>114</v>
      </c>
      <c r="AI3364" s="1" t="s">
        <v>224</v>
      </c>
      <c r="AJ3364" s="1" t="s">
        <v>74</v>
      </c>
      <c r="AK3364" s="8" t="s">
        <v>226</v>
      </c>
    </row>
    <row r="3365" spans="1:37" ht="16">
      <c r="A3365" s="8" t="s">
        <v>225</v>
      </c>
      <c r="B3365" s="8" t="s">
        <v>226</v>
      </c>
      <c r="C3365" s="8" t="s">
        <v>66</v>
      </c>
      <c r="D3365" s="8" t="s">
        <v>67</v>
      </c>
      <c r="E3365" s="24">
        <v>54</v>
      </c>
      <c r="F3365" s="13">
        <v>3.601</v>
      </c>
      <c r="G3365" s="24">
        <v>2042.3</v>
      </c>
      <c r="I3365" s="13">
        <v>-14.558999999999999</v>
      </c>
      <c r="J3365" s="38">
        <v>1.0897462930989745</v>
      </c>
      <c r="K3365" s="103">
        <f t="shared" si="475"/>
        <v>1.1787495216093735</v>
      </c>
      <c r="L3365" s="25">
        <v>0.23</v>
      </c>
      <c r="N3365">
        <v>13.3</v>
      </c>
      <c r="O3365" s="70">
        <v>818.19799999999998</v>
      </c>
      <c r="P3365" s="70">
        <v>504.44940000000003</v>
      </c>
      <c r="Q3365" s="70">
        <f t="shared" si="468"/>
        <v>0.61653707293344651</v>
      </c>
      <c r="R3365" s="23">
        <f t="shared" si="469"/>
        <v>8.1999430700148395</v>
      </c>
      <c r="S3365" s="25">
        <v>6.3979999999999997</v>
      </c>
      <c r="T3365" s="23">
        <f t="shared" si="470"/>
        <v>0.78024931946124121</v>
      </c>
      <c r="U3365" s="23">
        <f t="shared" si="471"/>
        <v>1.2816416176953487</v>
      </c>
      <c r="V3365" s="23">
        <f t="shared" si="472"/>
        <v>0.29477757206993022</v>
      </c>
      <c r="W3365" s="1">
        <v>995</v>
      </c>
      <c r="X3365" s="1">
        <f t="shared" si="473"/>
        <v>2.9625886640193992E-4</v>
      </c>
      <c r="Y3365" s="7">
        <v>2000</v>
      </c>
      <c r="Z3365" s="1">
        <v>10.673</v>
      </c>
      <c r="AA3365" s="1">
        <f t="shared" si="474"/>
        <v>5.5515575077661375E-2</v>
      </c>
      <c r="AB3365" s="1">
        <f t="shared" si="476"/>
        <v>6.5438957564662608E-4</v>
      </c>
      <c r="AD3365" s="8" t="s">
        <v>226</v>
      </c>
      <c r="AE3365" s="1" t="s">
        <v>69</v>
      </c>
      <c r="AF3365" s="1" t="s">
        <v>70</v>
      </c>
      <c r="AG3365" s="1" t="s">
        <v>71</v>
      </c>
      <c r="AH3365" s="1" t="s">
        <v>114</v>
      </c>
      <c r="AI3365" s="1" t="s">
        <v>224</v>
      </c>
      <c r="AJ3365" s="1" t="s">
        <v>74</v>
      </c>
      <c r="AK3365" s="8" t="s">
        <v>226</v>
      </c>
    </row>
    <row r="3366" spans="1:37" ht="16">
      <c r="A3366" s="8" t="s">
        <v>225</v>
      </c>
      <c r="B3366" s="8" t="s">
        <v>226</v>
      </c>
      <c r="C3366" s="8" t="s">
        <v>66</v>
      </c>
      <c r="D3366" s="8" t="s">
        <v>67</v>
      </c>
      <c r="E3366" s="24">
        <v>59</v>
      </c>
      <c r="F3366" s="13">
        <v>0.377</v>
      </c>
      <c r="G3366" s="24">
        <v>2147.3000000000002</v>
      </c>
      <c r="I3366" s="13">
        <v>-84.537000000000006</v>
      </c>
      <c r="J3366" s="38">
        <v>1.0131454017396166</v>
      </c>
      <c r="K3366" s="103">
        <f t="shared" si="475"/>
        <v>1.095961700519932</v>
      </c>
      <c r="L3366" s="25">
        <v>2.4E-2</v>
      </c>
      <c r="N3366">
        <v>13.3</v>
      </c>
      <c r="O3366" s="70">
        <v>818.19799999999998</v>
      </c>
      <c r="P3366" s="70">
        <v>504.44940000000003</v>
      </c>
      <c r="Q3366" s="70">
        <f t="shared" si="468"/>
        <v>0.61653707293344651</v>
      </c>
      <c r="R3366" s="23">
        <f t="shared" si="469"/>
        <v>8.1999430700148395</v>
      </c>
      <c r="S3366" s="25">
        <v>6.3979999999999997</v>
      </c>
      <c r="T3366" s="23">
        <f t="shared" si="470"/>
        <v>0.78024931946124121</v>
      </c>
      <c r="U3366" s="23">
        <f t="shared" si="471"/>
        <v>1.2816416176953487</v>
      </c>
      <c r="V3366" s="23">
        <f t="shared" si="472"/>
        <v>3.075939882468837E-2</v>
      </c>
      <c r="W3366" s="1">
        <v>995</v>
      </c>
      <c r="X3366" s="1">
        <f t="shared" si="473"/>
        <v>3.0913968668028514E-5</v>
      </c>
      <c r="Y3366" s="7">
        <v>2000</v>
      </c>
      <c r="Z3366" s="1">
        <v>10.673</v>
      </c>
      <c r="AA3366" s="1">
        <f t="shared" si="474"/>
        <v>5.792929573321187E-3</v>
      </c>
      <c r="AB3366" s="1">
        <f t="shared" si="476"/>
        <v>6.3488289461692923E-5</v>
      </c>
      <c r="AD3366" s="8" t="s">
        <v>226</v>
      </c>
      <c r="AE3366" s="1" t="s">
        <v>69</v>
      </c>
      <c r="AF3366" s="1" t="s">
        <v>70</v>
      </c>
      <c r="AG3366" s="1" t="s">
        <v>71</v>
      </c>
      <c r="AH3366" s="1" t="s">
        <v>114</v>
      </c>
      <c r="AI3366" s="1" t="s">
        <v>224</v>
      </c>
      <c r="AJ3366" s="1" t="s">
        <v>74</v>
      </c>
      <c r="AK3366" s="8" t="s">
        <v>226</v>
      </c>
    </row>
    <row r="3367" spans="1:37" ht="16">
      <c r="A3367" s="8" t="s">
        <v>225</v>
      </c>
      <c r="B3367" s="8" t="s">
        <v>226</v>
      </c>
      <c r="C3367" s="8" t="s">
        <v>66</v>
      </c>
      <c r="D3367" s="8" t="s">
        <v>67</v>
      </c>
      <c r="E3367" s="24">
        <v>60</v>
      </c>
      <c r="F3367" s="13">
        <v>2.335</v>
      </c>
      <c r="G3367" s="24">
        <v>2163.1</v>
      </c>
      <c r="I3367" s="13">
        <v>-2.556</v>
      </c>
      <c r="J3367" s="38">
        <v>1.1028733767494552</v>
      </c>
      <c r="K3367" s="103">
        <f t="shared" si="475"/>
        <v>1.1929358073649217</v>
      </c>
      <c r="L3367" s="25">
        <v>0.14899999999999999</v>
      </c>
      <c r="N3367">
        <v>13.3</v>
      </c>
      <c r="O3367" s="70">
        <v>818.19799999999998</v>
      </c>
      <c r="P3367" s="70">
        <v>504.44940000000003</v>
      </c>
      <c r="Q3367" s="70">
        <f t="shared" si="468"/>
        <v>0.61653707293344651</v>
      </c>
      <c r="R3367" s="23">
        <f t="shared" si="469"/>
        <v>8.1999430700148395</v>
      </c>
      <c r="S3367" s="25">
        <v>6.3979999999999997</v>
      </c>
      <c r="T3367" s="23">
        <f t="shared" si="470"/>
        <v>0.78024931946124121</v>
      </c>
      <c r="U3367" s="23">
        <f t="shared" si="471"/>
        <v>1.2816416176953487</v>
      </c>
      <c r="V3367" s="23">
        <f t="shared" si="472"/>
        <v>0.19096460103660695</v>
      </c>
      <c r="W3367" s="1">
        <v>995</v>
      </c>
      <c r="X3367" s="1">
        <f t="shared" si="473"/>
        <v>1.9192422214734368E-4</v>
      </c>
      <c r="Y3367" s="7">
        <v>2000</v>
      </c>
      <c r="Z3367" s="1">
        <v>10.673</v>
      </c>
      <c r="AA3367" s="1">
        <f t="shared" si="474"/>
        <v>3.5964437767702362E-2</v>
      </c>
      <c r="AB3367" s="1">
        <f t="shared" si="476"/>
        <v>4.2903265604839495E-4</v>
      </c>
      <c r="AD3367" s="8" t="s">
        <v>226</v>
      </c>
      <c r="AE3367" s="1" t="s">
        <v>69</v>
      </c>
      <c r="AF3367" s="1" t="s">
        <v>70</v>
      </c>
      <c r="AG3367" s="1" t="s">
        <v>71</v>
      </c>
      <c r="AH3367" s="1" t="s">
        <v>114</v>
      </c>
      <c r="AI3367" s="1" t="s">
        <v>224</v>
      </c>
      <c r="AJ3367" s="1" t="s">
        <v>74</v>
      </c>
      <c r="AK3367" s="8" t="s">
        <v>226</v>
      </c>
    </row>
    <row r="3368" spans="1:37" ht="16">
      <c r="A3368" s="8" t="s">
        <v>225</v>
      </c>
      <c r="B3368" s="8" t="s">
        <v>226</v>
      </c>
      <c r="C3368" s="8" t="s">
        <v>66</v>
      </c>
      <c r="D3368" s="8" t="s">
        <v>67</v>
      </c>
      <c r="E3368" s="24">
        <v>68</v>
      </c>
      <c r="F3368" s="13">
        <v>2.3809999999999998</v>
      </c>
      <c r="G3368" s="24">
        <v>2281.1999999999998</v>
      </c>
      <c r="I3368" s="13">
        <v>-9.9429999999999996</v>
      </c>
      <c r="J3368" s="38">
        <v>1.094794994905494</v>
      </c>
      <c r="K3368" s="103">
        <f t="shared" si="475"/>
        <v>1.1842056309927773</v>
      </c>
      <c r="L3368" s="25">
        <v>0.152</v>
      </c>
      <c r="N3368">
        <v>13.3</v>
      </c>
      <c r="O3368" s="70">
        <v>818.19799999999998</v>
      </c>
      <c r="P3368" s="70">
        <v>504.44940000000003</v>
      </c>
      <c r="Q3368" s="70">
        <f t="shared" si="468"/>
        <v>0.61653707293344651</v>
      </c>
      <c r="R3368" s="23">
        <f t="shared" si="469"/>
        <v>8.1999430700148395</v>
      </c>
      <c r="S3368" s="25">
        <v>6.3979999999999997</v>
      </c>
      <c r="T3368" s="23">
        <f t="shared" si="470"/>
        <v>0.78024931946124121</v>
      </c>
      <c r="U3368" s="23">
        <f t="shared" si="471"/>
        <v>1.2816416176953487</v>
      </c>
      <c r="V3368" s="23">
        <f t="shared" si="472"/>
        <v>0.194809525889693</v>
      </c>
      <c r="W3368" s="1">
        <v>995</v>
      </c>
      <c r="X3368" s="1">
        <f t="shared" si="473"/>
        <v>1.9578846823084723E-4</v>
      </c>
      <c r="Y3368" s="7">
        <v>2000</v>
      </c>
      <c r="Z3368" s="1">
        <v>10.673</v>
      </c>
      <c r="AA3368" s="1">
        <f t="shared" si="474"/>
        <v>3.6688553964367508E-2</v>
      </c>
      <c r="AB3368" s="1">
        <f t="shared" si="476"/>
        <v>4.3446792197586383E-4</v>
      </c>
      <c r="AD3368" s="8" t="s">
        <v>226</v>
      </c>
      <c r="AE3368" s="1" t="s">
        <v>69</v>
      </c>
      <c r="AF3368" s="1" t="s">
        <v>70</v>
      </c>
      <c r="AG3368" s="1" t="s">
        <v>71</v>
      </c>
      <c r="AH3368" s="1" t="s">
        <v>114</v>
      </c>
      <c r="AI3368" s="1" t="s">
        <v>224</v>
      </c>
      <c r="AJ3368" s="1" t="s">
        <v>74</v>
      </c>
      <c r="AK3368" s="8" t="s">
        <v>226</v>
      </c>
    </row>
    <row r="3369" spans="1:37" ht="16">
      <c r="A3369" s="8" t="s">
        <v>225</v>
      </c>
      <c r="B3369" s="8" t="s">
        <v>226</v>
      </c>
      <c r="C3369" s="8" t="s">
        <v>66</v>
      </c>
      <c r="D3369" s="8" t="s">
        <v>67</v>
      </c>
      <c r="E3369" s="24">
        <v>70</v>
      </c>
      <c r="F3369" s="13">
        <v>5.8310000000000004</v>
      </c>
      <c r="G3369" s="24">
        <v>2338.5</v>
      </c>
      <c r="I3369" s="13">
        <v>-1.6739999999999999</v>
      </c>
      <c r="J3369" s="38">
        <v>1.1038378388233325</v>
      </c>
      <c r="K3369" s="103">
        <f t="shared" si="475"/>
        <v>1.1939780781192986</v>
      </c>
      <c r="L3369" s="25">
        <v>0.373</v>
      </c>
      <c r="N3369">
        <v>13.3</v>
      </c>
      <c r="O3369" s="70">
        <v>818.19799999999998</v>
      </c>
      <c r="P3369" s="70">
        <v>504.44940000000003</v>
      </c>
      <c r="Q3369" s="70">
        <f t="shared" si="468"/>
        <v>0.61653707293344651</v>
      </c>
      <c r="R3369" s="23">
        <f t="shared" si="469"/>
        <v>8.1999430700148395</v>
      </c>
      <c r="S3369" s="25">
        <v>6.3979999999999997</v>
      </c>
      <c r="T3369" s="23">
        <f t="shared" si="470"/>
        <v>0.78024931946124121</v>
      </c>
      <c r="U3369" s="23">
        <f t="shared" si="471"/>
        <v>1.2816416176953487</v>
      </c>
      <c r="V3369" s="23">
        <f t="shared" si="472"/>
        <v>0.47805232340036508</v>
      </c>
      <c r="W3369" s="1">
        <v>995</v>
      </c>
      <c r="X3369" s="1">
        <f t="shared" si="473"/>
        <v>4.8045459638227647E-4</v>
      </c>
      <c r="Y3369" s="7">
        <v>2000</v>
      </c>
      <c r="Z3369" s="1">
        <v>10.673</v>
      </c>
      <c r="AA3369" s="1">
        <f t="shared" si="474"/>
        <v>9.0031780452033444E-2</v>
      </c>
      <c r="AB3369" s="1">
        <f t="shared" si="476"/>
        <v>1.0749597219377753E-3</v>
      </c>
      <c r="AD3369" s="8" t="s">
        <v>226</v>
      </c>
      <c r="AE3369" s="1" t="s">
        <v>69</v>
      </c>
      <c r="AF3369" s="1" t="s">
        <v>70</v>
      </c>
      <c r="AG3369" s="1" t="s">
        <v>71</v>
      </c>
      <c r="AH3369" s="1" t="s">
        <v>114</v>
      </c>
      <c r="AI3369" s="1" t="s">
        <v>224</v>
      </c>
      <c r="AJ3369" s="1" t="s">
        <v>74</v>
      </c>
      <c r="AK3369" s="8" t="s">
        <v>226</v>
      </c>
    </row>
    <row r="3370" spans="1:37" ht="16">
      <c r="A3370" s="8" t="s">
        <v>225</v>
      </c>
      <c r="B3370" s="8" t="s">
        <v>226</v>
      </c>
      <c r="C3370" s="8" t="s">
        <v>66</v>
      </c>
      <c r="D3370" s="8" t="s">
        <v>67</v>
      </c>
      <c r="E3370" s="24">
        <v>71</v>
      </c>
      <c r="F3370" s="13">
        <v>2.0190000000000001</v>
      </c>
      <c r="G3370" s="24">
        <v>2343.6999999999998</v>
      </c>
      <c r="I3370" s="13">
        <v>-12.406000000000001</v>
      </c>
      <c r="J3370" s="38">
        <v>1.0921011785072434</v>
      </c>
      <c r="K3370" s="103">
        <f t="shared" si="475"/>
        <v>1.1812944413620308</v>
      </c>
      <c r="L3370" s="25">
        <v>0.129</v>
      </c>
      <c r="N3370">
        <v>13.3</v>
      </c>
      <c r="O3370" s="70">
        <v>818.19799999999998</v>
      </c>
      <c r="P3370" s="70">
        <v>504.44940000000003</v>
      </c>
      <c r="Q3370" s="70">
        <f t="shared" si="468"/>
        <v>0.61653707293344651</v>
      </c>
      <c r="R3370" s="23">
        <f t="shared" si="469"/>
        <v>8.1999430700148395</v>
      </c>
      <c r="S3370" s="25">
        <v>6.3979999999999997</v>
      </c>
      <c r="T3370" s="23">
        <f t="shared" si="470"/>
        <v>0.78024931946124121</v>
      </c>
      <c r="U3370" s="23">
        <f t="shared" si="471"/>
        <v>1.2816416176953487</v>
      </c>
      <c r="V3370" s="23">
        <f t="shared" si="472"/>
        <v>0.1653317686827</v>
      </c>
      <c r="W3370" s="1">
        <v>995</v>
      </c>
      <c r="X3370" s="1">
        <f t="shared" si="473"/>
        <v>1.6616258159065327E-4</v>
      </c>
      <c r="Y3370" s="7">
        <v>2000</v>
      </c>
      <c r="Z3370" s="1">
        <v>10.673</v>
      </c>
      <c r="AA3370" s="1">
        <f t="shared" si="474"/>
        <v>3.1136996456601382E-2</v>
      </c>
      <c r="AB3370" s="1">
        <f t="shared" si="476"/>
        <v>3.6781960834892459E-4</v>
      </c>
      <c r="AD3370" s="8" t="s">
        <v>226</v>
      </c>
      <c r="AE3370" s="1" t="s">
        <v>69</v>
      </c>
      <c r="AF3370" s="1" t="s">
        <v>70</v>
      </c>
      <c r="AG3370" s="1" t="s">
        <v>71</v>
      </c>
      <c r="AH3370" s="1" t="s">
        <v>114</v>
      </c>
      <c r="AI3370" s="1" t="s">
        <v>224</v>
      </c>
      <c r="AJ3370" s="1" t="s">
        <v>74</v>
      </c>
      <c r="AK3370" s="8" t="s">
        <v>226</v>
      </c>
    </row>
    <row r="3371" spans="1:37" ht="16">
      <c r="A3371" s="8" t="s">
        <v>225</v>
      </c>
      <c r="B3371" s="8" t="s">
        <v>226</v>
      </c>
      <c r="C3371" s="8" t="s">
        <v>66</v>
      </c>
      <c r="D3371" s="8" t="s">
        <v>67</v>
      </c>
      <c r="E3371" s="24">
        <v>72</v>
      </c>
      <c r="F3371" s="13">
        <v>0.29599999999999999</v>
      </c>
      <c r="G3371" s="24">
        <v>2359.8000000000002</v>
      </c>
      <c r="I3371" s="13">
        <v>-20.094000000000001</v>
      </c>
      <c r="J3371" s="38">
        <v>1.0836917650242193</v>
      </c>
      <c r="K3371" s="103">
        <f t="shared" si="475"/>
        <v>1.1722063603027462</v>
      </c>
      <c r="L3371" s="25">
        <v>1.9E-2</v>
      </c>
      <c r="N3371">
        <v>13.3</v>
      </c>
      <c r="O3371" s="70">
        <v>818.19799999999998</v>
      </c>
      <c r="P3371" s="70">
        <v>504.44940000000003</v>
      </c>
      <c r="Q3371" s="70">
        <f t="shared" si="468"/>
        <v>0.61653707293344651</v>
      </c>
      <c r="R3371" s="23">
        <f t="shared" si="469"/>
        <v>8.1999430700148395</v>
      </c>
      <c r="S3371" s="25">
        <v>6.3979999999999997</v>
      </c>
      <c r="T3371" s="23">
        <f t="shared" si="470"/>
        <v>0.78024931946124121</v>
      </c>
      <c r="U3371" s="23">
        <f t="shared" si="471"/>
        <v>1.2816416176953487</v>
      </c>
      <c r="V3371" s="23">
        <f t="shared" si="472"/>
        <v>2.4351190736211625E-2</v>
      </c>
      <c r="W3371" s="1">
        <v>995</v>
      </c>
      <c r="X3371" s="1">
        <f t="shared" si="473"/>
        <v>2.4473558528855904E-5</v>
      </c>
      <c r="Y3371" s="7">
        <v>2000</v>
      </c>
      <c r="Z3371" s="1">
        <v>10.673</v>
      </c>
      <c r="AA3371" s="1">
        <f t="shared" si="474"/>
        <v>4.5860692455459385E-3</v>
      </c>
      <c r="AB3371" s="1">
        <f t="shared" si="476"/>
        <v>5.3758195384177651E-5</v>
      </c>
      <c r="AD3371" s="8" t="s">
        <v>226</v>
      </c>
      <c r="AE3371" s="1" t="s">
        <v>69</v>
      </c>
      <c r="AF3371" s="1" t="s">
        <v>70</v>
      </c>
      <c r="AG3371" s="1" t="s">
        <v>71</v>
      </c>
      <c r="AH3371" s="1" t="s">
        <v>114</v>
      </c>
      <c r="AI3371" s="1" t="s">
        <v>224</v>
      </c>
      <c r="AJ3371" s="1" t="s">
        <v>74</v>
      </c>
      <c r="AK3371" s="8" t="s">
        <v>226</v>
      </c>
    </row>
    <row r="3372" spans="1:37" ht="16">
      <c r="A3372" s="8" t="s">
        <v>225</v>
      </c>
      <c r="B3372" s="8" t="s">
        <v>226</v>
      </c>
      <c r="C3372" s="8" t="s">
        <v>66</v>
      </c>
      <c r="D3372" s="8" t="s">
        <v>67</v>
      </c>
      <c r="E3372" s="24">
        <v>74</v>
      </c>
      <c r="F3372" s="13">
        <v>0.33300000000000002</v>
      </c>
      <c r="G3372" s="24">
        <v>2383</v>
      </c>
      <c r="I3372" s="13">
        <v>-11.144</v>
      </c>
      <c r="J3372" s="38">
        <v>1.0934814632996324</v>
      </c>
      <c r="K3372" s="103">
        <f t="shared" si="475"/>
        <v>1.1827861076597013</v>
      </c>
      <c r="L3372" s="25">
        <v>2.1000000000000001E-2</v>
      </c>
      <c r="N3372">
        <v>13.3</v>
      </c>
      <c r="O3372" s="70">
        <v>818.19799999999998</v>
      </c>
      <c r="P3372" s="70">
        <v>504.44940000000003</v>
      </c>
      <c r="Q3372" s="70">
        <f t="shared" si="468"/>
        <v>0.61653707293344651</v>
      </c>
      <c r="R3372" s="23">
        <f t="shared" si="469"/>
        <v>8.1999430700148395</v>
      </c>
      <c r="S3372" s="25">
        <v>6.3979999999999997</v>
      </c>
      <c r="T3372" s="23">
        <f t="shared" si="470"/>
        <v>0.78024931946124121</v>
      </c>
      <c r="U3372" s="23">
        <f t="shared" si="471"/>
        <v>1.2816416176953487</v>
      </c>
      <c r="V3372" s="23">
        <f t="shared" si="472"/>
        <v>2.6914473971602324E-2</v>
      </c>
      <c r="W3372" s="1">
        <v>995</v>
      </c>
      <c r="X3372" s="1">
        <f t="shared" si="473"/>
        <v>2.7049722584524948E-5</v>
      </c>
      <c r="Y3372" s="7">
        <v>2000</v>
      </c>
      <c r="Z3372" s="1">
        <v>10.673</v>
      </c>
      <c r="AA3372" s="1">
        <f t="shared" si="474"/>
        <v>5.0688133766560381E-3</v>
      </c>
      <c r="AB3372" s="1">
        <f t="shared" si="476"/>
        <v>5.9953220442284225E-5</v>
      </c>
      <c r="AD3372" s="8" t="s">
        <v>226</v>
      </c>
      <c r="AE3372" s="1" t="s">
        <v>69</v>
      </c>
      <c r="AF3372" s="1" t="s">
        <v>70</v>
      </c>
      <c r="AG3372" s="1" t="s">
        <v>71</v>
      </c>
      <c r="AH3372" s="1" t="s">
        <v>114</v>
      </c>
      <c r="AI3372" s="1" t="s">
        <v>224</v>
      </c>
      <c r="AJ3372" s="1" t="s">
        <v>74</v>
      </c>
      <c r="AK3372" s="8" t="s">
        <v>226</v>
      </c>
    </row>
    <row r="3373" spans="1:37" ht="16">
      <c r="A3373" s="8" t="s">
        <v>225</v>
      </c>
      <c r="B3373" s="8" t="s">
        <v>226</v>
      </c>
      <c r="C3373" s="8" t="s">
        <v>66</v>
      </c>
      <c r="D3373" s="8" t="s">
        <v>67</v>
      </c>
      <c r="E3373" s="24">
        <v>75</v>
      </c>
      <c r="F3373" s="13">
        <v>0.33</v>
      </c>
      <c r="G3373" s="24">
        <v>2393.1</v>
      </c>
      <c r="I3373" s="13">
        <v>-29.931999999999999</v>
      </c>
      <c r="J3373" s="38">
        <v>1.07292851751173</v>
      </c>
      <c r="K3373" s="103">
        <f t="shared" si="475"/>
        <v>1.1605742988438328</v>
      </c>
      <c r="L3373" s="25">
        <v>2.1000000000000001E-2</v>
      </c>
      <c r="N3373">
        <v>13.3</v>
      </c>
      <c r="O3373" s="70">
        <v>818.19799999999998</v>
      </c>
      <c r="P3373" s="70">
        <v>504.44940000000003</v>
      </c>
      <c r="Q3373" s="70">
        <f t="shared" si="468"/>
        <v>0.61653707293344651</v>
      </c>
      <c r="R3373" s="23">
        <f t="shared" si="469"/>
        <v>8.1999430700148395</v>
      </c>
      <c r="S3373" s="25">
        <v>6.3979999999999997</v>
      </c>
      <c r="T3373" s="23">
        <f t="shared" si="470"/>
        <v>0.78024931946124121</v>
      </c>
      <c r="U3373" s="23">
        <f t="shared" si="471"/>
        <v>1.2816416176953487</v>
      </c>
      <c r="V3373" s="23">
        <f t="shared" si="472"/>
        <v>2.6914473971602324E-2</v>
      </c>
      <c r="W3373" s="1">
        <v>995</v>
      </c>
      <c r="X3373" s="1">
        <f t="shared" si="473"/>
        <v>2.7049722584524948E-5</v>
      </c>
      <c r="Y3373" s="7">
        <v>2000</v>
      </c>
      <c r="Z3373" s="1">
        <v>10.673</v>
      </c>
      <c r="AA3373" s="1">
        <f t="shared" si="474"/>
        <v>5.0688133766560381E-3</v>
      </c>
      <c r="AB3373" s="1">
        <f t="shared" si="476"/>
        <v>5.882734530582822E-5</v>
      </c>
      <c r="AD3373" s="8" t="s">
        <v>226</v>
      </c>
      <c r="AE3373" s="1" t="s">
        <v>69</v>
      </c>
      <c r="AF3373" s="1" t="s">
        <v>70</v>
      </c>
      <c r="AG3373" s="1" t="s">
        <v>71</v>
      </c>
      <c r="AH3373" s="1" t="s">
        <v>114</v>
      </c>
      <c r="AI3373" s="1" t="s">
        <v>224</v>
      </c>
      <c r="AJ3373" s="1" t="s">
        <v>74</v>
      </c>
      <c r="AK3373" s="8" t="s">
        <v>226</v>
      </c>
    </row>
    <row r="3374" spans="1:37" ht="16">
      <c r="A3374" s="8" t="s">
        <v>225</v>
      </c>
      <c r="B3374" s="8" t="s">
        <v>226</v>
      </c>
      <c r="C3374" s="8" t="s">
        <v>66</v>
      </c>
      <c r="D3374" s="8" t="s">
        <v>67</v>
      </c>
      <c r="E3374" s="24">
        <v>80</v>
      </c>
      <c r="F3374" s="13">
        <v>1.5860000000000001</v>
      </c>
      <c r="G3374" s="24">
        <v>2490.9</v>
      </c>
      <c r="I3374" s="13">
        <v>-30.295999999999999</v>
      </c>
      <c r="J3374" s="38">
        <v>1.0725302389821447</v>
      </c>
      <c r="K3374" s="103">
        <f t="shared" si="475"/>
        <v>1.1601438671337936</v>
      </c>
      <c r="L3374" s="25">
        <v>0.10100000000000001</v>
      </c>
      <c r="N3374">
        <v>13.3</v>
      </c>
      <c r="O3374" s="70">
        <v>818.19799999999998</v>
      </c>
      <c r="P3374" s="70">
        <v>504.44940000000003</v>
      </c>
      <c r="Q3374" s="70">
        <f t="shared" si="468"/>
        <v>0.61653707293344651</v>
      </c>
      <c r="R3374" s="23">
        <f t="shared" si="469"/>
        <v>8.1999430700148395</v>
      </c>
      <c r="S3374" s="25">
        <v>6.3979999999999997</v>
      </c>
      <c r="T3374" s="23">
        <f t="shared" si="470"/>
        <v>0.78024931946124121</v>
      </c>
      <c r="U3374" s="23">
        <f t="shared" si="471"/>
        <v>1.2816416176953487</v>
      </c>
      <c r="V3374" s="23">
        <f t="shared" si="472"/>
        <v>0.12944580338723022</v>
      </c>
      <c r="W3374" s="1">
        <v>995</v>
      </c>
      <c r="X3374" s="1">
        <f t="shared" si="473"/>
        <v>1.3009628481128665E-4</v>
      </c>
      <c r="Y3374" s="7">
        <v>2000</v>
      </c>
      <c r="Z3374" s="1">
        <v>10.673</v>
      </c>
      <c r="AA3374" s="1">
        <f t="shared" si="474"/>
        <v>2.4378578621059993E-2</v>
      </c>
      <c r="AB3374" s="1">
        <f t="shared" si="476"/>
        <v>2.8282658476661763E-4</v>
      </c>
      <c r="AD3374" s="8" t="s">
        <v>226</v>
      </c>
      <c r="AE3374" s="1" t="s">
        <v>69</v>
      </c>
      <c r="AF3374" s="1" t="s">
        <v>70</v>
      </c>
      <c r="AG3374" s="1" t="s">
        <v>71</v>
      </c>
      <c r="AH3374" s="1" t="s">
        <v>114</v>
      </c>
      <c r="AI3374" s="1" t="s">
        <v>224</v>
      </c>
      <c r="AJ3374" s="1" t="s">
        <v>74</v>
      </c>
      <c r="AK3374" s="8" t="s">
        <v>226</v>
      </c>
    </row>
    <row r="3375" spans="1:37" ht="16">
      <c r="A3375" s="8" t="s">
        <v>225</v>
      </c>
      <c r="B3375" s="8" t="s">
        <v>226</v>
      </c>
      <c r="C3375" s="8" t="s">
        <v>66</v>
      </c>
      <c r="D3375" s="8" t="s">
        <v>67</v>
      </c>
      <c r="E3375" s="24">
        <v>91</v>
      </c>
      <c r="F3375" s="13">
        <v>1.397</v>
      </c>
      <c r="G3375" s="24">
        <v>2679.2</v>
      </c>
      <c r="I3375" s="13">
        <v>-21.846</v>
      </c>
      <c r="J3375" s="38">
        <v>1.0817751637517854</v>
      </c>
      <c r="K3375" s="103">
        <f t="shared" si="475"/>
        <v>1.1701350652861315</v>
      </c>
      <c r="L3375" s="25">
        <v>8.8999999999999996E-2</v>
      </c>
      <c r="N3375">
        <v>13.3</v>
      </c>
      <c r="O3375" s="70">
        <v>818.19799999999998</v>
      </c>
      <c r="P3375" s="70">
        <v>504.44940000000003</v>
      </c>
      <c r="Q3375" s="70">
        <f t="shared" si="468"/>
        <v>0.61653707293344651</v>
      </c>
      <c r="R3375" s="23">
        <f t="shared" si="469"/>
        <v>8.1999430700148395</v>
      </c>
      <c r="S3375" s="25">
        <v>6.3979999999999997</v>
      </c>
      <c r="T3375" s="23">
        <f t="shared" si="470"/>
        <v>0.78024931946124121</v>
      </c>
      <c r="U3375" s="23">
        <f t="shared" si="471"/>
        <v>1.2816416176953487</v>
      </c>
      <c r="V3375" s="23">
        <f t="shared" si="472"/>
        <v>0.11406610397488602</v>
      </c>
      <c r="W3375" s="1">
        <v>995</v>
      </c>
      <c r="X3375" s="1">
        <f t="shared" si="473"/>
        <v>1.1463930047727239E-4</v>
      </c>
      <c r="Y3375" s="7">
        <v>2000</v>
      </c>
      <c r="Z3375" s="1">
        <v>10.673</v>
      </c>
      <c r="AA3375" s="1">
        <f t="shared" si="474"/>
        <v>2.1482113834399397E-2</v>
      </c>
      <c r="AB3375" s="1">
        <f t="shared" si="476"/>
        <v>2.5136974674099048E-4</v>
      </c>
      <c r="AD3375" s="8" t="s">
        <v>226</v>
      </c>
      <c r="AE3375" s="1" t="s">
        <v>69</v>
      </c>
      <c r="AF3375" s="1" t="s">
        <v>70</v>
      </c>
      <c r="AG3375" s="1" t="s">
        <v>71</v>
      </c>
      <c r="AH3375" s="1" t="s">
        <v>114</v>
      </c>
      <c r="AI3375" s="1" t="s">
        <v>224</v>
      </c>
      <c r="AJ3375" s="1" t="s">
        <v>74</v>
      </c>
      <c r="AK3375" s="8" t="s">
        <v>226</v>
      </c>
    </row>
    <row r="3376" spans="1:37" ht="16">
      <c r="A3376" s="8" t="s">
        <v>225</v>
      </c>
      <c r="B3376" s="8" t="s">
        <v>226</v>
      </c>
      <c r="C3376" s="8" t="s">
        <v>66</v>
      </c>
      <c r="D3376" s="8" t="s">
        <v>67</v>
      </c>
      <c r="E3376" s="24">
        <v>92</v>
      </c>
      <c r="F3376" s="13">
        <v>0.32200000000000001</v>
      </c>
      <c r="G3376" s="24">
        <v>2696.5</v>
      </c>
      <c r="I3376" s="13">
        <v>-26.395</v>
      </c>
      <c r="J3376" s="38">
        <v>1.0767984361400431</v>
      </c>
      <c r="K3376" s="103">
        <f t="shared" si="475"/>
        <v>1.1647566227664246</v>
      </c>
      <c r="L3376" s="25">
        <v>2.1000000000000001E-2</v>
      </c>
      <c r="N3376">
        <v>13.3</v>
      </c>
      <c r="O3376" s="70">
        <v>818.19799999999998</v>
      </c>
      <c r="P3376" s="70">
        <v>504.44940000000003</v>
      </c>
      <c r="Q3376" s="70">
        <f t="shared" si="468"/>
        <v>0.61653707293344651</v>
      </c>
      <c r="R3376" s="23">
        <f t="shared" si="469"/>
        <v>8.1999430700148395</v>
      </c>
      <c r="S3376" s="25">
        <v>6.3979999999999997</v>
      </c>
      <c r="T3376" s="23">
        <f t="shared" si="470"/>
        <v>0.78024931946124121</v>
      </c>
      <c r="U3376" s="23">
        <f t="shared" si="471"/>
        <v>1.2816416176953487</v>
      </c>
      <c r="V3376" s="23">
        <f t="shared" si="472"/>
        <v>2.6914473971602324E-2</v>
      </c>
      <c r="W3376" s="1">
        <v>995</v>
      </c>
      <c r="X3376" s="1">
        <f t="shared" si="473"/>
        <v>2.7049722584524948E-5</v>
      </c>
      <c r="Y3376" s="7">
        <v>2000</v>
      </c>
      <c r="Z3376" s="1">
        <v>10.673</v>
      </c>
      <c r="AA3376" s="1">
        <f t="shared" si="474"/>
        <v>5.0688133766560381E-3</v>
      </c>
      <c r="AB3376" s="1">
        <f t="shared" si="476"/>
        <v>5.9039339500271634E-5</v>
      </c>
      <c r="AD3376" s="8" t="s">
        <v>226</v>
      </c>
      <c r="AE3376" s="1" t="s">
        <v>69</v>
      </c>
      <c r="AF3376" s="1" t="s">
        <v>70</v>
      </c>
      <c r="AG3376" s="1" t="s">
        <v>71</v>
      </c>
      <c r="AH3376" s="1" t="s">
        <v>114</v>
      </c>
      <c r="AI3376" s="1" t="s">
        <v>224</v>
      </c>
      <c r="AJ3376" s="1" t="s">
        <v>74</v>
      </c>
      <c r="AK3376" s="8" t="s">
        <v>226</v>
      </c>
    </row>
    <row r="3377" spans="1:37" ht="16">
      <c r="A3377" s="8" t="s">
        <v>225</v>
      </c>
      <c r="B3377" s="8" t="s">
        <v>226</v>
      </c>
      <c r="C3377" s="8" t="s">
        <v>66</v>
      </c>
      <c r="D3377" s="8" t="s">
        <v>67</v>
      </c>
      <c r="E3377" s="24">
        <v>94</v>
      </c>
      <c r="F3377" s="13">
        <v>0.442</v>
      </c>
      <c r="G3377" s="24">
        <v>2736</v>
      </c>
      <c r="I3377" s="13">
        <v>-27.318999999999999</v>
      </c>
      <c r="J3377" s="38">
        <v>1.0757874942479402</v>
      </c>
      <c r="K3377" s="103">
        <f t="shared" si="475"/>
        <v>1.1636640735724451</v>
      </c>
      <c r="L3377" s="25">
        <v>2.8000000000000001E-2</v>
      </c>
      <c r="N3377">
        <v>13.3</v>
      </c>
      <c r="O3377" s="70">
        <v>818.19799999999998</v>
      </c>
      <c r="P3377" s="70">
        <v>504.44940000000003</v>
      </c>
      <c r="Q3377" s="70">
        <f t="shared" si="468"/>
        <v>0.61653707293344651</v>
      </c>
      <c r="R3377" s="23">
        <f t="shared" si="469"/>
        <v>8.1999430700148395</v>
      </c>
      <c r="S3377" s="25">
        <v>6.3979999999999997</v>
      </c>
      <c r="T3377" s="23">
        <f t="shared" si="470"/>
        <v>0.78024931946124121</v>
      </c>
      <c r="U3377" s="23">
        <f t="shared" si="471"/>
        <v>1.2816416176953487</v>
      </c>
      <c r="V3377" s="23">
        <f t="shared" si="472"/>
        <v>3.5885965295469766E-2</v>
      </c>
      <c r="W3377" s="1">
        <v>995</v>
      </c>
      <c r="X3377" s="1">
        <f t="shared" si="473"/>
        <v>3.6066296779366602E-5</v>
      </c>
      <c r="Y3377" s="7">
        <v>2000</v>
      </c>
      <c r="Z3377" s="1">
        <v>10.673</v>
      </c>
      <c r="AA3377" s="1">
        <f t="shared" si="474"/>
        <v>6.7584178355413853E-3</v>
      </c>
      <c r="AB3377" s="1">
        <f t="shared" si="476"/>
        <v>7.8645280294107548E-5</v>
      </c>
      <c r="AD3377" s="8" t="s">
        <v>226</v>
      </c>
      <c r="AE3377" s="1" t="s">
        <v>69</v>
      </c>
      <c r="AF3377" s="1" t="s">
        <v>70</v>
      </c>
      <c r="AG3377" s="1" t="s">
        <v>71</v>
      </c>
      <c r="AH3377" s="1" t="s">
        <v>114</v>
      </c>
      <c r="AI3377" s="1" t="s">
        <v>224</v>
      </c>
      <c r="AJ3377" s="1" t="s">
        <v>74</v>
      </c>
      <c r="AK3377" s="8" t="s">
        <v>226</v>
      </c>
    </row>
    <row r="3378" spans="1:37" ht="16">
      <c r="A3378" s="8" t="s">
        <v>225</v>
      </c>
      <c r="B3378" s="8" t="s">
        <v>226</v>
      </c>
      <c r="C3378" s="8" t="s">
        <v>66</v>
      </c>
      <c r="D3378" s="8" t="s">
        <v>67</v>
      </c>
      <c r="E3378" s="24">
        <v>95</v>
      </c>
      <c r="F3378" s="13">
        <v>0.52900000000000003</v>
      </c>
      <c r="G3378" s="24">
        <v>2743.5</v>
      </c>
      <c r="I3378" s="13">
        <v>-26.274000000000001</v>
      </c>
      <c r="J3378" s="38">
        <v>1.0769308198577636</v>
      </c>
      <c r="K3378" s="103">
        <f t="shared" si="475"/>
        <v>1.1648996928960453</v>
      </c>
      <c r="L3378" s="25">
        <v>3.4000000000000002E-2</v>
      </c>
      <c r="N3378">
        <v>13.3</v>
      </c>
      <c r="O3378" s="70">
        <v>818.19799999999998</v>
      </c>
      <c r="P3378" s="70">
        <v>504.44940000000003</v>
      </c>
      <c r="Q3378" s="70">
        <f t="shared" si="468"/>
        <v>0.61653707293344651</v>
      </c>
      <c r="R3378" s="23">
        <f t="shared" si="469"/>
        <v>8.1999430700148395</v>
      </c>
      <c r="S3378" s="25">
        <v>6.3979999999999997</v>
      </c>
      <c r="T3378" s="23">
        <f t="shared" si="470"/>
        <v>0.78024931946124121</v>
      </c>
      <c r="U3378" s="23">
        <f t="shared" si="471"/>
        <v>1.2816416176953487</v>
      </c>
      <c r="V3378" s="23">
        <f t="shared" si="472"/>
        <v>4.3575815001641857E-2</v>
      </c>
      <c r="W3378" s="1">
        <v>995</v>
      </c>
      <c r="X3378" s="1">
        <f t="shared" si="473"/>
        <v>4.3794788946373727E-5</v>
      </c>
      <c r="Y3378" s="7">
        <v>2000</v>
      </c>
      <c r="Z3378" s="1">
        <v>10.673</v>
      </c>
      <c r="AA3378" s="1">
        <f t="shared" si="474"/>
        <v>8.2066502288716814E-3</v>
      </c>
      <c r="AB3378" s="1">
        <f t="shared" si="476"/>
        <v>9.5599243313178827E-5</v>
      </c>
      <c r="AD3378" s="8" t="s">
        <v>226</v>
      </c>
      <c r="AE3378" s="1" t="s">
        <v>69</v>
      </c>
      <c r="AF3378" s="1" t="s">
        <v>70</v>
      </c>
      <c r="AG3378" s="1" t="s">
        <v>71</v>
      </c>
      <c r="AH3378" s="1" t="s">
        <v>114</v>
      </c>
      <c r="AI3378" s="1" t="s">
        <v>224</v>
      </c>
      <c r="AJ3378" s="1" t="s">
        <v>74</v>
      </c>
      <c r="AK3378" s="8" t="s">
        <v>226</v>
      </c>
    </row>
    <row r="3379" spans="1:37" ht="16">
      <c r="A3379" s="8" t="s">
        <v>225</v>
      </c>
      <c r="B3379" s="8" t="s">
        <v>226</v>
      </c>
      <c r="C3379" s="8" t="s">
        <v>66</v>
      </c>
      <c r="D3379" s="8" t="s">
        <v>67</v>
      </c>
      <c r="E3379" s="24">
        <v>96</v>
      </c>
      <c r="F3379" s="13">
        <v>1.641</v>
      </c>
      <c r="G3379" s="24">
        <v>2764.9</v>
      </c>
      <c r="I3379" s="13">
        <v>-26.018000000000001</v>
      </c>
      <c r="J3379" s="38">
        <v>1.0772109032497377</v>
      </c>
      <c r="K3379" s="103">
        <f t="shared" si="475"/>
        <v>1.1652023853588072</v>
      </c>
      <c r="L3379" s="25">
        <v>0.105</v>
      </c>
      <c r="N3379">
        <v>13.3</v>
      </c>
      <c r="O3379" s="70">
        <v>818.19799999999998</v>
      </c>
      <c r="P3379" s="70">
        <v>504.44940000000003</v>
      </c>
      <c r="Q3379" s="70">
        <f t="shared" si="468"/>
        <v>0.61653707293344651</v>
      </c>
      <c r="R3379" s="23">
        <f t="shared" si="469"/>
        <v>8.1999430700148395</v>
      </c>
      <c r="S3379" s="25">
        <v>6.3979999999999997</v>
      </c>
      <c r="T3379" s="23">
        <f t="shared" si="470"/>
        <v>0.78024931946124121</v>
      </c>
      <c r="U3379" s="23">
        <f t="shared" si="471"/>
        <v>1.2816416176953487</v>
      </c>
      <c r="V3379" s="23">
        <f t="shared" si="472"/>
        <v>0.1345723698580116</v>
      </c>
      <c r="W3379" s="1">
        <v>995</v>
      </c>
      <c r="X3379" s="1">
        <f t="shared" si="473"/>
        <v>1.3524861292262474E-4</v>
      </c>
      <c r="Y3379" s="7">
        <v>2000</v>
      </c>
      <c r="Z3379" s="1">
        <v>10.673</v>
      </c>
      <c r="AA3379" s="1">
        <f t="shared" si="474"/>
        <v>2.534406688328019E-2</v>
      </c>
      <c r="AB3379" s="1">
        <f t="shared" si="476"/>
        <v>2.9530967187091226E-4</v>
      </c>
      <c r="AD3379" s="8" t="s">
        <v>226</v>
      </c>
      <c r="AE3379" s="1" t="s">
        <v>69</v>
      </c>
      <c r="AF3379" s="1" t="s">
        <v>70</v>
      </c>
      <c r="AG3379" s="1" t="s">
        <v>71</v>
      </c>
      <c r="AH3379" s="1" t="s">
        <v>114</v>
      </c>
      <c r="AI3379" s="1" t="s">
        <v>224</v>
      </c>
      <c r="AJ3379" s="1" t="s">
        <v>74</v>
      </c>
      <c r="AK3379" s="8" t="s">
        <v>226</v>
      </c>
    </row>
    <row r="3380" spans="1:37" ht="16">
      <c r="A3380" s="8" t="s">
        <v>225</v>
      </c>
      <c r="B3380" s="8" t="s">
        <v>226</v>
      </c>
      <c r="C3380" s="8" t="s">
        <v>66</v>
      </c>
      <c r="D3380" s="8" t="s">
        <v>67</v>
      </c>
      <c r="E3380" s="24">
        <v>98</v>
      </c>
      <c r="F3380" s="13">
        <v>0.432</v>
      </c>
      <c r="G3380" s="24">
        <v>2792.9</v>
      </c>
      <c r="I3380" s="13">
        <v>-29.657</v>
      </c>
      <c r="J3380" s="38">
        <v>1.0732294126258852</v>
      </c>
      <c r="K3380" s="103">
        <f t="shared" si="475"/>
        <v>1.1608994851497316</v>
      </c>
      <c r="L3380" s="25">
        <v>2.8000000000000001E-2</v>
      </c>
      <c r="N3380">
        <v>13.3</v>
      </c>
      <c r="O3380" s="70">
        <v>818.19799999999998</v>
      </c>
      <c r="P3380" s="70">
        <v>504.44940000000003</v>
      </c>
      <c r="Q3380" s="70">
        <f t="shared" si="468"/>
        <v>0.61653707293344651</v>
      </c>
      <c r="R3380" s="23">
        <f t="shared" si="469"/>
        <v>8.1999430700148395</v>
      </c>
      <c r="S3380" s="25">
        <v>6.3979999999999997</v>
      </c>
      <c r="T3380" s="23">
        <f t="shared" si="470"/>
        <v>0.78024931946124121</v>
      </c>
      <c r="U3380" s="23">
        <f t="shared" si="471"/>
        <v>1.2816416176953487</v>
      </c>
      <c r="V3380" s="23">
        <f t="shared" si="472"/>
        <v>3.5885965295469766E-2</v>
      </c>
      <c r="W3380" s="1">
        <v>995</v>
      </c>
      <c r="X3380" s="1">
        <f t="shared" si="473"/>
        <v>3.6066296779366602E-5</v>
      </c>
      <c r="Y3380" s="7">
        <v>2000</v>
      </c>
      <c r="Z3380" s="1">
        <v>10.673</v>
      </c>
      <c r="AA3380" s="1">
        <f t="shared" si="474"/>
        <v>6.7584178355413853E-3</v>
      </c>
      <c r="AB3380" s="1">
        <f t="shared" si="476"/>
        <v>7.8458437857067579E-5</v>
      </c>
      <c r="AD3380" s="8" t="s">
        <v>226</v>
      </c>
      <c r="AE3380" s="1" t="s">
        <v>69</v>
      </c>
      <c r="AF3380" s="1" t="s">
        <v>70</v>
      </c>
      <c r="AG3380" s="1" t="s">
        <v>71</v>
      </c>
      <c r="AH3380" s="1" t="s">
        <v>114</v>
      </c>
      <c r="AI3380" s="1" t="s">
        <v>224</v>
      </c>
      <c r="AJ3380" s="1" t="s">
        <v>74</v>
      </c>
      <c r="AK3380" s="8" t="s">
        <v>226</v>
      </c>
    </row>
    <row r="3381" spans="1:37" ht="16">
      <c r="A3381" s="8" t="s">
        <v>225</v>
      </c>
      <c r="B3381" s="8" t="s">
        <v>226</v>
      </c>
      <c r="C3381" s="8" t="s">
        <v>66</v>
      </c>
      <c r="D3381" s="8" t="s">
        <v>67</v>
      </c>
      <c r="E3381" s="24">
        <v>99</v>
      </c>
      <c r="F3381" s="13">
        <v>0.754</v>
      </c>
      <c r="G3381" s="24">
        <v>2827.1</v>
      </c>
      <c r="I3381" s="13">
        <v>-28.812000000000001</v>
      </c>
      <c r="J3381" s="38">
        <v>1.0741539697963507</v>
      </c>
      <c r="K3381" s="103">
        <f t="shared" si="475"/>
        <v>1.1618986805918583</v>
      </c>
      <c r="L3381" s="25">
        <v>4.8000000000000001E-2</v>
      </c>
      <c r="N3381">
        <v>13.3</v>
      </c>
      <c r="O3381" s="70">
        <v>818.19799999999998</v>
      </c>
      <c r="P3381" s="70">
        <v>504.44940000000003</v>
      </c>
      <c r="Q3381" s="70">
        <f t="shared" si="468"/>
        <v>0.61653707293344651</v>
      </c>
      <c r="R3381" s="23">
        <f t="shared" si="469"/>
        <v>8.1999430700148395</v>
      </c>
      <c r="S3381" s="25">
        <v>6.3979999999999997</v>
      </c>
      <c r="T3381" s="23">
        <f t="shared" si="470"/>
        <v>0.78024931946124121</v>
      </c>
      <c r="U3381" s="23">
        <f t="shared" si="471"/>
        <v>1.2816416176953487</v>
      </c>
      <c r="V3381" s="23">
        <f t="shared" si="472"/>
        <v>6.151879764937674E-2</v>
      </c>
      <c r="W3381" s="1">
        <v>995</v>
      </c>
      <c r="X3381" s="1">
        <f t="shared" si="473"/>
        <v>6.1827937336057028E-5</v>
      </c>
      <c r="Y3381" s="7">
        <v>2000</v>
      </c>
      <c r="Z3381" s="1">
        <v>10.673</v>
      </c>
      <c r="AA3381" s="1">
        <f t="shared" si="474"/>
        <v>1.1585859146642374E-2</v>
      </c>
      <c r="AB3381" s="1">
        <f t="shared" si="476"/>
        <v>1.3461594456006887E-4</v>
      </c>
      <c r="AD3381" s="8" t="s">
        <v>226</v>
      </c>
      <c r="AE3381" s="1" t="s">
        <v>69</v>
      </c>
      <c r="AF3381" s="1" t="s">
        <v>70</v>
      </c>
      <c r="AG3381" s="1" t="s">
        <v>71</v>
      </c>
      <c r="AH3381" s="1" t="s">
        <v>114</v>
      </c>
      <c r="AI3381" s="1" t="s">
        <v>224</v>
      </c>
      <c r="AJ3381" s="1" t="s">
        <v>74</v>
      </c>
      <c r="AK3381" s="8" t="s">
        <v>226</v>
      </c>
    </row>
    <row r="3382" spans="1:37" ht="16">
      <c r="A3382" s="8" t="s">
        <v>225</v>
      </c>
      <c r="B3382" s="8" t="s">
        <v>226</v>
      </c>
      <c r="C3382" s="8" t="s">
        <v>66</v>
      </c>
      <c r="D3382" s="8" t="s">
        <v>67</v>
      </c>
      <c r="E3382" s="24">
        <v>103</v>
      </c>
      <c r="F3382" s="13">
        <v>0.58899999999999997</v>
      </c>
      <c r="G3382" s="24">
        <v>2933.5</v>
      </c>
      <c r="I3382" s="13">
        <v>-26.331</v>
      </c>
      <c r="J3382" s="38">
        <v>1.0768684573241367</v>
      </c>
      <c r="K3382" s="103">
        <f t="shared" si="475"/>
        <v>1.1648322962750166</v>
      </c>
      <c r="L3382" s="25">
        <v>3.7999999999999999E-2</v>
      </c>
      <c r="N3382">
        <v>13.3</v>
      </c>
      <c r="O3382" s="70">
        <v>818.19799999999998</v>
      </c>
      <c r="P3382" s="70">
        <v>504.44940000000003</v>
      </c>
      <c r="Q3382" s="70">
        <f t="shared" si="468"/>
        <v>0.61653707293344651</v>
      </c>
      <c r="R3382" s="23">
        <f t="shared" si="469"/>
        <v>8.1999430700148395</v>
      </c>
      <c r="S3382" s="25">
        <v>6.3979999999999997</v>
      </c>
      <c r="T3382" s="23">
        <f t="shared" si="470"/>
        <v>0.78024931946124121</v>
      </c>
      <c r="U3382" s="23">
        <f t="shared" si="471"/>
        <v>1.2816416176953487</v>
      </c>
      <c r="V3382" s="23">
        <f t="shared" si="472"/>
        <v>4.8702381472423249E-2</v>
      </c>
      <c r="W3382" s="1">
        <v>995</v>
      </c>
      <c r="X3382" s="1">
        <f t="shared" si="473"/>
        <v>4.8947117057711808E-5</v>
      </c>
      <c r="Y3382" s="7">
        <v>2000</v>
      </c>
      <c r="Z3382" s="1">
        <v>10.673</v>
      </c>
      <c r="AA3382" s="1">
        <f t="shared" si="474"/>
        <v>9.1721384910918771E-3</v>
      </c>
      <c r="AB3382" s="1">
        <f t="shared" si="476"/>
        <v>1.0684003140331018E-4</v>
      </c>
      <c r="AD3382" s="8" t="s">
        <v>226</v>
      </c>
      <c r="AE3382" s="1" t="s">
        <v>69</v>
      </c>
      <c r="AF3382" s="1" t="s">
        <v>70</v>
      </c>
      <c r="AG3382" s="1" t="s">
        <v>71</v>
      </c>
      <c r="AH3382" s="1" t="s">
        <v>114</v>
      </c>
      <c r="AI3382" s="1" t="s">
        <v>224</v>
      </c>
      <c r="AJ3382" s="1" t="s">
        <v>74</v>
      </c>
      <c r="AK3382" s="8" t="s">
        <v>226</v>
      </c>
    </row>
    <row r="3383" spans="1:37" ht="16">
      <c r="A3383" s="8" t="s">
        <v>225</v>
      </c>
      <c r="B3383" s="8" t="s">
        <v>226</v>
      </c>
      <c r="C3383" s="8" t="s">
        <v>66</v>
      </c>
      <c r="D3383" s="8" t="s">
        <v>67</v>
      </c>
      <c r="E3383" s="24">
        <v>105</v>
      </c>
      <c r="F3383" s="13">
        <v>0.40300000000000002</v>
      </c>
      <c r="G3383" s="24">
        <v>2990.8</v>
      </c>
      <c r="I3383" s="13">
        <v>-32.052999999999997</v>
      </c>
      <c r="J3383" s="38">
        <v>1.0706077340566267</v>
      </c>
      <c r="K3383" s="103">
        <f t="shared" si="475"/>
        <v>1.1580661536569319</v>
      </c>
      <c r="L3383" s="25">
        <v>2.5999999999999999E-2</v>
      </c>
      <c r="N3383">
        <v>13.3</v>
      </c>
      <c r="O3383" s="70">
        <v>818.19799999999998</v>
      </c>
      <c r="P3383" s="70">
        <v>504.44940000000003</v>
      </c>
      <c r="Q3383" s="70">
        <f t="shared" si="468"/>
        <v>0.61653707293344651</v>
      </c>
      <c r="R3383" s="23">
        <f t="shared" si="469"/>
        <v>8.1999430700148395</v>
      </c>
      <c r="S3383" s="25">
        <v>6.3979999999999997</v>
      </c>
      <c r="T3383" s="23">
        <f t="shared" si="470"/>
        <v>0.78024931946124121</v>
      </c>
      <c r="U3383" s="23">
        <f t="shared" si="471"/>
        <v>1.2816416176953487</v>
      </c>
      <c r="V3383" s="23">
        <f t="shared" si="472"/>
        <v>3.3322682060079066E-2</v>
      </c>
      <c r="W3383" s="1">
        <v>995</v>
      </c>
      <c r="X3383" s="1">
        <f t="shared" si="473"/>
        <v>3.3490132723697551E-5</v>
      </c>
      <c r="Y3383" s="7">
        <v>2000</v>
      </c>
      <c r="Z3383" s="1">
        <v>10.673</v>
      </c>
      <c r="AA3383" s="1">
        <f t="shared" si="474"/>
        <v>6.2756737044312848E-3</v>
      </c>
      <c r="AB3383" s="1">
        <f t="shared" si="476"/>
        <v>7.2676453084966877E-5</v>
      </c>
      <c r="AD3383" s="8" t="s">
        <v>226</v>
      </c>
      <c r="AE3383" s="1" t="s">
        <v>69</v>
      </c>
      <c r="AF3383" s="1" t="s">
        <v>70</v>
      </c>
      <c r="AG3383" s="1" t="s">
        <v>71</v>
      </c>
      <c r="AH3383" s="1" t="s">
        <v>114</v>
      </c>
      <c r="AI3383" s="1" t="s">
        <v>224</v>
      </c>
      <c r="AJ3383" s="1" t="s">
        <v>74</v>
      </c>
      <c r="AK3383" s="8" t="s">
        <v>226</v>
      </c>
    </row>
    <row r="3384" spans="1:37" ht="16">
      <c r="A3384" s="8" t="s">
        <v>225</v>
      </c>
      <c r="B3384" s="8" t="s">
        <v>226</v>
      </c>
      <c r="C3384" s="8" t="s">
        <v>66</v>
      </c>
      <c r="D3384" s="8" t="s">
        <v>67</v>
      </c>
      <c r="E3384" s="24">
        <v>108</v>
      </c>
      <c r="F3384" s="13">
        <v>0.435</v>
      </c>
      <c r="G3384" s="24">
        <v>3127.3</v>
      </c>
      <c r="I3384" s="13">
        <v>-23.725999999999999</v>
      </c>
      <c r="J3384" s="38">
        <v>1.0797184542041782</v>
      </c>
      <c r="K3384" s="103">
        <f t="shared" si="475"/>
        <v>1.167912346207975</v>
      </c>
      <c r="L3384" s="25">
        <v>2.8000000000000001E-2</v>
      </c>
      <c r="N3384">
        <v>13.3</v>
      </c>
      <c r="O3384" s="70">
        <v>818.19799999999998</v>
      </c>
      <c r="P3384" s="70">
        <v>504.44940000000003</v>
      </c>
      <c r="Q3384" s="70">
        <f t="shared" si="468"/>
        <v>0.61653707293344651</v>
      </c>
      <c r="R3384" s="23">
        <f t="shared" si="469"/>
        <v>8.1999430700148395</v>
      </c>
      <c r="S3384" s="25">
        <v>6.3979999999999997</v>
      </c>
      <c r="T3384" s="23">
        <f t="shared" si="470"/>
        <v>0.78024931946124121</v>
      </c>
      <c r="U3384" s="23">
        <f t="shared" si="471"/>
        <v>1.2816416176953487</v>
      </c>
      <c r="V3384" s="23">
        <f t="shared" si="472"/>
        <v>3.5885965295469766E-2</v>
      </c>
      <c r="W3384" s="1">
        <v>995</v>
      </c>
      <c r="X3384" s="1">
        <f t="shared" si="473"/>
        <v>3.6066296779366602E-5</v>
      </c>
      <c r="Y3384" s="7">
        <v>2000</v>
      </c>
      <c r="Z3384" s="1">
        <v>10.673</v>
      </c>
      <c r="AA3384" s="1">
        <f t="shared" si="474"/>
        <v>6.7584178355413853E-3</v>
      </c>
      <c r="AB3384" s="1">
        <f t="shared" si="476"/>
        <v>7.8932396309609637E-5</v>
      </c>
      <c r="AD3384" s="8" t="s">
        <v>226</v>
      </c>
      <c r="AE3384" s="1" t="s">
        <v>69</v>
      </c>
      <c r="AF3384" s="1" t="s">
        <v>70</v>
      </c>
      <c r="AG3384" s="1" t="s">
        <v>71</v>
      </c>
      <c r="AH3384" s="1" t="s">
        <v>114</v>
      </c>
      <c r="AI3384" s="1" t="s">
        <v>224</v>
      </c>
      <c r="AJ3384" s="1" t="s">
        <v>74</v>
      </c>
      <c r="AK3384" s="8" t="s">
        <v>226</v>
      </c>
    </row>
    <row r="3385" spans="1:37" ht="16">
      <c r="A3385" s="8" t="s">
        <v>225</v>
      </c>
      <c r="B3385" s="8" t="s">
        <v>226</v>
      </c>
      <c r="C3385" s="8" t="s">
        <v>66</v>
      </c>
      <c r="D3385" s="8" t="s">
        <v>67</v>
      </c>
      <c r="E3385" s="24">
        <v>110</v>
      </c>
      <c r="F3385" s="13">
        <v>0.33400000000000002</v>
      </c>
      <c r="G3385" s="24">
        <v>3220.7</v>
      </c>
      <c r="I3385" s="13">
        <v>-32.820999999999998</v>
      </c>
      <c r="J3385" s="38">
        <v>1.069767366943126</v>
      </c>
      <c r="K3385" s="103">
        <f t="shared" si="475"/>
        <v>1.1571579395673206</v>
      </c>
      <c r="L3385" s="25">
        <v>2.1000000000000001E-2</v>
      </c>
      <c r="N3385">
        <v>13.3</v>
      </c>
      <c r="O3385" s="70">
        <v>818.19799999999998</v>
      </c>
      <c r="P3385" s="70">
        <v>504.44940000000003</v>
      </c>
      <c r="Q3385" s="70">
        <f t="shared" si="468"/>
        <v>0.61653707293344651</v>
      </c>
      <c r="R3385" s="23">
        <f t="shared" si="469"/>
        <v>8.1999430700148395</v>
      </c>
      <c r="S3385" s="25">
        <v>6.3979999999999997</v>
      </c>
      <c r="T3385" s="23">
        <f t="shared" si="470"/>
        <v>0.78024931946124121</v>
      </c>
      <c r="U3385" s="23">
        <f t="shared" si="471"/>
        <v>1.2816416176953487</v>
      </c>
      <c r="V3385" s="23">
        <f t="shared" si="472"/>
        <v>2.6914473971602324E-2</v>
      </c>
      <c r="W3385" s="1">
        <v>995</v>
      </c>
      <c r="X3385" s="1">
        <f t="shared" si="473"/>
        <v>2.7049722584524948E-5</v>
      </c>
      <c r="Y3385" s="7">
        <v>2000</v>
      </c>
      <c r="Z3385" s="1">
        <v>10.673</v>
      </c>
      <c r="AA3385" s="1">
        <f t="shared" si="474"/>
        <v>5.0688133766560381E-3</v>
      </c>
      <c r="AB3385" s="1">
        <f t="shared" si="476"/>
        <v>5.8654176429825743E-5</v>
      </c>
      <c r="AD3385" s="8" t="s">
        <v>226</v>
      </c>
      <c r="AE3385" s="1" t="s">
        <v>69</v>
      </c>
      <c r="AF3385" s="1" t="s">
        <v>70</v>
      </c>
      <c r="AG3385" s="1" t="s">
        <v>71</v>
      </c>
      <c r="AH3385" s="1" t="s">
        <v>114</v>
      </c>
      <c r="AI3385" s="1" t="s">
        <v>224</v>
      </c>
      <c r="AJ3385" s="1" t="s">
        <v>74</v>
      </c>
      <c r="AK3385" s="8" t="s">
        <v>226</v>
      </c>
    </row>
    <row r="3386" spans="1:37" ht="16">
      <c r="A3386" s="8" t="s">
        <v>225</v>
      </c>
      <c r="B3386" s="8" t="s">
        <v>226</v>
      </c>
      <c r="C3386" s="8" t="s">
        <v>66</v>
      </c>
      <c r="D3386" s="8" t="s">
        <v>67</v>
      </c>
      <c r="E3386" s="24">
        <v>112</v>
      </c>
      <c r="F3386" s="13">
        <v>0.64400000000000002</v>
      </c>
      <c r="G3386" s="24">
        <v>3264</v>
      </c>
      <c r="I3386" s="13">
        <v>-29.088000000000001</v>
      </c>
      <c r="J3386" s="38">
        <v>1.073851986159494</v>
      </c>
      <c r="K3386" s="103">
        <f t="shared" si="475"/>
        <v>1.1615723183851041</v>
      </c>
      <c r="L3386" s="25">
        <v>4.1000000000000002E-2</v>
      </c>
      <c r="N3386">
        <v>13.3</v>
      </c>
      <c r="O3386" s="70">
        <v>818.19799999999998</v>
      </c>
      <c r="P3386" s="70">
        <v>504.44940000000003</v>
      </c>
      <c r="Q3386" s="70">
        <f t="shared" si="468"/>
        <v>0.61653707293344651</v>
      </c>
      <c r="R3386" s="23">
        <f t="shared" si="469"/>
        <v>8.1999430700148395</v>
      </c>
      <c r="S3386" s="25">
        <v>6.3979999999999997</v>
      </c>
      <c r="T3386" s="23">
        <f t="shared" si="470"/>
        <v>0.78024931946124121</v>
      </c>
      <c r="U3386" s="23">
        <f t="shared" si="471"/>
        <v>1.2816416176953487</v>
      </c>
      <c r="V3386" s="23">
        <f t="shared" si="472"/>
        <v>5.2547306325509295E-2</v>
      </c>
      <c r="W3386" s="1">
        <v>995</v>
      </c>
      <c r="X3386" s="1">
        <f t="shared" si="473"/>
        <v>5.2811363141215374E-5</v>
      </c>
      <c r="Y3386" s="7">
        <v>2000</v>
      </c>
      <c r="Z3386" s="1">
        <v>10.673</v>
      </c>
      <c r="AA3386" s="1">
        <f t="shared" si="474"/>
        <v>9.8962546877570268E-3</v>
      </c>
      <c r="AB3386" s="1">
        <f t="shared" si="476"/>
        <v>1.1495215500987385E-4</v>
      </c>
      <c r="AD3386" s="8" t="s">
        <v>226</v>
      </c>
      <c r="AE3386" s="1" t="s">
        <v>69</v>
      </c>
      <c r="AF3386" s="1" t="s">
        <v>70</v>
      </c>
      <c r="AG3386" s="1" t="s">
        <v>71</v>
      </c>
      <c r="AH3386" s="1" t="s">
        <v>114</v>
      </c>
      <c r="AI3386" s="1" t="s">
        <v>224</v>
      </c>
      <c r="AJ3386" s="1" t="s">
        <v>74</v>
      </c>
      <c r="AK3386" s="8" t="s">
        <v>226</v>
      </c>
    </row>
    <row r="3387" spans="1:37" ht="16">
      <c r="A3387" s="8" t="s">
        <v>225</v>
      </c>
      <c r="B3387" s="8" t="s">
        <v>226</v>
      </c>
      <c r="C3387" s="8" t="s">
        <v>66</v>
      </c>
      <c r="D3387" s="8" t="s">
        <v>67</v>
      </c>
      <c r="E3387" s="24">
        <v>118</v>
      </c>
      <c r="F3387" s="13">
        <v>0.70799999999999996</v>
      </c>
      <c r="G3387" s="24">
        <v>3648.5</v>
      </c>
      <c r="I3387" s="13">
        <v>-28.097000000000001</v>
      </c>
      <c r="J3387" s="38">
        <v>1.0749362739041888</v>
      </c>
      <c r="K3387" s="103">
        <f t="shared" si="475"/>
        <v>1.1627441378790502</v>
      </c>
      <c r="L3387" s="25">
        <v>4.4999999999999998E-2</v>
      </c>
      <c r="N3387">
        <v>13.3</v>
      </c>
      <c r="O3387" s="70">
        <v>818.19799999999998</v>
      </c>
      <c r="P3387" s="70">
        <v>504.44940000000003</v>
      </c>
      <c r="Q3387" s="70">
        <f t="shared" si="468"/>
        <v>0.61653707293344651</v>
      </c>
      <c r="R3387" s="23">
        <f t="shared" si="469"/>
        <v>8.1999430700148395</v>
      </c>
      <c r="S3387" s="25">
        <v>6.3979999999999997</v>
      </c>
      <c r="T3387" s="23">
        <f t="shared" si="470"/>
        <v>0.78024931946124121</v>
      </c>
      <c r="U3387" s="23">
        <f t="shared" si="471"/>
        <v>1.2816416176953487</v>
      </c>
      <c r="V3387" s="23">
        <f t="shared" si="472"/>
        <v>5.7673872796290687E-2</v>
      </c>
      <c r="W3387" s="1">
        <v>995</v>
      </c>
      <c r="X3387" s="1">
        <f t="shared" si="473"/>
        <v>5.7963691252553455E-5</v>
      </c>
      <c r="Y3387" s="7">
        <v>2000</v>
      </c>
      <c r="Z3387" s="1">
        <v>10.673</v>
      </c>
      <c r="AA3387" s="1">
        <f t="shared" si="474"/>
        <v>1.0861742949977224E-2</v>
      </c>
      <c r="AB3387" s="1">
        <f t="shared" si="476"/>
        <v>1.2629427942235119E-4</v>
      </c>
      <c r="AD3387" s="8" t="s">
        <v>226</v>
      </c>
      <c r="AE3387" s="1" t="s">
        <v>69</v>
      </c>
      <c r="AF3387" s="1" t="s">
        <v>70</v>
      </c>
      <c r="AG3387" s="1" t="s">
        <v>71</v>
      </c>
      <c r="AH3387" s="1" t="s">
        <v>114</v>
      </c>
      <c r="AI3387" s="1" t="s">
        <v>224</v>
      </c>
      <c r="AJ3387" s="1" t="s">
        <v>74</v>
      </c>
      <c r="AK3387" s="8" t="s">
        <v>226</v>
      </c>
    </row>
    <row r="3388" spans="1:37" ht="16">
      <c r="A3388" s="8" t="s">
        <v>225</v>
      </c>
      <c r="B3388" s="8" t="s">
        <v>226</v>
      </c>
      <c r="C3388" s="8" t="s">
        <v>66</v>
      </c>
      <c r="D3388" s="8" t="s">
        <v>67</v>
      </c>
      <c r="E3388" s="24">
        <v>119</v>
      </c>
      <c r="F3388" s="13">
        <v>0.434</v>
      </c>
      <c r="G3388" s="24">
        <v>3701</v>
      </c>
      <c r="I3388" s="13">
        <v>-45.087000000000003</v>
      </c>
      <c r="J3388" s="38">
        <v>1.0563436309252903</v>
      </c>
      <c r="K3388" s="103">
        <f t="shared" si="475"/>
        <v>1.1426502683464355</v>
      </c>
      <c r="L3388" s="25">
        <v>2.8000000000000001E-2</v>
      </c>
      <c r="N3388">
        <v>13.3</v>
      </c>
      <c r="O3388" s="70">
        <v>818.19799999999998</v>
      </c>
      <c r="P3388" s="70">
        <v>504.44940000000003</v>
      </c>
      <c r="Q3388" s="70">
        <f t="shared" si="468"/>
        <v>0.61653707293344651</v>
      </c>
      <c r="R3388" s="23">
        <f t="shared" si="469"/>
        <v>8.1999430700148395</v>
      </c>
      <c r="S3388" s="25">
        <v>6.3979999999999997</v>
      </c>
      <c r="T3388" s="23">
        <f t="shared" si="470"/>
        <v>0.78024931946124121</v>
      </c>
      <c r="U3388" s="23">
        <f t="shared" si="471"/>
        <v>1.2816416176953487</v>
      </c>
      <c r="V3388" s="23">
        <f t="shared" si="472"/>
        <v>3.5885965295469766E-2</v>
      </c>
      <c r="W3388" s="1">
        <v>995</v>
      </c>
      <c r="X3388" s="1">
        <f t="shared" si="473"/>
        <v>3.6066296779366602E-5</v>
      </c>
      <c r="Y3388" s="7">
        <v>2000</v>
      </c>
      <c r="Z3388" s="1">
        <v>10.673</v>
      </c>
      <c r="AA3388" s="1">
        <f t="shared" si="474"/>
        <v>6.7584178355413853E-3</v>
      </c>
      <c r="AB3388" s="1">
        <f t="shared" si="476"/>
        <v>7.7225079533786993E-5</v>
      </c>
      <c r="AD3388" s="8" t="s">
        <v>226</v>
      </c>
      <c r="AE3388" s="1" t="s">
        <v>69</v>
      </c>
      <c r="AF3388" s="1" t="s">
        <v>70</v>
      </c>
      <c r="AG3388" s="1" t="s">
        <v>71</v>
      </c>
      <c r="AH3388" s="1" t="s">
        <v>114</v>
      </c>
      <c r="AI3388" s="1" t="s">
        <v>224</v>
      </c>
      <c r="AJ3388" s="1" t="s">
        <v>74</v>
      </c>
      <c r="AK3388" s="8" t="s">
        <v>226</v>
      </c>
    </row>
    <row r="3389" spans="1:37" ht="16">
      <c r="A3389" s="8" t="s">
        <v>225</v>
      </c>
      <c r="B3389" s="8" t="s">
        <v>226</v>
      </c>
      <c r="C3389" s="8" t="s">
        <v>66</v>
      </c>
      <c r="D3389" s="8" t="s">
        <v>67</v>
      </c>
      <c r="E3389" s="24">
        <v>120</v>
      </c>
      <c r="F3389" s="13">
        <v>0.81599999999999995</v>
      </c>
      <c r="G3389" s="24">
        <v>3772.4</v>
      </c>
      <c r="I3389" s="13">
        <v>-27.501000000000001</v>
      </c>
      <c r="J3389" s="38">
        <v>1.0755883668940212</v>
      </c>
      <c r="K3389" s="103">
        <f t="shared" si="475"/>
        <v>1.1634488716413487</v>
      </c>
      <c r="L3389" s="25">
        <v>5.1999999999999998E-2</v>
      </c>
      <c r="N3389">
        <v>13.3</v>
      </c>
      <c r="O3389" s="70">
        <v>818.19799999999998</v>
      </c>
      <c r="P3389" s="70">
        <v>504.44940000000003</v>
      </c>
      <c r="Q3389" s="70">
        <f t="shared" si="468"/>
        <v>0.61653707293344651</v>
      </c>
      <c r="R3389" s="23">
        <f t="shared" si="469"/>
        <v>8.1999430700148395</v>
      </c>
      <c r="S3389" s="25">
        <v>6.3979999999999997</v>
      </c>
      <c r="T3389" s="23">
        <f t="shared" si="470"/>
        <v>0.78024931946124121</v>
      </c>
      <c r="U3389" s="23">
        <f t="shared" si="471"/>
        <v>1.2816416176953487</v>
      </c>
      <c r="V3389" s="23">
        <f t="shared" si="472"/>
        <v>6.6645364120158132E-2</v>
      </c>
      <c r="W3389" s="1">
        <v>995</v>
      </c>
      <c r="X3389" s="1">
        <f t="shared" si="473"/>
        <v>6.6980265447395102E-5</v>
      </c>
      <c r="Y3389" s="7">
        <v>2000</v>
      </c>
      <c r="Z3389" s="1">
        <v>10.673</v>
      </c>
      <c r="AA3389" s="1">
        <f t="shared" si="474"/>
        <v>1.255134740886257E-2</v>
      </c>
      <c r="AB3389" s="1">
        <f t="shared" si="476"/>
        <v>1.4602850980419723E-4</v>
      </c>
      <c r="AD3389" s="8" t="s">
        <v>226</v>
      </c>
      <c r="AE3389" s="1" t="s">
        <v>69</v>
      </c>
      <c r="AF3389" s="1" t="s">
        <v>70</v>
      </c>
      <c r="AG3389" s="1" t="s">
        <v>71</v>
      </c>
      <c r="AH3389" s="1" t="s">
        <v>114</v>
      </c>
      <c r="AI3389" s="1" t="s">
        <v>224</v>
      </c>
      <c r="AJ3389" s="1" t="s">
        <v>74</v>
      </c>
      <c r="AK3389" s="8" t="s">
        <v>226</v>
      </c>
    </row>
    <row r="3390" spans="1:37" ht="16">
      <c r="A3390" s="8" t="s">
        <v>225</v>
      </c>
      <c r="B3390" s="8" t="s">
        <v>226</v>
      </c>
      <c r="C3390" s="8" t="s">
        <v>66</v>
      </c>
      <c r="D3390" s="8" t="s">
        <v>67</v>
      </c>
      <c r="E3390" s="24">
        <v>121</v>
      </c>
      <c r="F3390" s="13">
        <v>1.5529999999999999</v>
      </c>
      <c r="G3390" s="24">
        <v>3838.1</v>
      </c>
      <c r="I3390" s="13">
        <v>-31.62</v>
      </c>
      <c r="J3390" s="38">
        <v>1.0710815284921464</v>
      </c>
      <c r="K3390" s="103">
        <f t="shared" si="475"/>
        <v>1.1585781992951454</v>
      </c>
      <c r="L3390" s="25">
        <v>9.9000000000000005E-2</v>
      </c>
      <c r="N3390">
        <v>13.3</v>
      </c>
      <c r="O3390" s="70">
        <v>818.19799999999998</v>
      </c>
      <c r="P3390" s="70">
        <v>504.44940000000003</v>
      </c>
      <c r="Q3390" s="70">
        <f t="shared" si="468"/>
        <v>0.61653707293344651</v>
      </c>
      <c r="R3390" s="23">
        <f t="shared" si="469"/>
        <v>8.1999430700148395</v>
      </c>
      <c r="S3390" s="25">
        <v>6.3979999999999997</v>
      </c>
      <c r="T3390" s="23">
        <f t="shared" si="470"/>
        <v>0.78024931946124121</v>
      </c>
      <c r="U3390" s="23">
        <f t="shared" si="471"/>
        <v>1.2816416176953487</v>
      </c>
      <c r="V3390" s="23">
        <f t="shared" si="472"/>
        <v>0.12688252015183951</v>
      </c>
      <c r="W3390" s="1">
        <v>995</v>
      </c>
      <c r="X3390" s="1">
        <f t="shared" si="473"/>
        <v>1.2752012075561761E-4</v>
      </c>
      <c r="Y3390" s="7">
        <v>2000</v>
      </c>
      <c r="Z3390" s="1">
        <v>10.673</v>
      </c>
      <c r="AA3390" s="1">
        <f t="shared" si="474"/>
        <v>2.3895834489949894E-2</v>
      </c>
      <c r="AB3390" s="1">
        <f t="shared" si="476"/>
        <v>2.7685192894020974E-4</v>
      </c>
      <c r="AD3390" s="8" t="s">
        <v>226</v>
      </c>
      <c r="AE3390" s="1" t="s">
        <v>69</v>
      </c>
      <c r="AF3390" s="1" t="s">
        <v>70</v>
      </c>
      <c r="AG3390" s="1" t="s">
        <v>71</v>
      </c>
      <c r="AH3390" s="1" t="s">
        <v>114</v>
      </c>
      <c r="AI3390" s="1" t="s">
        <v>224</v>
      </c>
      <c r="AJ3390" s="1" t="s">
        <v>74</v>
      </c>
      <c r="AK3390" s="8" t="s">
        <v>226</v>
      </c>
    </row>
    <row r="3391" spans="1:37" ht="16">
      <c r="A3391" s="8" t="s">
        <v>228</v>
      </c>
      <c r="B3391" s="8" t="s">
        <v>229</v>
      </c>
      <c r="C3391" s="8" t="s">
        <v>66</v>
      </c>
      <c r="D3391" s="11" t="s">
        <v>67</v>
      </c>
      <c r="E3391" s="24">
        <v>43</v>
      </c>
      <c r="F3391" s="13">
        <v>8.1080000000000005</v>
      </c>
      <c r="G3391" s="24">
        <v>1987.4</v>
      </c>
      <c r="H3391" s="8" t="s">
        <v>68</v>
      </c>
      <c r="I3391" s="13">
        <v>531.65700000000004</v>
      </c>
      <c r="J3391" s="38">
        <v>1.68360772917557</v>
      </c>
      <c r="K3391" s="103">
        <f t="shared" si="475"/>
        <v>1.820221027220853</v>
      </c>
      <c r="L3391" s="25">
        <v>0.45</v>
      </c>
      <c r="N3391">
        <v>13.3</v>
      </c>
      <c r="O3391" s="70">
        <v>818.19799999999998</v>
      </c>
      <c r="P3391" s="70">
        <v>504.44940000000003</v>
      </c>
      <c r="Q3391" s="70">
        <f t="shared" si="468"/>
        <v>0.61653707293344651</v>
      </c>
      <c r="R3391" s="23">
        <f t="shared" si="469"/>
        <v>8.1999430700148395</v>
      </c>
      <c r="S3391" s="25">
        <v>5.9139999999999997</v>
      </c>
      <c r="T3391" s="23">
        <f t="shared" si="470"/>
        <v>0.72122451942697419</v>
      </c>
      <c r="U3391" s="23">
        <f t="shared" si="471"/>
        <v>1.3865307862723772</v>
      </c>
      <c r="V3391" s="23">
        <f t="shared" si="472"/>
        <v>0.62393885382256975</v>
      </c>
      <c r="W3391" s="1">
        <v>995</v>
      </c>
      <c r="X3391" s="1">
        <f t="shared" si="473"/>
        <v>6.2707422494730626E-4</v>
      </c>
      <c r="Y3391" s="7">
        <v>2000</v>
      </c>
      <c r="Z3391" s="1">
        <v>10.311</v>
      </c>
      <c r="AA3391" s="1">
        <f t="shared" si="474"/>
        <v>0.12163208708123485</v>
      </c>
      <c r="AB3391" s="1">
        <f t="shared" si="476"/>
        <v>2.2139728249002157E-3</v>
      </c>
      <c r="AD3391" s="8" t="s">
        <v>229</v>
      </c>
      <c r="AE3391" s="1" t="s">
        <v>119</v>
      </c>
      <c r="AF3391" s="1" t="s">
        <v>120</v>
      </c>
      <c r="AG3391" s="1" t="s">
        <v>71</v>
      </c>
      <c r="AH3391" s="1" t="s">
        <v>72</v>
      </c>
      <c r="AI3391" s="1" t="s">
        <v>224</v>
      </c>
      <c r="AJ3391" s="1" t="s">
        <v>74</v>
      </c>
      <c r="AK3391" s="8" t="s">
        <v>229</v>
      </c>
    </row>
    <row r="3392" spans="1:37" ht="16">
      <c r="A3392" s="8" t="s">
        <v>228</v>
      </c>
      <c r="B3392" s="8" t="s">
        <v>229</v>
      </c>
      <c r="C3392" s="8" t="s">
        <v>66</v>
      </c>
      <c r="D3392" s="11" t="s">
        <v>67</v>
      </c>
      <c r="E3392" s="24">
        <v>55</v>
      </c>
      <c r="F3392" s="13">
        <v>0.434</v>
      </c>
      <c r="G3392" s="24">
        <v>2183.1999999999998</v>
      </c>
      <c r="H3392" s="8" t="s">
        <v>76</v>
      </c>
      <c r="I3392" s="13">
        <v>-326.32600000000002</v>
      </c>
      <c r="J3392" s="38">
        <v>0.74755723277664721</v>
      </c>
      <c r="K3392" s="103">
        <f t="shared" si="475"/>
        <v>0.80884127828149111</v>
      </c>
      <c r="L3392" s="25">
        <v>2.4E-2</v>
      </c>
      <c r="N3392">
        <v>13.3</v>
      </c>
      <c r="O3392" s="70">
        <v>818.19799999999998</v>
      </c>
      <c r="P3392" s="70">
        <v>504.44940000000003</v>
      </c>
      <c r="Q3392" s="70">
        <f t="shared" si="468"/>
        <v>0.61653707293344651</v>
      </c>
      <c r="R3392" s="23">
        <f t="shared" si="469"/>
        <v>8.1999430700148395</v>
      </c>
      <c r="S3392" s="25">
        <v>5.9139999999999997</v>
      </c>
      <c r="T3392" s="23">
        <f t="shared" si="470"/>
        <v>0.72122451942697419</v>
      </c>
      <c r="U3392" s="23">
        <f t="shared" si="471"/>
        <v>1.3865307862723772</v>
      </c>
      <c r="V3392" s="23">
        <f t="shared" si="472"/>
        <v>3.3276738870537052E-2</v>
      </c>
      <c r="W3392" s="1">
        <v>995</v>
      </c>
      <c r="X3392" s="1">
        <f t="shared" si="473"/>
        <v>3.3443958663856332E-5</v>
      </c>
      <c r="Y3392" s="7">
        <v>2000</v>
      </c>
      <c r="Z3392" s="1">
        <v>10.311</v>
      </c>
      <c r="AA3392" s="1">
        <f t="shared" si="474"/>
        <v>6.4870446443325257E-3</v>
      </c>
      <c r="AB3392" s="1">
        <f t="shared" si="476"/>
        <v>5.2469894823910209E-5</v>
      </c>
      <c r="AD3392" s="8" t="s">
        <v>229</v>
      </c>
      <c r="AE3392" s="1" t="s">
        <v>119</v>
      </c>
      <c r="AF3392" s="1" t="s">
        <v>120</v>
      </c>
      <c r="AG3392" s="1" t="s">
        <v>71</v>
      </c>
      <c r="AH3392" s="1" t="s">
        <v>72</v>
      </c>
      <c r="AI3392" s="1" t="s">
        <v>224</v>
      </c>
      <c r="AJ3392" s="1" t="s">
        <v>74</v>
      </c>
      <c r="AK3392" s="8" t="s">
        <v>229</v>
      </c>
    </row>
    <row r="3393" spans="1:37" ht="16">
      <c r="A3393" s="8" t="s">
        <v>228</v>
      </c>
      <c r="B3393" s="8" t="s">
        <v>229</v>
      </c>
      <c r="C3393" s="8" t="s">
        <v>66</v>
      </c>
      <c r="D3393" s="11" t="s">
        <v>67</v>
      </c>
      <c r="E3393" s="24">
        <v>67</v>
      </c>
      <c r="F3393" s="13">
        <v>0.60499999999999998</v>
      </c>
      <c r="G3393" s="24">
        <v>2362.3000000000002</v>
      </c>
      <c r="H3393" s="8" t="s">
        <v>183</v>
      </c>
      <c r="I3393" s="13">
        <v>572.03899999999999</v>
      </c>
      <c r="J3393" s="38">
        <v>1.7272292111846137</v>
      </c>
      <c r="K3393" s="103">
        <f t="shared" si="475"/>
        <v>1.8673148682764236</v>
      </c>
      <c r="L3393" s="25">
        <v>3.4000000000000002E-2</v>
      </c>
      <c r="N3393">
        <v>13.3</v>
      </c>
      <c r="O3393" s="70">
        <v>818.19799999999998</v>
      </c>
      <c r="P3393" s="70">
        <v>504.44940000000003</v>
      </c>
      <c r="Q3393" s="70">
        <f t="shared" si="468"/>
        <v>0.61653707293344651</v>
      </c>
      <c r="R3393" s="23">
        <f t="shared" si="469"/>
        <v>8.1999430700148395</v>
      </c>
      <c r="S3393" s="25">
        <v>5.9139999999999997</v>
      </c>
      <c r="T3393" s="23">
        <f t="shared" si="470"/>
        <v>0.72122451942697419</v>
      </c>
      <c r="U3393" s="23">
        <f t="shared" si="471"/>
        <v>1.3865307862723772</v>
      </c>
      <c r="V3393" s="23">
        <f t="shared" si="472"/>
        <v>4.7142046733260827E-2</v>
      </c>
      <c r="W3393" s="1">
        <v>995</v>
      </c>
      <c r="X3393" s="1">
        <f t="shared" si="473"/>
        <v>4.7378941440463143E-5</v>
      </c>
      <c r="Y3393" s="7">
        <v>2000</v>
      </c>
      <c r="Z3393" s="1">
        <v>10.311</v>
      </c>
      <c r="AA3393" s="1">
        <f t="shared" si="474"/>
        <v>9.1899799128044128E-3</v>
      </c>
      <c r="AB3393" s="1">
        <f t="shared" si="476"/>
        <v>1.7160586130341349E-4</v>
      </c>
      <c r="AD3393" s="8" t="s">
        <v>229</v>
      </c>
      <c r="AE3393" s="1" t="s">
        <v>119</v>
      </c>
      <c r="AF3393" s="1" t="s">
        <v>120</v>
      </c>
      <c r="AG3393" s="1" t="s">
        <v>71</v>
      </c>
      <c r="AH3393" s="1" t="s">
        <v>72</v>
      </c>
      <c r="AI3393" s="1" t="s">
        <v>224</v>
      </c>
      <c r="AJ3393" s="1" t="s">
        <v>74</v>
      </c>
      <c r="AK3393" s="8" t="s">
        <v>229</v>
      </c>
    </row>
    <row r="3394" spans="1:37" ht="16">
      <c r="A3394" s="8" t="s">
        <v>228</v>
      </c>
      <c r="B3394" s="8" t="s">
        <v>229</v>
      </c>
      <c r="C3394" s="8" t="s">
        <v>66</v>
      </c>
      <c r="D3394" s="11" t="s">
        <v>67</v>
      </c>
      <c r="E3394" s="24">
        <v>44</v>
      </c>
      <c r="F3394" s="13">
        <v>0.80400000000000005</v>
      </c>
      <c r="G3394" s="24">
        <v>2002</v>
      </c>
      <c r="H3394" s="8" t="s">
        <v>77</v>
      </c>
      <c r="I3394" s="13">
        <v>710.06700000000001</v>
      </c>
      <c r="J3394" s="38">
        <v>1.8760381187529289</v>
      </c>
      <c r="K3394" s="103">
        <f t="shared" si="475"/>
        <v>2.0279437580040498</v>
      </c>
      <c r="L3394" s="25">
        <v>4.4999999999999998E-2</v>
      </c>
      <c r="N3394">
        <v>13.3</v>
      </c>
      <c r="O3394" s="70">
        <v>818.19799999999998</v>
      </c>
      <c r="P3394" s="70">
        <v>504.44940000000003</v>
      </c>
      <c r="Q3394" s="70">
        <f t="shared" ref="Q3394:Q3457" si="477">P3394/O3394</f>
        <v>0.61653707293344651</v>
      </c>
      <c r="R3394" s="23">
        <f t="shared" ref="R3394:R3457" si="478">N3394*Q3394</f>
        <v>8.1999430700148395</v>
      </c>
      <c r="S3394" s="25">
        <v>5.9139999999999997</v>
      </c>
      <c r="T3394" s="23">
        <f t="shared" ref="T3394:T3457" si="479">S3394/R3394</f>
        <v>0.72122451942697419</v>
      </c>
      <c r="U3394" s="23">
        <f t="shared" ref="U3394:U3457" si="480">1/T3394</f>
        <v>1.3865307862723772</v>
      </c>
      <c r="V3394" s="23">
        <f t="shared" ref="V3394:V3457" si="481">L3394*U3394</f>
        <v>6.2393885382256972E-2</v>
      </c>
      <c r="W3394" s="1">
        <v>995</v>
      </c>
      <c r="X3394" s="1">
        <f t="shared" ref="X3394:X3457" si="482">V3394/W3394</f>
        <v>6.2707422494730629E-5</v>
      </c>
      <c r="Y3394" s="7">
        <v>2000</v>
      </c>
      <c r="Z3394" s="1">
        <v>10.311</v>
      </c>
      <c r="AA3394" s="1">
        <f t="shared" ref="AA3394:AA3457" si="483">X3394*Y3394/Z3394</f>
        <v>1.2163208708123485E-2</v>
      </c>
      <c r="AB3394" s="1">
        <f t="shared" si="476"/>
        <v>2.4666303176939527E-4</v>
      </c>
      <c r="AD3394" s="8" t="s">
        <v>229</v>
      </c>
      <c r="AE3394" s="1" t="s">
        <v>119</v>
      </c>
      <c r="AF3394" s="1" t="s">
        <v>120</v>
      </c>
      <c r="AG3394" s="1" t="s">
        <v>71</v>
      </c>
      <c r="AH3394" s="1" t="s">
        <v>72</v>
      </c>
      <c r="AI3394" s="1" t="s">
        <v>224</v>
      </c>
      <c r="AJ3394" s="1" t="s">
        <v>74</v>
      </c>
      <c r="AK3394" s="8" t="s">
        <v>229</v>
      </c>
    </row>
    <row r="3395" spans="1:37" ht="16">
      <c r="A3395" s="8" t="s">
        <v>228</v>
      </c>
      <c r="B3395" s="8" t="s">
        <v>229</v>
      </c>
      <c r="C3395" s="8" t="s">
        <v>66</v>
      </c>
      <c r="D3395" s="11" t="s">
        <v>67</v>
      </c>
      <c r="E3395" s="24">
        <v>18</v>
      </c>
      <c r="F3395" s="13">
        <v>7.0739999999999998</v>
      </c>
      <c r="G3395" s="24">
        <v>1404.3</v>
      </c>
      <c r="H3395" s="8" t="s">
        <v>78</v>
      </c>
      <c r="I3395" s="13">
        <v>-7.0620000000000003</v>
      </c>
      <c r="J3395" s="38">
        <v>1.0979457973581155</v>
      </c>
      <c r="K3395" s="103">
        <f t="shared" ref="K3395:K3458" si="484">((J3395*13.003355)/(((100-J3395)*12.0107)+(J3395*13.003355)))*100</f>
        <v>1.1876106660082162</v>
      </c>
      <c r="L3395" s="25">
        <v>0.39200000000000002</v>
      </c>
      <c r="N3395">
        <v>13.3</v>
      </c>
      <c r="O3395" s="70">
        <v>818.19799999999998</v>
      </c>
      <c r="P3395" s="70">
        <v>504.44940000000003</v>
      </c>
      <c r="Q3395" s="70">
        <f t="shared" si="477"/>
        <v>0.61653707293344651</v>
      </c>
      <c r="R3395" s="23">
        <f t="shared" si="478"/>
        <v>8.1999430700148395</v>
      </c>
      <c r="S3395" s="25">
        <v>5.9139999999999997</v>
      </c>
      <c r="T3395" s="23">
        <f t="shared" si="479"/>
        <v>0.72122451942697419</v>
      </c>
      <c r="U3395" s="23">
        <f t="shared" si="480"/>
        <v>1.3865307862723772</v>
      </c>
      <c r="V3395" s="23">
        <f t="shared" si="481"/>
        <v>0.54352006821877186</v>
      </c>
      <c r="W3395" s="1">
        <v>995</v>
      </c>
      <c r="X3395" s="1">
        <f t="shared" si="482"/>
        <v>5.462513248429868E-4</v>
      </c>
      <c r="Y3395" s="7">
        <v>2000</v>
      </c>
      <c r="Z3395" s="1">
        <v>10.311</v>
      </c>
      <c r="AA3395" s="1">
        <f t="shared" si="483"/>
        <v>0.10595506252409791</v>
      </c>
      <c r="AB3395" s="1">
        <f t="shared" ref="AB3395:AB3458" si="485">AA3395*(K3395/100)</f>
        <v>1.258333623711861E-3</v>
      </c>
      <c r="AD3395" s="8" t="s">
        <v>229</v>
      </c>
      <c r="AE3395" s="1" t="s">
        <v>119</v>
      </c>
      <c r="AF3395" s="1" t="s">
        <v>120</v>
      </c>
      <c r="AG3395" s="1" t="s">
        <v>71</v>
      </c>
      <c r="AH3395" s="1" t="s">
        <v>72</v>
      </c>
      <c r="AI3395" s="1" t="s">
        <v>224</v>
      </c>
      <c r="AJ3395" s="1" t="s">
        <v>74</v>
      </c>
      <c r="AK3395" s="8" t="s">
        <v>229</v>
      </c>
    </row>
    <row r="3396" spans="1:37" ht="16">
      <c r="A3396" s="8" t="s">
        <v>228</v>
      </c>
      <c r="B3396" s="8" t="s">
        <v>229</v>
      </c>
      <c r="C3396" s="8" t="s">
        <v>66</v>
      </c>
      <c r="D3396" s="11" t="s">
        <v>67</v>
      </c>
      <c r="E3396" s="24">
        <v>28</v>
      </c>
      <c r="F3396" s="13">
        <v>2.6960000000000002</v>
      </c>
      <c r="G3396" s="24">
        <v>1677.6</v>
      </c>
      <c r="H3396" s="8" t="s">
        <v>80</v>
      </c>
      <c r="I3396" s="13">
        <v>10209.445</v>
      </c>
      <c r="J3396" s="38">
        <v>11.136779385364521</v>
      </c>
      <c r="K3396" s="103">
        <f t="shared" si="484"/>
        <v>11.947241276683073</v>
      </c>
      <c r="L3396" s="25">
        <v>0.15</v>
      </c>
      <c r="N3396">
        <v>13.3</v>
      </c>
      <c r="O3396" s="70">
        <v>818.19799999999998</v>
      </c>
      <c r="P3396" s="70">
        <v>504.44940000000003</v>
      </c>
      <c r="Q3396" s="70">
        <f t="shared" si="477"/>
        <v>0.61653707293344651</v>
      </c>
      <c r="R3396" s="23">
        <f t="shared" si="478"/>
        <v>8.1999430700148395</v>
      </c>
      <c r="S3396" s="25">
        <v>5.9139999999999997</v>
      </c>
      <c r="T3396" s="23">
        <f t="shared" si="479"/>
        <v>0.72122451942697419</v>
      </c>
      <c r="U3396" s="23">
        <f t="shared" si="480"/>
        <v>1.3865307862723772</v>
      </c>
      <c r="V3396" s="23">
        <f t="shared" si="481"/>
        <v>0.20797961794085659</v>
      </c>
      <c r="W3396" s="1">
        <v>995</v>
      </c>
      <c r="X3396" s="1">
        <f t="shared" si="482"/>
        <v>2.0902474164910211E-4</v>
      </c>
      <c r="Y3396" s="7">
        <v>2000</v>
      </c>
      <c r="Z3396" s="1">
        <v>10.311</v>
      </c>
      <c r="AA3396" s="1">
        <f t="shared" si="483"/>
        <v>4.0544029027078286E-2</v>
      </c>
      <c r="AB3396" s="1">
        <f t="shared" si="485"/>
        <v>4.843892971153463E-3</v>
      </c>
      <c r="AD3396" s="8" t="s">
        <v>229</v>
      </c>
      <c r="AE3396" s="1" t="s">
        <v>119</v>
      </c>
      <c r="AF3396" s="1" t="s">
        <v>120</v>
      </c>
      <c r="AG3396" s="1" t="s">
        <v>71</v>
      </c>
      <c r="AH3396" s="1" t="s">
        <v>72</v>
      </c>
      <c r="AI3396" s="1" t="s">
        <v>224</v>
      </c>
      <c r="AJ3396" s="1" t="s">
        <v>74</v>
      </c>
      <c r="AK3396" s="8" t="s">
        <v>229</v>
      </c>
    </row>
    <row r="3397" spans="1:37" ht="16">
      <c r="A3397" s="8" t="s">
        <v>228</v>
      </c>
      <c r="B3397" s="8" t="s">
        <v>229</v>
      </c>
      <c r="C3397" s="8" t="s">
        <v>66</v>
      </c>
      <c r="D3397" s="11" t="s">
        <v>67</v>
      </c>
      <c r="E3397" s="24">
        <v>24</v>
      </c>
      <c r="F3397" s="13">
        <v>0.42199999999999999</v>
      </c>
      <c r="G3397" s="24">
        <v>1625.4</v>
      </c>
      <c r="H3397" s="8" t="s">
        <v>81</v>
      </c>
      <c r="I3397" s="13">
        <v>2929.3850000000002</v>
      </c>
      <c r="J3397" s="38">
        <v>4.2082928398850843</v>
      </c>
      <c r="K3397" s="103">
        <f t="shared" si="484"/>
        <v>4.5403065392267798</v>
      </c>
      <c r="L3397" s="25">
        <v>2.3E-2</v>
      </c>
      <c r="N3397">
        <v>13.3</v>
      </c>
      <c r="O3397" s="70">
        <v>818.19799999999998</v>
      </c>
      <c r="P3397" s="70">
        <v>504.44940000000003</v>
      </c>
      <c r="Q3397" s="70">
        <f t="shared" si="477"/>
        <v>0.61653707293344651</v>
      </c>
      <c r="R3397" s="23">
        <f t="shared" si="478"/>
        <v>8.1999430700148395</v>
      </c>
      <c r="S3397" s="25">
        <v>5.9139999999999997</v>
      </c>
      <c r="T3397" s="23">
        <f t="shared" si="479"/>
        <v>0.72122451942697419</v>
      </c>
      <c r="U3397" s="23">
        <f t="shared" si="480"/>
        <v>1.3865307862723772</v>
      </c>
      <c r="V3397" s="23">
        <f t="shared" si="481"/>
        <v>3.1890208084264675E-2</v>
      </c>
      <c r="W3397" s="1">
        <v>995</v>
      </c>
      <c r="X3397" s="1">
        <f t="shared" si="482"/>
        <v>3.2050460386195651E-5</v>
      </c>
      <c r="Y3397" s="7">
        <v>2000</v>
      </c>
      <c r="Z3397" s="1">
        <v>10.311</v>
      </c>
      <c r="AA3397" s="1">
        <f t="shared" si="483"/>
        <v>6.2167511174853352E-3</v>
      </c>
      <c r="AB3397" s="1">
        <f t="shared" si="485"/>
        <v>2.8225955751464061E-4</v>
      </c>
      <c r="AD3397" s="8" t="s">
        <v>229</v>
      </c>
      <c r="AE3397" s="1" t="s">
        <v>119</v>
      </c>
      <c r="AF3397" s="1" t="s">
        <v>120</v>
      </c>
      <c r="AG3397" s="1" t="s">
        <v>71</v>
      </c>
      <c r="AH3397" s="1" t="s">
        <v>72</v>
      </c>
      <c r="AI3397" s="1" t="s">
        <v>224</v>
      </c>
      <c r="AJ3397" s="1" t="s">
        <v>74</v>
      </c>
      <c r="AK3397" s="8" t="s">
        <v>229</v>
      </c>
    </row>
    <row r="3398" spans="1:37" ht="16">
      <c r="A3398" s="8" t="s">
        <v>228</v>
      </c>
      <c r="B3398" s="8" t="s">
        <v>229</v>
      </c>
      <c r="C3398" s="8" t="s">
        <v>66</v>
      </c>
      <c r="D3398" s="11" t="s">
        <v>67</v>
      </c>
      <c r="E3398" s="24">
        <v>32</v>
      </c>
      <c r="F3398" s="13">
        <v>0.251</v>
      </c>
      <c r="G3398" s="24">
        <v>1802.6</v>
      </c>
      <c r="H3398" s="8" t="s">
        <v>82</v>
      </c>
      <c r="I3398" s="13">
        <v>2620.7890000000002</v>
      </c>
      <c r="J3398" s="38">
        <v>3.8906512969588714</v>
      </c>
      <c r="K3398" s="103">
        <f t="shared" si="484"/>
        <v>4.1987030694743517</v>
      </c>
      <c r="L3398" s="25">
        <v>1.4E-2</v>
      </c>
      <c r="N3398">
        <v>13.3</v>
      </c>
      <c r="O3398" s="70">
        <v>818.19799999999998</v>
      </c>
      <c r="P3398" s="70">
        <v>504.44940000000003</v>
      </c>
      <c r="Q3398" s="70">
        <f t="shared" si="477"/>
        <v>0.61653707293344651</v>
      </c>
      <c r="R3398" s="23">
        <f t="shared" si="478"/>
        <v>8.1999430700148395</v>
      </c>
      <c r="S3398" s="25">
        <v>5.9139999999999997</v>
      </c>
      <c r="T3398" s="23">
        <f t="shared" si="479"/>
        <v>0.72122451942697419</v>
      </c>
      <c r="U3398" s="23">
        <f t="shared" si="480"/>
        <v>1.3865307862723772</v>
      </c>
      <c r="V3398" s="23">
        <f t="shared" si="481"/>
        <v>1.9411431007813281E-2</v>
      </c>
      <c r="W3398" s="1">
        <v>995</v>
      </c>
      <c r="X3398" s="1">
        <f t="shared" si="482"/>
        <v>1.950897588724953E-5</v>
      </c>
      <c r="Y3398" s="7">
        <v>2000</v>
      </c>
      <c r="Z3398" s="1">
        <v>10.311</v>
      </c>
      <c r="AA3398" s="1">
        <f t="shared" si="483"/>
        <v>3.7841093758606398E-3</v>
      </c>
      <c r="AB3398" s="1">
        <f t="shared" si="485"/>
        <v>1.588835165165274E-4</v>
      </c>
      <c r="AD3398" s="8" t="s">
        <v>229</v>
      </c>
      <c r="AE3398" s="1" t="s">
        <v>119</v>
      </c>
      <c r="AF3398" s="1" t="s">
        <v>120</v>
      </c>
      <c r="AG3398" s="1" t="s">
        <v>71</v>
      </c>
      <c r="AH3398" s="1" t="s">
        <v>72</v>
      </c>
      <c r="AI3398" s="1" t="s">
        <v>224</v>
      </c>
      <c r="AJ3398" s="1" t="s">
        <v>74</v>
      </c>
      <c r="AK3398" s="8" t="s">
        <v>229</v>
      </c>
    </row>
    <row r="3399" spans="1:37" ht="16">
      <c r="A3399" s="8" t="s">
        <v>228</v>
      </c>
      <c r="B3399" s="8" t="s">
        <v>229</v>
      </c>
      <c r="C3399" s="8" t="s">
        <v>66</v>
      </c>
      <c r="D3399" s="11" t="s">
        <v>67</v>
      </c>
      <c r="E3399" s="24">
        <v>64</v>
      </c>
      <c r="F3399" s="13">
        <v>2.0179999999999998</v>
      </c>
      <c r="G3399" s="24">
        <v>2297.6999999999998</v>
      </c>
      <c r="H3399" s="8" t="s">
        <v>83</v>
      </c>
      <c r="I3399" s="13">
        <v>497.22699999999998</v>
      </c>
      <c r="J3399" s="38">
        <v>1.6463851262020888</v>
      </c>
      <c r="K3399" s="103">
        <f t="shared" si="484"/>
        <v>1.780032747660371</v>
      </c>
      <c r="L3399" s="25">
        <v>0.112</v>
      </c>
      <c r="N3399">
        <v>13.3</v>
      </c>
      <c r="O3399" s="70">
        <v>818.19799999999998</v>
      </c>
      <c r="P3399" s="70">
        <v>504.44940000000003</v>
      </c>
      <c r="Q3399" s="70">
        <f t="shared" si="477"/>
        <v>0.61653707293344651</v>
      </c>
      <c r="R3399" s="23">
        <f t="shared" si="478"/>
        <v>8.1999430700148395</v>
      </c>
      <c r="S3399" s="25">
        <v>5.9139999999999997</v>
      </c>
      <c r="T3399" s="23">
        <f t="shared" si="479"/>
        <v>0.72122451942697419</v>
      </c>
      <c r="U3399" s="23">
        <f t="shared" si="480"/>
        <v>1.3865307862723772</v>
      </c>
      <c r="V3399" s="23">
        <f t="shared" si="481"/>
        <v>0.15529144806250625</v>
      </c>
      <c r="W3399" s="1">
        <v>995</v>
      </c>
      <c r="X3399" s="1">
        <f t="shared" si="482"/>
        <v>1.5607180709799624E-4</v>
      </c>
      <c r="Y3399" s="7">
        <v>2000</v>
      </c>
      <c r="Z3399" s="1">
        <v>10.311</v>
      </c>
      <c r="AA3399" s="1">
        <f t="shared" si="483"/>
        <v>3.0272875006885119E-2</v>
      </c>
      <c r="AB3399" s="1">
        <f t="shared" si="485"/>
        <v>5.3886708878084688E-4</v>
      </c>
      <c r="AD3399" s="8" t="s">
        <v>229</v>
      </c>
      <c r="AE3399" s="1" t="s">
        <v>119</v>
      </c>
      <c r="AF3399" s="1" t="s">
        <v>120</v>
      </c>
      <c r="AG3399" s="1" t="s">
        <v>71</v>
      </c>
      <c r="AH3399" s="1" t="s">
        <v>72</v>
      </c>
      <c r="AI3399" s="1" t="s">
        <v>224</v>
      </c>
      <c r="AJ3399" s="1" t="s">
        <v>74</v>
      </c>
      <c r="AK3399" s="8" t="s">
        <v>229</v>
      </c>
    </row>
    <row r="3400" spans="1:37" ht="16">
      <c r="A3400" s="8" t="s">
        <v>228</v>
      </c>
      <c r="B3400" s="8" t="s">
        <v>229</v>
      </c>
      <c r="C3400" s="8" t="s">
        <v>66</v>
      </c>
      <c r="D3400" s="11" t="s">
        <v>67</v>
      </c>
      <c r="E3400" s="24">
        <v>13</v>
      </c>
      <c r="F3400" s="13">
        <v>2.4140000000000001</v>
      </c>
      <c r="G3400" s="24">
        <v>1213.9000000000001</v>
      </c>
      <c r="H3400" s="8" t="s">
        <v>84</v>
      </c>
      <c r="I3400" s="13">
        <v>-23.023</v>
      </c>
      <c r="J3400" s="38">
        <v>1.0804875423067626</v>
      </c>
      <c r="K3400" s="103">
        <f t="shared" si="484"/>
        <v>1.1687435129704169</v>
      </c>
      <c r="L3400" s="25">
        <v>0.13400000000000001</v>
      </c>
      <c r="N3400">
        <v>13.3</v>
      </c>
      <c r="O3400" s="70">
        <v>818.19799999999998</v>
      </c>
      <c r="P3400" s="70">
        <v>504.44940000000003</v>
      </c>
      <c r="Q3400" s="70">
        <f t="shared" si="477"/>
        <v>0.61653707293344651</v>
      </c>
      <c r="R3400" s="23">
        <f t="shared" si="478"/>
        <v>8.1999430700148395</v>
      </c>
      <c r="S3400" s="25">
        <v>5.9139999999999997</v>
      </c>
      <c r="T3400" s="23">
        <f t="shared" si="479"/>
        <v>0.72122451942697419</v>
      </c>
      <c r="U3400" s="23">
        <f t="shared" si="480"/>
        <v>1.3865307862723772</v>
      </c>
      <c r="V3400" s="23">
        <f t="shared" si="481"/>
        <v>0.18579512536049855</v>
      </c>
      <c r="W3400" s="1">
        <v>995</v>
      </c>
      <c r="X3400" s="1">
        <f t="shared" si="482"/>
        <v>1.867287692065312E-4</v>
      </c>
      <c r="Y3400" s="7">
        <v>2000</v>
      </c>
      <c r="Z3400" s="1">
        <v>10.311</v>
      </c>
      <c r="AA3400" s="1">
        <f t="shared" si="483"/>
        <v>3.6219332597523267E-2</v>
      </c>
      <c r="AB3400" s="1">
        <f t="shared" si="485"/>
        <v>4.2331110017473277E-4</v>
      </c>
      <c r="AD3400" s="8" t="s">
        <v>229</v>
      </c>
      <c r="AE3400" s="1" t="s">
        <v>119</v>
      </c>
      <c r="AF3400" s="1" t="s">
        <v>120</v>
      </c>
      <c r="AG3400" s="1" t="s">
        <v>71</v>
      </c>
      <c r="AH3400" s="1" t="s">
        <v>72</v>
      </c>
      <c r="AI3400" s="1" t="s">
        <v>224</v>
      </c>
      <c r="AJ3400" s="1" t="s">
        <v>74</v>
      </c>
      <c r="AK3400" s="8" t="s">
        <v>229</v>
      </c>
    </row>
    <row r="3401" spans="1:37" ht="16">
      <c r="A3401" s="8" t="s">
        <v>228</v>
      </c>
      <c r="B3401" s="8" t="s">
        <v>229</v>
      </c>
      <c r="C3401" s="8" t="s">
        <v>66</v>
      </c>
      <c r="D3401" s="11" t="s">
        <v>67</v>
      </c>
      <c r="E3401" s="24">
        <v>22</v>
      </c>
      <c r="F3401" s="13">
        <v>0.49099999999999999</v>
      </c>
      <c r="G3401" s="24">
        <v>1548.3</v>
      </c>
      <c r="H3401" s="8" t="s">
        <v>85</v>
      </c>
      <c r="I3401" s="13">
        <v>4637.88</v>
      </c>
      <c r="J3401" s="38">
        <v>5.9295599018873313</v>
      </c>
      <c r="K3401" s="103">
        <f t="shared" si="484"/>
        <v>6.3883167184764886</v>
      </c>
      <c r="L3401" s="25">
        <v>2.7E-2</v>
      </c>
      <c r="N3401">
        <v>13.3</v>
      </c>
      <c r="O3401" s="70">
        <v>818.19799999999998</v>
      </c>
      <c r="P3401" s="70">
        <v>504.44940000000003</v>
      </c>
      <c r="Q3401" s="70">
        <f t="shared" si="477"/>
        <v>0.61653707293344651</v>
      </c>
      <c r="R3401" s="23">
        <f t="shared" si="478"/>
        <v>8.1999430700148395</v>
      </c>
      <c r="S3401" s="25">
        <v>5.9139999999999997</v>
      </c>
      <c r="T3401" s="23">
        <f t="shared" si="479"/>
        <v>0.72122451942697419</v>
      </c>
      <c r="U3401" s="23">
        <f t="shared" si="480"/>
        <v>1.3865307862723772</v>
      </c>
      <c r="V3401" s="23">
        <f t="shared" si="481"/>
        <v>3.7436331229354185E-2</v>
      </c>
      <c r="W3401" s="1">
        <v>995</v>
      </c>
      <c r="X3401" s="1">
        <f t="shared" si="482"/>
        <v>3.762445349683838E-5</v>
      </c>
      <c r="Y3401" s="7">
        <v>2000</v>
      </c>
      <c r="Z3401" s="1">
        <v>10.311</v>
      </c>
      <c r="AA3401" s="1">
        <f t="shared" si="483"/>
        <v>7.2979252248740918E-3</v>
      </c>
      <c r="AB3401" s="1">
        <f t="shared" si="485"/>
        <v>4.6621457724254451E-4</v>
      </c>
      <c r="AD3401" s="8" t="s">
        <v>229</v>
      </c>
      <c r="AE3401" s="1" t="s">
        <v>119</v>
      </c>
      <c r="AF3401" s="1" t="s">
        <v>120</v>
      </c>
      <c r="AG3401" s="1" t="s">
        <v>71</v>
      </c>
      <c r="AH3401" s="1" t="s">
        <v>72</v>
      </c>
      <c r="AI3401" s="1" t="s">
        <v>224</v>
      </c>
      <c r="AJ3401" s="1" t="s">
        <v>74</v>
      </c>
      <c r="AK3401" s="8" t="s">
        <v>229</v>
      </c>
    </row>
    <row r="3402" spans="1:37" ht="16">
      <c r="A3402" s="8" t="s">
        <v>228</v>
      </c>
      <c r="B3402" s="8" t="s">
        <v>229</v>
      </c>
      <c r="C3402" s="8" t="s">
        <v>66</v>
      </c>
      <c r="D3402" s="11" t="s">
        <v>67</v>
      </c>
      <c r="E3402" s="24">
        <v>30</v>
      </c>
      <c r="F3402" s="13">
        <v>0.48299999999999998</v>
      </c>
      <c r="G3402" s="24">
        <v>1727.4</v>
      </c>
      <c r="H3402" s="8" t="s">
        <v>86</v>
      </c>
      <c r="I3402" s="13">
        <v>3845.8049999999998</v>
      </c>
      <c r="J3402" s="38">
        <v>5.139319600797009</v>
      </c>
      <c r="K3402" s="103">
        <f t="shared" si="484"/>
        <v>5.5405382466183788</v>
      </c>
      <c r="L3402" s="25">
        <v>2.7E-2</v>
      </c>
      <c r="N3402">
        <v>13.3</v>
      </c>
      <c r="O3402" s="70">
        <v>818.19799999999998</v>
      </c>
      <c r="P3402" s="70">
        <v>504.44940000000003</v>
      </c>
      <c r="Q3402" s="70">
        <f t="shared" si="477"/>
        <v>0.61653707293344651</v>
      </c>
      <c r="R3402" s="23">
        <f t="shared" si="478"/>
        <v>8.1999430700148395</v>
      </c>
      <c r="S3402" s="25">
        <v>5.9139999999999997</v>
      </c>
      <c r="T3402" s="23">
        <f t="shared" si="479"/>
        <v>0.72122451942697419</v>
      </c>
      <c r="U3402" s="23">
        <f t="shared" si="480"/>
        <v>1.3865307862723772</v>
      </c>
      <c r="V3402" s="23">
        <f t="shared" si="481"/>
        <v>3.7436331229354185E-2</v>
      </c>
      <c r="W3402" s="1">
        <v>995</v>
      </c>
      <c r="X3402" s="1">
        <f t="shared" si="482"/>
        <v>3.762445349683838E-5</v>
      </c>
      <c r="Y3402" s="7">
        <v>2000</v>
      </c>
      <c r="Z3402" s="1">
        <v>10.311</v>
      </c>
      <c r="AA3402" s="1">
        <f t="shared" si="483"/>
        <v>7.2979252248740918E-3</v>
      </c>
      <c r="AB3402" s="1">
        <f t="shared" si="485"/>
        <v>4.0434433829375938E-4</v>
      </c>
      <c r="AD3402" s="8" t="s">
        <v>229</v>
      </c>
      <c r="AE3402" s="1" t="s">
        <v>119</v>
      </c>
      <c r="AF3402" s="1" t="s">
        <v>120</v>
      </c>
      <c r="AG3402" s="1" t="s">
        <v>71</v>
      </c>
      <c r="AH3402" s="1" t="s">
        <v>72</v>
      </c>
      <c r="AI3402" s="1" t="s">
        <v>224</v>
      </c>
      <c r="AJ3402" s="1" t="s">
        <v>74</v>
      </c>
      <c r="AK3402" s="8" t="s">
        <v>229</v>
      </c>
    </row>
    <row r="3403" spans="1:37" ht="16">
      <c r="A3403" s="8" t="s">
        <v>228</v>
      </c>
      <c r="B3403" s="8" t="s">
        <v>229</v>
      </c>
      <c r="C3403" s="8" t="s">
        <v>66</v>
      </c>
      <c r="D3403" s="11" t="s">
        <v>67</v>
      </c>
      <c r="E3403" s="24">
        <v>39</v>
      </c>
      <c r="F3403" s="13">
        <v>7.274</v>
      </c>
      <c r="G3403" s="24">
        <v>1910.1</v>
      </c>
      <c r="H3403" s="8" t="s">
        <v>87</v>
      </c>
      <c r="I3403" s="13">
        <v>9589.5730000000003</v>
      </c>
      <c r="J3403" s="38">
        <v>10.58612073887487</v>
      </c>
      <c r="K3403" s="103">
        <f t="shared" si="484"/>
        <v>11.361632886450597</v>
      </c>
      <c r="L3403" s="25">
        <v>0.40400000000000003</v>
      </c>
      <c r="N3403">
        <v>13.3</v>
      </c>
      <c r="O3403" s="70">
        <v>818.19799999999998</v>
      </c>
      <c r="P3403" s="70">
        <v>504.44940000000003</v>
      </c>
      <c r="Q3403" s="70">
        <f t="shared" si="477"/>
        <v>0.61653707293344651</v>
      </c>
      <c r="R3403" s="23">
        <f t="shared" si="478"/>
        <v>8.1999430700148395</v>
      </c>
      <c r="S3403" s="25">
        <v>5.9139999999999997</v>
      </c>
      <c r="T3403" s="23">
        <f t="shared" si="479"/>
        <v>0.72122451942697419</v>
      </c>
      <c r="U3403" s="23">
        <f t="shared" si="480"/>
        <v>1.3865307862723772</v>
      </c>
      <c r="V3403" s="23">
        <f t="shared" si="481"/>
        <v>0.5601584376540405</v>
      </c>
      <c r="W3403" s="1">
        <v>995</v>
      </c>
      <c r="X3403" s="1">
        <f t="shared" si="482"/>
        <v>5.6297330417491511E-4</v>
      </c>
      <c r="Y3403" s="7">
        <v>2000</v>
      </c>
      <c r="Z3403" s="1">
        <v>10.311</v>
      </c>
      <c r="AA3403" s="1">
        <f t="shared" si="483"/>
        <v>0.1091985848462642</v>
      </c>
      <c r="AB3403" s="1">
        <f t="shared" si="485"/>
        <v>1.2406742327431811E-2</v>
      </c>
      <c r="AD3403" s="8" t="s">
        <v>229</v>
      </c>
      <c r="AE3403" s="1" t="s">
        <v>119</v>
      </c>
      <c r="AF3403" s="1" t="s">
        <v>120</v>
      </c>
      <c r="AG3403" s="1" t="s">
        <v>71</v>
      </c>
      <c r="AH3403" s="1" t="s">
        <v>72</v>
      </c>
      <c r="AI3403" s="1" t="s">
        <v>224</v>
      </c>
      <c r="AJ3403" s="1" t="s">
        <v>74</v>
      </c>
      <c r="AK3403" s="8" t="s">
        <v>229</v>
      </c>
    </row>
    <row r="3404" spans="1:37" ht="16">
      <c r="A3404" s="8" t="s">
        <v>228</v>
      </c>
      <c r="B3404" s="8" t="s">
        <v>229</v>
      </c>
      <c r="C3404" s="8" t="s">
        <v>66</v>
      </c>
      <c r="D3404" s="11" t="s">
        <v>67</v>
      </c>
      <c r="E3404" s="24">
        <v>38</v>
      </c>
      <c r="F3404" s="13">
        <v>2.3450000000000002</v>
      </c>
      <c r="G3404" s="24">
        <v>1895.6</v>
      </c>
      <c r="H3404" s="8" t="s">
        <v>88</v>
      </c>
      <c r="I3404" s="13">
        <v>2388.6849999999999</v>
      </c>
      <c r="J3404" s="38">
        <v>3.6503523613995101</v>
      </c>
      <c r="K3404" s="103">
        <f t="shared" si="484"/>
        <v>3.9401578935790669</v>
      </c>
      <c r="L3404" s="25">
        <v>0.13</v>
      </c>
      <c r="N3404">
        <v>13.3</v>
      </c>
      <c r="O3404" s="70">
        <v>818.19799999999998</v>
      </c>
      <c r="P3404" s="70">
        <v>504.44940000000003</v>
      </c>
      <c r="Q3404" s="70">
        <f t="shared" si="477"/>
        <v>0.61653707293344651</v>
      </c>
      <c r="R3404" s="23">
        <f t="shared" si="478"/>
        <v>8.1999430700148395</v>
      </c>
      <c r="S3404" s="25">
        <v>5.9139999999999997</v>
      </c>
      <c r="T3404" s="23">
        <f t="shared" si="479"/>
        <v>0.72122451942697419</v>
      </c>
      <c r="U3404" s="23">
        <f t="shared" si="480"/>
        <v>1.3865307862723772</v>
      </c>
      <c r="V3404" s="23">
        <f t="shared" si="481"/>
        <v>0.18024900221540904</v>
      </c>
      <c r="W3404" s="1">
        <v>995</v>
      </c>
      <c r="X3404" s="1">
        <f t="shared" si="482"/>
        <v>1.8115477609588848E-4</v>
      </c>
      <c r="Y3404" s="7">
        <v>2000</v>
      </c>
      <c r="Z3404" s="1">
        <v>10.311</v>
      </c>
      <c r="AA3404" s="1">
        <f t="shared" si="483"/>
        <v>3.5138158490134512E-2</v>
      </c>
      <c r="AB3404" s="1">
        <f t="shared" si="485"/>
        <v>1.384498925407358E-3</v>
      </c>
      <c r="AD3404" s="8" t="s">
        <v>229</v>
      </c>
      <c r="AE3404" s="1" t="s">
        <v>119</v>
      </c>
      <c r="AF3404" s="1" t="s">
        <v>120</v>
      </c>
      <c r="AG3404" s="1" t="s">
        <v>71</v>
      </c>
      <c r="AH3404" s="1" t="s">
        <v>72</v>
      </c>
      <c r="AI3404" s="1" t="s">
        <v>224</v>
      </c>
      <c r="AJ3404" s="1" t="s">
        <v>74</v>
      </c>
      <c r="AK3404" s="8" t="s">
        <v>229</v>
      </c>
    </row>
    <row r="3405" spans="1:37" ht="16">
      <c r="A3405" s="8" t="s">
        <v>228</v>
      </c>
      <c r="B3405" s="8" t="s">
        <v>229</v>
      </c>
      <c r="C3405" s="8" t="s">
        <v>66</v>
      </c>
      <c r="D3405" s="11" t="s">
        <v>67</v>
      </c>
      <c r="E3405" s="24">
        <v>37</v>
      </c>
      <c r="F3405" s="13">
        <v>5.6029999999999998</v>
      </c>
      <c r="G3405" s="24">
        <v>1879.7</v>
      </c>
      <c r="H3405" s="8" t="s">
        <v>89</v>
      </c>
      <c r="I3405" s="13">
        <v>9905.4410000000007</v>
      </c>
      <c r="J3405" s="38">
        <v>10.867569779650541</v>
      </c>
      <c r="K3405" s="103">
        <f t="shared" si="484"/>
        <v>11.661011214061196</v>
      </c>
      <c r="L3405" s="25">
        <v>0.311</v>
      </c>
      <c r="N3405">
        <v>13.3</v>
      </c>
      <c r="O3405" s="70">
        <v>818.19799999999998</v>
      </c>
      <c r="P3405" s="70">
        <v>504.44940000000003</v>
      </c>
      <c r="Q3405" s="70">
        <f t="shared" si="477"/>
        <v>0.61653707293344651</v>
      </c>
      <c r="R3405" s="23">
        <f t="shared" si="478"/>
        <v>8.1999430700148395</v>
      </c>
      <c r="S3405" s="25">
        <v>5.9139999999999997</v>
      </c>
      <c r="T3405" s="23">
        <f t="shared" si="479"/>
        <v>0.72122451942697419</v>
      </c>
      <c r="U3405" s="23">
        <f t="shared" si="480"/>
        <v>1.3865307862723772</v>
      </c>
      <c r="V3405" s="23">
        <f t="shared" si="481"/>
        <v>0.43121107453070934</v>
      </c>
      <c r="W3405" s="1">
        <v>995</v>
      </c>
      <c r="X3405" s="1">
        <f t="shared" si="482"/>
        <v>4.3337796435247172E-4</v>
      </c>
      <c r="Y3405" s="7">
        <v>2000</v>
      </c>
      <c r="Z3405" s="1">
        <v>10.311</v>
      </c>
      <c r="AA3405" s="1">
        <f t="shared" si="483"/>
        <v>8.4061286849475655E-2</v>
      </c>
      <c r="AB3405" s="1">
        <f t="shared" si="485"/>
        <v>9.8023960862015057E-3</v>
      </c>
      <c r="AD3405" s="8" t="s">
        <v>229</v>
      </c>
      <c r="AE3405" s="1" t="s">
        <v>119</v>
      </c>
      <c r="AF3405" s="1" t="s">
        <v>120</v>
      </c>
      <c r="AG3405" s="1" t="s">
        <v>71</v>
      </c>
      <c r="AH3405" s="1" t="s">
        <v>72</v>
      </c>
      <c r="AI3405" s="1" t="s">
        <v>224</v>
      </c>
      <c r="AJ3405" s="1" t="s">
        <v>74</v>
      </c>
      <c r="AK3405" s="8" t="s">
        <v>229</v>
      </c>
    </row>
    <row r="3406" spans="1:37" ht="16">
      <c r="A3406" s="8" t="s">
        <v>228</v>
      </c>
      <c r="B3406" s="8" t="s">
        <v>229</v>
      </c>
      <c r="C3406" s="8" t="s">
        <v>66</v>
      </c>
      <c r="D3406" s="11" t="s">
        <v>67</v>
      </c>
      <c r="E3406" s="24">
        <v>50</v>
      </c>
      <c r="F3406" s="13">
        <v>0.92300000000000004</v>
      </c>
      <c r="G3406" s="24">
        <v>2094.4</v>
      </c>
      <c r="H3406" s="8" t="s">
        <v>90</v>
      </c>
      <c r="I3406" s="13">
        <v>5159.4110000000001</v>
      </c>
      <c r="J3406" s="38">
        <v>6.4427334775098402</v>
      </c>
      <c r="K3406" s="103">
        <f t="shared" si="484"/>
        <v>6.9382650445800014</v>
      </c>
      <c r="L3406" s="25">
        <v>5.0999999999999997E-2</v>
      </c>
      <c r="N3406">
        <v>13.3</v>
      </c>
      <c r="O3406" s="70">
        <v>818.19799999999998</v>
      </c>
      <c r="P3406" s="70">
        <v>504.44940000000003</v>
      </c>
      <c r="Q3406" s="70">
        <f t="shared" si="477"/>
        <v>0.61653707293344651</v>
      </c>
      <c r="R3406" s="23">
        <f t="shared" si="478"/>
        <v>8.1999430700148395</v>
      </c>
      <c r="S3406" s="25">
        <v>5.9139999999999997</v>
      </c>
      <c r="T3406" s="23">
        <f t="shared" si="479"/>
        <v>0.72122451942697419</v>
      </c>
      <c r="U3406" s="23">
        <f t="shared" si="480"/>
        <v>1.3865307862723772</v>
      </c>
      <c r="V3406" s="23">
        <f t="shared" si="481"/>
        <v>7.0713070099891237E-2</v>
      </c>
      <c r="W3406" s="1">
        <v>995</v>
      </c>
      <c r="X3406" s="1">
        <f t="shared" si="482"/>
        <v>7.1068412160694712E-5</v>
      </c>
      <c r="Y3406" s="7">
        <v>2000</v>
      </c>
      <c r="Z3406" s="1">
        <v>10.311</v>
      </c>
      <c r="AA3406" s="1">
        <f t="shared" si="483"/>
        <v>1.3784969869206616E-2</v>
      </c>
      <c r="AB3406" s="1">
        <f t="shared" si="485"/>
        <v>9.5643774584104808E-4</v>
      </c>
      <c r="AD3406" s="8" t="s">
        <v>229</v>
      </c>
      <c r="AE3406" s="1" t="s">
        <v>119</v>
      </c>
      <c r="AF3406" s="1" t="s">
        <v>120</v>
      </c>
      <c r="AG3406" s="1" t="s">
        <v>71</v>
      </c>
      <c r="AH3406" s="1" t="s">
        <v>72</v>
      </c>
      <c r="AI3406" s="1" t="s">
        <v>224</v>
      </c>
      <c r="AJ3406" s="1" t="s">
        <v>74</v>
      </c>
      <c r="AK3406" s="8" t="s">
        <v>229</v>
      </c>
    </row>
    <row r="3407" spans="1:37" ht="16">
      <c r="A3407" s="8" t="s">
        <v>228</v>
      </c>
      <c r="B3407" s="8" t="s">
        <v>229</v>
      </c>
      <c r="C3407" s="8" t="s">
        <v>66</v>
      </c>
      <c r="D3407" s="11" t="s">
        <v>67</v>
      </c>
      <c r="E3407" s="24">
        <v>48</v>
      </c>
      <c r="F3407" s="13">
        <v>1.6850000000000001</v>
      </c>
      <c r="G3407" s="24">
        <v>2057.1999999999998</v>
      </c>
      <c r="H3407" s="8" t="s">
        <v>91</v>
      </c>
      <c r="I3407" s="13">
        <v>9841.0390000000007</v>
      </c>
      <c r="J3407" s="38">
        <v>10.810329319038447</v>
      </c>
      <c r="K3407" s="103">
        <f t="shared" si="484"/>
        <v>11.600135518805601</v>
      </c>
      <c r="L3407" s="25">
        <v>9.2999999999999999E-2</v>
      </c>
      <c r="N3407">
        <v>13.3</v>
      </c>
      <c r="O3407" s="70">
        <v>818.19799999999998</v>
      </c>
      <c r="P3407" s="70">
        <v>504.44940000000003</v>
      </c>
      <c r="Q3407" s="70">
        <f t="shared" si="477"/>
        <v>0.61653707293344651</v>
      </c>
      <c r="R3407" s="23">
        <f t="shared" si="478"/>
        <v>8.1999430700148395</v>
      </c>
      <c r="S3407" s="25">
        <v>5.9139999999999997</v>
      </c>
      <c r="T3407" s="23">
        <f t="shared" si="479"/>
        <v>0.72122451942697419</v>
      </c>
      <c r="U3407" s="23">
        <f t="shared" si="480"/>
        <v>1.3865307862723772</v>
      </c>
      <c r="V3407" s="23">
        <f t="shared" si="481"/>
        <v>0.12894736312333108</v>
      </c>
      <c r="W3407" s="1">
        <v>995</v>
      </c>
      <c r="X3407" s="1">
        <f t="shared" si="482"/>
        <v>1.2959533982244331E-4</v>
      </c>
      <c r="Y3407" s="7">
        <v>2000</v>
      </c>
      <c r="Z3407" s="1">
        <v>10.311</v>
      </c>
      <c r="AA3407" s="1">
        <f t="shared" si="483"/>
        <v>2.513729799678854E-2</v>
      </c>
      <c r="AB3407" s="1">
        <f t="shared" si="485"/>
        <v>2.9159606333934765E-3</v>
      </c>
      <c r="AD3407" s="8" t="s">
        <v>229</v>
      </c>
      <c r="AE3407" s="1" t="s">
        <v>119</v>
      </c>
      <c r="AF3407" s="1" t="s">
        <v>120</v>
      </c>
      <c r="AG3407" s="1" t="s">
        <v>71</v>
      </c>
      <c r="AH3407" s="1" t="s">
        <v>72</v>
      </c>
      <c r="AI3407" s="1" t="s">
        <v>224</v>
      </c>
      <c r="AJ3407" s="1" t="s">
        <v>74</v>
      </c>
      <c r="AK3407" s="8" t="s">
        <v>229</v>
      </c>
    </row>
    <row r="3408" spans="1:37" ht="16">
      <c r="A3408" s="8" t="s">
        <v>228</v>
      </c>
      <c r="B3408" s="8" t="s">
        <v>229</v>
      </c>
      <c r="C3408" s="8" t="s">
        <v>66</v>
      </c>
      <c r="D3408" s="11" t="s">
        <v>67</v>
      </c>
      <c r="E3408" s="24">
        <v>62</v>
      </c>
      <c r="F3408" s="13">
        <v>3.11</v>
      </c>
      <c r="G3408" s="24">
        <v>2271</v>
      </c>
      <c r="H3408" s="8" t="s">
        <v>92</v>
      </c>
      <c r="I3408" s="13">
        <v>5365.518</v>
      </c>
      <c r="J3408" s="38">
        <v>6.6439974177645311</v>
      </c>
      <c r="K3408" s="103">
        <f t="shared" si="484"/>
        <v>7.1538251858647719</v>
      </c>
      <c r="L3408" s="25">
        <v>0.17299999999999999</v>
      </c>
      <c r="N3408">
        <v>13.3</v>
      </c>
      <c r="O3408" s="70">
        <v>818.19799999999998</v>
      </c>
      <c r="P3408" s="70">
        <v>504.44940000000003</v>
      </c>
      <c r="Q3408" s="70">
        <f t="shared" si="477"/>
        <v>0.61653707293344651</v>
      </c>
      <c r="R3408" s="23">
        <f t="shared" si="478"/>
        <v>8.1999430700148395</v>
      </c>
      <c r="S3408" s="25">
        <v>5.9139999999999997</v>
      </c>
      <c r="T3408" s="23">
        <f t="shared" si="479"/>
        <v>0.72122451942697419</v>
      </c>
      <c r="U3408" s="23">
        <f t="shared" si="480"/>
        <v>1.3865307862723772</v>
      </c>
      <c r="V3408" s="23">
        <f t="shared" si="481"/>
        <v>0.23986982602512125</v>
      </c>
      <c r="W3408" s="1">
        <v>995</v>
      </c>
      <c r="X3408" s="1">
        <f t="shared" si="482"/>
        <v>2.4107520203529774E-4</v>
      </c>
      <c r="Y3408" s="7">
        <v>2000</v>
      </c>
      <c r="Z3408" s="1">
        <v>10.311</v>
      </c>
      <c r="AA3408" s="1">
        <f t="shared" si="483"/>
        <v>4.676078014456362E-2</v>
      </c>
      <c r="AB3408" s="1">
        <f t="shared" si="485"/>
        <v>3.3451844670886457E-3</v>
      </c>
      <c r="AD3408" s="8" t="s">
        <v>229</v>
      </c>
      <c r="AE3408" s="1" t="s">
        <v>119</v>
      </c>
      <c r="AF3408" s="1" t="s">
        <v>120</v>
      </c>
      <c r="AG3408" s="1" t="s">
        <v>71</v>
      </c>
      <c r="AH3408" s="1" t="s">
        <v>72</v>
      </c>
      <c r="AI3408" s="1" t="s">
        <v>224</v>
      </c>
      <c r="AJ3408" s="1" t="s">
        <v>74</v>
      </c>
      <c r="AK3408" s="8" t="s">
        <v>229</v>
      </c>
    </row>
    <row r="3409" spans="1:37" ht="16">
      <c r="A3409" s="8" t="s">
        <v>228</v>
      </c>
      <c r="B3409" s="8" t="s">
        <v>229</v>
      </c>
      <c r="C3409" s="8" t="s">
        <v>66</v>
      </c>
      <c r="D3409" s="11" t="s">
        <v>67</v>
      </c>
      <c r="E3409" s="24">
        <v>60</v>
      </c>
      <c r="F3409" s="13">
        <v>6.5330000000000004</v>
      </c>
      <c r="G3409" s="24">
        <v>2233.8000000000002</v>
      </c>
      <c r="H3409" s="8" t="s">
        <v>94</v>
      </c>
      <c r="I3409" s="13">
        <v>13675.503000000001</v>
      </c>
      <c r="J3409" s="38">
        <v>14.094994830605549</v>
      </c>
      <c r="K3409" s="103">
        <f t="shared" si="484"/>
        <v>15.084193390145078</v>
      </c>
      <c r="L3409" s="25">
        <v>0.36199999999999999</v>
      </c>
      <c r="N3409">
        <v>13.3</v>
      </c>
      <c r="O3409" s="70">
        <v>818.19799999999998</v>
      </c>
      <c r="P3409" s="70">
        <v>504.44940000000003</v>
      </c>
      <c r="Q3409" s="70">
        <f t="shared" si="477"/>
        <v>0.61653707293344651</v>
      </c>
      <c r="R3409" s="23">
        <f t="shared" si="478"/>
        <v>8.1999430700148395</v>
      </c>
      <c r="S3409" s="25">
        <v>5.9139999999999997</v>
      </c>
      <c r="T3409" s="23">
        <f t="shared" si="479"/>
        <v>0.72122451942697419</v>
      </c>
      <c r="U3409" s="23">
        <f t="shared" si="480"/>
        <v>1.3865307862723772</v>
      </c>
      <c r="V3409" s="23">
        <f t="shared" si="481"/>
        <v>0.50192414463060053</v>
      </c>
      <c r="W3409" s="1">
        <v>995</v>
      </c>
      <c r="X3409" s="1">
        <f t="shared" si="482"/>
        <v>5.0444637651316632E-4</v>
      </c>
      <c r="Y3409" s="7">
        <v>2000</v>
      </c>
      <c r="Z3409" s="1">
        <v>10.311</v>
      </c>
      <c r="AA3409" s="1">
        <f t="shared" si="483"/>
        <v>9.7846256718682259E-2</v>
      </c>
      <c r="AB3409" s="1">
        <f t="shared" si="485"/>
        <v>1.4759318588463854E-2</v>
      </c>
      <c r="AD3409" s="8" t="s">
        <v>229</v>
      </c>
      <c r="AE3409" s="1" t="s">
        <v>119</v>
      </c>
      <c r="AF3409" s="1" t="s">
        <v>120</v>
      </c>
      <c r="AG3409" s="1" t="s">
        <v>71</v>
      </c>
      <c r="AH3409" s="1" t="s">
        <v>72</v>
      </c>
      <c r="AI3409" s="1" t="s">
        <v>224</v>
      </c>
      <c r="AJ3409" s="1" t="s">
        <v>74</v>
      </c>
      <c r="AK3409" s="8" t="s">
        <v>229</v>
      </c>
    </row>
    <row r="3410" spans="1:37" ht="16">
      <c r="A3410" s="8" t="s">
        <v>228</v>
      </c>
      <c r="B3410" s="8" t="s">
        <v>229</v>
      </c>
      <c r="C3410" s="8" t="s">
        <v>66</v>
      </c>
      <c r="D3410" s="11" t="s">
        <v>67</v>
      </c>
      <c r="E3410" s="24">
        <v>61</v>
      </c>
      <c r="F3410" s="13">
        <v>11.222</v>
      </c>
      <c r="G3410" s="24">
        <v>2243</v>
      </c>
      <c r="H3410" s="8" t="s">
        <v>95</v>
      </c>
      <c r="I3410" s="13">
        <v>12764.563</v>
      </c>
      <c r="J3410" s="38">
        <v>13.336772524319084</v>
      </c>
      <c r="K3410" s="103">
        <f t="shared" si="484"/>
        <v>14.281604950777046</v>
      </c>
      <c r="L3410" s="25">
        <v>0.623</v>
      </c>
      <c r="N3410">
        <v>13.3</v>
      </c>
      <c r="O3410" s="70">
        <v>818.19799999999998</v>
      </c>
      <c r="P3410" s="70">
        <v>504.44940000000003</v>
      </c>
      <c r="Q3410" s="70">
        <f t="shared" si="477"/>
        <v>0.61653707293344651</v>
      </c>
      <c r="R3410" s="23">
        <f t="shared" si="478"/>
        <v>8.1999430700148395</v>
      </c>
      <c r="S3410" s="25">
        <v>5.9139999999999997</v>
      </c>
      <c r="T3410" s="23">
        <f t="shared" si="479"/>
        <v>0.72122451942697419</v>
      </c>
      <c r="U3410" s="23">
        <f t="shared" si="480"/>
        <v>1.3865307862723772</v>
      </c>
      <c r="V3410" s="23">
        <f t="shared" si="481"/>
        <v>0.86380867984769105</v>
      </c>
      <c r="W3410" s="1">
        <v>995</v>
      </c>
      <c r="X3410" s="1">
        <f t="shared" si="482"/>
        <v>8.6814942698260403E-4</v>
      </c>
      <c r="Y3410" s="7">
        <v>2000</v>
      </c>
      <c r="Z3410" s="1">
        <v>10.311</v>
      </c>
      <c r="AA3410" s="1">
        <f t="shared" si="483"/>
        <v>0.16839286722579846</v>
      </c>
      <c r="AB3410" s="1">
        <f t="shared" si="485"/>
        <v>2.4049204062475051E-2</v>
      </c>
      <c r="AD3410" s="8" t="s">
        <v>229</v>
      </c>
      <c r="AE3410" s="1" t="s">
        <v>119</v>
      </c>
      <c r="AF3410" s="1" t="s">
        <v>120</v>
      </c>
      <c r="AG3410" s="1" t="s">
        <v>71</v>
      </c>
      <c r="AH3410" s="1" t="s">
        <v>72</v>
      </c>
      <c r="AI3410" s="1" t="s">
        <v>224</v>
      </c>
      <c r="AJ3410" s="1" t="s">
        <v>74</v>
      </c>
      <c r="AK3410" s="8" t="s">
        <v>229</v>
      </c>
    </row>
    <row r="3411" spans="1:37" ht="16">
      <c r="A3411" s="8" t="s">
        <v>228</v>
      </c>
      <c r="B3411" s="8" t="s">
        <v>229</v>
      </c>
      <c r="C3411" s="8" t="s">
        <v>66</v>
      </c>
      <c r="D3411" s="11" t="s">
        <v>67</v>
      </c>
      <c r="E3411" s="24">
        <v>59</v>
      </c>
      <c r="F3411" s="13">
        <v>1.3779999999999999</v>
      </c>
      <c r="G3411" s="24">
        <v>2225</v>
      </c>
      <c r="H3411" s="8" t="s">
        <v>96</v>
      </c>
      <c r="I3411" s="13">
        <v>34920.85</v>
      </c>
      <c r="J3411" s="38">
        <v>28.653267312810282</v>
      </c>
      <c r="K3411" s="103">
        <f t="shared" si="484"/>
        <v>30.303759670620334</v>
      </c>
      <c r="L3411" s="25">
        <v>7.5999999999999998E-2</v>
      </c>
      <c r="N3411">
        <v>13.3</v>
      </c>
      <c r="O3411" s="70">
        <v>818.19799999999998</v>
      </c>
      <c r="P3411" s="70">
        <v>504.44940000000003</v>
      </c>
      <c r="Q3411" s="70">
        <f t="shared" si="477"/>
        <v>0.61653707293344651</v>
      </c>
      <c r="R3411" s="23">
        <f t="shared" si="478"/>
        <v>8.1999430700148395</v>
      </c>
      <c r="S3411" s="25">
        <v>5.9139999999999997</v>
      </c>
      <c r="T3411" s="23">
        <f t="shared" si="479"/>
        <v>0.72122451942697419</v>
      </c>
      <c r="U3411" s="23">
        <f t="shared" si="480"/>
        <v>1.3865307862723772</v>
      </c>
      <c r="V3411" s="23">
        <f t="shared" si="481"/>
        <v>0.10537633975670067</v>
      </c>
      <c r="W3411" s="1">
        <v>995</v>
      </c>
      <c r="X3411" s="1">
        <f t="shared" si="482"/>
        <v>1.0590586910221173E-4</v>
      </c>
      <c r="Y3411" s="7">
        <v>2000</v>
      </c>
      <c r="Z3411" s="1">
        <v>10.311</v>
      </c>
      <c r="AA3411" s="1">
        <f t="shared" si="483"/>
        <v>2.0542308040386332E-2</v>
      </c>
      <c r="AB3411" s="1">
        <f t="shared" si="485"/>
        <v>6.2250916593571915E-3</v>
      </c>
      <c r="AD3411" s="8" t="s">
        <v>229</v>
      </c>
      <c r="AE3411" s="1" t="s">
        <v>119</v>
      </c>
      <c r="AF3411" s="1" t="s">
        <v>120</v>
      </c>
      <c r="AG3411" s="1" t="s">
        <v>71</v>
      </c>
      <c r="AH3411" s="1" t="s">
        <v>72</v>
      </c>
      <c r="AI3411" s="1" t="s">
        <v>224</v>
      </c>
      <c r="AJ3411" s="1" t="s">
        <v>74</v>
      </c>
      <c r="AK3411" s="8" t="s">
        <v>229</v>
      </c>
    </row>
    <row r="3412" spans="1:37" ht="16">
      <c r="A3412" s="8" t="s">
        <v>228</v>
      </c>
      <c r="B3412" s="8" t="s">
        <v>229</v>
      </c>
      <c r="C3412" s="8" t="s">
        <v>66</v>
      </c>
      <c r="D3412" s="11" t="s">
        <v>67</v>
      </c>
      <c r="E3412" s="24">
        <v>57</v>
      </c>
      <c r="F3412" s="13">
        <v>0.373</v>
      </c>
      <c r="G3412" s="24">
        <v>2206</v>
      </c>
      <c r="H3412" s="8" t="s">
        <v>97</v>
      </c>
      <c r="I3412" s="13">
        <v>6952.808</v>
      </c>
      <c r="J3412" s="38">
        <v>8.1654488463270987</v>
      </c>
      <c r="K3412" s="103">
        <f t="shared" si="484"/>
        <v>8.7810439757646019</v>
      </c>
      <c r="L3412" s="25">
        <v>2.1000000000000001E-2</v>
      </c>
      <c r="N3412">
        <v>13.3</v>
      </c>
      <c r="O3412" s="70">
        <v>818.19799999999998</v>
      </c>
      <c r="P3412" s="70">
        <v>504.44940000000003</v>
      </c>
      <c r="Q3412" s="70">
        <f t="shared" si="477"/>
        <v>0.61653707293344651</v>
      </c>
      <c r="R3412" s="23">
        <f t="shared" si="478"/>
        <v>8.1999430700148395</v>
      </c>
      <c r="S3412" s="25">
        <v>5.9139999999999997</v>
      </c>
      <c r="T3412" s="23">
        <f t="shared" si="479"/>
        <v>0.72122451942697419</v>
      </c>
      <c r="U3412" s="23">
        <f t="shared" si="480"/>
        <v>1.3865307862723772</v>
      </c>
      <c r="V3412" s="23">
        <f t="shared" si="481"/>
        <v>2.9117146511719923E-2</v>
      </c>
      <c r="W3412" s="1">
        <v>995</v>
      </c>
      <c r="X3412" s="1">
        <f t="shared" si="482"/>
        <v>2.9263463830874294E-5</v>
      </c>
      <c r="Y3412" s="7">
        <v>2000</v>
      </c>
      <c r="Z3412" s="1">
        <v>10.311</v>
      </c>
      <c r="AA3412" s="1">
        <f t="shared" si="483"/>
        <v>5.6761640637909595E-3</v>
      </c>
      <c r="AB3412" s="1">
        <f t="shared" si="485"/>
        <v>4.9842646257803127E-4</v>
      </c>
      <c r="AD3412" s="8" t="s">
        <v>229</v>
      </c>
      <c r="AE3412" s="1" t="s">
        <v>119</v>
      </c>
      <c r="AF3412" s="1" t="s">
        <v>120</v>
      </c>
      <c r="AG3412" s="1" t="s">
        <v>71</v>
      </c>
      <c r="AH3412" s="1" t="s">
        <v>72</v>
      </c>
      <c r="AI3412" s="1" t="s">
        <v>224</v>
      </c>
      <c r="AJ3412" s="1" t="s">
        <v>74</v>
      </c>
      <c r="AK3412" s="8" t="s">
        <v>229</v>
      </c>
    </row>
    <row r="3413" spans="1:37" ht="16">
      <c r="A3413" s="8" t="s">
        <v>228</v>
      </c>
      <c r="B3413" s="8" t="s">
        <v>229</v>
      </c>
      <c r="C3413" s="8" t="s">
        <v>66</v>
      </c>
      <c r="D3413" s="8" t="s">
        <v>67</v>
      </c>
      <c r="E3413" s="24">
        <v>72</v>
      </c>
      <c r="F3413" s="13">
        <v>106.605</v>
      </c>
      <c r="G3413" s="24">
        <v>2451.8000000000002</v>
      </c>
      <c r="H3413" s="8" t="s">
        <v>98</v>
      </c>
      <c r="I3413" s="13">
        <v>-29.812000000000001</v>
      </c>
      <c r="J3413" s="38">
        <v>1.0730598174230006</v>
      </c>
      <c r="K3413" s="103">
        <f t="shared" si="484"/>
        <v>1.160716198585908</v>
      </c>
      <c r="L3413" s="25">
        <v>5.9139999999999997</v>
      </c>
      <c r="N3413">
        <v>13.3</v>
      </c>
      <c r="O3413" s="70">
        <v>818.19799999999998</v>
      </c>
      <c r="P3413" s="70">
        <v>504.44940000000003</v>
      </c>
      <c r="Q3413" s="70">
        <f t="shared" si="477"/>
        <v>0.61653707293344651</v>
      </c>
      <c r="R3413" s="23">
        <f t="shared" si="478"/>
        <v>8.1999430700148395</v>
      </c>
      <c r="S3413" s="25">
        <v>5.9139999999999997</v>
      </c>
      <c r="T3413" s="23">
        <f t="shared" si="479"/>
        <v>0.72122451942697419</v>
      </c>
      <c r="U3413" s="23">
        <f t="shared" si="480"/>
        <v>1.3865307862723772</v>
      </c>
      <c r="V3413" s="23">
        <f t="shared" si="481"/>
        <v>8.1999430700148395</v>
      </c>
      <c r="W3413" s="1">
        <v>995</v>
      </c>
      <c r="X3413" s="1">
        <f t="shared" si="482"/>
        <v>8.2411488140852664E-3</v>
      </c>
      <c r="Y3413" s="7">
        <v>2000</v>
      </c>
      <c r="Z3413" s="1">
        <v>10.311</v>
      </c>
      <c r="AA3413" s="1">
        <f t="shared" si="483"/>
        <v>1.5985159177742734</v>
      </c>
      <c r="AB3413" s="1">
        <f t="shared" si="485"/>
        <v>1.8554233194580185E-2</v>
      </c>
      <c r="AD3413" s="8" t="s">
        <v>229</v>
      </c>
      <c r="AE3413" s="1" t="s">
        <v>119</v>
      </c>
      <c r="AF3413" s="1" t="s">
        <v>120</v>
      </c>
      <c r="AG3413" s="1" t="s">
        <v>71</v>
      </c>
      <c r="AH3413" s="1" t="s">
        <v>72</v>
      </c>
      <c r="AI3413" s="1" t="s">
        <v>224</v>
      </c>
      <c r="AJ3413" s="1" t="s">
        <v>74</v>
      </c>
      <c r="AK3413" s="8" t="s">
        <v>229</v>
      </c>
    </row>
    <row r="3414" spans="1:37" ht="16">
      <c r="A3414" s="8" t="s">
        <v>228</v>
      </c>
      <c r="B3414" s="8" t="s">
        <v>229</v>
      </c>
      <c r="C3414" s="8" t="s">
        <v>66</v>
      </c>
      <c r="D3414" s="11" t="s">
        <v>67</v>
      </c>
      <c r="E3414" s="24">
        <v>69</v>
      </c>
      <c r="F3414" s="13">
        <v>1.514</v>
      </c>
      <c r="G3414" s="24">
        <v>2407.5</v>
      </c>
      <c r="H3414" s="8" t="s">
        <v>99</v>
      </c>
      <c r="I3414" s="13">
        <v>1941.4960000000001</v>
      </c>
      <c r="J3414" s="38">
        <v>3.1839701584643465</v>
      </c>
      <c r="K3414" s="103">
        <f t="shared" si="484"/>
        <v>3.4380703192169548</v>
      </c>
      <c r="L3414" s="25">
        <v>8.4000000000000005E-2</v>
      </c>
      <c r="N3414">
        <v>13.3</v>
      </c>
      <c r="O3414" s="70">
        <v>818.19799999999998</v>
      </c>
      <c r="P3414" s="70">
        <v>504.44940000000003</v>
      </c>
      <c r="Q3414" s="70">
        <f t="shared" si="477"/>
        <v>0.61653707293344651</v>
      </c>
      <c r="R3414" s="23">
        <f t="shared" si="478"/>
        <v>8.1999430700148395</v>
      </c>
      <c r="S3414" s="25">
        <v>5.9139999999999997</v>
      </c>
      <c r="T3414" s="23">
        <f t="shared" si="479"/>
        <v>0.72122451942697419</v>
      </c>
      <c r="U3414" s="23">
        <f t="shared" si="480"/>
        <v>1.3865307862723772</v>
      </c>
      <c r="V3414" s="23">
        <f t="shared" si="481"/>
        <v>0.11646858604687969</v>
      </c>
      <c r="W3414" s="1">
        <v>995</v>
      </c>
      <c r="X3414" s="1">
        <f t="shared" si="482"/>
        <v>1.1705385532349717E-4</v>
      </c>
      <c r="Y3414" s="7">
        <v>2000</v>
      </c>
      <c r="Z3414" s="1">
        <v>10.311</v>
      </c>
      <c r="AA3414" s="1">
        <f t="shared" si="483"/>
        <v>2.2704656255163838E-2</v>
      </c>
      <c r="AB3414" s="1">
        <f t="shared" si="485"/>
        <v>7.8060204778902375E-4</v>
      </c>
      <c r="AD3414" s="8" t="s">
        <v>229</v>
      </c>
      <c r="AE3414" s="1" t="s">
        <v>119</v>
      </c>
      <c r="AF3414" s="1" t="s">
        <v>120</v>
      </c>
      <c r="AG3414" s="1" t="s">
        <v>71</v>
      </c>
      <c r="AH3414" s="1" t="s">
        <v>72</v>
      </c>
      <c r="AI3414" s="1" t="s">
        <v>224</v>
      </c>
      <c r="AJ3414" s="1" t="s">
        <v>74</v>
      </c>
      <c r="AK3414" s="8" t="s">
        <v>229</v>
      </c>
    </row>
    <row r="3415" spans="1:37" ht="16">
      <c r="A3415" s="8" t="s">
        <v>228</v>
      </c>
      <c r="B3415" s="8" t="s">
        <v>229</v>
      </c>
      <c r="C3415" s="8" t="s">
        <v>66</v>
      </c>
      <c r="D3415" s="8" t="s">
        <v>67</v>
      </c>
      <c r="E3415" s="24">
        <v>82</v>
      </c>
      <c r="F3415" s="13">
        <v>0.57899999999999996</v>
      </c>
      <c r="G3415" s="24">
        <v>2617.1</v>
      </c>
      <c r="H3415" s="8" t="s">
        <v>100</v>
      </c>
      <c r="I3415" s="13">
        <v>1900.9780000000001</v>
      </c>
      <c r="J3415" s="38">
        <v>3.1414899625783925</v>
      </c>
      <c r="K3415" s="103">
        <f t="shared" si="484"/>
        <v>3.3923187334400202</v>
      </c>
      <c r="L3415" s="25">
        <v>3.2000000000000001E-2</v>
      </c>
      <c r="N3415">
        <v>13.3</v>
      </c>
      <c r="O3415" s="70">
        <v>818.19799999999998</v>
      </c>
      <c r="P3415" s="70">
        <v>504.44940000000003</v>
      </c>
      <c r="Q3415" s="70">
        <f t="shared" si="477"/>
        <v>0.61653707293344651</v>
      </c>
      <c r="R3415" s="23">
        <f t="shared" si="478"/>
        <v>8.1999430700148395</v>
      </c>
      <c r="S3415" s="25">
        <v>5.9139999999999997</v>
      </c>
      <c r="T3415" s="23">
        <f t="shared" si="479"/>
        <v>0.72122451942697419</v>
      </c>
      <c r="U3415" s="23">
        <f t="shared" si="480"/>
        <v>1.3865307862723772</v>
      </c>
      <c r="V3415" s="23">
        <f t="shared" si="481"/>
        <v>4.4368985160716072E-2</v>
      </c>
      <c r="W3415" s="1">
        <v>995</v>
      </c>
      <c r="X3415" s="1">
        <f t="shared" si="482"/>
        <v>4.4591944885141782E-5</v>
      </c>
      <c r="Y3415" s="7">
        <v>2000</v>
      </c>
      <c r="Z3415" s="1">
        <v>10.311</v>
      </c>
      <c r="AA3415" s="1">
        <f t="shared" si="483"/>
        <v>8.6493928591100337E-3</v>
      </c>
      <c r="AB3415" s="1">
        <f t="shared" si="485"/>
        <v>2.9341497428841306E-4</v>
      </c>
      <c r="AD3415" s="8" t="s">
        <v>229</v>
      </c>
      <c r="AE3415" s="1" t="s">
        <v>119</v>
      </c>
      <c r="AF3415" s="1" t="s">
        <v>120</v>
      </c>
      <c r="AG3415" s="1" t="s">
        <v>71</v>
      </c>
      <c r="AH3415" s="1" t="s">
        <v>72</v>
      </c>
      <c r="AI3415" s="1" t="s">
        <v>224</v>
      </c>
      <c r="AJ3415" s="1" t="s">
        <v>74</v>
      </c>
      <c r="AK3415" s="8" t="s">
        <v>229</v>
      </c>
    </row>
    <row r="3416" spans="1:37" ht="16">
      <c r="A3416" s="8" t="s">
        <v>228</v>
      </c>
      <c r="B3416" s="8" t="s">
        <v>229</v>
      </c>
      <c r="C3416" s="8" t="s">
        <v>66</v>
      </c>
      <c r="D3416" s="8" t="s">
        <v>67</v>
      </c>
      <c r="E3416" s="24">
        <v>78</v>
      </c>
      <c r="F3416" s="13">
        <v>0.877</v>
      </c>
      <c r="G3416" s="24">
        <v>2581.6</v>
      </c>
      <c r="H3416" s="8" t="s">
        <v>101</v>
      </c>
      <c r="I3416" s="13">
        <v>3138.3380000000002</v>
      </c>
      <c r="J3416" s="38">
        <v>4.4221811732133949</v>
      </c>
      <c r="K3416" s="103">
        <f t="shared" si="484"/>
        <v>4.7702292874299834</v>
      </c>
      <c r="L3416" s="25">
        <v>4.9000000000000002E-2</v>
      </c>
      <c r="N3416">
        <v>13.3</v>
      </c>
      <c r="O3416" s="70">
        <v>818.19799999999998</v>
      </c>
      <c r="P3416" s="70">
        <v>504.44940000000003</v>
      </c>
      <c r="Q3416" s="70">
        <f t="shared" si="477"/>
        <v>0.61653707293344651</v>
      </c>
      <c r="R3416" s="23">
        <f t="shared" si="478"/>
        <v>8.1999430700148395</v>
      </c>
      <c r="S3416" s="25">
        <v>5.9139999999999997</v>
      </c>
      <c r="T3416" s="23">
        <f t="shared" si="479"/>
        <v>0.72122451942697419</v>
      </c>
      <c r="U3416" s="23">
        <f t="shared" si="480"/>
        <v>1.3865307862723772</v>
      </c>
      <c r="V3416" s="23">
        <f t="shared" si="481"/>
        <v>6.7940008527346482E-2</v>
      </c>
      <c r="W3416" s="1">
        <v>995</v>
      </c>
      <c r="X3416" s="1">
        <f t="shared" si="482"/>
        <v>6.8281415605373351E-5</v>
      </c>
      <c r="Y3416" s="7">
        <v>2000</v>
      </c>
      <c r="Z3416" s="1">
        <v>10.311</v>
      </c>
      <c r="AA3416" s="1">
        <f t="shared" si="483"/>
        <v>1.3244382815512238E-2</v>
      </c>
      <c r="AB3416" s="1">
        <f t="shared" si="485"/>
        <v>6.3178742800490862E-4</v>
      </c>
      <c r="AD3416" s="8" t="s">
        <v>229</v>
      </c>
      <c r="AE3416" s="1" t="s">
        <v>119</v>
      </c>
      <c r="AF3416" s="1" t="s">
        <v>120</v>
      </c>
      <c r="AG3416" s="1" t="s">
        <v>71</v>
      </c>
      <c r="AH3416" s="1" t="s">
        <v>72</v>
      </c>
      <c r="AI3416" s="1" t="s">
        <v>224</v>
      </c>
      <c r="AJ3416" s="1" t="s">
        <v>74</v>
      </c>
      <c r="AK3416" s="8" t="s">
        <v>229</v>
      </c>
    </row>
    <row r="3417" spans="1:37" ht="16">
      <c r="A3417" s="8" t="s">
        <v>228</v>
      </c>
      <c r="B3417" s="8" t="s">
        <v>229</v>
      </c>
      <c r="C3417" s="8" t="s">
        <v>66</v>
      </c>
      <c r="D3417" s="8" t="s">
        <v>67</v>
      </c>
      <c r="E3417" s="24">
        <v>79</v>
      </c>
      <c r="F3417" s="13">
        <v>0.35199999999999998</v>
      </c>
      <c r="G3417" s="24">
        <v>2588.3000000000002</v>
      </c>
      <c r="H3417" s="8" t="s">
        <v>102</v>
      </c>
      <c r="I3417" s="13">
        <v>1781.5609999999999</v>
      </c>
      <c r="J3417" s="38">
        <v>3.0160727442512663</v>
      </c>
      <c r="K3417" s="103">
        <f t="shared" si="484"/>
        <v>3.257224467736116</v>
      </c>
      <c r="L3417" s="25">
        <v>0.02</v>
      </c>
      <c r="N3417">
        <v>13.3</v>
      </c>
      <c r="O3417" s="70">
        <v>818.19799999999998</v>
      </c>
      <c r="P3417" s="70">
        <v>504.44940000000003</v>
      </c>
      <c r="Q3417" s="70">
        <f t="shared" si="477"/>
        <v>0.61653707293344651</v>
      </c>
      <c r="R3417" s="23">
        <f t="shared" si="478"/>
        <v>8.1999430700148395</v>
      </c>
      <c r="S3417" s="25">
        <v>5.9139999999999997</v>
      </c>
      <c r="T3417" s="23">
        <f t="shared" si="479"/>
        <v>0.72122451942697419</v>
      </c>
      <c r="U3417" s="23">
        <f t="shared" si="480"/>
        <v>1.3865307862723772</v>
      </c>
      <c r="V3417" s="23">
        <f t="shared" si="481"/>
        <v>2.7730615725447546E-2</v>
      </c>
      <c r="W3417" s="1">
        <v>995</v>
      </c>
      <c r="X3417" s="1">
        <f t="shared" si="482"/>
        <v>2.7869965553213613E-5</v>
      </c>
      <c r="Y3417" s="7">
        <v>2000</v>
      </c>
      <c r="Z3417" s="1">
        <v>10.311</v>
      </c>
      <c r="AA3417" s="1">
        <f t="shared" si="483"/>
        <v>5.4058705369437717E-3</v>
      </c>
      <c r="AB3417" s="1">
        <f t="shared" si="485"/>
        <v>1.7608133782347029E-4</v>
      </c>
      <c r="AD3417" s="8" t="s">
        <v>229</v>
      </c>
      <c r="AE3417" s="1" t="s">
        <v>119</v>
      </c>
      <c r="AF3417" s="1" t="s">
        <v>120</v>
      </c>
      <c r="AG3417" s="1" t="s">
        <v>71</v>
      </c>
      <c r="AH3417" s="1" t="s">
        <v>72</v>
      </c>
      <c r="AI3417" s="1" t="s">
        <v>224</v>
      </c>
      <c r="AJ3417" s="1" t="s">
        <v>74</v>
      </c>
      <c r="AK3417" s="8" t="s">
        <v>229</v>
      </c>
    </row>
    <row r="3418" spans="1:37" ht="16">
      <c r="A3418" s="8" t="s">
        <v>228</v>
      </c>
      <c r="B3418" s="8" t="s">
        <v>229</v>
      </c>
      <c r="C3418" s="8" t="s">
        <v>66</v>
      </c>
      <c r="D3418" s="8" t="s">
        <v>67</v>
      </c>
      <c r="E3418" s="24">
        <v>77</v>
      </c>
      <c r="F3418" s="13">
        <v>0.29599999999999999</v>
      </c>
      <c r="G3418" s="24">
        <v>2557.3000000000002</v>
      </c>
      <c r="H3418" s="8" t="s">
        <v>123</v>
      </c>
      <c r="I3418" s="13">
        <v>3636.2550000000001</v>
      </c>
      <c r="J3418" s="38">
        <v>4.928029157371185</v>
      </c>
      <c r="K3418" s="103">
        <f t="shared" si="484"/>
        <v>5.3136766721511899</v>
      </c>
      <c r="L3418" s="25">
        <v>1.6E-2</v>
      </c>
      <c r="N3418">
        <v>13.3</v>
      </c>
      <c r="O3418" s="70">
        <v>818.19799999999998</v>
      </c>
      <c r="P3418" s="70">
        <v>504.44940000000003</v>
      </c>
      <c r="Q3418" s="70">
        <f t="shared" si="477"/>
        <v>0.61653707293344651</v>
      </c>
      <c r="R3418" s="23">
        <f t="shared" si="478"/>
        <v>8.1999430700148395</v>
      </c>
      <c r="S3418" s="25">
        <v>5.9139999999999997</v>
      </c>
      <c r="T3418" s="23">
        <f t="shared" si="479"/>
        <v>0.72122451942697419</v>
      </c>
      <c r="U3418" s="23">
        <f t="shared" si="480"/>
        <v>1.3865307862723772</v>
      </c>
      <c r="V3418" s="23">
        <f t="shared" si="481"/>
        <v>2.2184492580358036E-2</v>
      </c>
      <c r="W3418" s="1">
        <v>995</v>
      </c>
      <c r="X3418" s="1">
        <f t="shared" si="482"/>
        <v>2.2295972442570891E-5</v>
      </c>
      <c r="Y3418" s="7">
        <v>2000</v>
      </c>
      <c r="Z3418" s="1">
        <v>10.311</v>
      </c>
      <c r="AA3418" s="1">
        <f t="shared" si="483"/>
        <v>4.3246964295550168E-3</v>
      </c>
      <c r="AB3418" s="1">
        <f t="shared" si="485"/>
        <v>2.2980038531862036E-4</v>
      </c>
      <c r="AD3418" s="8" t="s">
        <v>229</v>
      </c>
      <c r="AE3418" s="1" t="s">
        <v>119</v>
      </c>
      <c r="AF3418" s="1" t="s">
        <v>120</v>
      </c>
      <c r="AG3418" s="1" t="s">
        <v>71</v>
      </c>
      <c r="AH3418" s="1" t="s">
        <v>72</v>
      </c>
      <c r="AI3418" s="1" t="s">
        <v>224</v>
      </c>
      <c r="AJ3418" s="1" t="s">
        <v>74</v>
      </c>
      <c r="AK3418" s="8" t="s">
        <v>229</v>
      </c>
    </row>
    <row r="3419" spans="1:37" ht="16">
      <c r="A3419" s="8" t="s">
        <v>228</v>
      </c>
      <c r="B3419" s="8" t="s">
        <v>229</v>
      </c>
      <c r="C3419" s="8" t="s">
        <v>66</v>
      </c>
      <c r="D3419" s="8" t="s">
        <v>67</v>
      </c>
      <c r="E3419" s="24">
        <v>74</v>
      </c>
      <c r="F3419" s="13">
        <v>0.59799999999999998</v>
      </c>
      <c r="G3419" s="24">
        <v>2520.6999999999998</v>
      </c>
      <c r="H3419" s="8" t="s">
        <v>103</v>
      </c>
      <c r="I3419" s="13">
        <v>4881.2759999999998</v>
      </c>
      <c r="J3419" s="38">
        <v>6.1697543268879871</v>
      </c>
      <c r="K3419" s="103">
        <f t="shared" si="484"/>
        <v>6.6457815977593508</v>
      </c>
      <c r="L3419" s="25">
        <v>3.3000000000000002E-2</v>
      </c>
      <c r="N3419">
        <v>13.3</v>
      </c>
      <c r="O3419" s="70">
        <v>818.19799999999998</v>
      </c>
      <c r="P3419" s="70">
        <v>504.44940000000003</v>
      </c>
      <c r="Q3419" s="70">
        <f t="shared" si="477"/>
        <v>0.61653707293344651</v>
      </c>
      <c r="R3419" s="23">
        <f t="shared" si="478"/>
        <v>8.1999430700148395</v>
      </c>
      <c r="S3419" s="25">
        <v>5.9139999999999997</v>
      </c>
      <c r="T3419" s="23">
        <f t="shared" si="479"/>
        <v>0.72122451942697419</v>
      </c>
      <c r="U3419" s="23">
        <f t="shared" si="480"/>
        <v>1.3865307862723772</v>
      </c>
      <c r="V3419" s="23">
        <f t="shared" si="481"/>
        <v>4.575551594698845E-2</v>
      </c>
      <c r="W3419" s="1">
        <v>995</v>
      </c>
      <c r="X3419" s="1">
        <f t="shared" si="482"/>
        <v>4.5985443162802463E-5</v>
      </c>
      <c r="Y3419" s="7">
        <v>2000</v>
      </c>
      <c r="Z3419" s="1">
        <v>10.311</v>
      </c>
      <c r="AA3419" s="1">
        <f t="shared" si="483"/>
        <v>8.9196863859572224E-3</v>
      </c>
      <c r="AB3419" s="1">
        <f t="shared" si="485"/>
        <v>5.9278287641579121E-4</v>
      </c>
      <c r="AD3419" s="8" t="s">
        <v>229</v>
      </c>
      <c r="AE3419" s="1" t="s">
        <v>119</v>
      </c>
      <c r="AF3419" s="1" t="s">
        <v>120</v>
      </c>
      <c r="AG3419" s="1" t="s">
        <v>71</v>
      </c>
      <c r="AH3419" s="1" t="s">
        <v>72</v>
      </c>
      <c r="AI3419" s="1" t="s">
        <v>224</v>
      </c>
      <c r="AJ3419" s="1" t="s">
        <v>74</v>
      </c>
      <c r="AK3419" s="8" t="s">
        <v>229</v>
      </c>
    </row>
    <row r="3420" spans="1:37" ht="16">
      <c r="A3420" s="8" t="s">
        <v>228</v>
      </c>
      <c r="B3420" s="8" t="s">
        <v>229</v>
      </c>
      <c r="C3420" s="8" t="s">
        <v>66</v>
      </c>
      <c r="D3420" s="8" t="s">
        <v>67</v>
      </c>
      <c r="E3420" s="24">
        <v>75</v>
      </c>
      <c r="F3420" s="13">
        <v>0.30099999999999999</v>
      </c>
      <c r="G3420" s="24">
        <v>2533.9</v>
      </c>
      <c r="H3420" s="8" t="s">
        <v>124</v>
      </c>
      <c r="I3420" s="13">
        <v>12259.816000000001</v>
      </c>
      <c r="J3420" s="38">
        <v>12.910854428673892</v>
      </c>
      <c r="K3420" s="103">
        <f t="shared" si="484"/>
        <v>13.830328395090548</v>
      </c>
      <c r="L3420" s="25">
        <v>1.7000000000000001E-2</v>
      </c>
      <c r="N3420">
        <v>13.3</v>
      </c>
      <c r="O3420" s="70">
        <v>818.19799999999998</v>
      </c>
      <c r="P3420" s="70">
        <v>504.44940000000003</v>
      </c>
      <c r="Q3420" s="70">
        <f t="shared" si="477"/>
        <v>0.61653707293344651</v>
      </c>
      <c r="R3420" s="23">
        <f t="shared" si="478"/>
        <v>8.1999430700148395</v>
      </c>
      <c r="S3420" s="25">
        <v>5.9139999999999997</v>
      </c>
      <c r="T3420" s="23">
        <f t="shared" si="479"/>
        <v>0.72122451942697419</v>
      </c>
      <c r="U3420" s="23">
        <f t="shared" si="480"/>
        <v>1.3865307862723772</v>
      </c>
      <c r="V3420" s="23">
        <f t="shared" si="481"/>
        <v>2.3571023366630414E-2</v>
      </c>
      <c r="W3420" s="1">
        <v>995</v>
      </c>
      <c r="X3420" s="1">
        <f t="shared" si="482"/>
        <v>2.3689470720231572E-5</v>
      </c>
      <c r="Y3420" s="7">
        <v>2000</v>
      </c>
      <c r="Z3420" s="1">
        <v>10.311</v>
      </c>
      <c r="AA3420" s="1">
        <f t="shared" si="483"/>
        <v>4.5949899564022064E-3</v>
      </c>
      <c r="AB3420" s="1">
        <f t="shared" si="485"/>
        <v>6.3550220069185325E-4</v>
      </c>
      <c r="AD3420" s="8" t="s">
        <v>229</v>
      </c>
      <c r="AE3420" s="1" t="s">
        <v>119</v>
      </c>
      <c r="AF3420" s="1" t="s">
        <v>120</v>
      </c>
      <c r="AG3420" s="1" t="s">
        <v>71</v>
      </c>
      <c r="AH3420" s="1" t="s">
        <v>72</v>
      </c>
      <c r="AI3420" s="1" t="s">
        <v>224</v>
      </c>
      <c r="AJ3420" s="1" t="s">
        <v>74</v>
      </c>
      <c r="AK3420" s="8" t="s">
        <v>229</v>
      </c>
    </row>
    <row r="3421" spans="1:37" ht="16">
      <c r="A3421" s="8" t="s">
        <v>228</v>
      </c>
      <c r="B3421" s="8" t="s">
        <v>229</v>
      </c>
      <c r="C3421" s="8" t="s">
        <v>66</v>
      </c>
      <c r="D3421" s="8" t="s">
        <v>67</v>
      </c>
      <c r="E3421" s="24">
        <v>92</v>
      </c>
      <c r="F3421" s="13">
        <v>0.35099999999999998</v>
      </c>
      <c r="G3421" s="24">
        <v>2782.4</v>
      </c>
      <c r="H3421" s="8" t="s">
        <v>104</v>
      </c>
      <c r="I3421" s="13">
        <v>113.473</v>
      </c>
      <c r="J3421" s="38">
        <v>1.2295891098620511</v>
      </c>
      <c r="K3421" s="103">
        <f t="shared" si="484"/>
        <v>1.3298602069388068</v>
      </c>
      <c r="L3421" s="25">
        <v>1.9E-2</v>
      </c>
      <c r="N3421">
        <v>13.3</v>
      </c>
      <c r="O3421" s="70">
        <v>818.19799999999998</v>
      </c>
      <c r="P3421" s="70">
        <v>504.44940000000003</v>
      </c>
      <c r="Q3421" s="70">
        <f t="shared" si="477"/>
        <v>0.61653707293344651</v>
      </c>
      <c r="R3421" s="23">
        <f t="shared" si="478"/>
        <v>8.1999430700148395</v>
      </c>
      <c r="S3421" s="25">
        <v>5.9139999999999997</v>
      </c>
      <c r="T3421" s="23">
        <f t="shared" si="479"/>
        <v>0.72122451942697419</v>
      </c>
      <c r="U3421" s="23">
        <f t="shared" si="480"/>
        <v>1.3865307862723772</v>
      </c>
      <c r="V3421" s="23">
        <f t="shared" si="481"/>
        <v>2.6344084939175168E-2</v>
      </c>
      <c r="W3421" s="1">
        <v>995</v>
      </c>
      <c r="X3421" s="1">
        <f t="shared" si="482"/>
        <v>2.6476467275552933E-5</v>
      </c>
      <c r="Y3421" s="7">
        <v>2000</v>
      </c>
      <c r="Z3421" s="1">
        <v>10.311</v>
      </c>
      <c r="AA3421" s="1">
        <f t="shared" si="483"/>
        <v>5.135577010096583E-3</v>
      </c>
      <c r="AB3421" s="1">
        <f t="shared" si="485"/>
        <v>6.8295995053972198E-5</v>
      </c>
      <c r="AD3421" s="8" t="s">
        <v>229</v>
      </c>
      <c r="AE3421" s="1" t="s">
        <v>119</v>
      </c>
      <c r="AF3421" s="1" t="s">
        <v>120</v>
      </c>
      <c r="AG3421" s="1" t="s">
        <v>71</v>
      </c>
      <c r="AH3421" s="1" t="s">
        <v>72</v>
      </c>
      <c r="AI3421" s="1" t="s">
        <v>224</v>
      </c>
      <c r="AJ3421" s="1" t="s">
        <v>74</v>
      </c>
      <c r="AK3421" s="8" t="s">
        <v>229</v>
      </c>
    </row>
    <row r="3422" spans="1:37" ht="16">
      <c r="A3422" s="8" t="s">
        <v>228</v>
      </c>
      <c r="B3422" s="8" t="s">
        <v>229</v>
      </c>
      <c r="C3422" s="8" t="s">
        <v>66</v>
      </c>
      <c r="D3422" s="8" t="s">
        <v>67</v>
      </c>
      <c r="E3422" s="24">
        <v>98</v>
      </c>
      <c r="F3422" s="13">
        <v>0.44900000000000001</v>
      </c>
      <c r="G3422" s="24">
        <v>2956.7</v>
      </c>
      <c r="H3422" s="8" t="s">
        <v>105</v>
      </c>
      <c r="I3422" s="13">
        <v>1324.021</v>
      </c>
      <c r="J3422" s="38">
        <v>2.5325220402961279</v>
      </c>
      <c r="K3422" s="103">
        <f t="shared" si="484"/>
        <v>2.7361019510027087</v>
      </c>
      <c r="L3422" s="25">
        <v>2.5000000000000001E-2</v>
      </c>
      <c r="N3422">
        <v>13.3</v>
      </c>
      <c r="O3422" s="70">
        <v>818.19799999999998</v>
      </c>
      <c r="P3422" s="70">
        <v>504.44940000000003</v>
      </c>
      <c r="Q3422" s="70">
        <f t="shared" si="477"/>
        <v>0.61653707293344651</v>
      </c>
      <c r="R3422" s="23">
        <f t="shared" si="478"/>
        <v>8.1999430700148395</v>
      </c>
      <c r="S3422" s="25">
        <v>5.9139999999999997</v>
      </c>
      <c r="T3422" s="23">
        <f t="shared" si="479"/>
        <v>0.72122451942697419</v>
      </c>
      <c r="U3422" s="23">
        <f t="shared" si="480"/>
        <v>1.3865307862723772</v>
      </c>
      <c r="V3422" s="23">
        <f t="shared" si="481"/>
        <v>3.466326965680943E-2</v>
      </c>
      <c r="W3422" s="1">
        <v>995</v>
      </c>
      <c r="X3422" s="1">
        <f t="shared" si="482"/>
        <v>3.4837456941517012E-5</v>
      </c>
      <c r="Y3422" s="7">
        <v>2000</v>
      </c>
      <c r="Z3422" s="1">
        <v>10.311</v>
      </c>
      <c r="AA3422" s="1">
        <f t="shared" si="483"/>
        <v>6.7573381711797135E-3</v>
      </c>
      <c r="AB3422" s="1">
        <f t="shared" si="485"/>
        <v>1.8488766153749889E-4</v>
      </c>
      <c r="AD3422" s="8" t="s">
        <v>229</v>
      </c>
      <c r="AE3422" s="1" t="s">
        <v>119</v>
      </c>
      <c r="AF3422" s="1" t="s">
        <v>120</v>
      </c>
      <c r="AG3422" s="1" t="s">
        <v>71</v>
      </c>
      <c r="AH3422" s="1" t="s">
        <v>72</v>
      </c>
      <c r="AI3422" s="1" t="s">
        <v>224</v>
      </c>
      <c r="AJ3422" s="1" t="s">
        <v>74</v>
      </c>
      <c r="AK3422" s="8" t="s">
        <v>229</v>
      </c>
    </row>
    <row r="3423" spans="1:37" ht="16">
      <c r="A3423" s="8" t="s">
        <v>228</v>
      </c>
      <c r="B3423" s="8" t="s">
        <v>229</v>
      </c>
      <c r="C3423" s="8" t="s">
        <v>66</v>
      </c>
      <c r="D3423" s="8" t="s">
        <v>67</v>
      </c>
      <c r="E3423" s="24">
        <v>107</v>
      </c>
      <c r="F3423" s="13">
        <v>0.48299999999999998</v>
      </c>
      <c r="G3423" s="24">
        <v>3394.2</v>
      </c>
      <c r="H3423" s="8" t="s">
        <v>106</v>
      </c>
      <c r="I3423" s="13">
        <v>275.69099999999997</v>
      </c>
      <c r="J3423" s="38">
        <v>1.4062046627348783</v>
      </c>
      <c r="K3423" s="103">
        <f t="shared" si="484"/>
        <v>1.5206567434297906</v>
      </c>
      <c r="L3423" s="25">
        <v>2.7E-2</v>
      </c>
      <c r="N3423">
        <v>13.3</v>
      </c>
      <c r="O3423" s="70">
        <v>818.19799999999998</v>
      </c>
      <c r="P3423" s="70">
        <v>504.44940000000003</v>
      </c>
      <c r="Q3423" s="70">
        <f t="shared" si="477"/>
        <v>0.61653707293344651</v>
      </c>
      <c r="R3423" s="23">
        <f t="shared" si="478"/>
        <v>8.1999430700148395</v>
      </c>
      <c r="S3423" s="25">
        <v>5.9139999999999997</v>
      </c>
      <c r="T3423" s="23">
        <f t="shared" si="479"/>
        <v>0.72122451942697419</v>
      </c>
      <c r="U3423" s="23">
        <f t="shared" si="480"/>
        <v>1.3865307862723772</v>
      </c>
      <c r="V3423" s="23">
        <f t="shared" si="481"/>
        <v>3.7436331229354185E-2</v>
      </c>
      <c r="W3423" s="1">
        <v>995</v>
      </c>
      <c r="X3423" s="1">
        <f t="shared" si="482"/>
        <v>3.762445349683838E-5</v>
      </c>
      <c r="Y3423" s="7">
        <v>2000</v>
      </c>
      <c r="Z3423" s="1">
        <v>10.311</v>
      </c>
      <c r="AA3423" s="1">
        <f t="shared" si="483"/>
        <v>7.2979252248740918E-3</v>
      </c>
      <c r="AB3423" s="1">
        <f t="shared" si="485"/>
        <v>1.1097639206251158E-4</v>
      </c>
      <c r="AD3423" s="8" t="s">
        <v>229</v>
      </c>
      <c r="AE3423" s="1" t="s">
        <v>119</v>
      </c>
      <c r="AF3423" s="1" t="s">
        <v>120</v>
      </c>
      <c r="AG3423" s="1" t="s">
        <v>71</v>
      </c>
      <c r="AH3423" s="1" t="s">
        <v>72</v>
      </c>
      <c r="AI3423" s="1" t="s">
        <v>224</v>
      </c>
      <c r="AJ3423" s="1" t="s">
        <v>74</v>
      </c>
      <c r="AK3423" s="8" t="s">
        <v>229</v>
      </c>
    </row>
    <row r="3424" spans="1:37" ht="16">
      <c r="A3424" s="8" t="s">
        <v>228</v>
      </c>
      <c r="B3424" s="8" t="s">
        <v>229</v>
      </c>
      <c r="C3424" s="8" t="s">
        <v>66</v>
      </c>
      <c r="D3424" s="11" t="s">
        <v>67</v>
      </c>
      <c r="E3424" s="24">
        <v>49</v>
      </c>
      <c r="F3424" s="13">
        <v>2.8639999999999999</v>
      </c>
      <c r="G3424" s="24">
        <v>2073.6999999999998</v>
      </c>
      <c r="H3424" s="8" t="s">
        <v>107</v>
      </c>
      <c r="I3424" s="13">
        <v>451.702</v>
      </c>
      <c r="J3424" s="38">
        <v>1.5971243185115422</v>
      </c>
      <c r="K3424" s="103">
        <f t="shared" si="484"/>
        <v>1.7268433340101257</v>
      </c>
      <c r="L3424" s="25">
        <v>0.159</v>
      </c>
      <c r="N3424">
        <v>13.3</v>
      </c>
      <c r="O3424" s="70">
        <v>818.19799999999998</v>
      </c>
      <c r="P3424" s="70">
        <v>504.44940000000003</v>
      </c>
      <c r="Q3424" s="70">
        <f t="shared" si="477"/>
        <v>0.61653707293344651</v>
      </c>
      <c r="R3424" s="23">
        <f t="shared" si="478"/>
        <v>8.1999430700148395</v>
      </c>
      <c r="S3424" s="25">
        <v>5.9139999999999997</v>
      </c>
      <c r="T3424" s="23">
        <f t="shared" si="479"/>
        <v>0.72122451942697419</v>
      </c>
      <c r="U3424" s="23">
        <f t="shared" si="480"/>
        <v>1.3865307862723772</v>
      </c>
      <c r="V3424" s="23">
        <f t="shared" si="481"/>
        <v>0.22045839501730799</v>
      </c>
      <c r="W3424" s="1">
        <v>995</v>
      </c>
      <c r="X3424" s="1">
        <f t="shared" si="482"/>
        <v>2.2156622614804823E-4</v>
      </c>
      <c r="Y3424" s="7">
        <v>2000</v>
      </c>
      <c r="Z3424" s="1">
        <v>10.311</v>
      </c>
      <c r="AA3424" s="1">
        <f t="shared" si="483"/>
        <v>4.2976670768702978E-2</v>
      </c>
      <c r="AB3424" s="1">
        <f t="shared" si="485"/>
        <v>7.4213977434882557E-4</v>
      </c>
      <c r="AD3424" s="8" t="s">
        <v>229</v>
      </c>
      <c r="AE3424" s="1" t="s">
        <v>119</v>
      </c>
      <c r="AF3424" s="1" t="s">
        <v>120</v>
      </c>
      <c r="AG3424" s="1" t="s">
        <v>71</v>
      </c>
      <c r="AH3424" s="1" t="s">
        <v>72</v>
      </c>
      <c r="AI3424" s="1" t="s">
        <v>224</v>
      </c>
      <c r="AJ3424" s="1" t="s">
        <v>74</v>
      </c>
      <c r="AK3424" s="8" t="s">
        <v>229</v>
      </c>
    </row>
    <row r="3425" spans="1:37" ht="16">
      <c r="A3425" s="8" t="s">
        <v>228</v>
      </c>
      <c r="B3425" s="8" t="s">
        <v>229</v>
      </c>
      <c r="C3425" s="8" t="s">
        <v>66</v>
      </c>
      <c r="D3425" s="8" t="s">
        <v>67</v>
      </c>
      <c r="E3425" s="24">
        <v>71</v>
      </c>
      <c r="F3425" s="13">
        <v>6.6980000000000004</v>
      </c>
      <c r="G3425" s="24">
        <v>2432.3000000000002</v>
      </c>
      <c r="H3425" s="8" t="s">
        <v>108</v>
      </c>
      <c r="I3425" s="3">
        <v>64.528999999999996</v>
      </c>
      <c r="J3425" s="38">
        <v>1.1761767915321979</v>
      </c>
      <c r="K3425" s="103">
        <f t="shared" si="484"/>
        <v>1.2721482970316274</v>
      </c>
      <c r="L3425" s="45">
        <v>0.372</v>
      </c>
      <c r="N3425">
        <v>13.3</v>
      </c>
      <c r="O3425" s="70">
        <v>818.19799999999998</v>
      </c>
      <c r="P3425" s="70">
        <v>504.44940000000003</v>
      </c>
      <c r="Q3425" s="70">
        <f t="shared" si="477"/>
        <v>0.61653707293344651</v>
      </c>
      <c r="R3425" s="23">
        <f t="shared" si="478"/>
        <v>8.1999430700148395</v>
      </c>
      <c r="S3425" s="25">
        <v>5.9139999999999997</v>
      </c>
      <c r="T3425" s="23">
        <f t="shared" si="479"/>
        <v>0.72122451942697419</v>
      </c>
      <c r="U3425" s="23">
        <f t="shared" si="480"/>
        <v>1.3865307862723772</v>
      </c>
      <c r="V3425" s="23">
        <f t="shared" si="481"/>
        <v>0.51578945249332431</v>
      </c>
      <c r="W3425" s="1">
        <v>995</v>
      </c>
      <c r="X3425" s="1">
        <f t="shared" si="482"/>
        <v>5.1838135928977322E-4</v>
      </c>
      <c r="Y3425" s="7">
        <v>2000</v>
      </c>
      <c r="Z3425" s="1">
        <v>10.311</v>
      </c>
      <c r="AA3425" s="1">
        <f t="shared" si="483"/>
        <v>0.10054919198715416</v>
      </c>
      <c r="AB3425" s="1">
        <f t="shared" si="485"/>
        <v>1.2791348335436431E-3</v>
      </c>
      <c r="AD3425" s="8" t="s">
        <v>229</v>
      </c>
      <c r="AE3425" s="1" t="s">
        <v>119</v>
      </c>
      <c r="AF3425" s="1" t="s">
        <v>120</v>
      </c>
      <c r="AG3425" s="1" t="s">
        <v>71</v>
      </c>
      <c r="AH3425" s="1" t="s">
        <v>72</v>
      </c>
      <c r="AI3425" s="1" t="s">
        <v>224</v>
      </c>
      <c r="AJ3425" s="1" t="s">
        <v>74</v>
      </c>
      <c r="AK3425" s="8" t="s">
        <v>229</v>
      </c>
    </row>
    <row r="3426" spans="1:37" ht="16">
      <c r="A3426" s="8" t="s">
        <v>228</v>
      </c>
      <c r="B3426" s="8" t="s">
        <v>229</v>
      </c>
      <c r="C3426" s="8" t="s">
        <v>66</v>
      </c>
      <c r="D3426" s="11" t="s">
        <v>67</v>
      </c>
      <c r="E3426" s="24">
        <v>27</v>
      </c>
      <c r="F3426" s="13">
        <v>3.3340000000000001</v>
      </c>
      <c r="G3426" s="24">
        <v>1661.3</v>
      </c>
      <c r="H3426" s="8" t="s">
        <v>109</v>
      </c>
      <c r="I3426" s="13">
        <v>3125.8319999999999</v>
      </c>
      <c r="J3426" s="38">
        <v>4.4094066660543518</v>
      </c>
      <c r="K3426" s="103">
        <f t="shared" si="484"/>
        <v>4.7564993970725897</v>
      </c>
      <c r="L3426" s="25">
        <v>0.185</v>
      </c>
      <c r="N3426">
        <v>13.3</v>
      </c>
      <c r="O3426" s="70">
        <v>818.19799999999998</v>
      </c>
      <c r="P3426" s="70">
        <v>504.44940000000003</v>
      </c>
      <c r="Q3426" s="70">
        <f t="shared" si="477"/>
        <v>0.61653707293344651</v>
      </c>
      <c r="R3426" s="23">
        <f t="shared" si="478"/>
        <v>8.1999430700148395</v>
      </c>
      <c r="S3426" s="25">
        <v>5.9139999999999997</v>
      </c>
      <c r="T3426" s="23">
        <f t="shared" si="479"/>
        <v>0.72122451942697419</v>
      </c>
      <c r="U3426" s="23">
        <f t="shared" si="480"/>
        <v>1.3865307862723772</v>
      </c>
      <c r="V3426" s="23">
        <f t="shared" si="481"/>
        <v>0.25650819546038978</v>
      </c>
      <c r="W3426" s="1">
        <v>995</v>
      </c>
      <c r="X3426" s="1">
        <f t="shared" si="482"/>
        <v>2.5779718136722591E-4</v>
      </c>
      <c r="Y3426" s="7">
        <v>2000</v>
      </c>
      <c r="Z3426" s="1">
        <v>10.311</v>
      </c>
      <c r="AA3426" s="1">
        <f t="shared" si="483"/>
        <v>5.0004302466729884E-2</v>
      </c>
      <c r="AB3426" s="1">
        <f t="shared" si="485"/>
        <v>2.3784543453403608E-3</v>
      </c>
      <c r="AD3426" s="8" t="s">
        <v>229</v>
      </c>
      <c r="AE3426" s="1" t="s">
        <v>119</v>
      </c>
      <c r="AF3426" s="1" t="s">
        <v>120</v>
      </c>
      <c r="AG3426" s="1" t="s">
        <v>71</v>
      </c>
      <c r="AH3426" s="1" t="s">
        <v>72</v>
      </c>
      <c r="AI3426" s="1" t="s">
        <v>224</v>
      </c>
      <c r="AJ3426" s="1" t="s">
        <v>74</v>
      </c>
      <c r="AK3426" s="8" t="s">
        <v>229</v>
      </c>
    </row>
    <row r="3427" spans="1:37" ht="16">
      <c r="A3427" s="8" t="s">
        <v>228</v>
      </c>
      <c r="B3427" s="8" t="s">
        <v>229</v>
      </c>
      <c r="C3427" s="8" t="s">
        <v>66</v>
      </c>
      <c r="D3427" s="11" t="s">
        <v>67</v>
      </c>
      <c r="E3427" s="24">
        <v>34</v>
      </c>
      <c r="F3427" s="13">
        <v>2.125</v>
      </c>
      <c r="G3427" s="24">
        <v>1842.8</v>
      </c>
      <c r="H3427" s="8" t="s">
        <v>110</v>
      </c>
      <c r="I3427" s="13">
        <v>9776.9</v>
      </c>
      <c r="J3427" s="38">
        <v>10.753249496495288</v>
      </c>
      <c r="K3427" s="103">
        <f t="shared" si="484"/>
        <v>11.539424978395108</v>
      </c>
      <c r="L3427" s="25">
        <v>0.11799999999999999</v>
      </c>
      <c r="N3427">
        <v>13.3</v>
      </c>
      <c r="O3427" s="70">
        <v>818.19799999999998</v>
      </c>
      <c r="P3427" s="70">
        <v>504.44940000000003</v>
      </c>
      <c r="Q3427" s="70">
        <f t="shared" si="477"/>
        <v>0.61653707293344651</v>
      </c>
      <c r="R3427" s="23">
        <f t="shared" si="478"/>
        <v>8.1999430700148395</v>
      </c>
      <c r="S3427" s="25">
        <v>5.9139999999999997</v>
      </c>
      <c r="T3427" s="23">
        <f t="shared" si="479"/>
        <v>0.72122451942697419</v>
      </c>
      <c r="U3427" s="23">
        <f t="shared" si="480"/>
        <v>1.3865307862723772</v>
      </c>
      <c r="V3427" s="23">
        <f t="shared" si="481"/>
        <v>0.16361063278014051</v>
      </c>
      <c r="W3427" s="1">
        <v>995</v>
      </c>
      <c r="X3427" s="1">
        <f t="shared" si="482"/>
        <v>1.6443279676396031E-4</v>
      </c>
      <c r="Y3427" s="7">
        <v>2000</v>
      </c>
      <c r="Z3427" s="1">
        <v>10.311</v>
      </c>
      <c r="AA3427" s="1">
        <f t="shared" si="483"/>
        <v>3.1894636167968247E-2</v>
      </c>
      <c r="AB3427" s="1">
        <f t="shared" si="485"/>
        <v>3.6804576127347681E-3</v>
      </c>
      <c r="AD3427" s="8" t="s">
        <v>229</v>
      </c>
      <c r="AE3427" s="1" t="s">
        <v>119</v>
      </c>
      <c r="AF3427" s="1" t="s">
        <v>120</v>
      </c>
      <c r="AG3427" s="1" t="s">
        <v>71</v>
      </c>
      <c r="AH3427" s="1" t="s">
        <v>72</v>
      </c>
      <c r="AI3427" s="1" t="s">
        <v>224</v>
      </c>
      <c r="AJ3427" s="1" t="s">
        <v>74</v>
      </c>
      <c r="AK3427" s="8" t="s">
        <v>229</v>
      </c>
    </row>
    <row r="3428" spans="1:37" ht="16">
      <c r="A3428" s="8" t="s">
        <v>228</v>
      </c>
      <c r="B3428" s="8" t="s">
        <v>229</v>
      </c>
      <c r="C3428" s="8" t="s">
        <v>66</v>
      </c>
      <c r="D3428" s="11" t="s">
        <v>67</v>
      </c>
      <c r="E3428" s="24">
        <v>46</v>
      </c>
      <c r="F3428" s="13">
        <v>2.19</v>
      </c>
      <c r="G3428" s="24">
        <v>2025</v>
      </c>
      <c r="H3428" s="8" t="s">
        <v>111</v>
      </c>
      <c r="I3428" s="13">
        <v>2381.0070000000001</v>
      </c>
      <c r="J3428" s="38">
        <v>3.6423827389491383</v>
      </c>
      <c r="K3428" s="103">
        <f t="shared" si="484"/>
        <v>3.9315813721903541</v>
      </c>
      <c r="L3428" s="25">
        <v>0.121</v>
      </c>
      <c r="N3428">
        <v>13.3</v>
      </c>
      <c r="O3428" s="70">
        <v>818.19799999999998</v>
      </c>
      <c r="P3428" s="70">
        <v>504.44940000000003</v>
      </c>
      <c r="Q3428" s="70">
        <f t="shared" si="477"/>
        <v>0.61653707293344651</v>
      </c>
      <c r="R3428" s="23">
        <f t="shared" si="478"/>
        <v>8.1999430700148395</v>
      </c>
      <c r="S3428" s="25">
        <v>5.9139999999999997</v>
      </c>
      <c r="T3428" s="23">
        <f t="shared" si="479"/>
        <v>0.72122451942697419</v>
      </c>
      <c r="U3428" s="23">
        <f t="shared" si="480"/>
        <v>1.3865307862723772</v>
      </c>
      <c r="V3428" s="23">
        <f t="shared" si="481"/>
        <v>0.16777022513895765</v>
      </c>
      <c r="W3428" s="1">
        <v>995</v>
      </c>
      <c r="X3428" s="1">
        <f t="shared" si="482"/>
        <v>1.6861329159694236E-4</v>
      </c>
      <c r="Y3428" s="7">
        <v>2000</v>
      </c>
      <c r="Z3428" s="1">
        <v>10.311</v>
      </c>
      <c r="AA3428" s="1">
        <f t="shared" si="483"/>
        <v>3.2705516748509814E-2</v>
      </c>
      <c r="AB3428" s="1">
        <f t="shared" si="485"/>
        <v>1.2858440041630082E-3</v>
      </c>
      <c r="AD3428" s="8" t="s">
        <v>229</v>
      </c>
      <c r="AE3428" s="1" t="s">
        <v>119</v>
      </c>
      <c r="AF3428" s="1" t="s">
        <v>120</v>
      </c>
      <c r="AG3428" s="1" t="s">
        <v>71</v>
      </c>
      <c r="AH3428" s="1" t="s">
        <v>72</v>
      </c>
      <c r="AI3428" s="1" t="s">
        <v>224</v>
      </c>
      <c r="AJ3428" s="1" t="s">
        <v>74</v>
      </c>
      <c r="AK3428" s="8" t="s">
        <v>229</v>
      </c>
    </row>
    <row r="3429" spans="1:37" ht="16">
      <c r="A3429" s="8" t="s">
        <v>228</v>
      </c>
      <c r="B3429" s="8" t="s">
        <v>229</v>
      </c>
      <c r="C3429" s="8" t="s">
        <v>66</v>
      </c>
      <c r="D3429" s="11" t="s">
        <v>67</v>
      </c>
      <c r="E3429" s="24">
        <v>1</v>
      </c>
      <c r="F3429" s="13">
        <v>101.72199999999999</v>
      </c>
      <c r="G3429" s="24">
        <v>66.7</v>
      </c>
      <c r="I3429" s="13">
        <v>-37.472000000000001</v>
      </c>
      <c r="J3429" s="38">
        <v>1.0646778074025915</v>
      </c>
      <c r="K3429" s="103">
        <f t="shared" si="484"/>
        <v>1.1516574478838617</v>
      </c>
      <c r="L3429" s="25">
        <v>5.6429999999999998</v>
      </c>
      <c r="N3429">
        <v>13.3</v>
      </c>
      <c r="O3429" s="70">
        <v>818.19799999999998</v>
      </c>
      <c r="P3429" s="70">
        <v>504.44940000000003</v>
      </c>
      <c r="Q3429" s="70">
        <f t="shared" si="477"/>
        <v>0.61653707293344651</v>
      </c>
      <c r="R3429" s="23">
        <f t="shared" si="478"/>
        <v>8.1999430700148395</v>
      </c>
      <c r="S3429" s="25">
        <v>5.9139999999999997</v>
      </c>
      <c r="T3429" s="23">
        <f t="shared" si="479"/>
        <v>0.72122451942697419</v>
      </c>
      <c r="U3429" s="23">
        <f t="shared" si="480"/>
        <v>1.3865307862723772</v>
      </c>
      <c r="V3429" s="23">
        <f t="shared" si="481"/>
        <v>7.8241932269350247</v>
      </c>
      <c r="W3429" s="1">
        <v>995</v>
      </c>
      <c r="X3429" s="1">
        <f t="shared" si="482"/>
        <v>7.8635107808392203E-3</v>
      </c>
      <c r="Y3429" s="7">
        <v>2000</v>
      </c>
      <c r="Z3429" s="1">
        <v>10.311</v>
      </c>
      <c r="AA3429" s="1">
        <f t="shared" si="483"/>
        <v>1.525266371998685</v>
      </c>
      <c r="AB3429" s="1">
        <f t="shared" si="485"/>
        <v>1.7565843773190822E-2</v>
      </c>
      <c r="AD3429" s="8" t="s">
        <v>229</v>
      </c>
      <c r="AE3429" s="1" t="s">
        <v>119</v>
      </c>
      <c r="AF3429" s="1" t="s">
        <v>120</v>
      </c>
      <c r="AG3429" s="1" t="s">
        <v>71</v>
      </c>
      <c r="AH3429" s="1" t="s">
        <v>72</v>
      </c>
      <c r="AI3429" s="1" t="s">
        <v>224</v>
      </c>
      <c r="AJ3429" s="1" t="s">
        <v>74</v>
      </c>
      <c r="AK3429" s="8" t="s">
        <v>229</v>
      </c>
    </row>
    <row r="3430" spans="1:37" ht="16">
      <c r="A3430" s="8" t="s">
        <v>228</v>
      </c>
      <c r="B3430" s="8" t="s">
        <v>229</v>
      </c>
      <c r="C3430" s="8" t="s">
        <v>66</v>
      </c>
      <c r="D3430" s="11" t="s">
        <v>67</v>
      </c>
      <c r="E3430" s="24">
        <v>2</v>
      </c>
      <c r="F3430" s="13">
        <v>101.446</v>
      </c>
      <c r="G3430" s="24">
        <v>126.4</v>
      </c>
      <c r="I3430" s="13">
        <v>-37.545999999999999</v>
      </c>
      <c r="J3430" s="38">
        <v>1.064596825443819</v>
      </c>
      <c r="K3430" s="103">
        <f t="shared" si="484"/>
        <v>1.1515699270504711</v>
      </c>
      <c r="L3430" s="25">
        <v>5.6280000000000001</v>
      </c>
      <c r="N3430">
        <v>13.3</v>
      </c>
      <c r="O3430" s="70">
        <v>818.19799999999998</v>
      </c>
      <c r="P3430" s="70">
        <v>504.44940000000003</v>
      </c>
      <c r="Q3430" s="70">
        <f t="shared" si="477"/>
        <v>0.61653707293344651</v>
      </c>
      <c r="R3430" s="23">
        <f t="shared" si="478"/>
        <v>8.1999430700148395</v>
      </c>
      <c r="S3430" s="25">
        <v>5.9139999999999997</v>
      </c>
      <c r="T3430" s="23">
        <f t="shared" si="479"/>
        <v>0.72122451942697419</v>
      </c>
      <c r="U3430" s="23">
        <f t="shared" si="480"/>
        <v>1.3865307862723772</v>
      </c>
      <c r="V3430" s="23">
        <f t="shared" si="481"/>
        <v>7.8033952651409395</v>
      </c>
      <c r="W3430" s="1">
        <v>995</v>
      </c>
      <c r="X3430" s="1">
        <f t="shared" si="482"/>
        <v>7.8426083066743119E-3</v>
      </c>
      <c r="Y3430" s="7">
        <v>2000</v>
      </c>
      <c r="Z3430" s="1">
        <v>10.311</v>
      </c>
      <c r="AA3430" s="1">
        <f t="shared" si="483"/>
        <v>1.5212119690959776</v>
      </c>
      <c r="AB3430" s="1">
        <f t="shared" si="485"/>
        <v>1.7517819562801584E-2</v>
      </c>
      <c r="AD3430" s="8" t="s">
        <v>229</v>
      </c>
      <c r="AE3430" s="1" t="s">
        <v>119</v>
      </c>
      <c r="AF3430" s="1" t="s">
        <v>120</v>
      </c>
      <c r="AG3430" s="1" t="s">
        <v>71</v>
      </c>
      <c r="AH3430" s="1" t="s">
        <v>72</v>
      </c>
      <c r="AI3430" s="1" t="s">
        <v>224</v>
      </c>
      <c r="AJ3430" s="1" t="s">
        <v>74</v>
      </c>
      <c r="AK3430" s="8" t="s">
        <v>229</v>
      </c>
    </row>
    <row r="3431" spans="1:37" ht="16">
      <c r="A3431" s="8" t="s">
        <v>228</v>
      </c>
      <c r="B3431" s="8" t="s">
        <v>229</v>
      </c>
      <c r="C3431" s="8" t="s">
        <v>66</v>
      </c>
      <c r="D3431" s="11" t="s">
        <v>67</v>
      </c>
      <c r="E3431" s="24">
        <v>3</v>
      </c>
      <c r="F3431" s="13">
        <v>101.601</v>
      </c>
      <c r="G3431" s="24">
        <v>186.2</v>
      </c>
      <c r="I3431" s="13">
        <v>-37.594999999999999</v>
      </c>
      <c r="J3431" s="38">
        <v>1.0645432021819454</v>
      </c>
      <c r="K3431" s="103">
        <f t="shared" si="484"/>
        <v>1.1515119739809105</v>
      </c>
      <c r="L3431" s="25">
        <v>5.6369999999999996</v>
      </c>
      <c r="N3431">
        <v>13.3</v>
      </c>
      <c r="O3431" s="70">
        <v>818.19799999999998</v>
      </c>
      <c r="P3431" s="70">
        <v>504.44940000000003</v>
      </c>
      <c r="Q3431" s="70">
        <f t="shared" si="477"/>
        <v>0.61653707293344651</v>
      </c>
      <c r="R3431" s="23">
        <f t="shared" si="478"/>
        <v>8.1999430700148395</v>
      </c>
      <c r="S3431" s="25">
        <v>5.9139999999999997</v>
      </c>
      <c r="T3431" s="23">
        <f t="shared" si="479"/>
        <v>0.72122451942697419</v>
      </c>
      <c r="U3431" s="23">
        <f t="shared" si="480"/>
        <v>1.3865307862723772</v>
      </c>
      <c r="V3431" s="23">
        <f t="shared" si="481"/>
        <v>7.8158740422173896</v>
      </c>
      <c r="W3431" s="1">
        <v>995</v>
      </c>
      <c r="X3431" s="1">
        <f t="shared" si="482"/>
        <v>7.8551497911732559E-3</v>
      </c>
      <c r="Y3431" s="7">
        <v>2000</v>
      </c>
      <c r="Z3431" s="1">
        <v>10.311</v>
      </c>
      <c r="AA3431" s="1">
        <f t="shared" si="483"/>
        <v>1.5236446108376018</v>
      </c>
      <c r="AB3431" s="1">
        <f t="shared" si="485"/>
        <v>1.754495013470983E-2</v>
      </c>
      <c r="AD3431" s="8" t="s">
        <v>229</v>
      </c>
      <c r="AE3431" s="1" t="s">
        <v>119</v>
      </c>
      <c r="AF3431" s="1" t="s">
        <v>120</v>
      </c>
      <c r="AG3431" s="1" t="s">
        <v>71</v>
      </c>
      <c r="AH3431" s="1" t="s">
        <v>72</v>
      </c>
      <c r="AI3431" s="1" t="s">
        <v>224</v>
      </c>
      <c r="AJ3431" s="1" t="s">
        <v>74</v>
      </c>
      <c r="AK3431" s="8" t="s">
        <v>229</v>
      </c>
    </row>
    <row r="3432" spans="1:37" ht="16">
      <c r="A3432" s="8" t="s">
        <v>228</v>
      </c>
      <c r="B3432" s="8" t="s">
        <v>229</v>
      </c>
      <c r="C3432" s="8" t="s">
        <v>66</v>
      </c>
      <c r="D3432" s="11" t="s">
        <v>67</v>
      </c>
      <c r="E3432" s="24">
        <v>4</v>
      </c>
      <c r="F3432" s="13">
        <v>101.42</v>
      </c>
      <c r="G3432" s="24">
        <v>245.8</v>
      </c>
      <c r="I3432" s="13">
        <v>-37.624000000000002</v>
      </c>
      <c r="J3432" s="38">
        <v>1.0645114659383534</v>
      </c>
      <c r="K3432" s="103">
        <f t="shared" si="484"/>
        <v>1.1514776751934459</v>
      </c>
      <c r="L3432" s="25">
        <v>5.6269999999999998</v>
      </c>
      <c r="N3432">
        <v>13.3</v>
      </c>
      <c r="O3432" s="70">
        <v>818.19799999999998</v>
      </c>
      <c r="P3432" s="70">
        <v>504.44940000000003</v>
      </c>
      <c r="Q3432" s="70">
        <f t="shared" si="477"/>
        <v>0.61653707293344651</v>
      </c>
      <c r="R3432" s="23">
        <f t="shared" si="478"/>
        <v>8.1999430700148395</v>
      </c>
      <c r="S3432" s="25">
        <v>5.9139999999999997</v>
      </c>
      <c r="T3432" s="23">
        <f t="shared" si="479"/>
        <v>0.72122451942697419</v>
      </c>
      <c r="U3432" s="23">
        <f t="shared" si="480"/>
        <v>1.3865307862723772</v>
      </c>
      <c r="V3432" s="23">
        <f t="shared" si="481"/>
        <v>7.8020087343546667</v>
      </c>
      <c r="W3432" s="1">
        <v>995</v>
      </c>
      <c r="X3432" s="1">
        <f t="shared" si="482"/>
        <v>7.8412148083966491E-3</v>
      </c>
      <c r="Y3432" s="7">
        <v>2000</v>
      </c>
      <c r="Z3432" s="1">
        <v>10.311</v>
      </c>
      <c r="AA3432" s="1">
        <f t="shared" si="483"/>
        <v>1.5209416755691298</v>
      </c>
      <c r="AB3432" s="1">
        <f t="shared" si="485"/>
        <v>1.7513303846891658E-2</v>
      </c>
      <c r="AD3432" s="8" t="s">
        <v>229</v>
      </c>
      <c r="AE3432" s="1" t="s">
        <v>119</v>
      </c>
      <c r="AF3432" s="1" t="s">
        <v>120</v>
      </c>
      <c r="AG3432" s="1" t="s">
        <v>71</v>
      </c>
      <c r="AH3432" s="1" t="s">
        <v>72</v>
      </c>
      <c r="AI3432" s="1" t="s">
        <v>224</v>
      </c>
      <c r="AJ3432" s="1" t="s">
        <v>74</v>
      </c>
      <c r="AK3432" s="8" t="s">
        <v>229</v>
      </c>
    </row>
    <row r="3433" spans="1:37" ht="16">
      <c r="A3433" s="8" t="s">
        <v>228</v>
      </c>
      <c r="B3433" s="8" t="s">
        <v>229</v>
      </c>
      <c r="C3433" s="8" t="s">
        <v>66</v>
      </c>
      <c r="D3433" s="11" t="s">
        <v>67</v>
      </c>
      <c r="E3433" s="24">
        <v>5</v>
      </c>
      <c r="F3433" s="13">
        <v>101.40600000000001</v>
      </c>
      <c r="G3433" s="24">
        <v>305.60000000000002</v>
      </c>
      <c r="I3433" s="13">
        <v>-37.673999999999999</v>
      </c>
      <c r="J3433" s="38">
        <v>1.0644567482291731</v>
      </c>
      <c r="K3433" s="103">
        <f t="shared" si="484"/>
        <v>1.1514185392970937</v>
      </c>
      <c r="L3433" s="25">
        <v>5.6260000000000003</v>
      </c>
      <c r="N3433">
        <v>13.3</v>
      </c>
      <c r="O3433" s="70">
        <v>818.19799999999998</v>
      </c>
      <c r="P3433" s="70">
        <v>504.44940000000003</v>
      </c>
      <c r="Q3433" s="70">
        <f t="shared" si="477"/>
        <v>0.61653707293344651</v>
      </c>
      <c r="R3433" s="23">
        <f t="shared" si="478"/>
        <v>8.1999430700148395</v>
      </c>
      <c r="S3433" s="25">
        <v>5.9139999999999997</v>
      </c>
      <c r="T3433" s="23">
        <f t="shared" si="479"/>
        <v>0.72122451942697419</v>
      </c>
      <c r="U3433" s="23">
        <f t="shared" si="480"/>
        <v>1.3865307862723772</v>
      </c>
      <c r="V3433" s="23">
        <f t="shared" si="481"/>
        <v>7.8006222035683948</v>
      </c>
      <c r="W3433" s="1">
        <v>995</v>
      </c>
      <c r="X3433" s="1">
        <f t="shared" si="482"/>
        <v>7.8398213101189898E-3</v>
      </c>
      <c r="Y3433" s="7">
        <v>2000</v>
      </c>
      <c r="Z3433" s="1">
        <v>10.311</v>
      </c>
      <c r="AA3433" s="1">
        <f t="shared" si="483"/>
        <v>1.520671382042283</v>
      </c>
      <c r="AB3433" s="1">
        <f t="shared" si="485"/>
        <v>1.7509292214620182E-2</v>
      </c>
      <c r="AD3433" s="8" t="s">
        <v>229</v>
      </c>
      <c r="AE3433" s="1" t="s">
        <v>119</v>
      </c>
      <c r="AF3433" s="1" t="s">
        <v>120</v>
      </c>
      <c r="AG3433" s="1" t="s">
        <v>71</v>
      </c>
      <c r="AH3433" s="1" t="s">
        <v>72</v>
      </c>
      <c r="AI3433" s="1" t="s">
        <v>224</v>
      </c>
      <c r="AJ3433" s="1" t="s">
        <v>74</v>
      </c>
      <c r="AK3433" s="8" t="s">
        <v>229</v>
      </c>
    </row>
    <row r="3434" spans="1:37" ht="16">
      <c r="A3434" s="8" t="s">
        <v>228</v>
      </c>
      <c r="B3434" s="8" t="s">
        <v>229</v>
      </c>
      <c r="C3434" s="8" t="s">
        <v>66</v>
      </c>
      <c r="D3434" s="11" t="s">
        <v>67</v>
      </c>
      <c r="E3434" s="24">
        <v>6</v>
      </c>
      <c r="F3434" s="13">
        <v>101.33799999999999</v>
      </c>
      <c r="G3434" s="24">
        <v>365.3</v>
      </c>
      <c r="I3434" s="13">
        <v>-37.703000000000003</v>
      </c>
      <c r="J3434" s="38">
        <v>1.064425011930116</v>
      </c>
      <c r="K3434" s="103">
        <f t="shared" si="484"/>
        <v>1.1513842404447887</v>
      </c>
      <c r="L3434" s="25">
        <v>5.6219999999999999</v>
      </c>
      <c r="N3434">
        <v>13.3</v>
      </c>
      <c r="O3434" s="70">
        <v>818.19799999999998</v>
      </c>
      <c r="P3434" s="70">
        <v>504.44940000000003</v>
      </c>
      <c r="Q3434" s="70">
        <f t="shared" si="477"/>
        <v>0.61653707293344651</v>
      </c>
      <c r="R3434" s="23">
        <f t="shared" si="478"/>
        <v>8.1999430700148395</v>
      </c>
      <c r="S3434" s="25">
        <v>5.9139999999999997</v>
      </c>
      <c r="T3434" s="23">
        <f t="shared" si="479"/>
        <v>0.72122451942697419</v>
      </c>
      <c r="U3434" s="23">
        <f t="shared" si="480"/>
        <v>1.3865307862723772</v>
      </c>
      <c r="V3434" s="23">
        <f t="shared" si="481"/>
        <v>7.7950760804233044</v>
      </c>
      <c r="W3434" s="1">
        <v>995</v>
      </c>
      <c r="X3434" s="1">
        <f t="shared" si="482"/>
        <v>7.8342473170083457E-3</v>
      </c>
      <c r="Y3434" s="7">
        <v>2000</v>
      </c>
      <c r="Z3434" s="1">
        <v>10.311</v>
      </c>
      <c r="AA3434" s="1">
        <f t="shared" si="483"/>
        <v>1.519590207934894</v>
      </c>
      <c r="AB3434" s="1">
        <f t="shared" si="485"/>
        <v>1.7496322173504563E-2</v>
      </c>
      <c r="AD3434" s="8" t="s">
        <v>229</v>
      </c>
      <c r="AE3434" s="1" t="s">
        <v>119</v>
      </c>
      <c r="AF3434" s="1" t="s">
        <v>120</v>
      </c>
      <c r="AG3434" s="1" t="s">
        <v>71</v>
      </c>
      <c r="AH3434" s="1" t="s">
        <v>72</v>
      </c>
      <c r="AI3434" s="1" t="s">
        <v>224</v>
      </c>
      <c r="AJ3434" s="1" t="s">
        <v>74</v>
      </c>
      <c r="AK3434" s="8" t="s">
        <v>229</v>
      </c>
    </row>
    <row r="3435" spans="1:37" ht="16">
      <c r="A3435" s="8" t="s">
        <v>228</v>
      </c>
      <c r="B3435" s="8" t="s">
        <v>229</v>
      </c>
      <c r="C3435" s="8" t="s">
        <v>66</v>
      </c>
      <c r="D3435" s="11" t="s">
        <v>67</v>
      </c>
      <c r="E3435" s="24">
        <v>7</v>
      </c>
      <c r="F3435" s="13">
        <v>101.38500000000001</v>
      </c>
      <c r="G3435" s="24">
        <v>425.1</v>
      </c>
      <c r="I3435" s="13">
        <v>-37.729999999999997</v>
      </c>
      <c r="J3435" s="38">
        <v>1.0643954643230358</v>
      </c>
      <c r="K3435" s="103">
        <f t="shared" si="484"/>
        <v>1.1513523070091771</v>
      </c>
      <c r="L3435" s="25">
        <v>5.625</v>
      </c>
      <c r="N3435">
        <v>13.3</v>
      </c>
      <c r="O3435" s="70">
        <v>818.19799999999998</v>
      </c>
      <c r="P3435" s="70">
        <v>504.44940000000003</v>
      </c>
      <c r="Q3435" s="70">
        <f t="shared" si="477"/>
        <v>0.61653707293344651</v>
      </c>
      <c r="R3435" s="23">
        <f t="shared" si="478"/>
        <v>8.1999430700148395</v>
      </c>
      <c r="S3435" s="25">
        <v>5.9139999999999997</v>
      </c>
      <c r="T3435" s="23">
        <f t="shared" si="479"/>
        <v>0.72122451942697419</v>
      </c>
      <c r="U3435" s="23">
        <f t="shared" si="480"/>
        <v>1.3865307862723772</v>
      </c>
      <c r="V3435" s="23">
        <f t="shared" si="481"/>
        <v>7.7992356727821219</v>
      </c>
      <c r="W3435" s="1">
        <v>995</v>
      </c>
      <c r="X3435" s="1">
        <f t="shared" si="482"/>
        <v>7.8384278118413288E-3</v>
      </c>
      <c r="Y3435" s="7">
        <v>2000</v>
      </c>
      <c r="Z3435" s="1">
        <v>10.311</v>
      </c>
      <c r="AA3435" s="1">
        <f t="shared" si="483"/>
        <v>1.5204010885154358</v>
      </c>
      <c r="AB3435" s="1">
        <f t="shared" si="485"/>
        <v>1.7505173008415111E-2</v>
      </c>
      <c r="AD3435" s="8" t="s">
        <v>229</v>
      </c>
      <c r="AE3435" s="1" t="s">
        <v>119</v>
      </c>
      <c r="AF3435" s="1" t="s">
        <v>120</v>
      </c>
      <c r="AG3435" s="1" t="s">
        <v>71</v>
      </c>
      <c r="AH3435" s="1" t="s">
        <v>72</v>
      </c>
      <c r="AI3435" s="1" t="s">
        <v>224</v>
      </c>
      <c r="AJ3435" s="1" t="s">
        <v>74</v>
      </c>
      <c r="AK3435" s="8" t="s">
        <v>229</v>
      </c>
    </row>
    <row r="3436" spans="1:37" ht="16">
      <c r="A3436" s="8" t="s">
        <v>228</v>
      </c>
      <c r="B3436" s="8" t="s">
        <v>229</v>
      </c>
      <c r="C3436" s="8" t="s">
        <v>66</v>
      </c>
      <c r="D3436" s="11" t="s">
        <v>67</v>
      </c>
      <c r="E3436" s="24">
        <v>12</v>
      </c>
      <c r="F3436" s="13">
        <v>0.63700000000000001</v>
      </c>
      <c r="G3436" s="24">
        <v>1160.5999999999999</v>
      </c>
      <c r="I3436" s="13">
        <v>1.5649999999999999</v>
      </c>
      <c r="J3436" s="38">
        <v>1.1073795058537881</v>
      </c>
      <c r="K3436" s="103">
        <f t="shared" si="484"/>
        <v>1.1978054574768644</v>
      </c>
      <c r="L3436" s="25">
        <v>3.5000000000000003E-2</v>
      </c>
      <c r="N3436">
        <v>13.3</v>
      </c>
      <c r="O3436" s="70">
        <v>818.19799999999998</v>
      </c>
      <c r="P3436" s="70">
        <v>504.44940000000003</v>
      </c>
      <c r="Q3436" s="70">
        <f t="shared" si="477"/>
        <v>0.61653707293344651</v>
      </c>
      <c r="R3436" s="23">
        <f t="shared" si="478"/>
        <v>8.1999430700148395</v>
      </c>
      <c r="S3436" s="25">
        <v>5.9139999999999997</v>
      </c>
      <c r="T3436" s="23">
        <f t="shared" si="479"/>
        <v>0.72122451942697419</v>
      </c>
      <c r="U3436" s="23">
        <f t="shared" si="480"/>
        <v>1.3865307862723772</v>
      </c>
      <c r="V3436" s="23">
        <f t="shared" si="481"/>
        <v>4.8528577519533211E-2</v>
      </c>
      <c r="W3436" s="1">
        <v>995</v>
      </c>
      <c r="X3436" s="1">
        <f t="shared" si="482"/>
        <v>4.8772439718123831E-5</v>
      </c>
      <c r="Y3436" s="7">
        <v>2000</v>
      </c>
      <c r="Z3436" s="1">
        <v>10.311</v>
      </c>
      <c r="AA3436" s="1">
        <f t="shared" si="483"/>
        <v>9.4602734396516015E-3</v>
      </c>
      <c r="AB3436" s="1">
        <f t="shared" si="485"/>
        <v>1.1331567155238116E-4</v>
      </c>
      <c r="AD3436" s="8" t="s">
        <v>229</v>
      </c>
      <c r="AE3436" s="1" t="s">
        <v>119</v>
      </c>
      <c r="AF3436" s="1" t="s">
        <v>120</v>
      </c>
      <c r="AG3436" s="1" t="s">
        <v>71</v>
      </c>
      <c r="AH3436" s="1" t="s">
        <v>72</v>
      </c>
      <c r="AI3436" s="1" t="s">
        <v>224</v>
      </c>
      <c r="AJ3436" s="1" t="s">
        <v>74</v>
      </c>
      <c r="AK3436" s="8" t="s">
        <v>229</v>
      </c>
    </row>
    <row r="3437" spans="1:37" ht="16">
      <c r="A3437" s="8" t="s">
        <v>228</v>
      </c>
      <c r="B3437" s="8" t="s">
        <v>229</v>
      </c>
      <c r="C3437" s="8" t="s">
        <v>66</v>
      </c>
      <c r="D3437" s="11" t="s">
        <v>67</v>
      </c>
      <c r="E3437" s="24">
        <v>31</v>
      </c>
      <c r="F3437" s="13">
        <v>0.621</v>
      </c>
      <c r="G3437" s="24">
        <v>1734.9</v>
      </c>
      <c r="I3437" s="13">
        <v>100.508</v>
      </c>
      <c r="J3437" s="38">
        <v>1.2154460987815467</v>
      </c>
      <c r="K3437" s="103">
        <f t="shared" si="484"/>
        <v>1.3145792054231693</v>
      </c>
      <c r="L3437" s="25">
        <v>3.4000000000000002E-2</v>
      </c>
      <c r="N3437">
        <v>13.3</v>
      </c>
      <c r="O3437" s="70">
        <v>818.19799999999998</v>
      </c>
      <c r="P3437" s="70">
        <v>504.44940000000003</v>
      </c>
      <c r="Q3437" s="70">
        <f t="shared" si="477"/>
        <v>0.61653707293344651</v>
      </c>
      <c r="R3437" s="23">
        <f t="shared" si="478"/>
        <v>8.1999430700148395</v>
      </c>
      <c r="S3437" s="25">
        <v>5.9139999999999997</v>
      </c>
      <c r="T3437" s="23">
        <f t="shared" si="479"/>
        <v>0.72122451942697419</v>
      </c>
      <c r="U3437" s="23">
        <f t="shared" si="480"/>
        <v>1.3865307862723772</v>
      </c>
      <c r="V3437" s="23">
        <f t="shared" si="481"/>
        <v>4.7142046733260827E-2</v>
      </c>
      <c r="W3437" s="1">
        <v>995</v>
      </c>
      <c r="X3437" s="1">
        <f t="shared" si="482"/>
        <v>4.7378941440463143E-5</v>
      </c>
      <c r="Y3437" s="7">
        <v>2000</v>
      </c>
      <c r="Z3437" s="1">
        <v>10.311</v>
      </c>
      <c r="AA3437" s="1">
        <f t="shared" si="483"/>
        <v>9.1899799128044128E-3</v>
      </c>
      <c r="AB3437" s="1">
        <f t="shared" si="485"/>
        <v>1.2080956491629312E-4</v>
      </c>
      <c r="AD3437" s="8" t="s">
        <v>229</v>
      </c>
      <c r="AE3437" s="1" t="s">
        <v>119</v>
      </c>
      <c r="AF3437" s="1" t="s">
        <v>120</v>
      </c>
      <c r="AG3437" s="1" t="s">
        <v>71</v>
      </c>
      <c r="AH3437" s="1" t="s">
        <v>72</v>
      </c>
      <c r="AI3437" s="1" t="s">
        <v>224</v>
      </c>
      <c r="AJ3437" s="1" t="s">
        <v>74</v>
      </c>
      <c r="AK3437" s="8" t="s">
        <v>229</v>
      </c>
    </row>
    <row r="3438" spans="1:37" ht="16">
      <c r="A3438" s="8" t="s">
        <v>228</v>
      </c>
      <c r="B3438" s="8" t="s">
        <v>229</v>
      </c>
      <c r="C3438" s="8" t="s">
        <v>66</v>
      </c>
      <c r="D3438" s="11" t="s">
        <v>67</v>
      </c>
      <c r="E3438" s="24">
        <v>33</v>
      </c>
      <c r="F3438" s="13">
        <v>0.86799999999999999</v>
      </c>
      <c r="G3438" s="24">
        <v>1813.7</v>
      </c>
      <c r="I3438" s="13">
        <v>2938.3739999999998</v>
      </c>
      <c r="J3438" s="38">
        <v>4.2175138575947724</v>
      </c>
      <c r="K3438" s="103">
        <f t="shared" si="484"/>
        <v>4.5502204932901229</v>
      </c>
      <c r="L3438" s="25">
        <v>4.8000000000000001E-2</v>
      </c>
      <c r="N3438">
        <v>13.3</v>
      </c>
      <c r="O3438" s="70">
        <v>818.19799999999998</v>
      </c>
      <c r="P3438" s="70">
        <v>504.44940000000003</v>
      </c>
      <c r="Q3438" s="70">
        <f t="shared" si="477"/>
        <v>0.61653707293344651</v>
      </c>
      <c r="R3438" s="23">
        <f t="shared" si="478"/>
        <v>8.1999430700148395</v>
      </c>
      <c r="S3438" s="25">
        <v>5.9139999999999997</v>
      </c>
      <c r="T3438" s="23">
        <f t="shared" si="479"/>
        <v>0.72122451942697419</v>
      </c>
      <c r="U3438" s="23">
        <f t="shared" si="480"/>
        <v>1.3865307862723772</v>
      </c>
      <c r="V3438" s="23">
        <f t="shared" si="481"/>
        <v>6.6553477741074105E-2</v>
      </c>
      <c r="W3438" s="1">
        <v>995</v>
      </c>
      <c r="X3438" s="1">
        <f t="shared" si="482"/>
        <v>6.6887917327712663E-5</v>
      </c>
      <c r="Y3438" s="7">
        <v>2000</v>
      </c>
      <c r="Z3438" s="1">
        <v>10.311</v>
      </c>
      <c r="AA3438" s="1">
        <f t="shared" si="483"/>
        <v>1.2974089288665051E-2</v>
      </c>
      <c r="AB3438" s="1">
        <f t="shared" si="485"/>
        <v>5.9034966963059587E-4</v>
      </c>
      <c r="AD3438" s="8" t="s">
        <v>229</v>
      </c>
      <c r="AE3438" s="1" t="s">
        <v>119</v>
      </c>
      <c r="AF3438" s="1" t="s">
        <v>120</v>
      </c>
      <c r="AG3438" s="1" t="s">
        <v>71</v>
      </c>
      <c r="AH3438" s="1" t="s">
        <v>72</v>
      </c>
      <c r="AI3438" s="1" t="s">
        <v>224</v>
      </c>
      <c r="AJ3438" s="1" t="s">
        <v>74</v>
      </c>
      <c r="AK3438" s="8" t="s">
        <v>229</v>
      </c>
    </row>
    <row r="3439" spans="1:37" ht="16">
      <c r="A3439" s="8" t="s">
        <v>228</v>
      </c>
      <c r="B3439" s="8" t="s">
        <v>229</v>
      </c>
      <c r="C3439" s="8" t="s">
        <v>66</v>
      </c>
      <c r="D3439" s="11" t="s">
        <v>67</v>
      </c>
      <c r="E3439" s="24">
        <v>36</v>
      </c>
      <c r="F3439" s="13">
        <v>0.88200000000000001</v>
      </c>
      <c r="G3439" s="24">
        <v>1870.6</v>
      </c>
      <c r="I3439" s="13">
        <v>3404.1439999999998</v>
      </c>
      <c r="J3439" s="38">
        <v>4.6928889037516175</v>
      </c>
      <c r="K3439" s="103">
        <f t="shared" si="484"/>
        <v>5.0611148744033629</v>
      </c>
      <c r="L3439" s="25">
        <v>4.9000000000000002E-2</v>
      </c>
      <c r="N3439">
        <v>13.3</v>
      </c>
      <c r="O3439" s="70">
        <v>818.19799999999998</v>
      </c>
      <c r="P3439" s="70">
        <v>504.44940000000003</v>
      </c>
      <c r="Q3439" s="70">
        <f t="shared" si="477"/>
        <v>0.61653707293344651</v>
      </c>
      <c r="R3439" s="23">
        <f t="shared" si="478"/>
        <v>8.1999430700148395</v>
      </c>
      <c r="S3439" s="25">
        <v>5.9139999999999997</v>
      </c>
      <c r="T3439" s="23">
        <f t="shared" si="479"/>
        <v>0.72122451942697419</v>
      </c>
      <c r="U3439" s="23">
        <f t="shared" si="480"/>
        <v>1.3865307862723772</v>
      </c>
      <c r="V3439" s="23">
        <f t="shared" si="481"/>
        <v>6.7940008527346482E-2</v>
      </c>
      <c r="W3439" s="1">
        <v>995</v>
      </c>
      <c r="X3439" s="1">
        <f t="shared" si="482"/>
        <v>6.8281415605373351E-5</v>
      </c>
      <c r="Y3439" s="7">
        <v>2000</v>
      </c>
      <c r="Z3439" s="1">
        <v>10.311</v>
      </c>
      <c r="AA3439" s="1">
        <f t="shared" si="483"/>
        <v>1.3244382815512238E-2</v>
      </c>
      <c r="AB3439" s="1">
        <f t="shared" si="485"/>
        <v>6.7031342869881274E-4</v>
      </c>
      <c r="AD3439" s="8" t="s">
        <v>229</v>
      </c>
      <c r="AE3439" s="1" t="s">
        <v>119</v>
      </c>
      <c r="AF3439" s="1" t="s">
        <v>120</v>
      </c>
      <c r="AG3439" s="1" t="s">
        <v>71</v>
      </c>
      <c r="AH3439" s="1" t="s">
        <v>72</v>
      </c>
      <c r="AI3439" s="1" t="s">
        <v>224</v>
      </c>
      <c r="AJ3439" s="1" t="s">
        <v>74</v>
      </c>
      <c r="AK3439" s="8" t="s">
        <v>229</v>
      </c>
    </row>
    <row r="3440" spans="1:37" ht="16">
      <c r="A3440" s="8" t="s">
        <v>228</v>
      </c>
      <c r="B3440" s="8" t="s">
        <v>229</v>
      </c>
      <c r="C3440" s="8" t="s">
        <v>66</v>
      </c>
      <c r="D3440" s="11" t="s">
        <v>67</v>
      </c>
      <c r="E3440" s="24">
        <v>40</v>
      </c>
      <c r="F3440" s="13">
        <v>1.22</v>
      </c>
      <c r="G3440" s="24">
        <v>1916.3</v>
      </c>
      <c r="I3440" s="13">
        <v>5802.2520000000004</v>
      </c>
      <c r="J3440" s="38">
        <v>7.067620644901675</v>
      </c>
      <c r="K3440" s="103">
        <f t="shared" si="484"/>
        <v>7.6073063002495473</v>
      </c>
      <c r="L3440" s="25">
        <v>6.8000000000000005E-2</v>
      </c>
      <c r="N3440">
        <v>13.3</v>
      </c>
      <c r="O3440" s="70">
        <v>818.19799999999998</v>
      </c>
      <c r="P3440" s="70">
        <v>504.44940000000003</v>
      </c>
      <c r="Q3440" s="70">
        <f t="shared" si="477"/>
        <v>0.61653707293344651</v>
      </c>
      <c r="R3440" s="23">
        <f t="shared" si="478"/>
        <v>8.1999430700148395</v>
      </c>
      <c r="S3440" s="25">
        <v>5.9139999999999997</v>
      </c>
      <c r="T3440" s="23">
        <f t="shared" si="479"/>
        <v>0.72122451942697419</v>
      </c>
      <c r="U3440" s="23">
        <f t="shared" si="480"/>
        <v>1.3865307862723772</v>
      </c>
      <c r="V3440" s="23">
        <f t="shared" si="481"/>
        <v>9.4284093466521654E-2</v>
      </c>
      <c r="W3440" s="1">
        <v>995</v>
      </c>
      <c r="X3440" s="1">
        <f t="shared" si="482"/>
        <v>9.4757882880926287E-5</v>
      </c>
      <c r="Y3440" s="7">
        <v>2000</v>
      </c>
      <c r="Z3440" s="1">
        <v>10.311</v>
      </c>
      <c r="AA3440" s="1">
        <f t="shared" si="483"/>
        <v>1.8379959825608826E-2</v>
      </c>
      <c r="AB3440" s="1">
        <f t="shared" si="485"/>
        <v>1.3982198417968759E-3</v>
      </c>
      <c r="AD3440" s="8" t="s">
        <v>229</v>
      </c>
      <c r="AE3440" s="1" t="s">
        <v>119</v>
      </c>
      <c r="AF3440" s="1" t="s">
        <v>120</v>
      </c>
      <c r="AG3440" s="1" t="s">
        <v>71</v>
      </c>
      <c r="AH3440" s="1" t="s">
        <v>72</v>
      </c>
      <c r="AI3440" s="1" t="s">
        <v>224</v>
      </c>
      <c r="AJ3440" s="1" t="s">
        <v>74</v>
      </c>
      <c r="AK3440" s="8" t="s">
        <v>229</v>
      </c>
    </row>
    <row r="3441" spans="1:37" ht="16">
      <c r="A3441" s="8" t="s">
        <v>228</v>
      </c>
      <c r="B3441" s="8" t="s">
        <v>229</v>
      </c>
      <c r="C3441" s="8" t="s">
        <v>66</v>
      </c>
      <c r="D3441" s="11" t="s">
        <v>67</v>
      </c>
      <c r="E3441" s="24">
        <v>41</v>
      </c>
      <c r="F3441" s="13">
        <v>0.59599999999999997</v>
      </c>
      <c r="G3441" s="24">
        <v>1948.9</v>
      </c>
      <c r="I3441" s="13">
        <v>2099.413</v>
      </c>
      <c r="J3441" s="38">
        <v>3.3491797113349371</v>
      </c>
      <c r="K3441" s="103">
        <f t="shared" si="484"/>
        <v>3.6159721630247708</v>
      </c>
      <c r="L3441" s="25">
        <v>3.3000000000000002E-2</v>
      </c>
      <c r="N3441">
        <v>13.3</v>
      </c>
      <c r="O3441" s="70">
        <v>818.19799999999998</v>
      </c>
      <c r="P3441" s="70">
        <v>504.44940000000003</v>
      </c>
      <c r="Q3441" s="70">
        <f t="shared" si="477"/>
        <v>0.61653707293344651</v>
      </c>
      <c r="R3441" s="23">
        <f t="shared" si="478"/>
        <v>8.1999430700148395</v>
      </c>
      <c r="S3441" s="25">
        <v>5.9139999999999997</v>
      </c>
      <c r="T3441" s="23">
        <f t="shared" si="479"/>
        <v>0.72122451942697419</v>
      </c>
      <c r="U3441" s="23">
        <f t="shared" si="480"/>
        <v>1.3865307862723772</v>
      </c>
      <c r="V3441" s="23">
        <f t="shared" si="481"/>
        <v>4.575551594698845E-2</v>
      </c>
      <c r="W3441" s="1">
        <v>995</v>
      </c>
      <c r="X3441" s="1">
        <f t="shared" si="482"/>
        <v>4.5985443162802463E-5</v>
      </c>
      <c r="Y3441" s="7">
        <v>2000</v>
      </c>
      <c r="Z3441" s="1">
        <v>10.311</v>
      </c>
      <c r="AA3441" s="1">
        <f t="shared" si="483"/>
        <v>8.9196863859572224E-3</v>
      </c>
      <c r="AB3441" s="1">
        <f t="shared" si="485"/>
        <v>3.2253337674532337E-4</v>
      </c>
      <c r="AD3441" s="8" t="s">
        <v>229</v>
      </c>
      <c r="AE3441" s="1" t="s">
        <v>119</v>
      </c>
      <c r="AF3441" s="1" t="s">
        <v>120</v>
      </c>
      <c r="AG3441" s="1" t="s">
        <v>71</v>
      </c>
      <c r="AH3441" s="1" t="s">
        <v>72</v>
      </c>
      <c r="AI3441" s="1" t="s">
        <v>224</v>
      </c>
      <c r="AJ3441" s="1" t="s">
        <v>74</v>
      </c>
      <c r="AK3441" s="8" t="s">
        <v>229</v>
      </c>
    </row>
    <row r="3442" spans="1:37" ht="16">
      <c r="A3442" s="8" t="s">
        <v>228</v>
      </c>
      <c r="B3442" s="8" t="s">
        <v>229</v>
      </c>
      <c r="C3442" s="8" t="s">
        <v>66</v>
      </c>
      <c r="D3442" s="11" t="s">
        <v>67</v>
      </c>
      <c r="E3442" s="24">
        <v>42</v>
      </c>
      <c r="F3442" s="13">
        <v>2.6539999999999999</v>
      </c>
      <c r="G3442" s="24">
        <v>1968.8</v>
      </c>
      <c r="I3442" s="13">
        <v>612.07799999999997</v>
      </c>
      <c r="J3442" s="38">
        <v>1.7704419776251321</v>
      </c>
      <c r="K3442" s="103">
        <f t="shared" si="484"/>
        <v>1.9139641159736838</v>
      </c>
      <c r="L3442" s="25">
        <v>0.14699999999999999</v>
      </c>
      <c r="N3442">
        <v>13.3</v>
      </c>
      <c r="O3442" s="70">
        <v>818.19799999999998</v>
      </c>
      <c r="P3442" s="70">
        <v>504.44940000000003</v>
      </c>
      <c r="Q3442" s="70">
        <f t="shared" si="477"/>
        <v>0.61653707293344651</v>
      </c>
      <c r="R3442" s="23">
        <f t="shared" si="478"/>
        <v>8.1999430700148395</v>
      </c>
      <c r="S3442" s="25">
        <v>5.9139999999999997</v>
      </c>
      <c r="T3442" s="23">
        <f t="shared" si="479"/>
        <v>0.72122451942697419</v>
      </c>
      <c r="U3442" s="23">
        <f t="shared" si="480"/>
        <v>1.3865307862723772</v>
      </c>
      <c r="V3442" s="23">
        <f t="shared" si="481"/>
        <v>0.20382002558203943</v>
      </c>
      <c r="W3442" s="1">
        <v>995</v>
      </c>
      <c r="X3442" s="1">
        <f t="shared" si="482"/>
        <v>2.0484424681612004E-4</v>
      </c>
      <c r="Y3442" s="7">
        <v>2000</v>
      </c>
      <c r="Z3442" s="1">
        <v>10.311</v>
      </c>
      <c r="AA3442" s="1">
        <f t="shared" si="483"/>
        <v>3.9733148446536713E-2</v>
      </c>
      <c r="AB3442" s="1">
        <f t="shared" si="485"/>
        <v>7.6047820341326787E-4</v>
      </c>
      <c r="AD3442" s="8" t="s">
        <v>229</v>
      </c>
      <c r="AE3442" s="1" t="s">
        <v>119</v>
      </c>
      <c r="AF3442" s="1" t="s">
        <v>120</v>
      </c>
      <c r="AG3442" s="1" t="s">
        <v>71</v>
      </c>
      <c r="AH3442" s="1" t="s">
        <v>72</v>
      </c>
      <c r="AI3442" s="1" t="s">
        <v>224</v>
      </c>
      <c r="AJ3442" s="1" t="s">
        <v>74</v>
      </c>
      <c r="AK3442" s="8" t="s">
        <v>229</v>
      </c>
    </row>
    <row r="3443" spans="1:37" ht="16">
      <c r="A3443" s="8" t="s">
        <v>228</v>
      </c>
      <c r="B3443" s="8" t="s">
        <v>229</v>
      </c>
      <c r="C3443" s="8" t="s">
        <v>66</v>
      </c>
      <c r="D3443" s="11" t="s">
        <v>67</v>
      </c>
      <c r="E3443" s="24">
        <v>45</v>
      </c>
      <c r="F3443" s="13">
        <v>1.141</v>
      </c>
      <c r="G3443" s="24">
        <v>2009.3</v>
      </c>
      <c r="I3443" s="13">
        <v>2656.962</v>
      </c>
      <c r="J3443" s="38">
        <v>3.9279935468313174</v>
      </c>
      <c r="K3443" s="103">
        <f t="shared" si="484"/>
        <v>4.2388715800616161</v>
      </c>
      <c r="L3443" s="25">
        <v>6.3E-2</v>
      </c>
      <c r="N3443">
        <v>13.3</v>
      </c>
      <c r="O3443" s="70">
        <v>818.19799999999998</v>
      </c>
      <c r="P3443" s="70">
        <v>504.44940000000003</v>
      </c>
      <c r="Q3443" s="70">
        <f t="shared" si="477"/>
        <v>0.61653707293344651</v>
      </c>
      <c r="R3443" s="23">
        <f t="shared" si="478"/>
        <v>8.1999430700148395</v>
      </c>
      <c r="S3443" s="25">
        <v>5.9139999999999997</v>
      </c>
      <c r="T3443" s="23">
        <f t="shared" si="479"/>
        <v>0.72122451942697419</v>
      </c>
      <c r="U3443" s="23">
        <f t="shared" si="480"/>
        <v>1.3865307862723772</v>
      </c>
      <c r="V3443" s="23">
        <f t="shared" si="481"/>
        <v>8.7351439535159767E-2</v>
      </c>
      <c r="W3443" s="1">
        <v>995</v>
      </c>
      <c r="X3443" s="1">
        <f t="shared" si="482"/>
        <v>8.7790391492622877E-5</v>
      </c>
      <c r="Y3443" s="7">
        <v>2000</v>
      </c>
      <c r="Z3443" s="1">
        <v>10.311</v>
      </c>
      <c r="AA3443" s="1">
        <f t="shared" si="483"/>
        <v>1.7028492191372879E-2</v>
      </c>
      <c r="AB3443" s="1">
        <f t="shared" si="485"/>
        <v>7.2181591601311649E-4</v>
      </c>
      <c r="AD3443" s="8" t="s">
        <v>229</v>
      </c>
      <c r="AE3443" s="1" t="s">
        <v>119</v>
      </c>
      <c r="AF3443" s="1" t="s">
        <v>120</v>
      </c>
      <c r="AG3443" s="1" t="s">
        <v>71</v>
      </c>
      <c r="AH3443" s="1" t="s">
        <v>72</v>
      </c>
      <c r="AI3443" s="1" t="s">
        <v>224</v>
      </c>
      <c r="AJ3443" s="1" t="s">
        <v>74</v>
      </c>
      <c r="AK3443" s="8" t="s">
        <v>229</v>
      </c>
    </row>
    <row r="3444" spans="1:37" ht="16">
      <c r="A3444" s="8" t="s">
        <v>228</v>
      </c>
      <c r="B3444" s="8" t="s">
        <v>229</v>
      </c>
      <c r="C3444" s="8" t="s">
        <v>66</v>
      </c>
      <c r="D3444" s="11" t="s">
        <v>67</v>
      </c>
      <c r="E3444" s="24">
        <v>47</v>
      </c>
      <c r="F3444" s="13">
        <v>1.962</v>
      </c>
      <c r="G3444" s="24">
        <v>2041.9</v>
      </c>
      <c r="I3444" s="13">
        <v>4728.9319999999998</v>
      </c>
      <c r="J3444" s="38">
        <v>6.0195580567402009</v>
      </c>
      <c r="K3444" s="103">
        <f t="shared" si="484"/>
        <v>6.484797834469866</v>
      </c>
      <c r="L3444" s="25">
        <v>0.109</v>
      </c>
      <c r="N3444">
        <v>13.3</v>
      </c>
      <c r="O3444" s="70">
        <v>818.19799999999998</v>
      </c>
      <c r="P3444" s="70">
        <v>504.44940000000003</v>
      </c>
      <c r="Q3444" s="70">
        <f t="shared" si="477"/>
        <v>0.61653707293344651</v>
      </c>
      <c r="R3444" s="23">
        <f t="shared" si="478"/>
        <v>8.1999430700148395</v>
      </c>
      <c r="S3444" s="25">
        <v>5.9139999999999997</v>
      </c>
      <c r="T3444" s="23">
        <f t="shared" si="479"/>
        <v>0.72122451942697419</v>
      </c>
      <c r="U3444" s="23">
        <f t="shared" si="480"/>
        <v>1.3865307862723772</v>
      </c>
      <c r="V3444" s="23">
        <f t="shared" si="481"/>
        <v>0.15113185570368912</v>
      </c>
      <c r="W3444" s="1">
        <v>995</v>
      </c>
      <c r="X3444" s="1">
        <f t="shared" si="482"/>
        <v>1.5189131226501419E-4</v>
      </c>
      <c r="Y3444" s="7">
        <v>2000</v>
      </c>
      <c r="Z3444" s="1">
        <v>10.311</v>
      </c>
      <c r="AA3444" s="1">
        <f t="shared" si="483"/>
        <v>2.9461994426343556E-2</v>
      </c>
      <c r="AB3444" s="1">
        <f t="shared" si="485"/>
        <v>1.9105507765511595E-3</v>
      </c>
      <c r="AD3444" s="8" t="s">
        <v>229</v>
      </c>
      <c r="AE3444" s="1" t="s">
        <v>119</v>
      </c>
      <c r="AF3444" s="1" t="s">
        <v>120</v>
      </c>
      <c r="AG3444" s="1" t="s">
        <v>71</v>
      </c>
      <c r="AH3444" s="1" t="s">
        <v>72</v>
      </c>
      <c r="AI3444" s="1" t="s">
        <v>224</v>
      </c>
      <c r="AJ3444" s="1" t="s">
        <v>74</v>
      </c>
      <c r="AK3444" s="8" t="s">
        <v>229</v>
      </c>
    </row>
    <row r="3445" spans="1:37" ht="16">
      <c r="A3445" s="8" t="s">
        <v>228</v>
      </c>
      <c r="B3445" s="8" t="s">
        <v>229</v>
      </c>
      <c r="C3445" s="8" t="s">
        <v>66</v>
      </c>
      <c r="D3445" s="11" t="s">
        <v>67</v>
      </c>
      <c r="E3445" s="24">
        <v>51</v>
      </c>
      <c r="F3445" s="13">
        <v>1.268</v>
      </c>
      <c r="G3445" s="24">
        <v>2096.1</v>
      </c>
      <c r="I3445" s="13">
        <v>441.23899999999998</v>
      </c>
      <c r="J3445" s="38">
        <v>1.5857957441974502</v>
      </c>
      <c r="K3445" s="103">
        <f t="shared" si="484"/>
        <v>1.7146106811648496</v>
      </c>
      <c r="L3445" s="25">
        <v>7.0000000000000007E-2</v>
      </c>
      <c r="N3445">
        <v>13.3</v>
      </c>
      <c r="O3445" s="70">
        <v>818.19799999999998</v>
      </c>
      <c r="P3445" s="70">
        <v>504.44940000000003</v>
      </c>
      <c r="Q3445" s="70">
        <f t="shared" si="477"/>
        <v>0.61653707293344651</v>
      </c>
      <c r="R3445" s="23">
        <f t="shared" si="478"/>
        <v>8.1999430700148395</v>
      </c>
      <c r="S3445" s="25">
        <v>5.9139999999999997</v>
      </c>
      <c r="T3445" s="23">
        <f t="shared" si="479"/>
        <v>0.72122451942697419</v>
      </c>
      <c r="U3445" s="23">
        <f t="shared" si="480"/>
        <v>1.3865307862723772</v>
      </c>
      <c r="V3445" s="23">
        <f t="shared" si="481"/>
        <v>9.7057155039066423E-2</v>
      </c>
      <c r="W3445" s="1">
        <v>995</v>
      </c>
      <c r="X3445" s="1">
        <f t="shared" si="482"/>
        <v>9.7544879436247661E-5</v>
      </c>
      <c r="Y3445" s="7">
        <v>2000</v>
      </c>
      <c r="Z3445" s="1">
        <v>10.311</v>
      </c>
      <c r="AA3445" s="1">
        <f t="shared" si="483"/>
        <v>1.8920546879303203E-2</v>
      </c>
      <c r="AB3445" s="1">
        <f t="shared" si="485"/>
        <v>3.2441371772733537E-4</v>
      </c>
      <c r="AD3445" s="8" t="s">
        <v>229</v>
      </c>
      <c r="AE3445" s="1" t="s">
        <v>119</v>
      </c>
      <c r="AF3445" s="1" t="s">
        <v>120</v>
      </c>
      <c r="AG3445" s="1" t="s">
        <v>71</v>
      </c>
      <c r="AH3445" s="1" t="s">
        <v>72</v>
      </c>
      <c r="AI3445" s="1" t="s">
        <v>224</v>
      </c>
      <c r="AJ3445" s="1" t="s">
        <v>74</v>
      </c>
      <c r="AK3445" s="8" t="s">
        <v>229</v>
      </c>
    </row>
    <row r="3446" spans="1:37" ht="16">
      <c r="A3446" s="8" t="s">
        <v>228</v>
      </c>
      <c r="B3446" s="8" t="s">
        <v>229</v>
      </c>
      <c r="C3446" s="8" t="s">
        <v>66</v>
      </c>
      <c r="D3446" s="11" t="s">
        <v>67</v>
      </c>
      <c r="E3446" s="24">
        <v>53</v>
      </c>
      <c r="F3446" s="13">
        <v>0.97099999999999997</v>
      </c>
      <c r="G3446" s="24">
        <v>2162.9</v>
      </c>
      <c r="I3446" s="13">
        <v>492.93900000000002</v>
      </c>
      <c r="J3446" s="38">
        <v>1.641747354513045</v>
      </c>
      <c r="K3446" s="103">
        <f t="shared" si="484"/>
        <v>1.7750252927861698</v>
      </c>
      <c r="L3446" s="25">
        <v>5.3999999999999999E-2</v>
      </c>
      <c r="N3446">
        <v>13.3</v>
      </c>
      <c r="O3446" s="70">
        <v>818.19799999999998</v>
      </c>
      <c r="P3446" s="70">
        <v>504.44940000000003</v>
      </c>
      <c r="Q3446" s="70">
        <f t="shared" si="477"/>
        <v>0.61653707293344651</v>
      </c>
      <c r="R3446" s="23">
        <f t="shared" si="478"/>
        <v>8.1999430700148395</v>
      </c>
      <c r="S3446" s="25">
        <v>5.9139999999999997</v>
      </c>
      <c r="T3446" s="23">
        <f t="shared" si="479"/>
        <v>0.72122451942697419</v>
      </c>
      <c r="U3446" s="23">
        <f t="shared" si="480"/>
        <v>1.3865307862723772</v>
      </c>
      <c r="V3446" s="23">
        <f t="shared" si="481"/>
        <v>7.4872662458708369E-2</v>
      </c>
      <c r="W3446" s="1">
        <v>995</v>
      </c>
      <c r="X3446" s="1">
        <f t="shared" si="482"/>
        <v>7.524890699367676E-5</v>
      </c>
      <c r="Y3446" s="7">
        <v>2000</v>
      </c>
      <c r="Z3446" s="1">
        <v>10.311</v>
      </c>
      <c r="AA3446" s="1">
        <f t="shared" si="483"/>
        <v>1.4595850449748184E-2</v>
      </c>
      <c r="AB3446" s="1">
        <f t="shared" si="485"/>
        <v>2.5908003718027418E-4</v>
      </c>
      <c r="AD3446" s="8" t="s">
        <v>229</v>
      </c>
      <c r="AE3446" s="1" t="s">
        <v>119</v>
      </c>
      <c r="AF3446" s="1" t="s">
        <v>120</v>
      </c>
      <c r="AG3446" s="1" t="s">
        <v>71</v>
      </c>
      <c r="AH3446" s="1" t="s">
        <v>72</v>
      </c>
      <c r="AI3446" s="1" t="s">
        <v>224</v>
      </c>
      <c r="AJ3446" s="1" t="s">
        <v>74</v>
      </c>
      <c r="AK3446" s="8" t="s">
        <v>229</v>
      </c>
    </row>
    <row r="3447" spans="1:37" ht="16">
      <c r="A3447" s="8" t="s">
        <v>228</v>
      </c>
      <c r="B3447" s="8" t="s">
        <v>229</v>
      </c>
      <c r="C3447" s="8" t="s">
        <v>66</v>
      </c>
      <c r="D3447" s="11" t="s">
        <v>67</v>
      </c>
      <c r="E3447" s="24">
        <v>54</v>
      </c>
      <c r="F3447" s="13">
        <v>0.29299999999999998</v>
      </c>
      <c r="G3447" s="24">
        <v>2165.6999999999998</v>
      </c>
      <c r="I3447" s="13">
        <v>2407.681</v>
      </c>
      <c r="J3447" s="38">
        <v>3.670064194784219</v>
      </c>
      <c r="K3447" s="103">
        <f t="shared" si="484"/>
        <v>3.961370329380741</v>
      </c>
      <c r="L3447" s="25">
        <v>1.6E-2</v>
      </c>
      <c r="N3447">
        <v>13.3</v>
      </c>
      <c r="O3447" s="70">
        <v>818.19799999999998</v>
      </c>
      <c r="P3447" s="70">
        <v>504.44940000000003</v>
      </c>
      <c r="Q3447" s="70">
        <f t="shared" si="477"/>
        <v>0.61653707293344651</v>
      </c>
      <c r="R3447" s="23">
        <f t="shared" si="478"/>
        <v>8.1999430700148395</v>
      </c>
      <c r="S3447" s="25">
        <v>5.9139999999999997</v>
      </c>
      <c r="T3447" s="23">
        <f t="shared" si="479"/>
        <v>0.72122451942697419</v>
      </c>
      <c r="U3447" s="23">
        <f t="shared" si="480"/>
        <v>1.3865307862723772</v>
      </c>
      <c r="V3447" s="23">
        <f t="shared" si="481"/>
        <v>2.2184492580358036E-2</v>
      </c>
      <c r="W3447" s="1">
        <v>995</v>
      </c>
      <c r="X3447" s="1">
        <f t="shared" si="482"/>
        <v>2.2295972442570891E-5</v>
      </c>
      <c r="Y3447" s="7">
        <v>2000</v>
      </c>
      <c r="Z3447" s="1">
        <v>10.311</v>
      </c>
      <c r="AA3447" s="1">
        <f t="shared" si="483"/>
        <v>4.3246964295550168E-3</v>
      </c>
      <c r="AB3447" s="1">
        <f t="shared" si="485"/>
        <v>1.7131724119618072E-4</v>
      </c>
      <c r="AD3447" s="8" t="s">
        <v>229</v>
      </c>
      <c r="AE3447" s="1" t="s">
        <v>119</v>
      </c>
      <c r="AF3447" s="1" t="s">
        <v>120</v>
      </c>
      <c r="AG3447" s="1" t="s">
        <v>71</v>
      </c>
      <c r="AH3447" s="1" t="s">
        <v>72</v>
      </c>
      <c r="AI3447" s="1" t="s">
        <v>224</v>
      </c>
      <c r="AJ3447" s="1" t="s">
        <v>74</v>
      </c>
      <c r="AK3447" s="8" t="s">
        <v>229</v>
      </c>
    </row>
    <row r="3448" spans="1:37" ht="16">
      <c r="A3448" s="8" t="s">
        <v>228</v>
      </c>
      <c r="B3448" s="8" t="s">
        <v>229</v>
      </c>
      <c r="C3448" s="8" t="s">
        <v>66</v>
      </c>
      <c r="D3448" s="11" t="s">
        <v>67</v>
      </c>
      <c r="E3448" s="24">
        <v>63</v>
      </c>
      <c r="F3448" s="13">
        <v>0.71199999999999997</v>
      </c>
      <c r="G3448" s="24">
        <v>2280.8000000000002</v>
      </c>
      <c r="I3448" s="13">
        <v>1450.376</v>
      </c>
      <c r="J3448" s="38">
        <v>2.6665414723159691</v>
      </c>
      <c r="K3448" s="103">
        <f t="shared" si="484"/>
        <v>2.8805763034099012</v>
      </c>
      <c r="L3448" s="25">
        <v>0.04</v>
      </c>
      <c r="N3448">
        <v>13.3</v>
      </c>
      <c r="O3448" s="70">
        <v>818.19799999999998</v>
      </c>
      <c r="P3448" s="70">
        <v>504.44940000000003</v>
      </c>
      <c r="Q3448" s="70">
        <f t="shared" si="477"/>
        <v>0.61653707293344651</v>
      </c>
      <c r="R3448" s="23">
        <f t="shared" si="478"/>
        <v>8.1999430700148395</v>
      </c>
      <c r="S3448" s="25">
        <v>5.9139999999999997</v>
      </c>
      <c r="T3448" s="23">
        <f t="shared" si="479"/>
        <v>0.72122451942697419</v>
      </c>
      <c r="U3448" s="23">
        <f t="shared" si="480"/>
        <v>1.3865307862723772</v>
      </c>
      <c r="V3448" s="23">
        <f t="shared" si="481"/>
        <v>5.5461231450895092E-2</v>
      </c>
      <c r="W3448" s="1">
        <v>995</v>
      </c>
      <c r="X3448" s="1">
        <f t="shared" si="482"/>
        <v>5.5739931106427226E-5</v>
      </c>
      <c r="Y3448" s="7">
        <v>2000</v>
      </c>
      <c r="Z3448" s="1">
        <v>10.311</v>
      </c>
      <c r="AA3448" s="1">
        <f t="shared" si="483"/>
        <v>1.0811741073887543E-2</v>
      </c>
      <c r="AB3448" s="1">
        <f t="shared" si="485"/>
        <v>3.1144045136043976E-4</v>
      </c>
      <c r="AD3448" s="8" t="s">
        <v>229</v>
      </c>
      <c r="AE3448" s="1" t="s">
        <v>119</v>
      </c>
      <c r="AF3448" s="1" t="s">
        <v>120</v>
      </c>
      <c r="AG3448" s="1" t="s">
        <v>71</v>
      </c>
      <c r="AH3448" s="1" t="s">
        <v>72</v>
      </c>
      <c r="AI3448" s="1" t="s">
        <v>224</v>
      </c>
      <c r="AJ3448" s="1" t="s">
        <v>74</v>
      </c>
      <c r="AK3448" s="8" t="s">
        <v>229</v>
      </c>
    </row>
    <row r="3449" spans="1:37" ht="16">
      <c r="A3449" s="8" t="s">
        <v>228</v>
      </c>
      <c r="B3449" s="8" t="s">
        <v>229</v>
      </c>
      <c r="C3449" s="8" t="s">
        <v>66</v>
      </c>
      <c r="D3449" s="11" t="s">
        <v>67</v>
      </c>
      <c r="E3449" s="24">
        <v>65</v>
      </c>
      <c r="F3449" s="13">
        <v>5.0789999999999997</v>
      </c>
      <c r="G3449" s="24">
        <v>2337.9</v>
      </c>
      <c r="I3449" s="13">
        <v>714.77800000000002</v>
      </c>
      <c r="J3449" s="38">
        <v>1.8811091264150985</v>
      </c>
      <c r="K3449" s="103">
        <f t="shared" si="484"/>
        <v>2.0334168638269157</v>
      </c>
      <c r="L3449" s="25">
        <v>0.28199999999999997</v>
      </c>
      <c r="N3449">
        <v>13.3</v>
      </c>
      <c r="O3449" s="70">
        <v>818.19799999999998</v>
      </c>
      <c r="P3449" s="70">
        <v>504.44940000000003</v>
      </c>
      <c r="Q3449" s="70">
        <f t="shared" si="477"/>
        <v>0.61653707293344651</v>
      </c>
      <c r="R3449" s="23">
        <f t="shared" si="478"/>
        <v>8.1999430700148395</v>
      </c>
      <c r="S3449" s="25">
        <v>5.9139999999999997</v>
      </c>
      <c r="T3449" s="23">
        <f t="shared" si="479"/>
        <v>0.72122451942697419</v>
      </c>
      <c r="U3449" s="23">
        <f t="shared" si="480"/>
        <v>1.3865307862723772</v>
      </c>
      <c r="V3449" s="23">
        <f t="shared" si="481"/>
        <v>0.39100168172881034</v>
      </c>
      <c r="W3449" s="1">
        <v>995</v>
      </c>
      <c r="X3449" s="1">
        <f t="shared" si="482"/>
        <v>3.9296651430031188E-4</v>
      </c>
      <c r="Y3449" s="7">
        <v>2000</v>
      </c>
      <c r="Z3449" s="1">
        <v>10.311</v>
      </c>
      <c r="AA3449" s="1">
        <f t="shared" si="483"/>
        <v>7.6222774570907162E-2</v>
      </c>
      <c r="AB3449" s="1">
        <f t="shared" si="485"/>
        <v>1.5499267522016001E-3</v>
      </c>
      <c r="AD3449" s="8" t="s">
        <v>229</v>
      </c>
      <c r="AE3449" s="1" t="s">
        <v>119</v>
      </c>
      <c r="AF3449" s="1" t="s">
        <v>120</v>
      </c>
      <c r="AG3449" s="1" t="s">
        <v>71</v>
      </c>
      <c r="AH3449" s="1" t="s">
        <v>72</v>
      </c>
      <c r="AI3449" s="1" t="s">
        <v>224</v>
      </c>
      <c r="AJ3449" s="1" t="s">
        <v>74</v>
      </c>
      <c r="AK3449" s="8" t="s">
        <v>229</v>
      </c>
    </row>
    <row r="3450" spans="1:37" ht="16">
      <c r="A3450" s="8" t="s">
        <v>228</v>
      </c>
      <c r="B3450" s="8" t="s">
        <v>229</v>
      </c>
      <c r="C3450" s="8" t="s">
        <v>66</v>
      </c>
      <c r="D3450" s="11" t="s">
        <v>67</v>
      </c>
      <c r="E3450" s="24">
        <v>66</v>
      </c>
      <c r="F3450" s="13">
        <v>0.503</v>
      </c>
      <c r="G3450" s="24">
        <v>2358.6</v>
      </c>
      <c r="I3450" s="13">
        <v>682.11900000000003</v>
      </c>
      <c r="J3450" s="38">
        <v>1.845943591940707</v>
      </c>
      <c r="K3450" s="103">
        <f t="shared" si="484"/>
        <v>1.9954619869891757</v>
      </c>
      <c r="L3450" s="25">
        <v>2.8000000000000001E-2</v>
      </c>
      <c r="N3450">
        <v>13.3</v>
      </c>
      <c r="O3450" s="70">
        <v>818.19799999999998</v>
      </c>
      <c r="P3450" s="70">
        <v>504.44940000000003</v>
      </c>
      <c r="Q3450" s="70">
        <f t="shared" si="477"/>
        <v>0.61653707293344651</v>
      </c>
      <c r="R3450" s="23">
        <f t="shared" si="478"/>
        <v>8.1999430700148395</v>
      </c>
      <c r="S3450" s="25">
        <v>5.9139999999999997</v>
      </c>
      <c r="T3450" s="23">
        <f t="shared" si="479"/>
        <v>0.72122451942697419</v>
      </c>
      <c r="U3450" s="23">
        <f t="shared" si="480"/>
        <v>1.3865307862723772</v>
      </c>
      <c r="V3450" s="23">
        <f t="shared" si="481"/>
        <v>3.8822862015626562E-2</v>
      </c>
      <c r="W3450" s="1">
        <v>995</v>
      </c>
      <c r="X3450" s="1">
        <f t="shared" si="482"/>
        <v>3.901795177449906E-5</v>
      </c>
      <c r="Y3450" s="7">
        <v>2000</v>
      </c>
      <c r="Z3450" s="1">
        <v>10.311</v>
      </c>
      <c r="AA3450" s="1">
        <f t="shared" si="483"/>
        <v>7.5682187517212797E-3</v>
      </c>
      <c r="AB3450" s="1">
        <f t="shared" si="485"/>
        <v>1.5102092828278482E-4</v>
      </c>
      <c r="AD3450" s="8" t="s">
        <v>229</v>
      </c>
      <c r="AE3450" s="1" t="s">
        <v>119</v>
      </c>
      <c r="AF3450" s="1" t="s">
        <v>120</v>
      </c>
      <c r="AG3450" s="1" t="s">
        <v>71</v>
      </c>
      <c r="AH3450" s="1" t="s">
        <v>72</v>
      </c>
      <c r="AI3450" s="1" t="s">
        <v>224</v>
      </c>
      <c r="AJ3450" s="1" t="s">
        <v>74</v>
      </c>
      <c r="AK3450" s="8" t="s">
        <v>229</v>
      </c>
    </row>
    <row r="3451" spans="1:37" ht="16">
      <c r="A3451" s="8" t="s">
        <v>228</v>
      </c>
      <c r="B3451" s="8" t="s">
        <v>229</v>
      </c>
      <c r="C3451" s="8" t="s">
        <v>66</v>
      </c>
      <c r="D3451" s="11" t="s">
        <v>67</v>
      </c>
      <c r="E3451" s="24">
        <v>68</v>
      </c>
      <c r="F3451" s="13">
        <v>0.56000000000000005</v>
      </c>
      <c r="G3451" s="24">
        <v>2383</v>
      </c>
      <c r="I3451" s="13">
        <v>700.875</v>
      </c>
      <c r="J3451" s="38">
        <v>1.8661421704012038</v>
      </c>
      <c r="K3451" s="103">
        <f t="shared" si="484"/>
        <v>2.0172629929387482</v>
      </c>
      <c r="L3451" s="25">
        <v>3.1E-2</v>
      </c>
      <c r="N3451">
        <v>13.3</v>
      </c>
      <c r="O3451" s="70">
        <v>818.19799999999998</v>
      </c>
      <c r="P3451" s="70">
        <v>504.44940000000003</v>
      </c>
      <c r="Q3451" s="70">
        <f t="shared" si="477"/>
        <v>0.61653707293344651</v>
      </c>
      <c r="R3451" s="23">
        <f t="shared" si="478"/>
        <v>8.1999430700148395</v>
      </c>
      <c r="S3451" s="25">
        <v>5.9139999999999997</v>
      </c>
      <c r="T3451" s="23">
        <f t="shared" si="479"/>
        <v>0.72122451942697419</v>
      </c>
      <c r="U3451" s="23">
        <f t="shared" si="480"/>
        <v>1.3865307862723772</v>
      </c>
      <c r="V3451" s="23">
        <f t="shared" si="481"/>
        <v>4.2982454374443695E-2</v>
      </c>
      <c r="W3451" s="1">
        <v>995</v>
      </c>
      <c r="X3451" s="1">
        <f t="shared" si="482"/>
        <v>4.3198446607481102E-5</v>
      </c>
      <c r="Y3451" s="7">
        <v>2000</v>
      </c>
      <c r="Z3451" s="1">
        <v>10.311</v>
      </c>
      <c r="AA3451" s="1">
        <f t="shared" si="483"/>
        <v>8.3790993322628467E-3</v>
      </c>
      <c r="AB3451" s="1">
        <f t="shared" si="485"/>
        <v>1.6902846997131617E-4</v>
      </c>
      <c r="AD3451" s="8" t="s">
        <v>229</v>
      </c>
      <c r="AE3451" s="1" t="s">
        <v>119</v>
      </c>
      <c r="AF3451" s="1" t="s">
        <v>120</v>
      </c>
      <c r="AG3451" s="1" t="s">
        <v>71</v>
      </c>
      <c r="AH3451" s="1" t="s">
        <v>72</v>
      </c>
      <c r="AI3451" s="1" t="s">
        <v>224</v>
      </c>
      <c r="AJ3451" s="1" t="s">
        <v>74</v>
      </c>
      <c r="AK3451" s="8" t="s">
        <v>229</v>
      </c>
    </row>
    <row r="3452" spans="1:37" ht="16">
      <c r="A3452" s="8" t="s">
        <v>228</v>
      </c>
      <c r="B3452" s="8" t="s">
        <v>229</v>
      </c>
      <c r="C3452" s="8" t="s">
        <v>66</v>
      </c>
      <c r="D3452" s="8" t="s">
        <v>67</v>
      </c>
      <c r="E3452" s="24">
        <v>70</v>
      </c>
      <c r="F3452" s="13">
        <v>0.83599999999999997</v>
      </c>
      <c r="G3452" s="24">
        <v>2410</v>
      </c>
      <c r="I3452" s="3">
        <v>2617.5300000000002</v>
      </c>
      <c r="J3452" s="38">
        <v>3.8872855280464531</v>
      </c>
      <c r="K3452" s="103">
        <f t="shared" si="484"/>
        <v>4.195082439793187</v>
      </c>
      <c r="L3452" s="45">
        <v>4.5999999999999999E-2</v>
      </c>
      <c r="N3452">
        <v>13.3</v>
      </c>
      <c r="O3452" s="70">
        <v>818.19799999999998</v>
      </c>
      <c r="P3452" s="70">
        <v>504.44940000000003</v>
      </c>
      <c r="Q3452" s="70">
        <f t="shared" si="477"/>
        <v>0.61653707293344651</v>
      </c>
      <c r="R3452" s="23">
        <f t="shared" si="478"/>
        <v>8.1999430700148395</v>
      </c>
      <c r="S3452" s="25">
        <v>5.9139999999999997</v>
      </c>
      <c r="T3452" s="23">
        <f t="shared" si="479"/>
        <v>0.72122451942697419</v>
      </c>
      <c r="U3452" s="23">
        <f t="shared" si="480"/>
        <v>1.3865307862723772</v>
      </c>
      <c r="V3452" s="23">
        <f t="shared" si="481"/>
        <v>6.378041616852935E-2</v>
      </c>
      <c r="W3452" s="1">
        <v>995</v>
      </c>
      <c r="X3452" s="1">
        <f t="shared" si="482"/>
        <v>6.4100920772391302E-5</v>
      </c>
      <c r="Y3452" s="7">
        <v>2000</v>
      </c>
      <c r="Z3452" s="1">
        <v>10.311</v>
      </c>
      <c r="AA3452" s="1">
        <f t="shared" si="483"/>
        <v>1.243350223497067E-2</v>
      </c>
      <c r="AB3452" s="1">
        <f t="shared" si="485"/>
        <v>5.2159566891054807E-4</v>
      </c>
      <c r="AD3452" s="8" t="s">
        <v>229</v>
      </c>
      <c r="AE3452" s="1" t="s">
        <v>119</v>
      </c>
      <c r="AF3452" s="1" t="s">
        <v>120</v>
      </c>
      <c r="AG3452" s="1" t="s">
        <v>71</v>
      </c>
      <c r="AH3452" s="1" t="s">
        <v>72</v>
      </c>
      <c r="AI3452" s="1" t="s">
        <v>224</v>
      </c>
      <c r="AJ3452" s="1" t="s">
        <v>74</v>
      </c>
      <c r="AK3452" s="8" t="s">
        <v>229</v>
      </c>
    </row>
    <row r="3453" spans="1:37" ht="16">
      <c r="A3453" s="8" t="s">
        <v>228</v>
      </c>
      <c r="B3453" s="8" t="s">
        <v>229</v>
      </c>
      <c r="C3453" s="8" t="s">
        <v>66</v>
      </c>
      <c r="D3453" s="8" t="s">
        <v>67</v>
      </c>
      <c r="E3453" s="24">
        <v>84</v>
      </c>
      <c r="F3453" s="13">
        <v>0.30599999999999999</v>
      </c>
      <c r="G3453" s="24">
        <v>2677.3</v>
      </c>
      <c r="I3453" s="13">
        <v>795.26099999999997</v>
      </c>
      <c r="J3453" s="38">
        <v>1.9676616242512446</v>
      </c>
      <c r="K3453" s="103">
        <f t="shared" si="484"/>
        <v>2.1268253534444796</v>
      </c>
      <c r="L3453" s="25">
        <v>1.7000000000000001E-2</v>
      </c>
      <c r="N3453">
        <v>13.3</v>
      </c>
      <c r="O3453" s="70">
        <v>818.19799999999998</v>
      </c>
      <c r="P3453" s="70">
        <v>504.44940000000003</v>
      </c>
      <c r="Q3453" s="70">
        <f t="shared" si="477"/>
        <v>0.61653707293344651</v>
      </c>
      <c r="R3453" s="23">
        <f t="shared" si="478"/>
        <v>8.1999430700148395</v>
      </c>
      <c r="S3453" s="25">
        <v>5.9139999999999997</v>
      </c>
      <c r="T3453" s="23">
        <f t="shared" si="479"/>
        <v>0.72122451942697419</v>
      </c>
      <c r="U3453" s="23">
        <f t="shared" si="480"/>
        <v>1.3865307862723772</v>
      </c>
      <c r="V3453" s="23">
        <f t="shared" si="481"/>
        <v>2.3571023366630414E-2</v>
      </c>
      <c r="W3453" s="1">
        <v>995</v>
      </c>
      <c r="X3453" s="1">
        <f t="shared" si="482"/>
        <v>2.3689470720231572E-5</v>
      </c>
      <c r="Y3453" s="7">
        <v>2000</v>
      </c>
      <c r="Z3453" s="1">
        <v>10.311</v>
      </c>
      <c r="AA3453" s="1">
        <f t="shared" si="483"/>
        <v>4.5949899564022064E-3</v>
      </c>
      <c r="AB3453" s="1">
        <f t="shared" si="485"/>
        <v>9.7727411380989557E-5</v>
      </c>
      <c r="AD3453" s="8" t="s">
        <v>229</v>
      </c>
      <c r="AE3453" s="1" t="s">
        <v>119</v>
      </c>
      <c r="AF3453" s="1" t="s">
        <v>120</v>
      </c>
      <c r="AG3453" s="1" t="s">
        <v>71</v>
      </c>
      <c r="AH3453" s="1" t="s">
        <v>72</v>
      </c>
      <c r="AI3453" s="1" t="s">
        <v>224</v>
      </c>
      <c r="AJ3453" s="1" t="s">
        <v>74</v>
      </c>
      <c r="AK3453" s="8" t="s">
        <v>229</v>
      </c>
    </row>
    <row r="3454" spans="1:37" ht="16">
      <c r="A3454" s="8" t="s">
        <v>228</v>
      </c>
      <c r="B3454" s="8" t="s">
        <v>229</v>
      </c>
      <c r="C3454" s="8" t="s">
        <v>66</v>
      </c>
      <c r="D3454" s="8" t="s">
        <v>67</v>
      </c>
      <c r="E3454" s="24">
        <v>91</v>
      </c>
      <c r="F3454" s="13">
        <v>0.46400000000000002</v>
      </c>
      <c r="G3454" s="24">
        <v>2764.2</v>
      </c>
      <c r="I3454" s="13">
        <v>758.37800000000004</v>
      </c>
      <c r="J3454" s="38">
        <v>1.928016113392738</v>
      </c>
      <c r="K3454" s="103">
        <f t="shared" si="484"/>
        <v>2.0840411005851665</v>
      </c>
      <c r="L3454" s="25">
        <v>2.5999999999999999E-2</v>
      </c>
      <c r="N3454">
        <v>13.3</v>
      </c>
      <c r="O3454" s="70">
        <v>818.19799999999998</v>
      </c>
      <c r="P3454" s="70">
        <v>504.44940000000003</v>
      </c>
      <c r="Q3454" s="70">
        <f t="shared" si="477"/>
        <v>0.61653707293344651</v>
      </c>
      <c r="R3454" s="23">
        <f t="shared" si="478"/>
        <v>8.1999430700148395</v>
      </c>
      <c r="S3454" s="25">
        <v>5.9139999999999997</v>
      </c>
      <c r="T3454" s="23">
        <f t="shared" si="479"/>
        <v>0.72122451942697419</v>
      </c>
      <c r="U3454" s="23">
        <f t="shared" si="480"/>
        <v>1.3865307862723772</v>
      </c>
      <c r="V3454" s="23">
        <f t="shared" si="481"/>
        <v>3.6049800443081807E-2</v>
      </c>
      <c r="W3454" s="1">
        <v>995</v>
      </c>
      <c r="X3454" s="1">
        <f t="shared" si="482"/>
        <v>3.6230955219177693E-5</v>
      </c>
      <c r="Y3454" s="7">
        <v>2000</v>
      </c>
      <c r="Z3454" s="1">
        <v>10.311</v>
      </c>
      <c r="AA3454" s="1">
        <f t="shared" si="483"/>
        <v>7.0276316980269022E-3</v>
      </c>
      <c r="AB3454" s="1">
        <f t="shared" si="485"/>
        <v>1.4645873298463189E-4</v>
      </c>
      <c r="AD3454" s="8" t="s">
        <v>229</v>
      </c>
      <c r="AE3454" s="1" t="s">
        <v>119</v>
      </c>
      <c r="AF3454" s="1" t="s">
        <v>120</v>
      </c>
      <c r="AG3454" s="1" t="s">
        <v>71</v>
      </c>
      <c r="AH3454" s="1" t="s">
        <v>72</v>
      </c>
      <c r="AI3454" s="1" t="s">
        <v>224</v>
      </c>
      <c r="AJ3454" s="1" t="s">
        <v>74</v>
      </c>
      <c r="AK3454" s="8" t="s">
        <v>229</v>
      </c>
    </row>
    <row r="3455" spans="1:37" ht="16">
      <c r="A3455" s="8" t="s">
        <v>228</v>
      </c>
      <c r="B3455" s="8" t="s">
        <v>229</v>
      </c>
      <c r="C3455" s="8" t="s">
        <v>66</v>
      </c>
      <c r="D3455" s="8" t="s">
        <v>67</v>
      </c>
      <c r="E3455" s="24">
        <v>96</v>
      </c>
      <c r="F3455" s="13">
        <v>0.32700000000000001</v>
      </c>
      <c r="G3455" s="24">
        <v>2912.6</v>
      </c>
      <c r="I3455" s="13">
        <v>420.59</v>
      </c>
      <c r="J3455" s="38">
        <v>1.5634308558047036</v>
      </c>
      <c r="K3455" s="103">
        <f t="shared" si="484"/>
        <v>1.6904602879553987</v>
      </c>
      <c r="L3455" s="25">
        <v>1.7999999999999999E-2</v>
      </c>
      <c r="N3455">
        <v>13.3</v>
      </c>
      <c r="O3455" s="70">
        <v>818.19799999999998</v>
      </c>
      <c r="P3455" s="70">
        <v>504.44940000000003</v>
      </c>
      <c r="Q3455" s="70">
        <f t="shared" si="477"/>
        <v>0.61653707293344651</v>
      </c>
      <c r="R3455" s="23">
        <f t="shared" si="478"/>
        <v>8.1999430700148395</v>
      </c>
      <c r="S3455" s="25">
        <v>5.9139999999999997</v>
      </c>
      <c r="T3455" s="23">
        <f t="shared" si="479"/>
        <v>0.72122451942697419</v>
      </c>
      <c r="U3455" s="23">
        <f t="shared" si="480"/>
        <v>1.3865307862723772</v>
      </c>
      <c r="V3455" s="23">
        <f t="shared" si="481"/>
        <v>2.4957554152902788E-2</v>
      </c>
      <c r="W3455" s="1">
        <v>995</v>
      </c>
      <c r="X3455" s="1">
        <f t="shared" si="482"/>
        <v>2.5082968997892249E-5</v>
      </c>
      <c r="Y3455" s="7">
        <v>2000</v>
      </c>
      <c r="Z3455" s="1">
        <v>10.311</v>
      </c>
      <c r="AA3455" s="1">
        <f t="shared" si="483"/>
        <v>4.8652834832493934E-3</v>
      </c>
      <c r="AB3455" s="1">
        <f t="shared" si="485"/>
        <v>8.2245685180784149E-5</v>
      </c>
      <c r="AD3455" s="8" t="s">
        <v>229</v>
      </c>
      <c r="AE3455" s="1" t="s">
        <v>119</v>
      </c>
      <c r="AF3455" s="1" t="s">
        <v>120</v>
      </c>
      <c r="AG3455" s="1" t="s">
        <v>71</v>
      </c>
      <c r="AH3455" s="1" t="s">
        <v>72</v>
      </c>
      <c r="AI3455" s="1" t="s">
        <v>224</v>
      </c>
      <c r="AJ3455" s="1" t="s">
        <v>74</v>
      </c>
      <c r="AK3455" s="8" t="s">
        <v>229</v>
      </c>
    </row>
    <row r="3456" spans="1:37" ht="16">
      <c r="A3456" s="8" t="s">
        <v>228</v>
      </c>
      <c r="B3456" s="8" t="s">
        <v>229</v>
      </c>
      <c r="C3456" s="8" t="s">
        <v>66</v>
      </c>
      <c r="D3456" s="8" t="s">
        <v>67</v>
      </c>
      <c r="E3456" s="24">
        <v>99</v>
      </c>
      <c r="F3456" s="13">
        <v>0.26300000000000001</v>
      </c>
      <c r="G3456" s="24">
        <v>2990</v>
      </c>
      <c r="I3456" s="13">
        <v>-58.244999999999997</v>
      </c>
      <c r="J3456" s="38">
        <v>1.0419396522868998</v>
      </c>
      <c r="K3456" s="103">
        <f t="shared" si="484"/>
        <v>1.127082844494423</v>
      </c>
      <c r="L3456" s="25">
        <v>1.4999999999999999E-2</v>
      </c>
      <c r="N3456">
        <v>13.3</v>
      </c>
      <c r="O3456" s="70">
        <v>818.19799999999998</v>
      </c>
      <c r="P3456" s="70">
        <v>504.44940000000003</v>
      </c>
      <c r="Q3456" s="70">
        <f t="shared" si="477"/>
        <v>0.61653707293344651</v>
      </c>
      <c r="R3456" s="23">
        <f t="shared" si="478"/>
        <v>8.1999430700148395</v>
      </c>
      <c r="S3456" s="25">
        <v>5.9139999999999997</v>
      </c>
      <c r="T3456" s="23">
        <f t="shared" si="479"/>
        <v>0.72122451942697419</v>
      </c>
      <c r="U3456" s="23">
        <f t="shared" si="480"/>
        <v>1.3865307862723772</v>
      </c>
      <c r="V3456" s="23">
        <f t="shared" si="481"/>
        <v>2.0797961794085659E-2</v>
      </c>
      <c r="W3456" s="1">
        <v>995</v>
      </c>
      <c r="X3456" s="1">
        <f t="shared" si="482"/>
        <v>2.0902474164910211E-5</v>
      </c>
      <c r="Y3456" s="7">
        <v>2000</v>
      </c>
      <c r="Z3456" s="1">
        <v>10.311</v>
      </c>
      <c r="AA3456" s="1">
        <f t="shared" si="483"/>
        <v>4.054402902707829E-3</v>
      </c>
      <c r="AB3456" s="1">
        <f t="shared" si="485"/>
        <v>4.5696479563103852E-5</v>
      </c>
      <c r="AD3456" s="8" t="s">
        <v>229</v>
      </c>
      <c r="AE3456" s="1" t="s">
        <v>119</v>
      </c>
      <c r="AF3456" s="1" t="s">
        <v>120</v>
      </c>
      <c r="AG3456" s="1" t="s">
        <v>71</v>
      </c>
      <c r="AH3456" s="1" t="s">
        <v>72</v>
      </c>
      <c r="AI3456" s="1" t="s">
        <v>224</v>
      </c>
      <c r="AJ3456" s="1" t="s">
        <v>74</v>
      </c>
      <c r="AK3456" s="8" t="s">
        <v>229</v>
      </c>
    </row>
    <row r="3457" spans="1:37" ht="16">
      <c r="A3457" s="8" t="s">
        <v>228</v>
      </c>
      <c r="B3457" s="8" t="s">
        <v>229</v>
      </c>
      <c r="C3457" s="8" t="s">
        <v>66</v>
      </c>
      <c r="D3457" s="8" t="s">
        <v>67</v>
      </c>
      <c r="E3457" s="24">
        <v>105</v>
      </c>
      <c r="F3457" s="13">
        <v>0.26600000000000001</v>
      </c>
      <c r="G3457" s="24">
        <v>3263.7</v>
      </c>
      <c r="I3457" s="13">
        <v>-9.0589999999999993</v>
      </c>
      <c r="J3457" s="38">
        <v>1.0957618018733712</v>
      </c>
      <c r="K3457" s="103">
        <f t="shared" si="484"/>
        <v>1.1852504497540486</v>
      </c>
      <c r="L3457" s="25">
        <v>1.4999999999999999E-2</v>
      </c>
      <c r="N3457">
        <v>13.3</v>
      </c>
      <c r="O3457" s="70">
        <v>818.19799999999998</v>
      </c>
      <c r="P3457" s="70">
        <v>504.44940000000003</v>
      </c>
      <c r="Q3457" s="70">
        <f t="shared" si="477"/>
        <v>0.61653707293344651</v>
      </c>
      <c r="R3457" s="23">
        <f t="shared" si="478"/>
        <v>8.1999430700148395</v>
      </c>
      <c r="S3457" s="25">
        <v>5.9139999999999997</v>
      </c>
      <c r="T3457" s="23">
        <f t="shared" si="479"/>
        <v>0.72122451942697419</v>
      </c>
      <c r="U3457" s="23">
        <f t="shared" si="480"/>
        <v>1.3865307862723772</v>
      </c>
      <c r="V3457" s="23">
        <f t="shared" si="481"/>
        <v>2.0797961794085659E-2</v>
      </c>
      <c r="W3457" s="1">
        <v>995</v>
      </c>
      <c r="X3457" s="1">
        <f t="shared" si="482"/>
        <v>2.0902474164910211E-5</v>
      </c>
      <c r="Y3457" s="7">
        <v>2000</v>
      </c>
      <c r="Z3457" s="1">
        <v>10.311</v>
      </c>
      <c r="AA3457" s="1">
        <f t="shared" si="483"/>
        <v>4.054402902707829E-3</v>
      </c>
      <c r="AB3457" s="1">
        <f t="shared" si="485"/>
        <v>4.8054828639185742E-5</v>
      </c>
      <c r="AD3457" s="8" t="s">
        <v>229</v>
      </c>
      <c r="AE3457" s="1" t="s">
        <v>119</v>
      </c>
      <c r="AF3457" s="1" t="s">
        <v>120</v>
      </c>
      <c r="AG3457" s="1" t="s">
        <v>71</v>
      </c>
      <c r="AH3457" s="1" t="s">
        <v>72</v>
      </c>
      <c r="AI3457" s="1" t="s">
        <v>224</v>
      </c>
      <c r="AJ3457" s="1" t="s">
        <v>74</v>
      </c>
      <c r="AK3457" s="8" t="s">
        <v>229</v>
      </c>
    </row>
    <row r="3458" spans="1:37" ht="16">
      <c r="A3458" s="8" t="s">
        <v>228</v>
      </c>
      <c r="B3458" s="8" t="s">
        <v>229</v>
      </c>
      <c r="C3458" s="8" t="s">
        <v>66</v>
      </c>
      <c r="D3458" s="8" t="s">
        <v>67</v>
      </c>
      <c r="E3458" s="24">
        <v>106</v>
      </c>
      <c r="F3458" s="13">
        <v>0.373</v>
      </c>
      <c r="G3458" s="24">
        <v>3317.7</v>
      </c>
      <c r="I3458" s="13">
        <v>1.3120000000000001</v>
      </c>
      <c r="J3458" s="38">
        <v>1.1071028735055057</v>
      </c>
      <c r="K3458" s="103">
        <f t="shared" si="484"/>
        <v>1.197506509530635</v>
      </c>
      <c r="L3458" s="25">
        <v>2.1000000000000001E-2</v>
      </c>
      <c r="N3458">
        <v>13.3</v>
      </c>
      <c r="O3458" s="70">
        <v>818.19799999999998</v>
      </c>
      <c r="P3458" s="70">
        <v>504.44940000000003</v>
      </c>
      <c r="Q3458" s="70">
        <f t="shared" ref="Q3458:Q3521" si="486">P3458/O3458</f>
        <v>0.61653707293344651</v>
      </c>
      <c r="R3458" s="23">
        <f t="shared" ref="R3458:R3521" si="487">N3458*Q3458</f>
        <v>8.1999430700148395</v>
      </c>
      <c r="S3458" s="25">
        <v>5.9139999999999997</v>
      </c>
      <c r="T3458" s="23">
        <f t="shared" ref="T3458:T3521" si="488">S3458/R3458</f>
        <v>0.72122451942697419</v>
      </c>
      <c r="U3458" s="23">
        <f t="shared" ref="U3458:U3521" si="489">1/T3458</f>
        <v>1.3865307862723772</v>
      </c>
      <c r="V3458" s="23">
        <f t="shared" ref="V3458:V3521" si="490">L3458*U3458</f>
        <v>2.9117146511719923E-2</v>
      </c>
      <c r="W3458" s="1">
        <v>995</v>
      </c>
      <c r="X3458" s="1">
        <f t="shared" ref="X3458:X3521" si="491">V3458/W3458</f>
        <v>2.9263463830874294E-5</v>
      </c>
      <c r="Y3458" s="7">
        <v>2000</v>
      </c>
      <c r="Z3458" s="1">
        <v>10.311</v>
      </c>
      <c r="AA3458" s="1">
        <f t="shared" ref="AA3458:AA3521" si="492">X3458*Y3458/Z3458</f>
        <v>5.6761640637909595E-3</v>
      </c>
      <c r="AB3458" s="1">
        <f t="shared" si="485"/>
        <v>6.7972434155535367E-5</v>
      </c>
      <c r="AD3458" s="8" t="s">
        <v>229</v>
      </c>
      <c r="AE3458" s="1" t="s">
        <v>119</v>
      </c>
      <c r="AF3458" s="1" t="s">
        <v>120</v>
      </c>
      <c r="AG3458" s="1" t="s">
        <v>71</v>
      </c>
      <c r="AH3458" s="1" t="s">
        <v>72</v>
      </c>
      <c r="AI3458" s="1" t="s">
        <v>224</v>
      </c>
      <c r="AJ3458" s="1" t="s">
        <v>74</v>
      </c>
      <c r="AK3458" s="8" t="s">
        <v>229</v>
      </c>
    </row>
    <row r="3459" spans="1:37" ht="16">
      <c r="A3459" s="8" t="s">
        <v>228</v>
      </c>
      <c r="B3459" s="8" t="s">
        <v>229</v>
      </c>
      <c r="C3459" s="8" t="s">
        <v>66</v>
      </c>
      <c r="D3459" s="8" t="s">
        <v>67</v>
      </c>
      <c r="E3459" s="24">
        <v>108</v>
      </c>
      <c r="F3459" s="13">
        <v>0.441</v>
      </c>
      <c r="G3459" s="24">
        <v>3569.1</v>
      </c>
      <c r="I3459" s="13">
        <v>-23.125</v>
      </c>
      <c r="J3459" s="38">
        <v>1.0803759541630289</v>
      </c>
      <c r="K3459" s="103">
        <f t="shared" ref="K3459:K3522" si="493">((J3459*13.003355)/(((100-J3459)*12.0107)+(J3459*13.003355)))*100</f>
        <v>1.1686229178064986</v>
      </c>
      <c r="L3459" s="25">
        <v>2.4E-2</v>
      </c>
      <c r="N3459">
        <v>13.3</v>
      </c>
      <c r="O3459" s="70">
        <v>818.19799999999998</v>
      </c>
      <c r="P3459" s="70">
        <v>504.44940000000003</v>
      </c>
      <c r="Q3459" s="70">
        <f t="shared" si="486"/>
        <v>0.61653707293344651</v>
      </c>
      <c r="R3459" s="23">
        <f t="shared" si="487"/>
        <v>8.1999430700148395</v>
      </c>
      <c r="S3459" s="25">
        <v>5.9139999999999997</v>
      </c>
      <c r="T3459" s="23">
        <f t="shared" si="488"/>
        <v>0.72122451942697419</v>
      </c>
      <c r="U3459" s="23">
        <f t="shared" si="489"/>
        <v>1.3865307862723772</v>
      </c>
      <c r="V3459" s="23">
        <f t="shared" si="490"/>
        <v>3.3276738870537052E-2</v>
      </c>
      <c r="W3459" s="1">
        <v>995</v>
      </c>
      <c r="X3459" s="1">
        <f t="shared" si="491"/>
        <v>3.3443958663856332E-5</v>
      </c>
      <c r="Y3459" s="7">
        <v>2000</v>
      </c>
      <c r="Z3459" s="1">
        <v>10.311</v>
      </c>
      <c r="AA3459" s="1">
        <f t="shared" si="492"/>
        <v>6.4870446443325257E-3</v>
      </c>
      <c r="AB3459" s="1">
        <f t="shared" ref="AB3459:AB3522" si="494">AA3459*(K3459/100)</f>
        <v>7.5809090402008964E-5</v>
      </c>
      <c r="AD3459" s="8" t="s">
        <v>229</v>
      </c>
      <c r="AE3459" s="1" t="s">
        <v>119</v>
      </c>
      <c r="AF3459" s="1" t="s">
        <v>120</v>
      </c>
      <c r="AG3459" s="1" t="s">
        <v>71</v>
      </c>
      <c r="AH3459" s="1" t="s">
        <v>72</v>
      </c>
      <c r="AI3459" s="1" t="s">
        <v>224</v>
      </c>
      <c r="AJ3459" s="1" t="s">
        <v>74</v>
      </c>
      <c r="AK3459" s="8" t="s">
        <v>229</v>
      </c>
    </row>
    <row r="3460" spans="1:37" ht="16">
      <c r="A3460" s="8" t="s">
        <v>228</v>
      </c>
      <c r="B3460" s="8" t="s">
        <v>229</v>
      </c>
      <c r="C3460" s="8" t="s">
        <v>66</v>
      </c>
      <c r="D3460" s="8" t="s">
        <v>67</v>
      </c>
      <c r="E3460" s="24">
        <v>110</v>
      </c>
      <c r="F3460" s="13">
        <v>0.311</v>
      </c>
      <c r="G3460" s="24">
        <v>3648.1</v>
      </c>
      <c r="I3460" s="13">
        <v>-19.771999999999998</v>
      </c>
      <c r="J3460" s="38">
        <v>1.0840440090051084</v>
      </c>
      <c r="K3460" s="103">
        <f t="shared" si="493"/>
        <v>1.1725870340745208</v>
      </c>
      <c r="L3460" s="25">
        <v>1.7000000000000001E-2</v>
      </c>
      <c r="N3460">
        <v>13.3</v>
      </c>
      <c r="O3460" s="70">
        <v>818.19799999999998</v>
      </c>
      <c r="P3460" s="70">
        <v>504.44940000000003</v>
      </c>
      <c r="Q3460" s="70">
        <f t="shared" si="486"/>
        <v>0.61653707293344651</v>
      </c>
      <c r="R3460" s="23">
        <f t="shared" si="487"/>
        <v>8.1999430700148395</v>
      </c>
      <c r="S3460" s="25">
        <v>5.9139999999999997</v>
      </c>
      <c r="T3460" s="23">
        <f t="shared" si="488"/>
        <v>0.72122451942697419</v>
      </c>
      <c r="U3460" s="23">
        <f t="shared" si="489"/>
        <v>1.3865307862723772</v>
      </c>
      <c r="V3460" s="23">
        <f t="shared" si="490"/>
        <v>2.3571023366630414E-2</v>
      </c>
      <c r="W3460" s="1">
        <v>995</v>
      </c>
      <c r="X3460" s="1">
        <f t="shared" si="491"/>
        <v>2.3689470720231572E-5</v>
      </c>
      <c r="Y3460" s="7">
        <v>2000</v>
      </c>
      <c r="Z3460" s="1">
        <v>10.311</v>
      </c>
      <c r="AA3460" s="1">
        <f t="shared" si="492"/>
        <v>4.5949899564022064E-3</v>
      </c>
      <c r="AB3460" s="1">
        <f t="shared" si="494"/>
        <v>5.3880256445798745E-5</v>
      </c>
      <c r="AD3460" s="8" t="s">
        <v>229</v>
      </c>
      <c r="AE3460" s="1" t="s">
        <v>119</v>
      </c>
      <c r="AF3460" s="1" t="s">
        <v>120</v>
      </c>
      <c r="AG3460" s="1" t="s">
        <v>71</v>
      </c>
      <c r="AH3460" s="1" t="s">
        <v>72</v>
      </c>
      <c r="AI3460" s="1" t="s">
        <v>224</v>
      </c>
      <c r="AJ3460" s="1" t="s">
        <v>74</v>
      </c>
      <c r="AK3460" s="8" t="s">
        <v>229</v>
      </c>
    </row>
    <row r="3461" spans="1:37" ht="16">
      <c r="A3461" s="8" t="s">
        <v>228</v>
      </c>
      <c r="B3461" s="8" t="s">
        <v>229</v>
      </c>
      <c r="C3461" s="8" t="s">
        <v>66</v>
      </c>
      <c r="D3461" s="8" t="s">
        <v>67</v>
      </c>
      <c r="E3461" s="24">
        <v>111</v>
      </c>
      <c r="F3461" s="13">
        <v>0.26500000000000001</v>
      </c>
      <c r="G3461" s="24">
        <v>3771.8</v>
      </c>
      <c r="I3461" s="13">
        <v>-0.128</v>
      </c>
      <c r="J3461" s="38">
        <v>1.1055283358049224</v>
      </c>
      <c r="K3461" s="103">
        <f t="shared" si="493"/>
        <v>1.1958049531715578</v>
      </c>
      <c r="L3461" s="25">
        <v>1.4999999999999999E-2</v>
      </c>
      <c r="N3461">
        <v>13.3</v>
      </c>
      <c r="O3461" s="70">
        <v>818.19799999999998</v>
      </c>
      <c r="P3461" s="70">
        <v>504.44940000000003</v>
      </c>
      <c r="Q3461" s="70">
        <f t="shared" si="486"/>
        <v>0.61653707293344651</v>
      </c>
      <c r="R3461" s="23">
        <f t="shared" si="487"/>
        <v>8.1999430700148395</v>
      </c>
      <c r="S3461" s="25">
        <v>5.9139999999999997</v>
      </c>
      <c r="T3461" s="23">
        <f t="shared" si="488"/>
        <v>0.72122451942697419</v>
      </c>
      <c r="U3461" s="23">
        <f t="shared" si="489"/>
        <v>1.3865307862723772</v>
      </c>
      <c r="V3461" s="23">
        <f t="shared" si="490"/>
        <v>2.0797961794085659E-2</v>
      </c>
      <c r="W3461" s="1">
        <v>995</v>
      </c>
      <c r="X3461" s="1">
        <f t="shared" si="491"/>
        <v>2.0902474164910211E-5</v>
      </c>
      <c r="Y3461" s="7">
        <v>2000</v>
      </c>
      <c r="Z3461" s="1">
        <v>10.311</v>
      </c>
      <c r="AA3461" s="1">
        <f t="shared" si="492"/>
        <v>4.054402902707829E-3</v>
      </c>
      <c r="AB3461" s="1">
        <f t="shared" si="494"/>
        <v>4.8482750732111636E-5</v>
      </c>
      <c r="AD3461" s="8" t="s">
        <v>229</v>
      </c>
      <c r="AE3461" s="1" t="s">
        <v>119</v>
      </c>
      <c r="AF3461" s="1" t="s">
        <v>120</v>
      </c>
      <c r="AG3461" s="1" t="s">
        <v>71</v>
      </c>
      <c r="AH3461" s="1" t="s">
        <v>72</v>
      </c>
      <c r="AI3461" s="1" t="s">
        <v>224</v>
      </c>
      <c r="AJ3461" s="1" t="s">
        <v>74</v>
      </c>
      <c r="AK3461" s="8" t="s">
        <v>229</v>
      </c>
    </row>
    <row r="3462" spans="1:37" ht="16">
      <c r="A3462" s="8" t="s">
        <v>228</v>
      </c>
      <c r="B3462" s="8" t="s">
        <v>229</v>
      </c>
      <c r="C3462" s="8" t="s">
        <v>66</v>
      </c>
      <c r="D3462" s="8" t="s">
        <v>67</v>
      </c>
      <c r="E3462" s="24">
        <v>112</v>
      </c>
      <c r="F3462" s="13">
        <v>0.753</v>
      </c>
      <c r="G3462" s="24">
        <v>3837.2</v>
      </c>
      <c r="I3462" s="13">
        <v>-30.591000000000001</v>
      </c>
      <c r="J3462" s="38">
        <v>1.072207455953005</v>
      </c>
      <c r="K3462" s="103">
        <f t="shared" si="493"/>
        <v>1.1597950254975815</v>
      </c>
      <c r="L3462" s="25">
        <v>4.2000000000000003E-2</v>
      </c>
      <c r="N3462">
        <v>13.3</v>
      </c>
      <c r="O3462" s="70">
        <v>818.19799999999998</v>
      </c>
      <c r="P3462" s="70">
        <v>504.44940000000003</v>
      </c>
      <c r="Q3462" s="70">
        <f t="shared" si="486"/>
        <v>0.61653707293344651</v>
      </c>
      <c r="R3462" s="23">
        <f t="shared" si="487"/>
        <v>8.1999430700148395</v>
      </c>
      <c r="S3462" s="25">
        <v>5.9139999999999997</v>
      </c>
      <c r="T3462" s="23">
        <f t="shared" si="488"/>
        <v>0.72122451942697419</v>
      </c>
      <c r="U3462" s="23">
        <f t="shared" si="489"/>
        <v>1.3865307862723772</v>
      </c>
      <c r="V3462" s="23">
        <f t="shared" si="490"/>
        <v>5.8234293023439847E-2</v>
      </c>
      <c r="W3462" s="1">
        <v>995</v>
      </c>
      <c r="X3462" s="1">
        <f t="shared" si="491"/>
        <v>5.8526927661748587E-5</v>
      </c>
      <c r="Y3462" s="7">
        <v>2000</v>
      </c>
      <c r="Z3462" s="1">
        <v>10.311</v>
      </c>
      <c r="AA3462" s="1">
        <f t="shared" si="492"/>
        <v>1.1352328127581919E-2</v>
      </c>
      <c r="AB3462" s="1">
        <f t="shared" si="494"/>
        <v>1.3166373690185786E-4</v>
      </c>
      <c r="AD3462" s="8" t="s">
        <v>229</v>
      </c>
      <c r="AE3462" s="1" t="s">
        <v>119</v>
      </c>
      <c r="AF3462" s="1" t="s">
        <v>120</v>
      </c>
      <c r="AG3462" s="1" t="s">
        <v>71</v>
      </c>
      <c r="AH3462" s="1" t="s">
        <v>72</v>
      </c>
      <c r="AI3462" s="1" t="s">
        <v>224</v>
      </c>
      <c r="AJ3462" s="1" t="s">
        <v>74</v>
      </c>
      <c r="AK3462" s="8" t="s">
        <v>229</v>
      </c>
    </row>
    <row r="3463" spans="1:37" ht="16">
      <c r="A3463" s="8" t="s">
        <v>230</v>
      </c>
      <c r="B3463" s="8" t="s">
        <v>231</v>
      </c>
      <c r="C3463" s="8" t="s">
        <v>66</v>
      </c>
      <c r="D3463" s="11" t="s">
        <v>67</v>
      </c>
      <c r="E3463" s="24">
        <v>81</v>
      </c>
      <c r="F3463" s="13">
        <v>0.38800000000000001</v>
      </c>
      <c r="G3463" s="24">
        <v>2399.5</v>
      </c>
      <c r="H3463" s="8" t="s">
        <v>118</v>
      </c>
      <c r="I3463" s="13">
        <v>-23.164999999999999</v>
      </c>
      <c r="J3463" s="38">
        <v>1.0803321940379396</v>
      </c>
      <c r="K3463" s="103">
        <f t="shared" si="493"/>
        <v>1.168575625505017</v>
      </c>
      <c r="L3463" s="25">
        <v>2.9000000000000001E-2</v>
      </c>
      <c r="N3463">
        <v>13.3</v>
      </c>
      <c r="O3463" s="70">
        <v>818.19799999999998</v>
      </c>
      <c r="P3463" s="70">
        <v>504.44940000000003</v>
      </c>
      <c r="Q3463" s="70">
        <f t="shared" si="486"/>
        <v>0.61653707293344651</v>
      </c>
      <c r="R3463" s="23">
        <f t="shared" si="487"/>
        <v>8.1999430700148395</v>
      </c>
      <c r="S3463" s="25">
        <v>6.0270000000000001</v>
      </c>
      <c r="T3463" s="23">
        <f t="shared" si="488"/>
        <v>0.73500510290604892</v>
      </c>
      <c r="U3463" s="23">
        <f t="shared" si="489"/>
        <v>1.3605347718624257</v>
      </c>
      <c r="V3463" s="23">
        <f t="shared" si="490"/>
        <v>3.9455508384010345E-2</v>
      </c>
      <c r="W3463" s="1">
        <v>995</v>
      </c>
      <c r="X3463" s="1">
        <f t="shared" si="491"/>
        <v>3.9653777270362156E-5</v>
      </c>
      <c r="Y3463" s="7">
        <v>2000</v>
      </c>
      <c r="Z3463" s="1">
        <v>10.205</v>
      </c>
      <c r="AA3463" s="1">
        <f t="shared" si="492"/>
        <v>7.7714409153086051E-3</v>
      </c>
      <c r="AB3463" s="1">
        <f t="shared" si="494"/>
        <v>9.0815164286820358E-5</v>
      </c>
      <c r="AD3463" s="8" t="s">
        <v>231</v>
      </c>
      <c r="AE3463" s="1" t="s">
        <v>119</v>
      </c>
      <c r="AF3463" s="1" t="s">
        <v>120</v>
      </c>
      <c r="AG3463" s="1" t="s">
        <v>71</v>
      </c>
      <c r="AH3463" s="1" t="s">
        <v>114</v>
      </c>
      <c r="AI3463" s="1" t="s">
        <v>224</v>
      </c>
      <c r="AJ3463" s="1" t="s">
        <v>74</v>
      </c>
      <c r="AK3463" s="8" t="s">
        <v>231</v>
      </c>
    </row>
    <row r="3464" spans="1:37" ht="16">
      <c r="A3464" s="8" t="s">
        <v>230</v>
      </c>
      <c r="B3464" s="8" t="s">
        <v>231</v>
      </c>
      <c r="C3464" s="8" t="s">
        <v>66</v>
      </c>
      <c r="D3464" s="11" t="s">
        <v>67</v>
      </c>
      <c r="E3464" s="24">
        <v>54</v>
      </c>
      <c r="F3464" s="13">
        <v>23.513999999999999</v>
      </c>
      <c r="G3464" s="24">
        <v>1988.4</v>
      </c>
      <c r="H3464" s="8" t="s">
        <v>68</v>
      </c>
      <c r="I3464" s="13">
        <v>-20.69</v>
      </c>
      <c r="J3464" s="38">
        <v>1.0830397788628239</v>
      </c>
      <c r="K3464" s="103">
        <f t="shared" si="493"/>
        <v>1.1715017514223154</v>
      </c>
      <c r="L3464" s="25">
        <v>1.744</v>
      </c>
      <c r="N3464">
        <v>13.3</v>
      </c>
      <c r="O3464" s="70">
        <v>818.19799999999998</v>
      </c>
      <c r="P3464" s="70">
        <v>504.44940000000003</v>
      </c>
      <c r="Q3464" s="70">
        <f t="shared" si="486"/>
        <v>0.61653707293344651</v>
      </c>
      <c r="R3464" s="23">
        <f t="shared" si="487"/>
        <v>8.1999430700148395</v>
      </c>
      <c r="S3464" s="25">
        <v>6.0270000000000001</v>
      </c>
      <c r="T3464" s="23">
        <f t="shared" si="488"/>
        <v>0.73500510290604892</v>
      </c>
      <c r="U3464" s="23">
        <f t="shared" si="489"/>
        <v>1.3605347718624257</v>
      </c>
      <c r="V3464" s="23">
        <f t="shared" si="490"/>
        <v>2.3727726421280702</v>
      </c>
      <c r="W3464" s="1">
        <v>995</v>
      </c>
      <c r="X3464" s="1">
        <f t="shared" si="491"/>
        <v>2.3846961227417789E-3</v>
      </c>
      <c r="Y3464" s="7">
        <v>2000</v>
      </c>
      <c r="Z3464" s="1">
        <v>10.205</v>
      </c>
      <c r="AA3464" s="1">
        <f t="shared" si="492"/>
        <v>0.46735837780338635</v>
      </c>
      <c r="AB3464" s="1">
        <f t="shared" si="494"/>
        <v>5.475111581385592E-3</v>
      </c>
      <c r="AD3464" s="8" t="s">
        <v>231</v>
      </c>
      <c r="AE3464" s="1" t="s">
        <v>119</v>
      </c>
      <c r="AF3464" s="1" t="s">
        <v>120</v>
      </c>
      <c r="AG3464" s="1" t="s">
        <v>71</v>
      </c>
      <c r="AH3464" s="1" t="s">
        <v>114</v>
      </c>
      <c r="AI3464" s="1" t="s">
        <v>224</v>
      </c>
      <c r="AJ3464" s="1" t="s">
        <v>74</v>
      </c>
      <c r="AK3464" s="8" t="s">
        <v>231</v>
      </c>
    </row>
    <row r="3465" spans="1:37" ht="16">
      <c r="A3465" s="8" t="s">
        <v>230</v>
      </c>
      <c r="B3465" s="8" t="s">
        <v>231</v>
      </c>
      <c r="C3465" s="8" t="s">
        <v>66</v>
      </c>
      <c r="D3465" s="11" t="s">
        <v>67</v>
      </c>
      <c r="E3465" s="24">
        <v>65</v>
      </c>
      <c r="F3465" s="13">
        <v>1.2849999999999999</v>
      </c>
      <c r="G3465" s="24">
        <v>2183.6</v>
      </c>
      <c r="H3465" s="8" t="s">
        <v>76</v>
      </c>
      <c r="I3465" s="13">
        <v>-20.202999999999999</v>
      </c>
      <c r="J3465" s="38">
        <v>1.0835725265865657</v>
      </c>
      <c r="K3465" s="103">
        <f t="shared" si="493"/>
        <v>1.1720774980199642</v>
      </c>
      <c r="L3465" s="25">
        <v>9.5000000000000001E-2</v>
      </c>
      <c r="N3465">
        <v>13.3</v>
      </c>
      <c r="O3465" s="70">
        <v>818.19799999999998</v>
      </c>
      <c r="P3465" s="70">
        <v>504.44940000000003</v>
      </c>
      <c r="Q3465" s="70">
        <f t="shared" si="486"/>
        <v>0.61653707293344651</v>
      </c>
      <c r="R3465" s="23">
        <f t="shared" si="487"/>
        <v>8.1999430700148395</v>
      </c>
      <c r="S3465" s="25">
        <v>6.0270000000000001</v>
      </c>
      <c r="T3465" s="23">
        <f t="shared" si="488"/>
        <v>0.73500510290604892</v>
      </c>
      <c r="U3465" s="23">
        <f t="shared" si="489"/>
        <v>1.3605347718624257</v>
      </c>
      <c r="V3465" s="23">
        <f t="shared" si="490"/>
        <v>0.12925080332693045</v>
      </c>
      <c r="W3465" s="1">
        <v>995</v>
      </c>
      <c r="X3465" s="1">
        <f t="shared" si="491"/>
        <v>1.2990030485118638E-4</v>
      </c>
      <c r="Y3465" s="7">
        <v>2000</v>
      </c>
      <c r="Z3465" s="1">
        <v>10.205</v>
      </c>
      <c r="AA3465" s="1">
        <f t="shared" si="492"/>
        <v>2.5458168515666124E-2</v>
      </c>
      <c r="AB3465" s="1">
        <f t="shared" si="494"/>
        <v>2.9838946458012576E-4</v>
      </c>
      <c r="AD3465" s="8" t="s">
        <v>231</v>
      </c>
      <c r="AE3465" s="1" t="s">
        <v>119</v>
      </c>
      <c r="AF3465" s="1" t="s">
        <v>120</v>
      </c>
      <c r="AG3465" s="1" t="s">
        <v>71</v>
      </c>
      <c r="AH3465" s="1" t="s">
        <v>114</v>
      </c>
      <c r="AI3465" s="1" t="s">
        <v>224</v>
      </c>
      <c r="AJ3465" s="1" t="s">
        <v>74</v>
      </c>
      <c r="AK3465" s="8" t="s">
        <v>231</v>
      </c>
    </row>
    <row r="3466" spans="1:37" ht="16">
      <c r="A3466" s="8" t="s">
        <v>230</v>
      </c>
      <c r="B3466" s="8" t="s">
        <v>231</v>
      </c>
      <c r="C3466" s="8" t="s">
        <v>66</v>
      </c>
      <c r="D3466" s="11" t="s">
        <v>67</v>
      </c>
      <c r="E3466" s="24">
        <v>55</v>
      </c>
      <c r="F3466" s="13">
        <v>2.1669999999999998</v>
      </c>
      <c r="G3466" s="24">
        <v>2002.4</v>
      </c>
      <c r="H3466" s="8" t="s">
        <v>77</v>
      </c>
      <c r="I3466" s="13">
        <v>-15.14</v>
      </c>
      <c r="J3466" s="38">
        <v>1.0891107938941174</v>
      </c>
      <c r="K3466" s="103">
        <f t="shared" si="493"/>
        <v>1.1780627372473507</v>
      </c>
      <c r="L3466" s="25">
        <v>0.161</v>
      </c>
      <c r="N3466">
        <v>13.3</v>
      </c>
      <c r="O3466" s="70">
        <v>818.19799999999998</v>
      </c>
      <c r="P3466" s="70">
        <v>504.44940000000003</v>
      </c>
      <c r="Q3466" s="70">
        <f t="shared" si="486"/>
        <v>0.61653707293344651</v>
      </c>
      <c r="R3466" s="23">
        <f t="shared" si="487"/>
        <v>8.1999430700148395</v>
      </c>
      <c r="S3466" s="25">
        <v>6.0270000000000001</v>
      </c>
      <c r="T3466" s="23">
        <f t="shared" si="488"/>
        <v>0.73500510290604892</v>
      </c>
      <c r="U3466" s="23">
        <f t="shared" si="489"/>
        <v>1.3605347718624257</v>
      </c>
      <c r="V3466" s="23">
        <f t="shared" si="490"/>
        <v>0.21904609826985053</v>
      </c>
      <c r="W3466" s="1">
        <v>995</v>
      </c>
      <c r="X3466" s="1">
        <f t="shared" si="491"/>
        <v>2.2014683243201059E-4</v>
      </c>
      <c r="Y3466" s="7">
        <v>2000</v>
      </c>
      <c r="Z3466" s="1">
        <v>10.205</v>
      </c>
      <c r="AA3466" s="1">
        <f t="shared" si="492"/>
        <v>4.314489611602363E-2</v>
      </c>
      <c r="AB3466" s="1">
        <f t="shared" si="494"/>
        <v>5.0827394416695388E-4</v>
      </c>
      <c r="AD3466" s="8" t="s">
        <v>231</v>
      </c>
      <c r="AE3466" s="1" t="s">
        <v>119</v>
      </c>
      <c r="AF3466" s="1" t="s">
        <v>120</v>
      </c>
      <c r="AG3466" s="1" t="s">
        <v>71</v>
      </c>
      <c r="AH3466" s="1" t="s">
        <v>114</v>
      </c>
      <c r="AI3466" s="1" t="s">
        <v>224</v>
      </c>
      <c r="AJ3466" s="1" t="s">
        <v>74</v>
      </c>
      <c r="AK3466" s="8" t="s">
        <v>231</v>
      </c>
    </row>
    <row r="3467" spans="1:37" ht="16">
      <c r="A3467" s="8" t="s">
        <v>230</v>
      </c>
      <c r="B3467" s="8" t="s">
        <v>231</v>
      </c>
      <c r="C3467" s="8" t="s">
        <v>66</v>
      </c>
      <c r="D3467" s="11" t="s">
        <v>67</v>
      </c>
      <c r="E3467" s="24">
        <v>21</v>
      </c>
      <c r="F3467" s="13">
        <v>5.4660000000000002</v>
      </c>
      <c r="G3467" s="24">
        <v>1404.5</v>
      </c>
      <c r="H3467" s="8" t="s">
        <v>78</v>
      </c>
      <c r="I3467" s="13">
        <v>-23.334</v>
      </c>
      <c r="J3467" s="38">
        <v>1.0801473070820826</v>
      </c>
      <c r="K3467" s="103">
        <f t="shared" si="493"/>
        <v>1.1683758150316848</v>
      </c>
      <c r="L3467" s="25">
        <v>0.40500000000000003</v>
      </c>
      <c r="N3467">
        <v>13.3</v>
      </c>
      <c r="O3467" s="70">
        <v>818.19799999999998</v>
      </c>
      <c r="P3467" s="70">
        <v>504.44940000000003</v>
      </c>
      <c r="Q3467" s="70">
        <f t="shared" si="486"/>
        <v>0.61653707293344651</v>
      </c>
      <c r="R3467" s="23">
        <f t="shared" si="487"/>
        <v>8.1999430700148395</v>
      </c>
      <c r="S3467" s="25">
        <v>6.0270000000000001</v>
      </c>
      <c r="T3467" s="23">
        <f t="shared" si="488"/>
        <v>0.73500510290604892</v>
      </c>
      <c r="U3467" s="23">
        <f t="shared" si="489"/>
        <v>1.3605347718624257</v>
      </c>
      <c r="V3467" s="23">
        <f t="shared" si="490"/>
        <v>0.55101658260428243</v>
      </c>
      <c r="W3467" s="1">
        <v>995</v>
      </c>
      <c r="X3467" s="1">
        <f t="shared" si="491"/>
        <v>5.5378551015505774E-4</v>
      </c>
      <c r="Y3467" s="7">
        <v>2000</v>
      </c>
      <c r="Z3467" s="1">
        <v>10.205</v>
      </c>
      <c r="AA3467" s="1">
        <f t="shared" si="492"/>
        <v>0.10853219209310293</v>
      </c>
      <c r="AB3467" s="1">
        <f t="shared" si="494"/>
        <v>1.2680638839395451E-3</v>
      </c>
      <c r="AD3467" s="8" t="s">
        <v>231</v>
      </c>
      <c r="AE3467" s="1" t="s">
        <v>119</v>
      </c>
      <c r="AF3467" s="1" t="s">
        <v>120</v>
      </c>
      <c r="AG3467" s="1" t="s">
        <v>71</v>
      </c>
      <c r="AH3467" s="1" t="s">
        <v>114</v>
      </c>
      <c r="AI3467" s="1" t="s">
        <v>224</v>
      </c>
      <c r="AJ3467" s="1" t="s">
        <v>74</v>
      </c>
      <c r="AK3467" s="8" t="s">
        <v>231</v>
      </c>
    </row>
    <row r="3468" spans="1:37" ht="16">
      <c r="A3468" s="8" t="s">
        <v>230</v>
      </c>
      <c r="B3468" s="8" t="s">
        <v>231</v>
      </c>
      <c r="C3468" s="8" t="s">
        <v>66</v>
      </c>
      <c r="D3468" s="11" t="s">
        <v>67</v>
      </c>
      <c r="E3468" s="24">
        <v>62</v>
      </c>
      <c r="F3468" s="13">
        <v>0.94</v>
      </c>
      <c r="G3468" s="24">
        <v>2107.8000000000002</v>
      </c>
      <c r="H3468" s="8" t="s">
        <v>79</v>
      </c>
      <c r="I3468" s="13">
        <v>-24.128</v>
      </c>
      <c r="J3468" s="38">
        <v>1.0792786573398609</v>
      </c>
      <c r="K3468" s="103">
        <f t="shared" si="493"/>
        <v>1.1674370496853612</v>
      </c>
      <c r="L3468" s="25">
        <v>7.0000000000000007E-2</v>
      </c>
      <c r="N3468">
        <v>13.3</v>
      </c>
      <c r="O3468" s="70">
        <v>818.19799999999998</v>
      </c>
      <c r="P3468" s="70">
        <v>504.44940000000003</v>
      </c>
      <c r="Q3468" s="70">
        <f t="shared" si="486"/>
        <v>0.61653707293344651</v>
      </c>
      <c r="R3468" s="23">
        <f t="shared" si="487"/>
        <v>8.1999430700148395</v>
      </c>
      <c r="S3468" s="25">
        <v>6.0270000000000001</v>
      </c>
      <c r="T3468" s="23">
        <f t="shared" si="488"/>
        <v>0.73500510290604892</v>
      </c>
      <c r="U3468" s="23">
        <f t="shared" si="489"/>
        <v>1.3605347718624257</v>
      </c>
      <c r="V3468" s="23">
        <f t="shared" si="490"/>
        <v>9.52374340303698E-2</v>
      </c>
      <c r="W3468" s="1">
        <v>995</v>
      </c>
      <c r="X3468" s="1">
        <f t="shared" si="491"/>
        <v>9.5716014100874172E-5</v>
      </c>
      <c r="Y3468" s="7">
        <v>2000</v>
      </c>
      <c r="Z3468" s="1">
        <v>10.205</v>
      </c>
      <c r="AA3468" s="1">
        <f t="shared" si="492"/>
        <v>1.8758650485227669E-2</v>
      </c>
      <c r="AB3468" s="1">
        <f t="shared" si="494"/>
        <v>2.1899543578553059E-4</v>
      </c>
      <c r="AD3468" s="8" t="s">
        <v>231</v>
      </c>
      <c r="AE3468" s="1" t="s">
        <v>119</v>
      </c>
      <c r="AF3468" s="1" t="s">
        <v>120</v>
      </c>
      <c r="AG3468" s="1" t="s">
        <v>71</v>
      </c>
      <c r="AH3468" s="1" t="s">
        <v>114</v>
      </c>
      <c r="AI3468" s="1" t="s">
        <v>224</v>
      </c>
      <c r="AJ3468" s="1" t="s">
        <v>74</v>
      </c>
      <c r="AK3468" s="8" t="s">
        <v>231</v>
      </c>
    </row>
    <row r="3469" spans="1:37" ht="16">
      <c r="A3469" s="8" t="s">
        <v>230</v>
      </c>
      <c r="B3469" s="8" t="s">
        <v>231</v>
      </c>
      <c r="C3469" s="8" t="s">
        <v>66</v>
      </c>
      <c r="D3469" s="11" t="s">
        <v>67</v>
      </c>
      <c r="E3469" s="24">
        <v>33</v>
      </c>
      <c r="F3469" s="13">
        <v>11.798999999999999</v>
      </c>
      <c r="G3469" s="24">
        <v>1678.3</v>
      </c>
      <c r="H3469" s="8" t="s">
        <v>80</v>
      </c>
      <c r="I3469" s="13">
        <v>-12.662000000000001</v>
      </c>
      <c r="J3469" s="38">
        <v>1.0918211794277086</v>
      </c>
      <c r="K3469" s="103">
        <f t="shared" si="493"/>
        <v>1.1809918474587862</v>
      </c>
      <c r="L3469" s="25">
        <v>0.875</v>
      </c>
      <c r="N3469">
        <v>13.3</v>
      </c>
      <c r="O3469" s="70">
        <v>818.19799999999998</v>
      </c>
      <c r="P3469" s="70">
        <v>504.44940000000003</v>
      </c>
      <c r="Q3469" s="70">
        <f t="shared" si="486"/>
        <v>0.61653707293344651</v>
      </c>
      <c r="R3469" s="23">
        <f t="shared" si="487"/>
        <v>8.1999430700148395</v>
      </c>
      <c r="S3469" s="25">
        <v>6.0270000000000001</v>
      </c>
      <c r="T3469" s="23">
        <f t="shared" si="488"/>
        <v>0.73500510290604892</v>
      </c>
      <c r="U3469" s="23">
        <f t="shared" si="489"/>
        <v>1.3605347718624257</v>
      </c>
      <c r="V3469" s="23">
        <f t="shared" si="490"/>
        <v>1.1904679253796224</v>
      </c>
      <c r="W3469" s="1">
        <v>995</v>
      </c>
      <c r="X3469" s="1">
        <f t="shared" si="491"/>
        <v>1.196450176260927E-3</v>
      </c>
      <c r="Y3469" s="7">
        <v>2000</v>
      </c>
      <c r="Z3469" s="1">
        <v>10.205</v>
      </c>
      <c r="AA3469" s="1">
        <f t="shared" si="492"/>
        <v>0.2344831310653458</v>
      </c>
      <c r="AB3469" s="1">
        <f t="shared" si="494"/>
        <v>2.7692266615478339E-3</v>
      </c>
      <c r="AD3469" s="8" t="s">
        <v>231</v>
      </c>
      <c r="AE3469" s="1" t="s">
        <v>119</v>
      </c>
      <c r="AF3469" s="1" t="s">
        <v>120</v>
      </c>
      <c r="AG3469" s="1" t="s">
        <v>71</v>
      </c>
      <c r="AH3469" s="1" t="s">
        <v>114</v>
      </c>
      <c r="AI3469" s="1" t="s">
        <v>224</v>
      </c>
      <c r="AJ3469" s="1" t="s">
        <v>74</v>
      </c>
      <c r="AK3469" s="8" t="s">
        <v>231</v>
      </c>
    </row>
    <row r="3470" spans="1:37" ht="16">
      <c r="A3470" s="8" t="s">
        <v>230</v>
      </c>
      <c r="B3470" s="8" t="s">
        <v>231</v>
      </c>
      <c r="C3470" s="8" t="s">
        <v>66</v>
      </c>
      <c r="D3470" s="11" t="s">
        <v>67</v>
      </c>
      <c r="E3470" s="24">
        <v>28</v>
      </c>
      <c r="F3470" s="13">
        <v>1.2250000000000001</v>
      </c>
      <c r="G3470" s="24">
        <v>1625.6</v>
      </c>
      <c r="H3470" s="8" t="s">
        <v>81</v>
      </c>
      <c r="I3470" s="13">
        <v>-18.529</v>
      </c>
      <c r="J3470" s="38">
        <v>1.0854037347518453</v>
      </c>
      <c r="K3470" s="103">
        <f t="shared" si="493"/>
        <v>1.1740565019006819</v>
      </c>
      <c r="L3470" s="25">
        <v>9.0999999999999998E-2</v>
      </c>
      <c r="N3470">
        <v>13.3</v>
      </c>
      <c r="O3470" s="70">
        <v>818.19799999999998</v>
      </c>
      <c r="P3470" s="70">
        <v>504.44940000000003</v>
      </c>
      <c r="Q3470" s="70">
        <f t="shared" si="486"/>
        <v>0.61653707293344651</v>
      </c>
      <c r="R3470" s="23">
        <f t="shared" si="487"/>
        <v>8.1999430700148395</v>
      </c>
      <c r="S3470" s="25">
        <v>6.0270000000000001</v>
      </c>
      <c r="T3470" s="23">
        <f t="shared" si="488"/>
        <v>0.73500510290604892</v>
      </c>
      <c r="U3470" s="23">
        <f t="shared" si="489"/>
        <v>1.3605347718624257</v>
      </c>
      <c r="V3470" s="23">
        <f t="shared" si="490"/>
        <v>0.12380866423948073</v>
      </c>
      <c r="W3470" s="1">
        <v>995</v>
      </c>
      <c r="X3470" s="1">
        <f t="shared" si="491"/>
        <v>1.2443081833113641E-4</v>
      </c>
      <c r="Y3470" s="7">
        <v>2000</v>
      </c>
      <c r="Z3470" s="1">
        <v>10.205</v>
      </c>
      <c r="AA3470" s="1">
        <f t="shared" si="492"/>
        <v>2.4386245630795965E-2</v>
      </c>
      <c r="AB3470" s="1">
        <f t="shared" si="494"/>
        <v>2.8630830239783099E-4</v>
      </c>
      <c r="AD3470" s="8" t="s">
        <v>231</v>
      </c>
      <c r="AE3470" s="1" t="s">
        <v>119</v>
      </c>
      <c r="AF3470" s="1" t="s">
        <v>120</v>
      </c>
      <c r="AG3470" s="1" t="s">
        <v>71</v>
      </c>
      <c r="AH3470" s="1" t="s">
        <v>114</v>
      </c>
      <c r="AI3470" s="1" t="s">
        <v>224</v>
      </c>
      <c r="AJ3470" s="1" t="s">
        <v>74</v>
      </c>
      <c r="AK3470" s="8" t="s">
        <v>231</v>
      </c>
    </row>
    <row r="3471" spans="1:37" ht="16">
      <c r="A3471" s="8" t="s">
        <v>230</v>
      </c>
      <c r="B3471" s="8" t="s">
        <v>231</v>
      </c>
      <c r="C3471" s="8" t="s">
        <v>66</v>
      </c>
      <c r="D3471" s="11" t="s">
        <v>67</v>
      </c>
      <c r="E3471" s="24">
        <v>40</v>
      </c>
      <c r="F3471" s="13">
        <v>0.79400000000000004</v>
      </c>
      <c r="G3471" s="24">
        <v>1802.4</v>
      </c>
      <c r="H3471" s="8" t="s">
        <v>82</v>
      </c>
      <c r="I3471" s="13">
        <v>-19.332000000000001</v>
      </c>
      <c r="J3471" s="38">
        <v>1.0845253321278219</v>
      </c>
      <c r="K3471" s="103">
        <f t="shared" si="493"/>
        <v>1.1731072046732822</v>
      </c>
      <c r="L3471" s="25">
        <v>5.8999999999999997E-2</v>
      </c>
      <c r="N3471">
        <v>13.3</v>
      </c>
      <c r="O3471" s="70">
        <v>818.19799999999998</v>
      </c>
      <c r="P3471" s="70">
        <v>504.44940000000003</v>
      </c>
      <c r="Q3471" s="70">
        <f t="shared" si="486"/>
        <v>0.61653707293344651</v>
      </c>
      <c r="R3471" s="23">
        <f t="shared" si="487"/>
        <v>8.1999430700148395</v>
      </c>
      <c r="S3471" s="25">
        <v>6.0270000000000001</v>
      </c>
      <c r="T3471" s="23">
        <f t="shared" si="488"/>
        <v>0.73500510290604892</v>
      </c>
      <c r="U3471" s="23">
        <f t="shared" si="489"/>
        <v>1.3605347718624257</v>
      </c>
      <c r="V3471" s="23">
        <f t="shared" si="490"/>
        <v>8.0271551539883107E-2</v>
      </c>
      <c r="W3471" s="1">
        <v>995</v>
      </c>
      <c r="X3471" s="1">
        <f t="shared" si="491"/>
        <v>8.067492617073679E-5</v>
      </c>
      <c r="Y3471" s="7">
        <v>2000</v>
      </c>
      <c r="Z3471" s="1">
        <v>10.205</v>
      </c>
      <c r="AA3471" s="1">
        <f t="shared" si="492"/>
        <v>1.5810862551834746E-2</v>
      </c>
      <c r="AB3471" s="1">
        <f t="shared" si="494"/>
        <v>1.8547836771656338E-4</v>
      </c>
      <c r="AD3471" s="8" t="s">
        <v>231</v>
      </c>
      <c r="AE3471" s="1" t="s">
        <v>119</v>
      </c>
      <c r="AF3471" s="1" t="s">
        <v>120</v>
      </c>
      <c r="AG3471" s="1" t="s">
        <v>71</v>
      </c>
      <c r="AH3471" s="1" t="s">
        <v>114</v>
      </c>
      <c r="AI3471" s="1" t="s">
        <v>224</v>
      </c>
      <c r="AJ3471" s="1" t="s">
        <v>74</v>
      </c>
      <c r="AK3471" s="8" t="s">
        <v>231</v>
      </c>
    </row>
    <row r="3472" spans="1:37" ht="16">
      <c r="A3472" s="8" t="s">
        <v>230</v>
      </c>
      <c r="B3472" s="8" t="s">
        <v>231</v>
      </c>
      <c r="C3472" s="8" t="s">
        <v>66</v>
      </c>
      <c r="D3472" s="11" t="s">
        <v>67</v>
      </c>
      <c r="E3472" s="24">
        <v>73</v>
      </c>
      <c r="F3472" s="13">
        <v>2.1840000000000002</v>
      </c>
      <c r="G3472" s="24">
        <v>2298.1999999999998</v>
      </c>
      <c r="H3472" s="8" t="s">
        <v>83</v>
      </c>
      <c r="I3472" s="13">
        <v>-31.428000000000001</v>
      </c>
      <c r="J3472" s="38">
        <v>1.0712916160274117</v>
      </c>
      <c r="K3472" s="103">
        <f t="shared" si="493"/>
        <v>1.1588052478572692</v>
      </c>
      <c r="L3472" s="25">
        <v>0.16200000000000001</v>
      </c>
      <c r="N3472">
        <v>13.3</v>
      </c>
      <c r="O3472" s="70">
        <v>818.19799999999998</v>
      </c>
      <c r="P3472" s="70">
        <v>504.44940000000003</v>
      </c>
      <c r="Q3472" s="70">
        <f t="shared" si="486"/>
        <v>0.61653707293344651</v>
      </c>
      <c r="R3472" s="23">
        <f t="shared" si="487"/>
        <v>8.1999430700148395</v>
      </c>
      <c r="S3472" s="25">
        <v>6.0270000000000001</v>
      </c>
      <c r="T3472" s="23">
        <f t="shared" si="488"/>
        <v>0.73500510290604892</v>
      </c>
      <c r="U3472" s="23">
        <f t="shared" si="489"/>
        <v>1.3605347718624257</v>
      </c>
      <c r="V3472" s="23">
        <f t="shared" si="490"/>
        <v>0.22040663304171296</v>
      </c>
      <c r="W3472" s="1">
        <v>995</v>
      </c>
      <c r="X3472" s="1">
        <f t="shared" si="491"/>
        <v>2.2151420406202308E-4</v>
      </c>
      <c r="Y3472" s="7">
        <v>2000</v>
      </c>
      <c r="Z3472" s="1">
        <v>10.205</v>
      </c>
      <c r="AA3472" s="1">
        <f t="shared" si="492"/>
        <v>4.3412876837241168E-2</v>
      </c>
      <c r="AB3472" s="1">
        <f t="shared" si="494"/>
        <v>5.0307069503576353E-4</v>
      </c>
      <c r="AD3472" s="8" t="s">
        <v>231</v>
      </c>
      <c r="AE3472" s="1" t="s">
        <v>119</v>
      </c>
      <c r="AF3472" s="1" t="s">
        <v>120</v>
      </c>
      <c r="AG3472" s="1" t="s">
        <v>71</v>
      </c>
      <c r="AH3472" s="1" t="s">
        <v>114</v>
      </c>
      <c r="AI3472" s="1" t="s">
        <v>224</v>
      </c>
      <c r="AJ3472" s="1" t="s">
        <v>74</v>
      </c>
      <c r="AK3472" s="8" t="s">
        <v>231</v>
      </c>
    </row>
    <row r="3473" spans="1:37" ht="16">
      <c r="A3473" s="8" t="s">
        <v>230</v>
      </c>
      <c r="B3473" s="8" t="s">
        <v>231</v>
      </c>
      <c r="C3473" s="8" t="s">
        <v>66</v>
      </c>
      <c r="D3473" s="11" t="s">
        <v>67</v>
      </c>
      <c r="E3473" s="24">
        <v>14</v>
      </c>
      <c r="F3473" s="13">
        <v>8.3130000000000006</v>
      </c>
      <c r="G3473" s="24">
        <v>1213.2</v>
      </c>
      <c r="H3473" s="8" t="s">
        <v>84</v>
      </c>
      <c r="I3473" s="13">
        <v>-26.062999999999999</v>
      </c>
      <c r="J3473" s="38">
        <v>1.077161669955885</v>
      </c>
      <c r="K3473" s="103">
        <f t="shared" si="493"/>
        <v>1.1651491778336474</v>
      </c>
      <c r="L3473" s="25">
        <v>0.61699999999999999</v>
      </c>
      <c r="N3473">
        <v>13.3</v>
      </c>
      <c r="O3473" s="70">
        <v>818.19799999999998</v>
      </c>
      <c r="P3473" s="70">
        <v>504.44940000000003</v>
      </c>
      <c r="Q3473" s="70">
        <f t="shared" si="486"/>
        <v>0.61653707293344651</v>
      </c>
      <c r="R3473" s="23">
        <f t="shared" si="487"/>
        <v>8.1999430700148395</v>
      </c>
      <c r="S3473" s="25">
        <v>6.0270000000000001</v>
      </c>
      <c r="T3473" s="23">
        <f t="shared" si="488"/>
        <v>0.73500510290604892</v>
      </c>
      <c r="U3473" s="23">
        <f t="shared" si="489"/>
        <v>1.3605347718624257</v>
      </c>
      <c r="V3473" s="23">
        <f t="shared" si="490"/>
        <v>0.83944995423911661</v>
      </c>
      <c r="W3473" s="1">
        <v>995</v>
      </c>
      <c r="X3473" s="1">
        <f t="shared" si="491"/>
        <v>8.436682957177051E-4</v>
      </c>
      <c r="Y3473" s="7">
        <v>2000</v>
      </c>
      <c r="Z3473" s="1">
        <v>10.205</v>
      </c>
      <c r="AA3473" s="1">
        <f t="shared" si="492"/>
        <v>0.16534410499122099</v>
      </c>
      <c r="AB3473" s="1">
        <f t="shared" si="494"/>
        <v>1.9265054799016139E-3</v>
      </c>
      <c r="AD3473" s="8" t="s">
        <v>231</v>
      </c>
      <c r="AE3473" s="1" t="s">
        <v>119</v>
      </c>
      <c r="AF3473" s="1" t="s">
        <v>120</v>
      </c>
      <c r="AG3473" s="1" t="s">
        <v>71</v>
      </c>
      <c r="AH3473" s="1" t="s">
        <v>114</v>
      </c>
      <c r="AI3473" s="1" t="s">
        <v>224</v>
      </c>
      <c r="AJ3473" s="1" t="s">
        <v>74</v>
      </c>
      <c r="AK3473" s="8" t="s">
        <v>231</v>
      </c>
    </row>
    <row r="3474" spans="1:37" ht="16">
      <c r="A3474" s="8" t="s">
        <v>230</v>
      </c>
      <c r="B3474" s="8" t="s">
        <v>231</v>
      </c>
      <c r="C3474" s="8" t="s">
        <v>66</v>
      </c>
      <c r="D3474" s="11" t="s">
        <v>67</v>
      </c>
      <c r="E3474" s="24">
        <v>25</v>
      </c>
      <c r="F3474" s="13">
        <v>1.2809999999999999</v>
      </c>
      <c r="G3474" s="24">
        <v>1548.3</v>
      </c>
      <c r="H3474" s="8" t="s">
        <v>85</v>
      </c>
      <c r="I3474" s="13">
        <v>-17.148</v>
      </c>
      <c r="J3474" s="38">
        <v>1.0869143757545325</v>
      </c>
      <c r="K3474" s="103">
        <f t="shared" si="493"/>
        <v>1.1756890613298803</v>
      </c>
      <c r="L3474" s="25">
        <v>9.5000000000000001E-2</v>
      </c>
      <c r="N3474">
        <v>13.3</v>
      </c>
      <c r="O3474" s="70">
        <v>818.19799999999998</v>
      </c>
      <c r="P3474" s="70">
        <v>504.44940000000003</v>
      </c>
      <c r="Q3474" s="70">
        <f t="shared" si="486"/>
        <v>0.61653707293344651</v>
      </c>
      <c r="R3474" s="23">
        <f t="shared" si="487"/>
        <v>8.1999430700148395</v>
      </c>
      <c r="S3474" s="25">
        <v>6.0270000000000001</v>
      </c>
      <c r="T3474" s="23">
        <f t="shared" si="488"/>
        <v>0.73500510290604892</v>
      </c>
      <c r="U3474" s="23">
        <f t="shared" si="489"/>
        <v>1.3605347718624257</v>
      </c>
      <c r="V3474" s="23">
        <f t="shared" si="490"/>
        <v>0.12925080332693045</v>
      </c>
      <c r="W3474" s="1">
        <v>995</v>
      </c>
      <c r="X3474" s="1">
        <f t="shared" si="491"/>
        <v>1.2990030485118638E-4</v>
      </c>
      <c r="Y3474" s="7">
        <v>2000</v>
      </c>
      <c r="Z3474" s="1">
        <v>10.205</v>
      </c>
      <c r="AA3474" s="1">
        <f t="shared" si="492"/>
        <v>2.5458168515666124E-2</v>
      </c>
      <c r="AB3474" s="1">
        <f t="shared" si="494"/>
        <v>2.993089024536142E-4</v>
      </c>
      <c r="AD3474" s="8" t="s">
        <v>231</v>
      </c>
      <c r="AE3474" s="1" t="s">
        <v>119</v>
      </c>
      <c r="AF3474" s="1" t="s">
        <v>120</v>
      </c>
      <c r="AG3474" s="1" t="s">
        <v>71</v>
      </c>
      <c r="AH3474" s="1" t="s">
        <v>114</v>
      </c>
      <c r="AI3474" s="1" t="s">
        <v>224</v>
      </c>
      <c r="AJ3474" s="1" t="s">
        <v>74</v>
      </c>
      <c r="AK3474" s="8" t="s">
        <v>231</v>
      </c>
    </row>
    <row r="3475" spans="1:37" ht="16">
      <c r="A3475" s="8" t="s">
        <v>230</v>
      </c>
      <c r="B3475" s="8" t="s">
        <v>231</v>
      </c>
      <c r="C3475" s="8" t="s">
        <v>66</v>
      </c>
      <c r="D3475" s="11" t="s">
        <v>67</v>
      </c>
      <c r="E3475" s="24">
        <v>35</v>
      </c>
      <c r="F3475" s="13">
        <v>1.022</v>
      </c>
      <c r="G3475" s="24">
        <v>1727.4</v>
      </c>
      <c r="H3475" s="8" t="s">
        <v>86</v>
      </c>
      <c r="I3475" s="13">
        <v>-16.808</v>
      </c>
      <c r="J3475" s="38">
        <v>1.0872862860845047</v>
      </c>
      <c r="K3475" s="103">
        <f t="shared" si="493"/>
        <v>1.1760909865861802</v>
      </c>
      <c r="L3475" s="25">
        <v>7.5999999999999998E-2</v>
      </c>
      <c r="N3475">
        <v>13.3</v>
      </c>
      <c r="O3475" s="70">
        <v>818.19799999999998</v>
      </c>
      <c r="P3475" s="70">
        <v>504.44940000000003</v>
      </c>
      <c r="Q3475" s="70">
        <f t="shared" si="486"/>
        <v>0.61653707293344651</v>
      </c>
      <c r="R3475" s="23">
        <f t="shared" si="487"/>
        <v>8.1999430700148395</v>
      </c>
      <c r="S3475" s="25">
        <v>6.0270000000000001</v>
      </c>
      <c r="T3475" s="23">
        <f t="shared" si="488"/>
        <v>0.73500510290604892</v>
      </c>
      <c r="U3475" s="23">
        <f t="shared" si="489"/>
        <v>1.3605347718624257</v>
      </c>
      <c r="V3475" s="23">
        <f t="shared" si="490"/>
        <v>0.10340064266154435</v>
      </c>
      <c r="W3475" s="1">
        <v>995</v>
      </c>
      <c r="X3475" s="1">
        <f t="shared" si="491"/>
        <v>1.0392024388094909E-4</v>
      </c>
      <c r="Y3475" s="7">
        <v>2000</v>
      </c>
      <c r="Z3475" s="1">
        <v>10.205</v>
      </c>
      <c r="AA3475" s="1">
        <f t="shared" si="492"/>
        <v>2.0366534812532897E-2</v>
      </c>
      <c r="AB3475" s="1">
        <f t="shared" si="494"/>
        <v>2.3952898021013601E-4</v>
      </c>
      <c r="AD3475" s="8" t="s">
        <v>231</v>
      </c>
      <c r="AE3475" s="1" t="s">
        <v>119</v>
      </c>
      <c r="AF3475" s="1" t="s">
        <v>120</v>
      </c>
      <c r="AG3475" s="1" t="s">
        <v>71</v>
      </c>
      <c r="AH3475" s="1" t="s">
        <v>114</v>
      </c>
      <c r="AI3475" s="1" t="s">
        <v>224</v>
      </c>
      <c r="AJ3475" s="1" t="s">
        <v>74</v>
      </c>
      <c r="AK3475" s="8" t="s">
        <v>231</v>
      </c>
    </row>
    <row r="3476" spans="1:37" ht="16">
      <c r="A3476" s="8" t="s">
        <v>230</v>
      </c>
      <c r="B3476" s="8" t="s">
        <v>231</v>
      </c>
      <c r="C3476" s="8" t="s">
        <v>66</v>
      </c>
      <c r="D3476" s="11" t="s">
        <v>67</v>
      </c>
      <c r="E3476" s="24">
        <v>49</v>
      </c>
      <c r="F3476" s="13">
        <v>23.670999999999999</v>
      </c>
      <c r="G3476" s="24">
        <v>1910.9</v>
      </c>
      <c r="H3476" s="8" t="s">
        <v>87</v>
      </c>
      <c r="I3476" s="13">
        <v>-16.215</v>
      </c>
      <c r="J3476" s="38">
        <v>1.0879349347614784</v>
      </c>
      <c r="K3476" s="103">
        <f t="shared" si="493"/>
        <v>1.176791983694971</v>
      </c>
      <c r="L3476" s="25">
        <v>1.756</v>
      </c>
      <c r="N3476">
        <v>13.3</v>
      </c>
      <c r="O3476" s="70">
        <v>818.19799999999998</v>
      </c>
      <c r="P3476" s="70">
        <v>504.44940000000003</v>
      </c>
      <c r="Q3476" s="70">
        <f t="shared" si="486"/>
        <v>0.61653707293344651</v>
      </c>
      <c r="R3476" s="23">
        <f t="shared" si="487"/>
        <v>8.1999430700148395</v>
      </c>
      <c r="S3476" s="25">
        <v>6.0270000000000001</v>
      </c>
      <c r="T3476" s="23">
        <f t="shared" si="488"/>
        <v>0.73500510290604892</v>
      </c>
      <c r="U3476" s="23">
        <f t="shared" si="489"/>
        <v>1.3605347718624257</v>
      </c>
      <c r="V3476" s="23">
        <f t="shared" si="490"/>
        <v>2.3890990593904196</v>
      </c>
      <c r="W3476" s="1">
        <v>995</v>
      </c>
      <c r="X3476" s="1">
        <f t="shared" si="491"/>
        <v>2.4011045823019292E-3</v>
      </c>
      <c r="Y3476" s="7">
        <v>2000</v>
      </c>
      <c r="Z3476" s="1">
        <v>10.205</v>
      </c>
      <c r="AA3476" s="1">
        <f t="shared" si="492"/>
        <v>0.47057414645799689</v>
      </c>
      <c r="AB3476" s="1">
        <f t="shared" si="494"/>
        <v>5.5376788328587393E-3</v>
      </c>
      <c r="AD3476" s="8" t="s">
        <v>231</v>
      </c>
      <c r="AE3476" s="1" t="s">
        <v>119</v>
      </c>
      <c r="AF3476" s="1" t="s">
        <v>120</v>
      </c>
      <c r="AG3476" s="1" t="s">
        <v>71</v>
      </c>
      <c r="AH3476" s="1" t="s">
        <v>114</v>
      </c>
      <c r="AI3476" s="1" t="s">
        <v>224</v>
      </c>
      <c r="AJ3476" s="1" t="s">
        <v>74</v>
      </c>
      <c r="AK3476" s="8" t="s">
        <v>231</v>
      </c>
    </row>
    <row r="3477" spans="1:37" ht="16">
      <c r="A3477" s="8" t="s">
        <v>230</v>
      </c>
      <c r="B3477" s="8" t="s">
        <v>231</v>
      </c>
      <c r="C3477" s="8" t="s">
        <v>66</v>
      </c>
      <c r="D3477" s="11" t="s">
        <v>67</v>
      </c>
      <c r="E3477" s="24">
        <v>48</v>
      </c>
      <c r="F3477" s="13">
        <v>6.7649999999999997</v>
      </c>
      <c r="G3477" s="24">
        <v>1896</v>
      </c>
      <c r="H3477" s="8" t="s">
        <v>88</v>
      </c>
      <c r="I3477" s="13">
        <v>-17.038</v>
      </c>
      <c r="J3477" s="38">
        <v>1.0870346999908636</v>
      </c>
      <c r="K3477" s="103">
        <f t="shared" si="493"/>
        <v>1.1758190963293838</v>
      </c>
      <c r="L3477" s="25">
        <v>0.502</v>
      </c>
      <c r="N3477">
        <v>13.3</v>
      </c>
      <c r="O3477" s="70">
        <v>818.19799999999998</v>
      </c>
      <c r="P3477" s="70">
        <v>504.44940000000003</v>
      </c>
      <c r="Q3477" s="70">
        <f t="shared" si="486"/>
        <v>0.61653707293344651</v>
      </c>
      <c r="R3477" s="23">
        <f t="shared" si="487"/>
        <v>8.1999430700148395</v>
      </c>
      <c r="S3477" s="25">
        <v>6.0270000000000001</v>
      </c>
      <c r="T3477" s="23">
        <f t="shared" si="488"/>
        <v>0.73500510290604892</v>
      </c>
      <c r="U3477" s="23">
        <f t="shared" si="489"/>
        <v>1.3605347718624257</v>
      </c>
      <c r="V3477" s="23">
        <f t="shared" si="490"/>
        <v>0.68298845547493769</v>
      </c>
      <c r="W3477" s="1">
        <v>995</v>
      </c>
      <c r="X3477" s="1">
        <f t="shared" si="491"/>
        <v>6.8642055826626902E-4</v>
      </c>
      <c r="Y3477" s="7">
        <v>2000</v>
      </c>
      <c r="Z3477" s="1">
        <v>10.205</v>
      </c>
      <c r="AA3477" s="1">
        <f t="shared" si="492"/>
        <v>0.13452632205120413</v>
      </c>
      <c r="AB3477" s="1">
        <f t="shared" si="494"/>
        <v>1.5817861842676248E-3</v>
      </c>
      <c r="AD3477" s="8" t="s">
        <v>231</v>
      </c>
      <c r="AE3477" s="1" t="s">
        <v>119</v>
      </c>
      <c r="AF3477" s="1" t="s">
        <v>120</v>
      </c>
      <c r="AG3477" s="1" t="s">
        <v>71</v>
      </c>
      <c r="AH3477" s="1" t="s">
        <v>114</v>
      </c>
      <c r="AI3477" s="1" t="s">
        <v>224</v>
      </c>
      <c r="AJ3477" s="1" t="s">
        <v>74</v>
      </c>
      <c r="AK3477" s="8" t="s">
        <v>231</v>
      </c>
    </row>
    <row r="3478" spans="1:37" ht="16">
      <c r="A3478" s="8" t="s">
        <v>230</v>
      </c>
      <c r="B3478" s="8" t="s">
        <v>231</v>
      </c>
      <c r="C3478" s="8" t="s">
        <v>66</v>
      </c>
      <c r="D3478" s="11" t="s">
        <v>67</v>
      </c>
      <c r="E3478" s="24">
        <v>47</v>
      </c>
      <c r="F3478" s="13">
        <v>17.488</v>
      </c>
      <c r="G3478" s="24">
        <v>1880.6</v>
      </c>
      <c r="H3478" s="8" t="s">
        <v>89</v>
      </c>
      <c r="I3478" s="13">
        <v>-15.521000000000001</v>
      </c>
      <c r="J3478" s="38">
        <v>1.0886940507394458</v>
      </c>
      <c r="K3478" s="103">
        <f t="shared" si="493"/>
        <v>1.1776123622852694</v>
      </c>
      <c r="L3478" s="25">
        <v>1.2969999999999999</v>
      </c>
      <c r="N3478">
        <v>13.3</v>
      </c>
      <c r="O3478" s="70">
        <v>818.19799999999998</v>
      </c>
      <c r="P3478" s="70">
        <v>504.44940000000003</v>
      </c>
      <c r="Q3478" s="70">
        <f t="shared" si="486"/>
        <v>0.61653707293344651</v>
      </c>
      <c r="R3478" s="23">
        <f t="shared" si="487"/>
        <v>8.1999430700148395</v>
      </c>
      <c r="S3478" s="25">
        <v>6.0270000000000001</v>
      </c>
      <c r="T3478" s="23">
        <f t="shared" si="488"/>
        <v>0.73500510290604892</v>
      </c>
      <c r="U3478" s="23">
        <f t="shared" si="489"/>
        <v>1.3605347718624257</v>
      </c>
      <c r="V3478" s="23">
        <f t="shared" si="490"/>
        <v>1.764613599105566</v>
      </c>
      <c r="W3478" s="1">
        <v>995</v>
      </c>
      <c r="X3478" s="1">
        <f t="shared" si="491"/>
        <v>1.7734810041261969E-3</v>
      </c>
      <c r="Y3478" s="7">
        <v>2000</v>
      </c>
      <c r="Z3478" s="1">
        <v>10.205</v>
      </c>
      <c r="AA3478" s="1">
        <f t="shared" si="492"/>
        <v>0.34757099541914688</v>
      </c>
      <c r="AB3478" s="1">
        <f t="shared" si="494"/>
        <v>4.0930390097738412E-3</v>
      </c>
      <c r="AD3478" s="8" t="s">
        <v>231</v>
      </c>
      <c r="AE3478" s="1" t="s">
        <v>119</v>
      </c>
      <c r="AF3478" s="1" t="s">
        <v>120</v>
      </c>
      <c r="AG3478" s="1" t="s">
        <v>71</v>
      </c>
      <c r="AH3478" s="1" t="s">
        <v>114</v>
      </c>
      <c r="AI3478" s="1" t="s">
        <v>224</v>
      </c>
      <c r="AJ3478" s="1" t="s">
        <v>74</v>
      </c>
      <c r="AK3478" s="8" t="s">
        <v>231</v>
      </c>
    </row>
    <row r="3479" spans="1:37" ht="16">
      <c r="A3479" s="8" t="s">
        <v>230</v>
      </c>
      <c r="B3479" s="8" t="s">
        <v>231</v>
      </c>
      <c r="C3479" s="8" t="s">
        <v>66</v>
      </c>
      <c r="D3479" s="11" t="s">
        <v>67</v>
      </c>
      <c r="E3479" s="24">
        <v>61</v>
      </c>
      <c r="F3479" s="13">
        <v>5.6639999999999997</v>
      </c>
      <c r="G3479" s="24">
        <v>2096.5</v>
      </c>
      <c r="H3479" s="8" t="s">
        <v>90</v>
      </c>
      <c r="I3479" s="13">
        <v>-20.145</v>
      </c>
      <c r="J3479" s="38">
        <v>1.0836359745983508</v>
      </c>
      <c r="K3479" s="103">
        <f t="shared" si="493"/>
        <v>1.1721460669829109</v>
      </c>
      <c r="L3479" s="25">
        <v>0.42</v>
      </c>
      <c r="N3479">
        <v>13.3</v>
      </c>
      <c r="O3479" s="70">
        <v>818.19799999999998</v>
      </c>
      <c r="P3479" s="70">
        <v>504.44940000000003</v>
      </c>
      <c r="Q3479" s="70">
        <f t="shared" si="486"/>
        <v>0.61653707293344651</v>
      </c>
      <c r="R3479" s="23">
        <f t="shared" si="487"/>
        <v>8.1999430700148395</v>
      </c>
      <c r="S3479" s="25">
        <v>6.0270000000000001</v>
      </c>
      <c r="T3479" s="23">
        <f t="shared" si="488"/>
        <v>0.73500510290604892</v>
      </c>
      <c r="U3479" s="23">
        <f t="shared" si="489"/>
        <v>1.3605347718624257</v>
      </c>
      <c r="V3479" s="23">
        <f t="shared" si="490"/>
        <v>0.57142460418221874</v>
      </c>
      <c r="W3479" s="1">
        <v>995</v>
      </c>
      <c r="X3479" s="1">
        <f t="shared" si="491"/>
        <v>5.7429608460524497E-4</v>
      </c>
      <c r="Y3479" s="7">
        <v>2000</v>
      </c>
      <c r="Z3479" s="1">
        <v>10.205</v>
      </c>
      <c r="AA3479" s="1">
        <f t="shared" si="492"/>
        <v>0.11255190291136599</v>
      </c>
      <c r="AB3479" s="1">
        <f t="shared" si="494"/>
        <v>1.3192727032900007E-3</v>
      </c>
      <c r="AD3479" s="8" t="s">
        <v>231</v>
      </c>
      <c r="AE3479" s="1" t="s">
        <v>119</v>
      </c>
      <c r="AF3479" s="1" t="s">
        <v>120</v>
      </c>
      <c r="AG3479" s="1" t="s">
        <v>71</v>
      </c>
      <c r="AH3479" s="1" t="s">
        <v>114</v>
      </c>
      <c r="AI3479" s="1" t="s">
        <v>224</v>
      </c>
      <c r="AJ3479" s="1" t="s">
        <v>74</v>
      </c>
      <c r="AK3479" s="8" t="s">
        <v>231</v>
      </c>
    </row>
    <row r="3480" spans="1:37" ht="16">
      <c r="A3480" s="8" t="s">
        <v>230</v>
      </c>
      <c r="B3480" s="8" t="s">
        <v>231</v>
      </c>
      <c r="C3480" s="8" t="s">
        <v>66</v>
      </c>
      <c r="D3480" s="11" t="s">
        <v>67</v>
      </c>
      <c r="E3480" s="24">
        <v>59</v>
      </c>
      <c r="F3480" s="13">
        <v>3.0840000000000001</v>
      </c>
      <c r="G3480" s="24">
        <v>2057.4</v>
      </c>
      <c r="H3480" s="8" t="s">
        <v>91</v>
      </c>
      <c r="I3480" s="13">
        <v>-5.05</v>
      </c>
      <c r="J3480" s="38">
        <v>1.1001460998749424</v>
      </c>
      <c r="K3480" s="103">
        <f t="shared" si="493"/>
        <v>1.1899884964570739</v>
      </c>
      <c r="L3480" s="25">
        <v>0.22900000000000001</v>
      </c>
      <c r="N3480">
        <v>13.3</v>
      </c>
      <c r="O3480" s="70">
        <v>818.19799999999998</v>
      </c>
      <c r="P3480" s="70">
        <v>504.44940000000003</v>
      </c>
      <c r="Q3480" s="70">
        <f t="shared" si="486"/>
        <v>0.61653707293344651</v>
      </c>
      <c r="R3480" s="23">
        <f t="shared" si="487"/>
        <v>8.1999430700148395</v>
      </c>
      <c r="S3480" s="25">
        <v>6.0270000000000001</v>
      </c>
      <c r="T3480" s="23">
        <f t="shared" si="488"/>
        <v>0.73500510290604892</v>
      </c>
      <c r="U3480" s="23">
        <f t="shared" si="489"/>
        <v>1.3605347718624257</v>
      </c>
      <c r="V3480" s="23">
        <f t="shared" si="490"/>
        <v>0.31156246275649546</v>
      </c>
      <c r="W3480" s="1">
        <v>995</v>
      </c>
      <c r="X3480" s="1">
        <f t="shared" si="491"/>
        <v>3.1312810327285975E-4</v>
      </c>
      <c r="Y3480" s="7">
        <v>2000</v>
      </c>
      <c r="Z3480" s="1">
        <v>10.205</v>
      </c>
      <c r="AA3480" s="1">
        <f t="shared" si="492"/>
        <v>6.1367585158816212E-2</v>
      </c>
      <c r="AB3480" s="1">
        <f t="shared" si="494"/>
        <v>7.3026720394341147E-4</v>
      </c>
      <c r="AD3480" s="8" t="s">
        <v>231</v>
      </c>
      <c r="AE3480" s="1" t="s">
        <v>119</v>
      </c>
      <c r="AF3480" s="1" t="s">
        <v>120</v>
      </c>
      <c r="AG3480" s="1" t="s">
        <v>71</v>
      </c>
      <c r="AH3480" s="1" t="s">
        <v>114</v>
      </c>
      <c r="AI3480" s="1" t="s">
        <v>224</v>
      </c>
      <c r="AJ3480" s="1" t="s">
        <v>74</v>
      </c>
      <c r="AK3480" s="8" t="s">
        <v>231</v>
      </c>
    </row>
    <row r="3481" spans="1:37" ht="16">
      <c r="A3481" s="8" t="s">
        <v>230</v>
      </c>
      <c r="B3481" s="8" t="s">
        <v>231</v>
      </c>
      <c r="C3481" s="8" t="s">
        <v>66</v>
      </c>
      <c r="D3481" s="11" t="s">
        <v>67</v>
      </c>
      <c r="E3481" s="24">
        <v>71</v>
      </c>
      <c r="F3481" s="13">
        <v>6.7290000000000001</v>
      </c>
      <c r="G3481" s="24">
        <v>2271.6</v>
      </c>
      <c r="H3481" s="8" t="s">
        <v>92</v>
      </c>
      <c r="I3481" s="13">
        <v>-19.600000000000001</v>
      </c>
      <c r="J3481" s="38">
        <v>1.0842321631470979</v>
      </c>
      <c r="K3481" s="103">
        <f t="shared" si="493"/>
        <v>1.1727903741422889</v>
      </c>
      <c r="L3481" s="25">
        <v>0.499</v>
      </c>
      <c r="N3481">
        <v>13.3</v>
      </c>
      <c r="O3481" s="70">
        <v>818.19799999999998</v>
      </c>
      <c r="P3481" s="70">
        <v>504.44940000000003</v>
      </c>
      <c r="Q3481" s="70">
        <f t="shared" si="486"/>
        <v>0.61653707293344651</v>
      </c>
      <c r="R3481" s="23">
        <f t="shared" si="487"/>
        <v>8.1999430700148395</v>
      </c>
      <c r="S3481" s="25">
        <v>6.0270000000000001</v>
      </c>
      <c r="T3481" s="23">
        <f t="shared" si="488"/>
        <v>0.73500510290604892</v>
      </c>
      <c r="U3481" s="23">
        <f t="shared" si="489"/>
        <v>1.3605347718624257</v>
      </c>
      <c r="V3481" s="23">
        <f t="shared" si="490"/>
        <v>0.67890685115935046</v>
      </c>
      <c r="W3481" s="1">
        <v>995</v>
      </c>
      <c r="X3481" s="1">
        <f t="shared" si="491"/>
        <v>6.8231844337623157E-4</v>
      </c>
      <c r="Y3481" s="7">
        <v>2000</v>
      </c>
      <c r="Z3481" s="1">
        <v>10.205</v>
      </c>
      <c r="AA3481" s="1">
        <f t="shared" si="492"/>
        <v>0.13372237988755151</v>
      </c>
      <c r="AB3481" s="1">
        <f t="shared" si="494"/>
        <v>1.5682831993951883E-3</v>
      </c>
      <c r="AD3481" s="8" t="s">
        <v>231</v>
      </c>
      <c r="AE3481" s="1" t="s">
        <v>119</v>
      </c>
      <c r="AF3481" s="1" t="s">
        <v>120</v>
      </c>
      <c r="AG3481" s="1" t="s">
        <v>71</v>
      </c>
      <c r="AH3481" s="1" t="s">
        <v>114</v>
      </c>
      <c r="AI3481" s="1" t="s">
        <v>224</v>
      </c>
      <c r="AJ3481" s="1" t="s">
        <v>74</v>
      </c>
      <c r="AK3481" s="8" t="s">
        <v>231</v>
      </c>
    </row>
    <row r="3482" spans="1:37" ht="16">
      <c r="A3482" s="8" t="s">
        <v>230</v>
      </c>
      <c r="B3482" s="8" t="s">
        <v>231</v>
      </c>
      <c r="C3482" s="8" t="s">
        <v>66</v>
      </c>
      <c r="D3482" s="11" t="s">
        <v>67</v>
      </c>
      <c r="E3482" s="24">
        <v>70</v>
      </c>
      <c r="F3482" s="13">
        <v>3.1219999999999999</v>
      </c>
      <c r="G3482" s="24">
        <v>2259.5</v>
      </c>
      <c r="H3482" s="8" t="s">
        <v>93</v>
      </c>
      <c r="I3482" s="13">
        <v>-11.503</v>
      </c>
      <c r="J3482" s="38">
        <v>1.093088818852364</v>
      </c>
      <c r="K3482" s="103">
        <f t="shared" si="493"/>
        <v>1.1823617792786747</v>
      </c>
      <c r="L3482" s="25">
        <v>0.23200000000000001</v>
      </c>
      <c r="N3482">
        <v>13.3</v>
      </c>
      <c r="O3482" s="70">
        <v>818.19799999999998</v>
      </c>
      <c r="P3482" s="70">
        <v>504.44940000000003</v>
      </c>
      <c r="Q3482" s="70">
        <f t="shared" si="486"/>
        <v>0.61653707293344651</v>
      </c>
      <c r="R3482" s="23">
        <f t="shared" si="487"/>
        <v>8.1999430700148395</v>
      </c>
      <c r="S3482" s="25">
        <v>6.0270000000000001</v>
      </c>
      <c r="T3482" s="23">
        <f t="shared" si="488"/>
        <v>0.73500510290604892</v>
      </c>
      <c r="U3482" s="23">
        <f t="shared" si="489"/>
        <v>1.3605347718624257</v>
      </c>
      <c r="V3482" s="23">
        <f t="shared" si="490"/>
        <v>0.31564406707208276</v>
      </c>
      <c r="W3482" s="1">
        <v>995</v>
      </c>
      <c r="X3482" s="1">
        <f t="shared" si="491"/>
        <v>3.1723021816289725E-4</v>
      </c>
      <c r="Y3482" s="7">
        <v>2000</v>
      </c>
      <c r="Z3482" s="1">
        <v>10.205</v>
      </c>
      <c r="AA3482" s="1">
        <f t="shared" si="492"/>
        <v>6.2171527322468841E-2</v>
      </c>
      <c r="AB3482" s="1">
        <f t="shared" si="494"/>
        <v>7.3509237665467003E-4</v>
      </c>
      <c r="AD3482" s="8" t="s">
        <v>231</v>
      </c>
      <c r="AE3482" s="1" t="s">
        <v>119</v>
      </c>
      <c r="AF3482" s="1" t="s">
        <v>120</v>
      </c>
      <c r="AG3482" s="1" t="s">
        <v>71</v>
      </c>
      <c r="AH3482" s="1" t="s">
        <v>114</v>
      </c>
      <c r="AI3482" s="1" t="s">
        <v>224</v>
      </c>
      <c r="AJ3482" s="1" t="s">
        <v>74</v>
      </c>
      <c r="AK3482" s="8" t="s">
        <v>231</v>
      </c>
    </row>
    <row r="3483" spans="1:37" ht="16">
      <c r="A3483" s="8" t="s">
        <v>230</v>
      </c>
      <c r="B3483" s="8" t="s">
        <v>231</v>
      </c>
      <c r="C3483" s="8" t="s">
        <v>66</v>
      </c>
      <c r="D3483" s="11" t="s">
        <v>67</v>
      </c>
      <c r="E3483" s="24">
        <v>68</v>
      </c>
      <c r="F3483" s="13">
        <v>18.797999999999998</v>
      </c>
      <c r="G3483" s="24">
        <v>2234.8000000000002</v>
      </c>
      <c r="H3483" s="8" t="s">
        <v>94</v>
      </c>
      <c r="I3483" s="13">
        <v>-10.332000000000001</v>
      </c>
      <c r="J3483" s="38">
        <v>1.0943695501039044</v>
      </c>
      <c r="K3483" s="103">
        <f t="shared" si="493"/>
        <v>1.1837458564603447</v>
      </c>
      <c r="L3483" s="25">
        <v>1.3939999999999999</v>
      </c>
      <c r="N3483">
        <v>13.3</v>
      </c>
      <c r="O3483" s="70">
        <v>818.19799999999998</v>
      </c>
      <c r="P3483" s="70">
        <v>504.44940000000003</v>
      </c>
      <c r="Q3483" s="70">
        <f t="shared" si="486"/>
        <v>0.61653707293344651</v>
      </c>
      <c r="R3483" s="23">
        <f t="shared" si="487"/>
        <v>8.1999430700148395</v>
      </c>
      <c r="S3483" s="25">
        <v>6.0270000000000001</v>
      </c>
      <c r="T3483" s="23">
        <f t="shared" si="488"/>
        <v>0.73500510290604892</v>
      </c>
      <c r="U3483" s="23">
        <f t="shared" si="489"/>
        <v>1.3605347718624257</v>
      </c>
      <c r="V3483" s="23">
        <f t="shared" si="490"/>
        <v>1.8965854719762212</v>
      </c>
      <c r="W3483" s="1">
        <v>995</v>
      </c>
      <c r="X3483" s="1">
        <f t="shared" si="491"/>
        <v>1.9061160522374082E-3</v>
      </c>
      <c r="Y3483" s="7">
        <v>2000</v>
      </c>
      <c r="Z3483" s="1">
        <v>10.205</v>
      </c>
      <c r="AA3483" s="1">
        <f t="shared" si="492"/>
        <v>0.37356512537724801</v>
      </c>
      <c r="AB3483" s="1">
        <f t="shared" si="494"/>
        <v>4.422061692834065E-3</v>
      </c>
      <c r="AD3483" s="8" t="s">
        <v>231</v>
      </c>
      <c r="AE3483" s="1" t="s">
        <v>119</v>
      </c>
      <c r="AF3483" s="1" t="s">
        <v>120</v>
      </c>
      <c r="AG3483" s="1" t="s">
        <v>71</v>
      </c>
      <c r="AH3483" s="1" t="s">
        <v>114</v>
      </c>
      <c r="AI3483" s="1" t="s">
        <v>224</v>
      </c>
      <c r="AJ3483" s="1" t="s">
        <v>74</v>
      </c>
      <c r="AK3483" s="8" t="s">
        <v>231</v>
      </c>
    </row>
    <row r="3484" spans="1:37" ht="16">
      <c r="A3484" s="8" t="s">
        <v>230</v>
      </c>
      <c r="B3484" s="8" t="s">
        <v>231</v>
      </c>
      <c r="C3484" s="8" t="s">
        <v>66</v>
      </c>
      <c r="D3484" s="11" t="s">
        <v>67</v>
      </c>
      <c r="E3484" s="24">
        <v>69</v>
      </c>
      <c r="F3484" s="13">
        <v>24.190999999999999</v>
      </c>
      <c r="G3484" s="24">
        <v>2244.5</v>
      </c>
      <c r="H3484" s="8" t="s">
        <v>95</v>
      </c>
      <c r="I3484" s="13">
        <v>-16.262</v>
      </c>
      <c r="J3484" s="38">
        <v>1.0878835244684948</v>
      </c>
      <c r="K3484" s="103">
        <f t="shared" si="493"/>
        <v>1.1767364244219001</v>
      </c>
      <c r="L3484" s="25">
        <v>1.794</v>
      </c>
      <c r="N3484">
        <v>13.3</v>
      </c>
      <c r="O3484" s="70">
        <v>818.19799999999998</v>
      </c>
      <c r="P3484" s="70">
        <v>504.44940000000003</v>
      </c>
      <c r="Q3484" s="70">
        <f t="shared" si="486"/>
        <v>0.61653707293344651</v>
      </c>
      <c r="R3484" s="23">
        <f t="shared" si="487"/>
        <v>8.1999430700148395</v>
      </c>
      <c r="S3484" s="25">
        <v>6.0270000000000001</v>
      </c>
      <c r="T3484" s="23">
        <f t="shared" si="488"/>
        <v>0.73500510290604892</v>
      </c>
      <c r="U3484" s="23">
        <f t="shared" si="489"/>
        <v>1.3605347718624257</v>
      </c>
      <c r="V3484" s="23">
        <f t="shared" si="490"/>
        <v>2.4407993807211916</v>
      </c>
      <c r="W3484" s="1">
        <v>995</v>
      </c>
      <c r="X3484" s="1">
        <f t="shared" si="491"/>
        <v>2.4530647042424036E-3</v>
      </c>
      <c r="Y3484" s="7">
        <v>2000</v>
      </c>
      <c r="Z3484" s="1">
        <v>10.205</v>
      </c>
      <c r="AA3484" s="1">
        <f t="shared" si="492"/>
        <v>0.48075741386426329</v>
      </c>
      <c r="AB3484" s="1">
        <f t="shared" si="494"/>
        <v>5.6572476020495281E-3</v>
      </c>
      <c r="AD3484" s="8" t="s">
        <v>231</v>
      </c>
      <c r="AE3484" s="1" t="s">
        <v>119</v>
      </c>
      <c r="AF3484" s="1" t="s">
        <v>120</v>
      </c>
      <c r="AG3484" s="1" t="s">
        <v>71</v>
      </c>
      <c r="AH3484" s="1" t="s">
        <v>114</v>
      </c>
      <c r="AI3484" s="1" t="s">
        <v>224</v>
      </c>
      <c r="AJ3484" s="1" t="s">
        <v>74</v>
      </c>
      <c r="AK3484" s="8" t="s">
        <v>231</v>
      </c>
    </row>
    <row r="3485" spans="1:37" ht="16">
      <c r="A3485" s="8" t="s">
        <v>230</v>
      </c>
      <c r="B3485" s="8" t="s">
        <v>231</v>
      </c>
      <c r="C3485" s="8" t="s">
        <v>66</v>
      </c>
      <c r="D3485" s="11" t="s">
        <v>67</v>
      </c>
      <c r="E3485" s="24">
        <v>67</v>
      </c>
      <c r="F3485" s="13">
        <v>3.5289999999999999</v>
      </c>
      <c r="G3485" s="24">
        <v>2225.4</v>
      </c>
      <c r="H3485" s="8" t="s">
        <v>96</v>
      </c>
      <c r="I3485" s="13">
        <v>-13.391999999999999</v>
      </c>
      <c r="J3485" s="38">
        <v>1.0910227358467348</v>
      </c>
      <c r="K3485" s="103">
        <f t="shared" si="493"/>
        <v>1.1801289718549164</v>
      </c>
      <c r="L3485" s="25">
        <v>0.26200000000000001</v>
      </c>
      <c r="N3485">
        <v>13.3</v>
      </c>
      <c r="O3485" s="70">
        <v>818.19799999999998</v>
      </c>
      <c r="P3485" s="70">
        <v>504.44940000000003</v>
      </c>
      <c r="Q3485" s="70">
        <f t="shared" si="486"/>
        <v>0.61653707293344651</v>
      </c>
      <c r="R3485" s="23">
        <f t="shared" si="487"/>
        <v>8.1999430700148395</v>
      </c>
      <c r="S3485" s="25">
        <v>6.0270000000000001</v>
      </c>
      <c r="T3485" s="23">
        <f t="shared" si="488"/>
        <v>0.73500510290604892</v>
      </c>
      <c r="U3485" s="23">
        <f t="shared" si="489"/>
        <v>1.3605347718624257</v>
      </c>
      <c r="V3485" s="23">
        <f t="shared" si="490"/>
        <v>0.35646011022795554</v>
      </c>
      <c r="W3485" s="1">
        <v>995</v>
      </c>
      <c r="X3485" s="1">
        <f t="shared" si="491"/>
        <v>3.5825136706327189E-4</v>
      </c>
      <c r="Y3485" s="7">
        <v>2000</v>
      </c>
      <c r="Z3485" s="1">
        <v>10.205</v>
      </c>
      <c r="AA3485" s="1">
        <f t="shared" si="492"/>
        <v>7.0210948958994976E-2</v>
      </c>
      <c r="AB3485" s="1">
        <f t="shared" si="494"/>
        <v>8.2857975007936751E-4</v>
      </c>
      <c r="AD3485" s="8" t="s">
        <v>231</v>
      </c>
      <c r="AE3485" s="1" t="s">
        <v>119</v>
      </c>
      <c r="AF3485" s="1" t="s">
        <v>120</v>
      </c>
      <c r="AG3485" s="1" t="s">
        <v>71</v>
      </c>
      <c r="AH3485" s="1" t="s">
        <v>114</v>
      </c>
      <c r="AI3485" s="1" t="s">
        <v>224</v>
      </c>
      <c r="AJ3485" s="1" t="s">
        <v>74</v>
      </c>
      <c r="AK3485" s="8" t="s">
        <v>231</v>
      </c>
    </row>
    <row r="3486" spans="1:37" ht="16">
      <c r="A3486" s="8" t="s">
        <v>230</v>
      </c>
      <c r="B3486" s="8" t="s">
        <v>231</v>
      </c>
      <c r="C3486" s="8" t="s">
        <v>66</v>
      </c>
      <c r="D3486" s="11" t="s">
        <v>67</v>
      </c>
      <c r="E3486" s="24">
        <v>66</v>
      </c>
      <c r="F3486" s="13">
        <v>1.091</v>
      </c>
      <c r="G3486" s="24">
        <v>2206.1999999999998</v>
      </c>
      <c r="H3486" s="8" t="s">
        <v>97</v>
      </c>
      <c r="I3486" s="13">
        <v>-16.984000000000002</v>
      </c>
      <c r="J3486" s="38">
        <v>1.0870937681452066</v>
      </c>
      <c r="K3486" s="103">
        <f t="shared" si="493"/>
        <v>1.1758829315675456</v>
      </c>
      <c r="L3486" s="25">
        <v>8.1000000000000003E-2</v>
      </c>
      <c r="N3486">
        <v>13.3</v>
      </c>
      <c r="O3486" s="70">
        <v>818.19799999999998</v>
      </c>
      <c r="P3486" s="70">
        <v>504.44940000000003</v>
      </c>
      <c r="Q3486" s="70">
        <f t="shared" si="486"/>
        <v>0.61653707293344651</v>
      </c>
      <c r="R3486" s="23">
        <f t="shared" si="487"/>
        <v>8.1999430700148395</v>
      </c>
      <c r="S3486" s="25">
        <v>6.0270000000000001</v>
      </c>
      <c r="T3486" s="23">
        <f t="shared" si="488"/>
        <v>0.73500510290604892</v>
      </c>
      <c r="U3486" s="23">
        <f t="shared" si="489"/>
        <v>1.3605347718624257</v>
      </c>
      <c r="V3486" s="23">
        <f t="shared" si="490"/>
        <v>0.11020331652085648</v>
      </c>
      <c r="W3486" s="1">
        <v>995</v>
      </c>
      <c r="X3486" s="1">
        <f t="shared" si="491"/>
        <v>1.1075710203101154E-4</v>
      </c>
      <c r="Y3486" s="7">
        <v>2000</v>
      </c>
      <c r="Z3486" s="1">
        <v>10.205</v>
      </c>
      <c r="AA3486" s="1">
        <f t="shared" si="492"/>
        <v>2.1706438418620584E-2</v>
      </c>
      <c r="AB3486" s="1">
        <f t="shared" si="494"/>
        <v>2.5524230441577973E-4</v>
      </c>
      <c r="AD3486" s="8" t="s">
        <v>231</v>
      </c>
      <c r="AE3486" s="1" t="s">
        <v>119</v>
      </c>
      <c r="AF3486" s="1" t="s">
        <v>120</v>
      </c>
      <c r="AG3486" s="1" t="s">
        <v>71</v>
      </c>
      <c r="AH3486" s="1" t="s">
        <v>114</v>
      </c>
      <c r="AI3486" s="1" t="s">
        <v>224</v>
      </c>
      <c r="AJ3486" s="1" t="s">
        <v>74</v>
      </c>
      <c r="AK3486" s="8" t="s">
        <v>231</v>
      </c>
    </row>
    <row r="3487" spans="1:37" ht="16">
      <c r="A3487" s="8" t="s">
        <v>230</v>
      </c>
      <c r="B3487" s="8" t="s">
        <v>231</v>
      </c>
      <c r="C3487" s="8" t="s">
        <v>66</v>
      </c>
      <c r="D3487" s="11" t="s">
        <v>67</v>
      </c>
      <c r="E3487" s="24">
        <v>85</v>
      </c>
      <c r="F3487" s="13">
        <v>81.257999999999996</v>
      </c>
      <c r="G3487" s="24">
        <v>2450.9</v>
      </c>
      <c r="H3487" s="8" t="s">
        <v>98</v>
      </c>
      <c r="I3487" s="13">
        <v>-29.216000000000001</v>
      </c>
      <c r="J3487" s="38">
        <v>1.0737119351513902</v>
      </c>
      <c r="K3487" s="103">
        <f t="shared" si="493"/>
        <v>1.1614209612678039</v>
      </c>
      <c r="L3487" s="25">
        <v>6.0270000000000001</v>
      </c>
      <c r="N3487">
        <v>13.3</v>
      </c>
      <c r="O3487" s="70">
        <v>818.19799999999998</v>
      </c>
      <c r="P3487" s="70">
        <v>504.44940000000003</v>
      </c>
      <c r="Q3487" s="70">
        <f t="shared" si="486"/>
        <v>0.61653707293344651</v>
      </c>
      <c r="R3487" s="23">
        <f t="shared" si="487"/>
        <v>8.1999430700148395</v>
      </c>
      <c r="S3487" s="25">
        <v>6.0270000000000001</v>
      </c>
      <c r="T3487" s="23">
        <f t="shared" si="488"/>
        <v>0.73500510290604892</v>
      </c>
      <c r="U3487" s="23">
        <f t="shared" si="489"/>
        <v>1.3605347718624257</v>
      </c>
      <c r="V3487" s="23">
        <f t="shared" si="490"/>
        <v>8.1999430700148395</v>
      </c>
      <c r="W3487" s="1">
        <v>995</v>
      </c>
      <c r="X3487" s="1">
        <f t="shared" si="491"/>
        <v>8.2411488140852664E-3</v>
      </c>
      <c r="Y3487" s="7">
        <v>2000</v>
      </c>
      <c r="Z3487" s="1">
        <v>10.205</v>
      </c>
      <c r="AA3487" s="1">
        <f t="shared" si="492"/>
        <v>1.6151198067781021</v>
      </c>
      <c r="AB3487" s="1">
        <f t="shared" si="494"/>
        <v>1.875833998550893E-2</v>
      </c>
      <c r="AD3487" s="8" t="s">
        <v>231</v>
      </c>
      <c r="AE3487" s="1" t="s">
        <v>119</v>
      </c>
      <c r="AF3487" s="1" t="s">
        <v>120</v>
      </c>
      <c r="AG3487" s="1" t="s">
        <v>71</v>
      </c>
      <c r="AH3487" s="1" t="s">
        <v>114</v>
      </c>
      <c r="AI3487" s="1" t="s">
        <v>224</v>
      </c>
      <c r="AJ3487" s="1" t="s">
        <v>74</v>
      </c>
      <c r="AK3487" s="8" t="s">
        <v>231</v>
      </c>
    </row>
    <row r="3488" spans="1:37" ht="16">
      <c r="A3488" s="8" t="s">
        <v>230</v>
      </c>
      <c r="B3488" s="8" t="s">
        <v>231</v>
      </c>
      <c r="C3488" s="8" t="s">
        <v>66</v>
      </c>
      <c r="D3488" s="11" t="s">
        <v>67</v>
      </c>
      <c r="E3488" s="24">
        <v>82</v>
      </c>
      <c r="F3488" s="13">
        <v>1.1299999999999999</v>
      </c>
      <c r="G3488" s="24">
        <v>2407.6999999999998</v>
      </c>
      <c r="H3488" s="8" t="s">
        <v>99</v>
      </c>
      <c r="I3488" s="13">
        <v>-16.013999999999999</v>
      </c>
      <c r="J3488" s="38">
        <v>1.0881547951987069</v>
      </c>
      <c r="K3488" s="103">
        <f t="shared" si="493"/>
        <v>1.1770295875408991</v>
      </c>
      <c r="L3488" s="25">
        <v>8.4000000000000005E-2</v>
      </c>
      <c r="N3488">
        <v>13.3</v>
      </c>
      <c r="O3488" s="70">
        <v>818.19799999999998</v>
      </c>
      <c r="P3488" s="70">
        <v>504.44940000000003</v>
      </c>
      <c r="Q3488" s="70">
        <f t="shared" si="486"/>
        <v>0.61653707293344651</v>
      </c>
      <c r="R3488" s="23">
        <f t="shared" si="487"/>
        <v>8.1999430700148395</v>
      </c>
      <c r="S3488" s="25">
        <v>6.0270000000000001</v>
      </c>
      <c r="T3488" s="23">
        <f t="shared" si="488"/>
        <v>0.73500510290604892</v>
      </c>
      <c r="U3488" s="23">
        <f t="shared" si="489"/>
        <v>1.3605347718624257</v>
      </c>
      <c r="V3488" s="23">
        <f t="shared" si="490"/>
        <v>0.11428492083644376</v>
      </c>
      <c r="W3488" s="1">
        <v>995</v>
      </c>
      <c r="X3488" s="1">
        <f t="shared" si="491"/>
        <v>1.14859216921049E-4</v>
      </c>
      <c r="Y3488" s="7">
        <v>2000</v>
      </c>
      <c r="Z3488" s="1">
        <v>10.205</v>
      </c>
      <c r="AA3488" s="1">
        <f t="shared" si="492"/>
        <v>2.2510380582273198E-2</v>
      </c>
      <c r="AB3488" s="1">
        <f t="shared" si="494"/>
        <v>2.6495383972141687E-4</v>
      </c>
      <c r="AD3488" s="8" t="s">
        <v>231</v>
      </c>
      <c r="AE3488" s="1" t="s">
        <v>119</v>
      </c>
      <c r="AF3488" s="1" t="s">
        <v>120</v>
      </c>
      <c r="AG3488" s="1" t="s">
        <v>71</v>
      </c>
      <c r="AH3488" s="1" t="s">
        <v>114</v>
      </c>
      <c r="AI3488" s="1" t="s">
        <v>224</v>
      </c>
      <c r="AJ3488" s="1" t="s">
        <v>74</v>
      </c>
      <c r="AK3488" s="8" t="s">
        <v>231</v>
      </c>
    </row>
    <row r="3489" spans="1:37" ht="16">
      <c r="A3489" s="8" t="s">
        <v>230</v>
      </c>
      <c r="B3489" s="8" t="s">
        <v>231</v>
      </c>
      <c r="C3489" s="8" t="s">
        <v>66</v>
      </c>
      <c r="D3489" s="11" t="s">
        <v>67</v>
      </c>
      <c r="E3489" s="24">
        <v>96</v>
      </c>
      <c r="F3489" s="13">
        <v>1.4770000000000001</v>
      </c>
      <c r="G3489" s="24">
        <v>2617.3000000000002</v>
      </c>
      <c r="H3489" s="8" t="s">
        <v>100</v>
      </c>
      <c r="I3489" s="13">
        <v>-23.782</v>
      </c>
      <c r="J3489" s="38">
        <v>1.0796571892037865</v>
      </c>
      <c r="K3489" s="103">
        <f t="shared" si="493"/>
        <v>1.1678461360211703</v>
      </c>
      <c r="L3489" s="25">
        <v>0.11</v>
      </c>
      <c r="N3489">
        <v>13.3</v>
      </c>
      <c r="O3489" s="70">
        <v>818.19799999999998</v>
      </c>
      <c r="P3489" s="70">
        <v>504.44940000000003</v>
      </c>
      <c r="Q3489" s="70">
        <f t="shared" si="486"/>
        <v>0.61653707293344651</v>
      </c>
      <c r="R3489" s="23">
        <f t="shared" si="487"/>
        <v>8.1999430700148395</v>
      </c>
      <c r="S3489" s="25">
        <v>6.0270000000000001</v>
      </c>
      <c r="T3489" s="23">
        <f t="shared" si="488"/>
        <v>0.73500510290604892</v>
      </c>
      <c r="U3489" s="23">
        <f t="shared" si="489"/>
        <v>1.3605347718624257</v>
      </c>
      <c r="V3489" s="23">
        <f t="shared" si="490"/>
        <v>0.14965882490486682</v>
      </c>
      <c r="W3489" s="1">
        <v>995</v>
      </c>
      <c r="X3489" s="1">
        <f t="shared" si="491"/>
        <v>1.5041087930137367E-4</v>
      </c>
      <c r="Y3489" s="7">
        <v>2000</v>
      </c>
      <c r="Z3489" s="1">
        <v>10.205</v>
      </c>
      <c r="AA3489" s="1">
        <f t="shared" si="492"/>
        <v>2.9477879333929185E-2</v>
      </c>
      <c r="AB3489" s="1">
        <f t="shared" si="494"/>
        <v>3.4425627478227504E-4</v>
      </c>
      <c r="AD3489" s="8" t="s">
        <v>231</v>
      </c>
      <c r="AE3489" s="1" t="s">
        <v>119</v>
      </c>
      <c r="AF3489" s="1" t="s">
        <v>120</v>
      </c>
      <c r="AG3489" s="1" t="s">
        <v>71</v>
      </c>
      <c r="AH3489" s="1" t="s">
        <v>114</v>
      </c>
      <c r="AI3489" s="1" t="s">
        <v>224</v>
      </c>
      <c r="AJ3489" s="1" t="s">
        <v>74</v>
      </c>
      <c r="AK3489" s="8" t="s">
        <v>231</v>
      </c>
    </row>
    <row r="3490" spans="1:37" ht="16">
      <c r="A3490" s="8" t="s">
        <v>230</v>
      </c>
      <c r="B3490" s="8" t="s">
        <v>231</v>
      </c>
      <c r="C3490" s="8" t="s">
        <v>66</v>
      </c>
      <c r="D3490" s="11" t="s">
        <v>67</v>
      </c>
      <c r="E3490" s="24">
        <v>92</v>
      </c>
      <c r="F3490" s="13">
        <v>1.7569999999999999</v>
      </c>
      <c r="G3490" s="24">
        <v>2581.8000000000002</v>
      </c>
      <c r="H3490" s="8" t="s">
        <v>101</v>
      </c>
      <c r="I3490" s="13">
        <v>-20.530999999999999</v>
      </c>
      <c r="J3490" s="38">
        <v>1.0832137156089061</v>
      </c>
      <c r="K3490" s="103">
        <f t="shared" si="493"/>
        <v>1.171689726921733</v>
      </c>
      <c r="L3490" s="25">
        <v>0.13</v>
      </c>
      <c r="N3490">
        <v>13.3</v>
      </c>
      <c r="O3490" s="70">
        <v>818.19799999999998</v>
      </c>
      <c r="P3490" s="70">
        <v>504.44940000000003</v>
      </c>
      <c r="Q3490" s="70">
        <f t="shared" si="486"/>
        <v>0.61653707293344651</v>
      </c>
      <c r="R3490" s="23">
        <f t="shared" si="487"/>
        <v>8.1999430700148395</v>
      </c>
      <c r="S3490" s="25">
        <v>6.0270000000000001</v>
      </c>
      <c r="T3490" s="23">
        <f t="shared" si="488"/>
        <v>0.73500510290604892</v>
      </c>
      <c r="U3490" s="23">
        <f t="shared" si="489"/>
        <v>1.3605347718624257</v>
      </c>
      <c r="V3490" s="23">
        <f t="shared" si="490"/>
        <v>0.17686952034211534</v>
      </c>
      <c r="W3490" s="1">
        <v>995</v>
      </c>
      <c r="X3490" s="1">
        <f t="shared" si="491"/>
        <v>1.7775831190162345E-4</v>
      </c>
      <c r="Y3490" s="7">
        <v>2000</v>
      </c>
      <c r="Z3490" s="1">
        <v>10.205</v>
      </c>
      <c r="AA3490" s="1">
        <f t="shared" si="492"/>
        <v>3.483749375827995E-2</v>
      </c>
      <c r="AB3490" s="1">
        <f t="shared" si="494"/>
        <v>4.0818733548276609E-4</v>
      </c>
      <c r="AD3490" s="8" t="s">
        <v>231</v>
      </c>
      <c r="AE3490" s="1" t="s">
        <v>119</v>
      </c>
      <c r="AF3490" s="1" t="s">
        <v>120</v>
      </c>
      <c r="AG3490" s="1" t="s">
        <v>71</v>
      </c>
      <c r="AH3490" s="1" t="s">
        <v>114</v>
      </c>
      <c r="AI3490" s="1" t="s">
        <v>224</v>
      </c>
      <c r="AJ3490" s="1" t="s">
        <v>74</v>
      </c>
      <c r="AK3490" s="8" t="s">
        <v>231</v>
      </c>
    </row>
    <row r="3491" spans="1:37" ht="16">
      <c r="A3491" s="8" t="s">
        <v>230</v>
      </c>
      <c r="B3491" s="8" t="s">
        <v>231</v>
      </c>
      <c r="C3491" s="8" t="s">
        <v>66</v>
      </c>
      <c r="D3491" s="11" t="s">
        <v>67</v>
      </c>
      <c r="E3491" s="24">
        <v>93</v>
      </c>
      <c r="F3491" s="13">
        <v>0.68300000000000005</v>
      </c>
      <c r="G3491" s="24">
        <v>2588.5</v>
      </c>
      <c r="H3491" s="8" t="s">
        <v>102</v>
      </c>
      <c r="I3491" s="13">
        <v>-19.265000000000001</v>
      </c>
      <c r="J3491" s="38">
        <v>1.0845986241014716</v>
      </c>
      <c r="K3491" s="103">
        <f t="shared" si="493"/>
        <v>1.1731864119886157</v>
      </c>
      <c r="L3491" s="25">
        <v>5.0999999999999997E-2</v>
      </c>
      <c r="N3491">
        <v>13.3</v>
      </c>
      <c r="O3491" s="70">
        <v>818.19799999999998</v>
      </c>
      <c r="P3491" s="70">
        <v>504.44940000000003</v>
      </c>
      <c r="Q3491" s="70">
        <f t="shared" si="486"/>
        <v>0.61653707293344651</v>
      </c>
      <c r="R3491" s="23">
        <f t="shared" si="487"/>
        <v>8.1999430700148395</v>
      </c>
      <c r="S3491" s="25">
        <v>6.0270000000000001</v>
      </c>
      <c r="T3491" s="23">
        <f t="shared" si="488"/>
        <v>0.73500510290604892</v>
      </c>
      <c r="U3491" s="23">
        <f t="shared" si="489"/>
        <v>1.3605347718624257</v>
      </c>
      <c r="V3491" s="23">
        <f t="shared" si="490"/>
        <v>6.9387273364983709E-2</v>
      </c>
      <c r="W3491" s="1">
        <v>995</v>
      </c>
      <c r="X3491" s="1">
        <f t="shared" si="491"/>
        <v>6.9735953130636898E-5</v>
      </c>
      <c r="Y3491" s="7">
        <v>2000</v>
      </c>
      <c r="Z3491" s="1">
        <v>10.205</v>
      </c>
      <c r="AA3491" s="1">
        <f t="shared" si="492"/>
        <v>1.3667016782094442E-2</v>
      </c>
      <c r="AB3491" s="1">
        <f t="shared" si="494"/>
        <v>1.6033958381173576E-4</v>
      </c>
      <c r="AD3491" s="8" t="s">
        <v>231</v>
      </c>
      <c r="AE3491" s="1" t="s">
        <v>119</v>
      </c>
      <c r="AF3491" s="1" t="s">
        <v>120</v>
      </c>
      <c r="AG3491" s="1" t="s">
        <v>71</v>
      </c>
      <c r="AH3491" s="1" t="s">
        <v>114</v>
      </c>
      <c r="AI3491" s="1" t="s">
        <v>224</v>
      </c>
      <c r="AJ3491" s="1" t="s">
        <v>74</v>
      </c>
      <c r="AK3491" s="8" t="s">
        <v>231</v>
      </c>
    </row>
    <row r="3492" spans="1:37" ht="16">
      <c r="A3492" s="8" t="s">
        <v>230</v>
      </c>
      <c r="B3492" s="8" t="s">
        <v>231</v>
      </c>
      <c r="C3492" s="8" t="s">
        <v>66</v>
      </c>
      <c r="D3492" s="11" t="s">
        <v>67</v>
      </c>
      <c r="E3492" s="24">
        <v>88</v>
      </c>
      <c r="F3492" s="13">
        <v>1.738</v>
      </c>
      <c r="G3492" s="24">
        <v>2519.3000000000002</v>
      </c>
      <c r="H3492" s="8" t="s">
        <v>103</v>
      </c>
      <c r="I3492" s="13">
        <v>-23.289000000000001</v>
      </c>
      <c r="J3492" s="38">
        <v>1.0801965374041145</v>
      </c>
      <c r="K3492" s="103">
        <f t="shared" si="493"/>
        <v>1.1684290190827971</v>
      </c>
      <c r="L3492" s="25">
        <v>0.129</v>
      </c>
      <c r="N3492">
        <v>13.3</v>
      </c>
      <c r="O3492" s="70">
        <v>818.19799999999998</v>
      </c>
      <c r="P3492" s="70">
        <v>504.44940000000003</v>
      </c>
      <c r="Q3492" s="70">
        <f t="shared" si="486"/>
        <v>0.61653707293344651</v>
      </c>
      <c r="R3492" s="23">
        <f t="shared" si="487"/>
        <v>8.1999430700148395</v>
      </c>
      <c r="S3492" s="25">
        <v>6.0270000000000001</v>
      </c>
      <c r="T3492" s="23">
        <f t="shared" si="488"/>
        <v>0.73500510290604892</v>
      </c>
      <c r="U3492" s="23">
        <f t="shared" si="489"/>
        <v>1.3605347718624257</v>
      </c>
      <c r="V3492" s="23">
        <f t="shared" si="490"/>
        <v>0.17550898557025291</v>
      </c>
      <c r="W3492" s="1">
        <v>995</v>
      </c>
      <c r="X3492" s="1">
        <f t="shared" si="491"/>
        <v>1.7639094027161096E-4</v>
      </c>
      <c r="Y3492" s="7">
        <v>2000</v>
      </c>
      <c r="Z3492" s="1">
        <v>10.205</v>
      </c>
      <c r="AA3492" s="1">
        <f t="shared" si="492"/>
        <v>3.4569513037062412E-2</v>
      </c>
      <c r="AB3492" s="1">
        <f t="shared" si="494"/>
        <v>4.0392022208064803E-4</v>
      </c>
      <c r="AD3492" s="8" t="s">
        <v>231</v>
      </c>
      <c r="AE3492" s="1" t="s">
        <v>119</v>
      </c>
      <c r="AF3492" s="1" t="s">
        <v>120</v>
      </c>
      <c r="AG3492" s="1" t="s">
        <v>71</v>
      </c>
      <c r="AH3492" s="1" t="s">
        <v>114</v>
      </c>
      <c r="AI3492" s="1" t="s">
        <v>224</v>
      </c>
      <c r="AJ3492" s="1" t="s">
        <v>74</v>
      </c>
      <c r="AK3492" s="8" t="s">
        <v>231</v>
      </c>
    </row>
    <row r="3493" spans="1:37" ht="16">
      <c r="A3493" s="8" t="s">
        <v>230</v>
      </c>
      <c r="B3493" s="8" t="s">
        <v>231</v>
      </c>
      <c r="C3493" s="8" t="s">
        <v>66</v>
      </c>
      <c r="D3493" s="11" t="s">
        <v>67</v>
      </c>
      <c r="E3493" s="24">
        <v>89</v>
      </c>
      <c r="F3493" s="13">
        <v>0.56499999999999995</v>
      </c>
      <c r="G3493" s="24">
        <v>2533.9</v>
      </c>
      <c r="H3493" s="8" t="s">
        <v>124</v>
      </c>
      <c r="I3493" s="13">
        <v>-27.314</v>
      </c>
      <c r="J3493" s="38">
        <v>1.0757929647683273</v>
      </c>
      <c r="K3493" s="103">
        <f t="shared" si="493"/>
        <v>1.1636699857001833</v>
      </c>
      <c r="L3493" s="25">
        <v>4.2000000000000003E-2</v>
      </c>
      <c r="N3493">
        <v>13.3</v>
      </c>
      <c r="O3493" s="70">
        <v>818.19799999999998</v>
      </c>
      <c r="P3493" s="70">
        <v>504.44940000000003</v>
      </c>
      <c r="Q3493" s="70">
        <f t="shared" si="486"/>
        <v>0.61653707293344651</v>
      </c>
      <c r="R3493" s="23">
        <f t="shared" si="487"/>
        <v>8.1999430700148395</v>
      </c>
      <c r="S3493" s="25">
        <v>6.0270000000000001</v>
      </c>
      <c r="T3493" s="23">
        <f t="shared" si="488"/>
        <v>0.73500510290604892</v>
      </c>
      <c r="U3493" s="23">
        <f t="shared" si="489"/>
        <v>1.3605347718624257</v>
      </c>
      <c r="V3493" s="23">
        <f t="shared" si="490"/>
        <v>5.714246041822188E-2</v>
      </c>
      <c r="W3493" s="1">
        <v>995</v>
      </c>
      <c r="X3493" s="1">
        <f t="shared" si="491"/>
        <v>5.74296084605245E-5</v>
      </c>
      <c r="Y3493" s="7">
        <v>2000</v>
      </c>
      <c r="Z3493" s="1">
        <v>10.205</v>
      </c>
      <c r="AA3493" s="1">
        <f t="shared" si="492"/>
        <v>1.1255190291136599E-2</v>
      </c>
      <c r="AB3493" s="1">
        <f t="shared" si="494"/>
        <v>1.3097327125139767E-4</v>
      </c>
      <c r="AD3493" s="8" t="s">
        <v>231</v>
      </c>
      <c r="AE3493" s="1" t="s">
        <v>119</v>
      </c>
      <c r="AF3493" s="1" t="s">
        <v>120</v>
      </c>
      <c r="AG3493" s="1" t="s">
        <v>71</v>
      </c>
      <c r="AH3493" s="1" t="s">
        <v>114</v>
      </c>
      <c r="AI3493" s="1" t="s">
        <v>224</v>
      </c>
      <c r="AJ3493" s="1" t="s">
        <v>74</v>
      </c>
      <c r="AK3493" s="8" t="s">
        <v>231</v>
      </c>
    </row>
    <row r="3494" spans="1:37" ht="16">
      <c r="A3494" s="8" t="s">
        <v>230</v>
      </c>
      <c r="B3494" s="8" t="s">
        <v>231</v>
      </c>
      <c r="C3494" s="8" t="s">
        <v>66</v>
      </c>
      <c r="D3494" s="11" t="s">
        <v>67</v>
      </c>
      <c r="E3494" s="24">
        <v>105</v>
      </c>
      <c r="F3494" s="13">
        <v>0.44800000000000001</v>
      </c>
      <c r="G3494" s="24">
        <v>2782.8</v>
      </c>
      <c r="H3494" s="8" t="s">
        <v>104</v>
      </c>
      <c r="I3494" s="13">
        <v>-34.619</v>
      </c>
      <c r="J3494" s="38">
        <v>1.0677998891368996</v>
      </c>
      <c r="K3494" s="103">
        <f t="shared" si="493"/>
        <v>1.1550316126574069</v>
      </c>
      <c r="L3494" s="25">
        <v>3.3000000000000002E-2</v>
      </c>
      <c r="N3494">
        <v>13.3</v>
      </c>
      <c r="O3494" s="70">
        <v>818.19799999999998</v>
      </c>
      <c r="P3494" s="70">
        <v>504.44940000000003</v>
      </c>
      <c r="Q3494" s="70">
        <f t="shared" si="486"/>
        <v>0.61653707293344651</v>
      </c>
      <c r="R3494" s="23">
        <f t="shared" si="487"/>
        <v>8.1999430700148395</v>
      </c>
      <c r="S3494" s="25">
        <v>6.0270000000000001</v>
      </c>
      <c r="T3494" s="23">
        <f t="shared" si="488"/>
        <v>0.73500510290604892</v>
      </c>
      <c r="U3494" s="23">
        <f t="shared" si="489"/>
        <v>1.3605347718624257</v>
      </c>
      <c r="V3494" s="23">
        <f t="shared" si="490"/>
        <v>4.489764747146005E-2</v>
      </c>
      <c r="W3494" s="1">
        <v>995</v>
      </c>
      <c r="X3494" s="1">
        <f t="shared" si="491"/>
        <v>4.5123263790412109E-5</v>
      </c>
      <c r="Y3494" s="7">
        <v>2000</v>
      </c>
      <c r="Z3494" s="1">
        <v>10.205</v>
      </c>
      <c r="AA3494" s="1">
        <f t="shared" si="492"/>
        <v>8.8433638001787565E-3</v>
      </c>
      <c r="AB3494" s="1">
        <f t="shared" si="494"/>
        <v>1.0214364751436603E-4</v>
      </c>
      <c r="AD3494" s="8" t="s">
        <v>231</v>
      </c>
      <c r="AE3494" s="1" t="s">
        <v>119</v>
      </c>
      <c r="AF3494" s="1" t="s">
        <v>120</v>
      </c>
      <c r="AG3494" s="1" t="s">
        <v>71</v>
      </c>
      <c r="AH3494" s="1" t="s">
        <v>114</v>
      </c>
      <c r="AI3494" s="1" t="s">
        <v>224</v>
      </c>
      <c r="AJ3494" s="1" t="s">
        <v>74</v>
      </c>
      <c r="AK3494" s="8" t="s">
        <v>231</v>
      </c>
    </row>
    <row r="3495" spans="1:37" ht="16">
      <c r="A3495" s="8" t="s">
        <v>230</v>
      </c>
      <c r="B3495" s="8" t="s">
        <v>231</v>
      </c>
      <c r="C3495" s="8" t="s">
        <v>66</v>
      </c>
      <c r="D3495" s="11" t="s">
        <v>67</v>
      </c>
      <c r="E3495" s="24">
        <v>112</v>
      </c>
      <c r="F3495" s="13">
        <v>1.077</v>
      </c>
      <c r="G3495" s="24">
        <v>2956.9</v>
      </c>
      <c r="H3495" s="8" t="s">
        <v>105</v>
      </c>
      <c r="I3495" s="13">
        <v>-25.673999999999999</v>
      </c>
      <c r="J3495" s="38">
        <v>1.0775872628102046</v>
      </c>
      <c r="K3495" s="103">
        <f t="shared" si="493"/>
        <v>1.1656091254360663</v>
      </c>
      <c r="L3495" s="25">
        <v>0.08</v>
      </c>
      <c r="N3495">
        <v>13.3</v>
      </c>
      <c r="O3495" s="70">
        <v>818.19799999999998</v>
      </c>
      <c r="P3495" s="70">
        <v>504.44940000000003</v>
      </c>
      <c r="Q3495" s="70">
        <f t="shared" si="486"/>
        <v>0.61653707293344651</v>
      </c>
      <c r="R3495" s="23">
        <f t="shared" si="487"/>
        <v>8.1999430700148395</v>
      </c>
      <c r="S3495" s="25">
        <v>6.0270000000000001</v>
      </c>
      <c r="T3495" s="23">
        <f t="shared" si="488"/>
        <v>0.73500510290604892</v>
      </c>
      <c r="U3495" s="23">
        <f t="shared" si="489"/>
        <v>1.3605347718624257</v>
      </c>
      <c r="V3495" s="23">
        <f t="shared" si="490"/>
        <v>0.10884278174899406</v>
      </c>
      <c r="W3495" s="1">
        <v>995</v>
      </c>
      <c r="X3495" s="1">
        <f t="shared" si="491"/>
        <v>1.0938973040099906E-4</v>
      </c>
      <c r="Y3495" s="7">
        <v>2000</v>
      </c>
      <c r="Z3495" s="1">
        <v>10.205</v>
      </c>
      <c r="AA3495" s="1">
        <f t="shared" si="492"/>
        <v>2.143845769740305E-2</v>
      </c>
      <c r="AB3495" s="1">
        <f t="shared" si="494"/>
        <v>2.4988861927368071E-4</v>
      </c>
      <c r="AD3495" s="8" t="s">
        <v>231</v>
      </c>
      <c r="AE3495" s="1" t="s">
        <v>119</v>
      </c>
      <c r="AF3495" s="1" t="s">
        <v>120</v>
      </c>
      <c r="AG3495" s="1" t="s">
        <v>71</v>
      </c>
      <c r="AH3495" s="1" t="s">
        <v>114</v>
      </c>
      <c r="AI3495" s="1" t="s">
        <v>224</v>
      </c>
      <c r="AJ3495" s="1" t="s">
        <v>74</v>
      </c>
      <c r="AK3495" s="8" t="s">
        <v>231</v>
      </c>
    </row>
    <row r="3496" spans="1:37" ht="16">
      <c r="A3496" s="8" t="s">
        <v>230</v>
      </c>
      <c r="B3496" s="8" t="s">
        <v>231</v>
      </c>
      <c r="C3496" s="8" t="s">
        <v>66</v>
      </c>
      <c r="D3496" s="11" t="s">
        <v>67</v>
      </c>
      <c r="E3496" s="24">
        <v>117</v>
      </c>
      <c r="F3496" s="13">
        <v>0.29299999999999998</v>
      </c>
      <c r="G3496" s="24">
        <v>3157.6</v>
      </c>
      <c r="H3496" s="8" t="s">
        <v>125</v>
      </c>
      <c r="I3496" s="13">
        <v>-30.568000000000001</v>
      </c>
      <c r="J3496" s="38">
        <v>1.0722326221631908</v>
      </c>
      <c r="K3496" s="103">
        <f t="shared" si="493"/>
        <v>1.1598222234085729</v>
      </c>
      <c r="L3496" s="25">
        <v>2.1999999999999999E-2</v>
      </c>
      <c r="N3496">
        <v>13.3</v>
      </c>
      <c r="O3496" s="70">
        <v>818.19799999999998</v>
      </c>
      <c r="P3496" s="70">
        <v>504.44940000000003</v>
      </c>
      <c r="Q3496" s="70">
        <f t="shared" si="486"/>
        <v>0.61653707293344651</v>
      </c>
      <c r="R3496" s="23">
        <f t="shared" si="487"/>
        <v>8.1999430700148395</v>
      </c>
      <c r="S3496" s="25">
        <v>6.0270000000000001</v>
      </c>
      <c r="T3496" s="23">
        <f t="shared" si="488"/>
        <v>0.73500510290604892</v>
      </c>
      <c r="U3496" s="23">
        <f t="shared" si="489"/>
        <v>1.3605347718624257</v>
      </c>
      <c r="V3496" s="23">
        <f t="shared" si="490"/>
        <v>2.9931764980973361E-2</v>
      </c>
      <c r="W3496" s="1">
        <v>995</v>
      </c>
      <c r="X3496" s="1">
        <f t="shared" si="491"/>
        <v>3.0082175860274735E-5</v>
      </c>
      <c r="Y3496" s="7">
        <v>2000</v>
      </c>
      <c r="Z3496" s="1">
        <v>10.205</v>
      </c>
      <c r="AA3496" s="1">
        <f t="shared" si="492"/>
        <v>5.8955758667858377E-3</v>
      </c>
      <c r="AB3496" s="1">
        <f t="shared" si="494"/>
        <v>6.8378199100894749E-5</v>
      </c>
      <c r="AD3496" s="8" t="s">
        <v>231</v>
      </c>
      <c r="AE3496" s="1" t="s">
        <v>119</v>
      </c>
      <c r="AF3496" s="1" t="s">
        <v>120</v>
      </c>
      <c r="AG3496" s="1" t="s">
        <v>71</v>
      </c>
      <c r="AH3496" s="1" t="s">
        <v>114</v>
      </c>
      <c r="AI3496" s="1" t="s">
        <v>224</v>
      </c>
      <c r="AJ3496" s="1" t="s">
        <v>74</v>
      </c>
      <c r="AK3496" s="8" t="s">
        <v>231</v>
      </c>
    </row>
    <row r="3497" spans="1:37" ht="16">
      <c r="A3497" s="8" t="s">
        <v>230</v>
      </c>
      <c r="B3497" s="8" t="s">
        <v>231</v>
      </c>
      <c r="C3497" s="8" t="s">
        <v>66</v>
      </c>
      <c r="D3497" s="11" t="s">
        <v>67</v>
      </c>
      <c r="E3497" s="24">
        <v>122</v>
      </c>
      <c r="F3497" s="13">
        <v>1.085</v>
      </c>
      <c r="G3497" s="24">
        <v>3394</v>
      </c>
      <c r="H3497" s="8" t="s">
        <v>106</v>
      </c>
      <c r="I3497" s="13">
        <v>-25.446999999999999</v>
      </c>
      <c r="J3497" s="38">
        <v>1.0778356147889845</v>
      </c>
      <c r="K3497" s="103">
        <f t="shared" si="493"/>
        <v>1.165877524758254</v>
      </c>
      <c r="L3497" s="25">
        <v>0.08</v>
      </c>
      <c r="N3497">
        <v>13.3</v>
      </c>
      <c r="O3497" s="70">
        <v>818.19799999999998</v>
      </c>
      <c r="P3497" s="70">
        <v>504.44940000000003</v>
      </c>
      <c r="Q3497" s="70">
        <f t="shared" si="486"/>
        <v>0.61653707293344651</v>
      </c>
      <c r="R3497" s="23">
        <f t="shared" si="487"/>
        <v>8.1999430700148395</v>
      </c>
      <c r="S3497" s="25">
        <v>6.0270000000000001</v>
      </c>
      <c r="T3497" s="23">
        <f t="shared" si="488"/>
        <v>0.73500510290604892</v>
      </c>
      <c r="U3497" s="23">
        <f t="shared" si="489"/>
        <v>1.3605347718624257</v>
      </c>
      <c r="V3497" s="23">
        <f t="shared" si="490"/>
        <v>0.10884278174899406</v>
      </c>
      <c r="W3497" s="1">
        <v>995</v>
      </c>
      <c r="X3497" s="1">
        <f t="shared" si="491"/>
        <v>1.0938973040099906E-4</v>
      </c>
      <c r="Y3497" s="7">
        <v>2000</v>
      </c>
      <c r="Z3497" s="1">
        <v>10.205</v>
      </c>
      <c r="AA3497" s="1">
        <f t="shared" si="492"/>
        <v>2.143845769740305E-2</v>
      </c>
      <c r="AB3497" s="1">
        <f t="shared" si="494"/>
        <v>2.4994615994882808E-4</v>
      </c>
      <c r="AD3497" s="8" t="s">
        <v>231</v>
      </c>
      <c r="AE3497" s="1" t="s">
        <v>119</v>
      </c>
      <c r="AF3497" s="1" t="s">
        <v>120</v>
      </c>
      <c r="AG3497" s="1" t="s">
        <v>71</v>
      </c>
      <c r="AH3497" s="1" t="s">
        <v>114</v>
      </c>
      <c r="AI3497" s="1" t="s">
        <v>224</v>
      </c>
      <c r="AJ3497" s="1" t="s">
        <v>74</v>
      </c>
      <c r="AK3497" s="8" t="s">
        <v>231</v>
      </c>
    </row>
    <row r="3498" spans="1:37" ht="16">
      <c r="A3498" s="8" t="s">
        <v>230</v>
      </c>
      <c r="B3498" s="8" t="s">
        <v>231</v>
      </c>
      <c r="C3498" s="8" t="s">
        <v>66</v>
      </c>
      <c r="D3498" s="11" t="s">
        <v>67</v>
      </c>
      <c r="E3498" s="24">
        <v>60</v>
      </c>
      <c r="F3498" s="13">
        <v>7.1219999999999999</v>
      </c>
      <c r="G3498" s="24">
        <v>2074.3000000000002</v>
      </c>
      <c r="H3498" s="8" t="s">
        <v>107</v>
      </c>
      <c r="I3498" s="13">
        <v>-17.544</v>
      </c>
      <c r="J3498" s="38">
        <v>1.0864812060798381</v>
      </c>
      <c r="K3498" s="103">
        <f t="shared" si="493"/>
        <v>1.1752209324981924</v>
      </c>
      <c r="L3498" s="25">
        <v>0.52800000000000002</v>
      </c>
      <c r="N3498">
        <v>13.3</v>
      </c>
      <c r="O3498" s="70">
        <v>818.19799999999998</v>
      </c>
      <c r="P3498" s="70">
        <v>504.44940000000003</v>
      </c>
      <c r="Q3498" s="70">
        <f t="shared" si="486"/>
        <v>0.61653707293344651</v>
      </c>
      <c r="R3498" s="23">
        <f t="shared" si="487"/>
        <v>8.1999430700148395</v>
      </c>
      <c r="S3498" s="25">
        <v>6.0270000000000001</v>
      </c>
      <c r="T3498" s="23">
        <f t="shared" si="488"/>
        <v>0.73500510290604892</v>
      </c>
      <c r="U3498" s="23">
        <f t="shared" si="489"/>
        <v>1.3605347718624257</v>
      </c>
      <c r="V3498" s="23">
        <f t="shared" si="490"/>
        <v>0.71836235954336081</v>
      </c>
      <c r="W3498" s="1">
        <v>995</v>
      </c>
      <c r="X3498" s="1">
        <f t="shared" si="491"/>
        <v>7.2197222064659375E-4</v>
      </c>
      <c r="Y3498" s="7">
        <v>2000</v>
      </c>
      <c r="Z3498" s="1">
        <v>10.205</v>
      </c>
      <c r="AA3498" s="1">
        <f t="shared" si="492"/>
        <v>0.1414938208028601</v>
      </c>
      <c r="AB3498" s="1">
        <f t="shared" si="494"/>
        <v>1.6628650002666937E-3</v>
      </c>
      <c r="AD3498" s="8" t="s">
        <v>231</v>
      </c>
      <c r="AE3498" s="1" t="s">
        <v>119</v>
      </c>
      <c r="AF3498" s="1" t="s">
        <v>120</v>
      </c>
      <c r="AG3498" s="1" t="s">
        <v>71</v>
      </c>
      <c r="AH3498" s="1" t="s">
        <v>114</v>
      </c>
      <c r="AI3498" s="1" t="s">
        <v>224</v>
      </c>
      <c r="AJ3498" s="1" t="s">
        <v>74</v>
      </c>
      <c r="AK3498" s="8" t="s">
        <v>231</v>
      </c>
    </row>
    <row r="3499" spans="1:37" ht="16">
      <c r="A3499" s="8" t="s">
        <v>230</v>
      </c>
      <c r="B3499" s="8" t="s">
        <v>231</v>
      </c>
      <c r="C3499" s="8" t="s">
        <v>66</v>
      </c>
      <c r="D3499" s="11" t="s">
        <v>67</v>
      </c>
      <c r="E3499" s="24">
        <v>84</v>
      </c>
      <c r="F3499" s="13">
        <v>19.684000000000001</v>
      </c>
      <c r="G3499" s="24">
        <v>2433.1999999999998</v>
      </c>
      <c r="H3499" s="8" t="s">
        <v>108</v>
      </c>
      <c r="I3499" s="13">
        <v>-24.231000000000002</v>
      </c>
      <c r="J3499" s="38">
        <v>1.0791659724393001</v>
      </c>
      <c r="K3499" s="103">
        <f t="shared" si="493"/>
        <v>1.1673152689948496</v>
      </c>
      <c r="L3499" s="25">
        <v>1.46</v>
      </c>
      <c r="N3499">
        <v>13.3</v>
      </c>
      <c r="O3499" s="70">
        <v>818.19799999999998</v>
      </c>
      <c r="P3499" s="70">
        <v>504.44940000000003</v>
      </c>
      <c r="Q3499" s="70">
        <f t="shared" si="486"/>
        <v>0.61653707293344651</v>
      </c>
      <c r="R3499" s="23">
        <f t="shared" si="487"/>
        <v>8.1999430700148395</v>
      </c>
      <c r="S3499" s="25">
        <v>6.0270000000000001</v>
      </c>
      <c r="T3499" s="23">
        <f t="shared" si="488"/>
        <v>0.73500510290604892</v>
      </c>
      <c r="U3499" s="23">
        <f t="shared" si="489"/>
        <v>1.3605347718624257</v>
      </c>
      <c r="V3499" s="23">
        <f t="shared" si="490"/>
        <v>1.9863807669191413</v>
      </c>
      <c r="W3499" s="1">
        <v>995</v>
      </c>
      <c r="X3499" s="1">
        <f t="shared" si="491"/>
        <v>1.9963625798182327E-3</v>
      </c>
      <c r="Y3499" s="7">
        <v>2000</v>
      </c>
      <c r="Z3499" s="1">
        <v>10.205</v>
      </c>
      <c r="AA3499" s="1">
        <f t="shared" si="492"/>
        <v>0.39125185297760562</v>
      </c>
      <c r="AB3499" s="1">
        <f t="shared" si="494"/>
        <v>4.5671426200328711E-3</v>
      </c>
      <c r="AD3499" s="8" t="s">
        <v>231</v>
      </c>
      <c r="AE3499" s="1" t="s">
        <v>119</v>
      </c>
      <c r="AF3499" s="1" t="s">
        <v>120</v>
      </c>
      <c r="AG3499" s="1" t="s">
        <v>71</v>
      </c>
      <c r="AH3499" s="1" t="s">
        <v>114</v>
      </c>
      <c r="AI3499" s="1" t="s">
        <v>224</v>
      </c>
      <c r="AJ3499" s="1" t="s">
        <v>74</v>
      </c>
      <c r="AK3499" s="8" t="s">
        <v>231</v>
      </c>
    </row>
    <row r="3500" spans="1:37" ht="16">
      <c r="A3500" s="8" t="s">
        <v>230</v>
      </c>
      <c r="B3500" s="8" t="s">
        <v>231</v>
      </c>
      <c r="C3500" s="8" t="s">
        <v>66</v>
      </c>
      <c r="D3500" s="11" t="s">
        <v>67</v>
      </c>
      <c r="E3500" s="24">
        <v>32</v>
      </c>
      <c r="F3500" s="13">
        <v>14.792</v>
      </c>
      <c r="G3500" s="24">
        <v>1662.2</v>
      </c>
      <c r="H3500" s="8" t="s">
        <v>109</v>
      </c>
      <c r="I3500" s="13">
        <v>-17.954000000000001</v>
      </c>
      <c r="J3500" s="38">
        <v>1.0860327183281948</v>
      </c>
      <c r="K3500" s="103">
        <f t="shared" si="493"/>
        <v>1.174736248984283</v>
      </c>
      <c r="L3500" s="25">
        <v>1.097</v>
      </c>
      <c r="N3500">
        <v>13.3</v>
      </c>
      <c r="O3500" s="70">
        <v>818.19799999999998</v>
      </c>
      <c r="P3500" s="70">
        <v>504.44940000000003</v>
      </c>
      <c r="Q3500" s="70">
        <f t="shared" si="486"/>
        <v>0.61653707293344651</v>
      </c>
      <c r="R3500" s="23">
        <f t="shared" si="487"/>
        <v>8.1999430700148395</v>
      </c>
      <c r="S3500" s="25">
        <v>6.0270000000000001</v>
      </c>
      <c r="T3500" s="23">
        <f t="shared" si="488"/>
        <v>0.73500510290604892</v>
      </c>
      <c r="U3500" s="23">
        <f t="shared" si="489"/>
        <v>1.3605347718624257</v>
      </c>
      <c r="V3500" s="23">
        <f t="shared" si="490"/>
        <v>1.4925066447330808</v>
      </c>
      <c r="W3500" s="1">
        <v>995</v>
      </c>
      <c r="X3500" s="1">
        <f t="shared" si="491"/>
        <v>1.5000066781236992E-3</v>
      </c>
      <c r="Y3500" s="7">
        <v>2000</v>
      </c>
      <c r="Z3500" s="1">
        <v>10.205</v>
      </c>
      <c r="AA3500" s="1">
        <f t="shared" si="492"/>
        <v>0.29397485117563921</v>
      </c>
      <c r="AB3500" s="1">
        <f t="shared" si="494"/>
        <v>3.4534291396578327E-3</v>
      </c>
      <c r="AD3500" s="8" t="s">
        <v>231</v>
      </c>
      <c r="AE3500" s="1" t="s">
        <v>119</v>
      </c>
      <c r="AF3500" s="1" t="s">
        <v>120</v>
      </c>
      <c r="AG3500" s="1" t="s">
        <v>71</v>
      </c>
      <c r="AH3500" s="1" t="s">
        <v>114</v>
      </c>
      <c r="AI3500" s="1" t="s">
        <v>224</v>
      </c>
      <c r="AJ3500" s="1" t="s">
        <v>74</v>
      </c>
      <c r="AK3500" s="8" t="s">
        <v>231</v>
      </c>
    </row>
    <row r="3501" spans="1:37" ht="16">
      <c r="A3501" s="8" t="s">
        <v>230</v>
      </c>
      <c r="B3501" s="8" t="s">
        <v>231</v>
      </c>
      <c r="C3501" s="8" t="s">
        <v>66</v>
      </c>
      <c r="D3501" s="11" t="s">
        <v>67</v>
      </c>
      <c r="E3501" s="24">
        <v>44</v>
      </c>
      <c r="F3501" s="13">
        <v>6.2670000000000003</v>
      </c>
      <c r="G3501" s="24">
        <v>1843.2</v>
      </c>
      <c r="H3501" s="8" t="s">
        <v>110</v>
      </c>
      <c r="I3501" s="13">
        <v>-10.59</v>
      </c>
      <c r="J3501" s="38">
        <v>1.0940873764686254</v>
      </c>
      <c r="K3501" s="103">
        <f t="shared" si="493"/>
        <v>1.1834409136650741</v>
      </c>
      <c r="L3501" s="25">
        <v>0.46500000000000002</v>
      </c>
      <c r="N3501">
        <v>13.3</v>
      </c>
      <c r="O3501" s="70">
        <v>818.19799999999998</v>
      </c>
      <c r="P3501" s="70">
        <v>504.44940000000003</v>
      </c>
      <c r="Q3501" s="70">
        <f t="shared" si="486"/>
        <v>0.61653707293344651</v>
      </c>
      <c r="R3501" s="23">
        <f t="shared" si="487"/>
        <v>8.1999430700148395</v>
      </c>
      <c r="S3501" s="25">
        <v>6.0270000000000001</v>
      </c>
      <c r="T3501" s="23">
        <f t="shared" si="488"/>
        <v>0.73500510290604892</v>
      </c>
      <c r="U3501" s="23">
        <f t="shared" si="489"/>
        <v>1.3605347718624257</v>
      </c>
      <c r="V3501" s="23">
        <f t="shared" si="490"/>
        <v>0.632648668916028</v>
      </c>
      <c r="W3501" s="1">
        <v>995</v>
      </c>
      <c r="X3501" s="1">
        <f t="shared" si="491"/>
        <v>6.3582780795580702E-4</v>
      </c>
      <c r="Y3501" s="7">
        <v>2000</v>
      </c>
      <c r="Z3501" s="1">
        <v>10.205</v>
      </c>
      <c r="AA3501" s="1">
        <f t="shared" si="492"/>
        <v>0.12461103536615523</v>
      </c>
      <c r="AB3501" s="1">
        <f t="shared" si="494"/>
        <v>1.4746979754647362E-3</v>
      </c>
      <c r="AD3501" s="8" t="s">
        <v>231</v>
      </c>
      <c r="AE3501" s="1" t="s">
        <v>119</v>
      </c>
      <c r="AF3501" s="1" t="s">
        <v>120</v>
      </c>
      <c r="AG3501" s="1" t="s">
        <v>71</v>
      </c>
      <c r="AH3501" s="1" t="s">
        <v>114</v>
      </c>
      <c r="AI3501" s="1" t="s">
        <v>224</v>
      </c>
      <c r="AJ3501" s="1" t="s">
        <v>74</v>
      </c>
      <c r="AK3501" s="8" t="s">
        <v>231</v>
      </c>
    </row>
    <row r="3502" spans="1:37" ht="16">
      <c r="A3502" s="8" t="s">
        <v>230</v>
      </c>
      <c r="B3502" s="8" t="s">
        <v>231</v>
      </c>
      <c r="C3502" s="8" t="s">
        <v>66</v>
      </c>
      <c r="D3502" s="11" t="s">
        <v>67</v>
      </c>
      <c r="E3502" s="24">
        <v>57</v>
      </c>
      <c r="F3502" s="13">
        <v>4.8959999999999999</v>
      </c>
      <c r="G3502" s="24">
        <v>2025.2</v>
      </c>
      <c r="H3502" s="8" t="s">
        <v>111</v>
      </c>
      <c r="I3502" s="13">
        <v>-18.686</v>
      </c>
      <c r="J3502" s="38">
        <v>1.0852319934981278</v>
      </c>
      <c r="K3502" s="103">
        <f t="shared" si="493"/>
        <v>1.1738708997674541</v>
      </c>
      <c r="L3502" s="25">
        <v>0.36299999999999999</v>
      </c>
      <c r="N3502">
        <v>13.3</v>
      </c>
      <c r="O3502" s="70">
        <v>818.19799999999998</v>
      </c>
      <c r="P3502" s="70">
        <v>504.44940000000003</v>
      </c>
      <c r="Q3502" s="70">
        <f t="shared" si="486"/>
        <v>0.61653707293344651</v>
      </c>
      <c r="R3502" s="23">
        <f t="shared" si="487"/>
        <v>8.1999430700148395</v>
      </c>
      <c r="S3502" s="25">
        <v>6.0270000000000001</v>
      </c>
      <c r="T3502" s="23">
        <f t="shared" si="488"/>
        <v>0.73500510290604892</v>
      </c>
      <c r="U3502" s="23">
        <f t="shared" si="489"/>
        <v>1.3605347718624257</v>
      </c>
      <c r="V3502" s="23">
        <f t="shared" si="490"/>
        <v>0.49387412218606053</v>
      </c>
      <c r="W3502" s="1">
        <v>995</v>
      </c>
      <c r="X3502" s="1">
        <f t="shared" si="491"/>
        <v>4.9635590169453314E-4</v>
      </c>
      <c r="Y3502" s="7">
        <v>2000</v>
      </c>
      <c r="Z3502" s="1">
        <v>10.205</v>
      </c>
      <c r="AA3502" s="1">
        <f t="shared" si="492"/>
        <v>9.7277001801966315E-2</v>
      </c>
      <c r="AB3502" s="1">
        <f t="shared" si="494"/>
        <v>1.1419064163195444E-3</v>
      </c>
      <c r="AD3502" s="8" t="s">
        <v>231</v>
      </c>
      <c r="AE3502" s="1" t="s">
        <v>119</v>
      </c>
      <c r="AF3502" s="1" t="s">
        <v>120</v>
      </c>
      <c r="AG3502" s="1" t="s">
        <v>71</v>
      </c>
      <c r="AH3502" s="1" t="s">
        <v>114</v>
      </c>
      <c r="AI3502" s="1" t="s">
        <v>224</v>
      </c>
      <c r="AJ3502" s="1" t="s">
        <v>74</v>
      </c>
      <c r="AK3502" s="8" t="s">
        <v>231</v>
      </c>
    </row>
    <row r="3503" spans="1:37" ht="16">
      <c r="A3503" s="8" t="s">
        <v>230</v>
      </c>
      <c r="B3503" s="8" t="s">
        <v>231</v>
      </c>
      <c r="C3503" s="8" t="s">
        <v>66</v>
      </c>
      <c r="D3503" s="11" t="s">
        <v>67</v>
      </c>
      <c r="E3503" s="24">
        <v>1</v>
      </c>
      <c r="F3503" s="13">
        <v>100.199</v>
      </c>
      <c r="G3503" s="24">
        <v>66.7</v>
      </c>
      <c r="I3503" s="13">
        <v>-37.588000000000001</v>
      </c>
      <c r="J3503" s="38">
        <v>1.0645508626514864</v>
      </c>
      <c r="K3503" s="103">
        <f t="shared" si="493"/>
        <v>1.1515202529950082</v>
      </c>
      <c r="L3503" s="25">
        <v>7.4320000000000004</v>
      </c>
      <c r="N3503">
        <v>13.3</v>
      </c>
      <c r="O3503" s="70">
        <v>818.19799999999998</v>
      </c>
      <c r="P3503" s="70">
        <v>504.44940000000003</v>
      </c>
      <c r="Q3503" s="70">
        <f t="shared" si="486"/>
        <v>0.61653707293344651</v>
      </c>
      <c r="R3503" s="23">
        <f t="shared" si="487"/>
        <v>8.1999430700148395</v>
      </c>
      <c r="S3503" s="25">
        <v>6.0270000000000001</v>
      </c>
      <c r="T3503" s="23">
        <f t="shared" si="488"/>
        <v>0.73500510290604892</v>
      </c>
      <c r="U3503" s="23">
        <f t="shared" si="489"/>
        <v>1.3605347718624257</v>
      </c>
      <c r="V3503" s="23">
        <f t="shared" si="490"/>
        <v>10.111494424481547</v>
      </c>
      <c r="W3503" s="1">
        <v>995</v>
      </c>
      <c r="X3503" s="1">
        <f t="shared" si="491"/>
        <v>1.0162305954252812E-2</v>
      </c>
      <c r="Y3503" s="7">
        <v>2000</v>
      </c>
      <c r="Z3503" s="1">
        <v>10.205</v>
      </c>
      <c r="AA3503" s="1">
        <f t="shared" si="492"/>
        <v>1.9916327200887431</v>
      </c>
      <c r="AB3503" s="1">
        <f t="shared" si="494"/>
        <v>2.2934054137097256E-2</v>
      </c>
      <c r="AD3503" s="8" t="s">
        <v>231</v>
      </c>
      <c r="AE3503" s="1" t="s">
        <v>119</v>
      </c>
      <c r="AF3503" s="1" t="s">
        <v>120</v>
      </c>
      <c r="AG3503" s="1" t="s">
        <v>71</v>
      </c>
      <c r="AH3503" s="1" t="s">
        <v>114</v>
      </c>
      <c r="AI3503" s="1" t="s">
        <v>224</v>
      </c>
      <c r="AJ3503" s="1" t="s">
        <v>74</v>
      </c>
      <c r="AK3503" s="8" t="s">
        <v>231</v>
      </c>
    </row>
    <row r="3504" spans="1:37" ht="16">
      <c r="A3504" s="8" t="s">
        <v>230</v>
      </c>
      <c r="B3504" s="8" t="s">
        <v>231</v>
      </c>
      <c r="C3504" s="8" t="s">
        <v>66</v>
      </c>
      <c r="D3504" s="11" t="s">
        <v>67</v>
      </c>
      <c r="E3504" s="24">
        <v>2</v>
      </c>
      <c r="F3504" s="13">
        <v>99.97</v>
      </c>
      <c r="G3504" s="24">
        <v>126.4</v>
      </c>
      <c r="I3504" s="13">
        <v>-37.664000000000001</v>
      </c>
      <c r="J3504" s="38">
        <v>1.0644676917758509</v>
      </c>
      <c r="K3504" s="103">
        <f t="shared" si="493"/>
        <v>1.1514303664820242</v>
      </c>
      <c r="L3504" s="25">
        <v>7.415</v>
      </c>
      <c r="N3504">
        <v>13.3</v>
      </c>
      <c r="O3504" s="70">
        <v>818.19799999999998</v>
      </c>
      <c r="P3504" s="70">
        <v>504.44940000000003</v>
      </c>
      <c r="Q3504" s="70">
        <f t="shared" si="486"/>
        <v>0.61653707293344651</v>
      </c>
      <c r="R3504" s="23">
        <f t="shared" si="487"/>
        <v>8.1999430700148395</v>
      </c>
      <c r="S3504" s="25">
        <v>6.0270000000000001</v>
      </c>
      <c r="T3504" s="23">
        <f t="shared" si="488"/>
        <v>0.73500510290604892</v>
      </c>
      <c r="U3504" s="23">
        <f t="shared" si="489"/>
        <v>1.3605347718624257</v>
      </c>
      <c r="V3504" s="23">
        <f t="shared" si="490"/>
        <v>10.088365333359887</v>
      </c>
      <c r="W3504" s="1">
        <v>995</v>
      </c>
      <c r="X3504" s="1">
        <f t="shared" si="491"/>
        <v>1.01390606365426E-2</v>
      </c>
      <c r="Y3504" s="7">
        <v>2000</v>
      </c>
      <c r="Z3504" s="1">
        <v>10.205</v>
      </c>
      <c r="AA3504" s="1">
        <f t="shared" si="492"/>
        <v>1.9870770478280453</v>
      </c>
      <c r="AB3504" s="1">
        <f t="shared" si="494"/>
        <v>2.2879808534086651E-2</v>
      </c>
      <c r="AD3504" s="8" t="s">
        <v>231</v>
      </c>
      <c r="AE3504" s="1" t="s">
        <v>119</v>
      </c>
      <c r="AF3504" s="1" t="s">
        <v>120</v>
      </c>
      <c r="AG3504" s="1" t="s">
        <v>71</v>
      </c>
      <c r="AH3504" s="1" t="s">
        <v>114</v>
      </c>
      <c r="AI3504" s="1" t="s">
        <v>224</v>
      </c>
      <c r="AJ3504" s="1" t="s">
        <v>74</v>
      </c>
      <c r="AK3504" s="8" t="s">
        <v>231</v>
      </c>
    </row>
    <row r="3505" spans="1:37" ht="16">
      <c r="A3505" s="8" t="s">
        <v>230</v>
      </c>
      <c r="B3505" s="8" t="s">
        <v>231</v>
      </c>
      <c r="C3505" s="8" t="s">
        <v>66</v>
      </c>
      <c r="D3505" s="11" t="s">
        <v>67</v>
      </c>
      <c r="E3505" s="24">
        <v>3</v>
      </c>
      <c r="F3505" s="13">
        <v>100.01600000000001</v>
      </c>
      <c r="G3505" s="24">
        <v>186.2</v>
      </c>
      <c r="I3505" s="13">
        <v>-37.668999999999997</v>
      </c>
      <c r="J3505" s="38">
        <v>1.0644622200028147</v>
      </c>
      <c r="K3505" s="103">
        <f t="shared" si="493"/>
        <v>1.1514244528899127</v>
      </c>
      <c r="L3505" s="25">
        <v>7.4180000000000001</v>
      </c>
      <c r="N3505">
        <v>13.3</v>
      </c>
      <c r="O3505" s="70">
        <v>818.19799999999998</v>
      </c>
      <c r="P3505" s="70">
        <v>504.44940000000003</v>
      </c>
      <c r="Q3505" s="70">
        <f t="shared" si="486"/>
        <v>0.61653707293344651</v>
      </c>
      <c r="R3505" s="23">
        <f t="shared" si="487"/>
        <v>8.1999430700148395</v>
      </c>
      <c r="S3505" s="25">
        <v>6.0270000000000001</v>
      </c>
      <c r="T3505" s="23">
        <f t="shared" si="488"/>
        <v>0.73500510290604892</v>
      </c>
      <c r="U3505" s="23">
        <f t="shared" si="489"/>
        <v>1.3605347718624257</v>
      </c>
      <c r="V3505" s="23">
        <f t="shared" si="490"/>
        <v>10.092446937675474</v>
      </c>
      <c r="W3505" s="1">
        <v>995</v>
      </c>
      <c r="X3505" s="1">
        <f t="shared" si="491"/>
        <v>1.0143162751432637E-2</v>
      </c>
      <c r="Y3505" s="7">
        <v>2000</v>
      </c>
      <c r="Z3505" s="1">
        <v>10.205</v>
      </c>
      <c r="AA3505" s="1">
        <f t="shared" si="492"/>
        <v>1.9878809899916976</v>
      </c>
      <c r="AB3505" s="1">
        <f t="shared" si="494"/>
        <v>2.2888947813114485E-2</v>
      </c>
      <c r="AD3505" s="8" t="s">
        <v>231</v>
      </c>
      <c r="AE3505" s="1" t="s">
        <v>119</v>
      </c>
      <c r="AF3505" s="1" t="s">
        <v>120</v>
      </c>
      <c r="AG3505" s="1" t="s">
        <v>71</v>
      </c>
      <c r="AH3505" s="1" t="s">
        <v>114</v>
      </c>
      <c r="AI3505" s="1" t="s">
        <v>224</v>
      </c>
      <c r="AJ3505" s="1" t="s">
        <v>74</v>
      </c>
      <c r="AK3505" s="8" t="s">
        <v>231</v>
      </c>
    </row>
    <row r="3506" spans="1:37" ht="16">
      <c r="A3506" s="8" t="s">
        <v>230</v>
      </c>
      <c r="B3506" s="8" t="s">
        <v>231</v>
      </c>
      <c r="C3506" s="8" t="s">
        <v>66</v>
      </c>
      <c r="D3506" s="11" t="s">
        <v>67</v>
      </c>
      <c r="E3506" s="24">
        <v>4</v>
      </c>
      <c r="F3506" s="13">
        <v>100.004</v>
      </c>
      <c r="G3506" s="24">
        <v>245.8</v>
      </c>
      <c r="I3506" s="13">
        <v>-37.688000000000002</v>
      </c>
      <c r="J3506" s="38">
        <v>1.0644414272597564</v>
      </c>
      <c r="K3506" s="103">
        <f t="shared" si="493"/>
        <v>1.1514019812334353</v>
      </c>
      <c r="L3506" s="25">
        <v>7.4169999999999998</v>
      </c>
      <c r="N3506">
        <v>13.3</v>
      </c>
      <c r="O3506" s="70">
        <v>818.19799999999998</v>
      </c>
      <c r="P3506" s="70">
        <v>504.44940000000003</v>
      </c>
      <c r="Q3506" s="70">
        <f t="shared" si="486"/>
        <v>0.61653707293344651</v>
      </c>
      <c r="R3506" s="23">
        <f t="shared" si="487"/>
        <v>8.1999430700148395</v>
      </c>
      <c r="S3506" s="25">
        <v>6.0270000000000001</v>
      </c>
      <c r="T3506" s="23">
        <f t="shared" si="488"/>
        <v>0.73500510290604892</v>
      </c>
      <c r="U3506" s="23">
        <f t="shared" si="489"/>
        <v>1.3605347718624257</v>
      </c>
      <c r="V3506" s="23">
        <f t="shared" si="490"/>
        <v>10.091086402903612</v>
      </c>
      <c r="W3506" s="1">
        <v>995</v>
      </c>
      <c r="X3506" s="1">
        <f t="shared" si="491"/>
        <v>1.0141795379802625E-2</v>
      </c>
      <c r="Y3506" s="7">
        <v>2000</v>
      </c>
      <c r="Z3506" s="1">
        <v>10.205</v>
      </c>
      <c r="AA3506" s="1">
        <f t="shared" si="492"/>
        <v>1.9876130092704802</v>
      </c>
      <c r="AB3506" s="1">
        <f t="shared" si="494"/>
        <v>2.2885415567993814E-2</v>
      </c>
      <c r="AD3506" s="8" t="s">
        <v>231</v>
      </c>
      <c r="AE3506" s="1" t="s">
        <v>119</v>
      </c>
      <c r="AF3506" s="1" t="s">
        <v>120</v>
      </c>
      <c r="AG3506" s="1" t="s">
        <v>71</v>
      </c>
      <c r="AH3506" s="1" t="s">
        <v>114</v>
      </c>
      <c r="AI3506" s="1" t="s">
        <v>224</v>
      </c>
      <c r="AJ3506" s="1" t="s">
        <v>74</v>
      </c>
      <c r="AK3506" s="8" t="s">
        <v>231</v>
      </c>
    </row>
    <row r="3507" spans="1:37" ht="16">
      <c r="A3507" s="8" t="s">
        <v>230</v>
      </c>
      <c r="B3507" s="8" t="s">
        <v>231</v>
      </c>
      <c r="C3507" s="8" t="s">
        <v>66</v>
      </c>
      <c r="D3507" s="11" t="s">
        <v>67</v>
      </c>
      <c r="E3507" s="24">
        <v>5</v>
      </c>
      <c r="F3507" s="13">
        <v>99.921000000000006</v>
      </c>
      <c r="G3507" s="24">
        <v>305.60000000000002</v>
      </c>
      <c r="I3507" s="13">
        <v>-37.72</v>
      </c>
      <c r="J3507" s="38">
        <v>1.0644064078832716</v>
      </c>
      <c r="K3507" s="103">
        <f t="shared" si="493"/>
        <v>1.1513641342099576</v>
      </c>
      <c r="L3507" s="25">
        <v>7.4109999999999996</v>
      </c>
      <c r="N3507">
        <v>13.3</v>
      </c>
      <c r="O3507" s="70">
        <v>818.19799999999998</v>
      </c>
      <c r="P3507" s="70">
        <v>504.44940000000003</v>
      </c>
      <c r="Q3507" s="70">
        <f t="shared" si="486"/>
        <v>0.61653707293344651</v>
      </c>
      <c r="R3507" s="23">
        <f t="shared" si="487"/>
        <v>8.1999430700148395</v>
      </c>
      <c r="S3507" s="25">
        <v>6.0270000000000001</v>
      </c>
      <c r="T3507" s="23">
        <f t="shared" si="488"/>
        <v>0.73500510290604892</v>
      </c>
      <c r="U3507" s="23">
        <f t="shared" si="489"/>
        <v>1.3605347718624257</v>
      </c>
      <c r="V3507" s="23">
        <f t="shared" si="490"/>
        <v>10.082923194272436</v>
      </c>
      <c r="W3507" s="1">
        <v>995</v>
      </c>
      <c r="X3507" s="1">
        <f t="shared" si="491"/>
        <v>1.0133591150022549E-2</v>
      </c>
      <c r="Y3507" s="7">
        <v>2000</v>
      </c>
      <c r="Z3507" s="1">
        <v>10.205</v>
      </c>
      <c r="AA3507" s="1">
        <f t="shared" si="492"/>
        <v>1.9860051249431745</v>
      </c>
      <c r="AB3507" s="1">
        <f t="shared" si="494"/>
        <v>2.2866150712167368E-2</v>
      </c>
      <c r="AD3507" s="8" t="s">
        <v>231</v>
      </c>
      <c r="AE3507" s="1" t="s">
        <v>119</v>
      </c>
      <c r="AF3507" s="1" t="s">
        <v>120</v>
      </c>
      <c r="AG3507" s="1" t="s">
        <v>71</v>
      </c>
      <c r="AH3507" s="1" t="s">
        <v>114</v>
      </c>
      <c r="AI3507" s="1" t="s">
        <v>224</v>
      </c>
      <c r="AJ3507" s="1" t="s">
        <v>74</v>
      </c>
      <c r="AK3507" s="8" t="s">
        <v>231</v>
      </c>
    </row>
    <row r="3508" spans="1:37" ht="16">
      <c r="A3508" s="8" t="s">
        <v>230</v>
      </c>
      <c r="B3508" s="8" t="s">
        <v>231</v>
      </c>
      <c r="C3508" s="8" t="s">
        <v>66</v>
      </c>
      <c r="D3508" s="11" t="s">
        <v>67</v>
      </c>
      <c r="E3508" s="24">
        <v>6</v>
      </c>
      <c r="F3508" s="13">
        <v>99.866</v>
      </c>
      <c r="G3508" s="24">
        <v>365.3</v>
      </c>
      <c r="I3508" s="13">
        <v>-37.725999999999999</v>
      </c>
      <c r="J3508" s="38">
        <v>1.0643998417474205</v>
      </c>
      <c r="K3508" s="103">
        <f t="shared" si="493"/>
        <v>1.1513570378898286</v>
      </c>
      <c r="L3508" s="25">
        <v>7.407</v>
      </c>
      <c r="N3508">
        <v>13.3</v>
      </c>
      <c r="O3508" s="70">
        <v>818.19799999999998</v>
      </c>
      <c r="P3508" s="70">
        <v>504.44940000000003</v>
      </c>
      <c r="Q3508" s="70">
        <f t="shared" si="486"/>
        <v>0.61653707293344651</v>
      </c>
      <c r="R3508" s="23">
        <f t="shared" si="487"/>
        <v>8.1999430700148395</v>
      </c>
      <c r="S3508" s="25">
        <v>6.0270000000000001</v>
      </c>
      <c r="T3508" s="23">
        <f t="shared" si="488"/>
        <v>0.73500510290604892</v>
      </c>
      <c r="U3508" s="23">
        <f t="shared" si="489"/>
        <v>1.3605347718624257</v>
      </c>
      <c r="V3508" s="23">
        <f t="shared" si="490"/>
        <v>10.077481055184986</v>
      </c>
      <c r="W3508" s="1">
        <v>995</v>
      </c>
      <c r="X3508" s="1">
        <f t="shared" si="491"/>
        <v>1.0128121663502498E-2</v>
      </c>
      <c r="Y3508" s="7">
        <v>2000</v>
      </c>
      <c r="Z3508" s="1">
        <v>10.205</v>
      </c>
      <c r="AA3508" s="1">
        <f t="shared" si="492"/>
        <v>1.9849332020583041</v>
      </c>
      <c r="AB3508" s="1">
        <f t="shared" si="494"/>
        <v>2.2853668119310215E-2</v>
      </c>
      <c r="AD3508" s="8" t="s">
        <v>231</v>
      </c>
      <c r="AE3508" s="1" t="s">
        <v>119</v>
      </c>
      <c r="AF3508" s="1" t="s">
        <v>120</v>
      </c>
      <c r="AG3508" s="1" t="s">
        <v>71</v>
      </c>
      <c r="AH3508" s="1" t="s">
        <v>114</v>
      </c>
      <c r="AI3508" s="1" t="s">
        <v>224</v>
      </c>
      <c r="AJ3508" s="1" t="s">
        <v>74</v>
      </c>
      <c r="AK3508" s="8" t="s">
        <v>231</v>
      </c>
    </row>
    <row r="3509" spans="1:37" ht="16">
      <c r="A3509" s="8" t="s">
        <v>230</v>
      </c>
      <c r="B3509" s="8" t="s">
        <v>231</v>
      </c>
      <c r="C3509" s="8" t="s">
        <v>66</v>
      </c>
      <c r="D3509" s="11" t="s">
        <v>67</v>
      </c>
      <c r="E3509" s="24">
        <v>7</v>
      </c>
      <c r="F3509" s="13">
        <v>99.855000000000004</v>
      </c>
      <c r="G3509" s="24">
        <v>425.1</v>
      </c>
      <c r="I3509" s="13">
        <v>-37.729999999999997</v>
      </c>
      <c r="J3509" s="38">
        <v>1.0643954643230358</v>
      </c>
      <c r="K3509" s="103">
        <f t="shared" si="493"/>
        <v>1.1513523070091771</v>
      </c>
      <c r="L3509" s="25">
        <v>7.4059999999999997</v>
      </c>
      <c r="N3509">
        <v>13.3</v>
      </c>
      <c r="O3509" s="70">
        <v>818.19799999999998</v>
      </c>
      <c r="P3509" s="70">
        <v>504.44940000000003</v>
      </c>
      <c r="Q3509" s="70">
        <f t="shared" si="486"/>
        <v>0.61653707293344651</v>
      </c>
      <c r="R3509" s="23">
        <f t="shared" si="487"/>
        <v>8.1999430700148395</v>
      </c>
      <c r="S3509" s="25">
        <v>6.0270000000000001</v>
      </c>
      <c r="T3509" s="23">
        <f t="shared" si="488"/>
        <v>0.73500510290604892</v>
      </c>
      <c r="U3509" s="23">
        <f t="shared" si="489"/>
        <v>1.3605347718624257</v>
      </c>
      <c r="V3509" s="23">
        <f t="shared" si="490"/>
        <v>10.076120520413124</v>
      </c>
      <c r="W3509" s="1">
        <v>995</v>
      </c>
      <c r="X3509" s="1">
        <f t="shared" si="491"/>
        <v>1.0126754291872486E-2</v>
      </c>
      <c r="Y3509" s="7">
        <v>2000</v>
      </c>
      <c r="Z3509" s="1">
        <v>10.205</v>
      </c>
      <c r="AA3509" s="1">
        <f t="shared" si="492"/>
        <v>1.9846652213370872</v>
      </c>
      <c r="AB3509" s="1">
        <f t="shared" si="494"/>
        <v>2.2850488812273344E-2</v>
      </c>
      <c r="AD3509" s="8" t="s">
        <v>231</v>
      </c>
      <c r="AE3509" s="1" t="s">
        <v>119</v>
      </c>
      <c r="AF3509" s="1" t="s">
        <v>120</v>
      </c>
      <c r="AG3509" s="1" t="s">
        <v>71</v>
      </c>
      <c r="AH3509" s="1" t="s">
        <v>114</v>
      </c>
      <c r="AI3509" s="1" t="s">
        <v>224</v>
      </c>
      <c r="AJ3509" s="1" t="s">
        <v>74</v>
      </c>
      <c r="AK3509" s="8" t="s">
        <v>231</v>
      </c>
    </row>
    <row r="3510" spans="1:37" ht="16">
      <c r="A3510" s="8" t="s">
        <v>230</v>
      </c>
      <c r="B3510" s="8" t="s">
        <v>231</v>
      </c>
      <c r="C3510" s="8" t="s">
        <v>66</v>
      </c>
      <c r="D3510" s="11" t="s">
        <v>67</v>
      </c>
      <c r="E3510" s="24">
        <v>13</v>
      </c>
      <c r="F3510" s="13">
        <v>0.42799999999999999</v>
      </c>
      <c r="G3510" s="24">
        <v>1160.5999999999999</v>
      </c>
      <c r="I3510" s="13">
        <v>-20.527999999999999</v>
      </c>
      <c r="J3510" s="38">
        <v>1.0832169974284243</v>
      </c>
      <c r="K3510" s="103">
        <f t="shared" si="493"/>
        <v>1.1716932736223957</v>
      </c>
      <c r="L3510" s="25">
        <v>3.2000000000000001E-2</v>
      </c>
      <c r="N3510">
        <v>13.3</v>
      </c>
      <c r="O3510" s="70">
        <v>818.19799999999998</v>
      </c>
      <c r="P3510" s="70">
        <v>504.44940000000003</v>
      </c>
      <c r="Q3510" s="70">
        <f t="shared" si="486"/>
        <v>0.61653707293344651</v>
      </c>
      <c r="R3510" s="23">
        <f t="shared" si="487"/>
        <v>8.1999430700148395</v>
      </c>
      <c r="S3510" s="25">
        <v>6.0270000000000001</v>
      </c>
      <c r="T3510" s="23">
        <f t="shared" si="488"/>
        <v>0.73500510290604892</v>
      </c>
      <c r="U3510" s="23">
        <f t="shared" si="489"/>
        <v>1.3605347718624257</v>
      </c>
      <c r="V3510" s="23">
        <f t="shared" si="490"/>
        <v>4.3537112699597619E-2</v>
      </c>
      <c r="W3510" s="1">
        <v>995</v>
      </c>
      <c r="X3510" s="1">
        <f t="shared" si="491"/>
        <v>4.3755892160399618E-5</v>
      </c>
      <c r="Y3510" s="7">
        <v>2000</v>
      </c>
      <c r="Z3510" s="1">
        <v>10.205</v>
      </c>
      <c r="AA3510" s="1">
        <f t="shared" si="492"/>
        <v>8.5753830789612184E-3</v>
      </c>
      <c r="AB3510" s="1">
        <f t="shared" si="494"/>
        <v>1.0047718672354169E-4</v>
      </c>
      <c r="AD3510" s="8" t="s">
        <v>231</v>
      </c>
      <c r="AE3510" s="1" t="s">
        <v>119</v>
      </c>
      <c r="AF3510" s="1" t="s">
        <v>120</v>
      </c>
      <c r="AG3510" s="1" t="s">
        <v>71</v>
      </c>
      <c r="AH3510" s="1" t="s">
        <v>114</v>
      </c>
      <c r="AI3510" s="1" t="s">
        <v>224</v>
      </c>
      <c r="AJ3510" s="1" t="s">
        <v>74</v>
      </c>
      <c r="AK3510" s="8" t="s">
        <v>231</v>
      </c>
    </row>
    <row r="3511" spans="1:37" ht="16">
      <c r="A3511" s="8" t="s">
        <v>230</v>
      </c>
      <c r="B3511" s="8" t="s">
        <v>231</v>
      </c>
      <c r="C3511" s="8" t="s">
        <v>66</v>
      </c>
      <c r="D3511" s="11" t="s">
        <v>67</v>
      </c>
      <c r="E3511" s="24">
        <v>15</v>
      </c>
      <c r="F3511" s="13">
        <v>0.378</v>
      </c>
      <c r="G3511" s="24">
        <v>1232.0999999999999</v>
      </c>
      <c r="I3511" s="13">
        <v>-28.148</v>
      </c>
      <c r="J3511" s="38">
        <v>1.0748804736013982</v>
      </c>
      <c r="K3511" s="103">
        <f t="shared" si="493"/>
        <v>1.162683833013145</v>
      </c>
      <c r="L3511" s="25">
        <v>2.8000000000000001E-2</v>
      </c>
      <c r="N3511">
        <v>13.3</v>
      </c>
      <c r="O3511" s="70">
        <v>818.19799999999998</v>
      </c>
      <c r="P3511" s="70">
        <v>504.44940000000003</v>
      </c>
      <c r="Q3511" s="70">
        <f t="shared" si="486"/>
        <v>0.61653707293344651</v>
      </c>
      <c r="R3511" s="23">
        <f t="shared" si="487"/>
        <v>8.1999430700148395</v>
      </c>
      <c r="S3511" s="25">
        <v>6.0270000000000001</v>
      </c>
      <c r="T3511" s="23">
        <f t="shared" si="488"/>
        <v>0.73500510290604892</v>
      </c>
      <c r="U3511" s="23">
        <f t="shared" si="489"/>
        <v>1.3605347718624257</v>
      </c>
      <c r="V3511" s="23">
        <f t="shared" si="490"/>
        <v>3.809497361214792E-2</v>
      </c>
      <c r="W3511" s="1">
        <v>995</v>
      </c>
      <c r="X3511" s="1">
        <f t="shared" si="491"/>
        <v>3.8286405640349671E-5</v>
      </c>
      <c r="Y3511" s="7">
        <v>2000</v>
      </c>
      <c r="Z3511" s="1">
        <v>10.205</v>
      </c>
      <c r="AA3511" s="1">
        <f t="shared" si="492"/>
        <v>7.503460194091067E-3</v>
      </c>
      <c r="AB3511" s="1">
        <f t="shared" si="494"/>
        <v>8.724151859327359E-5</v>
      </c>
      <c r="AD3511" s="8" t="s">
        <v>231</v>
      </c>
      <c r="AE3511" s="1" t="s">
        <v>119</v>
      </c>
      <c r="AF3511" s="1" t="s">
        <v>120</v>
      </c>
      <c r="AG3511" s="1" t="s">
        <v>71</v>
      </c>
      <c r="AH3511" s="1" t="s">
        <v>114</v>
      </c>
      <c r="AI3511" s="1" t="s">
        <v>224</v>
      </c>
      <c r="AJ3511" s="1" t="s">
        <v>74</v>
      </c>
      <c r="AK3511" s="8" t="s">
        <v>231</v>
      </c>
    </row>
    <row r="3512" spans="1:37" ht="16">
      <c r="A3512" s="8" t="s">
        <v>230</v>
      </c>
      <c r="B3512" s="8" t="s">
        <v>231</v>
      </c>
      <c r="C3512" s="8" t="s">
        <v>66</v>
      </c>
      <c r="D3512" s="11" t="s">
        <v>67</v>
      </c>
      <c r="E3512" s="24">
        <v>22</v>
      </c>
      <c r="F3512" s="13">
        <v>0.877</v>
      </c>
      <c r="G3512" s="24">
        <v>1484.5</v>
      </c>
      <c r="I3512" s="13">
        <v>-10.702</v>
      </c>
      <c r="J3512" s="38">
        <v>1.0939648819862402</v>
      </c>
      <c r="K3512" s="103">
        <f t="shared" si="493"/>
        <v>1.1833085348115062</v>
      </c>
      <c r="L3512" s="25">
        <v>6.5000000000000002E-2</v>
      </c>
      <c r="N3512">
        <v>13.3</v>
      </c>
      <c r="O3512" s="70">
        <v>818.19799999999998</v>
      </c>
      <c r="P3512" s="70">
        <v>504.44940000000003</v>
      </c>
      <c r="Q3512" s="70">
        <f t="shared" si="486"/>
        <v>0.61653707293344651</v>
      </c>
      <c r="R3512" s="23">
        <f t="shared" si="487"/>
        <v>8.1999430700148395</v>
      </c>
      <c r="S3512" s="25">
        <v>6.0270000000000001</v>
      </c>
      <c r="T3512" s="23">
        <f t="shared" si="488"/>
        <v>0.73500510290604892</v>
      </c>
      <c r="U3512" s="23">
        <f t="shared" si="489"/>
        <v>1.3605347718624257</v>
      </c>
      <c r="V3512" s="23">
        <f t="shared" si="490"/>
        <v>8.8434760171057669E-2</v>
      </c>
      <c r="W3512" s="1">
        <v>995</v>
      </c>
      <c r="X3512" s="1">
        <f t="shared" si="491"/>
        <v>8.8879155950811727E-5</v>
      </c>
      <c r="Y3512" s="7">
        <v>2000</v>
      </c>
      <c r="Z3512" s="1">
        <v>10.205</v>
      </c>
      <c r="AA3512" s="1">
        <f t="shared" si="492"/>
        <v>1.7418746879139975E-2</v>
      </c>
      <c r="AB3512" s="1">
        <f t="shared" si="494"/>
        <v>2.0611751847807622E-4</v>
      </c>
      <c r="AD3512" s="8" t="s">
        <v>231</v>
      </c>
      <c r="AE3512" s="1" t="s">
        <v>119</v>
      </c>
      <c r="AF3512" s="1" t="s">
        <v>120</v>
      </c>
      <c r="AG3512" s="1" t="s">
        <v>71</v>
      </c>
      <c r="AH3512" s="1" t="s">
        <v>114</v>
      </c>
      <c r="AI3512" s="1" t="s">
        <v>224</v>
      </c>
      <c r="AJ3512" s="1" t="s">
        <v>74</v>
      </c>
      <c r="AK3512" s="8" t="s">
        <v>231</v>
      </c>
    </row>
    <row r="3513" spans="1:37" ht="16">
      <c r="A3513" s="8" t="s">
        <v>230</v>
      </c>
      <c r="B3513" s="8" t="s">
        <v>231</v>
      </c>
      <c r="C3513" s="8" t="s">
        <v>66</v>
      </c>
      <c r="D3513" s="11" t="s">
        <v>67</v>
      </c>
      <c r="E3513" s="24">
        <v>29</v>
      </c>
      <c r="F3513" s="13">
        <v>0.873</v>
      </c>
      <c r="G3513" s="24">
        <v>1630</v>
      </c>
      <c r="I3513" s="13">
        <v>-16.594999999999999</v>
      </c>
      <c r="J3513" s="38">
        <v>1.0875192755428449</v>
      </c>
      <c r="K3513" s="103">
        <f t="shared" si="493"/>
        <v>1.1763427792723138</v>
      </c>
      <c r="L3513" s="25">
        <v>6.5000000000000002E-2</v>
      </c>
      <c r="N3513">
        <v>13.3</v>
      </c>
      <c r="O3513" s="70">
        <v>818.19799999999998</v>
      </c>
      <c r="P3513" s="70">
        <v>504.44940000000003</v>
      </c>
      <c r="Q3513" s="70">
        <f t="shared" si="486"/>
        <v>0.61653707293344651</v>
      </c>
      <c r="R3513" s="23">
        <f t="shared" si="487"/>
        <v>8.1999430700148395</v>
      </c>
      <c r="S3513" s="25">
        <v>6.0270000000000001</v>
      </c>
      <c r="T3513" s="23">
        <f t="shared" si="488"/>
        <v>0.73500510290604892</v>
      </c>
      <c r="U3513" s="23">
        <f t="shared" si="489"/>
        <v>1.3605347718624257</v>
      </c>
      <c r="V3513" s="23">
        <f t="shared" si="490"/>
        <v>8.8434760171057669E-2</v>
      </c>
      <c r="W3513" s="1">
        <v>995</v>
      </c>
      <c r="X3513" s="1">
        <f t="shared" si="491"/>
        <v>8.8879155950811727E-5</v>
      </c>
      <c r="Y3513" s="7">
        <v>2000</v>
      </c>
      <c r="Z3513" s="1">
        <v>10.205</v>
      </c>
      <c r="AA3513" s="1">
        <f t="shared" si="492"/>
        <v>1.7418746879139975E-2</v>
      </c>
      <c r="AB3513" s="1">
        <f t="shared" si="494"/>
        <v>2.0490417115248458E-4</v>
      </c>
      <c r="AD3513" s="8" t="s">
        <v>231</v>
      </c>
      <c r="AE3513" s="1" t="s">
        <v>119</v>
      </c>
      <c r="AF3513" s="1" t="s">
        <v>120</v>
      </c>
      <c r="AG3513" s="1" t="s">
        <v>71</v>
      </c>
      <c r="AH3513" s="1" t="s">
        <v>114</v>
      </c>
      <c r="AI3513" s="1" t="s">
        <v>224</v>
      </c>
      <c r="AJ3513" s="1" t="s">
        <v>74</v>
      </c>
      <c r="AK3513" s="8" t="s">
        <v>231</v>
      </c>
    </row>
    <row r="3514" spans="1:37" ht="16">
      <c r="A3514" s="8" t="s">
        <v>230</v>
      </c>
      <c r="B3514" s="8" t="s">
        <v>231</v>
      </c>
      <c r="C3514" s="8" t="s">
        <v>66</v>
      </c>
      <c r="D3514" s="11" t="s">
        <v>67</v>
      </c>
      <c r="E3514" s="24">
        <v>30</v>
      </c>
      <c r="F3514" s="13">
        <v>0.80600000000000005</v>
      </c>
      <c r="G3514" s="24">
        <v>1637.7</v>
      </c>
      <c r="I3514" s="13">
        <v>-19.826000000000001</v>
      </c>
      <c r="J3514" s="38">
        <v>1.083984937208238</v>
      </c>
      <c r="K3514" s="103">
        <f t="shared" si="493"/>
        <v>1.1725231945783292</v>
      </c>
      <c r="L3514" s="25">
        <v>0.06</v>
      </c>
      <c r="N3514">
        <v>13.3</v>
      </c>
      <c r="O3514" s="70">
        <v>818.19799999999998</v>
      </c>
      <c r="P3514" s="70">
        <v>504.44940000000003</v>
      </c>
      <c r="Q3514" s="70">
        <f t="shared" si="486"/>
        <v>0.61653707293344651</v>
      </c>
      <c r="R3514" s="23">
        <f t="shared" si="487"/>
        <v>8.1999430700148395</v>
      </c>
      <c r="S3514" s="25">
        <v>6.0270000000000001</v>
      </c>
      <c r="T3514" s="23">
        <f t="shared" si="488"/>
        <v>0.73500510290604892</v>
      </c>
      <c r="U3514" s="23">
        <f t="shared" si="489"/>
        <v>1.3605347718624257</v>
      </c>
      <c r="V3514" s="23">
        <f t="shared" si="490"/>
        <v>8.1632086311745539E-2</v>
      </c>
      <c r="W3514" s="1">
        <v>995</v>
      </c>
      <c r="X3514" s="1">
        <f t="shared" si="491"/>
        <v>8.2042297800749282E-5</v>
      </c>
      <c r="Y3514" s="7">
        <v>2000</v>
      </c>
      <c r="Z3514" s="1">
        <v>10.205</v>
      </c>
      <c r="AA3514" s="1">
        <f t="shared" si="492"/>
        <v>1.6078843273052285E-2</v>
      </c>
      <c r="AB3514" s="1">
        <f t="shared" si="494"/>
        <v>1.8852816679643545E-4</v>
      </c>
      <c r="AD3514" s="8" t="s">
        <v>231</v>
      </c>
      <c r="AE3514" s="1" t="s">
        <v>119</v>
      </c>
      <c r="AF3514" s="1" t="s">
        <v>120</v>
      </c>
      <c r="AG3514" s="1" t="s">
        <v>71</v>
      </c>
      <c r="AH3514" s="1" t="s">
        <v>114</v>
      </c>
      <c r="AI3514" s="1" t="s">
        <v>224</v>
      </c>
      <c r="AJ3514" s="1" t="s">
        <v>74</v>
      </c>
      <c r="AK3514" s="8" t="s">
        <v>231</v>
      </c>
    </row>
    <row r="3515" spans="1:37" ht="16">
      <c r="A3515" s="8" t="s">
        <v>230</v>
      </c>
      <c r="B3515" s="8" t="s">
        <v>231</v>
      </c>
      <c r="C3515" s="8" t="s">
        <v>66</v>
      </c>
      <c r="D3515" s="11" t="s">
        <v>67</v>
      </c>
      <c r="E3515" s="24">
        <v>31</v>
      </c>
      <c r="F3515" s="13">
        <v>0.50700000000000001</v>
      </c>
      <c r="G3515" s="24">
        <v>1645.9</v>
      </c>
      <c r="I3515" s="13">
        <v>-11.683</v>
      </c>
      <c r="J3515" s="38">
        <v>1.0928919485967652</v>
      </c>
      <c r="K3515" s="103">
        <f t="shared" si="493"/>
        <v>1.1821490227299036</v>
      </c>
      <c r="L3515" s="25">
        <v>3.7999999999999999E-2</v>
      </c>
      <c r="N3515">
        <v>13.3</v>
      </c>
      <c r="O3515" s="70">
        <v>818.19799999999998</v>
      </c>
      <c r="P3515" s="70">
        <v>504.44940000000003</v>
      </c>
      <c r="Q3515" s="70">
        <f t="shared" si="486"/>
        <v>0.61653707293344651</v>
      </c>
      <c r="R3515" s="23">
        <f t="shared" si="487"/>
        <v>8.1999430700148395</v>
      </c>
      <c r="S3515" s="25">
        <v>6.0270000000000001</v>
      </c>
      <c r="T3515" s="23">
        <f t="shared" si="488"/>
        <v>0.73500510290604892</v>
      </c>
      <c r="U3515" s="23">
        <f t="shared" si="489"/>
        <v>1.3605347718624257</v>
      </c>
      <c r="V3515" s="23">
        <f t="shared" si="490"/>
        <v>5.1700321330772174E-2</v>
      </c>
      <c r="W3515" s="1">
        <v>995</v>
      </c>
      <c r="X3515" s="1">
        <f t="shared" si="491"/>
        <v>5.1960121940474547E-5</v>
      </c>
      <c r="Y3515" s="7">
        <v>2000</v>
      </c>
      <c r="Z3515" s="1">
        <v>10.205</v>
      </c>
      <c r="AA3515" s="1">
        <f t="shared" si="492"/>
        <v>1.0183267406266449E-2</v>
      </c>
      <c r="AB3515" s="1">
        <f t="shared" si="494"/>
        <v>1.2038139612515163E-4</v>
      </c>
      <c r="AD3515" s="8" t="s">
        <v>231</v>
      </c>
      <c r="AE3515" s="1" t="s">
        <v>119</v>
      </c>
      <c r="AF3515" s="1" t="s">
        <v>120</v>
      </c>
      <c r="AG3515" s="1" t="s">
        <v>71</v>
      </c>
      <c r="AH3515" s="1" t="s">
        <v>114</v>
      </c>
      <c r="AI3515" s="1" t="s">
        <v>224</v>
      </c>
      <c r="AJ3515" s="1" t="s">
        <v>74</v>
      </c>
      <c r="AK3515" s="8" t="s">
        <v>231</v>
      </c>
    </row>
    <row r="3516" spans="1:37" ht="16">
      <c r="A3516" s="8" t="s">
        <v>230</v>
      </c>
      <c r="B3516" s="8" t="s">
        <v>231</v>
      </c>
      <c r="C3516" s="8" t="s">
        <v>66</v>
      </c>
      <c r="D3516" s="11" t="s">
        <v>67</v>
      </c>
      <c r="E3516" s="24">
        <v>36</v>
      </c>
      <c r="F3516" s="13">
        <v>1.903</v>
      </c>
      <c r="G3516" s="24">
        <v>1734.9</v>
      </c>
      <c r="I3516" s="13">
        <v>-23.068000000000001</v>
      </c>
      <c r="J3516" s="38">
        <v>1.0804383122743846</v>
      </c>
      <c r="K3516" s="103">
        <f t="shared" si="493"/>
        <v>1.1686903092579077</v>
      </c>
      <c r="L3516" s="25">
        <v>0.14099999999999999</v>
      </c>
      <c r="N3516">
        <v>13.3</v>
      </c>
      <c r="O3516" s="70">
        <v>818.19799999999998</v>
      </c>
      <c r="P3516" s="70">
        <v>504.44940000000003</v>
      </c>
      <c r="Q3516" s="70">
        <f t="shared" si="486"/>
        <v>0.61653707293344651</v>
      </c>
      <c r="R3516" s="23">
        <f t="shared" si="487"/>
        <v>8.1999430700148395</v>
      </c>
      <c r="S3516" s="25">
        <v>6.0270000000000001</v>
      </c>
      <c r="T3516" s="23">
        <f t="shared" si="488"/>
        <v>0.73500510290604892</v>
      </c>
      <c r="U3516" s="23">
        <f t="shared" si="489"/>
        <v>1.3605347718624257</v>
      </c>
      <c r="V3516" s="23">
        <f t="shared" si="490"/>
        <v>0.191835402832602</v>
      </c>
      <c r="W3516" s="1">
        <v>995</v>
      </c>
      <c r="X3516" s="1">
        <f t="shared" si="491"/>
        <v>1.9279939983176081E-4</v>
      </c>
      <c r="Y3516" s="7">
        <v>2000</v>
      </c>
      <c r="Z3516" s="1">
        <v>10.205</v>
      </c>
      <c r="AA3516" s="1">
        <f t="shared" si="492"/>
        <v>3.7785281691672869E-2</v>
      </c>
      <c r="AB3516" s="1">
        <f t="shared" si="494"/>
        <v>4.4159292545638322E-4</v>
      </c>
      <c r="AD3516" s="8" t="s">
        <v>231</v>
      </c>
      <c r="AE3516" s="1" t="s">
        <v>119</v>
      </c>
      <c r="AF3516" s="1" t="s">
        <v>120</v>
      </c>
      <c r="AG3516" s="1" t="s">
        <v>71</v>
      </c>
      <c r="AH3516" s="1" t="s">
        <v>114</v>
      </c>
      <c r="AI3516" s="1" t="s">
        <v>224</v>
      </c>
      <c r="AJ3516" s="1" t="s">
        <v>74</v>
      </c>
      <c r="AK3516" s="8" t="s">
        <v>231</v>
      </c>
    </row>
    <row r="3517" spans="1:37" ht="16">
      <c r="A3517" s="8" t="s">
        <v>230</v>
      </c>
      <c r="B3517" s="8" t="s">
        <v>231</v>
      </c>
      <c r="C3517" s="8" t="s">
        <v>66</v>
      </c>
      <c r="D3517" s="11" t="s">
        <v>67</v>
      </c>
      <c r="E3517" s="24">
        <v>37</v>
      </c>
      <c r="F3517" s="13">
        <v>0.45100000000000001</v>
      </c>
      <c r="G3517" s="24">
        <v>1753.9</v>
      </c>
      <c r="I3517" s="13">
        <v>-31.062000000000001</v>
      </c>
      <c r="J3517" s="38">
        <v>1.0716920929198532</v>
      </c>
      <c r="K3517" s="103">
        <f t="shared" si="493"/>
        <v>1.1592380562894065</v>
      </c>
      <c r="L3517" s="25">
        <v>3.3000000000000002E-2</v>
      </c>
      <c r="N3517">
        <v>13.3</v>
      </c>
      <c r="O3517" s="70">
        <v>818.19799999999998</v>
      </c>
      <c r="P3517" s="70">
        <v>504.44940000000003</v>
      </c>
      <c r="Q3517" s="70">
        <f t="shared" si="486"/>
        <v>0.61653707293344651</v>
      </c>
      <c r="R3517" s="23">
        <f t="shared" si="487"/>
        <v>8.1999430700148395</v>
      </c>
      <c r="S3517" s="25">
        <v>6.0270000000000001</v>
      </c>
      <c r="T3517" s="23">
        <f t="shared" si="488"/>
        <v>0.73500510290604892</v>
      </c>
      <c r="U3517" s="23">
        <f t="shared" si="489"/>
        <v>1.3605347718624257</v>
      </c>
      <c r="V3517" s="23">
        <f t="shared" si="490"/>
        <v>4.489764747146005E-2</v>
      </c>
      <c r="W3517" s="1">
        <v>995</v>
      </c>
      <c r="X3517" s="1">
        <f t="shared" si="491"/>
        <v>4.5123263790412109E-5</v>
      </c>
      <c r="Y3517" s="7">
        <v>2000</v>
      </c>
      <c r="Z3517" s="1">
        <v>10.205</v>
      </c>
      <c r="AA3517" s="1">
        <f t="shared" si="492"/>
        <v>8.8433638001787565E-3</v>
      </c>
      <c r="AB3517" s="1">
        <f t="shared" si="494"/>
        <v>1.025156386277932E-4</v>
      </c>
      <c r="AD3517" s="8" t="s">
        <v>231</v>
      </c>
      <c r="AE3517" s="1" t="s">
        <v>119</v>
      </c>
      <c r="AF3517" s="1" t="s">
        <v>120</v>
      </c>
      <c r="AG3517" s="1" t="s">
        <v>71</v>
      </c>
      <c r="AH3517" s="1" t="s">
        <v>114</v>
      </c>
      <c r="AI3517" s="1" t="s">
        <v>224</v>
      </c>
      <c r="AJ3517" s="1" t="s">
        <v>74</v>
      </c>
      <c r="AK3517" s="8" t="s">
        <v>231</v>
      </c>
    </row>
    <row r="3518" spans="1:37" ht="16">
      <c r="A3518" s="8" t="s">
        <v>230</v>
      </c>
      <c r="B3518" s="8" t="s">
        <v>231</v>
      </c>
      <c r="C3518" s="8" t="s">
        <v>66</v>
      </c>
      <c r="D3518" s="11" t="s">
        <v>67</v>
      </c>
      <c r="E3518" s="24">
        <v>39</v>
      </c>
      <c r="F3518" s="13">
        <v>0.32500000000000001</v>
      </c>
      <c r="G3518" s="24">
        <v>1767.5</v>
      </c>
      <c r="I3518" s="13">
        <v>-23.503</v>
      </c>
      <c r="J3518" s="38">
        <v>1.0799624194350947</v>
      </c>
      <c r="K3518" s="103">
        <f t="shared" si="493"/>
        <v>1.1681760037504259</v>
      </c>
      <c r="L3518" s="25">
        <v>2.4E-2</v>
      </c>
      <c r="N3518">
        <v>13.3</v>
      </c>
      <c r="O3518" s="70">
        <v>818.19799999999998</v>
      </c>
      <c r="P3518" s="70">
        <v>504.44940000000003</v>
      </c>
      <c r="Q3518" s="70">
        <f t="shared" si="486"/>
        <v>0.61653707293344651</v>
      </c>
      <c r="R3518" s="23">
        <f t="shared" si="487"/>
        <v>8.1999430700148395</v>
      </c>
      <c r="S3518" s="25">
        <v>6.0270000000000001</v>
      </c>
      <c r="T3518" s="23">
        <f t="shared" si="488"/>
        <v>0.73500510290604892</v>
      </c>
      <c r="U3518" s="23">
        <f t="shared" si="489"/>
        <v>1.3605347718624257</v>
      </c>
      <c r="V3518" s="23">
        <f t="shared" si="490"/>
        <v>3.2652834524698214E-2</v>
      </c>
      <c r="W3518" s="1">
        <v>995</v>
      </c>
      <c r="X3518" s="1">
        <f t="shared" si="491"/>
        <v>3.2816919120299711E-5</v>
      </c>
      <c r="Y3518" s="7">
        <v>2000</v>
      </c>
      <c r="Z3518" s="1">
        <v>10.205</v>
      </c>
      <c r="AA3518" s="1">
        <f t="shared" si="492"/>
        <v>6.4315373092209138E-3</v>
      </c>
      <c r="AB3518" s="1">
        <f t="shared" si="494"/>
        <v>7.5131675518574532E-5</v>
      </c>
      <c r="AD3518" s="8" t="s">
        <v>231</v>
      </c>
      <c r="AE3518" s="1" t="s">
        <v>119</v>
      </c>
      <c r="AF3518" s="1" t="s">
        <v>120</v>
      </c>
      <c r="AG3518" s="1" t="s">
        <v>71</v>
      </c>
      <c r="AH3518" s="1" t="s">
        <v>114</v>
      </c>
      <c r="AI3518" s="1" t="s">
        <v>224</v>
      </c>
      <c r="AJ3518" s="1" t="s">
        <v>74</v>
      </c>
      <c r="AK3518" s="8" t="s">
        <v>231</v>
      </c>
    </row>
    <row r="3519" spans="1:37" ht="16">
      <c r="A3519" s="8" t="s">
        <v>230</v>
      </c>
      <c r="B3519" s="8" t="s">
        <v>231</v>
      </c>
      <c r="C3519" s="8" t="s">
        <v>66</v>
      </c>
      <c r="D3519" s="11" t="s">
        <v>67</v>
      </c>
      <c r="E3519" s="24">
        <v>41</v>
      </c>
      <c r="F3519" s="13">
        <v>2.4140000000000001</v>
      </c>
      <c r="G3519" s="24">
        <v>1811</v>
      </c>
      <c r="I3519" s="13">
        <v>-18.302</v>
      </c>
      <c r="J3519" s="38">
        <v>1.0856520474845723</v>
      </c>
      <c r="K3519" s="103">
        <f t="shared" si="493"/>
        <v>1.1743248553447068</v>
      </c>
      <c r="L3519" s="25">
        <v>0.17899999999999999</v>
      </c>
      <c r="N3519">
        <v>13.3</v>
      </c>
      <c r="O3519" s="70">
        <v>818.19799999999998</v>
      </c>
      <c r="P3519" s="70">
        <v>504.44940000000003</v>
      </c>
      <c r="Q3519" s="70">
        <f t="shared" si="486"/>
        <v>0.61653707293344651</v>
      </c>
      <c r="R3519" s="23">
        <f t="shared" si="487"/>
        <v>8.1999430700148395</v>
      </c>
      <c r="S3519" s="25">
        <v>6.0270000000000001</v>
      </c>
      <c r="T3519" s="23">
        <f t="shared" si="488"/>
        <v>0.73500510290604892</v>
      </c>
      <c r="U3519" s="23">
        <f t="shared" si="489"/>
        <v>1.3605347718624257</v>
      </c>
      <c r="V3519" s="23">
        <f t="shared" si="490"/>
        <v>0.24353572416337418</v>
      </c>
      <c r="W3519" s="1">
        <v>995</v>
      </c>
      <c r="X3519" s="1">
        <f t="shared" si="491"/>
        <v>2.4475952177223538E-4</v>
      </c>
      <c r="Y3519" s="7">
        <v>2000</v>
      </c>
      <c r="Z3519" s="1">
        <v>10.205</v>
      </c>
      <c r="AA3519" s="1">
        <f t="shared" si="492"/>
        <v>4.7968549097939323E-2</v>
      </c>
      <c r="AB3519" s="1">
        <f t="shared" si="494"/>
        <v>5.633065948053306E-4</v>
      </c>
      <c r="AD3519" s="8" t="s">
        <v>231</v>
      </c>
      <c r="AE3519" s="1" t="s">
        <v>119</v>
      </c>
      <c r="AF3519" s="1" t="s">
        <v>120</v>
      </c>
      <c r="AG3519" s="1" t="s">
        <v>71</v>
      </c>
      <c r="AH3519" s="1" t="s">
        <v>114</v>
      </c>
      <c r="AI3519" s="1" t="s">
        <v>224</v>
      </c>
      <c r="AJ3519" s="1" t="s">
        <v>74</v>
      </c>
      <c r="AK3519" s="8" t="s">
        <v>231</v>
      </c>
    </row>
    <row r="3520" spans="1:37" ht="16">
      <c r="A3520" s="8" t="s">
        <v>230</v>
      </c>
      <c r="B3520" s="8" t="s">
        <v>231</v>
      </c>
      <c r="C3520" s="8" t="s">
        <v>66</v>
      </c>
      <c r="D3520" s="11" t="s">
        <v>67</v>
      </c>
      <c r="E3520" s="24">
        <v>43</v>
      </c>
      <c r="F3520" s="13">
        <v>0.41199999999999998</v>
      </c>
      <c r="G3520" s="24">
        <v>1833.8</v>
      </c>
      <c r="I3520" s="13">
        <v>-24.628</v>
      </c>
      <c r="J3520" s="38">
        <v>1.0787316408576944</v>
      </c>
      <c r="K3520" s="103">
        <f t="shared" si="493"/>
        <v>1.1668458784771563</v>
      </c>
      <c r="L3520" s="25">
        <v>3.1E-2</v>
      </c>
      <c r="N3520">
        <v>13.3</v>
      </c>
      <c r="O3520" s="70">
        <v>818.19799999999998</v>
      </c>
      <c r="P3520" s="70">
        <v>504.44940000000003</v>
      </c>
      <c r="Q3520" s="70">
        <f t="shared" si="486"/>
        <v>0.61653707293344651</v>
      </c>
      <c r="R3520" s="23">
        <f t="shared" si="487"/>
        <v>8.1999430700148395</v>
      </c>
      <c r="S3520" s="25">
        <v>6.0270000000000001</v>
      </c>
      <c r="T3520" s="23">
        <f t="shared" si="488"/>
        <v>0.73500510290604892</v>
      </c>
      <c r="U3520" s="23">
        <f t="shared" si="489"/>
        <v>1.3605347718624257</v>
      </c>
      <c r="V3520" s="23">
        <f t="shared" si="490"/>
        <v>4.2176577927735194E-2</v>
      </c>
      <c r="W3520" s="1">
        <v>995</v>
      </c>
      <c r="X3520" s="1">
        <f t="shared" si="491"/>
        <v>4.2388520530387133E-5</v>
      </c>
      <c r="Y3520" s="7">
        <v>2000</v>
      </c>
      <c r="Z3520" s="1">
        <v>10.205</v>
      </c>
      <c r="AA3520" s="1">
        <f t="shared" si="492"/>
        <v>8.3074023577436821E-3</v>
      </c>
      <c r="AB3520" s="1">
        <f t="shared" si="494"/>
        <v>9.6934582019846262E-5</v>
      </c>
      <c r="AD3520" s="8" t="s">
        <v>231</v>
      </c>
      <c r="AE3520" s="1" t="s">
        <v>119</v>
      </c>
      <c r="AF3520" s="1" t="s">
        <v>120</v>
      </c>
      <c r="AG3520" s="1" t="s">
        <v>71</v>
      </c>
      <c r="AH3520" s="1" t="s">
        <v>114</v>
      </c>
      <c r="AI3520" s="1" t="s">
        <v>224</v>
      </c>
      <c r="AJ3520" s="1" t="s">
        <v>74</v>
      </c>
      <c r="AK3520" s="8" t="s">
        <v>231</v>
      </c>
    </row>
    <row r="3521" spans="1:37" ht="16">
      <c r="A3521" s="8" t="s">
        <v>230</v>
      </c>
      <c r="B3521" s="8" t="s">
        <v>231</v>
      </c>
      <c r="C3521" s="8" t="s">
        <v>66</v>
      </c>
      <c r="D3521" s="11" t="s">
        <v>67</v>
      </c>
      <c r="E3521" s="24">
        <v>45</v>
      </c>
      <c r="F3521" s="13">
        <v>0.51900000000000002</v>
      </c>
      <c r="G3521" s="24">
        <v>1859.5</v>
      </c>
      <c r="I3521" s="13">
        <v>-19.658999999999999</v>
      </c>
      <c r="J3521" s="38">
        <v>1.0841676219813736</v>
      </c>
      <c r="K3521" s="103">
        <f t="shared" si="493"/>
        <v>1.1727206238644907</v>
      </c>
      <c r="L3521" s="25">
        <v>3.7999999999999999E-2</v>
      </c>
      <c r="N3521">
        <v>13.3</v>
      </c>
      <c r="O3521" s="70">
        <v>818.19799999999998</v>
      </c>
      <c r="P3521" s="70">
        <v>504.44940000000003</v>
      </c>
      <c r="Q3521" s="70">
        <f t="shared" si="486"/>
        <v>0.61653707293344651</v>
      </c>
      <c r="R3521" s="23">
        <f t="shared" si="487"/>
        <v>8.1999430700148395</v>
      </c>
      <c r="S3521" s="25">
        <v>6.0270000000000001</v>
      </c>
      <c r="T3521" s="23">
        <f t="shared" si="488"/>
        <v>0.73500510290604892</v>
      </c>
      <c r="U3521" s="23">
        <f t="shared" si="489"/>
        <v>1.3605347718624257</v>
      </c>
      <c r="V3521" s="23">
        <f t="shared" si="490"/>
        <v>5.1700321330772174E-2</v>
      </c>
      <c r="W3521" s="1">
        <v>995</v>
      </c>
      <c r="X3521" s="1">
        <f t="shared" si="491"/>
        <v>5.1960121940474547E-5</v>
      </c>
      <c r="Y3521" s="7">
        <v>2000</v>
      </c>
      <c r="Z3521" s="1">
        <v>10.205</v>
      </c>
      <c r="AA3521" s="1">
        <f t="shared" si="492"/>
        <v>1.0183267406266449E-2</v>
      </c>
      <c r="AB3521" s="1">
        <f t="shared" si="494"/>
        <v>1.1942127705655723E-4</v>
      </c>
      <c r="AD3521" s="8" t="s">
        <v>231</v>
      </c>
      <c r="AE3521" s="1" t="s">
        <v>119</v>
      </c>
      <c r="AF3521" s="1" t="s">
        <v>120</v>
      </c>
      <c r="AG3521" s="1" t="s">
        <v>71</v>
      </c>
      <c r="AH3521" s="1" t="s">
        <v>114</v>
      </c>
      <c r="AI3521" s="1" t="s">
        <v>224</v>
      </c>
      <c r="AJ3521" s="1" t="s">
        <v>74</v>
      </c>
      <c r="AK3521" s="8" t="s">
        <v>231</v>
      </c>
    </row>
    <row r="3522" spans="1:37" ht="16">
      <c r="A3522" s="8" t="s">
        <v>230</v>
      </c>
      <c r="B3522" s="8" t="s">
        <v>231</v>
      </c>
      <c r="C3522" s="8" t="s">
        <v>66</v>
      </c>
      <c r="D3522" s="11" t="s">
        <v>67</v>
      </c>
      <c r="E3522" s="24">
        <v>46</v>
      </c>
      <c r="F3522" s="13">
        <v>3.4060000000000001</v>
      </c>
      <c r="G3522" s="24">
        <v>1870.8</v>
      </c>
      <c r="I3522" s="13">
        <v>-17.329999999999998</v>
      </c>
      <c r="J3522" s="38">
        <v>1.0867152931933699</v>
      </c>
      <c r="K3522" s="103">
        <f t="shared" si="493"/>
        <v>1.1754739117610238</v>
      </c>
      <c r="L3522" s="25">
        <v>0.253</v>
      </c>
      <c r="N3522">
        <v>13.3</v>
      </c>
      <c r="O3522" s="70">
        <v>818.19799999999998</v>
      </c>
      <c r="P3522" s="70">
        <v>504.44940000000003</v>
      </c>
      <c r="Q3522" s="70">
        <f t="shared" ref="Q3522:Q3552" si="495">P3522/O3522</f>
        <v>0.61653707293344651</v>
      </c>
      <c r="R3522" s="23">
        <f t="shared" ref="R3522:R3552" si="496">N3522*Q3522</f>
        <v>8.1999430700148395</v>
      </c>
      <c r="S3522" s="25">
        <v>6.0270000000000001</v>
      </c>
      <c r="T3522" s="23">
        <f t="shared" ref="T3522:T3552" si="497">S3522/R3522</f>
        <v>0.73500510290604892</v>
      </c>
      <c r="U3522" s="23">
        <f t="shared" ref="U3522:U3552" si="498">1/T3522</f>
        <v>1.3605347718624257</v>
      </c>
      <c r="V3522" s="23">
        <f t="shared" ref="V3522:V3552" si="499">L3522*U3522</f>
        <v>0.34421529728119371</v>
      </c>
      <c r="W3522" s="1">
        <v>995</v>
      </c>
      <c r="X3522" s="1">
        <f t="shared" ref="X3522:X3552" si="500">V3522/W3522</f>
        <v>3.4594502239315949E-4</v>
      </c>
      <c r="Y3522" s="7">
        <v>2000</v>
      </c>
      <c r="Z3522" s="1">
        <v>10.205</v>
      </c>
      <c r="AA3522" s="1">
        <f t="shared" ref="AA3522:AA3552" si="501">X3522*Y3522/Z3522</f>
        <v>6.779912246803714E-2</v>
      </c>
      <c r="AB3522" s="1">
        <f t="shared" si="494"/>
        <v>7.9696099701468336E-4</v>
      </c>
      <c r="AD3522" s="8" t="s">
        <v>231</v>
      </c>
      <c r="AE3522" s="1" t="s">
        <v>119</v>
      </c>
      <c r="AF3522" s="1" t="s">
        <v>120</v>
      </c>
      <c r="AG3522" s="1" t="s">
        <v>71</v>
      </c>
      <c r="AH3522" s="1" t="s">
        <v>114</v>
      </c>
      <c r="AI3522" s="1" t="s">
        <v>224</v>
      </c>
      <c r="AJ3522" s="1" t="s">
        <v>74</v>
      </c>
      <c r="AK3522" s="8" t="s">
        <v>231</v>
      </c>
    </row>
    <row r="3523" spans="1:37" ht="16">
      <c r="A3523" s="8" t="s">
        <v>230</v>
      </c>
      <c r="B3523" s="8" t="s">
        <v>231</v>
      </c>
      <c r="C3523" s="8" t="s">
        <v>66</v>
      </c>
      <c r="D3523" s="11" t="s">
        <v>67</v>
      </c>
      <c r="E3523" s="24">
        <v>50</v>
      </c>
      <c r="F3523" s="13">
        <v>0.34699999999999998</v>
      </c>
      <c r="G3523" s="24">
        <v>1934.5</v>
      </c>
      <c r="I3523" s="13">
        <v>-21.518000000000001</v>
      </c>
      <c r="J3523" s="38">
        <v>1.0821339851659149</v>
      </c>
      <c r="K3523" s="103">
        <f t="shared" ref="K3523:K3552" si="502">((J3523*13.003355)/(((100-J3523)*12.0107)+(J3523*13.003355)))*100</f>
        <v>1.1705228485844383</v>
      </c>
      <c r="L3523" s="25">
        <v>2.5999999999999999E-2</v>
      </c>
      <c r="N3523">
        <v>13.3</v>
      </c>
      <c r="O3523" s="70">
        <v>818.19799999999998</v>
      </c>
      <c r="P3523" s="70">
        <v>504.44940000000003</v>
      </c>
      <c r="Q3523" s="70">
        <f t="shared" si="495"/>
        <v>0.61653707293344651</v>
      </c>
      <c r="R3523" s="23">
        <f t="shared" si="496"/>
        <v>8.1999430700148395</v>
      </c>
      <c r="S3523" s="25">
        <v>6.0270000000000001</v>
      </c>
      <c r="T3523" s="23">
        <f t="shared" si="497"/>
        <v>0.73500510290604892</v>
      </c>
      <c r="U3523" s="23">
        <f t="shared" si="498"/>
        <v>1.3605347718624257</v>
      </c>
      <c r="V3523" s="23">
        <f t="shared" si="499"/>
        <v>3.5373904068423064E-2</v>
      </c>
      <c r="W3523" s="1">
        <v>995</v>
      </c>
      <c r="X3523" s="1">
        <f t="shared" si="500"/>
        <v>3.5551662380324688E-5</v>
      </c>
      <c r="Y3523" s="7">
        <v>2000</v>
      </c>
      <c r="Z3523" s="1">
        <v>10.205</v>
      </c>
      <c r="AA3523" s="1">
        <f t="shared" si="501"/>
        <v>6.9674987516559891E-3</v>
      </c>
      <c r="AB3523" s="1">
        <f t="shared" ref="AB3523:AB3552" si="503">AA3523*(K3523/100)</f>
        <v>8.1556164862968861E-5</v>
      </c>
      <c r="AD3523" s="8" t="s">
        <v>231</v>
      </c>
      <c r="AE3523" s="1" t="s">
        <v>119</v>
      </c>
      <c r="AF3523" s="1" t="s">
        <v>120</v>
      </c>
      <c r="AG3523" s="1" t="s">
        <v>71</v>
      </c>
      <c r="AH3523" s="1" t="s">
        <v>114</v>
      </c>
      <c r="AI3523" s="1" t="s">
        <v>224</v>
      </c>
      <c r="AJ3523" s="1" t="s">
        <v>74</v>
      </c>
      <c r="AK3523" s="8" t="s">
        <v>231</v>
      </c>
    </row>
    <row r="3524" spans="1:37" ht="16">
      <c r="A3524" s="8" t="s">
        <v>230</v>
      </c>
      <c r="B3524" s="8" t="s">
        <v>231</v>
      </c>
      <c r="C3524" s="8" t="s">
        <v>66</v>
      </c>
      <c r="D3524" s="11" t="s">
        <v>67</v>
      </c>
      <c r="E3524" s="24">
        <v>51</v>
      </c>
      <c r="F3524" s="13">
        <v>0.97099999999999997</v>
      </c>
      <c r="G3524" s="24">
        <v>1948.7</v>
      </c>
      <c r="I3524" s="13">
        <v>-23.048999999999999</v>
      </c>
      <c r="J3524" s="38">
        <v>1.0804590982940323</v>
      </c>
      <c r="K3524" s="103">
        <f t="shared" si="502"/>
        <v>1.1687127730546207</v>
      </c>
      <c r="L3524" s="25">
        <v>7.1999999999999995E-2</v>
      </c>
      <c r="N3524">
        <v>13.3</v>
      </c>
      <c r="O3524" s="70">
        <v>818.19799999999998</v>
      </c>
      <c r="P3524" s="70">
        <v>504.44940000000003</v>
      </c>
      <c r="Q3524" s="70">
        <f t="shared" si="495"/>
        <v>0.61653707293344651</v>
      </c>
      <c r="R3524" s="23">
        <f t="shared" si="496"/>
        <v>8.1999430700148395</v>
      </c>
      <c r="S3524" s="25">
        <v>6.0270000000000001</v>
      </c>
      <c r="T3524" s="23">
        <f t="shared" si="497"/>
        <v>0.73500510290604892</v>
      </c>
      <c r="U3524" s="23">
        <f t="shared" si="498"/>
        <v>1.3605347718624257</v>
      </c>
      <c r="V3524" s="23">
        <f t="shared" si="499"/>
        <v>9.7958503574094635E-2</v>
      </c>
      <c r="W3524" s="1">
        <v>995</v>
      </c>
      <c r="X3524" s="1">
        <f t="shared" si="500"/>
        <v>9.8450757360899128E-5</v>
      </c>
      <c r="Y3524" s="7">
        <v>2000</v>
      </c>
      <c r="Z3524" s="1">
        <v>10.205</v>
      </c>
      <c r="AA3524" s="1">
        <f t="shared" si="501"/>
        <v>1.9294611927662738E-2</v>
      </c>
      <c r="AB3524" s="1">
        <f t="shared" si="503"/>
        <v>2.254985941099148E-4</v>
      </c>
      <c r="AD3524" s="8" t="s">
        <v>231</v>
      </c>
      <c r="AE3524" s="1" t="s">
        <v>119</v>
      </c>
      <c r="AF3524" s="1" t="s">
        <v>120</v>
      </c>
      <c r="AG3524" s="1" t="s">
        <v>71</v>
      </c>
      <c r="AH3524" s="1" t="s">
        <v>114</v>
      </c>
      <c r="AI3524" s="1" t="s">
        <v>224</v>
      </c>
      <c r="AJ3524" s="1" t="s">
        <v>74</v>
      </c>
      <c r="AK3524" s="8" t="s">
        <v>231</v>
      </c>
    </row>
    <row r="3525" spans="1:37" ht="16">
      <c r="A3525" s="8" t="s">
        <v>230</v>
      </c>
      <c r="B3525" s="8" t="s">
        <v>231</v>
      </c>
      <c r="C3525" s="8" t="s">
        <v>66</v>
      </c>
      <c r="D3525" s="11" t="s">
        <v>67</v>
      </c>
      <c r="E3525" s="24">
        <v>53</v>
      </c>
      <c r="F3525" s="13">
        <v>2.9849999999999999</v>
      </c>
      <c r="G3525" s="24">
        <v>1969</v>
      </c>
      <c r="I3525" s="13">
        <v>-28.335999999999999</v>
      </c>
      <c r="J3525" s="38">
        <v>1.0746747778238508</v>
      </c>
      <c r="K3525" s="103">
        <f t="shared" si="502"/>
        <v>1.162461532087516</v>
      </c>
      <c r="L3525" s="25">
        <v>0.221</v>
      </c>
      <c r="N3525">
        <v>13.3</v>
      </c>
      <c r="O3525" s="70">
        <v>818.19799999999998</v>
      </c>
      <c r="P3525" s="70">
        <v>504.44940000000003</v>
      </c>
      <c r="Q3525" s="70">
        <f t="shared" si="495"/>
        <v>0.61653707293344651</v>
      </c>
      <c r="R3525" s="23">
        <f t="shared" si="496"/>
        <v>8.1999430700148395</v>
      </c>
      <c r="S3525" s="25">
        <v>6.0270000000000001</v>
      </c>
      <c r="T3525" s="23">
        <f t="shared" si="497"/>
        <v>0.73500510290604892</v>
      </c>
      <c r="U3525" s="23">
        <f t="shared" si="498"/>
        <v>1.3605347718624257</v>
      </c>
      <c r="V3525" s="23">
        <f t="shared" si="499"/>
        <v>0.30067818458159606</v>
      </c>
      <c r="W3525" s="1">
        <v>995</v>
      </c>
      <c r="X3525" s="1">
        <f t="shared" si="500"/>
        <v>3.0218913023275987E-4</v>
      </c>
      <c r="Y3525" s="7">
        <v>2000</v>
      </c>
      <c r="Z3525" s="1">
        <v>10.205</v>
      </c>
      <c r="AA3525" s="1">
        <f t="shared" si="501"/>
        <v>5.9223739389075922E-2</v>
      </c>
      <c r="AB3525" s="1">
        <f t="shared" si="503"/>
        <v>6.8845318826176957E-4</v>
      </c>
      <c r="AD3525" s="8" t="s">
        <v>231</v>
      </c>
      <c r="AE3525" s="1" t="s">
        <v>119</v>
      </c>
      <c r="AF3525" s="1" t="s">
        <v>120</v>
      </c>
      <c r="AG3525" s="1" t="s">
        <v>71</v>
      </c>
      <c r="AH3525" s="1" t="s">
        <v>114</v>
      </c>
      <c r="AI3525" s="1" t="s">
        <v>224</v>
      </c>
      <c r="AJ3525" s="1" t="s">
        <v>74</v>
      </c>
      <c r="AK3525" s="8" t="s">
        <v>231</v>
      </c>
    </row>
    <row r="3526" spans="1:37" ht="16">
      <c r="A3526" s="8" t="s">
        <v>230</v>
      </c>
      <c r="B3526" s="8" t="s">
        <v>231</v>
      </c>
      <c r="C3526" s="8" t="s">
        <v>66</v>
      </c>
      <c r="D3526" s="11" t="s">
        <v>67</v>
      </c>
      <c r="E3526" s="24">
        <v>56</v>
      </c>
      <c r="F3526" s="13">
        <v>1.8580000000000001</v>
      </c>
      <c r="G3526" s="24">
        <v>2010</v>
      </c>
      <c r="I3526" s="13">
        <v>-11.074</v>
      </c>
      <c r="J3526" s="38">
        <v>1.0935580231350703</v>
      </c>
      <c r="K3526" s="103">
        <f t="shared" si="502"/>
        <v>1.1828688453595786</v>
      </c>
      <c r="L3526" s="25">
        <v>0.13800000000000001</v>
      </c>
      <c r="N3526">
        <v>13.3</v>
      </c>
      <c r="O3526" s="70">
        <v>818.19799999999998</v>
      </c>
      <c r="P3526" s="70">
        <v>504.44940000000003</v>
      </c>
      <c r="Q3526" s="70">
        <f t="shared" si="495"/>
        <v>0.61653707293344651</v>
      </c>
      <c r="R3526" s="23">
        <f t="shared" si="496"/>
        <v>8.1999430700148395</v>
      </c>
      <c r="S3526" s="25">
        <v>6.0270000000000001</v>
      </c>
      <c r="T3526" s="23">
        <f t="shared" si="497"/>
        <v>0.73500510290604892</v>
      </c>
      <c r="U3526" s="23">
        <f t="shared" si="498"/>
        <v>1.3605347718624257</v>
      </c>
      <c r="V3526" s="23">
        <f t="shared" si="499"/>
        <v>0.18775379851701476</v>
      </c>
      <c r="W3526" s="1">
        <v>995</v>
      </c>
      <c r="X3526" s="1">
        <f t="shared" si="500"/>
        <v>1.8869728494172339E-4</v>
      </c>
      <c r="Y3526" s="7">
        <v>2000</v>
      </c>
      <c r="Z3526" s="1">
        <v>10.205</v>
      </c>
      <c r="AA3526" s="1">
        <f t="shared" si="501"/>
        <v>3.6981339528020261E-2</v>
      </c>
      <c r="AB3526" s="1">
        <f t="shared" si="503"/>
        <v>4.3744074387359872E-4</v>
      </c>
      <c r="AD3526" s="8" t="s">
        <v>231</v>
      </c>
      <c r="AE3526" s="1" t="s">
        <v>119</v>
      </c>
      <c r="AF3526" s="1" t="s">
        <v>120</v>
      </c>
      <c r="AG3526" s="1" t="s">
        <v>71</v>
      </c>
      <c r="AH3526" s="1" t="s">
        <v>114</v>
      </c>
      <c r="AI3526" s="1" t="s">
        <v>224</v>
      </c>
      <c r="AJ3526" s="1" t="s">
        <v>74</v>
      </c>
      <c r="AK3526" s="8" t="s">
        <v>231</v>
      </c>
    </row>
    <row r="3527" spans="1:37" ht="16">
      <c r="A3527" s="8" t="s">
        <v>230</v>
      </c>
      <c r="B3527" s="8" t="s">
        <v>231</v>
      </c>
      <c r="C3527" s="8" t="s">
        <v>66</v>
      </c>
      <c r="D3527" s="11" t="s">
        <v>67</v>
      </c>
      <c r="E3527" s="24">
        <v>58</v>
      </c>
      <c r="F3527" s="13">
        <v>4.07</v>
      </c>
      <c r="G3527" s="24">
        <v>2042.3</v>
      </c>
      <c r="I3527" s="13">
        <v>-15.27</v>
      </c>
      <c r="J3527" s="38">
        <v>1.0889685984617565</v>
      </c>
      <c r="K3527" s="103">
        <f t="shared" si="502"/>
        <v>1.1779090664618288</v>
      </c>
      <c r="L3527" s="25">
        <v>0.30199999999999999</v>
      </c>
      <c r="N3527">
        <v>13.3</v>
      </c>
      <c r="O3527" s="70">
        <v>818.19799999999998</v>
      </c>
      <c r="P3527" s="70">
        <v>504.44940000000003</v>
      </c>
      <c r="Q3527" s="70">
        <f t="shared" si="495"/>
        <v>0.61653707293344651</v>
      </c>
      <c r="R3527" s="23">
        <f t="shared" si="496"/>
        <v>8.1999430700148395</v>
      </c>
      <c r="S3527" s="25">
        <v>6.0270000000000001</v>
      </c>
      <c r="T3527" s="23">
        <f t="shared" si="497"/>
        <v>0.73500510290604892</v>
      </c>
      <c r="U3527" s="23">
        <f t="shared" si="498"/>
        <v>1.3605347718624257</v>
      </c>
      <c r="V3527" s="23">
        <f t="shared" si="499"/>
        <v>0.41088150110245253</v>
      </c>
      <c r="W3527" s="1">
        <v>995</v>
      </c>
      <c r="X3527" s="1">
        <f t="shared" si="500"/>
        <v>4.1294623226377139E-4</v>
      </c>
      <c r="Y3527" s="7">
        <v>2000</v>
      </c>
      <c r="Z3527" s="1">
        <v>10.205</v>
      </c>
      <c r="AA3527" s="1">
        <f t="shared" si="501"/>
        <v>8.0930177807696499E-2</v>
      </c>
      <c r="AB3527" s="1">
        <f t="shared" si="503"/>
        <v>9.53283901900536E-4</v>
      </c>
      <c r="AD3527" s="8" t="s">
        <v>231</v>
      </c>
      <c r="AE3527" s="1" t="s">
        <v>119</v>
      </c>
      <c r="AF3527" s="1" t="s">
        <v>120</v>
      </c>
      <c r="AG3527" s="1" t="s">
        <v>71</v>
      </c>
      <c r="AH3527" s="1" t="s">
        <v>114</v>
      </c>
      <c r="AI3527" s="1" t="s">
        <v>224</v>
      </c>
      <c r="AJ3527" s="1" t="s">
        <v>74</v>
      </c>
      <c r="AK3527" s="8" t="s">
        <v>231</v>
      </c>
    </row>
    <row r="3528" spans="1:37" ht="16">
      <c r="A3528" s="8" t="s">
        <v>230</v>
      </c>
      <c r="B3528" s="8" t="s">
        <v>231</v>
      </c>
      <c r="C3528" s="8" t="s">
        <v>66</v>
      </c>
      <c r="D3528" s="11" t="s">
        <v>67</v>
      </c>
      <c r="E3528" s="24">
        <v>64</v>
      </c>
      <c r="F3528" s="13">
        <v>2.7530000000000001</v>
      </c>
      <c r="G3528" s="24">
        <v>2163.1</v>
      </c>
      <c r="I3528" s="13">
        <v>-15.54</v>
      </c>
      <c r="J3528" s="38">
        <v>1.0886732681804852</v>
      </c>
      <c r="K3528" s="103">
        <f t="shared" si="502"/>
        <v>1.1775899025340282</v>
      </c>
      <c r="L3528" s="25">
        <v>0.20399999999999999</v>
      </c>
      <c r="N3528">
        <v>13.3</v>
      </c>
      <c r="O3528" s="70">
        <v>818.19799999999998</v>
      </c>
      <c r="P3528" s="70">
        <v>504.44940000000003</v>
      </c>
      <c r="Q3528" s="70">
        <f t="shared" si="495"/>
        <v>0.61653707293344651</v>
      </c>
      <c r="R3528" s="23">
        <f t="shared" si="496"/>
        <v>8.1999430700148395</v>
      </c>
      <c r="S3528" s="25">
        <v>6.0270000000000001</v>
      </c>
      <c r="T3528" s="23">
        <f t="shared" si="497"/>
        <v>0.73500510290604892</v>
      </c>
      <c r="U3528" s="23">
        <f t="shared" si="498"/>
        <v>1.3605347718624257</v>
      </c>
      <c r="V3528" s="23">
        <f t="shared" si="499"/>
        <v>0.27754909345993484</v>
      </c>
      <c r="W3528" s="1">
        <v>995</v>
      </c>
      <c r="X3528" s="1">
        <f t="shared" si="500"/>
        <v>2.7894381252254759E-4</v>
      </c>
      <c r="Y3528" s="7">
        <v>2000</v>
      </c>
      <c r="Z3528" s="1">
        <v>10.205</v>
      </c>
      <c r="AA3528" s="1">
        <f t="shared" si="501"/>
        <v>5.4668067128377767E-2</v>
      </c>
      <c r="AB3528" s="1">
        <f t="shared" si="503"/>
        <v>6.4376563841430084E-4</v>
      </c>
      <c r="AD3528" s="8" t="s">
        <v>231</v>
      </c>
      <c r="AE3528" s="1" t="s">
        <v>119</v>
      </c>
      <c r="AF3528" s="1" t="s">
        <v>120</v>
      </c>
      <c r="AG3528" s="1" t="s">
        <v>71</v>
      </c>
      <c r="AH3528" s="1" t="s">
        <v>114</v>
      </c>
      <c r="AI3528" s="1" t="s">
        <v>224</v>
      </c>
      <c r="AJ3528" s="1" t="s">
        <v>74</v>
      </c>
      <c r="AK3528" s="8" t="s">
        <v>231</v>
      </c>
    </row>
    <row r="3529" spans="1:37" ht="16">
      <c r="A3529" s="8" t="s">
        <v>230</v>
      </c>
      <c r="B3529" s="8" t="s">
        <v>231</v>
      </c>
      <c r="C3529" s="8" t="s">
        <v>66</v>
      </c>
      <c r="D3529" s="11" t="s">
        <v>67</v>
      </c>
      <c r="E3529" s="24">
        <v>72</v>
      </c>
      <c r="F3529" s="13">
        <v>2.5329999999999999</v>
      </c>
      <c r="G3529" s="24">
        <v>2281.1999999999998</v>
      </c>
      <c r="I3529" s="13">
        <v>-13.324</v>
      </c>
      <c r="J3529" s="38">
        <v>1.0910971119576558</v>
      </c>
      <c r="K3529" s="103">
        <f t="shared" si="502"/>
        <v>1.180209349944896</v>
      </c>
      <c r="L3529" s="25">
        <v>0.188</v>
      </c>
      <c r="N3529">
        <v>13.3</v>
      </c>
      <c r="O3529" s="70">
        <v>818.19799999999998</v>
      </c>
      <c r="P3529" s="70">
        <v>504.44940000000003</v>
      </c>
      <c r="Q3529" s="70">
        <f t="shared" si="495"/>
        <v>0.61653707293344651</v>
      </c>
      <c r="R3529" s="23">
        <f t="shared" si="496"/>
        <v>8.1999430700148395</v>
      </c>
      <c r="S3529" s="25">
        <v>6.0270000000000001</v>
      </c>
      <c r="T3529" s="23">
        <f t="shared" si="497"/>
        <v>0.73500510290604892</v>
      </c>
      <c r="U3529" s="23">
        <f t="shared" si="498"/>
        <v>1.3605347718624257</v>
      </c>
      <c r="V3529" s="23">
        <f t="shared" si="499"/>
        <v>0.25578053711013604</v>
      </c>
      <c r="W3529" s="1">
        <v>995</v>
      </c>
      <c r="X3529" s="1">
        <f t="shared" si="500"/>
        <v>2.5706586644234778E-4</v>
      </c>
      <c r="Y3529" s="7">
        <v>2000</v>
      </c>
      <c r="Z3529" s="1">
        <v>10.205</v>
      </c>
      <c r="AA3529" s="1">
        <f t="shared" si="501"/>
        <v>5.0380375588897165E-2</v>
      </c>
      <c r="AB3529" s="1">
        <f t="shared" si="503"/>
        <v>5.945939032375204E-4</v>
      </c>
      <c r="AD3529" s="8" t="s">
        <v>231</v>
      </c>
      <c r="AE3529" s="1" t="s">
        <v>119</v>
      </c>
      <c r="AF3529" s="1" t="s">
        <v>120</v>
      </c>
      <c r="AG3529" s="1" t="s">
        <v>71</v>
      </c>
      <c r="AH3529" s="1" t="s">
        <v>114</v>
      </c>
      <c r="AI3529" s="1" t="s">
        <v>224</v>
      </c>
      <c r="AJ3529" s="1" t="s">
        <v>74</v>
      </c>
      <c r="AK3529" s="8" t="s">
        <v>231</v>
      </c>
    </row>
    <row r="3530" spans="1:37" ht="16">
      <c r="A3530" s="8" t="s">
        <v>230</v>
      </c>
      <c r="B3530" s="8" t="s">
        <v>231</v>
      </c>
      <c r="C3530" s="8" t="s">
        <v>66</v>
      </c>
      <c r="D3530" s="11" t="s">
        <v>67</v>
      </c>
      <c r="E3530" s="24">
        <v>75</v>
      </c>
      <c r="F3530" s="13">
        <v>0.39900000000000002</v>
      </c>
      <c r="G3530" s="24">
        <v>2320.1</v>
      </c>
      <c r="I3530" s="13">
        <v>-35.587000000000003</v>
      </c>
      <c r="J3530" s="38">
        <v>1.0667406139506732</v>
      </c>
      <c r="K3530" s="103">
        <f t="shared" si="502"/>
        <v>1.1538868114526557</v>
      </c>
      <c r="L3530" s="25">
        <v>0.03</v>
      </c>
      <c r="N3530">
        <v>13.3</v>
      </c>
      <c r="O3530" s="70">
        <v>818.19799999999998</v>
      </c>
      <c r="P3530" s="70">
        <v>504.44940000000003</v>
      </c>
      <c r="Q3530" s="70">
        <f t="shared" si="495"/>
        <v>0.61653707293344651</v>
      </c>
      <c r="R3530" s="23">
        <f t="shared" si="496"/>
        <v>8.1999430700148395</v>
      </c>
      <c r="S3530" s="25">
        <v>6.0270000000000001</v>
      </c>
      <c r="T3530" s="23">
        <f t="shared" si="497"/>
        <v>0.73500510290604892</v>
      </c>
      <c r="U3530" s="23">
        <f t="shared" si="498"/>
        <v>1.3605347718624257</v>
      </c>
      <c r="V3530" s="23">
        <f t="shared" si="499"/>
        <v>4.0816043155872769E-2</v>
      </c>
      <c r="W3530" s="1">
        <v>995</v>
      </c>
      <c r="X3530" s="1">
        <f t="shared" si="500"/>
        <v>4.1021148900374641E-5</v>
      </c>
      <c r="Y3530" s="7">
        <v>2000</v>
      </c>
      <c r="Z3530" s="1">
        <v>10.205</v>
      </c>
      <c r="AA3530" s="1">
        <f t="shared" si="501"/>
        <v>8.0394216365261423E-3</v>
      </c>
      <c r="AB3530" s="1">
        <f t="shared" si="503"/>
        <v>9.2765825980946424E-5</v>
      </c>
      <c r="AD3530" s="8" t="s">
        <v>231</v>
      </c>
      <c r="AE3530" s="1" t="s">
        <v>119</v>
      </c>
      <c r="AF3530" s="1" t="s">
        <v>120</v>
      </c>
      <c r="AG3530" s="1" t="s">
        <v>71</v>
      </c>
      <c r="AH3530" s="1" t="s">
        <v>114</v>
      </c>
      <c r="AI3530" s="1" t="s">
        <v>224</v>
      </c>
      <c r="AJ3530" s="1" t="s">
        <v>74</v>
      </c>
      <c r="AK3530" s="8" t="s">
        <v>231</v>
      </c>
    </row>
    <row r="3531" spans="1:37" ht="16">
      <c r="A3531" s="8" t="s">
        <v>230</v>
      </c>
      <c r="B3531" s="8" t="s">
        <v>231</v>
      </c>
      <c r="C3531" s="8" t="s">
        <v>66</v>
      </c>
      <c r="D3531" s="11" t="s">
        <v>67</v>
      </c>
      <c r="E3531" s="24">
        <v>76</v>
      </c>
      <c r="F3531" s="13">
        <v>5.4660000000000002</v>
      </c>
      <c r="G3531" s="24">
        <v>2338.5</v>
      </c>
      <c r="I3531" s="13">
        <v>-13.628</v>
      </c>
      <c r="J3531" s="38">
        <v>1.0907646061234244</v>
      </c>
      <c r="K3531" s="103">
        <f t="shared" si="502"/>
        <v>1.1798500115870794</v>
      </c>
      <c r="L3531" s="25">
        <v>0.40500000000000003</v>
      </c>
      <c r="N3531">
        <v>13.3</v>
      </c>
      <c r="O3531" s="70">
        <v>818.19799999999998</v>
      </c>
      <c r="P3531" s="70">
        <v>504.44940000000003</v>
      </c>
      <c r="Q3531" s="70">
        <f t="shared" si="495"/>
        <v>0.61653707293344651</v>
      </c>
      <c r="R3531" s="23">
        <f t="shared" si="496"/>
        <v>8.1999430700148395</v>
      </c>
      <c r="S3531" s="25">
        <v>6.0270000000000001</v>
      </c>
      <c r="T3531" s="23">
        <f t="shared" si="497"/>
        <v>0.73500510290604892</v>
      </c>
      <c r="U3531" s="23">
        <f t="shared" si="498"/>
        <v>1.3605347718624257</v>
      </c>
      <c r="V3531" s="23">
        <f t="shared" si="499"/>
        <v>0.55101658260428243</v>
      </c>
      <c r="W3531" s="1">
        <v>995</v>
      </c>
      <c r="X3531" s="1">
        <f t="shared" si="500"/>
        <v>5.5378551015505774E-4</v>
      </c>
      <c r="Y3531" s="7">
        <v>2000</v>
      </c>
      <c r="Z3531" s="1">
        <v>10.205</v>
      </c>
      <c r="AA3531" s="1">
        <f t="shared" si="501"/>
        <v>0.10853219209310293</v>
      </c>
      <c r="AB3531" s="1">
        <f t="shared" si="503"/>
        <v>1.2805170809861862E-3</v>
      </c>
      <c r="AD3531" s="8" t="s">
        <v>231</v>
      </c>
      <c r="AE3531" s="1" t="s">
        <v>119</v>
      </c>
      <c r="AF3531" s="1" t="s">
        <v>120</v>
      </c>
      <c r="AG3531" s="1" t="s">
        <v>71</v>
      </c>
      <c r="AH3531" s="1" t="s">
        <v>114</v>
      </c>
      <c r="AI3531" s="1" t="s">
        <v>224</v>
      </c>
      <c r="AJ3531" s="1" t="s">
        <v>74</v>
      </c>
      <c r="AK3531" s="8" t="s">
        <v>231</v>
      </c>
    </row>
    <row r="3532" spans="1:37" ht="16">
      <c r="A3532" s="8" t="s">
        <v>230</v>
      </c>
      <c r="B3532" s="8" t="s">
        <v>231</v>
      </c>
      <c r="C3532" s="8" t="s">
        <v>66</v>
      </c>
      <c r="D3532" s="11" t="s">
        <v>67</v>
      </c>
      <c r="E3532" s="24">
        <v>77</v>
      </c>
      <c r="F3532" s="13">
        <v>1.58</v>
      </c>
      <c r="G3532" s="24">
        <v>2343.6999999999998</v>
      </c>
      <c r="I3532" s="13">
        <v>-25.524999999999999</v>
      </c>
      <c r="J3532" s="38">
        <v>1.0777502781263306</v>
      </c>
      <c r="K3532" s="103">
        <f t="shared" si="502"/>
        <v>1.1657852996048907</v>
      </c>
      <c r="L3532" s="25">
        <v>0.11700000000000001</v>
      </c>
      <c r="N3532">
        <v>13.3</v>
      </c>
      <c r="O3532" s="70">
        <v>818.19799999999998</v>
      </c>
      <c r="P3532" s="70">
        <v>504.44940000000003</v>
      </c>
      <c r="Q3532" s="70">
        <f t="shared" si="495"/>
        <v>0.61653707293344651</v>
      </c>
      <c r="R3532" s="23">
        <f t="shared" si="496"/>
        <v>8.1999430700148395</v>
      </c>
      <c r="S3532" s="25">
        <v>6.0270000000000001</v>
      </c>
      <c r="T3532" s="23">
        <f t="shared" si="497"/>
        <v>0.73500510290604892</v>
      </c>
      <c r="U3532" s="23">
        <f t="shared" si="498"/>
        <v>1.3605347718624257</v>
      </c>
      <c r="V3532" s="23">
        <f t="shared" si="499"/>
        <v>0.15918256830790381</v>
      </c>
      <c r="W3532" s="1">
        <v>995</v>
      </c>
      <c r="X3532" s="1">
        <f t="shared" si="500"/>
        <v>1.5998248071146112E-4</v>
      </c>
      <c r="Y3532" s="7">
        <v>2000</v>
      </c>
      <c r="Z3532" s="1">
        <v>10.205</v>
      </c>
      <c r="AA3532" s="1">
        <f t="shared" si="501"/>
        <v>3.1353744382451962E-2</v>
      </c>
      <c r="AB3532" s="1">
        <f t="shared" si="503"/>
        <v>3.6551734288631921E-4</v>
      </c>
      <c r="AD3532" s="8" t="s">
        <v>231</v>
      </c>
      <c r="AE3532" s="1" t="s">
        <v>119</v>
      </c>
      <c r="AF3532" s="1" t="s">
        <v>120</v>
      </c>
      <c r="AG3532" s="1" t="s">
        <v>71</v>
      </c>
      <c r="AH3532" s="1" t="s">
        <v>114</v>
      </c>
      <c r="AI3532" s="1" t="s">
        <v>224</v>
      </c>
      <c r="AJ3532" s="1" t="s">
        <v>74</v>
      </c>
      <c r="AK3532" s="8" t="s">
        <v>231</v>
      </c>
    </row>
    <row r="3533" spans="1:37" ht="16">
      <c r="A3533" s="8" t="s">
        <v>230</v>
      </c>
      <c r="B3533" s="8" t="s">
        <v>231</v>
      </c>
      <c r="C3533" s="8" t="s">
        <v>66</v>
      </c>
      <c r="D3533" s="11" t="s">
        <v>67</v>
      </c>
      <c r="E3533" s="24">
        <v>79</v>
      </c>
      <c r="F3533" s="13">
        <v>0.502</v>
      </c>
      <c r="G3533" s="24">
        <v>2383</v>
      </c>
      <c r="I3533" s="13">
        <v>-16</v>
      </c>
      <c r="J3533" s="38">
        <v>1.0881701088245914</v>
      </c>
      <c r="K3533" s="103">
        <f t="shared" si="502"/>
        <v>1.1770461370199441</v>
      </c>
      <c r="L3533" s="25">
        <v>3.6999999999999998E-2</v>
      </c>
      <c r="N3533">
        <v>13.3</v>
      </c>
      <c r="O3533" s="70">
        <v>818.19799999999998</v>
      </c>
      <c r="P3533" s="70">
        <v>504.44940000000003</v>
      </c>
      <c r="Q3533" s="70">
        <f t="shared" si="495"/>
        <v>0.61653707293344651</v>
      </c>
      <c r="R3533" s="23">
        <f t="shared" si="496"/>
        <v>8.1999430700148395</v>
      </c>
      <c r="S3533" s="25">
        <v>6.0270000000000001</v>
      </c>
      <c r="T3533" s="23">
        <f t="shared" si="497"/>
        <v>0.73500510290604892</v>
      </c>
      <c r="U3533" s="23">
        <f t="shared" si="498"/>
        <v>1.3605347718624257</v>
      </c>
      <c r="V3533" s="23">
        <f t="shared" si="499"/>
        <v>5.0339786558909749E-2</v>
      </c>
      <c r="W3533" s="1">
        <v>995</v>
      </c>
      <c r="X3533" s="1">
        <f t="shared" si="500"/>
        <v>5.0592750310462062E-5</v>
      </c>
      <c r="Y3533" s="7">
        <v>2000</v>
      </c>
      <c r="Z3533" s="1">
        <v>10.205</v>
      </c>
      <c r="AA3533" s="1">
        <f t="shared" si="501"/>
        <v>9.9152866850489105E-3</v>
      </c>
      <c r="AB3533" s="1">
        <f t="shared" si="503"/>
        <v>1.1670749890082108E-4</v>
      </c>
      <c r="AD3533" s="8" t="s">
        <v>231</v>
      </c>
      <c r="AE3533" s="1" t="s">
        <v>119</v>
      </c>
      <c r="AF3533" s="1" t="s">
        <v>120</v>
      </c>
      <c r="AG3533" s="1" t="s">
        <v>71</v>
      </c>
      <c r="AH3533" s="1" t="s">
        <v>114</v>
      </c>
      <c r="AI3533" s="1" t="s">
        <v>224</v>
      </c>
      <c r="AJ3533" s="1" t="s">
        <v>74</v>
      </c>
      <c r="AK3533" s="8" t="s">
        <v>231</v>
      </c>
    </row>
    <row r="3534" spans="1:37" ht="16">
      <c r="A3534" s="8" t="s">
        <v>230</v>
      </c>
      <c r="B3534" s="8" t="s">
        <v>231</v>
      </c>
      <c r="C3534" s="8" t="s">
        <v>66</v>
      </c>
      <c r="D3534" s="11" t="s">
        <v>67</v>
      </c>
      <c r="E3534" s="24">
        <v>80</v>
      </c>
      <c r="F3534" s="13">
        <v>0.35099999999999998</v>
      </c>
      <c r="G3534" s="24">
        <v>2393.5</v>
      </c>
      <c r="I3534" s="13">
        <v>-25.597000000000001</v>
      </c>
      <c r="J3534" s="38">
        <v>1.0776715056916615</v>
      </c>
      <c r="K3534" s="103">
        <f t="shared" si="502"/>
        <v>1.1657001685413286</v>
      </c>
      <c r="L3534" s="25">
        <v>2.5999999999999999E-2</v>
      </c>
      <c r="N3534">
        <v>13.3</v>
      </c>
      <c r="O3534" s="70">
        <v>818.19799999999998</v>
      </c>
      <c r="P3534" s="70">
        <v>504.44940000000003</v>
      </c>
      <c r="Q3534" s="70">
        <f t="shared" si="495"/>
        <v>0.61653707293344651</v>
      </c>
      <c r="R3534" s="23">
        <f t="shared" si="496"/>
        <v>8.1999430700148395</v>
      </c>
      <c r="S3534" s="25">
        <v>6.0270000000000001</v>
      </c>
      <c r="T3534" s="23">
        <f t="shared" si="497"/>
        <v>0.73500510290604892</v>
      </c>
      <c r="U3534" s="23">
        <f t="shared" si="498"/>
        <v>1.3605347718624257</v>
      </c>
      <c r="V3534" s="23">
        <f t="shared" si="499"/>
        <v>3.5373904068423064E-2</v>
      </c>
      <c r="W3534" s="1">
        <v>995</v>
      </c>
      <c r="X3534" s="1">
        <f t="shared" si="500"/>
        <v>3.5551662380324688E-5</v>
      </c>
      <c r="Y3534" s="7">
        <v>2000</v>
      </c>
      <c r="Z3534" s="1">
        <v>10.205</v>
      </c>
      <c r="AA3534" s="1">
        <f t="shared" si="501"/>
        <v>6.9674987516559891E-3</v>
      </c>
      <c r="AB3534" s="1">
        <f t="shared" si="503"/>
        <v>8.1220144691168835E-5</v>
      </c>
      <c r="AD3534" s="8" t="s">
        <v>231</v>
      </c>
      <c r="AE3534" s="1" t="s">
        <v>119</v>
      </c>
      <c r="AF3534" s="1" t="s">
        <v>120</v>
      </c>
      <c r="AG3534" s="1" t="s">
        <v>71</v>
      </c>
      <c r="AH3534" s="1" t="s">
        <v>114</v>
      </c>
      <c r="AI3534" s="1" t="s">
        <v>224</v>
      </c>
      <c r="AJ3534" s="1" t="s">
        <v>74</v>
      </c>
      <c r="AK3534" s="8" t="s">
        <v>231</v>
      </c>
    </row>
    <row r="3535" spans="1:37" ht="16">
      <c r="A3535" s="8" t="s">
        <v>230</v>
      </c>
      <c r="B3535" s="8" t="s">
        <v>231</v>
      </c>
      <c r="C3535" s="8" t="s">
        <v>66</v>
      </c>
      <c r="D3535" s="11" t="s">
        <v>67</v>
      </c>
      <c r="E3535" s="24">
        <v>83</v>
      </c>
      <c r="F3535" s="13">
        <v>0.42199999999999999</v>
      </c>
      <c r="G3535" s="24">
        <v>2413.6999999999998</v>
      </c>
      <c r="I3535" s="13">
        <v>-15.404999999999999</v>
      </c>
      <c r="J3535" s="38">
        <v>1.0888209335415711</v>
      </c>
      <c r="K3535" s="103">
        <f t="shared" si="502"/>
        <v>1.1777494847556276</v>
      </c>
      <c r="L3535" s="25">
        <v>3.1E-2</v>
      </c>
      <c r="N3535">
        <v>13.3</v>
      </c>
      <c r="O3535" s="70">
        <v>818.19799999999998</v>
      </c>
      <c r="P3535" s="70">
        <v>504.44940000000003</v>
      </c>
      <c r="Q3535" s="70">
        <f t="shared" si="495"/>
        <v>0.61653707293344651</v>
      </c>
      <c r="R3535" s="23">
        <f t="shared" si="496"/>
        <v>8.1999430700148395</v>
      </c>
      <c r="S3535" s="25">
        <v>6.0270000000000001</v>
      </c>
      <c r="T3535" s="23">
        <f t="shared" si="497"/>
        <v>0.73500510290604892</v>
      </c>
      <c r="U3535" s="23">
        <f t="shared" si="498"/>
        <v>1.3605347718624257</v>
      </c>
      <c r="V3535" s="23">
        <f t="shared" si="499"/>
        <v>4.2176577927735194E-2</v>
      </c>
      <c r="W3535" s="1">
        <v>995</v>
      </c>
      <c r="X3535" s="1">
        <f t="shared" si="500"/>
        <v>4.2388520530387133E-5</v>
      </c>
      <c r="Y3535" s="7">
        <v>2000</v>
      </c>
      <c r="Z3535" s="1">
        <v>10.205</v>
      </c>
      <c r="AA3535" s="1">
        <f t="shared" si="501"/>
        <v>8.3074023577436821E-3</v>
      </c>
      <c r="AB3535" s="1">
        <f t="shared" si="503"/>
        <v>9.7840388464903079E-5</v>
      </c>
      <c r="AD3535" s="8" t="s">
        <v>231</v>
      </c>
      <c r="AE3535" s="1" t="s">
        <v>119</v>
      </c>
      <c r="AF3535" s="1" t="s">
        <v>120</v>
      </c>
      <c r="AG3535" s="1" t="s">
        <v>71</v>
      </c>
      <c r="AH3535" s="1" t="s">
        <v>114</v>
      </c>
      <c r="AI3535" s="1" t="s">
        <v>224</v>
      </c>
      <c r="AJ3535" s="1" t="s">
        <v>74</v>
      </c>
      <c r="AK3535" s="8" t="s">
        <v>231</v>
      </c>
    </row>
    <row r="3536" spans="1:37" ht="16">
      <c r="A3536" s="8" t="s">
        <v>230</v>
      </c>
      <c r="B3536" s="8" t="s">
        <v>231</v>
      </c>
      <c r="C3536" s="8" t="s">
        <v>66</v>
      </c>
      <c r="D3536" s="11" t="s">
        <v>67</v>
      </c>
      <c r="E3536" s="24">
        <v>86</v>
      </c>
      <c r="F3536" s="13">
        <v>0.46300000000000002</v>
      </c>
      <c r="G3536" s="24">
        <v>2490.9</v>
      </c>
      <c r="I3536" s="13">
        <v>-35.768000000000001</v>
      </c>
      <c r="J3536" s="38">
        <v>1.0665425444822663</v>
      </c>
      <c r="K3536" s="103">
        <f t="shared" si="502"/>
        <v>1.1536727496069443</v>
      </c>
      <c r="L3536" s="25">
        <v>3.4000000000000002E-2</v>
      </c>
      <c r="N3536">
        <v>13.3</v>
      </c>
      <c r="O3536" s="70">
        <v>818.19799999999998</v>
      </c>
      <c r="P3536" s="70">
        <v>504.44940000000003</v>
      </c>
      <c r="Q3536" s="70">
        <f t="shared" si="495"/>
        <v>0.61653707293344651</v>
      </c>
      <c r="R3536" s="23">
        <f t="shared" si="496"/>
        <v>8.1999430700148395</v>
      </c>
      <c r="S3536" s="25">
        <v>6.0270000000000001</v>
      </c>
      <c r="T3536" s="23">
        <f t="shared" si="497"/>
        <v>0.73500510290604892</v>
      </c>
      <c r="U3536" s="23">
        <f t="shared" si="498"/>
        <v>1.3605347718624257</v>
      </c>
      <c r="V3536" s="23">
        <f t="shared" si="499"/>
        <v>4.6258182243322475E-2</v>
      </c>
      <c r="W3536" s="1">
        <v>995</v>
      </c>
      <c r="X3536" s="1">
        <f t="shared" si="500"/>
        <v>4.6490635420424601E-5</v>
      </c>
      <c r="Y3536" s="7">
        <v>2000</v>
      </c>
      <c r="Z3536" s="1">
        <v>10.205</v>
      </c>
      <c r="AA3536" s="1">
        <f t="shared" si="501"/>
        <v>9.1113445213962963E-3</v>
      </c>
      <c r="AB3536" s="1">
        <f t="shared" si="503"/>
        <v>1.0511509886615433E-4</v>
      </c>
      <c r="AD3536" s="8" t="s">
        <v>231</v>
      </c>
      <c r="AE3536" s="1" t="s">
        <v>119</v>
      </c>
      <c r="AF3536" s="1" t="s">
        <v>120</v>
      </c>
      <c r="AG3536" s="1" t="s">
        <v>71</v>
      </c>
      <c r="AH3536" s="1" t="s">
        <v>114</v>
      </c>
      <c r="AI3536" s="1" t="s">
        <v>224</v>
      </c>
      <c r="AJ3536" s="1" t="s">
        <v>74</v>
      </c>
      <c r="AK3536" s="8" t="s">
        <v>231</v>
      </c>
    </row>
    <row r="3537" spans="1:37" ht="16">
      <c r="A3537" s="8" t="s">
        <v>230</v>
      </c>
      <c r="B3537" s="8" t="s">
        <v>231</v>
      </c>
      <c r="C3537" s="8" t="s">
        <v>66</v>
      </c>
      <c r="D3537" s="11" t="s">
        <v>67</v>
      </c>
      <c r="E3537" s="24">
        <v>97</v>
      </c>
      <c r="F3537" s="13">
        <v>0.41599999999999998</v>
      </c>
      <c r="G3537" s="24">
        <v>2629.8</v>
      </c>
      <c r="I3537" s="13">
        <v>-26.445</v>
      </c>
      <c r="J3537" s="38">
        <v>1.0767437320209969</v>
      </c>
      <c r="K3537" s="103">
        <f t="shared" si="502"/>
        <v>1.1646975027572077</v>
      </c>
      <c r="L3537" s="25">
        <v>3.1E-2</v>
      </c>
      <c r="N3537">
        <v>13.3</v>
      </c>
      <c r="O3537" s="70">
        <v>818.19799999999998</v>
      </c>
      <c r="P3537" s="70">
        <v>504.44940000000003</v>
      </c>
      <c r="Q3537" s="70">
        <f t="shared" si="495"/>
        <v>0.61653707293344651</v>
      </c>
      <c r="R3537" s="23">
        <f t="shared" si="496"/>
        <v>8.1999430700148395</v>
      </c>
      <c r="S3537" s="25">
        <v>6.0270000000000001</v>
      </c>
      <c r="T3537" s="23">
        <f t="shared" si="497"/>
        <v>0.73500510290604892</v>
      </c>
      <c r="U3537" s="23">
        <f t="shared" si="498"/>
        <v>1.3605347718624257</v>
      </c>
      <c r="V3537" s="23">
        <f t="shared" si="499"/>
        <v>4.2176577927735194E-2</v>
      </c>
      <c r="W3537" s="1">
        <v>995</v>
      </c>
      <c r="X3537" s="1">
        <f t="shared" si="500"/>
        <v>4.2388520530387133E-5</v>
      </c>
      <c r="Y3537" s="7">
        <v>2000</v>
      </c>
      <c r="Z3537" s="1">
        <v>10.205</v>
      </c>
      <c r="AA3537" s="1">
        <f t="shared" si="501"/>
        <v>8.3074023577436821E-3</v>
      </c>
      <c r="AB3537" s="1">
        <f t="shared" si="503"/>
        <v>9.6756107804634055E-5</v>
      </c>
      <c r="AD3537" s="8" t="s">
        <v>231</v>
      </c>
      <c r="AE3537" s="1" t="s">
        <v>119</v>
      </c>
      <c r="AF3537" s="1" t="s">
        <v>120</v>
      </c>
      <c r="AG3537" s="1" t="s">
        <v>71</v>
      </c>
      <c r="AH3537" s="1" t="s">
        <v>114</v>
      </c>
      <c r="AI3537" s="1" t="s">
        <v>224</v>
      </c>
      <c r="AJ3537" s="1" t="s">
        <v>74</v>
      </c>
      <c r="AK3537" s="8" t="s">
        <v>231</v>
      </c>
    </row>
    <row r="3538" spans="1:37" ht="16">
      <c r="A3538" s="8" t="s">
        <v>230</v>
      </c>
      <c r="B3538" s="8" t="s">
        <v>231</v>
      </c>
      <c r="C3538" s="8" t="s">
        <v>66</v>
      </c>
      <c r="D3538" s="11" t="s">
        <v>67</v>
      </c>
      <c r="E3538" s="24">
        <v>99</v>
      </c>
      <c r="F3538" s="13">
        <v>1.911</v>
      </c>
      <c r="G3538" s="24">
        <v>2678.1</v>
      </c>
      <c r="I3538" s="13">
        <v>-20.946999999999999</v>
      </c>
      <c r="J3538" s="38">
        <v>1.0827586345269744</v>
      </c>
      <c r="K3538" s="103">
        <f t="shared" si="502"/>
        <v>1.1711979152980396</v>
      </c>
      <c r="L3538" s="25">
        <v>0.14199999999999999</v>
      </c>
      <c r="N3538">
        <v>13.3</v>
      </c>
      <c r="O3538" s="70">
        <v>818.19799999999998</v>
      </c>
      <c r="P3538" s="70">
        <v>504.44940000000003</v>
      </c>
      <c r="Q3538" s="70">
        <f t="shared" si="495"/>
        <v>0.61653707293344651</v>
      </c>
      <c r="R3538" s="23">
        <f t="shared" si="496"/>
        <v>8.1999430700148395</v>
      </c>
      <c r="S3538" s="25">
        <v>6.0270000000000001</v>
      </c>
      <c r="T3538" s="23">
        <f t="shared" si="497"/>
        <v>0.73500510290604892</v>
      </c>
      <c r="U3538" s="23">
        <f t="shared" si="498"/>
        <v>1.3605347718624257</v>
      </c>
      <c r="V3538" s="23">
        <f t="shared" si="499"/>
        <v>0.19319593760446443</v>
      </c>
      <c r="W3538" s="1">
        <v>995</v>
      </c>
      <c r="X3538" s="1">
        <f t="shared" si="500"/>
        <v>1.941667714617733E-4</v>
      </c>
      <c r="Y3538" s="7">
        <v>2000</v>
      </c>
      <c r="Z3538" s="1">
        <v>10.205</v>
      </c>
      <c r="AA3538" s="1">
        <f t="shared" si="501"/>
        <v>3.8053262412890407E-2</v>
      </c>
      <c r="AB3538" s="1">
        <f t="shared" si="503"/>
        <v>4.4567901608266497E-4</v>
      </c>
      <c r="AD3538" s="8" t="s">
        <v>231</v>
      </c>
      <c r="AE3538" s="1" t="s">
        <v>119</v>
      </c>
      <c r="AF3538" s="1" t="s">
        <v>120</v>
      </c>
      <c r="AG3538" s="1" t="s">
        <v>71</v>
      </c>
      <c r="AH3538" s="1" t="s">
        <v>114</v>
      </c>
      <c r="AI3538" s="1" t="s">
        <v>224</v>
      </c>
      <c r="AJ3538" s="1" t="s">
        <v>74</v>
      </c>
      <c r="AK3538" s="8" t="s">
        <v>231</v>
      </c>
    </row>
    <row r="3539" spans="1:37" ht="16">
      <c r="A3539" s="8" t="s">
        <v>230</v>
      </c>
      <c r="B3539" s="8" t="s">
        <v>231</v>
      </c>
      <c r="C3539" s="8" t="s">
        <v>66</v>
      </c>
      <c r="D3539" s="11" t="s">
        <v>67</v>
      </c>
      <c r="E3539" s="24">
        <v>102</v>
      </c>
      <c r="F3539" s="13">
        <v>0.44800000000000001</v>
      </c>
      <c r="G3539" s="24">
        <v>2735.6</v>
      </c>
      <c r="I3539" s="13">
        <v>-26.265999999999998</v>
      </c>
      <c r="J3539" s="38">
        <v>1.0769395724877702</v>
      </c>
      <c r="K3539" s="103">
        <f t="shared" si="502"/>
        <v>1.1649091520635713</v>
      </c>
      <c r="L3539" s="25">
        <v>3.3000000000000002E-2</v>
      </c>
      <c r="N3539">
        <v>13.3</v>
      </c>
      <c r="O3539" s="70">
        <v>818.19799999999998</v>
      </c>
      <c r="P3539" s="70">
        <v>504.44940000000003</v>
      </c>
      <c r="Q3539" s="70">
        <f t="shared" si="495"/>
        <v>0.61653707293344651</v>
      </c>
      <c r="R3539" s="23">
        <f t="shared" si="496"/>
        <v>8.1999430700148395</v>
      </c>
      <c r="S3539" s="25">
        <v>6.0270000000000001</v>
      </c>
      <c r="T3539" s="23">
        <f t="shared" si="497"/>
        <v>0.73500510290604892</v>
      </c>
      <c r="U3539" s="23">
        <f t="shared" si="498"/>
        <v>1.3605347718624257</v>
      </c>
      <c r="V3539" s="23">
        <f t="shared" si="499"/>
        <v>4.489764747146005E-2</v>
      </c>
      <c r="W3539" s="1">
        <v>995</v>
      </c>
      <c r="X3539" s="1">
        <f t="shared" si="500"/>
        <v>4.5123263790412109E-5</v>
      </c>
      <c r="Y3539" s="7">
        <v>2000</v>
      </c>
      <c r="Z3539" s="1">
        <v>10.205</v>
      </c>
      <c r="AA3539" s="1">
        <f t="shared" si="501"/>
        <v>8.8433638001787565E-3</v>
      </c>
      <c r="AB3539" s="1">
        <f t="shared" si="503"/>
        <v>1.0301715425855915E-4</v>
      </c>
      <c r="AD3539" s="8" t="s">
        <v>231</v>
      </c>
      <c r="AE3539" s="1" t="s">
        <v>119</v>
      </c>
      <c r="AF3539" s="1" t="s">
        <v>120</v>
      </c>
      <c r="AG3539" s="1" t="s">
        <v>71</v>
      </c>
      <c r="AH3539" s="1" t="s">
        <v>114</v>
      </c>
      <c r="AI3539" s="1" t="s">
        <v>224</v>
      </c>
      <c r="AJ3539" s="1" t="s">
        <v>74</v>
      </c>
      <c r="AK3539" s="8" t="s">
        <v>231</v>
      </c>
    </row>
    <row r="3540" spans="1:37" ht="16">
      <c r="A3540" s="8" t="s">
        <v>230</v>
      </c>
      <c r="B3540" s="8" t="s">
        <v>231</v>
      </c>
      <c r="C3540" s="8" t="s">
        <v>66</v>
      </c>
      <c r="D3540" s="11" t="s">
        <v>67</v>
      </c>
      <c r="E3540" s="24">
        <v>103</v>
      </c>
      <c r="F3540" s="13">
        <v>0.56499999999999995</v>
      </c>
      <c r="G3540" s="24">
        <v>2743.5</v>
      </c>
      <c r="I3540" s="13">
        <v>-24.783000000000001</v>
      </c>
      <c r="J3540" s="38">
        <v>1.0785620645198015</v>
      </c>
      <c r="K3540" s="103">
        <f t="shared" si="502"/>
        <v>1.1666626139665932</v>
      </c>
      <c r="L3540" s="25">
        <v>4.2000000000000003E-2</v>
      </c>
      <c r="N3540">
        <v>13.3</v>
      </c>
      <c r="O3540" s="70">
        <v>818.19799999999998</v>
      </c>
      <c r="P3540" s="70">
        <v>504.44940000000003</v>
      </c>
      <c r="Q3540" s="70">
        <f t="shared" si="495"/>
        <v>0.61653707293344651</v>
      </c>
      <c r="R3540" s="23">
        <f t="shared" si="496"/>
        <v>8.1999430700148395</v>
      </c>
      <c r="S3540" s="25">
        <v>6.0270000000000001</v>
      </c>
      <c r="T3540" s="23">
        <f t="shared" si="497"/>
        <v>0.73500510290604892</v>
      </c>
      <c r="U3540" s="23">
        <f t="shared" si="498"/>
        <v>1.3605347718624257</v>
      </c>
      <c r="V3540" s="23">
        <f t="shared" si="499"/>
        <v>5.714246041822188E-2</v>
      </c>
      <c r="W3540" s="1">
        <v>995</v>
      </c>
      <c r="X3540" s="1">
        <f t="shared" si="500"/>
        <v>5.74296084605245E-5</v>
      </c>
      <c r="Y3540" s="7">
        <v>2000</v>
      </c>
      <c r="Z3540" s="1">
        <v>10.205</v>
      </c>
      <c r="AA3540" s="1">
        <f t="shared" si="501"/>
        <v>1.1255190291136599E-2</v>
      </c>
      <c r="AB3540" s="1">
        <f t="shared" si="503"/>
        <v>1.3131009725748845E-4</v>
      </c>
      <c r="AD3540" s="8" t="s">
        <v>231</v>
      </c>
      <c r="AE3540" s="1" t="s">
        <v>119</v>
      </c>
      <c r="AF3540" s="1" t="s">
        <v>120</v>
      </c>
      <c r="AG3540" s="1" t="s">
        <v>71</v>
      </c>
      <c r="AH3540" s="1" t="s">
        <v>114</v>
      </c>
      <c r="AI3540" s="1" t="s">
        <v>224</v>
      </c>
      <c r="AJ3540" s="1" t="s">
        <v>74</v>
      </c>
      <c r="AK3540" s="8" t="s">
        <v>231</v>
      </c>
    </row>
    <row r="3541" spans="1:37" ht="16">
      <c r="A3541" s="8" t="s">
        <v>230</v>
      </c>
      <c r="B3541" s="8" t="s">
        <v>231</v>
      </c>
      <c r="C3541" s="8" t="s">
        <v>66</v>
      </c>
      <c r="D3541" s="11" t="s">
        <v>67</v>
      </c>
      <c r="E3541" s="24">
        <v>104</v>
      </c>
      <c r="F3541" s="13">
        <v>1.2230000000000001</v>
      </c>
      <c r="G3541" s="24">
        <v>2764.7</v>
      </c>
      <c r="I3541" s="13">
        <v>-23.596</v>
      </c>
      <c r="J3541" s="38">
        <v>1.0798606762339529</v>
      </c>
      <c r="K3541" s="103">
        <f t="shared" si="502"/>
        <v>1.1680660480853378</v>
      </c>
      <c r="L3541" s="25">
        <v>9.0999999999999998E-2</v>
      </c>
      <c r="N3541">
        <v>13.3</v>
      </c>
      <c r="O3541" s="70">
        <v>818.19799999999998</v>
      </c>
      <c r="P3541" s="70">
        <v>504.44940000000003</v>
      </c>
      <c r="Q3541" s="70">
        <f t="shared" si="495"/>
        <v>0.61653707293344651</v>
      </c>
      <c r="R3541" s="23">
        <f t="shared" si="496"/>
        <v>8.1999430700148395</v>
      </c>
      <c r="S3541" s="25">
        <v>6.0270000000000001</v>
      </c>
      <c r="T3541" s="23">
        <f t="shared" si="497"/>
        <v>0.73500510290604892</v>
      </c>
      <c r="U3541" s="23">
        <f t="shared" si="498"/>
        <v>1.3605347718624257</v>
      </c>
      <c r="V3541" s="23">
        <f t="shared" si="499"/>
        <v>0.12380866423948073</v>
      </c>
      <c r="W3541" s="1">
        <v>995</v>
      </c>
      <c r="X3541" s="1">
        <f t="shared" si="500"/>
        <v>1.2443081833113641E-4</v>
      </c>
      <c r="Y3541" s="7">
        <v>2000</v>
      </c>
      <c r="Z3541" s="1">
        <v>10.205</v>
      </c>
      <c r="AA3541" s="1">
        <f t="shared" si="501"/>
        <v>2.4386245630795965E-2</v>
      </c>
      <c r="AB3541" s="1">
        <f t="shared" si="503"/>
        <v>2.8484745561602176E-4</v>
      </c>
      <c r="AD3541" s="8" t="s">
        <v>231</v>
      </c>
      <c r="AE3541" s="1" t="s">
        <v>119</v>
      </c>
      <c r="AF3541" s="1" t="s">
        <v>120</v>
      </c>
      <c r="AG3541" s="1" t="s">
        <v>71</v>
      </c>
      <c r="AH3541" s="1" t="s">
        <v>114</v>
      </c>
      <c r="AI3541" s="1" t="s">
        <v>224</v>
      </c>
      <c r="AJ3541" s="1" t="s">
        <v>74</v>
      </c>
      <c r="AK3541" s="8" t="s">
        <v>231</v>
      </c>
    </row>
    <row r="3542" spans="1:37" ht="16">
      <c r="A3542" s="8" t="s">
        <v>230</v>
      </c>
      <c r="B3542" s="8" t="s">
        <v>231</v>
      </c>
      <c r="C3542" s="8" t="s">
        <v>66</v>
      </c>
      <c r="D3542" s="11" t="s">
        <v>67</v>
      </c>
      <c r="E3542" s="24">
        <v>106</v>
      </c>
      <c r="F3542" s="13">
        <v>0.35399999999999998</v>
      </c>
      <c r="G3542" s="24">
        <v>2793.1</v>
      </c>
      <c r="I3542" s="13">
        <v>-31.908999999999999</v>
      </c>
      <c r="J3542" s="38">
        <v>1.070765301300971</v>
      </c>
      <c r="K3542" s="103">
        <f t="shared" si="502"/>
        <v>1.1582364419406497</v>
      </c>
      <c r="L3542" s="25">
        <v>2.5999999999999999E-2</v>
      </c>
      <c r="N3542">
        <v>13.3</v>
      </c>
      <c r="O3542" s="70">
        <v>818.19799999999998</v>
      </c>
      <c r="P3542" s="70">
        <v>504.44940000000003</v>
      </c>
      <c r="Q3542" s="70">
        <f t="shared" si="495"/>
        <v>0.61653707293344651</v>
      </c>
      <c r="R3542" s="23">
        <f t="shared" si="496"/>
        <v>8.1999430700148395</v>
      </c>
      <c r="S3542" s="25">
        <v>6.0270000000000001</v>
      </c>
      <c r="T3542" s="23">
        <f t="shared" si="497"/>
        <v>0.73500510290604892</v>
      </c>
      <c r="U3542" s="23">
        <f t="shared" si="498"/>
        <v>1.3605347718624257</v>
      </c>
      <c r="V3542" s="23">
        <f t="shared" si="499"/>
        <v>3.5373904068423064E-2</v>
      </c>
      <c r="W3542" s="1">
        <v>995</v>
      </c>
      <c r="X3542" s="1">
        <f t="shared" si="500"/>
        <v>3.5551662380324688E-5</v>
      </c>
      <c r="Y3542" s="7">
        <v>2000</v>
      </c>
      <c r="Z3542" s="1">
        <v>10.205</v>
      </c>
      <c r="AA3542" s="1">
        <f t="shared" si="501"/>
        <v>6.9674987516559891E-3</v>
      </c>
      <c r="AB3542" s="1">
        <f t="shared" si="503"/>
        <v>8.0700109633439517E-5</v>
      </c>
      <c r="AD3542" s="8" t="s">
        <v>231</v>
      </c>
      <c r="AE3542" s="1" t="s">
        <v>119</v>
      </c>
      <c r="AF3542" s="1" t="s">
        <v>120</v>
      </c>
      <c r="AG3542" s="1" t="s">
        <v>71</v>
      </c>
      <c r="AH3542" s="1" t="s">
        <v>114</v>
      </c>
      <c r="AI3542" s="1" t="s">
        <v>224</v>
      </c>
      <c r="AJ3542" s="1" t="s">
        <v>74</v>
      </c>
      <c r="AK3542" s="8" t="s">
        <v>231</v>
      </c>
    </row>
    <row r="3543" spans="1:37" ht="16">
      <c r="A3543" s="8" t="s">
        <v>230</v>
      </c>
      <c r="B3543" s="8" t="s">
        <v>231</v>
      </c>
      <c r="C3543" s="8" t="s">
        <v>66</v>
      </c>
      <c r="D3543" s="11" t="s">
        <v>67</v>
      </c>
      <c r="E3543" s="24">
        <v>107</v>
      </c>
      <c r="F3543" s="13">
        <v>0.378</v>
      </c>
      <c r="G3543" s="24">
        <v>2827.1</v>
      </c>
      <c r="I3543" s="13">
        <v>-39.189</v>
      </c>
      <c r="J3543" s="38">
        <v>1.0627987729399464</v>
      </c>
      <c r="K3543" s="103">
        <f t="shared" si="502"/>
        <v>1.1496266880849431</v>
      </c>
      <c r="L3543" s="25">
        <v>2.8000000000000001E-2</v>
      </c>
      <c r="N3543">
        <v>13.3</v>
      </c>
      <c r="O3543" s="70">
        <v>818.19799999999998</v>
      </c>
      <c r="P3543" s="70">
        <v>504.44940000000003</v>
      </c>
      <c r="Q3543" s="70">
        <f t="shared" si="495"/>
        <v>0.61653707293344651</v>
      </c>
      <c r="R3543" s="23">
        <f t="shared" si="496"/>
        <v>8.1999430700148395</v>
      </c>
      <c r="S3543" s="25">
        <v>6.0270000000000001</v>
      </c>
      <c r="T3543" s="23">
        <f t="shared" si="497"/>
        <v>0.73500510290604892</v>
      </c>
      <c r="U3543" s="23">
        <f t="shared" si="498"/>
        <v>1.3605347718624257</v>
      </c>
      <c r="V3543" s="23">
        <f t="shared" si="499"/>
        <v>3.809497361214792E-2</v>
      </c>
      <c r="W3543" s="1">
        <v>995</v>
      </c>
      <c r="X3543" s="1">
        <f t="shared" si="500"/>
        <v>3.8286405640349671E-5</v>
      </c>
      <c r="Y3543" s="7">
        <v>2000</v>
      </c>
      <c r="Z3543" s="1">
        <v>10.205</v>
      </c>
      <c r="AA3543" s="1">
        <f t="shared" si="501"/>
        <v>7.503460194091067E-3</v>
      </c>
      <c r="AB3543" s="1">
        <f t="shared" si="503"/>
        <v>8.6261780921101174E-5</v>
      </c>
      <c r="AD3543" s="8" t="s">
        <v>231</v>
      </c>
      <c r="AE3543" s="1" t="s">
        <v>119</v>
      </c>
      <c r="AF3543" s="1" t="s">
        <v>120</v>
      </c>
      <c r="AG3543" s="1" t="s">
        <v>71</v>
      </c>
      <c r="AH3543" s="1" t="s">
        <v>114</v>
      </c>
      <c r="AI3543" s="1" t="s">
        <v>224</v>
      </c>
      <c r="AJ3543" s="1" t="s">
        <v>74</v>
      </c>
      <c r="AK3543" s="8" t="s">
        <v>231</v>
      </c>
    </row>
    <row r="3544" spans="1:37" ht="16">
      <c r="A3544" s="8" t="s">
        <v>230</v>
      </c>
      <c r="B3544" s="8" t="s">
        <v>231</v>
      </c>
      <c r="C3544" s="8" t="s">
        <v>66</v>
      </c>
      <c r="D3544" s="11" t="s">
        <v>67</v>
      </c>
      <c r="E3544" s="24">
        <v>111</v>
      </c>
      <c r="F3544" s="13">
        <v>0.42199999999999999</v>
      </c>
      <c r="G3544" s="24">
        <v>2933.3</v>
      </c>
      <c r="I3544" s="13">
        <v>-23.010999999999999</v>
      </c>
      <c r="J3544" s="38">
        <v>1.0805006703071209</v>
      </c>
      <c r="K3544" s="103">
        <f t="shared" si="502"/>
        <v>1.1687577006174115</v>
      </c>
      <c r="L3544" s="25">
        <v>3.1E-2</v>
      </c>
      <c r="N3544">
        <v>13.3</v>
      </c>
      <c r="O3544" s="70">
        <v>818.19799999999998</v>
      </c>
      <c r="P3544" s="70">
        <v>504.44940000000003</v>
      </c>
      <c r="Q3544" s="70">
        <f t="shared" si="495"/>
        <v>0.61653707293344651</v>
      </c>
      <c r="R3544" s="23">
        <f t="shared" si="496"/>
        <v>8.1999430700148395</v>
      </c>
      <c r="S3544" s="25">
        <v>6.0270000000000001</v>
      </c>
      <c r="T3544" s="23">
        <f t="shared" si="497"/>
        <v>0.73500510290604892</v>
      </c>
      <c r="U3544" s="23">
        <f t="shared" si="498"/>
        <v>1.3605347718624257</v>
      </c>
      <c r="V3544" s="23">
        <f t="shared" si="499"/>
        <v>4.2176577927735194E-2</v>
      </c>
      <c r="W3544" s="1">
        <v>995</v>
      </c>
      <c r="X3544" s="1">
        <f t="shared" si="500"/>
        <v>4.2388520530387133E-5</v>
      </c>
      <c r="Y3544" s="7">
        <v>2000</v>
      </c>
      <c r="Z3544" s="1">
        <v>10.205</v>
      </c>
      <c r="AA3544" s="1">
        <f t="shared" si="501"/>
        <v>8.3074023577436821E-3</v>
      </c>
      <c r="AB3544" s="1">
        <f t="shared" si="503"/>
        <v>9.7093404777401688E-5</v>
      </c>
      <c r="AD3544" s="8" t="s">
        <v>231</v>
      </c>
      <c r="AE3544" s="1" t="s">
        <v>119</v>
      </c>
      <c r="AF3544" s="1" t="s">
        <v>120</v>
      </c>
      <c r="AG3544" s="1" t="s">
        <v>71</v>
      </c>
      <c r="AH3544" s="1" t="s">
        <v>114</v>
      </c>
      <c r="AI3544" s="1" t="s">
        <v>224</v>
      </c>
      <c r="AJ3544" s="1" t="s">
        <v>74</v>
      </c>
      <c r="AK3544" s="8" t="s">
        <v>231</v>
      </c>
    </row>
    <row r="3545" spans="1:37" ht="16">
      <c r="A3545" s="8" t="s">
        <v>230</v>
      </c>
      <c r="B3545" s="8" t="s">
        <v>231</v>
      </c>
      <c r="C3545" s="8" t="s">
        <v>66</v>
      </c>
      <c r="D3545" s="11" t="s">
        <v>67</v>
      </c>
      <c r="E3545" s="24">
        <v>113</v>
      </c>
      <c r="F3545" s="13">
        <v>0.32400000000000001</v>
      </c>
      <c r="G3545" s="24">
        <v>2976.2</v>
      </c>
      <c r="I3545" s="13">
        <v>-29.22</v>
      </c>
      <c r="J3545" s="38">
        <v>1.0737075585509972</v>
      </c>
      <c r="K3545" s="103">
        <f t="shared" si="502"/>
        <v>1.1614162313504186</v>
      </c>
      <c r="L3545" s="25">
        <v>2.4E-2</v>
      </c>
      <c r="N3545">
        <v>13.3</v>
      </c>
      <c r="O3545" s="70">
        <v>818.19799999999998</v>
      </c>
      <c r="P3545" s="70">
        <v>504.44940000000003</v>
      </c>
      <c r="Q3545" s="70">
        <f t="shared" si="495"/>
        <v>0.61653707293344651</v>
      </c>
      <c r="R3545" s="23">
        <f t="shared" si="496"/>
        <v>8.1999430700148395</v>
      </c>
      <c r="S3545" s="25">
        <v>6.0270000000000001</v>
      </c>
      <c r="T3545" s="23">
        <f t="shared" si="497"/>
        <v>0.73500510290604892</v>
      </c>
      <c r="U3545" s="23">
        <f t="shared" si="498"/>
        <v>1.3605347718624257</v>
      </c>
      <c r="V3545" s="23">
        <f t="shared" si="499"/>
        <v>3.2652834524698214E-2</v>
      </c>
      <c r="W3545" s="1">
        <v>995</v>
      </c>
      <c r="X3545" s="1">
        <f t="shared" si="500"/>
        <v>3.2816919120299711E-5</v>
      </c>
      <c r="Y3545" s="7">
        <v>2000</v>
      </c>
      <c r="Z3545" s="1">
        <v>10.205</v>
      </c>
      <c r="AA3545" s="1">
        <f t="shared" si="501"/>
        <v>6.4315373092209138E-3</v>
      </c>
      <c r="AB3545" s="1">
        <f t="shared" si="503"/>
        <v>7.4696918234649657E-5</v>
      </c>
      <c r="AD3545" s="8" t="s">
        <v>231</v>
      </c>
      <c r="AE3545" s="1" t="s">
        <v>119</v>
      </c>
      <c r="AF3545" s="1" t="s">
        <v>120</v>
      </c>
      <c r="AG3545" s="1" t="s">
        <v>71</v>
      </c>
      <c r="AH3545" s="1" t="s">
        <v>114</v>
      </c>
      <c r="AI3545" s="1" t="s">
        <v>224</v>
      </c>
      <c r="AJ3545" s="1" t="s">
        <v>74</v>
      </c>
      <c r="AK3545" s="8" t="s">
        <v>231</v>
      </c>
    </row>
    <row r="3546" spans="1:37" ht="16">
      <c r="A3546" s="8" t="s">
        <v>230</v>
      </c>
      <c r="B3546" s="8" t="s">
        <v>231</v>
      </c>
      <c r="C3546" s="8" t="s">
        <v>66</v>
      </c>
      <c r="D3546" s="11" t="s">
        <v>67</v>
      </c>
      <c r="E3546" s="24">
        <v>114</v>
      </c>
      <c r="F3546" s="13">
        <v>0.28899999999999998</v>
      </c>
      <c r="G3546" s="24">
        <v>2990.4</v>
      </c>
      <c r="I3546" s="13">
        <v>-33.088000000000001</v>
      </c>
      <c r="J3546" s="38">
        <v>1.0694752047192306</v>
      </c>
      <c r="K3546" s="103">
        <f t="shared" si="502"/>
        <v>1.156842189352828</v>
      </c>
      <c r="L3546" s="25">
        <v>2.1000000000000001E-2</v>
      </c>
      <c r="N3546">
        <v>13.3</v>
      </c>
      <c r="O3546" s="70">
        <v>818.19799999999998</v>
      </c>
      <c r="P3546" s="70">
        <v>504.44940000000003</v>
      </c>
      <c r="Q3546" s="70">
        <f t="shared" si="495"/>
        <v>0.61653707293344651</v>
      </c>
      <c r="R3546" s="23">
        <f t="shared" si="496"/>
        <v>8.1999430700148395</v>
      </c>
      <c r="S3546" s="25">
        <v>6.0270000000000001</v>
      </c>
      <c r="T3546" s="23">
        <f t="shared" si="497"/>
        <v>0.73500510290604892</v>
      </c>
      <c r="U3546" s="23">
        <f t="shared" si="498"/>
        <v>1.3605347718624257</v>
      </c>
      <c r="V3546" s="23">
        <f t="shared" si="499"/>
        <v>2.857123020911094E-2</v>
      </c>
      <c r="W3546" s="1">
        <v>995</v>
      </c>
      <c r="X3546" s="1">
        <f t="shared" si="500"/>
        <v>2.871480423026225E-5</v>
      </c>
      <c r="Y3546" s="7">
        <v>2000</v>
      </c>
      <c r="Z3546" s="1">
        <v>10.205</v>
      </c>
      <c r="AA3546" s="1">
        <f t="shared" si="501"/>
        <v>5.6275951455682996E-3</v>
      </c>
      <c r="AB3546" s="1">
        <f t="shared" si="503"/>
        <v>6.5102394889905783E-5</v>
      </c>
      <c r="AD3546" s="8" t="s">
        <v>231</v>
      </c>
      <c r="AE3546" s="1" t="s">
        <v>119</v>
      </c>
      <c r="AF3546" s="1" t="s">
        <v>120</v>
      </c>
      <c r="AG3546" s="1" t="s">
        <v>71</v>
      </c>
      <c r="AH3546" s="1" t="s">
        <v>114</v>
      </c>
      <c r="AI3546" s="1" t="s">
        <v>224</v>
      </c>
      <c r="AJ3546" s="1" t="s">
        <v>74</v>
      </c>
      <c r="AK3546" s="8" t="s">
        <v>231</v>
      </c>
    </row>
    <row r="3547" spans="1:37" ht="16">
      <c r="A3547" s="8" t="s">
        <v>230</v>
      </c>
      <c r="B3547" s="8" t="s">
        <v>231</v>
      </c>
      <c r="C3547" s="8" t="s">
        <v>66</v>
      </c>
      <c r="D3547" s="11" t="s">
        <v>67</v>
      </c>
      <c r="E3547" s="24">
        <v>116</v>
      </c>
      <c r="F3547" s="13">
        <v>0.27600000000000002</v>
      </c>
      <c r="G3547" s="24">
        <v>3126.6</v>
      </c>
      <c r="I3547" s="13">
        <v>-29.236999999999998</v>
      </c>
      <c r="J3547" s="38">
        <v>1.0736889579950073</v>
      </c>
      <c r="K3547" s="103">
        <f t="shared" si="502"/>
        <v>1.1613961291964814</v>
      </c>
      <c r="L3547" s="25">
        <v>0.02</v>
      </c>
      <c r="N3547">
        <v>13.3</v>
      </c>
      <c r="O3547" s="70">
        <v>818.19799999999998</v>
      </c>
      <c r="P3547" s="70">
        <v>504.44940000000003</v>
      </c>
      <c r="Q3547" s="70">
        <f t="shared" si="495"/>
        <v>0.61653707293344651</v>
      </c>
      <c r="R3547" s="23">
        <f t="shared" si="496"/>
        <v>8.1999430700148395</v>
      </c>
      <c r="S3547" s="25">
        <v>6.0270000000000001</v>
      </c>
      <c r="T3547" s="23">
        <f t="shared" si="497"/>
        <v>0.73500510290604892</v>
      </c>
      <c r="U3547" s="23">
        <f t="shared" si="498"/>
        <v>1.3605347718624257</v>
      </c>
      <c r="V3547" s="23">
        <f t="shared" si="499"/>
        <v>2.7210695437248515E-2</v>
      </c>
      <c r="W3547" s="1">
        <v>995</v>
      </c>
      <c r="X3547" s="1">
        <f t="shared" si="500"/>
        <v>2.7347432600249765E-5</v>
      </c>
      <c r="Y3547" s="7">
        <v>2000</v>
      </c>
      <c r="Z3547" s="1">
        <v>10.205</v>
      </c>
      <c r="AA3547" s="1">
        <f t="shared" si="501"/>
        <v>5.3596144243507624E-3</v>
      </c>
      <c r="AB3547" s="1">
        <f t="shared" si="503"/>
        <v>6.2246354464266031E-5</v>
      </c>
      <c r="AD3547" s="8" t="s">
        <v>231</v>
      </c>
      <c r="AE3547" s="1" t="s">
        <v>119</v>
      </c>
      <c r="AF3547" s="1" t="s">
        <v>120</v>
      </c>
      <c r="AG3547" s="1" t="s">
        <v>71</v>
      </c>
      <c r="AH3547" s="1" t="s">
        <v>114</v>
      </c>
      <c r="AI3547" s="1" t="s">
        <v>224</v>
      </c>
      <c r="AJ3547" s="1" t="s">
        <v>74</v>
      </c>
      <c r="AK3547" s="8" t="s">
        <v>231</v>
      </c>
    </row>
    <row r="3548" spans="1:37" ht="16">
      <c r="A3548" s="8" t="s">
        <v>230</v>
      </c>
      <c r="B3548" s="8" t="s">
        <v>231</v>
      </c>
      <c r="C3548" s="8" t="s">
        <v>66</v>
      </c>
      <c r="D3548" s="11" t="s">
        <v>67</v>
      </c>
      <c r="E3548" s="24">
        <v>120</v>
      </c>
      <c r="F3548" s="13">
        <v>0.67200000000000004</v>
      </c>
      <c r="G3548" s="24">
        <v>3263.7</v>
      </c>
      <c r="I3548" s="13">
        <v>-29.763999999999999</v>
      </c>
      <c r="J3548" s="38">
        <v>1.0731123372899198</v>
      </c>
      <c r="K3548" s="103">
        <f t="shared" si="502"/>
        <v>1.160772958368655</v>
      </c>
      <c r="L3548" s="25">
        <v>0.05</v>
      </c>
      <c r="N3548">
        <v>13.3</v>
      </c>
      <c r="O3548" s="70">
        <v>818.19799999999998</v>
      </c>
      <c r="P3548" s="70">
        <v>504.44940000000003</v>
      </c>
      <c r="Q3548" s="70">
        <f t="shared" si="495"/>
        <v>0.61653707293344651</v>
      </c>
      <c r="R3548" s="23">
        <f t="shared" si="496"/>
        <v>8.1999430700148395</v>
      </c>
      <c r="S3548" s="25">
        <v>6.0270000000000001</v>
      </c>
      <c r="T3548" s="23">
        <f t="shared" si="497"/>
        <v>0.73500510290604892</v>
      </c>
      <c r="U3548" s="23">
        <f t="shared" si="498"/>
        <v>1.3605347718624257</v>
      </c>
      <c r="V3548" s="23">
        <f t="shared" si="499"/>
        <v>6.8026738593121291E-2</v>
      </c>
      <c r="W3548" s="1">
        <v>995</v>
      </c>
      <c r="X3548" s="1">
        <f t="shared" si="500"/>
        <v>6.836858150062442E-5</v>
      </c>
      <c r="Y3548" s="7">
        <v>2000</v>
      </c>
      <c r="Z3548" s="1">
        <v>10.205</v>
      </c>
      <c r="AA3548" s="1">
        <f t="shared" si="501"/>
        <v>1.3399036060876906E-2</v>
      </c>
      <c r="AB3548" s="1">
        <f t="shared" si="503"/>
        <v>1.5553238727672374E-4</v>
      </c>
      <c r="AD3548" s="8" t="s">
        <v>231</v>
      </c>
      <c r="AE3548" s="1" t="s">
        <v>119</v>
      </c>
      <c r="AF3548" s="1" t="s">
        <v>120</v>
      </c>
      <c r="AG3548" s="1" t="s">
        <v>71</v>
      </c>
      <c r="AH3548" s="1" t="s">
        <v>114</v>
      </c>
      <c r="AI3548" s="1" t="s">
        <v>224</v>
      </c>
      <c r="AJ3548" s="1" t="s">
        <v>74</v>
      </c>
      <c r="AK3548" s="8" t="s">
        <v>231</v>
      </c>
    </row>
    <row r="3549" spans="1:37" ht="16">
      <c r="A3549" s="8" t="s">
        <v>230</v>
      </c>
      <c r="B3549" s="8" t="s">
        <v>231</v>
      </c>
      <c r="C3549" s="8" t="s">
        <v>66</v>
      </c>
      <c r="D3549" s="11" t="s">
        <v>67</v>
      </c>
      <c r="E3549" s="24">
        <v>123</v>
      </c>
      <c r="F3549" s="13">
        <v>0.432</v>
      </c>
      <c r="G3549" s="24">
        <v>3569.1</v>
      </c>
      <c r="I3549" s="13">
        <v>-25.183</v>
      </c>
      <c r="J3549" s="38">
        <v>1.0781244454777861</v>
      </c>
      <c r="K3549" s="103">
        <f t="shared" si="502"/>
        <v>1.1661896701540564</v>
      </c>
      <c r="L3549" s="25">
        <v>3.2000000000000001E-2</v>
      </c>
      <c r="N3549">
        <v>13.3</v>
      </c>
      <c r="O3549" s="70">
        <v>818.19799999999998</v>
      </c>
      <c r="P3549" s="70">
        <v>504.44940000000003</v>
      </c>
      <c r="Q3549" s="70">
        <f t="shared" si="495"/>
        <v>0.61653707293344651</v>
      </c>
      <c r="R3549" s="23">
        <f t="shared" si="496"/>
        <v>8.1999430700148395</v>
      </c>
      <c r="S3549" s="25">
        <v>6.0270000000000001</v>
      </c>
      <c r="T3549" s="23">
        <f t="shared" si="497"/>
        <v>0.73500510290604892</v>
      </c>
      <c r="U3549" s="23">
        <f t="shared" si="498"/>
        <v>1.3605347718624257</v>
      </c>
      <c r="V3549" s="23">
        <f t="shared" si="499"/>
        <v>4.3537112699597619E-2</v>
      </c>
      <c r="W3549" s="1">
        <v>995</v>
      </c>
      <c r="X3549" s="1">
        <f t="shared" si="500"/>
        <v>4.3755892160399618E-5</v>
      </c>
      <c r="Y3549" s="7">
        <v>2000</v>
      </c>
      <c r="Z3549" s="1">
        <v>10.205</v>
      </c>
      <c r="AA3549" s="1">
        <f t="shared" si="501"/>
        <v>8.5753830789612184E-3</v>
      </c>
      <c r="AB3549" s="1">
        <f t="shared" si="503"/>
        <v>1.0000523164298459E-4</v>
      </c>
      <c r="AD3549" s="8" t="s">
        <v>231</v>
      </c>
      <c r="AE3549" s="1" t="s">
        <v>119</v>
      </c>
      <c r="AF3549" s="1" t="s">
        <v>120</v>
      </c>
      <c r="AG3549" s="1" t="s">
        <v>71</v>
      </c>
      <c r="AH3549" s="1" t="s">
        <v>114</v>
      </c>
      <c r="AI3549" s="1" t="s">
        <v>224</v>
      </c>
      <c r="AJ3549" s="1" t="s">
        <v>74</v>
      </c>
      <c r="AK3549" s="8" t="s">
        <v>231</v>
      </c>
    </row>
    <row r="3550" spans="1:37" ht="16">
      <c r="A3550" s="8" t="s">
        <v>230</v>
      </c>
      <c r="B3550" s="8" t="s">
        <v>231</v>
      </c>
      <c r="C3550" s="8" t="s">
        <v>66</v>
      </c>
      <c r="D3550" s="11" t="s">
        <v>67</v>
      </c>
      <c r="E3550" s="24">
        <v>124</v>
      </c>
      <c r="F3550" s="13">
        <v>0.80100000000000005</v>
      </c>
      <c r="G3550" s="24">
        <v>3647.7</v>
      </c>
      <c r="I3550" s="13">
        <v>-25.931999999999999</v>
      </c>
      <c r="J3550" s="38">
        <v>1.0773049934083347</v>
      </c>
      <c r="K3550" s="103">
        <f t="shared" si="502"/>
        <v>1.1653040706919755</v>
      </c>
      <c r="L3550" s="25">
        <v>5.8999999999999997E-2</v>
      </c>
      <c r="N3550">
        <v>13.3</v>
      </c>
      <c r="O3550" s="70">
        <v>818.19799999999998</v>
      </c>
      <c r="P3550" s="70">
        <v>504.44940000000003</v>
      </c>
      <c r="Q3550" s="70">
        <f t="shared" si="495"/>
        <v>0.61653707293344651</v>
      </c>
      <c r="R3550" s="23">
        <f t="shared" si="496"/>
        <v>8.1999430700148395</v>
      </c>
      <c r="S3550" s="25">
        <v>6.0270000000000001</v>
      </c>
      <c r="T3550" s="23">
        <f t="shared" si="497"/>
        <v>0.73500510290604892</v>
      </c>
      <c r="U3550" s="23">
        <f t="shared" si="498"/>
        <v>1.3605347718624257</v>
      </c>
      <c r="V3550" s="23">
        <f t="shared" si="499"/>
        <v>8.0271551539883107E-2</v>
      </c>
      <c r="W3550" s="1">
        <v>995</v>
      </c>
      <c r="X3550" s="1">
        <f t="shared" si="500"/>
        <v>8.067492617073679E-5</v>
      </c>
      <c r="Y3550" s="7">
        <v>2000</v>
      </c>
      <c r="Z3550" s="1">
        <v>10.205</v>
      </c>
      <c r="AA3550" s="1">
        <f t="shared" si="501"/>
        <v>1.5810862551834746E-2</v>
      </c>
      <c r="AB3550" s="1">
        <f t="shared" si="503"/>
        <v>1.8424462492804347E-4</v>
      </c>
      <c r="AD3550" s="8" t="s">
        <v>231</v>
      </c>
      <c r="AE3550" s="1" t="s">
        <v>119</v>
      </c>
      <c r="AF3550" s="1" t="s">
        <v>120</v>
      </c>
      <c r="AG3550" s="1" t="s">
        <v>71</v>
      </c>
      <c r="AH3550" s="1" t="s">
        <v>114</v>
      </c>
      <c r="AI3550" s="1" t="s">
        <v>224</v>
      </c>
      <c r="AJ3550" s="1" t="s">
        <v>74</v>
      </c>
      <c r="AK3550" s="8" t="s">
        <v>231</v>
      </c>
    </row>
    <row r="3551" spans="1:37" ht="16">
      <c r="A3551" s="8" t="s">
        <v>230</v>
      </c>
      <c r="B3551" s="8" t="s">
        <v>231</v>
      </c>
      <c r="C3551" s="8" t="s">
        <v>66</v>
      </c>
      <c r="D3551" s="11" t="s">
        <v>67</v>
      </c>
      <c r="E3551" s="24">
        <v>125</v>
      </c>
      <c r="F3551" s="13">
        <v>0.41699999999999998</v>
      </c>
      <c r="G3551" s="24">
        <v>3771.6</v>
      </c>
      <c r="I3551" s="13">
        <v>-28.456</v>
      </c>
      <c r="J3551" s="38">
        <v>1.074543482199432</v>
      </c>
      <c r="K3551" s="103">
        <f t="shared" si="502"/>
        <v>1.1623196373568161</v>
      </c>
      <c r="L3551" s="25">
        <v>3.1E-2</v>
      </c>
      <c r="N3551">
        <v>13.3</v>
      </c>
      <c r="O3551" s="70">
        <v>818.19799999999998</v>
      </c>
      <c r="P3551" s="70">
        <v>504.44940000000003</v>
      </c>
      <c r="Q3551" s="70">
        <f t="shared" si="495"/>
        <v>0.61653707293344651</v>
      </c>
      <c r="R3551" s="23">
        <f t="shared" si="496"/>
        <v>8.1999430700148395</v>
      </c>
      <c r="S3551" s="25">
        <v>6.0270000000000001</v>
      </c>
      <c r="T3551" s="23">
        <f t="shared" si="497"/>
        <v>0.73500510290604892</v>
      </c>
      <c r="U3551" s="23">
        <f t="shared" si="498"/>
        <v>1.3605347718624257</v>
      </c>
      <c r="V3551" s="23">
        <f t="shared" si="499"/>
        <v>4.2176577927735194E-2</v>
      </c>
      <c r="W3551" s="1">
        <v>995</v>
      </c>
      <c r="X3551" s="1">
        <f t="shared" si="500"/>
        <v>4.2388520530387133E-5</v>
      </c>
      <c r="Y3551" s="7">
        <v>2000</v>
      </c>
      <c r="Z3551" s="1">
        <v>10.205</v>
      </c>
      <c r="AA3551" s="1">
        <f t="shared" si="501"/>
        <v>8.3074023577436821E-3</v>
      </c>
      <c r="AB3551" s="1">
        <f t="shared" si="503"/>
        <v>9.6558568958297962E-5</v>
      </c>
      <c r="AD3551" s="8" t="s">
        <v>231</v>
      </c>
      <c r="AE3551" s="1" t="s">
        <v>119</v>
      </c>
      <c r="AF3551" s="1" t="s">
        <v>120</v>
      </c>
      <c r="AG3551" s="1" t="s">
        <v>71</v>
      </c>
      <c r="AH3551" s="1" t="s">
        <v>114</v>
      </c>
      <c r="AI3551" s="1" t="s">
        <v>224</v>
      </c>
      <c r="AJ3551" s="1" t="s">
        <v>74</v>
      </c>
      <c r="AK3551" s="8" t="s">
        <v>231</v>
      </c>
    </row>
    <row r="3552" spans="1:37" ht="16">
      <c r="A3552" s="8" t="s">
        <v>230</v>
      </c>
      <c r="B3552" s="8" t="s">
        <v>231</v>
      </c>
      <c r="C3552" s="8" t="s">
        <v>66</v>
      </c>
      <c r="D3552" s="11" t="s">
        <v>67</v>
      </c>
      <c r="E3552" s="24">
        <v>126</v>
      </c>
      <c r="F3552" s="13">
        <v>1.1870000000000001</v>
      </c>
      <c r="G3552" s="24">
        <v>3837.2</v>
      </c>
      <c r="I3552" s="13">
        <v>-29.936</v>
      </c>
      <c r="J3552" s="38">
        <v>1.0729241408420185</v>
      </c>
      <c r="K3552" s="103">
        <f t="shared" si="502"/>
        <v>1.1605695688454134</v>
      </c>
      <c r="L3552" s="25">
        <v>8.7999999999999995E-2</v>
      </c>
      <c r="N3552">
        <v>13.3</v>
      </c>
      <c r="O3552" s="70">
        <v>818.19799999999998</v>
      </c>
      <c r="P3552" s="70">
        <v>504.44940000000003</v>
      </c>
      <c r="Q3552" s="70">
        <f t="shared" si="495"/>
        <v>0.61653707293344651</v>
      </c>
      <c r="R3552" s="23">
        <f t="shared" si="496"/>
        <v>8.1999430700148395</v>
      </c>
      <c r="S3552" s="25">
        <v>6.0270000000000001</v>
      </c>
      <c r="T3552" s="23">
        <f t="shared" si="497"/>
        <v>0.73500510290604892</v>
      </c>
      <c r="U3552" s="23">
        <f t="shared" si="498"/>
        <v>1.3605347718624257</v>
      </c>
      <c r="V3552" s="23">
        <f t="shared" si="499"/>
        <v>0.11972705992389344</v>
      </c>
      <c r="W3552" s="1">
        <v>995</v>
      </c>
      <c r="X3552" s="1">
        <f t="shared" si="500"/>
        <v>1.2032870344109894E-4</v>
      </c>
      <c r="Y3552" s="7">
        <v>2000</v>
      </c>
      <c r="Z3552" s="1">
        <v>10.205</v>
      </c>
      <c r="AA3552" s="1">
        <f t="shared" si="501"/>
        <v>2.3582303467143351E-2</v>
      </c>
      <c r="AB3552" s="1">
        <f t="shared" si="503"/>
        <v>2.7368903767244256E-4</v>
      </c>
      <c r="AD3552" s="8" t="s">
        <v>231</v>
      </c>
      <c r="AE3552" s="1" t="s">
        <v>119</v>
      </c>
      <c r="AF3552" s="1" t="s">
        <v>120</v>
      </c>
      <c r="AG3552" s="1" t="s">
        <v>71</v>
      </c>
      <c r="AH3552" s="1" t="s">
        <v>114</v>
      </c>
      <c r="AI3552" s="1" t="s">
        <v>224</v>
      </c>
      <c r="AJ3552" s="1" t="s">
        <v>74</v>
      </c>
      <c r="AK3552" s="8" t="s">
        <v>231</v>
      </c>
    </row>
  </sheetData>
  <sortState xmlns:xlrd2="http://schemas.microsoft.com/office/spreadsheetml/2017/richdata2" ref="A2:AK3552">
    <sortCondition ref="AI2:AI3552"/>
    <sortCondition ref="AE2:AE3552"/>
    <sortCondition ref="AG2:AG3552"/>
    <sortCondition ref="AJ2:AJ3552"/>
    <sortCondition ref="AH2:AH3552"/>
    <sortCondition ref="H2:H3552"/>
  </sortState>
  <phoneticPr fontId="19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7C66A-E485-40D9-914D-85046EAA319E}">
  <dimension ref="A1:AU1884"/>
  <sheetViews>
    <sheetView tabSelected="1" topLeftCell="AC1" workbookViewId="0">
      <selection activeCell="AK1" sqref="AK1"/>
    </sheetView>
  </sheetViews>
  <sheetFormatPr baseColWidth="10" defaultColWidth="9" defaultRowHeight="13"/>
  <cols>
    <col min="1" max="1" width="15.796875" customWidth="1"/>
    <col min="2" max="2" width="15.3984375" customWidth="1"/>
    <col min="3" max="3" width="17.59765625" customWidth="1"/>
    <col min="5" max="7" width="9.19921875" bestFit="1" customWidth="1"/>
    <col min="8" max="9" width="12" bestFit="1" customWidth="1"/>
    <col min="10" max="11" width="9.19921875" bestFit="1" customWidth="1"/>
    <col min="12" max="12" width="15.3984375" style="117" bestFit="1" customWidth="1"/>
    <col min="20" max="20" width="12" bestFit="1" customWidth="1"/>
    <col min="21" max="21" width="17.3984375" bestFit="1" customWidth="1"/>
    <col min="23" max="28" width="9.19921875" bestFit="1" customWidth="1"/>
    <col min="29" max="29" width="17.19921875" customWidth="1"/>
    <col min="30" max="30" width="9.19921875" bestFit="1" customWidth="1"/>
    <col min="31" max="31" width="20" bestFit="1" customWidth="1"/>
    <col min="32" max="32" width="13.19921875" customWidth="1"/>
    <col min="33" max="33" width="18.796875" customWidth="1"/>
    <col min="34" max="35" width="9.19921875" bestFit="1" customWidth="1"/>
    <col min="36" max="36" width="22.19921875" bestFit="1" customWidth="1"/>
    <col min="37" max="37" width="21.796875" bestFit="1" customWidth="1"/>
    <col min="38" max="38" width="21.796875" customWidth="1"/>
    <col min="47" max="47" width="12" bestFit="1" customWidth="1"/>
  </cols>
  <sheetData>
    <row r="1" spans="1:47" s="23" customFormat="1" ht="16">
      <c r="A1" s="21" t="s">
        <v>29</v>
      </c>
      <c r="B1" s="21" t="s">
        <v>30</v>
      </c>
      <c r="C1" s="21" t="s">
        <v>31</v>
      </c>
      <c r="D1" s="21" t="s">
        <v>32</v>
      </c>
      <c r="E1" s="21" t="s">
        <v>33</v>
      </c>
      <c r="F1" s="22" t="s">
        <v>34</v>
      </c>
      <c r="G1" s="21" t="s">
        <v>35</v>
      </c>
      <c r="H1" s="21" t="s">
        <v>36</v>
      </c>
      <c r="I1" s="33" t="s">
        <v>37</v>
      </c>
      <c r="J1" s="37" t="s">
        <v>38</v>
      </c>
      <c r="K1" s="37" t="s">
        <v>39</v>
      </c>
      <c r="L1" s="114" t="s">
        <v>232</v>
      </c>
      <c r="M1" s="23" t="s">
        <v>58</v>
      </c>
      <c r="N1" s="23" t="s">
        <v>59</v>
      </c>
      <c r="O1" s="23" t="s">
        <v>60</v>
      </c>
      <c r="P1" s="23" t="s">
        <v>61</v>
      </c>
      <c r="Q1" s="23" t="s">
        <v>62</v>
      </c>
      <c r="R1" s="23" t="s">
        <v>63</v>
      </c>
      <c r="S1" s="21" t="s">
        <v>30</v>
      </c>
      <c r="T1" s="21" t="s">
        <v>36</v>
      </c>
      <c r="U1" s="20" t="s">
        <v>40</v>
      </c>
      <c r="V1" s="6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68" t="s">
        <v>48</v>
      </c>
      <c r="AD1" s="23" t="s">
        <v>49</v>
      </c>
      <c r="AE1" s="6" t="s">
        <v>50</v>
      </c>
      <c r="AF1" s="23" t="s">
        <v>51</v>
      </c>
      <c r="AG1" s="23" t="s">
        <v>52</v>
      </c>
      <c r="AH1" s="69" t="s">
        <v>53</v>
      </c>
      <c r="AI1" s="23" t="s">
        <v>54</v>
      </c>
      <c r="AJ1" s="6" t="s">
        <v>55</v>
      </c>
      <c r="AK1" s="6" t="s">
        <v>233</v>
      </c>
      <c r="AL1" s="6" t="s">
        <v>234</v>
      </c>
      <c r="AM1" s="21" t="s">
        <v>30</v>
      </c>
      <c r="AN1" s="23" t="s">
        <v>58</v>
      </c>
      <c r="AO1" s="23" t="s">
        <v>59</v>
      </c>
      <c r="AP1" s="23" t="s">
        <v>60</v>
      </c>
      <c r="AQ1" s="23" t="s">
        <v>61</v>
      </c>
      <c r="AR1" s="23" t="s">
        <v>62</v>
      </c>
      <c r="AS1" s="23" t="s">
        <v>63</v>
      </c>
      <c r="AT1" s="21" t="s">
        <v>30</v>
      </c>
      <c r="AU1" s="21" t="s">
        <v>36</v>
      </c>
    </row>
    <row r="2" spans="1:47" s="1" customFormat="1" ht="16">
      <c r="A2" s="8" t="s">
        <v>64</v>
      </c>
      <c r="B2" s="8" t="s">
        <v>65</v>
      </c>
      <c r="C2" s="8" t="s">
        <v>66</v>
      </c>
      <c r="D2" s="11" t="s">
        <v>67</v>
      </c>
      <c r="E2" s="24">
        <v>51</v>
      </c>
      <c r="F2" s="13">
        <v>8.7010000000000005</v>
      </c>
      <c r="G2" s="24">
        <v>1987.2</v>
      </c>
      <c r="H2" s="8" t="s">
        <v>68</v>
      </c>
      <c r="I2" s="13">
        <v>3370.1469999999999</v>
      </c>
      <c r="J2" s="38">
        <v>4.6583505193124513</v>
      </c>
      <c r="K2" s="103">
        <f>((J2*13.003355)/(((100-J2)*12.0107)+(J2*13.003355)))*100</f>
        <v>5.0240093040124503</v>
      </c>
      <c r="L2" s="115">
        <f>K2-K4</f>
        <v>3.8286392024241449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8" t="s">
        <v>65</v>
      </c>
      <c r="T2" s="8" t="s">
        <v>68</v>
      </c>
      <c r="U2" s="25">
        <v>0.46800000000000003</v>
      </c>
      <c r="V2"/>
      <c r="W2">
        <v>13.3</v>
      </c>
      <c r="X2" s="70">
        <v>818.19799999999998</v>
      </c>
      <c r="Y2" s="70">
        <v>504.44940000000003</v>
      </c>
      <c r="Z2" s="70">
        <f t="shared" ref="Z2:Z65" si="0">Y2/X2</f>
        <v>0.61653707293344651</v>
      </c>
      <c r="AA2" s="23">
        <f t="shared" ref="AA2:AA65" si="1">W2*Z2</f>
        <v>8.1999430700148395</v>
      </c>
      <c r="AB2" s="25">
        <v>6.6559999999999997</v>
      </c>
      <c r="AC2" s="23">
        <f t="shared" ref="AC2:AC65" si="2">AB2/AA2</f>
        <v>0.81171295253735887</v>
      </c>
      <c r="AD2" s="23">
        <f t="shared" ref="AD2:AD65" si="3">1/AC2</f>
        <v>1.2319626006632871</v>
      </c>
      <c r="AE2" s="23">
        <f>U2*AD2</f>
        <v>0.5765584971104184</v>
      </c>
      <c r="AF2" s="1">
        <v>995</v>
      </c>
      <c r="AG2" s="1">
        <f t="shared" ref="AG2:AG65" si="4">AE2/AF2</f>
        <v>5.7945577599037026E-4</v>
      </c>
      <c r="AH2" s="7">
        <v>2000</v>
      </c>
      <c r="AI2" s="1">
        <v>10.116</v>
      </c>
      <c r="AJ2" s="1">
        <f t="shared" ref="AJ2:AJ65" si="5">AG2*AH2/AI2</f>
        <v>0.11456223329188815</v>
      </c>
      <c r="AK2" s="1">
        <f>AJ2*(K2/100)</f>
        <v>5.7556172594689092E-3</v>
      </c>
      <c r="AL2" s="1">
        <f>AJ2*(L2/100)</f>
        <v>4.3861745749858346E-3</v>
      </c>
      <c r="AM2" s="8" t="s">
        <v>65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8" t="s">
        <v>65</v>
      </c>
      <c r="AU2" s="8" t="s">
        <v>68</v>
      </c>
    </row>
    <row r="3" spans="1:47" s="1" customFormat="1" ht="16">
      <c r="A3" s="8" t="s">
        <v>75</v>
      </c>
      <c r="B3" s="8" t="s">
        <v>65</v>
      </c>
      <c r="C3" s="8" t="s">
        <v>66</v>
      </c>
      <c r="D3" s="11" t="s">
        <v>67</v>
      </c>
      <c r="E3" s="24">
        <v>50</v>
      </c>
      <c r="F3" s="13">
        <v>8.0190000000000001</v>
      </c>
      <c r="G3" s="24">
        <v>1987</v>
      </c>
      <c r="H3" s="8" t="s">
        <v>68</v>
      </c>
      <c r="I3" s="13">
        <v>3398.2269999999999</v>
      </c>
      <c r="J3" s="38">
        <v>4.6868794773532443</v>
      </c>
      <c r="K3" s="103">
        <f>((J3*13.003355)/(((100-J3)*12.0107)+(J3*13.003355)))*100</f>
        <v>5.0546589280545247</v>
      </c>
      <c r="L3" s="115">
        <f>K3-K5</f>
        <v>3.8591068500661825</v>
      </c>
      <c r="M3" s="1" t="s">
        <v>69</v>
      </c>
      <c r="N3" s="1" t="s">
        <v>70</v>
      </c>
      <c r="O3" s="1" t="s">
        <v>71</v>
      </c>
      <c r="P3" s="1" t="s">
        <v>72</v>
      </c>
      <c r="Q3" s="1" t="s">
        <v>73</v>
      </c>
      <c r="R3" s="1" t="s">
        <v>74</v>
      </c>
      <c r="S3" s="8" t="s">
        <v>65</v>
      </c>
      <c r="T3" s="8" t="s">
        <v>68</v>
      </c>
      <c r="U3" s="25">
        <v>0.47599999999999998</v>
      </c>
      <c r="V3"/>
      <c r="W3">
        <v>13.3</v>
      </c>
      <c r="X3" s="70">
        <v>818.19799999999998</v>
      </c>
      <c r="Y3" s="70">
        <v>504.44940000000003</v>
      </c>
      <c r="Z3" s="70">
        <f t="shared" si="0"/>
        <v>0.61653707293344651</v>
      </c>
      <c r="AA3" s="23">
        <f t="shared" si="1"/>
        <v>8.1999430700148395</v>
      </c>
      <c r="AB3" s="25">
        <v>6.6559999999999997</v>
      </c>
      <c r="AC3" s="23">
        <f t="shared" si="2"/>
        <v>0.81171295253735887</v>
      </c>
      <c r="AD3" s="23">
        <f t="shared" si="3"/>
        <v>1.2319626006632871</v>
      </c>
      <c r="AE3" s="23">
        <f t="shared" ref="AE3:AE65" si="6">U3*AD3</f>
        <v>0.58641419791572469</v>
      </c>
      <c r="AF3" s="1">
        <v>995</v>
      </c>
      <c r="AG3" s="1">
        <f t="shared" si="4"/>
        <v>5.8936100293037659E-4</v>
      </c>
      <c r="AH3" s="7">
        <v>2000</v>
      </c>
      <c r="AI3" s="1">
        <v>10.116</v>
      </c>
      <c r="AJ3" s="1">
        <f t="shared" si="5"/>
        <v>0.11652056206610847</v>
      </c>
      <c r="AK3" s="1">
        <f t="shared" ref="AK3:AK66" si="7">AJ3*(K3/100)</f>
        <v>5.8897169934938659E-3</v>
      </c>
      <c r="AL3" s="1">
        <f t="shared" ref="AL3:AL66" si="8">AJ3*(L3/100)</f>
        <v>4.4966529924288096E-3</v>
      </c>
      <c r="AM3" s="8" t="s">
        <v>65</v>
      </c>
      <c r="AN3" s="1" t="s">
        <v>69</v>
      </c>
      <c r="AO3" s="1" t="s">
        <v>70</v>
      </c>
      <c r="AP3" s="1" t="s">
        <v>71</v>
      </c>
      <c r="AQ3" s="1" t="s">
        <v>72</v>
      </c>
      <c r="AR3" s="1" t="s">
        <v>73</v>
      </c>
      <c r="AS3" s="1" t="s">
        <v>74</v>
      </c>
      <c r="AT3" s="8" t="s">
        <v>65</v>
      </c>
      <c r="AU3" s="8" t="s">
        <v>68</v>
      </c>
    </row>
    <row r="4" spans="1:47" s="1" customFormat="1" ht="16">
      <c r="A4" s="8" t="s">
        <v>112</v>
      </c>
      <c r="B4" s="8" t="s">
        <v>113</v>
      </c>
      <c r="C4" s="8" t="s">
        <v>66</v>
      </c>
      <c r="D4" s="11" t="s">
        <v>67</v>
      </c>
      <c r="E4" s="24">
        <v>39</v>
      </c>
      <c r="F4" s="13">
        <v>3.851</v>
      </c>
      <c r="G4" s="24">
        <v>1987.2</v>
      </c>
      <c r="H4" s="8" t="s">
        <v>68</v>
      </c>
      <c r="I4" s="13">
        <v>-0.496</v>
      </c>
      <c r="J4" s="38">
        <v>1.1051259459042548</v>
      </c>
      <c r="K4" s="103">
        <f>((J4*13.003355)/(((100-J4)*12.0107)+(J4*13.003355)))*100</f>
        <v>1.1953701015883051</v>
      </c>
      <c r="L4" s="115"/>
      <c r="M4" s="1" t="s">
        <v>69</v>
      </c>
      <c r="N4" s="1" t="s">
        <v>70</v>
      </c>
      <c r="O4" s="1" t="s">
        <v>71</v>
      </c>
      <c r="P4" s="1" t="s">
        <v>114</v>
      </c>
      <c r="Q4" s="1" t="s">
        <v>73</v>
      </c>
      <c r="R4" s="1" t="s">
        <v>74</v>
      </c>
      <c r="S4" s="8" t="s">
        <v>113</v>
      </c>
      <c r="T4" s="8" t="s">
        <v>68</v>
      </c>
      <c r="U4" s="25">
        <v>0.27500000000000002</v>
      </c>
      <c r="V4"/>
      <c r="W4">
        <v>13.3</v>
      </c>
      <c r="X4" s="70">
        <v>818.19799999999998</v>
      </c>
      <c r="Y4" s="70">
        <v>504.44940000000003</v>
      </c>
      <c r="Z4" s="70">
        <f t="shared" si="0"/>
        <v>0.61653707293344651</v>
      </c>
      <c r="AA4" s="23">
        <f t="shared" si="1"/>
        <v>8.1999430700148395</v>
      </c>
      <c r="AB4" s="25">
        <v>6.609</v>
      </c>
      <c r="AC4" s="23">
        <f t="shared" si="2"/>
        <v>0.80598120542659324</v>
      </c>
      <c r="AD4" s="23">
        <f t="shared" si="3"/>
        <v>1.2407237206861612</v>
      </c>
      <c r="AE4" s="23">
        <f t="shared" si="6"/>
        <v>0.34119902318869438</v>
      </c>
      <c r="AF4" s="1">
        <v>995</v>
      </c>
      <c r="AG4" s="1">
        <f t="shared" si="4"/>
        <v>3.4291359114441649E-4</v>
      </c>
      <c r="AH4" s="7">
        <v>2000</v>
      </c>
      <c r="AI4" s="1">
        <v>10.411</v>
      </c>
      <c r="AJ4" s="1">
        <f t="shared" si="5"/>
        <v>6.5875245633352508E-2</v>
      </c>
      <c r="AK4" s="1">
        <f t="shared" si="7"/>
        <v>7.8745299064895133E-4</v>
      </c>
      <c r="AL4" s="1">
        <f t="shared" si="8"/>
        <v>0</v>
      </c>
      <c r="AM4" s="8" t="s">
        <v>113</v>
      </c>
      <c r="AN4" s="1" t="s">
        <v>69</v>
      </c>
      <c r="AO4" s="1" t="s">
        <v>70</v>
      </c>
      <c r="AP4" s="1" t="s">
        <v>71</v>
      </c>
      <c r="AQ4" s="1" t="s">
        <v>114</v>
      </c>
      <c r="AR4" s="1" t="s">
        <v>73</v>
      </c>
      <c r="AS4" s="1" t="s">
        <v>74</v>
      </c>
      <c r="AT4" s="8" t="s">
        <v>113</v>
      </c>
      <c r="AU4" s="8" t="s">
        <v>68</v>
      </c>
    </row>
    <row r="5" spans="1:47" s="1" customFormat="1" ht="16">
      <c r="A5" s="8" t="s">
        <v>115</v>
      </c>
      <c r="B5" s="8" t="s">
        <v>113</v>
      </c>
      <c r="C5" s="8" t="s">
        <v>66</v>
      </c>
      <c r="D5" s="11" t="s">
        <v>67</v>
      </c>
      <c r="E5" s="24">
        <v>38</v>
      </c>
      <c r="F5" s="13">
        <v>3.907</v>
      </c>
      <c r="G5" s="24">
        <v>1986.8</v>
      </c>
      <c r="H5" s="8" t="s">
        <v>68</v>
      </c>
      <c r="I5" s="13">
        <v>-0.34200000000000003</v>
      </c>
      <c r="J5" s="38">
        <v>1.1052943377285152</v>
      </c>
      <c r="K5" s="103">
        <f t="shared" ref="K5:K68" si="9">((J5*13.003355)/(((100-J5)*12.0107)+(J5*13.003355)))*100</f>
        <v>1.1955520779883422</v>
      </c>
      <c r="L5" s="115"/>
      <c r="M5" s="1" t="s">
        <v>69</v>
      </c>
      <c r="N5" s="1" t="s">
        <v>70</v>
      </c>
      <c r="O5" s="1" t="s">
        <v>71</v>
      </c>
      <c r="P5" s="1" t="s">
        <v>114</v>
      </c>
      <c r="Q5" s="1" t="s">
        <v>73</v>
      </c>
      <c r="R5" s="1" t="s">
        <v>74</v>
      </c>
      <c r="S5" s="8" t="s">
        <v>113</v>
      </c>
      <c r="T5" s="8" t="s">
        <v>68</v>
      </c>
      <c r="U5" s="25">
        <v>0.27400000000000002</v>
      </c>
      <c r="V5"/>
      <c r="W5">
        <v>13.3</v>
      </c>
      <c r="X5" s="70">
        <v>818.19799999999998</v>
      </c>
      <c r="Y5" s="70">
        <v>504.44940000000003</v>
      </c>
      <c r="Z5" s="70">
        <f t="shared" si="0"/>
        <v>0.61653707293344651</v>
      </c>
      <c r="AA5" s="23">
        <f t="shared" si="1"/>
        <v>8.1999430700148395</v>
      </c>
      <c r="AB5" s="25">
        <v>6.609</v>
      </c>
      <c r="AC5" s="23">
        <f t="shared" si="2"/>
        <v>0.80598120542659324</v>
      </c>
      <c r="AD5" s="23">
        <f t="shared" si="3"/>
        <v>1.2407237206861612</v>
      </c>
      <c r="AE5" s="23">
        <f t="shared" si="6"/>
        <v>0.33995829946800821</v>
      </c>
      <c r="AF5" s="1">
        <v>995</v>
      </c>
      <c r="AG5" s="1">
        <f t="shared" si="4"/>
        <v>3.4166663263116405E-4</v>
      </c>
      <c r="AH5" s="7">
        <v>2000</v>
      </c>
      <c r="AI5" s="1">
        <v>10.411</v>
      </c>
      <c r="AJ5" s="1">
        <f t="shared" si="5"/>
        <v>6.5635699285594859E-2</v>
      </c>
      <c r="AK5" s="1">
        <f t="shared" si="7"/>
        <v>7.847089667111088E-4</v>
      </c>
      <c r="AL5" s="1">
        <f t="shared" si="8"/>
        <v>0</v>
      </c>
      <c r="AM5" s="8" t="s">
        <v>113</v>
      </c>
      <c r="AN5" s="1" t="s">
        <v>69</v>
      </c>
      <c r="AO5" s="1" t="s">
        <v>70</v>
      </c>
      <c r="AP5" s="1" t="s">
        <v>71</v>
      </c>
      <c r="AQ5" s="1" t="s">
        <v>114</v>
      </c>
      <c r="AR5" s="1" t="s">
        <v>73</v>
      </c>
      <c r="AS5" s="1" t="s">
        <v>74</v>
      </c>
      <c r="AT5" s="8" t="s">
        <v>113</v>
      </c>
      <c r="AU5" s="8" t="s">
        <v>68</v>
      </c>
    </row>
    <row r="6" spans="1:47" s="1" customFormat="1" ht="16">
      <c r="A6" s="8" t="s">
        <v>116</v>
      </c>
      <c r="B6" s="8" t="s">
        <v>117</v>
      </c>
      <c r="C6" s="8" t="s">
        <v>66</v>
      </c>
      <c r="D6" s="11" t="s">
        <v>67</v>
      </c>
      <c r="E6" s="24">
        <v>51</v>
      </c>
      <c r="F6" s="13">
        <v>36.463000000000001</v>
      </c>
      <c r="G6" s="24">
        <v>1988.8</v>
      </c>
      <c r="H6" s="8" t="s">
        <v>68</v>
      </c>
      <c r="I6" s="13">
        <v>1769.646</v>
      </c>
      <c r="J6" s="38">
        <v>3.0035412416357268</v>
      </c>
      <c r="K6" s="103">
        <f t="shared" si="9"/>
        <v>3.2437245137251223</v>
      </c>
      <c r="L6" s="115">
        <f>K6-K7</f>
        <v>2.0637834852673831</v>
      </c>
      <c r="M6" s="1" t="s">
        <v>119</v>
      </c>
      <c r="N6" s="1" t="s">
        <v>120</v>
      </c>
      <c r="O6" s="1" t="s">
        <v>71</v>
      </c>
      <c r="P6" s="1" t="s">
        <v>72</v>
      </c>
      <c r="Q6" s="1" t="s">
        <v>73</v>
      </c>
      <c r="R6" s="1" t="s">
        <v>74</v>
      </c>
      <c r="S6" s="8" t="s">
        <v>117</v>
      </c>
      <c r="T6" s="8" t="s">
        <v>68</v>
      </c>
      <c r="U6" s="25">
        <v>2.0350000000000001</v>
      </c>
      <c r="V6"/>
      <c r="W6">
        <v>13.3</v>
      </c>
      <c r="X6" s="70">
        <v>818.19799999999998</v>
      </c>
      <c r="Y6" s="70">
        <v>504.44940000000003</v>
      </c>
      <c r="Z6" s="70">
        <f t="shared" si="0"/>
        <v>0.61653707293344651</v>
      </c>
      <c r="AA6" s="23">
        <f t="shared" si="1"/>
        <v>8.1999430700148395</v>
      </c>
      <c r="AB6" s="25">
        <v>7.4029999999999996</v>
      </c>
      <c r="AC6" s="23">
        <f t="shared" si="2"/>
        <v>0.90281114597867596</v>
      </c>
      <c r="AD6" s="23">
        <f t="shared" si="3"/>
        <v>1.1076513670153776</v>
      </c>
      <c r="AE6" s="23">
        <f t="shared" si="6"/>
        <v>2.2540705318762937</v>
      </c>
      <c r="AF6" s="1">
        <v>995</v>
      </c>
      <c r="AG6" s="1">
        <f t="shared" si="4"/>
        <v>2.2653975194736622E-3</v>
      </c>
      <c r="AH6" s="7">
        <v>2000</v>
      </c>
      <c r="AI6" s="1">
        <v>10.256</v>
      </c>
      <c r="AJ6" s="1">
        <f t="shared" si="5"/>
        <v>0.44177018710484828</v>
      </c>
      <c r="AK6" s="1">
        <f t="shared" si="7"/>
        <v>1.4329807853449303E-2</v>
      </c>
      <c r="AL6" s="1">
        <f t="shared" si="8"/>
        <v>9.1171801643046783E-3</v>
      </c>
      <c r="AM6" s="8" t="s">
        <v>117</v>
      </c>
      <c r="AN6" s="1" t="s">
        <v>119</v>
      </c>
      <c r="AO6" s="1" t="s">
        <v>120</v>
      </c>
      <c r="AP6" s="1" t="s">
        <v>71</v>
      </c>
      <c r="AQ6" s="1" t="s">
        <v>72</v>
      </c>
      <c r="AR6" s="1" t="s">
        <v>73</v>
      </c>
      <c r="AS6" s="1" t="s">
        <v>74</v>
      </c>
      <c r="AT6" s="8" t="s">
        <v>117</v>
      </c>
      <c r="AU6" s="8" t="s">
        <v>68</v>
      </c>
    </row>
    <row r="7" spans="1:47" s="1" customFormat="1" ht="16">
      <c r="A7" s="8" t="s">
        <v>126</v>
      </c>
      <c r="B7" s="8" t="s">
        <v>127</v>
      </c>
      <c r="C7" s="8" t="s">
        <v>66</v>
      </c>
      <c r="D7" s="11" t="s">
        <v>67</v>
      </c>
      <c r="E7" s="24">
        <v>50</v>
      </c>
      <c r="F7" s="13">
        <v>12.531000000000001</v>
      </c>
      <c r="G7" s="24">
        <v>1988</v>
      </c>
      <c r="H7" s="8" t="s">
        <v>68</v>
      </c>
      <c r="I7" s="13">
        <v>-13.551</v>
      </c>
      <c r="J7" s="38">
        <v>1.0908488265625871</v>
      </c>
      <c r="K7" s="103">
        <f t="shared" si="9"/>
        <v>1.1799410284577392</v>
      </c>
      <c r="L7" s="115"/>
      <c r="M7" s="1" t="s">
        <v>119</v>
      </c>
      <c r="N7" s="1" t="s">
        <v>120</v>
      </c>
      <c r="O7" s="1" t="s">
        <v>71</v>
      </c>
      <c r="P7" s="1" t="s">
        <v>114</v>
      </c>
      <c r="Q7" s="1" t="s">
        <v>73</v>
      </c>
      <c r="R7" s="1" t="s">
        <v>74</v>
      </c>
      <c r="S7" s="8" t="s">
        <v>127</v>
      </c>
      <c r="T7" s="8" t="s">
        <v>68</v>
      </c>
      <c r="U7" s="25">
        <v>0.75600000000000001</v>
      </c>
      <c r="V7"/>
      <c r="W7">
        <v>13.3</v>
      </c>
      <c r="X7" s="70">
        <v>818.19799999999998</v>
      </c>
      <c r="Y7" s="70">
        <v>504.44940000000003</v>
      </c>
      <c r="Z7" s="70">
        <f t="shared" si="0"/>
        <v>0.61653707293344651</v>
      </c>
      <c r="AA7" s="23">
        <f t="shared" si="1"/>
        <v>8.1999430700148395</v>
      </c>
      <c r="AB7" s="25">
        <v>6.4210000000000003</v>
      </c>
      <c r="AC7" s="23">
        <f t="shared" si="2"/>
        <v>0.78305421698353084</v>
      </c>
      <c r="AD7" s="23">
        <f t="shared" si="3"/>
        <v>1.277050781811998</v>
      </c>
      <c r="AE7" s="23">
        <f t="shared" si="6"/>
        <v>0.96545039104987052</v>
      </c>
      <c r="AF7" s="1">
        <v>995</v>
      </c>
      <c r="AG7" s="1">
        <f t="shared" si="4"/>
        <v>9.7030190055263368E-4</v>
      </c>
      <c r="AH7" s="7">
        <v>2000</v>
      </c>
      <c r="AI7" s="1">
        <v>10.188000000000001</v>
      </c>
      <c r="AJ7" s="1">
        <f t="shared" si="5"/>
        <v>0.190479367992272</v>
      </c>
      <c r="AK7" s="1">
        <f t="shared" si="7"/>
        <v>2.2475442136878159E-3</v>
      </c>
      <c r="AL7" s="1">
        <f t="shared" si="8"/>
        <v>0</v>
      </c>
      <c r="AM7" s="8" t="s">
        <v>127</v>
      </c>
      <c r="AN7" s="1" t="s">
        <v>119</v>
      </c>
      <c r="AO7" s="1" t="s">
        <v>120</v>
      </c>
      <c r="AP7" s="1" t="s">
        <v>71</v>
      </c>
      <c r="AQ7" s="1" t="s">
        <v>114</v>
      </c>
      <c r="AR7" s="1" t="s">
        <v>73</v>
      </c>
      <c r="AS7" s="1" t="s">
        <v>74</v>
      </c>
      <c r="AT7" s="8" t="s">
        <v>127</v>
      </c>
      <c r="AU7" s="8" t="s">
        <v>68</v>
      </c>
    </row>
    <row r="8" spans="1:47" s="1" customFormat="1" ht="16">
      <c r="A8" s="8" t="s">
        <v>128</v>
      </c>
      <c r="B8" s="8" t="s">
        <v>129</v>
      </c>
      <c r="C8" s="8" t="s">
        <v>66</v>
      </c>
      <c r="D8" s="11" t="s">
        <v>67</v>
      </c>
      <c r="E8" s="24">
        <v>43</v>
      </c>
      <c r="F8" s="13">
        <v>3.79</v>
      </c>
      <c r="G8" s="24">
        <v>1986.3</v>
      </c>
      <c r="H8" s="8" t="s">
        <v>68</v>
      </c>
      <c r="I8" s="13">
        <v>3701.0309999999999</v>
      </c>
      <c r="J8" s="38">
        <v>4.9934436018025794</v>
      </c>
      <c r="K8" s="103">
        <f t="shared" si="9"/>
        <v>5.3839202923526175</v>
      </c>
      <c r="L8" s="115">
        <f>K8-K9</f>
        <v>4.2081650313438645</v>
      </c>
      <c r="M8" s="1" t="s">
        <v>69</v>
      </c>
      <c r="N8" s="1" t="s">
        <v>70</v>
      </c>
      <c r="O8" s="1" t="s">
        <v>71</v>
      </c>
      <c r="P8" s="1" t="s">
        <v>72</v>
      </c>
      <c r="Q8" s="1" t="s">
        <v>130</v>
      </c>
      <c r="R8" s="1" t="s">
        <v>131</v>
      </c>
      <c r="S8" s="8" t="s">
        <v>129</v>
      </c>
      <c r="T8" s="8" t="s">
        <v>68</v>
      </c>
      <c r="U8" s="25">
        <v>0.245</v>
      </c>
      <c r="V8"/>
      <c r="W8">
        <v>13.3</v>
      </c>
      <c r="X8" s="70">
        <v>818.19799999999998</v>
      </c>
      <c r="Y8" s="70">
        <v>504.44940000000003</v>
      </c>
      <c r="Z8" s="70">
        <f t="shared" si="0"/>
        <v>0.61653707293344651</v>
      </c>
      <c r="AA8" s="23">
        <f t="shared" si="1"/>
        <v>8.1999430700148395</v>
      </c>
      <c r="AB8" s="25">
        <v>4.9630000000000001</v>
      </c>
      <c r="AC8" s="23">
        <f t="shared" si="2"/>
        <v>0.60524810448361055</v>
      </c>
      <c r="AD8" s="23">
        <f t="shared" si="3"/>
        <v>1.652215005040266</v>
      </c>
      <c r="AE8" s="23">
        <f t="shared" si="6"/>
        <v>0.40479267623486515</v>
      </c>
      <c r="AF8" s="1">
        <v>995</v>
      </c>
      <c r="AG8" s="1">
        <f t="shared" si="4"/>
        <v>4.0682681028629661E-4</v>
      </c>
      <c r="AH8" s="7">
        <v>2000</v>
      </c>
      <c r="AI8" s="1">
        <v>10.321999999999999</v>
      </c>
      <c r="AJ8" s="1">
        <f t="shared" si="5"/>
        <v>7.8827128518949158E-2</v>
      </c>
      <c r="AK8" s="1">
        <f t="shared" si="7"/>
        <v>4.2439897682105812E-3</v>
      </c>
      <c r="AL8" s="1">
        <f t="shared" si="8"/>
        <v>3.3171756575469053E-3</v>
      </c>
      <c r="AM8" s="8" t="s">
        <v>129</v>
      </c>
      <c r="AN8" s="1" t="s">
        <v>69</v>
      </c>
      <c r="AO8" s="1" t="s">
        <v>70</v>
      </c>
      <c r="AP8" s="1" t="s">
        <v>71</v>
      </c>
      <c r="AQ8" s="1" t="s">
        <v>72</v>
      </c>
      <c r="AR8" s="1" t="s">
        <v>130</v>
      </c>
      <c r="AS8" s="1" t="s">
        <v>131</v>
      </c>
      <c r="AT8" s="8" t="s">
        <v>129</v>
      </c>
      <c r="AU8" s="8" t="s">
        <v>68</v>
      </c>
    </row>
    <row r="9" spans="1:47" s="1" customFormat="1" ht="16">
      <c r="A9" s="8" t="s">
        <v>132</v>
      </c>
      <c r="B9" s="8" t="s">
        <v>133</v>
      </c>
      <c r="C9" s="8" t="s">
        <v>66</v>
      </c>
      <c r="D9" s="8" t="s">
        <v>67</v>
      </c>
      <c r="E9" s="24">
        <v>35</v>
      </c>
      <c r="F9" s="13">
        <v>4.1449999999999996</v>
      </c>
      <c r="G9" s="24">
        <v>1987.2</v>
      </c>
      <c r="H9" s="8" t="s">
        <v>68</v>
      </c>
      <c r="I9" s="13">
        <v>-17.091999999999999</v>
      </c>
      <c r="J9" s="38">
        <v>1.0869756317659727</v>
      </c>
      <c r="K9" s="103">
        <f t="shared" si="9"/>
        <v>1.1757552610087529</v>
      </c>
      <c r="L9" s="115"/>
      <c r="M9" s="1" t="s">
        <v>69</v>
      </c>
      <c r="N9" s="1" t="s">
        <v>70</v>
      </c>
      <c r="O9" s="1" t="s">
        <v>71</v>
      </c>
      <c r="P9" s="1" t="s">
        <v>114</v>
      </c>
      <c r="Q9" s="1" t="s">
        <v>130</v>
      </c>
      <c r="R9" s="1" t="s">
        <v>131</v>
      </c>
      <c r="S9" s="8" t="s">
        <v>133</v>
      </c>
      <c r="T9" s="8" t="s">
        <v>68</v>
      </c>
      <c r="U9" s="25">
        <v>0.25900000000000001</v>
      </c>
      <c r="V9"/>
      <c r="W9">
        <v>13.3</v>
      </c>
      <c r="X9" s="70">
        <v>818.19799999999998</v>
      </c>
      <c r="Y9" s="70">
        <v>504.44940000000003</v>
      </c>
      <c r="Z9" s="70">
        <f t="shared" si="0"/>
        <v>0.61653707293344651</v>
      </c>
      <c r="AA9" s="23">
        <f t="shared" si="1"/>
        <v>8.1999430700148395</v>
      </c>
      <c r="AB9" s="25">
        <v>3.1789999999999998</v>
      </c>
      <c r="AC9" s="23">
        <f t="shared" si="2"/>
        <v>0.38768561840689059</v>
      </c>
      <c r="AD9" s="23">
        <f t="shared" si="3"/>
        <v>2.5794095847797545</v>
      </c>
      <c r="AE9" s="23">
        <f t="shared" si="6"/>
        <v>0.66806708245795643</v>
      </c>
      <c r="AF9" s="1">
        <v>950</v>
      </c>
      <c r="AG9" s="1">
        <f t="shared" si="4"/>
        <v>7.032285078504805E-4</v>
      </c>
      <c r="AH9" s="7">
        <v>2000</v>
      </c>
      <c r="AI9" s="1">
        <v>10.337999999999999</v>
      </c>
      <c r="AJ9" s="1">
        <f t="shared" si="5"/>
        <v>0.13604730273756638</v>
      </c>
      <c r="AK9" s="1">
        <f t="shared" si="7"/>
        <v>1.599583319397442E-3</v>
      </c>
      <c r="AL9" s="1">
        <f t="shared" si="8"/>
        <v>0</v>
      </c>
      <c r="AM9" s="8" t="s">
        <v>133</v>
      </c>
      <c r="AN9" s="1" t="s">
        <v>69</v>
      </c>
      <c r="AO9" s="1" t="s">
        <v>70</v>
      </c>
      <c r="AP9" s="1" t="s">
        <v>71</v>
      </c>
      <c r="AQ9" s="1" t="s">
        <v>114</v>
      </c>
      <c r="AR9" s="1" t="s">
        <v>130</v>
      </c>
      <c r="AS9" s="1" t="s">
        <v>131</v>
      </c>
      <c r="AT9" s="8" t="s">
        <v>133</v>
      </c>
      <c r="AU9" s="8" t="s">
        <v>68</v>
      </c>
    </row>
    <row r="10" spans="1:47" s="1" customFormat="1" ht="16">
      <c r="A10" s="8" t="s">
        <v>134</v>
      </c>
      <c r="B10" s="8" t="s">
        <v>135</v>
      </c>
      <c r="C10" s="8" t="s">
        <v>66</v>
      </c>
      <c r="D10" s="8" t="s">
        <v>67</v>
      </c>
      <c r="E10" s="24">
        <v>42</v>
      </c>
      <c r="F10" s="13">
        <v>2.91</v>
      </c>
      <c r="G10" s="24">
        <v>1986.8</v>
      </c>
      <c r="H10" s="8" t="s">
        <v>68</v>
      </c>
      <c r="I10" s="13">
        <v>3059.5830000000001</v>
      </c>
      <c r="J10" s="38">
        <v>4.3416782843637574</v>
      </c>
      <c r="K10" s="103">
        <f t="shared" si="9"/>
        <v>4.6837009014609317</v>
      </c>
      <c r="L10" s="115">
        <f>K10-K11</f>
        <v>3.5141250534238075</v>
      </c>
      <c r="M10" s="1" t="s">
        <v>69</v>
      </c>
      <c r="N10" s="1" t="s">
        <v>70</v>
      </c>
      <c r="O10" s="1" t="s">
        <v>71</v>
      </c>
      <c r="P10" s="1" t="s">
        <v>72</v>
      </c>
      <c r="Q10" s="1" t="s">
        <v>130</v>
      </c>
      <c r="R10" s="1" t="s">
        <v>74</v>
      </c>
      <c r="S10" s="8" t="s">
        <v>135</v>
      </c>
      <c r="T10" s="8" t="s">
        <v>68</v>
      </c>
      <c r="U10" s="25">
        <v>0.17299999999999999</v>
      </c>
      <c r="V10"/>
      <c r="W10">
        <v>13.3</v>
      </c>
      <c r="X10" s="70">
        <v>818.19799999999998</v>
      </c>
      <c r="Y10" s="70">
        <v>504.44940000000003</v>
      </c>
      <c r="Z10" s="70">
        <f t="shared" si="0"/>
        <v>0.61653707293344651</v>
      </c>
      <c r="AA10" s="23">
        <f t="shared" si="1"/>
        <v>8.1999430700148395</v>
      </c>
      <c r="AB10" s="25">
        <v>4.9889999999999999</v>
      </c>
      <c r="AC10" s="23">
        <f t="shared" si="2"/>
        <v>0.60841885820445962</v>
      </c>
      <c r="AD10" s="23">
        <f t="shared" si="3"/>
        <v>1.6436045439997673</v>
      </c>
      <c r="AE10" s="23">
        <f t="shared" si="6"/>
        <v>0.2843435861119597</v>
      </c>
      <c r="AF10" s="1">
        <v>995</v>
      </c>
      <c r="AG10" s="1">
        <f t="shared" si="4"/>
        <v>2.8577244835372833E-4</v>
      </c>
      <c r="AH10" s="7">
        <v>2000</v>
      </c>
      <c r="AI10" s="1">
        <v>10.167999999999999</v>
      </c>
      <c r="AJ10" s="1">
        <f t="shared" si="5"/>
        <v>5.6210158999553179E-2</v>
      </c>
      <c r="AK10" s="1">
        <f t="shared" si="7"/>
        <v>2.6327157237746954E-3</v>
      </c>
      <c r="AL10" s="1">
        <f t="shared" si="8"/>
        <v>1.9752952799726555E-3</v>
      </c>
      <c r="AM10" s="8" t="s">
        <v>135</v>
      </c>
      <c r="AN10" s="1" t="s">
        <v>69</v>
      </c>
      <c r="AO10" s="1" t="s">
        <v>70</v>
      </c>
      <c r="AP10" s="1" t="s">
        <v>71</v>
      </c>
      <c r="AQ10" s="1" t="s">
        <v>72</v>
      </c>
      <c r="AR10" s="1" t="s">
        <v>130</v>
      </c>
      <c r="AS10" s="1" t="s">
        <v>74</v>
      </c>
      <c r="AT10" s="8" t="s">
        <v>135</v>
      </c>
      <c r="AU10" s="8" t="s">
        <v>68</v>
      </c>
    </row>
    <row r="11" spans="1:47" s="1" customFormat="1" ht="16">
      <c r="A11" s="8" t="s">
        <v>136</v>
      </c>
      <c r="B11" s="8" t="s">
        <v>137</v>
      </c>
      <c r="C11" s="8" t="s">
        <v>66</v>
      </c>
      <c r="D11" s="11" t="s">
        <v>67</v>
      </c>
      <c r="E11" s="24">
        <v>39</v>
      </c>
      <c r="F11" s="13">
        <v>11.132</v>
      </c>
      <c r="G11" s="24">
        <v>1987.6</v>
      </c>
      <c r="H11" s="8" t="s">
        <v>68</v>
      </c>
      <c r="I11" s="13">
        <v>-22.318999999999999</v>
      </c>
      <c r="J11" s="38">
        <v>1.0812577124335376</v>
      </c>
      <c r="K11" s="103">
        <f t="shared" si="9"/>
        <v>1.1695758480371241</v>
      </c>
      <c r="L11" s="115"/>
      <c r="M11" s="1" t="s">
        <v>69</v>
      </c>
      <c r="N11" s="1" t="s">
        <v>70</v>
      </c>
      <c r="O11" s="1" t="s">
        <v>71</v>
      </c>
      <c r="P11" s="1" t="s">
        <v>114</v>
      </c>
      <c r="Q11" s="1" t="s">
        <v>130</v>
      </c>
      <c r="R11" s="1" t="s">
        <v>74</v>
      </c>
      <c r="S11" s="8" t="s">
        <v>137</v>
      </c>
      <c r="T11" s="8" t="s">
        <v>68</v>
      </c>
      <c r="U11" s="25">
        <v>0.78600000000000003</v>
      </c>
      <c r="V11"/>
      <c r="W11">
        <v>13.3</v>
      </c>
      <c r="X11" s="70">
        <v>818.19799999999998</v>
      </c>
      <c r="Y11" s="70">
        <v>504.44940000000003</v>
      </c>
      <c r="Z11" s="70">
        <f t="shared" si="0"/>
        <v>0.61653707293344651</v>
      </c>
      <c r="AA11" s="23">
        <f t="shared" si="1"/>
        <v>8.1999430700148395</v>
      </c>
      <c r="AB11" s="25">
        <v>7.1289999999999996</v>
      </c>
      <c r="AC11" s="23">
        <f t="shared" si="2"/>
        <v>0.86939627984357437</v>
      </c>
      <c r="AD11" s="23">
        <f t="shared" si="3"/>
        <v>1.1502234633209201</v>
      </c>
      <c r="AE11" s="23">
        <f t="shared" si="6"/>
        <v>0.90407564217024317</v>
      </c>
      <c r="AF11" s="1">
        <v>950</v>
      </c>
      <c r="AG11" s="1">
        <f t="shared" si="4"/>
        <v>9.5165857070551917E-4</v>
      </c>
      <c r="AH11" s="7">
        <v>2000</v>
      </c>
      <c r="AI11" s="1">
        <v>10.287000000000001</v>
      </c>
      <c r="AJ11" s="1">
        <f t="shared" si="5"/>
        <v>0.18502159438233093</v>
      </c>
      <c r="AK11" s="1">
        <f t="shared" si="7"/>
        <v>2.1639678815489551E-3</v>
      </c>
      <c r="AL11" s="1">
        <f t="shared" si="8"/>
        <v>0</v>
      </c>
      <c r="AM11" s="8" t="s">
        <v>137</v>
      </c>
      <c r="AN11" s="1" t="s">
        <v>69</v>
      </c>
      <c r="AO11" s="1" t="s">
        <v>70</v>
      </c>
      <c r="AP11" s="1" t="s">
        <v>71</v>
      </c>
      <c r="AQ11" s="1" t="s">
        <v>114</v>
      </c>
      <c r="AR11" s="1" t="s">
        <v>130</v>
      </c>
      <c r="AS11" s="1" t="s">
        <v>74</v>
      </c>
      <c r="AT11" s="8" t="s">
        <v>137</v>
      </c>
      <c r="AU11" s="8" t="s">
        <v>68</v>
      </c>
    </row>
    <row r="12" spans="1:47" s="1" customFormat="1" ht="16">
      <c r="A12" s="8" t="s">
        <v>138</v>
      </c>
      <c r="B12" s="8" t="s">
        <v>139</v>
      </c>
      <c r="C12" s="8" t="s">
        <v>66</v>
      </c>
      <c r="D12" s="11" t="s">
        <v>67</v>
      </c>
      <c r="E12" s="24">
        <v>45</v>
      </c>
      <c r="F12" s="13">
        <v>3.1150000000000002</v>
      </c>
      <c r="G12" s="24">
        <v>1986.8</v>
      </c>
      <c r="H12" s="8" t="s">
        <v>68</v>
      </c>
      <c r="I12" s="13">
        <v>3292.2330000000002</v>
      </c>
      <c r="J12" s="38">
        <v>4.5791012763919339</v>
      </c>
      <c r="K12" s="103">
        <f t="shared" si="9"/>
        <v>4.9388616079754524</v>
      </c>
      <c r="L12" s="115">
        <f>K12-K13</f>
        <v>3.7651763110383758</v>
      </c>
      <c r="M12" s="1" t="s">
        <v>69</v>
      </c>
      <c r="N12" s="1" t="s">
        <v>70</v>
      </c>
      <c r="O12" s="1" t="s">
        <v>71</v>
      </c>
      <c r="P12" s="1" t="s">
        <v>72</v>
      </c>
      <c r="Q12" s="1" t="s">
        <v>130</v>
      </c>
      <c r="R12" s="1" t="s">
        <v>140</v>
      </c>
      <c r="S12" s="8" t="s">
        <v>139</v>
      </c>
      <c r="T12" s="8" t="s">
        <v>68</v>
      </c>
      <c r="U12" s="25">
        <v>0.16300000000000001</v>
      </c>
      <c r="V12"/>
      <c r="W12">
        <v>13.3</v>
      </c>
      <c r="X12" s="70">
        <v>818.19799999999998</v>
      </c>
      <c r="Y12" s="70">
        <v>504.44940000000003</v>
      </c>
      <c r="Z12" s="70">
        <f t="shared" si="0"/>
        <v>0.61653707293344651</v>
      </c>
      <c r="AA12" s="23">
        <f t="shared" si="1"/>
        <v>8.1999430700148395</v>
      </c>
      <c r="AB12" s="25">
        <v>5.4409999999999998</v>
      </c>
      <c r="AC12" s="23">
        <f t="shared" si="2"/>
        <v>0.66354119212075857</v>
      </c>
      <c r="AD12" s="23">
        <f t="shared" si="3"/>
        <v>1.5070654420170631</v>
      </c>
      <c r="AE12" s="23">
        <f t="shared" si="6"/>
        <v>0.24565166704878127</v>
      </c>
      <c r="AF12" s="1">
        <v>995</v>
      </c>
      <c r="AG12" s="1">
        <f t="shared" si="4"/>
        <v>2.4688609753646359E-4</v>
      </c>
      <c r="AH12" s="7">
        <v>2000</v>
      </c>
      <c r="AI12" s="1">
        <v>10.375999999999999</v>
      </c>
      <c r="AJ12" s="1">
        <f t="shared" si="5"/>
        <v>4.7587913943034618E-2</v>
      </c>
      <c r="AK12" s="1">
        <f t="shared" si="7"/>
        <v>2.3503012117689339E-3</v>
      </c>
      <c r="AL12" s="1">
        <f t="shared" si="8"/>
        <v>1.7917688627004677E-3</v>
      </c>
      <c r="AM12" s="8" t="s">
        <v>139</v>
      </c>
      <c r="AN12" s="1" t="s">
        <v>69</v>
      </c>
      <c r="AO12" s="1" t="s">
        <v>70</v>
      </c>
      <c r="AP12" s="1" t="s">
        <v>71</v>
      </c>
      <c r="AQ12" s="1" t="s">
        <v>72</v>
      </c>
      <c r="AR12" s="1" t="s">
        <v>130</v>
      </c>
      <c r="AS12" s="1" t="s">
        <v>140</v>
      </c>
      <c r="AT12" s="8" t="s">
        <v>139</v>
      </c>
      <c r="AU12" s="8" t="s">
        <v>68</v>
      </c>
    </row>
    <row r="13" spans="1:47" s="1" customFormat="1" ht="16">
      <c r="A13" s="8" t="s">
        <v>142</v>
      </c>
      <c r="B13" s="8" t="s">
        <v>143</v>
      </c>
      <c r="C13" s="8" t="s">
        <v>66</v>
      </c>
      <c r="D13" s="11" t="s">
        <v>67</v>
      </c>
      <c r="E13" s="24">
        <v>42</v>
      </c>
      <c r="F13" s="13">
        <v>8.3650000000000002</v>
      </c>
      <c r="G13" s="24">
        <v>1987.6</v>
      </c>
      <c r="H13" s="8" t="s">
        <v>68</v>
      </c>
      <c r="I13" s="13">
        <v>-18.843</v>
      </c>
      <c r="J13" s="38">
        <v>1.0850602516480345</v>
      </c>
      <c r="K13" s="103">
        <f t="shared" si="9"/>
        <v>1.1736852969370763</v>
      </c>
      <c r="L13" s="115"/>
      <c r="M13" s="1" t="s">
        <v>69</v>
      </c>
      <c r="N13" s="1" t="s">
        <v>70</v>
      </c>
      <c r="O13" s="1" t="s">
        <v>71</v>
      </c>
      <c r="P13" s="1" t="s">
        <v>114</v>
      </c>
      <c r="Q13" s="1" t="s">
        <v>130</v>
      </c>
      <c r="R13" s="1" t="s">
        <v>140</v>
      </c>
      <c r="S13" s="8" t="s">
        <v>143</v>
      </c>
      <c r="T13" s="8" t="s">
        <v>68</v>
      </c>
      <c r="U13" s="25">
        <v>0.47899999999999998</v>
      </c>
      <c r="V13"/>
      <c r="W13">
        <v>13.3</v>
      </c>
      <c r="X13" s="70">
        <v>818.19799999999998</v>
      </c>
      <c r="Y13" s="70">
        <v>504.44940000000003</v>
      </c>
      <c r="Z13" s="70">
        <f t="shared" si="0"/>
        <v>0.61653707293344651</v>
      </c>
      <c r="AA13" s="23">
        <f t="shared" si="1"/>
        <v>8.1999430700148395</v>
      </c>
      <c r="AB13" s="25">
        <v>3.819</v>
      </c>
      <c r="AC13" s="23">
        <f t="shared" si="2"/>
        <v>0.46573494076625199</v>
      </c>
      <c r="AD13" s="23">
        <f t="shared" si="3"/>
        <v>2.1471440350916051</v>
      </c>
      <c r="AE13" s="23">
        <f t="shared" si="6"/>
        <v>1.0284819928088789</v>
      </c>
      <c r="AF13" s="1">
        <v>950</v>
      </c>
      <c r="AG13" s="1">
        <f t="shared" si="4"/>
        <v>1.0826126240093461E-3</v>
      </c>
      <c r="AH13" s="7">
        <v>2000</v>
      </c>
      <c r="AI13" s="1">
        <v>10.374000000000001</v>
      </c>
      <c r="AJ13" s="1">
        <f t="shared" si="5"/>
        <v>0.20871652670317062</v>
      </c>
      <c r="AK13" s="1">
        <f t="shared" si="7"/>
        <v>2.4496751861928603E-3</v>
      </c>
      <c r="AL13" s="1">
        <f t="shared" si="8"/>
        <v>0</v>
      </c>
      <c r="AM13" s="8" t="s">
        <v>143</v>
      </c>
      <c r="AN13" s="1" t="s">
        <v>69</v>
      </c>
      <c r="AO13" s="1" t="s">
        <v>70</v>
      </c>
      <c r="AP13" s="1" t="s">
        <v>71</v>
      </c>
      <c r="AQ13" s="1" t="s">
        <v>114</v>
      </c>
      <c r="AR13" s="1" t="s">
        <v>130</v>
      </c>
      <c r="AS13" s="1" t="s">
        <v>140</v>
      </c>
      <c r="AT13" s="8" t="s">
        <v>143</v>
      </c>
      <c r="AU13" s="8" t="s">
        <v>68</v>
      </c>
    </row>
    <row r="14" spans="1:47" s="1" customFormat="1" ht="16">
      <c r="A14" s="8" t="s">
        <v>144</v>
      </c>
      <c r="B14" s="8" t="s">
        <v>145</v>
      </c>
      <c r="C14" s="8" t="s">
        <v>66</v>
      </c>
      <c r="D14" s="11" t="s">
        <v>67</v>
      </c>
      <c r="E14" s="24">
        <v>42</v>
      </c>
      <c r="F14" s="13">
        <v>2.8420000000000001</v>
      </c>
      <c r="G14" s="24">
        <v>1986.8</v>
      </c>
      <c r="H14" s="8" t="s">
        <v>68</v>
      </c>
      <c r="I14" s="13">
        <v>3317.288</v>
      </c>
      <c r="J14" s="38">
        <v>4.6046000210570455</v>
      </c>
      <c r="K14" s="103">
        <f t="shared" si="9"/>
        <v>4.9662594147535915</v>
      </c>
      <c r="L14" s="115">
        <f>K14-K15</f>
        <v>3.7944715625407577</v>
      </c>
      <c r="M14" s="1" t="s">
        <v>69</v>
      </c>
      <c r="N14" s="1" t="s">
        <v>70</v>
      </c>
      <c r="O14" s="1" t="s">
        <v>71</v>
      </c>
      <c r="P14" s="1" t="s">
        <v>72</v>
      </c>
      <c r="Q14" s="1" t="s">
        <v>130</v>
      </c>
      <c r="R14" s="1" t="s">
        <v>146</v>
      </c>
      <c r="S14" s="8" t="s">
        <v>145</v>
      </c>
      <c r="T14" s="8" t="s">
        <v>68</v>
      </c>
      <c r="U14" s="25">
        <v>0.20799999999999999</v>
      </c>
      <c r="V14"/>
      <c r="W14">
        <v>13.3</v>
      </c>
      <c r="X14" s="70">
        <v>818.19799999999998</v>
      </c>
      <c r="Y14" s="70">
        <v>504.44940000000003</v>
      </c>
      <c r="Z14" s="70">
        <f t="shared" si="0"/>
        <v>0.61653707293344651</v>
      </c>
      <c r="AA14" s="23">
        <f t="shared" si="1"/>
        <v>8.1999430700148395</v>
      </c>
      <c r="AB14" s="25">
        <v>4.6020000000000003</v>
      </c>
      <c r="AC14" s="23">
        <f t="shared" si="2"/>
        <v>0.5612234085902833</v>
      </c>
      <c r="AD14" s="23">
        <f t="shared" si="3"/>
        <v>1.7818216145186525</v>
      </c>
      <c r="AE14" s="23">
        <f t="shared" si="6"/>
        <v>0.37061889581987972</v>
      </c>
      <c r="AF14" s="1">
        <v>995</v>
      </c>
      <c r="AG14" s="1">
        <f t="shared" si="4"/>
        <v>3.7248130233153744E-4</v>
      </c>
      <c r="AH14" s="7">
        <v>2000</v>
      </c>
      <c r="AI14" s="1">
        <v>10.285</v>
      </c>
      <c r="AJ14" s="1">
        <f t="shared" si="5"/>
        <v>7.2431949894319378E-2</v>
      </c>
      <c r="AK14" s="1">
        <f t="shared" si="7"/>
        <v>3.5971585309162398E-3</v>
      </c>
      <c r="AL14" s="1">
        <f t="shared" si="8"/>
        <v>2.7484097409337192E-3</v>
      </c>
      <c r="AM14" s="8" t="s">
        <v>145</v>
      </c>
      <c r="AN14" s="1" t="s">
        <v>69</v>
      </c>
      <c r="AO14" s="1" t="s">
        <v>70</v>
      </c>
      <c r="AP14" s="1" t="s">
        <v>71</v>
      </c>
      <c r="AQ14" s="1" t="s">
        <v>72</v>
      </c>
      <c r="AR14" s="1" t="s">
        <v>130</v>
      </c>
      <c r="AS14" s="1" t="s">
        <v>146</v>
      </c>
      <c r="AT14" s="8" t="s">
        <v>145</v>
      </c>
      <c r="AU14" s="8" t="s">
        <v>68</v>
      </c>
    </row>
    <row r="15" spans="1:47" s="1" customFormat="1" ht="16">
      <c r="A15" s="8" t="s">
        <v>147</v>
      </c>
      <c r="B15" s="8" t="s">
        <v>148</v>
      </c>
      <c r="C15" s="8" t="s">
        <v>66</v>
      </c>
      <c r="D15" s="11" t="s">
        <v>67</v>
      </c>
      <c r="E15" s="24">
        <v>43</v>
      </c>
      <c r="F15" s="13">
        <v>10.253</v>
      </c>
      <c r="G15" s="24">
        <v>1987.8</v>
      </c>
      <c r="H15" s="8" t="s">
        <v>68</v>
      </c>
      <c r="I15" s="13">
        <v>-20.448</v>
      </c>
      <c r="J15" s="38">
        <v>1.0833045125352418</v>
      </c>
      <c r="K15" s="103">
        <f t="shared" si="9"/>
        <v>1.171787852212834</v>
      </c>
      <c r="L15" s="115"/>
      <c r="M15" s="1" t="s">
        <v>69</v>
      </c>
      <c r="N15" s="1" t="s">
        <v>70</v>
      </c>
      <c r="O15" s="1" t="s">
        <v>71</v>
      </c>
      <c r="P15" s="1" t="s">
        <v>114</v>
      </c>
      <c r="Q15" s="1" t="s">
        <v>130</v>
      </c>
      <c r="R15" s="1" t="s">
        <v>146</v>
      </c>
      <c r="S15" s="8" t="s">
        <v>148</v>
      </c>
      <c r="T15" s="8" t="s">
        <v>68</v>
      </c>
      <c r="U15" s="25">
        <v>0.56799999999999995</v>
      </c>
      <c r="V15"/>
      <c r="W15">
        <v>13.3</v>
      </c>
      <c r="X15" s="70">
        <v>818.19799999999998</v>
      </c>
      <c r="Y15" s="70">
        <v>504.44940000000003</v>
      </c>
      <c r="Z15" s="70">
        <f t="shared" si="0"/>
        <v>0.61653707293344651</v>
      </c>
      <c r="AA15" s="23">
        <f t="shared" si="1"/>
        <v>8.1999430700148395</v>
      </c>
      <c r="AB15" s="25">
        <v>6.718</v>
      </c>
      <c r="AC15" s="23">
        <f t="shared" si="2"/>
        <v>0.81927398064092194</v>
      </c>
      <c r="AD15" s="23">
        <f t="shared" si="3"/>
        <v>1.2205928952091158</v>
      </c>
      <c r="AE15" s="23">
        <f t="shared" si="6"/>
        <v>0.69329676447877775</v>
      </c>
      <c r="AF15" s="1">
        <v>950</v>
      </c>
      <c r="AG15" s="1">
        <f t="shared" si="4"/>
        <v>7.2978606787239765E-4</v>
      </c>
      <c r="AH15" s="7">
        <v>2000</v>
      </c>
      <c r="AI15" s="1">
        <v>10.242000000000001</v>
      </c>
      <c r="AJ15" s="1">
        <f t="shared" si="5"/>
        <v>0.14250850768841974</v>
      </c>
      <c r="AK15" s="1">
        <f t="shared" si="7"/>
        <v>1.669897381462695E-3</v>
      </c>
      <c r="AL15" s="1">
        <f t="shared" si="8"/>
        <v>0</v>
      </c>
      <c r="AM15" s="8" t="s">
        <v>148</v>
      </c>
      <c r="AN15" s="1" t="s">
        <v>69</v>
      </c>
      <c r="AO15" s="1" t="s">
        <v>70</v>
      </c>
      <c r="AP15" s="1" t="s">
        <v>71</v>
      </c>
      <c r="AQ15" s="1" t="s">
        <v>114</v>
      </c>
      <c r="AR15" s="1" t="s">
        <v>130</v>
      </c>
      <c r="AS15" s="1" t="s">
        <v>146</v>
      </c>
      <c r="AT15" s="8" t="s">
        <v>148</v>
      </c>
      <c r="AU15" s="8" t="s">
        <v>68</v>
      </c>
    </row>
    <row r="16" spans="1:47" s="1" customFormat="1" ht="16">
      <c r="A16" s="8" t="s">
        <v>149</v>
      </c>
      <c r="B16" s="8" t="s">
        <v>150</v>
      </c>
      <c r="C16" s="8" t="s">
        <v>66</v>
      </c>
      <c r="D16" s="11" t="s">
        <v>67</v>
      </c>
      <c r="E16" s="24">
        <v>44</v>
      </c>
      <c r="F16" s="13">
        <v>4.5149999999999997</v>
      </c>
      <c r="G16" s="24">
        <v>1986.3</v>
      </c>
      <c r="H16" s="8" t="s">
        <v>68</v>
      </c>
      <c r="I16" s="13">
        <v>3984.1509999999998</v>
      </c>
      <c r="J16" s="38">
        <v>5.278300712080072</v>
      </c>
      <c r="K16" s="103">
        <f t="shared" si="9"/>
        <v>5.6897186135363489</v>
      </c>
      <c r="L16" s="115">
        <f>K16-K17</f>
        <v>4.5177782537277267</v>
      </c>
      <c r="M16" t="s">
        <v>69</v>
      </c>
      <c r="N16" t="s">
        <v>70</v>
      </c>
      <c r="O16" t="s">
        <v>71</v>
      </c>
      <c r="P16" t="s">
        <v>72</v>
      </c>
      <c r="Q16" s="1" t="s">
        <v>130</v>
      </c>
      <c r="R16" s="1" t="s">
        <v>151</v>
      </c>
      <c r="S16" s="8" t="s">
        <v>150</v>
      </c>
      <c r="T16" s="8" t="s">
        <v>68</v>
      </c>
      <c r="U16" s="25">
        <v>0.28399999999999997</v>
      </c>
      <c r="V16"/>
      <c r="W16">
        <v>13.3</v>
      </c>
      <c r="X16" s="70">
        <v>818.19799999999998</v>
      </c>
      <c r="Y16" s="70">
        <v>504.44940000000003</v>
      </c>
      <c r="Z16" s="70">
        <f t="shared" si="0"/>
        <v>0.61653707293344651</v>
      </c>
      <c r="AA16" s="23">
        <f t="shared" si="1"/>
        <v>8.1999430700148395</v>
      </c>
      <c r="AB16" s="25">
        <v>3.593</v>
      </c>
      <c r="AC16" s="23">
        <f t="shared" si="2"/>
        <v>0.43817377380810252</v>
      </c>
      <c r="AD16" s="23">
        <f t="shared" si="3"/>
        <v>2.2821995741761314</v>
      </c>
      <c r="AE16" s="23">
        <f t="shared" si="6"/>
        <v>0.64814467906602125</v>
      </c>
      <c r="AF16" s="1">
        <v>995</v>
      </c>
      <c r="AG16" s="1">
        <f t="shared" si="4"/>
        <v>6.5140168750353893E-4</v>
      </c>
      <c r="AH16" s="7">
        <v>2000</v>
      </c>
      <c r="AI16" s="1">
        <v>10.207000000000001</v>
      </c>
      <c r="AJ16" s="1">
        <f t="shared" si="5"/>
        <v>0.12763822621799525</v>
      </c>
      <c r="AK16" s="1">
        <f t="shared" si="7"/>
        <v>7.2622559151129078E-3</v>
      </c>
      <c r="AL16" s="1">
        <f t="shared" si="8"/>
        <v>5.7664120275203908E-3</v>
      </c>
      <c r="AM16" s="8" t="s">
        <v>150</v>
      </c>
      <c r="AN16" t="s">
        <v>69</v>
      </c>
      <c r="AO16" t="s">
        <v>70</v>
      </c>
      <c r="AP16" t="s">
        <v>71</v>
      </c>
      <c r="AQ16" t="s">
        <v>72</v>
      </c>
      <c r="AR16" s="1" t="s">
        <v>130</v>
      </c>
      <c r="AS16" s="1" t="s">
        <v>151</v>
      </c>
      <c r="AT16" s="8" t="s">
        <v>150</v>
      </c>
      <c r="AU16" s="8" t="s">
        <v>68</v>
      </c>
    </row>
    <row r="17" spans="1:47" s="1" customFormat="1" ht="16">
      <c r="A17" s="8" t="s">
        <v>152</v>
      </c>
      <c r="B17" s="8" t="s">
        <v>153</v>
      </c>
      <c r="C17" s="8" t="s">
        <v>66</v>
      </c>
      <c r="D17" s="11" t="s">
        <v>67</v>
      </c>
      <c r="E17" s="24">
        <v>40</v>
      </c>
      <c r="F17" s="13">
        <v>7.0519999999999996</v>
      </c>
      <c r="G17" s="24">
        <v>1987.2</v>
      </c>
      <c r="H17" s="8" t="s">
        <v>68</v>
      </c>
      <c r="I17" s="13">
        <v>-20.318999999999999</v>
      </c>
      <c r="J17" s="38">
        <v>1.08344563031881</v>
      </c>
      <c r="K17" s="103">
        <f t="shared" si="9"/>
        <v>1.1719403598086227</v>
      </c>
      <c r="L17" s="115"/>
      <c r="M17" s="1" t="s">
        <v>69</v>
      </c>
      <c r="N17" s="1" t="s">
        <v>70</v>
      </c>
      <c r="O17" s="1" t="s">
        <v>71</v>
      </c>
      <c r="P17" s="1" t="s">
        <v>114</v>
      </c>
      <c r="Q17" s="1" t="s">
        <v>130</v>
      </c>
      <c r="R17" s="1" t="s">
        <v>151</v>
      </c>
      <c r="S17" s="8" t="s">
        <v>153</v>
      </c>
      <c r="T17" s="8" t="s">
        <v>68</v>
      </c>
      <c r="U17" s="25">
        <v>0.39700000000000002</v>
      </c>
      <c r="V17"/>
      <c r="W17">
        <v>13.3</v>
      </c>
      <c r="X17" s="70">
        <v>818.19799999999998</v>
      </c>
      <c r="Y17" s="70">
        <v>504.44940000000003</v>
      </c>
      <c r="Z17" s="70">
        <f t="shared" si="0"/>
        <v>0.61653707293344651</v>
      </c>
      <c r="AA17" s="23">
        <f t="shared" si="1"/>
        <v>8.1999430700148395</v>
      </c>
      <c r="AB17" s="25">
        <v>7.0780000000000003</v>
      </c>
      <c r="AC17" s="23">
        <f t="shared" si="2"/>
        <v>0.86317672446806282</v>
      </c>
      <c r="AD17" s="23">
        <f t="shared" si="3"/>
        <v>1.1585113125197568</v>
      </c>
      <c r="AE17" s="23">
        <f t="shared" si="6"/>
        <v>0.45992899107034346</v>
      </c>
      <c r="AF17" s="1">
        <v>950</v>
      </c>
      <c r="AG17" s="1">
        <f t="shared" si="4"/>
        <v>4.8413578007404574E-4</v>
      </c>
      <c r="AH17" s="7">
        <v>2000</v>
      </c>
      <c r="AI17" s="1">
        <v>10.265000000000001</v>
      </c>
      <c r="AJ17" s="1">
        <f t="shared" si="5"/>
        <v>9.4327477851738076E-2</v>
      </c>
      <c r="AK17" s="1">
        <f t="shared" si="7"/>
        <v>1.1054617833340581E-3</v>
      </c>
      <c r="AL17" s="1">
        <f t="shared" si="8"/>
        <v>0</v>
      </c>
      <c r="AM17" s="8" t="s">
        <v>153</v>
      </c>
      <c r="AN17" s="1" t="s">
        <v>69</v>
      </c>
      <c r="AO17" s="1" t="s">
        <v>70</v>
      </c>
      <c r="AP17" s="1" t="s">
        <v>71</v>
      </c>
      <c r="AQ17" s="1" t="s">
        <v>114</v>
      </c>
      <c r="AR17" s="1" t="s">
        <v>130</v>
      </c>
      <c r="AS17" s="1" t="s">
        <v>151</v>
      </c>
      <c r="AT17" s="8" t="s">
        <v>153</v>
      </c>
      <c r="AU17" s="8" t="s">
        <v>68</v>
      </c>
    </row>
    <row r="18" spans="1:47" s="1" customFormat="1" ht="16">
      <c r="A18" s="8" t="s">
        <v>154</v>
      </c>
      <c r="B18" s="8" t="s">
        <v>155</v>
      </c>
      <c r="C18" s="8" t="s">
        <v>156</v>
      </c>
      <c r="D18" s="11" t="s">
        <v>67</v>
      </c>
      <c r="E18" s="24">
        <v>37</v>
      </c>
      <c r="F18" s="13">
        <v>4.7149999999999999</v>
      </c>
      <c r="G18" s="24">
        <v>1986.5</v>
      </c>
      <c r="H18" s="8" t="s">
        <v>68</v>
      </c>
      <c r="I18" s="13">
        <v>2829.3470000000002</v>
      </c>
      <c r="J18" s="38">
        <v>4.1055527761435995</v>
      </c>
      <c r="K18" s="103">
        <f t="shared" si="9"/>
        <v>4.4298356306695617</v>
      </c>
      <c r="L18" s="115">
        <f>K18-K19</f>
        <v>3.2597691371369608</v>
      </c>
      <c r="M18" s="1" t="s">
        <v>69</v>
      </c>
      <c r="N18" s="1" t="s">
        <v>70</v>
      </c>
      <c r="O18" s="1" t="s">
        <v>157</v>
      </c>
      <c r="P18" s="1" t="s">
        <v>72</v>
      </c>
      <c r="Q18" s="1" t="s">
        <v>130</v>
      </c>
      <c r="R18" s="1" t="s">
        <v>131</v>
      </c>
      <c r="S18" s="8" t="s">
        <v>155</v>
      </c>
      <c r="T18" s="8" t="s">
        <v>68</v>
      </c>
      <c r="U18" s="25">
        <v>1.075</v>
      </c>
      <c r="V18"/>
      <c r="W18">
        <v>13.3</v>
      </c>
      <c r="X18" s="70">
        <v>818.19799999999998</v>
      </c>
      <c r="Y18" s="70">
        <v>504.44940000000003</v>
      </c>
      <c r="Z18" s="70">
        <f t="shared" si="0"/>
        <v>0.61653707293344651</v>
      </c>
      <c r="AA18" s="23">
        <f t="shared" si="1"/>
        <v>8.1999430700148395</v>
      </c>
      <c r="AB18" s="25">
        <v>5.4169999999999998</v>
      </c>
      <c r="AC18" s="23">
        <f t="shared" si="2"/>
        <v>0.66061434253228257</v>
      </c>
      <c r="AD18" s="23">
        <f t="shared" si="3"/>
        <v>1.5137424903110281</v>
      </c>
      <c r="AE18" s="23">
        <f t="shared" si="6"/>
        <v>1.6272731770843551</v>
      </c>
      <c r="AF18" s="1">
        <v>995</v>
      </c>
      <c r="AG18" s="1">
        <f t="shared" si="4"/>
        <v>1.6354504292305078E-3</v>
      </c>
      <c r="AH18" s="7">
        <v>2000</v>
      </c>
      <c r="AI18" s="1">
        <v>10.321999999999999</v>
      </c>
      <c r="AJ18" s="1">
        <f t="shared" si="5"/>
        <v>0.31688634552034645</v>
      </c>
      <c r="AK18" s="1">
        <f t="shared" si="7"/>
        <v>1.4037544242586965E-2</v>
      </c>
      <c r="AL18" s="1">
        <f t="shared" si="8"/>
        <v>1.0329763291073445E-2</v>
      </c>
      <c r="AM18" s="8" t="s">
        <v>155</v>
      </c>
      <c r="AN18" s="1" t="s">
        <v>69</v>
      </c>
      <c r="AO18" s="1" t="s">
        <v>70</v>
      </c>
      <c r="AP18" s="1" t="s">
        <v>157</v>
      </c>
      <c r="AQ18" s="1" t="s">
        <v>72</v>
      </c>
      <c r="AR18" s="1" t="s">
        <v>130</v>
      </c>
      <c r="AS18" s="1" t="s">
        <v>131</v>
      </c>
      <c r="AT18" s="8" t="s">
        <v>155</v>
      </c>
      <c r="AU18" s="8" t="s">
        <v>68</v>
      </c>
    </row>
    <row r="19" spans="1:47" s="1" customFormat="1" ht="16">
      <c r="A19" s="8" t="s">
        <v>158</v>
      </c>
      <c r="B19" s="8" t="s">
        <v>159</v>
      </c>
      <c r="C19" s="8" t="s">
        <v>66</v>
      </c>
      <c r="D19" s="11" t="s">
        <v>67</v>
      </c>
      <c r="E19" s="24">
        <v>44</v>
      </c>
      <c r="F19" s="13">
        <v>11.355</v>
      </c>
      <c r="G19" s="24">
        <v>1987.6</v>
      </c>
      <c r="H19" s="8" t="s">
        <v>68</v>
      </c>
      <c r="I19" s="13">
        <v>-21.904</v>
      </c>
      <c r="J19" s="38">
        <v>1.0817117133528142</v>
      </c>
      <c r="K19" s="103">
        <f t="shared" si="9"/>
        <v>1.1700664935326006</v>
      </c>
      <c r="L19" s="115"/>
      <c r="M19" s="1" t="s">
        <v>69</v>
      </c>
      <c r="N19" s="1" t="s">
        <v>70</v>
      </c>
      <c r="O19" s="1" t="s">
        <v>157</v>
      </c>
      <c r="P19" s="1" t="s">
        <v>114</v>
      </c>
      <c r="Q19" s="1" t="s">
        <v>130</v>
      </c>
      <c r="R19" s="1" t="s">
        <v>131</v>
      </c>
      <c r="S19" s="8" t="s">
        <v>159</v>
      </c>
      <c r="T19" s="8" t="s">
        <v>68</v>
      </c>
      <c r="U19" s="25">
        <v>0.79100000000000004</v>
      </c>
      <c r="V19"/>
      <c r="W19">
        <v>13.3</v>
      </c>
      <c r="X19" s="70">
        <v>818.19799999999998</v>
      </c>
      <c r="Y19" s="70">
        <v>504.44940000000003</v>
      </c>
      <c r="Z19" s="70">
        <f t="shared" si="0"/>
        <v>0.61653707293344651</v>
      </c>
      <c r="AA19" s="23">
        <f t="shared" si="1"/>
        <v>8.1999430700148395</v>
      </c>
      <c r="AB19" s="25">
        <v>6.3460000000000001</v>
      </c>
      <c r="AC19" s="23">
        <f t="shared" si="2"/>
        <v>0.77390781201954317</v>
      </c>
      <c r="AD19" s="23">
        <f t="shared" si="3"/>
        <v>1.2921435660281815</v>
      </c>
      <c r="AE19" s="23">
        <f t="shared" si="6"/>
        <v>1.0220855607282915</v>
      </c>
      <c r="AF19" s="1">
        <v>995</v>
      </c>
      <c r="AG19" s="1">
        <f t="shared" si="4"/>
        <v>1.0272216690736598E-3</v>
      </c>
      <c r="AH19" s="7">
        <v>2000</v>
      </c>
      <c r="AI19" s="1">
        <v>10.337999999999999</v>
      </c>
      <c r="AJ19" s="1">
        <f t="shared" si="5"/>
        <v>0.1987273494048481</v>
      </c>
      <c r="AK19" s="1">
        <f t="shared" si="7"/>
        <v>2.3252421288715856E-3</v>
      </c>
      <c r="AL19" s="1">
        <f t="shared" si="8"/>
        <v>0</v>
      </c>
      <c r="AM19" s="8" t="s">
        <v>159</v>
      </c>
      <c r="AN19" s="1" t="s">
        <v>69</v>
      </c>
      <c r="AO19" s="1" t="s">
        <v>70</v>
      </c>
      <c r="AP19" s="1" t="s">
        <v>157</v>
      </c>
      <c r="AQ19" s="1" t="s">
        <v>114</v>
      </c>
      <c r="AR19" s="1" t="s">
        <v>130</v>
      </c>
      <c r="AS19" s="1" t="s">
        <v>131</v>
      </c>
      <c r="AT19" s="8" t="s">
        <v>159</v>
      </c>
      <c r="AU19" s="8" t="s">
        <v>68</v>
      </c>
    </row>
    <row r="20" spans="1:47" s="1" customFormat="1" ht="16">
      <c r="A20" s="8" t="s">
        <v>160</v>
      </c>
      <c r="B20" s="8" t="s">
        <v>161</v>
      </c>
      <c r="C20" s="8" t="s">
        <v>156</v>
      </c>
      <c r="D20" s="11" t="s">
        <v>67</v>
      </c>
      <c r="E20" s="24">
        <v>37</v>
      </c>
      <c r="F20" s="13">
        <v>2.8410000000000002</v>
      </c>
      <c r="G20" s="24">
        <v>1986.3</v>
      </c>
      <c r="H20" s="8" t="s">
        <v>68</v>
      </c>
      <c r="I20" s="13">
        <v>3095.0369999999998</v>
      </c>
      <c r="J20" s="38">
        <v>4.3779359273697089</v>
      </c>
      <c r="K20" s="103">
        <f t="shared" si="9"/>
        <v>4.7226737840954813</v>
      </c>
      <c r="L20" s="115">
        <f>K20-K21</f>
        <v>3.5465331481456888</v>
      </c>
      <c r="M20" s="1" t="s">
        <v>69</v>
      </c>
      <c r="N20" s="1" t="s">
        <v>70</v>
      </c>
      <c r="O20" s="1" t="s">
        <v>157</v>
      </c>
      <c r="P20" s="1" t="s">
        <v>72</v>
      </c>
      <c r="Q20" s="1" t="s">
        <v>130</v>
      </c>
      <c r="R20" s="1" t="s">
        <v>74</v>
      </c>
      <c r="S20" s="8" t="s">
        <v>161</v>
      </c>
      <c r="T20" s="8" t="s">
        <v>68</v>
      </c>
      <c r="U20" s="25">
        <v>0.747</v>
      </c>
      <c r="V20"/>
      <c r="W20">
        <v>13.3</v>
      </c>
      <c r="X20" s="70">
        <v>818.19799999999998</v>
      </c>
      <c r="Y20" s="70">
        <v>504.44940000000003</v>
      </c>
      <c r="Z20" s="70">
        <f t="shared" si="0"/>
        <v>0.61653707293344651</v>
      </c>
      <c r="AA20" s="23">
        <f t="shared" si="1"/>
        <v>8.1999430700148395</v>
      </c>
      <c r="AB20" s="25">
        <v>6.1340000000000003</v>
      </c>
      <c r="AC20" s="23">
        <f t="shared" si="2"/>
        <v>0.74805397398800477</v>
      </c>
      <c r="AD20" s="23">
        <f t="shared" si="3"/>
        <v>1.3368019351181673</v>
      </c>
      <c r="AE20" s="23">
        <f t="shared" si="6"/>
        <v>0.99859104553327094</v>
      </c>
      <c r="AF20" s="1">
        <v>995</v>
      </c>
      <c r="AG20" s="1">
        <f t="shared" si="4"/>
        <v>1.0036090909882119E-3</v>
      </c>
      <c r="AH20" s="7">
        <v>2000</v>
      </c>
      <c r="AI20" s="1">
        <v>10.167999999999999</v>
      </c>
      <c r="AJ20" s="1">
        <f t="shared" si="5"/>
        <v>0.19740540735409362</v>
      </c>
      <c r="AK20" s="1">
        <f t="shared" si="7"/>
        <v>9.322813421498672E-3</v>
      </c>
      <c r="AL20" s="1">
        <f t="shared" si="8"/>
        <v>7.0010482080449582E-3</v>
      </c>
      <c r="AM20" s="8" t="s">
        <v>161</v>
      </c>
      <c r="AN20" s="1" t="s">
        <v>69</v>
      </c>
      <c r="AO20" s="1" t="s">
        <v>70</v>
      </c>
      <c r="AP20" s="1" t="s">
        <v>157</v>
      </c>
      <c r="AQ20" s="1" t="s">
        <v>72</v>
      </c>
      <c r="AR20" s="1" t="s">
        <v>130</v>
      </c>
      <c r="AS20" s="1" t="s">
        <v>74</v>
      </c>
      <c r="AT20" s="8" t="s">
        <v>161</v>
      </c>
      <c r="AU20" s="8" t="s">
        <v>68</v>
      </c>
    </row>
    <row r="21" spans="1:47" s="1" customFormat="1" ht="16">
      <c r="A21" s="8" t="s">
        <v>163</v>
      </c>
      <c r="B21" s="8" t="s">
        <v>164</v>
      </c>
      <c r="C21" s="8" t="s">
        <v>66</v>
      </c>
      <c r="D21" s="11" t="s">
        <v>67</v>
      </c>
      <c r="E21" s="24">
        <v>44</v>
      </c>
      <c r="F21" s="13">
        <v>4.71</v>
      </c>
      <c r="G21" s="24">
        <v>1987</v>
      </c>
      <c r="H21" s="8" t="s">
        <v>68</v>
      </c>
      <c r="I21" s="13">
        <v>-16.765999999999998</v>
      </c>
      <c r="J21" s="38">
        <v>1.0873322277547173</v>
      </c>
      <c r="K21" s="103">
        <f t="shared" si="9"/>
        <v>1.1761406359497926</v>
      </c>
      <c r="L21" s="115"/>
      <c r="M21" s="1" t="s">
        <v>69</v>
      </c>
      <c r="N21" s="1" t="s">
        <v>70</v>
      </c>
      <c r="O21" s="1" t="s">
        <v>157</v>
      </c>
      <c r="P21" s="1" t="s">
        <v>114</v>
      </c>
      <c r="Q21" s="1" t="s">
        <v>130</v>
      </c>
      <c r="R21" s="1" t="s">
        <v>74</v>
      </c>
      <c r="S21" s="8" t="s">
        <v>164</v>
      </c>
      <c r="T21" s="8" t="s">
        <v>68</v>
      </c>
      <c r="U21" s="25">
        <v>0.32400000000000001</v>
      </c>
      <c r="V21"/>
      <c r="W21">
        <v>13.3</v>
      </c>
      <c r="X21" s="70">
        <v>818.19799999999998</v>
      </c>
      <c r="Y21" s="70">
        <v>504.44940000000003</v>
      </c>
      <c r="Z21" s="70">
        <f t="shared" si="0"/>
        <v>0.61653707293344651</v>
      </c>
      <c r="AA21" s="23">
        <f t="shared" si="1"/>
        <v>8.1999430700148395</v>
      </c>
      <c r="AB21" s="25">
        <v>6.4240000000000004</v>
      </c>
      <c r="AC21" s="23">
        <f t="shared" si="2"/>
        <v>0.78342007318209039</v>
      </c>
      <c r="AD21" s="23">
        <f t="shared" si="3"/>
        <v>1.2764544006872414</v>
      </c>
      <c r="AE21" s="23">
        <f t="shared" si="6"/>
        <v>0.4135712258226662</v>
      </c>
      <c r="AF21" s="1">
        <v>995</v>
      </c>
      <c r="AG21" s="1">
        <f t="shared" si="4"/>
        <v>4.1564947318860926E-4</v>
      </c>
      <c r="AH21" s="7">
        <v>2000</v>
      </c>
      <c r="AI21" s="1">
        <v>10.287000000000001</v>
      </c>
      <c r="AJ21" s="1">
        <f t="shared" si="5"/>
        <v>8.0810629569088979E-2</v>
      </c>
      <c r="AK21" s="1">
        <f t="shared" si="7"/>
        <v>9.5044665252891434E-4</v>
      </c>
      <c r="AL21" s="1">
        <f t="shared" si="8"/>
        <v>0</v>
      </c>
      <c r="AM21" s="8" t="s">
        <v>164</v>
      </c>
      <c r="AN21" s="1" t="s">
        <v>69</v>
      </c>
      <c r="AO21" s="1" t="s">
        <v>70</v>
      </c>
      <c r="AP21" s="1" t="s">
        <v>157</v>
      </c>
      <c r="AQ21" s="1" t="s">
        <v>114</v>
      </c>
      <c r="AR21" s="1" t="s">
        <v>130</v>
      </c>
      <c r="AS21" s="1" t="s">
        <v>74</v>
      </c>
      <c r="AT21" s="8" t="s">
        <v>164</v>
      </c>
      <c r="AU21" s="8" t="s">
        <v>68</v>
      </c>
    </row>
    <row r="22" spans="1:47" s="1" customFormat="1" ht="16">
      <c r="A22" s="8" t="s">
        <v>165</v>
      </c>
      <c r="B22" s="8" t="s">
        <v>166</v>
      </c>
      <c r="C22" s="8" t="s">
        <v>156</v>
      </c>
      <c r="D22" s="11" t="s">
        <v>67</v>
      </c>
      <c r="E22" s="24">
        <v>37</v>
      </c>
      <c r="F22" s="13">
        <v>3.4969999999999999</v>
      </c>
      <c r="G22" s="24">
        <v>1986.1</v>
      </c>
      <c r="H22" s="8" t="s">
        <v>68</v>
      </c>
      <c r="I22" s="13">
        <v>3142.5970000000002</v>
      </c>
      <c r="J22" s="38">
        <v>4.4265308357391504</v>
      </c>
      <c r="K22" s="103">
        <f t="shared" si="9"/>
        <v>4.77490418773748</v>
      </c>
      <c r="L22" s="115">
        <f>K22-K24</f>
        <v>3.599230494202879</v>
      </c>
      <c r="M22" s="1" t="s">
        <v>69</v>
      </c>
      <c r="N22" s="1" t="s">
        <v>70</v>
      </c>
      <c r="O22" s="1" t="s">
        <v>157</v>
      </c>
      <c r="P22" s="1" t="s">
        <v>72</v>
      </c>
      <c r="Q22" s="1" t="s">
        <v>130</v>
      </c>
      <c r="R22" s="1" t="s">
        <v>140</v>
      </c>
      <c r="S22" s="8" t="s">
        <v>166</v>
      </c>
      <c r="T22" s="8" t="s">
        <v>68</v>
      </c>
      <c r="U22" s="25">
        <v>0.997</v>
      </c>
      <c r="V22"/>
      <c r="W22">
        <v>13.3</v>
      </c>
      <c r="X22" s="70">
        <v>818.19799999999998</v>
      </c>
      <c r="Y22" s="70">
        <v>504.44940000000003</v>
      </c>
      <c r="Z22" s="70">
        <f t="shared" si="0"/>
        <v>0.61653707293344651</v>
      </c>
      <c r="AA22" s="23">
        <f t="shared" si="1"/>
        <v>8.1999430700148395</v>
      </c>
      <c r="AB22" s="25">
        <v>6.7279999999999998</v>
      </c>
      <c r="AC22" s="23">
        <f t="shared" si="2"/>
        <v>0.82049350130278698</v>
      </c>
      <c r="AD22" s="23">
        <f t="shared" si="3"/>
        <v>1.2187786964944767</v>
      </c>
      <c r="AE22" s="23">
        <f t="shared" si="6"/>
        <v>1.2151223604049932</v>
      </c>
      <c r="AF22" s="1">
        <v>995</v>
      </c>
      <c r="AG22" s="1">
        <f t="shared" si="4"/>
        <v>1.2212285029195912E-3</v>
      </c>
      <c r="AH22" s="7">
        <v>2000</v>
      </c>
      <c r="AI22" s="1">
        <v>10.375999999999999</v>
      </c>
      <c r="AJ22" s="1">
        <f t="shared" si="5"/>
        <v>0.23539485407085411</v>
      </c>
      <c r="AK22" s="1">
        <f t="shared" si="7"/>
        <v>1.1239878744747744E-2</v>
      </c>
      <c r="AL22" s="1">
        <f t="shared" si="8"/>
        <v>8.4724033695025482E-3</v>
      </c>
      <c r="AM22" s="8" t="s">
        <v>166</v>
      </c>
      <c r="AN22" s="1" t="s">
        <v>69</v>
      </c>
      <c r="AO22" s="1" t="s">
        <v>70</v>
      </c>
      <c r="AP22" s="1" t="s">
        <v>157</v>
      </c>
      <c r="AQ22" s="1" t="s">
        <v>72</v>
      </c>
      <c r="AR22" s="1" t="s">
        <v>130</v>
      </c>
      <c r="AS22" s="1" t="s">
        <v>140</v>
      </c>
      <c r="AT22" s="8" t="s">
        <v>166</v>
      </c>
      <c r="AU22" s="8" t="s">
        <v>68</v>
      </c>
    </row>
    <row r="23" spans="1:47" s="1" customFormat="1" ht="16">
      <c r="A23" s="8" t="s">
        <v>167</v>
      </c>
      <c r="B23" s="8" t="s">
        <v>166</v>
      </c>
      <c r="C23" s="8" t="s">
        <v>156</v>
      </c>
      <c r="D23" s="11" t="s">
        <v>67</v>
      </c>
      <c r="E23" s="24">
        <v>38</v>
      </c>
      <c r="F23" s="13">
        <v>3.6150000000000002</v>
      </c>
      <c r="G23" s="24">
        <v>1986.3</v>
      </c>
      <c r="H23" s="8" t="s">
        <v>68</v>
      </c>
      <c r="I23" s="13">
        <v>3007.53</v>
      </c>
      <c r="J23" s="38">
        <v>4.2883955412396313</v>
      </c>
      <c r="K23" s="103">
        <f t="shared" si="9"/>
        <v>4.6264237302909583</v>
      </c>
      <c r="L23" s="115">
        <f>K23-K25</f>
        <v>3.4504568673320675</v>
      </c>
      <c r="M23" s="1" t="s">
        <v>69</v>
      </c>
      <c r="N23" s="1" t="s">
        <v>70</v>
      </c>
      <c r="O23" s="1" t="s">
        <v>157</v>
      </c>
      <c r="P23" s="1" t="s">
        <v>72</v>
      </c>
      <c r="Q23" s="1" t="s">
        <v>130</v>
      </c>
      <c r="R23" s="1" t="s">
        <v>140</v>
      </c>
      <c r="S23" s="8" t="s">
        <v>166</v>
      </c>
      <c r="T23" s="8" t="s">
        <v>68</v>
      </c>
      <c r="U23" s="25">
        <v>1.034</v>
      </c>
      <c r="V23"/>
      <c r="W23">
        <v>13.3</v>
      </c>
      <c r="X23" s="70">
        <v>818.19799999999998</v>
      </c>
      <c r="Y23" s="70">
        <v>504.44940000000003</v>
      </c>
      <c r="Z23" s="70">
        <f t="shared" si="0"/>
        <v>0.61653707293344651</v>
      </c>
      <c r="AA23" s="23">
        <f t="shared" si="1"/>
        <v>8.1999430700148395</v>
      </c>
      <c r="AB23" s="25">
        <v>6.7279999999999998</v>
      </c>
      <c r="AC23" s="23">
        <f t="shared" si="2"/>
        <v>0.82049350130278698</v>
      </c>
      <c r="AD23" s="23">
        <f t="shared" si="3"/>
        <v>1.2187786964944767</v>
      </c>
      <c r="AE23" s="23">
        <f t="shared" si="6"/>
        <v>1.2602171721752888</v>
      </c>
      <c r="AF23" s="1">
        <v>995</v>
      </c>
      <c r="AG23" s="1">
        <f t="shared" si="4"/>
        <v>1.2665499217842098E-3</v>
      </c>
      <c r="AH23" s="7">
        <v>2000</v>
      </c>
      <c r="AI23" s="1">
        <v>10.375999999999999</v>
      </c>
      <c r="AJ23" s="1">
        <f t="shared" si="5"/>
        <v>0.24413067112263104</v>
      </c>
      <c r="AK23" s="1">
        <f t="shared" si="7"/>
        <v>1.1294519301735979E-2</v>
      </c>
      <c r="AL23" s="1">
        <f t="shared" si="8"/>
        <v>8.4236235070146871E-3</v>
      </c>
      <c r="AM23" s="8" t="s">
        <v>166</v>
      </c>
      <c r="AN23" s="1" t="s">
        <v>69</v>
      </c>
      <c r="AO23" s="1" t="s">
        <v>70</v>
      </c>
      <c r="AP23" s="1" t="s">
        <v>157</v>
      </c>
      <c r="AQ23" s="1" t="s">
        <v>72</v>
      </c>
      <c r="AR23" s="1" t="s">
        <v>130</v>
      </c>
      <c r="AS23" s="1" t="s">
        <v>140</v>
      </c>
      <c r="AT23" s="8" t="s">
        <v>166</v>
      </c>
      <c r="AU23" s="8" t="s">
        <v>68</v>
      </c>
    </row>
    <row r="24" spans="1:47" s="1" customFormat="1" ht="16">
      <c r="A24" s="8" t="s">
        <v>168</v>
      </c>
      <c r="B24" s="8" t="s">
        <v>169</v>
      </c>
      <c r="C24" s="8" t="s">
        <v>66</v>
      </c>
      <c r="D24" s="8" t="s">
        <v>67</v>
      </c>
      <c r="E24" s="24">
        <v>46</v>
      </c>
      <c r="F24" s="13">
        <v>12.102</v>
      </c>
      <c r="G24" s="24">
        <v>1988</v>
      </c>
      <c r="H24" s="8" t="s">
        <v>68</v>
      </c>
      <c r="I24" s="13">
        <v>-17.161000000000001</v>
      </c>
      <c r="J24" s="38">
        <v>1.086900155598169</v>
      </c>
      <c r="K24" s="103">
        <f t="shared" si="9"/>
        <v>1.175673693534601</v>
      </c>
      <c r="L24" s="115"/>
      <c r="M24" s="1" t="s">
        <v>69</v>
      </c>
      <c r="N24" s="1" t="s">
        <v>70</v>
      </c>
      <c r="O24" s="1" t="s">
        <v>157</v>
      </c>
      <c r="P24" s="1" t="s">
        <v>114</v>
      </c>
      <c r="Q24" s="1" t="s">
        <v>130</v>
      </c>
      <c r="R24" s="1" t="s">
        <v>140</v>
      </c>
      <c r="S24" s="8" t="s">
        <v>169</v>
      </c>
      <c r="T24" s="8" t="s">
        <v>68</v>
      </c>
      <c r="U24" s="25">
        <v>0.66700000000000004</v>
      </c>
      <c r="V24"/>
      <c r="W24">
        <v>13.3</v>
      </c>
      <c r="X24" s="70">
        <v>818.19799999999998</v>
      </c>
      <c r="Y24" s="70">
        <v>504.44940000000003</v>
      </c>
      <c r="Z24" s="70">
        <f t="shared" si="0"/>
        <v>0.61653707293344651</v>
      </c>
      <c r="AA24" s="23">
        <f t="shared" si="1"/>
        <v>8.1999430700148395</v>
      </c>
      <c r="AB24" s="25">
        <v>6.609</v>
      </c>
      <c r="AC24" s="23">
        <f t="shared" si="2"/>
        <v>0.80598120542659324</v>
      </c>
      <c r="AD24" s="23">
        <f t="shared" si="3"/>
        <v>1.2407237206861612</v>
      </c>
      <c r="AE24" s="23">
        <f t="shared" si="6"/>
        <v>0.82756272169766953</v>
      </c>
      <c r="AF24" s="1">
        <v>995</v>
      </c>
      <c r="AG24" s="1">
        <f t="shared" si="4"/>
        <v>8.3172132833936633E-4</v>
      </c>
      <c r="AH24" s="7">
        <v>2000</v>
      </c>
      <c r="AI24" s="1">
        <v>10.374000000000001</v>
      </c>
      <c r="AJ24" s="1">
        <f t="shared" si="5"/>
        <v>0.16034727748975636</v>
      </c>
      <c r="AK24" s="1">
        <f t="shared" si="7"/>
        <v>1.8851607597459945E-3</v>
      </c>
      <c r="AL24" s="1">
        <f t="shared" si="8"/>
        <v>0</v>
      </c>
      <c r="AM24" s="8" t="s">
        <v>169</v>
      </c>
      <c r="AN24" s="1" t="s">
        <v>69</v>
      </c>
      <c r="AO24" s="1" t="s">
        <v>70</v>
      </c>
      <c r="AP24" s="1" t="s">
        <v>157</v>
      </c>
      <c r="AQ24" s="1" t="s">
        <v>114</v>
      </c>
      <c r="AR24" s="1" t="s">
        <v>130</v>
      </c>
      <c r="AS24" s="1" t="s">
        <v>140</v>
      </c>
      <c r="AT24" s="8" t="s">
        <v>169</v>
      </c>
      <c r="AU24" s="8" t="s">
        <v>68</v>
      </c>
    </row>
    <row r="25" spans="1:47" s="1" customFormat="1" ht="16">
      <c r="A25" s="8" t="s">
        <v>170</v>
      </c>
      <c r="B25" s="8" t="s">
        <v>169</v>
      </c>
      <c r="C25" s="8" t="s">
        <v>66</v>
      </c>
      <c r="D25" s="8" t="s">
        <v>67</v>
      </c>
      <c r="E25" s="24">
        <v>44</v>
      </c>
      <c r="F25" s="13">
        <v>11.414</v>
      </c>
      <c r="G25" s="24">
        <v>1987.6</v>
      </c>
      <c r="H25" s="8" t="s">
        <v>68</v>
      </c>
      <c r="I25" s="13">
        <v>-16.913</v>
      </c>
      <c r="J25" s="38">
        <v>1.0871714317222629</v>
      </c>
      <c r="K25" s="103">
        <f t="shared" si="9"/>
        <v>1.1759668629588906</v>
      </c>
      <c r="L25" s="115"/>
      <c r="M25" s="1" t="s">
        <v>69</v>
      </c>
      <c r="N25" s="1" t="s">
        <v>70</v>
      </c>
      <c r="O25" s="1" t="s">
        <v>157</v>
      </c>
      <c r="P25" s="1" t="s">
        <v>114</v>
      </c>
      <c r="Q25" s="1" t="s">
        <v>130</v>
      </c>
      <c r="R25" s="1" t="s">
        <v>140</v>
      </c>
      <c r="S25" s="8" t="s">
        <v>169</v>
      </c>
      <c r="T25" s="8" t="s">
        <v>68</v>
      </c>
      <c r="U25" s="25">
        <v>0.66400000000000003</v>
      </c>
      <c r="V25"/>
      <c r="W25">
        <v>13.3</v>
      </c>
      <c r="X25" s="70">
        <v>818.19799999999998</v>
      </c>
      <c r="Y25" s="70">
        <v>504.44940000000003</v>
      </c>
      <c r="Z25" s="70">
        <f t="shared" si="0"/>
        <v>0.61653707293344651</v>
      </c>
      <c r="AA25" s="23">
        <f t="shared" si="1"/>
        <v>8.1999430700148395</v>
      </c>
      <c r="AB25" s="25">
        <v>6.609</v>
      </c>
      <c r="AC25" s="23">
        <f t="shared" si="2"/>
        <v>0.80598120542659324</v>
      </c>
      <c r="AD25" s="23">
        <f t="shared" si="3"/>
        <v>1.2407237206861612</v>
      </c>
      <c r="AE25" s="23">
        <f t="shared" si="6"/>
        <v>0.82384055053561112</v>
      </c>
      <c r="AF25" s="1">
        <v>995</v>
      </c>
      <c r="AG25" s="1">
        <f t="shared" si="4"/>
        <v>8.2798045279960919E-4</v>
      </c>
      <c r="AH25" s="7">
        <v>2000</v>
      </c>
      <c r="AI25" s="1">
        <v>10.374000000000001</v>
      </c>
      <c r="AJ25" s="1">
        <f t="shared" si="5"/>
        <v>0.15962607534212631</v>
      </c>
      <c r="AK25" s="1">
        <f t="shared" si="7"/>
        <v>1.877149750665198E-3</v>
      </c>
      <c r="AL25" s="1">
        <f t="shared" si="8"/>
        <v>0</v>
      </c>
      <c r="AM25" s="8" t="s">
        <v>169</v>
      </c>
      <c r="AN25" s="1" t="s">
        <v>69</v>
      </c>
      <c r="AO25" s="1" t="s">
        <v>70</v>
      </c>
      <c r="AP25" s="1" t="s">
        <v>157</v>
      </c>
      <c r="AQ25" s="1" t="s">
        <v>114</v>
      </c>
      <c r="AR25" s="1" t="s">
        <v>130</v>
      </c>
      <c r="AS25" s="1" t="s">
        <v>140</v>
      </c>
      <c r="AT25" s="8" t="s">
        <v>169</v>
      </c>
      <c r="AU25" s="8" t="s">
        <v>68</v>
      </c>
    </row>
    <row r="26" spans="1:47" s="1" customFormat="1" ht="16">
      <c r="A26" s="8" t="s">
        <v>171</v>
      </c>
      <c r="B26" s="8" t="s">
        <v>172</v>
      </c>
      <c r="C26" s="8" t="s">
        <v>156</v>
      </c>
      <c r="D26" s="11" t="s">
        <v>67</v>
      </c>
      <c r="E26" s="24">
        <v>39</v>
      </c>
      <c r="F26" s="13">
        <v>7.1749999999999998</v>
      </c>
      <c r="G26" s="24">
        <v>1986.1</v>
      </c>
      <c r="H26" s="8" t="s">
        <v>68</v>
      </c>
      <c r="I26" s="13">
        <v>2062.9450000000002</v>
      </c>
      <c r="J26" s="38">
        <v>3.3110777206061437</v>
      </c>
      <c r="K26" s="103">
        <f t="shared" si="9"/>
        <v>3.5749472698043503</v>
      </c>
      <c r="L26" s="115">
        <f>K26-K27</f>
        <v>2.4041099406577615</v>
      </c>
      <c r="M26" s="1" t="s">
        <v>69</v>
      </c>
      <c r="N26" s="1" t="s">
        <v>70</v>
      </c>
      <c r="O26" s="1" t="s">
        <v>157</v>
      </c>
      <c r="P26" s="1" t="s">
        <v>72</v>
      </c>
      <c r="Q26" s="1" t="s">
        <v>130</v>
      </c>
      <c r="R26" s="1" t="s">
        <v>146</v>
      </c>
      <c r="S26" s="8" t="s">
        <v>172</v>
      </c>
      <c r="T26" s="8" t="s">
        <v>68</v>
      </c>
      <c r="U26" s="25">
        <v>1.861</v>
      </c>
      <c r="V26"/>
      <c r="W26">
        <v>13.3</v>
      </c>
      <c r="X26" s="70">
        <v>818.19799999999998</v>
      </c>
      <c r="Y26" s="70">
        <v>504.44940000000003</v>
      </c>
      <c r="Z26" s="70">
        <f t="shared" si="0"/>
        <v>0.61653707293344651</v>
      </c>
      <c r="AA26" s="23">
        <f t="shared" si="1"/>
        <v>8.1999430700148395</v>
      </c>
      <c r="AB26" s="25">
        <v>6.2530000000000001</v>
      </c>
      <c r="AC26" s="23">
        <f t="shared" si="2"/>
        <v>0.76256626986419851</v>
      </c>
      <c r="AD26" s="23">
        <f t="shared" si="3"/>
        <v>1.3113614377122724</v>
      </c>
      <c r="AE26" s="23">
        <f t="shared" si="6"/>
        <v>2.4404436355825392</v>
      </c>
      <c r="AF26" s="1">
        <v>995</v>
      </c>
      <c r="AG26" s="1">
        <f t="shared" si="4"/>
        <v>2.452707171439738E-3</v>
      </c>
      <c r="AH26" s="7">
        <v>2000</v>
      </c>
      <c r="AI26" s="1">
        <v>10.285</v>
      </c>
      <c r="AJ26" s="1">
        <f t="shared" si="5"/>
        <v>0.47694840475250133</v>
      </c>
      <c r="AK26" s="1">
        <f t="shared" si="7"/>
        <v>1.7050653974074948E-2</v>
      </c>
      <c r="AL26" s="1">
        <f t="shared" si="8"/>
        <v>1.14663640104635E-2</v>
      </c>
      <c r="AM26" s="8" t="s">
        <v>172</v>
      </c>
      <c r="AN26" s="1" t="s">
        <v>69</v>
      </c>
      <c r="AO26" s="1" t="s">
        <v>70</v>
      </c>
      <c r="AP26" s="1" t="s">
        <v>157</v>
      </c>
      <c r="AQ26" s="1" t="s">
        <v>72</v>
      </c>
      <c r="AR26" s="1" t="s">
        <v>130</v>
      </c>
      <c r="AS26" s="1" t="s">
        <v>146</v>
      </c>
      <c r="AT26" s="8" t="s">
        <v>172</v>
      </c>
      <c r="AU26" s="8" t="s">
        <v>68</v>
      </c>
    </row>
    <row r="27" spans="1:47" s="1" customFormat="1" ht="16">
      <c r="A27" s="8" t="s">
        <v>173</v>
      </c>
      <c r="B27" s="8" t="s">
        <v>174</v>
      </c>
      <c r="C27" s="8" t="s">
        <v>66</v>
      </c>
      <c r="D27" s="11" t="s">
        <v>67</v>
      </c>
      <c r="E27" s="24">
        <v>43</v>
      </c>
      <c r="F27" s="13">
        <v>8.4700000000000006</v>
      </c>
      <c r="G27" s="24">
        <v>1987.6</v>
      </c>
      <c r="H27" s="8" t="s">
        <v>68</v>
      </c>
      <c r="I27" s="13">
        <v>-21.251999999999999</v>
      </c>
      <c r="J27" s="38">
        <v>1.0824249786694209</v>
      </c>
      <c r="K27" s="103">
        <f t="shared" si="9"/>
        <v>1.1708373291465886</v>
      </c>
      <c r="L27" s="115"/>
      <c r="M27" s="1" t="s">
        <v>69</v>
      </c>
      <c r="N27" s="1" t="s">
        <v>70</v>
      </c>
      <c r="O27" s="1" t="s">
        <v>157</v>
      </c>
      <c r="P27" s="1" t="s">
        <v>114</v>
      </c>
      <c r="Q27" s="1" t="s">
        <v>130</v>
      </c>
      <c r="R27" s="1" t="s">
        <v>146</v>
      </c>
      <c r="S27" s="8" t="s">
        <v>174</v>
      </c>
      <c r="T27" s="8" t="s">
        <v>68</v>
      </c>
      <c r="U27" s="25">
        <v>0.57799999999999996</v>
      </c>
      <c r="V27"/>
      <c r="W27">
        <v>13.3</v>
      </c>
      <c r="X27" s="70">
        <v>818.19799999999998</v>
      </c>
      <c r="Y27" s="70">
        <v>504.44940000000003</v>
      </c>
      <c r="Z27" s="70">
        <f t="shared" si="0"/>
        <v>0.61653707293344651</v>
      </c>
      <c r="AA27" s="23">
        <f t="shared" si="1"/>
        <v>8.1999430700148395</v>
      </c>
      <c r="AB27" s="25">
        <v>4.4690000000000003</v>
      </c>
      <c r="AC27" s="23">
        <f t="shared" si="2"/>
        <v>0.54500378378747849</v>
      </c>
      <c r="AD27" s="23">
        <f t="shared" si="3"/>
        <v>1.8348496464566657</v>
      </c>
      <c r="AE27" s="23">
        <f t="shared" si="6"/>
        <v>1.0605430956519526</v>
      </c>
      <c r="AF27" s="1">
        <v>995</v>
      </c>
      <c r="AG27" s="1">
        <f t="shared" si="4"/>
        <v>1.065872457941661E-3</v>
      </c>
      <c r="AH27" s="7">
        <v>2000</v>
      </c>
      <c r="AI27" s="1">
        <v>10.242000000000001</v>
      </c>
      <c r="AJ27" s="1">
        <f t="shared" si="5"/>
        <v>0.2081375625740404</v>
      </c>
      <c r="AK27" s="1">
        <f t="shared" si="7"/>
        <v>2.4369522785927041E-3</v>
      </c>
      <c r="AL27" s="1">
        <f t="shared" si="8"/>
        <v>0</v>
      </c>
      <c r="AM27" s="8" t="s">
        <v>174</v>
      </c>
      <c r="AN27" s="1" t="s">
        <v>69</v>
      </c>
      <c r="AO27" s="1" t="s">
        <v>70</v>
      </c>
      <c r="AP27" s="1" t="s">
        <v>157</v>
      </c>
      <c r="AQ27" s="1" t="s">
        <v>114</v>
      </c>
      <c r="AR27" s="1" t="s">
        <v>130</v>
      </c>
      <c r="AS27" s="1" t="s">
        <v>146</v>
      </c>
      <c r="AT27" s="8" t="s">
        <v>174</v>
      </c>
      <c r="AU27" s="8" t="s">
        <v>68</v>
      </c>
    </row>
    <row r="28" spans="1:47" s="1" customFormat="1" ht="16">
      <c r="A28" s="8" t="s">
        <v>175</v>
      </c>
      <c r="B28" s="8" t="s">
        <v>176</v>
      </c>
      <c r="C28" s="8" t="s">
        <v>156</v>
      </c>
      <c r="D28" s="11" t="s">
        <v>67</v>
      </c>
      <c r="E28" s="24">
        <v>42</v>
      </c>
      <c r="F28" s="13">
        <v>4.28</v>
      </c>
      <c r="G28" s="24">
        <v>1986.8</v>
      </c>
      <c r="H28" s="8" t="s">
        <v>68</v>
      </c>
      <c r="I28" s="13">
        <v>2595.0279999999998</v>
      </c>
      <c r="J28" s="38">
        <v>3.8640398997852992</v>
      </c>
      <c r="K28" s="103">
        <f t="shared" si="9"/>
        <v>4.1700760715581255</v>
      </c>
      <c r="L28" s="115">
        <f>K28-K29</f>
        <v>2.9434206074760754</v>
      </c>
      <c r="M28" s="1" t="s">
        <v>69</v>
      </c>
      <c r="N28" s="1" t="s">
        <v>70</v>
      </c>
      <c r="O28" s="1" t="s">
        <v>157</v>
      </c>
      <c r="P28" s="1" t="s">
        <v>72</v>
      </c>
      <c r="Q28" s="1" t="s">
        <v>130</v>
      </c>
      <c r="R28" s="1" t="s">
        <v>151</v>
      </c>
      <c r="S28" s="8" t="s">
        <v>176</v>
      </c>
      <c r="T28" s="8" t="s">
        <v>68</v>
      </c>
      <c r="U28" s="25">
        <v>1.167</v>
      </c>
      <c r="V28"/>
      <c r="W28">
        <v>13.3</v>
      </c>
      <c r="X28" s="70">
        <v>818.19799999999998</v>
      </c>
      <c r="Y28" s="70">
        <v>504.44940000000003</v>
      </c>
      <c r="Z28" s="70">
        <f t="shared" si="0"/>
        <v>0.61653707293344651</v>
      </c>
      <c r="AA28" s="23">
        <f t="shared" si="1"/>
        <v>8.1999430700148395</v>
      </c>
      <c r="AB28" s="25">
        <v>6.0940000000000003</v>
      </c>
      <c r="AC28" s="23">
        <f t="shared" si="2"/>
        <v>0.74317589134054463</v>
      </c>
      <c r="AD28" s="23">
        <f t="shared" si="3"/>
        <v>1.3455764801468393</v>
      </c>
      <c r="AE28" s="23">
        <f t="shared" si="6"/>
        <v>1.5702877523313614</v>
      </c>
      <c r="AF28" s="1">
        <v>995</v>
      </c>
      <c r="AG28" s="1">
        <f t="shared" si="4"/>
        <v>1.5781786455591573E-3</v>
      </c>
      <c r="AH28" s="7">
        <v>2000</v>
      </c>
      <c r="AI28" s="1">
        <v>10.207000000000001</v>
      </c>
      <c r="AJ28" s="1">
        <f t="shared" si="5"/>
        <v>0.3092345734415905</v>
      </c>
      <c r="AK28" s="1">
        <f t="shared" si="7"/>
        <v>1.2895316952072603E-2</v>
      </c>
      <c r="AL28" s="1">
        <f t="shared" si="8"/>
        <v>9.102074160120514E-3</v>
      </c>
      <c r="AM28" s="8" t="s">
        <v>176</v>
      </c>
      <c r="AN28" s="1" t="s">
        <v>69</v>
      </c>
      <c r="AO28" s="1" t="s">
        <v>70</v>
      </c>
      <c r="AP28" s="1" t="s">
        <v>157</v>
      </c>
      <c r="AQ28" s="1" t="s">
        <v>72</v>
      </c>
      <c r="AR28" s="1" t="s">
        <v>130</v>
      </c>
      <c r="AS28" s="1" t="s">
        <v>151</v>
      </c>
      <c r="AT28" s="8" t="s">
        <v>176</v>
      </c>
      <c r="AU28" s="8" t="s">
        <v>68</v>
      </c>
    </row>
    <row r="29" spans="1:47" s="1" customFormat="1" ht="16">
      <c r="A29" s="8" t="s">
        <v>177</v>
      </c>
      <c r="B29" s="8" t="s">
        <v>178</v>
      </c>
      <c r="C29" s="8" t="s">
        <v>66</v>
      </c>
      <c r="D29" s="11" t="s">
        <v>67</v>
      </c>
      <c r="E29" s="24">
        <v>45</v>
      </c>
      <c r="F29" s="13">
        <v>4.6719999999999997</v>
      </c>
      <c r="G29" s="24">
        <v>1986.8</v>
      </c>
      <c r="H29" s="8" t="s">
        <v>68</v>
      </c>
      <c r="I29" s="13">
        <v>25.988</v>
      </c>
      <c r="J29" s="38">
        <v>1.1340765376639812</v>
      </c>
      <c r="K29" s="103">
        <f t="shared" si="9"/>
        <v>1.2266554640820504</v>
      </c>
      <c r="L29" s="115"/>
      <c r="M29" s="1" t="s">
        <v>69</v>
      </c>
      <c r="N29" s="1" t="s">
        <v>70</v>
      </c>
      <c r="O29" s="1" t="s">
        <v>157</v>
      </c>
      <c r="P29" s="1" t="s">
        <v>114</v>
      </c>
      <c r="Q29" s="1" t="s">
        <v>130</v>
      </c>
      <c r="R29" s="1" t="s">
        <v>151</v>
      </c>
      <c r="S29" s="8" t="s">
        <v>178</v>
      </c>
      <c r="T29" s="8" t="s">
        <v>68</v>
      </c>
      <c r="U29" s="25">
        <v>0.252</v>
      </c>
      <c r="V29"/>
      <c r="W29">
        <v>13.3</v>
      </c>
      <c r="X29" s="70">
        <v>818.19799999999998</v>
      </c>
      <c r="Y29" s="70">
        <v>504.44940000000003</v>
      </c>
      <c r="Z29" s="70">
        <f t="shared" si="0"/>
        <v>0.61653707293344651</v>
      </c>
      <c r="AA29" s="23">
        <f t="shared" si="1"/>
        <v>8.1999430700148395</v>
      </c>
      <c r="AB29" s="25">
        <v>6.6680000000000001</v>
      </c>
      <c r="AC29" s="23">
        <f t="shared" si="2"/>
        <v>0.81317637733159687</v>
      </c>
      <c r="AD29" s="23">
        <f t="shared" si="3"/>
        <v>1.229745511399946</v>
      </c>
      <c r="AE29" s="23">
        <f t="shared" si="6"/>
        <v>0.30989586887278642</v>
      </c>
      <c r="AF29" s="1">
        <v>995</v>
      </c>
      <c r="AG29" s="1">
        <f t="shared" si="4"/>
        <v>3.11453134545514E-4</v>
      </c>
      <c r="AH29" s="7">
        <v>2000</v>
      </c>
      <c r="AI29" s="1">
        <v>10.265000000000001</v>
      </c>
      <c r="AJ29" s="1">
        <f t="shared" si="5"/>
        <v>6.0682539609452309E-2</v>
      </c>
      <c r="AK29" s="1">
        <f t="shared" si="7"/>
        <v>7.443656878631012E-4</v>
      </c>
      <c r="AL29" s="1">
        <f t="shared" si="8"/>
        <v>0</v>
      </c>
      <c r="AM29" s="8" t="s">
        <v>178</v>
      </c>
      <c r="AN29" s="1" t="s">
        <v>69</v>
      </c>
      <c r="AO29" s="1" t="s">
        <v>70</v>
      </c>
      <c r="AP29" s="1" t="s">
        <v>157</v>
      </c>
      <c r="AQ29" s="1" t="s">
        <v>114</v>
      </c>
      <c r="AR29" s="1" t="s">
        <v>130</v>
      </c>
      <c r="AS29" s="1" t="s">
        <v>151</v>
      </c>
      <c r="AT29" s="8" t="s">
        <v>178</v>
      </c>
      <c r="AU29" s="8" t="s">
        <v>68</v>
      </c>
    </row>
    <row r="30" spans="1:47" s="1" customFormat="1" ht="16">
      <c r="A30" s="8" t="s">
        <v>179</v>
      </c>
      <c r="B30" s="8" t="s">
        <v>180</v>
      </c>
      <c r="C30" s="8" t="s">
        <v>66</v>
      </c>
      <c r="D30" s="11" t="s">
        <v>67</v>
      </c>
      <c r="E30" s="24">
        <v>45</v>
      </c>
      <c r="F30" s="13">
        <v>4.516</v>
      </c>
      <c r="G30" s="24">
        <v>1987.2</v>
      </c>
      <c r="H30" s="8" t="s">
        <v>68</v>
      </c>
      <c r="I30" s="13">
        <v>2127.7370000000001</v>
      </c>
      <c r="J30" s="38">
        <v>3.378752088015466</v>
      </c>
      <c r="K30" s="103">
        <f t="shared" si="9"/>
        <v>3.6478113374458396</v>
      </c>
      <c r="L30" s="115">
        <f>K30-K31</f>
        <v>2.4749571241525383</v>
      </c>
      <c r="M30" s="1" t="s">
        <v>119</v>
      </c>
      <c r="N30" s="1" t="s">
        <v>120</v>
      </c>
      <c r="O30" s="1" t="s">
        <v>71</v>
      </c>
      <c r="P30" s="1" t="s">
        <v>72</v>
      </c>
      <c r="Q30" s="1" t="s">
        <v>130</v>
      </c>
      <c r="R30" s="1" t="s">
        <v>131</v>
      </c>
      <c r="S30" s="8" t="s">
        <v>180</v>
      </c>
      <c r="T30" s="8" t="s">
        <v>68</v>
      </c>
      <c r="U30" s="25">
        <v>0.24199999999999999</v>
      </c>
      <c r="V30"/>
      <c r="W30">
        <v>13.3</v>
      </c>
      <c r="X30" s="70">
        <v>818.19799999999998</v>
      </c>
      <c r="Y30" s="70">
        <v>504.44940000000003</v>
      </c>
      <c r="Z30" s="70">
        <f t="shared" si="0"/>
        <v>0.61653707293344651</v>
      </c>
      <c r="AA30" s="23">
        <f t="shared" si="1"/>
        <v>8.1999430700148395</v>
      </c>
      <c r="AB30" s="25">
        <v>5.4939999999999998</v>
      </c>
      <c r="AC30" s="23">
        <f t="shared" si="2"/>
        <v>0.6700046516286432</v>
      </c>
      <c r="AD30" s="23">
        <f t="shared" si="3"/>
        <v>1.4925269512222135</v>
      </c>
      <c r="AE30" s="23">
        <f t="shared" si="6"/>
        <v>0.36119152219577566</v>
      </c>
      <c r="AF30" s="1">
        <v>995</v>
      </c>
      <c r="AG30" s="1">
        <f t="shared" si="4"/>
        <v>3.6300655497062878E-4</v>
      </c>
      <c r="AH30" s="7">
        <v>2000</v>
      </c>
      <c r="AI30" s="1">
        <v>10.356</v>
      </c>
      <c r="AJ30" s="1">
        <f t="shared" si="5"/>
        <v>7.0105553296761061E-2</v>
      </c>
      <c r="AK30" s="1">
        <f t="shared" si="7"/>
        <v>2.5573183213383854E-3</v>
      </c>
      <c r="AL30" s="1">
        <f t="shared" si="8"/>
        <v>1.7350823857447428E-3</v>
      </c>
      <c r="AM30" s="8" t="s">
        <v>180</v>
      </c>
      <c r="AN30" s="1" t="s">
        <v>119</v>
      </c>
      <c r="AO30" s="1" t="s">
        <v>120</v>
      </c>
      <c r="AP30" s="1" t="s">
        <v>71</v>
      </c>
      <c r="AQ30" s="1" t="s">
        <v>72</v>
      </c>
      <c r="AR30" s="1" t="s">
        <v>130</v>
      </c>
      <c r="AS30" s="1" t="s">
        <v>131</v>
      </c>
      <c r="AT30" s="8" t="s">
        <v>180</v>
      </c>
      <c r="AU30" s="8" t="s">
        <v>68</v>
      </c>
    </row>
    <row r="31" spans="1:47" s="1" customFormat="1" ht="16">
      <c r="A31" s="8" t="s">
        <v>181</v>
      </c>
      <c r="B31" s="8" t="s">
        <v>182</v>
      </c>
      <c r="C31" s="8" t="s">
        <v>66</v>
      </c>
      <c r="D31" s="8" t="s">
        <v>67</v>
      </c>
      <c r="E31" s="24">
        <v>46</v>
      </c>
      <c r="F31" s="13">
        <v>18.172999999999998</v>
      </c>
      <c r="G31" s="24">
        <v>1988</v>
      </c>
      <c r="H31" s="8" t="s">
        <v>68</v>
      </c>
      <c r="I31" s="13">
        <v>-19.545999999999999</v>
      </c>
      <c r="J31" s="38">
        <v>1.0842912346486864</v>
      </c>
      <c r="K31" s="103">
        <f t="shared" si="9"/>
        <v>1.1728542132933013</v>
      </c>
      <c r="L31" s="115"/>
      <c r="M31" s="1" t="s">
        <v>119</v>
      </c>
      <c r="N31" s="1" t="s">
        <v>120</v>
      </c>
      <c r="O31" s="1" t="s">
        <v>71</v>
      </c>
      <c r="P31" s="1" t="s">
        <v>114</v>
      </c>
      <c r="Q31" s="1" t="s">
        <v>130</v>
      </c>
      <c r="R31" s="1" t="s">
        <v>131</v>
      </c>
      <c r="S31" s="8" t="s">
        <v>182</v>
      </c>
      <c r="T31" s="8" t="s">
        <v>68</v>
      </c>
      <c r="U31" s="25">
        <v>1.3109999999999999</v>
      </c>
      <c r="V31"/>
      <c r="W31">
        <v>13.3</v>
      </c>
      <c r="X31" s="70">
        <v>818.19799999999998</v>
      </c>
      <c r="Y31" s="70">
        <v>504.44940000000003</v>
      </c>
      <c r="Z31" s="70">
        <f t="shared" si="0"/>
        <v>0.61653707293344651</v>
      </c>
      <c r="AA31" s="23">
        <f t="shared" si="1"/>
        <v>8.1999430700148395</v>
      </c>
      <c r="AB31" s="25">
        <v>4.8049999999999997</v>
      </c>
      <c r="AC31" s="23">
        <f t="shared" si="2"/>
        <v>0.58597967802614315</v>
      </c>
      <c r="AD31" s="23">
        <f t="shared" si="3"/>
        <v>1.7065438231040251</v>
      </c>
      <c r="AE31" s="23">
        <f t="shared" si="6"/>
        <v>2.237278952089377</v>
      </c>
      <c r="AF31" s="1">
        <v>950</v>
      </c>
      <c r="AG31" s="1">
        <f t="shared" si="4"/>
        <v>2.3550304758835549E-3</v>
      </c>
      <c r="AH31" s="7">
        <v>2000</v>
      </c>
      <c r="AI31" s="1">
        <v>10.146000000000001</v>
      </c>
      <c r="AJ31" s="1">
        <f t="shared" si="5"/>
        <v>0.46422836110458404</v>
      </c>
      <c r="AK31" s="1">
        <f t="shared" si="7"/>
        <v>5.4447218925175551E-3</v>
      </c>
      <c r="AL31" s="1">
        <f t="shared" si="8"/>
        <v>0</v>
      </c>
      <c r="AM31" s="8" t="s">
        <v>182</v>
      </c>
      <c r="AN31" s="1" t="s">
        <v>119</v>
      </c>
      <c r="AO31" s="1" t="s">
        <v>120</v>
      </c>
      <c r="AP31" s="1" t="s">
        <v>71</v>
      </c>
      <c r="AQ31" s="1" t="s">
        <v>114</v>
      </c>
      <c r="AR31" s="1" t="s">
        <v>130</v>
      </c>
      <c r="AS31" s="1" t="s">
        <v>131</v>
      </c>
      <c r="AT31" s="8" t="s">
        <v>182</v>
      </c>
      <c r="AU31" s="8" t="s">
        <v>68</v>
      </c>
    </row>
    <row r="32" spans="1:47" s="1" customFormat="1" ht="16">
      <c r="A32" s="8" t="s">
        <v>184</v>
      </c>
      <c r="B32" s="8" t="s">
        <v>185</v>
      </c>
      <c r="C32" s="8" t="s">
        <v>156</v>
      </c>
      <c r="D32" s="11" t="s">
        <v>67</v>
      </c>
      <c r="E32" s="24">
        <v>34</v>
      </c>
      <c r="F32" s="13">
        <v>4.5419999999999998</v>
      </c>
      <c r="G32" s="24">
        <v>1986.3</v>
      </c>
      <c r="H32" s="8" t="s">
        <v>68</v>
      </c>
      <c r="I32" s="13">
        <v>1893.008</v>
      </c>
      <c r="J32" s="38">
        <v>3.1331296054182345</v>
      </c>
      <c r="K32" s="103">
        <f t="shared" si="9"/>
        <v>3.3833141697768743</v>
      </c>
      <c r="L32" s="115">
        <f>K32-K33</f>
        <v>2.212161179823064</v>
      </c>
      <c r="M32" s="1" t="s">
        <v>119</v>
      </c>
      <c r="N32" s="1" t="s">
        <v>120</v>
      </c>
      <c r="O32" s="1" t="s">
        <v>71</v>
      </c>
      <c r="P32" s="1" t="s">
        <v>72</v>
      </c>
      <c r="Q32" s="1" t="s">
        <v>130</v>
      </c>
      <c r="R32" s="1" t="s">
        <v>74</v>
      </c>
      <c r="S32" s="8" t="s">
        <v>185</v>
      </c>
      <c r="T32" s="8" t="s">
        <v>68</v>
      </c>
      <c r="U32" s="25">
        <v>1.137</v>
      </c>
      <c r="V32"/>
      <c r="W32">
        <v>13.3</v>
      </c>
      <c r="X32" s="70">
        <v>818.19799999999998</v>
      </c>
      <c r="Y32" s="70">
        <v>504.44940000000003</v>
      </c>
      <c r="Z32" s="70">
        <f t="shared" si="0"/>
        <v>0.61653707293344651</v>
      </c>
      <c r="AA32" s="23">
        <f t="shared" si="1"/>
        <v>8.1999430700148395</v>
      </c>
      <c r="AB32" s="25">
        <v>4.7729999999999997</v>
      </c>
      <c r="AC32" s="23">
        <f t="shared" si="2"/>
        <v>0.58207721190817507</v>
      </c>
      <c r="AD32" s="23">
        <f t="shared" si="3"/>
        <v>1.7179851393284811</v>
      </c>
      <c r="AE32" s="23">
        <f t="shared" si="6"/>
        <v>1.9533491034164829</v>
      </c>
      <c r="AF32" s="1">
        <v>995</v>
      </c>
      <c r="AG32" s="1">
        <f t="shared" si="4"/>
        <v>1.9631649280567667E-3</v>
      </c>
      <c r="AH32" s="7">
        <v>2000</v>
      </c>
      <c r="AI32" s="1">
        <v>10.308999999999999</v>
      </c>
      <c r="AJ32" s="1">
        <f t="shared" si="5"/>
        <v>0.38086427937855599</v>
      </c>
      <c r="AK32" s="1">
        <f t="shared" si="7"/>
        <v>1.2885835131833267E-2</v>
      </c>
      <c r="AL32" s="1">
        <f t="shared" si="8"/>
        <v>8.4253317362252746E-3</v>
      </c>
      <c r="AM32" s="8" t="s">
        <v>185</v>
      </c>
      <c r="AN32" s="1" t="s">
        <v>119</v>
      </c>
      <c r="AO32" s="1" t="s">
        <v>120</v>
      </c>
      <c r="AP32" s="1" t="s">
        <v>71</v>
      </c>
      <c r="AQ32" s="1" t="s">
        <v>72</v>
      </c>
      <c r="AR32" s="1" t="s">
        <v>130</v>
      </c>
      <c r="AS32" s="1" t="s">
        <v>74</v>
      </c>
      <c r="AT32" s="8" t="s">
        <v>185</v>
      </c>
      <c r="AU32" s="8" t="s">
        <v>68</v>
      </c>
    </row>
    <row r="33" spans="1:47" s="1" customFormat="1" ht="16">
      <c r="A33" s="8" t="s">
        <v>186</v>
      </c>
      <c r="B33" s="8" t="s">
        <v>187</v>
      </c>
      <c r="C33" s="8" t="s">
        <v>66</v>
      </c>
      <c r="D33" s="11" t="s">
        <v>67</v>
      </c>
      <c r="E33" s="24">
        <v>50</v>
      </c>
      <c r="F33" s="13">
        <v>25.82</v>
      </c>
      <c r="G33" s="24">
        <v>1988.4</v>
      </c>
      <c r="H33" s="8" t="s">
        <v>68</v>
      </c>
      <c r="I33" s="13">
        <v>-20.984999999999999</v>
      </c>
      <c r="J33" s="38">
        <v>1.0827170644117339</v>
      </c>
      <c r="K33" s="103">
        <f t="shared" si="9"/>
        <v>1.1711529899538105</v>
      </c>
      <c r="L33" s="115"/>
      <c r="M33" s="1" t="s">
        <v>119</v>
      </c>
      <c r="N33" s="1" t="s">
        <v>120</v>
      </c>
      <c r="O33" s="1" t="s">
        <v>71</v>
      </c>
      <c r="P33" s="1" t="s">
        <v>114</v>
      </c>
      <c r="Q33" s="1" t="s">
        <v>130</v>
      </c>
      <c r="R33" s="1" t="s">
        <v>74</v>
      </c>
      <c r="S33" s="8" t="s">
        <v>187</v>
      </c>
      <c r="T33" s="8" t="s">
        <v>68</v>
      </c>
      <c r="U33" s="25">
        <v>1.796</v>
      </c>
      <c r="V33"/>
      <c r="W33">
        <v>13.3</v>
      </c>
      <c r="X33" s="70">
        <v>818.19799999999998</v>
      </c>
      <c r="Y33" s="70">
        <v>504.44940000000003</v>
      </c>
      <c r="Z33" s="70">
        <f t="shared" si="0"/>
        <v>0.61653707293344651</v>
      </c>
      <c r="AA33" s="23">
        <f t="shared" si="1"/>
        <v>8.1999430700148395</v>
      </c>
      <c r="AB33" s="25">
        <v>3.2290000000000001</v>
      </c>
      <c r="AC33" s="23">
        <f t="shared" si="2"/>
        <v>0.39378322171621571</v>
      </c>
      <c r="AD33" s="23">
        <f t="shared" si="3"/>
        <v>2.5394682781092719</v>
      </c>
      <c r="AE33" s="23">
        <f t="shared" si="6"/>
        <v>4.5608850274842521</v>
      </c>
      <c r="AF33" s="1">
        <v>950</v>
      </c>
      <c r="AG33" s="1">
        <f t="shared" si="4"/>
        <v>4.8009316078781597E-3</v>
      </c>
      <c r="AH33" s="7">
        <v>2000</v>
      </c>
      <c r="AI33" s="1">
        <v>10.226000000000001</v>
      </c>
      <c r="AJ33" s="1">
        <f t="shared" si="5"/>
        <v>0.93896569682733411</v>
      </c>
      <c r="AK33" s="1">
        <f t="shared" si="7"/>
        <v>1.0996724833033954E-2</v>
      </c>
      <c r="AL33" s="1">
        <f t="shared" si="8"/>
        <v>0</v>
      </c>
      <c r="AM33" s="8" t="s">
        <v>187</v>
      </c>
      <c r="AN33" s="1" t="s">
        <v>119</v>
      </c>
      <c r="AO33" s="1" t="s">
        <v>120</v>
      </c>
      <c r="AP33" s="1" t="s">
        <v>71</v>
      </c>
      <c r="AQ33" s="1" t="s">
        <v>114</v>
      </c>
      <c r="AR33" s="1" t="s">
        <v>130</v>
      </c>
      <c r="AS33" s="1" t="s">
        <v>74</v>
      </c>
      <c r="AT33" s="8" t="s">
        <v>187</v>
      </c>
      <c r="AU33" s="8" t="s">
        <v>68</v>
      </c>
    </row>
    <row r="34" spans="1:47" s="1" customFormat="1" ht="16">
      <c r="A34" s="8" t="s">
        <v>188</v>
      </c>
      <c r="B34" s="8" t="s">
        <v>189</v>
      </c>
      <c r="C34" s="8" t="s">
        <v>156</v>
      </c>
      <c r="D34" s="11" t="s">
        <v>67</v>
      </c>
      <c r="E34" s="24">
        <v>38</v>
      </c>
      <c r="F34" s="13">
        <v>4.6639999999999997</v>
      </c>
      <c r="G34" s="24">
        <v>1986.5</v>
      </c>
      <c r="H34" s="8" t="s">
        <v>68</v>
      </c>
      <c r="I34" s="13">
        <v>2401.8040000000001</v>
      </c>
      <c r="J34" s="38">
        <v>3.6639665913061403</v>
      </c>
      <c r="K34" s="103">
        <f t="shared" si="9"/>
        <v>3.9548086073519331</v>
      </c>
      <c r="L34" s="115">
        <f>K34-K35</f>
        <v>2.7812699016780966</v>
      </c>
      <c r="M34" s="1" t="s">
        <v>119</v>
      </c>
      <c r="N34" s="1" t="s">
        <v>120</v>
      </c>
      <c r="O34" s="1" t="s">
        <v>71</v>
      </c>
      <c r="P34" s="1" t="s">
        <v>72</v>
      </c>
      <c r="Q34" s="1" t="s">
        <v>130</v>
      </c>
      <c r="R34" s="1" t="s">
        <v>140</v>
      </c>
      <c r="S34" s="8" t="s">
        <v>189</v>
      </c>
      <c r="T34" s="8" t="s">
        <v>68</v>
      </c>
      <c r="U34" s="25">
        <v>1.1519999999999999</v>
      </c>
      <c r="V34"/>
      <c r="W34">
        <v>13.3</v>
      </c>
      <c r="X34" s="70">
        <v>818.19799999999998</v>
      </c>
      <c r="Y34" s="70">
        <v>504.44940000000003</v>
      </c>
      <c r="Z34" s="70">
        <f t="shared" si="0"/>
        <v>0.61653707293344651</v>
      </c>
      <c r="AA34" s="23">
        <f t="shared" si="1"/>
        <v>8.1999430700148395</v>
      </c>
      <c r="AB34" s="25">
        <v>5.657</v>
      </c>
      <c r="AC34" s="23">
        <f t="shared" si="2"/>
        <v>0.68988283841704312</v>
      </c>
      <c r="AD34" s="23">
        <f t="shared" si="3"/>
        <v>1.4495214901917695</v>
      </c>
      <c r="AE34" s="23">
        <f t="shared" si="6"/>
        <v>1.6698487567009184</v>
      </c>
      <c r="AF34" s="1">
        <v>995</v>
      </c>
      <c r="AG34" s="1">
        <f t="shared" si="4"/>
        <v>1.678239956483335E-3</v>
      </c>
      <c r="AH34" s="7">
        <v>2000</v>
      </c>
      <c r="AI34" s="1">
        <v>10.108000000000001</v>
      </c>
      <c r="AJ34" s="1">
        <f t="shared" si="5"/>
        <v>0.33206172467022854</v>
      </c>
      <c r="AK34" s="1">
        <f t="shared" si="7"/>
        <v>1.3132405668979476E-2</v>
      </c>
      <c r="AL34" s="1">
        <f t="shared" si="8"/>
        <v>9.2355328032462571E-3</v>
      </c>
      <c r="AM34" s="8" t="s">
        <v>189</v>
      </c>
      <c r="AN34" s="1" t="s">
        <v>119</v>
      </c>
      <c r="AO34" s="1" t="s">
        <v>120</v>
      </c>
      <c r="AP34" s="1" t="s">
        <v>71</v>
      </c>
      <c r="AQ34" s="1" t="s">
        <v>72</v>
      </c>
      <c r="AR34" s="1" t="s">
        <v>130</v>
      </c>
      <c r="AS34" s="1" t="s">
        <v>140</v>
      </c>
      <c r="AT34" s="8" t="s">
        <v>189</v>
      </c>
      <c r="AU34" s="8" t="s">
        <v>68</v>
      </c>
    </row>
    <row r="35" spans="1:47" s="1" customFormat="1" ht="16">
      <c r="A35" s="8" t="s">
        <v>190</v>
      </c>
      <c r="B35" s="8" t="s">
        <v>191</v>
      </c>
      <c r="C35" s="8" t="s">
        <v>66</v>
      </c>
      <c r="D35" s="11" t="s">
        <v>67</v>
      </c>
      <c r="E35" s="24">
        <v>43</v>
      </c>
      <c r="F35" s="13">
        <v>13.699</v>
      </c>
      <c r="G35" s="24">
        <v>1987.8</v>
      </c>
      <c r="H35" s="8" t="s">
        <v>68</v>
      </c>
      <c r="I35" s="13">
        <v>-18.966999999999999</v>
      </c>
      <c r="J35" s="38">
        <v>1.0849246079818526</v>
      </c>
      <c r="K35" s="103">
        <f t="shared" si="9"/>
        <v>1.1735387056738367</v>
      </c>
      <c r="L35" s="115"/>
      <c r="M35" s="1" t="s">
        <v>119</v>
      </c>
      <c r="N35" s="1" t="s">
        <v>120</v>
      </c>
      <c r="O35" s="1" t="s">
        <v>71</v>
      </c>
      <c r="P35" s="1" t="s">
        <v>114</v>
      </c>
      <c r="Q35" s="1" t="s">
        <v>130</v>
      </c>
      <c r="R35" s="1" t="s">
        <v>140</v>
      </c>
      <c r="S35" s="8" t="s">
        <v>191</v>
      </c>
      <c r="T35" s="8" t="s">
        <v>68</v>
      </c>
      <c r="U35" s="25">
        <v>0.85799999999999998</v>
      </c>
      <c r="V35"/>
      <c r="W35">
        <v>13.3</v>
      </c>
      <c r="X35" s="70">
        <v>818.19799999999998</v>
      </c>
      <c r="Y35" s="70">
        <v>504.44940000000003</v>
      </c>
      <c r="Z35" s="70">
        <f t="shared" si="0"/>
        <v>0.61653707293344651</v>
      </c>
      <c r="AA35" s="23">
        <f t="shared" si="1"/>
        <v>8.1999430700148395</v>
      </c>
      <c r="AB35" s="25">
        <v>6.8330000000000002</v>
      </c>
      <c r="AC35" s="23">
        <f t="shared" si="2"/>
        <v>0.83329846825236975</v>
      </c>
      <c r="AD35" s="23">
        <f t="shared" si="3"/>
        <v>1.2000502078171871</v>
      </c>
      <c r="AE35" s="23">
        <f t="shared" si="6"/>
        <v>1.0296430783071464</v>
      </c>
      <c r="AF35" s="1">
        <v>950</v>
      </c>
      <c r="AG35" s="1">
        <f t="shared" si="4"/>
        <v>1.0838348192706805E-3</v>
      </c>
      <c r="AH35" s="7">
        <v>2000</v>
      </c>
      <c r="AI35" s="1">
        <v>10.292</v>
      </c>
      <c r="AJ35" s="1">
        <f t="shared" si="5"/>
        <v>0.21061694894494373</v>
      </c>
      <c r="AK35" s="1">
        <f t="shared" si="7"/>
        <v>2.471671416578218E-3</v>
      </c>
      <c r="AL35" s="1">
        <f t="shared" si="8"/>
        <v>0</v>
      </c>
      <c r="AM35" s="8" t="s">
        <v>191</v>
      </c>
      <c r="AN35" s="1" t="s">
        <v>119</v>
      </c>
      <c r="AO35" s="1" t="s">
        <v>120</v>
      </c>
      <c r="AP35" s="1" t="s">
        <v>71</v>
      </c>
      <c r="AQ35" s="1" t="s">
        <v>114</v>
      </c>
      <c r="AR35" s="1" t="s">
        <v>130</v>
      </c>
      <c r="AS35" s="1" t="s">
        <v>140</v>
      </c>
      <c r="AT35" s="8" t="s">
        <v>191</v>
      </c>
      <c r="AU35" s="8" t="s">
        <v>68</v>
      </c>
    </row>
    <row r="36" spans="1:47" s="1" customFormat="1" ht="16">
      <c r="A36" s="8" t="s">
        <v>192</v>
      </c>
      <c r="B36" s="8" t="s">
        <v>193</v>
      </c>
      <c r="C36" s="8" t="s">
        <v>156</v>
      </c>
      <c r="D36" s="11" t="s">
        <v>67</v>
      </c>
      <c r="E36" s="24">
        <v>40</v>
      </c>
      <c r="F36" s="13">
        <v>9.2089999999999996</v>
      </c>
      <c r="G36" s="24">
        <v>1986.5</v>
      </c>
      <c r="H36" s="8" t="s">
        <v>68</v>
      </c>
      <c r="I36" s="13">
        <v>1886.412</v>
      </c>
      <c r="J36" s="38">
        <v>3.1262094529020992</v>
      </c>
      <c r="K36" s="103">
        <f t="shared" si="9"/>
        <v>3.3758606916997111</v>
      </c>
      <c r="L36" s="115">
        <f>K36-K37</f>
        <v>2.203421434362256</v>
      </c>
      <c r="M36" s="1" t="s">
        <v>119</v>
      </c>
      <c r="N36" s="1" t="s">
        <v>120</v>
      </c>
      <c r="O36" s="1" t="s">
        <v>71</v>
      </c>
      <c r="P36" s="1" t="s">
        <v>72</v>
      </c>
      <c r="Q36" s="1" t="s">
        <v>130</v>
      </c>
      <c r="R36" s="1" t="s">
        <v>146</v>
      </c>
      <c r="S36" s="8" t="s">
        <v>193</v>
      </c>
      <c r="T36" s="8" t="s">
        <v>68</v>
      </c>
      <c r="U36" s="25">
        <v>2.282</v>
      </c>
      <c r="V36"/>
      <c r="W36">
        <v>13.3</v>
      </c>
      <c r="X36" s="70">
        <v>818.19799999999998</v>
      </c>
      <c r="Y36" s="70">
        <v>504.44940000000003</v>
      </c>
      <c r="Z36" s="70">
        <f t="shared" si="0"/>
        <v>0.61653707293344651</v>
      </c>
      <c r="AA36" s="23">
        <f t="shared" si="1"/>
        <v>8.1999430700148395</v>
      </c>
      <c r="AB36" s="25">
        <v>6.0350000000000001</v>
      </c>
      <c r="AC36" s="23">
        <f t="shared" si="2"/>
        <v>0.735980719435541</v>
      </c>
      <c r="AD36" s="23">
        <f t="shared" si="3"/>
        <v>1.358731246067082</v>
      </c>
      <c r="AE36" s="23">
        <f t="shared" si="6"/>
        <v>3.1006247035250811</v>
      </c>
      <c r="AF36" s="1">
        <v>995</v>
      </c>
      <c r="AG36" s="1">
        <f t="shared" si="4"/>
        <v>3.116205732186011E-3</v>
      </c>
      <c r="AH36" s="7">
        <v>2000</v>
      </c>
      <c r="AI36" s="1">
        <v>10.234</v>
      </c>
      <c r="AJ36" s="1">
        <f t="shared" si="5"/>
        <v>0.60899076259253682</v>
      </c>
      <c r="AK36" s="1">
        <f t="shared" si="7"/>
        <v>2.0558679770443761E-2</v>
      </c>
      <c r="AL36" s="1">
        <f t="shared" si="8"/>
        <v>1.3418632996250117E-2</v>
      </c>
      <c r="AM36" s="8" t="s">
        <v>193</v>
      </c>
      <c r="AN36" s="1" t="s">
        <v>119</v>
      </c>
      <c r="AO36" s="1" t="s">
        <v>120</v>
      </c>
      <c r="AP36" s="1" t="s">
        <v>71</v>
      </c>
      <c r="AQ36" s="1" t="s">
        <v>72</v>
      </c>
      <c r="AR36" s="1" t="s">
        <v>130</v>
      </c>
      <c r="AS36" s="1" t="s">
        <v>146</v>
      </c>
      <c r="AT36" s="8" t="s">
        <v>193</v>
      </c>
      <c r="AU36" s="8" t="s">
        <v>68</v>
      </c>
    </row>
    <row r="37" spans="1:47" s="1" customFormat="1" ht="16">
      <c r="A37" s="8" t="s">
        <v>194</v>
      </c>
      <c r="B37" s="8" t="s">
        <v>195</v>
      </c>
      <c r="C37" s="8" t="s">
        <v>66</v>
      </c>
      <c r="D37" s="11" t="s">
        <v>67</v>
      </c>
      <c r="E37" s="24">
        <v>44</v>
      </c>
      <c r="F37" s="13">
        <v>14.599</v>
      </c>
      <c r="G37" s="24">
        <v>1987.8</v>
      </c>
      <c r="H37" s="8" t="s">
        <v>68</v>
      </c>
      <c r="I37" s="13">
        <v>-19.896999999999998</v>
      </c>
      <c r="J37" s="38">
        <v>1.0839072686272069</v>
      </c>
      <c r="K37" s="103">
        <f t="shared" si="9"/>
        <v>1.1724392573374551</v>
      </c>
      <c r="L37" s="115"/>
      <c r="M37" s="1" t="s">
        <v>119</v>
      </c>
      <c r="N37" s="1" t="s">
        <v>120</v>
      </c>
      <c r="O37" s="1" t="s">
        <v>71</v>
      </c>
      <c r="P37" s="1" t="s">
        <v>114</v>
      </c>
      <c r="Q37" s="1" t="s">
        <v>130</v>
      </c>
      <c r="R37" s="1" t="s">
        <v>146</v>
      </c>
      <c r="S37" s="8" t="s">
        <v>195</v>
      </c>
      <c r="T37" s="8" t="s">
        <v>68</v>
      </c>
      <c r="U37" s="25">
        <v>0.91800000000000004</v>
      </c>
      <c r="V37"/>
      <c r="W37">
        <v>13.3</v>
      </c>
      <c r="X37" s="70">
        <v>818.19799999999998</v>
      </c>
      <c r="Y37" s="70">
        <v>504.44940000000003</v>
      </c>
      <c r="Z37" s="70">
        <f t="shared" si="0"/>
        <v>0.61653707293344651</v>
      </c>
      <c r="AA37" s="23">
        <f t="shared" si="1"/>
        <v>8.1999430700148395</v>
      </c>
      <c r="AB37" s="25">
        <v>7.0259999999999998</v>
      </c>
      <c r="AC37" s="23">
        <f t="shared" si="2"/>
        <v>0.85683521702636467</v>
      </c>
      <c r="AD37" s="23">
        <f t="shared" si="3"/>
        <v>1.1670855493900996</v>
      </c>
      <c r="AE37" s="23">
        <f t="shared" si="6"/>
        <v>1.0713845343401114</v>
      </c>
      <c r="AF37" s="1">
        <v>950</v>
      </c>
      <c r="AG37" s="1">
        <f t="shared" si="4"/>
        <v>1.1277731940422225E-3</v>
      </c>
      <c r="AH37" s="7">
        <v>2000</v>
      </c>
      <c r="AI37" s="1">
        <v>10.246</v>
      </c>
      <c r="AJ37" s="1">
        <f t="shared" si="5"/>
        <v>0.22013921414058607</v>
      </c>
      <c r="AK37" s="1">
        <f t="shared" si="7"/>
        <v>2.5809985673783974E-3</v>
      </c>
      <c r="AL37" s="1">
        <f t="shared" si="8"/>
        <v>0</v>
      </c>
      <c r="AM37" s="8" t="s">
        <v>195</v>
      </c>
      <c r="AN37" s="1" t="s">
        <v>119</v>
      </c>
      <c r="AO37" s="1" t="s">
        <v>120</v>
      </c>
      <c r="AP37" s="1" t="s">
        <v>71</v>
      </c>
      <c r="AQ37" s="1" t="s">
        <v>114</v>
      </c>
      <c r="AR37" s="1" t="s">
        <v>130</v>
      </c>
      <c r="AS37" s="1" t="s">
        <v>146</v>
      </c>
      <c r="AT37" s="8" t="s">
        <v>195</v>
      </c>
      <c r="AU37" s="8" t="s">
        <v>68</v>
      </c>
    </row>
    <row r="38" spans="1:47" s="1" customFormat="1" ht="16">
      <c r="A38" s="8" t="s">
        <v>196</v>
      </c>
      <c r="B38" s="8" t="s">
        <v>197</v>
      </c>
      <c r="C38" s="8" t="s">
        <v>156</v>
      </c>
      <c r="D38" s="11" t="s">
        <v>67</v>
      </c>
      <c r="E38" s="24">
        <v>42</v>
      </c>
      <c r="F38" s="13">
        <v>7.3710000000000004</v>
      </c>
      <c r="G38" s="24">
        <v>1986.8</v>
      </c>
      <c r="H38" s="8" t="s">
        <v>68</v>
      </c>
      <c r="I38" s="13">
        <v>1806.9960000000001</v>
      </c>
      <c r="J38" s="38">
        <v>3.0428129640366799</v>
      </c>
      <c r="K38" s="103">
        <f t="shared" si="9"/>
        <v>3.2860302750731534</v>
      </c>
      <c r="L38" s="115">
        <f>K38-K39</f>
        <v>2.115114917224802</v>
      </c>
      <c r="M38" s="1" t="s">
        <v>119</v>
      </c>
      <c r="N38" s="1" t="s">
        <v>120</v>
      </c>
      <c r="O38" s="1" t="s">
        <v>71</v>
      </c>
      <c r="P38" s="1" t="s">
        <v>72</v>
      </c>
      <c r="Q38" s="1" t="s">
        <v>130</v>
      </c>
      <c r="R38" s="1" t="s">
        <v>151</v>
      </c>
      <c r="S38" s="8" t="s">
        <v>197</v>
      </c>
      <c r="T38" s="8" t="s">
        <v>68</v>
      </c>
      <c r="U38" s="25">
        <v>1.7589999999999999</v>
      </c>
      <c r="V38"/>
      <c r="W38">
        <v>13.3</v>
      </c>
      <c r="X38" s="70">
        <v>818.19799999999998</v>
      </c>
      <c r="Y38" s="70">
        <v>504.44940000000003</v>
      </c>
      <c r="Z38" s="70">
        <f t="shared" si="0"/>
        <v>0.61653707293344651</v>
      </c>
      <c r="AA38" s="23">
        <f t="shared" si="1"/>
        <v>8.1999430700148395</v>
      </c>
      <c r="AB38" s="25">
        <v>5.1180000000000003</v>
      </c>
      <c r="AC38" s="23">
        <f t="shared" si="2"/>
        <v>0.62415067474251851</v>
      </c>
      <c r="AD38" s="23">
        <f t="shared" si="3"/>
        <v>1.6021772313432665</v>
      </c>
      <c r="AE38" s="23">
        <f t="shared" si="6"/>
        <v>2.8182297499328057</v>
      </c>
      <c r="AF38" s="1">
        <v>995</v>
      </c>
      <c r="AG38" s="1">
        <f t="shared" si="4"/>
        <v>2.8323917084751818E-3</v>
      </c>
      <c r="AH38" s="7">
        <v>2000</v>
      </c>
      <c r="AI38" s="1">
        <v>10.15</v>
      </c>
      <c r="AJ38" s="1">
        <f t="shared" si="5"/>
        <v>0.55810674058624277</v>
      </c>
      <c r="AK38" s="1">
        <f t="shared" si="7"/>
        <v>1.8339556462887922E-2</v>
      </c>
      <c r="AL38" s="1">
        <f t="shared" si="8"/>
        <v>1.1804598924176748E-2</v>
      </c>
      <c r="AM38" s="8" t="s">
        <v>197</v>
      </c>
      <c r="AN38" s="1" t="s">
        <v>119</v>
      </c>
      <c r="AO38" s="1" t="s">
        <v>120</v>
      </c>
      <c r="AP38" s="1" t="s">
        <v>71</v>
      </c>
      <c r="AQ38" s="1" t="s">
        <v>72</v>
      </c>
      <c r="AR38" s="1" t="s">
        <v>130</v>
      </c>
      <c r="AS38" s="1" t="s">
        <v>151</v>
      </c>
      <c r="AT38" s="8" t="s">
        <v>197</v>
      </c>
      <c r="AU38" s="8" t="s">
        <v>68</v>
      </c>
    </row>
    <row r="39" spans="1:47" s="1" customFormat="1" ht="16">
      <c r="A39" s="8" t="s">
        <v>198</v>
      </c>
      <c r="B39" s="8" t="s">
        <v>199</v>
      </c>
      <c r="C39" s="8" t="s">
        <v>66</v>
      </c>
      <c r="D39" s="11" t="s">
        <v>67</v>
      </c>
      <c r="E39" s="24">
        <v>47</v>
      </c>
      <c r="F39" s="13">
        <v>26.841999999999999</v>
      </c>
      <c r="G39" s="24">
        <v>1988.6</v>
      </c>
      <c r="H39" s="8" t="s">
        <v>68</v>
      </c>
      <c r="I39" s="13">
        <v>-21.186</v>
      </c>
      <c r="J39" s="38">
        <v>1.0824971797999274</v>
      </c>
      <c r="K39" s="103">
        <f t="shared" si="9"/>
        <v>1.1709153578483515</v>
      </c>
      <c r="L39" s="115"/>
      <c r="M39" s="1" t="s">
        <v>119</v>
      </c>
      <c r="N39" s="1" t="s">
        <v>120</v>
      </c>
      <c r="O39" s="1" t="s">
        <v>71</v>
      </c>
      <c r="P39" s="1" t="s">
        <v>114</v>
      </c>
      <c r="Q39" s="1" t="s">
        <v>130</v>
      </c>
      <c r="R39" s="1" t="s">
        <v>151</v>
      </c>
      <c r="S39" s="8" t="s">
        <v>199</v>
      </c>
      <c r="T39" s="8" t="s">
        <v>68</v>
      </c>
      <c r="U39" s="25">
        <v>1.9490000000000001</v>
      </c>
      <c r="V39"/>
      <c r="W39">
        <v>13.3</v>
      </c>
      <c r="X39" s="70">
        <v>818.19799999999998</v>
      </c>
      <c r="Y39" s="70">
        <v>504.44940000000003</v>
      </c>
      <c r="Z39" s="70">
        <f t="shared" si="0"/>
        <v>0.61653707293344651</v>
      </c>
      <c r="AA39" s="23">
        <f t="shared" si="1"/>
        <v>8.1999430700148395</v>
      </c>
      <c r="AB39" s="25">
        <v>3.3</v>
      </c>
      <c r="AC39" s="23">
        <f t="shared" si="2"/>
        <v>0.40244181841545734</v>
      </c>
      <c r="AD39" s="23">
        <f t="shared" si="3"/>
        <v>2.4848312333378302</v>
      </c>
      <c r="AE39" s="23">
        <f t="shared" si="6"/>
        <v>4.842936073775431</v>
      </c>
      <c r="AF39" s="1">
        <v>950</v>
      </c>
      <c r="AG39" s="1">
        <f t="shared" si="4"/>
        <v>5.0978274460794009E-3</v>
      </c>
      <c r="AH39" s="7">
        <v>2000</v>
      </c>
      <c r="AI39" s="1">
        <v>10.257999999999999</v>
      </c>
      <c r="AJ39" s="1">
        <f t="shared" si="5"/>
        <v>0.99392229402990862</v>
      </c>
      <c r="AK39" s="1">
        <f t="shared" si="7"/>
        <v>1.163798878587485E-2</v>
      </c>
      <c r="AL39" s="1">
        <f t="shared" si="8"/>
        <v>0</v>
      </c>
      <c r="AM39" s="8" t="s">
        <v>199</v>
      </c>
      <c r="AN39" s="1" t="s">
        <v>119</v>
      </c>
      <c r="AO39" s="1" t="s">
        <v>120</v>
      </c>
      <c r="AP39" s="1" t="s">
        <v>71</v>
      </c>
      <c r="AQ39" s="1" t="s">
        <v>114</v>
      </c>
      <c r="AR39" s="1" t="s">
        <v>130</v>
      </c>
      <c r="AS39" s="1" t="s">
        <v>151</v>
      </c>
      <c r="AT39" s="8" t="s">
        <v>199</v>
      </c>
      <c r="AU39" s="8" t="s">
        <v>68</v>
      </c>
    </row>
    <row r="40" spans="1:47" s="1" customFormat="1" ht="16">
      <c r="A40" s="8" t="s">
        <v>200</v>
      </c>
      <c r="B40" s="8" t="s">
        <v>201</v>
      </c>
      <c r="C40" s="8" t="s">
        <v>156</v>
      </c>
      <c r="D40" s="8" t="s">
        <v>67</v>
      </c>
      <c r="E40" s="24">
        <v>39</v>
      </c>
      <c r="F40" s="13">
        <v>7.0990000000000002</v>
      </c>
      <c r="G40" s="24">
        <v>1986.8</v>
      </c>
      <c r="H40" s="8" t="s">
        <v>68</v>
      </c>
      <c r="I40" s="13">
        <v>1423.6859999999999</v>
      </c>
      <c r="J40" s="38">
        <v>2.6382632243355957</v>
      </c>
      <c r="K40" s="103">
        <f t="shared" si="9"/>
        <v>2.8500947139943942</v>
      </c>
      <c r="L40" s="115">
        <f>K40-K41</f>
        <v>1.6809468546808832</v>
      </c>
      <c r="M40" s="1" t="s">
        <v>119</v>
      </c>
      <c r="N40" s="1" t="s">
        <v>120</v>
      </c>
      <c r="O40" s="1" t="s">
        <v>157</v>
      </c>
      <c r="P40" s="1" t="s">
        <v>72</v>
      </c>
      <c r="Q40" s="1" t="s">
        <v>130</v>
      </c>
      <c r="R40" s="1" t="s">
        <v>131</v>
      </c>
      <c r="S40" s="8" t="s">
        <v>201</v>
      </c>
      <c r="T40" s="8" t="s">
        <v>68</v>
      </c>
      <c r="U40" s="25">
        <v>2.2029999999999998</v>
      </c>
      <c r="V40"/>
      <c r="W40">
        <v>13.3</v>
      </c>
      <c r="X40" s="70">
        <v>818.19799999999998</v>
      </c>
      <c r="Y40" s="70">
        <v>504.44940000000003</v>
      </c>
      <c r="Z40" s="70">
        <f t="shared" si="0"/>
        <v>0.61653707293344651</v>
      </c>
      <c r="AA40" s="23">
        <f t="shared" si="1"/>
        <v>8.1999430700148395</v>
      </c>
      <c r="AB40" s="25">
        <v>6.548</v>
      </c>
      <c r="AC40" s="23">
        <f t="shared" si="2"/>
        <v>0.79854212938921665</v>
      </c>
      <c r="AD40" s="23">
        <f t="shared" si="3"/>
        <v>1.2522820815538851</v>
      </c>
      <c r="AE40" s="23">
        <f t="shared" si="6"/>
        <v>2.7587774256632085</v>
      </c>
      <c r="AF40" s="1">
        <v>995</v>
      </c>
      <c r="AG40" s="1">
        <f t="shared" si="4"/>
        <v>2.7726406288072448E-3</v>
      </c>
      <c r="AH40" s="7">
        <v>2000</v>
      </c>
      <c r="AI40" s="1">
        <v>10.356</v>
      </c>
      <c r="AJ40" s="1">
        <f t="shared" si="5"/>
        <v>0.53546555210645908</v>
      </c>
      <c r="AK40" s="1">
        <f t="shared" si="7"/>
        <v>1.5261275395847087E-2</v>
      </c>
      <c r="AL40" s="1">
        <f t="shared" si="8"/>
        <v>9.0008913560331496E-3</v>
      </c>
      <c r="AM40" s="8" t="s">
        <v>201</v>
      </c>
      <c r="AN40" s="1" t="s">
        <v>119</v>
      </c>
      <c r="AO40" s="1" t="s">
        <v>120</v>
      </c>
      <c r="AP40" s="1" t="s">
        <v>157</v>
      </c>
      <c r="AQ40" s="1" t="s">
        <v>72</v>
      </c>
      <c r="AR40" s="1" t="s">
        <v>130</v>
      </c>
      <c r="AS40" s="1" t="s">
        <v>131</v>
      </c>
      <c r="AT40" s="8" t="s">
        <v>201</v>
      </c>
      <c r="AU40" s="8" t="s">
        <v>68</v>
      </c>
    </row>
    <row r="41" spans="1:47" s="1" customFormat="1" ht="16">
      <c r="A41" s="8" t="s">
        <v>202</v>
      </c>
      <c r="B41" s="8" t="s">
        <v>203</v>
      </c>
      <c r="C41" s="8" t="s">
        <v>66</v>
      </c>
      <c r="D41" s="11" t="s">
        <v>67</v>
      </c>
      <c r="E41" s="24">
        <v>49</v>
      </c>
      <c r="F41" s="13">
        <v>23.69</v>
      </c>
      <c r="G41" s="24">
        <v>1988.8</v>
      </c>
      <c r="H41" s="8" t="s">
        <v>68</v>
      </c>
      <c r="I41" s="13">
        <v>-22.681000000000001</v>
      </c>
      <c r="J41" s="38">
        <v>1.0808616889514755</v>
      </c>
      <c r="K41" s="103">
        <f t="shared" si="9"/>
        <v>1.169147859313511</v>
      </c>
      <c r="L41" s="115"/>
      <c r="M41" s="1" t="s">
        <v>119</v>
      </c>
      <c r="N41" s="1" t="s">
        <v>120</v>
      </c>
      <c r="O41" s="1" t="s">
        <v>157</v>
      </c>
      <c r="P41" s="1" t="s">
        <v>114</v>
      </c>
      <c r="Q41" s="1" t="s">
        <v>130</v>
      </c>
      <c r="R41" s="1" t="s">
        <v>131</v>
      </c>
      <c r="S41" s="8" t="s">
        <v>203</v>
      </c>
      <c r="T41" s="8" t="s">
        <v>68</v>
      </c>
      <c r="U41" s="25">
        <v>1.375</v>
      </c>
      <c r="V41"/>
      <c r="W41">
        <v>13.3</v>
      </c>
      <c r="X41" s="70">
        <v>818.19799999999998</v>
      </c>
      <c r="Y41" s="70">
        <v>504.44940000000003</v>
      </c>
      <c r="Z41" s="70">
        <f t="shared" si="0"/>
        <v>0.61653707293344651</v>
      </c>
      <c r="AA41" s="23">
        <f t="shared" si="1"/>
        <v>8.1999430700148395</v>
      </c>
      <c r="AB41" s="25">
        <v>7.2779999999999996</v>
      </c>
      <c r="AC41" s="23">
        <f t="shared" si="2"/>
        <v>0.88756713770536322</v>
      </c>
      <c r="AD41" s="23">
        <f t="shared" si="3"/>
        <v>1.12667533251097</v>
      </c>
      <c r="AE41" s="23">
        <f t="shared" si="6"/>
        <v>1.5491785822025836</v>
      </c>
      <c r="AF41" s="1">
        <v>995</v>
      </c>
      <c r="AG41" s="1">
        <f t="shared" si="4"/>
        <v>1.5569633991985765E-3</v>
      </c>
      <c r="AH41" s="7">
        <v>2000</v>
      </c>
      <c r="AI41" s="1">
        <v>10.146000000000001</v>
      </c>
      <c r="AJ41" s="1">
        <f t="shared" si="5"/>
        <v>0.30691176802652798</v>
      </c>
      <c r="AK41" s="1">
        <f t="shared" si="7"/>
        <v>3.5882523658634E-3</v>
      </c>
      <c r="AL41" s="1">
        <f t="shared" si="8"/>
        <v>0</v>
      </c>
      <c r="AM41" s="8" t="s">
        <v>203</v>
      </c>
      <c r="AN41" s="1" t="s">
        <v>119</v>
      </c>
      <c r="AO41" s="1" t="s">
        <v>120</v>
      </c>
      <c r="AP41" s="1" t="s">
        <v>157</v>
      </c>
      <c r="AQ41" s="1" t="s">
        <v>114</v>
      </c>
      <c r="AR41" s="1" t="s">
        <v>130</v>
      </c>
      <c r="AS41" s="1" t="s">
        <v>131</v>
      </c>
      <c r="AT41" s="8" t="s">
        <v>203</v>
      </c>
      <c r="AU41" s="8" t="s">
        <v>68</v>
      </c>
    </row>
    <row r="42" spans="1:47" s="1" customFormat="1" ht="16">
      <c r="A42" s="8" t="s">
        <v>204</v>
      </c>
      <c r="B42" s="8" t="s">
        <v>205</v>
      </c>
      <c r="C42" s="8" t="s">
        <v>156</v>
      </c>
      <c r="D42" s="11" t="s">
        <v>67</v>
      </c>
      <c r="E42" s="24">
        <v>35</v>
      </c>
      <c r="F42" s="13">
        <v>7.3609999999999998</v>
      </c>
      <c r="G42" s="24">
        <v>1986.5</v>
      </c>
      <c r="H42" s="8" t="s">
        <v>68</v>
      </c>
      <c r="I42" s="13">
        <v>1866.1669999999999</v>
      </c>
      <c r="J42" s="38">
        <v>3.1049633606477789</v>
      </c>
      <c r="K42" s="103">
        <f t="shared" si="9"/>
        <v>3.3529766643040997</v>
      </c>
      <c r="L42" s="115">
        <f>K42-K44</f>
        <v>2.1600337665876532</v>
      </c>
      <c r="M42" s="1" t="s">
        <v>119</v>
      </c>
      <c r="N42" s="1" t="s">
        <v>120</v>
      </c>
      <c r="O42" s="1" t="s">
        <v>157</v>
      </c>
      <c r="P42" s="1" t="s">
        <v>72</v>
      </c>
      <c r="Q42" s="1" t="s">
        <v>130</v>
      </c>
      <c r="R42" s="1" t="s">
        <v>74</v>
      </c>
      <c r="S42" s="8" t="s">
        <v>205</v>
      </c>
      <c r="T42" s="8" t="s">
        <v>68</v>
      </c>
      <c r="U42" s="25">
        <v>2.0139999999999998</v>
      </c>
      <c r="V42"/>
      <c r="W42">
        <v>13.3</v>
      </c>
      <c r="X42" s="70">
        <v>818.19799999999998</v>
      </c>
      <c r="Y42" s="70">
        <v>504.44940000000003</v>
      </c>
      <c r="Z42" s="70">
        <f t="shared" si="0"/>
        <v>0.61653707293344651</v>
      </c>
      <c r="AA42" s="23">
        <f t="shared" si="1"/>
        <v>8.1999430700148395</v>
      </c>
      <c r="AB42" s="25">
        <v>6.34</v>
      </c>
      <c r="AC42" s="23">
        <f t="shared" si="2"/>
        <v>0.77317609962242417</v>
      </c>
      <c r="AD42" s="23">
        <f t="shared" si="3"/>
        <v>1.2933664148288391</v>
      </c>
      <c r="AE42" s="23">
        <f t="shared" si="6"/>
        <v>2.6048399594652816</v>
      </c>
      <c r="AF42" s="1">
        <v>995</v>
      </c>
      <c r="AG42" s="1">
        <f t="shared" si="4"/>
        <v>2.6179296075027956E-3</v>
      </c>
      <c r="AH42" s="7">
        <v>2000</v>
      </c>
      <c r="AI42" s="1">
        <v>10.308999999999999</v>
      </c>
      <c r="AJ42" s="1">
        <f t="shared" si="5"/>
        <v>0.50789205694107986</v>
      </c>
      <c r="AK42" s="1">
        <f t="shared" si="7"/>
        <v>1.70295021490885E-2</v>
      </c>
      <c r="AL42" s="1">
        <f t="shared" si="8"/>
        <v>1.0970639927743915E-2</v>
      </c>
      <c r="AM42" s="8" t="s">
        <v>205</v>
      </c>
      <c r="AN42" s="1" t="s">
        <v>119</v>
      </c>
      <c r="AO42" s="1" t="s">
        <v>120</v>
      </c>
      <c r="AP42" s="1" t="s">
        <v>157</v>
      </c>
      <c r="AQ42" s="1" t="s">
        <v>72</v>
      </c>
      <c r="AR42" s="1" t="s">
        <v>130</v>
      </c>
      <c r="AS42" s="1" t="s">
        <v>74</v>
      </c>
      <c r="AT42" s="8" t="s">
        <v>205</v>
      </c>
      <c r="AU42" s="8" t="s">
        <v>68</v>
      </c>
    </row>
    <row r="43" spans="1:47" s="1" customFormat="1" ht="16">
      <c r="A43" s="8" t="s">
        <v>206</v>
      </c>
      <c r="B43" s="8" t="s">
        <v>205</v>
      </c>
      <c r="C43" s="8" t="s">
        <v>156</v>
      </c>
      <c r="D43" s="11" t="s">
        <v>67</v>
      </c>
      <c r="E43" s="24">
        <v>35</v>
      </c>
      <c r="F43" s="13">
        <v>7.375</v>
      </c>
      <c r="G43" s="24">
        <v>1986.3</v>
      </c>
      <c r="H43" s="8" t="s">
        <v>68</v>
      </c>
      <c r="I43" s="13">
        <v>1866.5719999999999</v>
      </c>
      <c r="J43" s="38">
        <v>3.1053884787882784</v>
      </c>
      <c r="K43" s="103">
        <f t="shared" si="9"/>
        <v>3.3534345641397678</v>
      </c>
      <c r="L43" s="115">
        <f>K43-K44</f>
        <v>2.1604916664233214</v>
      </c>
      <c r="M43" s="1" t="s">
        <v>119</v>
      </c>
      <c r="N43" s="1" t="s">
        <v>120</v>
      </c>
      <c r="O43" s="1" t="s">
        <v>157</v>
      </c>
      <c r="P43" s="1" t="s">
        <v>72</v>
      </c>
      <c r="Q43" s="1" t="s">
        <v>130</v>
      </c>
      <c r="R43" s="1" t="s">
        <v>74</v>
      </c>
      <c r="S43" s="8" t="s">
        <v>205</v>
      </c>
      <c r="T43" s="8" t="s">
        <v>68</v>
      </c>
      <c r="U43" s="25">
        <v>2.008</v>
      </c>
      <c r="V43"/>
      <c r="W43">
        <v>13.3</v>
      </c>
      <c r="X43" s="70">
        <v>818.19799999999998</v>
      </c>
      <c r="Y43" s="70">
        <v>504.44940000000003</v>
      </c>
      <c r="Z43" s="70">
        <f t="shared" si="0"/>
        <v>0.61653707293344651</v>
      </c>
      <c r="AA43" s="23">
        <f t="shared" si="1"/>
        <v>8.1999430700148395</v>
      </c>
      <c r="AB43" s="25">
        <v>6.34</v>
      </c>
      <c r="AC43" s="23">
        <f t="shared" si="2"/>
        <v>0.77317609962242417</v>
      </c>
      <c r="AD43" s="23">
        <f t="shared" si="3"/>
        <v>1.2933664148288391</v>
      </c>
      <c r="AE43" s="23">
        <f t="shared" si="6"/>
        <v>2.597079760976309</v>
      </c>
      <c r="AF43" s="1">
        <v>995</v>
      </c>
      <c r="AG43" s="1">
        <f t="shared" si="4"/>
        <v>2.6101304130415168E-3</v>
      </c>
      <c r="AH43" s="7">
        <v>2000</v>
      </c>
      <c r="AI43" s="1">
        <v>10.308999999999999</v>
      </c>
      <c r="AJ43" s="1">
        <f t="shared" si="5"/>
        <v>0.50637897236230811</v>
      </c>
      <c r="AK43" s="1">
        <f t="shared" si="7"/>
        <v>1.6981087484733402E-2</v>
      </c>
      <c r="AL43" s="1">
        <f t="shared" si="8"/>
        <v>1.0940275498407719E-2</v>
      </c>
      <c r="AM43" s="8" t="s">
        <v>205</v>
      </c>
      <c r="AN43" s="1" t="s">
        <v>119</v>
      </c>
      <c r="AO43" s="1" t="s">
        <v>120</v>
      </c>
      <c r="AP43" s="1" t="s">
        <v>157</v>
      </c>
      <c r="AQ43" s="1" t="s">
        <v>72</v>
      </c>
      <c r="AR43" s="1" t="s">
        <v>130</v>
      </c>
      <c r="AS43" s="1" t="s">
        <v>74</v>
      </c>
      <c r="AT43" s="8" t="s">
        <v>205</v>
      </c>
      <c r="AU43" s="8" t="s">
        <v>68</v>
      </c>
    </row>
    <row r="44" spans="1:47" s="1" customFormat="1" ht="16">
      <c r="A44" s="8" t="s">
        <v>207</v>
      </c>
      <c r="B44" s="8" t="s">
        <v>208</v>
      </c>
      <c r="C44" s="8" t="s">
        <v>66</v>
      </c>
      <c r="D44" s="11" t="s">
        <v>67</v>
      </c>
      <c r="E44" s="24">
        <v>54</v>
      </c>
      <c r="F44" s="13">
        <v>5.8639999999999999</v>
      </c>
      <c r="G44" s="24">
        <v>1987.6</v>
      </c>
      <c r="H44" s="8" t="s">
        <v>68</v>
      </c>
      <c r="I44" s="13">
        <v>-2.5499999999999998</v>
      </c>
      <c r="J44" s="38">
        <v>1.1028799377794933</v>
      </c>
      <c r="K44" s="103">
        <f t="shared" si="9"/>
        <v>1.1929428977164462</v>
      </c>
      <c r="L44" s="115"/>
      <c r="M44" s="1" t="s">
        <v>119</v>
      </c>
      <c r="N44" s="1" t="s">
        <v>120</v>
      </c>
      <c r="O44" s="1" t="s">
        <v>157</v>
      </c>
      <c r="P44" s="1" t="s">
        <v>114</v>
      </c>
      <c r="Q44" s="1" t="s">
        <v>130</v>
      </c>
      <c r="R44" s="1" t="s">
        <v>74</v>
      </c>
      <c r="S44" s="8" t="s">
        <v>208</v>
      </c>
      <c r="T44" s="8" t="s">
        <v>68</v>
      </c>
      <c r="U44" s="25">
        <v>0.33300000000000002</v>
      </c>
      <c r="V44"/>
      <c r="W44">
        <v>13.3</v>
      </c>
      <c r="X44" s="70">
        <v>818.19799999999998</v>
      </c>
      <c r="Y44" s="70">
        <v>504.44940000000003</v>
      </c>
      <c r="Z44" s="70">
        <f t="shared" si="0"/>
        <v>0.61653707293344651</v>
      </c>
      <c r="AA44" s="23">
        <f t="shared" si="1"/>
        <v>8.1999430700148395</v>
      </c>
      <c r="AB44" s="25">
        <v>6.1749999999999998</v>
      </c>
      <c r="AC44" s="23">
        <f t="shared" si="2"/>
        <v>0.75305400870165129</v>
      </c>
      <c r="AD44" s="23">
        <f t="shared" si="3"/>
        <v>1.3279260032412694</v>
      </c>
      <c r="AE44" s="23">
        <f t="shared" si="6"/>
        <v>0.44219935907934271</v>
      </c>
      <c r="AF44" s="1">
        <v>995</v>
      </c>
      <c r="AG44" s="1">
        <f t="shared" si="4"/>
        <v>4.444214664113997E-4</v>
      </c>
      <c r="AH44" s="7">
        <v>2000</v>
      </c>
      <c r="AI44" s="1">
        <v>10.226000000000001</v>
      </c>
      <c r="AJ44" s="1">
        <f t="shared" si="5"/>
        <v>8.691990346399367E-2</v>
      </c>
      <c r="AK44" s="1">
        <f t="shared" si="7"/>
        <v>1.0369048150757039E-3</v>
      </c>
      <c r="AL44" s="1">
        <f t="shared" si="8"/>
        <v>0</v>
      </c>
      <c r="AM44" s="8" t="s">
        <v>208</v>
      </c>
      <c r="AN44" s="1" t="s">
        <v>119</v>
      </c>
      <c r="AO44" s="1" t="s">
        <v>120</v>
      </c>
      <c r="AP44" s="1" t="s">
        <v>157</v>
      </c>
      <c r="AQ44" s="1" t="s">
        <v>114</v>
      </c>
      <c r="AR44" s="1" t="s">
        <v>130</v>
      </c>
      <c r="AS44" s="1" t="s">
        <v>74</v>
      </c>
      <c r="AT44" s="8" t="s">
        <v>208</v>
      </c>
      <c r="AU44" s="8" t="s">
        <v>68</v>
      </c>
    </row>
    <row r="45" spans="1:47" s="1" customFormat="1" ht="16">
      <c r="A45" s="8" t="s">
        <v>210</v>
      </c>
      <c r="B45" s="8" t="s">
        <v>211</v>
      </c>
      <c r="C45" s="8" t="s">
        <v>156</v>
      </c>
      <c r="D45" s="11" t="s">
        <v>67</v>
      </c>
      <c r="E45" s="24">
        <v>41</v>
      </c>
      <c r="F45" s="13">
        <v>8.2569999999999997</v>
      </c>
      <c r="G45" s="24">
        <v>1987</v>
      </c>
      <c r="H45" s="8" t="s">
        <v>68</v>
      </c>
      <c r="I45" s="13">
        <v>1407.694</v>
      </c>
      <c r="J45" s="38">
        <v>2.6213117111880786</v>
      </c>
      <c r="K45" s="103">
        <f t="shared" si="9"/>
        <v>2.8318217171103508</v>
      </c>
      <c r="L45" s="115">
        <f>K45-K46</f>
        <v>1.6600929764953267</v>
      </c>
      <c r="M45" s="1" t="s">
        <v>119</v>
      </c>
      <c r="N45" s="1" t="s">
        <v>120</v>
      </c>
      <c r="O45" s="1" t="s">
        <v>157</v>
      </c>
      <c r="P45" s="1" t="s">
        <v>72</v>
      </c>
      <c r="Q45" s="1" t="s">
        <v>130</v>
      </c>
      <c r="R45" s="1" t="s">
        <v>140</v>
      </c>
      <c r="S45" s="8" t="s">
        <v>211</v>
      </c>
      <c r="T45" s="8" t="s">
        <v>68</v>
      </c>
      <c r="U45" s="25">
        <v>2.3380000000000001</v>
      </c>
      <c r="V45"/>
      <c r="W45">
        <v>13.3</v>
      </c>
      <c r="X45" s="70">
        <v>818.19799999999998</v>
      </c>
      <c r="Y45" s="70">
        <v>504.44940000000003</v>
      </c>
      <c r="Z45" s="70">
        <f t="shared" si="0"/>
        <v>0.61653707293344651</v>
      </c>
      <c r="AA45" s="23">
        <f t="shared" si="1"/>
        <v>8.1999430700148395</v>
      </c>
      <c r="AB45" s="25">
        <v>6.9640000000000004</v>
      </c>
      <c r="AC45" s="23">
        <f t="shared" si="2"/>
        <v>0.8492741889228016</v>
      </c>
      <c r="AD45" s="23">
        <f t="shared" si="3"/>
        <v>1.1774760295828315</v>
      </c>
      <c r="AE45" s="23">
        <f t="shared" si="6"/>
        <v>2.7529389571646603</v>
      </c>
      <c r="AF45" s="1">
        <v>995</v>
      </c>
      <c r="AG45" s="1">
        <f t="shared" si="4"/>
        <v>2.7667728212710154E-3</v>
      </c>
      <c r="AH45" s="7">
        <v>2000</v>
      </c>
      <c r="AI45" s="1">
        <v>10.108000000000001</v>
      </c>
      <c r="AJ45" s="1">
        <f t="shared" si="5"/>
        <v>0.54744218861713789</v>
      </c>
      <c r="AK45" s="1">
        <f t="shared" si="7"/>
        <v>1.550258678588432E-2</v>
      </c>
      <c r="AL45" s="1">
        <f t="shared" si="8"/>
        <v>9.0880493236054054E-3</v>
      </c>
      <c r="AM45" s="8" t="s">
        <v>211</v>
      </c>
      <c r="AN45" s="1" t="s">
        <v>119</v>
      </c>
      <c r="AO45" s="1" t="s">
        <v>120</v>
      </c>
      <c r="AP45" s="1" t="s">
        <v>157</v>
      </c>
      <c r="AQ45" s="1" t="s">
        <v>72</v>
      </c>
      <c r="AR45" s="1" t="s">
        <v>130</v>
      </c>
      <c r="AS45" s="1" t="s">
        <v>140</v>
      </c>
      <c r="AT45" s="8" t="s">
        <v>211</v>
      </c>
      <c r="AU45" s="8" t="s">
        <v>68</v>
      </c>
    </row>
    <row r="46" spans="1:47" s="1" customFormat="1" ht="16">
      <c r="A46" s="8" t="s">
        <v>212</v>
      </c>
      <c r="B46" s="8" t="s">
        <v>213</v>
      </c>
      <c r="C46" s="8" t="s">
        <v>66</v>
      </c>
      <c r="D46" s="11" t="s">
        <v>67</v>
      </c>
      <c r="E46" s="24">
        <v>48</v>
      </c>
      <c r="F46" s="13">
        <v>26.641999999999999</v>
      </c>
      <c r="G46" s="24">
        <v>1988.2</v>
      </c>
      <c r="H46" s="8" t="s">
        <v>68</v>
      </c>
      <c r="I46" s="13">
        <v>-20.498000000000001</v>
      </c>
      <c r="J46" s="38">
        <v>1.0832498156116281</v>
      </c>
      <c r="K46" s="103">
        <f t="shared" si="9"/>
        <v>1.1717287406150241</v>
      </c>
      <c r="L46" s="115"/>
      <c r="M46" s="1" t="s">
        <v>119</v>
      </c>
      <c r="N46" s="1" t="s">
        <v>120</v>
      </c>
      <c r="O46" s="1" t="s">
        <v>157</v>
      </c>
      <c r="P46" s="1" t="s">
        <v>114</v>
      </c>
      <c r="Q46" s="1" t="s">
        <v>130</v>
      </c>
      <c r="R46" s="1" t="s">
        <v>140</v>
      </c>
      <c r="S46" s="8" t="s">
        <v>213</v>
      </c>
      <c r="T46" s="8" t="s">
        <v>68</v>
      </c>
      <c r="U46" s="25">
        <v>1.8480000000000001</v>
      </c>
      <c r="V46"/>
      <c r="W46">
        <v>13.3</v>
      </c>
      <c r="X46" s="70">
        <v>818.19799999999998</v>
      </c>
      <c r="Y46" s="70">
        <v>504.44940000000003</v>
      </c>
      <c r="Z46" s="70">
        <f t="shared" si="0"/>
        <v>0.61653707293344651</v>
      </c>
      <c r="AA46" s="23">
        <f t="shared" si="1"/>
        <v>8.1999430700148395</v>
      </c>
      <c r="AB46" s="25">
        <v>6.1529999999999996</v>
      </c>
      <c r="AC46" s="23">
        <f t="shared" si="2"/>
        <v>0.75037106324554814</v>
      </c>
      <c r="AD46" s="23">
        <f t="shared" si="3"/>
        <v>1.3326739915512498</v>
      </c>
      <c r="AE46" s="23">
        <f t="shared" si="6"/>
        <v>2.4627815363867098</v>
      </c>
      <c r="AF46" s="1">
        <v>995</v>
      </c>
      <c r="AG46" s="1">
        <f t="shared" si="4"/>
        <v>2.4751573230017182E-3</v>
      </c>
      <c r="AH46" s="7">
        <v>2000</v>
      </c>
      <c r="AI46" s="1">
        <v>10.292</v>
      </c>
      <c r="AJ46" s="1">
        <f t="shared" si="5"/>
        <v>0.48098665429493165</v>
      </c>
      <c r="AK46" s="1">
        <f t="shared" si="7"/>
        <v>5.6358588668963417E-3</v>
      </c>
      <c r="AL46" s="1">
        <f t="shared" si="8"/>
        <v>0</v>
      </c>
      <c r="AM46" s="8" t="s">
        <v>213</v>
      </c>
      <c r="AN46" s="1" t="s">
        <v>119</v>
      </c>
      <c r="AO46" s="1" t="s">
        <v>120</v>
      </c>
      <c r="AP46" s="1" t="s">
        <v>157</v>
      </c>
      <c r="AQ46" s="1" t="s">
        <v>114</v>
      </c>
      <c r="AR46" s="1" t="s">
        <v>130</v>
      </c>
      <c r="AS46" s="1" t="s">
        <v>140</v>
      </c>
      <c r="AT46" s="8" t="s">
        <v>213</v>
      </c>
      <c r="AU46" s="8" t="s">
        <v>68</v>
      </c>
    </row>
    <row r="47" spans="1:47" s="1" customFormat="1" ht="16">
      <c r="A47" s="8" t="s">
        <v>214</v>
      </c>
      <c r="B47" s="8" t="s">
        <v>215</v>
      </c>
      <c r="C47" s="8" t="s">
        <v>156</v>
      </c>
      <c r="D47" s="8" t="s">
        <v>67</v>
      </c>
      <c r="E47" s="24">
        <v>41</v>
      </c>
      <c r="F47" s="13">
        <v>10.368</v>
      </c>
      <c r="G47" s="24">
        <v>1987</v>
      </c>
      <c r="H47" s="8" t="s">
        <v>68</v>
      </c>
      <c r="I47" s="13">
        <v>1841.9690000000001</v>
      </c>
      <c r="J47" s="38">
        <v>3.0795565674133245</v>
      </c>
      <c r="K47" s="103">
        <f t="shared" si="9"/>
        <v>3.3256101205543716</v>
      </c>
      <c r="L47" s="115">
        <f>K47-K48</f>
        <v>2.1554100304174462</v>
      </c>
      <c r="M47" s="1" t="s">
        <v>119</v>
      </c>
      <c r="N47" s="1" t="s">
        <v>120</v>
      </c>
      <c r="O47" s="1" t="s">
        <v>157</v>
      </c>
      <c r="P47" s="1" t="s">
        <v>72</v>
      </c>
      <c r="Q47" s="1" t="s">
        <v>130</v>
      </c>
      <c r="R47" s="1" t="s">
        <v>146</v>
      </c>
      <c r="S47" s="8" t="s">
        <v>215</v>
      </c>
      <c r="T47" s="8" t="s">
        <v>68</v>
      </c>
      <c r="U47" s="25">
        <v>2.468</v>
      </c>
      <c r="V47"/>
      <c r="W47">
        <v>13.3</v>
      </c>
      <c r="X47" s="70">
        <v>818.19799999999998</v>
      </c>
      <c r="Y47" s="70">
        <v>504.44940000000003</v>
      </c>
      <c r="Z47" s="70">
        <f t="shared" si="0"/>
        <v>0.61653707293344651</v>
      </c>
      <c r="AA47" s="23">
        <f t="shared" si="1"/>
        <v>8.1999430700148395</v>
      </c>
      <c r="AB47" s="25">
        <v>7.1040000000000001</v>
      </c>
      <c r="AC47" s="23">
        <f t="shared" si="2"/>
        <v>0.86634747818891189</v>
      </c>
      <c r="AD47" s="23">
        <f t="shared" si="3"/>
        <v>1.154271265486323</v>
      </c>
      <c r="AE47" s="23">
        <f t="shared" si="6"/>
        <v>2.8487414832202451</v>
      </c>
      <c r="AF47" s="1">
        <v>995</v>
      </c>
      <c r="AG47" s="1">
        <f t="shared" si="4"/>
        <v>2.8630567670555229E-3</v>
      </c>
      <c r="AH47" s="7">
        <v>2000</v>
      </c>
      <c r="AI47" s="1">
        <v>10.234</v>
      </c>
      <c r="AJ47" s="1">
        <f t="shared" si="5"/>
        <v>0.55951861775562306</v>
      </c>
      <c r="AK47" s="1">
        <f t="shared" si="7"/>
        <v>1.8607407778466929E-2</v>
      </c>
      <c r="AL47" s="1">
        <f t="shared" si="8"/>
        <v>1.2059920409157749E-2</v>
      </c>
      <c r="AM47" s="8" t="s">
        <v>215</v>
      </c>
      <c r="AN47" s="1" t="s">
        <v>119</v>
      </c>
      <c r="AO47" s="1" t="s">
        <v>120</v>
      </c>
      <c r="AP47" s="1" t="s">
        <v>157</v>
      </c>
      <c r="AQ47" s="1" t="s">
        <v>72</v>
      </c>
      <c r="AR47" s="1" t="s">
        <v>130</v>
      </c>
      <c r="AS47" s="1" t="s">
        <v>146</v>
      </c>
      <c r="AT47" s="8" t="s">
        <v>215</v>
      </c>
      <c r="AU47" s="8" t="s">
        <v>68</v>
      </c>
    </row>
    <row r="48" spans="1:47" s="1" customFormat="1" ht="16">
      <c r="A48" s="8" t="s">
        <v>216</v>
      </c>
      <c r="B48" s="8" t="s">
        <v>217</v>
      </c>
      <c r="C48" s="8" t="s">
        <v>66</v>
      </c>
      <c r="D48" s="11" t="s">
        <v>67</v>
      </c>
      <c r="E48" s="24">
        <v>48</v>
      </c>
      <c r="F48" s="13">
        <v>33.853999999999999</v>
      </c>
      <c r="G48" s="24">
        <v>1989.1</v>
      </c>
      <c r="H48" s="8" t="s">
        <v>68</v>
      </c>
      <c r="I48" s="13">
        <v>-21.791</v>
      </c>
      <c r="J48" s="38">
        <v>1.0818353321583756</v>
      </c>
      <c r="K48" s="103">
        <f t="shared" si="9"/>
        <v>1.1702000901369254</v>
      </c>
      <c r="L48" s="115"/>
      <c r="M48" s="1" t="s">
        <v>119</v>
      </c>
      <c r="N48" s="1" t="s">
        <v>120</v>
      </c>
      <c r="O48" s="1" t="s">
        <v>157</v>
      </c>
      <c r="P48" s="1" t="s">
        <v>114</v>
      </c>
      <c r="Q48" s="1" t="s">
        <v>130</v>
      </c>
      <c r="R48" s="1" t="s">
        <v>146</v>
      </c>
      <c r="S48" s="8" t="s">
        <v>217</v>
      </c>
      <c r="T48" s="8" t="s">
        <v>68</v>
      </c>
      <c r="U48" s="25">
        <v>2.3290000000000002</v>
      </c>
      <c r="V48"/>
      <c r="W48">
        <v>13.3</v>
      </c>
      <c r="X48" s="70">
        <v>818.19799999999998</v>
      </c>
      <c r="Y48" s="70">
        <v>504.44940000000003</v>
      </c>
      <c r="Z48" s="70">
        <f t="shared" si="0"/>
        <v>0.61653707293344651</v>
      </c>
      <c r="AA48" s="23">
        <f t="shared" si="1"/>
        <v>8.1999430700148395</v>
      </c>
      <c r="AB48" s="25">
        <v>6.7039999999999997</v>
      </c>
      <c r="AC48" s="23">
        <f t="shared" si="2"/>
        <v>0.81756665171431098</v>
      </c>
      <c r="AD48" s="23">
        <f t="shared" si="3"/>
        <v>1.2231418660523328</v>
      </c>
      <c r="AE48" s="23">
        <f t="shared" si="6"/>
        <v>2.8486974060358832</v>
      </c>
      <c r="AF48" s="1">
        <v>995</v>
      </c>
      <c r="AG48" s="1">
        <f t="shared" si="4"/>
        <v>2.8630124683777722E-3</v>
      </c>
      <c r="AH48" s="7">
        <v>2000</v>
      </c>
      <c r="AI48" s="1">
        <v>10.246</v>
      </c>
      <c r="AJ48" s="1">
        <f t="shared" si="5"/>
        <v>0.55885466882252033</v>
      </c>
      <c r="AK48" s="1">
        <f t="shared" si="7"/>
        <v>6.5397178382955489E-3</v>
      </c>
      <c r="AL48" s="1">
        <f t="shared" si="8"/>
        <v>0</v>
      </c>
      <c r="AM48" s="8" t="s">
        <v>217</v>
      </c>
      <c r="AN48" s="1" t="s">
        <v>119</v>
      </c>
      <c r="AO48" s="1" t="s">
        <v>120</v>
      </c>
      <c r="AP48" s="1" t="s">
        <v>157</v>
      </c>
      <c r="AQ48" s="1" t="s">
        <v>114</v>
      </c>
      <c r="AR48" s="1" t="s">
        <v>130</v>
      </c>
      <c r="AS48" s="1" t="s">
        <v>146</v>
      </c>
      <c r="AT48" s="8" t="s">
        <v>217</v>
      </c>
      <c r="AU48" s="8" t="s">
        <v>68</v>
      </c>
    </row>
    <row r="49" spans="1:47" s="1" customFormat="1" ht="16">
      <c r="A49" s="8" t="s">
        <v>218</v>
      </c>
      <c r="B49" s="8" t="s">
        <v>219</v>
      </c>
      <c r="C49" s="8" t="s">
        <v>156</v>
      </c>
      <c r="D49" s="11" t="s">
        <v>67</v>
      </c>
      <c r="E49" s="24">
        <v>41</v>
      </c>
      <c r="F49" s="13">
        <v>9.4109999999999996</v>
      </c>
      <c r="G49" s="24">
        <v>1986.8</v>
      </c>
      <c r="H49" s="8" t="s">
        <v>68</v>
      </c>
      <c r="I49" s="13">
        <v>1592.3620000000001</v>
      </c>
      <c r="J49" s="38">
        <v>2.8167009589082088</v>
      </c>
      <c r="K49" s="103">
        <f t="shared" si="9"/>
        <v>3.042411873381285</v>
      </c>
      <c r="L49" s="115">
        <f>K49-K50</f>
        <v>1.8679120571046144</v>
      </c>
      <c r="M49" s="1" t="s">
        <v>119</v>
      </c>
      <c r="N49" s="1" t="s">
        <v>120</v>
      </c>
      <c r="O49" s="1" t="s">
        <v>157</v>
      </c>
      <c r="P49" s="1" t="s">
        <v>72</v>
      </c>
      <c r="Q49" s="1" t="s">
        <v>130</v>
      </c>
      <c r="R49" s="1" t="s">
        <v>151</v>
      </c>
      <c r="S49" s="8" t="s">
        <v>219</v>
      </c>
      <c r="T49" s="8" t="s">
        <v>68</v>
      </c>
      <c r="U49" s="25">
        <v>2.3780000000000001</v>
      </c>
      <c r="V49"/>
      <c r="W49">
        <v>13.3</v>
      </c>
      <c r="X49" s="70">
        <v>818.19799999999998</v>
      </c>
      <c r="Y49" s="70">
        <v>504.44940000000003</v>
      </c>
      <c r="Z49" s="70">
        <f t="shared" si="0"/>
        <v>0.61653707293344651</v>
      </c>
      <c r="AA49" s="23">
        <f t="shared" si="1"/>
        <v>8.1999430700148395</v>
      </c>
      <c r="AB49" s="25">
        <v>6.8550000000000004</v>
      </c>
      <c r="AC49" s="23">
        <f t="shared" si="2"/>
        <v>0.8359814137084729</v>
      </c>
      <c r="AD49" s="23">
        <f t="shared" si="3"/>
        <v>1.1961988431823252</v>
      </c>
      <c r="AE49" s="23">
        <f t="shared" si="6"/>
        <v>2.8445608490875696</v>
      </c>
      <c r="AF49" s="1">
        <v>995</v>
      </c>
      <c r="AG49" s="1">
        <f t="shared" si="4"/>
        <v>2.8588551247111251E-3</v>
      </c>
      <c r="AH49" s="7">
        <v>2000</v>
      </c>
      <c r="AI49" s="1">
        <v>10.15</v>
      </c>
      <c r="AJ49" s="1">
        <f t="shared" si="5"/>
        <v>0.5633212068396305</v>
      </c>
      <c r="AK49" s="1">
        <f t="shared" si="7"/>
        <v>1.7138551282163666E-2</v>
      </c>
      <c r="AL49" s="1">
        <f t="shared" si="8"/>
        <v>1.0522344742784682E-2</v>
      </c>
      <c r="AM49" s="8" t="s">
        <v>219</v>
      </c>
      <c r="AN49" s="1" t="s">
        <v>119</v>
      </c>
      <c r="AO49" s="1" t="s">
        <v>120</v>
      </c>
      <c r="AP49" s="1" t="s">
        <v>157</v>
      </c>
      <c r="AQ49" s="1" t="s">
        <v>72</v>
      </c>
      <c r="AR49" s="1" t="s">
        <v>130</v>
      </c>
      <c r="AS49" s="1" t="s">
        <v>151</v>
      </c>
      <c r="AT49" s="8" t="s">
        <v>219</v>
      </c>
      <c r="AU49" s="8" t="s">
        <v>68</v>
      </c>
    </row>
    <row r="50" spans="1:47" s="1" customFormat="1" ht="16">
      <c r="A50" s="8" t="s">
        <v>220</v>
      </c>
      <c r="B50" s="8" t="s">
        <v>221</v>
      </c>
      <c r="C50" s="8" t="s">
        <v>66</v>
      </c>
      <c r="D50" s="11" t="s">
        <v>67</v>
      </c>
      <c r="E50" s="24">
        <v>54</v>
      </c>
      <c r="F50" s="13">
        <v>23.309000000000001</v>
      </c>
      <c r="G50" s="24">
        <v>1988.6</v>
      </c>
      <c r="H50" s="8" t="s">
        <v>68</v>
      </c>
      <c r="I50" s="13">
        <v>-18.154</v>
      </c>
      <c r="J50" s="38">
        <v>1.0858139423393602</v>
      </c>
      <c r="K50" s="103">
        <f t="shared" si="9"/>
        <v>1.1744998162766707</v>
      </c>
      <c r="L50" s="115"/>
      <c r="M50" s="1" t="s">
        <v>119</v>
      </c>
      <c r="N50" s="1" t="s">
        <v>120</v>
      </c>
      <c r="O50" s="1" t="s">
        <v>157</v>
      </c>
      <c r="P50" s="1" t="s">
        <v>114</v>
      </c>
      <c r="Q50" s="1" t="s">
        <v>130</v>
      </c>
      <c r="R50" s="1" t="s">
        <v>151</v>
      </c>
      <c r="S50" s="8" t="s">
        <v>221</v>
      </c>
      <c r="T50" s="8" t="s">
        <v>68</v>
      </c>
      <c r="U50" s="25">
        <v>1.544</v>
      </c>
      <c r="V50"/>
      <c r="W50">
        <v>13.3</v>
      </c>
      <c r="X50" s="70">
        <v>818.19799999999998</v>
      </c>
      <c r="Y50" s="70">
        <v>504.44940000000003</v>
      </c>
      <c r="Z50" s="70">
        <f t="shared" si="0"/>
        <v>0.61653707293344651</v>
      </c>
      <c r="AA50" s="23">
        <f t="shared" si="1"/>
        <v>8.1999430700148395</v>
      </c>
      <c r="AB50" s="25">
        <v>6.45</v>
      </c>
      <c r="AC50" s="23">
        <f t="shared" si="2"/>
        <v>0.78659082690293947</v>
      </c>
      <c r="AD50" s="23">
        <f t="shared" si="3"/>
        <v>1.2713090031030758</v>
      </c>
      <c r="AE50" s="23">
        <f t="shared" si="6"/>
        <v>1.9629011007911492</v>
      </c>
      <c r="AF50" s="1">
        <v>995</v>
      </c>
      <c r="AG50" s="1">
        <f t="shared" si="4"/>
        <v>1.9727649254182404E-3</v>
      </c>
      <c r="AH50" s="7">
        <v>2000</v>
      </c>
      <c r="AI50" s="1">
        <v>10.257999999999999</v>
      </c>
      <c r="AJ50" s="1">
        <f t="shared" si="5"/>
        <v>0.38462954287741091</v>
      </c>
      <c r="AK50" s="1">
        <f t="shared" si="7"/>
        <v>4.5174732744409892E-3</v>
      </c>
      <c r="AL50" s="1">
        <f t="shared" si="8"/>
        <v>0</v>
      </c>
      <c r="AM50" s="8" t="s">
        <v>221</v>
      </c>
      <c r="AN50" s="1" t="s">
        <v>119</v>
      </c>
      <c r="AO50" s="1" t="s">
        <v>120</v>
      </c>
      <c r="AP50" s="1" t="s">
        <v>157</v>
      </c>
      <c r="AQ50" s="1" t="s">
        <v>114</v>
      </c>
      <c r="AR50" s="1" t="s">
        <v>130</v>
      </c>
      <c r="AS50" s="1" t="s">
        <v>151</v>
      </c>
      <c r="AT50" s="8" t="s">
        <v>221</v>
      </c>
      <c r="AU50" s="8" t="s">
        <v>68</v>
      </c>
    </row>
    <row r="51" spans="1:47" s="1" customFormat="1" ht="16">
      <c r="A51" s="8" t="s">
        <v>222</v>
      </c>
      <c r="B51" s="8" t="s">
        <v>223</v>
      </c>
      <c r="C51" s="8" t="s">
        <v>66</v>
      </c>
      <c r="D51" s="11" t="s">
        <v>67</v>
      </c>
      <c r="E51" s="24">
        <v>51</v>
      </c>
      <c r="F51" s="13">
        <v>13.154999999999999</v>
      </c>
      <c r="G51" s="24">
        <v>1987.6</v>
      </c>
      <c r="H51" s="8" t="s">
        <v>68</v>
      </c>
      <c r="I51" s="13">
        <v>260.40499999999997</v>
      </c>
      <c r="J51" s="38">
        <v>1.3895889235486203</v>
      </c>
      <c r="K51" s="103">
        <f t="shared" si="9"/>
        <v>1.5027092484352367</v>
      </c>
      <c r="L51" s="115">
        <f>K51-K52</f>
        <v>0.33201142545644502</v>
      </c>
      <c r="M51" s="1" t="s">
        <v>69</v>
      </c>
      <c r="N51" s="1" t="s">
        <v>70</v>
      </c>
      <c r="O51" s="1" t="s">
        <v>71</v>
      </c>
      <c r="P51" s="1" t="s">
        <v>72</v>
      </c>
      <c r="Q51" s="1" t="s">
        <v>224</v>
      </c>
      <c r="R51" s="1" t="s">
        <v>74</v>
      </c>
      <c r="S51" s="8" t="s">
        <v>223</v>
      </c>
      <c r="T51" s="8" t="s">
        <v>68</v>
      </c>
      <c r="U51" s="25">
        <v>0.75800000000000001</v>
      </c>
      <c r="V51"/>
      <c r="W51">
        <v>13.3</v>
      </c>
      <c r="X51" s="70">
        <v>818.19799999999998</v>
      </c>
      <c r="Y51" s="70">
        <v>504.44940000000003</v>
      </c>
      <c r="Z51" s="70">
        <f t="shared" si="0"/>
        <v>0.61653707293344651</v>
      </c>
      <c r="AA51" s="23">
        <f t="shared" si="1"/>
        <v>8.1999430700148395</v>
      </c>
      <c r="AB51" s="25">
        <v>6.2279999999999998</v>
      </c>
      <c r="AC51" s="23">
        <f t="shared" si="2"/>
        <v>0.75951746820953592</v>
      </c>
      <c r="AD51" s="23">
        <f t="shared" si="3"/>
        <v>1.3166254126549195</v>
      </c>
      <c r="AE51" s="23">
        <f t="shared" si="6"/>
        <v>0.99800206279242898</v>
      </c>
      <c r="AF51" s="1">
        <v>995</v>
      </c>
      <c r="AG51" s="1">
        <f t="shared" si="4"/>
        <v>1.0030171485351045E-3</v>
      </c>
      <c r="AH51" s="7">
        <v>2000</v>
      </c>
      <c r="AI51" s="1">
        <v>10.335000000000001</v>
      </c>
      <c r="AJ51" s="1">
        <f t="shared" si="5"/>
        <v>0.19410104470926065</v>
      </c>
      <c r="AK51" s="1">
        <f t="shared" si="7"/>
        <v>2.9167743501554732E-3</v>
      </c>
      <c r="AL51" s="1">
        <f t="shared" si="8"/>
        <v>6.444376453650679E-4</v>
      </c>
      <c r="AM51" s="8" t="s">
        <v>223</v>
      </c>
      <c r="AN51" s="1" t="s">
        <v>69</v>
      </c>
      <c r="AO51" s="1" t="s">
        <v>70</v>
      </c>
      <c r="AP51" s="1" t="s">
        <v>71</v>
      </c>
      <c r="AQ51" s="1" t="s">
        <v>72</v>
      </c>
      <c r="AR51" s="1" t="s">
        <v>224</v>
      </c>
      <c r="AS51" s="1" t="s">
        <v>74</v>
      </c>
      <c r="AT51" s="8" t="s">
        <v>223</v>
      </c>
      <c r="AU51" s="8" t="s">
        <v>68</v>
      </c>
    </row>
    <row r="52" spans="1:47" s="1" customFormat="1" ht="14.25" customHeight="1">
      <c r="A52" s="8" t="s">
        <v>227</v>
      </c>
      <c r="B52" s="8" t="s">
        <v>226</v>
      </c>
      <c r="C52" s="8" t="s">
        <v>66</v>
      </c>
      <c r="D52" s="8" t="s">
        <v>67</v>
      </c>
      <c r="E52" s="24">
        <v>50</v>
      </c>
      <c r="F52" s="13">
        <v>20.571000000000002</v>
      </c>
      <c r="G52" s="24">
        <v>1988</v>
      </c>
      <c r="H52" s="8" t="s">
        <v>68</v>
      </c>
      <c r="I52" s="13">
        <v>-21.37</v>
      </c>
      <c r="J52" s="38">
        <v>1.0822958915370473</v>
      </c>
      <c r="K52" s="103">
        <f t="shared" si="9"/>
        <v>1.1706978229787917</v>
      </c>
      <c r="L52" s="115"/>
      <c r="M52" s="1" t="s">
        <v>69</v>
      </c>
      <c r="N52" s="1" t="s">
        <v>70</v>
      </c>
      <c r="O52" s="1" t="s">
        <v>71</v>
      </c>
      <c r="P52" s="1" t="s">
        <v>114</v>
      </c>
      <c r="Q52" s="1" t="s">
        <v>224</v>
      </c>
      <c r="R52" s="1" t="s">
        <v>74</v>
      </c>
      <c r="S52" s="8" t="s">
        <v>226</v>
      </c>
      <c r="T52" s="8" t="s">
        <v>68</v>
      </c>
      <c r="U52" s="25">
        <v>1.2969999999999999</v>
      </c>
      <c r="V52"/>
      <c r="W52">
        <v>13.3</v>
      </c>
      <c r="X52" s="70">
        <v>818.19799999999998</v>
      </c>
      <c r="Y52" s="70">
        <v>504.44940000000003</v>
      </c>
      <c r="Z52" s="70">
        <f t="shared" si="0"/>
        <v>0.61653707293344651</v>
      </c>
      <c r="AA52" s="23">
        <f t="shared" si="1"/>
        <v>8.1999430700148395</v>
      </c>
      <c r="AB52" s="25">
        <v>6.3979999999999997</v>
      </c>
      <c r="AC52" s="23">
        <f t="shared" si="2"/>
        <v>0.78024931946124121</v>
      </c>
      <c r="AD52" s="23">
        <f t="shared" si="3"/>
        <v>1.2816416176953487</v>
      </c>
      <c r="AE52" s="23">
        <f t="shared" si="6"/>
        <v>1.6622891781508671</v>
      </c>
      <c r="AF52" s="1">
        <v>995</v>
      </c>
      <c r="AG52" s="1">
        <f t="shared" si="4"/>
        <v>1.6706423901013739E-3</v>
      </c>
      <c r="AH52" s="7">
        <v>2000</v>
      </c>
      <c r="AI52" s="1">
        <v>10.673</v>
      </c>
      <c r="AJ52" s="1">
        <f t="shared" si="5"/>
        <v>0.31305956902489906</v>
      </c>
      <c r="AK52" s="1">
        <f t="shared" si="7"/>
        <v>3.6649815592012806E-3</v>
      </c>
      <c r="AL52" s="1">
        <f t="shared" si="8"/>
        <v>0</v>
      </c>
      <c r="AM52" s="8" t="s">
        <v>226</v>
      </c>
      <c r="AN52" s="1" t="s">
        <v>69</v>
      </c>
      <c r="AO52" s="1" t="s">
        <v>70</v>
      </c>
      <c r="AP52" s="1" t="s">
        <v>71</v>
      </c>
      <c r="AQ52" s="1" t="s">
        <v>114</v>
      </c>
      <c r="AR52" s="1" t="s">
        <v>224</v>
      </c>
      <c r="AS52" s="1" t="s">
        <v>74</v>
      </c>
      <c r="AT52" s="8" t="s">
        <v>226</v>
      </c>
      <c r="AU52" s="8" t="s">
        <v>68</v>
      </c>
    </row>
    <row r="53" spans="1:47" s="1" customFormat="1" ht="16">
      <c r="A53" s="8" t="s">
        <v>225</v>
      </c>
      <c r="B53" s="8" t="s">
        <v>226</v>
      </c>
      <c r="C53" s="8" t="s">
        <v>66</v>
      </c>
      <c r="D53" s="8" t="s">
        <v>67</v>
      </c>
      <c r="E53" s="24">
        <v>50</v>
      </c>
      <c r="F53" s="13">
        <v>20.146999999999998</v>
      </c>
      <c r="G53" s="24">
        <v>1988</v>
      </c>
      <c r="H53" s="8" t="s">
        <v>68</v>
      </c>
      <c r="I53" s="13">
        <v>-21.305</v>
      </c>
      <c r="J53" s="38">
        <v>1.0823669988974065</v>
      </c>
      <c r="K53" s="103">
        <f t="shared" si="9"/>
        <v>1.170774669645368</v>
      </c>
      <c r="L53" s="116"/>
      <c r="M53" s="1" t="s">
        <v>69</v>
      </c>
      <c r="N53" s="1" t="s">
        <v>70</v>
      </c>
      <c r="O53" s="1" t="s">
        <v>71</v>
      </c>
      <c r="P53" s="1" t="s">
        <v>114</v>
      </c>
      <c r="Q53" s="1" t="s">
        <v>224</v>
      </c>
      <c r="R53" s="1" t="s">
        <v>74</v>
      </c>
      <c r="S53" s="8" t="s">
        <v>226</v>
      </c>
      <c r="T53" s="8" t="s">
        <v>68</v>
      </c>
      <c r="U53" s="25">
        <v>1.288</v>
      </c>
      <c r="V53"/>
      <c r="W53">
        <v>13.3</v>
      </c>
      <c r="X53" s="70">
        <v>818.19799999999998</v>
      </c>
      <c r="Y53" s="70">
        <v>504.44940000000003</v>
      </c>
      <c r="Z53" s="70">
        <f t="shared" si="0"/>
        <v>0.61653707293344651</v>
      </c>
      <c r="AA53" s="23">
        <f t="shared" si="1"/>
        <v>8.1999430700148395</v>
      </c>
      <c r="AB53" s="25">
        <v>6.3979999999999997</v>
      </c>
      <c r="AC53" s="23">
        <f t="shared" si="2"/>
        <v>0.78024931946124121</v>
      </c>
      <c r="AD53" s="23">
        <f t="shared" si="3"/>
        <v>1.2816416176953487</v>
      </c>
      <c r="AE53" s="23">
        <f t="shared" si="6"/>
        <v>1.6507544035916091</v>
      </c>
      <c r="AF53" s="1">
        <v>995</v>
      </c>
      <c r="AG53" s="1">
        <f t="shared" si="4"/>
        <v>1.6590496518508633E-3</v>
      </c>
      <c r="AH53" s="7">
        <v>2000</v>
      </c>
      <c r="AI53" s="1">
        <v>10.673</v>
      </c>
      <c r="AJ53" s="1">
        <f t="shared" si="5"/>
        <v>0.31088722043490363</v>
      </c>
      <c r="AK53" s="1">
        <f t="shared" si="7"/>
        <v>3.6397888280164103E-3</v>
      </c>
      <c r="AL53" s="1">
        <f t="shared" si="8"/>
        <v>0</v>
      </c>
      <c r="AM53" s="8" t="s">
        <v>226</v>
      </c>
      <c r="AN53" s="1" t="s">
        <v>69</v>
      </c>
      <c r="AO53" s="1" t="s">
        <v>70</v>
      </c>
      <c r="AP53" s="1" t="s">
        <v>71</v>
      </c>
      <c r="AQ53" s="1" t="s">
        <v>114</v>
      </c>
      <c r="AR53" s="1" t="s">
        <v>224</v>
      </c>
      <c r="AS53" s="1" t="s">
        <v>74</v>
      </c>
      <c r="AT53" s="8" t="s">
        <v>226</v>
      </c>
      <c r="AU53" s="8" t="s">
        <v>68</v>
      </c>
    </row>
    <row r="54" spans="1:47" s="1" customFormat="1" ht="16">
      <c r="A54" s="8" t="s">
        <v>228</v>
      </c>
      <c r="B54" s="8" t="s">
        <v>229</v>
      </c>
      <c r="C54" s="8" t="s">
        <v>66</v>
      </c>
      <c r="D54" s="11" t="s">
        <v>67</v>
      </c>
      <c r="E54" s="24">
        <v>43</v>
      </c>
      <c r="F54" s="13">
        <v>8.1080000000000005</v>
      </c>
      <c r="G54" s="24">
        <v>1987.4</v>
      </c>
      <c r="H54" s="8" t="s">
        <v>68</v>
      </c>
      <c r="I54" s="13">
        <v>531.65700000000004</v>
      </c>
      <c r="J54" s="38">
        <v>1.68360772917557</v>
      </c>
      <c r="K54" s="103">
        <f t="shared" si="9"/>
        <v>1.820221027220853</v>
      </c>
      <c r="L54" s="115">
        <f>K54-K55</f>
        <v>0.64871927579853761</v>
      </c>
      <c r="M54" s="1" t="s">
        <v>119</v>
      </c>
      <c r="N54" s="1" t="s">
        <v>120</v>
      </c>
      <c r="O54" s="1" t="s">
        <v>71</v>
      </c>
      <c r="P54" s="1" t="s">
        <v>72</v>
      </c>
      <c r="Q54" s="1" t="s">
        <v>224</v>
      </c>
      <c r="R54" s="1" t="s">
        <v>74</v>
      </c>
      <c r="S54" s="8" t="s">
        <v>229</v>
      </c>
      <c r="T54" s="8" t="s">
        <v>68</v>
      </c>
      <c r="U54" s="25">
        <v>0.45</v>
      </c>
      <c r="V54"/>
      <c r="W54">
        <v>13.3</v>
      </c>
      <c r="X54" s="70">
        <v>818.19799999999998</v>
      </c>
      <c r="Y54" s="70">
        <v>504.44940000000003</v>
      </c>
      <c r="Z54" s="70">
        <f t="shared" si="0"/>
        <v>0.61653707293344651</v>
      </c>
      <c r="AA54" s="23">
        <f t="shared" si="1"/>
        <v>8.1999430700148395</v>
      </c>
      <c r="AB54" s="25">
        <v>5.9139999999999997</v>
      </c>
      <c r="AC54" s="23">
        <f t="shared" si="2"/>
        <v>0.72122451942697419</v>
      </c>
      <c r="AD54" s="23">
        <f t="shared" si="3"/>
        <v>1.3865307862723772</v>
      </c>
      <c r="AE54" s="23">
        <f t="shared" si="6"/>
        <v>0.62393885382256975</v>
      </c>
      <c r="AF54" s="1">
        <v>995</v>
      </c>
      <c r="AG54" s="1">
        <f t="shared" si="4"/>
        <v>6.2707422494730626E-4</v>
      </c>
      <c r="AH54" s="7">
        <v>2000</v>
      </c>
      <c r="AI54" s="1">
        <v>10.311</v>
      </c>
      <c r="AJ54" s="1">
        <f t="shared" si="5"/>
        <v>0.12163208708123485</v>
      </c>
      <c r="AK54" s="1">
        <f t="shared" si="7"/>
        <v>2.2139728249002157E-3</v>
      </c>
      <c r="AL54" s="1">
        <f t="shared" si="8"/>
        <v>7.8905079445203336E-4</v>
      </c>
      <c r="AM54" s="8" t="s">
        <v>229</v>
      </c>
      <c r="AN54" s="1" t="s">
        <v>119</v>
      </c>
      <c r="AO54" s="1" t="s">
        <v>120</v>
      </c>
      <c r="AP54" s="1" t="s">
        <v>71</v>
      </c>
      <c r="AQ54" s="1" t="s">
        <v>72</v>
      </c>
      <c r="AR54" s="1" t="s">
        <v>224</v>
      </c>
      <c r="AS54" s="1" t="s">
        <v>74</v>
      </c>
      <c r="AT54" s="8" t="s">
        <v>229</v>
      </c>
      <c r="AU54" s="8" t="s">
        <v>68</v>
      </c>
    </row>
    <row r="55" spans="1:47" s="1" customFormat="1" ht="16">
      <c r="A55" s="8" t="s">
        <v>230</v>
      </c>
      <c r="B55" s="8" t="s">
        <v>231</v>
      </c>
      <c r="C55" s="8" t="s">
        <v>66</v>
      </c>
      <c r="D55" s="11" t="s">
        <v>67</v>
      </c>
      <c r="E55" s="24">
        <v>54</v>
      </c>
      <c r="F55" s="13">
        <v>23.513999999999999</v>
      </c>
      <c r="G55" s="24">
        <v>1988.4</v>
      </c>
      <c r="H55" s="8" t="s">
        <v>68</v>
      </c>
      <c r="I55" s="13">
        <v>-20.69</v>
      </c>
      <c r="J55" s="38">
        <v>1.0830397788628239</v>
      </c>
      <c r="K55" s="103">
        <f t="shared" si="9"/>
        <v>1.1715017514223154</v>
      </c>
      <c r="L55" s="115"/>
      <c r="M55" s="1" t="s">
        <v>119</v>
      </c>
      <c r="N55" s="1" t="s">
        <v>120</v>
      </c>
      <c r="O55" s="1" t="s">
        <v>71</v>
      </c>
      <c r="P55" s="1" t="s">
        <v>114</v>
      </c>
      <c r="Q55" s="1" t="s">
        <v>224</v>
      </c>
      <c r="R55" s="1" t="s">
        <v>74</v>
      </c>
      <c r="S55" s="8" t="s">
        <v>231</v>
      </c>
      <c r="T55" s="8" t="s">
        <v>68</v>
      </c>
      <c r="U55" s="25">
        <v>1.744</v>
      </c>
      <c r="V55"/>
      <c r="W55">
        <v>13.3</v>
      </c>
      <c r="X55" s="70">
        <v>818.19799999999998</v>
      </c>
      <c r="Y55" s="70">
        <v>504.44940000000003</v>
      </c>
      <c r="Z55" s="70">
        <f t="shared" si="0"/>
        <v>0.61653707293344651</v>
      </c>
      <c r="AA55" s="23">
        <f t="shared" si="1"/>
        <v>8.1999430700148395</v>
      </c>
      <c r="AB55" s="25">
        <v>6.0270000000000001</v>
      </c>
      <c r="AC55" s="23">
        <f t="shared" si="2"/>
        <v>0.73500510290604892</v>
      </c>
      <c r="AD55" s="23">
        <f t="shared" si="3"/>
        <v>1.3605347718624257</v>
      </c>
      <c r="AE55" s="23">
        <f t="shared" si="6"/>
        <v>2.3727726421280702</v>
      </c>
      <c r="AF55" s="1">
        <v>995</v>
      </c>
      <c r="AG55" s="1">
        <f t="shared" si="4"/>
        <v>2.3846961227417789E-3</v>
      </c>
      <c r="AH55" s="7">
        <v>2000</v>
      </c>
      <c r="AI55" s="1">
        <v>10.205</v>
      </c>
      <c r="AJ55" s="1">
        <f t="shared" si="5"/>
        <v>0.46735837780338635</v>
      </c>
      <c r="AK55" s="1">
        <f t="shared" si="7"/>
        <v>5.475111581385592E-3</v>
      </c>
      <c r="AL55" s="1">
        <f t="shared" si="8"/>
        <v>0</v>
      </c>
      <c r="AM55" s="8" t="s">
        <v>231</v>
      </c>
      <c r="AN55" s="1" t="s">
        <v>119</v>
      </c>
      <c r="AO55" s="1" t="s">
        <v>120</v>
      </c>
      <c r="AP55" s="1" t="s">
        <v>71</v>
      </c>
      <c r="AQ55" s="1" t="s">
        <v>114</v>
      </c>
      <c r="AR55" s="1" t="s">
        <v>224</v>
      </c>
      <c r="AS55" s="1" t="s">
        <v>74</v>
      </c>
      <c r="AT55" s="8" t="s">
        <v>231</v>
      </c>
      <c r="AU55" s="8" t="s">
        <v>68</v>
      </c>
    </row>
    <row r="56" spans="1:47" s="71" customFormat="1" ht="16">
      <c r="A56" s="72" t="s">
        <v>64</v>
      </c>
      <c r="B56" s="72" t="s">
        <v>65</v>
      </c>
      <c r="C56" s="72" t="s">
        <v>66</v>
      </c>
      <c r="D56" s="73" t="s">
        <v>67</v>
      </c>
      <c r="E56" s="74">
        <v>63</v>
      </c>
      <c r="F56" s="75">
        <v>0.374</v>
      </c>
      <c r="G56" s="74">
        <v>2183.1999999999998</v>
      </c>
      <c r="H56" s="72" t="s">
        <v>76</v>
      </c>
      <c r="I56" s="75">
        <v>2522.944</v>
      </c>
      <c r="J56" s="76">
        <v>3.7894979610697819</v>
      </c>
      <c r="K56" s="103">
        <f t="shared" si="9"/>
        <v>4.0898814936470789</v>
      </c>
      <c r="L56" s="115"/>
      <c r="M56" s="71" t="s">
        <v>69</v>
      </c>
      <c r="N56" s="71" t="s">
        <v>70</v>
      </c>
      <c r="O56" s="71" t="s">
        <v>71</v>
      </c>
      <c r="P56" s="71" t="s">
        <v>72</v>
      </c>
      <c r="Q56" s="71" t="s">
        <v>73</v>
      </c>
      <c r="R56" s="71" t="s">
        <v>74</v>
      </c>
      <c r="S56" s="72" t="s">
        <v>65</v>
      </c>
      <c r="T56" s="72" t="s">
        <v>76</v>
      </c>
      <c r="U56" s="77">
        <v>0.02</v>
      </c>
      <c r="V56" s="67"/>
      <c r="W56" s="67">
        <v>13.3</v>
      </c>
      <c r="X56" s="78">
        <v>818.19799999999998</v>
      </c>
      <c r="Y56" s="78">
        <v>504.44940000000003</v>
      </c>
      <c r="Z56" s="78">
        <f t="shared" si="0"/>
        <v>0.61653707293344651</v>
      </c>
      <c r="AA56" s="79">
        <f t="shared" si="1"/>
        <v>8.1999430700148395</v>
      </c>
      <c r="AB56" s="77">
        <v>6.6559999999999997</v>
      </c>
      <c r="AC56" s="79">
        <f t="shared" si="2"/>
        <v>0.81171295253735887</v>
      </c>
      <c r="AD56" s="79">
        <f t="shared" si="3"/>
        <v>1.2319626006632871</v>
      </c>
      <c r="AE56" s="79">
        <f t="shared" si="6"/>
        <v>2.4639252013265743E-2</v>
      </c>
      <c r="AF56" s="71">
        <v>995</v>
      </c>
      <c r="AG56" s="71">
        <f t="shared" si="4"/>
        <v>2.4763067350015823E-5</v>
      </c>
      <c r="AH56" s="80">
        <v>2000</v>
      </c>
      <c r="AI56" s="71">
        <v>10.116</v>
      </c>
      <c r="AJ56" s="71">
        <f t="shared" si="5"/>
        <v>4.8958219355507756E-3</v>
      </c>
      <c r="AK56" s="1">
        <f t="shared" si="7"/>
        <v>2.0023331530400539E-4</v>
      </c>
      <c r="AL56" s="1">
        <f t="shared" si="8"/>
        <v>0</v>
      </c>
      <c r="AM56" s="72" t="s">
        <v>65</v>
      </c>
      <c r="AN56" s="71" t="s">
        <v>69</v>
      </c>
      <c r="AO56" s="71" t="s">
        <v>70</v>
      </c>
      <c r="AP56" s="71" t="s">
        <v>71</v>
      </c>
      <c r="AQ56" s="71" t="s">
        <v>72</v>
      </c>
      <c r="AR56" s="71" t="s">
        <v>73</v>
      </c>
      <c r="AS56" s="71" t="s">
        <v>74</v>
      </c>
      <c r="AT56" s="72" t="s">
        <v>65</v>
      </c>
      <c r="AU56" s="72" t="s">
        <v>76</v>
      </c>
    </row>
    <row r="57" spans="1:47" s="71" customFormat="1" ht="16">
      <c r="A57" s="72" t="s">
        <v>75</v>
      </c>
      <c r="B57" s="72" t="s">
        <v>65</v>
      </c>
      <c r="C57" s="72" t="s">
        <v>66</v>
      </c>
      <c r="D57" s="73" t="s">
        <v>67</v>
      </c>
      <c r="E57" s="74">
        <v>60</v>
      </c>
      <c r="F57" s="75">
        <v>0.99099999999999999</v>
      </c>
      <c r="G57" s="74">
        <v>2183</v>
      </c>
      <c r="H57" s="72" t="s">
        <v>76</v>
      </c>
      <c r="I57" s="75">
        <v>1189.393</v>
      </c>
      <c r="J57" s="76">
        <v>2.3893210856695042</v>
      </c>
      <c r="K57" s="103">
        <f t="shared" si="9"/>
        <v>2.5816945215924294</v>
      </c>
      <c r="L57" s="115"/>
      <c r="M57" s="71" t="s">
        <v>69</v>
      </c>
      <c r="N57" s="71" t="s">
        <v>70</v>
      </c>
      <c r="O57" s="71" t="s">
        <v>71</v>
      </c>
      <c r="P57" s="71" t="s">
        <v>72</v>
      </c>
      <c r="Q57" s="71" t="s">
        <v>73</v>
      </c>
      <c r="R57" s="71" t="s">
        <v>74</v>
      </c>
      <c r="S57" s="72" t="s">
        <v>65</v>
      </c>
      <c r="T57" s="72" t="s">
        <v>76</v>
      </c>
      <c r="U57" s="77">
        <v>5.8999999999999997E-2</v>
      </c>
      <c r="V57" s="67"/>
      <c r="W57" s="67">
        <v>13.3</v>
      </c>
      <c r="X57" s="78">
        <v>818.19799999999998</v>
      </c>
      <c r="Y57" s="78">
        <v>504.44940000000003</v>
      </c>
      <c r="Z57" s="78">
        <f t="shared" si="0"/>
        <v>0.61653707293344651</v>
      </c>
      <c r="AA57" s="79">
        <f t="shared" si="1"/>
        <v>8.1999430700148395</v>
      </c>
      <c r="AB57" s="77">
        <v>6.6559999999999997</v>
      </c>
      <c r="AC57" s="79">
        <f t="shared" si="2"/>
        <v>0.81171295253735887</v>
      </c>
      <c r="AD57" s="79">
        <f t="shared" si="3"/>
        <v>1.2319626006632871</v>
      </c>
      <c r="AE57" s="79">
        <f t="shared" si="6"/>
        <v>7.2685793439133936E-2</v>
      </c>
      <c r="AF57" s="71">
        <v>995</v>
      </c>
      <c r="AG57" s="71">
        <f t="shared" si="4"/>
        <v>7.3051048682546671E-5</v>
      </c>
      <c r="AH57" s="80">
        <v>2000</v>
      </c>
      <c r="AI57" s="71">
        <v>10.116</v>
      </c>
      <c r="AJ57" s="71">
        <f t="shared" si="5"/>
        <v>1.4442674709874787E-2</v>
      </c>
      <c r="AK57" s="1">
        <f t="shared" si="7"/>
        <v>3.7286574175625267E-4</v>
      </c>
      <c r="AL57" s="1">
        <f t="shared" si="8"/>
        <v>0</v>
      </c>
      <c r="AM57" s="72" t="s">
        <v>65</v>
      </c>
      <c r="AN57" s="71" t="s">
        <v>69</v>
      </c>
      <c r="AO57" s="71" t="s">
        <v>70</v>
      </c>
      <c r="AP57" s="71" t="s">
        <v>71</v>
      </c>
      <c r="AQ57" s="71" t="s">
        <v>72</v>
      </c>
      <c r="AR57" s="71" t="s">
        <v>73</v>
      </c>
      <c r="AS57" s="71" t="s">
        <v>74</v>
      </c>
      <c r="AT57" s="72" t="s">
        <v>65</v>
      </c>
      <c r="AU57" s="72" t="s">
        <v>76</v>
      </c>
    </row>
    <row r="58" spans="1:47" s="1" customFormat="1" ht="16">
      <c r="A58" s="8" t="s">
        <v>116</v>
      </c>
      <c r="B58" s="8" t="s">
        <v>117</v>
      </c>
      <c r="C58" s="8" t="s">
        <v>66</v>
      </c>
      <c r="D58" s="11" t="s">
        <v>67</v>
      </c>
      <c r="E58" s="24">
        <v>61</v>
      </c>
      <c r="F58" s="13">
        <v>2.944</v>
      </c>
      <c r="G58" s="24">
        <v>2183.8000000000002</v>
      </c>
      <c r="H58" s="8" t="s">
        <v>76</v>
      </c>
      <c r="I58" s="13">
        <v>1194.8309999999999</v>
      </c>
      <c r="J58" s="38">
        <v>2.395113525809847</v>
      </c>
      <c r="K58" s="103">
        <f t="shared" si="9"/>
        <v>2.5879409685215808</v>
      </c>
      <c r="L58" s="115">
        <f>K58-K59</f>
        <v>1.4156483061439471</v>
      </c>
      <c r="M58" s="1" t="s">
        <v>119</v>
      </c>
      <c r="N58" s="1" t="s">
        <v>120</v>
      </c>
      <c r="O58" s="1" t="s">
        <v>71</v>
      </c>
      <c r="P58" s="1" t="s">
        <v>72</v>
      </c>
      <c r="Q58" s="1" t="s">
        <v>73</v>
      </c>
      <c r="R58" s="1" t="s">
        <v>74</v>
      </c>
      <c r="S58" s="8" t="s">
        <v>117</v>
      </c>
      <c r="T58" s="8" t="s">
        <v>76</v>
      </c>
      <c r="U58" s="25">
        <v>0.16400000000000001</v>
      </c>
      <c r="V58"/>
      <c r="W58">
        <v>13.3</v>
      </c>
      <c r="X58" s="70">
        <v>818.19799999999998</v>
      </c>
      <c r="Y58" s="70">
        <v>504.44940000000003</v>
      </c>
      <c r="Z58" s="70">
        <f t="shared" si="0"/>
        <v>0.61653707293344651</v>
      </c>
      <c r="AA58" s="23">
        <f t="shared" si="1"/>
        <v>8.1999430700148395</v>
      </c>
      <c r="AB58" s="25">
        <v>7.4029999999999996</v>
      </c>
      <c r="AC58" s="23">
        <f t="shared" si="2"/>
        <v>0.90281114597867596</v>
      </c>
      <c r="AD58" s="23">
        <f t="shared" si="3"/>
        <v>1.1076513670153776</v>
      </c>
      <c r="AE58" s="23">
        <f t="shared" si="6"/>
        <v>0.18165482419052192</v>
      </c>
      <c r="AF58" s="1">
        <v>995</v>
      </c>
      <c r="AG58" s="1">
        <f t="shared" si="4"/>
        <v>1.8256766250303712E-4</v>
      </c>
      <c r="AH58" s="7">
        <v>2000</v>
      </c>
      <c r="AI58" s="1">
        <v>10.256</v>
      </c>
      <c r="AJ58" s="1">
        <f t="shared" si="5"/>
        <v>3.5602118272823155E-2</v>
      </c>
      <c r="AK58" s="1">
        <f t="shared" si="7"/>
        <v>9.213618044438982E-4</v>
      </c>
      <c r="AL58" s="1">
        <f t="shared" si="8"/>
        <v>5.0400078428058568E-4</v>
      </c>
      <c r="AM58" s="8" t="s">
        <v>117</v>
      </c>
      <c r="AN58" s="1" t="s">
        <v>119</v>
      </c>
      <c r="AO58" s="1" t="s">
        <v>120</v>
      </c>
      <c r="AP58" s="1" t="s">
        <v>71</v>
      </c>
      <c r="AQ58" s="1" t="s">
        <v>72</v>
      </c>
      <c r="AR58" s="1" t="s">
        <v>73</v>
      </c>
      <c r="AS58" s="1" t="s">
        <v>74</v>
      </c>
      <c r="AT58" s="8" t="s">
        <v>117</v>
      </c>
      <c r="AU58" s="8" t="s">
        <v>76</v>
      </c>
    </row>
    <row r="59" spans="1:47" s="1" customFormat="1" ht="16">
      <c r="A59" s="8" t="s">
        <v>126</v>
      </c>
      <c r="B59" s="8" t="s">
        <v>127</v>
      </c>
      <c r="C59" s="8" t="s">
        <v>66</v>
      </c>
      <c r="D59" s="11" t="s">
        <v>67</v>
      </c>
      <c r="E59" s="24">
        <v>63</v>
      </c>
      <c r="F59" s="13">
        <v>0.79800000000000004</v>
      </c>
      <c r="G59" s="24">
        <v>2183.6</v>
      </c>
      <c r="H59" s="8" t="s">
        <v>76</v>
      </c>
      <c r="I59" s="13">
        <v>-20.021000000000001</v>
      </c>
      <c r="J59" s="38">
        <v>1.083771621798796</v>
      </c>
      <c r="K59" s="103">
        <f t="shared" si="9"/>
        <v>1.1722926623776337</v>
      </c>
      <c r="L59" s="115"/>
      <c r="M59" s="1" t="s">
        <v>119</v>
      </c>
      <c r="N59" s="1" t="s">
        <v>120</v>
      </c>
      <c r="O59" s="1" t="s">
        <v>71</v>
      </c>
      <c r="P59" s="1" t="s">
        <v>114</v>
      </c>
      <c r="Q59" s="1" t="s">
        <v>73</v>
      </c>
      <c r="R59" s="1" t="s">
        <v>74</v>
      </c>
      <c r="S59" s="8" t="s">
        <v>127</v>
      </c>
      <c r="T59" s="8" t="s">
        <v>76</v>
      </c>
      <c r="U59" s="25">
        <v>4.8000000000000001E-2</v>
      </c>
      <c r="V59"/>
      <c r="W59">
        <v>13.3</v>
      </c>
      <c r="X59" s="70">
        <v>818.19799999999998</v>
      </c>
      <c r="Y59" s="70">
        <v>504.44940000000003</v>
      </c>
      <c r="Z59" s="70">
        <f t="shared" si="0"/>
        <v>0.61653707293344651</v>
      </c>
      <c r="AA59" s="23">
        <f t="shared" si="1"/>
        <v>8.1999430700148395</v>
      </c>
      <c r="AB59" s="25">
        <v>6.4210000000000003</v>
      </c>
      <c r="AC59" s="23">
        <f t="shared" si="2"/>
        <v>0.78305421698353084</v>
      </c>
      <c r="AD59" s="23">
        <f t="shared" si="3"/>
        <v>1.277050781811998</v>
      </c>
      <c r="AE59" s="23">
        <f t="shared" si="6"/>
        <v>6.1298437526975905E-2</v>
      </c>
      <c r="AF59" s="1">
        <v>995</v>
      </c>
      <c r="AG59" s="1">
        <f t="shared" si="4"/>
        <v>6.1606469876357691E-5</v>
      </c>
      <c r="AH59" s="7">
        <v>2000</v>
      </c>
      <c r="AI59" s="1">
        <v>10.188000000000001</v>
      </c>
      <c r="AJ59" s="1">
        <f t="shared" si="5"/>
        <v>1.209392812649346E-2</v>
      </c>
      <c r="AK59" s="1">
        <f t="shared" si="7"/>
        <v>1.4177623202010767E-4</v>
      </c>
      <c r="AL59" s="1">
        <f t="shared" si="8"/>
        <v>0</v>
      </c>
      <c r="AM59" s="8" t="s">
        <v>127</v>
      </c>
      <c r="AN59" s="1" t="s">
        <v>119</v>
      </c>
      <c r="AO59" s="1" t="s">
        <v>120</v>
      </c>
      <c r="AP59" s="1" t="s">
        <v>71</v>
      </c>
      <c r="AQ59" s="1" t="s">
        <v>114</v>
      </c>
      <c r="AR59" s="1" t="s">
        <v>73</v>
      </c>
      <c r="AS59" s="1" t="s">
        <v>74</v>
      </c>
      <c r="AT59" s="8" t="s">
        <v>127</v>
      </c>
      <c r="AU59" s="8" t="s">
        <v>76</v>
      </c>
    </row>
    <row r="60" spans="1:47" s="1" customFormat="1" ht="16">
      <c r="A60" s="8" t="s">
        <v>128</v>
      </c>
      <c r="B60" s="8" t="s">
        <v>129</v>
      </c>
      <c r="C60" s="8" t="s">
        <v>66</v>
      </c>
      <c r="D60" s="11" t="s">
        <v>67</v>
      </c>
      <c r="E60" s="24">
        <v>52</v>
      </c>
      <c r="F60" s="13">
        <v>0.625</v>
      </c>
      <c r="G60" s="24">
        <v>2182.6</v>
      </c>
      <c r="H60" s="8" t="s">
        <v>76</v>
      </c>
      <c r="I60" s="13">
        <v>2985.88</v>
      </c>
      <c r="J60" s="38">
        <v>4.2662165812727455</v>
      </c>
      <c r="K60" s="103">
        <f t="shared" si="9"/>
        <v>4.602580606576665</v>
      </c>
      <c r="L60" s="115">
        <f>K60-K61</f>
        <v>3.4259115626335888</v>
      </c>
      <c r="M60" s="1" t="s">
        <v>69</v>
      </c>
      <c r="N60" s="1" t="s">
        <v>70</v>
      </c>
      <c r="O60" s="1" t="s">
        <v>71</v>
      </c>
      <c r="P60" s="1" t="s">
        <v>72</v>
      </c>
      <c r="Q60" s="1" t="s">
        <v>130</v>
      </c>
      <c r="R60" s="1" t="s">
        <v>131</v>
      </c>
      <c r="S60" s="8" t="s">
        <v>129</v>
      </c>
      <c r="T60" s="8" t="s">
        <v>76</v>
      </c>
      <c r="U60" s="25">
        <v>0.04</v>
      </c>
      <c r="V60"/>
      <c r="W60">
        <v>13.3</v>
      </c>
      <c r="X60" s="70">
        <v>818.19799999999998</v>
      </c>
      <c r="Y60" s="70">
        <v>504.44940000000003</v>
      </c>
      <c r="Z60" s="70">
        <f t="shared" si="0"/>
        <v>0.61653707293344651</v>
      </c>
      <c r="AA60" s="23">
        <f t="shared" si="1"/>
        <v>8.1999430700148395</v>
      </c>
      <c r="AB60" s="25">
        <v>4.9630000000000001</v>
      </c>
      <c r="AC60" s="23">
        <f t="shared" si="2"/>
        <v>0.60524810448361055</v>
      </c>
      <c r="AD60" s="23">
        <f t="shared" si="3"/>
        <v>1.652215005040266</v>
      </c>
      <c r="AE60" s="23">
        <f t="shared" si="6"/>
        <v>6.6088600201610642E-2</v>
      </c>
      <c r="AF60" s="1">
        <v>995</v>
      </c>
      <c r="AG60" s="1">
        <f t="shared" si="4"/>
        <v>6.6420703720211706E-5</v>
      </c>
      <c r="AH60" s="7">
        <v>2000</v>
      </c>
      <c r="AI60" s="1">
        <v>10.321999999999999</v>
      </c>
      <c r="AJ60" s="1">
        <f t="shared" si="5"/>
        <v>1.2869735268399867E-2</v>
      </c>
      <c r="AK60" s="1">
        <f t="shared" si="7"/>
        <v>5.9233993958112958E-4</v>
      </c>
      <c r="AL60" s="1">
        <f t="shared" si="8"/>
        <v>4.4090574864044392E-4</v>
      </c>
      <c r="AM60" s="8" t="s">
        <v>129</v>
      </c>
      <c r="AN60" s="1" t="s">
        <v>69</v>
      </c>
      <c r="AO60" s="1" t="s">
        <v>70</v>
      </c>
      <c r="AP60" s="1" t="s">
        <v>71</v>
      </c>
      <c r="AQ60" s="1" t="s">
        <v>72</v>
      </c>
      <c r="AR60" s="1" t="s">
        <v>130</v>
      </c>
      <c r="AS60" s="1" t="s">
        <v>131</v>
      </c>
      <c r="AT60" s="8" t="s">
        <v>129</v>
      </c>
      <c r="AU60" s="8" t="s">
        <v>76</v>
      </c>
    </row>
    <row r="61" spans="1:47" s="1" customFormat="1" ht="16">
      <c r="A61" s="8" t="s">
        <v>132</v>
      </c>
      <c r="B61" s="8" t="s">
        <v>133</v>
      </c>
      <c r="C61" s="8" t="s">
        <v>66</v>
      </c>
      <c r="D61" s="8" t="s">
        <v>67</v>
      </c>
      <c r="E61" s="24">
        <v>44</v>
      </c>
      <c r="F61" s="13">
        <v>0.47099999999999997</v>
      </c>
      <c r="G61" s="24">
        <v>2183.1999999999998</v>
      </c>
      <c r="H61" s="8" t="s">
        <v>76</v>
      </c>
      <c r="I61" s="13">
        <v>-16.318999999999999</v>
      </c>
      <c r="J61" s="38">
        <v>1.0878211757435947</v>
      </c>
      <c r="K61" s="103">
        <f t="shared" si="9"/>
        <v>1.1766690439430763</v>
      </c>
      <c r="L61" s="115"/>
      <c r="M61" s="1" t="s">
        <v>69</v>
      </c>
      <c r="N61" s="1" t="s">
        <v>70</v>
      </c>
      <c r="O61" s="1" t="s">
        <v>71</v>
      </c>
      <c r="P61" s="1" t="s">
        <v>114</v>
      </c>
      <c r="Q61" s="1" t="s">
        <v>130</v>
      </c>
      <c r="R61" s="1" t="s">
        <v>131</v>
      </c>
      <c r="S61" s="8" t="s">
        <v>133</v>
      </c>
      <c r="T61" s="8" t="s">
        <v>76</v>
      </c>
      <c r="U61" s="25">
        <v>2.9000000000000001E-2</v>
      </c>
      <c r="V61"/>
      <c r="W61">
        <v>13.3</v>
      </c>
      <c r="X61" s="70">
        <v>818.19799999999998</v>
      </c>
      <c r="Y61" s="70">
        <v>504.44940000000003</v>
      </c>
      <c r="Z61" s="70">
        <f t="shared" si="0"/>
        <v>0.61653707293344651</v>
      </c>
      <c r="AA61" s="23">
        <f t="shared" si="1"/>
        <v>8.1999430700148395</v>
      </c>
      <c r="AB61" s="25">
        <v>3.1789999999999998</v>
      </c>
      <c r="AC61" s="23">
        <f t="shared" si="2"/>
        <v>0.38768561840689059</v>
      </c>
      <c r="AD61" s="23">
        <f t="shared" si="3"/>
        <v>2.5794095847797545</v>
      </c>
      <c r="AE61" s="23">
        <f t="shared" si="6"/>
        <v>7.4802877958612887E-2</v>
      </c>
      <c r="AF61" s="1">
        <v>950</v>
      </c>
      <c r="AG61" s="1">
        <f t="shared" si="4"/>
        <v>7.8739871535381983E-5</v>
      </c>
      <c r="AH61" s="7">
        <v>2000</v>
      </c>
      <c r="AI61" s="1">
        <v>10.337999999999999</v>
      </c>
      <c r="AJ61" s="1">
        <f t="shared" si="5"/>
        <v>1.523309567331824E-2</v>
      </c>
      <c r="AK61" s="1">
        <f t="shared" si="7"/>
        <v>1.7924312122216785E-4</v>
      </c>
      <c r="AL61" s="1">
        <f t="shared" si="8"/>
        <v>0</v>
      </c>
      <c r="AM61" s="8" t="s">
        <v>133</v>
      </c>
      <c r="AN61" s="1" t="s">
        <v>69</v>
      </c>
      <c r="AO61" s="1" t="s">
        <v>70</v>
      </c>
      <c r="AP61" s="1" t="s">
        <v>71</v>
      </c>
      <c r="AQ61" s="1" t="s">
        <v>114</v>
      </c>
      <c r="AR61" s="1" t="s">
        <v>130</v>
      </c>
      <c r="AS61" s="1" t="s">
        <v>131</v>
      </c>
      <c r="AT61" s="8" t="s">
        <v>133</v>
      </c>
      <c r="AU61" s="8" t="s">
        <v>76</v>
      </c>
    </row>
    <row r="62" spans="1:47" s="89" customFormat="1" ht="16">
      <c r="A62" s="81" t="s">
        <v>136</v>
      </c>
      <c r="B62" s="81" t="s">
        <v>137</v>
      </c>
      <c r="C62" s="81" t="s">
        <v>66</v>
      </c>
      <c r="D62" s="91" t="s">
        <v>67</v>
      </c>
      <c r="E62" s="82">
        <v>49</v>
      </c>
      <c r="F62" s="83">
        <v>0.71</v>
      </c>
      <c r="G62" s="82">
        <v>2183.4</v>
      </c>
      <c r="H62" s="81" t="s">
        <v>76</v>
      </c>
      <c r="I62" s="83">
        <v>-23.294</v>
      </c>
      <c r="J62" s="84">
        <v>1.0801910673707531</v>
      </c>
      <c r="K62" s="103">
        <f t="shared" si="9"/>
        <v>1.1684231075243912</v>
      </c>
      <c r="L62" s="115"/>
      <c r="M62" s="89" t="s">
        <v>69</v>
      </c>
      <c r="N62" s="89" t="s">
        <v>70</v>
      </c>
      <c r="O62" s="89" t="s">
        <v>71</v>
      </c>
      <c r="P62" s="89" t="s">
        <v>114</v>
      </c>
      <c r="Q62" s="89" t="s">
        <v>130</v>
      </c>
      <c r="R62" s="89" t="s">
        <v>74</v>
      </c>
      <c r="S62" s="81" t="s">
        <v>137</v>
      </c>
      <c r="T62" s="81" t="s">
        <v>76</v>
      </c>
      <c r="U62" s="85">
        <v>0.05</v>
      </c>
      <c r="V62" s="86"/>
      <c r="W62" s="86">
        <v>13.3</v>
      </c>
      <c r="X62" s="87">
        <v>818.19799999999998</v>
      </c>
      <c r="Y62" s="87">
        <v>504.44940000000003</v>
      </c>
      <c r="Z62" s="87">
        <f t="shared" si="0"/>
        <v>0.61653707293344651</v>
      </c>
      <c r="AA62" s="88">
        <f t="shared" si="1"/>
        <v>8.1999430700148395</v>
      </c>
      <c r="AB62" s="85">
        <v>7.1289999999999996</v>
      </c>
      <c r="AC62" s="88">
        <f t="shared" si="2"/>
        <v>0.86939627984357437</v>
      </c>
      <c r="AD62" s="88">
        <f t="shared" si="3"/>
        <v>1.1502234633209201</v>
      </c>
      <c r="AE62" s="88">
        <f t="shared" si="6"/>
        <v>5.7511173166046009E-2</v>
      </c>
      <c r="AF62" s="89">
        <v>950</v>
      </c>
      <c r="AG62" s="89">
        <f t="shared" si="4"/>
        <v>6.0538077016890534E-5</v>
      </c>
      <c r="AH62" s="90">
        <v>2000</v>
      </c>
      <c r="AI62" s="89">
        <v>10.287000000000001</v>
      </c>
      <c r="AJ62" s="89">
        <f t="shared" si="5"/>
        <v>1.176982152559357E-2</v>
      </c>
      <c r="AK62" s="1">
        <f t="shared" si="7"/>
        <v>1.3752131441941511E-4</v>
      </c>
      <c r="AL62" s="1">
        <f t="shared" si="8"/>
        <v>0</v>
      </c>
      <c r="AM62" s="81" t="s">
        <v>137</v>
      </c>
      <c r="AN62" s="89" t="s">
        <v>69</v>
      </c>
      <c r="AO62" s="89" t="s">
        <v>70</v>
      </c>
      <c r="AP62" s="89" t="s">
        <v>71</v>
      </c>
      <c r="AQ62" s="89" t="s">
        <v>114</v>
      </c>
      <c r="AR62" s="89" t="s">
        <v>130</v>
      </c>
      <c r="AS62" s="89" t="s">
        <v>74</v>
      </c>
      <c r="AT62" s="81" t="s">
        <v>137</v>
      </c>
      <c r="AU62" s="81" t="s">
        <v>76</v>
      </c>
    </row>
    <row r="63" spans="1:47" s="89" customFormat="1" ht="16">
      <c r="A63" s="81" t="s">
        <v>142</v>
      </c>
      <c r="B63" s="81" t="s">
        <v>143</v>
      </c>
      <c r="C63" s="81" t="s">
        <v>66</v>
      </c>
      <c r="D63" s="91" t="s">
        <v>67</v>
      </c>
      <c r="E63" s="82">
        <v>52</v>
      </c>
      <c r="F63" s="83">
        <v>0.32100000000000001</v>
      </c>
      <c r="G63" s="82">
        <v>2183.4</v>
      </c>
      <c r="H63" s="81" t="s">
        <v>76</v>
      </c>
      <c r="I63" s="83">
        <v>-17.870999999999999</v>
      </c>
      <c r="J63" s="84">
        <v>1.0861235100794131</v>
      </c>
      <c r="K63" s="103">
        <f t="shared" si="9"/>
        <v>1.17483436822578</v>
      </c>
      <c r="L63" s="115"/>
      <c r="M63" s="89" t="s">
        <v>69</v>
      </c>
      <c r="N63" s="89" t="s">
        <v>70</v>
      </c>
      <c r="O63" s="89" t="s">
        <v>71</v>
      </c>
      <c r="P63" s="89" t="s">
        <v>114</v>
      </c>
      <c r="Q63" s="89" t="s">
        <v>130</v>
      </c>
      <c r="R63" s="89" t="s">
        <v>140</v>
      </c>
      <c r="S63" s="81" t="s">
        <v>143</v>
      </c>
      <c r="T63" s="81" t="s">
        <v>76</v>
      </c>
      <c r="U63" s="85">
        <v>1.7999999999999999E-2</v>
      </c>
      <c r="V63" s="86"/>
      <c r="W63" s="86">
        <v>13.3</v>
      </c>
      <c r="X63" s="87">
        <v>818.19799999999998</v>
      </c>
      <c r="Y63" s="87">
        <v>504.44940000000003</v>
      </c>
      <c r="Z63" s="87">
        <f t="shared" si="0"/>
        <v>0.61653707293344651</v>
      </c>
      <c r="AA63" s="88">
        <f t="shared" si="1"/>
        <v>8.1999430700148395</v>
      </c>
      <c r="AB63" s="85">
        <v>3.819</v>
      </c>
      <c r="AC63" s="88">
        <f t="shared" si="2"/>
        <v>0.46573494076625199</v>
      </c>
      <c r="AD63" s="88">
        <f t="shared" si="3"/>
        <v>2.1471440350916051</v>
      </c>
      <c r="AE63" s="88">
        <f t="shared" si="6"/>
        <v>3.8648592631648888E-2</v>
      </c>
      <c r="AF63" s="89">
        <v>950</v>
      </c>
      <c r="AG63" s="89">
        <f t="shared" si="4"/>
        <v>4.0682729085946199E-5</v>
      </c>
      <c r="AH63" s="90">
        <v>2000</v>
      </c>
      <c r="AI63" s="89">
        <v>10.374000000000001</v>
      </c>
      <c r="AJ63" s="89">
        <f t="shared" si="5"/>
        <v>7.843209771726662E-3</v>
      </c>
      <c r="AK63" s="1">
        <f t="shared" si="7"/>
        <v>9.2144723970287573E-5</v>
      </c>
      <c r="AL63" s="1">
        <f t="shared" si="8"/>
        <v>0</v>
      </c>
      <c r="AM63" s="81" t="s">
        <v>143</v>
      </c>
      <c r="AN63" s="89" t="s">
        <v>69</v>
      </c>
      <c r="AO63" s="89" t="s">
        <v>70</v>
      </c>
      <c r="AP63" s="89" t="s">
        <v>71</v>
      </c>
      <c r="AQ63" s="89" t="s">
        <v>114</v>
      </c>
      <c r="AR63" s="89" t="s">
        <v>130</v>
      </c>
      <c r="AS63" s="89" t="s">
        <v>140</v>
      </c>
      <c r="AT63" s="81" t="s">
        <v>143</v>
      </c>
      <c r="AU63" s="81" t="s">
        <v>76</v>
      </c>
    </row>
    <row r="64" spans="1:47" s="89" customFormat="1" ht="16">
      <c r="A64" s="81" t="s">
        <v>147</v>
      </c>
      <c r="B64" s="81" t="s">
        <v>148</v>
      </c>
      <c r="C64" s="81" t="s">
        <v>66</v>
      </c>
      <c r="D64" s="91" t="s">
        <v>67</v>
      </c>
      <c r="E64" s="82">
        <v>53</v>
      </c>
      <c r="F64" s="83">
        <v>0.56699999999999995</v>
      </c>
      <c r="G64" s="82">
        <v>2183.4</v>
      </c>
      <c r="H64" s="81" t="s">
        <v>76</v>
      </c>
      <c r="I64" s="83">
        <v>-18.489999999999998</v>
      </c>
      <c r="J64" s="84">
        <v>1.0854463964994687</v>
      </c>
      <c r="K64" s="103">
        <f t="shared" si="9"/>
        <v>1.1741026067810929</v>
      </c>
      <c r="L64" s="115"/>
      <c r="M64" s="89" t="s">
        <v>69</v>
      </c>
      <c r="N64" s="89" t="s">
        <v>70</v>
      </c>
      <c r="O64" s="89" t="s">
        <v>71</v>
      </c>
      <c r="P64" s="89" t="s">
        <v>114</v>
      </c>
      <c r="Q64" s="89" t="s">
        <v>130</v>
      </c>
      <c r="R64" s="89" t="s">
        <v>146</v>
      </c>
      <c r="S64" s="81" t="s">
        <v>148</v>
      </c>
      <c r="T64" s="81" t="s">
        <v>76</v>
      </c>
      <c r="U64" s="85">
        <v>3.1E-2</v>
      </c>
      <c r="V64" s="86"/>
      <c r="W64" s="86">
        <v>13.3</v>
      </c>
      <c r="X64" s="87">
        <v>818.19799999999998</v>
      </c>
      <c r="Y64" s="87">
        <v>504.44940000000003</v>
      </c>
      <c r="Z64" s="87">
        <f t="shared" si="0"/>
        <v>0.61653707293344651</v>
      </c>
      <c r="AA64" s="88">
        <f t="shared" si="1"/>
        <v>8.1999430700148395</v>
      </c>
      <c r="AB64" s="85">
        <v>6.718</v>
      </c>
      <c r="AC64" s="88">
        <f t="shared" si="2"/>
        <v>0.81927398064092194</v>
      </c>
      <c r="AD64" s="88">
        <f t="shared" si="3"/>
        <v>1.2205928952091158</v>
      </c>
      <c r="AE64" s="88">
        <f t="shared" si="6"/>
        <v>3.783837975148259E-2</v>
      </c>
      <c r="AF64" s="89">
        <v>950</v>
      </c>
      <c r="AG64" s="89">
        <f t="shared" si="4"/>
        <v>3.9829873422613254E-5</v>
      </c>
      <c r="AH64" s="90">
        <v>2000</v>
      </c>
      <c r="AI64" s="89">
        <v>10.242000000000001</v>
      </c>
      <c r="AJ64" s="89">
        <f t="shared" si="5"/>
        <v>7.777753060459529E-3</v>
      </c>
      <c r="AK64" s="1">
        <f t="shared" si="7"/>
        <v>9.1318801431851556E-5</v>
      </c>
      <c r="AL64" s="1">
        <f t="shared" si="8"/>
        <v>0</v>
      </c>
      <c r="AM64" s="81" t="s">
        <v>148</v>
      </c>
      <c r="AN64" s="89" t="s">
        <v>69</v>
      </c>
      <c r="AO64" s="89" t="s">
        <v>70</v>
      </c>
      <c r="AP64" s="89" t="s">
        <v>71</v>
      </c>
      <c r="AQ64" s="89" t="s">
        <v>114</v>
      </c>
      <c r="AR64" s="89" t="s">
        <v>130</v>
      </c>
      <c r="AS64" s="89" t="s">
        <v>146</v>
      </c>
      <c r="AT64" s="81" t="s">
        <v>148</v>
      </c>
      <c r="AU64" s="81" t="s">
        <v>76</v>
      </c>
    </row>
    <row r="65" spans="1:47" s="1" customFormat="1" ht="16">
      <c r="A65" s="8" t="s">
        <v>149</v>
      </c>
      <c r="B65" s="8" t="s">
        <v>150</v>
      </c>
      <c r="C65" s="8" t="s">
        <v>66</v>
      </c>
      <c r="D65" s="11" t="s">
        <v>67</v>
      </c>
      <c r="E65" s="24">
        <v>52</v>
      </c>
      <c r="F65" s="13">
        <v>0.41899999999999998</v>
      </c>
      <c r="G65" s="24">
        <v>2182.6</v>
      </c>
      <c r="H65" s="8" t="s">
        <v>76</v>
      </c>
      <c r="I65" s="13">
        <v>2937.3879999999999</v>
      </c>
      <c r="J65" s="38">
        <v>4.2165024943446952</v>
      </c>
      <c r="K65" s="103">
        <f t="shared" si="9"/>
        <v>4.5491331359806351</v>
      </c>
      <c r="L65" s="115">
        <f>K65-K66</f>
        <v>3.3756547220009576</v>
      </c>
      <c r="M65" t="s">
        <v>69</v>
      </c>
      <c r="N65" t="s">
        <v>70</v>
      </c>
      <c r="O65" t="s">
        <v>71</v>
      </c>
      <c r="P65" t="s">
        <v>72</v>
      </c>
      <c r="Q65" s="1" t="s">
        <v>130</v>
      </c>
      <c r="R65" s="1" t="s">
        <v>151</v>
      </c>
      <c r="S65" s="8" t="s">
        <v>150</v>
      </c>
      <c r="T65" s="8" t="s">
        <v>76</v>
      </c>
      <c r="U65" s="25">
        <v>2.5999999999999999E-2</v>
      </c>
      <c r="V65"/>
      <c r="W65">
        <v>13.3</v>
      </c>
      <c r="X65" s="70">
        <v>818.19799999999998</v>
      </c>
      <c r="Y65" s="70">
        <v>504.44940000000003</v>
      </c>
      <c r="Z65" s="70">
        <f t="shared" si="0"/>
        <v>0.61653707293344651</v>
      </c>
      <c r="AA65" s="23">
        <f t="shared" si="1"/>
        <v>8.1999430700148395</v>
      </c>
      <c r="AB65" s="25">
        <v>3.593</v>
      </c>
      <c r="AC65" s="23">
        <f t="shared" si="2"/>
        <v>0.43817377380810252</v>
      </c>
      <c r="AD65" s="23">
        <f t="shared" si="3"/>
        <v>2.2821995741761314</v>
      </c>
      <c r="AE65" s="23">
        <f t="shared" si="6"/>
        <v>5.9337188928579414E-2</v>
      </c>
      <c r="AF65" s="1">
        <v>995</v>
      </c>
      <c r="AG65" s="1">
        <f t="shared" si="4"/>
        <v>5.9635365757366242E-5</v>
      </c>
      <c r="AH65" s="7">
        <v>2000</v>
      </c>
      <c r="AI65" s="1">
        <v>10.207000000000001</v>
      </c>
      <c r="AJ65" s="1">
        <f t="shared" si="5"/>
        <v>1.1685189724182666E-2</v>
      </c>
      <c r="AK65" s="1">
        <f t="shared" si="7"/>
        <v>5.3157483774499777E-4</v>
      </c>
      <c r="AL65" s="1">
        <f t="shared" si="8"/>
        <v>3.9445165869914285E-4</v>
      </c>
      <c r="AM65" s="8" t="s">
        <v>150</v>
      </c>
      <c r="AN65" t="s">
        <v>69</v>
      </c>
      <c r="AO65" t="s">
        <v>70</v>
      </c>
      <c r="AP65" t="s">
        <v>71</v>
      </c>
      <c r="AQ65" t="s">
        <v>72</v>
      </c>
      <c r="AR65" s="1" t="s">
        <v>130</v>
      </c>
      <c r="AS65" s="1" t="s">
        <v>151</v>
      </c>
      <c r="AT65" s="8" t="s">
        <v>150</v>
      </c>
      <c r="AU65" s="8" t="s">
        <v>76</v>
      </c>
    </row>
    <row r="66" spans="1:47" s="1" customFormat="1" ht="16">
      <c r="A66" s="8" t="s">
        <v>152</v>
      </c>
      <c r="B66" s="8" t="s">
        <v>153</v>
      </c>
      <c r="C66" s="8" t="s">
        <v>66</v>
      </c>
      <c r="D66" s="11" t="s">
        <v>67</v>
      </c>
      <c r="E66" s="24">
        <v>51</v>
      </c>
      <c r="F66" s="13">
        <v>0.61499999999999999</v>
      </c>
      <c r="G66" s="24">
        <v>2183.1999999999998</v>
      </c>
      <c r="H66" s="8" t="s">
        <v>76</v>
      </c>
      <c r="I66" s="13">
        <v>-19.018000000000001</v>
      </c>
      <c r="J66" s="38">
        <v>1.0848688189466629</v>
      </c>
      <c r="K66" s="103">
        <f t="shared" si="9"/>
        <v>1.1734784139796772</v>
      </c>
      <c r="L66" s="115"/>
      <c r="M66" s="1" t="s">
        <v>69</v>
      </c>
      <c r="N66" s="1" t="s">
        <v>70</v>
      </c>
      <c r="O66" s="1" t="s">
        <v>71</v>
      </c>
      <c r="P66" s="1" t="s">
        <v>114</v>
      </c>
      <c r="Q66" s="1" t="s">
        <v>130</v>
      </c>
      <c r="R66" s="1" t="s">
        <v>151</v>
      </c>
      <c r="S66" s="8" t="s">
        <v>153</v>
      </c>
      <c r="T66" s="8" t="s">
        <v>76</v>
      </c>
      <c r="U66" s="25">
        <v>3.5000000000000003E-2</v>
      </c>
      <c r="V66"/>
      <c r="W66">
        <v>13.3</v>
      </c>
      <c r="X66" s="70">
        <v>818.19799999999998</v>
      </c>
      <c r="Y66" s="70">
        <v>504.44940000000003</v>
      </c>
      <c r="Z66" s="70">
        <f t="shared" ref="Z66:Z129" si="10">Y66/X66</f>
        <v>0.61653707293344651</v>
      </c>
      <c r="AA66" s="23">
        <f t="shared" ref="AA66:AA129" si="11">W66*Z66</f>
        <v>8.1999430700148395</v>
      </c>
      <c r="AB66" s="25">
        <v>7.0780000000000003</v>
      </c>
      <c r="AC66" s="23">
        <f t="shared" ref="AC66:AC129" si="12">AB66/AA66</f>
        <v>0.86317672446806282</v>
      </c>
      <c r="AD66" s="23">
        <f t="shared" ref="AD66:AD129" si="13">1/AC66</f>
        <v>1.1585113125197568</v>
      </c>
      <c r="AE66" s="23">
        <f t="shared" ref="AE66:AE129" si="14">U66*AD66</f>
        <v>4.054789593819149E-2</v>
      </c>
      <c r="AF66" s="1">
        <v>950</v>
      </c>
      <c r="AG66" s="1">
        <f t="shared" ref="AG66:AG129" si="15">AE66/AF66</f>
        <v>4.2681995724412096E-5</v>
      </c>
      <c r="AH66" s="7">
        <v>2000</v>
      </c>
      <c r="AI66" s="1">
        <v>10.265000000000001</v>
      </c>
      <c r="AJ66" s="1">
        <f t="shared" ref="AJ66:AJ129" si="16">AG66*AH66/AI66</f>
        <v>8.3160244957451706E-3</v>
      </c>
      <c r="AK66" s="1">
        <f t="shared" si="7"/>
        <v>9.7586752358831889E-5</v>
      </c>
      <c r="AL66" s="1">
        <f t="shared" si="8"/>
        <v>0</v>
      </c>
      <c r="AM66" s="8" t="s">
        <v>153</v>
      </c>
      <c r="AN66" s="1" t="s">
        <v>69</v>
      </c>
      <c r="AO66" s="1" t="s">
        <v>70</v>
      </c>
      <c r="AP66" s="1" t="s">
        <v>71</v>
      </c>
      <c r="AQ66" s="1" t="s">
        <v>114</v>
      </c>
      <c r="AR66" s="1" t="s">
        <v>130</v>
      </c>
      <c r="AS66" s="1" t="s">
        <v>151</v>
      </c>
      <c r="AT66" s="8" t="s">
        <v>153</v>
      </c>
      <c r="AU66" s="8" t="s">
        <v>76</v>
      </c>
    </row>
    <row r="67" spans="1:47" s="89" customFormat="1" ht="16">
      <c r="A67" s="81" t="s">
        <v>181</v>
      </c>
      <c r="B67" s="81" t="s">
        <v>182</v>
      </c>
      <c r="C67" s="81" t="s">
        <v>66</v>
      </c>
      <c r="D67" s="81" t="s">
        <v>67</v>
      </c>
      <c r="E67" s="82">
        <v>57</v>
      </c>
      <c r="F67" s="83">
        <v>0.505</v>
      </c>
      <c r="G67" s="82">
        <v>2183.4</v>
      </c>
      <c r="H67" s="81" t="s">
        <v>76</v>
      </c>
      <c r="I67" s="83">
        <v>-28.047000000000001</v>
      </c>
      <c r="J67" s="84">
        <v>1.0749909800222852</v>
      </c>
      <c r="K67" s="103">
        <f t="shared" si="9"/>
        <v>1.1628032602251661</v>
      </c>
      <c r="L67" s="115"/>
      <c r="M67" s="89" t="s">
        <v>119</v>
      </c>
      <c r="N67" s="89" t="s">
        <v>120</v>
      </c>
      <c r="O67" s="89" t="s">
        <v>71</v>
      </c>
      <c r="P67" s="89" t="s">
        <v>114</v>
      </c>
      <c r="Q67" s="89" t="s">
        <v>130</v>
      </c>
      <c r="R67" s="89" t="s">
        <v>131</v>
      </c>
      <c r="S67" s="81" t="s">
        <v>182</v>
      </c>
      <c r="T67" s="81" t="s">
        <v>76</v>
      </c>
      <c r="U67" s="85">
        <v>3.5999999999999997E-2</v>
      </c>
      <c r="V67" s="86"/>
      <c r="W67" s="86">
        <v>13.3</v>
      </c>
      <c r="X67" s="87">
        <v>818.19799999999998</v>
      </c>
      <c r="Y67" s="87">
        <v>504.44940000000003</v>
      </c>
      <c r="Z67" s="87">
        <f t="shared" si="10"/>
        <v>0.61653707293344651</v>
      </c>
      <c r="AA67" s="88">
        <f t="shared" si="11"/>
        <v>8.1999430700148395</v>
      </c>
      <c r="AB67" s="85">
        <v>4.8049999999999997</v>
      </c>
      <c r="AC67" s="88">
        <f t="shared" si="12"/>
        <v>0.58597967802614315</v>
      </c>
      <c r="AD67" s="88">
        <f t="shared" si="13"/>
        <v>1.7065438231040251</v>
      </c>
      <c r="AE67" s="88">
        <f t="shared" si="14"/>
        <v>6.1435577631744898E-2</v>
      </c>
      <c r="AF67" s="89">
        <v>950</v>
      </c>
      <c r="AG67" s="89">
        <f t="shared" si="15"/>
        <v>6.4669029086047265E-5</v>
      </c>
      <c r="AH67" s="90">
        <v>2000</v>
      </c>
      <c r="AI67" s="89">
        <v>10.146000000000001</v>
      </c>
      <c r="AJ67" s="89">
        <f t="shared" si="16"/>
        <v>1.2747689549782627E-2</v>
      </c>
      <c r="AK67" s="1">
        <f t="shared" ref="AK67:AK130" si="17">AJ67*(K67/100)</f>
        <v>1.4823054968825518E-4</v>
      </c>
      <c r="AL67" s="1">
        <f t="shared" ref="AL67:AL130" si="18">AJ67*(L67/100)</f>
        <v>0</v>
      </c>
      <c r="AM67" s="81" t="s">
        <v>182</v>
      </c>
      <c r="AN67" s="89" t="s">
        <v>119</v>
      </c>
      <c r="AO67" s="89" t="s">
        <v>120</v>
      </c>
      <c r="AP67" s="89" t="s">
        <v>71</v>
      </c>
      <c r="AQ67" s="89" t="s">
        <v>114</v>
      </c>
      <c r="AR67" s="89" t="s">
        <v>130</v>
      </c>
      <c r="AS67" s="89" t="s">
        <v>131</v>
      </c>
      <c r="AT67" s="81" t="s">
        <v>182</v>
      </c>
      <c r="AU67" s="81" t="s">
        <v>76</v>
      </c>
    </row>
    <row r="68" spans="1:47" s="1" customFormat="1" ht="16">
      <c r="A68" s="8" t="s">
        <v>184</v>
      </c>
      <c r="B68" s="8" t="s">
        <v>185</v>
      </c>
      <c r="C68" s="8" t="s">
        <v>156</v>
      </c>
      <c r="D68" s="11" t="s">
        <v>67</v>
      </c>
      <c r="E68" s="24">
        <v>44</v>
      </c>
      <c r="F68" s="13">
        <v>0.311</v>
      </c>
      <c r="G68" s="24">
        <v>2182.4</v>
      </c>
      <c r="H68" s="8" t="s">
        <v>76</v>
      </c>
      <c r="I68" s="13">
        <v>1248.0989999999999</v>
      </c>
      <c r="J68" s="38">
        <v>2.4518171206327892</v>
      </c>
      <c r="K68" s="103">
        <f t="shared" si="9"/>
        <v>2.6490857934026506</v>
      </c>
      <c r="L68" s="115">
        <f>K68-K69</f>
        <v>1.4765696921067668</v>
      </c>
      <c r="M68" s="1" t="s">
        <v>119</v>
      </c>
      <c r="N68" s="1" t="s">
        <v>120</v>
      </c>
      <c r="O68" s="1" t="s">
        <v>71</v>
      </c>
      <c r="P68" s="1" t="s">
        <v>72</v>
      </c>
      <c r="Q68" s="1" t="s">
        <v>130</v>
      </c>
      <c r="R68" s="1" t="s">
        <v>74</v>
      </c>
      <c r="S68" s="8" t="s">
        <v>185</v>
      </c>
      <c r="T68" s="8" t="s">
        <v>76</v>
      </c>
      <c r="U68" s="25">
        <v>7.8E-2</v>
      </c>
      <c r="V68"/>
      <c r="W68">
        <v>13.3</v>
      </c>
      <c r="X68" s="70">
        <v>818.19799999999998</v>
      </c>
      <c r="Y68" s="70">
        <v>504.44940000000003</v>
      </c>
      <c r="Z68" s="70">
        <f t="shared" si="10"/>
        <v>0.61653707293344651</v>
      </c>
      <c r="AA68" s="23">
        <f t="shared" si="11"/>
        <v>8.1999430700148395</v>
      </c>
      <c r="AB68" s="25">
        <v>4.7729999999999997</v>
      </c>
      <c r="AC68" s="23">
        <f t="shared" si="12"/>
        <v>0.58207721190817507</v>
      </c>
      <c r="AD68" s="23">
        <f t="shared" si="13"/>
        <v>1.7179851393284811</v>
      </c>
      <c r="AE68" s="23">
        <f t="shared" si="14"/>
        <v>0.13400284086762151</v>
      </c>
      <c r="AF68" s="1">
        <v>995</v>
      </c>
      <c r="AG68" s="1">
        <f t="shared" si="15"/>
        <v>1.3467622197750907E-4</v>
      </c>
      <c r="AH68" s="7">
        <v>2000</v>
      </c>
      <c r="AI68" s="1">
        <v>10.308999999999999</v>
      </c>
      <c r="AJ68" s="1">
        <f t="shared" si="16"/>
        <v>2.612789251673471E-2</v>
      </c>
      <c r="AK68" s="1">
        <f t="shared" si="17"/>
        <v>6.9215028877633346E-4</v>
      </c>
      <c r="AL68" s="1">
        <f t="shared" si="18"/>
        <v>3.8579654208833667E-4</v>
      </c>
      <c r="AM68" s="8" t="s">
        <v>185</v>
      </c>
      <c r="AN68" s="1" t="s">
        <v>119</v>
      </c>
      <c r="AO68" s="1" t="s">
        <v>120</v>
      </c>
      <c r="AP68" s="1" t="s">
        <v>71</v>
      </c>
      <c r="AQ68" s="1" t="s">
        <v>72</v>
      </c>
      <c r="AR68" s="1" t="s">
        <v>130</v>
      </c>
      <c r="AS68" s="1" t="s">
        <v>74</v>
      </c>
      <c r="AT68" s="8" t="s">
        <v>185</v>
      </c>
      <c r="AU68" s="8" t="s">
        <v>76</v>
      </c>
    </row>
    <row r="69" spans="1:47" s="1" customFormat="1" ht="16">
      <c r="A69" s="8" t="s">
        <v>186</v>
      </c>
      <c r="B69" s="8" t="s">
        <v>187</v>
      </c>
      <c r="C69" s="8" t="s">
        <v>66</v>
      </c>
      <c r="D69" s="11" t="s">
        <v>67</v>
      </c>
      <c r="E69" s="24">
        <v>62</v>
      </c>
      <c r="F69" s="13">
        <v>1.506</v>
      </c>
      <c r="G69" s="24">
        <v>2183.6</v>
      </c>
      <c r="H69" s="8" t="s">
        <v>76</v>
      </c>
      <c r="I69" s="13">
        <v>-19.832000000000001</v>
      </c>
      <c r="J69" s="38">
        <v>1.0839783736708974</v>
      </c>
      <c r="K69" s="103">
        <f t="shared" ref="K69:K132" si="19">((J69*13.003355)/(((100-J69)*12.0107)+(J69*13.003355)))*100</f>
        <v>1.1725161012958838</v>
      </c>
      <c r="L69" s="115"/>
      <c r="M69" s="1" t="s">
        <v>119</v>
      </c>
      <c r="N69" s="1" t="s">
        <v>120</v>
      </c>
      <c r="O69" s="1" t="s">
        <v>71</v>
      </c>
      <c r="P69" s="1" t="s">
        <v>114</v>
      </c>
      <c r="Q69" s="1" t="s">
        <v>130</v>
      </c>
      <c r="R69" s="1" t="s">
        <v>74</v>
      </c>
      <c r="S69" s="8" t="s">
        <v>187</v>
      </c>
      <c r="T69" s="8" t="s">
        <v>76</v>
      </c>
      <c r="U69" s="25">
        <v>0.105</v>
      </c>
      <c r="V69"/>
      <c r="W69">
        <v>13.3</v>
      </c>
      <c r="X69" s="70">
        <v>818.19799999999998</v>
      </c>
      <c r="Y69" s="70">
        <v>504.44940000000003</v>
      </c>
      <c r="Z69" s="70">
        <f t="shared" si="10"/>
        <v>0.61653707293344651</v>
      </c>
      <c r="AA69" s="23">
        <f t="shared" si="11"/>
        <v>8.1999430700148395</v>
      </c>
      <c r="AB69" s="25">
        <v>3.2290000000000001</v>
      </c>
      <c r="AC69" s="23">
        <f t="shared" si="12"/>
        <v>0.39378322171621571</v>
      </c>
      <c r="AD69" s="23">
        <f t="shared" si="13"/>
        <v>2.5394682781092719</v>
      </c>
      <c r="AE69" s="23">
        <f t="shared" si="14"/>
        <v>0.26664416920147355</v>
      </c>
      <c r="AF69" s="1">
        <v>950</v>
      </c>
      <c r="AG69" s="1">
        <f t="shared" si="15"/>
        <v>2.8067807284365637E-4</v>
      </c>
      <c r="AH69" s="7">
        <v>2000</v>
      </c>
      <c r="AI69" s="1">
        <v>10.226000000000001</v>
      </c>
      <c r="AJ69" s="1">
        <f t="shared" si="16"/>
        <v>5.489498784346887E-2</v>
      </c>
      <c r="AK69" s="1">
        <f t="shared" si="17"/>
        <v>6.4365257126909061E-4</v>
      </c>
      <c r="AL69" s="1">
        <f t="shared" si="18"/>
        <v>0</v>
      </c>
      <c r="AM69" s="8" t="s">
        <v>187</v>
      </c>
      <c r="AN69" s="1" t="s">
        <v>119</v>
      </c>
      <c r="AO69" s="1" t="s">
        <v>120</v>
      </c>
      <c r="AP69" s="1" t="s">
        <v>71</v>
      </c>
      <c r="AQ69" s="1" t="s">
        <v>114</v>
      </c>
      <c r="AR69" s="1" t="s">
        <v>130</v>
      </c>
      <c r="AS69" s="1" t="s">
        <v>74</v>
      </c>
      <c r="AT69" s="8" t="s">
        <v>187</v>
      </c>
      <c r="AU69" s="8" t="s">
        <v>76</v>
      </c>
    </row>
    <row r="70" spans="1:47" s="89" customFormat="1" ht="16">
      <c r="A70" s="81" t="s">
        <v>190</v>
      </c>
      <c r="B70" s="81" t="s">
        <v>191</v>
      </c>
      <c r="C70" s="81" t="s">
        <v>66</v>
      </c>
      <c r="D70" s="91" t="s">
        <v>67</v>
      </c>
      <c r="E70" s="82">
        <v>54</v>
      </c>
      <c r="F70" s="83">
        <v>0.59799999999999998</v>
      </c>
      <c r="G70" s="82">
        <v>2183.6</v>
      </c>
      <c r="H70" s="81" t="s">
        <v>76</v>
      </c>
      <c r="I70" s="83">
        <v>-17.728000000000002</v>
      </c>
      <c r="J70" s="84">
        <v>1.0862799340309215</v>
      </c>
      <c r="K70" s="103">
        <f t="shared" si="19"/>
        <v>1.1750034165824306</v>
      </c>
      <c r="L70" s="115"/>
      <c r="M70" s="89" t="s">
        <v>119</v>
      </c>
      <c r="N70" s="89" t="s">
        <v>120</v>
      </c>
      <c r="O70" s="89" t="s">
        <v>71</v>
      </c>
      <c r="P70" s="89" t="s">
        <v>114</v>
      </c>
      <c r="Q70" s="89" t="s">
        <v>130</v>
      </c>
      <c r="R70" s="89" t="s">
        <v>140</v>
      </c>
      <c r="S70" s="81" t="s">
        <v>191</v>
      </c>
      <c r="T70" s="81" t="s">
        <v>76</v>
      </c>
      <c r="U70" s="85">
        <v>3.6999999999999998E-2</v>
      </c>
      <c r="V70" s="86"/>
      <c r="W70" s="86">
        <v>13.3</v>
      </c>
      <c r="X70" s="87">
        <v>818.19799999999998</v>
      </c>
      <c r="Y70" s="87">
        <v>504.44940000000003</v>
      </c>
      <c r="Z70" s="87">
        <f t="shared" si="10"/>
        <v>0.61653707293344651</v>
      </c>
      <c r="AA70" s="88">
        <f t="shared" si="11"/>
        <v>8.1999430700148395</v>
      </c>
      <c r="AB70" s="85">
        <v>6.8330000000000002</v>
      </c>
      <c r="AC70" s="88">
        <f t="shared" si="12"/>
        <v>0.83329846825236975</v>
      </c>
      <c r="AD70" s="88">
        <f t="shared" si="13"/>
        <v>1.2000502078171871</v>
      </c>
      <c r="AE70" s="88">
        <f t="shared" si="14"/>
        <v>4.4401857689235921E-2</v>
      </c>
      <c r="AF70" s="89">
        <v>950</v>
      </c>
      <c r="AG70" s="89">
        <f t="shared" si="15"/>
        <v>4.673879756761676E-5</v>
      </c>
      <c r="AH70" s="90">
        <v>2000</v>
      </c>
      <c r="AI70" s="89">
        <v>10.292</v>
      </c>
      <c r="AJ70" s="89">
        <f t="shared" si="16"/>
        <v>9.0825490803763623E-3</v>
      </c>
      <c r="AK70" s="1">
        <f t="shared" si="17"/>
        <v>1.0672026200719838E-4</v>
      </c>
      <c r="AL70" s="1">
        <f t="shared" si="18"/>
        <v>0</v>
      </c>
      <c r="AM70" s="81" t="s">
        <v>191</v>
      </c>
      <c r="AN70" s="89" t="s">
        <v>119</v>
      </c>
      <c r="AO70" s="89" t="s">
        <v>120</v>
      </c>
      <c r="AP70" s="89" t="s">
        <v>71</v>
      </c>
      <c r="AQ70" s="89" t="s">
        <v>114</v>
      </c>
      <c r="AR70" s="89" t="s">
        <v>130</v>
      </c>
      <c r="AS70" s="89" t="s">
        <v>140</v>
      </c>
      <c r="AT70" s="81" t="s">
        <v>191</v>
      </c>
      <c r="AU70" s="81" t="s">
        <v>76</v>
      </c>
    </row>
    <row r="71" spans="1:47" s="1" customFormat="1" ht="16">
      <c r="A71" s="8" t="s">
        <v>192</v>
      </c>
      <c r="B71" s="8" t="s">
        <v>193</v>
      </c>
      <c r="C71" s="8" t="s">
        <v>156</v>
      </c>
      <c r="D71" s="11" t="s">
        <v>67</v>
      </c>
      <c r="E71" s="24">
        <v>53</v>
      </c>
      <c r="F71" s="13">
        <v>0.51500000000000001</v>
      </c>
      <c r="G71" s="24">
        <v>2182.4</v>
      </c>
      <c r="H71" s="8" t="s">
        <v>76</v>
      </c>
      <c r="I71" s="13">
        <v>1030.9390000000001</v>
      </c>
      <c r="J71" s="38">
        <v>2.2202369046823272</v>
      </c>
      <c r="K71" s="103">
        <f t="shared" si="19"/>
        <v>2.3993313536951408</v>
      </c>
      <c r="L71" s="115">
        <f>K71-K72</f>
        <v>1.2140028979968762</v>
      </c>
      <c r="M71" s="1" t="s">
        <v>119</v>
      </c>
      <c r="N71" s="1" t="s">
        <v>120</v>
      </c>
      <c r="O71" s="1" t="s">
        <v>71</v>
      </c>
      <c r="P71" s="1" t="s">
        <v>72</v>
      </c>
      <c r="Q71" s="1" t="s">
        <v>130</v>
      </c>
      <c r="R71" s="1" t="s">
        <v>146</v>
      </c>
      <c r="S71" s="8" t="s">
        <v>193</v>
      </c>
      <c r="T71" s="8" t="s">
        <v>76</v>
      </c>
      <c r="U71" s="25">
        <v>0.128</v>
      </c>
      <c r="V71"/>
      <c r="W71">
        <v>13.3</v>
      </c>
      <c r="X71" s="70">
        <v>818.19799999999998</v>
      </c>
      <c r="Y71" s="70">
        <v>504.44940000000003</v>
      </c>
      <c r="Z71" s="70">
        <f t="shared" si="10"/>
        <v>0.61653707293344651</v>
      </c>
      <c r="AA71" s="23">
        <f t="shared" si="11"/>
        <v>8.1999430700148395</v>
      </c>
      <c r="AB71" s="25">
        <v>6.0350000000000001</v>
      </c>
      <c r="AC71" s="23">
        <f t="shared" si="12"/>
        <v>0.735980719435541</v>
      </c>
      <c r="AD71" s="23">
        <f t="shared" si="13"/>
        <v>1.358731246067082</v>
      </c>
      <c r="AE71" s="23">
        <f t="shared" si="14"/>
        <v>0.1739175994965865</v>
      </c>
      <c r="AF71" s="1">
        <v>995</v>
      </c>
      <c r="AG71" s="1">
        <f t="shared" si="15"/>
        <v>1.747915572830015E-4</v>
      </c>
      <c r="AH71" s="7">
        <v>2000</v>
      </c>
      <c r="AI71" s="1">
        <v>10.234</v>
      </c>
      <c r="AJ71" s="1">
        <f t="shared" si="16"/>
        <v>3.4158991065663766E-2</v>
      </c>
      <c r="AK71" s="1">
        <f t="shared" si="17"/>
        <v>8.195873827443927E-4</v>
      </c>
      <c r="AL71" s="1">
        <f t="shared" si="18"/>
        <v>4.1469114146365217E-4</v>
      </c>
      <c r="AM71" s="8" t="s">
        <v>193</v>
      </c>
      <c r="AN71" s="1" t="s">
        <v>119</v>
      </c>
      <c r="AO71" s="1" t="s">
        <v>120</v>
      </c>
      <c r="AP71" s="1" t="s">
        <v>71</v>
      </c>
      <c r="AQ71" s="1" t="s">
        <v>72</v>
      </c>
      <c r="AR71" s="1" t="s">
        <v>130</v>
      </c>
      <c r="AS71" s="1" t="s">
        <v>146</v>
      </c>
      <c r="AT71" s="8" t="s">
        <v>193</v>
      </c>
      <c r="AU71" s="8" t="s">
        <v>76</v>
      </c>
    </row>
    <row r="72" spans="1:47" s="1" customFormat="1" ht="16">
      <c r="A72" s="8" t="s">
        <v>194</v>
      </c>
      <c r="B72" s="8" t="s">
        <v>195</v>
      </c>
      <c r="C72" s="8" t="s">
        <v>66</v>
      </c>
      <c r="D72" s="11" t="s">
        <v>67</v>
      </c>
      <c r="E72" s="24">
        <v>54</v>
      </c>
      <c r="F72" s="13">
        <v>0.753</v>
      </c>
      <c r="G72" s="24">
        <v>2183.4</v>
      </c>
      <c r="H72" s="8" t="s">
        <v>76</v>
      </c>
      <c r="I72" s="13">
        <v>-8.9930000000000003</v>
      </c>
      <c r="J72" s="38">
        <v>1.0958339835357811</v>
      </c>
      <c r="K72" s="103">
        <f t="shared" si="19"/>
        <v>1.1853284556982646</v>
      </c>
      <c r="L72" s="115"/>
      <c r="M72" s="1" t="s">
        <v>119</v>
      </c>
      <c r="N72" s="1" t="s">
        <v>120</v>
      </c>
      <c r="O72" s="1" t="s">
        <v>71</v>
      </c>
      <c r="P72" s="1" t="s">
        <v>114</v>
      </c>
      <c r="Q72" s="1" t="s">
        <v>130</v>
      </c>
      <c r="R72" s="1" t="s">
        <v>146</v>
      </c>
      <c r="S72" s="8" t="s">
        <v>195</v>
      </c>
      <c r="T72" s="8" t="s">
        <v>76</v>
      </c>
      <c r="U72" s="25">
        <v>4.7E-2</v>
      </c>
      <c r="V72"/>
      <c r="W72">
        <v>13.3</v>
      </c>
      <c r="X72" s="70">
        <v>818.19799999999998</v>
      </c>
      <c r="Y72" s="70">
        <v>504.44940000000003</v>
      </c>
      <c r="Z72" s="70">
        <f t="shared" si="10"/>
        <v>0.61653707293344651</v>
      </c>
      <c r="AA72" s="23">
        <f t="shared" si="11"/>
        <v>8.1999430700148395</v>
      </c>
      <c r="AB72" s="25">
        <v>7.0259999999999998</v>
      </c>
      <c r="AC72" s="23">
        <f t="shared" si="12"/>
        <v>0.85683521702636467</v>
      </c>
      <c r="AD72" s="23">
        <f t="shared" si="13"/>
        <v>1.1670855493900996</v>
      </c>
      <c r="AE72" s="23">
        <f t="shared" si="14"/>
        <v>5.4853020821334676E-2</v>
      </c>
      <c r="AF72" s="1">
        <v>950</v>
      </c>
      <c r="AG72" s="1">
        <f t="shared" si="15"/>
        <v>5.7740021917194398E-5</v>
      </c>
      <c r="AH72" s="7">
        <v>2000</v>
      </c>
      <c r="AI72" s="1">
        <v>10.246</v>
      </c>
      <c r="AJ72" s="1">
        <f t="shared" si="16"/>
        <v>1.1270744079093188E-2</v>
      </c>
      <c r="AK72" s="1">
        <f t="shared" si="17"/>
        <v>1.3359533673841888E-4</v>
      </c>
      <c r="AL72" s="1">
        <f t="shared" si="18"/>
        <v>0</v>
      </c>
      <c r="AM72" s="8" t="s">
        <v>195</v>
      </c>
      <c r="AN72" s="1" t="s">
        <v>119</v>
      </c>
      <c r="AO72" s="1" t="s">
        <v>120</v>
      </c>
      <c r="AP72" s="1" t="s">
        <v>71</v>
      </c>
      <c r="AQ72" s="1" t="s">
        <v>114</v>
      </c>
      <c r="AR72" s="1" t="s">
        <v>130</v>
      </c>
      <c r="AS72" s="1" t="s">
        <v>146</v>
      </c>
      <c r="AT72" s="8" t="s">
        <v>195</v>
      </c>
      <c r="AU72" s="8" t="s">
        <v>76</v>
      </c>
    </row>
    <row r="73" spans="1:47" s="1" customFormat="1" ht="16">
      <c r="A73" s="8" t="s">
        <v>196</v>
      </c>
      <c r="B73" s="8" t="s">
        <v>197</v>
      </c>
      <c r="C73" s="8" t="s">
        <v>156</v>
      </c>
      <c r="D73" s="11" t="s">
        <v>67</v>
      </c>
      <c r="E73" s="24">
        <v>54</v>
      </c>
      <c r="F73" s="13">
        <v>0.26700000000000002</v>
      </c>
      <c r="G73" s="24">
        <v>2182.8000000000002</v>
      </c>
      <c r="H73" s="8" t="s">
        <v>76</v>
      </c>
      <c r="I73" s="13">
        <v>1285.1479999999999</v>
      </c>
      <c r="J73" s="38">
        <v>2.4912168163770558</v>
      </c>
      <c r="K73" s="103">
        <f t="shared" si="19"/>
        <v>2.6915680478468258</v>
      </c>
      <c r="L73" s="115">
        <f>K73-K74</f>
        <v>1.517685326266659</v>
      </c>
      <c r="M73" s="1" t="s">
        <v>119</v>
      </c>
      <c r="N73" s="1" t="s">
        <v>120</v>
      </c>
      <c r="O73" s="1" t="s">
        <v>71</v>
      </c>
      <c r="P73" s="1" t="s">
        <v>72</v>
      </c>
      <c r="Q73" s="1" t="s">
        <v>130</v>
      </c>
      <c r="R73" s="1" t="s">
        <v>151</v>
      </c>
      <c r="S73" s="8" t="s">
        <v>197</v>
      </c>
      <c r="T73" s="8" t="s">
        <v>76</v>
      </c>
      <c r="U73" s="25">
        <v>6.4000000000000001E-2</v>
      </c>
      <c r="V73"/>
      <c r="W73">
        <v>13.3</v>
      </c>
      <c r="X73" s="70">
        <v>818.19799999999998</v>
      </c>
      <c r="Y73" s="70">
        <v>504.44940000000003</v>
      </c>
      <c r="Z73" s="70">
        <f t="shared" si="10"/>
        <v>0.61653707293344651</v>
      </c>
      <c r="AA73" s="23">
        <f t="shared" si="11"/>
        <v>8.1999430700148395</v>
      </c>
      <c r="AB73" s="25">
        <v>5.1180000000000003</v>
      </c>
      <c r="AC73" s="23">
        <f t="shared" si="12"/>
        <v>0.62415067474251851</v>
      </c>
      <c r="AD73" s="23">
        <f t="shared" si="13"/>
        <v>1.6021772313432665</v>
      </c>
      <c r="AE73" s="23">
        <f t="shared" si="14"/>
        <v>0.10253934280596906</v>
      </c>
      <c r="AF73" s="1">
        <v>995</v>
      </c>
      <c r="AG73" s="1">
        <f t="shared" si="15"/>
        <v>1.0305461588539605E-4</v>
      </c>
      <c r="AH73" s="7">
        <v>2000</v>
      </c>
      <c r="AI73" s="1">
        <v>10.15</v>
      </c>
      <c r="AJ73" s="1">
        <f t="shared" si="16"/>
        <v>2.030632825328001E-2</v>
      </c>
      <c r="AK73" s="1">
        <f t="shared" si="17"/>
        <v>5.4655864295617717E-4</v>
      </c>
      <c r="AL73" s="1">
        <f t="shared" si="18"/>
        <v>3.0818616420357148E-4</v>
      </c>
      <c r="AM73" s="8" t="s">
        <v>197</v>
      </c>
      <c r="AN73" s="1" t="s">
        <v>119</v>
      </c>
      <c r="AO73" s="1" t="s">
        <v>120</v>
      </c>
      <c r="AP73" s="1" t="s">
        <v>71</v>
      </c>
      <c r="AQ73" s="1" t="s">
        <v>72</v>
      </c>
      <c r="AR73" s="1" t="s">
        <v>130</v>
      </c>
      <c r="AS73" s="1" t="s">
        <v>151</v>
      </c>
      <c r="AT73" s="8" t="s">
        <v>197</v>
      </c>
      <c r="AU73" s="8" t="s">
        <v>76</v>
      </c>
    </row>
    <row r="74" spans="1:47" s="1" customFormat="1" ht="16">
      <c r="A74" s="8" t="s">
        <v>198</v>
      </c>
      <c r="B74" s="8" t="s">
        <v>199</v>
      </c>
      <c r="C74" s="8" t="s">
        <v>66</v>
      </c>
      <c r="D74" s="11" t="s">
        <v>67</v>
      </c>
      <c r="E74" s="24">
        <v>59</v>
      </c>
      <c r="F74" s="13">
        <v>1.069</v>
      </c>
      <c r="G74" s="24">
        <v>2183.6</v>
      </c>
      <c r="H74" s="8" t="s">
        <v>76</v>
      </c>
      <c r="I74" s="13">
        <v>-18.675999999999998</v>
      </c>
      <c r="J74" s="38">
        <v>1.0852429324492683</v>
      </c>
      <c r="K74" s="103">
        <f t="shared" si="19"/>
        <v>1.1738827215801668</v>
      </c>
      <c r="L74" s="115"/>
      <c r="M74" s="1" t="s">
        <v>119</v>
      </c>
      <c r="N74" s="1" t="s">
        <v>120</v>
      </c>
      <c r="O74" s="1" t="s">
        <v>71</v>
      </c>
      <c r="P74" s="1" t="s">
        <v>114</v>
      </c>
      <c r="Q74" s="1" t="s">
        <v>130</v>
      </c>
      <c r="R74" s="1" t="s">
        <v>151</v>
      </c>
      <c r="S74" s="8" t="s">
        <v>199</v>
      </c>
      <c r="T74" s="8" t="s">
        <v>76</v>
      </c>
      <c r="U74" s="25">
        <v>7.8E-2</v>
      </c>
      <c r="V74"/>
      <c r="W74">
        <v>13.3</v>
      </c>
      <c r="X74" s="70">
        <v>818.19799999999998</v>
      </c>
      <c r="Y74" s="70">
        <v>504.44940000000003</v>
      </c>
      <c r="Z74" s="70">
        <f t="shared" si="10"/>
        <v>0.61653707293344651</v>
      </c>
      <c r="AA74" s="23">
        <f t="shared" si="11"/>
        <v>8.1999430700148395</v>
      </c>
      <c r="AB74" s="25">
        <v>3.3</v>
      </c>
      <c r="AC74" s="23">
        <f t="shared" si="12"/>
        <v>0.40244181841545734</v>
      </c>
      <c r="AD74" s="23">
        <f t="shared" si="13"/>
        <v>2.4848312333378302</v>
      </c>
      <c r="AE74" s="23">
        <f t="shared" si="14"/>
        <v>0.19381683620035076</v>
      </c>
      <c r="AF74" s="1">
        <v>950</v>
      </c>
      <c r="AG74" s="1">
        <f t="shared" si="15"/>
        <v>2.040177223161587E-4</v>
      </c>
      <c r="AH74" s="7">
        <v>2000</v>
      </c>
      <c r="AI74" s="1">
        <v>10.257999999999999</v>
      </c>
      <c r="AJ74" s="1">
        <f t="shared" si="16"/>
        <v>3.9777290371643341E-2</v>
      </c>
      <c r="AK74" s="1">
        <f t="shared" si="17"/>
        <v>4.6693873878549249E-4</v>
      </c>
      <c r="AL74" s="1">
        <f t="shared" si="18"/>
        <v>0</v>
      </c>
      <c r="AM74" s="8" t="s">
        <v>199</v>
      </c>
      <c r="AN74" s="1" t="s">
        <v>119</v>
      </c>
      <c r="AO74" s="1" t="s">
        <v>120</v>
      </c>
      <c r="AP74" s="1" t="s">
        <v>71</v>
      </c>
      <c r="AQ74" s="1" t="s">
        <v>114</v>
      </c>
      <c r="AR74" s="1" t="s">
        <v>130</v>
      </c>
      <c r="AS74" s="1" t="s">
        <v>151</v>
      </c>
      <c r="AT74" s="8" t="s">
        <v>199</v>
      </c>
      <c r="AU74" s="8" t="s">
        <v>76</v>
      </c>
    </row>
    <row r="75" spans="1:47" s="89" customFormat="1" ht="16">
      <c r="A75" s="81" t="s">
        <v>202</v>
      </c>
      <c r="B75" s="81" t="s">
        <v>203</v>
      </c>
      <c r="C75" s="81" t="s">
        <v>66</v>
      </c>
      <c r="D75" s="91" t="s">
        <v>67</v>
      </c>
      <c r="E75" s="82">
        <v>61</v>
      </c>
      <c r="F75" s="83">
        <v>0.35099999999999998</v>
      </c>
      <c r="G75" s="82">
        <v>2183.8000000000002</v>
      </c>
      <c r="H75" s="81" t="s">
        <v>76</v>
      </c>
      <c r="I75" s="83">
        <v>-20.321000000000002</v>
      </c>
      <c r="J75" s="84">
        <v>1.08344344244927</v>
      </c>
      <c r="K75" s="103">
        <f t="shared" si="19"/>
        <v>1.171937995353366</v>
      </c>
      <c r="L75" s="115"/>
      <c r="M75" s="89" t="s">
        <v>119</v>
      </c>
      <c r="N75" s="89" t="s">
        <v>120</v>
      </c>
      <c r="O75" s="89" t="s">
        <v>157</v>
      </c>
      <c r="P75" s="89" t="s">
        <v>114</v>
      </c>
      <c r="Q75" s="89" t="s">
        <v>130</v>
      </c>
      <c r="R75" s="89" t="s">
        <v>131</v>
      </c>
      <c r="S75" s="81" t="s">
        <v>203</v>
      </c>
      <c r="T75" s="81" t="s">
        <v>76</v>
      </c>
      <c r="U75" s="85">
        <v>0.02</v>
      </c>
      <c r="V75" s="86"/>
      <c r="W75" s="86">
        <v>13.3</v>
      </c>
      <c r="X75" s="87">
        <v>818.19799999999998</v>
      </c>
      <c r="Y75" s="87">
        <v>504.44940000000003</v>
      </c>
      <c r="Z75" s="87">
        <f t="shared" si="10"/>
        <v>0.61653707293344651</v>
      </c>
      <c r="AA75" s="88">
        <f t="shared" si="11"/>
        <v>8.1999430700148395</v>
      </c>
      <c r="AB75" s="85">
        <v>7.2779999999999996</v>
      </c>
      <c r="AC75" s="88">
        <f t="shared" si="12"/>
        <v>0.88756713770536322</v>
      </c>
      <c r="AD75" s="88">
        <f t="shared" si="13"/>
        <v>1.12667533251097</v>
      </c>
      <c r="AE75" s="88">
        <f t="shared" si="14"/>
        <v>2.2533506650219401E-2</v>
      </c>
      <c r="AF75" s="89">
        <v>995</v>
      </c>
      <c r="AG75" s="89">
        <f t="shared" si="15"/>
        <v>2.2646740351979297E-5</v>
      </c>
      <c r="AH75" s="90">
        <v>2000</v>
      </c>
      <c r="AI75" s="89">
        <v>10.146000000000001</v>
      </c>
      <c r="AJ75" s="89">
        <f t="shared" si="16"/>
        <v>4.4641711712949533E-3</v>
      </c>
      <c r="AK75" s="1">
        <f t="shared" si="17"/>
        <v>5.2317318134016954E-5</v>
      </c>
      <c r="AL75" s="1">
        <f t="shared" si="18"/>
        <v>0</v>
      </c>
      <c r="AM75" s="81" t="s">
        <v>203</v>
      </c>
      <c r="AN75" s="89" t="s">
        <v>119</v>
      </c>
      <c r="AO75" s="89" t="s">
        <v>120</v>
      </c>
      <c r="AP75" s="89" t="s">
        <v>157</v>
      </c>
      <c r="AQ75" s="89" t="s">
        <v>114</v>
      </c>
      <c r="AR75" s="89" t="s">
        <v>130</v>
      </c>
      <c r="AS75" s="89" t="s">
        <v>131</v>
      </c>
      <c r="AT75" s="81" t="s">
        <v>203</v>
      </c>
      <c r="AU75" s="81" t="s">
        <v>76</v>
      </c>
    </row>
    <row r="76" spans="1:47" s="89" customFormat="1" ht="16">
      <c r="A76" s="81" t="s">
        <v>212</v>
      </c>
      <c r="B76" s="81" t="s">
        <v>213</v>
      </c>
      <c r="C76" s="81" t="s">
        <v>66</v>
      </c>
      <c r="D76" s="91" t="s">
        <v>67</v>
      </c>
      <c r="E76" s="82">
        <v>60</v>
      </c>
      <c r="F76" s="83">
        <v>0.41399999999999998</v>
      </c>
      <c r="G76" s="82">
        <v>2183.1999999999998</v>
      </c>
      <c r="H76" s="81" t="s">
        <v>76</v>
      </c>
      <c r="I76" s="83">
        <v>-19.16</v>
      </c>
      <c r="J76" s="84">
        <v>1.0847134844387085</v>
      </c>
      <c r="K76" s="103">
        <f t="shared" si="19"/>
        <v>1.1733105426005279</v>
      </c>
      <c r="L76" s="115"/>
      <c r="M76" s="89" t="s">
        <v>119</v>
      </c>
      <c r="N76" s="89" t="s">
        <v>120</v>
      </c>
      <c r="O76" s="89" t="s">
        <v>157</v>
      </c>
      <c r="P76" s="89" t="s">
        <v>114</v>
      </c>
      <c r="Q76" s="89" t="s">
        <v>130</v>
      </c>
      <c r="R76" s="89" t="s">
        <v>140</v>
      </c>
      <c r="S76" s="81" t="s">
        <v>213</v>
      </c>
      <c r="T76" s="81" t="s">
        <v>76</v>
      </c>
      <c r="U76" s="85">
        <v>2.9000000000000001E-2</v>
      </c>
      <c r="V76" s="86"/>
      <c r="W76" s="86">
        <v>13.3</v>
      </c>
      <c r="X76" s="87">
        <v>818.19799999999998</v>
      </c>
      <c r="Y76" s="87">
        <v>504.44940000000003</v>
      </c>
      <c r="Z76" s="87">
        <f t="shared" si="10"/>
        <v>0.61653707293344651</v>
      </c>
      <c r="AA76" s="88">
        <f t="shared" si="11"/>
        <v>8.1999430700148395</v>
      </c>
      <c r="AB76" s="85">
        <v>6.1529999999999996</v>
      </c>
      <c r="AC76" s="88">
        <f t="shared" si="12"/>
        <v>0.75037106324554814</v>
      </c>
      <c r="AD76" s="88">
        <f t="shared" si="13"/>
        <v>1.3326739915512498</v>
      </c>
      <c r="AE76" s="88">
        <f t="shared" si="14"/>
        <v>3.8647545754986246E-2</v>
      </c>
      <c r="AF76" s="89">
        <v>995</v>
      </c>
      <c r="AG76" s="89">
        <f t="shared" si="15"/>
        <v>3.884175452762437E-5</v>
      </c>
      <c r="AH76" s="90">
        <v>2000</v>
      </c>
      <c r="AI76" s="89">
        <v>10.292</v>
      </c>
      <c r="AJ76" s="89">
        <f t="shared" si="16"/>
        <v>7.5479507438057456E-3</v>
      </c>
      <c r="AK76" s="1">
        <f t="shared" si="17"/>
        <v>8.8560901827367767E-5</v>
      </c>
      <c r="AL76" s="1">
        <f t="shared" si="18"/>
        <v>0</v>
      </c>
      <c r="AM76" s="81" t="s">
        <v>213</v>
      </c>
      <c r="AN76" s="89" t="s">
        <v>119</v>
      </c>
      <c r="AO76" s="89" t="s">
        <v>120</v>
      </c>
      <c r="AP76" s="89" t="s">
        <v>157</v>
      </c>
      <c r="AQ76" s="89" t="s">
        <v>114</v>
      </c>
      <c r="AR76" s="89" t="s">
        <v>130</v>
      </c>
      <c r="AS76" s="89" t="s">
        <v>140</v>
      </c>
      <c r="AT76" s="81" t="s">
        <v>213</v>
      </c>
      <c r="AU76" s="81" t="s">
        <v>76</v>
      </c>
    </row>
    <row r="77" spans="1:47" s="1" customFormat="1" ht="16">
      <c r="A77" s="8" t="s">
        <v>214</v>
      </c>
      <c r="B77" s="8" t="s">
        <v>215</v>
      </c>
      <c r="C77" s="8" t="s">
        <v>156</v>
      </c>
      <c r="D77" s="8" t="s">
        <v>67</v>
      </c>
      <c r="E77" s="24">
        <v>52</v>
      </c>
      <c r="F77" s="13">
        <v>0.378</v>
      </c>
      <c r="G77" s="24">
        <v>2182.6</v>
      </c>
      <c r="H77" s="8" t="s">
        <v>76</v>
      </c>
      <c r="I77" s="13">
        <v>1758.1890000000001</v>
      </c>
      <c r="J77" s="38">
        <v>2.9914883822353797</v>
      </c>
      <c r="K77" s="103">
        <f t="shared" si="19"/>
        <v>3.2307399299518411</v>
      </c>
      <c r="L77" s="115">
        <f>K77-K78</f>
        <v>2.0555048116663155</v>
      </c>
      <c r="M77" s="1" t="s">
        <v>119</v>
      </c>
      <c r="N77" s="1" t="s">
        <v>120</v>
      </c>
      <c r="O77" s="1" t="s">
        <v>157</v>
      </c>
      <c r="P77" s="1" t="s">
        <v>72</v>
      </c>
      <c r="Q77" s="1" t="s">
        <v>130</v>
      </c>
      <c r="R77" s="1" t="s">
        <v>146</v>
      </c>
      <c r="S77" s="8" t="s">
        <v>215</v>
      </c>
      <c r="T77" s="8" t="s">
        <v>76</v>
      </c>
      <c r="U77" s="25">
        <v>0.09</v>
      </c>
      <c r="V77"/>
      <c r="W77">
        <v>13.3</v>
      </c>
      <c r="X77" s="70">
        <v>818.19799999999998</v>
      </c>
      <c r="Y77" s="70">
        <v>504.44940000000003</v>
      </c>
      <c r="Z77" s="70">
        <f t="shared" si="10"/>
        <v>0.61653707293344651</v>
      </c>
      <c r="AA77" s="23">
        <f t="shared" si="11"/>
        <v>8.1999430700148395</v>
      </c>
      <c r="AB77" s="25">
        <v>7.1040000000000001</v>
      </c>
      <c r="AC77" s="23">
        <f t="shared" si="12"/>
        <v>0.86634747818891189</v>
      </c>
      <c r="AD77" s="23">
        <f t="shared" si="13"/>
        <v>1.154271265486323</v>
      </c>
      <c r="AE77" s="23">
        <f t="shared" si="14"/>
        <v>0.10388441389376907</v>
      </c>
      <c r="AF77" s="1">
        <v>995</v>
      </c>
      <c r="AG77" s="1">
        <f t="shared" si="15"/>
        <v>1.0440644612439103E-4</v>
      </c>
      <c r="AH77" s="7">
        <v>2000</v>
      </c>
      <c r="AI77" s="1">
        <v>10.234</v>
      </c>
      <c r="AJ77" s="1">
        <f t="shared" si="16"/>
        <v>2.0403839383308781E-2</v>
      </c>
      <c r="AK77" s="1">
        <f t="shared" si="17"/>
        <v>6.591949861997963E-4</v>
      </c>
      <c r="AL77" s="1">
        <f t="shared" si="18"/>
        <v>4.1940190028857862E-4</v>
      </c>
      <c r="AM77" s="8" t="s">
        <v>215</v>
      </c>
      <c r="AN77" s="1" t="s">
        <v>119</v>
      </c>
      <c r="AO77" s="1" t="s">
        <v>120</v>
      </c>
      <c r="AP77" s="1" t="s">
        <v>157</v>
      </c>
      <c r="AQ77" s="1" t="s">
        <v>72</v>
      </c>
      <c r="AR77" s="1" t="s">
        <v>130</v>
      </c>
      <c r="AS77" s="1" t="s">
        <v>146</v>
      </c>
      <c r="AT77" s="8" t="s">
        <v>215</v>
      </c>
      <c r="AU77" s="8" t="s">
        <v>76</v>
      </c>
    </row>
    <row r="78" spans="1:47" s="1" customFormat="1" ht="16">
      <c r="A78" s="8" t="s">
        <v>216</v>
      </c>
      <c r="B78" s="8" t="s">
        <v>217</v>
      </c>
      <c r="C78" s="8" t="s">
        <v>66</v>
      </c>
      <c r="D78" s="11" t="s">
        <v>67</v>
      </c>
      <c r="E78" s="24">
        <v>60</v>
      </c>
      <c r="F78" s="13">
        <v>0.69499999999999995</v>
      </c>
      <c r="G78" s="24">
        <v>2183.8000000000002</v>
      </c>
      <c r="H78" s="8" t="s">
        <v>76</v>
      </c>
      <c r="I78" s="13">
        <v>-17.532</v>
      </c>
      <c r="J78" s="38">
        <v>1.0864943324893588</v>
      </c>
      <c r="K78" s="103">
        <f t="shared" si="19"/>
        <v>1.1752351182855258</v>
      </c>
      <c r="L78" s="115"/>
      <c r="M78" s="1" t="s">
        <v>119</v>
      </c>
      <c r="N78" s="1" t="s">
        <v>120</v>
      </c>
      <c r="O78" s="1" t="s">
        <v>157</v>
      </c>
      <c r="P78" s="1" t="s">
        <v>114</v>
      </c>
      <c r="Q78" s="1" t="s">
        <v>130</v>
      </c>
      <c r="R78" s="1" t="s">
        <v>146</v>
      </c>
      <c r="S78" s="8" t="s">
        <v>217</v>
      </c>
      <c r="T78" s="8" t="s">
        <v>76</v>
      </c>
      <c r="U78" s="25">
        <v>4.8000000000000001E-2</v>
      </c>
      <c r="V78"/>
      <c r="W78">
        <v>13.3</v>
      </c>
      <c r="X78" s="70">
        <v>818.19799999999998</v>
      </c>
      <c r="Y78" s="70">
        <v>504.44940000000003</v>
      </c>
      <c r="Z78" s="70">
        <f t="shared" si="10"/>
        <v>0.61653707293344651</v>
      </c>
      <c r="AA78" s="23">
        <f t="shared" si="11"/>
        <v>8.1999430700148395</v>
      </c>
      <c r="AB78" s="25">
        <v>6.7039999999999997</v>
      </c>
      <c r="AC78" s="23">
        <f t="shared" si="12"/>
        <v>0.81756665171431098</v>
      </c>
      <c r="AD78" s="23">
        <f t="shared" si="13"/>
        <v>1.2231418660523328</v>
      </c>
      <c r="AE78" s="23">
        <f t="shared" si="14"/>
        <v>5.8710809570511974E-2</v>
      </c>
      <c r="AF78" s="1">
        <v>995</v>
      </c>
      <c r="AG78" s="1">
        <f t="shared" si="15"/>
        <v>5.9005838764333645E-5</v>
      </c>
      <c r="AH78" s="7">
        <v>2000</v>
      </c>
      <c r="AI78" s="1">
        <v>10.246</v>
      </c>
      <c r="AJ78" s="1">
        <f t="shared" si="16"/>
        <v>1.1517829155638032E-2</v>
      </c>
      <c r="AK78" s="1">
        <f t="shared" si="17"/>
        <v>1.353615731011874E-4</v>
      </c>
      <c r="AL78" s="1">
        <f t="shared" si="18"/>
        <v>0</v>
      </c>
      <c r="AM78" s="8" t="s">
        <v>217</v>
      </c>
      <c r="AN78" s="1" t="s">
        <v>119</v>
      </c>
      <c r="AO78" s="1" t="s">
        <v>120</v>
      </c>
      <c r="AP78" s="1" t="s">
        <v>157</v>
      </c>
      <c r="AQ78" s="1" t="s">
        <v>114</v>
      </c>
      <c r="AR78" s="1" t="s">
        <v>130</v>
      </c>
      <c r="AS78" s="1" t="s">
        <v>146</v>
      </c>
      <c r="AT78" s="8" t="s">
        <v>217</v>
      </c>
      <c r="AU78" s="8" t="s">
        <v>76</v>
      </c>
    </row>
    <row r="79" spans="1:47" s="89" customFormat="1" ht="16">
      <c r="A79" s="81" t="s">
        <v>220</v>
      </c>
      <c r="B79" s="81" t="s">
        <v>221</v>
      </c>
      <c r="C79" s="81" t="s">
        <v>66</v>
      </c>
      <c r="D79" s="91" t="s">
        <v>67</v>
      </c>
      <c r="E79" s="82">
        <v>65</v>
      </c>
      <c r="F79" s="83">
        <v>0.46700000000000003</v>
      </c>
      <c r="G79" s="82">
        <v>2183.6</v>
      </c>
      <c r="H79" s="81" t="s">
        <v>76</v>
      </c>
      <c r="I79" s="83">
        <v>-19.036000000000001</v>
      </c>
      <c r="J79" s="84">
        <v>1.0848491286839237</v>
      </c>
      <c r="K79" s="103">
        <f t="shared" si="19"/>
        <v>1.173457134540645</v>
      </c>
      <c r="L79" s="115"/>
      <c r="M79" s="89" t="s">
        <v>119</v>
      </c>
      <c r="N79" s="89" t="s">
        <v>120</v>
      </c>
      <c r="O79" s="89" t="s">
        <v>157</v>
      </c>
      <c r="P79" s="89" t="s">
        <v>114</v>
      </c>
      <c r="Q79" s="89" t="s">
        <v>130</v>
      </c>
      <c r="R79" s="89" t="s">
        <v>151</v>
      </c>
      <c r="S79" s="81" t="s">
        <v>221</v>
      </c>
      <c r="T79" s="81" t="s">
        <v>76</v>
      </c>
      <c r="U79" s="85">
        <v>3.1E-2</v>
      </c>
      <c r="V79" s="86"/>
      <c r="W79" s="86">
        <v>13.3</v>
      </c>
      <c r="X79" s="87">
        <v>818.19799999999998</v>
      </c>
      <c r="Y79" s="87">
        <v>504.44940000000003</v>
      </c>
      <c r="Z79" s="87">
        <f t="shared" si="10"/>
        <v>0.61653707293344651</v>
      </c>
      <c r="AA79" s="88">
        <f t="shared" si="11"/>
        <v>8.1999430700148395</v>
      </c>
      <c r="AB79" s="85">
        <v>6.45</v>
      </c>
      <c r="AC79" s="88">
        <f t="shared" si="12"/>
        <v>0.78659082690293947</v>
      </c>
      <c r="AD79" s="88">
        <f t="shared" si="13"/>
        <v>1.2713090031030758</v>
      </c>
      <c r="AE79" s="88">
        <f t="shared" si="14"/>
        <v>3.9410579096195351E-2</v>
      </c>
      <c r="AF79" s="89">
        <v>995</v>
      </c>
      <c r="AG79" s="89">
        <f t="shared" si="15"/>
        <v>3.9608622207231509E-5</v>
      </c>
      <c r="AH79" s="90">
        <v>2000</v>
      </c>
      <c r="AI79" s="89">
        <v>10.257999999999999</v>
      </c>
      <c r="AJ79" s="89">
        <f t="shared" si="16"/>
        <v>7.7224843453366169E-3</v>
      </c>
      <c r="AK79" s="1">
        <f t="shared" si="17"/>
        <v>9.0620043514136965E-5</v>
      </c>
      <c r="AL79" s="1">
        <f t="shared" si="18"/>
        <v>0</v>
      </c>
      <c r="AM79" s="81" t="s">
        <v>221</v>
      </c>
      <c r="AN79" s="89" t="s">
        <v>119</v>
      </c>
      <c r="AO79" s="89" t="s">
        <v>120</v>
      </c>
      <c r="AP79" s="89" t="s">
        <v>157</v>
      </c>
      <c r="AQ79" s="89" t="s">
        <v>114</v>
      </c>
      <c r="AR79" s="89" t="s">
        <v>130</v>
      </c>
      <c r="AS79" s="89" t="s">
        <v>151</v>
      </c>
      <c r="AT79" s="81" t="s">
        <v>221</v>
      </c>
      <c r="AU79" s="81" t="s">
        <v>76</v>
      </c>
    </row>
    <row r="80" spans="1:47" s="101" customFormat="1" ht="16">
      <c r="A80" s="92" t="s">
        <v>222</v>
      </c>
      <c r="B80" s="92" t="s">
        <v>223</v>
      </c>
      <c r="C80" s="92" t="s">
        <v>66</v>
      </c>
      <c r="D80" s="93" t="s">
        <v>67</v>
      </c>
      <c r="E80" s="94">
        <v>63</v>
      </c>
      <c r="F80" s="95">
        <v>0.60899999999999999</v>
      </c>
      <c r="G80" s="94">
        <v>2183.1999999999998</v>
      </c>
      <c r="H80" s="92" t="s">
        <v>76</v>
      </c>
      <c r="I80" s="95">
        <v>-238.44300000000001</v>
      </c>
      <c r="J80" s="96">
        <v>0.84425521593663855</v>
      </c>
      <c r="K80" s="103">
        <f t="shared" si="19"/>
        <v>0.91339352002975904</v>
      </c>
      <c r="L80" s="115">
        <f>K80-K81</f>
        <v>-0.25880929360915161</v>
      </c>
      <c r="M80" s="101" t="s">
        <v>69</v>
      </c>
      <c r="N80" s="101" t="s">
        <v>70</v>
      </c>
      <c r="O80" s="101" t="s">
        <v>71</v>
      </c>
      <c r="P80" s="101" t="s">
        <v>72</v>
      </c>
      <c r="Q80" s="101" t="s">
        <v>224</v>
      </c>
      <c r="R80" s="101" t="s">
        <v>74</v>
      </c>
      <c r="S80" s="92" t="s">
        <v>223</v>
      </c>
      <c r="T80" s="92" t="s">
        <v>76</v>
      </c>
      <c r="U80" s="97">
        <v>3.5000000000000003E-2</v>
      </c>
      <c r="V80" s="98" t="s">
        <v>235</v>
      </c>
      <c r="W80" s="98">
        <v>13.3</v>
      </c>
      <c r="X80" s="99">
        <v>818.19799999999998</v>
      </c>
      <c r="Y80" s="99">
        <v>504.44940000000003</v>
      </c>
      <c r="Z80" s="99">
        <f t="shared" si="10"/>
        <v>0.61653707293344651</v>
      </c>
      <c r="AA80" s="100">
        <f t="shared" si="11"/>
        <v>8.1999430700148395</v>
      </c>
      <c r="AB80" s="97">
        <v>6.2279999999999998</v>
      </c>
      <c r="AC80" s="100">
        <f t="shared" si="12"/>
        <v>0.75951746820953592</v>
      </c>
      <c r="AD80" s="100">
        <f t="shared" si="13"/>
        <v>1.3166254126549195</v>
      </c>
      <c r="AE80" s="100">
        <f t="shared" si="14"/>
        <v>4.6081889442922186E-2</v>
      </c>
      <c r="AF80" s="101">
        <v>995</v>
      </c>
      <c r="AG80" s="101">
        <f t="shared" si="15"/>
        <v>4.6313456726554961E-5</v>
      </c>
      <c r="AH80" s="102">
        <v>2000</v>
      </c>
      <c r="AI80" s="101">
        <v>10.335000000000001</v>
      </c>
      <c r="AJ80" s="101">
        <f t="shared" si="16"/>
        <v>8.9624492939632226E-3</v>
      </c>
      <c r="AK80" s="1">
        <f t="shared" si="17"/>
        <v>8.1862431087012966E-5</v>
      </c>
      <c r="AL80" s="1">
        <f t="shared" si="18"/>
        <v>-2.3195651707784612E-5</v>
      </c>
      <c r="AM80" s="92" t="s">
        <v>223</v>
      </c>
      <c r="AN80" s="101" t="s">
        <v>69</v>
      </c>
      <c r="AO80" s="101" t="s">
        <v>70</v>
      </c>
      <c r="AP80" s="101" t="s">
        <v>71</v>
      </c>
      <c r="AQ80" s="101" t="s">
        <v>72</v>
      </c>
      <c r="AR80" s="101" t="s">
        <v>224</v>
      </c>
      <c r="AS80" s="101" t="s">
        <v>74</v>
      </c>
      <c r="AT80" s="92" t="s">
        <v>223</v>
      </c>
      <c r="AU80" s="92" t="s">
        <v>76</v>
      </c>
    </row>
    <row r="81" spans="1:47" s="29" customFormat="1" ht="16">
      <c r="A81" s="104" t="s">
        <v>227</v>
      </c>
      <c r="B81" s="104" t="s">
        <v>226</v>
      </c>
      <c r="C81" s="104" t="s">
        <v>66</v>
      </c>
      <c r="D81" s="104" t="s">
        <v>67</v>
      </c>
      <c r="E81" s="105">
        <v>60</v>
      </c>
      <c r="F81" s="106">
        <v>1.1259999999999999</v>
      </c>
      <c r="G81" s="105">
        <v>2183.6</v>
      </c>
      <c r="H81" s="104" t="s">
        <v>76</v>
      </c>
      <c r="I81" s="106">
        <v>-20.097000000000001</v>
      </c>
      <c r="J81" s="107">
        <v>1.0836884832362048</v>
      </c>
      <c r="K81" s="103">
        <f t="shared" si="19"/>
        <v>1.1722028136389107</v>
      </c>
      <c r="L81" s="115"/>
      <c r="M81" s="29" t="s">
        <v>69</v>
      </c>
      <c r="N81" s="29" t="s">
        <v>70</v>
      </c>
      <c r="O81" s="29" t="s">
        <v>71</v>
      </c>
      <c r="P81" s="29" t="s">
        <v>114</v>
      </c>
      <c r="Q81" s="29" t="s">
        <v>224</v>
      </c>
      <c r="R81" s="29" t="s">
        <v>74</v>
      </c>
      <c r="S81" s="104" t="s">
        <v>226</v>
      </c>
      <c r="T81" s="104" t="s">
        <v>76</v>
      </c>
      <c r="U81" s="108">
        <v>7.0999999999999994E-2</v>
      </c>
      <c r="V81" s="109"/>
      <c r="W81" s="109">
        <v>13.3</v>
      </c>
      <c r="X81" s="110">
        <v>818.19799999999998</v>
      </c>
      <c r="Y81" s="110">
        <v>504.44940000000003</v>
      </c>
      <c r="Z81" s="110">
        <f t="shared" si="10"/>
        <v>0.61653707293344651</v>
      </c>
      <c r="AA81" s="111">
        <f t="shared" si="11"/>
        <v>8.1999430700148395</v>
      </c>
      <c r="AB81" s="108">
        <v>6.3979999999999997</v>
      </c>
      <c r="AC81" s="111">
        <f t="shared" si="12"/>
        <v>0.78024931946124121</v>
      </c>
      <c r="AD81" s="111">
        <f t="shared" si="13"/>
        <v>1.2816416176953487</v>
      </c>
      <c r="AE81" s="111">
        <f t="shared" si="14"/>
        <v>9.0996554856369746E-2</v>
      </c>
      <c r="AF81" s="29">
        <v>995</v>
      </c>
      <c r="AG81" s="29">
        <f t="shared" si="15"/>
        <v>9.1453823976251006E-5</v>
      </c>
      <c r="AH81" s="112">
        <v>2000</v>
      </c>
      <c r="AI81" s="29">
        <v>10.673</v>
      </c>
      <c r="AJ81" s="29">
        <f t="shared" si="16"/>
        <v>1.7137416654408509E-2</v>
      </c>
      <c r="AK81" s="1">
        <f t="shared" si="17"/>
        <v>2.0088528020799983E-4</v>
      </c>
      <c r="AL81" s="1">
        <f t="shared" si="18"/>
        <v>0</v>
      </c>
      <c r="AM81" s="104" t="s">
        <v>226</v>
      </c>
      <c r="AN81" s="29" t="s">
        <v>69</v>
      </c>
      <c r="AO81" s="29" t="s">
        <v>70</v>
      </c>
      <c r="AP81" s="29" t="s">
        <v>71</v>
      </c>
      <c r="AQ81" s="29" t="s">
        <v>114</v>
      </c>
      <c r="AR81" s="29" t="s">
        <v>224</v>
      </c>
      <c r="AS81" s="29" t="s">
        <v>74</v>
      </c>
      <c r="AT81" s="104" t="s">
        <v>226</v>
      </c>
      <c r="AU81" s="104" t="s">
        <v>76</v>
      </c>
    </row>
    <row r="82" spans="1:47" s="1" customFormat="1" ht="16">
      <c r="A82" s="8" t="s">
        <v>225</v>
      </c>
      <c r="B82" s="8" t="s">
        <v>226</v>
      </c>
      <c r="C82" s="8" t="s">
        <v>66</v>
      </c>
      <c r="D82" s="8" t="s">
        <v>67</v>
      </c>
      <c r="E82" s="24">
        <v>61</v>
      </c>
      <c r="F82" s="13">
        <v>1.0840000000000001</v>
      </c>
      <c r="G82" s="24">
        <v>2183.4</v>
      </c>
      <c r="H82" s="8" t="s">
        <v>76</v>
      </c>
      <c r="I82" s="13">
        <v>-20.117999999999999</v>
      </c>
      <c r="J82" s="38">
        <v>1.083665510714003</v>
      </c>
      <c r="K82" s="103">
        <f t="shared" si="19"/>
        <v>1.1721779869849289</v>
      </c>
      <c r="L82" s="115"/>
      <c r="M82" s="1" t="s">
        <v>69</v>
      </c>
      <c r="N82" s="1" t="s">
        <v>70</v>
      </c>
      <c r="O82" s="1" t="s">
        <v>71</v>
      </c>
      <c r="P82" s="1" t="s">
        <v>114</v>
      </c>
      <c r="Q82" s="1" t="s">
        <v>224</v>
      </c>
      <c r="R82" s="1" t="s">
        <v>74</v>
      </c>
      <c r="S82" s="8" t="s">
        <v>226</v>
      </c>
      <c r="T82" s="8" t="s">
        <v>76</v>
      </c>
      <c r="U82" s="25">
        <v>6.9000000000000006E-2</v>
      </c>
      <c r="V82"/>
      <c r="W82">
        <v>13.3</v>
      </c>
      <c r="X82" s="70">
        <v>818.19799999999998</v>
      </c>
      <c r="Y82" s="70">
        <v>504.44940000000003</v>
      </c>
      <c r="Z82" s="70">
        <f t="shared" si="10"/>
        <v>0.61653707293344651</v>
      </c>
      <c r="AA82" s="23">
        <f t="shared" si="11"/>
        <v>8.1999430700148395</v>
      </c>
      <c r="AB82" s="25">
        <v>6.3979999999999997</v>
      </c>
      <c r="AC82" s="23">
        <f t="shared" si="12"/>
        <v>0.78024931946124121</v>
      </c>
      <c r="AD82" s="23">
        <f t="shared" si="13"/>
        <v>1.2816416176953487</v>
      </c>
      <c r="AE82" s="23">
        <f t="shared" si="14"/>
        <v>8.8433271620979068E-2</v>
      </c>
      <c r="AF82" s="1">
        <v>995</v>
      </c>
      <c r="AG82" s="1">
        <f t="shared" si="15"/>
        <v>8.8877659920581976E-5</v>
      </c>
      <c r="AH82" s="7">
        <v>2000</v>
      </c>
      <c r="AI82" s="1">
        <v>10.673</v>
      </c>
      <c r="AJ82" s="1">
        <f t="shared" si="16"/>
        <v>1.665467252329841E-2</v>
      </c>
      <c r="AK82" s="1">
        <f t="shared" si="17"/>
        <v>1.9522240512253138E-4</v>
      </c>
      <c r="AL82" s="1">
        <f t="shared" si="18"/>
        <v>0</v>
      </c>
      <c r="AM82" s="8" t="s">
        <v>226</v>
      </c>
      <c r="AN82" s="1" t="s">
        <v>69</v>
      </c>
      <c r="AO82" s="1" t="s">
        <v>70</v>
      </c>
      <c r="AP82" s="1" t="s">
        <v>71</v>
      </c>
      <c r="AQ82" s="1" t="s">
        <v>114</v>
      </c>
      <c r="AR82" s="1" t="s">
        <v>224</v>
      </c>
      <c r="AS82" s="1" t="s">
        <v>74</v>
      </c>
      <c r="AT82" s="8" t="s">
        <v>226</v>
      </c>
      <c r="AU82" s="8" t="s">
        <v>76</v>
      </c>
    </row>
    <row r="83" spans="1:47" s="101" customFormat="1" ht="16">
      <c r="A83" s="92" t="s">
        <v>228</v>
      </c>
      <c r="B83" s="92" t="s">
        <v>229</v>
      </c>
      <c r="C83" s="92" t="s">
        <v>66</v>
      </c>
      <c r="D83" s="93" t="s">
        <v>67</v>
      </c>
      <c r="E83" s="94">
        <v>55</v>
      </c>
      <c r="F83" s="95">
        <v>0.434</v>
      </c>
      <c r="G83" s="94">
        <v>2183.1999999999998</v>
      </c>
      <c r="H83" s="92" t="s">
        <v>76</v>
      </c>
      <c r="I83" s="95">
        <v>-326.32600000000002</v>
      </c>
      <c r="J83" s="96">
        <v>0.74755723277664721</v>
      </c>
      <c r="K83" s="103">
        <f t="shared" si="19"/>
        <v>0.80884127828149111</v>
      </c>
      <c r="L83" s="115">
        <f>K83-K84</f>
        <v>-0.36323621973847309</v>
      </c>
      <c r="M83" s="101" t="s">
        <v>119</v>
      </c>
      <c r="N83" s="101" t="s">
        <v>120</v>
      </c>
      <c r="O83" s="101" t="s">
        <v>71</v>
      </c>
      <c r="P83" s="101" t="s">
        <v>72</v>
      </c>
      <c r="Q83" s="101" t="s">
        <v>224</v>
      </c>
      <c r="R83" s="101" t="s">
        <v>74</v>
      </c>
      <c r="S83" s="92" t="s">
        <v>229</v>
      </c>
      <c r="T83" s="92" t="s">
        <v>76</v>
      </c>
      <c r="U83" s="97">
        <v>2.4E-2</v>
      </c>
      <c r="V83" s="98" t="s">
        <v>235</v>
      </c>
      <c r="W83" s="98">
        <v>13.3</v>
      </c>
      <c r="X83" s="99">
        <v>818.19799999999998</v>
      </c>
      <c r="Y83" s="99">
        <v>504.44940000000003</v>
      </c>
      <c r="Z83" s="99">
        <f t="shared" si="10"/>
        <v>0.61653707293344651</v>
      </c>
      <c r="AA83" s="100">
        <f t="shared" si="11"/>
        <v>8.1999430700148395</v>
      </c>
      <c r="AB83" s="97">
        <v>5.9139999999999997</v>
      </c>
      <c r="AC83" s="100">
        <f t="shared" si="12"/>
        <v>0.72122451942697419</v>
      </c>
      <c r="AD83" s="100">
        <f t="shared" si="13"/>
        <v>1.3865307862723772</v>
      </c>
      <c r="AE83" s="100">
        <f t="shared" si="14"/>
        <v>3.3276738870537052E-2</v>
      </c>
      <c r="AF83" s="101">
        <v>995</v>
      </c>
      <c r="AG83" s="101">
        <f t="shared" si="15"/>
        <v>3.3443958663856332E-5</v>
      </c>
      <c r="AH83" s="102">
        <v>2000</v>
      </c>
      <c r="AI83" s="101">
        <v>10.311</v>
      </c>
      <c r="AJ83" s="101">
        <f t="shared" si="16"/>
        <v>6.4870446443325257E-3</v>
      </c>
      <c r="AK83" s="1">
        <f t="shared" si="17"/>
        <v>5.2469894823910209E-5</v>
      </c>
      <c r="AL83" s="1">
        <f t="shared" si="18"/>
        <v>-2.3563295738820543E-5</v>
      </c>
      <c r="AM83" s="92" t="s">
        <v>229</v>
      </c>
      <c r="AN83" s="101" t="s">
        <v>119</v>
      </c>
      <c r="AO83" s="101" t="s">
        <v>120</v>
      </c>
      <c r="AP83" s="101" t="s">
        <v>71</v>
      </c>
      <c r="AQ83" s="101" t="s">
        <v>72</v>
      </c>
      <c r="AR83" s="101" t="s">
        <v>224</v>
      </c>
      <c r="AS83" s="101" t="s">
        <v>74</v>
      </c>
      <c r="AT83" s="92" t="s">
        <v>229</v>
      </c>
      <c r="AU83" s="92" t="s">
        <v>76</v>
      </c>
    </row>
    <row r="84" spans="1:47" s="1" customFormat="1" ht="16">
      <c r="A84" s="8" t="s">
        <v>230</v>
      </c>
      <c r="B84" s="8" t="s">
        <v>231</v>
      </c>
      <c r="C84" s="8" t="s">
        <v>66</v>
      </c>
      <c r="D84" s="11" t="s">
        <v>67</v>
      </c>
      <c r="E84" s="24">
        <v>65</v>
      </c>
      <c r="F84" s="13">
        <v>1.2849999999999999</v>
      </c>
      <c r="G84" s="24">
        <v>2183.6</v>
      </c>
      <c r="H84" s="8" t="s">
        <v>76</v>
      </c>
      <c r="I84" s="13">
        <v>-20.202999999999999</v>
      </c>
      <c r="J84" s="38">
        <v>1.0835725265865657</v>
      </c>
      <c r="K84" s="103">
        <f t="shared" si="19"/>
        <v>1.1720774980199642</v>
      </c>
      <c r="L84" s="115"/>
      <c r="M84" s="1" t="s">
        <v>119</v>
      </c>
      <c r="N84" s="1" t="s">
        <v>120</v>
      </c>
      <c r="O84" s="1" t="s">
        <v>71</v>
      </c>
      <c r="P84" s="1" t="s">
        <v>114</v>
      </c>
      <c r="Q84" s="1" t="s">
        <v>224</v>
      </c>
      <c r="R84" s="1" t="s">
        <v>74</v>
      </c>
      <c r="S84" s="8" t="s">
        <v>231</v>
      </c>
      <c r="T84" s="8" t="s">
        <v>76</v>
      </c>
      <c r="U84" s="25">
        <v>9.5000000000000001E-2</v>
      </c>
      <c r="V84"/>
      <c r="W84">
        <v>13.3</v>
      </c>
      <c r="X84" s="70">
        <v>818.19799999999998</v>
      </c>
      <c r="Y84" s="70">
        <v>504.44940000000003</v>
      </c>
      <c r="Z84" s="70">
        <f t="shared" si="10"/>
        <v>0.61653707293344651</v>
      </c>
      <c r="AA84" s="23">
        <f t="shared" si="11"/>
        <v>8.1999430700148395</v>
      </c>
      <c r="AB84" s="25">
        <v>6.0270000000000001</v>
      </c>
      <c r="AC84" s="23">
        <f t="shared" si="12"/>
        <v>0.73500510290604892</v>
      </c>
      <c r="AD84" s="23">
        <f t="shared" si="13"/>
        <v>1.3605347718624257</v>
      </c>
      <c r="AE84" s="23">
        <f t="shared" si="14"/>
        <v>0.12925080332693045</v>
      </c>
      <c r="AF84" s="1">
        <v>995</v>
      </c>
      <c r="AG84" s="1">
        <f t="shared" si="15"/>
        <v>1.2990030485118638E-4</v>
      </c>
      <c r="AH84" s="7">
        <v>2000</v>
      </c>
      <c r="AI84" s="1">
        <v>10.205</v>
      </c>
      <c r="AJ84" s="1">
        <f t="shared" si="16"/>
        <v>2.5458168515666124E-2</v>
      </c>
      <c r="AK84" s="1">
        <f t="shared" si="17"/>
        <v>2.9838946458012576E-4</v>
      </c>
      <c r="AL84" s="1">
        <f t="shared" si="18"/>
        <v>0</v>
      </c>
      <c r="AM84" s="8" t="s">
        <v>231</v>
      </c>
      <c r="AN84" s="1" t="s">
        <v>119</v>
      </c>
      <c r="AO84" s="1" t="s">
        <v>120</v>
      </c>
      <c r="AP84" s="1" t="s">
        <v>71</v>
      </c>
      <c r="AQ84" s="1" t="s">
        <v>114</v>
      </c>
      <c r="AR84" s="1" t="s">
        <v>224</v>
      </c>
      <c r="AS84" s="1" t="s">
        <v>74</v>
      </c>
      <c r="AT84" s="8" t="s">
        <v>231</v>
      </c>
      <c r="AU84" s="8" t="s">
        <v>76</v>
      </c>
    </row>
    <row r="85" spans="1:47" s="89" customFormat="1" ht="16">
      <c r="A85" s="81" t="s">
        <v>181</v>
      </c>
      <c r="B85" s="81" t="s">
        <v>182</v>
      </c>
      <c r="C85" s="81" t="s">
        <v>66</v>
      </c>
      <c r="D85" s="81" t="s">
        <v>67</v>
      </c>
      <c r="E85" s="82">
        <v>68</v>
      </c>
      <c r="F85" s="83">
        <v>0.27</v>
      </c>
      <c r="G85" s="82">
        <v>2361.1</v>
      </c>
      <c r="H85" s="81" t="s">
        <v>183</v>
      </c>
      <c r="I85" s="83">
        <v>-23.965</v>
      </c>
      <c r="J85" s="84">
        <v>1.0794569834054577</v>
      </c>
      <c r="K85" s="103">
        <f t="shared" si="19"/>
        <v>1.1676297699706704</v>
      </c>
      <c r="L85" s="115"/>
      <c r="M85" s="89" t="s">
        <v>119</v>
      </c>
      <c r="N85" s="89" t="s">
        <v>120</v>
      </c>
      <c r="O85" s="89" t="s">
        <v>71</v>
      </c>
      <c r="P85" s="89" t="s">
        <v>114</v>
      </c>
      <c r="Q85" s="89" t="s">
        <v>130</v>
      </c>
      <c r="R85" s="89" t="s">
        <v>131</v>
      </c>
      <c r="S85" s="81" t="s">
        <v>182</v>
      </c>
      <c r="T85" s="81" t="s">
        <v>183</v>
      </c>
      <c r="U85" s="85">
        <v>1.9E-2</v>
      </c>
      <c r="V85" s="86"/>
      <c r="W85" s="86">
        <v>13.3</v>
      </c>
      <c r="X85" s="87">
        <v>818.19799999999998</v>
      </c>
      <c r="Y85" s="87">
        <v>504.44940000000003</v>
      </c>
      <c r="Z85" s="87">
        <f t="shared" si="10"/>
        <v>0.61653707293344651</v>
      </c>
      <c r="AA85" s="88">
        <f t="shared" si="11"/>
        <v>8.1999430700148395</v>
      </c>
      <c r="AB85" s="85">
        <v>4.8049999999999997</v>
      </c>
      <c r="AC85" s="88">
        <f t="shared" si="12"/>
        <v>0.58597967802614315</v>
      </c>
      <c r="AD85" s="88">
        <f t="shared" si="13"/>
        <v>1.7065438231040251</v>
      </c>
      <c r="AE85" s="88">
        <f t="shared" si="14"/>
        <v>3.2424332638976476E-2</v>
      </c>
      <c r="AF85" s="89">
        <v>950</v>
      </c>
      <c r="AG85" s="89">
        <f t="shared" si="15"/>
        <v>3.4130876462080498E-5</v>
      </c>
      <c r="AH85" s="90">
        <v>2000</v>
      </c>
      <c r="AI85" s="89">
        <v>10.146000000000001</v>
      </c>
      <c r="AJ85" s="89">
        <f t="shared" si="16"/>
        <v>6.7279472623852738E-3</v>
      </c>
      <c r="AK85" s="1">
        <f t="shared" si="17"/>
        <v>7.8557515143537189E-5</v>
      </c>
      <c r="AL85" s="1">
        <f t="shared" si="18"/>
        <v>0</v>
      </c>
      <c r="AM85" s="81" t="s">
        <v>182</v>
      </c>
      <c r="AN85" s="89" t="s">
        <v>119</v>
      </c>
      <c r="AO85" s="89" t="s">
        <v>120</v>
      </c>
      <c r="AP85" s="89" t="s">
        <v>71</v>
      </c>
      <c r="AQ85" s="89" t="s">
        <v>114</v>
      </c>
      <c r="AR85" s="89" t="s">
        <v>130</v>
      </c>
      <c r="AS85" s="89" t="s">
        <v>131</v>
      </c>
      <c r="AT85" s="81" t="s">
        <v>182</v>
      </c>
      <c r="AU85" s="81" t="s">
        <v>183</v>
      </c>
    </row>
    <row r="86" spans="1:47" s="89" customFormat="1" ht="16">
      <c r="A86" s="81" t="s">
        <v>202</v>
      </c>
      <c r="B86" s="81" t="s">
        <v>203</v>
      </c>
      <c r="C86" s="81" t="s">
        <v>66</v>
      </c>
      <c r="D86" s="91" t="s">
        <v>67</v>
      </c>
      <c r="E86" s="82">
        <v>72</v>
      </c>
      <c r="F86" s="83">
        <v>0.33</v>
      </c>
      <c r="G86" s="82">
        <v>2361.3000000000002</v>
      </c>
      <c r="H86" s="81" t="s">
        <v>183</v>
      </c>
      <c r="I86" s="83">
        <v>-13.474</v>
      </c>
      <c r="J86" s="84">
        <v>1.0909330468583236</v>
      </c>
      <c r="K86" s="103">
        <f t="shared" si="19"/>
        <v>1.1800320451607396</v>
      </c>
      <c r="L86" s="115"/>
      <c r="M86" s="89" t="s">
        <v>119</v>
      </c>
      <c r="N86" s="89" t="s">
        <v>120</v>
      </c>
      <c r="O86" s="89" t="s">
        <v>157</v>
      </c>
      <c r="P86" s="89" t="s">
        <v>114</v>
      </c>
      <c r="Q86" s="89" t="s">
        <v>130</v>
      </c>
      <c r="R86" s="89" t="s">
        <v>131</v>
      </c>
      <c r="S86" s="81" t="s">
        <v>203</v>
      </c>
      <c r="T86" s="81" t="s">
        <v>183</v>
      </c>
      <c r="U86" s="85">
        <v>1.9E-2</v>
      </c>
      <c r="V86" s="86"/>
      <c r="W86" s="86">
        <v>13.3</v>
      </c>
      <c r="X86" s="87">
        <v>818.19799999999998</v>
      </c>
      <c r="Y86" s="87">
        <v>504.44940000000003</v>
      </c>
      <c r="Z86" s="87">
        <f t="shared" si="10"/>
        <v>0.61653707293344651</v>
      </c>
      <c r="AA86" s="88">
        <f t="shared" si="11"/>
        <v>8.1999430700148395</v>
      </c>
      <c r="AB86" s="85">
        <v>7.2779999999999996</v>
      </c>
      <c r="AC86" s="88">
        <f t="shared" si="12"/>
        <v>0.88756713770536322</v>
      </c>
      <c r="AD86" s="88">
        <f t="shared" si="13"/>
        <v>1.12667533251097</v>
      </c>
      <c r="AE86" s="88">
        <f t="shared" si="14"/>
        <v>2.140683131770843E-2</v>
      </c>
      <c r="AF86" s="89">
        <v>995</v>
      </c>
      <c r="AG86" s="89">
        <f t="shared" si="15"/>
        <v>2.151440333438033E-5</v>
      </c>
      <c r="AH86" s="90">
        <v>2000</v>
      </c>
      <c r="AI86" s="89">
        <v>10.146000000000001</v>
      </c>
      <c r="AJ86" s="89">
        <f t="shared" si="16"/>
        <v>4.2409626127302051E-3</v>
      </c>
      <c r="AK86" s="1">
        <f t="shared" si="17"/>
        <v>5.004471785350257E-5</v>
      </c>
      <c r="AL86" s="1">
        <f t="shared" si="18"/>
        <v>0</v>
      </c>
      <c r="AM86" s="81" t="s">
        <v>203</v>
      </c>
      <c r="AN86" s="89" t="s">
        <v>119</v>
      </c>
      <c r="AO86" s="89" t="s">
        <v>120</v>
      </c>
      <c r="AP86" s="89" t="s">
        <v>157</v>
      </c>
      <c r="AQ86" s="89" t="s">
        <v>114</v>
      </c>
      <c r="AR86" s="89" t="s">
        <v>130</v>
      </c>
      <c r="AS86" s="89" t="s">
        <v>131</v>
      </c>
      <c r="AT86" s="81" t="s">
        <v>203</v>
      </c>
      <c r="AU86" s="81" t="s">
        <v>183</v>
      </c>
    </row>
    <row r="87" spans="1:47" s="89" customFormat="1" ht="16">
      <c r="A87" s="81" t="s">
        <v>216</v>
      </c>
      <c r="B87" s="81" t="s">
        <v>217</v>
      </c>
      <c r="C87" s="81" t="s">
        <v>66</v>
      </c>
      <c r="D87" s="91" t="s">
        <v>67</v>
      </c>
      <c r="E87" s="82">
        <v>71</v>
      </c>
      <c r="F87" s="83">
        <v>0.36499999999999999</v>
      </c>
      <c r="G87" s="82">
        <v>2361.9</v>
      </c>
      <c r="H87" s="81" t="s">
        <v>183</v>
      </c>
      <c r="I87" s="83">
        <v>-15.802</v>
      </c>
      <c r="J87" s="84">
        <v>1.0883866867400649</v>
      </c>
      <c r="K87" s="103">
        <f t="shared" si="19"/>
        <v>1.1772801933443187</v>
      </c>
      <c r="L87" s="115"/>
      <c r="M87" s="89" t="s">
        <v>119</v>
      </c>
      <c r="N87" s="89" t="s">
        <v>120</v>
      </c>
      <c r="O87" s="89" t="s">
        <v>157</v>
      </c>
      <c r="P87" s="89" t="s">
        <v>114</v>
      </c>
      <c r="Q87" s="89" t="s">
        <v>130</v>
      </c>
      <c r="R87" s="89" t="s">
        <v>146</v>
      </c>
      <c r="S87" s="81" t="s">
        <v>217</v>
      </c>
      <c r="T87" s="81" t="s">
        <v>183</v>
      </c>
      <c r="U87" s="85">
        <v>2.5000000000000001E-2</v>
      </c>
      <c r="V87" s="86"/>
      <c r="W87" s="86">
        <v>13.3</v>
      </c>
      <c r="X87" s="87">
        <v>818.19799999999998</v>
      </c>
      <c r="Y87" s="87">
        <v>504.44940000000003</v>
      </c>
      <c r="Z87" s="87">
        <f t="shared" si="10"/>
        <v>0.61653707293344651</v>
      </c>
      <c r="AA87" s="88">
        <f t="shared" si="11"/>
        <v>8.1999430700148395</v>
      </c>
      <c r="AB87" s="85">
        <v>6.7039999999999997</v>
      </c>
      <c r="AC87" s="88">
        <f t="shared" si="12"/>
        <v>0.81756665171431098</v>
      </c>
      <c r="AD87" s="88">
        <f t="shared" si="13"/>
        <v>1.2231418660523328</v>
      </c>
      <c r="AE87" s="88">
        <f t="shared" si="14"/>
        <v>3.0578546651308321E-2</v>
      </c>
      <c r="AF87" s="89">
        <v>995</v>
      </c>
      <c r="AG87" s="89">
        <f t="shared" si="15"/>
        <v>3.0732207689757106E-5</v>
      </c>
      <c r="AH87" s="90">
        <v>2000</v>
      </c>
      <c r="AI87" s="89">
        <v>10.246</v>
      </c>
      <c r="AJ87" s="89">
        <f t="shared" si="16"/>
        <v>5.9988693518948089E-3</v>
      </c>
      <c r="AK87" s="1">
        <f t="shared" si="17"/>
        <v>7.0623500704460279E-5</v>
      </c>
      <c r="AL87" s="1">
        <f t="shared" si="18"/>
        <v>0</v>
      </c>
      <c r="AM87" s="81" t="s">
        <v>217</v>
      </c>
      <c r="AN87" s="89" t="s">
        <v>119</v>
      </c>
      <c r="AO87" s="89" t="s">
        <v>120</v>
      </c>
      <c r="AP87" s="89" t="s">
        <v>157</v>
      </c>
      <c r="AQ87" s="89" t="s">
        <v>114</v>
      </c>
      <c r="AR87" s="89" t="s">
        <v>130</v>
      </c>
      <c r="AS87" s="89" t="s">
        <v>146</v>
      </c>
      <c r="AT87" s="81" t="s">
        <v>217</v>
      </c>
      <c r="AU87" s="81" t="s">
        <v>183</v>
      </c>
    </row>
    <row r="88" spans="1:47" s="71" customFormat="1" ht="16">
      <c r="A88" s="72" t="s">
        <v>222</v>
      </c>
      <c r="B88" s="72" t="s">
        <v>223</v>
      </c>
      <c r="C88" s="72" t="s">
        <v>66</v>
      </c>
      <c r="D88" s="73" t="s">
        <v>67</v>
      </c>
      <c r="E88" s="74">
        <v>77</v>
      </c>
      <c r="F88" s="75">
        <v>0.66400000000000003</v>
      </c>
      <c r="G88" s="74">
        <v>2370.3000000000002</v>
      </c>
      <c r="H88" s="72" t="s">
        <v>183</v>
      </c>
      <c r="I88" s="75">
        <v>407.77600000000001</v>
      </c>
      <c r="J88" s="76">
        <v>1.5495469274315212</v>
      </c>
      <c r="K88" s="103">
        <f t="shared" si="19"/>
        <v>1.6754674851293745</v>
      </c>
      <c r="L88" s="115"/>
      <c r="M88" s="71" t="s">
        <v>69</v>
      </c>
      <c r="N88" s="71" t="s">
        <v>70</v>
      </c>
      <c r="O88" s="71" t="s">
        <v>71</v>
      </c>
      <c r="P88" s="71" t="s">
        <v>72</v>
      </c>
      <c r="Q88" s="71" t="s">
        <v>224</v>
      </c>
      <c r="R88" s="71" t="s">
        <v>74</v>
      </c>
      <c r="S88" s="72" t="s">
        <v>223</v>
      </c>
      <c r="T88" s="72" t="s">
        <v>183</v>
      </c>
      <c r="U88" s="77">
        <v>3.7999999999999999E-2</v>
      </c>
      <c r="V88" s="67"/>
      <c r="W88" s="67">
        <v>13.3</v>
      </c>
      <c r="X88" s="78">
        <v>818.19799999999998</v>
      </c>
      <c r="Y88" s="78">
        <v>504.44940000000003</v>
      </c>
      <c r="Z88" s="78">
        <f t="shared" si="10"/>
        <v>0.61653707293344651</v>
      </c>
      <c r="AA88" s="79">
        <f t="shared" si="11"/>
        <v>8.1999430700148395</v>
      </c>
      <c r="AB88" s="77">
        <v>6.2279999999999998</v>
      </c>
      <c r="AC88" s="79">
        <f t="shared" si="12"/>
        <v>0.75951746820953592</v>
      </c>
      <c r="AD88" s="79">
        <f t="shared" si="13"/>
        <v>1.3166254126549195</v>
      </c>
      <c r="AE88" s="79">
        <f t="shared" si="14"/>
        <v>5.0031765680886943E-2</v>
      </c>
      <c r="AF88" s="71">
        <v>995</v>
      </c>
      <c r="AG88" s="71">
        <f t="shared" si="15"/>
        <v>5.0283181588831096E-5</v>
      </c>
      <c r="AH88" s="80">
        <v>2000</v>
      </c>
      <c r="AI88" s="71">
        <v>10.335000000000001</v>
      </c>
      <c r="AJ88" s="71">
        <f t="shared" si="16"/>
        <v>9.7306592334457844E-3</v>
      </c>
      <c r="AK88" s="1">
        <f t="shared" si="17"/>
        <v>1.6303403154512334E-4</v>
      </c>
      <c r="AL88" s="1">
        <f t="shared" si="18"/>
        <v>0</v>
      </c>
      <c r="AM88" s="72" t="s">
        <v>223</v>
      </c>
      <c r="AN88" s="71" t="s">
        <v>69</v>
      </c>
      <c r="AO88" s="71" t="s">
        <v>70</v>
      </c>
      <c r="AP88" s="71" t="s">
        <v>71</v>
      </c>
      <c r="AQ88" s="71" t="s">
        <v>72</v>
      </c>
      <c r="AR88" s="71" t="s">
        <v>224</v>
      </c>
      <c r="AS88" s="71" t="s">
        <v>74</v>
      </c>
      <c r="AT88" s="72" t="s">
        <v>223</v>
      </c>
      <c r="AU88" s="72" t="s">
        <v>183</v>
      </c>
    </row>
    <row r="89" spans="1:47" s="71" customFormat="1" ht="16">
      <c r="A89" s="72" t="s">
        <v>228</v>
      </c>
      <c r="B89" s="72" t="s">
        <v>229</v>
      </c>
      <c r="C89" s="72" t="s">
        <v>66</v>
      </c>
      <c r="D89" s="73" t="s">
        <v>67</v>
      </c>
      <c r="E89" s="74">
        <v>67</v>
      </c>
      <c r="F89" s="75">
        <v>0.60499999999999998</v>
      </c>
      <c r="G89" s="74">
        <v>2362.3000000000002</v>
      </c>
      <c r="H89" s="72" t="s">
        <v>183</v>
      </c>
      <c r="I89" s="75">
        <v>572.03899999999999</v>
      </c>
      <c r="J89" s="76">
        <v>1.7272292111846137</v>
      </c>
      <c r="K89" s="103">
        <f t="shared" si="19"/>
        <v>1.8673148682764236</v>
      </c>
      <c r="L89" s="115"/>
      <c r="M89" s="71" t="s">
        <v>119</v>
      </c>
      <c r="N89" s="71" t="s">
        <v>120</v>
      </c>
      <c r="O89" s="71" t="s">
        <v>71</v>
      </c>
      <c r="P89" s="71" t="s">
        <v>72</v>
      </c>
      <c r="Q89" s="71" t="s">
        <v>224</v>
      </c>
      <c r="R89" s="71" t="s">
        <v>74</v>
      </c>
      <c r="S89" s="72" t="s">
        <v>229</v>
      </c>
      <c r="T89" s="72" t="s">
        <v>183</v>
      </c>
      <c r="U89" s="77">
        <v>3.4000000000000002E-2</v>
      </c>
      <c r="V89" s="67"/>
      <c r="W89" s="67">
        <v>13.3</v>
      </c>
      <c r="X89" s="78">
        <v>818.19799999999998</v>
      </c>
      <c r="Y89" s="78">
        <v>504.44940000000003</v>
      </c>
      <c r="Z89" s="78">
        <f t="shared" si="10"/>
        <v>0.61653707293344651</v>
      </c>
      <c r="AA89" s="79">
        <f t="shared" si="11"/>
        <v>8.1999430700148395</v>
      </c>
      <c r="AB89" s="77">
        <v>5.9139999999999997</v>
      </c>
      <c r="AC89" s="79">
        <f t="shared" si="12"/>
        <v>0.72122451942697419</v>
      </c>
      <c r="AD89" s="79">
        <f t="shared" si="13"/>
        <v>1.3865307862723772</v>
      </c>
      <c r="AE89" s="79">
        <f t="shared" si="14"/>
        <v>4.7142046733260827E-2</v>
      </c>
      <c r="AF89" s="71">
        <v>995</v>
      </c>
      <c r="AG89" s="71">
        <f t="shared" si="15"/>
        <v>4.7378941440463143E-5</v>
      </c>
      <c r="AH89" s="80">
        <v>2000</v>
      </c>
      <c r="AI89" s="71">
        <v>10.311</v>
      </c>
      <c r="AJ89" s="71">
        <f t="shared" si="16"/>
        <v>9.1899799128044128E-3</v>
      </c>
      <c r="AK89" s="1">
        <f t="shared" si="17"/>
        <v>1.7160586130341349E-4</v>
      </c>
      <c r="AL89" s="1">
        <f t="shared" si="18"/>
        <v>0</v>
      </c>
      <c r="AM89" s="72" t="s">
        <v>229</v>
      </c>
      <c r="AN89" s="71" t="s">
        <v>119</v>
      </c>
      <c r="AO89" s="71" t="s">
        <v>120</v>
      </c>
      <c r="AP89" s="71" t="s">
        <v>71</v>
      </c>
      <c r="AQ89" s="71" t="s">
        <v>72</v>
      </c>
      <c r="AR89" s="71" t="s">
        <v>224</v>
      </c>
      <c r="AS89" s="71" t="s">
        <v>74</v>
      </c>
      <c r="AT89" s="72" t="s">
        <v>229</v>
      </c>
      <c r="AU89" s="72" t="s">
        <v>183</v>
      </c>
    </row>
    <row r="90" spans="1:47" s="101" customFormat="1" ht="16">
      <c r="A90" s="92" t="s">
        <v>64</v>
      </c>
      <c r="B90" s="92" t="s">
        <v>65</v>
      </c>
      <c r="C90" s="92" t="s">
        <v>66</v>
      </c>
      <c r="D90" s="93" t="s">
        <v>67</v>
      </c>
      <c r="E90" s="94">
        <v>52</v>
      </c>
      <c r="F90" s="95">
        <v>0.58399999999999996</v>
      </c>
      <c r="G90" s="94">
        <v>2001.6</v>
      </c>
      <c r="H90" s="92" t="s">
        <v>77</v>
      </c>
      <c r="I90" s="95">
        <v>1834.21</v>
      </c>
      <c r="J90" s="96">
        <v>3.0714071510051277</v>
      </c>
      <c r="K90" s="103">
        <f t="shared" si="19"/>
        <v>3.3168318568794404</v>
      </c>
      <c r="L90" s="115">
        <f>K90-K92</f>
        <v>2.12741771653879</v>
      </c>
      <c r="M90" s="101" t="s">
        <v>69</v>
      </c>
      <c r="N90" s="101" t="s">
        <v>70</v>
      </c>
      <c r="O90" s="101" t="s">
        <v>71</v>
      </c>
      <c r="P90" s="101" t="s">
        <v>72</v>
      </c>
      <c r="Q90" s="101" t="s">
        <v>73</v>
      </c>
      <c r="R90" s="101" t="s">
        <v>74</v>
      </c>
      <c r="S90" s="92" t="s">
        <v>65</v>
      </c>
      <c r="T90" s="92" t="s">
        <v>77</v>
      </c>
      <c r="U90" s="97">
        <v>3.1E-2</v>
      </c>
      <c r="V90" s="98" t="s">
        <v>236</v>
      </c>
      <c r="W90" s="98">
        <v>13.3</v>
      </c>
      <c r="X90" s="99">
        <v>818.19799999999998</v>
      </c>
      <c r="Y90" s="99">
        <v>504.44940000000003</v>
      </c>
      <c r="Z90" s="99">
        <f t="shared" si="10"/>
        <v>0.61653707293344651</v>
      </c>
      <c r="AA90" s="100">
        <f t="shared" si="11"/>
        <v>8.1999430700148395</v>
      </c>
      <c r="AB90" s="97">
        <v>6.6559999999999997</v>
      </c>
      <c r="AC90" s="100">
        <f t="shared" si="12"/>
        <v>0.81171295253735887</v>
      </c>
      <c r="AD90" s="100">
        <f t="shared" si="13"/>
        <v>1.2319626006632871</v>
      </c>
      <c r="AE90" s="100">
        <f t="shared" si="14"/>
        <v>3.8190840620561897E-2</v>
      </c>
      <c r="AF90" s="101">
        <v>995</v>
      </c>
      <c r="AG90" s="101">
        <f t="shared" si="15"/>
        <v>3.8382754392524523E-5</v>
      </c>
      <c r="AH90" s="102">
        <v>2000</v>
      </c>
      <c r="AI90" s="101">
        <v>10.116</v>
      </c>
      <c r="AJ90" s="101">
        <f t="shared" si="16"/>
        <v>7.5885240001037019E-3</v>
      </c>
      <c r="AK90" s="1">
        <f t="shared" si="17"/>
        <v>2.5169858150238158E-4</v>
      </c>
      <c r="AL90" s="1">
        <f t="shared" si="18"/>
        <v>1.6143960400200421E-4</v>
      </c>
      <c r="AM90" s="92" t="s">
        <v>65</v>
      </c>
      <c r="AN90" s="101" t="s">
        <v>69</v>
      </c>
      <c r="AO90" s="101" t="s">
        <v>70</v>
      </c>
      <c r="AP90" s="101" t="s">
        <v>71</v>
      </c>
      <c r="AQ90" s="101" t="s">
        <v>72</v>
      </c>
      <c r="AR90" s="101" t="s">
        <v>73</v>
      </c>
      <c r="AS90" s="101" t="s">
        <v>74</v>
      </c>
      <c r="AT90" s="92" t="s">
        <v>65</v>
      </c>
      <c r="AU90" s="92" t="s">
        <v>77</v>
      </c>
    </row>
    <row r="91" spans="1:47" s="101" customFormat="1" ht="16">
      <c r="A91" s="92" t="s">
        <v>75</v>
      </c>
      <c r="B91" s="92" t="s">
        <v>65</v>
      </c>
      <c r="C91" s="92" t="s">
        <v>66</v>
      </c>
      <c r="D91" s="93" t="s">
        <v>67</v>
      </c>
      <c r="E91" s="94">
        <v>51</v>
      </c>
      <c r="F91" s="95">
        <v>1.8009999999999999</v>
      </c>
      <c r="G91" s="94">
        <v>2001.6</v>
      </c>
      <c r="H91" s="92" t="s">
        <v>77</v>
      </c>
      <c r="I91" s="95">
        <v>3613.27</v>
      </c>
      <c r="J91" s="96">
        <v>4.9047959549245705</v>
      </c>
      <c r="K91" s="103">
        <f t="shared" si="19"/>
        <v>5.2887264742600717</v>
      </c>
      <c r="L91" s="115">
        <f>K91-K93</f>
        <v>4.0979662711470617</v>
      </c>
      <c r="M91" s="101" t="s">
        <v>69</v>
      </c>
      <c r="N91" s="101" t="s">
        <v>70</v>
      </c>
      <c r="O91" s="101" t="s">
        <v>71</v>
      </c>
      <c r="P91" s="101" t="s">
        <v>72</v>
      </c>
      <c r="Q91" s="101" t="s">
        <v>73</v>
      </c>
      <c r="R91" s="101" t="s">
        <v>74</v>
      </c>
      <c r="S91" s="92" t="s">
        <v>65</v>
      </c>
      <c r="T91" s="92" t="s">
        <v>77</v>
      </c>
      <c r="U91" s="97">
        <v>0.107</v>
      </c>
      <c r="V91" s="98" t="s">
        <v>236</v>
      </c>
      <c r="W91" s="98">
        <v>13.3</v>
      </c>
      <c r="X91" s="99">
        <v>818.19799999999998</v>
      </c>
      <c r="Y91" s="99">
        <v>504.44940000000003</v>
      </c>
      <c r="Z91" s="99">
        <f t="shared" si="10"/>
        <v>0.61653707293344651</v>
      </c>
      <c r="AA91" s="100">
        <f t="shared" si="11"/>
        <v>8.1999430700148395</v>
      </c>
      <c r="AB91" s="97">
        <v>6.6559999999999997</v>
      </c>
      <c r="AC91" s="100">
        <f t="shared" si="12"/>
        <v>0.81171295253735887</v>
      </c>
      <c r="AD91" s="100">
        <f t="shared" si="13"/>
        <v>1.2319626006632871</v>
      </c>
      <c r="AE91" s="100">
        <f t="shared" si="14"/>
        <v>0.13181999827097171</v>
      </c>
      <c r="AF91" s="101">
        <v>995</v>
      </c>
      <c r="AG91" s="101">
        <f t="shared" si="15"/>
        <v>1.3248241032258462E-4</v>
      </c>
      <c r="AH91" s="102">
        <v>2000</v>
      </c>
      <c r="AI91" s="101">
        <v>10.116</v>
      </c>
      <c r="AJ91" s="101">
        <f t="shared" si="16"/>
        <v>2.6192647355196642E-2</v>
      </c>
      <c r="AK91" s="1">
        <f t="shared" si="17"/>
        <v>1.3852574749838654E-3</v>
      </c>
      <c r="AL91" s="1">
        <f t="shared" si="18"/>
        <v>1.0733658541364514E-3</v>
      </c>
      <c r="AM91" s="92" t="s">
        <v>65</v>
      </c>
      <c r="AN91" s="101" t="s">
        <v>69</v>
      </c>
      <c r="AO91" s="101" t="s">
        <v>70</v>
      </c>
      <c r="AP91" s="101" t="s">
        <v>71</v>
      </c>
      <c r="AQ91" s="101" t="s">
        <v>72</v>
      </c>
      <c r="AR91" s="101" t="s">
        <v>73</v>
      </c>
      <c r="AS91" s="101" t="s">
        <v>74</v>
      </c>
      <c r="AT91" s="92" t="s">
        <v>65</v>
      </c>
      <c r="AU91" s="92" t="s">
        <v>77</v>
      </c>
    </row>
    <row r="92" spans="1:47" s="1" customFormat="1" ht="16">
      <c r="A92" s="8" t="s">
        <v>112</v>
      </c>
      <c r="B92" s="8" t="s">
        <v>113</v>
      </c>
      <c r="C92" s="8" t="s">
        <v>66</v>
      </c>
      <c r="D92" s="11" t="s">
        <v>67</v>
      </c>
      <c r="E92" s="24">
        <v>40</v>
      </c>
      <c r="F92" s="13">
        <v>0.41199999999999998</v>
      </c>
      <c r="G92" s="24">
        <v>2002</v>
      </c>
      <c r="H92" s="8" t="s">
        <v>77</v>
      </c>
      <c r="I92" s="13">
        <v>-5.5359999999999996</v>
      </c>
      <c r="J92" s="38">
        <v>1.099614624238999</v>
      </c>
      <c r="K92" s="103">
        <f t="shared" si="19"/>
        <v>1.1894141403406504</v>
      </c>
      <c r="L92" s="115"/>
      <c r="M92" s="1" t="s">
        <v>69</v>
      </c>
      <c r="N92" s="1" t="s">
        <v>70</v>
      </c>
      <c r="O92" s="1" t="s">
        <v>71</v>
      </c>
      <c r="P92" s="1" t="s">
        <v>114</v>
      </c>
      <c r="Q92" s="1" t="s">
        <v>73</v>
      </c>
      <c r="R92" s="1" t="s">
        <v>74</v>
      </c>
      <c r="S92" s="8" t="s">
        <v>113</v>
      </c>
      <c r="T92" s="8" t="s">
        <v>77</v>
      </c>
      <c r="U92" s="25">
        <v>2.9000000000000001E-2</v>
      </c>
      <c r="V92"/>
      <c r="W92">
        <v>13.3</v>
      </c>
      <c r="X92" s="70">
        <v>818.19799999999998</v>
      </c>
      <c r="Y92" s="70">
        <v>504.44940000000003</v>
      </c>
      <c r="Z92" s="70">
        <f t="shared" si="10"/>
        <v>0.61653707293344651</v>
      </c>
      <c r="AA92" s="23">
        <f t="shared" si="11"/>
        <v>8.1999430700148395</v>
      </c>
      <c r="AB92" s="25">
        <v>6.609</v>
      </c>
      <c r="AC92" s="23">
        <f t="shared" si="12"/>
        <v>0.80598120542659324</v>
      </c>
      <c r="AD92" s="23">
        <f t="shared" si="13"/>
        <v>1.2407237206861612</v>
      </c>
      <c r="AE92" s="23">
        <f t="shared" si="14"/>
        <v>3.5980987899898675E-2</v>
      </c>
      <c r="AF92" s="1">
        <v>995</v>
      </c>
      <c r="AG92" s="1">
        <f t="shared" si="15"/>
        <v>3.6161796884320278E-5</v>
      </c>
      <c r="AH92" s="7">
        <v>2000</v>
      </c>
      <c r="AI92" s="1">
        <v>10.411</v>
      </c>
      <c r="AJ92" s="1">
        <f t="shared" si="16"/>
        <v>6.9468440849717187E-3</v>
      </c>
      <c r="AK92" s="1">
        <f t="shared" si="17"/>
        <v>8.2626745854071692E-5</v>
      </c>
      <c r="AL92" s="1">
        <f t="shared" si="18"/>
        <v>0</v>
      </c>
      <c r="AM92" s="8" t="s">
        <v>113</v>
      </c>
      <c r="AN92" s="1" t="s">
        <v>69</v>
      </c>
      <c r="AO92" s="1" t="s">
        <v>70</v>
      </c>
      <c r="AP92" s="1" t="s">
        <v>71</v>
      </c>
      <c r="AQ92" s="1" t="s">
        <v>114</v>
      </c>
      <c r="AR92" s="1" t="s">
        <v>73</v>
      </c>
      <c r="AS92" s="1" t="s">
        <v>74</v>
      </c>
      <c r="AT92" s="8" t="s">
        <v>113</v>
      </c>
      <c r="AU92" s="8" t="s">
        <v>77</v>
      </c>
    </row>
    <row r="93" spans="1:47" s="1" customFormat="1" ht="16">
      <c r="A93" s="8" t="s">
        <v>115</v>
      </c>
      <c r="B93" s="8" t="s">
        <v>113</v>
      </c>
      <c r="C93" s="8" t="s">
        <v>66</v>
      </c>
      <c r="D93" s="11" t="s">
        <v>67</v>
      </c>
      <c r="E93" s="24">
        <v>39</v>
      </c>
      <c r="F93" s="13">
        <v>0.41299999999999998</v>
      </c>
      <c r="G93" s="24">
        <v>2001.8</v>
      </c>
      <c r="H93" s="8" t="s">
        <v>77</v>
      </c>
      <c r="I93" s="13">
        <v>-4.3970000000000002</v>
      </c>
      <c r="J93" s="38">
        <v>1.1008601929190114</v>
      </c>
      <c r="K93" s="103">
        <f t="shared" si="19"/>
        <v>1.1907602031130105</v>
      </c>
      <c r="L93" s="115"/>
      <c r="M93" s="1" t="s">
        <v>69</v>
      </c>
      <c r="N93" s="1" t="s">
        <v>70</v>
      </c>
      <c r="O93" s="1" t="s">
        <v>71</v>
      </c>
      <c r="P93" s="1" t="s">
        <v>114</v>
      </c>
      <c r="Q93" s="1" t="s">
        <v>73</v>
      </c>
      <c r="R93" s="1" t="s">
        <v>74</v>
      </c>
      <c r="S93" s="8" t="s">
        <v>113</v>
      </c>
      <c r="T93" s="8" t="s">
        <v>77</v>
      </c>
      <c r="U93" s="25">
        <v>2.9000000000000001E-2</v>
      </c>
      <c r="V93"/>
      <c r="W93">
        <v>13.3</v>
      </c>
      <c r="X93" s="70">
        <v>818.19799999999998</v>
      </c>
      <c r="Y93" s="70">
        <v>504.44940000000003</v>
      </c>
      <c r="Z93" s="70">
        <f t="shared" si="10"/>
        <v>0.61653707293344651</v>
      </c>
      <c r="AA93" s="23">
        <f t="shared" si="11"/>
        <v>8.1999430700148395</v>
      </c>
      <c r="AB93" s="25">
        <v>6.609</v>
      </c>
      <c r="AC93" s="23">
        <f t="shared" si="12"/>
        <v>0.80598120542659324</v>
      </c>
      <c r="AD93" s="23">
        <f t="shared" si="13"/>
        <v>1.2407237206861612</v>
      </c>
      <c r="AE93" s="23">
        <f t="shared" si="14"/>
        <v>3.5980987899898675E-2</v>
      </c>
      <c r="AF93" s="1">
        <v>995</v>
      </c>
      <c r="AG93" s="1">
        <f t="shared" si="15"/>
        <v>3.6161796884320278E-5</v>
      </c>
      <c r="AH93" s="7">
        <v>2000</v>
      </c>
      <c r="AI93" s="1">
        <v>10.411</v>
      </c>
      <c r="AJ93" s="1">
        <f t="shared" si="16"/>
        <v>6.9468440849717187E-3</v>
      </c>
      <c r="AK93" s="1">
        <f t="shared" si="17"/>
        <v>8.2720254736153389E-5</v>
      </c>
      <c r="AL93" s="1">
        <f t="shared" si="18"/>
        <v>0</v>
      </c>
      <c r="AM93" s="8" t="s">
        <v>113</v>
      </c>
      <c r="AN93" s="1" t="s">
        <v>69</v>
      </c>
      <c r="AO93" s="1" t="s">
        <v>70</v>
      </c>
      <c r="AP93" s="1" t="s">
        <v>71</v>
      </c>
      <c r="AQ93" s="1" t="s">
        <v>114</v>
      </c>
      <c r="AR93" s="1" t="s">
        <v>73</v>
      </c>
      <c r="AS93" s="1" t="s">
        <v>74</v>
      </c>
      <c r="AT93" s="8" t="s">
        <v>113</v>
      </c>
      <c r="AU93" s="8" t="s">
        <v>77</v>
      </c>
    </row>
    <row r="94" spans="1:47" s="1" customFormat="1" ht="16">
      <c r="A94" s="8" t="s">
        <v>116</v>
      </c>
      <c r="B94" s="8" t="s">
        <v>117</v>
      </c>
      <c r="C94" s="8" t="s">
        <v>66</v>
      </c>
      <c r="D94" s="11" t="s">
        <v>67</v>
      </c>
      <c r="E94" s="24">
        <v>52</v>
      </c>
      <c r="F94" s="13">
        <v>6.11</v>
      </c>
      <c r="G94" s="24">
        <v>2002.4</v>
      </c>
      <c r="H94" s="8" t="s">
        <v>77</v>
      </c>
      <c r="I94" s="13">
        <v>2608.933</v>
      </c>
      <c r="J94" s="38">
        <v>3.8784057483314225</v>
      </c>
      <c r="K94" s="103">
        <f t="shared" si="19"/>
        <v>4.1855301742698634</v>
      </c>
      <c r="L94" s="115">
        <f>K94-K95</f>
        <v>3.0018765096189028</v>
      </c>
      <c r="M94" s="1" t="s">
        <v>119</v>
      </c>
      <c r="N94" s="1" t="s">
        <v>120</v>
      </c>
      <c r="O94" s="1" t="s">
        <v>71</v>
      </c>
      <c r="P94" s="1" t="s">
        <v>72</v>
      </c>
      <c r="Q94" s="1" t="s">
        <v>73</v>
      </c>
      <c r="R94" s="1" t="s">
        <v>74</v>
      </c>
      <c r="S94" s="8" t="s">
        <v>117</v>
      </c>
      <c r="T94" s="8" t="s">
        <v>77</v>
      </c>
      <c r="U94" s="25">
        <v>0.34100000000000003</v>
      </c>
      <c r="V94"/>
      <c r="W94">
        <v>13.3</v>
      </c>
      <c r="X94" s="70">
        <v>818.19799999999998</v>
      </c>
      <c r="Y94" s="70">
        <v>504.44940000000003</v>
      </c>
      <c r="Z94" s="70">
        <f t="shared" si="10"/>
        <v>0.61653707293344651</v>
      </c>
      <c r="AA94" s="23">
        <f t="shared" si="11"/>
        <v>8.1999430700148395</v>
      </c>
      <c r="AB94" s="25">
        <v>7.4029999999999996</v>
      </c>
      <c r="AC94" s="23">
        <f t="shared" si="12"/>
        <v>0.90281114597867596</v>
      </c>
      <c r="AD94" s="23">
        <f t="shared" si="13"/>
        <v>1.1076513670153776</v>
      </c>
      <c r="AE94" s="23">
        <f t="shared" si="14"/>
        <v>0.37770911615224378</v>
      </c>
      <c r="AF94" s="1">
        <v>995</v>
      </c>
      <c r="AG94" s="1">
        <f t="shared" si="15"/>
        <v>3.7960715191180281E-4</v>
      </c>
      <c r="AH94" s="7">
        <v>2000</v>
      </c>
      <c r="AI94" s="1">
        <v>10.256</v>
      </c>
      <c r="AJ94" s="1">
        <f t="shared" si="16"/>
        <v>7.402635567702863E-2</v>
      </c>
      <c r="AK94" s="1">
        <f t="shared" si="17"/>
        <v>3.0983954537743656E-3</v>
      </c>
      <c r="AL94" s="1">
        <f t="shared" si="18"/>
        <v>2.2221797819956617E-3</v>
      </c>
      <c r="AM94" s="8" t="s">
        <v>117</v>
      </c>
      <c r="AN94" s="1" t="s">
        <v>119</v>
      </c>
      <c r="AO94" s="1" t="s">
        <v>120</v>
      </c>
      <c r="AP94" s="1" t="s">
        <v>71</v>
      </c>
      <c r="AQ94" s="1" t="s">
        <v>72</v>
      </c>
      <c r="AR94" s="1" t="s">
        <v>73</v>
      </c>
      <c r="AS94" s="1" t="s">
        <v>74</v>
      </c>
      <c r="AT94" s="8" t="s">
        <v>117</v>
      </c>
      <c r="AU94" s="8" t="s">
        <v>77</v>
      </c>
    </row>
    <row r="95" spans="1:47" s="1" customFormat="1" ht="16">
      <c r="A95" s="8" t="s">
        <v>126</v>
      </c>
      <c r="B95" s="8" t="s">
        <v>127</v>
      </c>
      <c r="C95" s="8" t="s">
        <v>66</v>
      </c>
      <c r="D95" s="11" t="s">
        <v>67</v>
      </c>
      <c r="E95" s="24">
        <v>51</v>
      </c>
      <c r="F95" s="13">
        <v>1.083</v>
      </c>
      <c r="G95" s="24">
        <v>2002.2</v>
      </c>
      <c r="H95" s="8" t="s">
        <v>77</v>
      </c>
      <c r="I95" s="13">
        <v>-10.41</v>
      </c>
      <c r="J95" s="38">
        <v>1.0942842419653644</v>
      </c>
      <c r="K95" s="103">
        <f t="shared" si="19"/>
        <v>1.1836536646509606</v>
      </c>
      <c r="L95" s="115"/>
      <c r="M95" s="1" t="s">
        <v>119</v>
      </c>
      <c r="N95" s="1" t="s">
        <v>120</v>
      </c>
      <c r="O95" s="1" t="s">
        <v>71</v>
      </c>
      <c r="P95" s="1" t="s">
        <v>114</v>
      </c>
      <c r="Q95" s="1" t="s">
        <v>73</v>
      </c>
      <c r="R95" s="1" t="s">
        <v>74</v>
      </c>
      <c r="S95" s="8" t="s">
        <v>127</v>
      </c>
      <c r="T95" s="8" t="s">
        <v>77</v>
      </c>
      <c r="U95" s="25">
        <v>6.5000000000000002E-2</v>
      </c>
      <c r="V95"/>
      <c r="W95">
        <v>13.3</v>
      </c>
      <c r="X95" s="70">
        <v>818.19799999999998</v>
      </c>
      <c r="Y95" s="70">
        <v>504.44940000000003</v>
      </c>
      <c r="Z95" s="70">
        <f t="shared" si="10"/>
        <v>0.61653707293344651</v>
      </c>
      <c r="AA95" s="23">
        <f t="shared" si="11"/>
        <v>8.1999430700148395</v>
      </c>
      <c r="AB95" s="25">
        <v>6.4210000000000003</v>
      </c>
      <c r="AC95" s="23">
        <f t="shared" si="12"/>
        <v>0.78305421698353084</v>
      </c>
      <c r="AD95" s="23">
        <f t="shared" si="13"/>
        <v>1.277050781811998</v>
      </c>
      <c r="AE95" s="23">
        <f t="shared" si="14"/>
        <v>8.3008300817779879E-2</v>
      </c>
      <c r="AF95" s="1">
        <v>995</v>
      </c>
      <c r="AG95" s="1">
        <f t="shared" si="15"/>
        <v>8.3425427957567721E-5</v>
      </c>
      <c r="AH95" s="7">
        <v>2000</v>
      </c>
      <c r="AI95" s="1">
        <v>10.188000000000001</v>
      </c>
      <c r="AJ95" s="1">
        <f t="shared" si="16"/>
        <v>1.6377194337959897E-2</v>
      </c>
      <c r="AK95" s="1">
        <f t="shared" si="17"/>
        <v>1.9384926094827195E-4</v>
      </c>
      <c r="AL95" s="1">
        <f t="shared" si="18"/>
        <v>0</v>
      </c>
      <c r="AM95" s="8" t="s">
        <v>127</v>
      </c>
      <c r="AN95" s="1" t="s">
        <v>119</v>
      </c>
      <c r="AO95" s="1" t="s">
        <v>120</v>
      </c>
      <c r="AP95" s="1" t="s">
        <v>71</v>
      </c>
      <c r="AQ95" s="1" t="s">
        <v>114</v>
      </c>
      <c r="AR95" s="1" t="s">
        <v>73</v>
      </c>
      <c r="AS95" s="1" t="s">
        <v>74</v>
      </c>
      <c r="AT95" s="8" t="s">
        <v>127</v>
      </c>
      <c r="AU95" s="8" t="s">
        <v>77</v>
      </c>
    </row>
    <row r="96" spans="1:47" s="1" customFormat="1" ht="16">
      <c r="A96" s="8" t="s">
        <v>128</v>
      </c>
      <c r="B96" s="8" t="s">
        <v>129</v>
      </c>
      <c r="C96" s="8" t="s">
        <v>66</v>
      </c>
      <c r="D96" s="11" t="s">
        <v>67</v>
      </c>
      <c r="E96" s="24">
        <v>44</v>
      </c>
      <c r="F96" s="13">
        <v>0.32900000000000001</v>
      </c>
      <c r="G96" s="24">
        <v>2001</v>
      </c>
      <c r="H96" s="8" t="s">
        <v>77</v>
      </c>
      <c r="I96" s="13">
        <v>1944.306</v>
      </c>
      <c r="J96" s="38">
        <v>3.186914858804065</v>
      </c>
      <c r="K96" s="103">
        <f t="shared" si="19"/>
        <v>3.4412416714846654</v>
      </c>
      <c r="L96" s="115">
        <f>K96-K97</f>
        <v>2.2745211222122337</v>
      </c>
      <c r="M96" s="1" t="s">
        <v>69</v>
      </c>
      <c r="N96" s="1" t="s">
        <v>70</v>
      </c>
      <c r="O96" s="1" t="s">
        <v>71</v>
      </c>
      <c r="P96" s="1" t="s">
        <v>72</v>
      </c>
      <c r="Q96" s="1" t="s">
        <v>130</v>
      </c>
      <c r="R96" s="1" t="s">
        <v>131</v>
      </c>
      <c r="S96" s="8" t="s">
        <v>129</v>
      </c>
      <c r="T96" s="8" t="s">
        <v>77</v>
      </c>
      <c r="U96" s="25">
        <v>2.1000000000000001E-2</v>
      </c>
      <c r="V96"/>
      <c r="W96">
        <v>13.3</v>
      </c>
      <c r="X96" s="70">
        <v>818.19799999999998</v>
      </c>
      <c r="Y96" s="70">
        <v>504.44940000000003</v>
      </c>
      <c r="Z96" s="70">
        <f t="shared" si="10"/>
        <v>0.61653707293344651</v>
      </c>
      <c r="AA96" s="23">
        <f t="shared" si="11"/>
        <v>8.1999430700148395</v>
      </c>
      <c r="AB96" s="25">
        <v>4.9630000000000001</v>
      </c>
      <c r="AC96" s="23">
        <f t="shared" si="12"/>
        <v>0.60524810448361055</v>
      </c>
      <c r="AD96" s="23">
        <f t="shared" si="13"/>
        <v>1.652215005040266</v>
      </c>
      <c r="AE96" s="23">
        <f t="shared" si="14"/>
        <v>3.4696515105845586E-2</v>
      </c>
      <c r="AF96" s="1">
        <v>995</v>
      </c>
      <c r="AG96" s="1">
        <f t="shared" si="15"/>
        <v>3.4870869453111141E-5</v>
      </c>
      <c r="AH96" s="7">
        <v>2000</v>
      </c>
      <c r="AI96" s="1">
        <v>10.321999999999999</v>
      </c>
      <c r="AJ96" s="1">
        <f t="shared" si="16"/>
        <v>6.7566110159099288E-3</v>
      </c>
      <c r="AK96" s="1">
        <f t="shared" si="17"/>
        <v>2.3251131385961587E-4</v>
      </c>
      <c r="AL96" s="1">
        <f t="shared" si="18"/>
        <v>1.536805447025899E-4</v>
      </c>
      <c r="AM96" s="8" t="s">
        <v>129</v>
      </c>
      <c r="AN96" s="1" t="s">
        <v>69</v>
      </c>
      <c r="AO96" s="1" t="s">
        <v>70</v>
      </c>
      <c r="AP96" s="1" t="s">
        <v>71</v>
      </c>
      <c r="AQ96" s="1" t="s">
        <v>72</v>
      </c>
      <c r="AR96" s="1" t="s">
        <v>130</v>
      </c>
      <c r="AS96" s="1" t="s">
        <v>131</v>
      </c>
      <c r="AT96" s="8" t="s">
        <v>129</v>
      </c>
      <c r="AU96" s="8" t="s">
        <v>77</v>
      </c>
    </row>
    <row r="97" spans="1:47" s="1" customFormat="1" ht="16">
      <c r="A97" s="8" t="s">
        <v>132</v>
      </c>
      <c r="B97" s="8" t="s">
        <v>133</v>
      </c>
      <c r="C97" s="8" t="s">
        <v>66</v>
      </c>
      <c r="D97" s="8" t="s">
        <v>67</v>
      </c>
      <c r="E97" s="24">
        <v>36</v>
      </c>
      <c r="F97" s="13">
        <v>0.48199999999999998</v>
      </c>
      <c r="G97" s="24">
        <v>2001.6</v>
      </c>
      <c r="H97" s="8" t="s">
        <v>77</v>
      </c>
      <c r="I97" s="13">
        <v>-24.734000000000002</v>
      </c>
      <c r="J97" s="38">
        <v>1.0786156725862397</v>
      </c>
      <c r="K97" s="103">
        <f t="shared" si="19"/>
        <v>1.1667205492724317</v>
      </c>
      <c r="L97" s="115"/>
      <c r="M97" s="1" t="s">
        <v>69</v>
      </c>
      <c r="N97" s="1" t="s">
        <v>70</v>
      </c>
      <c r="O97" s="1" t="s">
        <v>71</v>
      </c>
      <c r="P97" s="1" t="s">
        <v>114</v>
      </c>
      <c r="Q97" s="1" t="s">
        <v>130</v>
      </c>
      <c r="R97" s="1" t="s">
        <v>131</v>
      </c>
      <c r="S97" s="8" t="s">
        <v>133</v>
      </c>
      <c r="T97" s="8" t="s">
        <v>77</v>
      </c>
      <c r="U97" s="25">
        <v>0.03</v>
      </c>
      <c r="V97"/>
      <c r="W97">
        <v>13.3</v>
      </c>
      <c r="X97" s="70">
        <v>818.19799999999998</v>
      </c>
      <c r="Y97" s="70">
        <v>504.44940000000003</v>
      </c>
      <c r="Z97" s="70">
        <f t="shared" si="10"/>
        <v>0.61653707293344651</v>
      </c>
      <c r="AA97" s="23">
        <f t="shared" si="11"/>
        <v>8.1999430700148395</v>
      </c>
      <c r="AB97" s="25">
        <v>3.1789999999999998</v>
      </c>
      <c r="AC97" s="23">
        <f t="shared" si="12"/>
        <v>0.38768561840689059</v>
      </c>
      <c r="AD97" s="23">
        <f t="shared" si="13"/>
        <v>2.5794095847797545</v>
      </c>
      <c r="AE97" s="23">
        <f t="shared" si="14"/>
        <v>7.738228754339263E-2</v>
      </c>
      <c r="AF97" s="1">
        <v>950</v>
      </c>
      <c r="AG97" s="1">
        <f t="shared" si="15"/>
        <v>8.1455039519360669E-5</v>
      </c>
      <c r="AH97" s="7">
        <v>2000</v>
      </c>
      <c r="AI97" s="1">
        <v>10.337999999999999</v>
      </c>
      <c r="AJ97" s="1">
        <f t="shared" si="16"/>
        <v>1.5758374834467147E-2</v>
      </c>
      <c r="AK97" s="1">
        <f t="shared" si="17"/>
        <v>1.8385619742510375E-4</v>
      </c>
      <c r="AL97" s="1">
        <f t="shared" si="18"/>
        <v>0</v>
      </c>
      <c r="AM97" s="8" t="s">
        <v>133</v>
      </c>
      <c r="AN97" s="1" t="s">
        <v>69</v>
      </c>
      <c r="AO97" s="1" t="s">
        <v>70</v>
      </c>
      <c r="AP97" s="1" t="s">
        <v>71</v>
      </c>
      <c r="AQ97" s="1" t="s">
        <v>114</v>
      </c>
      <c r="AR97" s="1" t="s">
        <v>130</v>
      </c>
      <c r="AS97" s="1" t="s">
        <v>131</v>
      </c>
      <c r="AT97" s="8" t="s">
        <v>133</v>
      </c>
      <c r="AU97" s="8" t="s">
        <v>77</v>
      </c>
    </row>
    <row r="98" spans="1:47" s="1" customFormat="1" ht="16">
      <c r="A98" s="8" t="s">
        <v>134</v>
      </c>
      <c r="B98" s="8" t="s">
        <v>135</v>
      </c>
      <c r="C98" s="8" t="s">
        <v>66</v>
      </c>
      <c r="D98" s="8" t="s">
        <v>67</v>
      </c>
      <c r="E98" s="24">
        <v>43</v>
      </c>
      <c r="F98" s="13">
        <v>0.81</v>
      </c>
      <c r="G98" s="24">
        <v>2001.6</v>
      </c>
      <c r="H98" s="8" t="s">
        <v>77</v>
      </c>
      <c r="I98" s="13">
        <v>3439.7860000000001</v>
      </c>
      <c r="J98" s="38">
        <v>4.7290716249532663</v>
      </c>
      <c r="K98" s="103">
        <f t="shared" si="19"/>
        <v>5.099984739423161</v>
      </c>
      <c r="L98" s="115">
        <f>K98-K99</f>
        <v>3.9333315842884611</v>
      </c>
      <c r="M98" s="1" t="s">
        <v>69</v>
      </c>
      <c r="N98" s="1" t="s">
        <v>70</v>
      </c>
      <c r="O98" s="1" t="s">
        <v>71</v>
      </c>
      <c r="P98" s="1" t="s">
        <v>72</v>
      </c>
      <c r="Q98" s="1" t="s">
        <v>130</v>
      </c>
      <c r="R98" s="1" t="s">
        <v>74</v>
      </c>
      <c r="S98" s="8" t="s">
        <v>135</v>
      </c>
      <c r="T98" s="8" t="s">
        <v>77</v>
      </c>
      <c r="U98" s="25">
        <v>4.8000000000000001E-2</v>
      </c>
      <c r="V98"/>
      <c r="W98">
        <v>13.3</v>
      </c>
      <c r="X98" s="70">
        <v>818.19799999999998</v>
      </c>
      <c r="Y98" s="70">
        <v>504.44940000000003</v>
      </c>
      <c r="Z98" s="70">
        <f t="shared" si="10"/>
        <v>0.61653707293344651</v>
      </c>
      <c r="AA98" s="23">
        <f t="shared" si="11"/>
        <v>8.1999430700148395</v>
      </c>
      <c r="AB98" s="25">
        <v>4.9889999999999999</v>
      </c>
      <c r="AC98" s="23">
        <f t="shared" si="12"/>
        <v>0.60841885820445962</v>
      </c>
      <c r="AD98" s="23">
        <f t="shared" si="13"/>
        <v>1.6436045439997673</v>
      </c>
      <c r="AE98" s="23">
        <f t="shared" si="14"/>
        <v>7.889301811198883E-2</v>
      </c>
      <c r="AF98" s="1">
        <v>995</v>
      </c>
      <c r="AG98" s="1">
        <f t="shared" si="15"/>
        <v>7.9289465439184758E-5</v>
      </c>
      <c r="AH98" s="7">
        <v>2000</v>
      </c>
      <c r="AI98" s="1">
        <v>10.167999999999999</v>
      </c>
      <c r="AJ98" s="1">
        <f t="shared" si="16"/>
        <v>1.5595882265771984E-2</v>
      </c>
      <c r="AK98" s="1">
        <f t="shared" si="17"/>
        <v>7.9538761553277421E-4</v>
      </c>
      <c r="AL98" s="1">
        <f t="shared" si="18"/>
        <v>6.1343776300805234E-4</v>
      </c>
      <c r="AM98" s="8" t="s">
        <v>135</v>
      </c>
      <c r="AN98" s="1" t="s">
        <v>69</v>
      </c>
      <c r="AO98" s="1" t="s">
        <v>70</v>
      </c>
      <c r="AP98" s="1" t="s">
        <v>71</v>
      </c>
      <c r="AQ98" s="1" t="s">
        <v>72</v>
      </c>
      <c r="AR98" s="1" t="s">
        <v>130</v>
      </c>
      <c r="AS98" s="1" t="s">
        <v>74</v>
      </c>
      <c r="AT98" s="8" t="s">
        <v>135</v>
      </c>
      <c r="AU98" s="8" t="s">
        <v>77</v>
      </c>
    </row>
    <row r="99" spans="1:47" s="1" customFormat="1" ht="16">
      <c r="A99" s="8" t="s">
        <v>136</v>
      </c>
      <c r="B99" s="8" t="s">
        <v>137</v>
      </c>
      <c r="C99" s="8" t="s">
        <v>66</v>
      </c>
      <c r="D99" s="11" t="s">
        <v>67</v>
      </c>
      <c r="E99" s="24">
        <v>40</v>
      </c>
      <c r="F99" s="13">
        <v>0.98099999999999998</v>
      </c>
      <c r="G99" s="24">
        <v>2002</v>
      </c>
      <c r="H99" s="8" t="s">
        <v>77</v>
      </c>
      <c r="I99" s="13">
        <v>-24.791</v>
      </c>
      <c r="J99" s="38">
        <v>1.0785533121769062</v>
      </c>
      <c r="K99" s="103">
        <f t="shared" si="19"/>
        <v>1.1666531551347001</v>
      </c>
      <c r="L99" s="115"/>
      <c r="M99" s="1" t="s">
        <v>69</v>
      </c>
      <c r="N99" s="1" t="s">
        <v>70</v>
      </c>
      <c r="O99" s="1" t="s">
        <v>71</v>
      </c>
      <c r="P99" s="1" t="s">
        <v>114</v>
      </c>
      <c r="Q99" s="1" t="s">
        <v>130</v>
      </c>
      <c r="R99" s="1" t="s">
        <v>74</v>
      </c>
      <c r="S99" s="8" t="s">
        <v>137</v>
      </c>
      <c r="T99" s="8" t="s">
        <v>77</v>
      </c>
      <c r="U99" s="25">
        <v>6.9000000000000006E-2</v>
      </c>
      <c r="V99"/>
      <c r="W99">
        <v>13.3</v>
      </c>
      <c r="X99" s="70">
        <v>818.19799999999998</v>
      </c>
      <c r="Y99" s="70">
        <v>504.44940000000003</v>
      </c>
      <c r="Z99" s="70">
        <f t="shared" si="10"/>
        <v>0.61653707293344651</v>
      </c>
      <c r="AA99" s="23">
        <f t="shared" si="11"/>
        <v>8.1999430700148395</v>
      </c>
      <c r="AB99" s="25">
        <v>7.1289999999999996</v>
      </c>
      <c r="AC99" s="23">
        <f t="shared" si="12"/>
        <v>0.86939627984357437</v>
      </c>
      <c r="AD99" s="23">
        <f t="shared" si="13"/>
        <v>1.1502234633209201</v>
      </c>
      <c r="AE99" s="23">
        <f t="shared" si="14"/>
        <v>7.9365418969143495E-2</v>
      </c>
      <c r="AF99" s="1">
        <v>950</v>
      </c>
      <c r="AG99" s="1">
        <f t="shared" si="15"/>
        <v>8.3542546283308947E-5</v>
      </c>
      <c r="AH99" s="7">
        <v>2000</v>
      </c>
      <c r="AI99" s="1">
        <v>10.287000000000001</v>
      </c>
      <c r="AJ99" s="1">
        <f t="shared" si="16"/>
        <v>1.6242353705319127E-2</v>
      </c>
      <c r="AK99" s="1">
        <f t="shared" si="17"/>
        <v>1.8949193197124347E-4</v>
      </c>
      <c r="AL99" s="1">
        <f t="shared" si="18"/>
        <v>0</v>
      </c>
      <c r="AM99" s="8" t="s">
        <v>137</v>
      </c>
      <c r="AN99" s="1" t="s">
        <v>69</v>
      </c>
      <c r="AO99" s="1" t="s">
        <v>70</v>
      </c>
      <c r="AP99" s="1" t="s">
        <v>71</v>
      </c>
      <c r="AQ99" s="1" t="s">
        <v>114</v>
      </c>
      <c r="AR99" s="1" t="s">
        <v>130</v>
      </c>
      <c r="AS99" s="1" t="s">
        <v>74</v>
      </c>
      <c r="AT99" s="8" t="s">
        <v>137</v>
      </c>
      <c r="AU99" s="8" t="s">
        <v>77</v>
      </c>
    </row>
    <row r="100" spans="1:47" s="1" customFormat="1" ht="16">
      <c r="A100" s="8" t="s">
        <v>138</v>
      </c>
      <c r="B100" s="8" t="s">
        <v>139</v>
      </c>
      <c r="C100" s="8" t="s">
        <v>66</v>
      </c>
      <c r="D100" s="11" t="s">
        <v>67</v>
      </c>
      <c r="E100" s="24">
        <v>46</v>
      </c>
      <c r="F100" s="13">
        <v>0.77600000000000002</v>
      </c>
      <c r="G100" s="24">
        <v>2001.6</v>
      </c>
      <c r="H100" s="8" t="s">
        <v>77</v>
      </c>
      <c r="I100" s="13">
        <v>4010.5540000000001</v>
      </c>
      <c r="J100" s="38">
        <v>5.3047786571536042</v>
      </c>
      <c r="K100" s="103">
        <f t="shared" si="19"/>
        <v>5.7181357972099871</v>
      </c>
      <c r="L100" s="115">
        <f>K100-K101</f>
        <v>4.5455676785331462</v>
      </c>
      <c r="M100" s="1" t="s">
        <v>69</v>
      </c>
      <c r="N100" s="1" t="s">
        <v>70</v>
      </c>
      <c r="O100" s="1" t="s">
        <v>71</v>
      </c>
      <c r="P100" s="1" t="s">
        <v>72</v>
      </c>
      <c r="Q100" s="1" t="s">
        <v>130</v>
      </c>
      <c r="R100" s="1" t="s">
        <v>140</v>
      </c>
      <c r="S100" s="8" t="s">
        <v>139</v>
      </c>
      <c r="T100" s="8" t="s">
        <v>77</v>
      </c>
      <c r="U100" s="25">
        <v>4.1000000000000002E-2</v>
      </c>
      <c r="V100"/>
      <c r="W100">
        <v>13.3</v>
      </c>
      <c r="X100" s="70">
        <v>818.19799999999998</v>
      </c>
      <c r="Y100" s="70">
        <v>504.44940000000003</v>
      </c>
      <c r="Z100" s="70">
        <f t="shared" si="10"/>
        <v>0.61653707293344651</v>
      </c>
      <c r="AA100" s="23">
        <f t="shared" si="11"/>
        <v>8.1999430700148395</v>
      </c>
      <c r="AB100" s="25">
        <v>5.4409999999999998</v>
      </c>
      <c r="AC100" s="23">
        <f t="shared" si="12"/>
        <v>0.66354119212075857</v>
      </c>
      <c r="AD100" s="23">
        <f t="shared" si="13"/>
        <v>1.5070654420170631</v>
      </c>
      <c r="AE100" s="23">
        <f t="shared" si="14"/>
        <v>6.1789683122699585E-2</v>
      </c>
      <c r="AF100" s="1">
        <v>995</v>
      </c>
      <c r="AG100" s="1">
        <f t="shared" si="15"/>
        <v>6.210018404291416E-5</v>
      </c>
      <c r="AH100" s="7">
        <v>2000</v>
      </c>
      <c r="AI100" s="1">
        <v>10.375999999999999</v>
      </c>
      <c r="AJ100" s="1">
        <f t="shared" si="16"/>
        <v>1.1969966083830795E-2</v>
      </c>
      <c r="AK100" s="1">
        <f t="shared" si="17"/>
        <v>6.844589155534231E-4</v>
      </c>
      <c r="AL100" s="1">
        <f t="shared" si="18"/>
        <v>5.4410290943799245E-4</v>
      </c>
      <c r="AM100" s="8" t="s">
        <v>139</v>
      </c>
      <c r="AN100" s="1" t="s">
        <v>69</v>
      </c>
      <c r="AO100" s="1" t="s">
        <v>70</v>
      </c>
      <c r="AP100" s="1" t="s">
        <v>71</v>
      </c>
      <c r="AQ100" s="1" t="s">
        <v>72</v>
      </c>
      <c r="AR100" s="1" t="s">
        <v>130</v>
      </c>
      <c r="AS100" s="1" t="s">
        <v>140</v>
      </c>
      <c r="AT100" s="8" t="s">
        <v>139</v>
      </c>
      <c r="AU100" s="8" t="s">
        <v>77</v>
      </c>
    </row>
    <row r="101" spans="1:47" s="1" customFormat="1" ht="16">
      <c r="A101" s="8" t="s">
        <v>142</v>
      </c>
      <c r="B101" s="8" t="s">
        <v>143</v>
      </c>
      <c r="C101" s="8" t="s">
        <v>66</v>
      </c>
      <c r="D101" s="11" t="s">
        <v>67</v>
      </c>
      <c r="E101" s="24">
        <v>43</v>
      </c>
      <c r="F101" s="13">
        <v>0.81899999999999995</v>
      </c>
      <c r="G101" s="24">
        <v>2002</v>
      </c>
      <c r="H101" s="8" t="s">
        <v>77</v>
      </c>
      <c r="I101" s="13">
        <v>-19.788</v>
      </c>
      <c r="J101" s="38">
        <v>1.0840265062578358</v>
      </c>
      <c r="K101" s="103">
        <f t="shared" si="19"/>
        <v>1.1725681186768404</v>
      </c>
      <c r="L101" s="115"/>
      <c r="M101" s="1" t="s">
        <v>69</v>
      </c>
      <c r="N101" s="1" t="s">
        <v>70</v>
      </c>
      <c r="O101" s="1" t="s">
        <v>71</v>
      </c>
      <c r="P101" s="1" t="s">
        <v>114</v>
      </c>
      <c r="Q101" s="1" t="s">
        <v>130</v>
      </c>
      <c r="R101" s="1" t="s">
        <v>140</v>
      </c>
      <c r="S101" s="8" t="s">
        <v>143</v>
      </c>
      <c r="T101" s="8" t="s">
        <v>77</v>
      </c>
      <c r="U101" s="25">
        <v>4.7E-2</v>
      </c>
      <c r="V101"/>
      <c r="W101">
        <v>13.3</v>
      </c>
      <c r="X101" s="70">
        <v>818.19799999999998</v>
      </c>
      <c r="Y101" s="70">
        <v>504.44940000000003</v>
      </c>
      <c r="Z101" s="70">
        <f t="shared" si="10"/>
        <v>0.61653707293344651</v>
      </c>
      <c r="AA101" s="23">
        <f t="shared" si="11"/>
        <v>8.1999430700148395</v>
      </c>
      <c r="AB101" s="25">
        <v>3.819</v>
      </c>
      <c r="AC101" s="23">
        <f t="shared" si="12"/>
        <v>0.46573494076625199</v>
      </c>
      <c r="AD101" s="23">
        <f t="shared" si="13"/>
        <v>2.1471440350916051</v>
      </c>
      <c r="AE101" s="23">
        <f t="shared" si="14"/>
        <v>0.10091576964930545</v>
      </c>
      <c r="AF101" s="1">
        <v>950</v>
      </c>
      <c r="AG101" s="1">
        <f t="shared" si="15"/>
        <v>1.0622712594663731E-4</v>
      </c>
      <c r="AH101" s="7">
        <v>2000</v>
      </c>
      <c r="AI101" s="1">
        <v>10.374000000000001</v>
      </c>
      <c r="AJ101" s="1">
        <f t="shared" si="16"/>
        <v>2.0479492181730733E-2</v>
      </c>
      <c r="AK101" s="1">
        <f t="shared" si="17"/>
        <v>2.4013599618989069E-4</v>
      </c>
      <c r="AL101" s="1">
        <f t="shared" si="18"/>
        <v>0</v>
      </c>
      <c r="AM101" s="8" t="s">
        <v>143</v>
      </c>
      <c r="AN101" s="1" t="s">
        <v>69</v>
      </c>
      <c r="AO101" s="1" t="s">
        <v>70</v>
      </c>
      <c r="AP101" s="1" t="s">
        <v>71</v>
      </c>
      <c r="AQ101" s="1" t="s">
        <v>114</v>
      </c>
      <c r="AR101" s="1" t="s">
        <v>130</v>
      </c>
      <c r="AS101" s="1" t="s">
        <v>140</v>
      </c>
      <c r="AT101" s="8" t="s">
        <v>143</v>
      </c>
      <c r="AU101" s="8" t="s">
        <v>77</v>
      </c>
    </row>
    <row r="102" spans="1:47" s="1" customFormat="1" ht="16">
      <c r="A102" s="8" t="s">
        <v>144</v>
      </c>
      <c r="B102" s="8" t="s">
        <v>145</v>
      </c>
      <c r="C102" s="8" t="s">
        <v>66</v>
      </c>
      <c r="D102" s="11" t="s">
        <v>67</v>
      </c>
      <c r="E102" s="24">
        <v>43</v>
      </c>
      <c r="F102" s="13">
        <v>0.58899999999999997</v>
      </c>
      <c r="G102" s="24">
        <v>2001.6</v>
      </c>
      <c r="H102" s="8" t="s">
        <v>77</v>
      </c>
      <c r="I102" s="13">
        <v>4648.3639999999996</v>
      </c>
      <c r="J102" s="38">
        <v>5.9399313389590302</v>
      </c>
      <c r="K102" s="103">
        <f t="shared" si="19"/>
        <v>6.3994359837018147</v>
      </c>
      <c r="L102" s="115">
        <f>K102-K103</f>
        <v>5.2279519658540918</v>
      </c>
      <c r="M102" s="1" t="s">
        <v>69</v>
      </c>
      <c r="N102" s="1" t="s">
        <v>70</v>
      </c>
      <c r="O102" s="1" t="s">
        <v>71</v>
      </c>
      <c r="P102" s="1" t="s">
        <v>72</v>
      </c>
      <c r="Q102" s="1" t="s">
        <v>130</v>
      </c>
      <c r="R102" s="1" t="s">
        <v>146</v>
      </c>
      <c r="S102" s="8" t="s">
        <v>145</v>
      </c>
      <c r="T102" s="8" t="s">
        <v>77</v>
      </c>
      <c r="U102" s="25">
        <v>4.2999999999999997E-2</v>
      </c>
      <c r="V102"/>
      <c r="W102">
        <v>13.3</v>
      </c>
      <c r="X102" s="70">
        <v>818.19799999999998</v>
      </c>
      <c r="Y102" s="70">
        <v>504.44940000000003</v>
      </c>
      <c r="Z102" s="70">
        <f t="shared" si="10"/>
        <v>0.61653707293344651</v>
      </c>
      <c r="AA102" s="23">
        <f t="shared" si="11"/>
        <v>8.1999430700148395</v>
      </c>
      <c r="AB102" s="25">
        <v>4.6020000000000003</v>
      </c>
      <c r="AC102" s="23">
        <f t="shared" si="12"/>
        <v>0.5612234085902833</v>
      </c>
      <c r="AD102" s="23">
        <f t="shared" si="13"/>
        <v>1.7818216145186525</v>
      </c>
      <c r="AE102" s="23">
        <f t="shared" si="14"/>
        <v>7.6618329424302051E-2</v>
      </c>
      <c r="AF102" s="1">
        <v>995</v>
      </c>
      <c r="AG102" s="1">
        <f t="shared" si="15"/>
        <v>7.7003346155077443E-5</v>
      </c>
      <c r="AH102" s="7">
        <v>2000</v>
      </c>
      <c r="AI102" s="1">
        <v>10.285</v>
      </c>
      <c r="AJ102" s="1">
        <f t="shared" si="16"/>
        <v>1.4973912718537178E-2</v>
      </c>
      <c r="AK102" s="1">
        <f t="shared" si="17"/>
        <v>9.5824595867817085E-4</v>
      </c>
      <c r="AL102" s="1">
        <f t="shared" si="18"/>
        <v>7.8282896433404031E-4</v>
      </c>
      <c r="AM102" s="8" t="s">
        <v>145</v>
      </c>
      <c r="AN102" s="1" t="s">
        <v>69</v>
      </c>
      <c r="AO102" s="1" t="s">
        <v>70</v>
      </c>
      <c r="AP102" s="1" t="s">
        <v>71</v>
      </c>
      <c r="AQ102" s="1" t="s">
        <v>72</v>
      </c>
      <c r="AR102" s="1" t="s">
        <v>130</v>
      </c>
      <c r="AS102" s="1" t="s">
        <v>146</v>
      </c>
      <c r="AT102" s="8" t="s">
        <v>145</v>
      </c>
      <c r="AU102" s="8" t="s">
        <v>77</v>
      </c>
    </row>
    <row r="103" spans="1:47" s="1" customFormat="1" ht="16">
      <c r="A103" s="8" t="s">
        <v>147</v>
      </c>
      <c r="B103" s="8" t="s">
        <v>148</v>
      </c>
      <c r="C103" s="8" t="s">
        <v>66</v>
      </c>
      <c r="D103" s="11" t="s">
        <v>67</v>
      </c>
      <c r="E103" s="24">
        <v>44</v>
      </c>
      <c r="F103" s="13">
        <v>0.88300000000000001</v>
      </c>
      <c r="G103" s="24">
        <v>2002</v>
      </c>
      <c r="H103" s="8" t="s">
        <v>77</v>
      </c>
      <c r="I103" s="13">
        <v>-20.704999999999998</v>
      </c>
      <c r="J103" s="38">
        <v>1.0830233697042588</v>
      </c>
      <c r="K103" s="103">
        <f t="shared" si="19"/>
        <v>1.1714840178477228</v>
      </c>
      <c r="L103" s="115"/>
      <c r="M103" s="1" t="s">
        <v>69</v>
      </c>
      <c r="N103" s="1" t="s">
        <v>70</v>
      </c>
      <c r="O103" s="1" t="s">
        <v>71</v>
      </c>
      <c r="P103" s="1" t="s">
        <v>114</v>
      </c>
      <c r="Q103" s="1" t="s">
        <v>130</v>
      </c>
      <c r="R103" s="1" t="s">
        <v>146</v>
      </c>
      <c r="S103" s="8" t="s">
        <v>148</v>
      </c>
      <c r="T103" s="8" t="s">
        <v>77</v>
      </c>
      <c r="U103" s="25">
        <v>4.9000000000000002E-2</v>
      </c>
      <c r="V103"/>
      <c r="W103">
        <v>13.3</v>
      </c>
      <c r="X103" s="70">
        <v>818.19799999999998</v>
      </c>
      <c r="Y103" s="70">
        <v>504.44940000000003</v>
      </c>
      <c r="Z103" s="70">
        <f t="shared" si="10"/>
        <v>0.61653707293344651</v>
      </c>
      <c r="AA103" s="23">
        <f t="shared" si="11"/>
        <v>8.1999430700148395</v>
      </c>
      <c r="AB103" s="25">
        <v>6.718</v>
      </c>
      <c r="AC103" s="23">
        <f t="shared" si="12"/>
        <v>0.81927398064092194</v>
      </c>
      <c r="AD103" s="23">
        <f t="shared" si="13"/>
        <v>1.2205928952091158</v>
      </c>
      <c r="AE103" s="23">
        <f t="shared" si="14"/>
        <v>5.9809051865246682E-2</v>
      </c>
      <c r="AF103" s="1">
        <v>950</v>
      </c>
      <c r="AG103" s="1">
        <f t="shared" si="15"/>
        <v>6.295689670025967E-5</v>
      </c>
      <c r="AH103" s="7">
        <v>2000</v>
      </c>
      <c r="AI103" s="1">
        <v>10.242000000000001</v>
      </c>
      <c r="AJ103" s="1">
        <f t="shared" si="16"/>
        <v>1.2293867740726355E-2</v>
      </c>
      <c r="AK103" s="1">
        <f t="shared" si="17"/>
        <v>1.4402069575794618E-4</v>
      </c>
      <c r="AL103" s="1">
        <f t="shared" si="18"/>
        <v>0</v>
      </c>
      <c r="AM103" s="8" t="s">
        <v>148</v>
      </c>
      <c r="AN103" s="1" t="s">
        <v>69</v>
      </c>
      <c r="AO103" s="1" t="s">
        <v>70</v>
      </c>
      <c r="AP103" s="1" t="s">
        <v>71</v>
      </c>
      <c r="AQ103" s="1" t="s">
        <v>114</v>
      </c>
      <c r="AR103" s="1" t="s">
        <v>130</v>
      </c>
      <c r="AS103" s="1" t="s">
        <v>146</v>
      </c>
      <c r="AT103" s="8" t="s">
        <v>148</v>
      </c>
      <c r="AU103" s="8" t="s">
        <v>77</v>
      </c>
    </row>
    <row r="104" spans="1:47" s="1" customFormat="1" ht="16">
      <c r="A104" s="8" t="s">
        <v>149</v>
      </c>
      <c r="B104" s="8" t="s">
        <v>150</v>
      </c>
      <c r="C104" s="8" t="s">
        <v>66</v>
      </c>
      <c r="D104" s="11" t="s">
        <v>67</v>
      </c>
      <c r="E104" s="24">
        <v>45</v>
      </c>
      <c r="F104" s="13">
        <v>0.80600000000000005</v>
      </c>
      <c r="G104" s="24">
        <v>2001</v>
      </c>
      <c r="H104" s="8" t="s">
        <v>77</v>
      </c>
      <c r="I104" s="13">
        <v>7283.7939999999999</v>
      </c>
      <c r="J104" s="38">
        <v>8.4764785815956554</v>
      </c>
      <c r="K104" s="103">
        <f t="shared" si="19"/>
        <v>9.1131953959278054</v>
      </c>
      <c r="L104" s="115">
        <f>K104-K105</f>
        <v>7.9436833912772018</v>
      </c>
      <c r="M104" t="s">
        <v>69</v>
      </c>
      <c r="N104" t="s">
        <v>70</v>
      </c>
      <c r="O104" t="s">
        <v>71</v>
      </c>
      <c r="P104" t="s">
        <v>72</v>
      </c>
      <c r="Q104" s="1" t="s">
        <v>130</v>
      </c>
      <c r="R104" s="1" t="s">
        <v>151</v>
      </c>
      <c r="S104" s="8" t="s">
        <v>150</v>
      </c>
      <c r="T104" s="8" t="s">
        <v>77</v>
      </c>
      <c r="U104" s="25">
        <v>5.0999999999999997E-2</v>
      </c>
      <c r="V104"/>
      <c r="W104">
        <v>13.3</v>
      </c>
      <c r="X104" s="70">
        <v>818.19799999999998</v>
      </c>
      <c r="Y104" s="70">
        <v>504.44940000000003</v>
      </c>
      <c r="Z104" s="70">
        <f t="shared" si="10"/>
        <v>0.61653707293344651</v>
      </c>
      <c r="AA104" s="23">
        <f t="shared" si="11"/>
        <v>8.1999430700148395</v>
      </c>
      <c r="AB104" s="25">
        <v>3.593</v>
      </c>
      <c r="AC104" s="23">
        <f t="shared" si="12"/>
        <v>0.43817377380810252</v>
      </c>
      <c r="AD104" s="23">
        <f t="shared" si="13"/>
        <v>2.2821995741761314</v>
      </c>
      <c r="AE104" s="23">
        <f t="shared" si="14"/>
        <v>0.11639217828298269</v>
      </c>
      <c r="AF104" s="1">
        <v>995</v>
      </c>
      <c r="AG104" s="1">
        <f t="shared" si="15"/>
        <v>1.1697706360098762E-4</v>
      </c>
      <c r="AH104" s="7">
        <v>2000</v>
      </c>
      <c r="AI104" s="1">
        <v>10.207000000000001</v>
      </c>
      <c r="AJ104" s="1">
        <f t="shared" si="16"/>
        <v>2.2920949074358307E-2</v>
      </c>
      <c r="AK104" s="1">
        <f t="shared" si="17"/>
        <v>2.0888308757473781E-3</v>
      </c>
      <c r="AL104" s="1">
        <f t="shared" si="18"/>
        <v>1.8207676247429065E-3</v>
      </c>
      <c r="AM104" s="8" t="s">
        <v>150</v>
      </c>
      <c r="AN104" t="s">
        <v>69</v>
      </c>
      <c r="AO104" t="s">
        <v>70</v>
      </c>
      <c r="AP104" t="s">
        <v>71</v>
      </c>
      <c r="AQ104" t="s">
        <v>72</v>
      </c>
      <c r="AR104" s="1" t="s">
        <v>130</v>
      </c>
      <c r="AS104" s="1" t="s">
        <v>151</v>
      </c>
      <c r="AT104" s="8" t="s">
        <v>150</v>
      </c>
      <c r="AU104" s="8" t="s">
        <v>77</v>
      </c>
    </row>
    <row r="105" spans="1:47" s="1" customFormat="1" ht="16">
      <c r="A105" s="8" t="s">
        <v>152</v>
      </c>
      <c r="B105" s="8" t="s">
        <v>153</v>
      </c>
      <c r="C105" s="8" t="s">
        <v>66</v>
      </c>
      <c r="D105" s="11" t="s">
        <v>67</v>
      </c>
      <c r="E105" s="24">
        <v>41</v>
      </c>
      <c r="F105" s="13">
        <v>0.65700000000000003</v>
      </c>
      <c r="G105" s="24">
        <v>2001.8</v>
      </c>
      <c r="H105" s="8" t="s">
        <v>77</v>
      </c>
      <c r="I105" s="13">
        <v>-22.373000000000001</v>
      </c>
      <c r="J105" s="38">
        <v>1.0811986373087124</v>
      </c>
      <c r="K105" s="103">
        <f t="shared" si="19"/>
        <v>1.1695120046506033</v>
      </c>
      <c r="L105" s="115"/>
      <c r="M105" s="1" t="s">
        <v>69</v>
      </c>
      <c r="N105" s="1" t="s">
        <v>70</v>
      </c>
      <c r="O105" s="1" t="s">
        <v>71</v>
      </c>
      <c r="P105" s="1" t="s">
        <v>114</v>
      </c>
      <c r="Q105" s="1" t="s">
        <v>130</v>
      </c>
      <c r="R105" s="1" t="s">
        <v>151</v>
      </c>
      <c r="S105" s="8" t="s">
        <v>153</v>
      </c>
      <c r="T105" s="8" t="s">
        <v>77</v>
      </c>
      <c r="U105" s="25">
        <v>3.6999999999999998E-2</v>
      </c>
      <c r="V105"/>
      <c r="W105">
        <v>13.3</v>
      </c>
      <c r="X105" s="70">
        <v>818.19799999999998</v>
      </c>
      <c r="Y105" s="70">
        <v>504.44940000000003</v>
      </c>
      <c r="Z105" s="70">
        <f t="shared" si="10"/>
        <v>0.61653707293344651</v>
      </c>
      <c r="AA105" s="23">
        <f t="shared" si="11"/>
        <v>8.1999430700148395</v>
      </c>
      <c r="AB105" s="25">
        <v>7.0780000000000003</v>
      </c>
      <c r="AC105" s="23">
        <f t="shared" si="12"/>
        <v>0.86317672446806282</v>
      </c>
      <c r="AD105" s="23">
        <f t="shared" si="13"/>
        <v>1.1585113125197568</v>
      </c>
      <c r="AE105" s="23">
        <f t="shared" si="14"/>
        <v>4.2864918563230998E-2</v>
      </c>
      <c r="AF105" s="1">
        <v>950</v>
      </c>
      <c r="AG105" s="1">
        <f t="shared" si="15"/>
        <v>4.5120966908664207E-5</v>
      </c>
      <c r="AH105" s="7">
        <v>2000</v>
      </c>
      <c r="AI105" s="1">
        <v>10.265000000000001</v>
      </c>
      <c r="AJ105" s="1">
        <f t="shared" si="16"/>
        <v>8.7912258955020368E-3</v>
      </c>
      <c r="AK105" s="1">
        <f t="shared" si="17"/>
        <v>1.0281444220384882E-4</v>
      </c>
      <c r="AL105" s="1">
        <f t="shared" si="18"/>
        <v>0</v>
      </c>
      <c r="AM105" s="8" t="s">
        <v>153</v>
      </c>
      <c r="AN105" s="1" t="s">
        <v>69</v>
      </c>
      <c r="AO105" s="1" t="s">
        <v>70</v>
      </c>
      <c r="AP105" s="1" t="s">
        <v>71</v>
      </c>
      <c r="AQ105" s="1" t="s">
        <v>114</v>
      </c>
      <c r="AR105" s="1" t="s">
        <v>130</v>
      </c>
      <c r="AS105" s="1" t="s">
        <v>151</v>
      </c>
      <c r="AT105" s="8" t="s">
        <v>153</v>
      </c>
      <c r="AU105" s="8" t="s">
        <v>77</v>
      </c>
    </row>
    <row r="106" spans="1:47" s="1" customFormat="1" ht="16">
      <c r="A106" s="8" t="s">
        <v>154</v>
      </c>
      <c r="B106" s="8" t="s">
        <v>155</v>
      </c>
      <c r="C106" s="8" t="s">
        <v>156</v>
      </c>
      <c r="D106" s="11" t="s">
        <v>67</v>
      </c>
      <c r="E106" s="24">
        <v>38</v>
      </c>
      <c r="F106" s="13">
        <v>0.81699999999999995</v>
      </c>
      <c r="G106" s="24">
        <v>2001.4</v>
      </c>
      <c r="H106" s="8" t="s">
        <v>77</v>
      </c>
      <c r="I106" s="13">
        <v>4059.819</v>
      </c>
      <c r="J106" s="38">
        <v>5.3541439379252411</v>
      </c>
      <c r="K106" s="103">
        <f t="shared" si="19"/>
        <v>5.7711132734370336</v>
      </c>
      <c r="L106" s="115">
        <f>K106-K107</f>
        <v>4.6037294288708051</v>
      </c>
      <c r="M106" s="1" t="s">
        <v>69</v>
      </c>
      <c r="N106" s="1" t="s">
        <v>70</v>
      </c>
      <c r="O106" s="1" t="s">
        <v>157</v>
      </c>
      <c r="P106" s="1" t="s">
        <v>72</v>
      </c>
      <c r="Q106" s="1" t="s">
        <v>130</v>
      </c>
      <c r="R106" s="1" t="s">
        <v>131</v>
      </c>
      <c r="S106" s="8" t="s">
        <v>155</v>
      </c>
      <c r="T106" s="8" t="s">
        <v>77</v>
      </c>
      <c r="U106" s="25">
        <v>0.186</v>
      </c>
      <c r="V106"/>
      <c r="W106">
        <v>13.3</v>
      </c>
      <c r="X106" s="70">
        <v>818.19799999999998</v>
      </c>
      <c r="Y106" s="70">
        <v>504.44940000000003</v>
      </c>
      <c r="Z106" s="70">
        <f t="shared" si="10"/>
        <v>0.61653707293344651</v>
      </c>
      <c r="AA106" s="23">
        <f t="shared" si="11"/>
        <v>8.1999430700148395</v>
      </c>
      <c r="AB106" s="25">
        <v>5.4169999999999998</v>
      </c>
      <c r="AC106" s="23">
        <f t="shared" si="12"/>
        <v>0.66061434253228257</v>
      </c>
      <c r="AD106" s="23">
        <f t="shared" si="13"/>
        <v>1.5137424903110281</v>
      </c>
      <c r="AE106" s="23">
        <f t="shared" si="14"/>
        <v>0.28155610319785124</v>
      </c>
      <c r="AF106" s="1">
        <v>995</v>
      </c>
      <c r="AG106" s="1">
        <f t="shared" si="15"/>
        <v>2.8297095798779018E-4</v>
      </c>
      <c r="AH106" s="7">
        <v>2000</v>
      </c>
      <c r="AI106" s="1">
        <v>10.321999999999999</v>
      </c>
      <c r="AJ106" s="1">
        <f t="shared" si="16"/>
        <v>5.4828707224915757E-2</v>
      </c>
      <c r="AK106" s="1">
        <f t="shared" si="17"/>
        <v>3.1642268003110431E-3</v>
      </c>
      <c r="AL106" s="1">
        <f t="shared" si="18"/>
        <v>2.5241653299828601E-3</v>
      </c>
      <c r="AM106" s="8" t="s">
        <v>155</v>
      </c>
      <c r="AN106" s="1" t="s">
        <v>69</v>
      </c>
      <c r="AO106" s="1" t="s">
        <v>70</v>
      </c>
      <c r="AP106" s="1" t="s">
        <v>157</v>
      </c>
      <c r="AQ106" s="1" t="s">
        <v>72</v>
      </c>
      <c r="AR106" s="1" t="s">
        <v>130</v>
      </c>
      <c r="AS106" s="1" t="s">
        <v>131</v>
      </c>
      <c r="AT106" s="8" t="s">
        <v>155</v>
      </c>
      <c r="AU106" s="8" t="s">
        <v>77</v>
      </c>
    </row>
    <row r="107" spans="1:47" s="1" customFormat="1" ht="16">
      <c r="A107" s="8" t="s">
        <v>158</v>
      </c>
      <c r="B107" s="8" t="s">
        <v>159</v>
      </c>
      <c r="C107" s="8" t="s">
        <v>66</v>
      </c>
      <c r="D107" s="11" t="s">
        <v>67</v>
      </c>
      <c r="E107" s="24">
        <v>45</v>
      </c>
      <c r="F107" s="13">
        <v>1.0249999999999999</v>
      </c>
      <c r="G107" s="24">
        <v>2002.2</v>
      </c>
      <c r="H107" s="8" t="s">
        <v>77</v>
      </c>
      <c r="I107" s="13">
        <v>-24.172999999999998</v>
      </c>
      <c r="J107" s="38">
        <v>1.0792294261042057</v>
      </c>
      <c r="K107" s="103">
        <f t="shared" si="19"/>
        <v>1.167383844566229</v>
      </c>
      <c r="L107" s="115"/>
      <c r="M107" s="1" t="s">
        <v>69</v>
      </c>
      <c r="N107" s="1" t="s">
        <v>70</v>
      </c>
      <c r="O107" s="1" t="s">
        <v>157</v>
      </c>
      <c r="P107" s="1" t="s">
        <v>114</v>
      </c>
      <c r="Q107" s="1" t="s">
        <v>130</v>
      </c>
      <c r="R107" s="1" t="s">
        <v>131</v>
      </c>
      <c r="S107" s="8" t="s">
        <v>159</v>
      </c>
      <c r="T107" s="8" t="s">
        <v>77</v>
      </c>
      <c r="U107" s="25">
        <v>7.0999999999999994E-2</v>
      </c>
      <c r="V107"/>
      <c r="W107">
        <v>13.3</v>
      </c>
      <c r="X107" s="70">
        <v>818.19799999999998</v>
      </c>
      <c r="Y107" s="70">
        <v>504.44940000000003</v>
      </c>
      <c r="Z107" s="70">
        <f t="shared" si="10"/>
        <v>0.61653707293344651</v>
      </c>
      <c r="AA107" s="23">
        <f t="shared" si="11"/>
        <v>8.1999430700148395</v>
      </c>
      <c r="AB107" s="25">
        <v>6.3460000000000001</v>
      </c>
      <c r="AC107" s="23">
        <f t="shared" si="12"/>
        <v>0.77390781201954317</v>
      </c>
      <c r="AD107" s="23">
        <f t="shared" si="13"/>
        <v>1.2921435660281815</v>
      </c>
      <c r="AE107" s="23">
        <f t="shared" si="14"/>
        <v>9.1742193188000878E-2</v>
      </c>
      <c r="AF107" s="1">
        <v>995</v>
      </c>
      <c r="AG107" s="1">
        <f t="shared" si="15"/>
        <v>9.2203209234171735E-5</v>
      </c>
      <c r="AH107" s="7">
        <v>2000</v>
      </c>
      <c r="AI107" s="1">
        <v>10.337999999999999</v>
      </c>
      <c r="AJ107" s="1">
        <f t="shared" si="16"/>
        <v>1.7837726684885227E-2</v>
      </c>
      <c r="AK107" s="1">
        <f t="shared" si="17"/>
        <v>2.0823473955722933E-4</v>
      </c>
      <c r="AL107" s="1">
        <f t="shared" si="18"/>
        <v>0</v>
      </c>
      <c r="AM107" s="8" t="s">
        <v>159</v>
      </c>
      <c r="AN107" s="1" t="s">
        <v>69</v>
      </c>
      <c r="AO107" s="1" t="s">
        <v>70</v>
      </c>
      <c r="AP107" s="1" t="s">
        <v>157</v>
      </c>
      <c r="AQ107" s="1" t="s">
        <v>114</v>
      </c>
      <c r="AR107" s="1" t="s">
        <v>130</v>
      </c>
      <c r="AS107" s="1" t="s">
        <v>131</v>
      </c>
      <c r="AT107" s="8" t="s">
        <v>159</v>
      </c>
      <c r="AU107" s="8" t="s">
        <v>77</v>
      </c>
    </row>
    <row r="108" spans="1:47" s="1" customFormat="1" ht="16">
      <c r="A108" s="8" t="s">
        <v>160</v>
      </c>
      <c r="B108" s="8" t="s">
        <v>161</v>
      </c>
      <c r="C108" s="8" t="s">
        <v>156</v>
      </c>
      <c r="D108" s="11" t="s">
        <v>67</v>
      </c>
      <c r="E108" s="24">
        <v>38</v>
      </c>
      <c r="F108" s="13">
        <v>0.51300000000000001</v>
      </c>
      <c r="G108" s="24">
        <v>2001.2</v>
      </c>
      <c r="H108" s="8" t="s">
        <v>77</v>
      </c>
      <c r="I108" s="13">
        <v>3843.47</v>
      </c>
      <c r="J108" s="38">
        <v>5.1369703814552574</v>
      </c>
      <c r="K108" s="103">
        <f t="shared" si="19"/>
        <v>5.5380163343770166</v>
      </c>
      <c r="L108" s="115">
        <f>K108-K109</f>
        <v>4.3656137257387444</v>
      </c>
      <c r="M108" s="1" t="s">
        <v>69</v>
      </c>
      <c r="N108" s="1" t="s">
        <v>70</v>
      </c>
      <c r="O108" s="1" t="s">
        <v>157</v>
      </c>
      <c r="P108" s="1" t="s">
        <v>72</v>
      </c>
      <c r="Q108" s="1" t="s">
        <v>130</v>
      </c>
      <c r="R108" s="1" t="s">
        <v>74</v>
      </c>
      <c r="S108" s="8" t="s">
        <v>161</v>
      </c>
      <c r="T108" s="8" t="s">
        <v>77</v>
      </c>
      <c r="U108" s="25">
        <v>0.13500000000000001</v>
      </c>
      <c r="V108"/>
      <c r="W108">
        <v>13.3</v>
      </c>
      <c r="X108" s="70">
        <v>818.19799999999998</v>
      </c>
      <c r="Y108" s="70">
        <v>504.44940000000003</v>
      </c>
      <c r="Z108" s="70">
        <f t="shared" si="10"/>
        <v>0.61653707293344651</v>
      </c>
      <c r="AA108" s="23">
        <f t="shared" si="11"/>
        <v>8.1999430700148395</v>
      </c>
      <c r="AB108" s="25">
        <v>6.1340000000000003</v>
      </c>
      <c r="AC108" s="23">
        <f t="shared" si="12"/>
        <v>0.74805397398800477</v>
      </c>
      <c r="AD108" s="23">
        <f t="shared" si="13"/>
        <v>1.3368019351181673</v>
      </c>
      <c r="AE108" s="23">
        <f t="shared" si="14"/>
        <v>0.18046826124095258</v>
      </c>
      <c r="AF108" s="1">
        <v>995</v>
      </c>
      <c r="AG108" s="1">
        <f t="shared" si="15"/>
        <v>1.813751369255805E-4</v>
      </c>
      <c r="AH108" s="7">
        <v>2000</v>
      </c>
      <c r="AI108" s="1">
        <v>10.167999999999999</v>
      </c>
      <c r="AJ108" s="1">
        <f t="shared" si="16"/>
        <v>3.5675676027848248E-2</v>
      </c>
      <c r="AK108" s="1">
        <f t="shared" si="17"/>
        <v>1.9757247658216616E-3</v>
      </c>
      <c r="AL108" s="1">
        <f t="shared" si="18"/>
        <v>1.5574622094218298E-3</v>
      </c>
      <c r="AM108" s="8" t="s">
        <v>161</v>
      </c>
      <c r="AN108" s="1" t="s">
        <v>69</v>
      </c>
      <c r="AO108" s="1" t="s">
        <v>70</v>
      </c>
      <c r="AP108" s="1" t="s">
        <v>157</v>
      </c>
      <c r="AQ108" s="1" t="s">
        <v>72</v>
      </c>
      <c r="AR108" s="1" t="s">
        <v>130</v>
      </c>
      <c r="AS108" s="1" t="s">
        <v>74</v>
      </c>
      <c r="AT108" s="8" t="s">
        <v>161</v>
      </c>
      <c r="AU108" s="8" t="s">
        <v>77</v>
      </c>
    </row>
    <row r="109" spans="1:47" s="1" customFormat="1" ht="16">
      <c r="A109" s="8" t="s">
        <v>163</v>
      </c>
      <c r="B109" s="8" t="s">
        <v>164</v>
      </c>
      <c r="C109" s="8" t="s">
        <v>66</v>
      </c>
      <c r="D109" s="11" t="s">
        <v>67</v>
      </c>
      <c r="E109" s="24">
        <v>45</v>
      </c>
      <c r="F109" s="13">
        <v>0.51100000000000001</v>
      </c>
      <c r="G109" s="24">
        <v>2002</v>
      </c>
      <c r="H109" s="8" t="s">
        <v>77</v>
      </c>
      <c r="I109" s="13">
        <v>-19.928000000000001</v>
      </c>
      <c r="J109" s="38">
        <v>1.0838733569549825</v>
      </c>
      <c r="K109" s="103">
        <f t="shared" si="19"/>
        <v>1.1724026086382722</v>
      </c>
      <c r="L109" s="115"/>
      <c r="M109" s="1" t="s">
        <v>69</v>
      </c>
      <c r="N109" s="1" t="s">
        <v>70</v>
      </c>
      <c r="O109" s="1" t="s">
        <v>157</v>
      </c>
      <c r="P109" s="1" t="s">
        <v>114</v>
      </c>
      <c r="Q109" s="1" t="s">
        <v>130</v>
      </c>
      <c r="R109" s="1" t="s">
        <v>74</v>
      </c>
      <c r="S109" s="8" t="s">
        <v>164</v>
      </c>
      <c r="T109" s="8" t="s">
        <v>77</v>
      </c>
      <c r="U109" s="25">
        <v>3.5000000000000003E-2</v>
      </c>
      <c r="V109"/>
      <c r="W109">
        <v>13.3</v>
      </c>
      <c r="X109" s="70">
        <v>818.19799999999998</v>
      </c>
      <c r="Y109" s="70">
        <v>504.44940000000003</v>
      </c>
      <c r="Z109" s="70">
        <f t="shared" si="10"/>
        <v>0.61653707293344651</v>
      </c>
      <c r="AA109" s="23">
        <f t="shared" si="11"/>
        <v>8.1999430700148395</v>
      </c>
      <c r="AB109" s="25">
        <v>6.4240000000000004</v>
      </c>
      <c r="AC109" s="23">
        <f t="shared" si="12"/>
        <v>0.78342007318209039</v>
      </c>
      <c r="AD109" s="23">
        <f t="shared" si="13"/>
        <v>1.2764544006872414</v>
      </c>
      <c r="AE109" s="23">
        <f t="shared" si="14"/>
        <v>4.4675904024053449E-2</v>
      </c>
      <c r="AF109" s="1">
        <v>995</v>
      </c>
      <c r="AG109" s="1">
        <f t="shared" si="15"/>
        <v>4.4900406054325072E-5</v>
      </c>
      <c r="AH109" s="7">
        <v>2000</v>
      </c>
      <c r="AI109" s="1">
        <v>10.287000000000001</v>
      </c>
      <c r="AJ109" s="1">
        <f t="shared" si="16"/>
        <v>8.7295433176485006E-3</v>
      </c>
      <c r="AK109" s="1">
        <f t="shared" si="17"/>
        <v>1.0234539357831899E-4</v>
      </c>
      <c r="AL109" s="1">
        <f t="shared" si="18"/>
        <v>0</v>
      </c>
      <c r="AM109" s="8" t="s">
        <v>164</v>
      </c>
      <c r="AN109" s="1" t="s">
        <v>69</v>
      </c>
      <c r="AO109" s="1" t="s">
        <v>70</v>
      </c>
      <c r="AP109" s="1" t="s">
        <v>157</v>
      </c>
      <c r="AQ109" s="1" t="s">
        <v>114</v>
      </c>
      <c r="AR109" s="1" t="s">
        <v>130</v>
      </c>
      <c r="AS109" s="1" t="s">
        <v>74</v>
      </c>
      <c r="AT109" s="8" t="s">
        <v>164</v>
      </c>
      <c r="AU109" s="8" t="s">
        <v>77</v>
      </c>
    </row>
    <row r="110" spans="1:47" s="1" customFormat="1" ht="16">
      <c r="A110" s="8" t="s">
        <v>165</v>
      </c>
      <c r="B110" s="8" t="s">
        <v>166</v>
      </c>
      <c r="C110" s="8" t="s">
        <v>156</v>
      </c>
      <c r="D110" s="11" t="s">
        <v>67</v>
      </c>
      <c r="E110" s="24">
        <v>38</v>
      </c>
      <c r="F110" s="13">
        <v>0.26100000000000001</v>
      </c>
      <c r="G110" s="24">
        <v>2001</v>
      </c>
      <c r="H110" s="8" t="s">
        <v>77</v>
      </c>
      <c r="I110" s="13">
        <v>1789.8520000000001</v>
      </c>
      <c r="J110" s="38">
        <v>3.0247908245274449</v>
      </c>
      <c r="K110" s="103">
        <f t="shared" si="19"/>
        <v>3.2666161284643227</v>
      </c>
      <c r="L110" s="115">
        <f>K110-K112</f>
        <v>2.0878134139722078</v>
      </c>
      <c r="M110" s="1" t="s">
        <v>69</v>
      </c>
      <c r="N110" s="1" t="s">
        <v>70</v>
      </c>
      <c r="O110" s="1" t="s">
        <v>157</v>
      </c>
      <c r="P110" s="1" t="s">
        <v>72</v>
      </c>
      <c r="Q110" s="1" t="s">
        <v>130</v>
      </c>
      <c r="R110" s="1" t="s">
        <v>140</v>
      </c>
      <c r="S110" s="8" t="s">
        <v>166</v>
      </c>
      <c r="T110" s="8" t="s">
        <v>77</v>
      </c>
      <c r="U110" s="25">
        <v>7.3999999999999996E-2</v>
      </c>
      <c r="V110"/>
      <c r="W110">
        <v>13.3</v>
      </c>
      <c r="X110" s="70">
        <v>818.19799999999998</v>
      </c>
      <c r="Y110" s="70">
        <v>504.44940000000003</v>
      </c>
      <c r="Z110" s="70">
        <f t="shared" si="10"/>
        <v>0.61653707293344651</v>
      </c>
      <c r="AA110" s="23">
        <f t="shared" si="11"/>
        <v>8.1999430700148395</v>
      </c>
      <c r="AB110" s="25">
        <v>6.7279999999999998</v>
      </c>
      <c r="AC110" s="23">
        <f t="shared" si="12"/>
        <v>0.82049350130278698</v>
      </c>
      <c r="AD110" s="23">
        <f t="shared" si="13"/>
        <v>1.2187786964944767</v>
      </c>
      <c r="AE110" s="23">
        <f t="shared" si="14"/>
        <v>9.0189623540591263E-2</v>
      </c>
      <c r="AF110" s="1">
        <v>995</v>
      </c>
      <c r="AG110" s="1">
        <f t="shared" si="15"/>
        <v>9.0642837729237451E-5</v>
      </c>
      <c r="AH110" s="7">
        <v>2000</v>
      </c>
      <c r="AI110" s="1">
        <v>10.375999999999999</v>
      </c>
      <c r="AJ110" s="1">
        <f t="shared" si="16"/>
        <v>1.7471634103553867E-2</v>
      </c>
      <c r="AK110" s="1">
        <f t="shared" si="17"/>
        <v>5.7073121753296353E-4</v>
      </c>
      <c r="AL110" s="1">
        <f t="shared" si="18"/>
        <v>3.6477512045414049E-4</v>
      </c>
      <c r="AM110" s="8" t="s">
        <v>166</v>
      </c>
      <c r="AN110" s="1" t="s">
        <v>69</v>
      </c>
      <c r="AO110" s="1" t="s">
        <v>70</v>
      </c>
      <c r="AP110" s="1" t="s">
        <v>157</v>
      </c>
      <c r="AQ110" s="1" t="s">
        <v>72</v>
      </c>
      <c r="AR110" s="1" t="s">
        <v>130</v>
      </c>
      <c r="AS110" s="1" t="s">
        <v>140</v>
      </c>
      <c r="AT110" s="8" t="s">
        <v>166</v>
      </c>
      <c r="AU110" s="8" t="s">
        <v>77</v>
      </c>
    </row>
    <row r="111" spans="1:47" s="1" customFormat="1" ht="16">
      <c r="A111" s="8" t="s">
        <v>167</v>
      </c>
      <c r="B111" s="8" t="s">
        <v>166</v>
      </c>
      <c r="C111" s="8" t="s">
        <v>156</v>
      </c>
      <c r="D111" s="11" t="s">
        <v>67</v>
      </c>
      <c r="E111" s="24">
        <v>39</v>
      </c>
      <c r="F111" s="13">
        <v>0.28999999999999998</v>
      </c>
      <c r="G111" s="24">
        <v>2001.2</v>
      </c>
      <c r="H111" s="8" t="s">
        <v>77</v>
      </c>
      <c r="I111" s="13">
        <v>1427.508</v>
      </c>
      <c r="J111" s="38">
        <v>2.6423136689377422</v>
      </c>
      <c r="K111" s="103">
        <f t="shared" si="19"/>
        <v>2.8544608422006341</v>
      </c>
      <c r="L111" s="115">
        <f>K111-K113</f>
        <v>1.6781357947656284</v>
      </c>
      <c r="M111" s="1" t="s">
        <v>69</v>
      </c>
      <c r="N111" s="1" t="s">
        <v>70</v>
      </c>
      <c r="O111" s="1" t="s">
        <v>157</v>
      </c>
      <c r="P111" s="1" t="s">
        <v>72</v>
      </c>
      <c r="Q111" s="1" t="s">
        <v>130</v>
      </c>
      <c r="R111" s="1" t="s">
        <v>140</v>
      </c>
      <c r="S111" s="8" t="s">
        <v>166</v>
      </c>
      <c r="T111" s="8" t="s">
        <v>77</v>
      </c>
      <c r="U111" s="25">
        <v>8.3000000000000004E-2</v>
      </c>
      <c r="V111"/>
      <c r="W111">
        <v>13.3</v>
      </c>
      <c r="X111" s="70">
        <v>818.19799999999998</v>
      </c>
      <c r="Y111" s="70">
        <v>504.44940000000003</v>
      </c>
      <c r="Z111" s="70">
        <f t="shared" si="10"/>
        <v>0.61653707293344651</v>
      </c>
      <c r="AA111" s="23">
        <f t="shared" si="11"/>
        <v>8.1999430700148395</v>
      </c>
      <c r="AB111" s="25">
        <v>6.7279999999999998</v>
      </c>
      <c r="AC111" s="23">
        <f t="shared" si="12"/>
        <v>0.82049350130278698</v>
      </c>
      <c r="AD111" s="23">
        <f t="shared" si="13"/>
        <v>1.2187786964944767</v>
      </c>
      <c r="AE111" s="23">
        <f t="shared" si="14"/>
        <v>0.10115863180904157</v>
      </c>
      <c r="AF111" s="1">
        <v>995</v>
      </c>
      <c r="AG111" s="1">
        <f t="shared" si="15"/>
        <v>1.0166696664225283E-4</v>
      </c>
      <c r="AH111" s="7">
        <v>2000</v>
      </c>
      <c r="AI111" s="1">
        <v>10.375999999999999</v>
      </c>
      <c r="AJ111" s="1">
        <f t="shared" si="16"/>
        <v>1.9596562575607716E-2</v>
      </c>
      <c r="AK111" s="1">
        <f t="shared" si="17"/>
        <v>5.5937620513806625E-4</v>
      </c>
      <c r="AL111" s="1">
        <f t="shared" si="18"/>
        <v>3.2885693112491825E-4</v>
      </c>
      <c r="AM111" s="8" t="s">
        <v>166</v>
      </c>
      <c r="AN111" s="1" t="s">
        <v>69</v>
      </c>
      <c r="AO111" s="1" t="s">
        <v>70</v>
      </c>
      <c r="AP111" s="1" t="s">
        <v>157</v>
      </c>
      <c r="AQ111" s="1" t="s">
        <v>72</v>
      </c>
      <c r="AR111" s="1" t="s">
        <v>130</v>
      </c>
      <c r="AS111" s="1" t="s">
        <v>140</v>
      </c>
      <c r="AT111" s="8" t="s">
        <v>166</v>
      </c>
      <c r="AU111" s="8" t="s">
        <v>77</v>
      </c>
    </row>
    <row r="112" spans="1:47" s="1" customFormat="1" ht="16">
      <c r="A112" s="8" t="s">
        <v>168</v>
      </c>
      <c r="B112" s="8" t="s">
        <v>169</v>
      </c>
      <c r="C112" s="8" t="s">
        <v>66</v>
      </c>
      <c r="D112" s="8" t="s">
        <v>67</v>
      </c>
      <c r="E112" s="24">
        <v>47</v>
      </c>
      <c r="F112" s="13">
        <v>1.266</v>
      </c>
      <c r="G112" s="24">
        <v>2002.6</v>
      </c>
      <c r="H112" s="8" t="s">
        <v>77</v>
      </c>
      <c r="I112" s="13">
        <v>-14.513999999999999</v>
      </c>
      <c r="J112" s="38">
        <v>1.089795513867047</v>
      </c>
      <c r="K112" s="103">
        <f t="shared" si="19"/>
        <v>1.1788027144921149</v>
      </c>
      <c r="L112" s="115"/>
      <c r="M112" s="1" t="s">
        <v>69</v>
      </c>
      <c r="N112" s="1" t="s">
        <v>70</v>
      </c>
      <c r="O112" s="1" t="s">
        <v>157</v>
      </c>
      <c r="P112" s="1" t="s">
        <v>114</v>
      </c>
      <c r="Q112" s="1" t="s">
        <v>130</v>
      </c>
      <c r="R112" s="1" t="s">
        <v>140</v>
      </c>
      <c r="S112" s="8" t="s">
        <v>169</v>
      </c>
      <c r="T112" s="8" t="s">
        <v>77</v>
      </c>
      <c r="U112" s="25">
        <v>7.0000000000000007E-2</v>
      </c>
      <c r="V112"/>
      <c r="W112">
        <v>13.3</v>
      </c>
      <c r="X112" s="70">
        <v>818.19799999999998</v>
      </c>
      <c r="Y112" s="70">
        <v>504.44940000000003</v>
      </c>
      <c r="Z112" s="70">
        <f t="shared" si="10"/>
        <v>0.61653707293344651</v>
      </c>
      <c r="AA112" s="23">
        <f t="shared" si="11"/>
        <v>8.1999430700148395</v>
      </c>
      <c r="AB112" s="25">
        <v>6.609</v>
      </c>
      <c r="AC112" s="23">
        <f t="shared" si="12"/>
        <v>0.80598120542659324</v>
      </c>
      <c r="AD112" s="23">
        <f t="shared" si="13"/>
        <v>1.2407237206861612</v>
      </c>
      <c r="AE112" s="23">
        <f t="shared" si="14"/>
        <v>8.6850660448031289E-2</v>
      </c>
      <c r="AF112" s="1">
        <v>995</v>
      </c>
      <c r="AG112" s="1">
        <f t="shared" si="15"/>
        <v>8.7287095927669636E-5</v>
      </c>
      <c r="AH112" s="7">
        <v>2000</v>
      </c>
      <c r="AI112" s="1">
        <v>10.374000000000001</v>
      </c>
      <c r="AJ112" s="1">
        <f t="shared" si="16"/>
        <v>1.6828050111368734E-2</v>
      </c>
      <c r="AK112" s="1">
        <f t="shared" si="17"/>
        <v>1.9836951150890801E-4</v>
      </c>
      <c r="AL112" s="1">
        <f t="shared" si="18"/>
        <v>0</v>
      </c>
      <c r="AM112" s="8" t="s">
        <v>169</v>
      </c>
      <c r="AN112" s="1" t="s">
        <v>69</v>
      </c>
      <c r="AO112" s="1" t="s">
        <v>70</v>
      </c>
      <c r="AP112" s="1" t="s">
        <v>157</v>
      </c>
      <c r="AQ112" s="1" t="s">
        <v>114</v>
      </c>
      <c r="AR112" s="1" t="s">
        <v>130</v>
      </c>
      <c r="AS112" s="1" t="s">
        <v>140</v>
      </c>
      <c r="AT112" s="8" t="s">
        <v>169</v>
      </c>
      <c r="AU112" s="8" t="s">
        <v>77</v>
      </c>
    </row>
    <row r="113" spans="1:47" s="1" customFormat="1" ht="16">
      <c r="A113" s="8" t="s">
        <v>170</v>
      </c>
      <c r="B113" s="8" t="s">
        <v>169</v>
      </c>
      <c r="C113" s="8" t="s">
        <v>66</v>
      </c>
      <c r="D113" s="8" t="s">
        <v>67</v>
      </c>
      <c r="E113" s="24">
        <v>45</v>
      </c>
      <c r="F113" s="13">
        <v>1.173</v>
      </c>
      <c r="G113" s="24">
        <v>2002.2</v>
      </c>
      <c r="H113" s="8" t="s">
        <v>77</v>
      </c>
      <c r="I113" s="13">
        <v>-16.61</v>
      </c>
      <c r="J113" s="38">
        <v>1.0875028678704379</v>
      </c>
      <c r="K113" s="103">
        <f t="shared" si="19"/>
        <v>1.1763250474350058</v>
      </c>
      <c r="L113" s="115"/>
      <c r="M113" s="1" t="s">
        <v>69</v>
      </c>
      <c r="N113" s="1" t="s">
        <v>70</v>
      </c>
      <c r="O113" s="1" t="s">
        <v>157</v>
      </c>
      <c r="P113" s="1" t="s">
        <v>114</v>
      </c>
      <c r="Q113" s="1" t="s">
        <v>130</v>
      </c>
      <c r="R113" s="1" t="s">
        <v>140</v>
      </c>
      <c r="S113" s="8" t="s">
        <v>169</v>
      </c>
      <c r="T113" s="8" t="s">
        <v>77</v>
      </c>
      <c r="U113" s="25">
        <v>6.8000000000000005E-2</v>
      </c>
      <c r="V113"/>
      <c r="W113">
        <v>13.3</v>
      </c>
      <c r="X113" s="70">
        <v>818.19799999999998</v>
      </c>
      <c r="Y113" s="70">
        <v>504.44940000000003</v>
      </c>
      <c r="Z113" s="70">
        <f t="shared" si="10"/>
        <v>0.61653707293344651</v>
      </c>
      <c r="AA113" s="23">
        <f t="shared" si="11"/>
        <v>8.1999430700148395</v>
      </c>
      <c r="AB113" s="25">
        <v>6.609</v>
      </c>
      <c r="AC113" s="23">
        <f t="shared" si="12"/>
        <v>0.80598120542659324</v>
      </c>
      <c r="AD113" s="23">
        <f t="shared" si="13"/>
        <v>1.2407237206861612</v>
      </c>
      <c r="AE113" s="23">
        <f t="shared" si="14"/>
        <v>8.4369213006658964E-2</v>
      </c>
      <c r="AF113" s="1">
        <v>995</v>
      </c>
      <c r="AG113" s="1">
        <f t="shared" si="15"/>
        <v>8.4793178901164783E-5</v>
      </c>
      <c r="AH113" s="7">
        <v>2000</v>
      </c>
      <c r="AI113" s="1">
        <v>10.374000000000001</v>
      </c>
      <c r="AJ113" s="1">
        <f t="shared" si="16"/>
        <v>1.6347248679615341E-2</v>
      </c>
      <c r="AK113" s="1">
        <f t="shared" si="17"/>
        <v>1.9229678078480351E-4</v>
      </c>
      <c r="AL113" s="1">
        <f t="shared" si="18"/>
        <v>0</v>
      </c>
      <c r="AM113" s="8" t="s">
        <v>169</v>
      </c>
      <c r="AN113" s="1" t="s">
        <v>69</v>
      </c>
      <c r="AO113" s="1" t="s">
        <v>70</v>
      </c>
      <c r="AP113" s="1" t="s">
        <v>157</v>
      </c>
      <c r="AQ113" s="1" t="s">
        <v>114</v>
      </c>
      <c r="AR113" s="1" t="s">
        <v>130</v>
      </c>
      <c r="AS113" s="1" t="s">
        <v>140</v>
      </c>
      <c r="AT113" s="8" t="s">
        <v>169</v>
      </c>
      <c r="AU113" s="8" t="s">
        <v>77</v>
      </c>
    </row>
    <row r="114" spans="1:47" s="1" customFormat="1" ht="16">
      <c r="A114" s="8" t="s">
        <v>171</v>
      </c>
      <c r="B114" s="8" t="s">
        <v>172</v>
      </c>
      <c r="C114" s="8" t="s">
        <v>156</v>
      </c>
      <c r="D114" s="11" t="s">
        <v>67</v>
      </c>
      <c r="E114" s="24">
        <v>40</v>
      </c>
      <c r="F114" s="13">
        <v>0.67300000000000004</v>
      </c>
      <c r="G114" s="24">
        <v>2001</v>
      </c>
      <c r="H114" s="8" t="s">
        <v>77</v>
      </c>
      <c r="I114" s="13">
        <v>1151.615</v>
      </c>
      <c r="J114" s="38">
        <v>2.3490617899666359</v>
      </c>
      <c r="K114" s="103">
        <f t="shared" si="19"/>
        <v>2.5382780855536153</v>
      </c>
      <c r="L114" s="115">
        <f>K114-K115</f>
        <v>1.3685284420488566</v>
      </c>
      <c r="M114" s="1" t="s">
        <v>69</v>
      </c>
      <c r="N114" s="1" t="s">
        <v>70</v>
      </c>
      <c r="O114" s="1" t="s">
        <v>157</v>
      </c>
      <c r="P114" s="1" t="s">
        <v>72</v>
      </c>
      <c r="Q114" s="1" t="s">
        <v>130</v>
      </c>
      <c r="R114" s="1" t="s">
        <v>146</v>
      </c>
      <c r="S114" s="8" t="s">
        <v>172</v>
      </c>
      <c r="T114" s="8" t="s">
        <v>77</v>
      </c>
      <c r="U114" s="25">
        <v>0.17499999999999999</v>
      </c>
      <c r="V114"/>
      <c r="W114">
        <v>13.3</v>
      </c>
      <c r="X114" s="70">
        <v>818.19799999999998</v>
      </c>
      <c r="Y114" s="70">
        <v>504.44940000000003</v>
      </c>
      <c r="Z114" s="70">
        <f t="shared" si="10"/>
        <v>0.61653707293344651</v>
      </c>
      <c r="AA114" s="23">
        <f t="shared" si="11"/>
        <v>8.1999430700148395</v>
      </c>
      <c r="AB114" s="25">
        <v>6.2530000000000001</v>
      </c>
      <c r="AC114" s="23">
        <f t="shared" si="12"/>
        <v>0.76256626986419851</v>
      </c>
      <c r="AD114" s="23">
        <f t="shared" si="13"/>
        <v>1.3113614377122724</v>
      </c>
      <c r="AE114" s="23">
        <f t="shared" si="14"/>
        <v>0.22948825159964767</v>
      </c>
      <c r="AF114" s="1">
        <v>995</v>
      </c>
      <c r="AG114" s="1">
        <f t="shared" si="15"/>
        <v>2.3064145889411825E-4</v>
      </c>
      <c r="AH114" s="7">
        <v>2000</v>
      </c>
      <c r="AI114" s="1">
        <v>10.285</v>
      </c>
      <c r="AJ114" s="1">
        <f t="shared" si="16"/>
        <v>4.4850064928365241E-2</v>
      </c>
      <c r="AK114" s="1">
        <f t="shared" si="17"/>
        <v>1.1384193694332627E-3</v>
      </c>
      <c r="AL114" s="1">
        <f t="shared" si="18"/>
        <v>6.1378589482205754E-4</v>
      </c>
      <c r="AM114" s="8" t="s">
        <v>172</v>
      </c>
      <c r="AN114" s="1" t="s">
        <v>69</v>
      </c>
      <c r="AO114" s="1" t="s">
        <v>70</v>
      </c>
      <c r="AP114" s="1" t="s">
        <v>157</v>
      </c>
      <c r="AQ114" s="1" t="s">
        <v>72</v>
      </c>
      <c r="AR114" s="1" t="s">
        <v>130</v>
      </c>
      <c r="AS114" s="1" t="s">
        <v>146</v>
      </c>
      <c r="AT114" s="8" t="s">
        <v>172</v>
      </c>
      <c r="AU114" s="8" t="s">
        <v>77</v>
      </c>
    </row>
    <row r="115" spans="1:47" s="1" customFormat="1" ht="16">
      <c r="A115" s="8" t="s">
        <v>173</v>
      </c>
      <c r="B115" s="8" t="s">
        <v>174</v>
      </c>
      <c r="C115" s="8" t="s">
        <v>66</v>
      </c>
      <c r="D115" s="11" t="s">
        <v>67</v>
      </c>
      <c r="E115" s="24">
        <v>44</v>
      </c>
      <c r="F115" s="13">
        <v>0.85399999999999998</v>
      </c>
      <c r="G115" s="24">
        <v>2002.2</v>
      </c>
      <c r="H115" s="8" t="s">
        <v>77</v>
      </c>
      <c r="I115" s="13">
        <v>-22.172000000000001</v>
      </c>
      <c r="J115" s="38">
        <v>1.0814185276936341</v>
      </c>
      <c r="K115" s="103">
        <f t="shared" si="19"/>
        <v>1.1697496435047587</v>
      </c>
      <c r="L115" s="115"/>
      <c r="M115" s="1" t="s">
        <v>69</v>
      </c>
      <c r="N115" s="1" t="s">
        <v>70</v>
      </c>
      <c r="O115" s="1" t="s">
        <v>157</v>
      </c>
      <c r="P115" s="1" t="s">
        <v>114</v>
      </c>
      <c r="Q115" s="1" t="s">
        <v>130</v>
      </c>
      <c r="R115" s="1" t="s">
        <v>146</v>
      </c>
      <c r="S115" s="8" t="s">
        <v>174</v>
      </c>
      <c r="T115" s="8" t="s">
        <v>77</v>
      </c>
      <c r="U115" s="25">
        <v>5.8000000000000003E-2</v>
      </c>
      <c r="V115"/>
      <c r="W115">
        <v>13.3</v>
      </c>
      <c r="X115" s="70">
        <v>818.19799999999998</v>
      </c>
      <c r="Y115" s="70">
        <v>504.44940000000003</v>
      </c>
      <c r="Z115" s="70">
        <f t="shared" si="10"/>
        <v>0.61653707293344651</v>
      </c>
      <c r="AA115" s="23">
        <f t="shared" si="11"/>
        <v>8.1999430700148395</v>
      </c>
      <c r="AB115" s="25">
        <v>4.4690000000000003</v>
      </c>
      <c r="AC115" s="23">
        <f t="shared" si="12"/>
        <v>0.54500378378747849</v>
      </c>
      <c r="AD115" s="23">
        <f t="shared" si="13"/>
        <v>1.8348496464566657</v>
      </c>
      <c r="AE115" s="23">
        <f t="shared" si="14"/>
        <v>0.10642127949448661</v>
      </c>
      <c r="AF115" s="1">
        <v>995</v>
      </c>
      <c r="AG115" s="1">
        <f t="shared" si="15"/>
        <v>1.0695605979345388E-4</v>
      </c>
      <c r="AH115" s="7">
        <v>2000</v>
      </c>
      <c r="AI115" s="1">
        <v>10.242000000000001</v>
      </c>
      <c r="AJ115" s="1">
        <f t="shared" si="16"/>
        <v>2.088577617524973E-2</v>
      </c>
      <c r="AK115" s="1">
        <f t="shared" si="17"/>
        <v>2.4431129235318554E-4</v>
      </c>
      <c r="AL115" s="1">
        <f t="shared" si="18"/>
        <v>0</v>
      </c>
      <c r="AM115" s="8" t="s">
        <v>174</v>
      </c>
      <c r="AN115" s="1" t="s">
        <v>69</v>
      </c>
      <c r="AO115" s="1" t="s">
        <v>70</v>
      </c>
      <c r="AP115" s="1" t="s">
        <v>157</v>
      </c>
      <c r="AQ115" s="1" t="s">
        <v>114</v>
      </c>
      <c r="AR115" s="1" t="s">
        <v>130</v>
      </c>
      <c r="AS115" s="1" t="s">
        <v>146</v>
      </c>
      <c r="AT115" s="8" t="s">
        <v>174</v>
      </c>
      <c r="AU115" s="8" t="s">
        <v>77</v>
      </c>
    </row>
    <row r="116" spans="1:47" s="1" customFormat="1" ht="16">
      <c r="A116" s="8" t="s">
        <v>175</v>
      </c>
      <c r="B116" s="8" t="s">
        <v>176</v>
      </c>
      <c r="C116" s="8" t="s">
        <v>156</v>
      </c>
      <c r="D116" s="11" t="s">
        <v>67</v>
      </c>
      <c r="E116" s="24">
        <v>43</v>
      </c>
      <c r="F116" s="13">
        <v>0.38600000000000001</v>
      </c>
      <c r="G116" s="24">
        <v>2001.4</v>
      </c>
      <c r="H116" s="8" t="s">
        <v>77</v>
      </c>
      <c r="I116" s="13">
        <v>1285.913</v>
      </c>
      <c r="J116" s="38">
        <v>2.4920300189500573</v>
      </c>
      <c r="K116" s="103">
        <f t="shared" si="19"/>
        <v>2.692444844790816</v>
      </c>
      <c r="L116" s="115">
        <f>K116-K117</f>
        <v>1.4910214334708281</v>
      </c>
      <c r="M116" s="1" t="s">
        <v>69</v>
      </c>
      <c r="N116" s="1" t="s">
        <v>70</v>
      </c>
      <c r="O116" s="1" t="s">
        <v>157</v>
      </c>
      <c r="P116" s="1" t="s">
        <v>72</v>
      </c>
      <c r="Q116" s="1" t="s">
        <v>130</v>
      </c>
      <c r="R116" s="1" t="s">
        <v>151</v>
      </c>
      <c r="S116" s="8" t="s">
        <v>176</v>
      </c>
      <c r="T116" s="8" t="s">
        <v>77</v>
      </c>
      <c r="U116" s="25">
        <v>0.105</v>
      </c>
      <c r="V116"/>
      <c r="W116">
        <v>13.3</v>
      </c>
      <c r="X116" s="70">
        <v>818.19799999999998</v>
      </c>
      <c r="Y116" s="70">
        <v>504.44940000000003</v>
      </c>
      <c r="Z116" s="70">
        <f t="shared" si="10"/>
        <v>0.61653707293344651</v>
      </c>
      <c r="AA116" s="23">
        <f t="shared" si="11"/>
        <v>8.1999430700148395</v>
      </c>
      <c r="AB116" s="25">
        <v>6.0940000000000003</v>
      </c>
      <c r="AC116" s="23">
        <f t="shared" si="12"/>
        <v>0.74317589134054463</v>
      </c>
      <c r="AD116" s="23">
        <f t="shared" si="13"/>
        <v>1.3455764801468393</v>
      </c>
      <c r="AE116" s="23">
        <f t="shared" si="14"/>
        <v>0.14128553041541811</v>
      </c>
      <c r="AF116" s="1">
        <v>995</v>
      </c>
      <c r="AG116" s="1">
        <f t="shared" si="15"/>
        <v>1.4199550795519409E-4</v>
      </c>
      <c r="AH116" s="7">
        <v>2000</v>
      </c>
      <c r="AI116" s="1">
        <v>10.207000000000001</v>
      </c>
      <c r="AJ116" s="1">
        <f t="shared" si="16"/>
        <v>2.7823162134847472E-2</v>
      </c>
      <c r="AK116" s="1">
        <f t="shared" si="17"/>
        <v>7.4912329455749111E-4</v>
      </c>
      <c r="AL116" s="1">
        <f t="shared" si="18"/>
        <v>4.1484931089991542E-4</v>
      </c>
      <c r="AM116" s="8" t="s">
        <v>176</v>
      </c>
      <c r="AN116" s="1" t="s">
        <v>69</v>
      </c>
      <c r="AO116" s="1" t="s">
        <v>70</v>
      </c>
      <c r="AP116" s="1" t="s">
        <v>157</v>
      </c>
      <c r="AQ116" s="1" t="s">
        <v>72</v>
      </c>
      <c r="AR116" s="1" t="s">
        <v>130</v>
      </c>
      <c r="AS116" s="1" t="s">
        <v>151</v>
      </c>
      <c r="AT116" s="8" t="s">
        <v>176</v>
      </c>
      <c r="AU116" s="8" t="s">
        <v>77</v>
      </c>
    </row>
    <row r="117" spans="1:47" s="1" customFormat="1" ht="16">
      <c r="A117" s="8" t="s">
        <v>177</v>
      </c>
      <c r="B117" s="8" t="s">
        <v>178</v>
      </c>
      <c r="C117" s="8" t="s">
        <v>66</v>
      </c>
      <c r="D117" s="11" t="s">
        <v>67</v>
      </c>
      <c r="E117" s="24">
        <v>46</v>
      </c>
      <c r="F117" s="13">
        <v>0.48299999999999998</v>
      </c>
      <c r="G117" s="24">
        <v>2001.6</v>
      </c>
      <c r="H117" s="8" t="s">
        <v>77</v>
      </c>
      <c r="I117" s="13">
        <v>4.6269999999999998</v>
      </c>
      <c r="J117" s="38">
        <v>1.1107273999456893</v>
      </c>
      <c r="K117" s="103">
        <f t="shared" si="19"/>
        <v>1.201423411319988</v>
      </c>
      <c r="L117" s="115"/>
      <c r="M117" s="1" t="s">
        <v>69</v>
      </c>
      <c r="N117" s="1" t="s">
        <v>70</v>
      </c>
      <c r="O117" s="1" t="s">
        <v>157</v>
      </c>
      <c r="P117" s="1" t="s">
        <v>114</v>
      </c>
      <c r="Q117" s="1" t="s">
        <v>130</v>
      </c>
      <c r="R117" s="1" t="s">
        <v>151</v>
      </c>
      <c r="S117" s="8" t="s">
        <v>178</v>
      </c>
      <c r="T117" s="8" t="s">
        <v>77</v>
      </c>
      <c r="U117" s="25">
        <v>2.5999999999999999E-2</v>
      </c>
      <c r="V117"/>
      <c r="W117">
        <v>13.3</v>
      </c>
      <c r="X117" s="70">
        <v>818.19799999999998</v>
      </c>
      <c r="Y117" s="70">
        <v>504.44940000000003</v>
      </c>
      <c r="Z117" s="70">
        <f t="shared" si="10"/>
        <v>0.61653707293344651</v>
      </c>
      <c r="AA117" s="23">
        <f t="shared" si="11"/>
        <v>8.1999430700148395</v>
      </c>
      <c r="AB117" s="25">
        <v>6.6680000000000001</v>
      </c>
      <c r="AC117" s="23">
        <f t="shared" si="12"/>
        <v>0.81317637733159687</v>
      </c>
      <c r="AD117" s="23">
        <f t="shared" si="13"/>
        <v>1.229745511399946</v>
      </c>
      <c r="AE117" s="23">
        <f t="shared" si="14"/>
        <v>3.1973383296398594E-2</v>
      </c>
      <c r="AF117" s="1">
        <v>995</v>
      </c>
      <c r="AG117" s="1">
        <f t="shared" si="15"/>
        <v>3.2134053564219691E-5</v>
      </c>
      <c r="AH117" s="7">
        <v>2000</v>
      </c>
      <c r="AI117" s="1">
        <v>10.265000000000001</v>
      </c>
      <c r="AJ117" s="1">
        <f t="shared" si="16"/>
        <v>6.2608969438323787E-3</v>
      </c>
      <c r="AK117" s="1">
        <f t="shared" si="17"/>
        <v>7.5219881641819838E-5</v>
      </c>
      <c r="AL117" s="1">
        <f t="shared" si="18"/>
        <v>0</v>
      </c>
      <c r="AM117" s="8" t="s">
        <v>178</v>
      </c>
      <c r="AN117" s="1" t="s">
        <v>69</v>
      </c>
      <c r="AO117" s="1" t="s">
        <v>70</v>
      </c>
      <c r="AP117" s="1" t="s">
        <v>157</v>
      </c>
      <c r="AQ117" s="1" t="s">
        <v>114</v>
      </c>
      <c r="AR117" s="1" t="s">
        <v>130</v>
      </c>
      <c r="AS117" s="1" t="s">
        <v>151</v>
      </c>
      <c r="AT117" s="8" t="s">
        <v>178</v>
      </c>
      <c r="AU117" s="8" t="s">
        <v>77</v>
      </c>
    </row>
    <row r="118" spans="1:47" s="1" customFormat="1" ht="16">
      <c r="A118" s="8" t="s">
        <v>179</v>
      </c>
      <c r="B118" s="8" t="s">
        <v>180</v>
      </c>
      <c r="C118" s="8" t="s">
        <v>66</v>
      </c>
      <c r="D118" s="11" t="s">
        <v>67</v>
      </c>
      <c r="E118" s="24">
        <v>46</v>
      </c>
      <c r="F118" s="13">
        <v>0.45800000000000002</v>
      </c>
      <c r="G118" s="24">
        <v>2001.8</v>
      </c>
      <c r="H118" s="8" t="s">
        <v>77</v>
      </c>
      <c r="I118" s="13">
        <v>943.83</v>
      </c>
      <c r="J118" s="38">
        <v>2.1270342646189322</v>
      </c>
      <c r="K118" s="103">
        <f t="shared" si="19"/>
        <v>2.298787313582721</v>
      </c>
      <c r="L118" s="115">
        <f>K118-K119</f>
        <v>1.1193793863237305</v>
      </c>
      <c r="M118" s="1" t="s">
        <v>119</v>
      </c>
      <c r="N118" s="1" t="s">
        <v>120</v>
      </c>
      <c r="O118" s="1" t="s">
        <v>71</v>
      </c>
      <c r="P118" s="1" t="s">
        <v>72</v>
      </c>
      <c r="Q118" s="1" t="s">
        <v>130</v>
      </c>
      <c r="R118" s="1" t="s">
        <v>131</v>
      </c>
      <c r="S118" s="8" t="s">
        <v>180</v>
      </c>
      <c r="T118" s="8" t="s">
        <v>77</v>
      </c>
      <c r="U118" s="25">
        <v>2.5000000000000001E-2</v>
      </c>
      <c r="V118"/>
      <c r="W118">
        <v>13.3</v>
      </c>
      <c r="X118" s="70">
        <v>818.19799999999998</v>
      </c>
      <c r="Y118" s="70">
        <v>504.44940000000003</v>
      </c>
      <c r="Z118" s="70">
        <f t="shared" si="10"/>
        <v>0.61653707293344651</v>
      </c>
      <c r="AA118" s="23">
        <f t="shared" si="11"/>
        <v>8.1999430700148395</v>
      </c>
      <c r="AB118" s="25">
        <v>5.4939999999999998</v>
      </c>
      <c r="AC118" s="23">
        <f t="shared" si="12"/>
        <v>0.6700046516286432</v>
      </c>
      <c r="AD118" s="23">
        <f t="shared" si="13"/>
        <v>1.4925269512222135</v>
      </c>
      <c r="AE118" s="23">
        <f t="shared" si="14"/>
        <v>3.7313173780555341E-2</v>
      </c>
      <c r="AF118" s="1">
        <v>995</v>
      </c>
      <c r="AG118" s="1">
        <f t="shared" si="15"/>
        <v>3.7500677166387278E-5</v>
      </c>
      <c r="AH118" s="7">
        <v>2000</v>
      </c>
      <c r="AI118" s="1">
        <v>10.356</v>
      </c>
      <c r="AJ118" s="1">
        <f t="shared" si="16"/>
        <v>7.2423092248720114E-3</v>
      </c>
      <c r="AK118" s="1">
        <f t="shared" si="17"/>
        <v>1.6648528567178889E-4</v>
      </c>
      <c r="AL118" s="1">
        <f t="shared" si="18"/>
        <v>8.106891655703924E-5</v>
      </c>
      <c r="AM118" s="8" t="s">
        <v>180</v>
      </c>
      <c r="AN118" s="1" t="s">
        <v>119</v>
      </c>
      <c r="AO118" s="1" t="s">
        <v>120</v>
      </c>
      <c r="AP118" s="1" t="s">
        <v>71</v>
      </c>
      <c r="AQ118" s="1" t="s">
        <v>72</v>
      </c>
      <c r="AR118" s="1" t="s">
        <v>130</v>
      </c>
      <c r="AS118" s="1" t="s">
        <v>131</v>
      </c>
      <c r="AT118" s="8" t="s">
        <v>180</v>
      </c>
      <c r="AU118" s="8" t="s">
        <v>77</v>
      </c>
    </row>
    <row r="119" spans="1:47" s="1" customFormat="1" ht="16">
      <c r="A119" s="8" t="s">
        <v>181</v>
      </c>
      <c r="B119" s="8" t="s">
        <v>182</v>
      </c>
      <c r="C119" s="8" t="s">
        <v>66</v>
      </c>
      <c r="D119" s="8" t="s">
        <v>67</v>
      </c>
      <c r="E119" s="24">
        <v>47</v>
      </c>
      <c r="F119" s="13">
        <v>1.5980000000000001</v>
      </c>
      <c r="G119" s="24">
        <v>2002.2</v>
      </c>
      <c r="H119" s="8" t="s">
        <v>77</v>
      </c>
      <c r="I119" s="13">
        <v>-14.002000000000001</v>
      </c>
      <c r="J119" s="38">
        <v>1.0903555333787474</v>
      </c>
      <c r="K119" s="103">
        <f t="shared" si="19"/>
        <v>1.1794079272589906</v>
      </c>
      <c r="L119" s="115"/>
      <c r="M119" s="1" t="s">
        <v>119</v>
      </c>
      <c r="N119" s="1" t="s">
        <v>120</v>
      </c>
      <c r="O119" s="1" t="s">
        <v>71</v>
      </c>
      <c r="P119" s="1" t="s">
        <v>114</v>
      </c>
      <c r="Q119" s="1" t="s">
        <v>130</v>
      </c>
      <c r="R119" s="1" t="s">
        <v>131</v>
      </c>
      <c r="S119" s="8" t="s">
        <v>182</v>
      </c>
      <c r="T119" s="8" t="s">
        <v>77</v>
      </c>
      <c r="U119" s="25">
        <v>0.115</v>
      </c>
      <c r="V119"/>
      <c r="W119">
        <v>13.3</v>
      </c>
      <c r="X119" s="70">
        <v>818.19799999999998</v>
      </c>
      <c r="Y119" s="70">
        <v>504.44940000000003</v>
      </c>
      <c r="Z119" s="70">
        <f t="shared" si="10"/>
        <v>0.61653707293344651</v>
      </c>
      <c r="AA119" s="23">
        <f t="shared" si="11"/>
        <v>8.1999430700148395</v>
      </c>
      <c r="AB119" s="25">
        <v>4.8049999999999997</v>
      </c>
      <c r="AC119" s="23">
        <f t="shared" si="12"/>
        <v>0.58597967802614315</v>
      </c>
      <c r="AD119" s="23">
        <f t="shared" si="13"/>
        <v>1.7065438231040251</v>
      </c>
      <c r="AE119" s="23">
        <f t="shared" si="14"/>
        <v>0.1962525396569629</v>
      </c>
      <c r="AF119" s="1">
        <v>950</v>
      </c>
      <c r="AG119" s="1">
        <f t="shared" si="15"/>
        <v>2.0658162069153989E-4</v>
      </c>
      <c r="AH119" s="7">
        <v>2000</v>
      </c>
      <c r="AI119" s="1">
        <v>10.146000000000001</v>
      </c>
      <c r="AJ119" s="1">
        <f t="shared" si="16"/>
        <v>4.0721786061805612E-2</v>
      </c>
      <c r="AK119" s="1">
        <f t="shared" si="17"/>
        <v>4.802759729343821E-4</v>
      </c>
      <c r="AL119" s="1">
        <f t="shared" si="18"/>
        <v>0</v>
      </c>
      <c r="AM119" s="8" t="s">
        <v>182</v>
      </c>
      <c r="AN119" s="1" t="s">
        <v>119</v>
      </c>
      <c r="AO119" s="1" t="s">
        <v>120</v>
      </c>
      <c r="AP119" s="1" t="s">
        <v>71</v>
      </c>
      <c r="AQ119" s="1" t="s">
        <v>114</v>
      </c>
      <c r="AR119" s="1" t="s">
        <v>130</v>
      </c>
      <c r="AS119" s="1" t="s">
        <v>131</v>
      </c>
      <c r="AT119" s="8" t="s">
        <v>182</v>
      </c>
      <c r="AU119" s="8" t="s">
        <v>77</v>
      </c>
    </row>
    <row r="120" spans="1:47" s="1" customFormat="1" ht="16">
      <c r="A120" s="8" t="s">
        <v>184</v>
      </c>
      <c r="B120" s="8" t="s">
        <v>185</v>
      </c>
      <c r="C120" s="8" t="s">
        <v>156</v>
      </c>
      <c r="D120" s="11" t="s">
        <v>67</v>
      </c>
      <c r="E120" s="24">
        <v>35</v>
      </c>
      <c r="F120" s="13">
        <v>0.71799999999999997</v>
      </c>
      <c r="G120" s="24">
        <v>2000.8</v>
      </c>
      <c r="H120" s="8" t="s">
        <v>77</v>
      </c>
      <c r="I120" s="13">
        <v>3272.7860000000001</v>
      </c>
      <c r="J120" s="38">
        <v>4.5593004558443209</v>
      </c>
      <c r="K120" s="103">
        <f t="shared" si="19"/>
        <v>4.917585294301805</v>
      </c>
      <c r="L120" s="115">
        <f>K120-K121</f>
        <v>3.7414505689879221</v>
      </c>
      <c r="M120" s="1" t="s">
        <v>119</v>
      </c>
      <c r="N120" s="1" t="s">
        <v>120</v>
      </c>
      <c r="O120" s="1" t="s">
        <v>71</v>
      </c>
      <c r="P120" s="1" t="s">
        <v>72</v>
      </c>
      <c r="Q120" s="1" t="s">
        <v>130</v>
      </c>
      <c r="R120" s="1" t="s">
        <v>74</v>
      </c>
      <c r="S120" s="8" t="s">
        <v>185</v>
      </c>
      <c r="T120" s="8" t="s">
        <v>77</v>
      </c>
      <c r="U120" s="25">
        <v>0.18</v>
      </c>
      <c r="V120"/>
      <c r="W120">
        <v>13.3</v>
      </c>
      <c r="X120" s="70">
        <v>818.19799999999998</v>
      </c>
      <c r="Y120" s="70">
        <v>504.44940000000003</v>
      </c>
      <c r="Z120" s="70">
        <f t="shared" si="10"/>
        <v>0.61653707293344651</v>
      </c>
      <c r="AA120" s="23">
        <f t="shared" si="11"/>
        <v>8.1999430700148395</v>
      </c>
      <c r="AB120" s="25">
        <v>4.7729999999999997</v>
      </c>
      <c r="AC120" s="23">
        <f t="shared" si="12"/>
        <v>0.58207721190817507</v>
      </c>
      <c r="AD120" s="23">
        <f t="shared" si="13"/>
        <v>1.7179851393284811</v>
      </c>
      <c r="AE120" s="23">
        <f t="shared" si="14"/>
        <v>0.3092373250791266</v>
      </c>
      <c r="AF120" s="1">
        <v>995</v>
      </c>
      <c r="AG120" s="1">
        <f t="shared" si="15"/>
        <v>3.1079128148655942E-4</v>
      </c>
      <c r="AH120" s="7">
        <v>2000</v>
      </c>
      <c r="AI120" s="1">
        <v>10.308999999999999</v>
      </c>
      <c r="AJ120" s="1">
        <f t="shared" si="16"/>
        <v>6.0295136577080119E-2</v>
      </c>
      <c r="AK120" s="1">
        <f t="shared" si="17"/>
        <v>2.9650647694936809E-3</v>
      </c>
      <c r="AL120" s="1">
        <f t="shared" si="18"/>
        <v>2.2559127305352088E-3</v>
      </c>
      <c r="AM120" s="8" t="s">
        <v>185</v>
      </c>
      <c r="AN120" s="1" t="s">
        <v>119</v>
      </c>
      <c r="AO120" s="1" t="s">
        <v>120</v>
      </c>
      <c r="AP120" s="1" t="s">
        <v>71</v>
      </c>
      <c r="AQ120" s="1" t="s">
        <v>72</v>
      </c>
      <c r="AR120" s="1" t="s">
        <v>130</v>
      </c>
      <c r="AS120" s="1" t="s">
        <v>74</v>
      </c>
      <c r="AT120" s="8" t="s">
        <v>185</v>
      </c>
      <c r="AU120" s="8" t="s">
        <v>77</v>
      </c>
    </row>
    <row r="121" spans="1:47" s="1" customFormat="1" ht="16">
      <c r="A121" s="8" t="s">
        <v>186</v>
      </c>
      <c r="B121" s="8" t="s">
        <v>187</v>
      </c>
      <c r="C121" s="8" t="s">
        <v>66</v>
      </c>
      <c r="D121" s="11" t="s">
        <v>67</v>
      </c>
      <c r="E121" s="24">
        <v>51</v>
      </c>
      <c r="F121" s="13">
        <v>2.11</v>
      </c>
      <c r="G121" s="24">
        <v>2002.4</v>
      </c>
      <c r="H121" s="8" t="s">
        <v>77</v>
      </c>
      <c r="I121" s="13">
        <v>-16.771000000000001</v>
      </c>
      <c r="J121" s="38">
        <v>1.0873267585105011</v>
      </c>
      <c r="K121" s="103">
        <f t="shared" si="19"/>
        <v>1.176134725313883</v>
      </c>
      <c r="L121" s="115"/>
      <c r="M121" s="1" t="s">
        <v>119</v>
      </c>
      <c r="N121" s="1" t="s">
        <v>120</v>
      </c>
      <c r="O121" s="1" t="s">
        <v>71</v>
      </c>
      <c r="P121" s="1" t="s">
        <v>114</v>
      </c>
      <c r="Q121" s="1" t="s">
        <v>130</v>
      </c>
      <c r="R121" s="1" t="s">
        <v>74</v>
      </c>
      <c r="S121" s="8" t="s">
        <v>187</v>
      </c>
      <c r="T121" s="8" t="s">
        <v>77</v>
      </c>
      <c r="U121" s="25">
        <v>0.14699999999999999</v>
      </c>
      <c r="V121"/>
      <c r="W121">
        <v>13.3</v>
      </c>
      <c r="X121" s="70">
        <v>818.19799999999998</v>
      </c>
      <c r="Y121" s="70">
        <v>504.44940000000003</v>
      </c>
      <c r="Z121" s="70">
        <f t="shared" si="10"/>
        <v>0.61653707293344651</v>
      </c>
      <c r="AA121" s="23">
        <f t="shared" si="11"/>
        <v>8.1999430700148395</v>
      </c>
      <c r="AB121" s="25">
        <v>3.2290000000000001</v>
      </c>
      <c r="AC121" s="23">
        <f t="shared" si="12"/>
        <v>0.39378322171621571</v>
      </c>
      <c r="AD121" s="23">
        <f t="shared" si="13"/>
        <v>2.5394682781092719</v>
      </c>
      <c r="AE121" s="23">
        <f t="shared" si="14"/>
        <v>0.37330183688206292</v>
      </c>
      <c r="AF121" s="1">
        <v>950</v>
      </c>
      <c r="AG121" s="1">
        <f t="shared" si="15"/>
        <v>3.9294930198111884E-4</v>
      </c>
      <c r="AH121" s="7">
        <v>2000</v>
      </c>
      <c r="AI121" s="1">
        <v>10.226000000000001</v>
      </c>
      <c r="AJ121" s="1">
        <f t="shared" si="16"/>
        <v>7.685298298085641E-2</v>
      </c>
      <c r="AK121" s="1">
        <f t="shared" si="17"/>
        <v>9.0389462027742071E-4</v>
      </c>
      <c r="AL121" s="1">
        <f t="shared" si="18"/>
        <v>0</v>
      </c>
      <c r="AM121" s="8" t="s">
        <v>187</v>
      </c>
      <c r="AN121" s="1" t="s">
        <v>119</v>
      </c>
      <c r="AO121" s="1" t="s">
        <v>120</v>
      </c>
      <c r="AP121" s="1" t="s">
        <v>71</v>
      </c>
      <c r="AQ121" s="1" t="s">
        <v>114</v>
      </c>
      <c r="AR121" s="1" t="s">
        <v>130</v>
      </c>
      <c r="AS121" s="1" t="s">
        <v>74</v>
      </c>
      <c r="AT121" s="8" t="s">
        <v>187</v>
      </c>
      <c r="AU121" s="8" t="s">
        <v>77</v>
      </c>
    </row>
    <row r="122" spans="1:47" s="1" customFormat="1" ht="16">
      <c r="A122" s="8" t="s">
        <v>188</v>
      </c>
      <c r="B122" s="8" t="s">
        <v>189</v>
      </c>
      <c r="C122" s="8" t="s">
        <v>156</v>
      </c>
      <c r="D122" s="11" t="s">
        <v>67</v>
      </c>
      <c r="E122" s="24">
        <v>39</v>
      </c>
      <c r="F122" s="13">
        <v>0.92500000000000004</v>
      </c>
      <c r="G122" s="24">
        <v>2001.2</v>
      </c>
      <c r="H122" s="8" t="s">
        <v>77</v>
      </c>
      <c r="I122" s="13">
        <v>3564.587</v>
      </c>
      <c r="J122" s="38">
        <v>4.855549738900903</v>
      </c>
      <c r="K122" s="103">
        <f t="shared" si="19"/>
        <v>5.2358376765943246</v>
      </c>
      <c r="L122" s="115">
        <f>K122-K123</f>
        <v>4.0623190681437009</v>
      </c>
      <c r="M122" s="1" t="s">
        <v>119</v>
      </c>
      <c r="N122" s="1" t="s">
        <v>120</v>
      </c>
      <c r="O122" s="1" t="s">
        <v>71</v>
      </c>
      <c r="P122" s="1" t="s">
        <v>72</v>
      </c>
      <c r="Q122" s="1" t="s">
        <v>130</v>
      </c>
      <c r="R122" s="1" t="s">
        <v>140</v>
      </c>
      <c r="S122" s="8" t="s">
        <v>189</v>
      </c>
      <c r="T122" s="8" t="s">
        <v>77</v>
      </c>
      <c r="U122" s="25">
        <v>0.22900000000000001</v>
      </c>
      <c r="V122"/>
      <c r="W122">
        <v>13.3</v>
      </c>
      <c r="X122" s="70">
        <v>818.19799999999998</v>
      </c>
      <c r="Y122" s="70">
        <v>504.44940000000003</v>
      </c>
      <c r="Z122" s="70">
        <f t="shared" si="10"/>
        <v>0.61653707293344651</v>
      </c>
      <c r="AA122" s="23">
        <f t="shared" si="11"/>
        <v>8.1999430700148395</v>
      </c>
      <c r="AB122" s="25">
        <v>5.657</v>
      </c>
      <c r="AC122" s="23">
        <f t="shared" si="12"/>
        <v>0.68988283841704312</v>
      </c>
      <c r="AD122" s="23">
        <f t="shared" si="13"/>
        <v>1.4495214901917695</v>
      </c>
      <c r="AE122" s="23">
        <f t="shared" si="14"/>
        <v>0.33194042125391521</v>
      </c>
      <c r="AF122" s="1">
        <v>995</v>
      </c>
      <c r="AG122" s="1">
        <f t="shared" si="15"/>
        <v>3.3360846357177406E-4</v>
      </c>
      <c r="AH122" s="7">
        <v>2000</v>
      </c>
      <c r="AI122" s="1">
        <v>10.108000000000001</v>
      </c>
      <c r="AJ122" s="1">
        <f t="shared" si="16"/>
        <v>6.6008797699203411E-2</v>
      </c>
      <c r="AK122" s="1">
        <f t="shared" si="17"/>
        <v>3.45611349980182E-3</v>
      </c>
      <c r="AL122" s="1">
        <f t="shared" si="18"/>
        <v>2.6814879755871408E-3</v>
      </c>
      <c r="AM122" s="8" t="s">
        <v>189</v>
      </c>
      <c r="AN122" s="1" t="s">
        <v>119</v>
      </c>
      <c r="AO122" s="1" t="s">
        <v>120</v>
      </c>
      <c r="AP122" s="1" t="s">
        <v>71</v>
      </c>
      <c r="AQ122" s="1" t="s">
        <v>72</v>
      </c>
      <c r="AR122" s="1" t="s">
        <v>130</v>
      </c>
      <c r="AS122" s="1" t="s">
        <v>140</v>
      </c>
      <c r="AT122" s="8" t="s">
        <v>189</v>
      </c>
      <c r="AU122" s="8" t="s">
        <v>77</v>
      </c>
    </row>
    <row r="123" spans="1:47" s="1" customFormat="1" ht="16">
      <c r="A123" s="8" t="s">
        <v>190</v>
      </c>
      <c r="B123" s="8" t="s">
        <v>191</v>
      </c>
      <c r="C123" s="8" t="s">
        <v>66</v>
      </c>
      <c r="D123" s="11" t="s">
        <v>67</v>
      </c>
      <c r="E123" s="24">
        <v>44</v>
      </c>
      <c r="F123" s="13">
        <v>1.2390000000000001</v>
      </c>
      <c r="G123" s="24">
        <v>2002</v>
      </c>
      <c r="H123" s="8" t="s">
        <v>77</v>
      </c>
      <c r="I123" s="13">
        <v>-18.984000000000002</v>
      </c>
      <c r="J123" s="38">
        <v>1.0849060116437816</v>
      </c>
      <c r="K123" s="103">
        <f t="shared" si="19"/>
        <v>1.1735186084506239</v>
      </c>
      <c r="L123" s="115"/>
      <c r="M123" s="1" t="s">
        <v>119</v>
      </c>
      <c r="N123" s="1" t="s">
        <v>120</v>
      </c>
      <c r="O123" s="1" t="s">
        <v>71</v>
      </c>
      <c r="P123" s="1" t="s">
        <v>114</v>
      </c>
      <c r="Q123" s="1" t="s">
        <v>130</v>
      </c>
      <c r="R123" s="1" t="s">
        <v>140</v>
      </c>
      <c r="S123" s="8" t="s">
        <v>191</v>
      </c>
      <c r="T123" s="8" t="s">
        <v>77</v>
      </c>
      <c r="U123" s="25">
        <v>7.8E-2</v>
      </c>
      <c r="V123"/>
      <c r="W123">
        <v>13.3</v>
      </c>
      <c r="X123" s="70">
        <v>818.19799999999998</v>
      </c>
      <c r="Y123" s="70">
        <v>504.44940000000003</v>
      </c>
      <c r="Z123" s="70">
        <f t="shared" si="10"/>
        <v>0.61653707293344651</v>
      </c>
      <c r="AA123" s="23">
        <f t="shared" si="11"/>
        <v>8.1999430700148395</v>
      </c>
      <c r="AB123" s="25">
        <v>6.8330000000000002</v>
      </c>
      <c r="AC123" s="23">
        <f t="shared" si="12"/>
        <v>0.83329846825236975</v>
      </c>
      <c r="AD123" s="23">
        <f t="shared" si="13"/>
        <v>1.2000502078171871</v>
      </c>
      <c r="AE123" s="23">
        <f t="shared" si="14"/>
        <v>9.3603916209740595E-2</v>
      </c>
      <c r="AF123" s="1">
        <v>950</v>
      </c>
      <c r="AG123" s="1">
        <f t="shared" si="15"/>
        <v>9.853043811551642E-5</v>
      </c>
      <c r="AH123" s="7">
        <v>2000</v>
      </c>
      <c r="AI123" s="1">
        <v>10.292</v>
      </c>
      <c r="AJ123" s="1">
        <f t="shared" si="16"/>
        <v>1.914699535863125E-2</v>
      </c>
      <c r="AK123" s="1">
        <f t="shared" si="17"/>
        <v>2.2469355349271497E-4</v>
      </c>
      <c r="AL123" s="1">
        <f t="shared" si="18"/>
        <v>0</v>
      </c>
      <c r="AM123" s="8" t="s">
        <v>191</v>
      </c>
      <c r="AN123" s="1" t="s">
        <v>119</v>
      </c>
      <c r="AO123" s="1" t="s">
        <v>120</v>
      </c>
      <c r="AP123" s="1" t="s">
        <v>71</v>
      </c>
      <c r="AQ123" s="1" t="s">
        <v>114</v>
      </c>
      <c r="AR123" s="1" t="s">
        <v>130</v>
      </c>
      <c r="AS123" s="1" t="s">
        <v>140</v>
      </c>
      <c r="AT123" s="8" t="s">
        <v>191</v>
      </c>
      <c r="AU123" s="8" t="s">
        <v>77</v>
      </c>
    </row>
    <row r="124" spans="1:47" s="1" customFormat="1" ht="16">
      <c r="A124" s="8" t="s">
        <v>192</v>
      </c>
      <c r="B124" s="8" t="s">
        <v>193</v>
      </c>
      <c r="C124" s="8" t="s">
        <v>156</v>
      </c>
      <c r="D124" s="11" t="s">
        <v>67</v>
      </c>
      <c r="E124" s="24">
        <v>41</v>
      </c>
      <c r="F124" s="13">
        <v>0.72399999999999998</v>
      </c>
      <c r="G124" s="24">
        <v>2001</v>
      </c>
      <c r="H124" s="8" t="s">
        <v>77</v>
      </c>
      <c r="I124" s="13">
        <v>1063.4169999999999</v>
      </c>
      <c r="J124" s="38">
        <v>2.2549414633807259</v>
      </c>
      <c r="K124" s="103">
        <f t="shared" si="19"/>
        <v>2.4367655761623457</v>
      </c>
      <c r="L124" s="115">
        <f>K124-K125</f>
        <v>1.2643925229464403</v>
      </c>
      <c r="M124" s="1" t="s">
        <v>119</v>
      </c>
      <c r="N124" s="1" t="s">
        <v>120</v>
      </c>
      <c r="O124" s="1" t="s">
        <v>71</v>
      </c>
      <c r="P124" s="1" t="s">
        <v>72</v>
      </c>
      <c r="Q124" s="1" t="s">
        <v>130</v>
      </c>
      <c r="R124" s="1" t="s">
        <v>146</v>
      </c>
      <c r="S124" s="8" t="s">
        <v>193</v>
      </c>
      <c r="T124" s="8" t="s">
        <v>77</v>
      </c>
      <c r="U124" s="25">
        <v>0.17899999999999999</v>
      </c>
      <c r="V124"/>
      <c r="W124">
        <v>13.3</v>
      </c>
      <c r="X124" s="70">
        <v>818.19799999999998</v>
      </c>
      <c r="Y124" s="70">
        <v>504.44940000000003</v>
      </c>
      <c r="Z124" s="70">
        <f t="shared" si="10"/>
        <v>0.61653707293344651</v>
      </c>
      <c r="AA124" s="23">
        <f t="shared" si="11"/>
        <v>8.1999430700148395</v>
      </c>
      <c r="AB124" s="25">
        <v>6.0350000000000001</v>
      </c>
      <c r="AC124" s="23">
        <f t="shared" si="12"/>
        <v>0.735980719435541</v>
      </c>
      <c r="AD124" s="23">
        <f t="shared" si="13"/>
        <v>1.358731246067082</v>
      </c>
      <c r="AE124" s="23">
        <f t="shared" si="14"/>
        <v>0.24321289304600766</v>
      </c>
      <c r="AF124" s="1">
        <v>995</v>
      </c>
      <c r="AG124" s="1">
        <f t="shared" si="15"/>
        <v>2.4443506838794742E-4</v>
      </c>
      <c r="AH124" s="7">
        <v>2000</v>
      </c>
      <c r="AI124" s="1">
        <v>10.234</v>
      </c>
      <c r="AJ124" s="1">
        <f t="shared" si="16"/>
        <v>4.7769214068389181E-2</v>
      </c>
      <c r="AK124" s="1">
        <f t="shared" si="17"/>
        <v>1.1640237644218079E-3</v>
      </c>
      <c r="AL124" s="1">
        <f t="shared" si="18"/>
        <v>6.0399037095099182E-4</v>
      </c>
      <c r="AM124" s="8" t="s">
        <v>193</v>
      </c>
      <c r="AN124" s="1" t="s">
        <v>119</v>
      </c>
      <c r="AO124" s="1" t="s">
        <v>120</v>
      </c>
      <c r="AP124" s="1" t="s">
        <v>71</v>
      </c>
      <c r="AQ124" s="1" t="s">
        <v>72</v>
      </c>
      <c r="AR124" s="1" t="s">
        <v>130</v>
      </c>
      <c r="AS124" s="1" t="s">
        <v>146</v>
      </c>
      <c r="AT124" s="8" t="s">
        <v>193</v>
      </c>
      <c r="AU124" s="8" t="s">
        <v>77</v>
      </c>
    </row>
    <row r="125" spans="1:47" s="1" customFormat="1" ht="16">
      <c r="A125" s="8" t="s">
        <v>194</v>
      </c>
      <c r="B125" s="8" t="s">
        <v>195</v>
      </c>
      <c r="C125" s="8" t="s">
        <v>66</v>
      </c>
      <c r="D125" s="11" t="s">
        <v>67</v>
      </c>
      <c r="E125" s="24">
        <v>45</v>
      </c>
      <c r="F125" s="13">
        <v>1.232</v>
      </c>
      <c r="G125" s="24">
        <v>2002</v>
      </c>
      <c r="H125" s="8" t="s">
        <v>77</v>
      </c>
      <c r="I125" s="13">
        <v>-19.952999999999999</v>
      </c>
      <c r="J125" s="38">
        <v>1.0838460088152837</v>
      </c>
      <c r="K125" s="103">
        <f t="shared" si="19"/>
        <v>1.1723730532159053</v>
      </c>
      <c r="L125" s="115"/>
      <c r="M125" s="1" t="s">
        <v>119</v>
      </c>
      <c r="N125" s="1" t="s">
        <v>120</v>
      </c>
      <c r="O125" s="1" t="s">
        <v>71</v>
      </c>
      <c r="P125" s="1" t="s">
        <v>114</v>
      </c>
      <c r="Q125" s="1" t="s">
        <v>130</v>
      </c>
      <c r="R125" s="1" t="s">
        <v>146</v>
      </c>
      <c r="S125" s="8" t="s">
        <v>195</v>
      </c>
      <c r="T125" s="8" t="s">
        <v>77</v>
      </c>
      <c r="U125" s="25">
        <v>7.6999999999999999E-2</v>
      </c>
      <c r="V125"/>
      <c r="W125">
        <v>13.3</v>
      </c>
      <c r="X125" s="70">
        <v>818.19799999999998</v>
      </c>
      <c r="Y125" s="70">
        <v>504.44940000000003</v>
      </c>
      <c r="Z125" s="70">
        <f t="shared" si="10"/>
        <v>0.61653707293344651</v>
      </c>
      <c r="AA125" s="23">
        <f t="shared" si="11"/>
        <v>8.1999430700148395</v>
      </c>
      <c r="AB125" s="25">
        <v>7.0259999999999998</v>
      </c>
      <c r="AC125" s="23">
        <f t="shared" si="12"/>
        <v>0.85683521702636467</v>
      </c>
      <c r="AD125" s="23">
        <f t="shared" si="13"/>
        <v>1.1670855493900996</v>
      </c>
      <c r="AE125" s="23">
        <f t="shared" si="14"/>
        <v>8.9865587303037661E-2</v>
      </c>
      <c r="AF125" s="1">
        <v>950</v>
      </c>
      <c r="AG125" s="1">
        <f t="shared" si="15"/>
        <v>9.4595355055829123E-5</v>
      </c>
      <c r="AH125" s="7">
        <v>2000</v>
      </c>
      <c r="AI125" s="1">
        <v>10.246</v>
      </c>
      <c r="AJ125" s="1">
        <f t="shared" si="16"/>
        <v>1.8464836044471817E-2</v>
      </c>
      <c r="AK125" s="1">
        <f t="shared" si="17"/>
        <v>2.1647676210588524E-4</v>
      </c>
      <c r="AL125" s="1">
        <f t="shared" si="18"/>
        <v>0</v>
      </c>
      <c r="AM125" s="8" t="s">
        <v>195</v>
      </c>
      <c r="AN125" s="1" t="s">
        <v>119</v>
      </c>
      <c r="AO125" s="1" t="s">
        <v>120</v>
      </c>
      <c r="AP125" s="1" t="s">
        <v>71</v>
      </c>
      <c r="AQ125" s="1" t="s">
        <v>114</v>
      </c>
      <c r="AR125" s="1" t="s">
        <v>130</v>
      </c>
      <c r="AS125" s="1" t="s">
        <v>146</v>
      </c>
      <c r="AT125" s="8" t="s">
        <v>195</v>
      </c>
      <c r="AU125" s="8" t="s">
        <v>77</v>
      </c>
    </row>
    <row r="126" spans="1:47" s="1" customFormat="1" ht="16">
      <c r="A126" s="8" t="s">
        <v>196</v>
      </c>
      <c r="B126" s="8" t="s">
        <v>197</v>
      </c>
      <c r="C126" s="8" t="s">
        <v>156</v>
      </c>
      <c r="D126" s="11" t="s">
        <v>67</v>
      </c>
      <c r="E126" s="24">
        <v>43</v>
      </c>
      <c r="F126" s="13">
        <v>0.60099999999999998</v>
      </c>
      <c r="G126" s="24">
        <v>2001.4</v>
      </c>
      <c r="H126" s="8" t="s">
        <v>77</v>
      </c>
      <c r="I126" s="13">
        <v>1257.489</v>
      </c>
      <c r="J126" s="38">
        <v>2.4618059120301203</v>
      </c>
      <c r="K126" s="103">
        <f t="shared" si="19"/>
        <v>2.6598563504723298</v>
      </c>
      <c r="L126" s="115">
        <f>K126-K127</f>
        <v>1.4852785112770821</v>
      </c>
      <c r="M126" s="1" t="s">
        <v>119</v>
      </c>
      <c r="N126" s="1" t="s">
        <v>120</v>
      </c>
      <c r="O126" s="1" t="s">
        <v>71</v>
      </c>
      <c r="P126" s="1" t="s">
        <v>72</v>
      </c>
      <c r="Q126" s="1" t="s">
        <v>130</v>
      </c>
      <c r="R126" s="1" t="s">
        <v>151</v>
      </c>
      <c r="S126" s="8" t="s">
        <v>197</v>
      </c>
      <c r="T126" s="8" t="s">
        <v>77</v>
      </c>
      <c r="U126" s="25">
        <v>0.14299999999999999</v>
      </c>
      <c r="V126"/>
      <c r="W126">
        <v>13.3</v>
      </c>
      <c r="X126" s="70">
        <v>818.19799999999998</v>
      </c>
      <c r="Y126" s="70">
        <v>504.44940000000003</v>
      </c>
      <c r="Z126" s="70">
        <f t="shared" si="10"/>
        <v>0.61653707293344651</v>
      </c>
      <c r="AA126" s="23">
        <f t="shared" si="11"/>
        <v>8.1999430700148395</v>
      </c>
      <c r="AB126" s="25">
        <v>5.1180000000000003</v>
      </c>
      <c r="AC126" s="23">
        <f t="shared" si="12"/>
        <v>0.62415067474251851</v>
      </c>
      <c r="AD126" s="23">
        <f t="shared" si="13"/>
        <v>1.6021772313432665</v>
      </c>
      <c r="AE126" s="23">
        <f t="shared" si="14"/>
        <v>0.22911134408208708</v>
      </c>
      <c r="AF126" s="1">
        <v>995</v>
      </c>
      <c r="AG126" s="1">
        <f t="shared" si="15"/>
        <v>2.3026265736893174E-4</v>
      </c>
      <c r="AH126" s="7">
        <v>2000</v>
      </c>
      <c r="AI126" s="1">
        <v>10.15</v>
      </c>
      <c r="AJ126" s="1">
        <f t="shared" si="16"/>
        <v>4.5371952190922507E-2</v>
      </c>
      <c r="AK126" s="1">
        <f t="shared" si="17"/>
        <v>1.2068287516835217E-3</v>
      </c>
      <c r="AL126" s="1">
        <f t="shared" si="18"/>
        <v>6.7389985603868324E-4</v>
      </c>
      <c r="AM126" s="8" t="s">
        <v>197</v>
      </c>
      <c r="AN126" s="1" t="s">
        <v>119</v>
      </c>
      <c r="AO126" s="1" t="s">
        <v>120</v>
      </c>
      <c r="AP126" s="1" t="s">
        <v>71</v>
      </c>
      <c r="AQ126" s="1" t="s">
        <v>72</v>
      </c>
      <c r="AR126" s="1" t="s">
        <v>130</v>
      </c>
      <c r="AS126" s="1" t="s">
        <v>151</v>
      </c>
      <c r="AT126" s="8" t="s">
        <v>197</v>
      </c>
      <c r="AU126" s="8" t="s">
        <v>77</v>
      </c>
    </row>
    <row r="127" spans="1:47" s="1" customFormat="1" ht="16">
      <c r="A127" s="8" t="s">
        <v>198</v>
      </c>
      <c r="B127" s="8" t="s">
        <v>199</v>
      </c>
      <c r="C127" s="8" t="s">
        <v>66</v>
      </c>
      <c r="D127" s="11" t="s">
        <v>67</v>
      </c>
      <c r="E127" s="24">
        <v>48</v>
      </c>
      <c r="F127" s="13">
        <v>2.395</v>
      </c>
      <c r="G127" s="24">
        <v>2002.6</v>
      </c>
      <c r="H127" s="8" t="s">
        <v>77</v>
      </c>
      <c r="I127" s="13">
        <v>-18.088000000000001</v>
      </c>
      <c r="J127" s="38">
        <v>1.0858861385226626</v>
      </c>
      <c r="K127" s="103">
        <f t="shared" si="19"/>
        <v>1.1745778391952477</v>
      </c>
      <c r="L127" s="115"/>
      <c r="M127" s="1" t="s">
        <v>119</v>
      </c>
      <c r="N127" s="1" t="s">
        <v>120</v>
      </c>
      <c r="O127" s="1" t="s">
        <v>71</v>
      </c>
      <c r="P127" s="1" t="s">
        <v>114</v>
      </c>
      <c r="Q127" s="1" t="s">
        <v>130</v>
      </c>
      <c r="R127" s="1" t="s">
        <v>151</v>
      </c>
      <c r="S127" s="8" t="s">
        <v>199</v>
      </c>
      <c r="T127" s="8" t="s">
        <v>77</v>
      </c>
      <c r="U127" s="25">
        <v>0.17399999999999999</v>
      </c>
      <c r="V127"/>
      <c r="W127">
        <v>13.3</v>
      </c>
      <c r="X127" s="70">
        <v>818.19799999999998</v>
      </c>
      <c r="Y127" s="70">
        <v>504.44940000000003</v>
      </c>
      <c r="Z127" s="70">
        <f t="shared" si="10"/>
        <v>0.61653707293344651</v>
      </c>
      <c r="AA127" s="23">
        <f t="shared" si="11"/>
        <v>8.1999430700148395</v>
      </c>
      <c r="AB127" s="25">
        <v>3.3</v>
      </c>
      <c r="AC127" s="23">
        <f t="shared" si="12"/>
        <v>0.40244181841545734</v>
      </c>
      <c r="AD127" s="23">
        <f t="shared" si="13"/>
        <v>2.4848312333378302</v>
      </c>
      <c r="AE127" s="23">
        <f t="shared" si="14"/>
        <v>0.43236063460078245</v>
      </c>
      <c r="AF127" s="1">
        <v>950</v>
      </c>
      <c r="AG127" s="1">
        <f t="shared" si="15"/>
        <v>4.5511645747450786E-4</v>
      </c>
      <c r="AH127" s="7">
        <v>2000</v>
      </c>
      <c r="AI127" s="1">
        <v>10.257999999999999</v>
      </c>
      <c r="AJ127" s="1">
        <f t="shared" si="16"/>
        <v>8.8733955444435145E-2</v>
      </c>
      <c r="AK127" s="1">
        <f t="shared" si="17"/>
        <v>1.0422493764917203E-3</v>
      </c>
      <c r="AL127" s="1">
        <f t="shared" si="18"/>
        <v>0</v>
      </c>
      <c r="AM127" s="8" t="s">
        <v>199</v>
      </c>
      <c r="AN127" s="1" t="s">
        <v>119</v>
      </c>
      <c r="AO127" s="1" t="s">
        <v>120</v>
      </c>
      <c r="AP127" s="1" t="s">
        <v>71</v>
      </c>
      <c r="AQ127" s="1" t="s">
        <v>114</v>
      </c>
      <c r="AR127" s="1" t="s">
        <v>130</v>
      </c>
      <c r="AS127" s="1" t="s">
        <v>151</v>
      </c>
      <c r="AT127" s="8" t="s">
        <v>199</v>
      </c>
      <c r="AU127" s="8" t="s">
        <v>77</v>
      </c>
    </row>
    <row r="128" spans="1:47" s="1" customFormat="1" ht="16">
      <c r="A128" s="8" t="s">
        <v>200</v>
      </c>
      <c r="B128" s="8" t="s">
        <v>201</v>
      </c>
      <c r="C128" s="8" t="s">
        <v>156</v>
      </c>
      <c r="D128" s="8" t="s">
        <v>67</v>
      </c>
      <c r="E128" s="24">
        <v>40</v>
      </c>
      <c r="F128" s="13">
        <v>0.69299999999999995</v>
      </c>
      <c r="G128" s="24">
        <v>2001.2</v>
      </c>
      <c r="H128" s="8" t="s">
        <v>77</v>
      </c>
      <c r="I128" s="13">
        <v>925.83799999999997</v>
      </c>
      <c r="J128" s="38">
        <v>2.1077615048704725</v>
      </c>
      <c r="K128" s="103">
        <f t="shared" si="19"/>
        <v>2.2779945447792835</v>
      </c>
      <c r="L128" s="115">
        <f>K128-K129</f>
        <v>1.1041177341051194</v>
      </c>
      <c r="M128" s="1" t="s">
        <v>119</v>
      </c>
      <c r="N128" s="1" t="s">
        <v>120</v>
      </c>
      <c r="O128" s="1" t="s">
        <v>157</v>
      </c>
      <c r="P128" s="1" t="s">
        <v>72</v>
      </c>
      <c r="Q128" s="1" t="s">
        <v>130</v>
      </c>
      <c r="R128" s="1" t="s">
        <v>131</v>
      </c>
      <c r="S128" s="8" t="s">
        <v>201</v>
      </c>
      <c r="T128" s="8" t="s">
        <v>77</v>
      </c>
      <c r="U128" s="25">
        <v>0.215</v>
      </c>
      <c r="V128"/>
      <c r="W128">
        <v>13.3</v>
      </c>
      <c r="X128" s="70">
        <v>818.19799999999998</v>
      </c>
      <c r="Y128" s="70">
        <v>504.44940000000003</v>
      </c>
      <c r="Z128" s="70">
        <f t="shared" si="10"/>
        <v>0.61653707293344651</v>
      </c>
      <c r="AA128" s="23">
        <f t="shared" si="11"/>
        <v>8.1999430700148395</v>
      </c>
      <c r="AB128" s="25">
        <v>6.548</v>
      </c>
      <c r="AC128" s="23">
        <f t="shared" si="12"/>
        <v>0.79854212938921665</v>
      </c>
      <c r="AD128" s="23">
        <f t="shared" si="13"/>
        <v>1.2522820815538851</v>
      </c>
      <c r="AE128" s="23">
        <f t="shared" si="14"/>
        <v>0.26924064753408528</v>
      </c>
      <c r="AF128" s="1">
        <v>995</v>
      </c>
      <c r="AG128" s="1">
        <f t="shared" si="15"/>
        <v>2.7059361561214602E-4</v>
      </c>
      <c r="AH128" s="7">
        <v>2000</v>
      </c>
      <c r="AI128" s="1">
        <v>10.356</v>
      </c>
      <c r="AJ128" s="1">
        <f t="shared" si="16"/>
        <v>5.2258326692187336E-2</v>
      </c>
      <c r="AK128" s="1">
        <f t="shared" si="17"/>
        <v>1.1904418312409638E-3</v>
      </c>
      <c r="AL128" s="1">
        <f t="shared" si="18"/>
        <v>5.7699345255502962E-4</v>
      </c>
      <c r="AM128" s="8" t="s">
        <v>201</v>
      </c>
      <c r="AN128" s="1" t="s">
        <v>119</v>
      </c>
      <c r="AO128" s="1" t="s">
        <v>120</v>
      </c>
      <c r="AP128" s="1" t="s">
        <v>157</v>
      </c>
      <c r="AQ128" s="1" t="s">
        <v>72</v>
      </c>
      <c r="AR128" s="1" t="s">
        <v>130</v>
      </c>
      <c r="AS128" s="1" t="s">
        <v>131</v>
      </c>
      <c r="AT128" s="8" t="s">
        <v>201</v>
      </c>
      <c r="AU128" s="8" t="s">
        <v>77</v>
      </c>
    </row>
    <row r="129" spans="1:47" s="1" customFormat="1" ht="16">
      <c r="A129" s="8" t="s">
        <v>202</v>
      </c>
      <c r="B129" s="8" t="s">
        <v>203</v>
      </c>
      <c r="C129" s="8" t="s">
        <v>66</v>
      </c>
      <c r="D129" s="11" t="s">
        <v>67</v>
      </c>
      <c r="E129" s="24">
        <v>50</v>
      </c>
      <c r="F129" s="13">
        <v>2.7730000000000001</v>
      </c>
      <c r="G129" s="24">
        <v>2003.1</v>
      </c>
      <c r="H129" s="8" t="s">
        <v>77</v>
      </c>
      <c r="I129" s="13">
        <v>-18.681000000000001</v>
      </c>
      <c r="J129" s="38">
        <v>1.0852374629740005</v>
      </c>
      <c r="K129" s="103">
        <f t="shared" si="19"/>
        <v>1.1738768106741642</v>
      </c>
      <c r="L129" s="115"/>
      <c r="M129" s="1" t="s">
        <v>119</v>
      </c>
      <c r="N129" s="1" t="s">
        <v>120</v>
      </c>
      <c r="O129" s="1" t="s">
        <v>157</v>
      </c>
      <c r="P129" s="1" t="s">
        <v>114</v>
      </c>
      <c r="Q129" s="1" t="s">
        <v>130</v>
      </c>
      <c r="R129" s="1" t="s">
        <v>131</v>
      </c>
      <c r="S129" s="8" t="s">
        <v>203</v>
      </c>
      <c r="T129" s="8" t="s">
        <v>77</v>
      </c>
      <c r="U129" s="25">
        <v>0.161</v>
      </c>
      <c r="V129"/>
      <c r="W129">
        <v>13.3</v>
      </c>
      <c r="X129" s="70">
        <v>818.19799999999998</v>
      </c>
      <c r="Y129" s="70">
        <v>504.44940000000003</v>
      </c>
      <c r="Z129" s="70">
        <f t="shared" si="10"/>
        <v>0.61653707293344651</v>
      </c>
      <c r="AA129" s="23">
        <f t="shared" si="11"/>
        <v>8.1999430700148395</v>
      </c>
      <c r="AB129" s="25">
        <v>7.2779999999999996</v>
      </c>
      <c r="AC129" s="23">
        <f t="shared" si="12"/>
        <v>0.88756713770536322</v>
      </c>
      <c r="AD129" s="23">
        <f t="shared" si="13"/>
        <v>1.12667533251097</v>
      </c>
      <c r="AE129" s="23">
        <f t="shared" si="14"/>
        <v>0.18139472853426616</v>
      </c>
      <c r="AF129" s="1">
        <v>995</v>
      </c>
      <c r="AG129" s="1">
        <f t="shared" si="15"/>
        <v>1.8230625983343333E-4</v>
      </c>
      <c r="AH129" s="7">
        <v>2000</v>
      </c>
      <c r="AI129" s="1">
        <v>10.146000000000001</v>
      </c>
      <c r="AJ129" s="1">
        <f t="shared" si="16"/>
        <v>3.5936577928924365E-2</v>
      </c>
      <c r="AK129" s="1">
        <f t="shared" si="17"/>
        <v>4.2185115485749293E-4</v>
      </c>
      <c r="AL129" s="1">
        <f t="shared" si="18"/>
        <v>0</v>
      </c>
      <c r="AM129" s="8" t="s">
        <v>203</v>
      </c>
      <c r="AN129" s="1" t="s">
        <v>119</v>
      </c>
      <c r="AO129" s="1" t="s">
        <v>120</v>
      </c>
      <c r="AP129" s="1" t="s">
        <v>157</v>
      </c>
      <c r="AQ129" s="1" t="s">
        <v>114</v>
      </c>
      <c r="AR129" s="1" t="s">
        <v>130</v>
      </c>
      <c r="AS129" s="1" t="s">
        <v>131</v>
      </c>
      <c r="AT129" s="8" t="s">
        <v>203</v>
      </c>
      <c r="AU129" s="8" t="s">
        <v>77</v>
      </c>
    </row>
    <row r="130" spans="1:47" s="1" customFormat="1" ht="16">
      <c r="A130" s="8" t="s">
        <v>204</v>
      </c>
      <c r="B130" s="8" t="s">
        <v>205</v>
      </c>
      <c r="C130" s="8" t="s">
        <v>156</v>
      </c>
      <c r="D130" s="11" t="s">
        <v>67</v>
      </c>
      <c r="E130" s="24">
        <v>36</v>
      </c>
      <c r="F130" s="13">
        <v>1.5580000000000001</v>
      </c>
      <c r="G130" s="24">
        <v>2001.2</v>
      </c>
      <c r="H130" s="8" t="s">
        <v>77</v>
      </c>
      <c r="I130" s="13">
        <v>2914.0219999999999</v>
      </c>
      <c r="J130" s="38">
        <v>4.1925291901522153</v>
      </c>
      <c r="K130" s="103">
        <f t="shared" si="19"/>
        <v>4.5233579419936794</v>
      </c>
      <c r="L130" s="115">
        <f>K130-K132</f>
        <v>3.3469418711946659</v>
      </c>
      <c r="M130" s="1" t="s">
        <v>119</v>
      </c>
      <c r="N130" s="1" t="s">
        <v>120</v>
      </c>
      <c r="O130" s="1" t="s">
        <v>157</v>
      </c>
      <c r="P130" s="1" t="s">
        <v>72</v>
      </c>
      <c r="Q130" s="1" t="s">
        <v>130</v>
      </c>
      <c r="R130" s="1" t="s">
        <v>74</v>
      </c>
      <c r="S130" s="8" t="s">
        <v>205</v>
      </c>
      <c r="T130" s="8" t="s">
        <v>77</v>
      </c>
      <c r="U130" s="25">
        <v>0.42599999999999999</v>
      </c>
      <c r="V130"/>
      <c r="W130">
        <v>13.3</v>
      </c>
      <c r="X130" s="70">
        <v>818.19799999999998</v>
      </c>
      <c r="Y130" s="70">
        <v>504.44940000000003</v>
      </c>
      <c r="Z130" s="70">
        <f t="shared" ref="Z130:Z193" si="20">Y130/X130</f>
        <v>0.61653707293344651</v>
      </c>
      <c r="AA130" s="23">
        <f t="shared" ref="AA130:AA193" si="21">W130*Z130</f>
        <v>8.1999430700148395</v>
      </c>
      <c r="AB130" s="25">
        <v>6.34</v>
      </c>
      <c r="AC130" s="23">
        <f t="shared" ref="AC130:AC193" si="22">AB130/AA130</f>
        <v>0.77317609962242417</v>
      </c>
      <c r="AD130" s="23">
        <f t="shared" ref="AD130:AD193" si="23">1/AC130</f>
        <v>1.2933664148288391</v>
      </c>
      <c r="AE130" s="23">
        <f t="shared" ref="AE130:AE193" si="24">U130*AD130</f>
        <v>0.55097409271708542</v>
      </c>
      <c r="AF130" s="1">
        <v>995</v>
      </c>
      <c r="AG130" s="1">
        <f t="shared" ref="AG130:AG193" si="25">AE130/AF130</f>
        <v>5.5374280675083961E-4</v>
      </c>
      <c r="AH130" s="7">
        <v>2000</v>
      </c>
      <c r="AI130" s="1">
        <v>10.308999999999999</v>
      </c>
      <c r="AJ130" s="1">
        <f t="shared" ref="AJ130:AJ193" si="26">AG130*AH130/AI130</f>
        <v>0.1074290050928004</v>
      </c>
      <c r="AK130" s="1">
        <f t="shared" si="17"/>
        <v>4.8593984338699816E-3</v>
      </c>
      <c r="AL130" s="1">
        <f t="shared" si="18"/>
        <v>3.5955863532587868E-3</v>
      </c>
      <c r="AM130" s="8" t="s">
        <v>205</v>
      </c>
      <c r="AN130" s="1" t="s">
        <v>119</v>
      </c>
      <c r="AO130" s="1" t="s">
        <v>120</v>
      </c>
      <c r="AP130" s="1" t="s">
        <v>157</v>
      </c>
      <c r="AQ130" s="1" t="s">
        <v>72</v>
      </c>
      <c r="AR130" s="1" t="s">
        <v>130</v>
      </c>
      <c r="AS130" s="1" t="s">
        <v>74</v>
      </c>
      <c r="AT130" s="8" t="s">
        <v>205</v>
      </c>
      <c r="AU130" s="8" t="s">
        <v>77</v>
      </c>
    </row>
    <row r="131" spans="1:47" s="1" customFormat="1" ht="16">
      <c r="A131" s="8" t="s">
        <v>206</v>
      </c>
      <c r="B131" s="8" t="s">
        <v>205</v>
      </c>
      <c r="C131" s="8" t="s">
        <v>156</v>
      </c>
      <c r="D131" s="11" t="s">
        <v>67</v>
      </c>
      <c r="E131" s="24">
        <v>36</v>
      </c>
      <c r="F131" s="13">
        <v>1.5760000000000001</v>
      </c>
      <c r="G131" s="24">
        <v>2001</v>
      </c>
      <c r="H131" s="8" t="s">
        <v>77</v>
      </c>
      <c r="I131" s="13">
        <v>2905.1849999999999</v>
      </c>
      <c r="J131" s="38">
        <v>4.1834593804599356</v>
      </c>
      <c r="K131" s="103">
        <f t="shared" si="19"/>
        <v>4.5136061587335838</v>
      </c>
      <c r="L131" s="115">
        <f>K131-K132</f>
        <v>3.3371900879345704</v>
      </c>
      <c r="M131" s="1" t="s">
        <v>119</v>
      </c>
      <c r="N131" s="1" t="s">
        <v>120</v>
      </c>
      <c r="O131" s="1" t="s">
        <v>157</v>
      </c>
      <c r="P131" s="1" t="s">
        <v>72</v>
      </c>
      <c r="Q131" s="1" t="s">
        <v>130</v>
      </c>
      <c r="R131" s="1" t="s">
        <v>74</v>
      </c>
      <c r="S131" s="8" t="s">
        <v>205</v>
      </c>
      <c r="T131" s="8" t="s">
        <v>77</v>
      </c>
      <c r="U131" s="25">
        <v>0.42899999999999999</v>
      </c>
      <c r="V131"/>
      <c r="W131">
        <v>13.3</v>
      </c>
      <c r="X131" s="70">
        <v>818.19799999999998</v>
      </c>
      <c r="Y131" s="70">
        <v>504.44940000000003</v>
      </c>
      <c r="Z131" s="70">
        <f t="shared" si="20"/>
        <v>0.61653707293344651</v>
      </c>
      <c r="AA131" s="23">
        <f t="shared" si="21"/>
        <v>8.1999430700148395</v>
      </c>
      <c r="AB131" s="25">
        <v>6.34</v>
      </c>
      <c r="AC131" s="23">
        <f t="shared" si="22"/>
        <v>0.77317609962242417</v>
      </c>
      <c r="AD131" s="23">
        <f t="shared" si="23"/>
        <v>1.2933664148288391</v>
      </c>
      <c r="AE131" s="23">
        <f t="shared" si="24"/>
        <v>0.55485419196157193</v>
      </c>
      <c r="AF131" s="1">
        <v>995</v>
      </c>
      <c r="AG131" s="1">
        <f t="shared" si="25"/>
        <v>5.5764240398147936E-4</v>
      </c>
      <c r="AH131" s="7">
        <v>2000</v>
      </c>
      <c r="AI131" s="1">
        <v>10.308999999999999</v>
      </c>
      <c r="AJ131" s="1">
        <f t="shared" si="26"/>
        <v>0.10818554738218632</v>
      </c>
      <c r="AK131" s="1">
        <f t="shared" ref="AK131:AK194" si="27">AJ131*(K131/100)</f>
        <v>4.8830695295020007E-3</v>
      </c>
      <c r="AL131" s="1">
        <f t="shared" ref="AL131:AL194" si="28">AJ131*(L131/100)</f>
        <v>3.6103573638160799E-3</v>
      </c>
      <c r="AM131" s="8" t="s">
        <v>205</v>
      </c>
      <c r="AN131" s="1" t="s">
        <v>119</v>
      </c>
      <c r="AO131" s="1" t="s">
        <v>120</v>
      </c>
      <c r="AP131" s="1" t="s">
        <v>157</v>
      </c>
      <c r="AQ131" s="1" t="s">
        <v>72</v>
      </c>
      <c r="AR131" s="1" t="s">
        <v>130</v>
      </c>
      <c r="AS131" s="1" t="s">
        <v>74</v>
      </c>
      <c r="AT131" s="8" t="s">
        <v>205</v>
      </c>
      <c r="AU131" s="8" t="s">
        <v>77</v>
      </c>
    </row>
    <row r="132" spans="1:47" s="1" customFormat="1" ht="16">
      <c r="A132" s="8" t="s">
        <v>207</v>
      </c>
      <c r="B132" s="8" t="s">
        <v>208</v>
      </c>
      <c r="C132" s="8" t="s">
        <v>66</v>
      </c>
      <c r="D132" s="11" t="s">
        <v>67</v>
      </c>
      <c r="E132" s="24">
        <v>55</v>
      </c>
      <c r="F132" s="13">
        <v>0.81100000000000005</v>
      </c>
      <c r="G132" s="24">
        <v>2002.2</v>
      </c>
      <c r="H132" s="8" t="s">
        <v>77</v>
      </c>
      <c r="I132" s="13">
        <v>-16.533000000000001</v>
      </c>
      <c r="J132" s="38">
        <v>1.087587093864379</v>
      </c>
      <c r="K132" s="103">
        <f t="shared" si="19"/>
        <v>1.1764160707990132</v>
      </c>
      <c r="L132" s="115"/>
      <c r="M132" s="1" t="s">
        <v>119</v>
      </c>
      <c r="N132" s="1" t="s">
        <v>120</v>
      </c>
      <c r="O132" s="1" t="s">
        <v>157</v>
      </c>
      <c r="P132" s="1" t="s">
        <v>114</v>
      </c>
      <c r="Q132" s="1" t="s">
        <v>130</v>
      </c>
      <c r="R132" s="1" t="s">
        <v>74</v>
      </c>
      <c r="S132" s="8" t="s">
        <v>208</v>
      </c>
      <c r="T132" s="8" t="s">
        <v>77</v>
      </c>
      <c r="U132" s="25">
        <v>4.5999999999999999E-2</v>
      </c>
      <c r="V132"/>
      <c r="W132">
        <v>13.3</v>
      </c>
      <c r="X132" s="70">
        <v>818.19799999999998</v>
      </c>
      <c r="Y132" s="70">
        <v>504.44940000000003</v>
      </c>
      <c r="Z132" s="70">
        <f t="shared" si="20"/>
        <v>0.61653707293344651</v>
      </c>
      <c r="AA132" s="23">
        <f t="shared" si="21"/>
        <v>8.1999430700148395</v>
      </c>
      <c r="AB132" s="25">
        <v>6.1749999999999998</v>
      </c>
      <c r="AC132" s="23">
        <f t="shared" si="22"/>
        <v>0.75305400870165129</v>
      </c>
      <c r="AD132" s="23">
        <f t="shared" si="23"/>
        <v>1.3279260032412694</v>
      </c>
      <c r="AE132" s="23">
        <f t="shared" si="24"/>
        <v>6.1084596149098391E-2</v>
      </c>
      <c r="AF132" s="1">
        <v>995</v>
      </c>
      <c r="AG132" s="1">
        <f t="shared" si="25"/>
        <v>6.1391553918691848E-5</v>
      </c>
      <c r="AH132" s="7">
        <v>2000</v>
      </c>
      <c r="AI132" s="1">
        <v>10.226000000000001</v>
      </c>
      <c r="AJ132" s="1">
        <f t="shared" si="26"/>
        <v>1.2006953631662789E-2</v>
      </c>
      <c r="AK132" s="1">
        <f t="shared" si="27"/>
        <v>1.4125173213626682E-4</v>
      </c>
      <c r="AL132" s="1">
        <f t="shared" si="28"/>
        <v>0</v>
      </c>
      <c r="AM132" s="8" t="s">
        <v>208</v>
      </c>
      <c r="AN132" s="1" t="s">
        <v>119</v>
      </c>
      <c r="AO132" s="1" t="s">
        <v>120</v>
      </c>
      <c r="AP132" s="1" t="s">
        <v>157</v>
      </c>
      <c r="AQ132" s="1" t="s">
        <v>114</v>
      </c>
      <c r="AR132" s="1" t="s">
        <v>130</v>
      </c>
      <c r="AS132" s="1" t="s">
        <v>74</v>
      </c>
      <c r="AT132" s="8" t="s">
        <v>208</v>
      </c>
      <c r="AU132" s="8" t="s">
        <v>77</v>
      </c>
    </row>
    <row r="133" spans="1:47" s="1" customFormat="1" ht="16">
      <c r="A133" s="8" t="s">
        <v>210</v>
      </c>
      <c r="B133" s="8" t="s">
        <v>211</v>
      </c>
      <c r="C133" s="8" t="s">
        <v>156</v>
      </c>
      <c r="D133" s="11" t="s">
        <v>67</v>
      </c>
      <c r="E133" s="24">
        <v>42</v>
      </c>
      <c r="F133" s="13">
        <v>0.79400000000000004</v>
      </c>
      <c r="G133" s="24">
        <v>2001.4</v>
      </c>
      <c r="H133" s="8" t="s">
        <v>77</v>
      </c>
      <c r="I133" s="13">
        <v>782.74300000000005</v>
      </c>
      <c r="J133" s="38">
        <v>1.9542096286023158</v>
      </c>
      <c r="K133" s="103">
        <f t="shared" ref="K133:K196" si="29">((J133*13.003355)/(((100-J133)*12.0107)+(J133*13.003355)))*100</f>
        <v>2.1123086747181765</v>
      </c>
      <c r="L133" s="115">
        <f>K133-K134</f>
        <v>0.93746957785917329</v>
      </c>
      <c r="M133" s="1" t="s">
        <v>119</v>
      </c>
      <c r="N133" s="1" t="s">
        <v>120</v>
      </c>
      <c r="O133" s="1" t="s">
        <v>157</v>
      </c>
      <c r="P133" s="1" t="s">
        <v>72</v>
      </c>
      <c r="Q133" s="1" t="s">
        <v>130</v>
      </c>
      <c r="R133" s="1" t="s">
        <v>140</v>
      </c>
      <c r="S133" s="8" t="s">
        <v>211</v>
      </c>
      <c r="T133" s="8" t="s">
        <v>77</v>
      </c>
      <c r="U133" s="25">
        <v>0.22500000000000001</v>
      </c>
      <c r="V133"/>
      <c r="W133">
        <v>13.3</v>
      </c>
      <c r="X133" s="70">
        <v>818.19799999999998</v>
      </c>
      <c r="Y133" s="70">
        <v>504.44940000000003</v>
      </c>
      <c r="Z133" s="70">
        <f t="shared" si="20"/>
        <v>0.61653707293344651</v>
      </c>
      <c r="AA133" s="23">
        <f t="shared" si="21"/>
        <v>8.1999430700148395</v>
      </c>
      <c r="AB133" s="25">
        <v>6.9640000000000004</v>
      </c>
      <c r="AC133" s="23">
        <f t="shared" si="22"/>
        <v>0.8492741889228016</v>
      </c>
      <c r="AD133" s="23">
        <f t="shared" si="23"/>
        <v>1.1774760295828315</v>
      </c>
      <c r="AE133" s="23">
        <f t="shared" si="24"/>
        <v>0.26493210665613709</v>
      </c>
      <c r="AF133" s="1">
        <v>995</v>
      </c>
      <c r="AG133" s="1">
        <f t="shared" si="25"/>
        <v>2.6626342377501213E-4</v>
      </c>
      <c r="AH133" s="7">
        <v>2000</v>
      </c>
      <c r="AI133" s="1">
        <v>10.108000000000001</v>
      </c>
      <c r="AJ133" s="1">
        <f t="shared" si="26"/>
        <v>5.2683700786508129E-2</v>
      </c>
      <c r="AK133" s="1">
        <f t="shared" si="27"/>
        <v>1.1128423818759794E-3</v>
      </c>
      <c r="AL133" s="1">
        <f t="shared" si="28"/>
        <v>4.9389366736386775E-4</v>
      </c>
      <c r="AM133" s="8" t="s">
        <v>211</v>
      </c>
      <c r="AN133" s="1" t="s">
        <v>119</v>
      </c>
      <c r="AO133" s="1" t="s">
        <v>120</v>
      </c>
      <c r="AP133" s="1" t="s">
        <v>157</v>
      </c>
      <c r="AQ133" s="1" t="s">
        <v>72</v>
      </c>
      <c r="AR133" s="1" t="s">
        <v>130</v>
      </c>
      <c r="AS133" s="1" t="s">
        <v>140</v>
      </c>
      <c r="AT133" s="8" t="s">
        <v>211</v>
      </c>
      <c r="AU133" s="8" t="s">
        <v>77</v>
      </c>
    </row>
    <row r="134" spans="1:47" s="1" customFormat="1" ht="16">
      <c r="A134" s="8" t="s">
        <v>212</v>
      </c>
      <c r="B134" s="8" t="s">
        <v>213</v>
      </c>
      <c r="C134" s="8" t="s">
        <v>66</v>
      </c>
      <c r="D134" s="11" t="s">
        <v>67</v>
      </c>
      <c r="E134" s="24">
        <v>49</v>
      </c>
      <c r="F134" s="13">
        <v>3.0369999999999999</v>
      </c>
      <c r="G134" s="24">
        <v>2002.4</v>
      </c>
      <c r="H134" s="8" t="s">
        <v>77</v>
      </c>
      <c r="I134" s="13">
        <v>-17.867000000000001</v>
      </c>
      <c r="J134" s="38">
        <v>1.0861278855812859</v>
      </c>
      <c r="K134" s="103">
        <f t="shared" si="29"/>
        <v>1.1748390968590032</v>
      </c>
      <c r="L134" s="115"/>
      <c r="M134" s="1" t="s">
        <v>119</v>
      </c>
      <c r="N134" s="1" t="s">
        <v>120</v>
      </c>
      <c r="O134" s="1" t="s">
        <v>157</v>
      </c>
      <c r="P134" s="1" t="s">
        <v>114</v>
      </c>
      <c r="Q134" s="1" t="s">
        <v>130</v>
      </c>
      <c r="R134" s="1" t="s">
        <v>140</v>
      </c>
      <c r="S134" s="8" t="s">
        <v>213</v>
      </c>
      <c r="T134" s="8" t="s">
        <v>77</v>
      </c>
      <c r="U134" s="25">
        <v>0.21099999999999999</v>
      </c>
      <c r="V134"/>
      <c r="W134">
        <v>13.3</v>
      </c>
      <c r="X134" s="70">
        <v>818.19799999999998</v>
      </c>
      <c r="Y134" s="70">
        <v>504.44940000000003</v>
      </c>
      <c r="Z134" s="70">
        <f t="shared" si="20"/>
        <v>0.61653707293344651</v>
      </c>
      <c r="AA134" s="23">
        <f t="shared" si="21"/>
        <v>8.1999430700148395</v>
      </c>
      <c r="AB134" s="25">
        <v>6.1529999999999996</v>
      </c>
      <c r="AC134" s="23">
        <f t="shared" si="22"/>
        <v>0.75037106324554814</v>
      </c>
      <c r="AD134" s="23">
        <f t="shared" si="23"/>
        <v>1.3326739915512498</v>
      </c>
      <c r="AE134" s="23">
        <f t="shared" si="24"/>
        <v>0.28119421221731367</v>
      </c>
      <c r="AF134" s="1">
        <v>995</v>
      </c>
      <c r="AG134" s="1">
        <f t="shared" si="25"/>
        <v>2.826072484596117E-4</v>
      </c>
      <c r="AH134" s="7">
        <v>2000</v>
      </c>
      <c r="AI134" s="1">
        <v>10.292</v>
      </c>
      <c r="AJ134" s="1">
        <f t="shared" si="26"/>
        <v>5.4917848515276278E-2</v>
      </c>
      <c r="AK134" s="1">
        <f t="shared" si="27"/>
        <v>6.4519635551126735E-4</v>
      </c>
      <c r="AL134" s="1">
        <f t="shared" si="28"/>
        <v>0</v>
      </c>
      <c r="AM134" s="8" t="s">
        <v>213</v>
      </c>
      <c r="AN134" s="1" t="s">
        <v>119</v>
      </c>
      <c r="AO134" s="1" t="s">
        <v>120</v>
      </c>
      <c r="AP134" s="1" t="s">
        <v>157</v>
      </c>
      <c r="AQ134" s="1" t="s">
        <v>114</v>
      </c>
      <c r="AR134" s="1" t="s">
        <v>130</v>
      </c>
      <c r="AS134" s="1" t="s">
        <v>140</v>
      </c>
      <c r="AT134" s="8" t="s">
        <v>213</v>
      </c>
      <c r="AU134" s="8" t="s">
        <v>77</v>
      </c>
    </row>
    <row r="135" spans="1:47" s="1" customFormat="1" ht="16">
      <c r="A135" s="8" t="s">
        <v>214</v>
      </c>
      <c r="B135" s="8" t="s">
        <v>215</v>
      </c>
      <c r="C135" s="8" t="s">
        <v>156</v>
      </c>
      <c r="D135" s="8" t="s">
        <v>67</v>
      </c>
      <c r="E135" s="24">
        <v>42</v>
      </c>
      <c r="F135" s="13">
        <v>2.024</v>
      </c>
      <c r="G135" s="24">
        <v>2001.2</v>
      </c>
      <c r="H135" s="8" t="s">
        <v>77</v>
      </c>
      <c r="I135" s="13">
        <v>3255.076</v>
      </c>
      <c r="J135" s="38">
        <v>4.5412610875674</v>
      </c>
      <c r="K135" s="103">
        <f t="shared" si="29"/>
        <v>4.8982010866908965</v>
      </c>
      <c r="L135" s="115">
        <f>K135-K136</f>
        <v>3.7249721156002114</v>
      </c>
      <c r="M135" s="1" t="s">
        <v>119</v>
      </c>
      <c r="N135" s="1" t="s">
        <v>120</v>
      </c>
      <c r="O135" s="1" t="s">
        <v>157</v>
      </c>
      <c r="P135" s="1" t="s">
        <v>72</v>
      </c>
      <c r="Q135" s="1" t="s">
        <v>130</v>
      </c>
      <c r="R135" s="1" t="s">
        <v>146</v>
      </c>
      <c r="S135" s="8" t="s">
        <v>215</v>
      </c>
      <c r="T135" s="8" t="s">
        <v>77</v>
      </c>
      <c r="U135" s="25">
        <v>0.48199999999999998</v>
      </c>
      <c r="V135"/>
      <c r="W135">
        <v>13.3</v>
      </c>
      <c r="X135" s="70">
        <v>818.19799999999998</v>
      </c>
      <c r="Y135" s="70">
        <v>504.44940000000003</v>
      </c>
      <c r="Z135" s="70">
        <f t="shared" si="20"/>
        <v>0.61653707293344651</v>
      </c>
      <c r="AA135" s="23">
        <f t="shared" si="21"/>
        <v>8.1999430700148395</v>
      </c>
      <c r="AB135" s="25">
        <v>7.1040000000000001</v>
      </c>
      <c r="AC135" s="23">
        <f t="shared" si="22"/>
        <v>0.86634747818891189</v>
      </c>
      <c r="AD135" s="23">
        <f t="shared" si="23"/>
        <v>1.154271265486323</v>
      </c>
      <c r="AE135" s="23">
        <f t="shared" si="24"/>
        <v>0.55635874996440771</v>
      </c>
      <c r="AF135" s="1">
        <v>995</v>
      </c>
      <c r="AG135" s="1">
        <f t="shared" si="25"/>
        <v>5.5915452257729423E-4</v>
      </c>
      <c r="AH135" s="7">
        <v>2000</v>
      </c>
      <c r="AI135" s="1">
        <v>10.234</v>
      </c>
      <c r="AJ135" s="1">
        <f t="shared" si="26"/>
        <v>0.10927389536394259</v>
      </c>
      <c r="AK135" s="1">
        <f t="shared" si="27"/>
        <v>5.35245513018611E-3</v>
      </c>
      <c r="AL135" s="1">
        <f t="shared" si="28"/>
        <v>4.070422131937014E-3</v>
      </c>
      <c r="AM135" s="8" t="s">
        <v>215</v>
      </c>
      <c r="AN135" s="1" t="s">
        <v>119</v>
      </c>
      <c r="AO135" s="1" t="s">
        <v>120</v>
      </c>
      <c r="AP135" s="1" t="s">
        <v>157</v>
      </c>
      <c r="AQ135" s="1" t="s">
        <v>72</v>
      </c>
      <c r="AR135" s="1" t="s">
        <v>130</v>
      </c>
      <c r="AS135" s="1" t="s">
        <v>146</v>
      </c>
      <c r="AT135" s="8" t="s">
        <v>215</v>
      </c>
      <c r="AU135" s="8" t="s">
        <v>77</v>
      </c>
    </row>
    <row r="136" spans="1:47" s="1" customFormat="1" ht="16">
      <c r="A136" s="8" t="s">
        <v>216</v>
      </c>
      <c r="B136" s="8" t="s">
        <v>217</v>
      </c>
      <c r="C136" s="8" t="s">
        <v>66</v>
      </c>
      <c r="D136" s="11" t="s">
        <v>67</v>
      </c>
      <c r="E136" s="24">
        <v>49</v>
      </c>
      <c r="F136" s="13">
        <v>3.8119999999999998</v>
      </c>
      <c r="G136" s="24">
        <v>2003.3</v>
      </c>
      <c r="H136" s="8" t="s">
        <v>77</v>
      </c>
      <c r="I136" s="13">
        <v>-19.228999999999999</v>
      </c>
      <c r="J136" s="38">
        <v>1.0846380048185744</v>
      </c>
      <c r="K136" s="103">
        <f t="shared" si="29"/>
        <v>1.1732289710906849</v>
      </c>
      <c r="L136" s="115"/>
      <c r="M136" s="1" t="s">
        <v>119</v>
      </c>
      <c r="N136" s="1" t="s">
        <v>120</v>
      </c>
      <c r="O136" s="1" t="s">
        <v>157</v>
      </c>
      <c r="P136" s="1" t="s">
        <v>114</v>
      </c>
      <c r="Q136" s="1" t="s">
        <v>130</v>
      </c>
      <c r="R136" s="1" t="s">
        <v>146</v>
      </c>
      <c r="S136" s="8" t="s">
        <v>217</v>
      </c>
      <c r="T136" s="8" t="s">
        <v>77</v>
      </c>
      <c r="U136" s="25">
        <v>0.26200000000000001</v>
      </c>
      <c r="V136"/>
      <c r="W136">
        <v>13.3</v>
      </c>
      <c r="X136" s="70">
        <v>818.19799999999998</v>
      </c>
      <c r="Y136" s="70">
        <v>504.44940000000003</v>
      </c>
      <c r="Z136" s="70">
        <f t="shared" si="20"/>
        <v>0.61653707293344651</v>
      </c>
      <c r="AA136" s="23">
        <f t="shared" si="21"/>
        <v>8.1999430700148395</v>
      </c>
      <c r="AB136" s="25">
        <v>6.7039999999999997</v>
      </c>
      <c r="AC136" s="23">
        <f t="shared" si="22"/>
        <v>0.81756665171431098</v>
      </c>
      <c r="AD136" s="23">
        <f t="shared" si="23"/>
        <v>1.2231418660523328</v>
      </c>
      <c r="AE136" s="23">
        <f t="shared" si="24"/>
        <v>0.32046316890571119</v>
      </c>
      <c r="AF136" s="1">
        <v>995</v>
      </c>
      <c r="AG136" s="1">
        <f t="shared" si="25"/>
        <v>3.2207353658865445E-4</v>
      </c>
      <c r="AH136" s="7">
        <v>2000</v>
      </c>
      <c r="AI136" s="1">
        <v>10.246</v>
      </c>
      <c r="AJ136" s="1">
        <f t="shared" si="26"/>
        <v>6.2868150807857584E-2</v>
      </c>
      <c r="AK136" s="1">
        <f t="shared" si="27"/>
        <v>7.3758735886676763E-4</v>
      </c>
      <c r="AL136" s="1">
        <f t="shared" si="28"/>
        <v>0</v>
      </c>
      <c r="AM136" s="8" t="s">
        <v>217</v>
      </c>
      <c r="AN136" s="1" t="s">
        <v>119</v>
      </c>
      <c r="AO136" s="1" t="s">
        <v>120</v>
      </c>
      <c r="AP136" s="1" t="s">
        <v>157</v>
      </c>
      <c r="AQ136" s="1" t="s">
        <v>114</v>
      </c>
      <c r="AR136" s="1" t="s">
        <v>130</v>
      </c>
      <c r="AS136" s="1" t="s">
        <v>146</v>
      </c>
      <c r="AT136" s="8" t="s">
        <v>217</v>
      </c>
      <c r="AU136" s="8" t="s">
        <v>77</v>
      </c>
    </row>
    <row r="137" spans="1:47" s="1" customFormat="1" ht="16">
      <c r="A137" s="8" t="s">
        <v>218</v>
      </c>
      <c r="B137" s="8" t="s">
        <v>219</v>
      </c>
      <c r="C137" s="8" t="s">
        <v>156</v>
      </c>
      <c r="D137" s="11" t="s">
        <v>67</v>
      </c>
      <c r="E137" s="24">
        <v>42</v>
      </c>
      <c r="F137" s="13">
        <v>0.89900000000000002</v>
      </c>
      <c r="G137" s="24">
        <v>2001.2</v>
      </c>
      <c r="H137" s="8" t="s">
        <v>77</v>
      </c>
      <c r="I137" s="13">
        <v>891.31200000000001</v>
      </c>
      <c r="J137" s="38">
        <v>2.0707565070920868</v>
      </c>
      <c r="K137" s="103">
        <f t="shared" si="29"/>
        <v>2.2380691734029239</v>
      </c>
      <c r="L137" s="115">
        <f>K137-K138</f>
        <v>1.0599189622295757</v>
      </c>
      <c r="M137" s="1" t="s">
        <v>119</v>
      </c>
      <c r="N137" s="1" t="s">
        <v>120</v>
      </c>
      <c r="O137" s="1" t="s">
        <v>157</v>
      </c>
      <c r="P137" s="1" t="s">
        <v>72</v>
      </c>
      <c r="Q137" s="1" t="s">
        <v>130</v>
      </c>
      <c r="R137" s="1" t="s">
        <v>151</v>
      </c>
      <c r="S137" s="8" t="s">
        <v>219</v>
      </c>
      <c r="T137" s="8" t="s">
        <v>77</v>
      </c>
      <c r="U137" s="25">
        <v>0.22700000000000001</v>
      </c>
      <c r="V137"/>
      <c r="W137">
        <v>13.3</v>
      </c>
      <c r="X137" s="70">
        <v>818.19799999999998</v>
      </c>
      <c r="Y137" s="70">
        <v>504.44940000000003</v>
      </c>
      <c r="Z137" s="70">
        <f t="shared" si="20"/>
        <v>0.61653707293344651</v>
      </c>
      <c r="AA137" s="23">
        <f t="shared" si="21"/>
        <v>8.1999430700148395</v>
      </c>
      <c r="AB137" s="25">
        <v>6.8550000000000004</v>
      </c>
      <c r="AC137" s="23">
        <f t="shared" si="22"/>
        <v>0.8359814137084729</v>
      </c>
      <c r="AD137" s="23">
        <f t="shared" si="23"/>
        <v>1.1961988431823252</v>
      </c>
      <c r="AE137" s="23">
        <f t="shared" si="24"/>
        <v>0.27153713740238783</v>
      </c>
      <c r="AF137" s="1">
        <v>995</v>
      </c>
      <c r="AG137" s="1">
        <f t="shared" si="25"/>
        <v>2.7290164563054055E-4</v>
      </c>
      <c r="AH137" s="7">
        <v>2000</v>
      </c>
      <c r="AI137" s="1">
        <v>10.15</v>
      </c>
      <c r="AJ137" s="1">
        <f t="shared" si="26"/>
        <v>5.3773723276953796E-2</v>
      </c>
      <c r="AK137" s="1">
        <f t="shared" si="27"/>
        <v>1.2034931240524954E-3</v>
      </c>
      <c r="AL137" s="1">
        <f t="shared" si="28"/>
        <v>5.6995788970929241E-4</v>
      </c>
      <c r="AM137" s="8" t="s">
        <v>219</v>
      </c>
      <c r="AN137" s="1" t="s">
        <v>119</v>
      </c>
      <c r="AO137" s="1" t="s">
        <v>120</v>
      </c>
      <c r="AP137" s="1" t="s">
        <v>157</v>
      </c>
      <c r="AQ137" s="1" t="s">
        <v>72</v>
      </c>
      <c r="AR137" s="1" t="s">
        <v>130</v>
      </c>
      <c r="AS137" s="1" t="s">
        <v>151</v>
      </c>
      <c r="AT137" s="8" t="s">
        <v>219</v>
      </c>
      <c r="AU137" s="8" t="s">
        <v>77</v>
      </c>
    </row>
    <row r="138" spans="1:47" s="1" customFormat="1" ht="16">
      <c r="A138" s="8" t="s">
        <v>220</v>
      </c>
      <c r="B138" s="8" t="s">
        <v>221</v>
      </c>
      <c r="C138" s="8" t="s">
        <v>66</v>
      </c>
      <c r="D138" s="11" t="s">
        <v>67</v>
      </c>
      <c r="E138" s="24">
        <v>55</v>
      </c>
      <c r="F138" s="13">
        <v>2.5680000000000001</v>
      </c>
      <c r="G138" s="24">
        <v>2002.8</v>
      </c>
      <c r="H138" s="8" t="s">
        <v>77</v>
      </c>
      <c r="I138" s="13">
        <v>-15.066000000000001</v>
      </c>
      <c r="J138" s="38">
        <v>1.0891917357268612</v>
      </c>
      <c r="K138" s="103">
        <f t="shared" si="29"/>
        <v>1.1781502111733482</v>
      </c>
      <c r="L138" s="115"/>
      <c r="M138" s="1" t="s">
        <v>119</v>
      </c>
      <c r="N138" s="1" t="s">
        <v>120</v>
      </c>
      <c r="O138" s="1" t="s">
        <v>157</v>
      </c>
      <c r="P138" s="1" t="s">
        <v>114</v>
      </c>
      <c r="Q138" s="1" t="s">
        <v>130</v>
      </c>
      <c r="R138" s="1" t="s">
        <v>151</v>
      </c>
      <c r="S138" s="8" t="s">
        <v>221</v>
      </c>
      <c r="T138" s="8" t="s">
        <v>77</v>
      </c>
      <c r="U138" s="25">
        <v>0.17</v>
      </c>
      <c r="V138"/>
      <c r="W138">
        <v>13.3</v>
      </c>
      <c r="X138" s="70">
        <v>818.19799999999998</v>
      </c>
      <c r="Y138" s="70">
        <v>504.44940000000003</v>
      </c>
      <c r="Z138" s="70">
        <f t="shared" si="20"/>
        <v>0.61653707293344651</v>
      </c>
      <c r="AA138" s="23">
        <f t="shared" si="21"/>
        <v>8.1999430700148395</v>
      </c>
      <c r="AB138" s="25">
        <v>6.45</v>
      </c>
      <c r="AC138" s="23">
        <f t="shared" si="22"/>
        <v>0.78659082690293947</v>
      </c>
      <c r="AD138" s="23">
        <f t="shared" si="23"/>
        <v>1.2713090031030758</v>
      </c>
      <c r="AE138" s="23">
        <f t="shared" si="24"/>
        <v>0.21612253052752289</v>
      </c>
      <c r="AF138" s="1">
        <v>995</v>
      </c>
      <c r="AG138" s="1">
        <f t="shared" si="25"/>
        <v>2.1720857339449536E-4</v>
      </c>
      <c r="AH138" s="7">
        <v>2000</v>
      </c>
      <c r="AI138" s="1">
        <v>10.257999999999999</v>
      </c>
      <c r="AJ138" s="1">
        <f t="shared" si="26"/>
        <v>4.2349107700233063E-2</v>
      </c>
      <c r="AK138" s="1">
        <f t="shared" si="27"/>
        <v>4.9893610180032442E-4</v>
      </c>
      <c r="AL138" s="1">
        <f t="shared" si="28"/>
        <v>0</v>
      </c>
      <c r="AM138" s="8" t="s">
        <v>221</v>
      </c>
      <c r="AN138" s="1" t="s">
        <v>119</v>
      </c>
      <c r="AO138" s="1" t="s">
        <v>120</v>
      </c>
      <c r="AP138" s="1" t="s">
        <v>157</v>
      </c>
      <c r="AQ138" s="1" t="s">
        <v>114</v>
      </c>
      <c r="AR138" s="1" t="s">
        <v>130</v>
      </c>
      <c r="AS138" s="1" t="s">
        <v>151</v>
      </c>
      <c r="AT138" s="8" t="s">
        <v>221</v>
      </c>
      <c r="AU138" s="8" t="s">
        <v>77</v>
      </c>
    </row>
    <row r="139" spans="1:47" s="1" customFormat="1" ht="16">
      <c r="A139" s="8" t="s">
        <v>222</v>
      </c>
      <c r="B139" s="8" t="s">
        <v>223</v>
      </c>
      <c r="C139" s="8" t="s">
        <v>66</v>
      </c>
      <c r="D139" s="11" t="s">
        <v>67</v>
      </c>
      <c r="E139" s="24">
        <v>52</v>
      </c>
      <c r="F139" s="13">
        <v>2.8159999999999998</v>
      </c>
      <c r="G139" s="24">
        <v>2001.8</v>
      </c>
      <c r="H139" s="8" t="s">
        <v>77</v>
      </c>
      <c r="I139" s="13">
        <v>1694.6890000000001</v>
      </c>
      <c r="J139" s="38">
        <v>2.9246315074800302</v>
      </c>
      <c r="K139" s="103">
        <f t="shared" si="29"/>
        <v>3.1587101201662944</v>
      </c>
      <c r="L139" s="115">
        <f>K139-K140</f>
        <v>1.9804535219943531</v>
      </c>
      <c r="M139" s="1" t="s">
        <v>69</v>
      </c>
      <c r="N139" s="1" t="s">
        <v>70</v>
      </c>
      <c r="O139" s="1" t="s">
        <v>71</v>
      </c>
      <c r="P139" s="1" t="s">
        <v>72</v>
      </c>
      <c r="Q139" s="1" t="s">
        <v>224</v>
      </c>
      <c r="R139" s="1" t="s">
        <v>74</v>
      </c>
      <c r="S139" s="8" t="s">
        <v>223</v>
      </c>
      <c r="T139" s="8" t="s">
        <v>77</v>
      </c>
      <c r="U139" s="25">
        <v>0.16200000000000001</v>
      </c>
      <c r="V139"/>
      <c r="W139">
        <v>13.3</v>
      </c>
      <c r="X139" s="70">
        <v>818.19799999999998</v>
      </c>
      <c r="Y139" s="70">
        <v>504.44940000000003</v>
      </c>
      <c r="Z139" s="70">
        <f t="shared" si="20"/>
        <v>0.61653707293344651</v>
      </c>
      <c r="AA139" s="23">
        <f t="shared" si="21"/>
        <v>8.1999430700148395</v>
      </c>
      <c r="AB139" s="25">
        <v>6.2279999999999998</v>
      </c>
      <c r="AC139" s="23">
        <f t="shared" si="22"/>
        <v>0.75951746820953592</v>
      </c>
      <c r="AD139" s="23">
        <f t="shared" si="23"/>
        <v>1.3166254126549195</v>
      </c>
      <c r="AE139" s="23">
        <f t="shared" si="24"/>
        <v>0.21329331685009698</v>
      </c>
      <c r="AF139" s="1">
        <v>995</v>
      </c>
      <c r="AG139" s="1">
        <f t="shared" si="25"/>
        <v>2.1436514256291153E-4</v>
      </c>
      <c r="AH139" s="7">
        <v>2000</v>
      </c>
      <c r="AI139" s="1">
        <v>10.335000000000001</v>
      </c>
      <c r="AJ139" s="1">
        <f t="shared" si="26"/>
        <v>4.1483336732058347E-2</v>
      </c>
      <c r="AK139" s="1">
        <f t="shared" si="27"/>
        <v>1.3103383555381886E-3</v>
      </c>
      <c r="AL139" s="1">
        <f t="shared" si="28"/>
        <v>8.2155820335082664E-4</v>
      </c>
      <c r="AM139" s="8" t="s">
        <v>223</v>
      </c>
      <c r="AN139" s="1" t="s">
        <v>69</v>
      </c>
      <c r="AO139" s="1" t="s">
        <v>70</v>
      </c>
      <c r="AP139" s="1" t="s">
        <v>71</v>
      </c>
      <c r="AQ139" s="1" t="s">
        <v>72</v>
      </c>
      <c r="AR139" s="1" t="s">
        <v>224</v>
      </c>
      <c r="AS139" s="1" t="s">
        <v>74</v>
      </c>
      <c r="AT139" s="8" t="s">
        <v>223</v>
      </c>
      <c r="AU139" s="8" t="s">
        <v>77</v>
      </c>
    </row>
    <row r="140" spans="1:47" s="1" customFormat="1" ht="16">
      <c r="A140" s="8" t="s">
        <v>227</v>
      </c>
      <c r="B140" s="8" t="s">
        <v>226</v>
      </c>
      <c r="C140" s="8" t="s">
        <v>66</v>
      </c>
      <c r="D140" s="8" t="s">
        <v>67</v>
      </c>
      <c r="E140" s="24">
        <v>51</v>
      </c>
      <c r="F140" s="13">
        <v>1.96</v>
      </c>
      <c r="G140" s="24">
        <v>2002.4</v>
      </c>
      <c r="H140" s="8" t="s">
        <v>77</v>
      </c>
      <c r="I140" s="13">
        <v>-14.976000000000001</v>
      </c>
      <c r="J140" s="38">
        <v>1.089290178317879</v>
      </c>
      <c r="K140" s="103">
        <f t="shared" si="29"/>
        <v>1.1782565981719413</v>
      </c>
      <c r="L140" s="115"/>
      <c r="M140" s="1" t="s">
        <v>69</v>
      </c>
      <c r="N140" s="1" t="s">
        <v>70</v>
      </c>
      <c r="O140" s="1" t="s">
        <v>71</v>
      </c>
      <c r="P140" s="1" t="s">
        <v>114</v>
      </c>
      <c r="Q140" s="1" t="s">
        <v>224</v>
      </c>
      <c r="R140" s="1" t="s">
        <v>74</v>
      </c>
      <c r="S140" s="8" t="s">
        <v>226</v>
      </c>
      <c r="T140" s="8" t="s">
        <v>77</v>
      </c>
      <c r="U140" s="25">
        <v>0.124</v>
      </c>
      <c r="V140"/>
      <c r="W140">
        <v>13.3</v>
      </c>
      <c r="X140" s="70">
        <v>818.19799999999998</v>
      </c>
      <c r="Y140" s="70">
        <v>504.44940000000003</v>
      </c>
      <c r="Z140" s="70">
        <f t="shared" si="20"/>
        <v>0.61653707293344651</v>
      </c>
      <c r="AA140" s="23">
        <f t="shared" si="21"/>
        <v>8.1999430700148395</v>
      </c>
      <c r="AB140" s="25">
        <v>6.3979999999999997</v>
      </c>
      <c r="AC140" s="23">
        <f t="shared" si="22"/>
        <v>0.78024931946124121</v>
      </c>
      <c r="AD140" s="23">
        <f t="shared" si="23"/>
        <v>1.2816416176953487</v>
      </c>
      <c r="AE140" s="23">
        <f t="shared" si="24"/>
        <v>0.15892356059422325</v>
      </c>
      <c r="AF140" s="1">
        <v>995</v>
      </c>
      <c r="AG140" s="1">
        <f t="shared" si="25"/>
        <v>1.5972217145148064E-4</v>
      </c>
      <c r="AH140" s="7">
        <v>2000</v>
      </c>
      <c r="AI140" s="1">
        <v>10.673</v>
      </c>
      <c r="AJ140" s="1">
        <f t="shared" si="26"/>
        <v>2.9930136128826133E-2</v>
      </c>
      <c r="AK140" s="1">
        <f t="shared" si="27"/>
        <v>3.5265380377973794E-4</v>
      </c>
      <c r="AL140" s="1">
        <f t="shared" si="28"/>
        <v>0</v>
      </c>
      <c r="AM140" s="8" t="s">
        <v>226</v>
      </c>
      <c r="AN140" s="1" t="s">
        <v>69</v>
      </c>
      <c r="AO140" s="1" t="s">
        <v>70</v>
      </c>
      <c r="AP140" s="1" t="s">
        <v>71</v>
      </c>
      <c r="AQ140" s="1" t="s">
        <v>114</v>
      </c>
      <c r="AR140" s="1" t="s">
        <v>224</v>
      </c>
      <c r="AS140" s="1" t="s">
        <v>74</v>
      </c>
      <c r="AT140" s="8" t="s">
        <v>226</v>
      </c>
      <c r="AU140" s="8" t="s">
        <v>77</v>
      </c>
    </row>
    <row r="141" spans="1:47" s="1" customFormat="1" ht="16">
      <c r="A141" s="8" t="s">
        <v>225</v>
      </c>
      <c r="B141" s="8" t="s">
        <v>226</v>
      </c>
      <c r="C141" s="8" t="s">
        <v>66</v>
      </c>
      <c r="D141" s="8" t="s">
        <v>67</v>
      </c>
      <c r="E141" s="24">
        <v>51</v>
      </c>
      <c r="F141" s="13">
        <v>1.869</v>
      </c>
      <c r="G141" s="24">
        <v>2002.2</v>
      </c>
      <c r="H141" s="8" t="s">
        <v>77</v>
      </c>
      <c r="I141" s="13">
        <v>-14.776999999999999</v>
      </c>
      <c r="J141" s="38">
        <v>1.0895078451290401</v>
      </c>
      <c r="K141" s="103">
        <f t="shared" si="29"/>
        <v>1.178491830833422</v>
      </c>
      <c r="L141" s="115"/>
      <c r="M141" s="1" t="s">
        <v>69</v>
      </c>
      <c r="N141" s="1" t="s">
        <v>70</v>
      </c>
      <c r="O141" s="1" t="s">
        <v>71</v>
      </c>
      <c r="P141" s="1" t="s">
        <v>114</v>
      </c>
      <c r="Q141" s="1" t="s">
        <v>224</v>
      </c>
      <c r="R141" s="1" t="s">
        <v>74</v>
      </c>
      <c r="S141" s="8" t="s">
        <v>226</v>
      </c>
      <c r="T141" s="8" t="s">
        <v>77</v>
      </c>
      <c r="U141" s="25">
        <v>0.11899999999999999</v>
      </c>
      <c r="V141"/>
      <c r="W141">
        <v>13.3</v>
      </c>
      <c r="X141" s="70">
        <v>818.19799999999998</v>
      </c>
      <c r="Y141" s="70">
        <v>504.44940000000003</v>
      </c>
      <c r="Z141" s="70">
        <f t="shared" si="20"/>
        <v>0.61653707293344651</v>
      </c>
      <c r="AA141" s="23">
        <f t="shared" si="21"/>
        <v>8.1999430700148395</v>
      </c>
      <c r="AB141" s="25">
        <v>6.3979999999999997</v>
      </c>
      <c r="AC141" s="23">
        <f t="shared" si="22"/>
        <v>0.78024931946124121</v>
      </c>
      <c r="AD141" s="23">
        <f t="shared" si="23"/>
        <v>1.2816416176953487</v>
      </c>
      <c r="AE141" s="23">
        <f t="shared" si="24"/>
        <v>0.15251535250574649</v>
      </c>
      <c r="AF141" s="1">
        <v>995</v>
      </c>
      <c r="AG141" s="1">
        <f t="shared" si="25"/>
        <v>1.5328176131230802E-4</v>
      </c>
      <c r="AH141" s="7">
        <v>2000</v>
      </c>
      <c r="AI141" s="1">
        <v>10.673</v>
      </c>
      <c r="AJ141" s="1">
        <f t="shared" si="26"/>
        <v>2.8723275801050881E-2</v>
      </c>
      <c r="AK141" s="1">
        <f t="shared" si="27"/>
        <v>3.3850145886313776E-4</v>
      </c>
      <c r="AL141" s="1">
        <f t="shared" si="28"/>
        <v>0</v>
      </c>
      <c r="AM141" s="8" t="s">
        <v>226</v>
      </c>
      <c r="AN141" s="1" t="s">
        <v>69</v>
      </c>
      <c r="AO141" s="1" t="s">
        <v>70</v>
      </c>
      <c r="AP141" s="1" t="s">
        <v>71</v>
      </c>
      <c r="AQ141" s="1" t="s">
        <v>114</v>
      </c>
      <c r="AR141" s="1" t="s">
        <v>224</v>
      </c>
      <c r="AS141" s="1" t="s">
        <v>74</v>
      </c>
      <c r="AT141" s="8" t="s">
        <v>226</v>
      </c>
      <c r="AU141" s="8" t="s">
        <v>77</v>
      </c>
    </row>
    <row r="142" spans="1:47" s="1" customFormat="1" ht="16">
      <c r="A142" s="8" t="s">
        <v>228</v>
      </c>
      <c r="B142" s="8" t="s">
        <v>229</v>
      </c>
      <c r="C142" s="8" t="s">
        <v>66</v>
      </c>
      <c r="D142" s="11" t="s">
        <v>67</v>
      </c>
      <c r="E142" s="24">
        <v>44</v>
      </c>
      <c r="F142" s="13">
        <v>0.80400000000000005</v>
      </c>
      <c r="G142" s="24">
        <v>2002</v>
      </c>
      <c r="H142" s="8" t="s">
        <v>77</v>
      </c>
      <c r="I142" s="13">
        <v>710.06700000000001</v>
      </c>
      <c r="J142" s="38">
        <v>1.8760381187529289</v>
      </c>
      <c r="K142" s="103">
        <f t="shared" si="29"/>
        <v>2.0279437580040498</v>
      </c>
      <c r="L142" s="115">
        <f>K142-K143</f>
        <v>0.84988102075669913</v>
      </c>
      <c r="M142" s="1" t="s">
        <v>119</v>
      </c>
      <c r="N142" s="1" t="s">
        <v>120</v>
      </c>
      <c r="O142" s="1" t="s">
        <v>71</v>
      </c>
      <c r="P142" s="1" t="s">
        <v>72</v>
      </c>
      <c r="Q142" s="1" t="s">
        <v>224</v>
      </c>
      <c r="R142" s="1" t="s">
        <v>74</v>
      </c>
      <c r="S142" s="8" t="s">
        <v>229</v>
      </c>
      <c r="T142" s="8" t="s">
        <v>77</v>
      </c>
      <c r="U142" s="25">
        <v>4.4999999999999998E-2</v>
      </c>
      <c r="V142"/>
      <c r="W142">
        <v>13.3</v>
      </c>
      <c r="X142" s="70">
        <v>818.19799999999998</v>
      </c>
      <c r="Y142" s="70">
        <v>504.44940000000003</v>
      </c>
      <c r="Z142" s="70">
        <f t="shared" si="20"/>
        <v>0.61653707293344651</v>
      </c>
      <c r="AA142" s="23">
        <f t="shared" si="21"/>
        <v>8.1999430700148395</v>
      </c>
      <c r="AB142" s="25">
        <v>5.9139999999999997</v>
      </c>
      <c r="AC142" s="23">
        <f t="shared" si="22"/>
        <v>0.72122451942697419</v>
      </c>
      <c r="AD142" s="23">
        <f t="shared" si="23"/>
        <v>1.3865307862723772</v>
      </c>
      <c r="AE142" s="23">
        <f t="shared" si="24"/>
        <v>6.2393885382256972E-2</v>
      </c>
      <c r="AF142" s="1">
        <v>995</v>
      </c>
      <c r="AG142" s="1">
        <f t="shared" si="25"/>
        <v>6.2707422494730629E-5</v>
      </c>
      <c r="AH142" s="7">
        <v>2000</v>
      </c>
      <c r="AI142" s="1">
        <v>10.311</v>
      </c>
      <c r="AJ142" s="1">
        <f t="shared" si="26"/>
        <v>1.2163208708123485E-2</v>
      </c>
      <c r="AK142" s="1">
        <f t="shared" si="27"/>
        <v>2.4666303176939527E-4</v>
      </c>
      <c r="AL142" s="1">
        <f t="shared" si="28"/>
        <v>1.033728023253676E-4</v>
      </c>
      <c r="AM142" s="8" t="s">
        <v>229</v>
      </c>
      <c r="AN142" s="1" t="s">
        <v>119</v>
      </c>
      <c r="AO142" s="1" t="s">
        <v>120</v>
      </c>
      <c r="AP142" s="1" t="s">
        <v>71</v>
      </c>
      <c r="AQ142" s="1" t="s">
        <v>72</v>
      </c>
      <c r="AR142" s="1" t="s">
        <v>224</v>
      </c>
      <c r="AS142" s="1" t="s">
        <v>74</v>
      </c>
      <c r="AT142" s="8" t="s">
        <v>229</v>
      </c>
      <c r="AU142" s="8" t="s">
        <v>77</v>
      </c>
    </row>
    <row r="143" spans="1:47" s="1" customFormat="1" ht="16">
      <c r="A143" s="8" t="s">
        <v>230</v>
      </c>
      <c r="B143" s="8" t="s">
        <v>231</v>
      </c>
      <c r="C143" s="8" t="s">
        <v>66</v>
      </c>
      <c r="D143" s="11" t="s">
        <v>67</v>
      </c>
      <c r="E143" s="24">
        <v>55</v>
      </c>
      <c r="F143" s="13">
        <v>2.1669999999999998</v>
      </c>
      <c r="G143" s="24">
        <v>2002.4</v>
      </c>
      <c r="H143" s="8" t="s">
        <v>77</v>
      </c>
      <c r="I143" s="13">
        <v>-15.14</v>
      </c>
      <c r="J143" s="38">
        <v>1.0891107938941174</v>
      </c>
      <c r="K143" s="103">
        <f t="shared" si="29"/>
        <v>1.1780627372473507</v>
      </c>
      <c r="L143" s="115"/>
      <c r="M143" s="1" t="s">
        <v>119</v>
      </c>
      <c r="N143" s="1" t="s">
        <v>120</v>
      </c>
      <c r="O143" s="1" t="s">
        <v>71</v>
      </c>
      <c r="P143" s="1" t="s">
        <v>114</v>
      </c>
      <c r="Q143" s="1" t="s">
        <v>224</v>
      </c>
      <c r="R143" s="1" t="s">
        <v>74</v>
      </c>
      <c r="S143" s="8" t="s">
        <v>231</v>
      </c>
      <c r="T143" s="8" t="s">
        <v>77</v>
      </c>
      <c r="U143" s="25">
        <v>0.161</v>
      </c>
      <c r="V143"/>
      <c r="W143">
        <v>13.3</v>
      </c>
      <c r="X143" s="70">
        <v>818.19799999999998</v>
      </c>
      <c r="Y143" s="70">
        <v>504.44940000000003</v>
      </c>
      <c r="Z143" s="70">
        <f t="shared" si="20"/>
        <v>0.61653707293344651</v>
      </c>
      <c r="AA143" s="23">
        <f t="shared" si="21"/>
        <v>8.1999430700148395</v>
      </c>
      <c r="AB143" s="25">
        <v>6.0270000000000001</v>
      </c>
      <c r="AC143" s="23">
        <f t="shared" si="22"/>
        <v>0.73500510290604892</v>
      </c>
      <c r="AD143" s="23">
        <f t="shared" si="23"/>
        <v>1.3605347718624257</v>
      </c>
      <c r="AE143" s="23">
        <f t="shared" si="24"/>
        <v>0.21904609826985053</v>
      </c>
      <c r="AF143" s="1">
        <v>995</v>
      </c>
      <c r="AG143" s="1">
        <f t="shared" si="25"/>
        <v>2.2014683243201059E-4</v>
      </c>
      <c r="AH143" s="7">
        <v>2000</v>
      </c>
      <c r="AI143" s="1">
        <v>10.205</v>
      </c>
      <c r="AJ143" s="1">
        <f t="shared" si="26"/>
        <v>4.314489611602363E-2</v>
      </c>
      <c r="AK143" s="1">
        <f t="shared" si="27"/>
        <v>5.0827394416695388E-4</v>
      </c>
      <c r="AL143" s="1">
        <f t="shared" si="28"/>
        <v>0</v>
      </c>
      <c r="AM143" s="8" t="s">
        <v>231</v>
      </c>
      <c r="AN143" s="1" t="s">
        <v>119</v>
      </c>
      <c r="AO143" s="1" t="s">
        <v>120</v>
      </c>
      <c r="AP143" s="1" t="s">
        <v>71</v>
      </c>
      <c r="AQ143" s="1" t="s">
        <v>114</v>
      </c>
      <c r="AR143" s="1" t="s">
        <v>224</v>
      </c>
      <c r="AS143" s="1" t="s">
        <v>74</v>
      </c>
      <c r="AT143" s="8" t="s">
        <v>231</v>
      </c>
      <c r="AU143" s="8" t="s">
        <v>77</v>
      </c>
    </row>
    <row r="144" spans="1:47" s="1" customFormat="1" ht="16">
      <c r="A144" s="8" t="s">
        <v>64</v>
      </c>
      <c r="B144" s="8" t="s">
        <v>65</v>
      </c>
      <c r="C144" s="8" t="s">
        <v>66</v>
      </c>
      <c r="D144" s="11" t="s">
        <v>67</v>
      </c>
      <c r="E144" s="24">
        <v>21</v>
      </c>
      <c r="F144" s="13">
        <v>7.2279999999999998</v>
      </c>
      <c r="G144" s="24">
        <v>1404.3</v>
      </c>
      <c r="H144" s="8" t="s">
        <v>78</v>
      </c>
      <c r="I144" s="13">
        <v>-11.845000000000001</v>
      </c>
      <c r="J144" s="38">
        <v>1.0927147646966402</v>
      </c>
      <c r="K144" s="103">
        <f t="shared" si="29"/>
        <v>1.181957541052709</v>
      </c>
      <c r="L144" s="115">
        <f>K144-K146</f>
        <v>2.12330649944239E-2</v>
      </c>
      <c r="M144" s="1" t="s">
        <v>69</v>
      </c>
      <c r="N144" s="1" t="s">
        <v>70</v>
      </c>
      <c r="O144" s="1" t="s">
        <v>71</v>
      </c>
      <c r="P144" s="1" t="s">
        <v>72</v>
      </c>
      <c r="Q144" s="1" t="s">
        <v>73</v>
      </c>
      <c r="R144" s="1" t="s">
        <v>74</v>
      </c>
      <c r="S144" s="8" t="s">
        <v>65</v>
      </c>
      <c r="T144" s="8" t="s">
        <v>78</v>
      </c>
      <c r="U144" s="25">
        <v>0.38900000000000001</v>
      </c>
      <c r="V144"/>
      <c r="W144">
        <v>13.3</v>
      </c>
      <c r="X144" s="70">
        <v>818.19799999999998</v>
      </c>
      <c r="Y144" s="70">
        <v>504.44940000000003</v>
      </c>
      <c r="Z144" s="70">
        <f t="shared" si="20"/>
        <v>0.61653707293344651</v>
      </c>
      <c r="AA144" s="23">
        <f t="shared" si="21"/>
        <v>8.1999430700148395</v>
      </c>
      <c r="AB144" s="25">
        <v>6.6559999999999997</v>
      </c>
      <c r="AC144" s="23">
        <f t="shared" si="22"/>
        <v>0.81171295253735887</v>
      </c>
      <c r="AD144" s="23">
        <f t="shared" si="23"/>
        <v>1.2319626006632871</v>
      </c>
      <c r="AE144" s="23">
        <f t="shared" si="24"/>
        <v>0.47923345165801873</v>
      </c>
      <c r="AF144" s="1">
        <v>995</v>
      </c>
      <c r="AG144" s="1">
        <f t="shared" si="25"/>
        <v>4.8164165995780774E-4</v>
      </c>
      <c r="AH144" s="7">
        <v>2000</v>
      </c>
      <c r="AI144" s="1">
        <v>10.116</v>
      </c>
      <c r="AJ144" s="1">
        <f t="shared" si="26"/>
        <v>9.5223736646462581E-2</v>
      </c>
      <c r="AK144" s="1">
        <f t="shared" si="27"/>
        <v>1.1255041361650365E-3</v>
      </c>
      <c r="AL144" s="1">
        <f t="shared" si="28"/>
        <v>2.021891789226245E-5</v>
      </c>
      <c r="AM144" s="8" t="s">
        <v>65</v>
      </c>
      <c r="AN144" s="1" t="s">
        <v>69</v>
      </c>
      <c r="AO144" s="1" t="s">
        <v>70</v>
      </c>
      <c r="AP144" s="1" t="s">
        <v>71</v>
      </c>
      <c r="AQ144" s="1" t="s">
        <v>72</v>
      </c>
      <c r="AR144" s="1" t="s">
        <v>73</v>
      </c>
      <c r="AS144" s="1" t="s">
        <v>74</v>
      </c>
      <c r="AT144" s="8" t="s">
        <v>65</v>
      </c>
      <c r="AU144" s="8" t="s">
        <v>78</v>
      </c>
    </row>
    <row r="145" spans="1:47" s="1" customFormat="1" ht="16">
      <c r="A145" s="8" t="s">
        <v>75</v>
      </c>
      <c r="B145" s="8" t="s">
        <v>65</v>
      </c>
      <c r="C145" s="8" t="s">
        <v>66</v>
      </c>
      <c r="D145" s="11" t="s">
        <v>67</v>
      </c>
      <c r="E145" s="24">
        <v>21</v>
      </c>
      <c r="F145" s="13">
        <v>6.2</v>
      </c>
      <c r="G145" s="24">
        <v>1403.9</v>
      </c>
      <c r="H145" s="8" t="s">
        <v>78</v>
      </c>
      <c r="I145" s="13">
        <v>-12.558999999999999</v>
      </c>
      <c r="J145" s="38">
        <v>1.0919338354979686</v>
      </c>
      <c r="K145" s="103">
        <f t="shared" si="29"/>
        <v>1.1811135944473521</v>
      </c>
      <c r="L145" s="115">
        <f>K145-K147</f>
        <v>1.1551933822326443E-2</v>
      </c>
      <c r="M145" s="1" t="s">
        <v>69</v>
      </c>
      <c r="N145" s="1" t="s">
        <v>70</v>
      </c>
      <c r="O145" s="1" t="s">
        <v>71</v>
      </c>
      <c r="P145" s="1" t="s">
        <v>72</v>
      </c>
      <c r="Q145" s="1" t="s">
        <v>73</v>
      </c>
      <c r="R145" s="1" t="s">
        <v>74</v>
      </c>
      <c r="S145" s="8" t="s">
        <v>65</v>
      </c>
      <c r="T145" s="8" t="s">
        <v>78</v>
      </c>
      <c r="U145" s="25">
        <v>0.36799999999999999</v>
      </c>
      <c r="V145"/>
      <c r="W145">
        <v>13.3</v>
      </c>
      <c r="X145" s="70">
        <v>818.19799999999998</v>
      </c>
      <c r="Y145" s="70">
        <v>504.44940000000003</v>
      </c>
      <c r="Z145" s="70">
        <f t="shared" si="20"/>
        <v>0.61653707293344651</v>
      </c>
      <c r="AA145" s="23">
        <f t="shared" si="21"/>
        <v>8.1999430700148395</v>
      </c>
      <c r="AB145" s="25">
        <v>6.6559999999999997</v>
      </c>
      <c r="AC145" s="23">
        <f t="shared" si="22"/>
        <v>0.81171295253735887</v>
      </c>
      <c r="AD145" s="23">
        <f t="shared" si="23"/>
        <v>1.2319626006632871</v>
      </c>
      <c r="AE145" s="23">
        <f t="shared" si="24"/>
        <v>0.45336223704408962</v>
      </c>
      <c r="AF145" s="1">
        <v>995</v>
      </c>
      <c r="AG145" s="1">
        <f t="shared" si="25"/>
        <v>4.5564043924029105E-4</v>
      </c>
      <c r="AH145" s="7">
        <v>2000</v>
      </c>
      <c r="AI145" s="1">
        <v>10.116</v>
      </c>
      <c r="AJ145" s="1">
        <f t="shared" si="26"/>
        <v>9.0083123614134258E-2</v>
      </c>
      <c r="AK145" s="1">
        <f t="shared" si="27"/>
        <v>1.0639840193093525E-3</v>
      </c>
      <c r="AL145" s="1">
        <f t="shared" si="28"/>
        <v>1.0406342824989315E-5</v>
      </c>
      <c r="AM145" s="8" t="s">
        <v>65</v>
      </c>
      <c r="AN145" s="1" t="s">
        <v>69</v>
      </c>
      <c r="AO145" s="1" t="s">
        <v>70</v>
      </c>
      <c r="AP145" s="1" t="s">
        <v>71</v>
      </c>
      <c r="AQ145" s="1" t="s">
        <v>72</v>
      </c>
      <c r="AR145" s="1" t="s">
        <v>73</v>
      </c>
      <c r="AS145" s="1" t="s">
        <v>74</v>
      </c>
      <c r="AT145" s="8" t="s">
        <v>65</v>
      </c>
      <c r="AU145" s="8" t="s">
        <v>78</v>
      </c>
    </row>
    <row r="146" spans="1:47" s="1" customFormat="1" ht="16">
      <c r="A146" s="8" t="s">
        <v>112</v>
      </c>
      <c r="B146" s="8" t="s">
        <v>113</v>
      </c>
      <c r="C146" s="8" t="s">
        <v>66</v>
      </c>
      <c r="D146" s="11" t="s">
        <v>67</v>
      </c>
      <c r="E146" s="24">
        <v>18</v>
      </c>
      <c r="F146" s="13">
        <v>5.9169999999999998</v>
      </c>
      <c r="G146" s="24">
        <v>1403.9</v>
      </c>
      <c r="H146" s="8" t="s">
        <v>78</v>
      </c>
      <c r="I146" s="13">
        <v>-29.805</v>
      </c>
      <c r="J146" s="38">
        <v>1.0730674765737327</v>
      </c>
      <c r="K146" s="103">
        <f t="shared" si="29"/>
        <v>1.1607244760582851</v>
      </c>
      <c r="L146" s="115"/>
      <c r="M146" s="1" t="s">
        <v>69</v>
      </c>
      <c r="N146" s="1" t="s">
        <v>70</v>
      </c>
      <c r="O146" s="1" t="s">
        <v>71</v>
      </c>
      <c r="P146" s="1" t="s">
        <v>114</v>
      </c>
      <c r="Q146" s="1" t="s">
        <v>73</v>
      </c>
      <c r="R146" s="1" t="s">
        <v>74</v>
      </c>
      <c r="S146" s="8" t="s">
        <v>113</v>
      </c>
      <c r="T146" s="8" t="s">
        <v>78</v>
      </c>
      <c r="U146" s="25">
        <v>0.42199999999999999</v>
      </c>
      <c r="V146"/>
      <c r="W146">
        <v>13.3</v>
      </c>
      <c r="X146" s="70">
        <v>818.19799999999998</v>
      </c>
      <c r="Y146" s="70">
        <v>504.44940000000003</v>
      </c>
      <c r="Z146" s="70">
        <f t="shared" si="20"/>
        <v>0.61653707293344651</v>
      </c>
      <c r="AA146" s="23">
        <f t="shared" si="21"/>
        <v>8.1999430700148395</v>
      </c>
      <c r="AB146" s="25">
        <v>6.609</v>
      </c>
      <c r="AC146" s="23">
        <f t="shared" si="22"/>
        <v>0.80598120542659324</v>
      </c>
      <c r="AD146" s="23">
        <f t="shared" si="23"/>
        <v>1.2407237206861612</v>
      </c>
      <c r="AE146" s="23">
        <f t="shared" si="24"/>
        <v>0.52358541012956006</v>
      </c>
      <c r="AF146" s="1">
        <v>995</v>
      </c>
      <c r="AG146" s="1">
        <f t="shared" si="25"/>
        <v>5.2621649259252268E-4</v>
      </c>
      <c r="AH146" s="7">
        <v>2000</v>
      </c>
      <c r="AI146" s="1">
        <v>10.411</v>
      </c>
      <c r="AJ146" s="1">
        <f t="shared" si="26"/>
        <v>0.10108855875372638</v>
      </c>
      <c r="AK146" s="1">
        <f t="shared" si="27"/>
        <v>1.1733596439490622E-3</v>
      </c>
      <c r="AL146" s="1">
        <f t="shared" si="28"/>
        <v>0</v>
      </c>
      <c r="AM146" s="8" t="s">
        <v>113</v>
      </c>
      <c r="AN146" s="1" t="s">
        <v>69</v>
      </c>
      <c r="AO146" s="1" t="s">
        <v>70</v>
      </c>
      <c r="AP146" s="1" t="s">
        <v>71</v>
      </c>
      <c r="AQ146" s="1" t="s">
        <v>114</v>
      </c>
      <c r="AR146" s="1" t="s">
        <v>73</v>
      </c>
      <c r="AS146" s="1" t="s">
        <v>74</v>
      </c>
      <c r="AT146" s="8" t="s">
        <v>113</v>
      </c>
      <c r="AU146" s="8" t="s">
        <v>78</v>
      </c>
    </row>
    <row r="147" spans="1:47" s="1" customFormat="1" ht="16">
      <c r="A147" s="8" t="s">
        <v>115</v>
      </c>
      <c r="B147" s="8" t="s">
        <v>113</v>
      </c>
      <c r="C147" s="8" t="s">
        <v>66</v>
      </c>
      <c r="D147" s="11" t="s">
        <v>67</v>
      </c>
      <c r="E147" s="24">
        <v>17</v>
      </c>
      <c r="F147" s="13">
        <v>4.9180000000000001</v>
      </c>
      <c r="G147" s="24">
        <v>1403.9</v>
      </c>
      <c r="H147" s="8" t="s">
        <v>78</v>
      </c>
      <c r="I147" s="13">
        <v>-22.331</v>
      </c>
      <c r="J147" s="38">
        <v>1.0812445846341188</v>
      </c>
      <c r="K147" s="103">
        <f t="shared" si="29"/>
        <v>1.1695616606250256</v>
      </c>
      <c r="L147" s="115"/>
      <c r="M147" s="1" t="s">
        <v>69</v>
      </c>
      <c r="N147" s="1" t="s">
        <v>70</v>
      </c>
      <c r="O147" s="1" t="s">
        <v>71</v>
      </c>
      <c r="P147" s="1" t="s">
        <v>114</v>
      </c>
      <c r="Q147" s="1" t="s">
        <v>73</v>
      </c>
      <c r="R147" s="1" t="s">
        <v>74</v>
      </c>
      <c r="S147" s="8" t="s">
        <v>113</v>
      </c>
      <c r="T147" s="8" t="s">
        <v>78</v>
      </c>
      <c r="U147" s="25">
        <v>0.34499999999999997</v>
      </c>
      <c r="V147"/>
      <c r="W147">
        <v>13.3</v>
      </c>
      <c r="X147" s="70">
        <v>818.19799999999998</v>
      </c>
      <c r="Y147" s="70">
        <v>504.44940000000003</v>
      </c>
      <c r="Z147" s="70">
        <f t="shared" si="20"/>
        <v>0.61653707293344651</v>
      </c>
      <c r="AA147" s="23">
        <f t="shared" si="21"/>
        <v>8.1999430700148395</v>
      </c>
      <c r="AB147" s="25">
        <v>6.609</v>
      </c>
      <c r="AC147" s="23">
        <f t="shared" si="22"/>
        <v>0.80598120542659324</v>
      </c>
      <c r="AD147" s="23">
        <f t="shared" si="23"/>
        <v>1.2407237206861612</v>
      </c>
      <c r="AE147" s="23">
        <f t="shared" si="24"/>
        <v>0.42804968363672558</v>
      </c>
      <c r="AF147" s="1">
        <v>995</v>
      </c>
      <c r="AG147" s="1">
        <f t="shared" si="25"/>
        <v>4.3020068707208601E-4</v>
      </c>
      <c r="AH147" s="7">
        <v>2000</v>
      </c>
      <c r="AI147" s="1">
        <v>10.411</v>
      </c>
      <c r="AJ147" s="1">
        <f t="shared" si="26"/>
        <v>8.264348997638768E-2</v>
      </c>
      <c r="AK147" s="1">
        <f t="shared" si="27"/>
        <v>9.6656657376631644E-4</v>
      </c>
      <c r="AL147" s="1">
        <f t="shared" si="28"/>
        <v>0</v>
      </c>
      <c r="AM147" s="8" t="s">
        <v>113</v>
      </c>
      <c r="AN147" s="1" t="s">
        <v>69</v>
      </c>
      <c r="AO147" s="1" t="s">
        <v>70</v>
      </c>
      <c r="AP147" s="1" t="s">
        <v>71</v>
      </c>
      <c r="AQ147" s="1" t="s">
        <v>114</v>
      </c>
      <c r="AR147" s="1" t="s">
        <v>73</v>
      </c>
      <c r="AS147" s="1" t="s">
        <v>74</v>
      </c>
      <c r="AT147" s="8" t="s">
        <v>113</v>
      </c>
      <c r="AU147" s="8" t="s">
        <v>78</v>
      </c>
    </row>
    <row r="148" spans="1:47" s="1" customFormat="1" ht="16">
      <c r="A148" s="8" t="s">
        <v>116</v>
      </c>
      <c r="B148" s="8" t="s">
        <v>117</v>
      </c>
      <c r="C148" s="8" t="s">
        <v>66</v>
      </c>
      <c r="D148" s="11" t="s">
        <v>67</v>
      </c>
      <c r="E148" s="24">
        <v>22</v>
      </c>
      <c r="F148" s="13">
        <v>4.43</v>
      </c>
      <c r="G148" s="24">
        <v>1410.1</v>
      </c>
      <c r="H148" s="8" t="s">
        <v>78</v>
      </c>
      <c r="I148" s="13">
        <v>6.9909999999999997</v>
      </c>
      <c r="J148" s="38">
        <v>1.1133119678279917</v>
      </c>
      <c r="K148" s="103">
        <f t="shared" si="29"/>
        <v>1.2042164511356224</v>
      </c>
      <c r="L148" s="115">
        <f>K148-K149</f>
        <v>3.7927462405475509E-2</v>
      </c>
      <c r="M148" s="1" t="s">
        <v>119</v>
      </c>
      <c r="N148" s="1" t="s">
        <v>120</v>
      </c>
      <c r="O148" s="1" t="s">
        <v>71</v>
      </c>
      <c r="P148" s="1" t="s">
        <v>72</v>
      </c>
      <c r="Q148" s="1" t="s">
        <v>73</v>
      </c>
      <c r="R148" s="1" t="s">
        <v>74</v>
      </c>
      <c r="S148" s="8" t="s">
        <v>117</v>
      </c>
      <c r="T148" s="8" t="s">
        <v>78</v>
      </c>
      <c r="U148" s="25">
        <v>0.247</v>
      </c>
      <c r="V148"/>
      <c r="W148">
        <v>13.3</v>
      </c>
      <c r="X148" s="70">
        <v>818.19799999999998</v>
      </c>
      <c r="Y148" s="70">
        <v>504.44940000000003</v>
      </c>
      <c r="Z148" s="70">
        <f t="shared" si="20"/>
        <v>0.61653707293344651</v>
      </c>
      <c r="AA148" s="23">
        <f t="shared" si="21"/>
        <v>8.1999430700148395</v>
      </c>
      <c r="AB148" s="25">
        <v>7.4029999999999996</v>
      </c>
      <c r="AC148" s="23">
        <f t="shared" si="22"/>
        <v>0.90281114597867596</v>
      </c>
      <c r="AD148" s="23">
        <f t="shared" si="23"/>
        <v>1.1076513670153776</v>
      </c>
      <c r="AE148" s="23">
        <f t="shared" si="24"/>
        <v>0.27358988765279824</v>
      </c>
      <c r="AF148" s="1">
        <v>995</v>
      </c>
      <c r="AG148" s="1">
        <f t="shared" si="25"/>
        <v>2.7496471120884246E-4</v>
      </c>
      <c r="AH148" s="7">
        <v>2000</v>
      </c>
      <c r="AI148" s="1">
        <v>10.256</v>
      </c>
      <c r="AJ148" s="1">
        <f t="shared" si="26"/>
        <v>5.3620263496264128E-2</v>
      </c>
      <c r="AK148" s="1">
        <f t="shared" si="27"/>
        <v>6.4570403416428152E-4</v>
      </c>
      <c r="AL148" s="1">
        <f t="shared" si="28"/>
        <v>2.0336805279262485E-5</v>
      </c>
      <c r="AM148" s="8" t="s">
        <v>117</v>
      </c>
      <c r="AN148" s="1" t="s">
        <v>119</v>
      </c>
      <c r="AO148" s="1" t="s">
        <v>120</v>
      </c>
      <c r="AP148" s="1" t="s">
        <v>71</v>
      </c>
      <c r="AQ148" s="1" t="s">
        <v>72</v>
      </c>
      <c r="AR148" s="1" t="s">
        <v>73</v>
      </c>
      <c r="AS148" s="1" t="s">
        <v>74</v>
      </c>
      <c r="AT148" s="8" t="s">
        <v>117</v>
      </c>
      <c r="AU148" s="8" t="s">
        <v>78</v>
      </c>
    </row>
    <row r="149" spans="1:47" s="1" customFormat="1" ht="16">
      <c r="A149" s="8" t="s">
        <v>126</v>
      </c>
      <c r="B149" s="8" t="s">
        <v>127</v>
      </c>
      <c r="C149" s="8" t="s">
        <v>66</v>
      </c>
      <c r="D149" s="11" t="s">
        <v>67</v>
      </c>
      <c r="E149" s="24">
        <v>20</v>
      </c>
      <c r="F149" s="13">
        <v>7.3109999999999999</v>
      </c>
      <c r="G149" s="24">
        <v>1404.5</v>
      </c>
      <c r="H149" s="8" t="s">
        <v>78</v>
      </c>
      <c r="I149" s="13">
        <v>-25.099</v>
      </c>
      <c r="J149" s="38">
        <v>1.0782163457977887</v>
      </c>
      <c r="K149" s="103">
        <f t="shared" si="29"/>
        <v>1.1662889887301469</v>
      </c>
      <c r="L149" s="115"/>
      <c r="M149" s="1" t="s">
        <v>119</v>
      </c>
      <c r="N149" s="1" t="s">
        <v>120</v>
      </c>
      <c r="O149" s="1" t="s">
        <v>71</v>
      </c>
      <c r="P149" s="1" t="s">
        <v>114</v>
      </c>
      <c r="Q149" s="1" t="s">
        <v>73</v>
      </c>
      <c r="R149" s="1" t="s">
        <v>74</v>
      </c>
      <c r="S149" s="8" t="s">
        <v>127</v>
      </c>
      <c r="T149" s="8" t="s">
        <v>78</v>
      </c>
      <c r="U149" s="25">
        <v>0.441</v>
      </c>
      <c r="V149"/>
      <c r="W149">
        <v>13.3</v>
      </c>
      <c r="X149" s="70">
        <v>818.19799999999998</v>
      </c>
      <c r="Y149" s="70">
        <v>504.44940000000003</v>
      </c>
      <c r="Z149" s="70">
        <f t="shared" si="20"/>
        <v>0.61653707293344651</v>
      </c>
      <c r="AA149" s="23">
        <f t="shared" si="21"/>
        <v>8.1999430700148395</v>
      </c>
      <c r="AB149" s="25">
        <v>6.4210000000000003</v>
      </c>
      <c r="AC149" s="23">
        <f t="shared" si="22"/>
        <v>0.78305421698353084</v>
      </c>
      <c r="AD149" s="23">
        <f t="shared" si="23"/>
        <v>1.277050781811998</v>
      </c>
      <c r="AE149" s="23">
        <f t="shared" si="24"/>
        <v>0.56317939477909118</v>
      </c>
      <c r="AF149" s="1">
        <v>995</v>
      </c>
      <c r="AG149" s="1">
        <f t="shared" si="25"/>
        <v>5.6600944198903632E-4</v>
      </c>
      <c r="AH149" s="7">
        <v>2000</v>
      </c>
      <c r="AI149" s="1">
        <v>10.188000000000001</v>
      </c>
      <c r="AJ149" s="1">
        <f t="shared" si="26"/>
        <v>0.11111296466215868</v>
      </c>
      <c r="AK149" s="1">
        <f t="shared" si="27"/>
        <v>1.2958982719063761E-3</v>
      </c>
      <c r="AL149" s="1">
        <f t="shared" si="28"/>
        <v>0</v>
      </c>
      <c r="AM149" s="8" t="s">
        <v>127</v>
      </c>
      <c r="AN149" s="1" t="s">
        <v>119</v>
      </c>
      <c r="AO149" s="1" t="s">
        <v>120</v>
      </c>
      <c r="AP149" s="1" t="s">
        <v>71</v>
      </c>
      <c r="AQ149" s="1" t="s">
        <v>114</v>
      </c>
      <c r="AR149" s="1" t="s">
        <v>73</v>
      </c>
      <c r="AS149" s="1" t="s">
        <v>74</v>
      </c>
      <c r="AT149" s="8" t="s">
        <v>127</v>
      </c>
      <c r="AU149" s="8" t="s">
        <v>78</v>
      </c>
    </row>
    <row r="150" spans="1:47" s="1" customFormat="1" ht="16">
      <c r="A150" s="8" t="s">
        <v>128</v>
      </c>
      <c r="B150" s="8" t="s">
        <v>129</v>
      </c>
      <c r="C150" s="8" t="s">
        <v>66</v>
      </c>
      <c r="D150" s="11" t="s">
        <v>67</v>
      </c>
      <c r="E150" s="24">
        <v>19</v>
      </c>
      <c r="F150" s="13">
        <v>3.9950000000000001</v>
      </c>
      <c r="G150" s="24">
        <v>1408.2</v>
      </c>
      <c r="H150" s="8" t="s">
        <v>78</v>
      </c>
      <c r="I150" s="13">
        <v>107.35</v>
      </c>
      <c r="J150" s="38">
        <v>1.2229102734937627</v>
      </c>
      <c r="K150" s="103">
        <f t="shared" si="29"/>
        <v>1.3226440152012988</v>
      </c>
      <c r="L150" s="116"/>
      <c r="M150" s="1" t="s">
        <v>69</v>
      </c>
      <c r="N150" s="1" t="s">
        <v>70</v>
      </c>
      <c r="O150" s="1" t="s">
        <v>71</v>
      </c>
      <c r="P150" s="1" t="s">
        <v>72</v>
      </c>
      <c r="Q150" s="1" t="s">
        <v>130</v>
      </c>
      <c r="R150" s="1" t="s">
        <v>131</v>
      </c>
      <c r="S150" s="8" t="s">
        <v>129</v>
      </c>
      <c r="T150" s="8" t="s">
        <v>78</v>
      </c>
      <c r="U150" s="25">
        <v>0.25800000000000001</v>
      </c>
      <c r="V150"/>
      <c r="W150">
        <v>13.3</v>
      </c>
      <c r="X150" s="70">
        <v>818.19799999999998</v>
      </c>
      <c r="Y150" s="70">
        <v>504.44940000000003</v>
      </c>
      <c r="Z150" s="70">
        <f t="shared" si="20"/>
        <v>0.61653707293344651</v>
      </c>
      <c r="AA150" s="23">
        <f t="shared" si="21"/>
        <v>8.1999430700148395</v>
      </c>
      <c r="AB150" s="25">
        <v>4.9630000000000001</v>
      </c>
      <c r="AC150" s="23">
        <f t="shared" si="22"/>
        <v>0.60524810448361055</v>
      </c>
      <c r="AD150" s="23">
        <f t="shared" si="23"/>
        <v>1.652215005040266</v>
      </c>
      <c r="AE150" s="23">
        <f t="shared" si="24"/>
        <v>0.42627147130038862</v>
      </c>
      <c r="AF150" s="1">
        <v>995</v>
      </c>
      <c r="AG150" s="1">
        <f t="shared" si="25"/>
        <v>4.2841353899536542E-4</v>
      </c>
      <c r="AH150" s="7">
        <v>2000</v>
      </c>
      <c r="AI150" s="1">
        <v>10.321999999999999</v>
      </c>
      <c r="AJ150" s="1">
        <f t="shared" si="26"/>
        <v>8.3009792481179123E-2</v>
      </c>
      <c r="AK150" s="1">
        <f t="shared" si="27"/>
        <v>1.0979240522833334E-3</v>
      </c>
      <c r="AL150" s="1">
        <f t="shared" si="28"/>
        <v>0</v>
      </c>
      <c r="AM150" s="8" t="s">
        <v>129</v>
      </c>
      <c r="AN150" s="1" t="s">
        <v>69</v>
      </c>
      <c r="AO150" s="1" t="s">
        <v>70</v>
      </c>
      <c r="AP150" s="1" t="s">
        <v>71</v>
      </c>
      <c r="AQ150" s="1" t="s">
        <v>72</v>
      </c>
      <c r="AR150" s="1" t="s">
        <v>130</v>
      </c>
      <c r="AS150" s="1" t="s">
        <v>131</v>
      </c>
      <c r="AT150" s="8" t="s">
        <v>129</v>
      </c>
      <c r="AU150" s="8" t="s">
        <v>78</v>
      </c>
    </row>
    <row r="151" spans="1:47" s="1" customFormat="1" ht="16">
      <c r="A151" s="8" t="s">
        <v>132</v>
      </c>
      <c r="B151" s="8" t="s">
        <v>133</v>
      </c>
      <c r="C151" s="8" t="s">
        <v>66</v>
      </c>
      <c r="D151" s="8" t="s">
        <v>67</v>
      </c>
      <c r="E151" s="24">
        <v>18</v>
      </c>
      <c r="F151" s="13">
        <v>6.08</v>
      </c>
      <c r="G151" s="24">
        <v>1404.3</v>
      </c>
      <c r="H151" s="8" t="s">
        <v>78</v>
      </c>
      <c r="I151" s="13">
        <v>-21.988</v>
      </c>
      <c r="J151" s="38">
        <v>1.0816198195272324</v>
      </c>
      <c r="K151" s="103">
        <f t="shared" si="29"/>
        <v>1.1699671825484417</v>
      </c>
      <c r="L151" s="115"/>
      <c r="M151" s="1" t="s">
        <v>69</v>
      </c>
      <c r="N151" s="1" t="s">
        <v>70</v>
      </c>
      <c r="O151" s="1" t="s">
        <v>71</v>
      </c>
      <c r="P151" s="1" t="s">
        <v>114</v>
      </c>
      <c r="Q151" s="1" t="s">
        <v>130</v>
      </c>
      <c r="R151" s="1" t="s">
        <v>131</v>
      </c>
      <c r="S151" s="8" t="s">
        <v>133</v>
      </c>
      <c r="T151" s="8" t="s">
        <v>78</v>
      </c>
      <c r="U151" s="25">
        <v>0.38</v>
      </c>
      <c r="V151"/>
      <c r="W151">
        <v>13.3</v>
      </c>
      <c r="X151" s="70">
        <v>818.19799999999998</v>
      </c>
      <c r="Y151" s="70">
        <v>504.44940000000003</v>
      </c>
      <c r="Z151" s="70">
        <f t="shared" si="20"/>
        <v>0.61653707293344651</v>
      </c>
      <c r="AA151" s="23">
        <f t="shared" si="21"/>
        <v>8.1999430700148395</v>
      </c>
      <c r="AB151" s="25">
        <v>3.1789999999999998</v>
      </c>
      <c r="AC151" s="23">
        <f t="shared" si="22"/>
        <v>0.38768561840689059</v>
      </c>
      <c r="AD151" s="23">
        <f t="shared" si="23"/>
        <v>2.5794095847797545</v>
      </c>
      <c r="AE151" s="23">
        <f t="shared" si="24"/>
        <v>0.98017564221630671</v>
      </c>
      <c r="AF151" s="1">
        <v>950</v>
      </c>
      <c r="AG151" s="1">
        <f t="shared" si="25"/>
        <v>1.0317638339119018E-3</v>
      </c>
      <c r="AH151" s="7">
        <v>2000</v>
      </c>
      <c r="AI151" s="1">
        <v>10.337999999999999</v>
      </c>
      <c r="AJ151" s="1">
        <f t="shared" si="26"/>
        <v>0.19960608123658383</v>
      </c>
      <c r="AK151" s="1">
        <f t="shared" si="27"/>
        <v>2.3353256448390134E-3</v>
      </c>
      <c r="AL151" s="1">
        <f t="shared" si="28"/>
        <v>0</v>
      </c>
      <c r="AM151" s="8" t="s">
        <v>133</v>
      </c>
      <c r="AN151" s="1" t="s">
        <v>69</v>
      </c>
      <c r="AO151" s="1" t="s">
        <v>70</v>
      </c>
      <c r="AP151" s="1" t="s">
        <v>71</v>
      </c>
      <c r="AQ151" s="1" t="s">
        <v>114</v>
      </c>
      <c r="AR151" s="1" t="s">
        <v>130</v>
      </c>
      <c r="AS151" s="1" t="s">
        <v>131</v>
      </c>
      <c r="AT151" s="8" t="s">
        <v>133</v>
      </c>
      <c r="AU151" s="8" t="s">
        <v>78</v>
      </c>
    </row>
    <row r="152" spans="1:47" s="71" customFormat="1" ht="16">
      <c r="A152" s="72" t="s">
        <v>134</v>
      </c>
      <c r="B152" s="72" t="s">
        <v>135</v>
      </c>
      <c r="C152" s="72" t="s">
        <v>66</v>
      </c>
      <c r="D152" s="72" t="s">
        <v>67</v>
      </c>
      <c r="E152" s="74">
        <v>18</v>
      </c>
      <c r="F152" s="75">
        <v>4.3739999999999997</v>
      </c>
      <c r="G152" s="74">
        <v>1410.1</v>
      </c>
      <c r="H152" s="72" t="s">
        <v>78</v>
      </c>
      <c r="I152" s="75">
        <v>6.5060000000000002</v>
      </c>
      <c r="J152" s="76">
        <v>1.1127817269725044</v>
      </c>
      <c r="K152" s="103">
        <f t="shared" si="29"/>
        <v>1.2036434418835871</v>
      </c>
      <c r="L152" s="115"/>
      <c r="M152" s="71" t="s">
        <v>69</v>
      </c>
      <c r="N152" s="71" t="s">
        <v>70</v>
      </c>
      <c r="O152" s="71" t="s">
        <v>71</v>
      </c>
      <c r="P152" s="71" t="s">
        <v>72</v>
      </c>
      <c r="Q152" s="71" t="s">
        <v>130</v>
      </c>
      <c r="R152" s="71" t="s">
        <v>74</v>
      </c>
      <c r="S152" s="72" t="s">
        <v>135</v>
      </c>
      <c r="T152" s="72" t="s">
        <v>78</v>
      </c>
      <c r="U152" s="77">
        <v>0.26100000000000001</v>
      </c>
      <c r="V152" s="67"/>
      <c r="W152" s="67">
        <v>13.3</v>
      </c>
      <c r="X152" s="78">
        <v>818.19799999999998</v>
      </c>
      <c r="Y152" s="78">
        <v>504.44940000000003</v>
      </c>
      <c r="Z152" s="78">
        <f t="shared" si="20"/>
        <v>0.61653707293344651</v>
      </c>
      <c r="AA152" s="79">
        <f t="shared" si="21"/>
        <v>8.1999430700148395</v>
      </c>
      <c r="AB152" s="77">
        <v>4.9889999999999999</v>
      </c>
      <c r="AC152" s="79">
        <f t="shared" si="22"/>
        <v>0.60841885820445962</v>
      </c>
      <c r="AD152" s="79">
        <f t="shared" si="23"/>
        <v>1.6436045439997673</v>
      </c>
      <c r="AE152" s="79">
        <f t="shared" si="24"/>
        <v>0.42898078598393929</v>
      </c>
      <c r="AF152" s="71">
        <v>995</v>
      </c>
      <c r="AG152" s="71">
        <f t="shared" si="25"/>
        <v>4.3113646832556712E-4</v>
      </c>
      <c r="AH152" s="80">
        <v>2000</v>
      </c>
      <c r="AI152" s="71">
        <v>10.167999999999999</v>
      </c>
      <c r="AJ152" s="71">
        <f t="shared" si="26"/>
        <v>8.4802609820135155E-2</v>
      </c>
      <c r="AK152" s="1">
        <f t="shared" si="27"/>
        <v>1.0207210516461837E-3</v>
      </c>
      <c r="AL152" s="1">
        <f t="shared" si="28"/>
        <v>0</v>
      </c>
      <c r="AM152" s="72" t="s">
        <v>135</v>
      </c>
      <c r="AN152" s="71" t="s">
        <v>69</v>
      </c>
      <c r="AO152" s="71" t="s">
        <v>70</v>
      </c>
      <c r="AP152" s="71" t="s">
        <v>71</v>
      </c>
      <c r="AQ152" s="71" t="s">
        <v>72</v>
      </c>
      <c r="AR152" s="71" t="s">
        <v>130</v>
      </c>
      <c r="AS152" s="71" t="s">
        <v>74</v>
      </c>
      <c r="AT152" s="72" t="s">
        <v>135</v>
      </c>
      <c r="AU152" s="72" t="s">
        <v>78</v>
      </c>
    </row>
    <row r="153" spans="1:47" s="71" customFormat="1" ht="16">
      <c r="A153" s="72" t="s">
        <v>138</v>
      </c>
      <c r="B153" s="72" t="s">
        <v>139</v>
      </c>
      <c r="C153" s="72" t="s">
        <v>66</v>
      </c>
      <c r="D153" s="73" t="s">
        <v>67</v>
      </c>
      <c r="E153" s="74">
        <v>19</v>
      </c>
      <c r="F153" s="75">
        <v>6.5359999999999996</v>
      </c>
      <c r="G153" s="74">
        <v>1409.7</v>
      </c>
      <c r="H153" s="72" t="s">
        <v>78</v>
      </c>
      <c r="I153" s="75">
        <v>18.382000000000001</v>
      </c>
      <c r="J153" s="76">
        <v>1.125763886677708</v>
      </c>
      <c r="K153" s="103">
        <f t="shared" si="29"/>
        <v>1.21767257800433</v>
      </c>
      <c r="L153" s="115"/>
      <c r="M153" s="71" t="s">
        <v>69</v>
      </c>
      <c r="N153" s="71" t="s">
        <v>70</v>
      </c>
      <c r="O153" s="71" t="s">
        <v>71</v>
      </c>
      <c r="P153" s="71" t="s">
        <v>72</v>
      </c>
      <c r="Q153" s="71" t="s">
        <v>130</v>
      </c>
      <c r="R153" s="71" t="s">
        <v>140</v>
      </c>
      <c r="S153" s="72" t="s">
        <v>139</v>
      </c>
      <c r="T153" s="72" t="s">
        <v>78</v>
      </c>
      <c r="U153" s="77">
        <v>0.34200000000000003</v>
      </c>
      <c r="V153" s="67"/>
      <c r="W153" s="67">
        <v>13.3</v>
      </c>
      <c r="X153" s="78">
        <v>818.19799999999998</v>
      </c>
      <c r="Y153" s="78">
        <v>504.44940000000003</v>
      </c>
      <c r="Z153" s="78">
        <f t="shared" si="20"/>
        <v>0.61653707293344651</v>
      </c>
      <c r="AA153" s="79">
        <f t="shared" si="21"/>
        <v>8.1999430700148395</v>
      </c>
      <c r="AB153" s="77">
        <v>5.4409999999999998</v>
      </c>
      <c r="AC153" s="79">
        <f t="shared" si="22"/>
        <v>0.66354119212075857</v>
      </c>
      <c r="AD153" s="79">
        <f t="shared" si="23"/>
        <v>1.5070654420170631</v>
      </c>
      <c r="AE153" s="79">
        <f t="shared" si="24"/>
        <v>0.51541638116983557</v>
      </c>
      <c r="AF153" s="71">
        <v>995</v>
      </c>
      <c r="AG153" s="71">
        <f t="shared" si="25"/>
        <v>5.1800641323601561E-4</v>
      </c>
      <c r="AH153" s="80">
        <v>2000</v>
      </c>
      <c r="AI153" s="71">
        <v>10.375999999999999</v>
      </c>
      <c r="AJ153" s="71">
        <f t="shared" si="26"/>
        <v>9.984703416268613E-2</v>
      </c>
      <c r="AK153" s="1">
        <f t="shared" si="27"/>
        <v>1.2158099549496443E-3</v>
      </c>
      <c r="AL153" s="1">
        <f t="shared" si="28"/>
        <v>0</v>
      </c>
      <c r="AM153" s="72" t="s">
        <v>139</v>
      </c>
      <c r="AN153" s="71" t="s">
        <v>69</v>
      </c>
      <c r="AO153" s="71" t="s">
        <v>70</v>
      </c>
      <c r="AP153" s="71" t="s">
        <v>71</v>
      </c>
      <c r="AQ153" s="71" t="s">
        <v>72</v>
      </c>
      <c r="AR153" s="71" t="s">
        <v>130</v>
      </c>
      <c r="AS153" s="71" t="s">
        <v>140</v>
      </c>
      <c r="AT153" s="72" t="s">
        <v>139</v>
      </c>
      <c r="AU153" s="72" t="s">
        <v>78</v>
      </c>
    </row>
    <row r="154" spans="1:47" s="71" customFormat="1" ht="16">
      <c r="A154" s="72" t="s">
        <v>144</v>
      </c>
      <c r="B154" s="72" t="s">
        <v>145</v>
      </c>
      <c r="C154" s="72" t="s">
        <v>66</v>
      </c>
      <c r="D154" s="73" t="s">
        <v>67</v>
      </c>
      <c r="E154" s="74">
        <v>19</v>
      </c>
      <c r="F154" s="75">
        <v>2.7450000000000001</v>
      </c>
      <c r="G154" s="74">
        <v>1409.1</v>
      </c>
      <c r="H154" s="72" t="s">
        <v>78</v>
      </c>
      <c r="I154" s="75">
        <v>46.941000000000003</v>
      </c>
      <c r="J154" s="76">
        <v>1.1569689917522086</v>
      </c>
      <c r="K154" s="103">
        <f t="shared" si="29"/>
        <v>1.2513930609093042</v>
      </c>
      <c r="L154" s="115"/>
      <c r="M154" s="71" t="s">
        <v>69</v>
      </c>
      <c r="N154" s="71" t="s">
        <v>70</v>
      </c>
      <c r="O154" s="71" t="s">
        <v>71</v>
      </c>
      <c r="P154" s="71" t="s">
        <v>72</v>
      </c>
      <c r="Q154" s="71" t="s">
        <v>130</v>
      </c>
      <c r="R154" s="71" t="s">
        <v>146</v>
      </c>
      <c r="S154" s="72" t="s">
        <v>145</v>
      </c>
      <c r="T154" s="72" t="s">
        <v>78</v>
      </c>
      <c r="U154" s="77">
        <v>0.20100000000000001</v>
      </c>
      <c r="V154" s="67"/>
      <c r="W154" s="67">
        <v>13.3</v>
      </c>
      <c r="X154" s="78">
        <v>818.19799999999998</v>
      </c>
      <c r="Y154" s="78">
        <v>504.44940000000003</v>
      </c>
      <c r="Z154" s="78">
        <f t="shared" si="20"/>
        <v>0.61653707293344651</v>
      </c>
      <c r="AA154" s="79">
        <f t="shared" si="21"/>
        <v>8.1999430700148395</v>
      </c>
      <c r="AB154" s="77">
        <v>4.6020000000000003</v>
      </c>
      <c r="AC154" s="79">
        <f t="shared" si="22"/>
        <v>0.5612234085902833</v>
      </c>
      <c r="AD154" s="79">
        <f t="shared" si="23"/>
        <v>1.7818216145186525</v>
      </c>
      <c r="AE154" s="79">
        <f t="shared" si="24"/>
        <v>0.35814614451824917</v>
      </c>
      <c r="AF154" s="71">
        <v>995</v>
      </c>
      <c r="AG154" s="71">
        <f t="shared" si="25"/>
        <v>3.5994587388768761E-4</v>
      </c>
      <c r="AH154" s="80">
        <v>2000</v>
      </c>
      <c r="AI154" s="71">
        <v>10.285</v>
      </c>
      <c r="AJ154" s="71">
        <f t="shared" si="26"/>
        <v>6.9994336195952869E-2</v>
      </c>
      <c r="AK154" s="1">
        <f t="shared" si="27"/>
        <v>8.7590426618568368E-4</v>
      </c>
      <c r="AL154" s="1">
        <f t="shared" si="28"/>
        <v>0</v>
      </c>
      <c r="AM154" s="72" t="s">
        <v>145</v>
      </c>
      <c r="AN154" s="71" t="s">
        <v>69</v>
      </c>
      <c r="AO154" s="71" t="s">
        <v>70</v>
      </c>
      <c r="AP154" s="71" t="s">
        <v>71</v>
      </c>
      <c r="AQ154" s="71" t="s">
        <v>72</v>
      </c>
      <c r="AR154" s="71" t="s">
        <v>130</v>
      </c>
      <c r="AS154" s="71" t="s">
        <v>146</v>
      </c>
      <c r="AT154" s="72" t="s">
        <v>145</v>
      </c>
      <c r="AU154" s="72" t="s">
        <v>78</v>
      </c>
    </row>
    <row r="155" spans="1:47" s="71" customFormat="1" ht="16">
      <c r="A155" s="72" t="s">
        <v>149</v>
      </c>
      <c r="B155" s="72" t="s">
        <v>150</v>
      </c>
      <c r="C155" s="72" t="s">
        <v>66</v>
      </c>
      <c r="D155" s="73" t="s">
        <v>67</v>
      </c>
      <c r="E155" s="74">
        <v>19</v>
      </c>
      <c r="F155" s="75">
        <v>4.3620000000000001</v>
      </c>
      <c r="G155" s="74">
        <v>1409.9</v>
      </c>
      <c r="H155" s="72" t="s">
        <v>78</v>
      </c>
      <c r="I155" s="75">
        <v>7.4379999999999997</v>
      </c>
      <c r="J155" s="76">
        <v>1.1138006590036145</v>
      </c>
      <c r="K155" s="103">
        <f t="shared" si="29"/>
        <v>1.2047445589313981</v>
      </c>
      <c r="L155" s="115"/>
      <c r="M155" s="67" t="s">
        <v>69</v>
      </c>
      <c r="N155" s="67" t="s">
        <v>70</v>
      </c>
      <c r="O155" s="67" t="s">
        <v>71</v>
      </c>
      <c r="P155" s="67" t="s">
        <v>72</v>
      </c>
      <c r="Q155" s="71" t="s">
        <v>130</v>
      </c>
      <c r="R155" s="71" t="s">
        <v>151</v>
      </c>
      <c r="S155" s="72" t="s">
        <v>150</v>
      </c>
      <c r="T155" s="72" t="s">
        <v>78</v>
      </c>
      <c r="U155" s="77">
        <v>0.27500000000000002</v>
      </c>
      <c r="V155" s="67"/>
      <c r="W155" s="67">
        <v>13.3</v>
      </c>
      <c r="X155" s="78">
        <v>818.19799999999998</v>
      </c>
      <c r="Y155" s="78">
        <v>504.44940000000003</v>
      </c>
      <c r="Z155" s="78">
        <f t="shared" si="20"/>
        <v>0.61653707293344651</v>
      </c>
      <c r="AA155" s="79">
        <f t="shared" si="21"/>
        <v>8.1999430700148395</v>
      </c>
      <c r="AB155" s="77">
        <v>3.593</v>
      </c>
      <c r="AC155" s="79">
        <f t="shared" si="22"/>
        <v>0.43817377380810252</v>
      </c>
      <c r="AD155" s="79">
        <f t="shared" si="23"/>
        <v>2.2821995741761314</v>
      </c>
      <c r="AE155" s="79">
        <f t="shared" si="24"/>
        <v>0.62760488289843619</v>
      </c>
      <c r="AF155" s="71">
        <v>995</v>
      </c>
      <c r="AG155" s="71">
        <f t="shared" si="25"/>
        <v>6.3075867627983534E-4</v>
      </c>
      <c r="AH155" s="80">
        <v>2000</v>
      </c>
      <c r="AI155" s="71">
        <v>10.207000000000001</v>
      </c>
      <c r="AJ155" s="71">
        <f t="shared" si="26"/>
        <v>0.12359335285193206</v>
      </c>
      <c r="AK155" s="1">
        <f t="shared" si="27"/>
        <v>1.4889841936845355E-3</v>
      </c>
      <c r="AL155" s="1">
        <f t="shared" si="28"/>
        <v>0</v>
      </c>
      <c r="AM155" s="72" t="s">
        <v>150</v>
      </c>
      <c r="AN155" s="67" t="s">
        <v>69</v>
      </c>
      <c r="AO155" s="67" t="s">
        <v>70</v>
      </c>
      <c r="AP155" s="67" t="s">
        <v>71</v>
      </c>
      <c r="AQ155" s="67" t="s">
        <v>72</v>
      </c>
      <c r="AR155" s="71" t="s">
        <v>130</v>
      </c>
      <c r="AS155" s="71" t="s">
        <v>151</v>
      </c>
      <c r="AT155" s="72" t="s">
        <v>150</v>
      </c>
      <c r="AU155" s="72" t="s">
        <v>78</v>
      </c>
    </row>
    <row r="156" spans="1:47" s="71" customFormat="1" ht="16">
      <c r="A156" s="72" t="s">
        <v>154</v>
      </c>
      <c r="B156" s="72" t="s">
        <v>155</v>
      </c>
      <c r="C156" s="72" t="s">
        <v>156</v>
      </c>
      <c r="D156" s="73" t="s">
        <v>67</v>
      </c>
      <c r="E156" s="74">
        <v>15</v>
      </c>
      <c r="F156" s="75">
        <v>0.54900000000000004</v>
      </c>
      <c r="G156" s="74">
        <v>1407</v>
      </c>
      <c r="H156" s="72" t="s">
        <v>78</v>
      </c>
      <c r="I156" s="75">
        <v>303.94600000000003</v>
      </c>
      <c r="J156" s="76">
        <v>1.436902847493067</v>
      </c>
      <c r="K156" s="103">
        <f t="shared" si="29"/>
        <v>1.5538141005725232</v>
      </c>
      <c r="L156" s="115"/>
      <c r="M156" s="71" t="s">
        <v>69</v>
      </c>
      <c r="N156" s="71" t="s">
        <v>70</v>
      </c>
      <c r="O156" s="71" t="s">
        <v>157</v>
      </c>
      <c r="P156" s="71" t="s">
        <v>72</v>
      </c>
      <c r="Q156" s="71" t="s">
        <v>130</v>
      </c>
      <c r="R156" s="71" t="s">
        <v>131</v>
      </c>
      <c r="S156" s="72" t="s">
        <v>155</v>
      </c>
      <c r="T156" s="72" t="s">
        <v>78</v>
      </c>
      <c r="U156" s="77">
        <v>0.125</v>
      </c>
      <c r="V156" s="67"/>
      <c r="W156" s="67">
        <v>13.3</v>
      </c>
      <c r="X156" s="78">
        <v>818.19799999999998</v>
      </c>
      <c r="Y156" s="78">
        <v>504.44940000000003</v>
      </c>
      <c r="Z156" s="78">
        <f t="shared" si="20"/>
        <v>0.61653707293344651</v>
      </c>
      <c r="AA156" s="79">
        <f t="shared" si="21"/>
        <v>8.1999430700148395</v>
      </c>
      <c r="AB156" s="77">
        <v>5.4169999999999998</v>
      </c>
      <c r="AC156" s="79">
        <f t="shared" si="22"/>
        <v>0.66061434253228257</v>
      </c>
      <c r="AD156" s="79">
        <f t="shared" si="23"/>
        <v>1.5137424903110281</v>
      </c>
      <c r="AE156" s="79">
        <f t="shared" si="24"/>
        <v>0.18921781128887852</v>
      </c>
      <c r="AF156" s="71">
        <v>995</v>
      </c>
      <c r="AG156" s="71">
        <f t="shared" si="25"/>
        <v>1.9016865456168694E-4</v>
      </c>
      <c r="AH156" s="80">
        <v>2000</v>
      </c>
      <c r="AI156" s="71">
        <v>10.321999999999999</v>
      </c>
      <c r="AJ156" s="71">
        <f t="shared" si="26"/>
        <v>3.6847249479110049E-2</v>
      </c>
      <c r="AK156" s="1">
        <f t="shared" si="27"/>
        <v>5.7253775807954762E-4</v>
      </c>
      <c r="AL156" s="1">
        <f t="shared" si="28"/>
        <v>0</v>
      </c>
      <c r="AM156" s="72" t="s">
        <v>155</v>
      </c>
      <c r="AN156" s="71" t="s">
        <v>69</v>
      </c>
      <c r="AO156" s="71" t="s">
        <v>70</v>
      </c>
      <c r="AP156" s="71" t="s">
        <v>157</v>
      </c>
      <c r="AQ156" s="71" t="s">
        <v>72</v>
      </c>
      <c r="AR156" s="71" t="s">
        <v>130</v>
      </c>
      <c r="AS156" s="71" t="s">
        <v>131</v>
      </c>
      <c r="AT156" s="72" t="s">
        <v>155</v>
      </c>
      <c r="AU156" s="72" t="s">
        <v>78</v>
      </c>
    </row>
    <row r="157" spans="1:47" s="71" customFormat="1" ht="16">
      <c r="A157" s="72" t="s">
        <v>160</v>
      </c>
      <c r="B157" s="72" t="s">
        <v>161</v>
      </c>
      <c r="C157" s="72" t="s">
        <v>156</v>
      </c>
      <c r="D157" s="73" t="s">
        <v>67</v>
      </c>
      <c r="E157" s="74">
        <v>16</v>
      </c>
      <c r="F157" s="75">
        <v>0.46500000000000002</v>
      </c>
      <c r="G157" s="74">
        <v>1407.4</v>
      </c>
      <c r="H157" s="72" t="s">
        <v>78</v>
      </c>
      <c r="I157" s="75">
        <v>87.543000000000006</v>
      </c>
      <c r="J157" s="76">
        <v>1.2012990368237313</v>
      </c>
      <c r="K157" s="103">
        <f t="shared" si="29"/>
        <v>1.2992934700503211</v>
      </c>
      <c r="L157" s="115"/>
      <c r="M157" s="71" t="s">
        <v>69</v>
      </c>
      <c r="N157" s="71" t="s">
        <v>70</v>
      </c>
      <c r="O157" s="71" t="s">
        <v>157</v>
      </c>
      <c r="P157" s="71" t="s">
        <v>72</v>
      </c>
      <c r="Q157" s="71" t="s">
        <v>130</v>
      </c>
      <c r="R157" s="71" t="s">
        <v>74</v>
      </c>
      <c r="S157" s="72" t="s">
        <v>161</v>
      </c>
      <c r="T157" s="72" t="s">
        <v>78</v>
      </c>
      <c r="U157" s="77">
        <v>0.122</v>
      </c>
      <c r="V157" s="67"/>
      <c r="W157" s="67">
        <v>13.3</v>
      </c>
      <c r="X157" s="78">
        <v>818.19799999999998</v>
      </c>
      <c r="Y157" s="78">
        <v>504.44940000000003</v>
      </c>
      <c r="Z157" s="78">
        <f t="shared" si="20"/>
        <v>0.61653707293344651</v>
      </c>
      <c r="AA157" s="79">
        <f t="shared" si="21"/>
        <v>8.1999430700148395</v>
      </c>
      <c r="AB157" s="77">
        <v>6.1340000000000003</v>
      </c>
      <c r="AC157" s="79">
        <f t="shared" si="22"/>
        <v>0.74805397398800477</v>
      </c>
      <c r="AD157" s="79">
        <f t="shared" si="23"/>
        <v>1.3368019351181673</v>
      </c>
      <c r="AE157" s="79">
        <f t="shared" si="24"/>
        <v>0.16308983608441641</v>
      </c>
      <c r="AF157" s="71">
        <v>995</v>
      </c>
      <c r="AG157" s="71">
        <f t="shared" si="25"/>
        <v>1.6390938299941347E-4</v>
      </c>
      <c r="AH157" s="80">
        <v>2000</v>
      </c>
      <c r="AI157" s="71">
        <v>10.167999999999999</v>
      </c>
      <c r="AJ157" s="71">
        <f t="shared" si="26"/>
        <v>3.2240240558499896E-2</v>
      </c>
      <c r="AK157" s="1">
        <f t="shared" si="27"/>
        <v>4.1889534030510437E-4</v>
      </c>
      <c r="AL157" s="1">
        <f t="shared" si="28"/>
        <v>0</v>
      </c>
      <c r="AM157" s="72" t="s">
        <v>161</v>
      </c>
      <c r="AN157" s="71" t="s">
        <v>69</v>
      </c>
      <c r="AO157" s="71" t="s">
        <v>70</v>
      </c>
      <c r="AP157" s="71" t="s">
        <v>157</v>
      </c>
      <c r="AQ157" s="71" t="s">
        <v>72</v>
      </c>
      <c r="AR157" s="71" t="s">
        <v>130</v>
      </c>
      <c r="AS157" s="71" t="s">
        <v>74</v>
      </c>
      <c r="AT157" s="72" t="s">
        <v>161</v>
      </c>
      <c r="AU157" s="72" t="s">
        <v>78</v>
      </c>
    </row>
    <row r="158" spans="1:47" s="71" customFormat="1" ht="16">
      <c r="A158" s="72" t="s">
        <v>165</v>
      </c>
      <c r="B158" s="72" t="s">
        <v>166</v>
      </c>
      <c r="C158" s="72" t="s">
        <v>156</v>
      </c>
      <c r="D158" s="73" t="s">
        <v>67</v>
      </c>
      <c r="E158" s="74">
        <v>16</v>
      </c>
      <c r="F158" s="75">
        <v>0.52800000000000002</v>
      </c>
      <c r="G158" s="74">
        <v>1406.6</v>
      </c>
      <c r="H158" s="72" t="s">
        <v>78</v>
      </c>
      <c r="I158" s="75">
        <v>197.602</v>
      </c>
      <c r="J158" s="76">
        <v>1.3212638363350622</v>
      </c>
      <c r="K158" s="103">
        <f t="shared" si="29"/>
        <v>1.4289027124320659</v>
      </c>
      <c r="L158" s="115"/>
      <c r="M158" s="71" t="s">
        <v>69</v>
      </c>
      <c r="N158" s="71" t="s">
        <v>70</v>
      </c>
      <c r="O158" s="71" t="s">
        <v>157</v>
      </c>
      <c r="P158" s="71" t="s">
        <v>72</v>
      </c>
      <c r="Q158" s="71" t="s">
        <v>130</v>
      </c>
      <c r="R158" s="71" t="s">
        <v>140</v>
      </c>
      <c r="S158" s="72" t="s">
        <v>166</v>
      </c>
      <c r="T158" s="72" t="s">
        <v>78</v>
      </c>
      <c r="U158" s="77">
        <v>0.151</v>
      </c>
      <c r="V158" s="67"/>
      <c r="W158" s="67">
        <v>13.3</v>
      </c>
      <c r="X158" s="78">
        <v>818.19799999999998</v>
      </c>
      <c r="Y158" s="78">
        <v>504.44940000000003</v>
      </c>
      <c r="Z158" s="78">
        <f t="shared" si="20"/>
        <v>0.61653707293344651</v>
      </c>
      <c r="AA158" s="79">
        <f t="shared" si="21"/>
        <v>8.1999430700148395</v>
      </c>
      <c r="AB158" s="77">
        <v>6.7279999999999998</v>
      </c>
      <c r="AC158" s="79">
        <f t="shared" si="22"/>
        <v>0.82049350130278698</v>
      </c>
      <c r="AD158" s="79">
        <f t="shared" si="23"/>
        <v>1.2187786964944767</v>
      </c>
      <c r="AE158" s="79">
        <f t="shared" si="24"/>
        <v>0.18403558317066598</v>
      </c>
      <c r="AF158" s="71">
        <v>995</v>
      </c>
      <c r="AG158" s="71">
        <f t="shared" si="25"/>
        <v>1.8496038509614672E-4</v>
      </c>
      <c r="AH158" s="80">
        <v>2000</v>
      </c>
      <c r="AI158" s="71">
        <v>10.375999999999999</v>
      </c>
      <c r="AJ158" s="71">
        <f t="shared" si="26"/>
        <v>3.5651577697792355E-2</v>
      </c>
      <c r="AK158" s="1">
        <f t="shared" si="27"/>
        <v>5.0942636074858042E-4</v>
      </c>
      <c r="AL158" s="1">
        <f t="shared" si="28"/>
        <v>0</v>
      </c>
      <c r="AM158" s="72" t="s">
        <v>166</v>
      </c>
      <c r="AN158" s="71" t="s">
        <v>69</v>
      </c>
      <c r="AO158" s="71" t="s">
        <v>70</v>
      </c>
      <c r="AP158" s="71" t="s">
        <v>157</v>
      </c>
      <c r="AQ158" s="71" t="s">
        <v>72</v>
      </c>
      <c r="AR158" s="71" t="s">
        <v>130</v>
      </c>
      <c r="AS158" s="71" t="s">
        <v>140</v>
      </c>
      <c r="AT158" s="72" t="s">
        <v>166</v>
      </c>
      <c r="AU158" s="72" t="s">
        <v>78</v>
      </c>
    </row>
    <row r="159" spans="1:47" s="71" customFormat="1" ht="16">
      <c r="A159" s="72" t="s">
        <v>167</v>
      </c>
      <c r="B159" s="72" t="s">
        <v>166</v>
      </c>
      <c r="C159" s="72" t="s">
        <v>156</v>
      </c>
      <c r="D159" s="73" t="s">
        <v>67</v>
      </c>
      <c r="E159" s="74">
        <v>16</v>
      </c>
      <c r="F159" s="75">
        <v>0.50700000000000001</v>
      </c>
      <c r="G159" s="74">
        <v>1406.8</v>
      </c>
      <c r="H159" s="72" t="s">
        <v>78</v>
      </c>
      <c r="I159" s="75">
        <v>213.79900000000001</v>
      </c>
      <c r="J159" s="76">
        <v>1.3388940508780325</v>
      </c>
      <c r="K159" s="103">
        <f t="shared" si="29"/>
        <v>1.4479481257061577</v>
      </c>
      <c r="L159" s="115"/>
      <c r="M159" s="71" t="s">
        <v>69</v>
      </c>
      <c r="N159" s="71" t="s">
        <v>70</v>
      </c>
      <c r="O159" s="71" t="s">
        <v>157</v>
      </c>
      <c r="P159" s="71" t="s">
        <v>72</v>
      </c>
      <c r="Q159" s="71" t="s">
        <v>130</v>
      </c>
      <c r="R159" s="71" t="s">
        <v>140</v>
      </c>
      <c r="S159" s="72" t="s">
        <v>166</v>
      </c>
      <c r="T159" s="72" t="s">
        <v>78</v>
      </c>
      <c r="U159" s="77">
        <v>0.14499999999999999</v>
      </c>
      <c r="V159" s="67"/>
      <c r="W159" s="67">
        <v>13.3</v>
      </c>
      <c r="X159" s="78">
        <v>818.19799999999998</v>
      </c>
      <c r="Y159" s="78">
        <v>504.44940000000003</v>
      </c>
      <c r="Z159" s="78">
        <f t="shared" si="20"/>
        <v>0.61653707293344651</v>
      </c>
      <c r="AA159" s="79">
        <f t="shared" si="21"/>
        <v>8.1999430700148395</v>
      </c>
      <c r="AB159" s="77">
        <v>6.7279999999999998</v>
      </c>
      <c r="AC159" s="79">
        <f t="shared" si="22"/>
        <v>0.82049350130278698</v>
      </c>
      <c r="AD159" s="79">
        <f t="shared" si="23"/>
        <v>1.2187786964944767</v>
      </c>
      <c r="AE159" s="79">
        <f t="shared" si="24"/>
        <v>0.17672291099169909</v>
      </c>
      <c r="AF159" s="71">
        <v>995</v>
      </c>
      <c r="AG159" s="71">
        <f t="shared" si="25"/>
        <v>1.7761096582080311E-4</v>
      </c>
      <c r="AH159" s="80">
        <v>2000</v>
      </c>
      <c r="AI159" s="71">
        <v>10.375999999999999</v>
      </c>
      <c r="AJ159" s="71">
        <f t="shared" si="26"/>
        <v>3.4234958716423111E-2</v>
      </c>
      <c r="AK159" s="1">
        <f t="shared" si="27"/>
        <v>4.9570444307072531E-4</v>
      </c>
      <c r="AL159" s="1">
        <f t="shared" si="28"/>
        <v>0</v>
      </c>
      <c r="AM159" s="72" t="s">
        <v>166</v>
      </c>
      <c r="AN159" s="71" t="s">
        <v>69</v>
      </c>
      <c r="AO159" s="71" t="s">
        <v>70</v>
      </c>
      <c r="AP159" s="71" t="s">
        <v>157</v>
      </c>
      <c r="AQ159" s="71" t="s">
        <v>72</v>
      </c>
      <c r="AR159" s="71" t="s">
        <v>130</v>
      </c>
      <c r="AS159" s="71" t="s">
        <v>140</v>
      </c>
      <c r="AT159" s="72" t="s">
        <v>166</v>
      </c>
      <c r="AU159" s="72" t="s">
        <v>78</v>
      </c>
    </row>
    <row r="160" spans="1:47" s="71" customFormat="1" ht="16">
      <c r="A160" s="72" t="s">
        <v>171</v>
      </c>
      <c r="B160" s="72" t="s">
        <v>172</v>
      </c>
      <c r="C160" s="72" t="s">
        <v>156</v>
      </c>
      <c r="D160" s="73" t="s">
        <v>67</v>
      </c>
      <c r="E160" s="74">
        <v>16</v>
      </c>
      <c r="F160" s="75">
        <v>0.56599999999999995</v>
      </c>
      <c r="G160" s="74">
        <v>1406.6</v>
      </c>
      <c r="H160" s="72" t="s">
        <v>78</v>
      </c>
      <c r="I160" s="75">
        <v>368.928</v>
      </c>
      <c r="J160" s="76">
        <v>1.5074312970696284</v>
      </c>
      <c r="K160" s="103">
        <f t="shared" si="29"/>
        <v>1.6299860829896646</v>
      </c>
      <c r="L160" s="115"/>
      <c r="M160" s="71" t="s">
        <v>69</v>
      </c>
      <c r="N160" s="71" t="s">
        <v>70</v>
      </c>
      <c r="O160" s="71" t="s">
        <v>157</v>
      </c>
      <c r="P160" s="71" t="s">
        <v>72</v>
      </c>
      <c r="Q160" s="71" t="s">
        <v>130</v>
      </c>
      <c r="R160" s="71" t="s">
        <v>146</v>
      </c>
      <c r="S160" s="72" t="s">
        <v>172</v>
      </c>
      <c r="T160" s="72" t="s">
        <v>78</v>
      </c>
      <c r="U160" s="77">
        <v>0.14699999999999999</v>
      </c>
      <c r="V160" s="67"/>
      <c r="W160" s="67">
        <v>13.3</v>
      </c>
      <c r="X160" s="78">
        <v>818.19799999999998</v>
      </c>
      <c r="Y160" s="78">
        <v>504.44940000000003</v>
      </c>
      <c r="Z160" s="78">
        <f t="shared" si="20"/>
        <v>0.61653707293344651</v>
      </c>
      <c r="AA160" s="79">
        <f t="shared" si="21"/>
        <v>8.1999430700148395</v>
      </c>
      <c r="AB160" s="77">
        <v>6.2530000000000001</v>
      </c>
      <c r="AC160" s="79">
        <f t="shared" si="22"/>
        <v>0.76256626986419851</v>
      </c>
      <c r="AD160" s="79">
        <f t="shared" si="23"/>
        <v>1.3113614377122724</v>
      </c>
      <c r="AE160" s="79">
        <f t="shared" si="24"/>
        <v>0.19277013134370405</v>
      </c>
      <c r="AF160" s="71">
        <v>995</v>
      </c>
      <c r="AG160" s="71">
        <f t="shared" si="25"/>
        <v>1.9373882547105934E-4</v>
      </c>
      <c r="AH160" s="80">
        <v>2000</v>
      </c>
      <c r="AI160" s="71">
        <v>10.285</v>
      </c>
      <c r="AJ160" s="71">
        <f t="shared" si="26"/>
        <v>3.76740545398268E-2</v>
      </c>
      <c r="AK160" s="1">
        <f t="shared" si="27"/>
        <v>6.1408184589711282E-4</v>
      </c>
      <c r="AL160" s="1">
        <f t="shared" si="28"/>
        <v>0</v>
      </c>
      <c r="AM160" s="72" t="s">
        <v>172</v>
      </c>
      <c r="AN160" s="71" t="s">
        <v>69</v>
      </c>
      <c r="AO160" s="71" t="s">
        <v>70</v>
      </c>
      <c r="AP160" s="71" t="s">
        <v>157</v>
      </c>
      <c r="AQ160" s="71" t="s">
        <v>72</v>
      </c>
      <c r="AR160" s="71" t="s">
        <v>130</v>
      </c>
      <c r="AS160" s="71" t="s">
        <v>146</v>
      </c>
      <c r="AT160" s="72" t="s">
        <v>172</v>
      </c>
      <c r="AU160" s="72" t="s">
        <v>78</v>
      </c>
    </row>
    <row r="161" spans="1:47" s="71" customFormat="1" ht="16">
      <c r="A161" s="72" t="s">
        <v>175</v>
      </c>
      <c r="B161" s="72" t="s">
        <v>176</v>
      </c>
      <c r="C161" s="72" t="s">
        <v>156</v>
      </c>
      <c r="D161" s="73" t="s">
        <v>67</v>
      </c>
      <c r="E161" s="74">
        <v>19</v>
      </c>
      <c r="F161" s="75">
        <v>0.51200000000000001</v>
      </c>
      <c r="G161" s="74">
        <v>1407.8</v>
      </c>
      <c r="H161" s="72" t="s">
        <v>78</v>
      </c>
      <c r="I161" s="75">
        <v>108.637</v>
      </c>
      <c r="J161" s="76">
        <v>1.2243141803148749</v>
      </c>
      <c r="K161" s="103">
        <f t="shared" si="29"/>
        <v>1.3241608819675972</v>
      </c>
      <c r="L161" s="115"/>
      <c r="M161" s="71" t="s">
        <v>69</v>
      </c>
      <c r="N161" s="71" t="s">
        <v>70</v>
      </c>
      <c r="O161" s="71" t="s">
        <v>157</v>
      </c>
      <c r="P161" s="71" t="s">
        <v>72</v>
      </c>
      <c r="Q161" s="71" t="s">
        <v>130</v>
      </c>
      <c r="R161" s="71" t="s">
        <v>151</v>
      </c>
      <c r="S161" s="72" t="s">
        <v>176</v>
      </c>
      <c r="T161" s="72" t="s">
        <v>78</v>
      </c>
      <c r="U161" s="77">
        <v>0.14000000000000001</v>
      </c>
      <c r="V161" s="67"/>
      <c r="W161" s="67">
        <v>13.3</v>
      </c>
      <c r="X161" s="78">
        <v>818.19799999999998</v>
      </c>
      <c r="Y161" s="78">
        <v>504.44940000000003</v>
      </c>
      <c r="Z161" s="78">
        <f t="shared" si="20"/>
        <v>0.61653707293344651</v>
      </c>
      <c r="AA161" s="79">
        <f t="shared" si="21"/>
        <v>8.1999430700148395</v>
      </c>
      <c r="AB161" s="77">
        <v>6.0940000000000003</v>
      </c>
      <c r="AC161" s="79">
        <f t="shared" si="22"/>
        <v>0.74317589134054463</v>
      </c>
      <c r="AD161" s="79">
        <f t="shared" si="23"/>
        <v>1.3455764801468393</v>
      </c>
      <c r="AE161" s="79">
        <f t="shared" si="24"/>
        <v>0.18838070722055753</v>
      </c>
      <c r="AF161" s="71">
        <v>995</v>
      </c>
      <c r="AG161" s="71">
        <f t="shared" si="25"/>
        <v>1.8932734394025883E-4</v>
      </c>
      <c r="AH161" s="80">
        <v>2000</v>
      </c>
      <c r="AI161" s="71">
        <v>10.207000000000001</v>
      </c>
      <c r="AJ161" s="71">
        <f t="shared" si="26"/>
        <v>3.709754951312997E-2</v>
      </c>
      <c r="AK161" s="1">
        <f t="shared" si="27"/>
        <v>4.9123123882142787E-4</v>
      </c>
      <c r="AL161" s="1">
        <f t="shared" si="28"/>
        <v>0</v>
      </c>
      <c r="AM161" s="72" t="s">
        <v>176</v>
      </c>
      <c r="AN161" s="71" t="s">
        <v>69</v>
      </c>
      <c r="AO161" s="71" t="s">
        <v>70</v>
      </c>
      <c r="AP161" s="71" t="s">
        <v>157</v>
      </c>
      <c r="AQ161" s="71" t="s">
        <v>72</v>
      </c>
      <c r="AR161" s="71" t="s">
        <v>130</v>
      </c>
      <c r="AS161" s="71" t="s">
        <v>151</v>
      </c>
      <c r="AT161" s="72" t="s">
        <v>176</v>
      </c>
      <c r="AU161" s="72" t="s">
        <v>78</v>
      </c>
    </row>
    <row r="162" spans="1:47" s="1" customFormat="1" ht="16">
      <c r="A162" s="8" t="s">
        <v>179</v>
      </c>
      <c r="B162" s="8" t="s">
        <v>180</v>
      </c>
      <c r="C162" s="8" t="s">
        <v>66</v>
      </c>
      <c r="D162" s="11" t="s">
        <v>67</v>
      </c>
      <c r="E162" s="24">
        <v>19</v>
      </c>
      <c r="F162" s="13">
        <v>6.3840000000000003</v>
      </c>
      <c r="G162" s="24">
        <v>1409.5</v>
      </c>
      <c r="H162" s="8" t="s">
        <v>78</v>
      </c>
      <c r="I162" s="13">
        <v>32.033999999999999</v>
      </c>
      <c r="J162" s="38">
        <v>1.1406832566055756</v>
      </c>
      <c r="K162" s="103">
        <f t="shared" si="29"/>
        <v>1.2337947837292067</v>
      </c>
      <c r="L162" s="115">
        <f>K162-K163</f>
        <v>7.0138987136782793E-2</v>
      </c>
      <c r="M162" s="1" t="s">
        <v>119</v>
      </c>
      <c r="N162" s="1" t="s">
        <v>120</v>
      </c>
      <c r="O162" s="1" t="s">
        <v>71</v>
      </c>
      <c r="P162" s="1" t="s">
        <v>72</v>
      </c>
      <c r="Q162" s="1" t="s">
        <v>130</v>
      </c>
      <c r="R162" s="1" t="s">
        <v>131</v>
      </c>
      <c r="S162" s="8" t="s">
        <v>180</v>
      </c>
      <c r="T162" s="8" t="s">
        <v>78</v>
      </c>
      <c r="U162" s="25">
        <v>0.34200000000000003</v>
      </c>
      <c r="V162"/>
      <c r="W162">
        <v>13.3</v>
      </c>
      <c r="X162" s="70">
        <v>818.19799999999998</v>
      </c>
      <c r="Y162" s="70">
        <v>504.44940000000003</v>
      </c>
      <c r="Z162" s="70">
        <f t="shared" si="20"/>
        <v>0.61653707293344651</v>
      </c>
      <c r="AA162" s="23">
        <f t="shared" si="21"/>
        <v>8.1999430700148395</v>
      </c>
      <c r="AB162" s="25">
        <v>5.4939999999999998</v>
      </c>
      <c r="AC162" s="23">
        <f t="shared" si="22"/>
        <v>0.6700046516286432</v>
      </c>
      <c r="AD162" s="23">
        <f t="shared" si="23"/>
        <v>1.4925269512222135</v>
      </c>
      <c r="AE162" s="23">
        <f t="shared" si="24"/>
        <v>0.51044421731799705</v>
      </c>
      <c r="AF162" s="1">
        <v>995</v>
      </c>
      <c r="AG162" s="1">
        <f t="shared" si="25"/>
        <v>5.1300926363617792E-4</v>
      </c>
      <c r="AH162" s="7">
        <v>2000</v>
      </c>
      <c r="AI162" s="1">
        <v>10.356</v>
      </c>
      <c r="AJ162" s="1">
        <f t="shared" si="26"/>
        <v>9.9074790196249124E-2</v>
      </c>
      <c r="AK162" s="1">
        <f t="shared" si="27"/>
        <v>1.2223795934319772E-3</v>
      </c>
      <c r="AL162" s="1">
        <f t="shared" si="28"/>
        <v>6.9490054351541714E-5</v>
      </c>
      <c r="AM162" s="8" t="s">
        <v>180</v>
      </c>
      <c r="AN162" s="1" t="s">
        <v>119</v>
      </c>
      <c r="AO162" s="1" t="s">
        <v>120</v>
      </c>
      <c r="AP162" s="1" t="s">
        <v>71</v>
      </c>
      <c r="AQ162" s="1" t="s">
        <v>72</v>
      </c>
      <c r="AR162" s="1" t="s">
        <v>130</v>
      </c>
      <c r="AS162" s="1" t="s">
        <v>131</v>
      </c>
      <c r="AT162" s="8" t="s">
        <v>180</v>
      </c>
      <c r="AU162" s="8" t="s">
        <v>78</v>
      </c>
    </row>
    <row r="163" spans="1:47" s="1" customFormat="1" ht="16">
      <c r="A163" s="8" t="s">
        <v>181</v>
      </c>
      <c r="B163" s="8" t="s">
        <v>182</v>
      </c>
      <c r="C163" s="8" t="s">
        <v>66</v>
      </c>
      <c r="D163" s="8" t="s">
        <v>67</v>
      </c>
      <c r="E163" s="24">
        <v>20</v>
      </c>
      <c r="F163" s="13">
        <v>5.22</v>
      </c>
      <c r="G163" s="24">
        <v>1404.1</v>
      </c>
      <c r="H163" s="8" t="s">
        <v>78</v>
      </c>
      <c r="I163" s="13">
        <v>-27.326000000000001</v>
      </c>
      <c r="J163" s="38">
        <v>1.0757798355183823</v>
      </c>
      <c r="K163" s="103">
        <f t="shared" si="29"/>
        <v>1.1636557965924239</v>
      </c>
      <c r="L163" s="115"/>
      <c r="M163" s="1" t="s">
        <v>119</v>
      </c>
      <c r="N163" s="1" t="s">
        <v>120</v>
      </c>
      <c r="O163" s="1" t="s">
        <v>71</v>
      </c>
      <c r="P163" s="1" t="s">
        <v>114</v>
      </c>
      <c r="Q163" s="1" t="s">
        <v>130</v>
      </c>
      <c r="R163" s="1" t="s">
        <v>131</v>
      </c>
      <c r="S163" s="8" t="s">
        <v>182</v>
      </c>
      <c r="T163" s="8" t="s">
        <v>78</v>
      </c>
      <c r="U163" s="25">
        <v>0.377</v>
      </c>
      <c r="V163"/>
      <c r="W163">
        <v>13.3</v>
      </c>
      <c r="X163" s="70">
        <v>818.19799999999998</v>
      </c>
      <c r="Y163" s="70">
        <v>504.44940000000003</v>
      </c>
      <c r="Z163" s="70">
        <f t="shared" si="20"/>
        <v>0.61653707293344651</v>
      </c>
      <c r="AA163" s="23">
        <f t="shared" si="21"/>
        <v>8.1999430700148395</v>
      </c>
      <c r="AB163" s="25">
        <v>4.8049999999999997</v>
      </c>
      <c r="AC163" s="23">
        <f t="shared" si="22"/>
        <v>0.58597967802614315</v>
      </c>
      <c r="AD163" s="23">
        <f t="shared" si="23"/>
        <v>1.7065438231040251</v>
      </c>
      <c r="AE163" s="23">
        <f t="shared" si="24"/>
        <v>0.6433670213102175</v>
      </c>
      <c r="AF163" s="1">
        <v>950</v>
      </c>
      <c r="AG163" s="1">
        <f t="shared" si="25"/>
        <v>6.7722844348443948E-4</v>
      </c>
      <c r="AH163" s="7">
        <v>2000</v>
      </c>
      <c r="AI163" s="1">
        <v>10.146000000000001</v>
      </c>
      <c r="AJ163" s="1">
        <f t="shared" si="26"/>
        <v>0.13349663778522361</v>
      </c>
      <c r="AK163" s="1">
        <f t="shared" si="27"/>
        <v>1.5534413638437466E-3</v>
      </c>
      <c r="AL163" s="1">
        <f t="shared" si="28"/>
        <v>0</v>
      </c>
      <c r="AM163" s="8" t="s">
        <v>182</v>
      </c>
      <c r="AN163" s="1" t="s">
        <v>119</v>
      </c>
      <c r="AO163" s="1" t="s">
        <v>120</v>
      </c>
      <c r="AP163" s="1" t="s">
        <v>71</v>
      </c>
      <c r="AQ163" s="1" t="s">
        <v>114</v>
      </c>
      <c r="AR163" s="1" t="s">
        <v>130</v>
      </c>
      <c r="AS163" s="1" t="s">
        <v>131</v>
      </c>
      <c r="AT163" s="8" t="s">
        <v>182</v>
      </c>
      <c r="AU163" s="8" t="s">
        <v>78</v>
      </c>
    </row>
    <row r="164" spans="1:47" s="1" customFormat="1" ht="16">
      <c r="A164" s="11" t="s">
        <v>184</v>
      </c>
      <c r="B164" s="11" t="s">
        <v>185</v>
      </c>
      <c r="C164" s="8" t="s">
        <v>156</v>
      </c>
      <c r="D164" s="11" t="s">
        <v>67</v>
      </c>
      <c r="E164" s="24">
        <v>13</v>
      </c>
      <c r="F164" s="13">
        <v>0.443</v>
      </c>
      <c r="G164" s="24">
        <v>1407.6</v>
      </c>
      <c r="H164" s="11" t="s">
        <v>78</v>
      </c>
      <c r="I164" s="13">
        <v>23.431000000000001</v>
      </c>
      <c r="J164" s="38">
        <v>1.1312821303158711</v>
      </c>
      <c r="K164" s="103">
        <f t="shared" si="29"/>
        <v>1.2236357621206184</v>
      </c>
      <c r="L164" s="115">
        <f>K164-K165</f>
        <v>6.1668498440520914E-2</v>
      </c>
      <c r="M164" s="1" t="s">
        <v>119</v>
      </c>
      <c r="N164" s="1" t="s">
        <v>120</v>
      </c>
      <c r="O164" s="1" t="s">
        <v>71</v>
      </c>
      <c r="P164" s="1" t="s">
        <v>72</v>
      </c>
      <c r="Q164" s="1" t="s">
        <v>130</v>
      </c>
      <c r="R164" s="1" t="s">
        <v>74</v>
      </c>
      <c r="S164" s="11" t="s">
        <v>185</v>
      </c>
      <c r="T164" s="11" t="s">
        <v>78</v>
      </c>
      <c r="U164" s="25">
        <v>0.111</v>
      </c>
      <c r="V164"/>
      <c r="W164">
        <v>13.3</v>
      </c>
      <c r="X164" s="70">
        <v>818.19799999999998</v>
      </c>
      <c r="Y164" s="70">
        <v>504.44940000000003</v>
      </c>
      <c r="Z164" s="70">
        <f t="shared" si="20"/>
        <v>0.61653707293344651</v>
      </c>
      <c r="AA164" s="23">
        <f t="shared" si="21"/>
        <v>8.1999430700148395</v>
      </c>
      <c r="AB164" s="25">
        <v>4.7729999999999997</v>
      </c>
      <c r="AC164" s="23">
        <f t="shared" si="22"/>
        <v>0.58207721190817507</v>
      </c>
      <c r="AD164" s="23">
        <f t="shared" si="23"/>
        <v>1.7179851393284811</v>
      </c>
      <c r="AE164" s="23">
        <f t="shared" si="24"/>
        <v>0.19069635046546141</v>
      </c>
      <c r="AF164" s="1">
        <v>995</v>
      </c>
      <c r="AG164" s="1">
        <f t="shared" si="25"/>
        <v>1.916546235833783E-4</v>
      </c>
      <c r="AH164" s="7">
        <v>2000</v>
      </c>
      <c r="AI164" s="1">
        <v>10.308999999999999</v>
      </c>
      <c r="AJ164" s="1">
        <f t="shared" si="26"/>
        <v>3.7182000889199401E-2</v>
      </c>
      <c r="AK164" s="1">
        <f t="shared" si="27"/>
        <v>4.549722599522502E-4</v>
      </c>
      <c r="AL164" s="1">
        <f t="shared" si="28"/>
        <v>2.2929581638510403E-5</v>
      </c>
      <c r="AM164" s="11" t="s">
        <v>185</v>
      </c>
      <c r="AN164" s="1" t="s">
        <v>119</v>
      </c>
      <c r="AO164" s="1" t="s">
        <v>120</v>
      </c>
      <c r="AP164" s="1" t="s">
        <v>71</v>
      </c>
      <c r="AQ164" s="1" t="s">
        <v>72</v>
      </c>
      <c r="AR164" s="1" t="s">
        <v>130</v>
      </c>
      <c r="AS164" s="1" t="s">
        <v>74</v>
      </c>
      <c r="AT164" s="11" t="s">
        <v>185</v>
      </c>
      <c r="AU164" s="11" t="s">
        <v>78</v>
      </c>
    </row>
    <row r="165" spans="1:47" s="1" customFormat="1" ht="16">
      <c r="A165" s="8" t="s">
        <v>186</v>
      </c>
      <c r="B165" s="8" t="s">
        <v>187</v>
      </c>
      <c r="C165" s="8" t="s">
        <v>66</v>
      </c>
      <c r="D165" s="11" t="s">
        <v>67</v>
      </c>
      <c r="E165" s="24">
        <v>21</v>
      </c>
      <c r="F165" s="13">
        <v>3.3039999999999998</v>
      </c>
      <c r="G165" s="24">
        <v>1411.4</v>
      </c>
      <c r="H165" s="8" t="s">
        <v>78</v>
      </c>
      <c r="I165" s="13">
        <v>-28.754000000000001</v>
      </c>
      <c r="J165" s="38">
        <v>1.074217429891406</v>
      </c>
      <c r="K165" s="103">
        <f t="shared" si="29"/>
        <v>1.1619672636800975</v>
      </c>
      <c r="L165" s="115"/>
      <c r="M165" s="1" t="s">
        <v>119</v>
      </c>
      <c r="N165" s="1" t="s">
        <v>120</v>
      </c>
      <c r="O165" s="1" t="s">
        <v>71</v>
      </c>
      <c r="P165" s="1" t="s">
        <v>114</v>
      </c>
      <c r="Q165" s="1" t="s">
        <v>130</v>
      </c>
      <c r="R165" s="1" t="s">
        <v>74</v>
      </c>
      <c r="S165" s="8" t="s">
        <v>187</v>
      </c>
      <c r="T165" s="8" t="s">
        <v>78</v>
      </c>
      <c r="U165" s="25">
        <v>0.23</v>
      </c>
      <c r="V165"/>
      <c r="W165">
        <v>13.3</v>
      </c>
      <c r="X165" s="70">
        <v>818.19799999999998</v>
      </c>
      <c r="Y165" s="70">
        <v>504.44940000000003</v>
      </c>
      <c r="Z165" s="70">
        <f t="shared" si="20"/>
        <v>0.61653707293344651</v>
      </c>
      <c r="AA165" s="23">
        <f t="shared" si="21"/>
        <v>8.1999430700148395</v>
      </c>
      <c r="AB165" s="25">
        <v>3.2290000000000001</v>
      </c>
      <c r="AC165" s="23">
        <f t="shared" si="22"/>
        <v>0.39378322171621571</v>
      </c>
      <c r="AD165" s="23">
        <f t="shared" si="23"/>
        <v>2.5394682781092719</v>
      </c>
      <c r="AE165" s="23">
        <f t="shared" si="24"/>
        <v>0.58407770396513259</v>
      </c>
      <c r="AF165" s="1">
        <v>950</v>
      </c>
      <c r="AG165" s="1">
        <f t="shared" si="25"/>
        <v>6.1481863575277111E-4</v>
      </c>
      <c r="AH165" s="7">
        <v>2000</v>
      </c>
      <c r="AI165" s="1">
        <v>10.226000000000001</v>
      </c>
      <c r="AJ165" s="1">
        <f t="shared" si="26"/>
        <v>0.12024616384759848</v>
      </c>
      <c r="AK165" s="1">
        <f t="shared" si="27"/>
        <v>1.3972210597402268E-3</v>
      </c>
      <c r="AL165" s="1">
        <f t="shared" si="28"/>
        <v>0</v>
      </c>
      <c r="AM165" s="8" t="s">
        <v>187</v>
      </c>
      <c r="AN165" s="1" t="s">
        <v>119</v>
      </c>
      <c r="AO165" s="1" t="s">
        <v>120</v>
      </c>
      <c r="AP165" s="1" t="s">
        <v>71</v>
      </c>
      <c r="AQ165" s="1" t="s">
        <v>114</v>
      </c>
      <c r="AR165" s="1" t="s">
        <v>130</v>
      </c>
      <c r="AS165" s="1" t="s">
        <v>74</v>
      </c>
      <c r="AT165" s="8" t="s">
        <v>187</v>
      </c>
      <c r="AU165" s="8" t="s">
        <v>78</v>
      </c>
    </row>
    <row r="166" spans="1:47" s="71" customFormat="1" ht="16">
      <c r="A166" s="72" t="s">
        <v>188</v>
      </c>
      <c r="B166" s="72" t="s">
        <v>189</v>
      </c>
      <c r="C166" s="72" t="s">
        <v>156</v>
      </c>
      <c r="D166" s="73" t="s">
        <v>67</v>
      </c>
      <c r="E166" s="74">
        <v>15</v>
      </c>
      <c r="F166" s="75">
        <v>0.48699999999999999</v>
      </c>
      <c r="G166" s="74">
        <v>1407</v>
      </c>
      <c r="H166" s="72" t="s">
        <v>78</v>
      </c>
      <c r="I166" s="75">
        <v>182.78100000000001</v>
      </c>
      <c r="J166" s="76">
        <v>1.3051258575385785</v>
      </c>
      <c r="K166" s="103">
        <f t="shared" si="29"/>
        <v>1.4114688324628324</v>
      </c>
      <c r="L166" s="115"/>
      <c r="M166" s="71" t="s">
        <v>119</v>
      </c>
      <c r="N166" s="71" t="s">
        <v>120</v>
      </c>
      <c r="O166" s="71" t="s">
        <v>71</v>
      </c>
      <c r="P166" s="71" t="s">
        <v>72</v>
      </c>
      <c r="Q166" s="71" t="s">
        <v>130</v>
      </c>
      <c r="R166" s="71" t="s">
        <v>140</v>
      </c>
      <c r="S166" s="72" t="s">
        <v>189</v>
      </c>
      <c r="T166" s="72" t="s">
        <v>78</v>
      </c>
      <c r="U166" s="77">
        <v>0.12</v>
      </c>
      <c r="V166" s="67"/>
      <c r="W166" s="67">
        <v>13.3</v>
      </c>
      <c r="X166" s="78">
        <v>818.19799999999998</v>
      </c>
      <c r="Y166" s="78">
        <v>504.44940000000003</v>
      </c>
      <c r="Z166" s="78">
        <f t="shared" si="20"/>
        <v>0.61653707293344651</v>
      </c>
      <c r="AA166" s="79">
        <f t="shared" si="21"/>
        <v>8.1999430700148395</v>
      </c>
      <c r="AB166" s="77">
        <v>5.657</v>
      </c>
      <c r="AC166" s="79">
        <f t="shared" si="22"/>
        <v>0.68988283841704312</v>
      </c>
      <c r="AD166" s="79">
        <f t="shared" si="23"/>
        <v>1.4495214901917695</v>
      </c>
      <c r="AE166" s="79">
        <f t="shared" si="24"/>
        <v>0.17394257882301234</v>
      </c>
      <c r="AF166" s="71">
        <v>995</v>
      </c>
      <c r="AG166" s="71">
        <f t="shared" si="25"/>
        <v>1.7481666213368073E-4</v>
      </c>
      <c r="AH166" s="80">
        <v>2000</v>
      </c>
      <c r="AI166" s="71">
        <v>10.108000000000001</v>
      </c>
      <c r="AJ166" s="71">
        <f t="shared" si="26"/>
        <v>3.4589762986482142E-2</v>
      </c>
      <c r="AK166" s="1">
        <f t="shared" si="27"/>
        <v>4.8822372377696043E-4</v>
      </c>
      <c r="AL166" s="1">
        <f t="shared" si="28"/>
        <v>0</v>
      </c>
      <c r="AM166" s="72" t="s">
        <v>189</v>
      </c>
      <c r="AN166" s="71" t="s">
        <v>119</v>
      </c>
      <c r="AO166" s="71" t="s">
        <v>120</v>
      </c>
      <c r="AP166" s="71" t="s">
        <v>71</v>
      </c>
      <c r="AQ166" s="71" t="s">
        <v>72</v>
      </c>
      <c r="AR166" s="71" t="s">
        <v>130</v>
      </c>
      <c r="AS166" s="71" t="s">
        <v>140</v>
      </c>
      <c r="AT166" s="72" t="s">
        <v>189</v>
      </c>
      <c r="AU166" s="72" t="s">
        <v>78</v>
      </c>
    </row>
    <row r="167" spans="1:47" s="1" customFormat="1" ht="16">
      <c r="A167" s="8" t="s">
        <v>196</v>
      </c>
      <c r="B167" s="8" t="s">
        <v>197</v>
      </c>
      <c r="C167" s="8" t="s">
        <v>156</v>
      </c>
      <c r="D167" s="11" t="s">
        <v>67</v>
      </c>
      <c r="E167" s="24">
        <v>16</v>
      </c>
      <c r="F167" s="13">
        <v>0.505</v>
      </c>
      <c r="G167" s="24">
        <v>1407.6</v>
      </c>
      <c r="H167" s="8" t="s">
        <v>78</v>
      </c>
      <c r="I167" s="13">
        <v>96.31</v>
      </c>
      <c r="J167" s="38">
        <v>1.2108657967855998</v>
      </c>
      <c r="K167" s="103">
        <f t="shared" si="29"/>
        <v>1.3096302816518297</v>
      </c>
      <c r="L167" s="115">
        <f>K167-K168</f>
        <v>0.13976122800996427</v>
      </c>
      <c r="M167" s="1" t="s">
        <v>119</v>
      </c>
      <c r="N167" s="1" t="s">
        <v>120</v>
      </c>
      <c r="O167" s="1" t="s">
        <v>71</v>
      </c>
      <c r="P167" s="1" t="s">
        <v>72</v>
      </c>
      <c r="Q167" s="1" t="s">
        <v>130</v>
      </c>
      <c r="R167" s="1" t="s">
        <v>151</v>
      </c>
      <c r="S167" s="8" t="s">
        <v>197</v>
      </c>
      <c r="T167" s="8" t="s">
        <v>78</v>
      </c>
      <c r="U167" s="25">
        <v>0.121</v>
      </c>
      <c r="V167"/>
      <c r="W167">
        <v>13.3</v>
      </c>
      <c r="X167" s="70">
        <v>818.19799999999998</v>
      </c>
      <c r="Y167" s="70">
        <v>504.44940000000003</v>
      </c>
      <c r="Z167" s="70">
        <f t="shared" si="20"/>
        <v>0.61653707293344651</v>
      </c>
      <c r="AA167" s="23">
        <f t="shared" si="21"/>
        <v>8.1999430700148395</v>
      </c>
      <c r="AB167" s="25">
        <v>5.1180000000000003</v>
      </c>
      <c r="AC167" s="23">
        <f t="shared" si="22"/>
        <v>0.62415067474251851</v>
      </c>
      <c r="AD167" s="23">
        <f t="shared" si="23"/>
        <v>1.6021772313432665</v>
      </c>
      <c r="AE167" s="23">
        <f t="shared" si="24"/>
        <v>0.19386344499253524</v>
      </c>
      <c r="AF167" s="1">
        <v>995</v>
      </c>
      <c r="AG167" s="1">
        <f t="shared" si="25"/>
        <v>1.9483763315832688E-4</v>
      </c>
      <c r="AH167" s="7">
        <v>2000</v>
      </c>
      <c r="AI167" s="1">
        <v>10.15</v>
      </c>
      <c r="AJ167" s="1">
        <f t="shared" si="26"/>
        <v>3.8391651853857511E-2</v>
      </c>
      <c r="AK167" s="1">
        <f t="shared" si="27"/>
        <v>5.0278869830446395E-4</v>
      </c>
      <c r="AL167" s="1">
        <f t="shared" si="28"/>
        <v>5.3656644084261466E-5</v>
      </c>
      <c r="AM167" s="8" t="s">
        <v>197</v>
      </c>
      <c r="AN167" s="1" t="s">
        <v>119</v>
      </c>
      <c r="AO167" s="1" t="s">
        <v>120</v>
      </c>
      <c r="AP167" s="1" t="s">
        <v>71</v>
      </c>
      <c r="AQ167" s="1" t="s">
        <v>72</v>
      </c>
      <c r="AR167" s="1" t="s">
        <v>130</v>
      </c>
      <c r="AS167" s="1" t="s">
        <v>151</v>
      </c>
      <c r="AT167" s="8" t="s">
        <v>197</v>
      </c>
      <c r="AU167" s="8" t="s">
        <v>78</v>
      </c>
    </row>
    <row r="168" spans="1:47" s="1" customFormat="1" ht="16">
      <c r="A168" s="8" t="s">
        <v>198</v>
      </c>
      <c r="B168" s="8" t="s">
        <v>199</v>
      </c>
      <c r="C168" s="8" t="s">
        <v>66</v>
      </c>
      <c r="D168" s="11" t="s">
        <v>67</v>
      </c>
      <c r="E168" s="24">
        <v>21</v>
      </c>
      <c r="F168" s="13">
        <v>3.26</v>
      </c>
      <c r="G168" s="24">
        <v>1411.6</v>
      </c>
      <c r="H168" s="8" t="s">
        <v>78</v>
      </c>
      <c r="I168" s="13">
        <v>-22.071000000000002</v>
      </c>
      <c r="J168" s="38">
        <v>1.0815290195080656</v>
      </c>
      <c r="K168" s="103">
        <f t="shared" si="29"/>
        <v>1.1698690536418654</v>
      </c>
      <c r="L168" s="115"/>
      <c r="M168" s="1" t="s">
        <v>119</v>
      </c>
      <c r="N168" s="1" t="s">
        <v>120</v>
      </c>
      <c r="O168" s="1" t="s">
        <v>71</v>
      </c>
      <c r="P168" s="1" t="s">
        <v>114</v>
      </c>
      <c r="Q168" s="1" t="s">
        <v>130</v>
      </c>
      <c r="R168" s="1" t="s">
        <v>151</v>
      </c>
      <c r="S168" s="8" t="s">
        <v>199</v>
      </c>
      <c r="T168" s="8" t="s">
        <v>78</v>
      </c>
      <c r="U168" s="25">
        <v>0.23699999999999999</v>
      </c>
      <c r="V168"/>
      <c r="W168">
        <v>13.3</v>
      </c>
      <c r="X168" s="70">
        <v>818.19799999999998</v>
      </c>
      <c r="Y168" s="70">
        <v>504.44940000000003</v>
      </c>
      <c r="Z168" s="70">
        <f t="shared" si="20"/>
        <v>0.61653707293344651</v>
      </c>
      <c r="AA168" s="23">
        <f t="shared" si="21"/>
        <v>8.1999430700148395</v>
      </c>
      <c r="AB168" s="25">
        <v>3.3</v>
      </c>
      <c r="AC168" s="23">
        <f t="shared" si="22"/>
        <v>0.40244181841545734</v>
      </c>
      <c r="AD168" s="23">
        <f t="shared" si="23"/>
        <v>2.4848312333378302</v>
      </c>
      <c r="AE168" s="23">
        <f t="shared" si="24"/>
        <v>0.58890500230106568</v>
      </c>
      <c r="AF168" s="1">
        <v>950</v>
      </c>
      <c r="AG168" s="1">
        <f t="shared" si="25"/>
        <v>6.1990000242217438E-4</v>
      </c>
      <c r="AH168" s="7">
        <v>2000</v>
      </c>
      <c r="AI168" s="1">
        <v>10.257999999999999</v>
      </c>
      <c r="AJ168" s="1">
        <f t="shared" si="26"/>
        <v>0.12086176689845475</v>
      </c>
      <c r="AK168" s="1">
        <f t="shared" si="27"/>
        <v>1.4139244086297899E-3</v>
      </c>
      <c r="AL168" s="1">
        <f t="shared" si="28"/>
        <v>0</v>
      </c>
      <c r="AM168" s="8" t="s">
        <v>199</v>
      </c>
      <c r="AN168" s="1" t="s">
        <v>119</v>
      </c>
      <c r="AO168" s="1" t="s">
        <v>120</v>
      </c>
      <c r="AP168" s="1" t="s">
        <v>71</v>
      </c>
      <c r="AQ168" s="1" t="s">
        <v>114</v>
      </c>
      <c r="AR168" s="1" t="s">
        <v>130</v>
      </c>
      <c r="AS168" s="1" t="s">
        <v>151</v>
      </c>
      <c r="AT168" s="8" t="s">
        <v>199</v>
      </c>
      <c r="AU168" s="8" t="s">
        <v>78</v>
      </c>
    </row>
    <row r="169" spans="1:47" s="71" customFormat="1" ht="16">
      <c r="A169" s="72" t="s">
        <v>204</v>
      </c>
      <c r="B169" s="72" t="s">
        <v>205</v>
      </c>
      <c r="C169" s="72" t="s">
        <v>156</v>
      </c>
      <c r="D169" s="73" t="s">
        <v>67</v>
      </c>
      <c r="E169" s="74">
        <v>15</v>
      </c>
      <c r="F169" s="75">
        <v>0.51100000000000001</v>
      </c>
      <c r="G169" s="74">
        <v>1410.5</v>
      </c>
      <c r="H169" s="72" t="s">
        <v>78</v>
      </c>
      <c r="I169" s="75">
        <v>250.21899999999999</v>
      </c>
      <c r="J169" s="76">
        <v>1.378513727021085</v>
      </c>
      <c r="K169" s="103">
        <f t="shared" si="29"/>
        <v>1.4907460985621106</v>
      </c>
      <c r="L169" s="115"/>
      <c r="M169" s="71" t="s">
        <v>119</v>
      </c>
      <c r="N169" s="71" t="s">
        <v>120</v>
      </c>
      <c r="O169" s="71" t="s">
        <v>157</v>
      </c>
      <c r="P169" s="71" t="s">
        <v>72</v>
      </c>
      <c r="Q169" s="71" t="s">
        <v>130</v>
      </c>
      <c r="R169" s="71" t="s">
        <v>74</v>
      </c>
      <c r="S169" s="72" t="s">
        <v>205</v>
      </c>
      <c r="T169" s="72" t="s">
        <v>78</v>
      </c>
      <c r="U169" s="77">
        <v>0.14000000000000001</v>
      </c>
      <c r="V169" s="67"/>
      <c r="W169" s="67">
        <v>13.3</v>
      </c>
      <c r="X169" s="78">
        <v>818.19799999999998</v>
      </c>
      <c r="Y169" s="78">
        <v>504.44940000000003</v>
      </c>
      <c r="Z169" s="78">
        <f t="shared" si="20"/>
        <v>0.61653707293344651</v>
      </c>
      <c r="AA169" s="79">
        <f t="shared" si="21"/>
        <v>8.1999430700148395</v>
      </c>
      <c r="AB169" s="77">
        <v>6.34</v>
      </c>
      <c r="AC169" s="79">
        <f t="shared" si="22"/>
        <v>0.77317609962242417</v>
      </c>
      <c r="AD169" s="79">
        <f t="shared" si="23"/>
        <v>1.2933664148288391</v>
      </c>
      <c r="AE169" s="79">
        <f t="shared" si="24"/>
        <v>0.1810712980760375</v>
      </c>
      <c r="AF169" s="71">
        <v>995</v>
      </c>
      <c r="AG169" s="71">
        <f t="shared" si="25"/>
        <v>1.819812040965201E-4</v>
      </c>
      <c r="AH169" s="80">
        <v>2000</v>
      </c>
      <c r="AI169" s="71">
        <v>10.308999999999999</v>
      </c>
      <c r="AJ169" s="71">
        <f t="shared" si="26"/>
        <v>3.5305306838009531E-2</v>
      </c>
      <c r="AK169" s="1">
        <f t="shared" si="27"/>
        <v>5.263124842730092E-4</v>
      </c>
      <c r="AL169" s="1">
        <f t="shared" si="28"/>
        <v>0</v>
      </c>
      <c r="AM169" s="72" t="s">
        <v>205</v>
      </c>
      <c r="AN169" s="71" t="s">
        <v>119</v>
      </c>
      <c r="AO169" s="71" t="s">
        <v>120</v>
      </c>
      <c r="AP169" s="71" t="s">
        <v>157</v>
      </c>
      <c r="AQ169" s="71" t="s">
        <v>72</v>
      </c>
      <c r="AR169" s="71" t="s">
        <v>130</v>
      </c>
      <c r="AS169" s="71" t="s">
        <v>74</v>
      </c>
      <c r="AT169" s="72" t="s">
        <v>205</v>
      </c>
      <c r="AU169" s="72" t="s">
        <v>78</v>
      </c>
    </row>
    <row r="170" spans="1:47" s="71" customFormat="1" ht="16">
      <c r="A170" s="72" t="s">
        <v>206</v>
      </c>
      <c r="B170" s="72" t="s">
        <v>205</v>
      </c>
      <c r="C170" s="72" t="s">
        <v>156</v>
      </c>
      <c r="D170" s="73" t="s">
        <v>67</v>
      </c>
      <c r="E170" s="74">
        <v>15</v>
      </c>
      <c r="F170" s="75">
        <v>0.47699999999999998</v>
      </c>
      <c r="G170" s="74">
        <v>1410.3</v>
      </c>
      <c r="H170" s="72" t="s">
        <v>78</v>
      </c>
      <c r="I170" s="75">
        <v>274.77800000000002</v>
      </c>
      <c r="J170" s="76">
        <v>1.4052123975006345</v>
      </c>
      <c r="K170" s="103">
        <f t="shared" si="29"/>
        <v>1.5195849617029049</v>
      </c>
      <c r="L170" s="115"/>
      <c r="M170" s="71" t="s">
        <v>119</v>
      </c>
      <c r="N170" s="71" t="s">
        <v>120</v>
      </c>
      <c r="O170" s="71" t="s">
        <v>157</v>
      </c>
      <c r="P170" s="71" t="s">
        <v>72</v>
      </c>
      <c r="Q170" s="71" t="s">
        <v>130</v>
      </c>
      <c r="R170" s="71" t="s">
        <v>74</v>
      </c>
      <c r="S170" s="72" t="s">
        <v>205</v>
      </c>
      <c r="T170" s="72" t="s">
        <v>78</v>
      </c>
      <c r="U170" s="77">
        <v>0.13</v>
      </c>
      <c r="V170" s="67"/>
      <c r="W170" s="67">
        <v>13.3</v>
      </c>
      <c r="X170" s="78">
        <v>818.19799999999998</v>
      </c>
      <c r="Y170" s="78">
        <v>504.44940000000003</v>
      </c>
      <c r="Z170" s="78">
        <f t="shared" si="20"/>
        <v>0.61653707293344651</v>
      </c>
      <c r="AA170" s="79">
        <f t="shared" si="21"/>
        <v>8.1999430700148395</v>
      </c>
      <c r="AB170" s="77">
        <v>6.34</v>
      </c>
      <c r="AC170" s="79">
        <f t="shared" si="22"/>
        <v>0.77317609962242417</v>
      </c>
      <c r="AD170" s="79">
        <f t="shared" si="23"/>
        <v>1.2933664148288391</v>
      </c>
      <c r="AE170" s="79">
        <f t="shared" si="24"/>
        <v>0.16813763392774908</v>
      </c>
      <c r="AF170" s="71">
        <v>995</v>
      </c>
      <c r="AG170" s="71">
        <f t="shared" si="25"/>
        <v>1.6898254666105434E-4</v>
      </c>
      <c r="AH170" s="80">
        <v>2000</v>
      </c>
      <c r="AI170" s="71">
        <v>10.308999999999999</v>
      </c>
      <c r="AJ170" s="71">
        <f t="shared" si="26"/>
        <v>3.2783499206723125E-2</v>
      </c>
      <c r="AK170" s="1">
        <f t="shared" si="27"/>
        <v>4.9817312386535577E-4</v>
      </c>
      <c r="AL170" s="1">
        <f t="shared" si="28"/>
        <v>0</v>
      </c>
      <c r="AM170" s="72" t="s">
        <v>205</v>
      </c>
      <c r="AN170" s="71" t="s">
        <v>119</v>
      </c>
      <c r="AO170" s="71" t="s">
        <v>120</v>
      </c>
      <c r="AP170" s="71" t="s">
        <v>157</v>
      </c>
      <c r="AQ170" s="71" t="s">
        <v>72</v>
      </c>
      <c r="AR170" s="71" t="s">
        <v>130</v>
      </c>
      <c r="AS170" s="71" t="s">
        <v>74</v>
      </c>
      <c r="AT170" s="72" t="s">
        <v>205</v>
      </c>
      <c r="AU170" s="72" t="s">
        <v>78</v>
      </c>
    </row>
    <row r="171" spans="1:47" s="71" customFormat="1" ht="16">
      <c r="A171" s="72" t="s">
        <v>210</v>
      </c>
      <c r="B171" s="72" t="s">
        <v>211</v>
      </c>
      <c r="C171" s="72" t="s">
        <v>156</v>
      </c>
      <c r="D171" s="73" t="s">
        <v>67</v>
      </c>
      <c r="E171" s="74">
        <v>16</v>
      </c>
      <c r="F171" s="75">
        <v>0.60299999999999998</v>
      </c>
      <c r="G171" s="74">
        <v>1410.5</v>
      </c>
      <c r="H171" s="72" t="s">
        <v>78</v>
      </c>
      <c r="I171" s="75">
        <v>265.82499999999999</v>
      </c>
      <c r="J171" s="76">
        <v>1.3954810537018705</v>
      </c>
      <c r="K171" s="103">
        <f t="shared" si="29"/>
        <v>1.5090736906908417</v>
      </c>
      <c r="L171" s="115"/>
      <c r="M171" s="71" t="s">
        <v>119</v>
      </c>
      <c r="N171" s="71" t="s">
        <v>120</v>
      </c>
      <c r="O171" s="71" t="s">
        <v>157</v>
      </c>
      <c r="P171" s="71" t="s">
        <v>72</v>
      </c>
      <c r="Q171" s="71" t="s">
        <v>130</v>
      </c>
      <c r="R171" s="71" t="s">
        <v>140</v>
      </c>
      <c r="S171" s="72" t="s">
        <v>211</v>
      </c>
      <c r="T171" s="72" t="s">
        <v>78</v>
      </c>
      <c r="U171" s="77">
        <v>0.17100000000000001</v>
      </c>
      <c r="V171" s="67"/>
      <c r="W171" s="67">
        <v>13.3</v>
      </c>
      <c r="X171" s="78">
        <v>818.19799999999998</v>
      </c>
      <c r="Y171" s="78">
        <v>504.44940000000003</v>
      </c>
      <c r="Z171" s="78">
        <f t="shared" si="20"/>
        <v>0.61653707293344651</v>
      </c>
      <c r="AA171" s="79">
        <f t="shared" si="21"/>
        <v>8.1999430700148395</v>
      </c>
      <c r="AB171" s="77">
        <v>6.9640000000000004</v>
      </c>
      <c r="AC171" s="79">
        <f t="shared" si="22"/>
        <v>0.8492741889228016</v>
      </c>
      <c r="AD171" s="79">
        <f t="shared" si="23"/>
        <v>1.1774760295828315</v>
      </c>
      <c r="AE171" s="79">
        <f t="shared" si="24"/>
        <v>0.20134840105866419</v>
      </c>
      <c r="AF171" s="71">
        <v>995</v>
      </c>
      <c r="AG171" s="71">
        <f t="shared" si="25"/>
        <v>2.0236020206900924E-4</v>
      </c>
      <c r="AH171" s="80">
        <v>2000</v>
      </c>
      <c r="AI171" s="71">
        <v>10.108000000000001</v>
      </c>
      <c r="AJ171" s="71">
        <f t="shared" si="26"/>
        <v>4.0039612597746188E-2</v>
      </c>
      <c r="AK171" s="1">
        <f t="shared" si="27"/>
        <v>6.0422725956712359E-4</v>
      </c>
      <c r="AL171" s="1">
        <f t="shared" si="28"/>
        <v>0</v>
      </c>
      <c r="AM171" s="72" t="s">
        <v>211</v>
      </c>
      <c r="AN171" s="71" t="s">
        <v>119</v>
      </c>
      <c r="AO171" s="71" t="s">
        <v>120</v>
      </c>
      <c r="AP171" s="71" t="s">
        <v>157</v>
      </c>
      <c r="AQ171" s="71" t="s">
        <v>72</v>
      </c>
      <c r="AR171" s="71" t="s">
        <v>130</v>
      </c>
      <c r="AS171" s="71" t="s">
        <v>140</v>
      </c>
      <c r="AT171" s="72" t="s">
        <v>211</v>
      </c>
      <c r="AU171" s="72" t="s">
        <v>78</v>
      </c>
    </row>
    <row r="172" spans="1:47" s="71" customFormat="1" ht="16">
      <c r="A172" s="72" t="s">
        <v>214</v>
      </c>
      <c r="B172" s="72" t="s">
        <v>215</v>
      </c>
      <c r="C172" s="72" t="s">
        <v>156</v>
      </c>
      <c r="D172" s="72" t="s">
        <v>67</v>
      </c>
      <c r="E172" s="74">
        <v>15</v>
      </c>
      <c r="F172" s="75">
        <v>0.51700000000000002</v>
      </c>
      <c r="G172" s="74">
        <v>1406.8</v>
      </c>
      <c r="H172" s="72" t="s">
        <v>78</v>
      </c>
      <c r="I172" s="75">
        <v>289.536</v>
      </c>
      <c r="J172" s="76">
        <v>1.4212492165620261</v>
      </c>
      <c r="K172" s="103">
        <f t="shared" si="29"/>
        <v>1.5369066974349346</v>
      </c>
      <c r="L172" s="115"/>
      <c r="M172" s="71" t="s">
        <v>119</v>
      </c>
      <c r="N172" s="71" t="s">
        <v>120</v>
      </c>
      <c r="O172" s="71" t="s">
        <v>157</v>
      </c>
      <c r="P172" s="71" t="s">
        <v>72</v>
      </c>
      <c r="Q172" s="71" t="s">
        <v>130</v>
      </c>
      <c r="R172" s="71" t="s">
        <v>146</v>
      </c>
      <c r="S172" s="72" t="s">
        <v>215</v>
      </c>
      <c r="T172" s="72" t="s">
        <v>78</v>
      </c>
      <c r="U172" s="77">
        <v>0.123</v>
      </c>
      <c r="V172" s="67"/>
      <c r="W172" s="67">
        <v>13.3</v>
      </c>
      <c r="X172" s="78">
        <v>818.19799999999998</v>
      </c>
      <c r="Y172" s="78">
        <v>504.44940000000003</v>
      </c>
      <c r="Z172" s="78">
        <f t="shared" si="20"/>
        <v>0.61653707293344651</v>
      </c>
      <c r="AA172" s="79">
        <f t="shared" si="21"/>
        <v>8.1999430700148395</v>
      </c>
      <c r="AB172" s="77">
        <v>7.1040000000000001</v>
      </c>
      <c r="AC172" s="79">
        <f t="shared" si="22"/>
        <v>0.86634747818891189</v>
      </c>
      <c r="AD172" s="79">
        <f t="shared" si="23"/>
        <v>1.154271265486323</v>
      </c>
      <c r="AE172" s="79">
        <f t="shared" si="24"/>
        <v>0.14197536565481772</v>
      </c>
      <c r="AF172" s="71">
        <v>995</v>
      </c>
      <c r="AG172" s="71">
        <f t="shared" si="25"/>
        <v>1.4268880970333438E-4</v>
      </c>
      <c r="AH172" s="80">
        <v>2000</v>
      </c>
      <c r="AI172" s="71">
        <v>10.234</v>
      </c>
      <c r="AJ172" s="71">
        <f t="shared" si="26"/>
        <v>2.7885247157188663E-2</v>
      </c>
      <c r="AK172" s="1">
        <f t="shared" si="27"/>
        <v>4.2857023115511726E-4</v>
      </c>
      <c r="AL172" s="1">
        <f t="shared" si="28"/>
        <v>0</v>
      </c>
      <c r="AM172" s="72" t="s">
        <v>215</v>
      </c>
      <c r="AN172" s="71" t="s">
        <v>119</v>
      </c>
      <c r="AO172" s="71" t="s">
        <v>120</v>
      </c>
      <c r="AP172" s="71" t="s">
        <v>157</v>
      </c>
      <c r="AQ172" s="71" t="s">
        <v>72</v>
      </c>
      <c r="AR172" s="71" t="s">
        <v>130</v>
      </c>
      <c r="AS172" s="71" t="s">
        <v>146</v>
      </c>
      <c r="AT172" s="72" t="s">
        <v>215</v>
      </c>
      <c r="AU172" s="72" t="s">
        <v>78</v>
      </c>
    </row>
    <row r="173" spans="1:47" s="1" customFormat="1" ht="16">
      <c r="A173" s="8" t="s">
        <v>218</v>
      </c>
      <c r="B173" s="8" t="s">
        <v>219</v>
      </c>
      <c r="C173" s="8" t="s">
        <v>156</v>
      </c>
      <c r="D173" s="11" t="s">
        <v>67</v>
      </c>
      <c r="E173" s="24">
        <v>16</v>
      </c>
      <c r="F173" s="13">
        <v>0.502</v>
      </c>
      <c r="G173" s="24">
        <v>1407</v>
      </c>
      <c r="H173" s="8" t="s">
        <v>78</v>
      </c>
      <c r="I173" s="13">
        <v>253.386</v>
      </c>
      <c r="J173" s="38">
        <v>1.3819574597787725</v>
      </c>
      <c r="K173" s="103">
        <f t="shared" si="29"/>
        <v>1.4944659558620179</v>
      </c>
      <c r="L173" s="115">
        <f>K173-K174</f>
        <v>0.32644838293254508</v>
      </c>
      <c r="M173" s="1" t="s">
        <v>119</v>
      </c>
      <c r="N173" s="1" t="s">
        <v>120</v>
      </c>
      <c r="O173" s="1" t="s">
        <v>157</v>
      </c>
      <c r="P173" s="1" t="s">
        <v>72</v>
      </c>
      <c r="Q173" s="1" t="s">
        <v>130</v>
      </c>
      <c r="R173" s="1" t="s">
        <v>151</v>
      </c>
      <c r="S173" s="8" t="s">
        <v>219</v>
      </c>
      <c r="T173" s="8" t="s">
        <v>78</v>
      </c>
      <c r="U173" s="25">
        <v>0.127</v>
      </c>
      <c r="V173"/>
      <c r="W173">
        <v>13.3</v>
      </c>
      <c r="X173" s="70">
        <v>818.19799999999998</v>
      </c>
      <c r="Y173" s="70">
        <v>504.44940000000003</v>
      </c>
      <c r="Z173" s="70">
        <f t="shared" si="20"/>
        <v>0.61653707293344651</v>
      </c>
      <c r="AA173" s="23">
        <f t="shared" si="21"/>
        <v>8.1999430700148395</v>
      </c>
      <c r="AB173" s="25">
        <v>6.8550000000000004</v>
      </c>
      <c r="AC173" s="23">
        <f t="shared" si="22"/>
        <v>0.8359814137084729</v>
      </c>
      <c r="AD173" s="23">
        <f t="shared" si="23"/>
        <v>1.1961988431823252</v>
      </c>
      <c r="AE173" s="23">
        <f t="shared" si="24"/>
        <v>0.1519172530841553</v>
      </c>
      <c r="AF173" s="1">
        <v>995</v>
      </c>
      <c r="AG173" s="1">
        <f t="shared" si="25"/>
        <v>1.5268065636598523E-4</v>
      </c>
      <c r="AH173" s="7">
        <v>2000</v>
      </c>
      <c r="AI173" s="1">
        <v>10.15</v>
      </c>
      <c r="AJ173" s="1">
        <f t="shared" si="26"/>
        <v>3.008485839723847E-2</v>
      </c>
      <c r="AK173" s="1">
        <f t="shared" si="27"/>
        <v>4.4960796661602445E-4</v>
      </c>
      <c r="AL173" s="1">
        <f t="shared" si="28"/>
        <v>9.8211533745330985E-5</v>
      </c>
      <c r="AM173" s="8" t="s">
        <v>219</v>
      </c>
      <c r="AN173" s="1" t="s">
        <v>119</v>
      </c>
      <c r="AO173" s="1" t="s">
        <v>120</v>
      </c>
      <c r="AP173" s="1" t="s">
        <v>157</v>
      </c>
      <c r="AQ173" s="1" t="s">
        <v>72</v>
      </c>
      <c r="AR173" s="1" t="s">
        <v>130</v>
      </c>
      <c r="AS173" s="1" t="s">
        <v>151</v>
      </c>
      <c r="AT173" s="8" t="s">
        <v>219</v>
      </c>
      <c r="AU173" s="8" t="s">
        <v>78</v>
      </c>
    </row>
    <row r="174" spans="1:47" s="1" customFormat="1" ht="16">
      <c r="A174" s="8" t="s">
        <v>220</v>
      </c>
      <c r="B174" s="8" t="s">
        <v>221</v>
      </c>
      <c r="C174" s="8" t="s">
        <v>66</v>
      </c>
      <c r="D174" s="11" t="s">
        <v>67</v>
      </c>
      <c r="E174" s="24">
        <v>23</v>
      </c>
      <c r="F174" s="13">
        <v>7.2930000000000001</v>
      </c>
      <c r="G174" s="24">
        <v>1404.7</v>
      </c>
      <c r="H174" s="8" t="s">
        <v>78</v>
      </c>
      <c r="I174" s="13">
        <v>-23.637</v>
      </c>
      <c r="J174" s="38">
        <v>1.0798158216379434</v>
      </c>
      <c r="K174" s="103">
        <f t="shared" si="29"/>
        <v>1.1680175729294728</v>
      </c>
      <c r="L174" s="115"/>
      <c r="M174" s="1" t="s">
        <v>119</v>
      </c>
      <c r="N174" s="1" t="s">
        <v>120</v>
      </c>
      <c r="O174" s="1" t="s">
        <v>157</v>
      </c>
      <c r="P174" s="1" t="s">
        <v>114</v>
      </c>
      <c r="Q174" s="1" t="s">
        <v>130</v>
      </c>
      <c r="R174" s="1" t="s">
        <v>151</v>
      </c>
      <c r="S174" s="8" t="s">
        <v>221</v>
      </c>
      <c r="T174" s="8" t="s">
        <v>78</v>
      </c>
      <c r="U174" s="25">
        <v>0.48299999999999998</v>
      </c>
      <c r="V174"/>
      <c r="W174">
        <v>13.3</v>
      </c>
      <c r="X174" s="70">
        <v>818.19799999999998</v>
      </c>
      <c r="Y174" s="70">
        <v>504.44940000000003</v>
      </c>
      <c r="Z174" s="70">
        <f t="shared" si="20"/>
        <v>0.61653707293344651</v>
      </c>
      <c r="AA174" s="23">
        <f t="shared" si="21"/>
        <v>8.1999430700148395</v>
      </c>
      <c r="AB174" s="25">
        <v>6.45</v>
      </c>
      <c r="AC174" s="23">
        <f t="shared" si="22"/>
        <v>0.78659082690293947</v>
      </c>
      <c r="AD174" s="23">
        <f t="shared" si="23"/>
        <v>1.2713090031030758</v>
      </c>
      <c r="AE174" s="23">
        <f t="shared" si="24"/>
        <v>0.61404224849878564</v>
      </c>
      <c r="AF174" s="1">
        <v>995</v>
      </c>
      <c r="AG174" s="1">
        <f t="shared" si="25"/>
        <v>6.1712788793847804E-4</v>
      </c>
      <c r="AH174" s="7">
        <v>2000</v>
      </c>
      <c r="AI174" s="1">
        <v>10.257999999999999</v>
      </c>
      <c r="AJ174" s="1">
        <f t="shared" si="26"/>
        <v>0.12032128834830924</v>
      </c>
      <c r="AK174" s="1">
        <f t="shared" si="27"/>
        <v>1.4053737918833941E-3</v>
      </c>
      <c r="AL174" s="1">
        <f t="shared" si="28"/>
        <v>0</v>
      </c>
      <c r="AM174" s="8" t="s">
        <v>221</v>
      </c>
      <c r="AN174" s="1" t="s">
        <v>119</v>
      </c>
      <c r="AO174" s="1" t="s">
        <v>120</v>
      </c>
      <c r="AP174" s="1" t="s">
        <v>157</v>
      </c>
      <c r="AQ174" s="1" t="s">
        <v>114</v>
      </c>
      <c r="AR174" s="1" t="s">
        <v>130</v>
      </c>
      <c r="AS174" s="1" t="s">
        <v>151</v>
      </c>
      <c r="AT174" s="8" t="s">
        <v>221</v>
      </c>
      <c r="AU174" s="8" t="s">
        <v>78</v>
      </c>
    </row>
    <row r="175" spans="1:47" s="1" customFormat="1" ht="16">
      <c r="A175" s="8" t="s">
        <v>222</v>
      </c>
      <c r="B175" s="8" t="s">
        <v>223</v>
      </c>
      <c r="C175" s="8" t="s">
        <v>66</v>
      </c>
      <c r="D175" s="11" t="s">
        <v>67</v>
      </c>
      <c r="E175" s="24">
        <v>21</v>
      </c>
      <c r="F175" s="13">
        <v>3.9710000000000001</v>
      </c>
      <c r="G175" s="24">
        <v>1410.3</v>
      </c>
      <c r="H175" s="8" t="s">
        <v>78</v>
      </c>
      <c r="I175" s="13">
        <v>-3.726</v>
      </c>
      <c r="J175" s="38">
        <v>1.1015939592557453</v>
      </c>
      <c r="K175" s="103">
        <f t="shared" si="29"/>
        <v>1.1915531693709649</v>
      </c>
      <c r="L175" s="115">
        <f>K175-K176</f>
        <v>1.9945016634739021E-2</v>
      </c>
      <c r="M175" s="1" t="s">
        <v>69</v>
      </c>
      <c r="N175" s="1" t="s">
        <v>70</v>
      </c>
      <c r="O175" s="1" t="s">
        <v>71</v>
      </c>
      <c r="P175" s="1" t="s">
        <v>72</v>
      </c>
      <c r="Q175" s="1" t="s">
        <v>224</v>
      </c>
      <c r="R175" s="1" t="s">
        <v>74</v>
      </c>
      <c r="S175" s="8" t="s">
        <v>223</v>
      </c>
      <c r="T175" s="8" t="s">
        <v>78</v>
      </c>
      <c r="U175" s="25">
        <v>0.22900000000000001</v>
      </c>
      <c r="V175"/>
      <c r="W175">
        <v>13.3</v>
      </c>
      <c r="X175" s="70">
        <v>818.19799999999998</v>
      </c>
      <c r="Y175" s="70">
        <v>504.44940000000003</v>
      </c>
      <c r="Z175" s="70">
        <f t="shared" si="20"/>
        <v>0.61653707293344651</v>
      </c>
      <c r="AA175" s="23">
        <f t="shared" si="21"/>
        <v>8.1999430700148395</v>
      </c>
      <c r="AB175" s="25">
        <v>6.2279999999999998</v>
      </c>
      <c r="AC175" s="23">
        <f t="shared" si="22"/>
        <v>0.75951746820953592</v>
      </c>
      <c r="AD175" s="23">
        <f t="shared" si="23"/>
        <v>1.3166254126549195</v>
      </c>
      <c r="AE175" s="23">
        <f t="shared" si="24"/>
        <v>0.3015072194979766</v>
      </c>
      <c r="AF175" s="1">
        <v>995</v>
      </c>
      <c r="AG175" s="1">
        <f t="shared" si="25"/>
        <v>3.0302233115374534E-4</v>
      </c>
      <c r="AH175" s="7">
        <v>2000</v>
      </c>
      <c r="AI175" s="1">
        <v>10.335000000000001</v>
      </c>
      <c r="AJ175" s="1">
        <f t="shared" si="26"/>
        <v>5.8640025380502232E-2</v>
      </c>
      <c r="AK175" s="1">
        <f t="shared" si="27"/>
        <v>6.9872708094131258E-4</v>
      </c>
      <c r="AL175" s="1">
        <f t="shared" si="28"/>
        <v>1.1695762816756354E-5</v>
      </c>
      <c r="AM175" s="8" t="s">
        <v>223</v>
      </c>
      <c r="AN175" s="1" t="s">
        <v>69</v>
      </c>
      <c r="AO175" s="1" t="s">
        <v>70</v>
      </c>
      <c r="AP175" s="1" t="s">
        <v>71</v>
      </c>
      <c r="AQ175" s="1" t="s">
        <v>72</v>
      </c>
      <c r="AR175" s="1" t="s">
        <v>224</v>
      </c>
      <c r="AS175" s="1" t="s">
        <v>74</v>
      </c>
      <c r="AT175" s="8" t="s">
        <v>223</v>
      </c>
      <c r="AU175" s="8" t="s">
        <v>78</v>
      </c>
    </row>
    <row r="176" spans="1:47" s="1" customFormat="1" ht="16">
      <c r="A176" s="8" t="s">
        <v>227</v>
      </c>
      <c r="B176" s="8" t="s">
        <v>226</v>
      </c>
      <c r="C176" s="8" t="s">
        <v>66</v>
      </c>
      <c r="D176" s="8" t="s">
        <v>67</v>
      </c>
      <c r="E176" s="24">
        <v>20</v>
      </c>
      <c r="F176" s="13">
        <v>5.8079999999999998</v>
      </c>
      <c r="G176" s="24">
        <v>1404.1</v>
      </c>
      <c r="H176" s="8" t="s">
        <v>78</v>
      </c>
      <c r="I176" s="13">
        <v>-20.6</v>
      </c>
      <c r="J176" s="38">
        <v>1.0831382336998865</v>
      </c>
      <c r="K176" s="103">
        <f t="shared" si="29"/>
        <v>1.1716081527362259</v>
      </c>
      <c r="L176" s="115"/>
      <c r="M176" s="1" t="s">
        <v>69</v>
      </c>
      <c r="N176" s="1" t="s">
        <v>70</v>
      </c>
      <c r="O176" s="1" t="s">
        <v>71</v>
      </c>
      <c r="P176" s="1" t="s">
        <v>114</v>
      </c>
      <c r="Q176" s="1" t="s">
        <v>224</v>
      </c>
      <c r="R176" s="1" t="s">
        <v>74</v>
      </c>
      <c r="S176" s="8" t="s">
        <v>226</v>
      </c>
      <c r="T176" s="8" t="s">
        <v>78</v>
      </c>
      <c r="U176" s="25">
        <v>0.36599999999999999</v>
      </c>
      <c r="V176"/>
      <c r="W176">
        <v>13.3</v>
      </c>
      <c r="X176" s="70">
        <v>818.19799999999998</v>
      </c>
      <c r="Y176" s="70">
        <v>504.44940000000003</v>
      </c>
      <c r="Z176" s="70">
        <f t="shared" si="20"/>
        <v>0.61653707293344651</v>
      </c>
      <c r="AA176" s="23">
        <f t="shared" si="21"/>
        <v>8.1999430700148395</v>
      </c>
      <c r="AB176" s="25">
        <v>6.3979999999999997</v>
      </c>
      <c r="AC176" s="23">
        <f t="shared" si="22"/>
        <v>0.78024931946124121</v>
      </c>
      <c r="AD176" s="23">
        <f t="shared" si="23"/>
        <v>1.2816416176953487</v>
      </c>
      <c r="AE176" s="23">
        <f t="shared" si="24"/>
        <v>0.46908083207649759</v>
      </c>
      <c r="AF176" s="1">
        <v>995</v>
      </c>
      <c r="AG176" s="1">
        <f t="shared" si="25"/>
        <v>4.7143802218743475E-4</v>
      </c>
      <c r="AH176" s="7">
        <v>2000</v>
      </c>
      <c r="AI176" s="1">
        <v>10.673</v>
      </c>
      <c r="AJ176" s="1">
        <f t="shared" si="26"/>
        <v>8.8342175993148087E-2</v>
      </c>
      <c r="AK176" s="1">
        <f t="shared" si="27"/>
        <v>1.0350241362403079E-3</v>
      </c>
      <c r="AL176" s="1">
        <f t="shared" si="28"/>
        <v>0</v>
      </c>
      <c r="AM176" s="8" t="s">
        <v>226</v>
      </c>
      <c r="AN176" s="1" t="s">
        <v>69</v>
      </c>
      <c r="AO176" s="1" t="s">
        <v>70</v>
      </c>
      <c r="AP176" s="1" t="s">
        <v>71</v>
      </c>
      <c r="AQ176" s="1" t="s">
        <v>114</v>
      </c>
      <c r="AR176" s="1" t="s">
        <v>224</v>
      </c>
      <c r="AS176" s="1" t="s">
        <v>74</v>
      </c>
      <c r="AT176" s="8" t="s">
        <v>226</v>
      </c>
      <c r="AU176" s="8" t="s">
        <v>78</v>
      </c>
    </row>
    <row r="177" spans="1:47" s="1" customFormat="1" ht="16">
      <c r="A177" s="8" t="s">
        <v>225</v>
      </c>
      <c r="B177" s="8" t="s">
        <v>226</v>
      </c>
      <c r="C177" s="8" t="s">
        <v>66</v>
      </c>
      <c r="D177" s="8" t="s">
        <v>67</v>
      </c>
      <c r="E177" s="24">
        <v>20</v>
      </c>
      <c r="F177" s="13">
        <v>6.1349999999999998</v>
      </c>
      <c r="G177" s="24">
        <v>1403.9</v>
      </c>
      <c r="H177" s="8" t="s">
        <v>78</v>
      </c>
      <c r="I177" s="13">
        <v>-18.507999999999999</v>
      </c>
      <c r="J177" s="38">
        <v>1.0854267064666772</v>
      </c>
      <c r="K177" s="103">
        <f t="shared" si="29"/>
        <v>1.1740813276108644</v>
      </c>
      <c r="L177" s="115"/>
      <c r="M177" s="1" t="s">
        <v>69</v>
      </c>
      <c r="N177" s="1" t="s">
        <v>70</v>
      </c>
      <c r="O177" s="1" t="s">
        <v>71</v>
      </c>
      <c r="P177" s="1" t="s">
        <v>114</v>
      </c>
      <c r="Q177" s="1" t="s">
        <v>224</v>
      </c>
      <c r="R177" s="1" t="s">
        <v>74</v>
      </c>
      <c r="S177" s="8" t="s">
        <v>226</v>
      </c>
      <c r="T177" s="8" t="s">
        <v>78</v>
      </c>
      <c r="U177" s="25">
        <v>0.39200000000000002</v>
      </c>
      <c r="V177"/>
      <c r="W177">
        <v>13.3</v>
      </c>
      <c r="X177" s="70">
        <v>818.19799999999998</v>
      </c>
      <c r="Y177" s="70">
        <v>504.44940000000003</v>
      </c>
      <c r="Z177" s="70">
        <f t="shared" si="20"/>
        <v>0.61653707293344651</v>
      </c>
      <c r="AA177" s="23">
        <f t="shared" si="21"/>
        <v>8.1999430700148395</v>
      </c>
      <c r="AB177" s="25">
        <v>6.3979999999999997</v>
      </c>
      <c r="AC177" s="23">
        <f t="shared" si="22"/>
        <v>0.78024931946124121</v>
      </c>
      <c r="AD177" s="23">
        <f t="shared" si="23"/>
        <v>1.2816416176953487</v>
      </c>
      <c r="AE177" s="23">
        <f t="shared" si="24"/>
        <v>0.50240351413657669</v>
      </c>
      <c r="AF177" s="1">
        <v>995</v>
      </c>
      <c r="AG177" s="1">
        <f t="shared" si="25"/>
        <v>5.049281549111324E-4</v>
      </c>
      <c r="AH177" s="7">
        <v>2000</v>
      </c>
      <c r="AI177" s="1">
        <v>10.673</v>
      </c>
      <c r="AJ177" s="1">
        <f t="shared" si="26"/>
        <v>9.4617849697579387E-2</v>
      </c>
      <c r="AK177" s="1">
        <f t="shared" si="27"/>
        <v>1.1108905058861923E-3</v>
      </c>
      <c r="AL177" s="1">
        <f t="shared" si="28"/>
        <v>0</v>
      </c>
      <c r="AM177" s="8" t="s">
        <v>226</v>
      </c>
      <c r="AN177" s="1" t="s">
        <v>69</v>
      </c>
      <c r="AO177" s="1" t="s">
        <v>70</v>
      </c>
      <c r="AP177" s="1" t="s">
        <v>71</v>
      </c>
      <c r="AQ177" s="1" t="s">
        <v>114</v>
      </c>
      <c r="AR177" s="1" t="s">
        <v>224</v>
      </c>
      <c r="AS177" s="1" t="s">
        <v>74</v>
      </c>
      <c r="AT177" s="8" t="s">
        <v>226</v>
      </c>
      <c r="AU177" s="8" t="s">
        <v>78</v>
      </c>
    </row>
    <row r="178" spans="1:47" s="1" customFormat="1" ht="16">
      <c r="A178" s="8" t="s">
        <v>228</v>
      </c>
      <c r="B178" s="8" t="s">
        <v>229</v>
      </c>
      <c r="C178" s="8" t="s">
        <v>66</v>
      </c>
      <c r="D178" s="11" t="s">
        <v>67</v>
      </c>
      <c r="E178" s="24">
        <v>18</v>
      </c>
      <c r="F178" s="13">
        <v>7.0739999999999998</v>
      </c>
      <c r="G178" s="24">
        <v>1404.3</v>
      </c>
      <c r="H178" s="8" t="s">
        <v>78</v>
      </c>
      <c r="I178" s="13">
        <v>-7.0620000000000003</v>
      </c>
      <c r="J178" s="38">
        <v>1.0979457973581155</v>
      </c>
      <c r="K178" s="103">
        <f t="shared" si="29"/>
        <v>1.1876106660082162</v>
      </c>
      <c r="L178" s="115">
        <f>K178-K179</f>
        <v>1.9234850976531437E-2</v>
      </c>
      <c r="M178" s="1" t="s">
        <v>119</v>
      </c>
      <c r="N178" s="1" t="s">
        <v>120</v>
      </c>
      <c r="O178" s="1" t="s">
        <v>71</v>
      </c>
      <c r="P178" s="1" t="s">
        <v>72</v>
      </c>
      <c r="Q178" s="1" t="s">
        <v>224</v>
      </c>
      <c r="R178" s="1" t="s">
        <v>74</v>
      </c>
      <c r="S178" s="8" t="s">
        <v>229</v>
      </c>
      <c r="T178" s="8" t="s">
        <v>78</v>
      </c>
      <c r="U178" s="25">
        <v>0.39200000000000002</v>
      </c>
      <c r="V178"/>
      <c r="W178">
        <v>13.3</v>
      </c>
      <c r="X178" s="70">
        <v>818.19799999999998</v>
      </c>
      <c r="Y178" s="70">
        <v>504.44940000000003</v>
      </c>
      <c r="Z178" s="70">
        <f t="shared" si="20"/>
        <v>0.61653707293344651</v>
      </c>
      <c r="AA178" s="23">
        <f t="shared" si="21"/>
        <v>8.1999430700148395</v>
      </c>
      <c r="AB178" s="25">
        <v>5.9139999999999997</v>
      </c>
      <c r="AC178" s="23">
        <f t="shared" si="22"/>
        <v>0.72122451942697419</v>
      </c>
      <c r="AD178" s="23">
        <f t="shared" si="23"/>
        <v>1.3865307862723772</v>
      </c>
      <c r="AE178" s="23">
        <f t="shared" si="24"/>
        <v>0.54352006821877186</v>
      </c>
      <c r="AF178" s="1">
        <v>995</v>
      </c>
      <c r="AG178" s="1">
        <f t="shared" si="25"/>
        <v>5.462513248429868E-4</v>
      </c>
      <c r="AH178" s="7">
        <v>2000</v>
      </c>
      <c r="AI178" s="1">
        <v>10.311</v>
      </c>
      <c r="AJ178" s="1">
        <f t="shared" si="26"/>
        <v>0.10595506252409791</v>
      </c>
      <c r="AK178" s="1">
        <f t="shared" si="27"/>
        <v>1.258333623711861E-3</v>
      </c>
      <c r="AL178" s="1">
        <f t="shared" si="28"/>
        <v>2.0380298378600939E-5</v>
      </c>
      <c r="AM178" s="8" t="s">
        <v>229</v>
      </c>
      <c r="AN178" s="1" t="s">
        <v>119</v>
      </c>
      <c r="AO178" s="1" t="s">
        <v>120</v>
      </c>
      <c r="AP178" s="1" t="s">
        <v>71</v>
      </c>
      <c r="AQ178" s="1" t="s">
        <v>72</v>
      </c>
      <c r="AR178" s="1" t="s">
        <v>224</v>
      </c>
      <c r="AS178" s="1" t="s">
        <v>74</v>
      </c>
      <c r="AT178" s="8" t="s">
        <v>229</v>
      </c>
      <c r="AU178" s="8" t="s">
        <v>78</v>
      </c>
    </row>
    <row r="179" spans="1:47" s="1" customFormat="1" ht="16">
      <c r="A179" s="8" t="s">
        <v>230</v>
      </c>
      <c r="B179" s="8" t="s">
        <v>231</v>
      </c>
      <c r="C179" s="8" t="s">
        <v>66</v>
      </c>
      <c r="D179" s="11" t="s">
        <v>67</v>
      </c>
      <c r="E179" s="24">
        <v>21</v>
      </c>
      <c r="F179" s="13">
        <v>5.4660000000000002</v>
      </c>
      <c r="G179" s="24">
        <v>1404.5</v>
      </c>
      <c r="H179" s="8" t="s">
        <v>78</v>
      </c>
      <c r="I179" s="13">
        <v>-23.334</v>
      </c>
      <c r="J179" s="38">
        <v>1.0801473070820826</v>
      </c>
      <c r="K179" s="103">
        <f t="shared" si="29"/>
        <v>1.1683758150316848</v>
      </c>
      <c r="L179" s="115"/>
      <c r="M179" s="1" t="s">
        <v>119</v>
      </c>
      <c r="N179" s="1" t="s">
        <v>120</v>
      </c>
      <c r="O179" s="1" t="s">
        <v>71</v>
      </c>
      <c r="P179" s="1" t="s">
        <v>114</v>
      </c>
      <c r="Q179" s="1" t="s">
        <v>224</v>
      </c>
      <c r="R179" s="1" t="s">
        <v>74</v>
      </c>
      <c r="S179" s="8" t="s">
        <v>231</v>
      </c>
      <c r="T179" s="8" t="s">
        <v>78</v>
      </c>
      <c r="U179" s="25">
        <v>0.40500000000000003</v>
      </c>
      <c r="V179"/>
      <c r="W179">
        <v>13.3</v>
      </c>
      <c r="X179" s="70">
        <v>818.19799999999998</v>
      </c>
      <c r="Y179" s="70">
        <v>504.44940000000003</v>
      </c>
      <c r="Z179" s="70">
        <f t="shared" si="20"/>
        <v>0.61653707293344651</v>
      </c>
      <c r="AA179" s="23">
        <f t="shared" si="21"/>
        <v>8.1999430700148395</v>
      </c>
      <c r="AB179" s="25">
        <v>6.0270000000000001</v>
      </c>
      <c r="AC179" s="23">
        <f t="shared" si="22"/>
        <v>0.73500510290604892</v>
      </c>
      <c r="AD179" s="23">
        <f t="shared" si="23"/>
        <v>1.3605347718624257</v>
      </c>
      <c r="AE179" s="23">
        <f t="shared" si="24"/>
        <v>0.55101658260428243</v>
      </c>
      <c r="AF179" s="1">
        <v>995</v>
      </c>
      <c r="AG179" s="1">
        <f t="shared" si="25"/>
        <v>5.5378551015505774E-4</v>
      </c>
      <c r="AH179" s="7">
        <v>2000</v>
      </c>
      <c r="AI179" s="1">
        <v>10.205</v>
      </c>
      <c r="AJ179" s="1">
        <f t="shared" si="26"/>
        <v>0.10853219209310293</v>
      </c>
      <c r="AK179" s="1">
        <f t="shared" si="27"/>
        <v>1.2680638839395451E-3</v>
      </c>
      <c r="AL179" s="1">
        <f t="shared" si="28"/>
        <v>0</v>
      </c>
      <c r="AM179" s="8" t="s">
        <v>231</v>
      </c>
      <c r="AN179" s="1" t="s">
        <v>119</v>
      </c>
      <c r="AO179" s="1" t="s">
        <v>120</v>
      </c>
      <c r="AP179" s="1" t="s">
        <v>71</v>
      </c>
      <c r="AQ179" s="1" t="s">
        <v>114</v>
      </c>
      <c r="AR179" s="1" t="s">
        <v>224</v>
      </c>
      <c r="AS179" s="1" t="s">
        <v>74</v>
      </c>
      <c r="AT179" s="8" t="s">
        <v>231</v>
      </c>
      <c r="AU179" s="8" t="s">
        <v>78</v>
      </c>
    </row>
    <row r="180" spans="1:47" s="71" customFormat="1" ht="16">
      <c r="A180" s="72" t="s">
        <v>64</v>
      </c>
      <c r="B180" s="72" t="s">
        <v>65</v>
      </c>
      <c r="C180" s="72" t="s">
        <v>66</v>
      </c>
      <c r="D180" s="73" t="s">
        <v>67</v>
      </c>
      <c r="E180" s="74">
        <v>59</v>
      </c>
      <c r="F180" s="75">
        <v>0.98199999999999998</v>
      </c>
      <c r="G180" s="74">
        <v>2107.6</v>
      </c>
      <c r="H180" s="72" t="s">
        <v>79</v>
      </c>
      <c r="I180" s="75">
        <v>584.95699999999999</v>
      </c>
      <c r="J180" s="76">
        <v>1.7411753345749514</v>
      </c>
      <c r="K180" s="103">
        <f t="shared" si="29"/>
        <v>1.8823704162469326</v>
      </c>
      <c r="L180" s="115"/>
      <c r="M180" s="71" t="s">
        <v>69</v>
      </c>
      <c r="N180" s="71" t="s">
        <v>70</v>
      </c>
      <c r="O180" s="71" t="s">
        <v>71</v>
      </c>
      <c r="P180" s="71" t="s">
        <v>72</v>
      </c>
      <c r="Q180" s="71" t="s">
        <v>73</v>
      </c>
      <c r="R180" s="71" t="s">
        <v>74</v>
      </c>
      <c r="S180" s="72" t="s">
        <v>65</v>
      </c>
      <c r="T180" s="72" t="s">
        <v>79</v>
      </c>
      <c r="U180" s="77">
        <v>5.2999999999999999E-2</v>
      </c>
      <c r="V180" s="67"/>
      <c r="W180" s="67">
        <v>13.3</v>
      </c>
      <c r="X180" s="78">
        <v>818.19799999999998</v>
      </c>
      <c r="Y180" s="78">
        <v>504.44940000000003</v>
      </c>
      <c r="Z180" s="78">
        <f t="shared" si="20"/>
        <v>0.61653707293344651</v>
      </c>
      <c r="AA180" s="79">
        <f t="shared" si="21"/>
        <v>8.1999430700148395</v>
      </c>
      <c r="AB180" s="77">
        <v>6.6559999999999997</v>
      </c>
      <c r="AC180" s="79">
        <f t="shared" si="22"/>
        <v>0.81171295253735887</v>
      </c>
      <c r="AD180" s="79">
        <f t="shared" si="23"/>
        <v>1.2319626006632871</v>
      </c>
      <c r="AE180" s="79">
        <f t="shared" si="24"/>
        <v>6.5294017835154219E-2</v>
      </c>
      <c r="AF180" s="71">
        <v>995</v>
      </c>
      <c r="AG180" s="71">
        <f t="shared" si="25"/>
        <v>6.5622128477541936E-5</v>
      </c>
      <c r="AH180" s="80">
        <v>2000</v>
      </c>
      <c r="AI180" s="71">
        <v>10.116</v>
      </c>
      <c r="AJ180" s="71">
        <f t="shared" si="26"/>
        <v>1.2973928129209557E-2</v>
      </c>
      <c r="AK180" s="1">
        <f t="shared" si="27"/>
        <v>2.4421738492937984E-4</v>
      </c>
      <c r="AL180" s="1">
        <f t="shared" si="28"/>
        <v>0</v>
      </c>
      <c r="AM180" s="72" t="s">
        <v>65</v>
      </c>
      <c r="AN180" s="71" t="s">
        <v>69</v>
      </c>
      <c r="AO180" s="71" t="s">
        <v>70</v>
      </c>
      <c r="AP180" s="71" t="s">
        <v>71</v>
      </c>
      <c r="AQ180" s="71" t="s">
        <v>72</v>
      </c>
      <c r="AR180" s="71" t="s">
        <v>73</v>
      </c>
      <c r="AS180" s="71" t="s">
        <v>74</v>
      </c>
      <c r="AT180" s="72" t="s">
        <v>65</v>
      </c>
      <c r="AU180" s="72" t="s">
        <v>79</v>
      </c>
    </row>
    <row r="181" spans="1:47" s="71" customFormat="1" ht="16">
      <c r="A181" s="72" t="s">
        <v>75</v>
      </c>
      <c r="B181" s="72" t="s">
        <v>65</v>
      </c>
      <c r="C181" s="72" t="s">
        <v>66</v>
      </c>
      <c r="D181" s="73" t="s">
        <v>67</v>
      </c>
      <c r="E181" s="74">
        <v>57</v>
      </c>
      <c r="F181" s="75">
        <v>1.1930000000000001</v>
      </c>
      <c r="G181" s="74">
        <v>2107.3000000000002</v>
      </c>
      <c r="H181" s="72" t="s">
        <v>79</v>
      </c>
      <c r="I181" s="75">
        <v>1014.324</v>
      </c>
      <c r="J181" s="76">
        <v>2.2024733181899023</v>
      </c>
      <c r="K181" s="103">
        <f t="shared" si="29"/>
        <v>2.3801697548600491</v>
      </c>
      <c r="L181" s="115"/>
      <c r="M181" s="71" t="s">
        <v>69</v>
      </c>
      <c r="N181" s="71" t="s">
        <v>70</v>
      </c>
      <c r="O181" s="71" t="s">
        <v>71</v>
      </c>
      <c r="P181" s="71" t="s">
        <v>72</v>
      </c>
      <c r="Q181" s="71" t="s">
        <v>73</v>
      </c>
      <c r="R181" s="71" t="s">
        <v>74</v>
      </c>
      <c r="S181" s="72" t="s">
        <v>65</v>
      </c>
      <c r="T181" s="72" t="s">
        <v>79</v>
      </c>
      <c r="U181" s="77">
        <v>7.0999999999999994E-2</v>
      </c>
      <c r="V181" s="67"/>
      <c r="W181" s="67">
        <v>13.3</v>
      </c>
      <c r="X181" s="78">
        <v>818.19799999999998</v>
      </c>
      <c r="Y181" s="78">
        <v>504.44940000000003</v>
      </c>
      <c r="Z181" s="78">
        <f t="shared" si="20"/>
        <v>0.61653707293344651</v>
      </c>
      <c r="AA181" s="79">
        <f t="shared" si="21"/>
        <v>8.1999430700148395</v>
      </c>
      <c r="AB181" s="77">
        <v>6.6559999999999997</v>
      </c>
      <c r="AC181" s="79">
        <f t="shared" si="22"/>
        <v>0.81171295253735887</v>
      </c>
      <c r="AD181" s="79">
        <f t="shared" si="23"/>
        <v>1.2319626006632871</v>
      </c>
      <c r="AE181" s="79">
        <f t="shared" si="24"/>
        <v>8.7469344647093383E-2</v>
      </c>
      <c r="AF181" s="71">
        <v>995</v>
      </c>
      <c r="AG181" s="71">
        <f t="shared" si="25"/>
        <v>8.7908889092556169E-5</v>
      </c>
      <c r="AH181" s="80">
        <v>2000</v>
      </c>
      <c r="AI181" s="71">
        <v>10.116</v>
      </c>
      <c r="AJ181" s="71">
        <f t="shared" si="26"/>
        <v>1.7380167871205256E-2</v>
      </c>
      <c r="AK181" s="1">
        <f t="shared" si="27"/>
        <v>4.1367749901433115E-4</v>
      </c>
      <c r="AL181" s="1">
        <f t="shared" si="28"/>
        <v>0</v>
      </c>
      <c r="AM181" s="72" t="s">
        <v>65</v>
      </c>
      <c r="AN181" s="71" t="s">
        <v>69</v>
      </c>
      <c r="AO181" s="71" t="s">
        <v>70</v>
      </c>
      <c r="AP181" s="71" t="s">
        <v>71</v>
      </c>
      <c r="AQ181" s="71" t="s">
        <v>72</v>
      </c>
      <c r="AR181" s="71" t="s">
        <v>73</v>
      </c>
      <c r="AS181" s="71" t="s">
        <v>74</v>
      </c>
      <c r="AT181" s="72" t="s">
        <v>65</v>
      </c>
      <c r="AU181" s="72" t="s">
        <v>79</v>
      </c>
    </row>
    <row r="182" spans="1:47" s="1" customFormat="1" ht="16">
      <c r="A182" s="8" t="s">
        <v>116</v>
      </c>
      <c r="B182" s="8" t="s">
        <v>117</v>
      </c>
      <c r="C182" s="8" t="s">
        <v>66</v>
      </c>
      <c r="D182" s="11" t="s">
        <v>67</v>
      </c>
      <c r="E182" s="24">
        <v>58</v>
      </c>
      <c r="F182" s="13">
        <v>2.2290000000000001</v>
      </c>
      <c r="G182" s="24">
        <v>2108</v>
      </c>
      <c r="H182" s="8" t="s">
        <v>79</v>
      </c>
      <c r="I182" s="13">
        <v>2535.0819999999999</v>
      </c>
      <c r="J182" s="38">
        <v>3.8020579383119819</v>
      </c>
      <c r="K182" s="103">
        <f t="shared" si="29"/>
        <v>4.1033946048808794</v>
      </c>
      <c r="L182" s="115">
        <f>K182-K183</f>
        <v>2.9474310868550715</v>
      </c>
      <c r="M182" s="1" t="s">
        <v>119</v>
      </c>
      <c r="N182" s="1" t="s">
        <v>120</v>
      </c>
      <c r="O182" s="1" t="s">
        <v>71</v>
      </c>
      <c r="P182" s="1" t="s">
        <v>72</v>
      </c>
      <c r="Q182" s="1" t="s">
        <v>73</v>
      </c>
      <c r="R182" s="1" t="s">
        <v>74</v>
      </c>
      <c r="S182" s="8" t="s">
        <v>117</v>
      </c>
      <c r="T182" s="8" t="s">
        <v>79</v>
      </c>
      <c r="U182" s="25">
        <v>0.124</v>
      </c>
      <c r="V182"/>
      <c r="W182">
        <v>13.3</v>
      </c>
      <c r="X182" s="70">
        <v>818.19799999999998</v>
      </c>
      <c r="Y182" s="70">
        <v>504.44940000000003</v>
      </c>
      <c r="Z182" s="70">
        <f t="shared" si="20"/>
        <v>0.61653707293344651</v>
      </c>
      <c r="AA182" s="23">
        <f t="shared" si="21"/>
        <v>8.1999430700148395</v>
      </c>
      <c r="AB182" s="25">
        <v>7.4029999999999996</v>
      </c>
      <c r="AC182" s="23">
        <f t="shared" si="22"/>
        <v>0.90281114597867596</v>
      </c>
      <c r="AD182" s="23">
        <f t="shared" si="23"/>
        <v>1.1076513670153776</v>
      </c>
      <c r="AE182" s="23">
        <f t="shared" si="24"/>
        <v>0.13734876950990682</v>
      </c>
      <c r="AF182" s="1">
        <v>995</v>
      </c>
      <c r="AG182" s="1">
        <f t="shared" si="25"/>
        <v>1.3803896433156466E-4</v>
      </c>
      <c r="AH182" s="7">
        <v>2000</v>
      </c>
      <c r="AI182" s="1">
        <v>10.256</v>
      </c>
      <c r="AJ182" s="1">
        <f t="shared" si="26"/>
        <v>2.6918674791646773E-2</v>
      </c>
      <c r="AK182" s="1">
        <f t="shared" si="27"/>
        <v>1.1045794491058628E-3</v>
      </c>
      <c r="AL182" s="1">
        <f t="shared" si="28"/>
        <v>7.9340938897841655E-4</v>
      </c>
      <c r="AM182" s="8" t="s">
        <v>117</v>
      </c>
      <c r="AN182" s="1" t="s">
        <v>119</v>
      </c>
      <c r="AO182" s="1" t="s">
        <v>120</v>
      </c>
      <c r="AP182" s="1" t="s">
        <v>71</v>
      </c>
      <c r="AQ182" s="1" t="s">
        <v>72</v>
      </c>
      <c r="AR182" s="1" t="s">
        <v>73</v>
      </c>
      <c r="AS182" s="1" t="s">
        <v>74</v>
      </c>
      <c r="AT182" s="8" t="s">
        <v>117</v>
      </c>
      <c r="AU182" s="8" t="s">
        <v>79</v>
      </c>
    </row>
    <row r="183" spans="1:47" s="1" customFormat="1" ht="16">
      <c r="A183" s="8" t="s">
        <v>126</v>
      </c>
      <c r="B183" s="8" t="s">
        <v>127</v>
      </c>
      <c r="C183" s="8" t="s">
        <v>66</v>
      </c>
      <c r="D183" s="11" t="s">
        <v>67</v>
      </c>
      <c r="E183" s="24">
        <v>58</v>
      </c>
      <c r="F183" s="13">
        <v>0.71199999999999997</v>
      </c>
      <c r="G183" s="24">
        <v>2108</v>
      </c>
      <c r="H183" s="8" t="s">
        <v>79</v>
      </c>
      <c r="I183" s="13">
        <v>-33.831000000000003</v>
      </c>
      <c r="J183" s="38">
        <v>1.0686621749162002</v>
      </c>
      <c r="K183" s="103">
        <f t="shared" si="29"/>
        <v>1.1559635180258077</v>
      </c>
      <c r="L183" s="115"/>
      <c r="M183" s="1" t="s">
        <v>119</v>
      </c>
      <c r="N183" s="1" t="s">
        <v>120</v>
      </c>
      <c r="O183" s="1" t="s">
        <v>71</v>
      </c>
      <c r="P183" s="1" t="s">
        <v>114</v>
      </c>
      <c r="Q183" s="1" t="s">
        <v>73</v>
      </c>
      <c r="R183" s="1" t="s">
        <v>74</v>
      </c>
      <c r="S183" s="8" t="s">
        <v>127</v>
      </c>
      <c r="T183" s="8" t="s">
        <v>79</v>
      </c>
      <c r="U183" s="25">
        <v>4.2999999999999997E-2</v>
      </c>
      <c r="V183"/>
      <c r="W183">
        <v>13.3</v>
      </c>
      <c r="X183" s="70">
        <v>818.19799999999998</v>
      </c>
      <c r="Y183" s="70">
        <v>504.44940000000003</v>
      </c>
      <c r="Z183" s="70">
        <f t="shared" si="20"/>
        <v>0.61653707293344651</v>
      </c>
      <c r="AA183" s="23">
        <f t="shared" si="21"/>
        <v>8.1999430700148395</v>
      </c>
      <c r="AB183" s="25">
        <v>6.4210000000000003</v>
      </c>
      <c r="AC183" s="23">
        <f t="shared" si="22"/>
        <v>0.78305421698353084</v>
      </c>
      <c r="AD183" s="23">
        <f t="shared" si="23"/>
        <v>1.277050781811998</v>
      </c>
      <c r="AE183" s="23">
        <f t="shared" si="24"/>
        <v>5.491318361791591E-2</v>
      </c>
      <c r="AF183" s="1">
        <v>995</v>
      </c>
      <c r="AG183" s="1">
        <f t="shared" si="25"/>
        <v>5.5189129264237094E-5</v>
      </c>
      <c r="AH183" s="7">
        <v>2000</v>
      </c>
      <c r="AI183" s="1">
        <v>10.188000000000001</v>
      </c>
      <c r="AJ183" s="1">
        <f t="shared" si="26"/>
        <v>1.0834143946650391E-2</v>
      </c>
      <c r="AK183" s="1">
        <f t="shared" si="27"/>
        <v>1.2523875151367994E-4</v>
      </c>
      <c r="AL183" s="1">
        <f t="shared" si="28"/>
        <v>0</v>
      </c>
      <c r="AM183" s="8" t="s">
        <v>127</v>
      </c>
      <c r="AN183" s="1" t="s">
        <v>119</v>
      </c>
      <c r="AO183" s="1" t="s">
        <v>120</v>
      </c>
      <c r="AP183" s="1" t="s">
        <v>71</v>
      </c>
      <c r="AQ183" s="1" t="s">
        <v>114</v>
      </c>
      <c r="AR183" s="1" t="s">
        <v>73</v>
      </c>
      <c r="AS183" s="1" t="s">
        <v>74</v>
      </c>
      <c r="AT183" s="8" t="s">
        <v>127</v>
      </c>
      <c r="AU183" s="8" t="s">
        <v>79</v>
      </c>
    </row>
    <row r="184" spans="1:47" s="1" customFormat="1" ht="16">
      <c r="A184" s="8" t="s">
        <v>134</v>
      </c>
      <c r="B184" s="8" t="s">
        <v>135</v>
      </c>
      <c r="C184" s="8" t="s">
        <v>66</v>
      </c>
      <c r="D184" s="8" t="s">
        <v>67</v>
      </c>
      <c r="E184" s="24">
        <v>50</v>
      </c>
      <c r="F184" s="13">
        <v>0.44500000000000001</v>
      </c>
      <c r="G184" s="24">
        <v>2107.6</v>
      </c>
      <c r="H184" s="8" t="s">
        <v>79</v>
      </c>
      <c r="I184" s="13">
        <v>643.36400000000003</v>
      </c>
      <c r="J184" s="38">
        <v>1.8041814807564811</v>
      </c>
      <c r="K184" s="103">
        <f t="shared" si="29"/>
        <v>1.9503844291651713</v>
      </c>
      <c r="L184" s="115">
        <f>K184-K185</f>
        <v>0.79217636856439433</v>
      </c>
      <c r="M184" s="1" t="s">
        <v>69</v>
      </c>
      <c r="N184" s="1" t="s">
        <v>70</v>
      </c>
      <c r="O184" s="1" t="s">
        <v>71</v>
      </c>
      <c r="P184" s="1" t="s">
        <v>72</v>
      </c>
      <c r="Q184" s="1" t="s">
        <v>130</v>
      </c>
      <c r="R184" s="1" t="s">
        <v>74</v>
      </c>
      <c r="S184" s="8" t="s">
        <v>135</v>
      </c>
      <c r="T184" s="8" t="s">
        <v>79</v>
      </c>
      <c r="U184" s="25">
        <v>2.7E-2</v>
      </c>
      <c r="V184"/>
      <c r="W184">
        <v>13.3</v>
      </c>
      <c r="X184" s="70">
        <v>818.19799999999998</v>
      </c>
      <c r="Y184" s="70">
        <v>504.44940000000003</v>
      </c>
      <c r="Z184" s="70">
        <f t="shared" si="20"/>
        <v>0.61653707293344651</v>
      </c>
      <c r="AA184" s="23">
        <f t="shared" si="21"/>
        <v>8.1999430700148395</v>
      </c>
      <c r="AB184" s="25">
        <v>4.9889999999999999</v>
      </c>
      <c r="AC184" s="23">
        <f t="shared" si="22"/>
        <v>0.60841885820445962</v>
      </c>
      <c r="AD184" s="23">
        <f t="shared" si="23"/>
        <v>1.6436045439997673</v>
      </c>
      <c r="AE184" s="23">
        <f t="shared" si="24"/>
        <v>4.4377322687993714E-2</v>
      </c>
      <c r="AF184" s="1">
        <v>995</v>
      </c>
      <c r="AG184" s="1">
        <f t="shared" si="25"/>
        <v>4.4600324309541421E-5</v>
      </c>
      <c r="AH184" s="7">
        <v>2000</v>
      </c>
      <c r="AI184" s="1">
        <v>10.167999999999999</v>
      </c>
      <c r="AJ184" s="1">
        <f t="shared" si="26"/>
        <v>8.7726837744967409E-3</v>
      </c>
      <c r="AK184" s="1">
        <f t="shared" si="27"/>
        <v>1.7110105835768387E-4</v>
      </c>
      <c r="AL184" s="1">
        <f t="shared" si="28"/>
        <v>6.9495127750446111E-5</v>
      </c>
      <c r="AM184" s="8" t="s">
        <v>135</v>
      </c>
      <c r="AN184" s="1" t="s">
        <v>69</v>
      </c>
      <c r="AO184" s="1" t="s">
        <v>70</v>
      </c>
      <c r="AP184" s="1" t="s">
        <v>71</v>
      </c>
      <c r="AQ184" s="1" t="s">
        <v>72</v>
      </c>
      <c r="AR184" s="1" t="s">
        <v>130</v>
      </c>
      <c r="AS184" s="1" t="s">
        <v>74</v>
      </c>
      <c r="AT184" s="8" t="s">
        <v>135</v>
      </c>
      <c r="AU184" s="8" t="s">
        <v>79</v>
      </c>
    </row>
    <row r="185" spans="1:47" s="1" customFormat="1" ht="16">
      <c r="A185" s="8" t="s">
        <v>136</v>
      </c>
      <c r="B185" s="8" t="s">
        <v>137</v>
      </c>
      <c r="C185" s="8" t="s">
        <v>66</v>
      </c>
      <c r="D185" s="11" t="s">
        <v>67</v>
      </c>
      <c r="E185" s="24">
        <v>47</v>
      </c>
      <c r="F185" s="13">
        <v>0.56299999999999994</v>
      </c>
      <c r="G185" s="24">
        <v>2107.8000000000002</v>
      </c>
      <c r="H185" s="8" t="s">
        <v>79</v>
      </c>
      <c r="I185" s="13">
        <v>-31.933</v>
      </c>
      <c r="J185" s="38">
        <v>1.070739040128436</v>
      </c>
      <c r="K185" s="103">
        <f t="shared" si="29"/>
        <v>1.158208060600777</v>
      </c>
      <c r="L185" s="115"/>
      <c r="M185" s="1" t="s">
        <v>69</v>
      </c>
      <c r="N185" s="1" t="s">
        <v>70</v>
      </c>
      <c r="O185" s="1" t="s">
        <v>71</v>
      </c>
      <c r="P185" s="1" t="s">
        <v>114</v>
      </c>
      <c r="Q185" s="1" t="s">
        <v>130</v>
      </c>
      <c r="R185" s="1" t="s">
        <v>74</v>
      </c>
      <c r="S185" s="8" t="s">
        <v>137</v>
      </c>
      <c r="T185" s="8" t="s">
        <v>79</v>
      </c>
      <c r="U185" s="25">
        <v>0.04</v>
      </c>
      <c r="V185"/>
      <c r="W185">
        <v>13.3</v>
      </c>
      <c r="X185" s="70">
        <v>818.19799999999998</v>
      </c>
      <c r="Y185" s="70">
        <v>504.44940000000003</v>
      </c>
      <c r="Z185" s="70">
        <f t="shared" si="20"/>
        <v>0.61653707293344651</v>
      </c>
      <c r="AA185" s="23">
        <f t="shared" si="21"/>
        <v>8.1999430700148395</v>
      </c>
      <c r="AB185" s="25">
        <v>7.1289999999999996</v>
      </c>
      <c r="AC185" s="23">
        <f t="shared" si="22"/>
        <v>0.86939627984357437</v>
      </c>
      <c r="AD185" s="23">
        <f t="shared" si="23"/>
        <v>1.1502234633209201</v>
      </c>
      <c r="AE185" s="23">
        <f t="shared" si="24"/>
        <v>4.6008938532836802E-2</v>
      </c>
      <c r="AF185" s="1">
        <v>950</v>
      </c>
      <c r="AG185" s="1">
        <f t="shared" si="25"/>
        <v>4.8430461613512425E-5</v>
      </c>
      <c r="AH185" s="7">
        <v>2000</v>
      </c>
      <c r="AI185" s="1">
        <v>10.287000000000001</v>
      </c>
      <c r="AJ185" s="1">
        <f t="shared" si="26"/>
        <v>9.4158572204748551E-3</v>
      </c>
      <c r="AK185" s="1">
        <f t="shared" si="27"/>
        <v>1.0905521730220004E-4</v>
      </c>
      <c r="AL185" s="1">
        <f t="shared" si="28"/>
        <v>0</v>
      </c>
      <c r="AM185" s="8" t="s">
        <v>137</v>
      </c>
      <c r="AN185" s="1" t="s">
        <v>69</v>
      </c>
      <c r="AO185" s="1" t="s">
        <v>70</v>
      </c>
      <c r="AP185" s="1" t="s">
        <v>71</v>
      </c>
      <c r="AQ185" s="1" t="s">
        <v>114</v>
      </c>
      <c r="AR185" s="1" t="s">
        <v>130</v>
      </c>
      <c r="AS185" s="1" t="s">
        <v>74</v>
      </c>
      <c r="AT185" s="8" t="s">
        <v>137</v>
      </c>
      <c r="AU185" s="8" t="s">
        <v>79</v>
      </c>
    </row>
    <row r="186" spans="1:47" s="71" customFormat="1" ht="16">
      <c r="A186" s="72" t="s">
        <v>138</v>
      </c>
      <c r="B186" s="72" t="s">
        <v>139</v>
      </c>
      <c r="C186" s="72" t="s">
        <v>66</v>
      </c>
      <c r="D186" s="73" t="s">
        <v>67</v>
      </c>
      <c r="E186" s="74">
        <v>53</v>
      </c>
      <c r="F186" s="75">
        <v>0.53600000000000003</v>
      </c>
      <c r="G186" s="74">
        <v>2108</v>
      </c>
      <c r="H186" s="72" t="s">
        <v>79</v>
      </c>
      <c r="I186" s="75">
        <v>315.41399999999999</v>
      </c>
      <c r="J186" s="76">
        <v>1.4493570219609189</v>
      </c>
      <c r="K186" s="103">
        <f t="shared" si="29"/>
        <v>1.5672654757632263</v>
      </c>
      <c r="L186" s="115"/>
      <c r="M186" s="71" t="s">
        <v>69</v>
      </c>
      <c r="N186" s="71" t="s">
        <v>70</v>
      </c>
      <c r="O186" s="71" t="s">
        <v>71</v>
      </c>
      <c r="P186" s="71" t="s">
        <v>72</v>
      </c>
      <c r="Q186" s="71" t="s">
        <v>130</v>
      </c>
      <c r="R186" s="71" t="s">
        <v>140</v>
      </c>
      <c r="S186" s="72" t="s">
        <v>139</v>
      </c>
      <c r="T186" s="72" t="s">
        <v>79</v>
      </c>
      <c r="U186" s="77">
        <v>2.8000000000000001E-2</v>
      </c>
      <c r="V186" s="67"/>
      <c r="W186" s="67">
        <v>13.3</v>
      </c>
      <c r="X186" s="78">
        <v>818.19799999999998</v>
      </c>
      <c r="Y186" s="78">
        <v>504.44940000000003</v>
      </c>
      <c r="Z186" s="78">
        <f t="shared" si="20"/>
        <v>0.61653707293344651</v>
      </c>
      <c r="AA186" s="79">
        <f t="shared" si="21"/>
        <v>8.1999430700148395</v>
      </c>
      <c r="AB186" s="77">
        <v>5.4409999999999998</v>
      </c>
      <c r="AC186" s="79">
        <f t="shared" si="22"/>
        <v>0.66354119212075857</v>
      </c>
      <c r="AD186" s="79">
        <f t="shared" si="23"/>
        <v>1.5070654420170631</v>
      </c>
      <c r="AE186" s="79">
        <f t="shared" si="24"/>
        <v>4.2197832376477763E-2</v>
      </c>
      <c r="AF186" s="71">
        <v>995</v>
      </c>
      <c r="AG186" s="71">
        <f t="shared" si="25"/>
        <v>4.2409881785404785E-5</v>
      </c>
      <c r="AH186" s="80">
        <v>2000</v>
      </c>
      <c r="AI186" s="71">
        <v>10.375999999999999</v>
      </c>
      <c r="AJ186" s="71">
        <f t="shared" si="26"/>
        <v>8.1746109840795667E-3</v>
      </c>
      <c r="AK186" s="1">
        <f t="shared" si="27"/>
        <v>1.2811785573142758E-4</v>
      </c>
      <c r="AL186" s="1">
        <f t="shared" si="28"/>
        <v>0</v>
      </c>
      <c r="AM186" s="72" t="s">
        <v>139</v>
      </c>
      <c r="AN186" s="71" t="s">
        <v>69</v>
      </c>
      <c r="AO186" s="71" t="s">
        <v>70</v>
      </c>
      <c r="AP186" s="71" t="s">
        <v>71</v>
      </c>
      <c r="AQ186" s="71" t="s">
        <v>72</v>
      </c>
      <c r="AR186" s="71" t="s">
        <v>130</v>
      </c>
      <c r="AS186" s="71" t="s">
        <v>140</v>
      </c>
      <c r="AT186" s="72" t="s">
        <v>139</v>
      </c>
      <c r="AU186" s="72" t="s">
        <v>79</v>
      </c>
    </row>
    <row r="187" spans="1:47" s="89" customFormat="1" ht="16">
      <c r="A187" s="81" t="s">
        <v>147</v>
      </c>
      <c r="B187" s="81" t="s">
        <v>148</v>
      </c>
      <c r="C187" s="81" t="s">
        <v>66</v>
      </c>
      <c r="D187" s="91" t="s">
        <v>67</v>
      </c>
      <c r="E187" s="82">
        <v>51</v>
      </c>
      <c r="F187" s="83">
        <v>0.58499999999999996</v>
      </c>
      <c r="G187" s="82">
        <v>2108</v>
      </c>
      <c r="H187" s="81" t="s">
        <v>79</v>
      </c>
      <c r="I187" s="83">
        <v>-28.920999999999999</v>
      </c>
      <c r="J187" s="84">
        <v>1.0740347083629473</v>
      </c>
      <c r="K187" s="103">
        <f t="shared" si="29"/>
        <v>1.1617697914271383</v>
      </c>
      <c r="L187" s="115"/>
      <c r="M187" s="89" t="s">
        <v>69</v>
      </c>
      <c r="N187" s="89" t="s">
        <v>70</v>
      </c>
      <c r="O187" s="89" t="s">
        <v>71</v>
      </c>
      <c r="P187" s="89" t="s">
        <v>114</v>
      </c>
      <c r="Q187" s="89" t="s">
        <v>130</v>
      </c>
      <c r="R187" s="89" t="s">
        <v>146</v>
      </c>
      <c r="S187" s="81" t="s">
        <v>148</v>
      </c>
      <c r="T187" s="81" t="s">
        <v>79</v>
      </c>
      <c r="U187" s="85">
        <v>3.2000000000000001E-2</v>
      </c>
      <c r="V187" s="86"/>
      <c r="W187" s="86">
        <v>13.3</v>
      </c>
      <c r="X187" s="87">
        <v>818.19799999999998</v>
      </c>
      <c r="Y187" s="87">
        <v>504.44940000000003</v>
      </c>
      <c r="Z187" s="87">
        <f t="shared" si="20"/>
        <v>0.61653707293344651</v>
      </c>
      <c r="AA187" s="88">
        <f t="shared" si="21"/>
        <v>8.1999430700148395</v>
      </c>
      <c r="AB187" s="85">
        <v>6.718</v>
      </c>
      <c r="AC187" s="88">
        <f t="shared" si="22"/>
        <v>0.81927398064092194</v>
      </c>
      <c r="AD187" s="88">
        <f t="shared" si="23"/>
        <v>1.2205928952091158</v>
      </c>
      <c r="AE187" s="88">
        <f t="shared" si="24"/>
        <v>3.9058972646691704E-2</v>
      </c>
      <c r="AF187" s="89">
        <v>950</v>
      </c>
      <c r="AG187" s="89">
        <f t="shared" si="25"/>
        <v>4.1114708049149164E-5</v>
      </c>
      <c r="AH187" s="90">
        <v>2000</v>
      </c>
      <c r="AI187" s="89">
        <v>10.242000000000001</v>
      </c>
      <c r="AJ187" s="89">
        <f t="shared" si="26"/>
        <v>8.028648320474353E-3</v>
      </c>
      <c r="AK187" s="1">
        <f t="shared" si="27"/>
        <v>9.3274410847193345E-5</v>
      </c>
      <c r="AL187" s="1">
        <f t="shared" si="28"/>
        <v>0</v>
      </c>
      <c r="AM187" s="81" t="s">
        <v>148</v>
      </c>
      <c r="AN187" s="89" t="s">
        <v>69</v>
      </c>
      <c r="AO187" s="89" t="s">
        <v>70</v>
      </c>
      <c r="AP187" s="89" t="s">
        <v>71</v>
      </c>
      <c r="AQ187" s="89" t="s">
        <v>114</v>
      </c>
      <c r="AR187" s="89" t="s">
        <v>130</v>
      </c>
      <c r="AS187" s="89" t="s">
        <v>146</v>
      </c>
      <c r="AT187" s="81" t="s">
        <v>148</v>
      </c>
      <c r="AU187" s="81" t="s">
        <v>79</v>
      </c>
    </row>
    <row r="188" spans="1:47" s="89" customFormat="1" ht="16">
      <c r="A188" s="81" t="s">
        <v>152</v>
      </c>
      <c r="B188" s="81" t="s">
        <v>153</v>
      </c>
      <c r="C188" s="81" t="s">
        <v>66</v>
      </c>
      <c r="D188" s="91" t="s">
        <v>67</v>
      </c>
      <c r="E188" s="82">
        <v>48</v>
      </c>
      <c r="F188" s="83">
        <v>0.33800000000000002</v>
      </c>
      <c r="G188" s="82">
        <v>2107.6</v>
      </c>
      <c r="H188" s="81" t="s">
        <v>79</v>
      </c>
      <c r="I188" s="83">
        <v>-27.542999999999999</v>
      </c>
      <c r="J188" s="84">
        <v>1.075542414313887</v>
      </c>
      <c r="K188" s="103">
        <f t="shared" si="29"/>
        <v>1.1633992095241639</v>
      </c>
      <c r="L188" s="115"/>
      <c r="M188" s="89" t="s">
        <v>69</v>
      </c>
      <c r="N188" s="89" t="s">
        <v>70</v>
      </c>
      <c r="O188" s="89" t="s">
        <v>71</v>
      </c>
      <c r="P188" s="89" t="s">
        <v>114</v>
      </c>
      <c r="Q188" s="89" t="s">
        <v>130</v>
      </c>
      <c r="R188" s="89" t="s">
        <v>151</v>
      </c>
      <c r="S188" s="81" t="s">
        <v>153</v>
      </c>
      <c r="T188" s="81" t="s">
        <v>79</v>
      </c>
      <c r="U188" s="85">
        <v>1.9E-2</v>
      </c>
      <c r="V188" s="86"/>
      <c r="W188" s="86">
        <v>13.3</v>
      </c>
      <c r="X188" s="87">
        <v>818.19799999999998</v>
      </c>
      <c r="Y188" s="87">
        <v>504.44940000000003</v>
      </c>
      <c r="Z188" s="87">
        <f t="shared" si="20"/>
        <v>0.61653707293344651</v>
      </c>
      <c r="AA188" s="88">
        <f t="shared" si="21"/>
        <v>8.1999430700148395</v>
      </c>
      <c r="AB188" s="85">
        <v>7.0780000000000003</v>
      </c>
      <c r="AC188" s="88">
        <f t="shared" si="22"/>
        <v>0.86317672446806282</v>
      </c>
      <c r="AD188" s="88">
        <f t="shared" si="23"/>
        <v>1.1585113125197568</v>
      </c>
      <c r="AE188" s="88">
        <f t="shared" si="24"/>
        <v>2.201171493787538E-2</v>
      </c>
      <c r="AF188" s="89">
        <v>950</v>
      </c>
      <c r="AG188" s="89">
        <f t="shared" si="25"/>
        <v>2.3170226250395138E-5</v>
      </c>
      <c r="AH188" s="90">
        <v>2000</v>
      </c>
      <c r="AI188" s="89">
        <v>10.265000000000001</v>
      </c>
      <c r="AJ188" s="89">
        <f t="shared" si="26"/>
        <v>4.5144132976902363E-3</v>
      </c>
      <c r="AK188" s="1">
        <f t="shared" si="27"/>
        <v>5.2520648619981949E-5</v>
      </c>
      <c r="AL188" s="1">
        <f t="shared" si="28"/>
        <v>0</v>
      </c>
      <c r="AM188" s="81" t="s">
        <v>153</v>
      </c>
      <c r="AN188" s="89" t="s">
        <v>69</v>
      </c>
      <c r="AO188" s="89" t="s">
        <v>70</v>
      </c>
      <c r="AP188" s="89" t="s">
        <v>71</v>
      </c>
      <c r="AQ188" s="89" t="s">
        <v>114</v>
      </c>
      <c r="AR188" s="89" t="s">
        <v>130</v>
      </c>
      <c r="AS188" s="89" t="s">
        <v>151</v>
      </c>
      <c r="AT188" s="81" t="s">
        <v>153</v>
      </c>
      <c r="AU188" s="81" t="s">
        <v>79</v>
      </c>
    </row>
    <row r="189" spans="1:47" s="1" customFormat="1" ht="16">
      <c r="A189" s="8" t="s">
        <v>154</v>
      </c>
      <c r="B189" s="8" t="s">
        <v>155</v>
      </c>
      <c r="C189" s="8" t="s">
        <v>156</v>
      </c>
      <c r="D189" s="11" t="s">
        <v>67</v>
      </c>
      <c r="E189" s="24">
        <v>45</v>
      </c>
      <c r="F189" s="13">
        <v>0.69499999999999995</v>
      </c>
      <c r="G189" s="24">
        <v>2107.3000000000002</v>
      </c>
      <c r="H189" s="8" t="s">
        <v>79</v>
      </c>
      <c r="I189" s="13">
        <v>8945.7630000000008</v>
      </c>
      <c r="J189" s="38">
        <v>10.006925206667814</v>
      </c>
      <c r="K189" s="103">
        <f t="shared" si="29"/>
        <v>10.74510594316094</v>
      </c>
      <c r="L189" s="115">
        <f>K189-K190</f>
        <v>9.5800667277274982</v>
      </c>
      <c r="M189" s="1" t="s">
        <v>69</v>
      </c>
      <c r="N189" s="1" t="s">
        <v>70</v>
      </c>
      <c r="O189" s="1" t="s">
        <v>157</v>
      </c>
      <c r="P189" s="1" t="s">
        <v>72</v>
      </c>
      <c r="Q189" s="1" t="s">
        <v>130</v>
      </c>
      <c r="R189" s="1" t="s">
        <v>131</v>
      </c>
      <c r="S189" s="8" t="s">
        <v>155</v>
      </c>
      <c r="T189" s="8" t="s">
        <v>79</v>
      </c>
      <c r="U189" s="25">
        <v>0.159</v>
      </c>
      <c r="V189"/>
      <c r="W189">
        <v>13.3</v>
      </c>
      <c r="X189" s="70">
        <v>818.19799999999998</v>
      </c>
      <c r="Y189" s="70">
        <v>504.44940000000003</v>
      </c>
      <c r="Z189" s="70">
        <f t="shared" si="20"/>
        <v>0.61653707293344651</v>
      </c>
      <c r="AA189" s="23">
        <f t="shared" si="21"/>
        <v>8.1999430700148395</v>
      </c>
      <c r="AB189" s="25">
        <v>5.4169999999999998</v>
      </c>
      <c r="AC189" s="23">
        <f t="shared" si="22"/>
        <v>0.66061434253228257</v>
      </c>
      <c r="AD189" s="23">
        <f t="shared" si="23"/>
        <v>1.5137424903110281</v>
      </c>
      <c r="AE189" s="23">
        <f t="shared" si="24"/>
        <v>0.24068505595945347</v>
      </c>
      <c r="AF189" s="1">
        <v>995</v>
      </c>
      <c r="AG189" s="1">
        <f t="shared" si="25"/>
        <v>2.4189452860246579E-4</v>
      </c>
      <c r="AH189" s="7">
        <v>2000</v>
      </c>
      <c r="AI189" s="1">
        <v>10.321999999999999</v>
      </c>
      <c r="AJ189" s="1">
        <f t="shared" si="26"/>
        <v>4.6869701337427981E-2</v>
      </c>
      <c r="AK189" s="1">
        <f t="shared" si="27"/>
        <v>5.0361990639497568E-3</v>
      </c>
      <c r="AL189" s="1">
        <f t="shared" si="28"/>
        <v>4.4901486632121885E-3</v>
      </c>
      <c r="AM189" s="8" t="s">
        <v>155</v>
      </c>
      <c r="AN189" s="1" t="s">
        <v>69</v>
      </c>
      <c r="AO189" s="1" t="s">
        <v>70</v>
      </c>
      <c r="AP189" s="1" t="s">
        <v>157</v>
      </c>
      <c r="AQ189" s="1" t="s">
        <v>72</v>
      </c>
      <c r="AR189" s="1" t="s">
        <v>130</v>
      </c>
      <c r="AS189" s="1" t="s">
        <v>131</v>
      </c>
      <c r="AT189" s="8" t="s">
        <v>155</v>
      </c>
      <c r="AU189" s="8" t="s">
        <v>79</v>
      </c>
    </row>
    <row r="190" spans="1:47" s="1" customFormat="1" ht="16">
      <c r="A190" s="8" t="s">
        <v>158</v>
      </c>
      <c r="B190" s="8" t="s">
        <v>159</v>
      </c>
      <c r="C190" s="8" t="s">
        <v>66</v>
      </c>
      <c r="D190" s="11" t="s">
        <v>67</v>
      </c>
      <c r="E190" s="24">
        <v>52</v>
      </c>
      <c r="F190" s="13">
        <v>0.40600000000000003</v>
      </c>
      <c r="G190" s="24">
        <v>2108</v>
      </c>
      <c r="H190" s="8" t="s">
        <v>79</v>
      </c>
      <c r="I190" s="13">
        <v>-26.155999999999999</v>
      </c>
      <c r="J190" s="38">
        <v>1.0770599209932938</v>
      </c>
      <c r="K190" s="103">
        <f t="shared" si="29"/>
        <v>1.1650392154334424</v>
      </c>
      <c r="L190" s="115"/>
      <c r="M190" s="1" t="s">
        <v>69</v>
      </c>
      <c r="N190" s="1" t="s">
        <v>70</v>
      </c>
      <c r="O190" s="1" t="s">
        <v>157</v>
      </c>
      <c r="P190" s="1" t="s">
        <v>114</v>
      </c>
      <c r="Q190" s="1" t="s">
        <v>130</v>
      </c>
      <c r="R190" s="1" t="s">
        <v>131</v>
      </c>
      <c r="S190" s="8" t="s">
        <v>159</v>
      </c>
      <c r="T190" s="8" t="s">
        <v>79</v>
      </c>
      <c r="U190" s="25">
        <v>2.8000000000000001E-2</v>
      </c>
      <c r="V190"/>
      <c r="W190">
        <v>13.3</v>
      </c>
      <c r="X190" s="70">
        <v>818.19799999999998</v>
      </c>
      <c r="Y190" s="70">
        <v>504.44940000000003</v>
      </c>
      <c r="Z190" s="70">
        <f t="shared" si="20"/>
        <v>0.61653707293344651</v>
      </c>
      <c r="AA190" s="23">
        <f t="shared" si="21"/>
        <v>8.1999430700148395</v>
      </c>
      <c r="AB190" s="25">
        <v>6.3460000000000001</v>
      </c>
      <c r="AC190" s="23">
        <f t="shared" si="22"/>
        <v>0.77390781201954317</v>
      </c>
      <c r="AD190" s="23">
        <f t="shared" si="23"/>
        <v>1.2921435660281815</v>
      </c>
      <c r="AE190" s="23">
        <f t="shared" si="24"/>
        <v>3.6180019848789081E-2</v>
      </c>
      <c r="AF190" s="1">
        <v>995</v>
      </c>
      <c r="AG190" s="1">
        <f t="shared" si="25"/>
        <v>3.6361828993757869E-5</v>
      </c>
      <c r="AH190" s="7">
        <v>2000</v>
      </c>
      <c r="AI190" s="1">
        <v>10.337999999999999</v>
      </c>
      <c r="AJ190" s="1">
        <f t="shared" si="26"/>
        <v>7.0345964391096668E-3</v>
      </c>
      <c r="AK190" s="1">
        <f t="shared" si="27"/>
        <v>8.195580716311213E-5</v>
      </c>
      <c r="AL190" s="1">
        <f t="shared" si="28"/>
        <v>0</v>
      </c>
      <c r="AM190" s="8" t="s">
        <v>159</v>
      </c>
      <c r="AN190" s="1" t="s">
        <v>69</v>
      </c>
      <c r="AO190" s="1" t="s">
        <v>70</v>
      </c>
      <c r="AP190" s="1" t="s">
        <v>157</v>
      </c>
      <c r="AQ190" s="1" t="s">
        <v>114</v>
      </c>
      <c r="AR190" s="1" t="s">
        <v>130</v>
      </c>
      <c r="AS190" s="1" t="s">
        <v>131</v>
      </c>
      <c r="AT190" s="8" t="s">
        <v>159</v>
      </c>
      <c r="AU190" s="8" t="s">
        <v>79</v>
      </c>
    </row>
    <row r="191" spans="1:47" s="89" customFormat="1" ht="16">
      <c r="A191" s="81" t="s">
        <v>168</v>
      </c>
      <c r="B191" s="81" t="s">
        <v>169</v>
      </c>
      <c r="C191" s="81" t="s">
        <v>66</v>
      </c>
      <c r="D191" s="81" t="s">
        <v>67</v>
      </c>
      <c r="E191" s="82">
        <v>54</v>
      </c>
      <c r="F191" s="83">
        <v>0.63400000000000001</v>
      </c>
      <c r="G191" s="82">
        <v>2108</v>
      </c>
      <c r="H191" s="81" t="s">
        <v>79</v>
      </c>
      <c r="I191" s="83">
        <v>-16.689</v>
      </c>
      <c r="J191" s="84">
        <v>1.0874164540392655</v>
      </c>
      <c r="K191" s="103">
        <f t="shared" si="29"/>
        <v>1.176231659653511</v>
      </c>
      <c r="L191" s="115"/>
      <c r="M191" s="89" t="s">
        <v>69</v>
      </c>
      <c r="N191" s="89" t="s">
        <v>70</v>
      </c>
      <c r="O191" s="89" t="s">
        <v>157</v>
      </c>
      <c r="P191" s="89" t="s">
        <v>114</v>
      </c>
      <c r="Q191" s="89" t="s">
        <v>130</v>
      </c>
      <c r="R191" s="89" t="s">
        <v>140</v>
      </c>
      <c r="S191" s="81" t="s">
        <v>169</v>
      </c>
      <c r="T191" s="81" t="s">
        <v>79</v>
      </c>
      <c r="U191" s="85">
        <v>3.5000000000000003E-2</v>
      </c>
      <c r="V191" s="86"/>
      <c r="W191" s="86">
        <v>13.3</v>
      </c>
      <c r="X191" s="87">
        <v>818.19799999999998</v>
      </c>
      <c r="Y191" s="87">
        <v>504.44940000000003</v>
      </c>
      <c r="Z191" s="87">
        <f t="shared" si="20"/>
        <v>0.61653707293344651</v>
      </c>
      <c r="AA191" s="88">
        <f t="shared" si="21"/>
        <v>8.1999430700148395</v>
      </c>
      <c r="AB191" s="85">
        <v>6.609</v>
      </c>
      <c r="AC191" s="88">
        <f t="shared" si="22"/>
        <v>0.80598120542659324</v>
      </c>
      <c r="AD191" s="88">
        <f t="shared" si="23"/>
        <v>1.2407237206861612</v>
      </c>
      <c r="AE191" s="88">
        <f t="shared" si="24"/>
        <v>4.3425330224015644E-2</v>
      </c>
      <c r="AF191" s="89">
        <v>995</v>
      </c>
      <c r="AG191" s="89">
        <f t="shared" si="25"/>
        <v>4.3643547963834818E-5</v>
      </c>
      <c r="AH191" s="90">
        <v>2000</v>
      </c>
      <c r="AI191" s="89">
        <v>10.374000000000001</v>
      </c>
      <c r="AJ191" s="89">
        <f t="shared" si="26"/>
        <v>8.4140250556843672E-3</v>
      </c>
      <c r="AK191" s="1">
        <f t="shared" si="27"/>
        <v>9.8968426556138479E-5</v>
      </c>
      <c r="AL191" s="1">
        <f t="shared" si="28"/>
        <v>0</v>
      </c>
      <c r="AM191" s="81" t="s">
        <v>169</v>
      </c>
      <c r="AN191" s="89" t="s">
        <v>69</v>
      </c>
      <c r="AO191" s="89" t="s">
        <v>70</v>
      </c>
      <c r="AP191" s="89" t="s">
        <v>157</v>
      </c>
      <c r="AQ191" s="89" t="s">
        <v>114</v>
      </c>
      <c r="AR191" s="89" t="s">
        <v>130</v>
      </c>
      <c r="AS191" s="89" t="s">
        <v>140</v>
      </c>
      <c r="AT191" s="81" t="s">
        <v>169</v>
      </c>
      <c r="AU191" s="81" t="s">
        <v>79</v>
      </c>
    </row>
    <row r="192" spans="1:47" s="89" customFormat="1" ht="16">
      <c r="A192" s="81" t="s">
        <v>170</v>
      </c>
      <c r="B192" s="81" t="s">
        <v>169</v>
      </c>
      <c r="C192" s="81" t="s">
        <v>66</v>
      </c>
      <c r="D192" s="81" t="s">
        <v>67</v>
      </c>
      <c r="E192" s="82">
        <v>52</v>
      </c>
      <c r="F192" s="83">
        <v>0.53400000000000003</v>
      </c>
      <c r="G192" s="82">
        <v>2107.8000000000002</v>
      </c>
      <c r="H192" s="81" t="s">
        <v>79</v>
      </c>
      <c r="I192" s="83">
        <v>-24.492999999999999</v>
      </c>
      <c r="J192" s="84">
        <v>1.07887933590409</v>
      </c>
      <c r="K192" s="103">
        <f t="shared" si="29"/>
        <v>1.1670054954003393</v>
      </c>
      <c r="L192" s="115"/>
      <c r="M192" s="89" t="s">
        <v>69</v>
      </c>
      <c r="N192" s="89" t="s">
        <v>70</v>
      </c>
      <c r="O192" s="89" t="s">
        <v>157</v>
      </c>
      <c r="P192" s="89" t="s">
        <v>114</v>
      </c>
      <c r="Q192" s="89" t="s">
        <v>130</v>
      </c>
      <c r="R192" s="89" t="s">
        <v>140</v>
      </c>
      <c r="S192" s="81" t="s">
        <v>169</v>
      </c>
      <c r="T192" s="81" t="s">
        <v>79</v>
      </c>
      <c r="U192" s="85">
        <v>3.1E-2</v>
      </c>
      <c r="V192" s="86"/>
      <c r="W192" s="86">
        <v>13.3</v>
      </c>
      <c r="X192" s="87">
        <v>818.19799999999998</v>
      </c>
      <c r="Y192" s="87">
        <v>504.44940000000003</v>
      </c>
      <c r="Z192" s="87">
        <f t="shared" si="20"/>
        <v>0.61653707293344651</v>
      </c>
      <c r="AA192" s="88">
        <f t="shared" si="21"/>
        <v>8.1999430700148395</v>
      </c>
      <c r="AB192" s="85">
        <v>6.609</v>
      </c>
      <c r="AC192" s="88">
        <f t="shared" si="22"/>
        <v>0.80598120542659324</v>
      </c>
      <c r="AD192" s="88">
        <f t="shared" si="23"/>
        <v>1.2407237206861612</v>
      </c>
      <c r="AE192" s="88">
        <f t="shared" si="24"/>
        <v>3.8462435341271001E-2</v>
      </c>
      <c r="AF192" s="89">
        <v>995</v>
      </c>
      <c r="AG192" s="89">
        <f t="shared" si="25"/>
        <v>3.8655713910825125E-5</v>
      </c>
      <c r="AH192" s="90">
        <v>2000</v>
      </c>
      <c r="AI192" s="89">
        <v>10.374000000000001</v>
      </c>
      <c r="AJ192" s="89">
        <f t="shared" si="26"/>
        <v>7.4524221921775831E-3</v>
      </c>
      <c r="AK192" s="1">
        <f t="shared" si="27"/>
        <v>8.6970176523146824E-5</v>
      </c>
      <c r="AL192" s="1">
        <f t="shared" si="28"/>
        <v>0</v>
      </c>
      <c r="AM192" s="81" t="s">
        <v>169</v>
      </c>
      <c r="AN192" s="89" t="s">
        <v>69</v>
      </c>
      <c r="AO192" s="89" t="s">
        <v>70</v>
      </c>
      <c r="AP192" s="89" t="s">
        <v>157</v>
      </c>
      <c r="AQ192" s="89" t="s">
        <v>114</v>
      </c>
      <c r="AR192" s="89" t="s">
        <v>130</v>
      </c>
      <c r="AS192" s="89" t="s">
        <v>140</v>
      </c>
      <c r="AT192" s="81" t="s">
        <v>169</v>
      </c>
      <c r="AU192" s="81" t="s">
        <v>79</v>
      </c>
    </row>
    <row r="193" spans="1:47" s="1" customFormat="1" ht="16">
      <c r="A193" s="8" t="s">
        <v>171</v>
      </c>
      <c r="B193" s="8" t="s">
        <v>172</v>
      </c>
      <c r="C193" s="8" t="s">
        <v>156</v>
      </c>
      <c r="D193" s="11" t="s">
        <v>67</v>
      </c>
      <c r="E193" s="24">
        <v>48</v>
      </c>
      <c r="F193" s="13">
        <v>0.71</v>
      </c>
      <c r="G193" s="24">
        <v>2106.5</v>
      </c>
      <c r="H193" s="8" t="s">
        <v>79</v>
      </c>
      <c r="I193" s="13">
        <v>7842.3639999999996</v>
      </c>
      <c r="J193" s="38">
        <v>8.9966198458504074</v>
      </c>
      <c r="K193" s="103">
        <f t="shared" si="29"/>
        <v>9.6682801221927885</v>
      </c>
      <c r="L193" s="115">
        <f>K193-K194</f>
        <v>8.4974995412703258</v>
      </c>
      <c r="M193" s="1" t="s">
        <v>69</v>
      </c>
      <c r="N193" s="1" t="s">
        <v>70</v>
      </c>
      <c r="O193" s="1" t="s">
        <v>157</v>
      </c>
      <c r="P193" s="1" t="s">
        <v>72</v>
      </c>
      <c r="Q193" s="1" t="s">
        <v>130</v>
      </c>
      <c r="R193" s="1" t="s">
        <v>146</v>
      </c>
      <c r="S193" s="8" t="s">
        <v>172</v>
      </c>
      <c r="T193" s="8" t="s">
        <v>79</v>
      </c>
      <c r="U193" s="25">
        <v>0.184</v>
      </c>
      <c r="V193"/>
      <c r="W193">
        <v>13.3</v>
      </c>
      <c r="X193" s="70">
        <v>818.19799999999998</v>
      </c>
      <c r="Y193" s="70">
        <v>504.44940000000003</v>
      </c>
      <c r="Z193" s="70">
        <f t="shared" si="20"/>
        <v>0.61653707293344651</v>
      </c>
      <c r="AA193" s="23">
        <f t="shared" si="21"/>
        <v>8.1999430700148395</v>
      </c>
      <c r="AB193" s="25">
        <v>6.2530000000000001</v>
      </c>
      <c r="AC193" s="23">
        <f t="shared" si="22"/>
        <v>0.76256626986419851</v>
      </c>
      <c r="AD193" s="23">
        <f t="shared" si="23"/>
        <v>1.3113614377122724</v>
      </c>
      <c r="AE193" s="23">
        <f t="shared" si="24"/>
        <v>0.24129050453905812</v>
      </c>
      <c r="AF193" s="1">
        <v>995</v>
      </c>
      <c r="AG193" s="1">
        <f t="shared" si="25"/>
        <v>2.4250301963724434E-4</v>
      </c>
      <c r="AH193" s="7">
        <v>2000</v>
      </c>
      <c r="AI193" s="1">
        <v>10.285</v>
      </c>
      <c r="AJ193" s="1">
        <f t="shared" si="26"/>
        <v>4.7156639696109739E-2</v>
      </c>
      <c r="AK193" s="1">
        <f t="shared" si="27"/>
        <v>4.559236022033052E-3</v>
      </c>
      <c r="AL193" s="1">
        <f t="shared" si="28"/>
        <v>4.0071352418554257E-3</v>
      </c>
      <c r="AM193" s="8" t="s">
        <v>172</v>
      </c>
      <c r="AN193" s="1" t="s">
        <v>69</v>
      </c>
      <c r="AO193" s="1" t="s">
        <v>70</v>
      </c>
      <c r="AP193" s="1" t="s">
        <v>157</v>
      </c>
      <c r="AQ193" s="1" t="s">
        <v>72</v>
      </c>
      <c r="AR193" s="1" t="s">
        <v>130</v>
      </c>
      <c r="AS193" s="1" t="s">
        <v>146</v>
      </c>
      <c r="AT193" s="8" t="s">
        <v>172</v>
      </c>
      <c r="AU193" s="8" t="s">
        <v>79</v>
      </c>
    </row>
    <row r="194" spans="1:47" s="1" customFormat="1" ht="16">
      <c r="A194" s="8" t="s">
        <v>173</v>
      </c>
      <c r="B194" s="8" t="s">
        <v>174</v>
      </c>
      <c r="C194" s="8" t="s">
        <v>66</v>
      </c>
      <c r="D194" s="11" t="s">
        <v>67</v>
      </c>
      <c r="E194" s="24">
        <v>51</v>
      </c>
      <c r="F194" s="13">
        <v>0.30399999999999999</v>
      </c>
      <c r="G194" s="24">
        <v>2108</v>
      </c>
      <c r="H194" s="8" t="s">
        <v>79</v>
      </c>
      <c r="I194" s="13">
        <v>-21.3</v>
      </c>
      <c r="J194" s="38">
        <v>1.082372468690123</v>
      </c>
      <c r="K194" s="103">
        <f t="shared" si="29"/>
        <v>1.1707805809224627</v>
      </c>
      <c r="L194" s="115"/>
      <c r="M194" s="1" t="s">
        <v>69</v>
      </c>
      <c r="N194" s="1" t="s">
        <v>70</v>
      </c>
      <c r="O194" s="1" t="s">
        <v>157</v>
      </c>
      <c r="P194" s="1" t="s">
        <v>114</v>
      </c>
      <c r="Q194" s="1" t="s">
        <v>130</v>
      </c>
      <c r="R194" s="1" t="s">
        <v>146</v>
      </c>
      <c r="S194" s="8" t="s">
        <v>174</v>
      </c>
      <c r="T194" s="8" t="s">
        <v>79</v>
      </c>
      <c r="U194" s="25">
        <v>2.1000000000000001E-2</v>
      </c>
      <c r="V194"/>
      <c r="W194">
        <v>13.3</v>
      </c>
      <c r="X194" s="70">
        <v>818.19799999999998</v>
      </c>
      <c r="Y194" s="70">
        <v>504.44940000000003</v>
      </c>
      <c r="Z194" s="70">
        <f t="shared" ref="Z194:Z257" si="30">Y194/X194</f>
        <v>0.61653707293344651</v>
      </c>
      <c r="AA194" s="23">
        <f t="shared" ref="AA194:AA257" si="31">W194*Z194</f>
        <v>8.1999430700148395</v>
      </c>
      <c r="AB194" s="25">
        <v>4.4690000000000003</v>
      </c>
      <c r="AC194" s="23">
        <f t="shared" ref="AC194:AC257" si="32">AB194/AA194</f>
        <v>0.54500378378747849</v>
      </c>
      <c r="AD194" s="23">
        <f t="shared" ref="AD194:AD257" si="33">1/AC194</f>
        <v>1.8348496464566657</v>
      </c>
      <c r="AE194" s="23">
        <f t="shared" ref="AE194:AE257" si="34">U194*AD194</f>
        <v>3.8531842575589982E-2</v>
      </c>
      <c r="AF194" s="1">
        <v>995</v>
      </c>
      <c r="AG194" s="1">
        <f t="shared" ref="AG194:AG257" si="35">AE194/AF194</f>
        <v>3.8725469925216063E-5</v>
      </c>
      <c r="AH194" s="7">
        <v>2000</v>
      </c>
      <c r="AI194" s="1">
        <v>10.242000000000001</v>
      </c>
      <c r="AJ194" s="1">
        <f t="shared" ref="AJ194:AJ257" si="36">AG194*AH194/AI194</f>
        <v>7.5620913737973168E-3</v>
      </c>
      <c r="AK194" s="1">
        <f t="shared" si="27"/>
        <v>8.8535497316031663E-5</v>
      </c>
      <c r="AL194" s="1">
        <f t="shared" si="28"/>
        <v>0</v>
      </c>
      <c r="AM194" s="8" t="s">
        <v>174</v>
      </c>
      <c r="AN194" s="1" t="s">
        <v>69</v>
      </c>
      <c r="AO194" s="1" t="s">
        <v>70</v>
      </c>
      <c r="AP194" s="1" t="s">
        <v>157</v>
      </c>
      <c r="AQ194" s="1" t="s">
        <v>114</v>
      </c>
      <c r="AR194" s="1" t="s">
        <v>130</v>
      </c>
      <c r="AS194" s="1" t="s">
        <v>146</v>
      </c>
      <c r="AT194" s="8" t="s">
        <v>174</v>
      </c>
      <c r="AU194" s="8" t="s">
        <v>79</v>
      </c>
    </row>
    <row r="195" spans="1:47" s="1" customFormat="1" ht="16">
      <c r="A195" s="8" t="s">
        <v>179</v>
      </c>
      <c r="B195" s="8" t="s">
        <v>180</v>
      </c>
      <c r="C195" s="8" t="s">
        <v>66</v>
      </c>
      <c r="D195" s="11" t="s">
        <v>67</v>
      </c>
      <c r="E195" s="24">
        <v>54</v>
      </c>
      <c r="F195" s="13">
        <v>0.42699999999999999</v>
      </c>
      <c r="G195" s="24">
        <v>2107.6</v>
      </c>
      <c r="H195" s="8" t="s">
        <v>79</v>
      </c>
      <c r="I195" s="13">
        <v>180.565</v>
      </c>
      <c r="J195" s="38">
        <v>1.3027124924397055</v>
      </c>
      <c r="K195" s="103">
        <f t="shared" si="29"/>
        <v>1.4088616310043531</v>
      </c>
      <c r="L195" s="115">
        <f>K195-K196</f>
        <v>0.23354967310821229</v>
      </c>
      <c r="M195" s="1" t="s">
        <v>119</v>
      </c>
      <c r="N195" s="1" t="s">
        <v>120</v>
      </c>
      <c r="O195" s="1" t="s">
        <v>71</v>
      </c>
      <c r="P195" s="1" t="s">
        <v>72</v>
      </c>
      <c r="Q195" s="1" t="s">
        <v>130</v>
      </c>
      <c r="R195" s="1" t="s">
        <v>131</v>
      </c>
      <c r="S195" s="8" t="s">
        <v>180</v>
      </c>
      <c r="T195" s="8" t="s">
        <v>79</v>
      </c>
      <c r="U195" s="25">
        <v>2.3E-2</v>
      </c>
      <c r="V195"/>
      <c r="W195">
        <v>13.3</v>
      </c>
      <c r="X195" s="70">
        <v>818.19799999999998</v>
      </c>
      <c r="Y195" s="70">
        <v>504.44940000000003</v>
      </c>
      <c r="Z195" s="70">
        <f t="shared" si="30"/>
        <v>0.61653707293344651</v>
      </c>
      <c r="AA195" s="23">
        <f t="shared" si="31"/>
        <v>8.1999430700148395</v>
      </c>
      <c r="AB195" s="25">
        <v>5.4939999999999998</v>
      </c>
      <c r="AC195" s="23">
        <f t="shared" si="32"/>
        <v>0.6700046516286432</v>
      </c>
      <c r="AD195" s="23">
        <f t="shared" si="33"/>
        <v>1.4925269512222135</v>
      </c>
      <c r="AE195" s="23">
        <f t="shared" si="34"/>
        <v>3.4328119878110908E-2</v>
      </c>
      <c r="AF195" s="1">
        <v>995</v>
      </c>
      <c r="AG195" s="1">
        <f t="shared" si="35"/>
        <v>3.4500622993076288E-5</v>
      </c>
      <c r="AH195" s="7">
        <v>2000</v>
      </c>
      <c r="AI195" s="1">
        <v>10.356</v>
      </c>
      <c r="AJ195" s="1">
        <f t="shared" si="36"/>
        <v>6.6629244868822496E-3</v>
      </c>
      <c r="AK195" s="1">
        <f t="shared" ref="AK195:AK258" si="37">AJ195*(K195/100)</f>
        <v>9.3871386598477687E-5</v>
      </c>
      <c r="AL195" s="1">
        <f t="shared" ref="AL195:AL258" si="38">AJ195*(L195/100)</f>
        <v>1.5561238358560526E-5</v>
      </c>
      <c r="AM195" s="8" t="s">
        <v>180</v>
      </c>
      <c r="AN195" s="1" t="s">
        <v>119</v>
      </c>
      <c r="AO195" s="1" t="s">
        <v>120</v>
      </c>
      <c r="AP195" s="1" t="s">
        <v>71</v>
      </c>
      <c r="AQ195" s="1" t="s">
        <v>72</v>
      </c>
      <c r="AR195" s="1" t="s">
        <v>130</v>
      </c>
      <c r="AS195" s="1" t="s">
        <v>131</v>
      </c>
      <c r="AT195" s="8" t="s">
        <v>180</v>
      </c>
      <c r="AU195" s="8" t="s">
        <v>79</v>
      </c>
    </row>
    <row r="196" spans="1:47" s="1" customFormat="1" ht="16">
      <c r="A196" s="8" t="s">
        <v>181</v>
      </c>
      <c r="B196" s="8" t="s">
        <v>182</v>
      </c>
      <c r="C196" s="8" t="s">
        <v>66</v>
      </c>
      <c r="D196" s="8" t="s">
        <v>67</v>
      </c>
      <c r="E196" s="24">
        <v>54</v>
      </c>
      <c r="F196" s="13">
        <v>0.90700000000000003</v>
      </c>
      <c r="G196" s="24">
        <v>2107.8000000000002</v>
      </c>
      <c r="H196" s="8" t="s">
        <v>79</v>
      </c>
      <c r="I196" s="13">
        <v>-17.466999999999999</v>
      </c>
      <c r="J196" s="38">
        <v>1.0865654338137187</v>
      </c>
      <c r="K196" s="103">
        <f t="shared" si="29"/>
        <v>1.1753119578961408</v>
      </c>
      <c r="L196" s="115"/>
      <c r="M196" s="1" t="s">
        <v>119</v>
      </c>
      <c r="N196" s="1" t="s">
        <v>120</v>
      </c>
      <c r="O196" s="1" t="s">
        <v>71</v>
      </c>
      <c r="P196" s="1" t="s">
        <v>114</v>
      </c>
      <c r="Q196" s="1" t="s">
        <v>130</v>
      </c>
      <c r="R196" s="1" t="s">
        <v>131</v>
      </c>
      <c r="S196" s="8" t="s">
        <v>182</v>
      </c>
      <c r="T196" s="8" t="s">
        <v>79</v>
      </c>
      <c r="U196" s="25">
        <v>6.5000000000000002E-2</v>
      </c>
      <c r="V196"/>
      <c r="W196">
        <v>13.3</v>
      </c>
      <c r="X196" s="70">
        <v>818.19799999999998</v>
      </c>
      <c r="Y196" s="70">
        <v>504.44940000000003</v>
      </c>
      <c r="Z196" s="70">
        <f t="shared" si="30"/>
        <v>0.61653707293344651</v>
      </c>
      <c r="AA196" s="23">
        <f t="shared" si="31"/>
        <v>8.1999430700148395</v>
      </c>
      <c r="AB196" s="25">
        <v>4.8049999999999997</v>
      </c>
      <c r="AC196" s="23">
        <f t="shared" si="32"/>
        <v>0.58597967802614315</v>
      </c>
      <c r="AD196" s="23">
        <f t="shared" si="33"/>
        <v>1.7065438231040251</v>
      </c>
      <c r="AE196" s="23">
        <f t="shared" si="34"/>
        <v>0.11092534850176164</v>
      </c>
      <c r="AF196" s="1">
        <v>950</v>
      </c>
      <c r="AG196" s="1">
        <f t="shared" si="35"/>
        <v>1.1676352473869646E-4</v>
      </c>
      <c r="AH196" s="7">
        <v>2000</v>
      </c>
      <c r="AI196" s="1">
        <v>10.146000000000001</v>
      </c>
      <c r="AJ196" s="1">
        <f t="shared" si="36"/>
        <v>2.3016661687107521E-2</v>
      </c>
      <c r="AK196" s="1">
        <f t="shared" si="37"/>
        <v>2.705175771170743E-4</v>
      </c>
      <c r="AL196" s="1">
        <f t="shared" si="38"/>
        <v>0</v>
      </c>
      <c r="AM196" s="8" t="s">
        <v>182</v>
      </c>
      <c r="AN196" s="1" t="s">
        <v>119</v>
      </c>
      <c r="AO196" s="1" t="s">
        <v>120</v>
      </c>
      <c r="AP196" s="1" t="s">
        <v>71</v>
      </c>
      <c r="AQ196" s="1" t="s">
        <v>114</v>
      </c>
      <c r="AR196" s="1" t="s">
        <v>130</v>
      </c>
      <c r="AS196" s="1" t="s">
        <v>131</v>
      </c>
      <c r="AT196" s="8" t="s">
        <v>182</v>
      </c>
      <c r="AU196" s="8" t="s">
        <v>79</v>
      </c>
    </row>
    <row r="197" spans="1:47" s="1" customFormat="1" ht="16">
      <c r="A197" s="8" t="s">
        <v>184</v>
      </c>
      <c r="B197" s="8" t="s">
        <v>185</v>
      </c>
      <c r="C197" s="8" t="s">
        <v>156</v>
      </c>
      <c r="D197" s="11" t="s">
        <v>67</v>
      </c>
      <c r="E197" s="24">
        <v>42</v>
      </c>
      <c r="F197" s="13">
        <v>0.307</v>
      </c>
      <c r="G197" s="24">
        <v>2106.6999999999998</v>
      </c>
      <c r="H197" s="8" t="s">
        <v>79</v>
      </c>
      <c r="I197" s="13">
        <v>6739.89</v>
      </c>
      <c r="J197" s="38">
        <v>7.9642486013409428</v>
      </c>
      <c r="K197" s="103">
        <f t="shared" ref="K197:K260" si="39">((J197*13.003355)/(((100-J197)*12.0107)+(J197*13.003355)))*100</f>
        <v>8.5660900782413361</v>
      </c>
      <c r="L197" s="115">
        <f>K197-K198</f>
        <v>7.3950293035957495</v>
      </c>
      <c r="M197" s="1" t="s">
        <v>119</v>
      </c>
      <c r="N197" s="1" t="s">
        <v>120</v>
      </c>
      <c r="O197" s="1" t="s">
        <v>71</v>
      </c>
      <c r="P197" s="1" t="s">
        <v>72</v>
      </c>
      <c r="Q197" s="1" t="s">
        <v>130</v>
      </c>
      <c r="R197" s="1" t="s">
        <v>74</v>
      </c>
      <c r="S197" s="8" t="s">
        <v>185</v>
      </c>
      <c r="T197" s="8" t="s">
        <v>79</v>
      </c>
      <c r="U197" s="25">
        <v>7.6999999999999999E-2</v>
      </c>
      <c r="V197"/>
      <c r="W197">
        <v>13.3</v>
      </c>
      <c r="X197" s="70">
        <v>818.19799999999998</v>
      </c>
      <c r="Y197" s="70">
        <v>504.44940000000003</v>
      </c>
      <c r="Z197" s="70">
        <f t="shared" si="30"/>
        <v>0.61653707293344651</v>
      </c>
      <c r="AA197" s="23">
        <f t="shared" si="31"/>
        <v>8.1999430700148395</v>
      </c>
      <c r="AB197" s="25">
        <v>4.7729999999999997</v>
      </c>
      <c r="AC197" s="23">
        <f t="shared" si="32"/>
        <v>0.58207721190817507</v>
      </c>
      <c r="AD197" s="23">
        <f t="shared" si="33"/>
        <v>1.7179851393284811</v>
      </c>
      <c r="AE197" s="23">
        <f t="shared" si="34"/>
        <v>0.13228485572829304</v>
      </c>
      <c r="AF197" s="1">
        <v>995</v>
      </c>
      <c r="AG197" s="1">
        <f t="shared" si="35"/>
        <v>1.3294960374702819E-4</v>
      </c>
      <c r="AH197" s="7">
        <v>2000</v>
      </c>
      <c r="AI197" s="1">
        <v>10.308999999999999</v>
      </c>
      <c r="AJ197" s="1">
        <f t="shared" si="36"/>
        <v>2.5792919535750934E-2</v>
      </c>
      <c r="AK197" s="1">
        <f t="shared" si="37"/>
        <v>2.2094447212407317E-3</v>
      </c>
      <c r="AL197" s="1">
        <f t="shared" si="38"/>
        <v>1.9073939579216544E-3</v>
      </c>
      <c r="AM197" s="8" t="s">
        <v>185</v>
      </c>
      <c r="AN197" s="1" t="s">
        <v>119</v>
      </c>
      <c r="AO197" s="1" t="s">
        <v>120</v>
      </c>
      <c r="AP197" s="1" t="s">
        <v>71</v>
      </c>
      <c r="AQ197" s="1" t="s">
        <v>72</v>
      </c>
      <c r="AR197" s="1" t="s">
        <v>130</v>
      </c>
      <c r="AS197" s="1" t="s">
        <v>74</v>
      </c>
      <c r="AT197" s="8" t="s">
        <v>185</v>
      </c>
      <c r="AU197" s="8" t="s">
        <v>79</v>
      </c>
    </row>
    <row r="198" spans="1:47" s="1" customFormat="1" ht="16">
      <c r="A198" s="8" t="s">
        <v>186</v>
      </c>
      <c r="B198" s="8" t="s">
        <v>187</v>
      </c>
      <c r="C198" s="8" t="s">
        <v>66</v>
      </c>
      <c r="D198" s="11" t="s">
        <v>67</v>
      </c>
      <c r="E198" s="24">
        <v>58</v>
      </c>
      <c r="F198" s="13">
        <v>1.08</v>
      </c>
      <c r="G198" s="24">
        <v>2108</v>
      </c>
      <c r="H198" s="8" t="s">
        <v>79</v>
      </c>
      <c r="I198" s="13">
        <v>-21.062999999999999</v>
      </c>
      <c r="J198" s="38">
        <v>1.0826317361709847</v>
      </c>
      <c r="K198" s="103">
        <f t="shared" si="39"/>
        <v>1.1710607746455868</v>
      </c>
      <c r="L198" s="115"/>
      <c r="M198" s="1" t="s">
        <v>119</v>
      </c>
      <c r="N198" s="1" t="s">
        <v>120</v>
      </c>
      <c r="O198" s="1" t="s">
        <v>71</v>
      </c>
      <c r="P198" s="1" t="s">
        <v>114</v>
      </c>
      <c r="Q198" s="1" t="s">
        <v>130</v>
      </c>
      <c r="R198" s="1" t="s">
        <v>74</v>
      </c>
      <c r="S198" s="8" t="s">
        <v>187</v>
      </c>
      <c r="T198" s="8" t="s">
        <v>79</v>
      </c>
      <c r="U198" s="25">
        <v>7.4999999999999997E-2</v>
      </c>
      <c r="V198"/>
      <c r="W198">
        <v>13.3</v>
      </c>
      <c r="X198" s="70">
        <v>818.19799999999998</v>
      </c>
      <c r="Y198" s="70">
        <v>504.44940000000003</v>
      </c>
      <c r="Z198" s="70">
        <f t="shared" si="30"/>
        <v>0.61653707293344651</v>
      </c>
      <c r="AA198" s="23">
        <f t="shared" si="31"/>
        <v>8.1999430700148395</v>
      </c>
      <c r="AB198" s="25">
        <v>3.2290000000000001</v>
      </c>
      <c r="AC198" s="23">
        <f t="shared" si="32"/>
        <v>0.39378322171621571</v>
      </c>
      <c r="AD198" s="23">
        <f t="shared" si="33"/>
        <v>2.5394682781092719</v>
      </c>
      <c r="AE198" s="23">
        <f t="shared" si="34"/>
        <v>0.19046012085819539</v>
      </c>
      <c r="AF198" s="1">
        <v>950</v>
      </c>
      <c r="AG198" s="1">
        <f t="shared" si="35"/>
        <v>2.0048433774546884E-4</v>
      </c>
      <c r="AH198" s="7">
        <v>2000</v>
      </c>
      <c r="AI198" s="1">
        <v>10.226000000000001</v>
      </c>
      <c r="AJ198" s="1">
        <f t="shared" si="36"/>
        <v>3.9210705602477768E-2</v>
      </c>
      <c r="AK198" s="1">
        <f t="shared" si="37"/>
        <v>4.5918119277237664E-4</v>
      </c>
      <c r="AL198" s="1">
        <f t="shared" si="38"/>
        <v>0</v>
      </c>
      <c r="AM198" s="8" t="s">
        <v>187</v>
      </c>
      <c r="AN198" s="1" t="s">
        <v>119</v>
      </c>
      <c r="AO198" s="1" t="s">
        <v>120</v>
      </c>
      <c r="AP198" s="1" t="s">
        <v>71</v>
      </c>
      <c r="AQ198" s="1" t="s">
        <v>114</v>
      </c>
      <c r="AR198" s="1" t="s">
        <v>130</v>
      </c>
      <c r="AS198" s="1" t="s">
        <v>74</v>
      </c>
      <c r="AT198" s="8" t="s">
        <v>187</v>
      </c>
      <c r="AU198" s="8" t="s">
        <v>79</v>
      </c>
    </row>
    <row r="199" spans="1:47" s="1" customFormat="1" ht="16">
      <c r="A199" s="8" t="s">
        <v>188</v>
      </c>
      <c r="B199" s="8" t="s">
        <v>189</v>
      </c>
      <c r="C199" s="8" t="s">
        <v>156</v>
      </c>
      <c r="D199" s="11" t="s">
        <v>67</v>
      </c>
      <c r="E199" s="24">
        <v>46</v>
      </c>
      <c r="F199" s="13">
        <v>0.56399999999999995</v>
      </c>
      <c r="G199" s="24">
        <v>2107.6</v>
      </c>
      <c r="H199" s="8" t="s">
        <v>79</v>
      </c>
      <c r="I199" s="13">
        <v>2614.5030000000002</v>
      </c>
      <c r="J199" s="38">
        <v>3.8841591485725124</v>
      </c>
      <c r="K199" s="103">
        <f t="shared" si="39"/>
        <v>4.1917193084690041</v>
      </c>
      <c r="L199" s="115">
        <f>K199-K200</f>
        <v>3.0290059142378869</v>
      </c>
      <c r="M199" s="1" t="s">
        <v>119</v>
      </c>
      <c r="N199" s="1" t="s">
        <v>120</v>
      </c>
      <c r="O199" s="1" t="s">
        <v>71</v>
      </c>
      <c r="P199" s="1" t="s">
        <v>72</v>
      </c>
      <c r="Q199" s="1" t="s">
        <v>130</v>
      </c>
      <c r="R199" s="1" t="s">
        <v>140</v>
      </c>
      <c r="S199" s="8" t="s">
        <v>189</v>
      </c>
      <c r="T199" s="8" t="s">
        <v>79</v>
      </c>
      <c r="U199" s="25">
        <v>0.13900000000000001</v>
      </c>
      <c r="V199"/>
      <c r="W199">
        <v>13.3</v>
      </c>
      <c r="X199" s="70">
        <v>818.19799999999998</v>
      </c>
      <c r="Y199" s="70">
        <v>504.44940000000003</v>
      </c>
      <c r="Z199" s="70">
        <f t="shared" si="30"/>
        <v>0.61653707293344651</v>
      </c>
      <c r="AA199" s="23">
        <f t="shared" si="31"/>
        <v>8.1999430700148395</v>
      </c>
      <c r="AB199" s="25">
        <v>5.657</v>
      </c>
      <c r="AC199" s="23">
        <f t="shared" si="32"/>
        <v>0.68988283841704312</v>
      </c>
      <c r="AD199" s="23">
        <f t="shared" si="33"/>
        <v>1.4495214901917695</v>
      </c>
      <c r="AE199" s="23">
        <f t="shared" si="34"/>
        <v>0.20148348713665598</v>
      </c>
      <c r="AF199" s="1">
        <v>995</v>
      </c>
      <c r="AG199" s="1">
        <f t="shared" si="35"/>
        <v>2.0249596697151354E-4</v>
      </c>
      <c r="AH199" s="7">
        <v>2000</v>
      </c>
      <c r="AI199" s="1">
        <v>10.108000000000001</v>
      </c>
      <c r="AJ199" s="1">
        <f t="shared" si="36"/>
        <v>4.0066475459341812E-2</v>
      </c>
      <c r="AK199" s="1">
        <f t="shared" si="37"/>
        <v>1.6794741880522257E-3</v>
      </c>
      <c r="AL199" s="1">
        <f t="shared" si="38"/>
        <v>1.2136159112901351E-3</v>
      </c>
      <c r="AM199" s="8" t="s">
        <v>189</v>
      </c>
      <c r="AN199" s="1" t="s">
        <v>119</v>
      </c>
      <c r="AO199" s="1" t="s">
        <v>120</v>
      </c>
      <c r="AP199" s="1" t="s">
        <v>71</v>
      </c>
      <c r="AQ199" s="1" t="s">
        <v>72</v>
      </c>
      <c r="AR199" s="1" t="s">
        <v>130</v>
      </c>
      <c r="AS199" s="1" t="s">
        <v>140</v>
      </c>
      <c r="AT199" s="8" t="s">
        <v>189</v>
      </c>
      <c r="AU199" s="8" t="s">
        <v>79</v>
      </c>
    </row>
    <row r="200" spans="1:47" s="1" customFormat="1" ht="16">
      <c r="A200" s="8" t="s">
        <v>190</v>
      </c>
      <c r="B200" s="8" t="s">
        <v>191</v>
      </c>
      <c r="C200" s="8" t="s">
        <v>66</v>
      </c>
      <c r="D200" s="11" t="s">
        <v>67</v>
      </c>
      <c r="E200" s="24">
        <v>51</v>
      </c>
      <c r="F200" s="13">
        <v>0.65900000000000003</v>
      </c>
      <c r="G200" s="24">
        <v>2108</v>
      </c>
      <c r="H200" s="8" t="s">
        <v>79</v>
      </c>
      <c r="I200" s="13">
        <v>-28.123000000000001</v>
      </c>
      <c r="J200" s="38">
        <v>1.0749078266988672</v>
      </c>
      <c r="K200" s="103">
        <f t="shared" si="39"/>
        <v>1.1627133942311174</v>
      </c>
      <c r="L200" s="115"/>
      <c r="M200" s="1" t="s">
        <v>119</v>
      </c>
      <c r="N200" s="1" t="s">
        <v>120</v>
      </c>
      <c r="O200" s="1" t="s">
        <v>71</v>
      </c>
      <c r="P200" s="1" t="s">
        <v>114</v>
      </c>
      <c r="Q200" s="1" t="s">
        <v>130</v>
      </c>
      <c r="R200" s="1" t="s">
        <v>140</v>
      </c>
      <c r="S200" s="8" t="s">
        <v>191</v>
      </c>
      <c r="T200" s="8" t="s">
        <v>79</v>
      </c>
      <c r="U200" s="25">
        <v>4.1000000000000002E-2</v>
      </c>
      <c r="V200"/>
      <c r="W200">
        <v>13.3</v>
      </c>
      <c r="X200" s="70">
        <v>818.19799999999998</v>
      </c>
      <c r="Y200" s="70">
        <v>504.44940000000003</v>
      </c>
      <c r="Z200" s="70">
        <f t="shared" si="30"/>
        <v>0.61653707293344651</v>
      </c>
      <c r="AA200" s="23">
        <f t="shared" si="31"/>
        <v>8.1999430700148395</v>
      </c>
      <c r="AB200" s="25">
        <v>6.8330000000000002</v>
      </c>
      <c r="AC200" s="23">
        <f t="shared" si="32"/>
        <v>0.83329846825236975</v>
      </c>
      <c r="AD200" s="23">
        <f t="shared" si="33"/>
        <v>1.2000502078171871</v>
      </c>
      <c r="AE200" s="23">
        <f t="shared" si="34"/>
        <v>4.9202058520504674E-2</v>
      </c>
      <c r="AF200" s="1">
        <v>950</v>
      </c>
      <c r="AG200" s="1">
        <f t="shared" si="35"/>
        <v>5.1791640547899654E-5</v>
      </c>
      <c r="AH200" s="7">
        <v>2000</v>
      </c>
      <c r="AI200" s="1">
        <v>10.292</v>
      </c>
      <c r="AJ200" s="1">
        <f t="shared" si="36"/>
        <v>1.0064446278254889E-2</v>
      </c>
      <c r="AK200" s="1">
        <f t="shared" si="37"/>
        <v>1.170206649324648E-4</v>
      </c>
      <c r="AL200" s="1">
        <f t="shared" si="38"/>
        <v>0</v>
      </c>
      <c r="AM200" s="8" t="s">
        <v>191</v>
      </c>
      <c r="AN200" s="1" t="s">
        <v>119</v>
      </c>
      <c r="AO200" s="1" t="s">
        <v>120</v>
      </c>
      <c r="AP200" s="1" t="s">
        <v>71</v>
      </c>
      <c r="AQ200" s="1" t="s">
        <v>114</v>
      </c>
      <c r="AR200" s="1" t="s">
        <v>130</v>
      </c>
      <c r="AS200" s="1" t="s">
        <v>140</v>
      </c>
      <c r="AT200" s="8" t="s">
        <v>191</v>
      </c>
      <c r="AU200" s="8" t="s">
        <v>79</v>
      </c>
    </row>
    <row r="201" spans="1:47" s="1" customFormat="1" ht="16">
      <c r="A201" s="8" t="s">
        <v>192</v>
      </c>
      <c r="B201" s="8" t="s">
        <v>193</v>
      </c>
      <c r="C201" s="8" t="s">
        <v>156</v>
      </c>
      <c r="D201" s="11" t="s">
        <v>67</v>
      </c>
      <c r="E201" s="24">
        <v>49</v>
      </c>
      <c r="F201" s="13">
        <v>0.42199999999999999</v>
      </c>
      <c r="G201" s="24">
        <v>2106.9</v>
      </c>
      <c r="H201" s="8" t="s">
        <v>79</v>
      </c>
      <c r="I201" s="13">
        <v>3642.34</v>
      </c>
      <c r="J201" s="38">
        <v>4.9341779655456159</v>
      </c>
      <c r="K201" s="103">
        <f t="shared" si="39"/>
        <v>5.3202797339029688</v>
      </c>
      <c r="L201" s="115">
        <f>K201-K202</f>
        <v>4.1496540286738206</v>
      </c>
      <c r="M201" s="1" t="s">
        <v>119</v>
      </c>
      <c r="N201" s="1" t="s">
        <v>120</v>
      </c>
      <c r="O201" s="1" t="s">
        <v>71</v>
      </c>
      <c r="P201" s="1" t="s">
        <v>72</v>
      </c>
      <c r="Q201" s="1" t="s">
        <v>130</v>
      </c>
      <c r="R201" s="1" t="s">
        <v>146</v>
      </c>
      <c r="S201" s="8" t="s">
        <v>193</v>
      </c>
      <c r="T201" s="8" t="s">
        <v>79</v>
      </c>
      <c r="U201" s="25">
        <v>0.105</v>
      </c>
      <c r="V201"/>
      <c r="W201">
        <v>13.3</v>
      </c>
      <c r="X201" s="70">
        <v>818.19799999999998</v>
      </c>
      <c r="Y201" s="70">
        <v>504.44940000000003</v>
      </c>
      <c r="Z201" s="70">
        <f t="shared" si="30"/>
        <v>0.61653707293344651</v>
      </c>
      <c r="AA201" s="23">
        <f t="shared" si="31"/>
        <v>8.1999430700148395</v>
      </c>
      <c r="AB201" s="25">
        <v>6.0350000000000001</v>
      </c>
      <c r="AC201" s="23">
        <f t="shared" si="32"/>
        <v>0.735980719435541</v>
      </c>
      <c r="AD201" s="23">
        <f t="shared" si="33"/>
        <v>1.358731246067082</v>
      </c>
      <c r="AE201" s="23">
        <f t="shared" si="34"/>
        <v>0.14266678083704359</v>
      </c>
      <c r="AF201" s="1">
        <v>995</v>
      </c>
      <c r="AG201" s="1">
        <f t="shared" si="35"/>
        <v>1.4338369933371216E-4</v>
      </c>
      <c r="AH201" s="7">
        <v>2000</v>
      </c>
      <c r="AI201" s="1">
        <v>10.234</v>
      </c>
      <c r="AJ201" s="1">
        <f t="shared" si="36"/>
        <v>2.802104735855231E-2</v>
      </c>
      <c r="AK201" s="1">
        <f t="shared" si="37"/>
        <v>1.4907981038444118E-3</v>
      </c>
      <c r="AL201" s="1">
        <f t="shared" si="38"/>
        <v>1.1627765205907651E-3</v>
      </c>
      <c r="AM201" s="8" t="s">
        <v>193</v>
      </c>
      <c r="AN201" s="1" t="s">
        <v>119</v>
      </c>
      <c r="AO201" s="1" t="s">
        <v>120</v>
      </c>
      <c r="AP201" s="1" t="s">
        <v>71</v>
      </c>
      <c r="AQ201" s="1" t="s">
        <v>72</v>
      </c>
      <c r="AR201" s="1" t="s">
        <v>130</v>
      </c>
      <c r="AS201" s="1" t="s">
        <v>146</v>
      </c>
      <c r="AT201" s="8" t="s">
        <v>193</v>
      </c>
      <c r="AU201" s="8" t="s">
        <v>79</v>
      </c>
    </row>
    <row r="202" spans="1:47" s="1" customFormat="1" ht="16">
      <c r="A202" s="8" t="s">
        <v>194</v>
      </c>
      <c r="B202" s="8" t="s">
        <v>195</v>
      </c>
      <c r="C202" s="8" t="s">
        <v>66</v>
      </c>
      <c r="D202" s="11" t="s">
        <v>67</v>
      </c>
      <c r="E202" s="24">
        <v>52</v>
      </c>
      <c r="F202" s="13">
        <v>0.88200000000000001</v>
      </c>
      <c r="G202" s="24">
        <v>2108</v>
      </c>
      <c r="H202" s="8" t="s">
        <v>79</v>
      </c>
      <c r="I202" s="13">
        <v>-21.431000000000001</v>
      </c>
      <c r="J202" s="38">
        <v>1.0822291599212599</v>
      </c>
      <c r="K202" s="103">
        <f t="shared" si="39"/>
        <v>1.1706257052291482</v>
      </c>
      <c r="L202" s="115"/>
      <c r="M202" s="1" t="s">
        <v>119</v>
      </c>
      <c r="N202" s="1" t="s">
        <v>120</v>
      </c>
      <c r="O202" s="1" t="s">
        <v>71</v>
      </c>
      <c r="P202" s="1" t="s">
        <v>114</v>
      </c>
      <c r="Q202" s="1" t="s">
        <v>130</v>
      </c>
      <c r="R202" s="1" t="s">
        <v>146</v>
      </c>
      <c r="S202" s="8" t="s">
        <v>195</v>
      </c>
      <c r="T202" s="8" t="s">
        <v>79</v>
      </c>
      <c r="U202" s="25">
        <v>5.5E-2</v>
      </c>
      <c r="V202"/>
      <c r="W202">
        <v>13.3</v>
      </c>
      <c r="X202" s="70">
        <v>818.19799999999998</v>
      </c>
      <c r="Y202" s="70">
        <v>504.44940000000003</v>
      </c>
      <c r="Z202" s="70">
        <f t="shared" si="30"/>
        <v>0.61653707293344651</v>
      </c>
      <c r="AA202" s="23">
        <f t="shared" si="31"/>
        <v>8.1999430700148395</v>
      </c>
      <c r="AB202" s="25">
        <v>7.0259999999999998</v>
      </c>
      <c r="AC202" s="23">
        <f t="shared" si="32"/>
        <v>0.85683521702636467</v>
      </c>
      <c r="AD202" s="23">
        <f t="shared" si="33"/>
        <v>1.1670855493900996</v>
      </c>
      <c r="AE202" s="23">
        <f t="shared" si="34"/>
        <v>6.4189705216455478E-2</v>
      </c>
      <c r="AF202" s="1">
        <v>950</v>
      </c>
      <c r="AG202" s="1">
        <f t="shared" si="35"/>
        <v>6.7568110754163667E-5</v>
      </c>
      <c r="AH202" s="7">
        <v>2000</v>
      </c>
      <c r="AI202" s="1">
        <v>10.246</v>
      </c>
      <c r="AJ202" s="1">
        <f t="shared" si="36"/>
        <v>1.3189168603194155E-2</v>
      </c>
      <c r="AK202" s="1">
        <f t="shared" si="37"/>
        <v>1.5439579797500296E-4</v>
      </c>
      <c r="AL202" s="1">
        <f t="shared" si="38"/>
        <v>0</v>
      </c>
      <c r="AM202" s="8" t="s">
        <v>195</v>
      </c>
      <c r="AN202" s="1" t="s">
        <v>119</v>
      </c>
      <c r="AO202" s="1" t="s">
        <v>120</v>
      </c>
      <c r="AP202" s="1" t="s">
        <v>71</v>
      </c>
      <c r="AQ202" s="1" t="s">
        <v>114</v>
      </c>
      <c r="AR202" s="1" t="s">
        <v>130</v>
      </c>
      <c r="AS202" s="1" t="s">
        <v>146</v>
      </c>
      <c r="AT202" s="8" t="s">
        <v>195</v>
      </c>
      <c r="AU202" s="8" t="s">
        <v>79</v>
      </c>
    </row>
    <row r="203" spans="1:47" s="1" customFormat="1" ht="16">
      <c r="A203" s="8" t="s">
        <v>196</v>
      </c>
      <c r="B203" s="8" t="s">
        <v>197</v>
      </c>
      <c r="C203" s="8" t="s">
        <v>156</v>
      </c>
      <c r="D203" s="11" t="s">
        <v>67</v>
      </c>
      <c r="E203" s="24">
        <v>51</v>
      </c>
      <c r="F203" s="13">
        <v>0.48699999999999999</v>
      </c>
      <c r="G203" s="24">
        <v>2107.6</v>
      </c>
      <c r="H203" s="8" t="s">
        <v>79</v>
      </c>
      <c r="I203" s="13">
        <v>2203.806</v>
      </c>
      <c r="J203" s="38">
        <v>3.4580843283178062</v>
      </c>
      <c r="K203" s="103">
        <f t="shared" si="39"/>
        <v>3.7332169294660162</v>
      </c>
      <c r="L203" s="115">
        <f>K203-K204</f>
        <v>2.5623086651309155</v>
      </c>
      <c r="M203" s="1" t="s">
        <v>119</v>
      </c>
      <c r="N203" s="1" t="s">
        <v>120</v>
      </c>
      <c r="O203" s="1" t="s">
        <v>71</v>
      </c>
      <c r="P203" s="1" t="s">
        <v>72</v>
      </c>
      <c r="Q203" s="1" t="s">
        <v>130</v>
      </c>
      <c r="R203" s="1" t="s">
        <v>151</v>
      </c>
      <c r="S203" s="8" t="s">
        <v>197</v>
      </c>
      <c r="T203" s="8" t="s">
        <v>79</v>
      </c>
      <c r="U203" s="25">
        <v>0.11600000000000001</v>
      </c>
      <c r="V203"/>
      <c r="W203">
        <v>13.3</v>
      </c>
      <c r="X203" s="70">
        <v>818.19799999999998</v>
      </c>
      <c r="Y203" s="70">
        <v>504.44940000000003</v>
      </c>
      <c r="Z203" s="70">
        <f t="shared" si="30"/>
        <v>0.61653707293344651</v>
      </c>
      <c r="AA203" s="23">
        <f t="shared" si="31"/>
        <v>8.1999430700148395</v>
      </c>
      <c r="AB203" s="25">
        <v>5.1180000000000003</v>
      </c>
      <c r="AC203" s="23">
        <f t="shared" si="32"/>
        <v>0.62415067474251851</v>
      </c>
      <c r="AD203" s="23">
        <f t="shared" si="33"/>
        <v>1.6021772313432665</v>
      </c>
      <c r="AE203" s="23">
        <f t="shared" si="34"/>
        <v>0.18585255883581892</v>
      </c>
      <c r="AF203" s="1">
        <v>995</v>
      </c>
      <c r="AG203" s="1">
        <f t="shared" si="35"/>
        <v>1.8678649129228031E-4</v>
      </c>
      <c r="AH203" s="7">
        <v>2000</v>
      </c>
      <c r="AI203" s="1">
        <v>10.15</v>
      </c>
      <c r="AJ203" s="1">
        <f t="shared" si="36"/>
        <v>3.6805219959070011E-2</v>
      </c>
      <c r="AK203" s="1">
        <f t="shared" si="37"/>
        <v>1.3740187024392069E-3</v>
      </c>
      <c r="AL203" s="1">
        <f t="shared" si="38"/>
        <v>9.430633402317441E-4</v>
      </c>
      <c r="AM203" s="8" t="s">
        <v>197</v>
      </c>
      <c r="AN203" s="1" t="s">
        <v>119</v>
      </c>
      <c r="AO203" s="1" t="s">
        <v>120</v>
      </c>
      <c r="AP203" s="1" t="s">
        <v>71</v>
      </c>
      <c r="AQ203" s="1" t="s">
        <v>72</v>
      </c>
      <c r="AR203" s="1" t="s">
        <v>130</v>
      </c>
      <c r="AS203" s="1" t="s">
        <v>151</v>
      </c>
      <c r="AT203" s="8" t="s">
        <v>197</v>
      </c>
      <c r="AU203" s="8" t="s">
        <v>79</v>
      </c>
    </row>
    <row r="204" spans="1:47" s="1" customFormat="1" ht="16">
      <c r="A204" s="8" t="s">
        <v>198</v>
      </c>
      <c r="B204" s="8" t="s">
        <v>199</v>
      </c>
      <c r="C204" s="8" t="s">
        <v>66</v>
      </c>
      <c r="D204" s="11" t="s">
        <v>67</v>
      </c>
      <c r="E204" s="24">
        <v>55</v>
      </c>
      <c r="F204" s="13">
        <v>1.3129999999999999</v>
      </c>
      <c r="G204" s="24">
        <v>2108.1999999999998</v>
      </c>
      <c r="H204" s="8" t="s">
        <v>79</v>
      </c>
      <c r="I204" s="13">
        <v>-21.192</v>
      </c>
      <c r="J204" s="38">
        <v>1.082490616065146</v>
      </c>
      <c r="K204" s="103">
        <f t="shared" si="39"/>
        <v>1.1709082643351008</v>
      </c>
      <c r="L204" s="115"/>
      <c r="M204" s="1" t="s">
        <v>119</v>
      </c>
      <c r="N204" s="1" t="s">
        <v>120</v>
      </c>
      <c r="O204" s="1" t="s">
        <v>71</v>
      </c>
      <c r="P204" s="1" t="s">
        <v>114</v>
      </c>
      <c r="Q204" s="1" t="s">
        <v>130</v>
      </c>
      <c r="R204" s="1" t="s">
        <v>151</v>
      </c>
      <c r="S204" s="8" t="s">
        <v>199</v>
      </c>
      <c r="T204" s="8" t="s">
        <v>79</v>
      </c>
      <c r="U204" s="25">
        <v>9.5000000000000001E-2</v>
      </c>
      <c r="V204"/>
      <c r="W204">
        <v>13.3</v>
      </c>
      <c r="X204" s="70">
        <v>818.19799999999998</v>
      </c>
      <c r="Y204" s="70">
        <v>504.44940000000003</v>
      </c>
      <c r="Z204" s="70">
        <f t="shared" si="30"/>
        <v>0.61653707293344651</v>
      </c>
      <c r="AA204" s="23">
        <f t="shared" si="31"/>
        <v>8.1999430700148395</v>
      </c>
      <c r="AB204" s="25">
        <v>3.3</v>
      </c>
      <c r="AC204" s="23">
        <f t="shared" si="32"/>
        <v>0.40244181841545734</v>
      </c>
      <c r="AD204" s="23">
        <f t="shared" si="33"/>
        <v>2.4848312333378302</v>
      </c>
      <c r="AE204" s="23">
        <f t="shared" si="34"/>
        <v>0.23605896716709387</v>
      </c>
      <c r="AF204" s="1">
        <v>950</v>
      </c>
      <c r="AG204" s="1">
        <f t="shared" si="35"/>
        <v>2.4848312333378305E-4</v>
      </c>
      <c r="AH204" s="7">
        <v>2000</v>
      </c>
      <c r="AI204" s="1">
        <v>10.257999999999999</v>
      </c>
      <c r="AJ204" s="1">
        <f t="shared" si="36"/>
        <v>4.8446699811616901E-2</v>
      </c>
      <c r="AK204" s="1">
        <f t="shared" si="37"/>
        <v>5.6726641189183994E-4</v>
      </c>
      <c r="AL204" s="1">
        <f t="shared" si="38"/>
        <v>0</v>
      </c>
      <c r="AM204" s="8" t="s">
        <v>199</v>
      </c>
      <c r="AN204" s="1" t="s">
        <v>119</v>
      </c>
      <c r="AO204" s="1" t="s">
        <v>120</v>
      </c>
      <c r="AP204" s="1" t="s">
        <v>71</v>
      </c>
      <c r="AQ204" s="1" t="s">
        <v>114</v>
      </c>
      <c r="AR204" s="1" t="s">
        <v>130</v>
      </c>
      <c r="AS204" s="1" t="s">
        <v>151</v>
      </c>
      <c r="AT204" s="8" t="s">
        <v>199</v>
      </c>
      <c r="AU204" s="8" t="s">
        <v>79</v>
      </c>
    </row>
    <row r="205" spans="1:47" s="1" customFormat="1" ht="16">
      <c r="A205" s="8" t="s">
        <v>200</v>
      </c>
      <c r="B205" s="8" t="s">
        <v>201</v>
      </c>
      <c r="C205" s="8" t="s">
        <v>156</v>
      </c>
      <c r="D205" s="8" t="s">
        <v>67</v>
      </c>
      <c r="E205" s="24">
        <v>48</v>
      </c>
      <c r="F205" s="13">
        <v>0.313</v>
      </c>
      <c r="G205" s="24">
        <v>2106.9</v>
      </c>
      <c r="H205" s="8" t="s">
        <v>79</v>
      </c>
      <c r="I205" s="13">
        <v>2307.2660000000001</v>
      </c>
      <c r="J205" s="38">
        <v>3.5657737497318163</v>
      </c>
      <c r="K205" s="103">
        <f t="shared" si="39"/>
        <v>3.8491327452768487</v>
      </c>
      <c r="L205" s="115">
        <f>K205-K206</f>
        <v>2.6806150529028265</v>
      </c>
      <c r="M205" s="1" t="s">
        <v>119</v>
      </c>
      <c r="N205" s="1" t="s">
        <v>120</v>
      </c>
      <c r="O205" s="1" t="s">
        <v>157</v>
      </c>
      <c r="P205" s="1" t="s">
        <v>72</v>
      </c>
      <c r="Q205" s="1" t="s">
        <v>130</v>
      </c>
      <c r="R205" s="1" t="s">
        <v>131</v>
      </c>
      <c r="S205" s="8" t="s">
        <v>201</v>
      </c>
      <c r="T205" s="8" t="s">
        <v>79</v>
      </c>
      <c r="U205" s="25">
        <v>9.7000000000000003E-2</v>
      </c>
      <c r="V205"/>
      <c r="W205">
        <v>13.3</v>
      </c>
      <c r="X205" s="70">
        <v>818.19799999999998</v>
      </c>
      <c r="Y205" s="70">
        <v>504.44940000000003</v>
      </c>
      <c r="Z205" s="70">
        <f t="shared" si="30"/>
        <v>0.61653707293344651</v>
      </c>
      <c r="AA205" s="23">
        <f t="shared" si="31"/>
        <v>8.1999430700148395</v>
      </c>
      <c r="AB205" s="25">
        <v>6.548</v>
      </c>
      <c r="AC205" s="23">
        <f t="shared" si="32"/>
        <v>0.79854212938921665</v>
      </c>
      <c r="AD205" s="23">
        <f t="shared" si="33"/>
        <v>1.2522820815538851</v>
      </c>
      <c r="AE205" s="23">
        <f t="shared" si="34"/>
        <v>0.12147136191072685</v>
      </c>
      <c r="AF205" s="1">
        <v>995</v>
      </c>
      <c r="AG205" s="1">
        <f t="shared" si="35"/>
        <v>1.2208177076454961E-4</v>
      </c>
      <c r="AH205" s="7">
        <v>2000</v>
      </c>
      <c r="AI205" s="1">
        <v>10.356</v>
      </c>
      <c r="AJ205" s="1">
        <f t="shared" si="36"/>
        <v>2.3577012507638009E-2</v>
      </c>
      <c r="AK205" s="1">
        <f t="shared" si="37"/>
        <v>9.0751050878951295E-4</v>
      </c>
      <c r="AL205" s="1">
        <f t="shared" si="38"/>
        <v>6.3200894630452669E-4</v>
      </c>
      <c r="AM205" s="8" t="s">
        <v>201</v>
      </c>
      <c r="AN205" s="1" t="s">
        <v>119</v>
      </c>
      <c r="AO205" s="1" t="s">
        <v>120</v>
      </c>
      <c r="AP205" s="1" t="s">
        <v>157</v>
      </c>
      <c r="AQ205" s="1" t="s">
        <v>72</v>
      </c>
      <c r="AR205" s="1" t="s">
        <v>130</v>
      </c>
      <c r="AS205" s="1" t="s">
        <v>131</v>
      </c>
      <c r="AT205" s="8" t="s">
        <v>201</v>
      </c>
      <c r="AU205" s="8" t="s">
        <v>79</v>
      </c>
    </row>
    <row r="206" spans="1:47" s="1" customFormat="1" ht="16">
      <c r="A206" s="8" t="s">
        <v>202</v>
      </c>
      <c r="B206" s="8" t="s">
        <v>203</v>
      </c>
      <c r="C206" s="8" t="s">
        <v>66</v>
      </c>
      <c r="D206" s="11" t="s">
        <v>67</v>
      </c>
      <c r="E206" s="24">
        <v>57</v>
      </c>
      <c r="F206" s="13">
        <v>0.93300000000000005</v>
      </c>
      <c r="G206" s="24">
        <v>2108.4</v>
      </c>
      <c r="H206" s="8" t="s">
        <v>79</v>
      </c>
      <c r="I206" s="13">
        <v>-23.213999999999999</v>
      </c>
      <c r="J206" s="38">
        <v>1.080278587831941</v>
      </c>
      <c r="K206" s="103">
        <f t="shared" si="39"/>
        <v>1.1685176923740219</v>
      </c>
      <c r="L206" s="115"/>
      <c r="M206" s="1" t="s">
        <v>119</v>
      </c>
      <c r="N206" s="1" t="s">
        <v>120</v>
      </c>
      <c r="O206" s="1" t="s">
        <v>157</v>
      </c>
      <c r="P206" s="1" t="s">
        <v>114</v>
      </c>
      <c r="Q206" s="1" t="s">
        <v>130</v>
      </c>
      <c r="R206" s="1" t="s">
        <v>131</v>
      </c>
      <c r="S206" s="8" t="s">
        <v>203</v>
      </c>
      <c r="T206" s="8" t="s">
        <v>79</v>
      </c>
      <c r="U206" s="25">
        <v>5.3999999999999999E-2</v>
      </c>
      <c r="V206"/>
      <c r="W206">
        <v>13.3</v>
      </c>
      <c r="X206" s="70">
        <v>818.19799999999998</v>
      </c>
      <c r="Y206" s="70">
        <v>504.44940000000003</v>
      </c>
      <c r="Z206" s="70">
        <f t="shared" si="30"/>
        <v>0.61653707293344651</v>
      </c>
      <c r="AA206" s="23">
        <f t="shared" si="31"/>
        <v>8.1999430700148395</v>
      </c>
      <c r="AB206" s="25">
        <v>7.2779999999999996</v>
      </c>
      <c r="AC206" s="23">
        <f t="shared" si="32"/>
        <v>0.88756713770536322</v>
      </c>
      <c r="AD206" s="23">
        <f t="shared" si="33"/>
        <v>1.12667533251097</v>
      </c>
      <c r="AE206" s="23">
        <f t="shared" si="34"/>
        <v>6.0840467955592378E-2</v>
      </c>
      <c r="AF206" s="1">
        <v>995</v>
      </c>
      <c r="AG206" s="1">
        <f t="shared" si="35"/>
        <v>6.1146198950344101E-5</v>
      </c>
      <c r="AH206" s="7">
        <v>2000</v>
      </c>
      <c r="AI206" s="1">
        <v>10.146000000000001</v>
      </c>
      <c r="AJ206" s="1">
        <f t="shared" si="36"/>
        <v>1.2053262162496373E-2</v>
      </c>
      <c r="AK206" s="1">
        <f t="shared" si="37"/>
        <v>1.4084450087699377E-4</v>
      </c>
      <c r="AL206" s="1">
        <f t="shared" si="38"/>
        <v>0</v>
      </c>
      <c r="AM206" s="8" t="s">
        <v>203</v>
      </c>
      <c r="AN206" s="1" t="s">
        <v>119</v>
      </c>
      <c r="AO206" s="1" t="s">
        <v>120</v>
      </c>
      <c r="AP206" s="1" t="s">
        <v>157</v>
      </c>
      <c r="AQ206" s="1" t="s">
        <v>114</v>
      </c>
      <c r="AR206" s="1" t="s">
        <v>130</v>
      </c>
      <c r="AS206" s="1" t="s">
        <v>131</v>
      </c>
      <c r="AT206" s="8" t="s">
        <v>203</v>
      </c>
      <c r="AU206" s="8" t="s">
        <v>79</v>
      </c>
    </row>
    <row r="207" spans="1:47" s="1" customFormat="1" ht="16">
      <c r="A207" s="8" t="s">
        <v>204</v>
      </c>
      <c r="B207" s="8" t="s">
        <v>205</v>
      </c>
      <c r="C207" s="8" t="s">
        <v>156</v>
      </c>
      <c r="D207" s="11" t="s">
        <v>67</v>
      </c>
      <c r="E207" s="24">
        <v>43</v>
      </c>
      <c r="F207" s="13">
        <v>0.51500000000000001</v>
      </c>
      <c r="G207" s="24">
        <v>2106.9</v>
      </c>
      <c r="H207" s="8" t="s">
        <v>79</v>
      </c>
      <c r="I207" s="13">
        <v>3921.953</v>
      </c>
      <c r="J207" s="38">
        <v>5.2158675980902318</v>
      </c>
      <c r="K207" s="103">
        <f t="shared" si="39"/>
        <v>5.6227080100209079</v>
      </c>
      <c r="L207" s="115">
        <f>K207-K209</f>
        <v>4.4403651423983597</v>
      </c>
      <c r="M207" s="1" t="s">
        <v>119</v>
      </c>
      <c r="N207" s="1" t="s">
        <v>120</v>
      </c>
      <c r="O207" s="1" t="s">
        <v>157</v>
      </c>
      <c r="P207" s="1" t="s">
        <v>72</v>
      </c>
      <c r="Q207" s="1" t="s">
        <v>130</v>
      </c>
      <c r="R207" s="1" t="s">
        <v>74</v>
      </c>
      <c r="S207" s="8" t="s">
        <v>205</v>
      </c>
      <c r="T207" s="8" t="s">
        <v>79</v>
      </c>
      <c r="U207" s="25">
        <v>0.14099999999999999</v>
      </c>
      <c r="V207"/>
      <c r="W207">
        <v>13.3</v>
      </c>
      <c r="X207" s="70">
        <v>818.19799999999998</v>
      </c>
      <c r="Y207" s="70">
        <v>504.44940000000003</v>
      </c>
      <c r="Z207" s="70">
        <f t="shared" si="30"/>
        <v>0.61653707293344651</v>
      </c>
      <c r="AA207" s="23">
        <f t="shared" si="31"/>
        <v>8.1999430700148395</v>
      </c>
      <c r="AB207" s="25">
        <v>6.34</v>
      </c>
      <c r="AC207" s="23">
        <f t="shared" si="32"/>
        <v>0.77317609962242417</v>
      </c>
      <c r="AD207" s="23">
        <f t="shared" si="33"/>
        <v>1.2933664148288391</v>
      </c>
      <c r="AE207" s="23">
        <f t="shared" si="34"/>
        <v>0.1823646644908663</v>
      </c>
      <c r="AF207" s="1">
        <v>995</v>
      </c>
      <c r="AG207" s="1">
        <f t="shared" si="35"/>
        <v>1.8328106984006663E-4</v>
      </c>
      <c r="AH207" s="7">
        <v>2000</v>
      </c>
      <c r="AI207" s="1">
        <v>10.308999999999999</v>
      </c>
      <c r="AJ207" s="1">
        <f t="shared" si="36"/>
        <v>3.5557487601138159E-2</v>
      </c>
      <c r="AK207" s="1">
        <f t="shared" si="37"/>
        <v>1.9992937035113864E-3</v>
      </c>
      <c r="AL207" s="1">
        <f t="shared" si="38"/>
        <v>1.5788822849535575E-3</v>
      </c>
      <c r="AM207" s="8" t="s">
        <v>205</v>
      </c>
      <c r="AN207" s="1" t="s">
        <v>119</v>
      </c>
      <c r="AO207" s="1" t="s">
        <v>120</v>
      </c>
      <c r="AP207" s="1" t="s">
        <v>157</v>
      </c>
      <c r="AQ207" s="1" t="s">
        <v>72</v>
      </c>
      <c r="AR207" s="1" t="s">
        <v>130</v>
      </c>
      <c r="AS207" s="1" t="s">
        <v>74</v>
      </c>
      <c r="AT207" s="8" t="s">
        <v>205</v>
      </c>
      <c r="AU207" s="8" t="s">
        <v>79</v>
      </c>
    </row>
    <row r="208" spans="1:47" s="1" customFormat="1" ht="16">
      <c r="A208" s="8" t="s">
        <v>206</v>
      </c>
      <c r="B208" s="8" t="s">
        <v>205</v>
      </c>
      <c r="C208" s="8" t="s">
        <v>156</v>
      </c>
      <c r="D208" s="11" t="s">
        <v>67</v>
      </c>
      <c r="E208" s="24">
        <v>43</v>
      </c>
      <c r="F208" s="13">
        <v>0.67200000000000004</v>
      </c>
      <c r="G208" s="24">
        <v>2106.6999999999998</v>
      </c>
      <c r="H208" s="8" t="s">
        <v>79</v>
      </c>
      <c r="I208" s="13">
        <v>3010.6669999999999</v>
      </c>
      <c r="J208" s="38">
        <v>4.2916083330978143</v>
      </c>
      <c r="K208" s="103">
        <f t="shared" si="39"/>
        <v>4.6298775167613098</v>
      </c>
      <c r="L208" s="115">
        <f>K208-K209</f>
        <v>3.4475346491387615</v>
      </c>
      <c r="M208" s="1" t="s">
        <v>119</v>
      </c>
      <c r="N208" s="1" t="s">
        <v>120</v>
      </c>
      <c r="O208" s="1" t="s">
        <v>157</v>
      </c>
      <c r="P208" s="1" t="s">
        <v>72</v>
      </c>
      <c r="Q208" s="1" t="s">
        <v>130</v>
      </c>
      <c r="R208" s="1" t="s">
        <v>74</v>
      </c>
      <c r="S208" s="8" t="s">
        <v>205</v>
      </c>
      <c r="T208" s="8" t="s">
        <v>79</v>
      </c>
      <c r="U208" s="25">
        <v>0.183</v>
      </c>
      <c r="V208"/>
      <c r="W208">
        <v>13.3</v>
      </c>
      <c r="X208" s="70">
        <v>818.19799999999998</v>
      </c>
      <c r="Y208" s="70">
        <v>504.44940000000003</v>
      </c>
      <c r="Z208" s="70">
        <f t="shared" si="30"/>
        <v>0.61653707293344651</v>
      </c>
      <c r="AA208" s="23">
        <f t="shared" si="31"/>
        <v>8.1999430700148395</v>
      </c>
      <c r="AB208" s="25">
        <v>6.34</v>
      </c>
      <c r="AC208" s="23">
        <f t="shared" si="32"/>
        <v>0.77317609962242417</v>
      </c>
      <c r="AD208" s="23">
        <f t="shared" si="33"/>
        <v>1.2933664148288391</v>
      </c>
      <c r="AE208" s="23">
        <f t="shared" si="34"/>
        <v>0.23668605391367756</v>
      </c>
      <c r="AF208" s="1">
        <v>995</v>
      </c>
      <c r="AG208" s="1">
        <f t="shared" si="35"/>
        <v>2.3787543106902268E-4</v>
      </c>
      <c r="AH208" s="7">
        <v>2000</v>
      </c>
      <c r="AI208" s="1">
        <v>10.308999999999999</v>
      </c>
      <c r="AJ208" s="1">
        <f t="shared" si="36"/>
        <v>4.6149079652541024E-2</v>
      </c>
      <c r="AK208" s="1">
        <f t="shared" si="37"/>
        <v>2.1366458630252654E-3</v>
      </c>
      <c r="AL208" s="1">
        <f t="shared" si="38"/>
        <v>1.5910055112799977E-3</v>
      </c>
      <c r="AM208" s="8" t="s">
        <v>205</v>
      </c>
      <c r="AN208" s="1" t="s">
        <v>119</v>
      </c>
      <c r="AO208" s="1" t="s">
        <v>120</v>
      </c>
      <c r="AP208" s="1" t="s">
        <v>157</v>
      </c>
      <c r="AQ208" s="1" t="s">
        <v>72</v>
      </c>
      <c r="AR208" s="1" t="s">
        <v>130</v>
      </c>
      <c r="AS208" s="1" t="s">
        <v>74</v>
      </c>
      <c r="AT208" s="8" t="s">
        <v>205</v>
      </c>
      <c r="AU208" s="8" t="s">
        <v>79</v>
      </c>
    </row>
    <row r="209" spans="1:47" s="1" customFormat="1" ht="16">
      <c r="A209" s="8" t="s">
        <v>207</v>
      </c>
      <c r="B209" s="8" t="s">
        <v>208</v>
      </c>
      <c r="C209" s="8" t="s">
        <v>66</v>
      </c>
      <c r="D209" s="11" t="s">
        <v>67</v>
      </c>
      <c r="E209" s="24">
        <v>62</v>
      </c>
      <c r="F209" s="13">
        <v>0.40600000000000003</v>
      </c>
      <c r="G209" s="24">
        <v>2108.1999999999998</v>
      </c>
      <c r="H209" s="8" t="s">
        <v>79</v>
      </c>
      <c r="I209" s="13">
        <v>-11.519</v>
      </c>
      <c r="J209" s="38">
        <v>1.0930713193058246</v>
      </c>
      <c r="K209" s="103">
        <f t="shared" si="39"/>
        <v>1.1823428676225485</v>
      </c>
      <c r="L209" s="115"/>
      <c r="M209" s="1" t="s">
        <v>119</v>
      </c>
      <c r="N209" s="1" t="s">
        <v>120</v>
      </c>
      <c r="O209" s="1" t="s">
        <v>157</v>
      </c>
      <c r="P209" s="1" t="s">
        <v>114</v>
      </c>
      <c r="Q209" s="1" t="s">
        <v>130</v>
      </c>
      <c r="R209" s="1" t="s">
        <v>74</v>
      </c>
      <c r="S209" s="8" t="s">
        <v>208</v>
      </c>
      <c r="T209" s="8" t="s">
        <v>79</v>
      </c>
      <c r="U209" s="25">
        <v>2.3E-2</v>
      </c>
      <c r="V209"/>
      <c r="W209">
        <v>13.3</v>
      </c>
      <c r="X209" s="70">
        <v>818.19799999999998</v>
      </c>
      <c r="Y209" s="70">
        <v>504.44940000000003</v>
      </c>
      <c r="Z209" s="70">
        <f t="shared" si="30"/>
        <v>0.61653707293344651</v>
      </c>
      <c r="AA209" s="23">
        <f t="shared" si="31"/>
        <v>8.1999430700148395</v>
      </c>
      <c r="AB209" s="25">
        <v>6.1749999999999998</v>
      </c>
      <c r="AC209" s="23">
        <f t="shared" si="32"/>
        <v>0.75305400870165129</v>
      </c>
      <c r="AD209" s="23">
        <f t="shared" si="33"/>
        <v>1.3279260032412694</v>
      </c>
      <c r="AE209" s="23">
        <f t="shared" si="34"/>
        <v>3.0542298074549196E-2</v>
      </c>
      <c r="AF209" s="1">
        <v>995</v>
      </c>
      <c r="AG209" s="1">
        <f t="shared" si="35"/>
        <v>3.0695776959345924E-5</v>
      </c>
      <c r="AH209" s="7">
        <v>2000</v>
      </c>
      <c r="AI209" s="1">
        <v>10.226000000000001</v>
      </c>
      <c r="AJ209" s="1">
        <f t="shared" si="36"/>
        <v>6.0034768158313944E-3</v>
      </c>
      <c r="AK209" s="1">
        <f t="shared" si="37"/>
        <v>7.0981679941355773E-5</v>
      </c>
      <c r="AL209" s="1">
        <f t="shared" si="38"/>
        <v>0</v>
      </c>
      <c r="AM209" s="8" t="s">
        <v>208</v>
      </c>
      <c r="AN209" s="1" t="s">
        <v>119</v>
      </c>
      <c r="AO209" s="1" t="s">
        <v>120</v>
      </c>
      <c r="AP209" s="1" t="s">
        <v>157</v>
      </c>
      <c r="AQ209" s="1" t="s">
        <v>114</v>
      </c>
      <c r="AR209" s="1" t="s">
        <v>130</v>
      </c>
      <c r="AS209" s="1" t="s">
        <v>74</v>
      </c>
      <c r="AT209" s="8" t="s">
        <v>208</v>
      </c>
      <c r="AU209" s="8" t="s">
        <v>79</v>
      </c>
    </row>
    <row r="210" spans="1:47" s="1" customFormat="1" ht="16">
      <c r="A210" s="8" t="s">
        <v>210</v>
      </c>
      <c r="B210" s="8" t="s">
        <v>211</v>
      </c>
      <c r="C210" s="8" t="s">
        <v>156</v>
      </c>
      <c r="D210" s="11" t="s">
        <v>67</v>
      </c>
      <c r="E210" s="24">
        <v>50</v>
      </c>
      <c r="F210" s="13">
        <v>0.32600000000000001</v>
      </c>
      <c r="G210" s="24">
        <v>2106.9</v>
      </c>
      <c r="H210" s="8" t="s">
        <v>79</v>
      </c>
      <c r="I210" s="13">
        <v>3425.7370000000001</v>
      </c>
      <c r="J210" s="38">
        <v>4.7148127697602238</v>
      </c>
      <c r="K210" s="103">
        <f t="shared" si="39"/>
        <v>5.0846672134136357</v>
      </c>
      <c r="L210" s="115">
        <f>K210-K211</f>
        <v>3.9188168832339931</v>
      </c>
      <c r="M210" s="1" t="s">
        <v>119</v>
      </c>
      <c r="N210" s="1" t="s">
        <v>120</v>
      </c>
      <c r="O210" s="1" t="s">
        <v>157</v>
      </c>
      <c r="P210" s="1" t="s">
        <v>72</v>
      </c>
      <c r="Q210" s="1" t="s">
        <v>130</v>
      </c>
      <c r="R210" s="1" t="s">
        <v>140</v>
      </c>
      <c r="S210" s="8" t="s">
        <v>211</v>
      </c>
      <c r="T210" s="8" t="s">
        <v>79</v>
      </c>
      <c r="U210" s="25">
        <v>9.1999999999999998E-2</v>
      </c>
      <c r="V210"/>
      <c r="W210">
        <v>13.3</v>
      </c>
      <c r="X210" s="70">
        <v>818.19799999999998</v>
      </c>
      <c r="Y210" s="70">
        <v>504.44940000000003</v>
      </c>
      <c r="Z210" s="70">
        <f t="shared" si="30"/>
        <v>0.61653707293344651</v>
      </c>
      <c r="AA210" s="23">
        <f t="shared" si="31"/>
        <v>8.1999430700148395</v>
      </c>
      <c r="AB210" s="25">
        <v>6.9640000000000004</v>
      </c>
      <c r="AC210" s="23">
        <f t="shared" si="32"/>
        <v>0.8492741889228016</v>
      </c>
      <c r="AD210" s="23">
        <f t="shared" si="33"/>
        <v>1.1774760295828315</v>
      </c>
      <c r="AE210" s="23">
        <f t="shared" si="34"/>
        <v>0.10832779472162049</v>
      </c>
      <c r="AF210" s="1">
        <v>995</v>
      </c>
      <c r="AG210" s="1">
        <f t="shared" si="35"/>
        <v>1.0887215549911608E-4</v>
      </c>
      <c r="AH210" s="7">
        <v>2000</v>
      </c>
      <c r="AI210" s="1">
        <v>10.108000000000001</v>
      </c>
      <c r="AJ210" s="1">
        <f t="shared" si="36"/>
        <v>2.1541779877149995E-2</v>
      </c>
      <c r="AK210" s="1">
        <f t="shared" si="37"/>
        <v>1.095327818599182E-3</v>
      </c>
      <c r="AL210" s="1">
        <f t="shared" si="38"/>
        <v>8.4418290677485688E-4</v>
      </c>
      <c r="AM210" s="8" t="s">
        <v>211</v>
      </c>
      <c r="AN210" s="1" t="s">
        <v>119</v>
      </c>
      <c r="AO210" s="1" t="s">
        <v>120</v>
      </c>
      <c r="AP210" s="1" t="s">
        <v>157</v>
      </c>
      <c r="AQ210" s="1" t="s">
        <v>72</v>
      </c>
      <c r="AR210" s="1" t="s">
        <v>130</v>
      </c>
      <c r="AS210" s="1" t="s">
        <v>140</v>
      </c>
      <c r="AT210" s="8" t="s">
        <v>211</v>
      </c>
      <c r="AU210" s="8" t="s">
        <v>79</v>
      </c>
    </row>
    <row r="211" spans="1:47" s="1" customFormat="1" ht="16">
      <c r="A211" s="8" t="s">
        <v>212</v>
      </c>
      <c r="B211" s="8" t="s">
        <v>213</v>
      </c>
      <c r="C211" s="8" t="s">
        <v>66</v>
      </c>
      <c r="D211" s="11" t="s">
        <v>67</v>
      </c>
      <c r="E211" s="24">
        <v>56</v>
      </c>
      <c r="F211" s="13">
        <v>0.99</v>
      </c>
      <c r="G211" s="24">
        <v>2107.6</v>
      </c>
      <c r="H211" s="8" t="s">
        <v>79</v>
      </c>
      <c r="I211" s="13">
        <v>-25.47</v>
      </c>
      <c r="J211" s="38">
        <v>1.077810451429406</v>
      </c>
      <c r="K211" s="103">
        <f t="shared" si="39"/>
        <v>1.1658503301796428</v>
      </c>
      <c r="L211" s="115"/>
      <c r="M211" s="1" t="s">
        <v>119</v>
      </c>
      <c r="N211" s="1" t="s">
        <v>120</v>
      </c>
      <c r="O211" s="1" t="s">
        <v>157</v>
      </c>
      <c r="P211" s="1" t="s">
        <v>114</v>
      </c>
      <c r="Q211" s="1" t="s">
        <v>130</v>
      </c>
      <c r="R211" s="1" t="s">
        <v>140</v>
      </c>
      <c r="S211" s="8" t="s">
        <v>213</v>
      </c>
      <c r="T211" s="8" t="s">
        <v>79</v>
      </c>
      <c r="U211" s="25">
        <v>6.9000000000000006E-2</v>
      </c>
      <c r="V211"/>
      <c r="W211">
        <v>13.3</v>
      </c>
      <c r="X211" s="70">
        <v>818.19799999999998</v>
      </c>
      <c r="Y211" s="70">
        <v>504.44940000000003</v>
      </c>
      <c r="Z211" s="70">
        <f t="shared" si="30"/>
        <v>0.61653707293344651</v>
      </c>
      <c r="AA211" s="23">
        <f t="shared" si="31"/>
        <v>8.1999430700148395</v>
      </c>
      <c r="AB211" s="25">
        <v>6.1529999999999996</v>
      </c>
      <c r="AC211" s="23">
        <f t="shared" si="32"/>
        <v>0.75037106324554814</v>
      </c>
      <c r="AD211" s="23">
        <f t="shared" si="33"/>
        <v>1.3326739915512498</v>
      </c>
      <c r="AE211" s="23">
        <f t="shared" si="34"/>
        <v>9.1954505417036245E-2</v>
      </c>
      <c r="AF211" s="1">
        <v>995</v>
      </c>
      <c r="AG211" s="1">
        <f t="shared" si="35"/>
        <v>9.2416588358830396E-5</v>
      </c>
      <c r="AH211" s="7">
        <v>2000</v>
      </c>
      <c r="AI211" s="1">
        <v>10.292</v>
      </c>
      <c r="AJ211" s="1">
        <f t="shared" si="36"/>
        <v>1.7958917286986086E-2</v>
      </c>
      <c r="AK211" s="1">
        <f t="shared" si="37"/>
        <v>2.0937409648701623E-4</v>
      </c>
      <c r="AL211" s="1">
        <f t="shared" si="38"/>
        <v>0</v>
      </c>
      <c r="AM211" s="8" t="s">
        <v>213</v>
      </c>
      <c r="AN211" s="1" t="s">
        <v>119</v>
      </c>
      <c r="AO211" s="1" t="s">
        <v>120</v>
      </c>
      <c r="AP211" s="1" t="s">
        <v>157</v>
      </c>
      <c r="AQ211" s="1" t="s">
        <v>114</v>
      </c>
      <c r="AR211" s="1" t="s">
        <v>130</v>
      </c>
      <c r="AS211" s="1" t="s">
        <v>140</v>
      </c>
      <c r="AT211" s="8" t="s">
        <v>213</v>
      </c>
      <c r="AU211" s="8" t="s">
        <v>79</v>
      </c>
    </row>
    <row r="212" spans="1:47" s="1" customFormat="1" ht="16">
      <c r="A212" s="8" t="s">
        <v>214</v>
      </c>
      <c r="B212" s="8" t="s">
        <v>215</v>
      </c>
      <c r="C212" s="8" t="s">
        <v>156</v>
      </c>
      <c r="D212" s="8" t="s">
        <v>67</v>
      </c>
      <c r="E212" s="24">
        <v>49</v>
      </c>
      <c r="F212" s="13">
        <v>0.55600000000000005</v>
      </c>
      <c r="G212" s="24">
        <v>2106.9</v>
      </c>
      <c r="H212" s="8" t="s">
        <v>79</v>
      </c>
      <c r="I212" s="13">
        <v>5766.0609999999997</v>
      </c>
      <c r="J212" s="38">
        <v>7.0326622493947228</v>
      </c>
      <c r="K212" s="103">
        <f t="shared" si="39"/>
        <v>7.569895912337822</v>
      </c>
      <c r="L212" s="115">
        <f>K212-K213</f>
        <v>6.3946217831581276</v>
      </c>
      <c r="M212" s="1" t="s">
        <v>119</v>
      </c>
      <c r="N212" s="1" t="s">
        <v>120</v>
      </c>
      <c r="O212" s="1" t="s">
        <v>157</v>
      </c>
      <c r="P212" s="1" t="s">
        <v>72</v>
      </c>
      <c r="Q212" s="1" t="s">
        <v>130</v>
      </c>
      <c r="R212" s="1" t="s">
        <v>146</v>
      </c>
      <c r="S212" s="8" t="s">
        <v>215</v>
      </c>
      <c r="T212" s="8" t="s">
        <v>79</v>
      </c>
      <c r="U212" s="25">
        <v>0.13200000000000001</v>
      </c>
      <c r="V212"/>
      <c r="W212">
        <v>13.3</v>
      </c>
      <c r="X212" s="70">
        <v>818.19799999999998</v>
      </c>
      <c r="Y212" s="70">
        <v>504.44940000000003</v>
      </c>
      <c r="Z212" s="70">
        <f t="shared" si="30"/>
        <v>0.61653707293344651</v>
      </c>
      <c r="AA212" s="23">
        <f t="shared" si="31"/>
        <v>8.1999430700148395</v>
      </c>
      <c r="AB212" s="25">
        <v>7.1040000000000001</v>
      </c>
      <c r="AC212" s="23">
        <f t="shared" si="32"/>
        <v>0.86634747818891189</v>
      </c>
      <c r="AD212" s="23">
        <f t="shared" si="33"/>
        <v>1.154271265486323</v>
      </c>
      <c r="AE212" s="23">
        <f t="shared" si="34"/>
        <v>0.15236380704419464</v>
      </c>
      <c r="AF212" s="1">
        <v>995</v>
      </c>
      <c r="AG212" s="1">
        <f t="shared" si="35"/>
        <v>1.5312945431577351E-4</v>
      </c>
      <c r="AH212" s="7">
        <v>2000</v>
      </c>
      <c r="AI212" s="1">
        <v>10.234</v>
      </c>
      <c r="AJ212" s="1">
        <f t="shared" si="36"/>
        <v>2.9925631095519545E-2</v>
      </c>
      <c r="AK212" s="1">
        <f t="shared" si="37"/>
        <v>2.2653391250410304E-3</v>
      </c>
      <c r="AL212" s="1">
        <f t="shared" si="38"/>
        <v>1.9136309247816351E-3</v>
      </c>
      <c r="AM212" s="8" t="s">
        <v>215</v>
      </c>
      <c r="AN212" s="1" t="s">
        <v>119</v>
      </c>
      <c r="AO212" s="1" t="s">
        <v>120</v>
      </c>
      <c r="AP212" s="1" t="s">
        <v>157</v>
      </c>
      <c r="AQ212" s="1" t="s">
        <v>72</v>
      </c>
      <c r="AR212" s="1" t="s">
        <v>130</v>
      </c>
      <c r="AS212" s="1" t="s">
        <v>146</v>
      </c>
      <c r="AT212" s="8" t="s">
        <v>215</v>
      </c>
      <c r="AU212" s="8" t="s">
        <v>79</v>
      </c>
    </row>
    <row r="213" spans="1:47" s="1" customFormat="1" ht="16">
      <c r="A213" s="8" t="s">
        <v>216</v>
      </c>
      <c r="B213" s="8" t="s">
        <v>217</v>
      </c>
      <c r="C213" s="8" t="s">
        <v>66</v>
      </c>
      <c r="D213" s="11" t="s">
        <v>67</v>
      </c>
      <c r="E213" s="24">
        <v>56</v>
      </c>
      <c r="F213" s="13">
        <v>1.6319999999999999</v>
      </c>
      <c r="G213" s="24">
        <v>2108.1999999999998</v>
      </c>
      <c r="H213" s="8" t="s">
        <v>79</v>
      </c>
      <c r="I213" s="13">
        <v>-17.498999999999999</v>
      </c>
      <c r="J213" s="38">
        <v>1.0865304300975773</v>
      </c>
      <c r="K213" s="103">
        <f t="shared" si="39"/>
        <v>1.175274129179694</v>
      </c>
      <c r="L213" s="115"/>
      <c r="M213" s="1" t="s">
        <v>119</v>
      </c>
      <c r="N213" s="1" t="s">
        <v>120</v>
      </c>
      <c r="O213" s="1" t="s">
        <v>157</v>
      </c>
      <c r="P213" s="1" t="s">
        <v>114</v>
      </c>
      <c r="Q213" s="1" t="s">
        <v>130</v>
      </c>
      <c r="R213" s="1" t="s">
        <v>146</v>
      </c>
      <c r="S213" s="8" t="s">
        <v>217</v>
      </c>
      <c r="T213" s="8" t="s">
        <v>79</v>
      </c>
      <c r="U213" s="25">
        <v>0.112</v>
      </c>
      <c r="V213"/>
      <c r="W213">
        <v>13.3</v>
      </c>
      <c r="X213" s="70">
        <v>818.19799999999998</v>
      </c>
      <c r="Y213" s="70">
        <v>504.44940000000003</v>
      </c>
      <c r="Z213" s="70">
        <f t="shared" si="30"/>
        <v>0.61653707293344651</v>
      </c>
      <c r="AA213" s="23">
        <f t="shared" si="31"/>
        <v>8.1999430700148395</v>
      </c>
      <c r="AB213" s="25">
        <v>6.7039999999999997</v>
      </c>
      <c r="AC213" s="23">
        <f t="shared" si="32"/>
        <v>0.81756665171431098</v>
      </c>
      <c r="AD213" s="23">
        <f t="shared" si="33"/>
        <v>1.2231418660523328</v>
      </c>
      <c r="AE213" s="23">
        <f t="shared" si="34"/>
        <v>0.13699188899786127</v>
      </c>
      <c r="AF213" s="1">
        <v>995</v>
      </c>
      <c r="AG213" s="1">
        <f t="shared" si="35"/>
        <v>1.3768029045011182E-4</v>
      </c>
      <c r="AH213" s="7">
        <v>2000</v>
      </c>
      <c r="AI213" s="1">
        <v>10.246</v>
      </c>
      <c r="AJ213" s="1">
        <f t="shared" si="36"/>
        <v>2.6874934696488741E-2</v>
      </c>
      <c r="AK213" s="1">
        <f t="shared" si="37"/>
        <v>3.1585415472176948E-4</v>
      </c>
      <c r="AL213" s="1">
        <f t="shared" si="38"/>
        <v>0</v>
      </c>
      <c r="AM213" s="8" t="s">
        <v>217</v>
      </c>
      <c r="AN213" s="1" t="s">
        <v>119</v>
      </c>
      <c r="AO213" s="1" t="s">
        <v>120</v>
      </c>
      <c r="AP213" s="1" t="s">
        <v>157</v>
      </c>
      <c r="AQ213" s="1" t="s">
        <v>114</v>
      </c>
      <c r="AR213" s="1" t="s">
        <v>130</v>
      </c>
      <c r="AS213" s="1" t="s">
        <v>146</v>
      </c>
      <c r="AT213" s="8" t="s">
        <v>217</v>
      </c>
      <c r="AU213" s="8" t="s">
        <v>79</v>
      </c>
    </row>
    <row r="214" spans="1:47" s="1" customFormat="1" ht="16">
      <c r="A214" s="8" t="s">
        <v>218</v>
      </c>
      <c r="B214" s="8" t="s">
        <v>219</v>
      </c>
      <c r="C214" s="8" t="s">
        <v>156</v>
      </c>
      <c r="D214" s="11" t="s">
        <v>67</v>
      </c>
      <c r="E214" s="24">
        <v>50</v>
      </c>
      <c r="F214" s="13">
        <v>0.5</v>
      </c>
      <c r="G214" s="24">
        <v>2106.9</v>
      </c>
      <c r="H214" s="8" t="s">
        <v>79</v>
      </c>
      <c r="I214" s="13">
        <v>4501.9110000000001</v>
      </c>
      <c r="J214" s="38">
        <v>5.794843271067867</v>
      </c>
      <c r="K214" s="103">
        <f t="shared" si="39"/>
        <v>6.2438691647177</v>
      </c>
      <c r="L214" s="115">
        <f>K214-K215</f>
        <v>5.0625298072311109</v>
      </c>
      <c r="M214" s="1" t="s">
        <v>119</v>
      </c>
      <c r="N214" s="1" t="s">
        <v>120</v>
      </c>
      <c r="O214" s="1" t="s">
        <v>157</v>
      </c>
      <c r="P214" s="1" t="s">
        <v>72</v>
      </c>
      <c r="Q214" s="1" t="s">
        <v>130</v>
      </c>
      <c r="R214" s="1" t="s">
        <v>151</v>
      </c>
      <c r="S214" s="8" t="s">
        <v>219</v>
      </c>
      <c r="T214" s="8" t="s">
        <v>79</v>
      </c>
      <c r="U214" s="25">
        <v>0.126</v>
      </c>
      <c r="V214"/>
      <c r="W214">
        <v>13.3</v>
      </c>
      <c r="X214" s="70">
        <v>818.19799999999998</v>
      </c>
      <c r="Y214" s="70">
        <v>504.44940000000003</v>
      </c>
      <c r="Z214" s="70">
        <f t="shared" si="30"/>
        <v>0.61653707293344651</v>
      </c>
      <c r="AA214" s="23">
        <f t="shared" si="31"/>
        <v>8.1999430700148395</v>
      </c>
      <c r="AB214" s="25">
        <v>6.8550000000000004</v>
      </c>
      <c r="AC214" s="23">
        <f t="shared" si="32"/>
        <v>0.8359814137084729</v>
      </c>
      <c r="AD214" s="23">
        <f t="shared" si="33"/>
        <v>1.1961988431823252</v>
      </c>
      <c r="AE214" s="23">
        <f t="shared" si="34"/>
        <v>0.15072105424097298</v>
      </c>
      <c r="AF214" s="1">
        <v>995</v>
      </c>
      <c r="AG214" s="1">
        <f t="shared" si="35"/>
        <v>1.5147844647333969E-4</v>
      </c>
      <c r="AH214" s="7">
        <v>2000</v>
      </c>
      <c r="AI214" s="1">
        <v>10.15</v>
      </c>
      <c r="AJ214" s="1">
        <f t="shared" si="36"/>
        <v>2.9847969748441318E-2</v>
      </c>
      <c r="AK214" s="1">
        <f t="shared" si="37"/>
        <v>1.8636681794171946E-3</v>
      </c>
      <c r="AL214" s="1">
        <f t="shared" si="38"/>
        <v>1.5110623653681666E-3</v>
      </c>
      <c r="AM214" s="8" t="s">
        <v>219</v>
      </c>
      <c r="AN214" s="1" t="s">
        <v>119</v>
      </c>
      <c r="AO214" s="1" t="s">
        <v>120</v>
      </c>
      <c r="AP214" s="1" t="s">
        <v>157</v>
      </c>
      <c r="AQ214" s="1" t="s">
        <v>72</v>
      </c>
      <c r="AR214" s="1" t="s">
        <v>130</v>
      </c>
      <c r="AS214" s="1" t="s">
        <v>151</v>
      </c>
      <c r="AT214" s="8" t="s">
        <v>219</v>
      </c>
      <c r="AU214" s="8" t="s">
        <v>79</v>
      </c>
    </row>
    <row r="215" spans="1:47" s="1" customFormat="1" ht="16">
      <c r="A215" s="8" t="s">
        <v>220</v>
      </c>
      <c r="B215" s="8" t="s">
        <v>221</v>
      </c>
      <c r="C215" s="8" t="s">
        <v>66</v>
      </c>
      <c r="D215" s="11" t="s">
        <v>67</v>
      </c>
      <c r="E215" s="24">
        <v>62</v>
      </c>
      <c r="F215" s="13">
        <v>1.0409999999999999</v>
      </c>
      <c r="G215" s="24">
        <v>2108.1999999999998</v>
      </c>
      <c r="H215" s="8" t="s">
        <v>79</v>
      </c>
      <c r="I215" s="13">
        <v>-12.368</v>
      </c>
      <c r="J215" s="38">
        <v>1.0921427407354882</v>
      </c>
      <c r="K215" s="103">
        <f t="shared" si="39"/>
        <v>1.1813393574865894</v>
      </c>
      <c r="L215" s="115"/>
      <c r="M215" s="1" t="s">
        <v>119</v>
      </c>
      <c r="N215" s="1" t="s">
        <v>120</v>
      </c>
      <c r="O215" s="1" t="s">
        <v>157</v>
      </c>
      <c r="P215" s="1" t="s">
        <v>114</v>
      </c>
      <c r="Q215" s="1" t="s">
        <v>130</v>
      </c>
      <c r="R215" s="1" t="s">
        <v>151</v>
      </c>
      <c r="S215" s="8" t="s">
        <v>221</v>
      </c>
      <c r="T215" s="8" t="s">
        <v>79</v>
      </c>
      <c r="U215" s="25">
        <v>6.9000000000000006E-2</v>
      </c>
      <c r="V215"/>
      <c r="W215">
        <v>13.3</v>
      </c>
      <c r="X215" s="70">
        <v>818.19799999999998</v>
      </c>
      <c r="Y215" s="70">
        <v>504.44940000000003</v>
      </c>
      <c r="Z215" s="70">
        <f t="shared" si="30"/>
        <v>0.61653707293344651</v>
      </c>
      <c r="AA215" s="23">
        <f t="shared" si="31"/>
        <v>8.1999430700148395</v>
      </c>
      <c r="AB215" s="25">
        <v>6.45</v>
      </c>
      <c r="AC215" s="23">
        <f t="shared" si="32"/>
        <v>0.78659082690293947</v>
      </c>
      <c r="AD215" s="23">
        <f t="shared" si="33"/>
        <v>1.2713090031030758</v>
      </c>
      <c r="AE215" s="23">
        <f t="shared" si="34"/>
        <v>8.7720321214112246E-2</v>
      </c>
      <c r="AF215" s="1">
        <v>995</v>
      </c>
      <c r="AG215" s="1">
        <f t="shared" si="35"/>
        <v>8.8161126848354017E-5</v>
      </c>
      <c r="AH215" s="7">
        <v>2000</v>
      </c>
      <c r="AI215" s="1">
        <v>10.257999999999999</v>
      </c>
      <c r="AJ215" s="1">
        <f t="shared" si="36"/>
        <v>1.7188755478329893E-2</v>
      </c>
      <c r="AK215" s="1">
        <f t="shared" si="37"/>
        <v>2.0305753352764327E-4</v>
      </c>
      <c r="AL215" s="1">
        <f t="shared" si="38"/>
        <v>0</v>
      </c>
      <c r="AM215" s="8" t="s">
        <v>221</v>
      </c>
      <c r="AN215" s="1" t="s">
        <v>119</v>
      </c>
      <c r="AO215" s="1" t="s">
        <v>120</v>
      </c>
      <c r="AP215" s="1" t="s">
        <v>157</v>
      </c>
      <c r="AQ215" s="1" t="s">
        <v>114</v>
      </c>
      <c r="AR215" s="1" t="s">
        <v>130</v>
      </c>
      <c r="AS215" s="1" t="s">
        <v>151</v>
      </c>
      <c r="AT215" s="8" t="s">
        <v>221</v>
      </c>
      <c r="AU215" s="8" t="s">
        <v>79</v>
      </c>
    </row>
    <row r="216" spans="1:47" s="101" customFormat="1" ht="24" customHeight="1">
      <c r="A216" s="92" t="s">
        <v>222</v>
      </c>
      <c r="B216" s="92" t="s">
        <v>223</v>
      </c>
      <c r="C216" s="92" t="s">
        <v>66</v>
      </c>
      <c r="D216" s="93" t="s">
        <v>67</v>
      </c>
      <c r="E216" s="94">
        <v>59</v>
      </c>
      <c r="F216" s="95">
        <v>0.90400000000000003</v>
      </c>
      <c r="G216" s="94">
        <v>2107.6</v>
      </c>
      <c r="H216" s="92" t="s">
        <v>79</v>
      </c>
      <c r="I216" s="95">
        <v>-197.89699999999999</v>
      </c>
      <c r="J216" s="96">
        <v>0.88880463737368631</v>
      </c>
      <c r="K216" s="103">
        <f t="shared" si="39"/>
        <v>0.96155583317722348</v>
      </c>
      <c r="L216" s="115">
        <f>K216-K217</f>
        <v>-0.19822027202562353</v>
      </c>
      <c r="M216" s="101" t="s">
        <v>69</v>
      </c>
      <c r="N216" s="101" t="s">
        <v>70</v>
      </c>
      <c r="O216" s="101" t="s">
        <v>71</v>
      </c>
      <c r="P216" s="101" t="s">
        <v>72</v>
      </c>
      <c r="Q216" s="101" t="s">
        <v>224</v>
      </c>
      <c r="R216" s="101" t="s">
        <v>74</v>
      </c>
      <c r="S216" s="92" t="s">
        <v>223</v>
      </c>
      <c r="T216" s="92" t="s">
        <v>79</v>
      </c>
      <c r="U216" s="97">
        <v>5.1999999999999998E-2</v>
      </c>
      <c r="V216" s="98" t="s">
        <v>237</v>
      </c>
      <c r="W216" s="98">
        <v>13.3</v>
      </c>
      <c r="X216" s="99">
        <v>818.19799999999998</v>
      </c>
      <c r="Y216" s="99">
        <v>504.44940000000003</v>
      </c>
      <c r="Z216" s="99">
        <f t="shared" si="30"/>
        <v>0.61653707293344651</v>
      </c>
      <c r="AA216" s="100">
        <f t="shared" si="31"/>
        <v>8.1999430700148395</v>
      </c>
      <c r="AB216" s="97">
        <v>6.2279999999999998</v>
      </c>
      <c r="AC216" s="100">
        <f t="shared" si="32"/>
        <v>0.75951746820953592</v>
      </c>
      <c r="AD216" s="100">
        <f t="shared" si="33"/>
        <v>1.3166254126549195</v>
      </c>
      <c r="AE216" s="100">
        <f t="shared" si="34"/>
        <v>6.8464521458055816E-2</v>
      </c>
      <c r="AF216" s="101">
        <v>995</v>
      </c>
      <c r="AG216" s="101">
        <f t="shared" si="35"/>
        <v>6.8808564279453075E-5</v>
      </c>
      <c r="AH216" s="102">
        <v>2000</v>
      </c>
      <c r="AI216" s="101">
        <v>10.335000000000001</v>
      </c>
      <c r="AJ216" s="101">
        <f t="shared" si="36"/>
        <v>1.3315638951031073E-2</v>
      </c>
      <c r="AK216" s="1">
        <f t="shared" si="37"/>
        <v>1.2803730305845773E-4</v>
      </c>
      <c r="AL216" s="1">
        <f t="shared" si="38"/>
        <v>-2.639429575068368E-5</v>
      </c>
      <c r="AM216" s="92" t="s">
        <v>223</v>
      </c>
      <c r="AN216" s="101" t="s">
        <v>69</v>
      </c>
      <c r="AO216" s="101" t="s">
        <v>70</v>
      </c>
      <c r="AP216" s="101" t="s">
        <v>71</v>
      </c>
      <c r="AQ216" s="101" t="s">
        <v>72</v>
      </c>
      <c r="AR216" s="101" t="s">
        <v>224</v>
      </c>
      <c r="AS216" s="101" t="s">
        <v>74</v>
      </c>
      <c r="AT216" s="92" t="s">
        <v>223</v>
      </c>
      <c r="AU216" s="92" t="s">
        <v>79</v>
      </c>
    </row>
    <row r="217" spans="1:47" s="1" customFormat="1" ht="16">
      <c r="A217" s="8" t="s">
        <v>227</v>
      </c>
      <c r="B217" s="8" t="s">
        <v>226</v>
      </c>
      <c r="C217" s="8" t="s">
        <v>66</v>
      </c>
      <c r="D217" s="8" t="s">
        <v>67</v>
      </c>
      <c r="E217" s="24">
        <v>58</v>
      </c>
      <c r="F217" s="13">
        <v>0.88700000000000001</v>
      </c>
      <c r="G217" s="24">
        <v>2108</v>
      </c>
      <c r="H217" s="8" t="s">
        <v>79</v>
      </c>
      <c r="I217" s="13">
        <v>-30.606999999999999</v>
      </c>
      <c r="J217" s="38">
        <v>1.0721899490166282</v>
      </c>
      <c r="K217" s="103">
        <f t="shared" si="39"/>
        <v>1.159776105202847</v>
      </c>
      <c r="L217" s="115"/>
      <c r="M217" s="1" t="s">
        <v>69</v>
      </c>
      <c r="N217" s="1" t="s">
        <v>70</v>
      </c>
      <c r="O217" s="1" t="s">
        <v>71</v>
      </c>
      <c r="P217" s="1" t="s">
        <v>114</v>
      </c>
      <c r="Q217" s="1" t="s">
        <v>224</v>
      </c>
      <c r="R217" s="1" t="s">
        <v>74</v>
      </c>
      <c r="S217" s="8" t="s">
        <v>226</v>
      </c>
      <c r="T217" s="8" t="s">
        <v>79</v>
      </c>
      <c r="U217" s="25">
        <v>5.6000000000000001E-2</v>
      </c>
      <c r="V217"/>
      <c r="W217">
        <v>13.3</v>
      </c>
      <c r="X217" s="70">
        <v>818.19799999999998</v>
      </c>
      <c r="Y217" s="70">
        <v>504.44940000000003</v>
      </c>
      <c r="Z217" s="70">
        <f t="shared" si="30"/>
        <v>0.61653707293344651</v>
      </c>
      <c r="AA217" s="23">
        <f t="shared" si="31"/>
        <v>8.1999430700148395</v>
      </c>
      <c r="AB217" s="25">
        <v>6.3979999999999997</v>
      </c>
      <c r="AC217" s="23">
        <f t="shared" si="32"/>
        <v>0.78024931946124121</v>
      </c>
      <c r="AD217" s="23">
        <f t="shared" si="33"/>
        <v>1.2816416176953487</v>
      </c>
      <c r="AE217" s="23">
        <f t="shared" si="34"/>
        <v>7.1771930590939531E-2</v>
      </c>
      <c r="AF217" s="1">
        <v>995</v>
      </c>
      <c r="AG217" s="1">
        <f t="shared" si="35"/>
        <v>7.2132593558733204E-5</v>
      </c>
      <c r="AH217" s="7">
        <v>2000</v>
      </c>
      <c r="AI217" s="1">
        <v>10.673</v>
      </c>
      <c r="AJ217" s="1">
        <f t="shared" si="36"/>
        <v>1.3516835671082771E-2</v>
      </c>
      <c r="AK217" s="1">
        <f t="shared" si="37"/>
        <v>1.5676503029275285E-4</v>
      </c>
      <c r="AL217" s="1">
        <f t="shared" si="38"/>
        <v>0</v>
      </c>
      <c r="AM217" s="8" t="s">
        <v>226</v>
      </c>
      <c r="AN217" s="1" t="s">
        <v>69</v>
      </c>
      <c r="AO217" s="1" t="s">
        <v>70</v>
      </c>
      <c r="AP217" s="1" t="s">
        <v>71</v>
      </c>
      <c r="AQ217" s="1" t="s">
        <v>114</v>
      </c>
      <c r="AR217" s="1" t="s">
        <v>224</v>
      </c>
      <c r="AS217" s="1" t="s">
        <v>74</v>
      </c>
      <c r="AT217" s="8" t="s">
        <v>226</v>
      </c>
      <c r="AU217" s="8" t="s">
        <v>79</v>
      </c>
    </row>
    <row r="218" spans="1:47" s="1" customFormat="1" ht="16">
      <c r="A218" s="8" t="s">
        <v>225</v>
      </c>
      <c r="B218" s="8" t="s">
        <v>226</v>
      </c>
      <c r="C218" s="8" t="s">
        <v>66</v>
      </c>
      <c r="D218" s="8" t="s">
        <v>67</v>
      </c>
      <c r="E218" s="24">
        <v>58</v>
      </c>
      <c r="F218" s="13">
        <v>1.139</v>
      </c>
      <c r="G218" s="24">
        <v>2107.8000000000002</v>
      </c>
      <c r="H218" s="8" t="s">
        <v>79</v>
      </c>
      <c r="I218" s="13">
        <v>-18.731999999999999</v>
      </c>
      <c r="J218" s="38">
        <v>1.0851816742917169</v>
      </c>
      <c r="K218" s="103">
        <f t="shared" si="39"/>
        <v>1.1738165193925438</v>
      </c>
      <c r="L218" s="115"/>
      <c r="M218" s="1" t="s">
        <v>69</v>
      </c>
      <c r="N218" s="1" t="s">
        <v>70</v>
      </c>
      <c r="O218" s="1" t="s">
        <v>71</v>
      </c>
      <c r="P218" s="1" t="s">
        <v>114</v>
      </c>
      <c r="Q218" s="1" t="s">
        <v>224</v>
      </c>
      <c r="R218" s="1" t="s">
        <v>74</v>
      </c>
      <c r="S218" s="8" t="s">
        <v>226</v>
      </c>
      <c r="T218" s="8" t="s">
        <v>79</v>
      </c>
      <c r="U218" s="25">
        <v>7.2999999999999995E-2</v>
      </c>
      <c r="V218"/>
      <c r="W218">
        <v>13.3</v>
      </c>
      <c r="X218" s="70">
        <v>818.19799999999998</v>
      </c>
      <c r="Y218" s="70">
        <v>504.44940000000003</v>
      </c>
      <c r="Z218" s="70">
        <f t="shared" si="30"/>
        <v>0.61653707293344651</v>
      </c>
      <c r="AA218" s="23">
        <f t="shared" si="31"/>
        <v>8.1999430700148395</v>
      </c>
      <c r="AB218" s="25">
        <v>6.3979999999999997</v>
      </c>
      <c r="AC218" s="23">
        <f t="shared" si="32"/>
        <v>0.78024931946124121</v>
      </c>
      <c r="AD218" s="23">
        <f t="shared" si="33"/>
        <v>1.2816416176953487</v>
      </c>
      <c r="AE218" s="23">
        <f t="shared" si="34"/>
        <v>9.3559838091760453E-2</v>
      </c>
      <c r="AF218" s="1">
        <v>995</v>
      </c>
      <c r="AG218" s="1">
        <f t="shared" si="35"/>
        <v>9.402998803192005E-5</v>
      </c>
      <c r="AH218" s="7">
        <v>2000</v>
      </c>
      <c r="AI218" s="1">
        <v>10.673</v>
      </c>
      <c r="AJ218" s="1">
        <f t="shared" si="36"/>
        <v>1.7620160785518608E-2</v>
      </c>
      <c r="AK218" s="1">
        <f t="shared" si="37"/>
        <v>2.0682835804394442E-4</v>
      </c>
      <c r="AL218" s="1">
        <f t="shared" si="38"/>
        <v>0</v>
      </c>
      <c r="AM218" s="8" t="s">
        <v>226</v>
      </c>
      <c r="AN218" s="1" t="s">
        <v>69</v>
      </c>
      <c r="AO218" s="1" t="s">
        <v>70</v>
      </c>
      <c r="AP218" s="1" t="s">
        <v>71</v>
      </c>
      <c r="AQ218" s="1" t="s">
        <v>114</v>
      </c>
      <c r="AR218" s="1" t="s">
        <v>224</v>
      </c>
      <c r="AS218" s="1" t="s">
        <v>74</v>
      </c>
      <c r="AT218" s="8" t="s">
        <v>226</v>
      </c>
      <c r="AU218" s="8" t="s">
        <v>79</v>
      </c>
    </row>
    <row r="219" spans="1:47" s="89" customFormat="1" ht="16">
      <c r="A219" s="81" t="s">
        <v>230</v>
      </c>
      <c r="B219" s="81" t="s">
        <v>231</v>
      </c>
      <c r="C219" s="81" t="s">
        <v>66</v>
      </c>
      <c r="D219" s="91" t="s">
        <v>67</v>
      </c>
      <c r="E219" s="82">
        <v>62</v>
      </c>
      <c r="F219" s="83">
        <v>0.94</v>
      </c>
      <c r="G219" s="82">
        <v>2107.8000000000002</v>
      </c>
      <c r="H219" s="81" t="s">
        <v>79</v>
      </c>
      <c r="I219" s="83">
        <v>-24.128</v>
      </c>
      <c r="J219" s="84">
        <v>1.0792786573398609</v>
      </c>
      <c r="K219" s="103">
        <f t="shared" si="39"/>
        <v>1.1674370496853612</v>
      </c>
      <c r="L219" s="115"/>
      <c r="M219" s="89" t="s">
        <v>119</v>
      </c>
      <c r="N219" s="89" t="s">
        <v>120</v>
      </c>
      <c r="O219" s="89" t="s">
        <v>71</v>
      </c>
      <c r="P219" s="89" t="s">
        <v>114</v>
      </c>
      <c r="Q219" s="89" t="s">
        <v>224</v>
      </c>
      <c r="R219" s="89" t="s">
        <v>74</v>
      </c>
      <c r="S219" s="81" t="s">
        <v>231</v>
      </c>
      <c r="T219" s="81" t="s">
        <v>79</v>
      </c>
      <c r="U219" s="85">
        <v>7.0000000000000007E-2</v>
      </c>
      <c r="V219" s="86"/>
      <c r="W219" s="86">
        <v>13.3</v>
      </c>
      <c r="X219" s="87">
        <v>818.19799999999998</v>
      </c>
      <c r="Y219" s="87">
        <v>504.44940000000003</v>
      </c>
      <c r="Z219" s="87">
        <f t="shared" si="30"/>
        <v>0.61653707293344651</v>
      </c>
      <c r="AA219" s="88">
        <f t="shared" si="31"/>
        <v>8.1999430700148395</v>
      </c>
      <c r="AB219" s="85">
        <v>6.0270000000000001</v>
      </c>
      <c r="AC219" s="88">
        <f t="shared" si="32"/>
        <v>0.73500510290604892</v>
      </c>
      <c r="AD219" s="88">
        <f t="shared" si="33"/>
        <v>1.3605347718624257</v>
      </c>
      <c r="AE219" s="88">
        <f t="shared" si="34"/>
        <v>9.52374340303698E-2</v>
      </c>
      <c r="AF219" s="89">
        <v>995</v>
      </c>
      <c r="AG219" s="89">
        <f t="shared" si="35"/>
        <v>9.5716014100874172E-5</v>
      </c>
      <c r="AH219" s="90">
        <v>2000</v>
      </c>
      <c r="AI219" s="89">
        <v>10.205</v>
      </c>
      <c r="AJ219" s="89">
        <f t="shared" si="36"/>
        <v>1.8758650485227669E-2</v>
      </c>
      <c r="AK219" s="1">
        <f t="shared" si="37"/>
        <v>2.1899543578553059E-4</v>
      </c>
      <c r="AL219" s="1">
        <f t="shared" si="38"/>
        <v>0</v>
      </c>
      <c r="AM219" s="81" t="s">
        <v>231</v>
      </c>
      <c r="AN219" s="89" t="s">
        <v>119</v>
      </c>
      <c r="AO219" s="89" t="s">
        <v>120</v>
      </c>
      <c r="AP219" s="89" t="s">
        <v>71</v>
      </c>
      <c r="AQ219" s="89" t="s">
        <v>114</v>
      </c>
      <c r="AR219" s="89" t="s">
        <v>224</v>
      </c>
      <c r="AS219" s="89" t="s">
        <v>74</v>
      </c>
      <c r="AT219" s="81" t="s">
        <v>231</v>
      </c>
      <c r="AU219" s="81" t="s">
        <v>79</v>
      </c>
    </row>
    <row r="220" spans="1:47" s="1" customFormat="1" ht="16">
      <c r="A220" s="8" t="s">
        <v>64</v>
      </c>
      <c r="B220" s="8" t="s">
        <v>65</v>
      </c>
      <c r="C220" s="8" t="s">
        <v>66</v>
      </c>
      <c r="D220" s="11" t="s">
        <v>67</v>
      </c>
      <c r="E220" s="24">
        <v>33</v>
      </c>
      <c r="F220" s="13">
        <v>3.3330000000000002</v>
      </c>
      <c r="G220" s="24">
        <v>1677.4</v>
      </c>
      <c r="H220" s="8" t="s">
        <v>80</v>
      </c>
      <c r="I220" s="13">
        <v>10001.25</v>
      </c>
      <c r="J220" s="38">
        <v>10.952588939623903</v>
      </c>
      <c r="K220" s="103">
        <f t="shared" si="39"/>
        <v>11.751419246429</v>
      </c>
      <c r="L220" s="115">
        <f>K220-K222</f>
        <v>10.353357321670476</v>
      </c>
      <c r="M220" s="1" t="s">
        <v>69</v>
      </c>
      <c r="N220" s="1" t="s">
        <v>70</v>
      </c>
      <c r="O220" s="1" t="s">
        <v>71</v>
      </c>
      <c r="P220" s="1" t="s">
        <v>72</v>
      </c>
      <c r="Q220" s="1" t="s">
        <v>73</v>
      </c>
      <c r="R220" s="1" t="s">
        <v>74</v>
      </c>
      <c r="S220" s="8" t="s">
        <v>65</v>
      </c>
      <c r="T220" s="8" t="s">
        <v>80</v>
      </c>
      <c r="U220" s="25">
        <v>0.17899999999999999</v>
      </c>
      <c r="V220"/>
      <c r="W220">
        <v>13.3</v>
      </c>
      <c r="X220" s="70">
        <v>818.19799999999998</v>
      </c>
      <c r="Y220" s="70">
        <v>504.44940000000003</v>
      </c>
      <c r="Z220" s="70">
        <f t="shared" si="30"/>
        <v>0.61653707293344651</v>
      </c>
      <c r="AA220" s="23">
        <f t="shared" si="31"/>
        <v>8.1999430700148395</v>
      </c>
      <c r="AB220" s="25">
        <v>6.6559999999999997</v>
      </c>
      <c r="AC220" s="23">
        <f t="shared" si="32"/>
        <v>0.81171295253735887</v>
      </c>
      <c r="AD220" s="23">
        <f t="shared" si="33"/>
        <v>1.2319626006632871</v>
      </c>
      <c r="AE220" s="23">
        <f t="shared" si="34"/>
        <v>0.22052130551872839</v>
      </c>
      <c r="AF220" s="1">
        <v>995</v>
      </c>
      <c r="AG220" s="1">
        <f t="shared" si="35"/>
        <v>2.2162945278264161E-4</v>
      </c>
      <c r="AH220" s="7">
        <v>2000</v>
      </c>
      <c r="AI220" s="1">
        <v>10.116</v>
      </c>
      <c r="AJ220" s="1">
        <f t="shared" si="36"/>
        <v>4.3817606323179444E-2</v>
      </c>
      <c r="AK220" s="1">
        <f t="shared" si="37"/>
        <v>5.1491906227865997E-3</v>
      </c>
      <c r="AL220" s="1">
        <f t="shared" si="38"/>
        <v>4.5365933524416438E-3</v>
      </c>
      <c r="AM220" s="8" t="s">
        <v>65</v>
      </c>
      <c r="AN220" s="1" t="s">
        <v>69</v>
      </c>
      <c r="AO220" s="1" t="s">
        <v>70</v>
      </c>
      <c r="AP220" s="1" t="s">
        <v>71</v>
      </c>
      <c r="AQ220" s="1" t="s">
        <v>72</v>
      </c>
      <c r="AR220" s="1" t="s">
        <v>73</v>
      </c>
      <c r="AS220" s="1" t="s">
        <v>74</v>
      </c>
      <c r="AT220" s="8" t="s">
        <v>65</v>
      </c>
      <c r="AU220" s="8" t="s">
        <v>80</v>
      </c>
    </row>
    <row r="221" spans="1:47" s="1" customFormat="1" ht="16">
      <c r="A221" s="8" t="s">
        <v>75</v>
      </c>
      <c r="B221" s="8" t="s">
        <v>65</v>
      </c>
      <c r="C221" s="8" t="s">
        <v>66</v>
      </c>
      <c r="D221" s="11" t="s">
        <v>67</v>
      </c>
      <c r="E221" s="24">
        <v>33</v>
      </c>
      <c r="F221" s="13">
        <v>3.18</v>
      </c>
      <c r="G221" s="24">
        <v>1677.2</v>
      </c>
      <c r="H221" s="8" t="s">
        <v>80</v>
      </c>
      <c r="I221" s="13">
        <v>9694.6830000000009</v>
      </c>
      <c r="J221" s="38">
        <v>10.679974410961744</v>
      </c>
      <c r="K221" s="103">
        <f t="shared" si="39"/>
        <v>11.461480708123597</v>
      </c>
      <c r="L221" s="115">
        <f>K221-K223</f>
        <v>10.063341113052486</v>
      </c>
      <c r="M221" s="1" t="s">
        <v>69</v>
      </c>
      <c r="N221" s="1" t="s">
        <v>70</v>
      </c>
      <c r="O221" s="1" t="s">
        <v>71</v>
      </c>
      <c r="P221" s="1" t="s">
        <v>72</v>
      </c>
      <c r="Q221" s="1" t="s">
        <v>73</v>
      </c>
      <c r="R221" s="1" t="s">
        <v>74</v>
      </c>
      <c r="S221" s="8" t="s">
        <v>65</v>
      </c>
      <c r="T221" s="8" t="s">
        <v>80</v>
      </c>
      <c r="U221" s="25">
        <v>0.189</v>
      </c>
      <c r="V221"/>
      <c r="W221">
        <v>13.3</v>
      </c>
      <c r="X221" s="70">
        <v>818.19799999999998</v>
      </c>
      <c r="Y221" s="70">
        <v>504.44940000000003</v>
      </c>
      <c r="Z221" s="70">
        <f t="shared" si="30"/>
        <v>0.61653707293344651</v>
      </c>
      <c r="AA221" s="23">
        <f t="shared" si="31"/>
        <v>8.1999430700148395</v>
      </c>
      <c r="AB221" s="25">
        <v>6.6559999999999997</v>
      </c>
      <c r="AC221" s="23">
        <f t="shared" si="32"/>
        <v>0.81171295253735887</v>
      </c>
      <c r="AD221" s="23">
        <f t="shared" si="33"/>
        <v>1.2319626006632871</v>
      </c>
      <c r="AE221" s="23">
        <f t="shared" si="34"/>
        <v>0.23284093152536126</v>
      </c>
      <c r="AF221" s="1">
        <v>995</v>
      </c>
      <c r="AG221" s="1">
        <f t="shared" si="35"/>
        <v>2.340109864576495E-4</v>
      </c>
      <c r="AH221" s="7">
        <v>2000</v>
      </c>
      <c r="AI221" s="1">
        <v>10.116</v>
      </c>
      <c r="AJ221" s="1">
        <f t="shared" si="36"/>
        <v>4.6265517290954829E-2</v>
      </c>
      <c r="AK221" s="1">
        <f t="shared" si="37"/>
        <v>5.3027133388163748E-3</v>
      </c>
      <c r="AL221" s="1">
        <f t="shared" si="38"/>
        <v>4.6558568227070638E-3</v>
      </c>
      <c r="AM221" s="8" t="s">
        <v>65</v>
      </c>
      <c r="AN221" s="1" t="s">
        <v>69</v>
      </c>
      <c r="AO221" s="1" t="s">
        <v>70</v>
      </c>
      <c r="AP221" s="1" t="s">
        <v>71</v>
      </c>
      <c r="AQ221" s="1" t="s">
        <v>72</v>
      </c>
      <c r="AR221" s="1" t="s">
        <v>73</v>
      </c>
      <c r="AS221" s="1" t="s">
        <v>74</v>
      </c>
      <c r="AT221" s="8" t="s">
        <v>65</v>
      </c>
      <c r="AU221" s="8" t="s">
        <v>80</v>
      </c>
    </row>
    <row r="222" spans="1:47" s="1" customFormat="1" ht="16">
      <c r="A222" s="8" t="s">
        <v>112</v>
      </c>
      <c r="B222" s="8" t="s">
        <v>113</v>
      </c>
      <c r="C222" s="8" t="s">
        <v>66</v>
      </c>
      <c r="D222" s="11" t="s">
        <v>67</v>
      </c>
      <c r="E222" s="24">
        <v>24</v>
      </c>
      <c r="F222" s="13">
        <v>0.94399999999999995</v>
      </c>
      <c r="G222" s="24">
        <v>1677.6</v>
      </c>
      <c r="H222" s="8" t="s">
        <v>80</v>
      </c>
      <c r="I222" s="13">
        <v>171.387</v>
      </c>
      <c r="J222" s="38">
        <v>1.2927158092103648</v>
      </c>
      <c r="K222" s="103">
        <f t="shared" si="39"/>
        <v>1.398061924758524</v>
      </c>
      <c r="L222" s="115"/>
      <c r="M222" s="1" t="s">
        <v>69</v>
      </c>
      <c r="N222" s="1" t="s">
        <v>70</v>
      </c>
      <c r="O222" s="1" t="s">
        <v>71</v>
      </c>
      <c r="P222" s="1" t="s">
        <v>114</v>
      </c>
      <c r="Q222" s="1" t="s">
        <v>73</v>
      </c>
      <c r="R222" s="1" t="s">
        <v>74</v>
      </c>
      <c r="S222" s="8" t="s">
        <v>113</v>
      </c>
      <c r="T222" s="8" t="s">
        <v>80</v>
      </c>
      <c r="U222" s="25">
        <v>6.7000000000000004E-2</v>
      </c>
      <c r="V222"/>
      <c r="W222">
        <v>13.3</v>
      </c>
      <c r="X222" s="70">
        <v>818.19799999999998</v>
      </c>
      <c r="Y222" s="70">
        <v>504.44940000000003</v>
      </c>
      <c r="Z222" s="70">
        <f t="shared" si="30"/>
        <v>0.61653707293344651</v>
      </c>
      <c r="AA222" s="23">
        <f t="shared" si="31"/>
        <v>8.1999430700148395</v>
      </c>
      <c r="AB222" s="25">
        <v>6.609</v>
      </c>
      <c r="AC222" s="23">
        <f t="shared" si="32"/>
        <v>0.80598120542659324</v>
      </c>
      <c r="AD222" s="23">
        <f t="shared" si="33"/>
        <v>1.2407237206861612</v>
      </c>
      <c r="AE222" s="23">
        <f t="shared" si="34"/>
        <v>8.3128489285972801E-2</v>
      </c>
      <c r="AF222" s="1">
        <v>995</v>
      </c>
      <c r="AG222" s="1">
        <f t="shared" si="35"/>
        <v>8.3546220387912363E-5</v>
      </c>
      <c r="AH222" s="7">
        <v>2000</v>
      </c>
      <c r="AI222" s="1">
        <v>10.411</v>
      </c>
      <c r="AJ222" s="1">
        <f t="shared" si="36"/>
        <v>1.6049605299762244E-2</v>
      </c>
      <c r="AK222" s="1">
        <f t="shared" si="37"/>
        <v>2.243834207700021E-4</v>
      </c>
      <c r="AL222" s="1">
        <f t="shared" si="38"/>
        <v>0</v>
      </c>
      <c r="AM222" s="8" t="s">
        <v>113</v>
      </c>
      <c r="AN222" s="1" t="s">
        <v>69</v>
      </c>
      <c r="AO222" s="1" t="s">
        <v>70</v>
      </c>
      <c r="AP222" s="1" t="s">
        <v>71</v>
      </c>
      <c r="AQ222" s="1" t="s">
        <v>114</v>
      </c>
      <c r="AR222" s="1" t="s">
        <v>73</v>
      </c>
      <c r="AS222" s="1" t="s">
        <v>74</v>
      </c>
      <c r="AT222" s="8" t="s">
        <v>113</v>
      </c>
      <c r="AU222" s="8" t="s">
        <v>80</v>
      </c>
    </row>
    <row r="223" spans="1:47" s="1" customFormat="1" ht="16">
      <c r="A223" s="8" t="s">
        <v>115</v>
      </c>
      <c r="B223" s="8" t="s">
        <v>113</v>
      </c>
      <c r="C223" s="8" t="s">
        <v>66</v>
      </c>
      <c r="D223" s="11" t="s">
        <v>67</v>
      </c>
      <c r="E223" s="24">
        <v>23</v>
      </c>
      <c r="F223" s="13">
        <v>0.96299999999999997</v>
      </c>
      <c r="G223" s="24">
        <v>1677.4</v>
      </c>
      <c r="H223" s="8" t="s">
        <v>80</v>
      </c>
      <c r="I223" s="13">
        <v>171.453</v>
      </c>
      <c r="J223" s="38">
        <v>1.2927877036796738</v>
      </c>
      <c r="K223" s="103">
        <f t="shared" si="39"/>
        <v>1.3981395950711109</v>
      </c>
      <c r="L223" s="115"/>
      <c r="M223" s="1" t="s">
        <v>69</v>
      </c>
      <c r="N223" s="1" t="s">
        <v>70</v>
      </c>
      <c r="O223" s="1" t="s">
        <v>71</v>
      </c>
      <c r="P223" s="1" t="s">
        <v>114</v>
      </c>
      <c r="Q223" s="1" t="s">
        <v>73</v>
      </c>
      <c r="R223" s="1" t="s">
        <v>74</v>
      </c>
      <c r="S223" s="8" t="s">
        <v>113</v>
      </c>
      <c r="T223" s="8" t="s">
        <v>80</v>
      </c>
      <c r="U223" s="25">
        <v>6.8000000000000005E-2</v>
      </c>
      <c r="V223"/>
      <c r="W223">
        <v>13.3</v>
      </c>
      <c r="X223" s="70">
        <v>818.19799999999998</v>
      </c>
      <c r="Y223" s="70">
        <v>504.44940000000003</v>
      </c>
      <c r="Z223" s="70">
        <f t="shared" si="30"/>
        <v>0.61653707293344651</v>
      </c>
      <c r="AA223" s="23">
        <f t="shared" si="31"/>
        <v>8.1999430700148395</v>
      </c>
      <c r="AB223" s="25">
        <v>6.609</v>
      </c>
      <c r="AC223" s="23">
        <f t="shared" si="32"/>
        <v>0.80598120542659324</v>
      </c>
      <c r="AD223" s="23">
        <f t="shared" si="33"/>
        <v>1.2407237206861612</v>
      </c>
      <c r="AE223" s="23">
        <f t="shared" si="34"/>
        <v>8.4369213006658964E-2</v>
      </c>
      <c r="AF223" s="1">
        <v>995</v>
      </c>
      <c r="AG223" s="1">
        <f t="shared" si="35"/>
        <v>8.4793178901164783E-5</v>
      </c>
      <c r="AH223" s="7">
        <v>2000</v>
      </c>
      <c r="AI223" s="1">
        <v>10.411</v>
      </c>
      <c r="AJ223" s="1">
        <f t="shared" si="36"/>
        <v>1.628915164751989E-2</v>
      </c>
      <c r="AK223" s="1">
        <f t="shared" si="37"/>
        <v>2.2774507888515376E-4</v>
      </c>
      <c r="AL223" s="1">
        <f t="shared" si="38"/>
        <v>0</v>
      </c>
      <c r="AM223" s="8" t="s">
        <v>113</v>
      </c>
      <c r="AN223" s="1" t="s">
        <v>69</v>
      </c>
      <c r="AO223" s="1" t="s">
        <v>70</v>
      </c>
      <c r="AP223" s="1" t="s">
        <v>71</v>
      </c>
      <c r="AQ223" s="1" t="s">
        <v>114</v>
      </c>
      <c r="AR223" s="1" t="s">
        <v>73</v>
      </c>
      <c r="AS223" s="1" t="s">
        <v>74</v>
      </c>
      <c r="AT223" s="8" t="s">
        <v>113</v>
      </c>
      <c r="AU223" s="8" t="s">
        <v>80</v>
      </c>
    </row>
    <row r="224" spans="1:47" s="1" customFormat="1" ht="16">
      <c r="A224" s="8" t="s">
        <v>116</v>
      </c>
      <c r="B224" s="8" t="s">
        <v>117</v>
      </c>
      <c r="C224" s="8" t="s">
        <v>66</v>
      </c>
      <c r="D224" s="11" t="s">
        <v>67</v>
      </c>
      <c r="E224" s="24">
        <v>34</v>
      </c>
      <c r="F224" s="13">
        <v>19.067</v>
      </c>
      <c r="G224" s="24">
        <v>1678.5</v>
      </c>
      <c r="H224" s="8" t="s">
        <v>80</v>
      </c>
      <c r="I224" s="13">
        <v>4741.893</v>
      </c>
      <c r="J224" s="38">
        <v>6.0323550456401867</v>
      </c>
      <c r="K224" s="103">
        <f t="shared" si="39"/>
        <v>6.4985154867740604</v>
      </c>
      <c r="L224" s="115">
        <f>K224-K225</f>
        <v>5.2600793999880606</v>
      </c>
      <c r="M224" s="1" t="s">
        <v>119</v>
      </c>
      <c r="N224" s="1" t="s">
        <v>120</v>
      </c>
      <c r="O224" s="1" t="s">
        <v>71</v>
      </c>
      <c r="P224" s="1" t="s">
        <v>72</v>
      </c>
      <c r="Q224" s="1" t="s">
        <v>73</v>
      </c>
      <c r="R224" s="1" t="s">
        <v>74</v>
      </c>
      <c r="S224" s="8" t="s">
        <v>117</v>
      </c>
      <c r="T224" s="8" t="s">
        <v>80</v>
      </c>
      <c r="U224" s="25">
        <v>1.0640000000000001</v>
      </c>
      <c r="V224"/>
      <c r="W224">
        <v>13.3</v>
      </c>
      <c r="X224" s="70">
        <v>818.19799999999998</v>
      </c>
      <c r="Y224" s="70">
        <v>504.44940000000003</v>
      </c>
      <c r="Z224" s="70">
        <f t="shared" si="30"/>
        <v>0.61653707293344651</v>
      </c>
      <c r="AA224" s="23">
        <f t="shared" si="31"/>
        <v>8.1999430700148395</v>
      </c>
      <c r="AB224" s="25">
        <v>7.4029999999999996</v>
      </c>
      <c r="AC224" s="23">
        <f t="shared" si="32"/>
        <v>0.90281114597867596</v>
      </c>
      <c r="AD224" s="23">
        <f t="shared" si="33"/>
        <v>1.1076513670153776</v>
      </c>
      <c r="AE224" s="23">
        <f t="shared" si="34"/>
        <v>1.1785410545043618</v>
      </c>
      <c r="AF224" s="1">
        <v>995</v>
      </c>
      <c r="AG224" s="1">
        <f t="shared" si="35"/>
        <v>1.1844633713611677E-3</v>
      </c>
      <c r="AH224" s="7">
        <v>2000</v>
      </c>
      <c r="AI224" s="1">
        <v>10.256</v>
      </c>
      <c r="AJ224" s="1">
        <f t="shared" si="36"/>
        <v>0.23097959659929165</v>
      </c>
      <c r="AK224" s="1">
        <f t="shared" si="37"/>
        <v>1.5010244856293219E-2</v>
      </c>
      <c r="AL224" s="1">
        <f t="shared" si="38"/>
        <v>1.2149710178894864E-2</v>
      </c>
      <c r="AM224" s="8" t="s">
        <v>117</v>
      </c>
      <c r="AN224" s="1" t="s">
        <v>119</v>
      </c>
      <c r="AO224" s="1" t="s">
        <v>120</v>
      </c>
      <c r="AP224" s="1" t="s">
        <v>71</v>
      </c>
      <c r="AQ224" s="1" t="s">
        <v>72</v>
      </c>
      <c r="AR224" s="1" t="s">
        <v>73</v>
      </c>
      <c r="AS224" s="1" t="s">
        <v>74</v>
      </c>
      <c r="AT224" s="8" t="s">
        <v>117</v>
      </c>
      <c r="AU224" s="8" t="s">
        <v>80</v>
      </c>
    </row>
    <row r="225" spans="1:47" s="1" customFormat="1" ht="16">
      <c r="A225" s="8" t="s">
        <v>126</v>
      </c>
      <c r="B225" s="8" t="s">
        <v>127</v>
      </c>
      <c r="C225" s="8" t="s">
        <v>66</v>
      </c>
      <c r="D225" s="11" t="s">
        <v>67</v>
      </c>
      <c r="E225" s="24">
        <v>32</v>
      </c>
      <c r="F225" s="13">
        <v>6.226</v>
      </c>
      <c r="G225" s="24">
        <v>1678.1</v>
      </c>
      <c r="H225" s="8" t="s">
        <v>80</v>
      </c>
      <c r="I225" s="13">
        <v>35.965000000000003</v>
      </c>
      <c r="J225" s="38">
        <v>1.1449783522672119</v>
      </c>
      <c r="K225" s="103">
        <f t="shared" si="39"/>
        <v>1.238436086786</v>
      </c>
      <c r="L225" s="115"/>
      <c r="M225" s="1" t="s">
        <v>119</v>
      </c>
      <c r="N225" s="1" t="s">
        <v>120</v>
      </c>
      <c r="O225" s="1" t="s">
        <v>71</v>
      </c>
      <c r="P225" s="1" t="s">
        <v>114</v>
      </c>
      <c r="Q225" s="1" t="s">
        <v>73</v>
      </c>
      <c r="R225" s="1" t="s">
        <v>74</v>
      </c>
      <c r="S225" s="8" t="s">
        <v>127</v>
      </c>
      <c r="T225" s="8" t="s">
        <v>80</v>
      </c>
      <c r="U225" s="25">
        <v>0.375</v>
      </c>
      <c r="V225"/>
      <c r="W225">
        <v>13.3</v>
      </c>
      <c r="X225" s="70">
        <v>818.19799999999998</v>
      </c>
      <c r="Y225" s="70">
        <v>504.44940000000003</v>
      </c>
      <c r="Z225" s="70">
        <f t="shared" si="30"/>
        <v>0.61653707293344651</v>
      </c>
      <c r="AA225" s="23">
        <f t="shared" si="31"/>
        <v>8.1999430700148395</v>
      </c>
      <c r="AB225" s="25">
        <v>6.4210000000000003</v>
      </c>
      <c r="AC225" s="23">
        <f t="shared" si="32"/>
        <v>0.78305421698353084</v>
      </c>
      <c r="AD225" s="23">
        <f t="shared" si="33"/>
        <v>1.277050781811998</v>
      </c>
      <c r="AE225" s="23">
        <f t="shared" si="34"/>
        <v>0.47889404317949924</v>
      </c>
      <c r="AF225" s="1">
        <v>995</v>
      </c>
      <c r="AG225" s="1">
        <f t="shared" si="35"/>
        <v>4.8130054590904447E-4</v>
      </c>
      <c r="AH225" s="7">
        <v>2000</v>
      </c>
      <c r="AI225" s="1">
        <v>10.188000000000001</v>
      </c>
      <c r="AJ225" s="1">
        <f t="shared" si="36"/>
        <v>9.4483813488230164E-2</v>
      </c>
      <c r="AK225" s="1">
        <f t="shared" si="37"/>
        <v>1.1701216424098205E-3</v>
      </c>
      <c r="AL225" s="1">
        <f t="shared" si="38"/>
        <v>0</v>
      </c>
      <c r="AM225" s="8" t="s">
        <v>127</v>
      </c>
      <c r="AN225" s="1" t="s">
        <v>119</v>
      </c>
      <c r="AO225" s="1" t="s">
        <v>120</v>
      </c>
      <c r="AP225" s="1" t="s">
        <v>71</v>
      </c>
      <c r="AQ225" s="1" t="s">
        <v>114</v>
      </c>
      <c r="AR225" s="1" t="s">
        <v>73</v>
      </c>
      <c r="AS225" s="1" t="s">
        <v>74</v>
      </c>
      <c r="AT225" s="8" t="s">
        <v>127</v>
      </c>
      <c r="AU225" s="8" t="s">
        <v>80</v>
      </c>
    </row>
    <row r="226" spans="1:47" s="1" customFormat="1" ht="16">
      <c r="A226" s="8" t="s">
        <v>128</v>
      </c>
      <c r="B226" s="8" t="s">
        <v>129</v>
      </c>
      <c r="C226" s="8" t="s">
        <v>66</v>
      </c>
      <c r="D226" s="11" t="s">
        <v>67</v>
      </c>
      <c r="E226" s="24">
        <v>28</v>
      </c>
      <c r="F226" s="13">
        <v>0.86799999999999999</v>
      </c>
      <c r="G226" s="24">
        <v>1676.8</v>
      </c>
      <c r="H226" s="8" t="s">
        <v>80</v>
      </c>
      <c r="I226" s="13">
        <v>12787.362999999999</v>
      </c>
      <c r="J226" s="38">
        <v>13.355913412695523</v>
      </c>
      <c r="K226" s="103">
        <f t="shared" si="39"/>
        <v>14.301878077696406</v>
      </c>
      <c r="L226" s="115">
        <f>K226-K227</f>
        <v>13.0685402456348</v>
      </c>
      <c r="M226" s="1" t="s">
        <v>69</v>
      </c>
      <c r="N226" s="1" t="s">
        <v>70</v>
      </c>
      <c r="O226" s="1" t="s">
        <v>71</v>
      </c>
      <c r="P226" s="1" t="s">
        <v>72</v>
      </c>
      <c r="Q226" s="1" t="s">
        <v>130</v>
      </c>
      <c r="R226" s="1" t="s">
        <v>131</v>
      </c>
      <c r="S226" s="8" t="s">
        <v>129</v>
      </c>
      <c r="T226" s="8" t="s">
        <v>80</v>
      </c>
      <c r="U226" s="25">
        <v>5.6000000000000001E-2</v>
      </c>
      <c r="V226"/>
      <c r="W226">
        <v>13.3</v>
      </c>
      <c r="X226" s="70">
        <v>818.19799999999998</v>
      </c>
      <c r="Y226" s="70">
        <v>504.44940000000003</v>
      </c>
      <c r="Z226" s="70">
        <f t="shared" si="30"/>
        <v>0.61653707293344651</v>
      </c>
      <c r="AA226" s="23">
        <f t="shared" si="31"/>
        <v>8.1999430700148395</v>
      </c>
      <c r="AB226" s="25">
        <v>4.9630000000000001</v>
      </c>
      <c r="AC226" s="23">
        <f t="shared" si="32"/>
        <v>0.60524810448361055</v>
      </c>
      <c r="AD226" s="23">
        <f t="shared" si="33"/>
        <v>1.652215005040266</v>
      </c>
      <c r="AE226" s="23">
        <f t="shared" si="34"/>
        <v>9.2524040282254902E-2</v>
      </c>
      <c r="AF226" s="1">
        <v>995</v>
      </c>
      <c r="AG226" s="1">
        <f t="shared" si="35"/>
        <v>9.2988985208296385E-5</v>
      </c>
      <c r="AH226" s="7">
        <v>2000</v>
      </c>
      <c r="AI226" s="1">
        <v>10.321999999999999</v>
      </c>
      <c r="AJ226" s="1">
        <f t="shared" si="36"/>
        <v>1.8017629375759812E-2</v>
      </c>
      <c r="AK226" s="1">
        <f t="shared" si="37"/>
        <v>2.5768593858123802E-3</v>
      </c>
      <c r="AL226" s="1">
        <f t="shared" si="38"/>
        <v>2.3546411462804892E-3</v>
      </c>
      <c r="AM226" s="8" t="s">
        <v>129</v>
      </c>
      <c r="AN226" s="1" t="s">
        <v>69</v>
      </c>
      <c r="AO226" s="1" t="s">
        <v>70</v>
      </c>
      <c r="AP226" s="1" t="s">
        <v>71</v>
      </c>
      <c r="AQ226" s="1" t="s">
        <v>72</v>
      </c>
      <c r="AR226" s="1" t="s">
        <v>130</v>
      </c>
      <c r="AS226" s="1" t="s">
        <v>131</v>
      </c>
      <c r="AT226" s="8" t="s">
        <v>129</v>
      </c>
      <c r="AU226" s="8" t="s">
        <v>80</v>
      </c>
    </row>
    <row r="227" spans="1:47" s="1" customFormat="1" ht="16">
      <c r="A227" s="8" t="s">
        <v>132</v>
      </c>
      <c r="B227" s="8" t="s">
        <v>133</v>
      </c>
      <c r="C227" s="8" t="s">
        <v>66</v>
      </c>
      <c r="D227" s="8" t="s">
        <v>67</v>
      </c>
      <c r="E227" s="24">
        <v>24</v>
      </c>
      <c r="F227" s="13">
        <v>0.45600000000000002</v>
      </c>
      <c r="G227" s="24">
        <v>1677.4</v>
      </c>
      <c r="H227" s="8" t="s">
        <v>80</v>
      </c>
      <c r="I227" s="13">
        <v>31.646999999999998</v>
      </c>
      <c r="J227" s="38">
        <v>1.1402603918507039</v>
      </c>
      <c r="K227" s="103">
        <f t="shared" si="39"/>
        <v>1.2333378320616069</v>
      </c>
      <c r="L227" s="115"/>
      <c r="M227" s="1" t="s">
        <v>69</v>
      </c>
      <c r="N227" s="1" t="s">
        <v>70</v>
      </c>
      <c r="O227" s="1" t="s">
        <v>71</v>
      </c>
      <c r="P227" s="1" t="s">
        <v>114</v>
      </c>
      <c r="Q227" s="1" t="s">
        <v>130</v>
      </c>
      <c r="R227" s="1" t="s">
        <v>131</v>
      </c>
      <c r="S227" s="8" t="s">
        <v>133</v>
      </c>
      <c r="T227" s="8" t="s">
        <v>80</v>
      </c>
      <c r="U227" s="25">
        <v>2.8000000000000001E-2</v>
      </c>
      <c r="V227"/>
      <c r="W227">
        <v>13.3</v>
      </c>
      <c r="X227" s="70">
        <v>818.19799999999998</v>
      </c>
      <c r="Y227" s="70">
        <v>504.44940000000003</v>
      </c>
      <c r="Z227" s="70">
        <f t="shared" si="30"/>
        <v>0.61653707293344651</v>
      </c>
      <c r="AA227" s="23">
        <f t="shared" si="31"/>
        <v>8.1999430700148395</v>
      </c>
      <c r="AB227" s="25">
        <v>3.1789999999999998</v>
      </c>
      <c r="AC227" s="23">
        <f t="shared" si="32"/>
        <v>0.38768561840689059</v>
      </c>
      <c r="AD227" s="23">
        <f t="shared" si="33"/>
        <v>2.5794095847797545</v>
      </c>
      <c r="AE227" s="23">
        <f t="shared" si="34"/>
        <v>7.222346837383313E-2</v>
      </c>
      <c r="AF227" s="1">
        <v>950</v>
      </c>
      <c r="AG227" s="1">
        <f t="shared" si="35"/>
        <v>7.6024703551403296E-5</v>
      </c>
      <c r="AH227" s="7">
        <v>2000</v>
      </c>
      <c r="AI227" s="1">
        <v>10.337999999999999</v>
      </c>
      <c r="AJ227" s="1">
        <f t="shared" si="36"/>
        <v>1.4707816512169337E-2</v>
      </c>
      <c r="AK227" s="1">
        <f t="shared" si="37"/>
        <v>1.8139706531478835E-4</v>
      </c>
      <c r="AL227" s="1">
        <f t="shared" si="38"/>
        <v>0</v>
      </c>
      <c r="AM227" s="8" t="s">
        <v>133</v>
      </c>
      <c r="AN227" s="1" t="s">
        <v>69</v>
      </c>
      <c r="AO227" s="1" t="s">
        <v>70</v>
      </c>
      <c r="AP227" s="1" t="s">
        <v>71</v>
      </c>
      <c r="AQ227" s="1" t="s">
        <v>114</v>
      </c>
      <c r="AR227" s="1" t="s">
        <v>130</v>
      </c>
      <c r="AS227" s="1" t="s">
        <v>131</v>
      </c>
      <c r="AT227" s="8" t="s">
        <v>133</v>
      </c>
      <c r="AU227" s="8" t="s">
        <v>80</v>
      </c>
    </row>
    <row r="228" spans="1:47" s="1" customFormat="1" ht="16">
      <c r="A228" s="8" t="s">
        <v>134</v>
      </c>
      <c r="B228" s="8" t="s">
        <v>135</v>
      </c>
      <c r="C228" s="8" t="s">
        <v>66</v>
      </c>
      <c r="D228" s="8" t="s">
        <v>67</v>
      </c>
      <c r="E228" s="24">
        <v>27</v>
      </c>
      <c r="F228" s="13">
        <v>0.61</v>
      </c>
      <c r="G228" s="24">
        <v>1677.2</v>
      </c>
      <c r="H228" s="8" t="s">
        <v>80</v>
      </c>
      <c r="I228" s="13">
        <v>16751.957999999999</v>
      </c>
      <c r="J228" s="38">
        <v>16.560435308653201</v>
      </c>
      <c r="K228" s="103">
        <f t="shared" si="39"/>
        <v>17.687035975880331</v>
      </c>
      <c r="L228" s="115">
        <f>K228-K229</f>
        <v>16.512813969480696</v>
      </c>
      <c r="M228" s="1" t="s">
        <v>69</v>
      </c>
      <c r="N228" s="1" t="s">
        <v>70</v>
      </c>
      <c r="O228" s="1" t="s">
        <v>71</v>
      </c>
      <c r="P228" s="1" t="s">
        <v>72</v>
      </c>
      <c r="Q228" s="1" t="s">
        <v>130</v>
      </c>
      <c r="R228" s="1" t="s">
        <v>74</v>
      </c>
      <c r="S228" s="8" t="s">
        <v>135</v>
      </c>
      <c r="T228" s="8" t="s">
        <v>80</v>
      </c>
      <c r="U228" s="25">
        <v>3.5999999999999997E-2</v>
      </c>
      <c r="V228"/>
      <c r="W228">
        <v>13.3</v>
      </c>
      <c r="X228" s="70">
        <v>818.19799999999998</v>
      </c>
      <c r="Y228" s="70">
        <v>504.44940000000003</v>
      </c>
      <c r="Z228" s="70">
        <f t="shared" si="30"/>
        <v>0.61653707293344651</v>
      </c>
      <c r="AA228" s="23">
        <f t="shared" si="31"/>
        <v>8.1999430700148395</v>
      </c>
      <c r="AB228" s="25">
        <v>4.9889999999999999</v>
      </c>
      <c r="AC228" s="23">
        <f t="shared" si="32"/>
        <v>0.60841885820445962</v>
      </c>
      <c r="AD228" s="23">
        <f t="shared" si="33"/>
        <v>1.6436045439997673</v>
      </c>
      <c r="AE228" s="23">
        <f t="shared" si="34"/>
        <v>5.9169763583991619E-2</v>
      </c>
      <c r="AF228" s="1">
        <v>995</v>
      </c>
      <c r="AG228" s="1">
        <f t="shared" si="35"/>
        <v>5.9467099079388565E-5</v>
      </c>
      <c r="AH228" s="7">
        <v>2000</v>
      </c>
      <c r="AI228" s="1">
        <v>10.167999999999999</v>
      </c>
      <c r="AJ228" s="1">
        <f t="shared" si="36"/>
        <v>1.1696911699328988E-2</v>
      </c>
      <c r="AK228" s="1">
        <f t="shared" si="37"/>
        <v>2.0688369803272735E-3</v>
      </c>
      <c r="AL228" s="1">
        <f t="shared" si="38"/>
        <v>1.9314892690846192E-3</v>
      </c>
      <c r="AM228" s="8" t="s">
        <v>135</v>
      </c>
      <c r="AN228" s="1" t="s">
        <v>69</v>
      </c>
      <c r="AO228" s="1" t="s">
        <v>70</v>
      </c>
      <c r="AP228" s="1" t="s">
        <v>71</v>
      </c>
      <c r="AQ228" s="1" t="s">
        <v>72</v>
      </c>
      <c r="AR228" s="1" t="s">
        <v>130</v>
      </c>
      <c r="AS228" s="1" t="s">
        <v>74</v>
      </c>
      <c r="AT228" s="8" t="s">
        <v>135</v>
      </c>
      <c r="AU228" s="8" t="s">
        <v>80</v>
      </c>
    </row>
    <row r="229" spans="1:47" s="1" customFormat="1" ht="16">
      <c r="A229" s="8" t="s">
        <v>136</v>
      </c>
      <c r="B229" s="8" t="s">
        <v>137</v>
      </c>
      <c r="C229" s="8" t="s">
        <v>66</v>
      </c>
      <c r="D229" s="11" t="s">
        <v>67</v>
      </c>
      <c r="E229" s="24">
        <v>25</v>
      </c>
      <c r="F229" s="13">
        <v>2.802</v>
      </c>
      <c r="G229" s="24">
        <v>1677.6</v>
      </c>
      <c r="H229" s="8" t="s">
        <v>80</v>
      </c>
      <c r="I229" s="13">
        <v>-18.388999999999999</v>
      </c>
      <c r="J229" s="38">
        <v>1.0855568793158494</v>
      </c>
      <c r="K229" s="103">
        <f t="shared" si="39"/>
        <v>1.1742220063996354</v>
      </c>
      <c r="L229" s="115"/>
      <c r="M229" s="1" t="s">
        <v>69</v>
      </c>
      <c r="N229" s="1" t="s">
        <v>70</v>
      </c>
      <c r="O229" s="1" t="s">
        <v>71</v>
      </c>
      <c r="P229" s="1" t="s">
        <v>114</v>
      </c>
      <c r="Q229" s="1" t="s">
        <v>130</v>
      </c>
      <c r="R229" s="1" t="s">
        <v>74</v>
      </c>
      <c r="S229" s="8" t="s">
        <v>137</v>
      </c>
      <c r="T229" s="8" t="s">
        <v>80</v>
      </c>
      <c r="U229" s="25">
        <v>0.19800000000000001</v>
      </c>
      <c r="V229"/>
      <c r="W229">
        <v>13.3</v>
      </c>
      <c r="X229" s="70">
        <v>818.19799999999998</v>
      </c>
      <c r="Y229" s="70">
        <v>504.44940000000003</v>
      </c>
      <c r="Z229" s="70">
        <f t="shared" si="30"/>
        <v>0.61653707293344651</v>
      </c>
      <c r="AA229" s="23">
        <f t="shared" si="31"/>
        <v>8.1999430700148395</v>
      </c>
      <c r="AB229" s="25">
        <v>7.1289999999999996</v>
      </c>
      <c r="AC229" s="23">
        <f t="shared" si="32"/>
        <v>0.86939627984357437</v>
      </c>
      <c r="AD229" s="23">
        <f t="shared" si="33"/>
        <v>1.1502234633209201</v>
      </c>
      <c r="AE229" s="23">
        <f t="shared" si="34"/>
        <v>0.22774424573754218</v>
      </c>
      <c r="AF229" s="1">
        <v>950</v>
      </c>
      <c r="AG229" s="1">
        <f t="shared" si="35"/>
        <v>2.3973078498688651E-4</v>
      </c>
      <c r="AH229" s="7">
        <v>2000</v>
      </c>
      <c r="AI229" s="1">
        <v>10.287000000000001</v>
      </c>
      <c r="AJ229" s="1">
        <f t="shared" si="36"/>
        <v>4.6608493241350538E-2</v>
      </c>
      <c r="AK229" s="1">
        <f t="shared" si="37"/>
        <v>5.4728718449122474E-4</v>
      </c>
      <c r="AL229" s="1">
        <f t="shared" si="38"/>
        <v>0</v>
      </c>
      <c r="AM229" s="8" t="s">
        <v>137</v>
      </c>
      <c r="AN229" s="1" t="s">
        <v>69</v>
      </c>
      <c r="AO229" s="1" t="s">
        <v>70</v>
      </c>
      <c r="AP229" s="1" t="s">
        <v>71</v>
      </c>
      <c r="AQ229" s="1" t="s">
        <v>114</v>
      </c>
      <c r="AR229" s="1" t="s">
        <v>130</v>
      </c>
      <c r="AS229" s="1" t="s">
        <v>74</v>
      </c>
      <c r="AT229" s="8" t="s">
        <v>137</v>
      </c>
      <c r="AU229" s="8" t="s">
        <v>80</v>
      </c>
    </row>
    <row r="230" spans="1:47" s="1" customFormat="1" ht="16">
      <c r="A230" s="8" t="s">
        <v>138</v>
      </c>
      <c r="B230" s="8" t="s">
        <v>139</v>
      </c>
      <c r="C230" s="8" t="s">
        <v>66</v>
      </c>
      <c r="D230" s="11" t="s">
        <v>67</v>
      </c>
      <c r="E230" s="24">
        <v>29</v>
      </c>
      <c r="F230" s="13">
        <v>1.0129999999999999</v>
      </c>
      <c r="G230" s="24">
        <v>1677.2</v>
      </c>
      <c r="H230" s="8" t="s">
        <v>80</v>
      </c>
      <c r="I230" s="13">
        <v>17027.681</v>
      </c>
      <c r="J230" s="38">
        <v>16.77450484560622</v>
      </c>
      <c r="K230" s="103">
        <f t="shared" si="39"/>
        <v>17.912542233915172</v>
      </c>
      <c r="L230" s="115">
        <f>K230-K231</f>
        <v>16.702786248454554</v>
      </c>
      <c r="M230" s="1" t="s">
        <v>69</v>
      </c>
      <c r="N230" s="1" t="s">
        <v>70</v>
      </c>
      <c r="O230" s="1" t="s">
        <v>71</v>
      </c>
      <c r="P230" s="1" t="s">
        <v>72</v>
      </c>
      <c r="Q230" s="1" t="s">
        <v>130</v>
      </c>
      <c r="R230" s="1" t="s">
        <v>140</v>
      </c>
      <c r="S230" s="8" t="s">
        <v>139</v>
      </c>
      <c r="T230" s="8" t="s">
        <v>80</v>
      </c>
      <c r="U230" s="25">
        <v>5.2999999999999999E-2</v>
      </c>
      <c r="V230"/>
      <c r="W230">
        <v>13.3</v>
      </c>
      <c r="X230" s="70">
        <v>818.19799999999998</v>
      </c>
      <c r="Y230" s="70">
        <v>504.44940000000003</v>
      </c>
      <c r="Z230" s="70">
        <f t="shared" si="30"/>
        <v>0.61653707293344651</v>
      </c>
      <c r="AA230" s="23">
        <f t="shared" si="31"/>
        <v>8.1999430700148395</v>
      </c>
      <c r="AB230" s="25">
        <v>5.4409999999999998</v>
      </c>
      <c r="AC230" s="23">
        <f t="shared" si="32"/>
        <v>0.66354119212075857</v>
      </c>
      <c r="AD230" s="23">
        <f t="shared" si="33"/>
        <v>1.5070654420170631</v>
      </c>
      <c r="AE230" s="23">
        <f t="shared" si="34"/>
        <v>7.9874468426904335E-2</v>
      </c>
      <c r="AF230" s="1">
        <v>995</v>
      </c>
      <c r="AG230" s="1">
        <f t="shared" si="35"/>
        <v>8.0275847665230488E-5</v>
      </c>
      <c r="AH230" s="7">
        <v>2000</v>
      </c>
      <c r="AI230" s="1">
        <v>10.375999999999999</v>
      </c>
      <c r="AJ230" s="1">
        <f t="shared" si="36"/>
        <v>1.5473370791293465E-2</v>
      </c>
      <c r="AK230" s="1">
        <f t="shared" si="37"/>
        <v>2.7716740780007361E-3</v>
      </c>
      <c r="AL230" s="1">
        <f t="shared" si="38"/>
        <v>2.5844840487005485E-3</v>
      </c>
      <c r="AM230" s="8" t="s">
        <v>139</v>
      </c>
      <c r="AN230" s="1" t="s">
        <v>69</v>
      </c>
      <c r="AO230" s="1" t="s">
        <v>70</v>
      </c>
      <c r="AP230" s="1" t="s">
        <v>71</v>
      </c>
      <c r="AQ230" s="1" t="s">
        <v>72</v>
      </c>
      <c r="AR230" s="1" t="s">
        <v>130</v>
      </c>
      <c r="AS230" s="1" t="s">
        <v>140</v>
      </c>
      <c r="AT230" s="8" t="s">
        <v>139</v>
      </c>
      <c r="AU230" s="8" t="s">
        <v>80</v>
      </c>
    </row>
    <row r="231" spans="1:47" s="1" customFormat="1" ht="16">
      <c r="A231" s="8" t="s">
        <v>142</v>
      </c>
      <c r="B231" s="8" t="s">
        <v>143</v>
      </c>
      <c r="C231" s="8" t="s">
        <v>66</v>
      </c>
      <c r="D231" s="11" t="s">
        <v>67</v>
      </c>
      <c r="E231" s="24">
        <v>26</v>
      </c>
      <c r="F231" s="13">
        <v>1.766</v>
      </c>
      <c r="G231" s="24">
        <v>1677.4</v>
      </c>
      <c r="H231" s="8" t="s">
        <v>80</v>
      </c>
      <c r="I231" s="13">
        <v>11.68</v>
      </c>
      <c r="J231" s="38">
        <v>1.1184380650554668</v>
      </c>
      <c r="K231" s="103">
        <f t="shared" si="39"/>
        <v>1.2097559854606181</v>
      </c>
      <c r="L231" s="115"/>
      <c r="M231" s="1" t="s">
        <v>69</v>
      </c>
      <c r="N231" s="1" t="s">
        <v>70</v>
      </c>
      <c r="O231" s="1" t="s">
        <v>71</v>
      </c>
      <c r="P231" s="1" t="s">
        <v>114</v>
      </c>
      <c r="Q231" s="1" t="s">
        <v>130</v>
      </c>
      <c r="R231" s="1" t="s">
        <v>140</v>
      </c>
      <c r="S231" s="8" t="s">
        <v>143</v>
      </c>
      <c r="T231" s="8" t="s">
        <v>80</v>
      </c>
      <c r="U231" s="25">
        <v>0.10100000000000001</v>
      </c>
      <c r="V231"/>
      <c r="W231">
        <v>13.3</v>
      </c>
      <c r="X231" s="70">
        <v>818.19799999999998</v>
      </c>
      <c r="Y231" s="70">
        <v>504.44940000000003</v>
      </c>
      <c r="Z231" s="70">
        <f t="shared" si="30"/>
        <v>0.61653707293344651</v>
      </c>
      <c r="AA231" s="23">
        <f t="shared" si="31"/>
        <v>8.1999430700148395</v>
      </c>
      <c r="AB231" s="25">
        <v>3.819</v>
      </c>
      <c r="AC231" s="23">
        <f t="shared" si="32"/>
        <v>0.46573494076625199</v>
      </c>
      <c r="AD231" s="23">
        <f t="shared" si="33"/>
        <v>2.1471440350916051</v>
      </c>
      <c r="AE231" s="23">
        <f t="shared" si="34"/>
        <v>0.21686154754425213</v>
      </c>
      <c r="AF231" s="1">
        <v>950</v>
      </c>
      <c r="AG231" s="1">
        <f t="shared" si="35"/>
        <v>2.2827531320447592E-4</v>
      </c>
      <c r="AH231" s="7">
        <v>2000</v>
      </c>
      <c r="AI231" s="1">
        <v>10.374000000000001</v>
      </c>
      <c r="AJ231" s="1">
        <f t="shared" si="36"/>
        <v>4.4009121496910719E-2</v>
      </c>
      <c r="AK231" s="1">
        <f t="shared" si="37"/>
        <v>5.3240298145751299E-4</v>
      </c>
      <c r="AL231" s="1">
        <f t="shared" si="38"/>
        <v>0</v>
      </c>
      <c r="AM231" s="8" t="s">
        <v>143</v>
      </c>
      <c r="AN231" s="1" t="s">
        <v>69</v>
      </c>
      <c r="AO231" s="1" t="s">
        <v>70</v>
      </c>
      <c r="AP231" s="1" t="s">
        <v>71</v>
      </c>
      <c r="AQ231" s="1" t="s">
        <v>114</v>
      </c>
      <c r="AR231" s="1" t="s">
        <v>130</v>
      </c>
      <c r="AS231" s="1" t="s">
        <v>140</v>
      </c>
      <c r="AT231" s="8" t="s">
        <v>143</v>
      </c>
      <c r="AU231" s="8" t="s">
        <v>80</v>
      </c>
    </row>
    <row r="232" spans="1:47" s="1" customFormat="1" ht="16">
      <c r="A232" s="8" t="s">
        <v>144</v>
      </c>
      <c r="B232" s="8" t="s">
        <v>145</v>
      </c>
      <c r="C232" s="8" t="s">
        <v>66</v>
      </c>
      <c r="D232" s="11" t="s">
        <v>67</v>
      </c>
      <c r="E232" s="24">
        <v>27</v>
      </c>
      <c r="F232" s="13">
        <v>0.64300000000000002</v>
      </c>
      <c r="G232" s="24">
        <v>1677.2</v>
      </c>
      <c r="H232" s="8" t="s">
        <v>80</v>
      </c>
      <c r="I232" s="13">
        <v>16870.802</v>
      </c>
      <c r="J232" s="38">
        <v>16.652839900713218</v>
      </c>
      <c r="K232" s="103">
        <f t="shared" si="39"/>
        <v>17.784386962562607</v>
      </c>
      <c r="L232" s="115">
        <f>K232-K233</f>
        <v>16.603466035817959</v>
      </c>
      <c r="M232" s="1" t="s">
        <v>69</v>
      </c>
      <c r="N232" s="1" t="s">
        <v>70</v>
      </c>
      <c r="O232" s="1" t="s">
        <v>71</v>
      </c>
      <c r="P232" s="1" t="s">
        <v>72</v>
      </c>
      <c r="Q232" s="1" t="s">
        <v>130</v>
      </c>
      <c r="R232" s="1" t="s">
        <v>146</v>
      </c>
      <c r="S232" s="8" t="s">
        <v>145</v>
      </c>
      <c r="T232" s="8" t="s">
        <v>80</v>
      </c>
      <c r="U232" s="25">
        <v>4.7E-2</v>
      </c>
      <c r="V232"/>
      <c r="W232">
        <v>13.3</v>
      </c>
      <c r="X232" s="70">
        <v>818.19799999999998</v>
      </c>
      <c r="Y232" s="70">
        <v>504.44940000000003</v>
      </c>
      <c r="Z232" s="70">
        <f t="shared" si="30"/>
        <v>0.61653707293344651</v>
      </c>
      <c r="AA232" s="23">
        <f t="shared" si="31"/>
        <v>8.1999430700148395</v>
      </c>
      <c r="AB232" s="25">
        <v>4.6020000000000003</v>
      </c>
      <c r="AC232" s="23">
        <f t="shared" si="32"/>
        <v>0.5612234085902833</v>
      </c>
      <c r="AD232" s="23">
        <f t="shared" si="33"/>
        <v>1.7818216145186525</v>
      </c>
      <c r="AE232" s="23">
        <f t="shared" si="34"/>
        <v>8.3745615882376667E-2</v>
      </c>
      <c r="AF232" s="1">
        <v>995</v>
      </c>
      <c r="AG232" s="1">
        <f t="shared" si="35"/>
        <v>8.4166448122991629E-5</v>
      </c>
      <c r="AH232" s="7">
        <v>2000</v>
      </c>
      <c r="AI232" s="1">
        <v>10.285</v>
      </c>
      <c r="AJ232" s="1">
        <f t="shared" si="36"/>
        <v>1.6366834831889478E-2</v>
      </c>
      <c r="AK232" s="1">
        <f t="shared" si="37"/>
        <v>2.9107412400267078E-3</v>
      </c>
      <c r="AL232" s="1">
        <f t="shared" si="38"/>
        <v>2.7174618624511929E-3</v>
      </c>
      <c r="AM232" s="8" t="s">
        <v>145</v>
      </c>
      <c r="AN232" s="1" t="s">
        <v>69</v>
      </c>
      <c r="AO232" s="1" t="s">
        <v>70</v>
      </c>
      <c r="AP232" s="1" t="s">
        <v>71</v>
      </c>
      <c r="AQ232" s="1" t="s">
        <v>72</v>
      </c>
      <c r="AR232" s="1" t="s">
        <v>130</v>
      </c>
      <c r="AS232" s="1" t="s">
        <v>146</v>
      </c>
      <c r="AT232" s="8" t="s">
        <v>145</v>
      </c>
      <c r="AU232" s="8" t="s">
        <v>80</v>
      </c>
    </row>
    <row r="233" spans="1:47" s="1" customFormat="1" ht="16">
      <c r="A233" s="8" t="s">
        <v>147</v>
      </c>
      <c r="B233" s="8" t="s">
        <v>148</v>
      </c>
      <c r="C233" s="8" t="s">
        <v>66</v>
      </c>
      <c r="D233" s="11" t="s">
        <v>67</v>
      </c>
      <c r="E233" s="24">
        <v>28</v>
      </c>
      <c r="F233" s="13">
        <v>2.653</v>
      </c>
      <c r="G233" s="24">
        <v>1677.6</v>
      </c>
      <c r="H233" s="8" t="s">
        <v>80</v>
      </c>
      <c r="I233" s="13">
        <v>-12.722</v>
      </c>
      <c r="J233" s="38">
        <v>1.0917555544141231</v>
      </c>
      <c r="K233" s="103">
        <f t="shared" si="39"/>
        <v>1.1809209267446485</v>
      </c>
      <c r="L233" s="115"/>
      <c r="M233" s="1" t="s">
        <v>69</v>
      </c>
      <c r="N233" s="1" t="s">
        <v>70</v>
      </c>
      <c r="O233" s="1" t="s">
        <v>71</v>
      </c>
      <c r="P233" s="1" t="s">
        <v>114</v>
      </c>
      <c r="Q233" s="1" t="s">
        <v>130</v>
      </c>
      <c r="R233" s="1" t="s">
        <v>146</v>
      </c>
      <c r="S233" s="8" t="s">
        <v>148</v>
      </c>
      <c r="T233" s="8" t="s">
        <v>80</v>
      </c>
      <c r="U233" s="25">
        <v>0.14699999999999999</v>
      </c>
      <c r="V233"/>
      <c r="W233">
        <v>13.3</v>
      </c>
      <c r="X233" s="70">
        <v>818.19799999999998</v>
      </c>
      <c r="Y233" s="70">
        <v>504.44940000000003</v>
      </c>
      <c r="Z233" s="70">
        <f t="shared" si="30"/>
        <v>0.61653707293344651</v>
      </c>
      <c r="AA233" s="23">
        <f t="shared" si="31"/>
        <v>8.1999430700148395</v>
      </c>
      <c r="AB233" s="25">
        <v>6.718</v>
      </c>
      <c r="AC233" s="23">
        <f t="shared" si="32"/>
        <v>0.81927398064092194</v>
      </c>
      <c r="AD233" s="23">
        <f t="shared" si="33"/>
        <v>1.2205928952091158</v>
      </c>
      <c r="AE233" s="23">
        <f t="shared" si="34"/>
        <v>0.17942715559574002</v>
      </c>
      <c r="AF233" s="1">
        <v>950</v>
      </c>
      <c r="AG233" s="1">
        <f t="shared" si="35"/>
        <v>1.8887069010077896E-4</v>
      </c>
      <c r="AH233" s="7">
        <v>2000</v>
      </c>
      <c r="AI233" s="1">
        <v>10.242000000000001</v>
      </c>
      <c r="AJ233" s="1">
        <f t="shared" si="36"/>
        <v>3.6881603222179052E-2</v>
      </c>
      <c r="AK233" s="1">
        <f t="shared" si="37"/>
        <v>4.3554257056964104E-4</v>
      </c>
      <c r="AL233" s="1">
        <f t="shared" si="38"/>
        <v>0</v>
      </c>
      <c r="AM233" s="8" t="s">
        <v>148</v>
      </c>
      <c r="AN233" s="1" t="s">
        <v>69</v>
      </c>
      <c r="AO233" s="1" t="s">
        <v>70</v>
      </c>
      <c r="AP233" s="1" t="s">
        <v>71</v>
      </c>
      <c r="AQ233" s="1" t="s">
        <v>114</v>
      </c>
      <c r="AR233" s="1" t="s">
        <v>130</v>
      </c>
      <c r="AS233" s="1" t="s">
        <v>146</v>
      </c>
      <c r="AT233" s="8" t="s">
        <v>148</v>
      </c>
      <c r="AU233" s="8" t="s">
        <v>80</v>
      </c>
    </row>
    <row r="234" spans="1:47" s="1" customFormat="1" ht="16">
      <c r="A234" s="8" t="s">
        <v>149</v>
      </c>
      <c r="B234" s="8" t="s">
        <v>150</v>
      </c>
      <c r="C234" s="8" t="s">
        <v>66</v>
      </c>
      <c r="D234" s="11" t="s">
        <v>67</v>
      </c>
      <c r="E234" s="24">
        <v>28</v>
      </c>
      <c r="F234" s="13">
        <v>1.5780000000000001</v>
      </c>
      <c r="G234" s="24">
        <v>1677</v>
      </c>
      <c r="H234" s="8" t="s">
        <v>80</v>
      </c>
      <c r="I234" s="13">
        <v>20527.171999999999</v>
      </c>
      <c r="J234" s="38">
        <v>19.399054900395619</v>
      </c>
      <c r="K234" s="103">
        <f t="shared" si="39"/>
        <v>20.670925633756525</v>
      </c>
      <c r="L234" s="115">
        <f>K234-K235</f>
        <v>19.491537801333703</v>
      </c>
      <c r="M234" t="s">
        <v>69</v>
      </c>
      <c r="N234" t="s">
        <v>70</v>
      </c>
      <c r="O234" t="s">
        <v>71</v>
      </c>
      <c r="P234" t="s">
        <v>72</v>
      </c>
      <c r="Q234" s="1" t="s">
        <v>130</v>
      </c>
      <c r="R234" s="1" t="s">
        <v>151</v>
      </c>
      <c r="S234" s="8" t="s">
        <v>150</v>
      </c>
      <c r="T234" s="8" t="s">
        <v>80</v>
      </c>
      <c r="U234" s="25">
        <v>9.9000000000000005E-2</v>
      </c>
      <c r="V234"/>
      <c r="W234">
        <v>13.3</v>
      </c>
      <c r="X234" s="70">
        <v>818.19799999999998</v>
      </c>
      <c r="Y234" s="70">
        <v>504.44940000000003</v>
      </c>
      <c r="Z234" s="70">
        <f t="shared" si="30"/>
        <v>0.61653707293344651</v>
      </c>
      <c r="AA234" s="23">
        <f t="shared" si="31"/>
        <v>8.1999430700148395</v>
      </c>
      <c r="AB234" s="25">
        <v>3.593</v>
      </c>
      <c r="AC234" s="23">
        <f t="shared" si="32"/>
        <v>0.43817377380810252</v>
      </c>
      <c r="AD234" s="23">
        <f t="shared" si="33"/>
        <v>2.2821995741761314</v>
      </c>
      <c r="AE234" s="23">
        <f t="shared" si="34"/>
        <v>0.22593775784343703</v>
      </c>
      <c r="AF234" s="1">
        <v>995</v>
      </c>
      <c r="AG234" s="1">
        <f t="shared" si="35"/>
        <v>2.2707312346074073E-4</v>
      </c>
      <c r="AH234" s="7">
        <v>2000</v>
      </c>
      <c r="AI234" s="1">
        <v>10.207000000000001</v>
      </c>
      <c r="AJ234" s="1">
        <f t="shared" si="36"/>
        <v>4.4493607026695546E-2</v>
      </c>
      <c r="AK234" s="1">
        <f t="shared" si="37"/>
        <v>9.1972404202641054E-3</v>
      </c>
      <c r="AL234" s="1">
        <f t="shared" si="38"/>
        <v>8.6724882327852311E-3</v>
      </c>
      <c r="AM234" s="8" t="s">
        <v>150</v>
      </c>
      <c r="AN234" t="s">
        <v>69</v>
      </c>
      <c r="AO234" t="s">
        <v>70</v>
      </c>
      <c r="AP234" t="s">
        <v>71</v>
      </c>
      <c r="AQ234" t="s">
        <v>72</v>
      </c>
      <c r="AR234" s="1" t="s">
        <v>130</v>
      </c>
      <c r="AS234" s="1" t="s">
        <v>151</v>
      </c>
      <c r="AT234" s="8" t="s">
        <v>150</v>
      </c>
      <c r="AU234" s="8" t="s">
        <v>80</v>
      </c>
    </row>
    <row r="235" spans="1:47" s="1" customFormat="1" ht="16">
      <c r="A235" s="8" t="s">
        <v>152</v>
      </c>
      <c r="B235" s="8" t="s">
        <v>153</v>
      </c>
      <c r="C235" s="8" t="s">
        <v>66</v>
      </c>
      <c r="D235" s="11" t="s">
        <v>67</v>
      </c>
      <c r="E235" s="24">
        <v>25</v>
      </c>
      <c r="F235" s="13">
        <v>1.512</v>
      </c>
      <c r="G235" s="24">
        <v>1677.4</v>
      </c>
      <c r="H235" s="8" t="s">
        <v>80</v>
      </c>
      <c r="I235" s="13">
        <v>-14.019</v>
      </c>
      <c r="J235" s="38">
        <v>1.0903369390826818</v>
      </c>
      <c r="K235" s="103">
        <f t="shared" si="39"/>
        <v>1.179387832422822</v>
      </c>
      <c r="L235" s="115"/>
      <c r="M235" s="1" t="s">
        <v>69</v>
      </c>
      <c r="N235" s="1" t="s">
        <v>70</v>
      </c>
      <c r="O235" s="1" t="s">
        <v>71</v>
      </c>
      <c r="P235" s="1" t="s">
        <v>114</v>
      </c>
      <c r="Q235" s="1" t="s">
        <v>130</v>
      </c>
      <c r="R235" s="1" t="s">
        <v>151</v>
      </c>
      <c r="S235" s="8" t="s">
        <v>153</v>
      </c>
      <c r="T235" s="8" t="s">
        <v>80</v>
      </c>
      <c r="U235" s="25">
        <v>8.5000000000000006E-2</v>
      </c>
      <c r="V235"/>
      <c r="W235">
        <v>13.3</v>
      </c>
      <c r="X235" s="70">
        <v>818.19799999999998</v>
      </c>
      <c r="Y235" s="70">
        <v>504.44940000000003</v>
      </c>
      <c r="Z235" s="70">
        <f t="shared" si="30"/>
        <v>0.61653707293344651</v>
      </c>
      <c r="AA235" s="23">
        <f t="shared" si="31"/>
        <v>8.1999430700148395</v>
      </c>
      <c r="AB235" s="25">
        <v>7.0780000000000003</v>
      </c>
      <c r="AC235" s="23">
        <f t="shared" si="32"/>
        <v>0.86317672446806282</v>
      </c>
      <c r="AD235" s="23">
        <f t="shared" si="33"/>
        <v>1.1585113125197568</v>
      </c>
      <c r="AE235" s="23">
        <f t="shared" si="34"/>
        <v>9.847346156417934E-2</v>
      </c>
      <c r="AF235" s="1">
        <v>950</v>
      </c>
      <c r="AG235" s="1">
        <f t="shared" si="35"/>
        <v>1.0365627533071509E-4</v>
      </c>
      <c r="AH235" s="7">
        <v>2000</v>
      </c>
      <c r="AI235" s="1">
        <v>10.265000000000001</v>
      </c>
      <c r="AJ235" s="1">
        <f t="shared" si="36"/>
        <v>2.0196059489666848E-2</v>
      </c>
      <c r="AK235" s="1">
        <f t="shared" si="37"/>
        <v>2.3818986825000548E-4</v>
      </c>
      <c r="AL235" s="1">
        <f t="shared" si="38"/>
        <v>0</v>
      </c>
      <c r="AM235" s="8" t="s">
        <v>153</v>
      </c>
      <c r="AN235" s="1" t="s">
        <v>69</v>
      </c>
      <c r="AO235" s="1" t="s">
        <v>70</v>
      </c>
      <c r="AP235" s="1" t="s">
        <v>71</v>
      </c>
      <c r="AQ235" s="1" t="s">
        <v>114</v>
      </c>
      <c r="AR235" s="1" t="s">
        <v>130</v>
      </c>
      <c r="AS235" s="1" t="s">
        <v>151</v>
      </c>
      <c r="AT235" s="8" t="s">
        <v>153</v>
      </c>
      <c r="AU235" s="8" t="s">
        <v>80</v>
      </c>
    </row>
    <row r="236" spans="1:47" s="1" customFormat="1" ht="16">
      <c r="A236" s="8" t="s">
        <v>154</v>
      </c>
      <c r="B236" s="8" t="s">
        <v>155</v>
      </c>
      <c r="C236" s="8" t="s">
        <v>156</v>
      </c>
      <c r="D236" s="11" t="s">
        <v>67</v>
      </c>
      <c r="E236" s="24">
        <v>22</v>
      </c>
      <c r="F236" s="13">
        <v>1.383</v>
      </c>
      <c r="G236" s="24">
        <v>1677</v>
      </c>
      <c r="H236" s="8" t="s">
        <v>80</v>
      </c>
      <c r="I236" s="13">
        <v>12209.915000000001</v>
      </c>
      <c r="J236" s="38">
        <v>12.868519207741279</v>
      </c>
      <c r="K236" s="103">
        <f t="shared" si="39"/>
        <v>13.785455428510987</v>
      </c>
      <c r="L236" s="115">
        <f>K236-K237</f>
        <v>12.60372955764001</v>
      </c>
      <c r="M236" s="1" t="s">
        <v>69</v>
      </c>
      <c r="N236" s="1" t="s">
        <v>70</v>
      </c>
      <c r="O236" s="1" t="s">
        <v>157</v>
      </c>
      <c r="P236" s="1" t="s">
        <v>72</v>
      </c>
      <c r="Q236" s="1" t="s">
        <v>130</v>
      </c>
      <c r="R236" s="1" t="s">
        <v>131</v>
      </c>
      <c r="S236" s="8" t="s">
        <v>155</v>
      </c>
      <c r="T236" s="8" t="s">
        <v>80</v>
      </c>
      <c r="U236" s="25">
        <v>0.315</v>
      </c>
      <c r="V236"/>
      <c r="W236">
        <v>13.3</v>
      </c>
      <c r="X236" s="70">
        <v>818.19799999999998</v>
      </c>
      <c r="Y236" s="70">
        <v>504.44940000000003</v>
      </c>
      <c r="Z236" s="70">
        <f t="shared" si="30"/>
        <v>0.61653707293344651</v>
      </c>
      <c r="AA236" s="23">
        <f t="shared" si="31"/>
        <v>8.1999430700148395</v>
      </c>
      <c r="AB236" s="25">
        <v>5.4169999999999998</v>
      </c>
      <c r="AC236" s="23">
        <f t="shared" si="32"/>
        <v>0.66061434253228257</v>
      </c>
      <c r="AD236" s="23">
        <f t="shared" si="33"/>
        <v>1.5137424903110281</v>
      </c>
      <c r="AE236" s="23">
        <f t="shared" si="34"/>
        <v>0.47682888444797389</v>
      </c>
      <c r="AF236" s="1">
        <v>995</v>
      </c>
      <c r="AG236" s="1">
        <f t="shared" si="35"/>
        <v>4.7922500949545114E-4</v>
      </c>
      <c r="AH236" s="7">
        <v>2000</v>
      </c>
      <c r="AI236" s="1">
        <v>10.321999999999999</v>
      </c>
      <c r="AJ236" s="1">
        <f t="shared" si="36"/>
        <v>9.2855068687357337E-2</v>
      </c>
      <c r="AK236" s="1">
        <f t="shared" si="37"/>
        <v>1.2800494107008908E-2</v>
      </c>
      <c r="AL236" s="1">
        <f t="shared" si="38"/>
        <v>1.1703201737915388E-2</v>
      </c>
      <c r="AM236" s="8" t="s">
        <v>155</v>
      </c>
      <c r="AN236" s="1" t="s">
        <v>69</v>
      </c>
      <c r="AO236" s="1" t="s">
        <v>70</v>
      </c>
      <c r="AP236" s="1" t="s">
        <v>157</v>
      </c>
      <c r="AQ236" s="1" t="s">
        <v>72</v>
      </c>
      <c r="AR236" s="1" t="s">
        <v>130</v>
      </c>
      <c r="AS236" s="1" t="s">
        <v>131</v>
      </c>
      <c r="AT236" s="8" t="s">
        <v>155</v>
      </c>
      <c r="AU236" s="8" t="s">
        <v>80</v>
      </c>
    </row>
    <row r="237" spans="1:47" s="1" customFormat="1" ht="16">
      <c r="A237" s="8" t="s">
        <v>158</v>
      </c>
      <c r="B237" s="8" t="s">
        <v>159</v>
      </c>
      <c r="C237" s="8" t="s">
        <v>66</v>
      </c>
      <c r="D237" s="11" t="s">
        <v>67</v>
      </c>
      <c r="E237" s="24">
        <v>28</v>
      </c>
      <c r="F237" s="13">
        <v>4.4480000000000004</v>
      </c>
      <c r="G237" s="24">
        <v>1677.9</v>
      </c>
      <c r="H237" s="8" t="s">
        <v>80</v>
      </c>
      <c r="I237" s="13">
        <v>-12.041</v>
      </c>
      <c r="J237" s="38">
        <v>1.0925003932033899</v>
      </c>
      <c r="K237" s="103">
        <f t="shared" si="39"/>
        <v>1.1817258708709768</v>
      </c>
      <c r="L237" s="115"/>
      <c r="M237" s="1" t="s">
        <v>69</v>
      </c>
      <c r="N237" s="1" t="s">
        <v>70</v>
      </c>
      <c r="O237" s="1" t="s">
        <v>157</v>
      </c>
      <c r="P237" s="1" t="s">
        <v>114</v>
      </c>
      <c r="Q237" s="1" t="s">
        <v>130</v>
      </c>
      <c r="R237" s="1" t="s">
        <v>131</v>
      </c>
      <c r="S237" s="8" t="s">
        <v>159</v>
      </c>
      <c r="T237" s="8" t="s">
        <v>80</v>
      </c>
      <c r="U237" s="25">
        <v>0.31</v>
      </c>
      <c r="V237"/>
      <c r="W237">
        <v>13.3</v>
      </c>
      <c r="X237" s="70">
        <v>818.19799999999998</v>
      </c>
      <c r="Y237" s="70">
        <v>504.44940000000003</v>
      </c>
      <c r="Z237" s="70">
        <f t="shared" si="30"/>
        <v>0.61653707293344651</v>
      </c>
      <c r="AA237" s="23">
        <f t="shared" si="31"/>
        <v>8.1999430700148395</v>
      </c>
      <c r="AB237" s="25">
        <v>6.3460000000000001</v>
      </c>
      <c r="AC237" s="23">
        <f t="shared" si="32"/>
        <v>0.77390781201954317</v>
      </c>
      <c r="AD237" s="23">
        <f t="shared" si="33"/>
        <v>1.2921435660281815</v>
      </c>
      <c r="AE237" s="23">
        <f t="shared" si="34"/>
        <v>0.40056450546873623</v>
      </c>
      <c r="AF237" s="1">
        <v>995</v>
      </c>
      <c r="AG237" s="1">
        <f t="shared" si="35"/>
        <v>4.0257739243089067E-4</v>
      </c>
      <c r="AH237" s="7">
        <v>2000</v>
      </c>
      <c r="AI237" s="1">
        <v>10.337999999999999</v>
      </c>
      <c r="AJ237" s="1">
        <f t="shared" si="36"/>
        <v>7.7883032004428462E-2</v>
      </c>
      <c r="AK237" s="1">
        <f t="shared" si="37"/>
        <v>9.2036393821505382E-4</v>
      </c>
      <c r="AL237" s="1">
        <f t="shared" si="38"/>
        <v>0</v>
      </c>
      <c r="AM237" s="8" t="s">
        <v>159</v>
      </c>
      <c r="AN237" s="1" t="s">
        <v>69</v>
      </c>
      <c r="AO237" s="1" t="s">
        <v>70</v>
      </c>
      <c r="AP237" s="1" t="s">
        <v>157</v>
      </c>
      <c r="AQ237" s="1" t="s">
        <v>114</v>
      </c>
      <c r="AR237" s="1" t="s">
        <v>130</v>
      </c>
      <c r="AS237" s="1" t="s">
        <v>131</v>
      </c>
      <c r="AT237" s="8" t="s">
        <v>159</v>
      </c>
      <c r="AU237" s="8" t="s">
        <v>80</v>
      </c>
    </row>
    <row r="238" spans="1:47" s="1" customFormat="1" ht="16">
      <c r="A238" s="8" t="s">
        <v>160</v>
      </c>
      <c r="B238" s="8" t="s">
        <v>161</v>
      </c>
      <c r="C238" s="8" t="s">
        <v>156</v>
      </c>
      <c r="D238" s="11" t="s">
        <v>67</v>
      </c>
      <c r="E238" s="24">
        <v>23</v>
      </c>
      <c r="F238" s="13">
        <v>1.1890000000000001</v>
      </c>
      <c r="G238" s="24">
        <v>1677</v>
      </c>
      <c r="H238" s="8" t="s">
        <v>80</v>
      </c>
      <c r="I238" s="13">
        <v>11030.254000000001</v>
      </c>
      <c r="J238" s="38">
        <v>11.855586567700845</v>
      </c>
      <c r="K238" s="103">
        <f t="shared" si="39"/>
        <v>12.710876175776043</v>
      </c>
      <c r="L238" s="115">
        <f>K238-K239</f>
        <v>11.506004021177082</v>
      </c>
      <c r="M238" s="1" t="s">
        <v>69</v>
      </c>
      <c r="N238" s="1" t="s">
        <v>70</v>
      </c>
      <c r="O238" s="1" t="s">
        <v>157</v>
      </c>
      <c r="P238" s="1" t="s">
        <v>72</v>
      </c>
      <c r="Q238" s="1" t="s">
        <v>130</v>
      </c>
      <c r="R238" s="1" t="s">
        <v>74</v>
      </c>
      <c r="S238" s="8" t="s">
        <v>161</v>
      </c>
      <c r="T238" s="8" t="s">
        <v>80</v>
      </c>
      <c r="U238" s="25">
        <v>0.313</v>
      </c>
      <c r="V238"/>
      <c r="W238">
        <v>13.3</v>
      </c>
      <c r="X238" s="70">
        <v>818.19799999999998</v>
      </c>
      <c r="Y238" s="70">
        <v>504.44940000000003</v>
      </c>
      <c r="Z238" s="70">
        <f t="shared" si="30"/>
        <v>0.61653707293344651</v>
      </c>
      <c r="AA238" s="23">
        <f t="shared" si="31"/>
        <v>8.1999430700148395</v>
      </c>
      <c r="AB238" s="25">
        <v>6.1340000000000003</v>
      </c>
      <c r="AC238" s="23">
        <f t="shared" si="32"/>
        <v>0.74805397398800477</v>
      </c>
      <c r="AD238" s="23">
        <f t="shared" si="33"/>
        <v>1.3368019351181673</v>
      </c>
      <c r="AE238" s="23">
        <f t="shared" si="34"/>
        <v>0.41841900569198637</v>
      </c>
      <c r="AF238" s="1">
        <v>995</v>
      </c>
      <c r="AG238" s="1">
        <f t="shared" si="35"/>
        <v>4.2052161376079033E-4</v>
      </c>
      <c r="AH238" s="7">
        <v>2000</v>
      </c>
      <c r="AI238" s="1">
        <v>10.167999999999999</v>
      </c>
      <c r="AJ238" s="1">
        <f t="shared" si="36"/>
        <v>8.2714715531233357E-2</v>
      </c>
      <c r="AK238" s="1">
        <f t="shared" si="37"/>
        <v>1.0513765070320466E-2</v>
      </c>
      <c r="AL238" s="1">
        <f t="shared" si="38"/>
        <v>9.5171584951288957E-3</v>
      </c>
      <c r="AM238" s="8" t="s">
        <v>161</v>
      </c>
      <c r="AN238" s="1" t="s">
        <v>69</v>
      </c>
      <c r="AO238" s="1" t="s">
        <v>70</v>
      </c>
      <c r="AP238" s="1" t="s">
        <v>157</v>
      </c>
      <c r="AQ238" s="1" t="s">
        <v>72</v>
      </c>
      <c r="AR238" s="1" t="s">
        <v>130</v>
      </c>
      <c r="AS238" s="1" t="s">
        <v>74</v>
      </c>
      <c r="AT238" s="8" t="s">
        <v>161</v>
      </c>
      <c r="AU238" s="8" t="s">
        <v>80</v>
      </c>
    </row>
    <row r="239" spans="1:47" s="1" customFormat="1" ht="16">
      <c r="A239" s="8" t="s">
        <v>163</v>
      </c>
      <c r="B239" s="8" t="s">
        <v>164</v>
      </c>
      <c r="C239" s="8" t="s">
        <v>66</v>
      </c>
      <c r="D239" s="11" t="s">
        <v>67</v>
      </c>
      <c r="E239" s="24">
        <v>30</v>
      </c>
      <c r="F239" s="13">
        <v>2.1110000000000002</v>
      </c>
      <c r="G239" s="24">
        <v>1677.6</v>
      </c>
      <c r="H239" s="8" t="s">
        <v>80</v>
      </c>
      <c r="I239" s="13">
        <v>7.5460000000000003</v>
      </c>
      <c r="J239" s="38">
        <v>1.1139187313148455</v>
      </c>
      <c r="K239" s="103">
        <f t="shared" si="39"/>
        <v>1.2048721545989609</v>
      </c>
      <c r="L239" s="115"/>
      <c r="M239" s="1" t="s">
        <v>69</v>
      </c>
      <c r="N239" s="1" t="s">
        <v>70</v>
      </c>
      <c r="O239" s="1" t="s">
        <v>157</v>
      </c>
      <c r="P239" s="1" t="s">
        <v>114</v>
      </c>
      <c r="Q239" s="1" t="s">
        <v>130</v>
      </c>
      <c r="R239" s="1" t="s">
        <v>74</v>
      </c>
      <c r="S239" s="8" t="s">
        <v>164</v>
      </c>
      <c r="T239" s="8" t="s">
        <v>80</v>
      </c>
      <c r="U239" s="25">
        <v>0.14499999999999999</v>
      </c>
      <c r="V239"/>
      <c r="W239">
        <v>13.3</v>
      </c>
      <c r="X239" s="70">
        <v>818.19799999999998</v>
      </c>
      <c r="Y239" s="70">
        <v>504.44940000000003</v>
      </c>
      <c r="Z239" s="70">
        <f t="shared" si="30"/>
        <v>0.61653707293344651</v>
      </c>
      <c r="AA239" s="23">
        <f t="shared" si="31"/>
        <v>8.1999430700148395</v>
      </c>
      <c r="AB239" s="25">
        <v>6.4240000000000004</v>
      </c>
      <c r="AC239" s="23">
        <f t="shared" si="32"/>
        <v>0.78342007318209039</v>
      </c>
      <c r="AD239" s="23">
        <f t="shared" si="33"/>
        <v>1.2764544006872414</v>
      </c>
      <c r="AE239" s="23">
        <f t="shared" si="34"/>
        <v>0.18508588809964999</v>
      </c>
      <c r="AF239" s="1">
        <v>995</v>
      </c>
      <c r="AG239" s="1">
        <f t="shared" si="35"/>
        <v>1.8601596793934672E-4</v>
      </c>
      <c r="AH239" s="7">
        <v>2000</v>
      </c>
      <c r="AI239" s="1">
        <v>10.287000000000001</v>
      </c>
      <c r="AJ239" s="1">
        <f t="shared" si="36"/>
        <v>3.6165250887400933E-2</v>
      </c>
      <c r="AK239" s="1">
        <f t="shared" si="37"/>
        <v>4.3574503758314745E-4</v>
      </c>
      <c r="AL239" s="1">
        <f t="shared" si="38"/>
        <v>0</v>
      </c>
      <c r="AM239" s="8" t="s">
        <v>164</v>
      </c>
      <c r="AN239" s="1" t="s">
        <v>69</v>
      </c>
      <c r="AO239" s="1" t="s">
        <v>70</v>
      </c>
      <c r="AP239" s="1" t="s">
        <v>157</v>
      </c>
      <c r="AQ239" s="1" t="s">
        <v>114</v>
      </c>
      <c r="AR239" s="1" t="s">
        <v>130</v>
      </c>
      <c r="AS239" s="1" t="s">
        <v>74</v>
      </c>
      <c r="AT239" s="8" t="s">
        <v>164</v>
      </c>
      <c r="AU239" s="8" t="s">
        <v>80</v>
      </c>
    </row>
    <row r="240" spans="1:47" s="1" customFormat="1" ht="16">
      <c r="A240" s="8" t="s">
        <v>165</v>
      </c>
      <c r="B240" s="8" t="s">
        <v>166</v>
      </c>
      <c r="C240" s="8" t="s">
        <v>156</v>
      </c>
      <c r="D240" s="11" t="s">
        <v>67</v>
      </c>
      <c r="E240" s="24">
        <v>23</v>
      </c>
      <c r="F240" s="13">
        <v>1.175</v>
      </c>
      <c r="G240" s="24">
        <v>1676.6</v>
      </c>
      <c r="H240" s="8" t="s">
        <v>80</v>
      </c>
      <c r="I240" s="13">
        <v>8632.07</v>
      </c>
      <c r="J240" s="38">
        <v>9.7219878684835557</v>
      </c>
      <c r="K240" s="103">
        <f t="shared" si="39"/>
        <v>10.441588394690601</v>
      </c>
      <c r="L240" s="115">
        <f>K240-K242</f>
        <v>9.2272561757782867</v>
      </c>
      <c r="M240" s="1" t="s">
        <v>69</v>
      </c>
      <c r="N240" s="1" t="s">
        <v>70</v>
      </c>
      <c r="O240" s="1" t="s">
        <v>157</v>
      </c>
      <c r="P240" s="1" t="s">
        <v>72</v>
      </c>
      <c r="Q240" s="1" t="s">
        <v>130</v>
      </c>
      <c r="R240" s="1" t="s">
        <v>140</v>
      </c>
      <c r="S240" s="8" t="s">
        <v>166</v>
      </c>
      <c r="T240" s="8" t="s">
        <v>80</v>
      </c>
      <c r="U240" s="25">
        <v>0.33500000000000002</v>
      </c>
      <c r="V240"/>
      <c r="W240">
        <v>13.3</v>
      </c>
      <c r="X240" s="70">
        <v>818.19799999999998</v>
      </c>
      <c r="Y240" s="70">
        <v>504.44940000000003</v>
      </c>
      <c r="Z240" s="70">
        <f t="shared" si="30"/>
        <v>0.61653707293344651</v>
      </c>
      <c r="AA240" s="23">
        <f t="shared" si="31"/>
        <v>8.1999430700148395</v>
      </c>
      <c r="AB240" s="25">
        <v>6.7279999999999998</v>
      </c>
      <c r="AC240" s="23">
        <f t="shared" si="32"/>
        <v>0.82049350130278698</v>
      </c>
      <c r="AD240" s="23">
        <f t="shared" si="33"/>
        <v>1.2187786964944767</v>
      </c>
      <c r="AE240" s="23">
        <f t="shared" si="34"/>
        <v>0.40829086332564973</v>
      </c>
      <c r="AF240" s="1">
        <v>995</v>
      </c>
      <c r="AG240" s="1">
        <f t="shared" si="35"/>
        <v>4.1034257620668313E-4</v>
      </c>
      <c r="AH240" s="7">
        <v>2000</v>
      </c>
      <c r="AI240" s="1">
        <v>10.375999999999999</v>
      </c>
      <c r="AJ240" s="1">
        <f t="shared" si="36"/>
        <v>7.9094559793115485E-2</v>
      </c>
      <c r="AK240" s="1">
        <f t="shared" si="37"/>
        <v>8.2587283761895655E-3</v>
      </c>
      <c r="AL240" s="1">
        <f t="shared" si="38"/>
        <v>7.2982576532148987E-3</v>
      </c>
      <c r="AM240" s="8" t="s">
        <v>166</v>
      </c>
      <c r="AN240" s="1" t="s">
        <v>69</v>
      </c>
      <c r="AO240" s="1" t="s">
        <v>70</v>
      </c>
      <c r="AP240" s="1" t="s">
        <v>157</v>
      </c>
      <c r="AQ240" s="1" t="s">
        <v>72</v>
      </c>
      <c r="AR240" s="1" t="s">
        <v>130</v>
      </c>
      <c r="AS240" s="1" t="s">
        <v>140</v>
      </c>
      <c r="AT240" s="8" t="s">
        <v>166</v>
      </c>
      <c r="AU240" s="8" t="s">
        <v>80</v>
      </c>
    </row>
    <row r="241" spans="1:47" s="1" customFormat="1" ht="16">
      <c r="A241" s="8" t="s">
        <v>167</v>
      </c>
      <c r="B241" s="8" t="s">
        <v>166</v>
      </c>
      <c r="C241" s="8" t="s">
        <v>156</v>
      </c>
      <c r="D241" s="11" t="s">
        <v>67</v>
      </c>
      <c r="E241" s="24">
        <v>23</v>
      </c>
      <c r="F241" s="13">
        <v>1.1759999999999999</v>
      </c>
      <c r="G241" s="24">
        <v>1676.8</v>
      </c>
      <c r="H241" s="8" t="s">
        <v>80</v>
      </c>
      <c r="I241" s="13">
        <v>8603.1190000000006</v>
      </c>
      <c r="J241" s="38">
        <v>9.6955997803125804</v>
      </c>
      <c r="K241" s="103">
        <f t="shared" si="39"/>
        <v>10.41347241557194</v>
      </c>
      <c r="L241" s="115">
        <f>K241-K243</f>
        <v>9.1993315536327351</v>
      </c>
      <c r="M241" s="1" t="s">
        <v>69</v>
      </c>
      <c r="N241" s="1" t="s">
        <v>70</v>
      </c>
      <c r="O241" s="1" t="s">
        <v>157</v>
      </c>
      <c r="P241" s="1" t="s">
        <v>72</v>
      </c>
      <c r="Q241" s="1" t="s">
        <v>130</v>
      </c>
      <c r="R241" s="1" t="s">
        <v>140</v>
      </c>
      <c r="S241" s="8" t="s">
        <v>166</v>
      </c>
      <c r="T241" s="8" t="s">
        <v>80</v>
      </c>
      <c r="U241" s="25">
        <v>0.33600000000000002</v>
      </c>
      <c r="V241"/>
      <c r="W241">
        <v>13.3</v>
      </c>
      <c r="X241" s="70">
        <v>818.19799999999998</v>
      </c>
      <c r="Y241" s="70">
        <v>504.44940000000003</v>
      </c>
      <c r="Z241" s="70">
        <f t="shared" si="30"/>
        <v>0.61653707293344651</v>
      </c>
      <c r="AA241" s="23">
        <f t="shared" si="31"/>
        <v>8.1999430700148395</v>
      </c>
      <c r="AB241" s="25">
        <v>6.7279999999999998</v>
      </c>
      <c r="AC241" s="23">
        <f t="shared" si="32"/>
        <v>0.82049350130278698</v>
      </c>
      <c r="AD241" s="23">
        <f t="shared" si="33"/>
        <v>1.2187786964944767</v>
      </c>
      <c r="AE241" s="23">
        <f t="shared" si="34"/>
        <v>0.40950964202214418</v>
      </c>
      <c r="AF241" s="1">
        <v>995</v>
      </c>
      <c r="AG241" s="1">
        <f t="shared" si="35"/>
        <v>4.1156747941924036E-4</v>
      </c>
      <c r="AH241" s="7">
        <v>2000</v>
      </c>
      <c r="AI241" s="1">
        <v>10.375999999999999</v>
      </c>
      <c r="AJ241" s="1">
        <f t="shared" si="36"/>
        <v>7.9330662956677025E-2</v>
      </c>
      <c r="AK241" s="1">
        <f t="shared" si="37"/>
        <v>8.2610767040839084E-3</v>
      </c>
      <c r="AL241" s="1">
        <f t="shared" si="38"/>
        <v>7.2978907090796253E-3</v>
      </c>
      <c r="AM241" s="8" t="s">
        <v>166</v>
      </c>
      <c r="AN241" s="1" t="s">
        <v>69</v>
      </c>
      <c r="AO241" s="1" t="s">
        <v>70</v>
      </c>
      <c r="AP241" s="1" t="s">
        <v>157</v>
      </c>
      <c r="AQ241" s="1" t="s">
        <v>72</v>
      </c>
      <c r="AR241" s="1" t="s">
        <v>130</v>
      </c>
      <c r="AS241" s="1" t="s">
        <v>140</v>
      </c>
      <c r="AT241" s="8" t="s">
        <v>166</v>
      </c>
      <c r="AU241" s="8" t="s">
        <v>80</v>
      </c>
    </row>
    <row r="242" spans="1:47" s="1" customFormat="1" ht="16">
      <c r="A242" s="8" t="s">
        <v>168</v>
      </c>
      <c r="B242" s="8" t="s">
        <v>169</v>
      </c>
      <c r="C242" s="8" t="s">
        <v>66</v>
      </c>
      <c r="D242" s="8" t="s">
        <v>67</v>
      </c>
      <c r="E242" s="24">
        <v>31</v>
      </c>
      <c r="F242" s="13">
        <v>5.2910000000000004</v>
      </c>
      <c r="G242" s="24">
        <v>1678.1</v>
      </c>
      <c r="H242" s="8" t="s">
        <v>80</v>
      </c>
      <c r="I242" s="13">
        <v>15.554</v>
      </c>
      <c r="J242" s="38">
        <v>1.1226727890503343</v>
      </c>
      <c r="K242" s="103">
        <f t="shared" si="39"/>
        <v>1.2143322189123154</v>
      </c>
      <c r="L242" s="115"/>
      <c r="M242" s="1" t="s">
        <v>69</v>
      </c>
      <c r="N242" s="1" t="s">
        <v>70</v>
      </c>
      <c r="O242" s="1" t="s">
        <v>157</v>
      </c>
      <c r="P242" s="1" t="s">
        <v>114</v>
      </c>
      <c r="Q242" s="1" t="s">
        <v>130</v>
      </c>
      <c r="R242" s="1" t="s">
        <v>140</v>
      </c>
      <c r="S242" s="8" t="s">
        <v>169</v>
      </c>
      <c r="T242" s="8" t="s">
        <v>80</v>
      </c>
      <c r="U242" s="25">
        <v>0.29199999999999998</v>
      </c>
      <c r="V242"/>
      <c r="W242">
        <v>13.3</v>
      </c>
      <c r="X242" s="70">
        <v>818.19799999999998</v>
      </c>
      <c r="Y242" s="70">
        <v>504.44940000000003</v>
      </c>
      <c r="Z242" s="70">
        <f t="shared" si="30"/>
        <v>0.61653707293344651</v>
      </c>
      <c r="AA242" s="23">
        <f t="shared" si="31"/>
        <v>8.1999430700148395</v>
      </c>
      <c r="AB242" s="25">
        <v>6.609</v>
      </c>
      <c r="AC242" s="23">
        <f t="shared" si="32"/>
        <v>0.80598120542659324</v>
      </c>
      <c r="AD242" s="23">
        <f t="shared" si="33"/>
        <v>1.2407237206861612</v>
      </c>
      <c r="AE242" s="23">
        <f t="shared" si="34"/>
        <v>0.36229132644035905</v>
      </c>
      <c r="AF242" s="1">
        <v>995</v>
      </c>
      <c r="AG242" s="1">
        <f t="shared" si="35"/>
        <v>3.6411188586970758E-4</v>
      </c>
      <c r="AH242" s="7">
        <v>2000</v>
      </c>
      <c r="AI242" s="1">
        <v>10.374000000000001</v>
      </c>
      <c r="AJ242" s="1">
        <f t="shared" si="36"/>
        <v>7.0197009035995295E-2</v>
      </c>
      <c r="AK242" s="1">
        <f t="shared" si="37"/>
        <v>8.5242489743688008E-4</v>
      </c>
      <c r="AL242" s="1">
        <f t="shared" si="38"/>
        <v>0</v>
      </c>
      <c r="AM242" s="8" t="s">
        <v>169</v>
      </c>
      <c r="AN242" s="1" t="s">
        <v>69</v>
      </c>
      <c r="AO242" s="1" t="s">
        <v>70</v>
      </c>
      <c r="AP242" s="1" t="s">
        <v>157</v>
      </c>
      <c r="AQ242" s="1" t="s">
        <v>114</v>
      </c>
      <c r="AR242" s="1" t="s">
        <v>130</v>
      </c>
      <c r="AS242" s="1" t="s">
        <v>140</v>
      </c>
      <c r="AT242" s="8" t="s">
        <v>169</v>
      </c>
      <c r="AU242" s="8" t="s">
        <v>80</v>
      </c>
    </row>
    <row r="243" spans="1:47" s="1" customFormat="1" ht="16">
      <c r="A243" s="8" t="s">
        <v>170</v>
      </c>
      <c r="B243" s="8" t="s">
        <v>169</v>
      </c>
      <c r="C243" s="8" t="s">
        <v>66</v>
      </c>
      <c r="D243" s="8" t="s">
        <v>67</v>
      </c>
      <c r="E243" s="24">
        <v>29</v>
      </c>
      <c r="F243" s="13">
        <v>4.9130000000000003</v>
      </c>
      <c r="G243" s="24">
        <v>1677.9</v>
      </c>
      <c r="H243" s="8" t="s">
        <v>80</v>
      </c>
      <c r="I243" s="13">
        <v>15.391999999999999</v>
      </c>
      <c r="J243" s="38">
        <v>1.1224957118340639</v>
      </c>
      <c r="K243" s="103">
        <f t="shared" si="39"/>
        <v>1.2141408619392051</v>
      </c>
      <c r="L243" s="115"/>
      <c r="M243" s="1" t="s">
        <v>69</v>
      </c>
      <c r="N243" s="1" t="s">
        <v>70</v>
      </c>
      <c r="O243" s="1" t="s">
        <v>157</v>
      </c>
      <c r="P243" s="1" t="s">
        <v>114</v>
      </c>
      <c r="Q243" s="1" t="s">
        <v>130</v>
      </c>
      <c r="R243" s="1" t="s">
        <v>140</v>
      </c>
      <c r="S243" s="8" t="s">
        <v>169</v>
      </c>
      <c r="T243" s="8" t="s">
        <v>80</v>
      </c>
      <c r="U243" s="25">
        <v>0.28599999999999998</v>
      </c>
      <c r="V243"/>
      <c r="W243">
        <v>13.3</v>
      </c>
      <c r="X243" s="70">
        <v>818.19799999999998</v>
      </c>
      <c r="Y243" s="70">
        <v>504.44940000000003</v>
      </c>
      <c r="Z243" s="70">
        <f t="shared" si="30"/>
        <v>0.61653707293344651</v>
      </c>
      <c r="AA243" s="23">
        <f t="shared" si="31"/>
        <v>8.1999430700148395</v>
      </c>
      <c r="AB243" s="25">
        <v>6.609</v>
      </c>
      <c r="AC243" s="23">
        <f t="shared" si="32"/>
        <v>0.80598120542659324</v>
      </c>
      <c r="AD243" s="23">
        <f t="shared" si="33"/>
        <v>1.2407237206861612</v>
      </c>
      <c r="AE243" s="23">
        <f t="shared" si="34"/>
        <v>0.3548469841162421</v>
      </c>
      <c r="AF243" s="1">
        <v>995</v>
      </c>
      <c r="AG243" s="1">
        <f t="shared" si="35"/>
        <v>3.5663013479019309E-4</v>
      </c>
      <c r="AH243" s="7">
        <v>2000</v>
      </c>
      <c r="AI243" s="1">
        <v>10.374000000000001</v>
      </c>
      <c r="AJ243" s="1">
        <f t="shared" si="36"/>
        <v>6.8754604740735109E-2</v>
      </c>
      <c r="AK243" s="1">
        <f t="shared" si="37"/>
        <v>8.3477775062205484E-4</v>
      </c>
      <c r="AL243" s="1">
        <f t="shared" si="38"/>
        <v>0</v>
      </c>
      <c r="AM243" s="8" t="s">
        <v>169</v>
      </c>
      <c r="AN243" s="1" t="s">
        <v>69</v>
      </c>
      <c r="AO243" s="1" t="s">
        <v>70</v>
      </c>
      <c r="AP243" s="1" t="s">
        <v>157</v>
      </c>
      <c r="AQ243" s="1" t="s">
        <v>114</v>
      </c>
      <c r="AR243" s="1" t="s">
        <v>130</v>
      </c>
      <c r="AS243" s="1" t="s">
        <v>140</v>
      </c>
      <c r="AT243" s="8" t="s">
        <v>169</v>
      </c>
      <c r="AU243" s="8" t="s">
        <v>80</v>
      </c>
    </row>
    <row r="244" spans="1:47" s="1" customFormat="1" ht="16">
      <c r="A244" s="8" t="s">
        <v>171</v>
      </c>
      <c r="B244" s="8" t="s">
        <v>172</v>
      </c>
      <c r="C244" s="8" t="s">
        <v>156</v>
      </c>
      <c r="D244" s="11" t="s">
        <v>67</v>
      </c>
      <c r="E244" s="24">
        <v>23</v>
      </c>
      <c r="F244" s="13">
        <v>2.6259999999999999</v>
      </c>
      <c r="G244" s="24">
        <v>1676.6</v>
      </c>
      <c r="H244" s="8" t="s">
        <v>80</v>
      </c>
      <c r="I244" s="13">
        <v>6339.76</v>
      </c>
      <c r="J244" s="38">
        <v>7.5837443599713366</v>
      </c>
      <c r="K244" s="103">
        <f t="shared" si="39"/>
        <v>8.1593810956818995</v>
      </c>
      <c r="L244" s="115">
        <f>K244-K245</f>
        <v>6.9777036865679518</v>
      </c>
      <c r="M244" s="1" t="s">
        <v>69</v>
      </c>
      <c r="N244" s="1" t="s">
        <v>70</v>
      </c>
      <c r="O244" s="1" t="s">
        <v>157</v>
      </c>
      <c r="P244" s="1" t="s">
        <v>72</v>
      </c>
      <c r="Q244" s="1" t="s">
        <v>130</v>
      </c>
      <c r="R244" s="1" t="s">
        <v>146</v>
      </c>
      <c r="S244" s="8" t="s">
        <v>172</v>
      </c>
      <c r="T244" s="8" t="s">
        <v>80</v>
      </c>
      <c r="U244" s="25">
        <v>0.68100000000000005</v>
      </c>
      <c r="V244"/>
      <c r="W244">
        <v>13.3</v>
      </c>
      <c r="X244" s="70">
        <v>818.19799999999998</v>
      </c>
      <c r="Y244" s="70">
        <v>504.44940000000003</v>
      </c>
      <c r="Z244" s="70">
        <f t="shared" si="30"/>
        <v>0.61653707293344651</v>
      </c>
      <c r="AA244" s="23">
        <f t="shared" si="31"/>
        <v>8.1999430700148395</v>
      </c>
      <c r="AB244" s="25">
        <v>6.2530000000000001</v>
      </c>
      <c r="AC244" s="23">
        <f t="shared" si="32"/>
        <v>0.76256626986419851</v>
      </c>
      <c r="AD244" s="23">
        <f t="shared" si="33"/>
        <v>1.3113614377122724</v>
      </c>
      <c r="AE244" s="23">
        <f t="shared" si="34"/>
        <v>0.89303713908205762</v>
      </c>
      <c r="AF244" s="1">
        <v>995</v>
      </c>
      <c r="AG244" s="1">
        <f t="shared" si="35"/>
        <v>8.9752476289654034E-4</v>
      </c>
      <c r="AH244" s="7">
        <v>2000</v>
      </c>
      <c r="AI244" s="1">
        <v>10.285</v>
      </c>
      <c r="AJ244" s="1">
        <f t="shared" si="36"/>
        <v>0.17453082409266707</v>
      </c>
      <c r="AK244" s="1">
        <f t="shared" si="37"/>
        <v>1.4240635067154908E-2</v>
      </c>
      <c r="AL244" s="1">
        <f t="shared" si="38"/>
        <v>1.2178243746911456E-2</v>
      </c>
      <c r="AM244" s="8" t="s">
        <v>172</v>
      </c>
      <c r="AN244" s="1" t="s">
        <v>69</v>
      </c>
      <c r="AO244" s="1" t="s">
        <v>70</v>
      </c>
      <c r="AP244" s="1" t="s">
        <v>157</v>
      </c>
      <c r="AQ244" s="1" t="s">
        <v>72</v>
      </c>
      <c r="AR244" s="1" t="s">
        <v>130</v>
      </c>
      <c r="AS244" s="1" t="s">
        <v>146</v>
      </c>
      <c r="AT244" s="8" t="s">
        <v>172</v>
      </c>
      <c r="AU244" s="8" t="s">
        <v>80</v>
      </c>
    </row>
    <row r="245" spans="1:47" s="1" customFormat="1" ht="16">
      <c r="A245" s="8" t="s">
        <v>173</v>
      </c>
      <c r="B245" s="8" t="s">
        <v>174</v>
      </c>
      <c r="C245" s="8" t="s">
        <v>66</v>
      </c>
      <c r="D245" s="11" t="s">
        <v>67</v>
      </c>
      <c r="E245" s="24">
        <v>28</v>
      </c>
      <c r="F245" s="13">
        <v>3.9</v>
      </c>
      <c r="G245" s="24">
        <v>1677.9</v>
      </c>
      <c r="H245" s="8" t="s">
        <v>80</v>
      </c>
      <c r="I245" s="13">
        <v>-12.082000000000001</v>
      </c>
      <c r="J245" s="38">
        <v>1.0924555500694204</v>
      </c>
      <c r="K245" s="103">
        <f t="shared" si="39"/>
        <v>1.1816774091139479</v>
      </c>
      <c r="L245" s="115"/>
      <c r="M245" s="1" t="s">
        <v>69</v>
      </c>
      <c r="N245" s="1" t="s">
        <v>70</v>
      </c>
      <c r="O245" s="1" t="s">
        <v>157</v>
      </c>
      <c r="P245" s="1" t="s">
        <v>114</v>
      </c>
      <c r="Q245" s="1" t="s">
        <v>130</v>
      </c>
      <c r="R245" s="1" t="s">
        <v>146</v>
      </c>
      <c r="S245" s="8" t="s">
        <v>174</v>
      </c>
      <c r="T245" s="8" t="s">
        <v>80</v>
      </c>
      <c r="U245" s="25">
        <v>0.26600000000000001</v>
      </c>
      <c r="V245"/>
      <c r="W245">
        <v>13.3</v>
      </c>
      <c r="X245" s="70">
        <v>818.19799999999998</v>
      </c>
      <c r="Y245" s="70">
        <v>504.44940000000003</v>
      </c>
      <c r="Z245" s="70">
        <f t="shared" si="30"/>
        <v>0.61653707293344651</v>
      </c>
      <c r="AA245" s="23">
        <f t="shared" si="31"/>
        <v>8.1999430700148395</v>
      </c>
      <c r="AB245" s="25">
        <v>4.4690000000000003</v>
      </c>
      <c r="AC245" s="23">
        <f t="shared" si="32"/>
        <v>0.54500378378747849</v>
      </c>
      <c r="AD245" s="23">
        <f t="shared" si="33"/>
        <v>1.8348496464566657</v>
      </c>
      <c r="AE245" s="23">
        <f t="shared" si="34"/>
        <v>0.48807000595747313</v>
      </c>
      <c r="AF245" s="1">
        <v>995</v>
      </c>
      <c r="AG245" s="1">
        <f t="shared" si="35"/>
        <v>4.9052261905273677E-4</v>
      </c>
      <c r="AH245" s="7">
        <v>2000</v>
      </c>
      <c r="AI245" s="1">
        <v>10.242000000000001</v>
      </c>
      <c r="AJ245" s="1">
        <f t="shared" si="36"/>
        <v>9.5786490734766E-2</v>
      </c>
      <c r="AK245" s="1">
        <f t="shared" si="37"/>
        <v>1.1318873219957548E-3</v>
      </c>
      <c r="AL245" s="1">
        <f t="shared" si="38"/>
        <v>0</v>
      </c>
      <c r="AM245" s="8" t="s">
        <v>174</v>
      </c>
      <c r="AN245" s="1" t="s">
        <v>69</v>
      </c>
      <c r="AO245" s="1" t="s">
        <v>70</v>
      </c>
      <c r="AP245" s="1" t="s">
        <v>157</v>
      </c>
      <c r="AQ245" s="1" t="s">
        <v>114</v>
      </c>
      <c r="AR245" s="1" t="s">
        <v>130</v>
      </c>
      <c r="AS245" s="1" t="s">
        <v>146</v>
      </c>
      <c r="AT245" s="8" t="s">
        <v>174</v>
      </c>
      <c r="AU245" s="8" t="s">
        <v>80</v>
      </c>
    </row>
    <row r="246" spans="1:47" s="1" customFormat="1" ht="16">
      <c r="A246" s="8" t="s">
        <v>175</v>
      </c>
      <c r="B246" s="8" t="s">
        <v>176</v>
      </c>
      <c r="C246" s="8" t="s">
        <v>156</v>
      </c>
      <c r="D246" s="11" t="s">
        <v>67</v>
      </c>
      <c r="E246" s="24">
        <v>27</v>
      </c>
      <c r="F246" s="13">
        <v>1.962</v>
      </c>
      <c r="G246" s="24">
        <v>1677.2</v>
      </c>
      <c r="H246" s="8" t="s">
        <v>80</v>
      </c>
      <c r="I246" s="13">
        <v>8592.1260000000002</v>
      </c>
      <c r="J246" s="38">
        <v>9.6855759036459155</v>
      </c>
      <c r="K246" s="103">
        <f t="shared" si="39"/>
        <v>10.402791857011529</v>
      </c>
      <c r="L246" s="115">
        <f>K246-K247</f>
        <v>8.9628868954477561</v>
      </c>
      <c r="M246" s="1" t="s">
        <v>69</v>
      </c>
      <c r="N246" s="1" t="s">
        <v>70</v>
      </c>
      <c r="O246" s="1" t="s">
        <v>157</v>
      </c>
      <c r="P246" s="1" t="s">
        <v>72</v>
      </c>
      <c r="Q246" s="1" t="s">
        <v>130</v>
      </c>
      <c r="R246" s="1" t="s">
        <v>151</v>
      </c>
      <c r="S246" s="8" t="s">
        <v>176</v>
      </c>
      <c r="T246" s="8" t="s">
        <v>80</v>
      </c>
      <c r="U246" s="25">
        <v>0.53500000000000003</v>
      </c>
      <c r="V246"/>
      <c r="W246">
        <v>13.3</v>
      </c>
      <c r="X246" s="70">
        <v>818.19799999999998</v>
      </c>
      <c r="Y246" s="70">
        <v>504.44940000000003</v>
      </c>
      <c r="Z246" s="70">
        <f t="shared" si="30"/>
        <v>0.61653707293344651</v>
      </c>
      <c r="AA246" s="23">
        <f t="shared" si="31"/>
        <v>8.1999430700148395</v>
      </c>
      <c r="AB246" s="25">
        <v>6.0940000000000003</v>
      </c>
      <c r="AC246" s="23">
        <f t="shared" si="32"/>
        <v>0.74317589134054463</v>
      </c>
      <c r="AD246" s="23">
        <f t="shared" si="33"/>
        <v>1.3455764801468393</v>
      </c>
      <c r="AE246" s="23">
        <f t="shared" si="34"/>
        <v>0.71988341687855906</v>
      </c>
      <c r="AF246" s="1">
        <v>995</v>
      </c>
      <c r="AG246" s="1">
        <f t="shared" si="35"/>
        <v>7.2350092148598904E-4</v>
      </c>
      <c r="AH246" s="7">
        <v>2000</v>
      </c>
      <c r="AI246" s="1">
        <v>10.207000000000001</v>
      </c>
      <c r="AJ246" s="1">
        <f t="shared" si="36"/>
        <v>0.14176563563946096</v>
      </c>
      <c r="AK246" s="1">
        <f t="shared" si="37"/>
        <v>1.4747584000342477E-2</v>
      </c>
      <c r="AL246" s="1">
        <f t="shared" si="38"/>
        <v>1.270629357897746E-2</v>
      </c>
      <c r="AM246" s="8" t="s">
        <v>176</v>
      </c>
      <c r="AN246" s="1" t="s">
        <v>69</v>
      </c>
      <c r="AO246" s="1" t="s">
        <v>70</v>
      </c>
      <c r="AP246" s="1" t="s">
        <v>157</v>
      </c>
      <c r="AQ246" s="1" t="s">
        <v>72</v>
      </c>
      <c r="AR246" s="1" t="s">
        <v>130</v>
      </c>
      <c r="AS246" s="1" t="s">
        <v>151</v>
      </c>
      <c r="AT246" s="8" t="s">
        <v>176</v>
      </c>
      <c r="AU246" s="8" t="s">
        <v>80</v>
      </c>
    </row>
    <row r="247" spans="1:47" s="1" customFormat="1" ht="16">
      <c r="A247" s="8" t="s">
        <v>177</v>
      </c>
      <c r="B247" s="8" t="s">
        <v>178</v>
      </c>
      <c r="C247" s="8" t="s">
        <v>66</v>
      </c>
      <c r="D247" s="11" t="s">
        <v>67</v>
      </c>
      <c r="E247" s="24">
        <v>32</v>
      </c>
      <c r="F247" s="13">
        <v>2.133</v>
      </c>
      <c r="G247" s="24">
        <v>1677.4</v>
      </c>
      <c r="H247" s="8" t="s">
        <v>80</v>
      </c>
      <c r="I247" s="13">
        <v>206.958</v>
      </c>
      <c r="J247" s="38">
        <v>1.3314484838169982</v>
      </c>
      <c r="K247" s="103">
        <f t="shared" si="39"/>
        <v>1.4399049615637722</v>
      </c>
      <c r="L247" s="115"/>
      <c r="M247" s="1" t="s">
        <v>69</v>
      </c>
      <c r="N247" s="1" t="s">
        <v>70</v>
      </c>
      <c r="O247" s="1" t="s">
        <v>157</v>
      </c>
      <c r="P247" s="1" t="s">
        <v>114</v>
      </c>
      <c r="Q247" s="1" t="s">
        <v>130</v>
      </c>
      <c r="R247" s="1" t="s">
        <v>151</v>
      </c>
      <c r="S247" s="8" t="s">
        <v>178</v>
      </c>
      <c r="T247" s="8" t="s">
        <v>80</v>
      </c>
      <c r="U247" s="25">
        <v>0.115</v>
      </c>
      <c r="V247"/>
      <c r="W247">
        <v>13.3</v>
      </c>
      <c r="X247" s="70">
        <v>818.19799999999998</v>
      </c>
      <c r="Y247" s="70">
        <v>504.44940000000003</v>
      </c>
      <c r="Z247" s="70">
        <f t="shared" si="30"/>
        <v>0.61653707293344651</v>
      </c>
      <c r="AA247" s="23">
        <f t="shared" si="31"/>
        <v>8.1999430700148395</v>
      </c>
      <c r="AB247" s="25">
        <v>6.6680000000000001</v>
      </c>
      <c r="AC247" s="23">
        <f t="shared" si="32"/>
        <v>0.81317637733159687</v>
      </c>
      <c r="AD247" s="23">
        <f t="shared" si="33"/>
        <v>1.229745511399946</v>
      </c>
      <c r="AE247" s="23">
        <f t="shared" si="34"/>
        <v>0.14142073381099379</v>
      </c>
      <c r="AF247" s="1">
        <v>995</v>
      </c>
      <c r="AG247" s="1">
        <f t="shared" si="35"/>
        <v>1.421313907648179E-4</v>
      </c>
      <c r="AH247" s="7">
        <v>2000</v>
      </c>
      <c r="AI247" s="1">
        <v>10.265000000000001</v>
      </c>
      <c r="AJ247" s="1">
        <f t="shared" si="36"/>
        <v>2.769242879002784E-2</v>
      </c>
      <c r="AK247" s="1">
        <f t="shared" si="37"/>
        <v>3.9874465612512534E-4</v>
      </c>
      <c r="AL247" s="1">
        <f t="shared" si="38"/>
        <v>0</v>
      </c>
      <c r="AM247" s="8" t="s">
        <v>178</v>
      </c>
      <c r="AN247" s="1" t="s">
        <v>69</v>
      </c>
      <c r="AO247" s="1" t="s">
        <v>70</v>
      </c>
      <c r="AP247" s="1" t="s">
        <v>157</v>
      </c>
      <c r="AQ247" s="1" t="s">
        <v>114</v>
      </c>
      <c r="AR247" s="1" t="s">
        <v>130</v>
      </c>
      <c r="AS247" s="1" t="s">
        <v>151</v>
      </c>
      <c r="AT247" s="8" t="s">
        <v>178</v>
      </c>
      <c r="AU247" s="8" t="s">
        <v>80</v>
      </c>
    </row>
    <row r="248" spans="1:47" s="1" customFormat="1" ht="16">
      <c r="A248" s="8" t="s">
        <v>179</v>
      </c>
      <c r="B248" s="8" t="s">
        <v>180</v>
      </c>
      <c r="C248" s="8" t="s">
        <v>66</v>
      </c>
      <c r="D248" s="11" t="s">
        <v>67</v>
      </c>
      <c r="E248" s="24">
        <v>29</v>
      </c>
      <c r="F248" s="13">
        <v>1.1890000000000001</v>
      </c>
      <c r="G248" s="24">
        <v>1677.4</v>
      </c>
      <c r="H248" s="8" t="s">
        <v>80</v>
      </c>
      <c r="I248" s="13">
        <v>7641.3819999999996</v>
      </c>
      <c r="J248" s="38">
        <v>8.8101474039209169</v>
      </c>
      <c r="K248" s="103">
        <f t="shared" si="39"/>
        <v>9.4693348095958285</v>
      </c>
      <c r="L248" s="115">
        <f>K248-K249</f>
        <v>8.2931019678173996</v>
      </c>
      <c r="M248" s="1" t="s">
        <v>119</v>
      </c>
      <c r="N248" s="1" t="s">
        <v>120</v>
      </c>
      <c r="O248" s="1" t="s">
        <v>71</v>
      </c>
      <c r="P248" s="1" t="s">
        <v>72</v>
      </c>
      <c r="Q248" s="1" t="s">
        <v>130</v>
      </c>
      <c r="R248" s="1" t="s">
        <v>131</v>
      </c>
      <c r="S248" s="8" t="s">
        <v>180</v>
      </c>
      <c r="T248" s="8" t="s">
        <v>80</v>
      </c>
      <c r="U248" s="25">
        <v>6.4000000000000001E-2</v>
      </c>
      <c r="V248"/>
      <c r="W248">
        <v>13.3</v>
      </c>
      <c r="X248" s="70">
        <v>818.19799999999998</v>
      </c>
      <c r="Y248" s="70">
        <v>504.44940000000003</v>
      </c>
      <c r="Z248" s="70">
        <f t="shared" si="30"/>
        <v>0.61653707293344651</v>
      </c>
      <c r="AA248" s="23">
        <f t="shared" si="31"/>
        <v>8.1999430700148395</v>
      </c>
      <c r="AB248" s="25">
        <v>5.4939999999999998</v>
      </c>
      <c r="AC248" s="23">
        <f t="shared" si="32"/>
        <v>0.6700046516286432</v>
      </c>
      <c r="AD248" s="23">
        <f t="shared" si="33"/>
        <v>1.4925269512222135</v>
      </c>
      <c r="AE248" s="23">
        <f t="shared" si="34"/>
        <v>9.5521724878221664E-2</v>
      </c>
      <c r="AF248" s="1">
        <v>995</v>
      </c>
      <c r="AG248" s="1">
        <f t="shared" si="35"/>
        <v>9.6001733545951416E-5</v>
      </c>
      <c r="AH248" s="7">
        <v>2000</v>
      </c>
      <c r="AI248" s="1">
        <v>10.356</v>
      </c>
      <c r="AJ248" s="1">
        <f t="shared" si="36"/>
        <v>1.8540311615672347E-2</v>
      </c>
      <c r="AK248" s="1">
        <f t="shared" si="37"/>
        <v>1.7556441816304002E-3</v>
      </c>
      <c r="AL248" s="1">
        <f t="shared" si="38"/>
        <v>1.5375669474388014E-3</v>
      </c>
      <c r="AM248" s="8" t="s">
        <v>180</v>
      </c>
      <c r="AN248" s="1" t="s">
        <v>119</v>
      </c>
      <c r="AO248" s="1" t="s">
        <v>120</v>
      </c>
      <c r="AP248" s="1" t="s">
        <v>71</v>
      </c>
      <c r="AQ248" s="1" t="s">
        <v>72</v>
      </c>
      <c r="AR248" s="1" t="s">
        <v>130</v>
      </c>
      <c r="AS248" s="1" t="s">
        <v>131</v>
      </c>
      <c r="AT248" s="8" t="s">
        <v>180</v>
      </c>
      <c r="AU248" s="8" t="s">
        <v>80</v>
      </c>
    </row>
    <row r="249" spans="1:47" s="1" customFormat="1" ht="16">
      <c r="A249" s="8" t="s">
        <v>181</v>
      </c>
      <c r="B249" s="8" t="s">
        <v>182</v>
      </c>
      <c r="C249" s="8" t="s">
        <v>66</v>
      </c>
      <c r="D249" s="8" t="s">
        <v>67</v>
      </c>
      <c r="E249" s="24">
        <v>29</v>
      </c>
      <c r="F249" s="13">
        <v>6.6989999999999998</v>
      </c>
      <c r="G249" s="24">
        <v>1677.9</v>
      </c>
      <c r="H249" s="8" t="s">
        <v>80</v>
      </c>
      <c r="I249" s="13">
        <v>-16.687999999999999</v>
      </c>
      <c r="J249" s="38">
        <v>1.0874175478861727</v>
      </c>
      <c r="K249" s="103">
        <f t="shared" si="39"/>
        <v>1.1762328417784298</v>
      </c>
      <c r="L249" s="115"/>
      <c r="M249" s="1" t="s">
        <v>119</v>
      </c>
      <c r="N249" s="1" t="s">
        <v>120</v>
      </c>
      <c r="O249" s="1" t="s">
        <v>71</v>
      </c>
      <c r="P249" s="1" t="s">
        <v>114</v>
      </c>
      <c r="Q249" s="1" t="s">
        <v>130</v>
      </c>
      <c r="R249" s="1" t="s">
        <v>131</v>
      </c>
      <c r="S249" s="8" t="s">
        <v>182</v>
      </c>
      <c r="T249" s="8" t="s">
        <v>80</v>
      </c>
      <c r="U249" s="25">
        <v>0.48299999999999998</v>
      </c>
      <c r="V249"/>
      <c r="W249">
        <v>13.3</v>
      </c>
      <c r="X249" s="70">
        <v>818.19799999999998</v>
      </c>
      <c r="Y249" s="70">
        <v>504.44940000000003</v>
      </c>
      <c r="Z249" s="70">
        <f t="shared" si="30"/>
        <v>0.61653707293344651</v>
      </c>
      <c r="AA249" s="23">
        <f t="shared" si="31"/>
        <v>8.1999430700148395</v>
      </c>
      <c r="AB249" s="25">
        <v>4.8049999999999997</v>
      </c>
      <c r="AC249" s="23">
        <f t="shared" si="32"/>
        <v>0.58597967802614315</v>
      </c>
      <c r="AD249" s="23">
        <f t="shared" si="33"/>
        <v>1.7065438231040251</v>
      </c>
      <c r="AE249" s="23">
        <f t="shared" si="34"/>
        <v>0.82426066655924413</v>
      </c>
      <c r="AF249" s="1">
        <v>950</v>
      </c>
      <c r="AG249" s="1">
        <f t="shared" si="35"/>
        <v>8.6764280690446746E-4</v>
      </c>
      <c r="AH249" s="7">
        <v>2000</v>
      </c>
      <c r="AI249" s="1">
        <v>10.146000000000001</v>
      </c>
      <c r="AJ249" s="1">
        <f t="shared" si="36"/>
        <v>0.17103150145958357</v>
      </c>
      <c r="AK249" s="1">
        <f t="shared" si="37"/>
        <v>2.0117286899543761E-3</v>
      </c>
      <c r="AL249" s="1">
        <f t="shared" si="38"/>
        <v>0</v>
      </c>
      <c r="AM249" s="8" t="s">
        <v>182</v>
      </c>
      <c r="AN249" s="1" t="s">
        <v>119</v>
      </c>
      <c r="AO249" s="1" t="s">
        <v>120</v>
      </c>
      <c r="AP249" s="1" t="s">
        <v>71</v>
      </c>
      <c r="AQ249" s="1" t="s">
        <v>114</v>
      </c>
      <c r="AR249" s="1" t="s">
        <v>130</v>
      </c>
      <c r="AS249" s="1" t="s">
        <v>131</v>
      </c>
      <c r="AT249" s="8" t="s">
        <v>182</v>
      </c>
      <c r="AU249" s="8" t="s">
        <v>80</v>
      </c>
    </row>
    <row r="250" spans="1:47" s="1" customFormat="1" ht="16">
      <c r="A250" s="11" t="s">
        <v>184</v>
      </c>
      <c r="B250" s="11" t="s">
        <v>185</v>
      </c>
      <c r="C250" s="8" t="s">
        <v>156</v>
      </c>
      <c r="D250" s="11" t="s">
        <v>67</v>
      </c>
      <c r="E250" s="24">
        <v>20</v>
      </c>
      <c r="F250" s="13">
        <v>1.8779999999999999</v>
      </c>
      <c r="G250" s="24">
        <v>1676.8</v>
      </c>
      <c r="H250" s="11" t="s">
        <v>80</v>
      </c>
      <c r="I250" s="13">
        <v>6507.2169999999996</v>
      </c>
      <c r="J250" s="38">
        <v>7.7433700245826174</v>
      </c>
      <c r="K250" s="103">
        <f t="shared" si="39"/>
        <v>8.3300308825525331</v>
      </c>
      <c r="L250" s="115">
        <f>K250-K251</f>
        <v>7.1534623184415356</v>
      </c>
      <c r="M250" s="1" t="s">
        <v>119</v>
      </c>
      <c r="N250" s="1" t="s">
        <v>120</v>
      </c>
      <c r="O250" s="1" t="s">
        <v>71</v>
      </c>
      <c r="P250" s="1" t="s">
        <v>72</v>
      </c>
      <c r="Q250" s="1" t="s">
        <v>130</v>
      </c>
      <c r="R250" s="1" t="s">
        <v>74</v>
      </c>
      <c r="S250" s="11" t="s">
        <v>185</v>
      </c>
      <c r="T250" s="11" t="s">
        <v>80</v>
      </c>
      <c r="U250" s="25">
        <v>0.47</v>
      </c>
      <c r="V250"/>
      <c r="W250">
        <v>13.3</v>
      </c>
      <c r="X250" s="70">
        <v>818.19799999999998</v>
      </c>
      <c r="Y250" s="70">
        <v>504.44940000000003</v>
      </c>
      <c r="Z250" s="70">
        <f t="shared" si="30"/>
        <v>0.61653707293344651</v>
      </c>
      <c r="AA250" s="23">
        <f t="shared" si="31"/>
        <v>8.1999430700148395</v>
      </c>
      <c r="AB250" s="25">
        <v>4.7729999999999997</v>
      </c>
      <c r="AC250" s="23">
        <f t="shared" si="32"/>
        <v>0.58207721190817507</v>
      </c>
      <c r="AD250" s="23">
        <f t="shared" si="33"/>
        <v>1.7179851393284811</v>
      </c>
      <c r="AE250" s="23">
        <f t="shared" si="34"/>
        <v>0.80745301548438608</v>
      </c>
      <c r="AF250" s="1">
        <v>995</v>
      </c>
      <c r="AG250" s="1">
        <f t="shared" si="35"/>
        <v>8.1151056832601612E-4</v>
      </c>
      <c r="AH250" s="7">
        <v>2000</v>
      </c>
      <c r="AI250" s="1">
        <v>10.308999999999999</v>
      </c>
      <c r="AJ250" s="1">
        <f t="shared" si="36"/>
        <v>0.15743730106237583</v>
      </c>
      <c r="AK250" s="1">
        <f t="shared" si="37"/>
        <v>1.3114575799153113E-2</v>
      </c>
      <c r="AL250" s="1">
        <f t="shared" si="38"/>
        <v>1.126221800666841E-2</v>
      </c>
      <c r="AM250" s="11" t="s">
        <v>185</v>
      </c>
      <c r="AN250" s="1" t="s">
        <v>119</v>
      </c>
      <c r="AO250" s="1" t="s">
        <v>120</v>
      </c>
      <c r="AP250" s="1" t="s">
        <v>71</v>
      </c>
      <c r="AQ250" s="1" t="s">
        <v>72</v>
      </c>
      <c r="AR250" s="1" t="s">
        <v>130</v>
      </c>
      <c r="AS250" s="1" t="s">
        <v>74</v>
      </c>
      <c r="AT250" s="11" t="s">
        <v>185</v>
      </c>
      <c r="AU250" s="11" t="s">
        <v>80</v>
      </c>
    </row>
    <row r="251" spans="1:47" s="1" customFormat="1" ht="16">
      <c r="A251" s="8" t="s">
        <v>186</v>
      </c>
      <c r="B251" s="8" t="s">
        <v>187</v>
      </c>
      <c r="C251" s="8" t="s">
        <v>66</v>
      </c>
      <c r="D251" s="11" t="s">
        <v>67</v>
      </c>
      <c r="E251" s="24">
        <v>32</v>
      </c>
      <c r="F251" s="13">
        <v>9.8119999999999994</v>
      </c>
      <c r="G251" s="24">
        <v>1678.1</v>
      </c>
      <c r="H251" s="8" t="s">
        <v>80</v>
      </c>
      <c r="I251" s="13">
        <v>-16.404</v>
      </c>
      <c r="J251" s="38">
        <v>1.0877281994288803</v>
      </c>
      <c r="K251" s="103">
        <f t="shared" si="39"/>
        <v>1.1765685641109977</v>
      </c>
      <c r="L251" s="115"/>
      <c r="M251" s="1" t="s">
        <v>119</v>
      </c>
      <c r="N251" s="1" t="s">
        <v>120</v>
      </c>
      <c r="O251" s="1" t="s">
        <v>71</v>
      </c>
      <c r="P251" s="1" t="s">
        <v>114</v>
      </c>
      <c r="Q251" s="1" t="s">
        <v>130</v>
      </c>
      <c r="R251" s="1" t="s">
        <v>74</v>
      </c>
      <c r="S251" s="8" t="s">
        <v>187</v>
      </c>
      <c r="T251" s="8" t="s">
        <v>80</v>
      </c>
      <c r="U251" s="25">
        <v>0.68200000000000005</v>
      </c>
      <c r="V251"/>
      <c r="W251">
        <v>13.3</v>
      </c>
      <c r="X251" s="70">
        <v>818.19799999999998</v>
      </c>
      <c r="Y251" s="70">
        <v>504.44940000000003</v>
      </c>
      <c r="Z251" s="70">
        <f t="shared" si="30"/>
        <v>0.61653707293344651</v>
      </c>
      <c r="AA251" s="23">
        <f t="shared" si="31"/>
        <v>8.1999430700148395</v>
      </c>
      <c r="AB251" s="25">
        <v>3.2290000000000001</v>
      </c>
      <c r="AC251" s="23">
        <f t="shared" si="32"/>
        <v>0.39378322171621571</v>
      </c>
      <c r="AD251" s="23">
        <f t="shared" si="33"/>
        <v>2.5394682781092719</v>
      </c>
      <c r="AE251" s="23">
        <f t="shared" si="34"/>
        <v>1.7319173656705236</v>
      </c>
      <c r="AF251" s="1">
        <v>950</v>
      </c>
      <c r="AG251" s="1">
        <f t="shared" si="35"/>
        <v>1.8230709112321301E-3</v>
      </c>
      <c r="AH251" s="7">
        <v>2000</v>
      </c>
      <c r="AI251" s="1">
        <v>10.226000000000001</v>
      </c>
      <c r="AJ251" s="1">
        <f t="shared" si="36"/>
        <v>0.35655601627853117</v>
      </c>
      <c r="AK251" s="1">
        <f t="shared" si="37"/>
        <v>4.1951260009796898E-3</v>
      </c>
      <c r="AL251" s="1">
        <f t="shared" si="38"/>
        <v>0</v>
      </c>
      <c r="AM251" s="8" t="s">
        <v>187</v>
      </c>
      <c r="AN251" s="1" t="s">
        <v>119</v>
      </c>
      <c r="AO251" s="1" t="s">
        <v>120</v>
      </c>
      <c r="AP251" s="1" t="s">
        <v>71</v>
      </c>
      <c r="AQ251" s="1" t="s">
        <v>114</v>
      </c>
      <c r="AR251" s="1" t="s">
        <v>130</v>
      </c>
      <c r="AS251" s="1" t="s">
        <v>74</v>
      </c>
      <c r="AT251" s="8" t="s">
        <v>187</v>
      </c>
      <c r="AU251" s="8" t="s">
        <v>80</v>
      </c>
    </row>
    <row r="252" spans="1:47" s="1" customFormat="1" ht="16">
      <c r="A252" s="8" t="s">
        <v>188</v>
      </c>
      <c r="B252" s="8" t="s">
        <v>189</v>
      </c>
      <c r="C252" s="8" t="s">
        <v>156</v>
      </c>
      <c r="D252" s="11" t="s">
        <v>67</v>
      </c>
      <c r="E252" s="24">
        <v>22</v>
      </c>
      <c r="F252" s="13">
        <v>1.8740000000000001</v>
      </c>
      <c r="G252" s="24">
        <v>1677</v>
      </c>
      <c r="H252" s="8" t="s">
        <v>80</v>
      </c>
      <c r="I252" s="13">
        <v>9376.3029999999999</v>
      </c>
      <c r="J252" s="38">
        <v>10.395082631424348</v>
      </c>
      <c r="K252" s="103">
        <f t="shared" si="39"/>
        <v>11.158346307804393</v>
      </c>
      <c r="L252" s="115">
        <f>K252-K253</f>
        <v>9.9773568243677708</v>
      </c>
      <c r="M252" s="1" t="s">
        <v>119</v>
      </c>
      <c r="N252" s="1" t="s">
        <v>120</v>
      </c>
      <c r="O252" s="1" t="s">
        <v>71</v>
      </c>
      <c r="P252" s="1" t="s">
        <v>72</v>
      </c>
      <c r="Q252" s="1" t="s">
        <v>130</v>
      </c>
      <c r="R252" s="1" t="s">
        <v>140</v>
      </c>
      <c r="S252" s="8" t="s">
        <v>189</v>
      </c>
      <c r="T252" s="8" t="s">
        <v>80</v>
      </c>
      <c r="U252" s="25">
        <v>0.46300000000000002</v>
      </c>
      <c r="V252"/>
      <c r="W252">
        <v>13.3</v>
      </c>
      <c r="X252" s="70">
        <v>818.19799999999998</v>
      </c>
      <c r="Y252" s="70">
        <v>504.44940000000003</v>
      </c>
      <c r="Z252" s="70">
        <f t="shared" si="30"/>
        <v>0.61653707293344651</v>
      </c>
      <c r="AA252" s="23">
        <f t="shared" si="31"/>
        <v>8.1999430700148395</v>
      </c>
      <c r="AB252" s="25">
        <v>5.657</v>
      </c>
      <c r="AC252" s="23">
        <f t="shared" si="32"/>
        <v>0.68988283841704312</v>
      </c>
      <c r="AD252" s="23">
        <f t="shared" si="33"/>
        <v>1.4495214901917695</v>
      </c>
      <c r="AE252" s="23">
        <f t="shared" si="34"/>
        <v>0.67112844995878929</v>
      </c>
      <c r="AF252" s="1">
        <v>995</v>
      </c>
      <c r="AG252" s="1">
        <f t="shared" si="35"/>
        <v>6.7450095473245159E-4</v>
      </c>
      <c r="AH252" s="7">
        <v>2000</v>
      </c>
      <c r="AI252" s="1">
        <v>10.108000000000001</v>
      </c>
      <c r="AJ252" s="1">
        <f t="shared" si="36"/>
        <v>0.1334588355228436</v>
      </c>
      <c r="AK252" s="1">
        <f t="shared" si="37"/>
        <v>1.4891799046001958E-2</v>
      </c>
      <c r="AL252" s="1">
        <f t="shared" si="38"/>
        <v>1.3315664233760195E-2</v>
      </c>
      <c r="AM252" s="8" t="s">
        <v>189</v>
      </c>
      <c r="AN252" s="1" t="s">
        <v>119</v>
      </c>
      <c r="AO252" s="1" t="s">
        <v>120</v>
      </c>
      <c r="AP252" s="1" t="s">
        <v>71</v>
      </c>
      <c r="AQ252" s="1" t="s">
        <v>72</v>
      </c>
      <c r="AR252" s="1" t="s">
        <v>130</v>
      </c>
      <c r="AS252" s="1" t="s">
        <v>140</v>
      </c>
      <c r="AT252" s="8" t="s">
        <v>189</v>
      </c>
      <c r="AU252" s="8" t="s">
        <v>80</v>
      </c>
    </row>
    <row r="253" spans="1:47" s="1" customFormat="1" ht="16">
      <c r="A253" s="8" t="s">
        <v>190</v>
      </c>
      <c r="B253" s="8" t="s">
        <v>191</v>
      </c>
      <c r="C253" s="8" t="s">
        <v>66</v>
      </c>
      <c r="D253" s="11" t="s">
        <v>67</v>
      </c>
      <c r="E253" s="24">
        <v>27</v>
      </c>
      <c r="F253" s="13">
        <v>4.5430000000000001</v>
      </c>
      <c r="G253" s="24">
        <v>1677.9</v>
      </c>
      <c r="H253" s="8" t="s">
        <v>80</v>
      </c>
      <c r="I253" s="13">
        <v>-12.664</v>
      </c>
      <c r="J253" s="38">
        <v>1.0918189919286587</v>
      </c>
      <c r="K253" s="103">
        <f t="shared" si="39"/>
        <v>1.1809894834366219</v>
      </c>
      <c r="L253" s="115"/>
      <c r="M253" s="1" t="s">
        <v>119</v>
      </c>
      <c r="N253" s="1" t="s">
        <v>120</v>
      </c>
      <c r="O253" s="1" t="s">
        <v>71</v>
      </c>
      <c r="P253" s="1" t="s">
        <v>114</v>
      </c>
      <c r="Q253" s="1" t="s">
        <v>130</v>
      </c>
      <c r="R253" s="1" t="s">
        <v>140</v>
      </c>
      <c r="S253" s="8" t="s">
        <v>191</v>
      </c>
      <c r="T253" s="8" t="s">
        <v>80</v>
      </c>
      <c r="U253" s="25">
        <v>0.28499999999999998</v>
      </c>
      <c r="V253"/>
      <c r="W253">
        <v>13.3</v>
      </c>
      <c r="X253" s="70">
        <v>818.19799999999998</v>
      </c>
      <c r="Y253" s="70">
        <v>504.44940000000003</v>
      </c>
      <c r="Z253" s="70">
        <f t="shared" si="30"/>
        <v>0.61653707293344651</v>
      </c>
      <c r="AA253" s="23">
        <f t="shared" si="31"/>
        <v>8.1999430700148395</v>
      </c>
      <c r="AB253" s="25">
        <v>6.8330000000000002</v>
      </c>
      <c r="AC253" s="23">
        <f t="shared" si="32"/>
        <v>0.83329846825236975</v>
      </c>
      <c r="AD253" s="23">
        <f t="shared" si="33"/>
        <v>1.2000502078171871</v>
      </c>
      <c r="AE253" s="23">
        <f t="shared" si="34"/>
        <v>0.34201430922789827</v>
      </c>
      <c r="AF253" s="1">
        <v>950</v>
      </c>
      <c r="AG253" s="1">
        <f t="shared" si="35"/>
        <v>3.600150623451561E-4</v>
      </c>
      <c r="AH253" s="7">
        <v>2000</v>
      </c>
      <c r="AI253" s="1">
        <v>10.292</v>
      </c>
      <c r="AJ253" s="1">
        <f t="shared" si="36"/>
        <v>6.9960175348844952E-2</v>
      </c>
      <c r="AK253" s="1">
        <f t="shared" si="37"/>
        <v>8.26222313463679E-4</v>
      </c>
      <c r="AL253" s="1">
        <f t="shared" si="38"/>
        <v>0</v>
      </c>
      <c r="AM253" s="8" t="s">
        <v>191</v>
      </c>
      <c r="AN253" s="1" t="s">
        <v>119</v>
      </c>
      <c r="AO253" s="1" t="s">
        <v>120</v>
      </c>
      <c r="AP253" s="1" t="s">
        <v>71</v>
      </c>
      <c r="AQ253" s="1" t="s">
        <v>114</v>
      </c>
      <c r="AR253" s="1" t="s">
        <v>130</v>
      </c>
      <c r="AS253" s="1" t="s">
        <v>140</v>
      </c>
      <c r="AT253" s="8" t="s">
        <v>191</v>
      </c>
      <c r="AU253" s="8" t="s">
        <v>80</v>
      </c>
    </row>
    <row r="254" spans="1:47" s="1" customFormat="1" ht="16">
      <c r="A254" s="8" t="s">
        <v>192</v>
      </c>
      <c r="B254" s="8" t="s">
        <v>193</v>
      </c>
      <c r="C254" s="8" t="s">
        <v>156</v>
      </c>
      <c r="D254" s="11" t="s">
        <v>67</v>
      </c>
      <c r="E254" s="24">
        <v>24</v>
      </c>
      <c r="F254" s="13">
        <v>3.766</v>
      </c>
      <c r="G254" s="24">
        <v>1676.8</v>
      </c>
      <c r="H254" s="8" t="s">
        <v>80</v>
      </c>
      <c r="I254" s="13">
        <v>4910.5</v>
      </c>
      <c r="J254" s="38">
        <v>6.1985114674333879</v>
      </c>
      <c r="K254" s="103">
        <f t="shared" si="39"/>
        <v>6.6765996167133785</v>
      </c>
      <c r="L254" s="115">
        <f>K254-K255</f>
        <v>5.4893222342960382</v>
      </c>
      <c r="M254" s="1" t="s">
        <v>119</v>
      </c>
      <c r="N254" s="1" t="s">
        <v>120</v>
      </c>
      <c r="O254" s="1" t="s">
        <v>71</v>
      </c>
      <c r="P254" s="1" t="s">
        <v>72</v>
      </c>
      <c r="Q254" s="1" t="s">
        <v>130</v>
      </c>
      <c r="R254" s="1" t="s">
        <v>146</v>
      </c>
      <c r="S254" s="8" t="s">
        <v>193</v>
      </c>
      <c r="T254" s="8" t="s">
        <v>80</v>
      </c>
      <c r="U254" s="25">
        <v>0.93300000000000005</v>
      </c>
      <c r="V254"/>
      <c r="W254">
        <v>13.3</v>
      </c>
      <c r="X254" s="70">
        <v>818.19799999999998</v>
      </c>
      <c r="Y254" s="70">
        <v>504.44940000000003</v>
      </c>
      <c r="Z254" s="70">
        <f t="shared" si="30"/>
        <v>0.61653707293344651</v>
      </c>
      <c r="AA254" s="23">
        <f t="shared" si="31"/>
        <v>8.1999430700148395</v>
      </c>
      <c r="AB254" s="25">
        <v>6.0350000000000001</v>
      </c>
      <c r="AC254" s="23">
        <f t="shared" si="32"/>
        <v>0.735980719435541</v>
      </c>
      <c r="AD254" s="23">
        <f t="shared" si="33"/>
        <v>1.358731246067082</v>
      </c>
      <c r="AE254" s="23">
        <f t="shared" si="34"/>
        <v>1.2676962525805875</v>
      </c>
      <c r="AF254" s="1">
        <v>995</v>
      </c>
      <c r="AG254" s="1">
        <f t="shared" si="35"/>
        <v>1.2740665855081282E-3</v>
      </c>
      <c r="AH254" s="7">
        <v>2000</v>
      </c>
      <c r="AI254" s="1">
        <v>10.234</v>
      </c>
      <c r="AJ254" s="1">
        <f t="shared" si="36"/>
        <v>0.24898702081456481</v>
      </c>
      <c r="AK254" s="1">
        <f t="shared" si="37"/>
        <v>1.6623866477371293E-2</v>
      </c>
      <c r="AL254" s="1">
        <f t="shared" si="38"/>
        <v>1.3667699894085211E-2</v>
      </c>
      <c r="AM254" s="8" t="s">
        <v>193</v>
      </c>
      <c r="AN254" s="1" t="s">
        <v>119</v>
      </c>
      <c r="AO254" s="1" t="s">
        <v>120</v>
      </c>
      <c r="AP254" s="1" t="s">
        <v>71</v>
      </c>
      <c r="AQ254" s="1" t="s">
        <v>72</v>
      </c>
      <c r="AR254" s="1" t="s">
        <v>130</v>
      </c>
      <c r="AS254" s="1" t="s">
        <v>146</v>
      </c>
      <c r="AT254" s="8" t="s">
        <v>193</v>
      </c>
      <c r="AU254" s="8" t="s">
        <v>80</v>
      </c>
    </row>
    <row r="255" spans="1:47" s="1" customFormat="1" ht="16">
      <c r="A255" s="8" t="s">
        <v>194</v>
      </c>
      <c r="B255" s="8" t="s">
        <v>195</v>
      </c>
      <c r="C255" s="8" t="s">
        <v>66</v>
      </c>
      <c r="D255" s="11" t="s">
        <v>67</v>
      </c>
      <c r="E255" s="24">
        <v>29</v>
      </c>
      <c r="F255" s="13">
        <v>5.4820000000000002</v>
      </c>
      <c r="G255" s="24">
        <v>1677.9</v>
      </c>
      <c r="H255" s="8" t="s">
        <v>80</v>
      </c>
      <c r="I255" s="13">
        <v>-7.3440000000000003</v>
      </c>
      <c r="J255" s="38">
        <v>1.0976373972343421</v>
      </c>
      <c r="K255" s="103">
        <f t="shared" si="39"/>
        <v>1.1872773824173404</v>
      </c>
      <c r="L255" s="115"/>
      <c r="M255" s="1" t="s">
        <v>119</v>
      </c>
      <c r="N255" s="1" t="s">
        <v>120</v>
      </c>
      <c r="O255" s="1" t="s">
        <v>71</v>
      </c>
      <c r="P255" s="1" t="s">
        <v>114</v>
      </c>
      <c r="Q255" s="1" t="s">
        <v>130</v>
      </c>
      <c r="R255" s="1" t="s">
        <v>146</v>
      </c>
      <c r="S255" s="8" t="s">
        <v>195</v>
      </c>
      <c r="T255" s="8" t="s">
        <v>80</v>
      </c>
      <c r="U255" s="25">
        <v>0.34499999999999997</v>
      </c>
      <c r="V255"/>
      <c r="W255">
        <v>13.3</v>
      </c>
      <c r="X255" s="70">
        <v>818.19799999999998</v>
      </c>
      <c r="Y255" s="70">
        <v>504.44940000000003</v>
      </c>
      <c r="Z255" s="70">
        <f t="shared" si="30"/>
        <v>0.61653707293344651</v>
      </c>
      <c r="AA255" s="23">
        <f t="shared" si="31"/>
        <v>8.1999430700148395</v>
      </c>
      <c r="AB255" s="25">
        <v>7.0259999999999998</v>
      </c>
      <c r="AC255" s="23">
        <f t="shared" si="32"/>
        <v>0.85683521702636467</v>
      </c>
      <c r="AD255" s="23">
        <f t="shared" si="33"/>
        <v>1.1670855493900996</v>
      </c>
      <c r="AE255" s="23">
        <f t="shared" si="34"/>
        <v>0.40264451453958433</v>
      </c>
      <c r="AF255" s="1">
        <v>950</v>
      </c>
      <c r="AG255" s="1">
        <f t="shared" si="35"/>
        <v>4.238363310942993E-4</v>
      </c>
      <c r="AH255" s="7">
        <v>2000</v>
      </c>
      <c r="AI255" s="1">
        <v>10.246</v>
      </c>
      <c r="AJ255" s="1">
        <f t="shared" si="36"/>
        <v>8.2732057601854245E-2</v>
      </c>
      <c r="AK255" s="1">
        <f t="shared" si="37"/>
        <v>9.8225900791530131E-4</v>
      </c>
      <c r="AL255" s="1">
        <f t="shared" si="38"/>
        <v>0</v>
      </c>
      <c r="AM255" s="8" t="s">
        <v>195</v>
      </c>
      <c r="AN255" s="1" t="s">
        <v>119</v>
      </c>
      <c r="AO255" s="1" t="s">
        <v>120</v>
      </c>
      <c r="AP255" s="1" t="s">
        <v>71</v>
      </c>
      <c r="AQ255" s="1" t="s">
        <v>114</v>
      </c>
      <c r="AR255" s="1" t="s">
        <v>130</v>
      </c>
      <c r="AS255" s="1" t="s">
        <v>146</v>
      </c>
      <c r="AT255" s="8" t="s">
        <v>195</v>
      </c>
      <c r="AU255" s="8" t="s">
        <v>80</v>
      </c>
    </row>
    <row r="256" spans="1:47" s="1" customFormat="1" ht="16">
      <c r="A256" s="8" t="s">
        <v>196</v>
      </c>
      <c r="B256" s="8" t="s">
        <v>197</v>
      </c>
      <c r="C256" s="8" t="s">
        <v>156</v>
      </c>
      <c r="D256" s="11" t="s">
        <v>67</v>
      </c>
      <c r="E256" s="24">
        <v>25</v>
      </c>
      <c r="F256" s="13">
        <v>3.6760000000000002</v>
      </c>
      <c r="G256" s="24">
        <v>1677.4</v>
      </c>
      <c r="H256" s="8" t="s">
        <v>80</v>
      </c>
      <c r="I256" s="13">
        <v>7485.348</v>
      </c>
      <c r="J256" s="38">
        <v>8.6648502330806458</v>
      </c>
      <c r="K256" s="103">
        <f t="shared" si="39"/>
        <v>9.3142767190902038</v>
      </c>
      <c r="L256" s="115">
        <f>K256-K257</f>
        <v>8.1397260696859295</v>
      </c>
      <c r="M256" s="1" t="s">
        <v>119</v>
      </c>
      <c r="N256" s="1" t="s">
        <v>120</v>
      </c>
      <c r="O256" s="1" t="s">
        <v>71</v>
      </c>
      <c r="P256" s="1" t="s">
        <v>72</v>
      </c>
      <c r="Q256" s="1" t="s">
        <v>130</v>
      </c>
      <c r="R256" s="1" t="s">
        <v>151</v>
      </c>
      <c r="S256" s="8" t="s">
        <v>197</v>
      </c>
      <c r="T256" s="8" t="s">
        <v>80</v>
      </c>
      <c r="U256" s="25">
        <v>0.877</v>
      </c>
      <c r="V256"/>
      <c r="W256">
        <v>13.3</v>
      </c>
      <c r="X256" s="70">
        <v>818.19799999999998</v>
      </c>
      <c r="Y256" s="70">
        <v>504.44940000000003</v>
      </c>
      <c r="Z256" s="70">
        <f t="shared" si="30"/>
        <v>0.61653707293344651</v>
      </c>
      <c r="AA256" s="23">
        <f t="shared" si="31"/>
        <v>8.1999430700148395</v>
      </c>
      <c r="AB256" s="25">
        <v>5.1180000000000003</v>
      </c>
      <c r="AC256" s="23">
        <f t="shared" si="32"/>
        <v>0.62415067474251851</v>
      </c>
      <c r="AD256" s="23">
        <f t="shared" si="33"/>
        <v>1.6021772313432665</v>
      </c>
      <c r="AE256" s="23">
        <f t="shared" si="34"/>
        <v>1.4051094318880448</v>
      </c>
      <c r="AF256" s="1">
        <v>995</v>
      </c>
      <c r="AG256" s="1">
        <f t="shared" si="35"/>
        <v>1.4121702833045677E-3</v>
      </c>
      <c r="AH256" s="7">
        <v>2000</v>
      </c>
      <c r="AI256" s="1">
        <v>10.15</v>
      </c>
      <c r="AJ256" s="1">
        <f t="shared" si="36"/>
        <v>0.27826015434572759</v>
      </c>
      <c r="AK256" s="1">
        <f t="shared" si="37"/>
        <v>2.591792077472857E-2</v>
      </c>
      <c r="AL256" s="1">
        <f t="shared" si="38"/>
        <v>2.2649614324827493E-2</v>
      </c>
      <c r="AM256" s="8" t="s">
        <v>197</v>
      </c>
      <c r="AN256" s="1" t="s">
        <v>119</v>
      </c>
      <c r="AO256" s="1" t="s">
        <v>120</v>
      </c>
      <c r="AP256" s="1" t="s">
        <v>71</v>
      </c>
      <c r="AQ256" s="1" t="s">
        <v>72</v>
      </c>
      <c r="AR256" s="1" t="s">
        <v>130</v>
      </c>
      <c r="AS256" s="1" t="s">
        <v>151</v>
      </c>
      <c r="AT256" s="8" t="s">
        <v>197</v>
      </c>
      <c r="AU256" s="8" t="s">
        <v>80</v>
      </c>
    </row>
    <row r="257" spans="1:47" s="1" customFormat="1" ht="16">
      <c r="A257" s="8" t="s">
        <v>198</v>
      </c>
      <c r="B257" s="8" t="s">
        <v>199</v>
      </c>
      <c r="C257" s="8" t="s">
        <v>66</v>
      </c>
      <c r="D257" s="11" t="s">
        <v>67</v>
      </c>
      <c r="E257" s="24">
        <v>31</v>
      </c>
      <c r="F257" s="13">
        <v>10.465</v>
      </c>
      <c r="G257" s="24">
        <v>1678.3</v>
      </c>
      <c r="H257" s="8" t="s">
        <v>80</v>
      </c>
      <c r="I257" s="13">
        <v>-18.111000000000001</v>
      </c>
      <c r="J257" s="38">
        <v>1.0858609792586273</v>
      </c>
      <c r="K257" s="103">
        <f t="shared" si="39"/>
        <v>1.1745506494042748</v>
      </c>
      <c r="L257" s="115"/>
      <c r="M257" s="1" t="s">
        <v>119</v>
      </c>
      <c r="N257" s="1" t="s">
        <v>120</v>
      </c>
      <c r="O257" s="1" t="s">
        <v>71</v>
      </c>
      <c r="P257" s="1" t="s">
        <v>114</v>
      </c>
      <c r="Q257" s="1" t="s">
        <v>130</v>
      </c>
      <c r="R257" s="1" t="s">
        <v>151</v>
      </c>
      <c r="S257" s="8" t="s">
        <v>199</v>
      </c>
      <c r="T257" s="8" t="s">
        <v>80</v>
      </c>
      <c r="U257" s="25">
        <v>0.76</v>
      </c>
      <c r="V257"/>
      <c r="W257">
        <v>13.3</v>
      </c>
      <c r="X257" s="70">
        <v>818.19799999999998</v>
      </c>
      <c r="Y257" s="70">
        <v>504.44940000000003</v>
      </c>
      <c r="Z257" s="70">
        <f t="shared" si="30"/>
        <v>0.61653707293344651</v>
      </c>
      <c r="AA257" s="23">
        <f t="shared" si="31"/>
        <v>8.1999430700148395</v>
      </c>
      <c r="AB257" s="25">
        <v>3.3</v>
      </c>
      <c r="AC257" s="23">
        <f t="shared" si="32"/>
        <v>0.40244181841545734</v>
      </c>
      <c r="AD257" s="23">
        <f t="shared" si="33"/>
        <v>2.4848312333378302</v>
      </c>
      <c r="AE257" s="23">
        <f t="shared" si="34"/>
        <v>1.888471737336751</v>
      </c>
      <c r="AF257" s="1">
        <v>950</v>
      </c>
      <c r="AG257" s="1">
        <f t="shared" si="35"/>
        <v>1.9878649866702644E-3</v>
      </c>
      <c r="AH257" s="7">
        <v>2000</v>
      </c>
      <c r="AI257" s="1">
        <v>10.257999999999999</v>
      </c>
      <c r="AJ257" s="1">
        <f t="shared" si="36"/>
        <v>0.38757359849293521</v>
      </c>
      <c r="AK257" s="1">
        <f t="shared" si="37"/>
        <v>4.5522482180182866E-3</v>
      </c>
      <c r="AL257" s="1">
        <f t="shared" si="38"/>
        <v>0</v>
      </c>
      <c r="AM257" s="8" t="s">
        <v>199</v>
      </c>
      <c r="AN257" s="1" t="s">
        <v>119</v>
      </c>
      <c r="AO257" s="1" t="s">
        <v>120</v>
      </c>
      <c r="AP257" s="1" t="s">
        <v>71</v>
      </c>
      <c r="AQ257" s="1" t="s">
        <v>114</v>
      </c>
      <c r="AR257" s="1" t="s">
        <v>130</v>
      </c>
      <c r="AS257" s="1" t="s">
        <v>151</v>
      </c>
      <c r="AT257" s="8" t="s">
        <v>199</v>
      </c>
      <c r="AU257" s="8" t="s">
        <v>80</v>
      </c>
    </row>
    <row r="258" spans="1:47" s="1" customFormat="1" ht="16">
      <c r="A258" s="8" t="s">
        <v>200</v>
      </c>
      <c r="B258" s="8" t="s">
        <v>201</v>
      </c>
      <c r="C258" s="8" t="s">
        <v>156</v>
      </c>
      <c r="D258" s="8" t="s">
        <v>67</v>
      </c>
      <c r="E258" s="24">
        <v>24</v>
      </c>
      <c r="F258" s="13">
        <v>3.5779999999999998</v>
      </c>
      <c r="G258" s="24">
        <v>1676.8</v>
      </c>
      <c r="H258" s="8" t="s">
        <v>80</v>
      </c>
      <c r="I258" s="13">
        <v>5831.14</v>
      </c>
      <c r="J258" s="38">
        <v>7.0955059057781877</v>
      </c>
      <c r="K258" s="103">
        <f t="shared" si="39"/>
        <v>7.6371459008591271</v>
      </c>
      <c r="L258" s="115">
        <f>K258-K259</f>
        <v>6.4595382669416921</v>
      </c>
      <c r="M258" s="1" t="s">
        <v>119</v>
      </c>
      <c r="N258" s="1" t="s">
        <v>120</v>
      </c>
      <c r="O258" s="1" t="s">
        <v>157</v>
      </c>
      <c r="P258" s="1" t="s">
        <v>72</v>
      </c>
      <c r="Q258" s="1" t="s">
        <v>130</v>
      </c>
      <c r="R258" s="1" t="s">
        <v>131</v>
      </c>
      <c r="S258" s="8" t="s">
        <v>201</v>
      </c>
      <c r="T258" s="8" t="s">
        <v>80</v>
      </c>
      <c r="U258" s="25">
        <v>1.1100000000000001</v>
      </c>
      <c r="V258"/>
      <c r="W258">
        <v>13.3</v>
      </c>
      <c r="X258" s="70">
        <v>818.19799999999998</v>
      </c>
      <c r="Y258" s="70">
        <v>504.44940000000003</v>
      </c>
      <c r="Z258" s="70">
        <f t="shared" ref="Z258:Z321" si="40">Y258/X258</f>
        <v>0.61653707293344651</v>
      </c>
      <c r="AA258" s="23">
        <f t="shared" ref="AA258:AA321" si="41">W258*Z258</f>
        <v>8.1999430700148395</v>
      </c>
      <c r="AB258" s="25">
        <v>6.548</v>
      </c>
      <c r="AC258" s="23">
        <f t="shared" ref="AC258:AC321" si="42">AB258/AA258</f>
        <v>0.79854212938921665</v>
      </c>
      <c r="AD258" s="23">
        <f t="shared" ref="AD258:AD321" si="43">1/AC258</f>
        <v>1.2522820815538851</v>
      </c>
      <c r="AE258" s="23">
        <f t="shared" ref="AE258:AE321" si="44">U258*AD258</f>
        <v>1.3900331105248125</v>
      </c>
      <c r="AF258" s="1">
        <v>995</v>
      </c>
      <c r="AG258" s="1">
        <f t="shared" ref="AG258:AG321" si="45">AE258/AF258</f>
        <v>1.3970182015324748E-3</v>
      </c>
      <c r="AH258" s="7">
        <v>2000</v>
      </c>
      <c r="AI258" s="1">
        <v>10.356</v>
      </c>
      <c r="AJ258" s="1">
        <f t="shared" ref="AJ258:AJ321" si="46">AG258*AH258/AI258</f>
        <v>0.26979880292245556</v>
      </c>
      <c r="AK258" s="1">
        <f t="shared" si="37"/>
        <v>2.0604928217959308E-2</v>
      </c>
      <c r="AL258" s="1">
        <f t="shared" si="38"/>
        <v>1.7427756918526615E-2</v>
      </c>
      <c r="AM258" s="8" t="s">
        <v>201</v>
      </c>
      <c r="AN258" s="1" t="s">
        <v>119</v>
      </c>
      <c r="AO258" s="1" t="s">
        <v>120</v>
      </c>
      <c r="AP258" s="1" t="s">
        <v>157</v>
      </c>
      <c r="AQ258" s="1" t="s">
        <v>72</v>
      </c>
      <c r="AR258" s="1" t="s">
        <v>130</v>
      </c>
      <c r="AS258" s="1" t="s">
        <v>131</v>
      </c>
      <c r="AT258" s="8" t="s">
        <v>201</v>
      </c>
      <c r="AU258" s="8" t="s">
        <v>80</v>
      </c>
    </row>
    <row r="259" spans="1:47" s="1" customFormat="1" ht="16">
      <c r="A259" s="8" t="s">
        <v>202</v>
      </c>
      <c r="B259" s="8" t="s">
        <v>203</v>
      </c>
      <c r="C259" s="8" t="s">
        <v>66</v>
      </c>
      <c r="D259" s="11" t="s">
        <v>67</v>
      </c>
      <c r="E259" s="24">
        <v>31</v>
      </c>
      <c r="F259" s="13">
        <v>13.359</v>
      </c>
      <c r="G259" s="24">
        <v>1678.7</v>
      </c>
      <c r="H259" s="8" t="s">
        <v>80</v>
      </c>
      <c r="I259" s="13">
        <v>-15.525</v>
      </c>
      <c r="J259" s="38">
        <v>1.0886896754646009</v>
      </c>
      <c r="K259" s="103">
        <f t="shared" si="39"/>
        <v>1.1776076339174355</v>
      </c>
      <c r="L259" s="115"/>
      <c r="M259" s="1" t="s">
        <v>119</v>
      </c>
      <c r="N259" s="1" t="s">
        <v>120</v>
      </c>
      <c r="O259" s="1" t="s">
        <v>157</v>
      </c>
      <c r="P259" s="1" t="s">
        <v>114</v>
      </c>
      <c r="Q259" s="1" t="s">
        <v>130</v>
      </c>
      <c r="R259" s="1" t="s">
        <v>131</v>
      </c>
      <c r="S259" s="8" t="s">
        <v>203</v>
      </c>
      <c r="T259" s="8" t="s">
        <v>80</v>
      </c>
      <c r="U259" s="25">
        <v>0.77500000000000002</v>
      </c>
      <c r="V259"/>
      <c r="W259">
        <v>13.3</v>
      </c>
      <c r="X259" s="70">
        <v>818.19799999999998</v>
      </c>
      <c r="Y259" s="70">
        <v>504.44940000000003</v>
      </c>
      <c r="Z259" s="70">
        <f t="shared" si="40"/>
        <v>0.61653707293344651</v>
      </c>
      <c r="AA259" s="23">
        <f t="shared" si="41"/>
        <v>8.1999430700148395</v>
      </c>
      <c r="AB259" s="25">
        <v>7.2779999999999996</v>
      </c>
      <c r="AC259" s="23">
        <f t="shared" si="42"/>
        <v>0.88756713770536322</v>
      </c>
      <c r="AD259" s="23">
        <f t="shared" si="43"/>
        <v>1.12667533251097</v>
      </c>
      <c r="AE259" s="23">
        <f t="shared" si="44"/>
        <v>0.87317338269600175</v>
      </c>
      <c r="AF259" s="1">
        <v>995</v>
      </c>
      <c r="AG259" s="1">
        <f t="shared" si="45"/>
        <v>8.775611886391977E-4</v>
      </c>
      <c r="AH259" s="7">
        <v>2000</v>
      </c>
      <c r="AI259" s="1">
        <v>10.146000000000001</v>
      </c>
      <c r="AJ259" s="1">
        <f t="shared" si="46"/>
        <v>0.1729866328876794</v>
      </c>
      <c r="AK259" s="1">
        <f t="shared" ref="AK259:AK322" si="47">AJ259*(K259/100)</f>
        <v>2.0371037945420417E-3</v>
      </c>
      <c r="AL259" s="1">
        <f t="shared" ref="AL259:AL322" si="48">AJ259*(L259/100)</f>
        <v>0</v>
      </c>
      <c r="AM259" s="8" t="s">
        <v>203</v>
      </c>
      <c r="AN259" s="1" t="s">
        <v>119</v>
      </c>
      <c r="AO259" s="1" t="s">
        <v>120</v>
      </c>
      <c r="AP259" s="1" t="s">
        <v>157</v>
      </c>
      <c r="AQ259" s="1" t="s">
        <v>114</v>
      </c>
      <c r="AR259" s="1" t="s">
        <v>130</v>
      </c>
      <c r="AS259" s="1" t="s">
        <v>131</v>
      </c>
      <c r="AT259" s="8" t="s">
        <v>203</v>
      </c>
      <c r="AU259" s="8" t="s">
        <v>80</v>
      </c>
    </row>
    <row r="260" spans="1:47" s="1" customFormat="1" ht="16">
      <c r="A260" s="8" t="s">
        <v>204</v>
      </c>
      <c r="B260" s="8" t="s">
        <v>205</v>
      </c>
      <c r="C260" s="8" t="s">
        <v>156</v>
      </c>
      <c r="D260" s="11" t="s">
        <v>67</v>
      </c>
      <c r="E260" s="24">
        <v>23</v>
      </c>
      <c r="F260" s="13">
        <v>3.0640000000000001</v>
      </c>
      <c r="G260" s="24">
        <v>1676.8</v>
      </c>
      <c r="H260" s="8" t="s">
        <v>80</v>
      </c>
      <c r="I260" s="13">
        <v>7728.8040000000001</v>
      </c>
      <c r="J260" s="38">
        <v>8.8913519439897737</v>
      </c>
      <c r="K260" s="103">
        <f t="shared" si="39"/>
        <v>9.5559784858279322</v>
      </c>
      <c r="L260" s="115">
        <f>K260-K262</f>
        <v>8.3117682399625465</v>
      </c>
      <c r="M260" s="1" t="s">
        <v>119</v>
      </c>
      <c r="N260" s="1" t="s">
        <v>120</v>
      </c>
      <c r="O260" s="1" t="s">
        <v>157</v>
      </c>
      <c r="P260" s="1" t="s">
        <v>72</v>
      </c>
      <c r="Q260" s="1" t="s">
        <v>130</v>
      </c>
      <c r="R260" s="1" t="s">
        <v>74</v>
      </c>
      <c r="S260" s="8" t="s">
        <v>205</v>
      </c>
      <c r="T260" s="8" t="s">
        <v>80</v>
      </c>
      <c r="U260" s="25">
        <v>0.83799999999999997</v>
      </c>
      <c r="V260"/>
      <c r="W260">
        <v>13.3</v>
      </c>
      <c r="X260" s="70">
        <v>818.19799999999998</v>
      </c>
      <c r="Y260" s="70">
        <v>504.44940000000003</v>
      </c>
      <c r="Z260" s="70">
        <f t="shared" si="40"/>
        <v>0.61653707293344651</v>
      </c>
      <c r="AA260" s="23">
        <f t="shared" si="41"/>
        <v>8.1999430700148395</v>
      </c>
      <c r="AB260" s="25">
        <v>6.34</v>
      </c>
      <c r="AC260" s="23">
        <f t="shared" si="42"/>
        <v>0.77317609962242417</v>
      </c>
      <c r="AD260" s="23">
        <f t="shared" si="43"/>
        <v>1.2933664148288391</v>
      </c>
      <c r="AE260" s="23">
        <f t="shared" si="44"/>
        <v>1.0838410556265672</v>
      </c>
      <c r="AF260" s="1">
        <v>995</v>
      </c>
      <c r="AG260" s="1">
        <f t="shared" si="45"/>
        <v>1.0892874930920273E-3</v>
      </c>
      <c r="AH260" s="7">
        <v>2000</v>
      </c>
      <c r="AI260" s="1">
        <v>10.308999999999999</v>
      </c>
      <c r="AJ260" s="1">
        <f t="shared" si="46"/>
        <v>0.21132747950179986</v>
      </c>
      <c r="AK260" s="1">
        <f t="shared" si="47"/>
        <v>2.0194408475834428E-2</v>
      </c>
      <c r="AL260" s="1">
        <f t="shared" si="48"/>
        <v>1.7565050323543961E-2</v>
      </c>
      <c r="AM260" s="8" t="s">
        <v>205</v>
      </c>
      <c r="AN260" s="1" t="s">
        <v>119</v>
      </c>
      <c r="AO260" s="1" t="s">
        <v>120</v>
      </c>
      <c r="AP260" s="1" t="s">
        <v>157</v>
      </c>
      <c r="AQ260" s="1" t="s">
        <v>72</v>
      </c>
      <c r="AR260" s="1" t="s">
        <v>130</v>
      </c>
      <c r="AS260" s="1" t="s">
        <v>74</v>
      </c>
      <c r="AT260" s="8" t="s">
        <v>205</v>
      </c>
      <c r="AU260" s="8" t="s">
        <v>80</v>
      </c>
    </row>
    <row r="261" spans="1:47" s="1" customFormat="1" ht="16">
      <c r="A261" s="8" t="s">
        <v>206</v>
      </c>
      <c r="B261" s="8" t="s">
        <v>205</v>
      </c>
      <c r="C261" s="8" t="s">
        <v>156</v>
      </c>
      <c r="D261" s="11" t="s">
        <v>67</v>
      </c>
      <c r="E261" s="24">
        <v>23</v>
      </c>
      <c r="F261" s="13">
        <v>3.089</v>
      </c>
      <c r="G261" s="24">
        <v>1676.6</v>
      </c>
      <c r="H261" s="8" t="s">
        <v>80</v>
      </c>
      <c r="I261" s="13">
        <v>7699.7650000000003</v>
      </c>
      <c r="J261" s="38">
        <v>8.864394246180014</v>
      </c>
      <c r="K261" s="103">
        <f t="shared" ref="K261:K324" si="49">((J261*13.003355)/(((100-J261)*12.0107)+(J261*13.003355)))*100</f>
        <v>9.5272164229932113</v>
      </c>
      <c r="L261" s="115">
        <f>K261-K262</f>
        <v>8.2830061771278256</v>
      </c>
      <c r="M261" s="1" t="s">
        <v>119</v>
      </c>
      <c r="N261" s="1" t="s">
        <v>120</v>
      </c>
      <c r="O261" s="1" t="s">
        <v>157</v>
      </c>
      <c r="P261" s="1" t="s">
        <v>72</v>
      </c>
      <c r="Q261" s="1" t="s">
        <v>130</v>
      </c>
      <c r="R261" s="1" t="s">
        <v>74</v>
      </c>
      <c r="S261" s="8" t="s">
        <v>205</v>
      </c>
      <c r="T261" s="8" t="s">
        <v>80</v>
      </c>
      <c r="U261" s="25">
        <v>0.84099999999999997</v>
      </c>
      <c r="V261"/>
      <c r="W261">
        <v>13.3</v>
      </c>
      <c r="X261" s="70">
        <v>818.19799999999998</v>
      </c>
      <c r="Y261" s="70">
        <v>504.44940000000003</v>
      </c>
      <c r="Z261" s="70">
        <f t="shared" si="40"/>
        <v>0.61653707293344651</v>
      </c>
      <c r="AA261" s="23">
        <f t="shared" si="41"/>
        <v>8.1999430700148395</v>
      </c>
      <c r="AB261" s="25">
        <v>6.34</v>
      </c>
      <c r="AC261" s="23">
        <f t="shared" si="42"/>
        <v>0.77317609962242417</v>
      </c>
      <c r="AD261" s="23">
        <f t="shared" si="43"/>
        <v>1.2933664148288391</v>
      </c>
      <c r="AE261" s="23">
        <f t="shared" si="44"/>
        <v>1.0877211548710537</v>
      </c>
      <c r="AF261" s="1">
        <v>995</v>
      </c>
      <c r="AG261" s="1">
        <f t="shared" si="45"/>
        <v>1.0931870903226671E-3</v>
      </c>
      <c r="AH261" s="7">
        <v>2000</v>
      </c>
      <c r="AI261" s="1">
        <v>10.308999999999999</v>
      </c>
      <c r="AJ261" s="1">
        <f t="shared" si="46"/>
        <v>0.2120840217911858</v>
      </c>
      <c r="AK261" s="1">
        <f t="shared" si="47"/>
        <v>2.0205703754634353E-2</v>
      </c>
      <c r="AL261" s="1">
        <f t="shared" si="48"/>
        <v>1.7566932625665044E-2</v>
      </c>
      <c r="AM261" s="8" t="s">
        <v>205</v>
      </c>
      <c r="AN261" s="1" t="s">
        <v>119</v>
      </c>
      <c r="AO261" s="1" t="s">
        <v>120</v>
      </c>
      <c r="AP261" s="1" t="s">
        <v>157</v>
      </c>
      <c r="AQ261" s="1" t="s">
        <v>72</v>
      </c>
      <c r="AR261" s="1" t="s">
        <v>130</v>
      </c>
      <c r="AS261" s="1" t="s">
        <v>74</v>
      </c>
      <c r="AT261" s="8" t="s">
        <v>205</v>
      </c>
      <c r="AU261" s="8" t="s">
        <v>80</v>
      </c>
    </row>
    <row r="262" spans="1:47" s="1" customFormat="1" ht="16">
      <c r="A262" s="8" t="s">
        <v>207</v>
      </c>
      <c r="B262" s="8" t="s">
        <v>208</v>
      </c>
      <c r="C262" s="8" t="s">
        <v>66</v>
      </c>
      <c r="D262" s="11" t="s">
        <v>67</v>
      </c>
      <c r="E262" s="24">
        <v>36</v>
      </c>
      <c r="F262" s="13">
        <v>3.6840000000000002</v>
      </c>
      <c r="G262" s="24">
        <v>1677.9</v>
      </c>
      <c r="H262" s="8" t="s">
        <v>80</v>
      </c>
      <c r="I262" s="13">
        <v>40.856000000000002</v>
      </c>
      <c r="J262" s="38">
        <v>1.1503218436713769</v>
      </c>
      <c r="K262" s="103">
        <f t="shared" si="49"/>
        <v>1.2442102458653852</v>
      </c>
      <c r="L262" s="115"/>
      <c r="M262" s="1" t="s">
        <v>119</v>
      </c>
      <c r="N262" s="1" t="s">
        <v>120</v>
      </c>
      <c r="O262" s="1" t="s">
        <v>157</v>
      </c>
      <c r="P262" s="1" t="s">
        <v>114</v>
      </c>
      <c r="Q262" s="1" t="s">
        <v>130</v>
      </c>
      <c r="R262" s="1" t="s">
        <v>74</v>
      </c>
      <c r="S262" s="8" t="s">
        <v>208</v>
      </c>
      <c r="T262" s="8" t="s">
        <v>80</v>
      </c>
      <c r="U262" s="25">
        <v>0.20899999999999999</v>
      </c>
      <c r="V262"/>
      <c r="W262">
        <v>13.3</v>
      </c>
      <c r="X262" s="70">
        <v>818.19799999999998</v>
      </c>
      <c r="Y262" s="70">
        <v>504.44940000000003</v>
      </c>
      <c r="Z262" s="70">
        <f t="shared" si="40"/>
        <v>0.61653707293344651</v>
      </c>
      <c r="AA262" s="23">
        <f t="shared" si="41"/>
        <v>8.1999430700148395</v>
      </c>
      <c r="AB262" s="25">
        <v>6.1749999999999998</v>
      </c>
      <c r="AC262" s="23">
        <f t="shared" si="42"/>
        <v>0.75305400870165129</v>
      </c>
      <c r="AD262" s="23">
        <f t="shared" si="43"/>
        <v>1.3279260032412694</v>
      </c>
      <c r="AE262" s="23">
        <f t="shared" si="44"/>
        <v>0.27753653467742528</v>
      </c>
      <c r="AF262" s="1">
        <v>995</v>
      </c>
      <c r="AG262" s="1">
        <f t="shared" si="45"/>
        <v>2.7893119063057817E-4</v>
      </c>
      <c r="AH262" s="7">
        <v>2000</v>
      </c>
      <c r="AI262" s="1">
        <v>10.226000000000001</v>
      </c>
      <c r="AJ262" s="1">
        <f t="shared" si="46"/>
        <v>5.4553332804728752E-2</v>
      </c>
      <c r="AK262" s="1">
        <f t="shared" si="47"/>
        <v>6.7875815621747744E-4</v>
      </c>
      <c r="AL262" s="1">
        <f t="shared" si="48"/>
        <v>0</v>
      </c>
      <c r="AM262" s="8" t="s">
        <v>208</v>
      </c>
      <c r="AN262" s="1" t="s">
        <v>119</v>
      </c>
      <c r="AO262" s="1" t="s">
        <v>120</v>
      </c>
      <c r="AP262" s="1" t="s">
        <v>157</v>
      </c>
      <c r="AQ262" s="1" t="s">
        <v>114</v>
      </c>
      <c r="AR262" s="1" t="s">
        <v>130</v>
      </c>
      <c r="AS262" s="1" t="s">
        <v>74</v>
      </c>
      <c r="AT262" s="8" t="s">
        <v>208</v>
      </c>
      <c r="AU262" s="8" t="s">
        <v>80</v>
      </c>
    </row>
    <row r="263" spans="1:47" s="1" customFormat="1" ht="16">
      <c r="A263" s="8" t="s">
        <v>210</v>
      </c>
      <c r="B263" s="8" t="s">
        <v>211</v>
      </c>
      <c r="C263" s="8" t="s">
        <v>156</v>
      </c>
      <c r="D263" s="11" t="s">
        <v>67</v>
      </c>
      <c r="E263" s="24">
        <v>25</v>
      </c>
      <c r="F263" s="13">
        <v>4.3630000000000004</v>
      </c>
      <c r="G263" s="24">
        <v>1677</v>
      </c>
      <c r="H263" s="8" t="s">
        <v>80</v>
      </c>
      <c r="I263" s="13">
        <v>5125.4719999999998</v>
      </c>
      <c r="J263" s="38">
        <v>6.4095087253208112</v>
      </c>
      <c r="K263" s="103">
        <f t="shared" si="49"/>
        <v>6.9026734083946026</v>
      </c>
      <c r="L263" s="115">
        <f>K263-K264</f>
        <v>5.7252111720089429</v>
      </c>
      <c r="M263" s="1" t="s">
        <v>119</v>
      </c>
      <c r="N263" s="1" t="s">
        <v>120</v>
      </c>
      <c r="O263" s="1" t="s">
        <v>157</v>
      </c>
      <c r="P263" s="1" t="s">
        <v>72</v>
      </c>
      <c r="Q263" s="1" t="s">
        <v>130</v>
      </c>
      <c r="R263" s="1" t="s">
        <v>140</v>
      </c>
      <c r="S263" s="8" t="s">
        <v>211</v>
      </c>
      <c r="T263" s="8" t="s">
        <v>80</v>
      </c>
      <c r="U263" s="25">
        <v>1.2350000000000001</v>
      </c>
      <c r="V263"/>
      <c r="W263">
        <v>13.3</v>
      </c>
      <c r="X263" s="70">
        <v>818.19799999999998</v>
      </c>
      <c r="Y263" s="70">
        <v>504.44940000000003</v>
      </c>
      <c r="Z263" s="70">
        <f t="shared" si="40"/>
        <v>0.61653707293344651</v>
      </c>
      <c r="AA263" s="23">
        <f t="shared" si="41"/>
        <v>8.1999430700148395</v>
      </c>
      <c r="AB263" s="25">
        <v>6.9640000000000004</v>
      </c>
      <c r="AC263" s="23">
        <f t="shared" si="42"/>
        <v>0.8492741889228016</v>
      </c>
      <c r="AD263" s="23">
        <f t="shared" si="43"/>
        <v>1.1774760295828315</v>
      </c>
      <c r="AE263" s="23">
        <f t="shared" si="44"/>
        <v>1.4541828965347969</v>
      </c>
      <c r="AF263" s="1">
        <v>995</v>
      </c>
      <c r="AG263" s="1">
        <f t="shared" si="45"/>
        <v>1.4614903482761778E-3</v>
      </c>
      <c r="AH263" s="7">
        <v>2000</v>
      </c>
      <c r="AI263" s="1">
        <v>10.108000000000001</v>
      </c>
      <c r="AJ263" s="1">
        <f t="shared" si="46"/>
        <v>0.28917497987261137</v>
      </c>
      <c r="AK263" s="1">
        <f t="shared" si="47"/>
        <v>1.9960804439397187E-2</v>
      </c>
      <c r="AL263" s="1">
        <f t="shared" si="48"/>
        <v>1.6555878254321359E-2</v>
      </c>
      <c r="AM263" s="8" t="s">
        <v>211</v>
      </c>
      <c r="AN263" s="1" t="s">
        <v>119</v>
      </c>
      <c r="AO263" s="1" t="s">
        <v>120</v>
      </c>
      <c r="AP263" s="1" t="s">
        <v>157</v>
      </c>
      <c r="AQ263" s="1" t="s">
        <v>72</v>
      </c>
      <c r="AR263" s="1" t="s">
        <v>130</v>
      </c>
      <c r="AS263" s="1" t="s">
        <v>140</v>
      </c>
      <c r="AT263" s="8" t="s">
        <v>211</v>
      </c>
      <c r="AU263" s="8" t="s">
        <v>80</v>
      </c>
    </row>
    <row r="264" spans="1:47" s="1" customFormat="1" ht="16">
      <c r="A264" s="8" t="s">
        <v>212</v>
      </c>
      <c r="B264" s="8" t="s">
        <v>213</v>
      </c>
      <c r="C264" s="8" t="s">
        <v>66</v>
      </c>
      <c r="D264" s="11" t="s">
        <v>67</v>
      </c>
      <c r="E264" s="24">
        <v>29</v>
      </c>
      <c r="F264" s="13">
        <v>13.534000000000001</v>
      </c>
      <c r="G264" s="24">
        <v>1678.1</v>
      </c>
      <c r="H264" s="8" t="s">
        <v>80</v>
      </c>
      <c r="I264" s="13">
        <v>-15.648</v>
      </c>
      <c r="J264" s="38">
        <v>1.0885551355741665</v>
      </c>
      <c r="K264" s="103">
        <f t="shared" si="49"/>
        <v>1.1774622363856599</v>
      </c>
      <c r="L264" s="115"/>
      <c r="M264" s="1" t="s">
        <v>119</v>
      </c>
      <c r="N264" s="1" t="s">
        <v>120</v>
      </c>
      <c r="O264" s="1" t="s">
        <v>157</v>
      </c>
      <c r="P264" s="1" t="s">
        <v>114</v>
      </c>
      <c r="Q264" s="1" t="s">
        <v>130</v>
      </c>
      <c r="R264" s="1" t="s">
        <v>140</v>
      </c>
      <c r="S264" s="8" t="s">
        <v>213</v>
      </c>
      <c r="T264" s="8" t="s">
        <v>80</v>
      </c>
      <c r="U264" s="25">
        <v>0.93899999999999995</v>
      </c>
      <c r="V264"/>
      <c r="W264">
        <v>13.3</v>
      </c>
      <c r="X264" s="70">
        <v>818.19799999999998</v>
      </c>
      <c r="Y264" s="70">
        <v>504.44940000000003</v>
      </c>
      <c r="Z264" s="70">
        <f t="shared" si="40"/>
        <v>0.61653707293344651</v>
      </c>
      <c r="AA264" s="23">
        <f t="shared" si="41"/>
        <v>8.1999430700148395</v>
      </c>
      <c r="AB264" s="25">
        <v>6.1529999999999996</v>
      </c>
      <c r="AC264" s="23">
        <f t="shared" si="42"/>
        <v>0.75037106324554814</v>
      </c>
      <c r="AD264" s="23">
        <f t="shared" si="43"/>
        <v>1.3326739915512498</v>
      </c>
      <c r="AE264" s="23">
        <f t="shared" si="44"/>
        <v>1.2513808780666236</v>
      </c>
      <c r="AF264" s="1">
        <v>995</v>
      </c>
      <c r="AG264" s="1">
        <f t="shared" si="45"/>
        <v>1.2576692241875614E-3</v>
      </c>
      <c r="AH264" s="7">
        <v>2000</v>
      </c>
      <c r="AI264" s="1">
        <v>10.292</v>
      </c>
      <c r="AJ264" s="1">
        <f t="shared" si="46"/>
        <v>0.24439743960115845</v>
      </c>
      <c r="AK264" s="1">
        <f t="shared" si="47"/>
        <v>2.8776875579970928E-3</v>
      </c>
      <c r="AL264" s="1">
        <f t="shared" si="48"/>
        <v>0</v>
      </c>
      <c r="AM264" s="8" t="s">
        <v>213</v>
      </c>
      <c r="AN264" s="1" t="s">
        <v>119</v>
      </c>
      <c r="AO264" s="1" t="s">
        <v>120</v>
      </c>
      <c r="AP264" s="1" t="s">
        <v>157</v>
      </c>
      <c r="AQ264" s="1" t="s">
        <v>114</v>
      </c>
      <c r="AR264" s="1" t="s">
        <v>130</v>
      </c>
      <c r="AS264" s="1" t="s">
        <v>140</v>
      </c>
      <c r="AT264" s="8" t="s">
        <v>213</v>
      </c>
      <c r="AU264" s="8" t="s">
        <v>80</v>
      </c>
    </row>
    <row r="265" spans="1:47" s="1" customFormat="1" ht="16">
      <c r="A265" s="8" t="s">
        <v>214</v>
      </c>
      <c r="B265" s="8" t="s">
        <v>215</v>
      </c>
      <c r="C265" s="8" t="s">
        <v>156</v>
      </c>
      <c r="D265" s="8" t="s">
        <v>67</v>
      </c>
      <c r="E265" s="24">
        <v>25</v>
      </c>
      <c r="F265" s="13">
        <v>5.5750000000000002</v>
      </c>
      <c r="G265" s="24">
        <v>1677</v>
      </c>
      <c r="H265" s="8" t="s">
        <v>80</v>
      </c>
      <c r="I265" s="13">
        <v>7519.4549999999999</v>
      </c>
      <c r="J265" s="38">
        <v>8.696649831593362</v>
      </c>
      <c r="K265" s="103">
        <f t="shared" si="49"/>
        <v>9.3482157436238573</v>
      </c>
      <c r="L265" s="115">
        <f>K265-K266</f>
        <v>8.1731839553459391</v>
      </c>
      <c r="M265" s="1" t="s">
        <v>119</v>
      </c>
      <c r="N265" s="1" t="s">
        <v>120</v>
      </c>
      <c r="O265" s="1" t="s">
        <v>157</v>
      </c>
      <c r="P265" s="1" t="s">
        <v>72</v>
      </c>
      <c r="Q265" s="1" t="s">
        <v>130</v>
      </c>
      <c r="R265" s="1" t="s">
        <v>146</v>
      </c>
      <c r="S265" s="8" t="s">
        <v>215</v>
      </c>
      <c r="T265" s="8" t="s">
        <v>80</v>
      </c>
      <c r="U265" s="25">
        <v>1.327</v>
      </c>
      <c r="V265"/>
      <c r="W265">
        <v>13.3</v>
      </c>
      <c r="X265" s="70">
        <v>818.19799999999998</v>
      </c>
      <c r="Y265" s="70">
        <v>504.44940000000003</v>
      </c>
      <c r="Z265" s="70">
        <f t="shared" si="40"/>
        <v>0.61653707293344651</v>
      </c>
      <c r="AA265" s="23">
        <f t="shared" si="41"/>
        <v>8.1999430700148395</v>
      </c>
      <c r="AB265" s="25">
        <v>7.1040000000000001</v>
      </c>
      <c r="AC265" s="23">
        <f t="shared" si="42"/>
        <v>0.86634747818891189</v>
      </c>
      <c r="AD265" s="23">
        <f t="shared" si="43"/>
        <v>1.154271265486323</v>
      </c>
      <c r="AE265" s="23">
        <f t="shared" si="44"/>
        <v>1.5317179693003506</v>
      </c>
      <c r="AF265" s="1">
        <v>995</v>
      </c>
      <c r="AG265" s="1">
        <f t="shared" si="45"/>
        <v>1.5394150445229655E-3</v>
      </c>
      <c r="AH265" s="7">
        <v>2000</v>
      </c>
      <c r="AI265" s="1">
        <v>10.234</v>
      </c>
      <c r="AJ265" s="1">
        <f t="shared" si="46"/>
        <v>0.30084327624056389</v>
      </c>
      <c r="AK265" s="1">
        <f t="shared" si="47"/>
        <v>2.8123478513154204E-2</v>
      </c>
      <c r="AL265" s="1">
        <f t="shared" si="48"/>
        <v>2.458847438443083E-2</v>
      </c>
      <c r="AM265" s="8" t="s">
        <v>215</v>
      </c>
      <c r="AN265" s="1" t="s">
        <v>119</v>
      </c>
      <c r="AO265" s="1" t="s">
        <v>120</v>
      </c>
      <c r="AP265" s="1" t="s">
        <v>157</v>
      </c>
      <c r="AQ265" s="1" t="s">
        <v>72</v>
      </c>
      <c r="AR265" s="1" t="s">
        <v>130</v>
      </c>
      <c r="AS265" s="1" t="s">
        <v>146</v>
      </c>
      <c r="AT265" s="8" t="s">
        <v>215</v>
      </c>
      <c r="AU265" s="8" t="s">
        <v>80</v>
      </c>
    </row>
    <row r="266" spans="1:47" s="1" customFormat="1" ht="16">
      <c r="A266" s="8" t="s">
        <v>216</v>
      </c>
      <c r="B266" s="8" t="s">
        <v>217</v>
      </c>
      <c r="C266" s="8" t="s">
        <v>66</v>
      </c>
      <c r="D266" s="11" t="s">
        <v>67</v>
      </c>
      <c r="E266" s="24">
        <v>30</v>
      </c>
      <c r="F266" s="13">
        <v>20.475000000000001</v>
      </c>
      <c r="G266" s="24">
        <v>1679.1</v>
      </c>
      <c r="H266" s="8" t="s">
        <v>80</v>
      </c>
      <c r="I266" s="13">
        <v>-17.704000000000001</v>
      </c>
      <c r="J266" s="38">
        <v>1.0863061869533193</v>
      </c>
      <c r="K266" s="103">
        <f t="shared" si="49"/>
        <v>1.1750317882779182</v>
      </c>
      <c r="L266" s="115"/>
      <c r="M266" s="1" t="s">
        <v>119</v>
      </c>
      <c r="N266" s="1" t="s">
        <v>120</v>
      </c>
      <c r="O266" s="1" t="s">
        <v>157</v>
      </c>
      <c r="P266" s="1" t="s">
        <v>114</v>
      </c>
      <c r="Q266" s="1" t="s">
        <v>130</v>
      </c>
      <c r="R266" s="1" t="s">
        <v>146</v>
      </c>
      <c r="S266" s="8" t="s">
        <v>217</v>
      </c>
      <c r="T266" s="8" t="s">
        <v>80</v>
      </c>
      <c r="U266" s="25">
        <v>1.409</v>
      </c>
      <c r="V266"/>
      <c r="W266">
        <v>13.3</v>
      </c>
      <c r="X266" s="70">
        <v>818.19799999999998</v>
      </c>
      <c r="Y266" s="70">
        <v>504.44940000000003</v>
      </c>
      <c r="Z266" s="70">
        <f t="shared" si="40"/>
        <v>0.61653707293344651</v>
      </c>
      <c r="AA266" s="23">
        <f t="shared" si="41"/>
        <v>8.1999430700148395</v>
      </c>
      <c r="AB266" s="25">
        <v>6.7039999999999997</v>
      </c>
      <c r="AC266" s="23">
        <f t="shared" si="42"/>
        <v>0.81756665171431098</v>
      </c>
      <c r="AD266" s="23">
        <f t="shared" si="43"/>
        <v>1.2231418660523328</v>
      </c>
      <c r="AE266" s="23">
        <f t="shared" si="44"/>
        <v>1.723406889267737</v>
      </c>
      <c r="AF266" s="1">
        <v>995</v>
      </c>
      <c r="AG266" s="1">
        <f t="shared" si="45"/>
        <v>1.7320672253947106E-3</v>
      </c>
      <c r="AH266" s="7">
        <v>2000</v>
      </c>
      <c r="AI266" s="1">
        <v>10.246</v>
      </c>
      <c r="AJ266" s="1">
        <f t="shared" si="46"/>
        <v>0.33809627667279146</v>
      </c>
      <c r="AK266" s="1">
        <f t="shared" si="47"/>
        <v>3.9727387258893599E-3</v>
      </c>
      <c r="AL266" s="1">
        <f t="shared" si="48"/>
        <v>0</v>
      </c>
      <c r="AM266" s="8" t="s">
        <v>217</v>
      </c>
      <c r="AN266" s="1" t="s">
        <v>119</v>
      </c>
      <c r="AO266" s="1" t="s">
        <v>120</v>
      </c>
      <c r="AP266" s="1" t="s">
        <v>157</v>
      </c>
      <c r="AQ266" s="1" t="s">
        <v>114</v>
      </c>
      <c r="AR266" s="1" t="s">
        <v>130</v>
      </c>
      <c r="AS266" s="1" t="s">
        <v>146</v>
      </c>
      <c r="AT266" s="8" t="s">
        <v>217</v>
      </c>
      <c r="AU266" s="8" t="s">
        <v>80</v>
      </c>
    </row>
    <row r="267" spans="1:47" s="1" customFormat="1" ht="16">
      <c r="A267" s="8" t="s">
        <v>218</v>
      </c>
      <c r="B267" s="8" t="s">
        <v>219</v>
      </c>
      <c r="C267" s="8" t="s">
        <v>156</v>
      </c>
      <c r="D267" s="11" t="s">
        <v>67</v>
      </c>
      <c r="E267" s="24">
        <v>27</v>
      </c>
      <c r="F267" s="13">
        <v>5.45</v>
      </c>
      <c r="G267" s="24">
        <v>1677.2</v>
      </c>
      <c r="H267" s="8" t="s">
        <v>80</v>
      </c>
      <c r="I267" s="13">
        <v>5550.0429999999997</v>
      </c>
      <c r="J267" s="38">
        <v>6.823453230214124</v>
      </c>
      <c r="K267" s="103">
        <f t="shared" si="49"/>
        <v>7.3459679835755463</v>
      </c>
      <c r="L267" s="115">
        <f>K267-K268</f>
        <v>6.1513080690259994</v>
      </c>
      <c r="M267" s="1" t="s">
        <v>119</v>
      </c>
      <c r="N267" s="1" t="s">
        <v>120</v>
      </c>
      <c r="O267" s="1" t="s">
        <v>157</v>
      </c>
      <c r="P267" s="1" t="s">
        <v>72</v>
      </c>
      <c r="Q267" s="1" t="s">
        <v>130</v>
      </c>
      <c r="R267" s="1" t="s">
        <v>151</v>
      </c>
      <c r="S267" s="8" t="s">
        <v>219</v>
      </c>
      <c r="T267" s="8" t="s">
        <v>80</v>
      </c>
      <c r="U267" s="25">
        <v>1.377</v>
      </c>
      <c r="V267"/>
      <c r="W267">
        <v>13.3</v>
      </c>
      <c r="X267" s="70">
        <v>818.19799999999998</v>
      </c>
      <c r="Y267" s="70">
        <v>504.44940000000003</v>
      </c>
      <c r="Z267" s="70">
        <f t="shared" si="40"/>
        <v>0.61653707293344651</v>
      </c>
      <c r="AA267" s="23">
        <f t="shared" si="41"/>
        <v>8.1999430700148395</v>
      </c>
      <c r="AB267" s="25">
        <v>6.8550000000000004</v>
      </c>
      <c r="AC267" s="23">
        <f t="shared" si="42"/>
        <v>0.8359814137084729</v>
      </c>
      <c r="AD267" s="23">
        <f t="shared" si="43"/>
        <v>1.1961988431823252</v>
      </c>
      <c r="AE267" s="23">
        <f t="shared" si="44"/>
        <v>1.6471658070620618</v>
      </c>
      <c r="AF267" s="1">
        <v>995</v>
      </c>
      <c r="AG267" s="1">
        <f t="shared" si="45"/>
        <v>1.6554430221729264E-3</v>
      </c>
      <c r="AH267" s="7">
        <v>2000</v>
      </c>
      <c r="AI267" s="1">
        <v>10.15</v>
      </c>
      <c r="AJ267" s="1">
        <f t="shared" si="46"/>
        <v>0.32619566939368005</v>
      </c>
      <c r="AK267" s="1">
        <f t="shared" si="47"/>
        <v>2.3962229437469673E-2</v>
      </c>
      <c r="AL267" s="1">
        <f t="shared" si="48"/>
        <v>2.0065300532226812E-2</v>
      </c>
      <c r="AM267" s="8" t="s">
        <v>219</v>
      </c>
      <c r="AN267" s="1" t="s">
        <v>119</v>
      </c>
      <c r="AO267" s="1" t="s">
        <v>120</v>
      </c>
      <c r="AP267" s="1" t="s">
        <v>157</v>
      </c>
      <c r="AQ267" s="1" t="s">
        <v>72</v>
      </c>
      <c r="AR267" s="1" t="s">
        <v>130</v>
      </c>
      <c r="AS267" s="1" t="s">
        <v>151</v>
      </c>
      <c r="AT267" s="8" t="s">
        <v>219</v>
      </c>
      <c r="AU267" s="8" t="s">
        <v>80</v>
      </c>
    </row>
    <row r="268" spans="1:47" s="1" customFormat="1" ht="16">
      <c r="A268" s="8" t="s">
        <v>220</v>
      </c>
      <c r="B268" s="8" t="s">
        <v>221</v>
      </c>
      <c r="C268" s="8" t="s">
        <v>66</v>
      </c>
      <c r="D268" s="11" t="s">
        <v>67</v>
      </c>
      <c r="E268" s="24">
        <v>36</v>
      </c>
      <c r="F268" s="13">
        <v>15.97</v>
      </c>
      <c r="G268" s="24">
        <v>1678.7</v>
      </c>
      <c r="H268" s="8" t="s">
        <v>80</v>
      </c>
      <c r="I268" s="13">
        <v>-1.097</v>
      </c>
      <c r="J268" s="38">
        <v>1.1044687749223279</v>
      </c>
      <c r="K268" s="103">
        <f t="shared" si="49"/>
        <v>1.1946599145495471</v>
      </c>
      <c r="L268" s="115"/>
      <c r="M268" s="1" t="s">
        <v>119</v>
      </c>
      <c r="N268" s="1" t="s">
        <v>120</v>
      </c>
      <c r="O268" s="1" t="s">
        <v>157</v>
      </c>
      <c r="P268" s="1" t="s">
        <v>114</v>
      </c>
      <c r="Q268" s="1" t="s">
        <v>130</v>
      </c>
      <c r="R268" s="1" t="s">
        <v>151</v>
      </c>
      <c r="S268" s="8" t="s">
        <v>221</v>
      </c>
      <c r="T268" s="8" t="s">
        <v>80</v>
      </c>
      <c r="U268" s="25">
        <v>1.0580000000000001</v>
      </c>
      <c r="V268"/>
      <c r="W268">
        <v>13.3</v>
      </c>
      <c r="X268" s="70">
        <v>818.19799999999998</v>
      </c>
      <c r="Y268" s="70">
        <v>504.44940000000003</v>
      </c>
      <c r="Z268" s="70">
        <f t="shared" si="40"/>
        <v>0.61653707293344651</v>
      </c>
      <c r="AA268" s="23">
        <f t="shared" si="41"/>
        <v>8.1999430700148395</v>
      </c>
      <c r="AB268" s="25">
        <v>6.45</v>
      </c>
      <c r="AC268" s="23">
        <f t="shared" si="42"/>
        <v>0.78659082690293947</v>
      </c>
      <c r="AD268" s="23">
        <f t="shared" si="43"/>
        <v>1.2713090031030758</v>
      </c>
      <c r="AE268" s="23">
        <f t="shared" si="44"/>
        <v>1.3450449252830543</v>
      </c>
      <c r="AF268" s="1">
        <v>995</v>
      </c>
      <c r="AG268" s="1">
        <f t="shared" si="45"/>
        <v>1.3518039450080947E-3</v>
      </c>
      <c r="AH268" s="7">
        <v>2000</v>
      </c>
      <c r="AI268" s="1">
        <v>10.257999999999999</v>
      </c>
      <c r="AJ268" s="1">
        <f t="shared" si="46"/>
        <v>0.26356091733439169</v>
      </c>
      <c r="AK268" s="1">
        <f t="shared" si="47"/>
        <v>3.1486566298130464E-3</v>
      </c>
      <c r="AL268" s="1">
        <f t="shared" si="48"/>
        <v>0</v>
      </c>
      <c r="AM268" s="8" t="s">
        <v>221</v>
      </c>
      <c r="AN268" s="1" t="s">
        <v>119</v>
      </c>
      <c r="AO268" s="1" t="s">
        <v>120</v>
      </c>
      <c r="AP268" s="1" t="s">
        <v>157</v>
      </c>
      <c r="AQ268" s="1" t="s">
        <v>114</v>
      </c>
      <c r="AR268" s="1" t="s">
        <v>130</v>
      </c>
      <c r="AS268" s="1" t="s">
        <v>151</v>
      </c>
      <c r="AT268" s="8" t="s">
        <v>221</v>
      </c>
      <c r="AU268" s="8" t="s">
        <v>80</v>
      </c>
    </row>
    <row r="269" spans="1:47" s="1" customFormat="1" ht="16">
      <c r="A269" s="8" t="s">
        <v>222</v>
      </c>
      <c r="B269" s="8" t="s">
        <v>223</v>
      </c>
      <c r="C269" s="8" t="s">
        <v>66</v>
      </c>
      <c r="D269" s="11" t="s">
        <v>67</v>
      </c>
      <c r="E269" s="24">
        <v>34</v>
      </c>
      <c r="F269" s="13">
        <v>5.8819999999999997</v>
      </c>
      <c r="G269" s="24">
        <v>1677.6</v>
      </c>
      <c r="H269" s="8" t="s">
        <v>80</v>
      </c>
      <c r="I269" s="13">
        <v>7624.9570000000003</v>
      </c>
      <c r="J269" s="38">
        <v>8.7948743953739505</v>
      </c>
      <c r="K269" s="103">
        <f t="shared" si="49"/>
        <v>9.4530375143837961</v>
      </c>
      <c r="L269" s="115">
        <f>K269-K270</f>
        <v>8.2651018399468672</v>
      </c>
      <c r="M269" s="1" t="s">
        <v>69</v>
      </c>
      <c r="N269" s="1" t="s">
        <v>70</v>
      </c>
      <c r="O269" s="1" t="s">
        <v>71</v>
      </c>
      <c r="P269" s="1" t="s">
        <v>72</v>
      </c>
      <c r="Q269" s="1" t="s">
        <v>224</v>
      </c>
      <c r="R269" s="1" t="s">
        <v>74</v>
      </c>
      <c r="S269" s="8" t="s">
        <v>223</v>
      </c>
      <c r="T269" s="8" t="s">
        <v>80</v>
      </c>
      <c r="U269" s="25">
        <v>0.33900000000000002</v>
      </c>
      <c r="V269"/>
      <c r="W269">
        <v>13.3</v>
      </c>
      <c r="X269" s="70">
        <v>818.19799999999998</v>
      </c>
      <c r="Y269" s="70">
        <v>504.44940000000003</v>
      </c>
      <c r="Z269" s="70">
        <f t="shared" si="40"/>
        <v>0.61653707293344651</v>
      </c>
      <c r="AA269" s="23">
        <f t="shared" si="41"/>
        <v>8.1999430700148395</v>
      </c>
      <c r="AB269" s="25">
        <v>6.2279999999999998</v>
      </c>
      <c r="AC269" s="23">
        <f t="shared" si="42"/>
        <v>0.75951746820953592</v>
      </c>
      <c r="AD269" s="23">
        <f t="shared" si="43"/>
        <v>1.3166254126549195</v>
      </c>
      <c r="AE269" s="23">
        <f t="shared" si="44"/>
        <v>0.44633601489001773</v>
      </c>
      <c r="AF269" s="1">
        <v>995</v>
      </c>
      <c r="AG269" s="1">
        <f t="shared" si="45"/>
        <v>4.4857890943720375E-4</v>
      </c>
      <c r="AH269" s="7">
        <v>2000</v>
      </c>
      <c r="AI269" s="1">
        <v>10.335000000000001</v>
      </c>
      <c r="AJ269" s="1">
        <f t="shared" si="46"/>
        <v>8.6807723161529501E-2</v>
      </c>
      <c r="AK269" s="1">
        <f t="shared" si="47"/>
        <v>8.2059666358418153E-3</v>
      </c>
      <c r="AL269" s="1">
        <f t="shared" si="48"/>
        <v>7.1747467242395573E-3</v>
      </c>
      <c r="AM269" s="8" t="s">
        <v>223</v>
      </c>
      <c r="AN269" s="1" t="s">
        <v>69</v>
      </c>
      <c r="AO269" s="1" t="s">
        <v>70</v>
      </c>
      <c r="AP269" s="1" t="s">
        <v>71</v>
      </c>
      <c r="AQ269" s="1" t="s">
        <v>72</v>
      </c>
      <c r="AR269" s="1" t="s">
        <v>224</v>
      </c>
      <c r="AS269" s="1" t="s">
        <v>74</v>
      </c>
      <c r="AT269" s="8" t="s">
        <v>223</v>
      </c>
      <c r="AU269" s="8" t="s">
        <v>80</v>
      </c>
    </row>
    <row r="270" spans="1:47" s="1" customFormat="1" ht="16">
      <c r="A270" s="8" t="s">
        <v>227</v>
      </c>
      <c r="B270" s="8" t="s">
        <v>226</v>
      </c>
      <c r="C270" s="8" t="s">
        <v>66</v>
      </c>
      <c r="D270" s="8" t="s">
        <v>67</v>
      </c>
      <c r="E270" s="24">
        <v>31</v>
      </c>
      <c r="F270" s="13">
        <v>7.3949999999999996</v>
      </c>
      <c r="G270" s="24">
        <v>1678.1</v>
      </c>
      <c r="H270" s="8" t="s">
        <v>80</v>
      </c>
      <c r="I270" s="13">
        <v>-6.7869999999999999</v>
      </c>
      <c r="J270" s="38">
        <v>1.0982465403073696</v>
      </c>
      <c r="K270" s="103">
        <f t="shared" si="49"/>
        <v>1.1879356744369285</v>
      </c>
      <c r="L270" s="115"/>
      <c r="M270" s="1" t="s">
        <v>69</v>
      </c>
      <c r="N270" s="1" t="s">
        <v>70</v>
      </c>
      <c r="O270" s="1" t="s">
        <v>71</v>
      </c>
      <c r="P270" s="1" t="s">
        <v>114</v>
      </c>
      <c r="Q270" s="1" t="s">
        <v>224</v>
      </c>
      <c r="R270" s="1" t="s">
        <v>74</v>
      </c>
      <c r="S270" s="8" t="s">
        <v>226</v>
      </c>
      <c r="T270" s="8" t="s">
        <v>80</v>
      </c>
      <c r="U270" s="25">
        <v>0.46600000000000003</v>
      </c>
      <c r="V270"/>
      <c r="W270">
        <v>13.3</v>
      </c>
      <c r="X270" s="70">
        <v>818.19799999999998</v>
      </c>
      <c r="Y270" s="70">
        <v>504.44940000000003</v>
      </c>
      <c r="Z270" s="70">
        <f t="shared" si="40"/>
        <v>0.61653707293344651</v>
      </c>
      <c r="AA270" s="23">
        <f t="shared" si="41"/>
        <v>8.1999430700148395</v>
      </c>
      <c r="AB270" s="25">
        <v>6.3979999999999997</v>
      </c>
      <c r="AC270" s="23">
        <f t="shared" si="42"/>
        <v>0.78024931946124121</v>
      </c>
      <c r="AD270" s="23">
        <f t="shared" si="43"/>
        <v>1.2816416176953487</v>
      </c>
      <c r="AE270" s="23">
        <f t="shared" si="44"/>
        <v>0.59724499384603247</v>
      </c>
      <c r="AF270" s="1">
        <v>995</v>
      </c>
      <c r="AG270" s="1">
        <f t="shared" si="45"/>
        <v>6.0024622497088689E-4</v>
      </c>
      <c r="AH270" s="7">
        <v>2000</v>
      </c>
      <c r="AI270" s="1">
        <v>10.673</v>
      </c>
      <c r="AJ270" s="1">
        <f t="shared" si="46"/>
        <v>0.11247938254865303</v>
      </c>
      <c r="AK270" s="1">
        <f t="shared" si="47"/>
        <v>1.3361827116818343E-3</v>
      </c>
      <c r="AL270" s="1">
        <f t="shared" si="48"/>
        <v>0</v>
      </c>
      <c r="AM270" s="8" t="s">
        <v>226</v>
      </c>
      <c r="AN270" s="1" t="s">
        <v>69</v>
      </c>
      <c r="AO270" s="1" t="s">
        <v>70</v>
      </c>
      <c r="AP270" s="1" t="s">
        <v>71</v>
      </c>
      <c r="AQ270" s="1" t="s">
        <v>114</v>
      </c>
      <c r="AR270" s="1" t="s">
        <v>224</v>
      </c>
      <c r="AS270" s="1" t="s">
        <v>74</v>
      </c>
      <c r="AT270" s="8" t="s">
        <v>226</v>
      </c>
      <c r="AU270" s="8" t="s">
        <v>80</v>
      </c>
    </row>
    <row r="271" spans="1:47" s="1" customFormat="1" ht="16">
      <c r="A271" s="8" t="s">
        <v>225</v>
      </c>
      <c r="B271" s="8" t="s">
        <v>226</v>
      </c>
      <c r="C271" s="8" t="s">
        <v>66</v>
      </c>
      <c r="D271" s="8" t="s">
        <v>67</v>
      </c>
      <c r="E271" s="24">
        <v>31</v>
      </c>
      <c r="F271" s="13">
        <v>7.2910000000000004</v>
      </c>
      <c r="G271" s="24">
        <v>1677.9</v>
      </c>
      <c r="H271" s="8" t="s">
        <v>80</v>
      </c>
      <c r="I271" s="13">
        <v>-6.8339999999999996</v>
      </c>
      <c r="J271" s="38">
        <v>1.0981951407328998</v>
      </c>
      <c r="K271" s="103">
        <f t="shared" si="49"/>
        <v>1.187880127693316</v>
      </c>
      <c r="L271" s="115"/>
      <c r="M271" s="1" t="s">
        <v>69</v>
      </c>
      <c r="N271" s="1" t="s">
        <v>70</v>
      </c>
      <c r="O271" s="1" t="s">
        <v>71</v>
      </c>
      <c r="P271" s="1" t="s">
        <v>114</v>
      </c>
      <c r="Q271" s="1" t="s">
        <v>224</v>
      </c>
      <c r="R271" s="1" t="s">
        <v>74</v>
      </c>
      <c r="S271" s="8" t="s">
        <v>226</v>
      </c>
      <c r="T271" s="8" t="s">
        <v>80</v>
      </c>
      <c r="U271" s="25">
        <v>0.46600000000000003</v>
      </c>
      <c r="V271"/>
      <c r="W271">
        <v>13.3</v>
      </c>
      <c r="X271" s="70">
        <v>818.19799999999998</v>
      </c>
      <c r="Y271" s="70">
        <v>504.44940000000003</v>
      </c>
      <c r="Z271" s="70">
        <f t="shared" si="40"/>
        <v>0.61653707293344651</v>
      </c>
      <c r="AA271" s="23">
        <f t="shared" si="41"/>
        <v>8.1999430700148395</v>
      </c>
      <c r="AB271" s="25">
        <v>6.3979999999999997</v>
      </c>
      <c r="AC271" s="23">
        <f t="shared" si="42"/>
        <v>0.78024931946124121</v>
      </c>
      <c r="AD271" s="23">
        <f t="shared" si="43"/>
        <v>1.2816416176953487</v>
      </c>
      <c r="AE271" s="23">
        <f t="shared" si="44"/>
        <v>0.59724499384603247</v>
      </c>
      <c r="AF271" s="1">
        <v>995</v>
      </c>
      <c r="AG271" s="1">
        <f t="shared" si="45"/>
        <v>6.0024622497088689E-4</v>
      </c>
      <c r="AH271" s="7">
        <v>2000</v>
      </c>
      <c r="AI271" s="1">
        <v>10.673</v>
      </c>
      <c r="AJ271" s="1">
        <f t="shared" si="46"/>
        <v>0.11247938254865303</v>
      </c>
      <c r="AK271" s="1">
        <f t="shared" si="47"/>
        <v>1.336120233047593E-3</v>
      </c>
      <c r="AL271" s="1">
        <f t="shared" si="48"/>
        <v>0</v>
      </c>
      <c r="AM271" s="8" t="s">
        <v>226</v>
      </c>
      <c r="AN271" s="1" t="s">
        <v>69</v>
      </c>
      <c r="AO271" s="1" t="s">
        <v>70</v>
      </c>
      <c r="AP271" s="1" t="s">
        <v>71</v>
      </c>
      <c r="AQ271" s="1" t="s">
        <v>114</v>
      </c>
      <c r="AR271" s="1" t="s">
        <v>224</v>
      </c>
      <c r="AS271" s="1" t="s">
        <v>74</v>
      </c>
      <c r="AT271" s="8" t="s">
        <v>226</v>
      </c>
      <c r="AU271" s="8" t="s">
        <v>80</v>
      </c>
    </row>
    <row r="272" spans="1:47" s="1" customFormat="1" ht="16">
      <c r="A272" s="8" t="s">
        <v>228</v>
      </c>
      <c r="B272" s="8" t="s">
        <v>229</v>
      </c>
      <c r="C272" s="8" t="s">
        <v>66</v>
      </c>
      <c r="D272" s="11" t="s">
        <v>67</v>
      </c>
      <c r="E272" s="24">
        <v>28</v>
      </c>
      <c r="F272" s="13">
        <v>2.6960000000000002</v>
      </c>
      <c r="G272" s="24">
        <v>1677.6</v>
      </c>
      <c r="H272" s="8" t="s">
        <v>80</v>
      </c>
      <c r="I272" s="13">
        <v>10209.445</v>
      </c>
      <c r="J272" s="38">
        <v>11.136779385364521</v>
      </c>
      <c r="K272" s="103">
        <f t="shared" si="49"/>
        <v>11.947241276683073</v>
      </c>
      <c r="L272" s="115">
        <f>K272-K273</f>
        <v>10.766249429224287</v>
      </c>
      <c r="M272" s="1" t="s">
        <v>119</v>
      </c>
      <c r="N272" s="1" t="s">
        <v>120</v>
      </c>
      <c r="O272" s="1" t="s">
        <v>71</v>
      </c>
      <c r="P272" s="1" t="s">
        <v>72</v>
      </c>
      <c r="Q272" s="1" t="s">
        <v>224</v>
      </c>
      <c r="R272" s="1" t="s">
        <v>74</v>
      </c>
      <c r="S272" s="8" t="s">
        <v>229</v>
      </c>
      <c r="T272" s="8" t="s">
        <v>80</v>
      </c>
      <c r="U272" s="25">
        <v>0.15</v>
      </c>
      <c r="V272"/>
      <c r="W272">
        <v>13.3</v>
      </c>
      <c r="X272" s="70">
        <v>818.19799999999998</v>
      </c>
      <c r="Y272" s="70">
        <v>504.44940000000003</v>
      </c>
      <c r="Z272" s="70">
        <f t="shared" si="40"/>
        <v>0.61653707293344651</v>
      </c>
      <c r="AA272" s="23">
        <f t="shared" si="41"/>
        <v>8.1999430700148395</v>
      </c>
      <c r="AB272" s="25">
        <v>5.9139999999999997</v>
      </c>
      <c r="AC272" s="23">
        <f t="shared" si="42"/>
        <v>0.72122451942697419</v>
      </c>
      <c r="AD272" s="23">
        <f t="shared" si="43"/>
        <v>1.3865307862723772</v>
      </c>
      <c r="AE272" s="23">
        <f t="shared" si="44"/>
        <v>0.20797961794085659</v>
      </c>
      <c r="AF272" s="1">
        <v>995</v>
      </c>
      <c r="AG272" s="1">
        <f t="shared" si="45"/>
        <v>2.0902474164910211E-4</v>
      </c>
      <c r="AH272" s="7">
        <v>2000</v>
      </c>
      <c r="AI272" s="1">
        <v>10.311</v>
      </c>
      <c r="AJ272" s="1">
        <f t="shared" si="46"/>
        <v>4.0544029027078286E-2</v>
      </c>
      <c r="AK272" s="1">
        <f t="shared" si="47"/>
        <v>4.843892971153463E-3</v>
      </c>
      <c r="AL272" s="1">
        <f t="shared" si="48"/>
        <v>4.3650712937123451E-3</v>
      </c>
      <c r="AM272" s="8" t="s">
        <v>229</v>
      </c>
      <c r="AN272" s="1" t="s">
        <v>119</v>
      </c>
      <c r="AO272" s="1" t="s">
        <v>120</v>
      </c>
      <c r="AP272" s="1" t="s">
        <v>71</v>
      </c>
      <c r="AQ272" s="1" t="s">
        <v>72</v>
      </c>
      <c r="AR272" s="1" t="s">
        <v>224</v>
      </c>
      <c r="AS272" s="1" t="s">
        <v>74</v>
      </c>
      <c r="AT272" s="8" t="s">
        <v>229</v>
      </c>
      <c r="AU272" s="8" t="s">
        <v>80</v>
      </c>
    </row>
    <row r="273" spans="1:47" s="1" customFormat="1" ht="16">
      <c r="A273" s="8" t="s">
        <v>230</v>
      </c>
      <c r="B273" s="8" t="s">
        <v>231</v>
      </c>
      <c r="C273" s="8" t="s">
        <v>66</v>
      </c>
      <c r="D273" s="11" t="s">
        <v>67</v>
      </c>
      <c r="E273" s="24">
        <v>33</v>
      </c>
      <c r="F273" s="13">
        <v>11.798999999999999</v>
      </c>
      <c r="G273" s="24">
        <v>1678.3</v>
      </c>
      <c r="H273" s="8" t="s">
        <v>80</v>
      </c>
      <c r="I273" s="13">
        <v>-12.662000000000001</v>
      </c>
      <c r="J273" s="38">
        <v>1.0918211794277086</v>
      </c>
      <c r="K273" s="103">
        <f t="shared" si="49"/>
        <v>1.1809918474587862</v>
      </c>
      <c r="L273" s="115"/>
      <c r="M273" s="1" t="s">
        <v>119</v>
      </c>
      <c r="N273" s="1" t="s">
        <v>120</v>
      </c>
      <c r="O273" s="1" t="s">
        <v>71</v>
      </c>
      <c r="P273" s="1" t="s">
        <v>114</v>
      </c>
      <c r="Q273" s="1" t="s">
        <v>224</v>
      </c>
      <c r="R273" s="1" t="s">
        <v>74</v>
      </c>
      <c r="S273" s="8" t="s">
        <v>231</v>
      </c>
      <c r="T273" s="8" t="s">
        <v>80</v>
      </c>
      <c r="U273" s="25">
        <v>0.875</v>
      </c>
      <c r="V273"/>
      <c r="W273">
        <v>13.3</v>
      </c>
      <c r="X273" s="70">
        <v>818.19799999999998</v>
      </c>
      <c r="Y273" s="70">
        <v>504.44940000000003</v>
      </c>
      <c r="Z273" s="70">
        <f t="shared" si="40"/>
        <v>0.61653707293344651</v>
      </c>
      <c r="AA273" s="23">
        <f t="shared" si="41"/>
        <v>8.1999430700148395</v>
      </c>
      <c r="AB273" s="25">
        <v>6.0270000000000001</v>
      </c>
      <c r="AC273" s="23">
        <f t="shared" si="42"/>
        <v>0.73500510290604892</v>
      </c>
      <c r="AD273" s="23">
        <f t="shared" si="43"/>
        <v>1.3605347718624257</v>
      </c>
      <c r="AE273" s="23">
        <f t="shared" si="44"/>
        <v>1.1904679253796224</v>
      </c>
      <c r="AF273" s="1">
        <v>995</v>
      </c>
      <c r="AG273" s="1">
        <f t="shared" si="45"/>
        <v>1.196450176260927E-3</v>
      </c>
      <c r="AH273" s="7">
        <v>2000</v>
      </c>
      <c r="AI273" s="1">
        <v>10.205</v>
      </c>
      <c r="AJ273" s="1">
        <f t="shared" si="46"/>
        <v>0.2344831310653458</v>
      </c>
      <c r="AK273" s="1">
        <f t="shared" si="47"/>
        <v>2.7692266615478339E-3</v>
      </c>
      <c r="AL273" s="1">
        <f t="shared" si="48"/>
        <v>0</v>
      </c>
      <c r="AM273" s="8" t="s">
        <v>231</v>
      </c>
      <c r="AN273" s="1" t="s">
        <v>119</v>
      </c>
      <c r="AO273" s="1" t="s">
        <v>120</v>
      </c>
      <c r="AP273" s="1" t="s">
        <v>71</v>
      </c>
      <c r="AQ273" s="1" t="s">
        <v>114</v>
      </c>
      <c r="AR273" s="1" t="s">
        <v>224</v>
      </c>
      <c r="AS273" s="1" t="s">
        <v>74</v>
      </c>
      <c r="AT273" s="8" t="s">
        <v>231</v>
      </c>
      <c r="AU273" s="8" t="s">
        <v>80</v>
      </c>
    </row>
    <row r="274" spans="1:47" s="71" customFormat="1" ht="16">
      <c r="A274" s="72" t="s">
        <v>160</v>
      </c>
      <c r="B274" s="72" t="s">
        <v>161</v>
      </c>
      <c r="C274" s="72" t="s">
        <v>156</v>
      </c>
      <c r="D274" s="73" t="s">
        <v>67</v>
      </c>
      <c r="E274" s="74">
        <v>43</v>
      </c>
      <c r="F274" s="75">
        <v>0.32700000000000001</v>
      </c>
      <c r="G274" s="74">
        <v>2091</v>
      </c>
      <c r="H274" s="72" t="s">
        <v>162</v>
      </c>
      <c r="I274" s="75">
        <v>3846.5369999999998</v>
      </c>
      <c r="J274" s="76">
        <v>5.1400560344685369</v>
      </c>
      <c r="K274" s="103">
        <f t="shared" si="49"/>
        <v>5.5413288140813171</v>
      </c>
      <c r="L274" s="115"/>
      <c r="M274" s="71" t="s">
        <v>69</v>
      </c>
      <c r="N274" s="71" t="s">
        <v>70</v>
      </c>
      <c r="O274" s="71" t="s">
        <v>157</v>
      </c>
      <c r="P274" s="71" t="s">
        <v>72</v>
      </c>
      <c r="Q274" s="71" t="s">
        <v>130</v>
      </c>
      <c r="R274" s="71" t="s">
        <v>74</v>
      </c>
      <c r="S274" s="72" t="s">
        <v>161</v>
      </c>
      <c r="T274" s="72" t="s">
        <v>162</v>
      </c>
      <c r="U274" s="77">
        <v>8.5999999999999993E-2</v>
      </c>
      <c r="V274" s="67"/>
      <c r="W274" s="67">
        <v>13.3</v>
      </c>
      <c r="X274" s="78">
        <v>818.19799999999998</v>
      </c>
      <c r="Y274" s="78">
        <v>504.44940000000003</v>
      </c>
      <c r="Z274" s="78">
        <f t="shared" si="40"/>
        <v>0.61653707293344651</v>
      </c>
      <c r="AA274" s="79">
        <f t="shared" si="41"/>
        <v>8.1999430700148395</v>
      </c>
      <c r="AB274" s="77">
        <v>6.1340000000000003</v>
      </c>
      <c r="AC274" s="79">
        <f t="shared" si="42"/>
        <v>0.74805397398800477</v>
      </c>
      <c r="AD274" s="79">
        <f t="shared" si="43"/>
        <v>1.3368019351181673</v>
      </c>
      <c r="AE274" s="79">
        <f t="shared" si="44"/>
        <v>0.11496496642016238</v>
      </c>
      <c r="AF274" s="71">
        <v>995</v>
      </c>
      <c r="AG274" s="71">
        <f t="shared" si="45"/>
        <v>1.1554267981925867E-4</v>
      </c>
      <c r="AH274" s="80">
        <v>2000</v>
      </c>
      <c r="AI274" s="71">
        <v>10.167999999999999</v>
      </c>
      <c r="AJ274" s="71">
        <f t="shared" si="46"/>
        <v>2.2726726951073698E-2</v>
      </c>
      <c r="AK274" s="1">
        <f t="shared" si="47"/>
        <v>1.2593626690374313E-3</v>
      </c>
      <c r="AL274" s="1">
        <f t="shared" si="48"/>
        <v>0</v>
      </c>
      <c r="AM274" s="72" t="s">
        <v>161</v>
      </c>
      <c r="AN274" s="71" t="s">
        <v>69</v>
      </c>
      <c r="AO274" s="71" t="s">
        <v>70</v>
      </c>
      <c r="AP274" s="71" t="s">
        <v>157</v>
      </c>
      <c r="AQ274" s="71" t="s">
        <v>72</v>
      </c>
      <c r="AR274" s="71" t="s">
        <v>130</v>
      </c>
      <c r="AS274" s="71" t="s">
        <v>74</v>
      </c>
      <c r="AT274" s="72" t="s">
        <v>161</v>
      </c>
      <c r="AU274" s="72" t="s">
        <v>162</v>
      </c>
    </row>
    <row r="275" spans="1:47" s="71" customFormat="1" ht="19.5" customHeight="1">
      <c r="A275" s="72" t="s">
        <v>64</v>
      </c>
      <c r="B275" s="72" t="s">
        <v>65</v>
      </c>
      <c r="C275" s="72" t="s">
        <v>66</v>
      </c>
      <c r="D275" s="73" t="s">
        <v>67</v>
      </c>
      <c r="E275" s="74">
        <v>29</v>
      </c>
      <c r="F275" s="75">
        <v>0.59599999999999997</v>
      </c>
      <c r="G275" s="74">
        <v>1625.2</v>
      </c>
      <c r="H275" s="72" t="s">
        <v>81</v>
      </c>
      <c r="I275" s="75">
        <v>4041.8809999999999</v>
      </c>
      <c r="J275" s="76">
        <v>5.3361753839973112</v>
      </c>
      <c r="K275" s="103">
        <f t="shared" si="49"/>
        <v>5.7518304084175309</v>
      </c>
      <c r="L275" s="115"/>
      <c r="M275" s="71" t="s">
        <v>69</v>
      </c>
      <c r="N275" s="71" t="s">
        <v>70</v>
      </c>
      <c r="O275" s="71" t="s">
        <v>71</v>
      </c>
      <c r="P275" s="71" t="s">
        <v>72</v>
      </c>
      <c r="Q275" s="71" t="s">
        <v>73</v>
      </c>
      <c r="R275" s="71" t="s">
        <v>74</v>
      </c>
      <c r="S275" s="72" t="s">
        <v>65</v>
      </c>
      <c r="T275" s="72" t="s">
        <v>81</v>
      </c>
      <c r="U275" s="77">
        <v>3.2000000000000001E-2</v>
      </c>
      <c r="V275" s="67"/>
      <c r="W275" s="67">
        <v>13.3</v>
      </c>
      <c r="X275" s="78">
        <v>818.19799999999998</v>
      </c>
      <c r="Y275" s="78">
        <v>504.44940000000003</v>
      </c>
      <c r="Z275" s="78">
        <f t="shared" si="40"/>
        <v>0.61653707293344651</v>
      </c>
      <c r="AA275" s="79">
        <f t="shared" si="41"/>
        <v>8.1999430700148395</v>
      </c>
      <c r="AB275" s="77">
        <v>6.6559999999999997</v>
      </c>
      <c r="AC275" s="79">
        <f t="shared" si="42"/>
        <v>0.81171295253735887</v>
      </c>
      <c r="AD275" s="79">
        <f t="shared" si="43"/>
        <v>1.2319626006632871</v>
      </c>
      <c r="AE275" s="79">
        <f t="shared" si="44"/>
        <v>3.942280322122519E-2</v>
      </c>
      <c r="AF275" s="71">
        <v>995</v>
      </c>
      <c r="AG275" s="71">
        <f t="shared" si="45"/>
        <v>3.9620907760025314E-5</v>
      </c>
      <c r="AH275" s="80">
        <v>2000</v>
      </c>
      <c r="AI275" s="71">
        <v>10.116</v>
      </c>
      <c r="AJ275" s="71">
        <f t="shared" si="46"/>
        <v>7.8333150968812413E-3</v>
      </c>
      <c r="AK275" s="1">
        <f t="shared" si="47"/>
        <v>4.505589997295764E-4</v>
      </c>
      <c r="AL275" s="1">
        <f t="shared" si="48"/>
        <v>0</v>
      </c>
      <c r="AM275" s="72" t="s">
        <v>65</v>
      </c>
      <c r="AN275" s="71" t="s">
        <v>69</v>
      </c>
      <c r="AO275" s="71" t="s">
        <v>70</v>
      </c>
      <c r="AP275" s="71" t="s">
        <v>71</v>
      </c>
      <c r="AQ275" s="71" t="s">
        <v>72</v>
      </c>
      <c r="AR275" s="71" t="s">
        <v>73</v>
      </c>
      <c r="AS275" s="71" t="s">
        <v>74</v>
      </c>
      <c r="AT275" s="72" t="s">
        <v>65</v>
      </c>
      <c r="AU275" s="72" t="s">
        <v>81</v>
      </c>
    </row>
    <row r="276" spans="1:47" s="71" customFormat="1" ht="16">
      <c r="A276" s="72" t="s">
        <v>75</v>
      </c>
      <c r="B276" s="72" t="s">
        <v>65</v>
      </c>
      <c r="C276" s="72" t="s">
        <v>66</v>
      </c>
      <c r="D276" s="73" t="s">
        <v>67</v>
      </c>
      <c r="E276" s="74">
        <v>29</v>
      </c>
      <c r="F276" s="75">
        <v>0.53400000000000003</v>
      </c>
      <c r="G276" s="74">
        <v>1625</v>
      </c>
      <c r="H276" s="72" t="s">
        <v>81</v>
      </c>
      <c r="I276" s="75">
        <v>4067.9479999999999</v>
      </c>
      <c r="J276" s="76">
        <v>5.3622845382390638</v>
      </c>
      <c r="K276" s="103">
        <f t="shared" si="49"/>
        <v>5.7798491308313729</v>
      </c>
      <c r="L276" s="115"/>
      <c r="M276" s="71" t="s">
        <v>69</v>
      </c>
      <c r="N276" s="71" t="s">
        <v>70</v>
      </c>
      <c r="O276" s="71" t="s">
        <v>71</v>
      </c>
      <c r="P276" s="71" t="s">
        <v>72</v>
      </c>
      <c r="Q276" s="71" t="s">
        <v>73</v>
      </c>
      <c r="R276" s="71" t="s">
        <v>74</v>
      </c>
      <c r="S276" s="72" t="s">
        <v>65</v>
      </c>
      <c r="T276" s="72" t="s">
        <v>81</v>
      </c>
      <c r="U276" s="77">
        <v>3.2000000000000001E-2</v>
      </c>
      <c r="V276" s="67"/>
      <c r="W276" s="67">
        <v>13.3</v>
      </c>
      <c r="X276" s="78">
        <v>818.19799999999998</v>
      </c>
      <c r="Y276" s="78">
        <v>504.44940000000003</v>
      </c>
      <c r="Z276" s="78">
        <f t="shared" si="40"/>
        <v>0.61653707293344651</v>
      </c>
      <c r="AA276" s="79">
        <f t="shared" si="41"/>
        <v>8.1999430700148395</v>
      </c>
      <c r="AB276" s="77">
        <v>6.6559999999999997</v>
      </c>
      <c r="AC276" s="79">
        <f t="shared" si="42"/>
        <v>0.81171295253735887</v>
      </c>
      <c r="AD276" s="79">
        <f t="shared" si="43"/>
        <v>1.2319626006632871</v>
      </c>
      <c r="AE276" s="79">
        <f t="shared" si="44"/>
        <v>3.942280322122519E-2</v>
      </c>
      <c r="AF276" s="71">
        <v>995</v>
      </c>
      <c r="AG276" s="71">
        <f t="shared" si="45"/>
        <v>3.9620907760025314E-5</v>
      </c>
      <c r="AH276" s="80">
        <v>2000</v>
      </c>
      <c r="AI276" s="71">
        <v>10.116</v>
      </c>
      <c r="AJ276" s="71">
        <f t="shared" si="46"/>
        <v>7.8333150968812413E-3</v>
      </c>
      <c r="AK276" s="1">
        <f t="shared" si="47"/>
        <v>4.5275379454237316E-4</v>
      </c>
      <c r="AL276" s="1">
        <f t="shared" si="48"/>
        <v>0</v>
      </c>
      <c r="AM276" s="72" t="s">
        <v>65</v>
      </c>
      <c r="AN276" s="71" t="s">
        <v>69</v>
      </c>
      <c r="AO276" s="71" t="s">
        <v>70</v>
      </c>
      <c r="AP276" s="71" t="s">
        <v>71</v>
      </c>
      <c r="AQ276" s="71" t="s">
        <v>72</v>
      </c>
      <c r="AR276" s="71" t="s">
        <v>73</v>
      </c>
      <c r="AS276" s="71" t="s">
        <v>74</v>
      </c>
      <c r="AT276" s="72" t="s">
        <v>65</v>
      </c>
      <c r="AU276" s="72" t="s">
        <v>81</v>
      </c>
    </row>
    <row r="277" spans="1:47" s="1" customFormat="1" ht="16">
      <c r="A277" s="8" t="s">
        <v>116</v>
      </c>
      <c r="B277" s="8" t="s">
        <v>117</v>
      </c>
      <c r="C277" s="8" t="s">
        <v>66</v>
      </c>
      <c r="D277" s="11" t="s">
        <v>67</v>
      </c>
      <c r="E277" s="24">
        <v>30</v>
      </c>
      <c r="F277" s="13">
        <v>2.2559999999999998</v>
      </c>
      <c r="G277" s="24">
        <v>1625.4</v>
      </c>
      <c r="H277" s="8" t="s">
        <v>81</v>
      </c>
      <c r="I277" s="13">
        <v>2737.384</v>
      </c>
      <c r="J277" s="38">
        <v>4.0109112104398825</v>
      </c>
      <c r="K277" s="103">
        <f t="shared" si="49"/>
        <v>4.3280560590689481</v>
      </c>
      <c r="L277" s="115">
        <f>K277-K278</f>
        <v>3.1463892879080264</v>
      </c>
      <c r="M277" s="1" t="s">
        <v>119</v>
      </c>
      <c r="N277" s="1" t="s">
        <v>120</v>
      </c>
      <c r="O277" s="1" t="s">
        <v>71</v>
      </c>
      <c r="P277" s="1" t="s">
        <v>72</v>
      </c>
      <c r="Q277" s="1" t="s">
        <v>73</v>
      </c>
      <c r="R277" s="1" t="s">
        <v>74</v>
      </c>
      <c r="S277" s="8" t="s">
        <v>117</v>
      </c>
      <c r="T277" s="8" t="s">
        <v>81</v>
      </c>
      <c r="U277" s="25">
        <v>0.126</v>
      </c>
      <c r="V277"/>
      <c r="W277">
        <v>13.3</v>
      </c>
      <c r="X277" s="70">
        <v>818.19799999999998</v>
      </c>
      <c r="Y277" s="70">
        <v>504.44940000000003</v>
      </c>
      <c r="Z277" s="70">
        <f t="shared" si="40"/>
        <v>0.61653707293344651</v>
      </c>
      <c r="AA277" s="23">
        <f t="shared" si="41"/>
        <v>8.1999430700148395</v>
      </c>
      <c r="AB277" s="25">
        <v>7.4029999999999996</v>
      </c>
      <c r="AC277" s="23">
        <f t="shared" si="42"/>
        <v>0.90281114597867596</v>
      </c>
      <c r="AD277" s="23">
        <f t="shared" si="43"/>
        <v>1.1076513670153776</v>
      </c>
      <c r="AE277" s="23">
        <f t="shared" si="44"/>
        <v>0.13956407224393758</v>
      </c>
      <c r="AF277" s="1">
        <v>995</v>
      </c>
      <c r="AG277" s="1">
        <f t="shared" si="45"/>
        <v>1.4026539924013828E-4</v>
      </c>
      <c r="AH277" s="7">
        <v>2000</v>
      </c>
      <c r="AI277" s="1">
        <v>10.256</v>
      </c>
      <c r="AJ277" s="1">
        <f t="shared" si="46"/>
        <v>2.7352846965705592E-2</v>
      </c>
      <c r="AK277" s="1">
        <f t="shared" si="47"/>
        <v>1.1838465504270777E-3</v>
      </c>
      <c r="AL277" s="1">
        <f t="shared" si="48"/>
        <v>8.6062704686683646E-4</v>
      </c>
      <c r="AM277" s="8" t="s">
        <v>117</v>
      </c>
      <c r="AN277" s="1" t="s">
        <v>119</v>
      </c>
      <c r="AO277" s="1" t="s">
        <v>120</v>
      </c>
      <c r="AP277" s="1" t="s">
        <v>71</v>
      </c>
      <c r="AQ277" s="1" t="s">
        <v>72</v>
      </c>
      <c r="AR277" s="1" t="s">
        <v>73</v>
      </c>
      <c r="AS277" s="1" t="s">
        <v>74</v>
      </c>
      <c r="AT277" s="8" t="s">
        <v>117</v>
      </c>
      <c r="AU277" s="8" t="s">
        <v>81</v>
      </c>
    </row>
    <row r="278" spans="1:47" s="1" customFormat="1" ht="16">
      <c r="A278" s="8" t="s">
        <v>126</v>
      </c>
      <c r="B278" s="8" t="s">
        <v>127</v>
      </c>
      <c r="C278" s="8" t="s">
        <v>66</v>
      </c>
      <c r="D278" s="11" t="s">
        <v>67</v>
      </c>
      <c r="E278" s="24">
        <v>27</v>
      </c>
      <c r="F278" s="13">
        <v>0.47399999999999998</v>
      </c>
      <c r="G278" s="24">
        <v>1625.6</v>
      </c>
      <c r="H278" s="8" t="s">
        <v>81</v>
      </c>
      <c r="I278" s="13">
        <v>-12.090999999999999</v>
      </c>
      <c r="J278" s="38">
        <v>1.0924457064492044</v>
      </c>
      <c r="K278" s="103">
        <f t="shared" si="49"/>
        <v>1.1816667711609217</v>
      </c>
      <c r="L278" s="115"/>
      <c r="M278" s="1" t="s">
        <v>119</v>
      </c>
      <c r="N278" s="1" t="s">
        <v>120</v>
      </c>
      <c r="O278" s="1" t="s">
        <v>71</v>
      </c>
      <c r="P278" s="1" t="s">
        <v>114</v>
      </c>
      <c r="Q278" s="1" t="s">
        <v>73</v>
      </c>
      <c r="R278" s="1" t="s">
        <v>74</v>
      </c>
      <c r="S278" s="8" t="s">
        <v>127</v>
      </c>
      <c r="T278" s="8" t="s">
        <v>81</v>
      </c>
      <c r="U278" s="25">
        <v>2.9000000000000001E-2</v>
      </c>
      <c r="V278"/>
      <c r="W278">
        <v>13.3</v>
      </c>
      <c r="X278" s="70">
        <v>818.19799999999998</v>
      </c>
      <c r="Y278" s="70">
        <v>504.44940000000003</v>
      </c>
      <c r="Z278" s="70">
        <f t="shared" si="40"/>
        <v>0.61653707293344651</v>
      </c>
      <c r="AA278" s="23">
        <f t="shared" si="41"/>
        <v>8.1999430700148395</v>
      </c>
      <c r="AB278" s="25">
        <v>6.4210000000000003</v>
      </c>
      <c r="AC278" s="23">
        <f t="shared" si="42"/>
        <v>0.78305421698353084</v>
      </c>
      <c r="AD278" s="23">
        <f t="shared" si="43"/>
        <v>1.277050781811998</v>
      </c>
      <c r="AE278" s="23">
        <f t="shared" si="44"/>
        <v>3.7034472672547947E-2</v>
      </c>
      <c r="AF278" s="1">
        <v>995</v>
      </c>
      <c r="AG278" s="1">
        <f t="shared" si="45"/>
        <v>3.7220575550299443E-5</v>
      </c>
      <c r="AH278" s="7">
        <v>2000</v>
      </c>
      <c r="AI278" s="1">
        <v>10.188000000000001</v>
      </c>
      <c r="AJ278" s="1">
        <f t="shared" si="46"/>
        <v>7.3067482430898001E-3</v>
      </c>
      <c r="AK278" s="1">
        <f t="shared" si="47"/>
        <v>8.6341416040976618E-5</v>
      </c>
      <c r="AL278" s="1">
        <f t="shared" si="48"/>
        <v>0</v>
      </c>
      <c r="AM278" s="8" t="s">
        <v>127</v>
      </c>
      <c r="AN278" s="1" t="s">
        <v>119</v>
      </c>
      <c r="AO278" s="1" t="s">
        <v>120</v>
      </c>
      <c r="AP278" s="1" t="s">
        <v>71</v>
      </c>
      <c r="AQ278" s="1" t="s">
        <v>114</v>
      </c>
      <c r="AR278" s="1" t="s">
        <v>73</v>
      </c>
      <c r="AS278" s="1" t="s">
        <v>74</v>
      </c>
      <c r="AT278" s="8" t="s">
        <v>127</v>
      </c>
      <c r="AU278" s="8" t="s">
        <v>81</v>
      </c>
    </row>
    <row r="279" spans="1:47" s="1" customFormat="1" ht="16">
      <c r="A279" s="8" t="s">
        <v>154</v>
      </c>
      <c r="B279" s="8" t="s">
        <v>155</v>
      </c>
      <c r="C279" s="8" t="s">
        <v>156</v>
      </c>
      <c r="D279" s="11" t="s">
        <v>67</v>
      </c>
      <c r="E279" s="24">
        <v>18</v>
      </c>
      <c r="F279" s="13">
        <v>0.27600000000000002</v>
      </c>
      <c r="G279" s="24">
        <v>1629.6</v>
      </c>
      <c r="H279" s="8" t="s">
        <v>81</v>
      </c>
      <c r="I279" s="13">
        <v>4398.6530000000002</v>
      </c>
      <c r="J279" s="38">
        <v>5.6922782919924932</v>
      </c>
      <c r="K279" s="103">
        <f t="shared" si="49"/>
        <v>6.1338741921808344</v>
      </c>
      <c r="L279" s="115">
        <f>K279-K280</f>
        <v>4.9652690089820872</v>
      </c>
      <c r="M279" s="1" t="s">
        <v>69</v>
      </c>
      <c r="N279" s="1" t="s">
        <v>70</v>
      </c>
      <c r="O279" s="1" t="s">
        <v>157</v>
      </c>
      <c r="P279" s="1" t="s">
        <v>72</v>
      </c>
      <c r="Q279" s="1" t="s">
        <v>130</v>
      </c>
      <c r="R279" s="1" t="s">
        <v>131</v>
      </c>
      <c r="S279" s="8" t="s">
        <v>155</v>
      </c>
      <c r="T279" s="8" t="s">
        <v>81</v>
      </c>
      <c r="U279" s="25">
        <v>6.3E-2</v>
      </c>
      <c r="V279"/>
      <c r="W279">
        <v>13.3</v>
      </c>
      <c r="X279" s="70">
        <v>818.19799999999998</v>
      </c>
      <c r="Y279" s="70">
        <v>504.44940000000003</v>
      </c>
      <c r="Z279" s="70">
        <f t="shared" si="40"/>
        <v>0.61653707293344651</v>
      </c>
      <c r="AA279" s="23">
        <f t="shared" si="41"/>
        <v>8.1999430700148395</v>
      </c>
      <c r="AB279" s="25">
        <v>5.4169999999999998</v>
      </c>
      <c r="AC279" s="23">
        <f t="shared" si="42"/>
        <v>0.66061434253228257</v>
      </c>
      <c r="AD279" s="23">
        <f t="shared" si="43"/>
        <v>1.5137424903110281</v>
      </c>
      <c r="AE279" s="23">
        <f t="shared" si="44"/>
        <v>9.5365776889594772E-2</v>
      </c>
      <c r="AF279" s="1">
        <v>995</v>
      </c>
      <c r="AG279" s="1">
        <f t="shared" si="45"/>
        <v>9.5845001899090221E-5</v>
      </c>
      <c r="AH279" s="7">
        <v>2000</v>
      </c>
      <c r="AI279" s="1">
        <v>10.321999999999999</v>
      </c>
      <c r="AJ279" s="1">
        <f t="shared" si="46"/>
        <v>1.8571013737471463E-2</v>
      </c>
      <c r="AK279" s="1">
        <f t="shared" si="47"/>
        <v>1.1391226188691196E-3</v>
      </c>
      <c r="AL279" s="1">
        <f t="shared" si="48"/>
        <v>9.2210078976047655E-4</v>
      </c>
      <c r="AM279" s="8" t="s">
        <v>155</v>
      </c>
      <c r="AN279" s="1" t="s">
        <v>69</v>
      </c>
      <c r="AO279" s="1" t="s">
        <v>70</v>
      </c>
      <c r="AP279" s="1" t="s">
        <v>157</v>
      </c>
      <c r="AQ279" s="1" t="s">
        <v>72</v>
      </c>
      <c r="AR279" s="1" t="s">
        <v>130</v>
      </c>
      <c r="AS279" s="1" t="s">
        <v>131</v>
      </c>
      <c r="AT279" s="8" t="s">
        <v>155</v>
      </c>
      <c r="AU279" s="8" t="s">
        <v>81</v>
      </c>
    </row>
    <row r="280" spans="1:47" s="1" customFormat="1" ht="16">
      <c r="A280" s="8" t="s">
        <v>158</v>
      </c>
      <c r="B280" s="8" t="s">
        <v>159</v>
      </c>
      <c r="C280" s="8" t="s">
        <v>66</v>
      </c>
      <c r="D280" s="11" t="s">
        <v>67</v>
      </c>
      <c r="E280" s="24">
        <v>23</v>
      </c>
      <c r="F280" s="13">
        <v>0.47199999999999998</v>
      </c>
      <c r="G280" s="24">
        <v>1625.6</v>
      </c>
      <c r="H280" s="8" t="s">
        <v>81</v>
      </c>
      <c r="I280" s="13">
        <v>-23.14</v>
      </c>
      <c r="J280" s="38">
        <v>1.0803595441206575</v>
      </c>
      <c r="K280" s="103">
        <f t="shared" si="49"/>
        <v>1.1686051831987467</v>
      </c>
      <c r="L280" s="115"/>
      <c r="M280" s="1" t="s">
        <v>69</v>
      </c>
      <c r="N280" s="1" t="s">
        <v>70</v>
      </c>
      <c r="O280" s="1" t="s">
        <v>157</v>
      </c>
      <c r="P280" s="1" t="s">
        <v>114</v>
      </c>
      <c r="Q280" s="1" t="s">
        <v>130</v>
      </c>
      <c r="R280" s="1" t="s">
        <v>131</v>
      </c>
      <c r="S280" s="8" t="s">
        <v>159</v>
      </c>
      <c r="T280" s="8" t="s">
        <v>81</v>
      </c>
      <c r="U280" s="25">
        <v>3.3000000000000002E-2</v>
      </c>
      <c r="V280"/>
      <c r="W280">
        <v>13.3</v>
      </c>
      <c r="X280" s="70">
        <v>818.19799999999998</v>
      </c>
      <c r="Y280" s="70">
        <v>504.44940000000003</v>
      </c>
      <c r="Z280" s="70">
        <f t="shared" si="40"/>
        <v>0.61653707293344651</v>
      </c>
      <c r="AA280" s="23">
        <f t="shared" si="41"/>
        <v>8.1999430700148395</v>
      </c>
      <c r="AB280" s="25">
        <v>6.3460000000000001</v>
      </c>
      <c r="AC280" s="23">
        <f t="shared" si="42"/>
        <v>0.77390781201954317</v>
      </c>
      <c r="AD280" s="23">
        <f t="shared" si="43"/>
        <v>1.2921435660281815</v>
      </c>
      <c r="AE280" s="23">
        <f t="shared" si="44"/>
        <v>4.2640737678929994E-2</v>
      </c>
      <c r="AF280" s="1">
        <v>995</v>
      </c>
      <c r="AG280" s="1">
        <f t="shared" si="45"/>
        <v>4.2855012742643213E-5</v>
      </c>
      <c r="AH280" s="7">
        <v>2000</v>
      </c>
      <c r="AI280" s="1">
        <v>10.337999999999999</v>
      </c>
      <c r="AJ280" s="1">
        <f t="shared" si="46"/>
        <v>8.2907743746649682E-3</v>
      </c>
      <c r="AK280" s="1">
        <f t="shared" si="47"/>
        <v>9.6886419069648307E-5</v>
      </c>
      <c r="AL280" s="1">
        <f t="shared" si="48"/>
        <v>0</v>
      </c>
      <c r="AM280" s="8" t="s">
        <v>159</v>
      </c>
      <c r="AN280" s="1" t="s">
        <v>69</v>
      </c>
      <c r="AO280" s="1" t="s">
        <v>70</v>
      </c>
      <c r="AP280" s="1" t="s">
        <v>157</v>
      </c>
      <c r="AQ280" s="1" t="s">
        <v>114</v>
      </c>
      <c r="AR280" s="1" t="s">
        <v>130</v>
      </c>
      <c r="AS280" s="1" t="s">
        <v>131</v>
      </c>
      <c r="AT280" s="8" t="s">
        <v>159</v>
      </c>
      <c r="AU280" s="8" t="s">
        <v>81</v>
      </c>
    </row>
    <row r="281" spans="1:47" s="89" customFormat="1" ht="16">
      <c r="A281" s="81" t="s">
        <v>163</v>
      </c>
      <c r="B281" s="81" t="s">
        <v>164</v>
      </c>
      <c r="C281" s="81" t="s">
        <v>66</v>
      </c>
      <c r="D281" s="91" t="s">
        <v>67</v>
      </c>
      <c r="E281" s="82">
        <v>25</v>
      </c>
      <c r="F281" s="83">
        <v>0.33900000000000002</v>
      </c>
      <c r="G281" s="82">
        <v>1625.4</v>
      </c>
      <c r="H281" s="81" t="s">
        <v>81</v>
      </c>
      <c r="I281" s="83">
        <v>-22.538</v>
      </c>
      <c r="J281" s="84">
        <v>1.081018129545666</v>
      </c>
      <c r="K281" s="103">
        <f t="shared" si="49"/>
        <v>1.1693169271251624</v>
      </c>
      <c r="L281" s="115"/>
      <c r="M281" s="89" t="s">
        <v>69</v>
      </c>
      <c r="N281" s="89" t="s">
        <v>70</v>
      </c>
      <c r="O281" s="89" t="s">
        <v>157</v>
      </c>
      <c r="P281" s="89" t="s">
        <v>114</v>
      </c>
      <c r="Q281" s="89" t="s">
        <v>130</v>
      </c>
      <c r="R281" s="89" t="s">
        <v>74</v>
      </c>
      <c r="S281" s="81" t="s">
        <v>164</v>
      </c>
      <c r="T281" s="81" t="s">
        <v>81</v>
      </c>
      <c r="U281" s="85">
        <v>2.3E-2</v>
      </c>
      <c r="V281" s="86"/>
      <c r="W281" s="86">
        <v>13.3</v>
      </c>
      <c r="X281" s="87">
        <v>818.19799999999998</v>
      </c>
      <c r="Y281" s="87">
        <v>504.44940000000003</v>
      </c>
      <c r="Z281" s="87">
        <f t="shared" si="40"/>
        <v>0.61653707293344651</v>
      </c>
      <c r="AA281" s="88">
        <f t="shared" si="41"/>
        <v>8.1999430700148395</v>
      </c>
      <c r="AB281" s="85">
        <v>6.4240000000000004</v>
      </c>
      <c r="AC281" s="88">
        <f t="shared" si="42"/>
        <v>0.78342007318209039</v>
      </c>
      <c r="AD281" s="88">
        <f t="shared" si="43"/>
        <v>1.2764544006872414</v>
      </c>
      <c r="AE281" s="88">
        <f t="shared" si="44"/>
        <v>2.935845121580655E-2</v>
      </c>
      <c r="AF281" s="89">
        <v>995</v>
      </c>
      <c r="AG281" s="89">
        <f t="shared" si="45"/>
        <v>2.9505981121413618E-5</v>
      </c>
      <c r="AH281" s="90">
        <v>2000</v>
      </c>
      <c r="AI281" s="89">
        <v>10.287000000000001</v>
      </c>
      <c r="AJ281" s="89">
        <f t="shared" si="46"/>
        <v>5.736557037311873E-3</v>
      </c>
      <c r="AK281" s="1">
        <f t="shared" si="47"/>
        <v>6.7078532471477457E-5</v>
      </c>
      <c r="AL281" s="1">
        <f t="shared" si="48"/>
        <v>0</v>
      </c>
      <c r="AM281" s="81" t="s">
        <v>164</v>
      </c>
      <c r="AN281" s="89" t="s">
        <v>69</v>
      </c>
      <c r="AO281" s="89" t="s">
        <v>70</v>
      </c>
      <c r="AP281" s="89" t="s">
        <v>157</v>
      </c>
      <c r="AQ281" s="89" t="s">
        <v>114</v>
      </c>
      <c r="AR281" s="89" t="s">
        <v>130</v>
      </c>
      <c r="AS281" s="89" t="s">
        <v>74</v>
      </c>
      <c r="AT281" s="81" t="s">
        <v>164</v>
      </c>
      <c r="AU281" s="81" t="s">
        <v>81</v>
      </c>
    </row>
    <row r="282" spans="1:47" s="89" customFormat="1" ht="16">
      <c r="A282" s="81" t="s">
        <v>168</v>
      </c>
      <c r="B282" s="81" t="s">
        <v>169</v>
      </c>
      <c r="C282" s="81" t="s">
        <v>66</v>
      </c>
      <c r="D282" s="81" t="s">
        <v>67</v>
      </c>
      <c r="E282" s="82">
        <v>26</v>
      </c>
      <c r="F282" s="83">
        <v>0.66800000000000004</v>
      </c>
      <c r="G282" s="82">
        <v>1625.6</v>
      </c>
      <c r="H282" s="81" t="s">
        <v>81</v>
      </c>
      <c r="I282" s="83">
        <v>-23.106999999999999</v>
      </c>
      <c r="J282" s="84">
        <v>1.0803956462066873</v>
      </c>
      <c r="K282" s="103">
        <f t="shared" si="49"/>
        <v>1.1686441993273984</v>
      </c>
      <c r="L282" s="115"/>
      <c r="M282" s="89" t="s">
        <v>69</v>
      </c>
      <c r="N282" s="89" t="s">
        <v>70</v>
      </c>
      <c r="O282" s="89" t="s">
        <v>157</v>
      </c>
      <c r="P282" s="89" t="s">
        <v>114</v>
      </c>
      <c r="Q282" s="89" t="s">
        <v>130</v>
      </c>
      <c r="R282" s="89" t="s">
        <v>140</v>
      </c>
      <c r="S282" s="81" t="s">
        <v>169</v>
      </c>
      <c r="T282" s="81" t="s">
        <v>81</v>
      </c>
      <c r="U282" s="85">
        <v>3.6999999999999998E-2</v>
      </c>
      <c r="V282" s="86"/>
      <c r="W282" s="86">
        <v>13.3</v>
      </c>
      <c r="X282" s="87">
        <v>818.19799999999998</v>
      </c>
      <c r="Y282" s="87">
        <v>504.44940000000003</v>
      </c>
      <c r="Z282" s="87">
        <f t="shared" si="40"/>
        <v>0.61653707293344651</v>
      </c>
      <c r="AA282" s="88">
        <f t="shared" si="41"/>
        <v>8.1999430700148395</v>
      </c>
      <c r="AB282" s="85">
        <v>6.609</v>
      </c>
      <c r="AC282" s="88">
        <f t="shared" si="42"/>
        <v>0.80598120542659324</v>
      </c>
      <c r="AD282" s="88">
        <f t="shared" si="43"/>
        <v>1.2407237206861612</v>
      </c>
      <c r="AE282" s="88">
        <f t="shared" si="44"/>
        <v>4.5906777665387963E-2</v>
      </c>
      <c r="AF282" s="89">
        <v>995</v>
      </c>
      <c r="AG282" s="89">
        <f t="shared" si="45"/>
        <v>4.6137464990339658E-5</v>
      </c>
      <c r="AH282" s="90">
        <v>2000</v>
      </c>
      <c r="AI282" s="89">
        <v>10.374000000000001</v>
      </c>
      <c r="AJ282" s="89">
        <f t="shared" si="46"/>
        <v>8.8948264874377601E-3</v>
      </c>
      <c r="AK282" s="1">
        <f t="shared" si="47"/>
        <v>1.0394887378567838E-4</v>
      </c>
      <c r="AL282" s="1">
        <f t="shared" si="48"/>
        <v>0</v>
      </c>
      <c r="AM282" s="81" t="s">
        <v>169</v>
      </c>
      <c r="AN282" s="89" t="s">
        <v>69</v>
      </c>
      <c r="AO282" s="89" t="s">
        <v>70</v>
      </c>
      <c r="AP282" s="89" t="s">
        <v>157</v>
      </c>
      <c r="AQ282" s="89" t="s">
        <v>114</v>
      </c>
      <c r="AR282" s="89" t="s">
        <v>130</v>
      </c>
      <c r="AS282" s="89" t="s">
        <v>140</v>
      </c>
      <c r="AT282" s="81" t="s">
        <v>169</v>
      </c>
      <c r="AU282" s="81" t="s">
        <v>81</v>
      </c>
    </row>
    <row r="283" spans="1:47" s="89" customFormat="1" ht="16">
      <c r="A283" s="81" t="s">
        <v>170</v>
      </c>
      <c r="B283" s="81" t="s">
        <v>169</v>
      </c>
      <c r="C283" s="81" t="s">
        <v>66</v>
      </c>
      <c r="D283" s="81" t="s">
        <v>67</v>
      </c>
      <c r="E283" s="82">
        <v>24</v>
      </c>
      <c r="F283" s="83">
        <v>0.63600000000000001</v>
      </c>
      <c r="G283" s="82">
        <v>1625.2</v>
      </c>
      <c r="H283" s="81" t="s">
        <v>81</v>
      </c>
      <c r="I283" s="83">
        <v>-20.506</v>
      </c>
      <c r="J283" s="84">
        <v>1.0832410640982362</v>
      </c>
      <c r="K283" s="103">
        <f t="shared" si="49"/>
        <v>1.171719282752812</v>
      </c>
      <c r="L283" s="115"/>
      <c r="M283" s="89" t="s">
        <v>69</v>
      </c>
      <c r="N283" s="89" t="s">
        <v>70</v>
      </c>
      <c r="O283" s="89" t="s">
        <v>157</v>
      </c>
      <c r="P283" s="89" t="s">
        <v>114</v>
      </c>
      <c r="Q283" s="89" t="s">
        <v>130</v>
      </c>
      <c r="R283" s="89" t="s">
        <v>140</v>
      </c>
      <c r="S283" s="81" t="s">
        <v>169</v>
      </c>
      <c r="T283" s="81" t="s">
        <v>81</v>
      </c>
      <c r="U283" s="85">
        <v>3.6999999999999998E-2</v>
      </c>
      <c r="V283" s="86"/>
      <c r="W283" s="86">
        <v>13.3</v>
      </c>
      <c r="X283" s="87">
        <v>818.19799999999998</v>
      </c>
      <c r="Y283" s="87">
        <v>504.44940000000003</v>
      </c>
      <c r="Z283" s="87">
        <f t="shared" si="40"/>
        <v>0.61653707293344651</v>
      </c>
      <c r="AA283" s="88">
        <f t="shared" si="41"/>
        <v>8.1999430700148395</v>
      </c>
      <c r="AB283" s="85">
        <v>6.609</v>
      </c>
      <c r="AC283" s="88">
        <f t="shared" si="42"/>
        <v>0.80598120542659324</v>
      </c>
      <c r="AD283" s="88">
        <f t="shared" si="43"/>
        <v>1.2407237206861612</v>
      </c>
      <c r="AE283" s="88">
        <f t="shared" si="44"/>
        <v>4.5906777665387963E-2</v>
      </c>
      <c r="AF283" s="89">
        <v>995</v>
      </c>
      <c r="AG283" s="89">
        <f t="shared" si="45"/>
        <v>4.6137464990339658E-5</v>
      </c>
      <c r="AH283" s="90">
        <v>2000</v>
      </c>
      <c r="AI283" s="89">
        <v>10.374000000000001</v>
      </c>
      <c r="AJ283" s="89">
        <f t="shared" si="46"/>
        <v>8.8948264874377601E-3</v>
      </c>
      <c r="AK283" s="1">
        <f t="shared" si="47"/>
        <v>1.0422239712071287E-4</v>
      </c>
      <c r="AL283" s="1">
        <f t="shared" si="48"/>
        <v>0</v>
      </c>
      <c r="AM283" s="81" t="s">
        <v>169</v>
      </c>
      <c r="AN283" s="89" t="s">
        <v>69</v>
      </c>
      <c r="AO283" s="89" t="s">
        <v>70</v>
      </c>
      <c r="AP283" s="89" t="s">
        <v>157</v>
      </c>
      <c r="AQ283" s="89" t="s">
        <v>114</v>
      </c>
      <c r="AR283" s="89" t="s">
        <v>130</v>
      </c>
      <c r="AS283" s="89" t="s">
        <v>140</v>
      </c>
      <c r="AT283" s="81" t="s">
        <v>169</v>
      </c>
      <c r="AU283" s="81" t="s">
        <v>81</v>
      </c>
    </row>
    <row r="284" spans="1:47" s="1" customFormat="1" ht="16">
      <c r="A284" s="8" t="s">
        <v>171</v>
      </c>
      <c r="B284" s="8" t="s">
        <v>172</v>
      </c>
      <c r="C284" s="8" t="s">
        <v>156</v>
      </c>
      <c r="D284" s="11" t="s">
        <v>67</v>
      </c>
      <c r="E284" s="24">
        <v>19</v>
      </c>
      <c r="F284" s="13">
        <v>0.52900000000000003</v>
      </c>
      <c r="G284" s="24">
        <v>1628.9</v>
      </c>
      <c r="H284" s="8" t="s">
        <v>81</v>
      </c>
      <c r="I284" s="13">
        <v>4321.4229999999998</v>
      </c>
      <c r="J284" s="38">
        <v>5.6154205200472527</v>
      </c>
      <c r="K284" s="103">
        <f t="shared" si="49"/>
        <v>6.0514365372830445</v>
      </c>
      <c r="L284" s="115">
        <f>K284-K285</f>
        <v>4.8813475805793249</v>
      </c>
      <c r="M284" s="1" t="s">
        <v>69</v>
      </c>
      <c r="N284" s="1" t="s">
        <v>70</v>
      </c>
      <c r="O284" s="1" t="s">
        <v>157</v>
      </c>
      <c r="P284" s="1" t="s">
        <v>72</v>
      </c>
      <c r="Q284" s="1" t="s">
        <v>130</v>
      </c>
      <c r="R284" s="1" t="s">
        <v>146</v>
      </c>
      <c r="S284" s="8" t="s">
        <v>172</v>
      </c>
      <c r="T284" s="8" t="s">
        <v>81</v>
      </c>
      <c r="U284" s="25">
        <v>0.13700000000000001</v>
      </c>
      <c r="V284"/>
      <c r="W284">
        <v>13.3</v>
      </c>
      <c r="X284" s="70">
        <v>818.19799999999998</v>
      </c>
      <c r="Y284" s="70">
        <v>504.44940000000003</v>
      </c>
      <c r="Z284" s="70">
        <f t="shared" si="40"/>
        <v>0.61653707293344651</v>
      </c>
      <c r="AA284" s="23">
        <f t="shared" si="41"/>
        <v>8.1999430700148395</v>
      </c>
      <c r="AB284" s="25">
        <v>6.2530000000000001</v>
      </c>
      <c r="AC284" s="23">
        <f t="shared" si="42"/>
        <v>0.76256626986419851</v>
      </c>
      <c r="AD284" s="23">
        <f t="shared" si="43"/>
        <v>1.3113614377122724</v>
      </c>
      <c r="AE284" s="23">
        <f t="shared" si="44"/>
        <v>0.17965651696658133</v>
      </c>
      <c r="AF284" s="1">
        <v>995</v>
      </c>
      <c r="AG284" s="1">
        <f t="shared" si="45"/>
        <v>1.805593135342526E-4</v>
      </c>
      <c r="AH284" s="7">
        <v>2000</v>
      </c>
      <c r="AI284" s="1">
        <v>10.285</v>
      </c>
      <c r="AJ284" s="1">
        <f t="shared" si="46"/>
        <v>3.511119368677737E-2</v>
      </c>
      <c r="AK284" s="1">
        <f t="shared" si="47"/>
        <v>2.1247316034378634E-3</v>
      </c>
      <c r="AL284" s="1">
        <f t="shared" si="48"/>
        <v>1.7138994035420278E-3</v>
      </c>
      <c r="AM284" s="8" t="s">
        <v>172</v>
      </c>
      <c r="AN284" s="1" t="s">
        <v>69</v>
      </c>
      <c r="AO284" s="1" t="s">
        <v>70</v>
      </c>
      <c r="AP284" s="1" t="s">
        <v>157</v>
      </c>
      <c r="AQ284" s="1" t="s">
        <v>72</v>
      </c>
      <c r="AR284" s="1" t="s">
        <v>130</v>
      </c>
      <c r="AS284" s="1" t="s">
        <v>146</v>
      </c>
      <c r="AT284" s="8" t="s">
        <v>172</v>
      </c>
      <c r="AU284" s="8" t="s">
        <v>81</v>
      </c>
    </row>
    <row r="285" spans="1:47" s="1" customFormat="1" ht="16">
      <c r="A285" s="8" t="s">
        <v>173</v>
      </c>
      <c r="B285" s="8" t="s">
        <v>174</v>
      </c>
      <c r="C285" s="8" t="s">
        <v>66</v>
      </c>
      <c r="D285" s="11" t="s">
        <v>67</v>
      </c>
      <c r="E285" s="24">
        <v>23</v>
      </c>
      <c r="F285" s="13">
        <v>0.52600000000000002</v>
      </c>
      <c r="G285" s="24">
        <v>1625.6</v>
      </c>
      <c r="H285" s="8" t="s">
        <v>81</v>
      </c>
      <c r="I285" s="13">
        <v>-21.885000000000002</v>
      </c>
      <c r="J285" s="38">
        <v>1.0817324988373043</v>
      </c>
      <c r="K285" s="103">
        <f t="shared" si="49"/>
        <v>1.17008895670372</v>
      </c>
      <c r="L285" s="115"/>
      <c r="M285" s="1" t="s">
        <v>69</v>
      </c>
      <c r="N285" s="1" t="s">
        <v>70</v>
      </c>
      <c r="O285" s="1" t="s">
        <v>157</v>
      </c>
      <c r="P285" s="1" t="s">
        <v>114</v>
      </c>
      <c r="Q285" s="1" t="s">
        <v>130</v>
      </c>
      <c r="R285" s="1" t="s">
        <v>146</v>
      </c>
      <c r="S285" s="8" t="s">
        <v>174</v>
      </c>
      <c r="T285" s="8" t="s">
        <v>81</v>
      </c>
      <c r="U285" s="25">
        <v>3.5999999999999997E-2</v>
      </c>
      <c r="V285"/>
      <c r="W285">
        <v>13.3</v>
      </c>
      <c r="X285" s="70">
        <v>818.19799999999998</v>
      </c>
      <c r="Y285" s="70">
        <v>504.44940000000003</v>
      </c>
      <c r="Z285" s="70">
        <f t="shared" si="40"/>
        <v>0.61653707293344651</v>
      </c>
      <c r="AA285" s="23">
        <f t="shared" si="41"/>
        <v>8.1999430700148395</v>
      </c>
      <c r="AB285" s="25">
        <v>4.4690000000000003</v>
      </c>
      <c r="AC285" s="23">
        <f t="shared" si="42"/>
        <v>0.54500378378747849</v>
      </c>
      <c r="AD285" s="23">
        <f t="shared" si="43"/>
        <v>1.8348496464566657</v>
      </c>
      <c r="AE285" s="23">
        <f t="shared" si="44"/>
        <v>6.6054587272439957E-2</v>
      </c>
      <c r="AF285" s="1">
        <v>995</v>
      </c>
      <c r="AG285" s="1">
        <f t="shared" si="45"/>
        <v>6.6386519871798955E-5</v>
      </c>
      <c r="AH285" s="7">
        <v>2000</v>
      </c>
      <c r="AI285" s="1">
        <v>10.242000000000001</v>
      </c>
      <c r="AJ285" s="1">
        <f t="shared" si="46"/>
        <v>1.2963585212223971E-2</v>
      </c>
      <c r="AK285" s="1">
        <f t="shared" si="47"/>
        <v>1.516854789611092E-4</v>
      </c>
      <c r="AL285" s="1">
        <f t="shared" si="48"/>
        <v>0</v>
      </c>
      <c r="AM285" s="8" t="s">
        <v>174</v>
      </c>
      <c r="AN285" s="1" t="s">
        <v>69</v>
      </c>
      <c r="AO285" s="1" t="s">
        <v>70</v>
      </c>
      <c r="AP285" s="1" t="s">
        <v>157</v>
      </c>
      <c r="AQ285" s="1" t="s">
        <v>114</v>
      </c>
      <c r="AR285" s="1" t="s">
        <v>130</v>
      </c>
      <c r="AS285" s="1" t="s">
        <v>146</v>
      </c>
      <c r="AT285" s="8" t="s">
        <v>174</v>
      </c>
      <c r="AU285" s="8" t="s">
        <v>81</v>
      </c>
    </row>
    <row r="286" spans="1:47" s="71" customFormat="1" ht="16">
      <c r="A286" s="72" t="s">
        <v>175</v>
      </c>
      <c r="B286" s="72" t="s">
        <v>176</v>
      </c>
      <c r="C286" s="72" t="s">
        <v>156</v>
      </c>
      <c r="D286" s="73" t="s">
        <v>67</v>
      </c>
      <c r="E286" s="74">
        <v>23</v>
      </c>
      <c r="F286" s="75">
        <v>0.52100000000000002</v>
      </c>
      <c r="G286" s="74">
        <v>1629.8</v>
      </c>
      <c r="H286" s="72" t="s">
        <v>81</v>
      </c>
      <c r="I286" s="75">
        <v>3863.1889999999999</v>
      </c>
      <c r="J286" s="76">
        <v>5.1568058062894924</v>
      </c>
      <c r="K286" s="103">
        <f t="shared" si="49"/>
        <v>5.5593095699424273</v>
      </c>
      <c r="L286" s="115"/>
      <c r="M286" s="71" t="s">
        <v>69</v>
      </c>
      <c r="N286" s="71" t="s">
        <v>70</v>
      </c>
      <c r="O286" s="71" t="s">
        <v>157</v>
      </c>
      <c r="P286" s="71" t="s">
        <v>72</v>
      </c>
      <c r="Q286" s="71" t="s">
        <v>130</v>
      </c>
      <c r="R286" s="71" t="s">
        <v>151</v>
      </c>
      <c r="S286" s="72" t="s">
        <v>176</v>
      </c>
      <c r="T286" s="72" t="s">
        <v>81</v>
      </c>
      <c r="U286" s="77">
        <v>0.14199999999999999</v>
      </c>
      <c r="V286" s="67"/>
      <c r="W286" s="67">
        <v>13.3</v>
      </c>
      <c r="X286" s="78">
        <v>818.19799999999998</v>
      </c>
      <c r="Y286" s="78">
        <v>504.44940000000003</v>
      </c>
      <c r="Z286" s="78">
        <f t="shared" si="40"/>
        <v>0.61653707293344651</v>
      </c>
      <c r="AA286" s="79">
        <f t="shared" si="41"/>
        <v>8.1999430700148395</v>
      </c>
      <c r="AB286" s="77">
        <v>6.0940000000000003</v>
      </c>
      <c r="AC286" s="79">
        <f t="shared" si="42"/>
        <v>0.74317589134054463</v>
      </c>
      <c r="AD286" s="79">
        <f t="shared" si="43"/>
        <v>1.3455764801468393</v>
      </c>
      <c r="AE286" s="79">
        <f t="shared" si="44"/>
        <v>0.19107186018085115</v>
      </c>
      <c r="AF286" s="71">
        <v>995</v>
      </c>
      <c r="AG286" s="71">
        <f t="shared" si="45"/>
        <v>1.9203202028226246E-4</v>
      </c>
      <c r="AH286" s="80">
        <v>2000</v>
      </c>
      <c r="AI286" s="71">
        <v>10.207000000000001</v>
      </c>
      <c r="AJ286" s="71">
        <f t="shared" si="46"/>
        <v>3.7627514506174672E-2</v>
      </c>
      <c r="AK286" s="1">
        <f t="shared" si="47"/>
        <v>2.0918300148732435E-3</v>
      </c>
      <c r="AL286" s="1">
        <f t="shared" si="48"/>
        <v>0</v>
      </c>
      <c r="AM286" s="72" t="s">
        <v>176</v>
      </c>
      <c r="AN286" s="71" t="s">
        <v>69</v>
      </c>
      <c r="AO286" s="71" t="s">
        <v>70</v>
      </c>
      <c r="AP286" s="71" t="s">
        <v>157</v>
      </c>
      <c r="AQ286" s="71" t="s">
        <v>72</v>
      </c>
      <c r="AR286" s="71" t="s">
        <v>130</v>
      </c>
      <c r="AS286" s="71" t="s">
        <v>151</v>
      </c>
      <c r="AT286" s="72" t="s">
        <v>176</v>
      </c>
      <c r="AU286" s="72" t="s">
        <v>81</v>
      </c>
    </row>
    <row r="287" spans="1:47" s="89" customFormat="1" ht="16">
      <c r="A287" s="81" t="s">
        <v>181</v>
      </c>
      <c r="B287" s="81" t="s">
        <v>182</v>
      </c>
      <c r="C287" s="81" t="s">
        <v>66</v>
      </c>
      <c r="D287" s="81" t="s">
        <v>67</v>
      </c>
      <c r="E287" s="82">
        <v>24</v>
      </c>
      <c r="F287" s="83">
        <v>0.47099999999999997</v>
      </c>
      <c r="G287" s="82">
        <v>1625.4</v>
      </c>
      <c r="H287" s="81" t="s">
        <v>81</v>
      </c>
      <c r="I287" s="83">
        <v>-19.064</v>
      </c>
      <c r="J287" s="84">
        <v>1.0848184993707481</v>
      </c>
      <c r="K287" s="103">
        <f t="shared" si="49"/>
        <v>1.1734240331728252</v>
      </c>
      <c r="L287" s="115"/>
      <c r="M287" s="89" t="s">
        <v>119</v>
      </c>
      <c r="N287" s="89" t="s">
        <v>120</v>
      </c>
      <c r="O287" s="89" t="s">
        <v>71</v>
      </c>
      <c r="P287" s="89" t="s">
        <v>114</v>
      </c>
      <c r="Q287" s="89" t="s">
        <v>130</v>
      </c>
      <c r="R287" s="89" t="s">
        <v>131</v>
      </c>
      <c r="S287" s="81" t="s">
        <v>182</v>
      </c>
      <c r="T287" s="81" t="s">
        <v>81</v>
      </c>
      <c r="U287" s="85">
        <v>3.4000000000000002E-2</v>
      </c>
      <c r="V287" s="86"/>
      <c r="W287" s="86">
        <v>13.3</v>
      </c>
      <c r="X287" s="87">
        <v>818.19799999999998</v>
      </c>
      <c r="Y287" s="87">
        <v>504.44940000000003</v>
      </c>
      <c r="Z287" s="87">
        <f t="shared" si="40"/>
        <v>0.61653707293344651</v>
      </c>
      <c r="AA287" s="88">
        <f t="shared" si="41"/>
        <v>8.1999430700148395</v>
      </c>
      <c r="AB287" s="85">
        <v>4.8049999999999997</v>
      </c>
      <c r="AC287" s="88">
        <f t="shared" si="42"/>
        <v>0.58597967802614315</v>
      </c>
      <c r="AD287" s="88">
        <f t="shared" si="43"/>
        <v>1.7065438231040251</v>
      </c>
      <c r="AE287" s="88">
        <f t="shared" si="44"/>
        <v>5.8022489985536857E-2</v>
      </c>
      <c r="AF287" s="89">
        <v>950</v>
      </c>
      <c r="AG287" s="89">
        <f t="shared" si="45"/>
        <v>6.1076305247933534E-5</v>
      </c>
      <c r="AH287" s="90">
        <v>2000</v>
      </c>
      <c r="AI287" s="89">
        <v>10.146000000000001</v>
      </c>
      <c r="AJ287" s="89">
        <f t="shared" si="46"/>
        <v>1.2039484574794703E-2</v>
      </c>
      <c r="AK287" s="1">
        <f t="shared" si="47"/>
        <v>1.4127420547077618E-4</v>
      </c>
      <c r="AL287" s="1">
        <f t="shared" si="48"/>
        <v>0</v>
      </c>
      <c r="AM287" s="81" t="s">
        <v>182</v>
      </c>
      <c r="AN287" s="89" t="s">
        <v>119</v>
      </c>
      <c r="AO287" s="89" t="s">
        <v>120</v>
      </c>
      <c r="AP287" s="89" t="s">
        <v>71</v>
      </c>
      <c r="AQ287" s="89" t="s">
        <v>114</v>
      </c>
      <c r="AR287" s="89" t="s">
        <v>130</v>
      </c>
      <c r="AS287" s="89" t="s">
        <v>131</v>
      </c>
      <c r="AT287" s="81" t="s">
        <v>182</v>
      </c>
      <c r="AU287" s="81" t="s">
        <v>81</v>
      </c>
    </row>
    <row r="288" spans="1:47" s="89" customFormat="1" ht="16">
      <c r="A288" s="81" t="s">
        <v>186</v>
      </c>
      <c r="B288" s="81" t="s">
        <v>187</v>
      </c>
      <c r="C288" s="81" t="s">
        <v>66</v>
      </c>
      <c r="D288" s="91" t="s">
        <v>67</v>
      </c>
      <c r="E288" s="82">
        <v>27</v>
      </c>
      <c r="F288" s="83">
        <v>0.70399999999999996</v>
      </c>
      <c r="G288" s="82">
        <v>1625.6</v>
      </c>
      <c r="H288" s="81" t="s">
        <v>81</v>
      </c>
      <c r="I288" s="83">
        <v>-21.873999999999999</v>
      </c>
      <c r="J288" s="84">
        <v>1.0817445325348587</v>
      </c>
      <c r="K288" s="103">
        <f t="shared" si="49"/>
        <v>1.170101961692859</v>
      </c>
      <c r="L288" s="115"/>
      <c r="M288" s="89" t="s">
        <v>119</v>
      </c>
      <c r="N288" s="89" t="s">
        <v>120</v>
      </c>
      <c r="O288" s="89" t="s">
        <v>71</v>
      </c>
      <c r="P288" s="89" t="s">
        <v>114</v>
      </c>
      <c r="Q288" s="89" t="s">
        <v>130</v>
      </c>
      <c r="R288" s="89" t="s">
        <v>74</v>
      </c>
      <c r="S288" s="81" t="s">
        <v>187</v>
      </c>
      <c r="T288" s="81" t="s">
        <v>81</v>
      </c>
      <c r="U288" s="85">
        <v>4.9000000000000002E-2</v>
      </c>
      <c r="V288" s="86"/>
      <c r="W288" s="86">
        <v>13.3</v>
      </c>
      <c r="X288" s="87">
        <v>818.19799999999998</v>
      </c>
      <c r="Y288" s="87">
        <v>504.44940000000003</v>
      </c>
      <c r="Z288" s="87">
        <f t="shared" si="40"/>
        <v>0.61653707293344651</v>
      </c>
      <c r="AA288" s="88">
        <f t="shared" si="41"/>
        <v>8.1999430700148395</v>
      </c>
      <c r="AB288" s="85">
        <v>3.2290000000000001</v>
      </c>
      <c r="AC288" s="88">
        <f t="shared" si="42"/>
        <v>0.39378322171621571</v>
      </c>
      <c r="AD288" s="88">
        <f t="shared" si="43"/>
        <v>2.5394682781092719</v>
      </c>
      <c r="AE288" s="88">
        <f t="shared" si="44"/>
        <v>0.12443394562735433</v>
      </c>
      <c r="AF288" s="89">
        <v>950</v>
      </c>
      <c r="AG288" s="89">
        <f t="shared" si="45"/>
        <v>1.3098310066037298E-4</v>
      </c>
      <c r="AH288" s="90">
        <v>2000</v>
      </c>
      <c r="AI288" s="89">
        <v>10.226000000000001</v>
      </c>
      <c r="AJ288" s="89">
        <f t="shared" si="46"/>
        <v>2.5617660993618813E-2</v>
      </c>
      <c r="AK288" s="1">
        <f t="shared" si="47"/>
        <v>2.997527538261601E-4</v>
      </c>
      <c r="AL288" s="1">
        <f t="shared" si="48"/>
        <v>0</v>
      </c>
      <c r="AM288" s="81" t="s">
        <v>187</v>
      </c>
      <c r="AN288" s="89" t="s">
        <v>119</v>
      </c>
      <c r="AO288" s="89" t="s">
        <v>120</v>
      </c>
      <c r="AP288" s="89" t="s">
        <v>71</v>
      </c>
      <c r="AQ288" s="89" t="s">
        <v>114</v>
      </c>
      <c r="AR288" s="89" t="s">
        <v>130</v>
      </c>
      <c r="AS288" s="89" t="s">
        <v>74</v>
      </c>
      <c r="AT288" s="81" t="s">
        <v>187</v>
      </c>
      <c r="AU288" s="81" t="s">
        <v>81</v>
      </c>
    </row>
    <row r="289" spans="1:47" s="1" customFormat="1" ht="16">
      <c r="A289" s="8" t="s">
        <v>192</v>
      </c>
      <c r="B289" s="8" t="s">
        <v>193</v>
      </c>
      <c r="C289" s="8" t="s">
        <v>156</v>
      </c>
      <c r="D289" s="11" t="s">
        <v>67</v>
      </c>
      <c r="E289" s="24">
        <v>20</v>
      </c>
      <c r="F289" s="13">
        <v>0.495</v>
      </c>
      <c r="G289" s="24">
        <v>1629.2</v>
      </c>
      <c r="H289" s="8" t="s">
        <v>81</v>
      </c>
      <c r="I289" s="13">
        <v>3710.8609999999999</v>
      </c>
      <c r="J289" s="38">
        <v>5.0033626222289067</v>
      </c>
      <c r="K289" s="103">
        <f t="shared" si="49"/>
        <v>5.3945709171173997</v>
      </c>
      <c r="L289" s="115">
        <f>K289-K290</f>
        <v>4.2223870190232482</v>
      </c>
      <c r="M289" s="1" t="s">
        <v>119</v>
      </c>
      <c r="N289" s="1" t="s">
        <v>120</v>
      </c>
      <c r="O289" s="1" t="s">
        <v>71</v>
      </c>
      <c r="P289" s="1" t="s">
        <v>72</v>
      </c>
      <c r="Q289" s="1" t="s">
        <v>130</v>
      </c>
      <c r="R289" s="1" t="s">
        <v>146</v>
      </c>
      <c r="S289" s="8" t="s">
        <v>193</v>
      </c>
      <c r="T289" s="8" t="s">
        <v>81</v>
      </c>
      <c r="U289" s="25">
        <v>0.123</v>
      </c>
      <c r="V289"/>
      <c r="W289">
        <v>13.3</v>
      </c>
      <c r="X289" s="70">
        <v>818.19799999999998</v>
      </c>
      <c r="Y289" s="70">
        <v>504.44940000000003</v>
      </c>
      <c r="Z289" s="70">
        <f t="shared" si="40"/>
        <v>0.61653707293344651</v>
      </c>
      <c r="AA289" s="23">
        <f t="shared" si="41"/>
        <v>8.1999430700148395</v>
      </c>
      <c r="AB289" s="25">
        <v>6.0350000000000001</v>
      </c>
      <c r="AC289" s="23">
        <f t="shared" si="42"/>
        <v>0.735980719435541</v>
      </c>
      <c r="AD289" s="23">
        <f t="shared" si="43"/>
        <v>1.358731246067082</v>
      </c>
      <c r="AE289" s="23">
        <f t="shared" si="44"/>
        <v>0.16712394326625107</v>
      </c>
      <c r="AF289" s="1">
        <v>995</v>
      </c>
      <c r="AG289" s="1">
        <f t="shared" si="45"/>
        <v>1.6796376207663425E-4</v>
      </c>
      <c r="AH289" s="7">
        <v>2000</v>
      </c>
      <c r="AI289" s="1">
        <v>10.234</v>
      </c>
      <c r="AJ289" s="1">
        <f t="shared" si="46"/>
        <v>3.2824655477161277E-2</v>
      </c>
      <c r="AK289" s="1">
        <f t="shared" si="47"/>
        <v>1.7707493180149259E-3</v>
      </c>
      <c r="AL289" s="1">
        <f t="shared" si="48"/>
        <v>1.3859839919067613E-3</v>
      </c>
      <c r="AM289" s="8" t="s">
        <v>193</v>
      </c>
      <c r="AN289" s="1" t="s">
        <v>119</v>
      </c>
      <c r="AO289" s="1" t="s">
        <v>120</v>
      </c>
      <c r="AP289" s="1" t="s">
        <v>71</v>
      </c>
      <c r="AQ289" s="1" t="s">
        <v>72</v>
      </c>
      <c r="AR289" s="1" t="s">
        <v>130</v>
      </c>
      <c r="AS289" s="1" t="s">
        <v>146</v>
      </c>
      <c r="AT289" s="8" t="s">
        <v>193</v>
      </c>
      <c r="AU289" s="8" t="s">
        <v>81</v>
      </c>
    </row>
    <row r="290" spans="1:47" s="1" customFormat="1" ht="16">
      <c r="A290" s="8" t="s">
        <v>194</v>
      </c>
      <c r="B290" s="8" t="s">
        <v>195</v>
      </c>
      <c r="C290" s="8" t="s">
        <v>66</v>
      </c>
      <c r="D290" s="11" t="s">
        <v>67</v>
      </c>
      <c r="E290" s="24">
        <v>24</v>
      </c>
      <c r="F290" s="13">
        <v>0.27100000000000002</v>
      </c>
      <c r="G290" s="24">
        <v>1625.4</v>
      </c>
      <c r="H290" s="8" t="s">
        <v>81</v>
      </c>
      <c r="I290" s="13">
        <v>-20.113</v>
      </c>
      <c r="J290" s="38">
        <v>1.0836709803631142</v>
      </c>
      <c r="K290" s="103">
        <f t="shared" si="49"/>
        <v>1.1721838980941515</v>
      </c>
      <c r="L290" s="115"/>
      <c r="M290" s="1" t="s">
        <v>119</v>
      </c>
      <c r="N290" s="1" t="s">
        <v>120</v>
      </c>
      <c r="O290" s="1" t="s">
        <v>71</v>
      </c>
      <c r="P290" s="1" t="s">
        <v>114</v>
      </c>
      <c r="Q290" s="1" t="s">
        <v>130</v>
      </c>
      <c r="R290" s="1" t="s">
        <v>146</v>
      </c>
      <c r="S290" s="8" t="s">
        <v>195</v>
      </c>
      <c r="T290" s="8" t="s">
        <v>81</v>
      </c>
      <c r="U290" s="25">
        <v>1.7000000000000001E-2</v>
      </c>
      <c r="V290"/>
      <c r="W290">
        <v>13.3</v>
      </c>
      <c r="X290" s="70">
        <v>818.19799999999998</v>
      </c>
      <c r="Y290" s="70">
        <v>504.44940000000003</v>
      </c>
      <c r="Z290" s="70">
        <f t="shared" si="40"/>
        <v>0.61653707293344651</v>
      </c>
      <c r="AA290" s="23">
        <f t="shared" si="41"/>
        <v>8.1999430700148395</v>
      </c>
      <c r="AB290" s="25">
        <v>7.0259999999999998</v>
      </c>
      <c r="AC290" s="23">
        <f t="shared" si="42"/>
        <v>0.85683521702636467</v>
      </c>
      <c r="AD290" s="23">
        <f t="shared" si="43"/>
        <v>1.1670855493900996</v>
      </c>
      <c r="AE290" s="23">
        <f t="shared" si="44"/>
        <v>1.9840454339631695E-2</v>
      </c>
      <c r="AF290" s="1">
        <v>950</v>
      </c>
      <c r="AG290" s="1">
        <f t="shared" si="45"/>
        <v>2.0884688778559679E-5</v>
      </c>
      <c r="AH290" s="7">
        <v>2000</v>
      </c>
      <c r="AI290" s="1">
        <v>10.246</v>
      </c>
      <c r="AJ290" s="1">
        <f t="shared" si="46"/>
        <v>4.0766521137145569E-3</v>
      </c>
      <c r="AK290" s="1">
        <f t="shared" si="47"/>
        <v>4.7785859658276907E-5</v>
      </c>
      <c r="AL290" s="1">
        <f t="shared" si="48"/>
        <v>0</v>
      </c>
      <c r="AM290" s="8" t="s">
        <v>195</v>
      </c>
      <c r="AN290" s="1" t="s">
        <v>119</v>
      </c>
      <c r="AO290" s="1" t="s">
        <v>120</v>
      </c>
      <c r="AP290" s="1" t="s">
        <v>71</v>
      </c>
      <c r="AQ290" s="1" t="s">
        <v>114</v>
      </c>
      <c r="AR290" s="1" t="s">
        <v>130</v>
      </c>
      <c r="AS290" s="1" t="s">
        <v>146</v>
      </c>
      <c r="AT290" s="8" t="s">
        <v>195</v>
      </c>
      <c r="AU290" s="8" t="s">
        <v>81</v>
      </c>
    </row>
    <row r="291" spans="1:47" s="1" customFormat="1" ht="16">
      <c r="A291" s="8" t="s">
        <v>196</v>
      </c>
      <c r="B291" s="8" t="s">
        <v>197</v>
      </c>
      <c r="C291" s="8" t="s">
        <v>156</v>
      </c>
      <c r="D291" s="11" t="s">
        <v>67</v>
      </c>
      <c r="E291" s="24">
        <v>21</v>
      </c>
      <c r="F291" s="13">
        <v>0.49099999999999999</v>
      </c>
      <c r="G291" s="24">
        <v>1629.8</v>
      </c>
      <c r="H291" s="8" t="s">
        <v>81</v>
      </c>
      <c r="I291" s="13">
        <v>4121.0469999999996</v>
      </c>
      <c r="J291" s="38">
        <v>5.4154248826162812</v>
      </c>
      <c r="K291" s="103">
        <f t="shared" si="49"/>
        <v>5.836872328809541</v>
      </c>
      <c r="L291" s="115">
        <f>K291-K292</f>
        <v>4.6636516330969426</v>
      </c>
      <c r="M291" s="1" t="s">
        <v>119</v>
      </c>
      <c r="N291" s="1" t="s">
        <v>120</v>
      </c>
      <c r="O291" s="1" t="s">
        <v>71</v>
      </c>
      <c r="P291" s="1" t="s">
        <v>72</v>
      </c>
      <c r="Q291" s="1" t="s">
        <v>130</v>
      </c>
      <c r="R291" s="1" t="s">
        <v>151</v>
      </c>
      <c r="S291" s="8" t="s">
        <v>197</v>
      </c>
      <c r="T291" s="8" t="s">
        <v>81</v>
      </c>
      <c r="U291" s="25">
        <v>0.11700000000000001</v>
      </c>
      <c r="V291"/>
      <c r="W291">
        <v>13.3</v>
      </c>
      <c r="X291" s="70">
        <v>818.19799999999998</v>
      </c>
      <c r="Y291" s="70">
        <v>504.44940000000003</v>
      </c>
      <c r="Z291" s="70">
        <f t="shared" si="40"/>
        <v>0.61653707293344651</v>
      </c>
      <c r="AA291" s="23">
        <f t="shared" si="41"/>
        <v>8.1999430700148395</v>
      </c>
      <c r="AB291" s="25">
        <v>5.1180000000000003</v>
      </c>
      <c r="AC291" s="23">
        <f t="shared" si="42"/>
        <v>0.62415067474251851</v>
      </c>
      <c r="AD291" s="23">
        <f t="shared" si="43"/>
        <v>1.6021772313432665</v>
      </c>
      <c r="AE291" s="23">
        <f t="shared" si="44"/>
        <v>0.1874547360671622</v>
      </c>
      <c r="AF291" s="1">
        <v>995</v>
      </c>
      <c r="AG291" s="1">
        <f t="shared" si="45"/>
        <v>1.8839671966548965E-4</v>
      </c>
      <c r="AH291" s="7">
        <v>2000</v>
      </c>
      <c r="AI291" s="1">
        <v>10.15</v>
      </c>
      <c r="AJ291" s="1">
        <f t="shared" si="46"/>
        <v>3.7122506338027515E-2</v>
      </c>
      <c r="AK291" s="1">
        <f t="shared" si="47"/>
        <v>2.1667933002048963E-3</v>
      </c>
      <c r="AL291" s="1">
        <f t="shared" si="48"/>
        <v>1.7312643730799362E-3</v>
      </c>
      <c r="AM291" s="8" t="s">
        <v>197</v>
      </c>
      <c r="AN291" s="1" t="s">
        <v>119</v>
      </c>
      <c r="AO291" s="1" t="s">
        <v>120</v>
      </c>
      <c r="AP291" s="1" t="s">
        <v>71</v>
      </c>
      <c r="AQ291" s="1" t="s">
        <v>72</v>
      </c>
      <c r="AR291" s="1" t="s">
        <v>130</v>
      </c>
      <c r="AS291" s="1" t="s">
        <v>151</v>
      </c>
      <c r="AT291" s="8" t="s">
        <v>197</v>
      </c>
      <c r="AU291" s="8" t="s">
        <v>81</v>
      </c>
    </row>
    <row r="292" spans="1:47" s="1" customFormat="1" ht="16">
      <c r="A292" s="8" t="s">
        <v>198</v>
      </c>
      <c r="B292" s="8" t="s">
        <v>199</v>
      </c>
      <c r="C292" s="8" t="s">
        <v>66</v>
      </c>
      <c r="D292" s="11" t="s">
        <v>67</v>
      </c>
      <c r="E292" s="24">
        <v>26</v>
      </c>
      <c r="F292" s="13">
        <v>0.47399999999999998</v>
      </c>
      <c r="G292" s="24">
        <v>1625.4</v>
      </c>
      <c r="H292" s="8" t="s">
        <v>81</v>
      </c>
      <c r="I292" s="13">
        <v>-19.236000000000001</v>
      </c>
      <c r="J292" s="38">
        <v>1.0846303474593715</v>
      </c>
      <c r="K292" s="103">
        <f t="shared" si="49"/>
        <v>1.1732206957125981</v>
      </c>
      <c r="L292" s="115"/>
      <c r="M292" s="1" t="s">
        <v>119</v>
      </c>
      <c r="N292" s="1" t="s">
        <v>120</v>
      </c>
      <c r="O292" s="1" t="s">
        <v>71</v>
      </c>
      <c r="P292" s="1" t="s">
        <v>114</v>
      </c>
      <c r="Q292" s="1" t="s">
        <v>130</v>
      </c>
      <c r="R292" s="1" t="s">
        <v>151</v>
      </c>
      <c r="S292" s="8" t="s">
        <v>199</v>
      </c>
      <c r="T292" s="8" t="s">
        <v>81</v>
      </c>
      <c r="U292" s="25">
        <v>3.4000000000000002E-2</v>
      </c>
      <c r="V292"/>
      <c r="W292">
        <v>13.3</v>
      </c>
      <c r="X292" s="70">
        <v>818.19799999999998</v>
      </c>
      <c r="Y292" s="70">
        <v>504.44940000000003</v>
      </c>
      <c r="Z292" s="70">
        <f t="shared" si="40"/>
        <v>0.61653707293344651</v>
      </c>
      <c r="AA292" s="23">
        <f t="shared" si="41"/>
        <v>8.1999430700148395</v>
      </c>
      <c r="AB292" s="25">
        <v>3.3</v>
      </c>
      <c r="AC292" s="23">
        <f t="shared" si="42"/>
        <v>0.40244181841545734</v>
      </c>
      <c r="AD292" s="23">
        <f t="shared" si="43"/>
        <v>2.4848312333378302</v>
      </c>
      <c r="AE292" s="23">
        <f t="shared" si="44"/>
        <v>8.4484261933486238E-2</v>
      </c>
      <c r="AF292" s="1">
        <v>950</v>
      </c>
      <c r="AG292" s="1">
        <f t="shared" si="45"/>
        <v>8.8930802035248671E-5</v>
      </c>
      <c r="AH292" s="7">
        <v>2000</v>
      </c>
      <c r="AI292" s="1">
        <v>10.257999999999999</v>
      </c>
      <c r="AJ292" s="1">
        <f t="shared" si="46"/>
        <v>1.73388188799471E-2</v>
      </c>
      <c r="AK292" s="1">
        <f t="shared" si="47"/>
        <v>2.0342261149166268E-4</v>
      </c>
      <c r="AL292" s="1">
        <f t="shared" si="48"/>
        <v>0</v>
      </c>
      <c r="AM292" s="8" t="s">
        <v>199</v>
      </c>
      <c r="AN292" s="1" t="s">
        <v>119</v>
      </c>
      <c r="AO292" s="1" t="s">
        <v>120</v>
      </c>
      <c r="AP292" s="1" t="s">
        <v>71</v>
      </c>
      <c r="AQ292" s="1" t="s">
        <v>114</v>
      </c>
      <c r="AR292" s="1" t="s">
        <v>130</v>
      </c>
      <c r="AS292" s="1" t="s">
        <v>151</v>
      </c>
      <c r="AT292" s="8" t="s">
        <v>199</v>
      </c>
      <c r="AU292" s="8" t="s">
        <v>81</v>
      </c>
    </row>
    <row r="293" spans="1:47" s="1" customFormat="1" ht="16">
      <c r="A293" s="8" t="s">
        <v>200</v>
      </c>
      <c r="B293" s="8" t="s">
        <v>201</v>
      </c>
      <c r="C293" s="8" t="s">
        <v>156</v>
      </c>
      <c r="D293" s="8" t="s">
        <v>67</v>
      </c>
      <c r="E293" s="24">
        <v>20</v>
      </c>
      <c r="F293" s="13">
        <v>0.58399999999999996</v>
      </c>
      <c r="G293" s="24">
        <v>1629.4</v>
      </c>
      <c r="H293" s="8" t="s">
        <v>81</v>
      </c>
      <c r="I293" s="13">
        <v>3279.2339999999999</v>
      </c>
      <c r="J293" s="38">
        <v>4.5658666819526683</v>
      </c>
      <c r="K293" s="103">
        <f t="shared" si="49"/>
        <v>4.9246408912330768</v>
      </c>
      <c r="L293" s="115">
        <f>K293-K294</f>
        <v>3.7538473055034958</v>
      </c>
      <c r="M293" s="1" t="s">
        <v>119</v>
      </c>
      <c r="N293" s="1" t="s">
        <v>120</v>
      </c>
      <c r="O293" s="1" t="s">
        <v>157</v>
      </c>
      <c r="P293" s="1" t="s">
        <v>72</v>
      </c>
      <c r="Q293" s="1" t="s">
        <v>130</v>
      </c>
      <c r="R293" s="1" t="s">
        <v>131</v>
      </c>
      <c r="S293" s="8" t="s">
        <v>201</v>
      </c>
      <c r="T293" s="8" t="s">
        <v>81</v>
      </c>
      <c r="U293" s="25">
        <v>0.18099999999999999</v>
      </c>
      <c r="V293"/>
      <c r="W293">
        <v>13.3</v>
      </c>
      <c r="X293" s="70">
        <v>818.19799999999998</v>
      </c>
      <c r="Y293" s="70">
        <v>504.44940000000003</v>
      </c>
      <c r="Z293" s="70">
        <f t="shared" si="40"/>
        <v>0.61653707293344651</v>
      </c>
      <c r="AA293" s="23">
        <f t="shared" si="41"/>
        <v>8.1999430700148395</v>
      </c>
      <c r="AB293" s="25">
        <v>6.548</v>
      </c>
      <c r="AC293" s="23">
        <f t="shared" si="42"/>
        <v>0.79854212938921665</v>
      </c>
      <c r="AD293" s="23">
        <f t="shared" si="43"/>
        <v>1.2522820815538851</v>
      </c>
      <c r="AE293" s="23">
        <f t="shared" si="44"/>
        <v>0.2266630567612532</v>
      </c>
      <c r="AF293" s="1">
        <v>995</v>
      </c>
      <c r="AG293" s="1">
        <f t="shared" si="45"/>
        <v>2.278020670967369E-4</v>
      </c>
      <c r="AH293" s="7">
        <v>2000</v>
      </c>
      <c r="AI293" s="1">
        <v>10.356</v>
      </c>
      <c r="AJ293" s="1">
        <f t="shared" si="46"/>
        <v>4.3994219215283292E-2</v>
      </c>
      <c r="AK293" s="1">
        <f t="shared" si="47"/>
        <v>2.1665573092545607E-3</v>
      </c>
      <c r="AL293" s="1">
        <f t="shared" si="48"/>
        <v>1.6514758125902131E-3</v>
      </c>
      <c r="AM293" s="8" t="s">
        <v>201</v>
      </c>
      <c r="AN293" s="1" t="s">
        <v>119</v>
      </c>
      <c r="AO293" s="1" t="s">
        <v>120</v>
      </c>
      <c r="AP293" s="1" t="s">
        <v>157</v>
      </c>
      <c r="AQ293" s="1" t="s">
        <v>72</v>
      </c>
      <c r="AR293" s="1" t="s">
        <v>130</v>
      </c>
      <c r="AS293" s="1" t="s">
        <v>131</v>
      </c>
      <c r="AT293" s="8" t="s">
        <v>201</v>
      </c>
      <c r="AU293" s="8" t="s">
        <v>81</v>
      </c>
    </row>
    <row r="294" spans="1:47" s="1" customFormat="1" ht="16">
      <c r="A294" s="8" t="s">
        <v>202</v>
      </c>
      <c r="B294" s="8" t="s">
        <v>203</v>
      </c>
      <c r="C294" s="8" t="s">
        <v>66</v>
      </c>
      <c r="D294" s="11" t="s">
        <v>67</v>
      </c>
      <c r="E294" s="24">
        <v>26</v>
      </c>
      <c r="F294" s="13">
        <v>1.089</v>
      </c>
      <c r="G294" s="24">
        <v>1625.6</v>
      </c>
      <c r="H294" s="8" t="s">
        <v>81</v>
      </c>
      <c r="I294" s="13">
        <v>-21.289000000000001</v>
      </c>
      <c r="J294" s="38">
        <v>1.0823845022319694</v>
      </c>
      <c r="K294" s="103">
        <f t="shared" si="49"/>
        <v>1.1707935857295808</v>
      </c>
      <c r="L294" s="115"/>
      <c r="M294" s="1" t="s">
        <v>119</v>
      </c>
      <c r="N294" s="1" t="s">
        <v>120</v>
      </c>
      <c r="O294" s="1" t="s">
        <v>157</v>
      </c>
      <c r="P294" s="1" t="s">
        <v>114</v>
      </c>
      <c r="Q294" s="1" t="s">
        <v>130</v>
      </c>
      <c r="R294" s="1" t="s">
        <v>131</v>
      </c>
      <c r="S294" s="8" t="s">
        <v>203</v>
      </c>
      <c r="T294" s="8" t="s">
        <v>81</v>
      </c>
      <c r="U294" s="25">
        <v>6.3E-2</v>
      </c>
      <c r="V294"/>
      <c r="W294">
        <v>13.3</v>
      </c>
      <c r="X294" s="70">
        <v>818.19799999999998</v>
      </c>
      <c r="Y294" s="70">
        <v>504.44940000000003</v>
      </c>
      <c r="Z294" s="70">
        <f t="shared" si="40"/>
        <v>0.61653707293344651</v>
      </c>
      <c r="AA294" s="23">
        <f t="shared" si="41"/>
        <v>8.1999430700148395</v>
      </c>
      <c r="AB294" s="25">
        <v>7.2779999999999996</v>
      </c>
      <c r="AC294" s="23">
        <f t="shared" si="42"/>
        <v>0.88756713770536322</v>
      </c>
      <c r="AD294" s="23">
        <f t="shared" si="43"/>
        <v>1.12667533251097</v>
      </c>
      <c r="AE294" s="23">
        <f t="shared" si="44"/>
        <v>7.0980545948191115E-2</v>
      </c>
      <c r="AF294" s="1">
        <v>995</v>
      </c>
      <c r="AG294" s="1">
        <f t="shared" si="45"/>
        <v>7.1337232108734791E-5</v>
      </c>
      <c r="AH294" s="7">
        <v>2000</v>
      </c>
      <c r="AI294" s="1">
        <v>10.146000000000001</v>
      </c>
      <c r="AJ294" s="1">
        <f t="shared" si="46"/>
        <v>1.4062139189579102E-2</v>
      </c>
      <c r="AK294" s="1">
        <f t="shared" si="47"/>
        <v>1.6463862364795778E-4</v>
      </c>
      <c r="AL294" s="1">
        <f t="shared" si="48"/>
        <v>0</v>
      </c>
      <c r="AM294" s="8" t="s">
        <v>203</v>
      </c>
      <c r="AN294" s="1" t="s">
        <v>119</v>
      </c>
      <c r="AO294" s="1" t="s">
        <v>120</v>
      </c>
      <c r="AP294" s="1" t="s">
        <v>157</v>
      </c>
      <c r="AQ294" s="1" t="s">
        <v>114</v>
      </c>
      <c r="AR294" s="1" t="s">
        <v>130</v>
      </c>
      <c r="AS294" s="1" t="s">
        <v>131</v>
      </c>
      <c r="AT294" s="8" t="s">
        <v>203</v>
      </c>
      <c r="AU294" s="8" t="s">
        <v>81</v>
      </c>
    </row>
    <row r="295" spans="1:47" s="1" customFormat="1" ht="16">
      <c r="A295" s="8" t="s">
        <v>204</v>
      </c>
      <c r="B295" s="8" t="s">
        <v>205</v>
      </c>
      <c r="C295" s="8" t="s">
        <v>156</v>
      </c>
      <c r="D295" s="11" t="s">
        <v>67</v>
      </c>
      <c r="E295" s="24">
        <v>19</v>
      </c>
      <c r="F295" s="13">
        <v>0.47899999999999998</v>
      </c>
      <c r="G295" s="24">
        <v>1629.2</v>
      </c>
      <c r="H295" s="8" t="s">
        <v>81</v>
      </c>
      <c r="I295" s="13">
        <v>4600.3890000000001</v>
      </c>
      <c r="J295" s="38">
        <v>5.8924527081173155</v>
      </c>
      <c r="K295" s="103">
        <f t="shared" si="49"/>
        <v>6.3485323724347369</v>
      </c>
      <c r="L295" s="115">
        <f>K295-K297</f>
        <v>5.1635939476891402</v>
      </c>
      <c r="M295" s="1" t="s">
        <v>119</v>
      </c>
      <c r="N295" s="1" t="s">
        <v>120</v>
      </c>
      <c r="O295" s="1" t="s">
        <v>157</v>
      </c>
      <c r="P295" s="1" t="s">
        <v>72</v>
      </c>
      <c r="Q295" s="1" t="s">
        <v>130</v>
      </c>
      <c r="R295" s="1" t="s">
        <v>74</v>
      </c>
      <c r="S295" s="8" t="s">
        <v>205</v>
      </c>
      <c r="T295" s="8" t="s">
        <v>81</v>
      </c>
      <c r="U295" s="25">
        <v>0.13100000000000001</v>
      </c>
      <c r="V295"/>
      <c r="W295">
        <v>13.3</v>
      </c>
      <c r="X295" s="70">
        <v>818.19799999999998</v>
      </c>
      <c r="Y295" s="70">
        <v>504.44940000000003</v>
      </c>
      <c r="Z295" s="70">
        <f t="shared" si="40"/>
        <v>0.61653707293344651</v>
      </c>
      <c r="AA295" s="23">
        <f t="shared" si="41"/>
        <v>8.1999430700148395</v>
      </c>
      <c r="AB295" s="25">
        <v>6.34</v>
      </c>
      <c r="AC295" s="23">
        <f t="shared" si="42"/>
        <v>0.77317609962242417</v>
      </c>
      <c r="AD295" s="23">
        <f t="shared" si="43"/>
        <v>1.2933664148288391</v>
      </c>
      <c r="AE295" s="23">
        <f t="shared" si="44"/>
        <v>0.16943100034257794</v>
      </c>
      <c r="AF295" s="1">
        <v>995</v>
      </c>
      <c r="AG295" s="1">
        <f t="shared" si="45"/>
        <v>1.7028241240460095E-4</v>
      </c>
      <c r="AH295" s="7">
        <v>2000</v>
      </c>
      <c r="AI295" s="1">
        <v>10.308999999999999</v>
      </c>
      <c r="AJ295" s="1">
        <f t="shared" si="46"/>
        <v>3.3035679969851774E-2</v>
      </c>
      <c r="AK295" s="1">
        <f t="shared" si="47"/>
        <v>2.0972808373399781E-3</v>
      </c>
      <c r="AL295" s="1">
        <f t="shared" si="48"/>
        <v>1.7058283715012197E-3</v>
      </c>
      <c r="AM295" s="8" t="s">
        <v>205</v>
      </c>
      <c r="AN295" s="1" t="s">
        <v>119</v>
      </c>
      <c r="AO295" s="1" t="s">
        <v>120</v>
      </c>
      <c r="AP295" s="1" t="s">
        <v>157</v>
      </c>
      <c r="AQ295" s="1" t="s">
        <v>72</v>
      </c>
      <c r="AR295" s="1" t="s">
        <v>130</v>
      </c>
      <c r="AS295" s="1" t="s">
        <v>74</v>
      </c>
      <c r="AT295" s="8" t="s">
        <v>205</v>
      </c>
      <c r="AU295" s="8" t="s">
        <v>81</v>
      </c>
    </row>
    <row r="296" spans="1:47" s="1" customFormat="1" ht="16">
      <c r="A296" s="8" t="s">
        <v>206</v>
      </c>
      <c r="B296" s="8" t="s">
        <v>205</v>
      </c>
      <c r="C296" s="8" t="s">
        <v>156</v>
      </c>
      <c r="D296" s="11" t="s">
        <v>67</v>
      </c>
      <c r="E296" s="24">
        <v>19</v>
      </c>
      <c r="F296" s="13">
        <v>0.48299999999999998</v>
      </c>
      <c r="G296" s="24">
        <v>1629.2</v>
      </c>
      <c r="H296" s="8" t="s">
        <v>81</v>
      </c>
      <c r="I296" s="13">
        <v>4626.1469999999999</v>
      </c>
      <c r="J296" s="38">
        <v>5.917950162397756</v>
      </c>
      <c r="K296" s="103">
        <f t="shared" si="49"/>
        <v>6.3758696385325591</v>
      </c>
      <c r="L296" s="115">
        <f>K296-K297</f>
        <v>5.1909312137869623</v>
      </c>
      <c r="M296" s="1" t="s">
        <v>119</v>
      </c>
      <c r="N296" s="1" t="s">
        <v>120</v>
      </c>
      <c r="O296" s="1" t="s">
        <v>157</v>
      </c>
      <c r="P296" s="1" t="s">
        <v>72</v>
      </c>
      <c r="Q296" s="1" t="s">
        <v>130</v>
      </c>
      <c r="R296" s="1" t="s">
        <v>74</v>
      </c>
      <c r="S296" s="8" t="s">
        <v>205</v>
      </c>
      <c r="T296" s="8" t="s">
        <v>81</v>
      </c>
      <c r="U296" s="25">
        <v>0.13200000000000001</v>
      </c>
      <c r="V296"/>
      <c r="W296">
        <v>13.3</v>
      </c>
      <c r="X296" s="70">
        <v>818.19799999999998</v>
      </c>
      <c r="Y296" s="70">
        <v>504.44940000000003</v>
      </c>
      <c r="Z296" s="70">
        <f t="shared" si="40"/>
        <v>0.61653707293344651</v>
      </c>
      <c r="AA296" s="23">
        <f t="shared" si="41"/>
        <v>8.1999430700148395</v>
      </c>
      <c r="AB296" s="25">
        <v>6.34</v>
      </c>
      <c r="AC296" s="23">
        <f t="shared" si="42"/>
        <v>0.77317609962242417</v>
      </c>
      <c r="AD296" s="23">
        <f t="shared" si="43"/>
        <v>1.2933664148288391</v>
      </c>
      <c r="AE296" s="23">
        <f t="shared" si="44"/>
        <v>0.17072436675740676</v>
      </c>
      <c r="AF296" s="1">
        <v>995</v>
      </c>
      <c r="AG296" s="1">
        <f t="shared" si="45"/>
        <v>1.7158227814814751E-4</v>
      </c>
      <c r="AH296" s="7">
        <v>2000</v>
      </c>
      <c r="AI296" s="1">
        <v>10.308999999999999</v>
      </c>
      <c r="AJ296" s="1">
        <f t="shared" si="46"/>
        <v>3.3287860732980408E-2</v>
      </c>
      <c r="AK296" s="1">
        <f t="shared" si="47"/>
        <v>2.1223906057910996E-3</v>
      </c>
      <c r="AL296" s="1">
        <f t="shared" si="48"/>
        <v>1.7279499531902135E-3</v>
      </c>
      <c r="AM296" s="8" t="s">
        <v>205</v>
      </c>
      <c r="AN296" s="1" t="s">
        <v>119</v>
      </c>
      <c r="AO296" s="1" t="s">
        <v>120</v>
      </c>
      <c r="AP296" s="1" t="s">
        <v>157</v>
      </c>
      <c r="AQ296" s="1" t="s">
        <v>72</v>
      </c>
      <c r="AR296" s="1" t="s">
        <v>130</v>
      </c>
      <c r="AS296" s="1" t="s">
        <v>74</v>
      </c>
      <c r="AT296" s="8" t="s">
        <v>205</v>
      </c>
      <c r="AU296" s="8" t="s">
        <v>81</v>
      </c>
    </row>
    <row r="297" spans="1:47" s="1" customFormat="1" ht="16">
      <c r="A297" s="8" t="s">
        <v>207</v>
      </c>
      <c r="B297" s="8" t="s">
        <v>208</v>
      </c>
      <c r="C297" s="8" t="s">
        <v>66</v>
      </c>
      <c r="D297" s="11" t="s">
        <v>67</v>
      </c>
      <c r="E297" s="24">
        <v>31</v>
      </c>
      <c r="F297" s="13">
        <v>0.38</v>
      </c>
      <c r="G297" s="24">
        <v>1625.2</v>
      </c>
      <c r="H297" s="8" t="s">
        <v>81</v>
      </c>
      <c r="I297" s="13">
        <v>-9.3230000000000004</v>
      </c>
      <c r="J297" s="38">
        <v>1.0954730741701444</v>
      </c>
      <c r="K297" s="103">
        <f t="shared" si="49"/>
        <v>1.1849384247455965</v>
      </c>
      <c r="L297" s="115"/>
      <c r="M297" s="1" t="s">
        <v>119</v>
      </c>
      <c r="N297" s="1" t="s">
        <v>120</v>
      </c>
      <c r="O297" s="1" t="s">
        <v>157</v>
      </c>
      <c r="P297" s="1" t="s">
        <v>114</v>
      </c>
      <c r="Q297" s="1" t="s">
        <v>130</v>
      </c>
      <c r="R297" s="1" t="s">
        <v>74</v>
      </c>
      <c r="S297" s="8" t="s">
        <v>208</v>
      </c>
      <c r="T297" s="8" t="s">
        <v>81</v>
      </c>
      <c r="U297" s="25">
        <v>2.1999999999999999E-2</v>
      </c>
      <c r="V297"/>
      <c r="W297">
        <v>13.3</v>
      </c>
      <c r="X297" s="70">
        <v>818.19799999999998</v>
      </c>
      <c r="Y297" s="70">
        <v>504.44940000000003</v>
      </c>
      <c r="Z297" s="70">
        <f t="shared" si="40"/>
        <v>0.61653707293344651</v>
      </c>
      <c r="AA297" s="23">
        <f t="shared" si="41"/>
        <v>8.1999430700148395</v>
      </c>
      <c r="AB297" s="25">
        <v>6.1749999999999998</v>
      </c>
      <c r="AC297" s="23">
        <f t="shared" si="42"/>
        <v>0.75305400870165129</v>
      </c>
      <c r="AD297" s="23">
        <f t="shared" si="43"/>
        <v>1.3279260032412694</v>
      </c>
      <c r="AE297" s="23">
        <f t="shared" si="44"/>
        <v>2.9214372071307924E-2</v>
      </c>
      <c r="AF297" s="1">
        <v>995</v>
      </c>
      <c r="AG297" s="1">
        <f t="shared" si="45"/>
        <v>2.9361177961113492E-5</v>
      </c>
      <c r="AH297" s="7">
        <v>2000</v>
      </c>
      <c r="AI297" s="1">
        <v>10.226000000000001</v>
      </c>
      <c r="AJ297" s="1">
        <f t="shared" si="46"/>
        <v>5.7424560847082907E-3</v>
      </c>
      <c r="AK297" s="1">
        <f t="shared" si="47"/>
        <v>6.8044568671850076E-5</v>
      </c>
      <c r="AL297" s="1">
        <f t="shared" si="48"/>
        <v>0</v>
      </c>
      <c r="AM297" s="8" t="s">
        <v>208</v>
      </c>
      <c r="AN297" s="1" t="s">
        <v>119</v>
      </c>
      <c r="AO297" s="1" t="s">
        <v>120</v>
      </c>
      <c r="AP297" s="1" t="s">
        <v>157</v>
      </c>
      <c r="AQ297" s="1" t="s">
        <v>114</v>
      </c>
      <c r="AR297" s="1" t="s">
        <v>130</v>
      </c>
      <c r="AS297" s="1" t="s">
        <v>74</v>
      </c>
      <c r="AT297" s="8" t="s">
        <v>208</v>
      </c>
      <c r="AU297" s="8" t="s">
        <v>81</v>
      </c>
    </row>
    <row r="298" spans="1:47" s="1" customFormat="1" ht="16">
      <c r="A298" s="8" t="s">
        <v>210</v>
      </c>
      <c r="B298" s="8" t="s">
        <v>211</v>
      </c>
      <c r="C298" s="8" t="s">
        <v>156</v>
      </c>
      <c r="D298" s="11" t="s">
        <v>67</v>
      </c>
      <c r="E298" s="24">
        <v>21</v>
      </c>
      <c r="F298" s="13">
        <v>0.74299999999999999</v>
      </c>
      <c r="G298" s="24">
        <v>1629.4</v>
      </c>
      <c r="H298" s="8" t="s">
        <v>81</v>
      </c>
      <c r="I298" s="13">
        <v>3066.0529999999999</v>
      </c>
      <c r="J298" s="38">
        <v>4.3482969920589163</v>
      </c>
      <c r="K298" s="103">
        <f t="shared" si="49"/>
        <v>4.690815440435121</v>
      </c>
      <c r="L298" s="115">
        <f>K298-K299</f>
        <v>3.5179860534685239</v>
      </c>
      <c r="M298" s="1" t="s">
        <v>119</v>
      </c>
      <c r="N298" s="1" t="s">
        <v>120</v>
      </c>
      <c r="O298" s="1" t="s">
        <v>157</v>
      </c>
      <c r="P298" s="1" t="s">
        <v>72</v>
      </c>
      <c r="Q298" s="1" t="s">
        <v>130</v>
      </c>
      <c r="R298" s="1" t="s">
        <v>140</v>
      </c>
      <c r="S298" s="8" t="s">
        <v>211</v>
      </c>
      <c r="T298" s="8" t="s">
        <v>81</v>
      </c>
      <c r="U298" s="25">
        <v>0.21</v>
      </c>
      <c r="V298"/>
      <c r="W298">
        <v>13.3</v>
      </c>
      <c r="X298" s="70">
        <v>818.19799999999998</v>
      </c>
      <c r="Y298" s="70">
        <v>504.44940000000003</v>
      </c>
      <c r="Z298" s="70">
        <f t="shared" si="40"/>
        <v>0.61653707293344651</v>
      </c>
      <c r="AA298" s="23">
        <f t="shared" si="41"/>
        <v>8.1999430700148395</v>
      </c>
      <c r="AB298" s="25">
        <v>6.9640000000000004</v>
      </c>
      <c r="AC298" s="23">
        <f t="shared" si="42"/>
        <v>0.8492741889228016</v>
      </c>
      <c r="AD298" s="23">
        <f t="shared" si="43"/>
        <v>1.1774760295828315</v>
      </c>
      <c r="AE298" s="23">
        <f t="shared" si="44"/>
        <v>0.24726996621239461</v>
      </c>
      <c r="AF298" s="1">
        <v>995</v>
      </c>
      <c r="AG298" s="1">
        <f t="shared" si="45"/>
        <v>2.4851252885667801E-4</v>
      </c>
      <c r="AH298" s="7">
        <v>2000</v>
      </c>
      <c r="AI298" s="1">
        <v>10.108000000000001</v>
      </c>
      <c r="AJ298" s="1">
        <f t="shared" si="46"/>
        <v>4.9171454067407597E-2</v>
      </c>
      <c r="AK298" s="1">
        <f t="shared" si="47"/>
        <v>2.306542159680419E-3</v>
      </c>
      <c r="AL298" s="1">
        <f t="shared" si="48"/>
        <v>1.7298448963790807E-3</v>
      </c>
      <c r="AM298" s="8" t="s">
        <v>211</v>
      </c>
      <c r="AN298" s="1" t="s">
        <v>119</v>
      </c>
      <c r="AO298" s="1" t="s">
        <v>120</v>
      </c>
      <c r="AP298" s="1" t="s">
        <v>157</v>
      </c>
      <c r="AQ298" s="1" t="s">
        <v>72</v>
      </c>
      <c r="AR298" s="1" t="s">
        <v>130</v>
      </c>
      <c r="AS298" s="1" t="s">
        <v>140</v>
      </c>
      <c r="AT298" s="8" t="s">
        <v>211</v>
      </c>
      <c r="AU298" s="8" t="s">
        <v>81</v>
      </c>
    </row>
    <row r="299" spans="1:47" s="1" customFormat="1" ht="16">
      <c r="A299" s="8" t="s">
        <v>212</v>
      </c>
      <c r="B299" s="8" t="s">
        <v>213</v>
      </c>
      <c r="C299" s="8" t="s">
        <v>66</v>
      </c>
      <c r="D299" s="11" t="s">
        <v>67</v>
      </c>
      <c r="E299" s="24">
        <v>24</v>
      </c>
      <c r="F299" s="13">
        <v>1.119</v>
      </c>
      <c r="G299" s="24">
        <v>1625.2</v>
      </c>
      <c r="H299" s="8" t="s">
        <v>81</v>
      </c>
      <c r="I299" s="13">
        <v>-19.567</v>
      </c>
      <c r="J299" s="38">
        <v>1.0842682624064524</v>
      </c>
      <c r="K299" s="103">
        <f t="shared" si="49"/>
        <v>1.1728293869665971</v>
      </c>
      <c r="L299" s="115"/>
      <c r="M299" s="1" t="s">
        <v>119</v>
      </c>
      <c r="N299" s="1" t="s">
        <v>120</v>
      </c>
      <c r="O299" s="1" t="s">
        <v>157</v>
      </c>
      <c r="P299" s="1" t="s">
        <v>114</v>
      </c>
      <c r="Q299" s="1" t="s">
        <v>130</v>
      </c>
      <c r="R299" s="1" t="s">
        <v>140</v>
      </c>
      <c r="S299" s="8" t="s">
        <v>213</v>
      </c>
      <c r="T299" s="8" t="s">
        <v>81</v>
      </c>
      <c r="U299" s="25">
        <v>7.8E-2</v>
      </c>
      <c r="V299"/>
      <c r="W299">
        <v>13.3</v>
      </c>
      <c r="X299" s="70">
        <v>818.19799999999998</v>
      </c>
      <c r="Y299" s="70">
        <v>504.44940000000003</v>
      </c>
      <c r="Z299" s="70">
        <f t="shared" si="40"/>
        <v>0.61653707293344651</v>
      </c>
      <c r="AA299" s="23">
        <f t="shared" si="41"/>
        <v>8.1999430700148395</v>
      </c>
      <c r="AB299" s="25">
        <v>6.1529999999999996</v>
      </c>
      <c r="AC299" s="23">
        <f t="shared" si="42"/>
        <v>0.75037106324554814</v>
      </c>
      <c r="AD299" s="23">
        <f t="shared" si="43"/>
        <v>1.3326739915512498</v>
      </c>
      <c r="AE299" s="23">
        <f t="shared" si="44"/>
        <v>0.10394857134099748</v>
      </c>
      <c r="AF299" s="1">
        <v>995</v>
      </c>
      <c r="AG299" s="1">
        <f t="shared" si="45"/>
        <v>1.0447092597085175E-4</v>
      </c>
      <c r="AH299" s="7">
        <v>2000</v>
      </c>
      <c r="AI299" s="1">
        <v>10.292</v>
      </c>
      <c r="AJ299" s="1">
        <f t="shared" si="46"/>
        <v>2.0301384759201662E-2</v>
      </c>
      <c r="AK299" s="1">
        <f t="shared" si="47"/>
        <v>2.3810060641707504E-4</v>
      </c>
      <c r="AL299" s="1">
        <f t="shared" si="48"/>
        <v>0</v>
      </c>
      <c r="AM299" s="8" t="s">
        <v>213</v>
      </c>
      <c r="AN299" s="1" t="s">
        <v>119</v>
      </c>
      <c r="AO299" s="1" t="s">
        <v>120</v>
      </c>
      <c r="AP299" s="1" t="s">
        <v>157</v>
      </c>
      <c r="AQ299" s="1" t="s">
        <v>114</v>
      </c>
      <c r="AR299" s="1" t="s">
        <v>130</v>
      </c>
      <c r="AS299" s="1" t="s">
        <v>140</v>
      </c>
      <c r="AT299" s="8" t="s">
        <v>213</v>
      </c>
      <c r="AU299" s="8" t="s">
        <v>81</v>
      </c>
    </row>
    <row r="300" spans="1:47" s="1" customFormat="1" ht="16">
      <c r="A300" s="8" t="s">
        <v>214</v>
      </c>
      <c r="B300" s="8" t="s">
        <v>215</v>
      </c>
      <c r="C300" s="8" t="s">
        <v>156</v>
      </c>
      <c r="D300" s="8" t="s">
        <v>67</v>
      </c>
      <c r="E300" s="24">
        <v>21</v>
      </c>
      <c r="F300" s="13">
        <v>0.90800000000000003</v>
      </c>
      <c r="G300" s="24">
        <v>1629.2</v>
      </c>
      <c r="H300" s="8" t="s">
        <v>81</v>
      </c>
      <c r="I300" s="13">
        <v>4109.5379999999996</v>
      </c>
      <c r="J300" s="38">
        <v>5.4039119876877439</v>
      </c>
      <c r="K300" s="103">
        <f t="shared" si="49"/>
        <v>5.8245186339174833</v>
      </c>
      <c r="L300" s="115">
        <f>K300-K301</f>
        <v>4.6561889291097636</v>
      </c>
      <c r="M300" s="1" t="s">
        <v>119</v>
      </c>
      <c r="N300" s="1" t="s">
        <v>120</v>
      </c>
      <c r="O300" s="1" t="s">
        <v>157</v>
      </c>
      <c r="P300" s="1" t="s">
        <v>72</v>
      </c>
      <c r="Q300" s="1" t="s">
        <v>130</v>
      </c>
      <c r="R300" s="1" t="s">
        <v>146</v>
      </c>
      <c r="S300" s="8" t="s">
        <v>215</v>
      </c>
      <c r="T300" s="8" t="s">
        <v>81</v>
      </c>
      <c r="U300" s="25">
        <v>0.216</v>
      </c>
      <c r="V300"/>
      <c r="W300">
        <v>13.3</v>
      </c>
      <c r="X300" s="70">
        <v>818.19799999999998</v>
      </c>
      <c r="Y300" s="70">
        <v>504.44940000000003</v>
      </c>
      <c r="Z300" s="70">
        <f t="shared" si="40"/>
        <v>0.61653707293344651</v>
      </c>
      <c r="AA300" s="23">
        <f t="shared" si="41"/>
        <v>8.1999430700148395</v>
      </c>
      <c r="AB300" s="25">
        <v>7.1040000000000001</v>
      </c>
      <c r="AC300" s="23">
        <f t="shared" si="42"/>
        <v>0.86634747818891189</v>
      </c>
      <c r="AD300" s="23">
        <f t="shared" si="43"/>
        <v>1.154271265486323</v>
      </c>
      <c r="AE300" s="23">
        <f t="shared" si="44"/>
        <v>0.24932259334504575</v>
      </c>
      <c r="AF300" s="1">
        <v>995</v>
      </c>
      <c r="AG300" s="1">
        <f t="shared" si="45"/>
        <v>2.5057547069853842E-4</v>
      </c>
      <c r="AH300" s="7">
        <v>2000</v>
      </c>
      <c r="AI300" s="1">
        <v>10.234</v>
      </c>
      <c r="AJ300" s="1">
        <f t="shared" si="46"/>
        <v>4.8969214519941059E-2</v>
      </c>
      <c r="AK300" s="1">
        <f t="shared" si="47"/>
        <v>2.8522210245969927E-3</v>
      </c>
      <c r="AL300" s="1">
        <f t="shared" si="48"/>
        <v>2.2800991451495064E-3</v>
      </c>
      <c r="AM300" s="8" t="s">
        <v>215</v>
      </c>
      <c r="AN300" s="1" t="s">
        <v>119</v>
      </c>
      <c r="AO300" s="1" t="s">
        <v>120</v>
      </c>
      <c r="AP300" s="1" t="s">
        <v>157</v>
      </c>
      <c r="AQ300" s="1" t="s">
        <v>72</v>
      </c>
      <c r="AR300" s="1" t="s">
        <v>130</v>
      </c>
      <c r="AS300" s="1" t="s">
        <v>146</v>
      </c>
      <c r="AT300" s="8" t="s">
        <v>215</v>
      </c>
      <c r="AU300" s="8" t="s">
        <v>81</v>
      </c>
    </row>
    <row r="301" spans="1:47" s="1" customFormat="1" ht="16">
      <c r="A301" s="8" t="s">
        <v>216</v>
      </c>
      <c r="B301" s="8" t="s">
        <v>217</v>
      </c>
      <c r="C301" s="8" t="s">
        <v>66</v>
      </c>
      <c r="D301" s="11" t="s">
        <v>67</v>
      </c>
      <c r="E301" s="24">
        <v>25</v>
      </c>
      <c r="F301" s="13">
        <v>1.7929999999999999</v>
      </c>
      <c r="G301" s="24">
        <v>1625.8</v>
      </c>
      <c r="H301" s="8" t="s">
        <v>81</v>
      </c>
      <c r="I301" s="13">
        <v>-23.373000000000001</v>
      </c>
      <c r="J301" s="38">
        <v>1.0801046407633519</v>
      </c>
      <c r="K301" s="103">
        <f t="shared" si="49"/>
        <v>1.1683297048077195</v>
      </c>
      <c r="L301" s="115"/>
      <c r="M301" s="1" t="s">
        <v>119</v>
      </c>
      <c r="N301" s="1" t="s">
        <v>120</v>
      </c>
      <c r="O301" s="1" t="s">
        <v>157</v>
      </c>
      <c r="P301" s="1" t="s">
        <v>114</v>
      </c>
      <c r="Q301" s="1" t="s">
        <v>130</v>
      </c>
      <c r="R301" s="1" t="s">
        <v>146</v>
      </c>
      <c r="S301" s="8" t="s">
        <v>217</v>
      </c>
      <c r="T301" s="8" t="s">
        <v>81</v>
      </c>
      <c r="U301" s="25">
        <v>0.123</v>
      </c>
      <c r="V301"/>
      <c r="W301">
        <v>13.3</v>
      </c>
      <c r="X301" s="70">
        <v>818.19799999999998</v>
      </c>
      <c r="Y301" s="70">
        <v>504.44940000000003</v>
      </c>
      <c r="Z301" s="70">
        <f t="shared" si="40"/>
        <v>0.61653707293344651</v>
      </c>
      <c r="AA301" s="23">
        <f t="shared" si="41"/>
        <v>8.1999430700148395</v>
      </c>
      <c r="AB301" s="25">
        <v>6.7039999999999997</v>
      </c>
      <c r="AC301" s="23">
        <f t="shared" si="42"/>
        <v>0.81756665171431098</v>
      </c>
      <c r="AD301" s="23">
        <f t="shared" si="43"/>
        <v>1.2231418660523328</v>
      </c>
      <c r="AE301" s="23">
        <f t="shared" si="44"/>
        <v>0.15044644952443692</v>
      </c>
      <c r="AF301" s="1">
        <v>995</v>
      </c>
      <c r="AG301" s="1">
        <f t="shared" si="45"/>
        <v>1.5120246183360494E-4</v>
      </c>
      <c r="AH301" s="7">
        <v>2000</v>
      </c>
      <c r="AI301" s="1">
        <v>10.246</v>
      </c>
      <c r="AJ301" s="1">
        <f t="shared" si="46"/>
        <v>2.9514437211322457E-2</v>
      </c>
      <c r="AK301" s="1">
        <f t="shared" si="47"/>
        <v>3.4482593714670339E-4</v>
      </c>
      <c r="AL301" s="1">
        <f t="shared" si="48"/>
        <v>0</v>
      </c>
      <c r="AM301" s="8" t="s">
        <v>217</v>
      </c>
      <c r="AN301" s="1" t="s">
        <v>119</v>
      </c>
      <c r="AO301" s="1" t="s">
        <v>120</v>
      </c>
      <c r="AP301" s="1" t="s">
        <v>157</v>
      </c>
      <c r="AQ301" s="1" t="s">
        <v>114</v>
      </c>
      <c r="AR301" s="1" t="s">
        <v>130</v>
      </c>
      <c r="AS301" s="1" t="s">
        <v>146</v>
      </c>
      <c r="AT301" s="8" t="s">
        <v>217</v>
      </c>
      <c r="AU301" s="8" t="s">
        <v>81</v>
      </c>
    </row>
    <row r="302" spans="1:47" s="1" customFormat="1" ht="16">
      <c r="A302" s="8" t="s">
        <v>218</v>
      </c>
      <c r="B302" s="8" t="s">
        <v>219</v>
      </c>
      <c r="C302" s="8" t="s">
        <v>156</v>
      </c>
      <c r="D302" s="11" t="s">
        <v>67</v>
      </c>
      <c r="E302" s="24">
        <v>23</v>
      </c>
      <c r="F302" s="13">
        <v>0.99299999999999999</v>
      </c>
      <c r="G302" s="24">
        <v>1629.4</v>
      </c>
      <c r="H302" s="8" t="s">
        <v>81</v>
      </c>
      <c r="I302" s="13">
        <v>3951.27</v>
      </c>
      <c r="J302" s="38">
        <v>5.2453056697555924</v>
      </c>
      <c r="K302" s="103">
        <f t="shared" si="49"/>
        <v>5.6543052888379464</v>
      </c>
      <c r="L302" s="115">
        <f>K302-K303</f>
        <v>4.4843806682009566</v>
      </c>
      <c r="M302" s="1" t="s">
        <v>119</v>
      </c>
      <c r="N302" s="1" t="s">
        <v>120</v>
      </c>
      <c r="O302" s="1" t="s">
        <v>157</v>
      </c>
      <c r="P302" s="1" t="s">
        <v>72</v>
      </c>
      <c r="Q302" s="1" t="s">
        <v>130</v>
      </c>
      <c r="R302" s="1" t="s">
        <v>151</v>
      </c>
      <c r="S302" s="8" t="s">
        <v>219</v>
      </c>
      <c r="T302" s="8" t="s">
        <v>81</v>
      </c>
      <c r="U302" s="25">
        <v>0.251</v>
      </c>
      <c r="V302"/>
      <c r="W302">
        <v>13.3</v>
      </c>
      <c r="X302" s="70">
        <v>818.19799999999998</v>
      </c>
      <c r="Y302" s="70">
        <v>504.44940000000003</v>
      </c>
      <c r="Z302" s="70">
        <f t="shared" si="40"/>
        <v>0.61653707293344651</v>
      </c>
      <c r="AA302" s="23">
        <f t="shared" si="41"/>
        <v>8.1999430700148395</v>
      </c>
      <c r="AB302" s="25">
        <v>6.8550000000000004</v>
      </c>
      <c r="AC302" s="23">
        <f t="shared" si="42"/>
        <v>0.8359814137084729</v>
      </c>
      <c r="AD302" s="23">
        <f t="shared" si="43"/>
        <v>1.1961988431823252</v>
      </c>
      <c r="AE302" s="23">
        <f t="shared" si="44"/>
        <v>0.30024590963876363</v>
      </c>
      <c r="AF302" s="1">
        <v>995</v>
      </c>
      <c r="AG302" s="1">
        <f t="shared" si="45"/>
        <v>3.017546830540338E-4</v>
      </c>
      <c r="AH302" s="7">
        <v>2000</v>
      </c>
      <c r="AI302" s="1">
        <v>10.15</v>
      </c>
      <c r="AJ302" s="1">
        <f t="shared" si="46"/>
        <v>5.9459050848085476E-2</v>
      </c>
      <c r="AK302" s="1">
        <f t="shared" si="47"/>
        <v>3.3619962567961407E-3</v>
      </c>
      <c r="AL302" s="1">
        <f t="shared" si="48"/>
        <v>2.6663701817273219E-3</v>
      </c>
      <c r="AM302" s="8" t="s">
        <v>219</v>
      </c>
      <c r="AN302" s="1" t="s">
        <v>119</v>
      </c>
      <c r="AO302" s="1" t="s">
        <v>120</v>
      </c>
      <c r="AP302" s="1" t="s">
        <v>157</v>
      </c>
      <c r="AQ302" s="1" t="s">
        <v>72</v>
      </c>
      <c r="AR302" s="1" t="s">
        <v>130</v>
      </c>
      <c r="AS302" s="1" t="s">
        <v>151</v>
      </c>
      <c r="AT302" s="8" t="s">
        <v>219</v>
      </c>
      <c r="AU302" s="8" t="s">
        <v>81</v>
      </c>
    </row>
    <row r="303" spans="1:47" s="1" customFormat="1" ht="16">
      <c r="A303" s="8" t="s">
        <v>220</v>
      </c>
      <c r="B303" s="8" t="s">
        <v>221</v>
      </c>
      <c r="C303" s="8" t="s">
        <v>66</v>
      </c>
      <c r="D303" s="11" t="s">
        <v>67</v>
      </c>
      <c r="E303" s="24">
        <v>31</v>
      </c>
      <c r="F303" s="13">
        <v>1.55</v>
      </c>
      <c r="G303" s="24">
        <v>1625.8</v>
      </c>
      <c r="H303" s="8" t="s">
        <v>81</v>
      </c>
      <c r="I303" s="13">
        <v>-22.024000000000001</v>
      </c>
      <c r="J303" s="38">
        <v>1.08158043640686</v>
      </c>
      <c r="K303" s="103">
        <f t="shared" si="49"/>
        <v>1.1699246206369895</v>
      </c>
      <c r="L303" s="115"/>
      <c r="M303" s="1" t="s">
        <v>119</v>
      </c>
      <c r="N303" s="1" t="s">
        <v>120</v>
      </c>
      <c r="O303" s="1" t="s">
        <v>157</v>
      </c>
      <c r="P303" s="1" t="s">
        <v>114</v>
      </c>
      <c r="Q303" s="1" t="s">
        <v>130</v>
      </c>
      <c r="R303" s="1" t="s">
        <v>151</v>
      </c>
      <c r="S303" s="8" t="s">
        <v>221</v>
      </c>
      <c r="T303" s="8" t="s">
        <v>81</v>
      </c>
      <c r="U303" s="25">
        <v>0.10299999999999999</v>
      </c>
      <c r="V303"/>
      <c r="W303">
        <v>13.3</v>
      </c>
      <c r="X303" s="70">
        <v>818.19799999999998</v>
      </c>
      <c r="Y303" s="70">
        <v>504.44940000000003</v>
      </c>
      <c r="Z303" s="70">
        <f t="shared" si="40"/>
        <v>0.61653707293344651</v>
      </c>
      <c r="AA303" s="23">
        <f t="shared" si="41"/>
        <v>8.1999430700148395</v>
      </c>
      <c r="AB303" s="25">
        <v>6.45</v>
      </c>
      <c r="AC303" s="23">
        <f t="shared" si="42"/>
        <v>0.78659082690293947</v>
      </c>
      <c r="AD303" s="23">
        <f t="shared" si="43"/>
        <v>1.2713090031030758</v>
      </c>
      <c r="AE303" s="23">
        <f t="shared" si="44"/>
        <v>0.13094482731961679</v>
      </c>
      <c r="AF303" s="1">
        <v>995</v>
      </c>
      <c r="AG303" s="1">
        <f t="shared" si="45"/>
        <v>1.3160284152725305E-4</v>
      </c>
      <c r="AH303" s="7">
        <v>2000</v>
      </c>
      <c r="AI303" s="1">
        <v>10.257999999999999</v>
      </c>
      <c r="AJ303" s="1">
        <f t="shared" si="46"/>
        <v>2.5658577018376497E-2</v>
      </c>
      <c r="AK303" s="1">
        <f t="shared" si="47"/>
        <v>3.00186009843091E-4</v>
      </c>
      <c r="AL303" s="1">
        <f t="shared" si="48"/>
        <v>0</v>
      </c>
      <c r="AM303" s="8" t="s">
        <v>221</v>
      </c>
      <c r="AN303" s="1" t="s">
        <v>119</v>
      </c>
      <c r="AO303" s="1" t="s">
        <v>120</v>
      </c>
      <c r="AP303" s="1" t="s">
        <v>157</v>
      </c>
      <c r="AQ303" s="1" t="s">
        <v>114</v>
      </c>
      <c r="AR303" s="1" t="s">
        <v>130</v>
      </c>
      <c r="AS303" s="1" t="s">
        <v>151</v>
      </c>
      <c r="AT303" s="8" t="s">
        <v>221</v>
      </c>
      <c r="AU303" s="8" t="s">
        <v>81</v>
      </c>
    </row>
    <row r="304" spans="1:47" s="1" customFormat="1" ht="16">
      <c r="A304" s="8" t="s">
        <v>222</v>
      </c>
      <c r="B304" s="8" t="s">
        <v>223</v>
      </c>
      <c r="C304" s="8" t="s">
        <v>66</v>
      </c>
      <c r="D304" s="11" t="s">
        <v>67</v>
      </c>
      <c r="E304" s="24">
        <v>30</v>
      </c>
      <c r="F304" s="13">
        <v>0.81599999999999995</v>
      </c>
      <c r="G304" s="24">
        <v>1625.2</v>
      </c>
      <c r="H304" s="8" t="s">
        <v>81</v>
      </c>
      <c r="I304" s="13">
        <v>1395.127</v>
      </c>
      <c r="J304" s="38">
        <v>2.6079865541246119</v>
      </c>
      <c r="K304" s="103">
        <f t="shared" si="49"/>
        <v>2.8174574163471555</v>
      </c>
      <c r="L304" s="115">
        <f>K304-K305</f>
        <v>1.6450453499774602</v>
      </c>
      <c r="M304" s="1" t="s">
        <v>69</v>
      </c>
      <c r="N304" s="1" t="s">
        <v>70</v>
      </c>
      <c r="O304" s="1" t="s">
        <v>71</v>
      </c>
      <c r="P304" s="1" t="s">
        <v>72</v>
      </c>
      <c r="Q304" s="1" t="s">
        <v>224</v>
      </c>
      <c r="R304" s="1" t="s">
        <v>74</v>
      </c>
      <c r="S304" s="8" t="s">
        <v>223</v>
      </c>
      <c r="T304" s="8" t="s">
        <v>81</v>
      </c>
      <c r="U304" s="25">
        <v>4.7E-2</v>
      </c>
      <c r="V304"/>
      <c r="W304">
        <v>13.3</v>
      </c>
      <c r="X304" s="70">
        <v>818.19799999999998</v>
      </c>
      <c r="Y304" s="70">
        <v>504.44940000000003</v>
      </c>
      <c r="Z304" s="70">
        <f t="shared" si="40"/>
        <v>0.61653707293344651</v>
      </c>
      <c r="AA304" s="23">
        <f t="shared" si="41"/>
        <v>8.1999430700148395</v>
      </c>
      <c r="AB304" s="25">
        <v>6.2279999999999998</v>
      </c>
      <c r="AC304" s="23">
        <f t="shared" si="42"/>
        <v>0.75951746820953592</v>
      </c>
      <c r="AD304" s="23">
        <f t="shared" si="43"/>
        <v>1.3166254126549195</v>
      </c>
      <c r="AE304" s="23">
        <f t="shared" si="44"/>
        <v>6.1881394394781214E-2</v>
      </c>
      <c r="AF304" s="1">
        <v>995</v>
      </c>
      <c r="AG304" s="1">
        <f t="shared" si="45"/>
        <v>6.2192356175659513E-5</v>
      </c>
      <c r="AH304" s="7">
        <v>2000</v>
      </c>
      <c r="AI304" s="1">
        <v>10.335000000000001</v>
      </c>
      <c r="AJ304" s="1">
        <f t="shared" si="46"/>
        <v>1.203528905189347E-2</v>
      </c>
      <c r="AK304" s="1">
        <f t="shared" si="47"/>
        <v>3.3908914397138981E-4</v>
      </c>
      <c r="AL304" s="1">
        <f t="shared" si="48"/>
        <v>1.9798596290451987E-4</v>
      </c>
      <c r="AM304" s="8" t="s">
        <v>223</v>
      </c>
      <c r="AN304" s="1" t="s">
        <v>69</v>
      </c>
      <c r="AO304" s="1" t="s">
        <v>70</v>
      </c>
      <c r="AP304" s="1" t="s">
        <v>71</v>
      </c>
      <c r="AQ304" s="1" t="s">
        <v>72</v>
      </c>
      <c r="AR304" s="1" t="s">
        <v>224</v>
      </c>
      <c r="AS304" s="1" t="s">
        <v>74</v>
      </c>
      <c r="AT304" s="8" t="s">
        <v>223</v>
      </c>
      <c r="AU304" s="8" t="s">
        <v>81</v>
      </c>
    </row>
    <row r="305" spans="1:47" s="1" customFormat="1" ht="16">
      <c r="A305" s="8" t="s">
        <v>227</v>
      </c>
      <c r="B305" s="8" t="s">
        <v>226</v>
      </c>
      <c r="C305" s="8" t="s">
        <v>66</v>
      </c>
      <c r="D305" s="8" t="s">
        <v>67</v>
      </c>
      <c r="E305" s="24">
        <v>26</v>
      </c>
      <c r="F305" s="13">
        <v>0.82</v>
      </c>
      <c r="G305" s="24">
        <v>1625.6</v>
      </c>
      <c r="H305" s="8" t="s">
        <v>81</v>
      </c>
      <c r="I305" s="13">
        <v>-19.920000000000002</v>
      </c>
      <c r="J305" s="38">
        <v>1.083882108356492</v>
      </c>
      <c r="K305" s="103">
        <f t="shared" si="49"/>
        <v>1.1724120663696953</v>
      </c>
      <c r="L305" s="115"/>
      <c r="M305" s="1" t="s">
        <v>69</v>
      </c>
      <c r="N305" s="1" t="s">
        <v>70</v>
      </c>
      <c r="O305" s="1" t="s">
        <v>71</v>
      </c>
      <c r="P305" s="1" t="s">
        <v>114</v>
      </c>
      <c r="Q305" s="1" t="s">
        <v>224</v>
      </c>
      <c r="R305" s="1" t="s">
        <v>74</v>
      </c>
      <c r="S305" s="8" t="s">
        <v>226</v>
      </c>
      <c r="T305" s="8" t="s">
        <v>81</v>
      </c>
      <c r="U305" s="25">
        <v>5.1999999999999998E-2</v>
      </c>
      <c r="V305"/>
      <c r="W305">
        <v>13.3</v>
      </c>
      <c r="X305" s="70">
        <v>818.19799999999998</v>
      </c>
      <c r="Y305" s="70">
        <v>504.44940000000003</v>
      </c>
      <c r="Z305" s="70">
        <f t="shared" si="40"/>
        <v>0.61653707293344651</v>
      </c>
      <c r="AA305" s="23">
        <f t="shared" si="41"/>
        <v>8.1999430700148395</v>
      </c>
      <c r="AB305" s="25">
        <v>6.3979999999999997</v>
      </c>
      <c r="AC305" s="23">
        <f t="shared" si="42"/>
        <v>0.78024931946124121</v>
      </c>
      <c r="AD305" s="23">
        <f t="shared" si="43"/>
        <v>1.2816416176953487</v>
      </c>
      <c r="AE305" s="23">
        <f t="shared" si="44"/>
        <v>6.6645364120158132E-2</v>
      </c>
      <c r="AF305" s="1">
        <v>995</v>
      </c>
      <c r="AG305" s="1">
        <f t="shared" si="45"/>
        <v>6.6980265447395102E-5</v>
      </c>
      <c r="AH305" s="7">
        <v>2000</v>
      </c>
      <c r="AI305" s="1">
        <v>10.673</v>
      </c>
      <c r="AJ305" s="1">
        <f t="shared" si="46"/>
        <v>1.255134740886257E-2</v>
      </c>
      <c r="AK305" s="1">
        <f t="shared" si="47"/>
        <v>1.4715351151348485E-4</v>
      </c>
      <c r="AL305" s="1">
        <f t="shared" si="48"/>
        <v>0</v>
      </c>
      <c r="AM305" s="8" t="s">
        <v>226</v>
      </c>
      <c r="AN305" s="1" t="s">
        <v>69</v>
      </c>
      <c r="AO305" s="1" t="s">
        <v>70</v>
      </c>
      <c r="AP305" s="1" t="s">
        <v>71</v>
      </c>
      <c r="AQ305" s="1" t="s">
        <v>114</v>
      </c>
      <c r="AR305" s="1" t="s">
        <v>224</v>
      </c>
      <c r="AS305" s="1" t="s">
        <v>74</v>
      </c>
      <c r="AT305" s="8" t="s">
        <v>226</v>
      </c>
      <c r="AU305" s="8" t="s">
        <v>81</v>
      </c>
    </row>
    <row r="306" spans="1:47" s="1" customFormat="1" ht="14.25" customHeight="1">
      <c r="A306" s="8" t="s">
        <v>225</v>
      </c>
      <c r="B306" s="8" t="s">
        <v>226</v>
      </c>
      <c r="C306" s="8" t="s">
        <v>66</v>
      </c>
      <c r="D306" s="8" t="s">
        <v>67</v>
      </c>
      <c r="E306" s="24">
        <v>26</v>
      </c>
      <c r="F306" s="13">
        <v>0.79900000000000004</v>
      </c>
      <c r="G306" s="24">
        <v>1625.6</v>
      </c>
      <c r="H306" s="8" t="s">
        <v>81</v>
      </c>
      <c r="I306" s="13">
        <v>-23.004000000000001</v>
      </c>
      <c r="J306" s="38">
        <v>1.0805083283057209</v>
      </c>
      <c r="K306" s="103">
        <f t="shared" si="49"/>
        <v>1.1687659767429439</v>
      </c>
      <c r="L306" s="115"/>
      <c r="M306" s="1" t="s">
        <v>69</v>
      </c>
      <c r="N306" s="1" t="s">
        <v>70</v>
      </c>
      <c r="O306" s="1" t="s">
        <v>71</v>
      </c>
      <c r="P306" s="1" t="s">
        <v>114</v>
      </c>
      <c r="Q306" s="1" t="s">
        <v>224</v>
      </c>
      <c r="R306" s="1" t="s">
        <v>74</v>
      </c>
      <c r="S306" s="8" t="s">
        <v>226</v>
      </c>
      <c r="T306" s="8" t="s">
        <v>81</v>
      </c>
      <c r="U306" s="25">
        <v>5.0999999999999997E-2</v>
      </c>
      <c r="V306"/>
      <c r="W306">
        <v>13.3</v>
      </c>
      <c r="X306" s="70">
        <v>818.19799999999998</v>
      </c>
      <c r="Y306" s="70">
        <v>504.44940000000003</v>
      </c>
      <c r="Z306" s="70">
        <f t="shared" si="40"/>
        <v>0.61653707293344651</v>
      </c>
      <c r="AA306" s="23">
        <f t="shared" si="41"/>
        <v>8.1999430700148395</v>
      </c>
      <c r="AB306" s="25">
        <v>6.3979999999999997</v>
      </c>
      <c r="AC306" s="23">
        <f t="shared" si="42"/>
        <v>0.78024931946124121</v>
      </c>
      <c r="AD306" s="23">
        <f t="shared" si="43"/>
        <v>1.2816416176953487</v>
      </c>
      <c r="AE306" s="23">
        <f t="shared" si="44"/>
        <v>6.5363722502462779E-2</v>
      </c>
      <c r="AF306" s="1">
        <v>995</v>
      </c>
      <c r="AG306" s="1">
        <f t="shared" si="45"/>
        <v>6.569218341956058E-5</v>
      </c>
      <c r="AH306" s="7">
        <v>2000</v>
      </c>
      <c r="AI306" s="1">
        <v>10.673</v>
      </c>
      <c r="AJ306" s="1">
        <f t="shared" si="46"/>
        <v>1.230997534330752E-2</v>
      </c>
      <c r="AK306" s="1">
        <f t="shared" si="47"/>
        <v>1.4387480355802369E-4</v>
      </c>
      <c r="AL306" s="1">
        <f t="shared" si="48"/>
        <v>0</v>
      </c>
      <c r="AM306" s="8" t="s">
        <v>226</v>
      </c>
      <c r="AN306" s="1" t="s">
        <v>69</v>
      </c>
      <c r="AO306" s="1" t="s">
        <v>70</v>
      </c>
      <c r="AP306" s="1" t="s">
        <v>71</v>
      </c>
      <c r="AQ306" s="1" t="s">
        <v>114</v>
      </c>
      <c r="AR306" s="1" t="s">
        <v>224</v>
      </c>
      <c r="AS306" s="1" t="s">
        <v>74</v>
      </c>
      <c r="AT306" s="8" t="s">
        <v>226</v>
      </c>
      <c r="AU306" s="8" t="s">
        <v>81</v>
      </c>
    </row>
    <row r="307" spans="1:47" s="1" customFormat="1" ht="16">
      <c r="A307" s="8" t="s">
        <v>228</v>
      </c>
      <c r="B307" s="8" t="s">
        <v>229</v>
      </c>
      <c r="C307" s="8" t="s">
        <v>66</v>
      </c>
      <c r="D307" s="11" t="s">
        <v>67</v>
      </c>
      <c r="E307" s="24">
        <v>24</v>
      </c>
      <c r="F307" s="13">
        <v>0.42199999999999999</v>
      </c>
      <c r="G307" s="24">
        <v>1625.4</v>
      </c>
      <c r="H307" s="8" t="s">
        <v>81</v>
      </c>
      <c r="I307" s="13">
        <v>2929.3850000000002</v>
      </c>
      <c r="J307" s="38">
        <v>4.2082928398850843</v>
      </c>
      <c r="K307" s="103">
        <f t="shared" si="49"/>
        <v>4.5403065392267798</v>
      </c>
      <c r="L307" s="115">
        <f>K307-K308</f>
        <v>3.3662500373260977</v>
      </c>
      <c r="M307" s="1" t="s">
        <v>119</v>
      </c>
      <c r="N307" s="1" t="s">
        <v>120</v>
      </c>
      <c r="O307" s="1" t="s">
        <v>71</v>
      </c>
      <c r="P307" s="1" t="s">
        <v>72</v>
      </c>
      <c r="Q307" s="1" t="s">
        <v>224</v>
      </c>
      <c r="R307" s="1" t="s">
        <v>74</v>
      </c>
      <c r="S307" s="8" t="s">
        <v>229</v>
      </c>
      <c r="T307" s="8" t="s">
        <v>81</v>
      </c>
      <c r="U307" s="25">
        <v>2.3E-2</v>
      </c>
      <c r="V307"/>
      <c r="W307">
        <v>13.3</v>
      </c>
      <c r="X307" s="70">
        <v>818.19799999999998</v>
      </c>
      <c r="Y307" s="70">
        <v>504.44940000000003</v>
      </c>
      <c r="Z307" s="70">
        <f t="shared" si="40"/>
        <v>0.61653707293344651</v>
      </c>
      <c r="AA307" s="23">
        <f t="shared" si="41"/>
        <v>8.1999430700148395</v>
      </c>
      <c r="AB307" s="25">
        <v>5.9139999999999997</v>
      </c>
      <c r="AC307" s="23">
        <f t="shared" si="42"/>
        <v>0.72122451942697419</v>
      </c>
      <c r="AD307" s="23">
        <f t="shared" si="43"/>
        <v>1.3865307862723772</v>
      </c>
      <c r="AE307" s="23">
        <f t="shared" si="44"/>
        <v>3.1890208084264675E-2</v>
      </c>
      <c r="AF307" s="1">
        <v>995</v>
      </c>
      <c r="AG307" s="1">
        <f t="shared" si="45"/>
        <v>3.2050460386195651E-5</v>
      </c>
      <c r="AH307" s="7">
        <v>2000</v>
      </c>
      <c r="AI307" s="1">
        <v>10.311</v>
      </c>
      <c r="AJ307" s="1">
        <f t="shared" si="46"/>
        <v>6.2167511174853352E-3</v>
      </c>
      <c r="AK307" s="1">
        <f t="shared" si="47"/>
        <v>2.8225955751464061E-4</v>
      </c>
      <c r="AL307" s="1">
        <f t="shared" si="48"/>
        <v>2.0927138681282068E-4</v>
      </c>
      <c r="AM307" s="8" t="s">
        <v>229</v>
      </c>
      <c r="AN307" s="1" t="s">
        <v>119</v>
      </c>
      <c r="AO307" s="1" t="s">
        <v>120</v>
      </c>
      <c r="AP307" s="1" t="s">
        <v>71</v>
      </c>
      <c r="AQ307" s="1" t="s">
        <v>72</v>
      </c>
      <c r="AR307" s="1" t="s">
        <v>224</v>
      </c>
      <c r="AS307" s="1" t="s">
        <v>74</v>
      </c>
      <c r="AT307" s="8" t="s">
        <v>229</v>
      </c>
      <c r="AU307" s="8" t="s">
        <v>81</v>
      </c>
    </row>
    <row r="308" spans="1:47" s="1" customFormat="1" ht="16">
      <c r="A308" s="8" t="s">
        <v>230</v>
      </c>
      <c r="B308" s="8" t="s">
        <v>231</v>
      </c>
      <c r="C308" s="8" t="s">
        <v>66</v>
      </c>
      <c r="D308" s="11" t="s">
        <v>67</v>
      </c>
      <c r="E308" s="24">
        <v>28</v>
      </c>
      <c r="F308" s="13">
        <v>1.2250000000000001</v>
      </c>
      <c r="G308" s="24">
        <v>1625.6</v>
      </c>
      <c r="H308" s="8" t="s">
        <v>81</v>
      </c>
      <c r="I308" s="13">
        <v>-18.529</v>
      </c>
      <c r="J308" s="38">
        <v>1.0854037347518453</v>
      </c>
      <c r="K308" s="103">
        <f t="shared" si="49"/>
        <v>1.1740565019006819</v>
      </c>
      <c r="L308" s="115"/>
      <c r="M308" s="1" t="s">
        <v>119</v>
      </c>
      <c r="N308" s="1" t="s">
        <v>120</v>
      </c>
      <c r="O308" s="1" t="s">
        <v>71</v>
      </c>
      <c r="P308" s="1" t="s">
        <v>114</v>
      </c>
      <c r="Q308" s="1" t="s">
        <v>224</v>
      </c>
      <c r="R308" s="1" t="s">
        <v>74</v>
      </c>
      <c r="S308" s="8" t="s">
        <v>231</v>
      </c>
      <c r="T308" s="8" t="s">
        <v>81</v>
      </c>
      <c r="U308" s="25">
        <v>9.0999999999999998E-2</v>
      </c>
      <c r="V308"/>
      <c r="W308">
        <v>13.3</v>
      </c>
      <c r="X308" s="70">
        <v>818.19799999999998</v>
      </c>
      <c r="Y308" s="70">
        <v>504.44940000000003</v>
      </c>
      <c r="Z308" s="70">
        <f t="shared" si="40"/>
        <v>0.61653707293344651</v>
      </c>
      <c r="AA308" s="23">
        <f t="shared" si="41"/>
        <v>8.1999430700148395</v>
      </c>
      <c r="AB308" s="25">
        <v>6.0270000000000001</v>
      </c>
      <c r="AC308" s="23">
        <f t="shared" si="42"/>
        <v>0.73500510290604892</v>
      </c>
      <c r="AD308" s="23">
        <f t="shared" si="43"/>
        <v>1.3605347718624257</v>
      </c>
      <c r="AE308" s="23">
        <f t="shared" si="44"/>
        <v>0.12380866423948073</v>
      </c>
      <c r="AF308" s="1">
        <v>995</v>
      </c>
      <c r="AG308" s="1">
        <f t="shared" si="45"/>
        <v>1.2443081833113641E-4</v>
      </c>
      <c r="AH308" s="7">
        <v>2000</v>
      </c>
      <c r="AI308" s="1">
        <v>10.205</v>
      </c>
      <c r="AJ308" s="1">
        <f t="shared" si="46"/>
        <v>2.4386245630795965E-2</v>
      </c>
      <c r="AK308" s="1">
        <f t="shared" si="47"/>
        <v>2.8630830239783099E-4</v>
      </c>
      <c r="AL308" s="1">
        <f t="shared" si="48"/>
        <v>0</v>
      </c>
      <c r="AM308" s="8" t="s">
        <v>231</v>
      </c>
      <c r="AN308" s="1" t="s">
        <v>119</v>
      </c>
      <c r="AO308" s="1" t="s">
        <v>120</v>
      </c>
      <c r="AP308" s="1" t="s">
        <v>71</v>
      </c>
      <c r="AQ308" s="1" t="s">
        <v>114</v>
      </c>
      <c r="AR308" s="1" t="s">
        <v>224</v>
      </c>
      <c r="AS308" s="1" t="s">
        <v>74</v>
      </c>
      <c r="AT308" s="8" t="s">
        <v>231</v>
      </c>
      <c r="AU308" s="8" t="s">
        <v>81</v>
      </c>
    </row>
    <row r="309" spans="1:47" s="1" customFormat="1" ht="16">
      <c r="A309" s="8" t="s">
        <v>64</v>
      </c>
      <c r="B309" s="8" t="s">
        <v>65</v>
      </c>
      <c r="C309" s="8" t="s">
        <v>66</v>
      </c>
      <c r="D309" s="11" t="s">
        <v>67</v>
      </c>
      <c r="E309" s="24">
        <v>39</v>
      </c>
      <c r="F309" s="13">
        <v>0.28799999999999998</v>
      </c>
      <c r="G309" s="24">
        <v>1802.8</v>
      </c>
      <c r="H309" s="8" t="s">
        <v>82</v>
      </c>
      <c r="I309" s="13">
        <v>2753.585</v>
      </c>
      <c r="J309" s="38">
        <v>4.0275976436395462</v>
      </c>
      <c r="K309" s="103">
        <f t="shared" si="49"/>
        <v>4.3460021598915217</v>
      </c>
      <c r="L309" s="115">
        <f>K309-K311</f>
        <v>3.1089557026771262</v>
      </c>
      <c r="M309" s="1" t="s">
        <v>69</v>
      </c>
      <c r="N309" s="1" t="s">
        <v>70</v>
      </c>
      <c r="O309" s="1" t="s">
        <v>71</v>
      </c>
      <c r="P309" s="1" t="s">
        <v>72</v>
      </c>
      <c r="Q309" s="1" t="s">
        <v>73</v>
      </c>
      <c r="R309" s="1" t="s">
        <v>74</v>
      </c>
      <c r="S309" s="8" t="s">
        <v>65</v>
      </c>
      <c r="T309" s="8" t="s">
        <v>82</v>
      </c>
      <c r="U309" s="25">
        <v>1.4999999999999999E-2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ed" si="40"/>
        <v>0.61653707293344651</v>
      </c>
      <c r="AA309" s="23">
        <f t="shared" si="41"/>
        <v>8.1999430700148395</v>
      </c>
      <c r="AB309" s="25">
        <v>6.6559999999999997</v>
      </c>
      <c r="AC309" s="23">
        <f t="shared" si="42"/>
        <v>0.81171295253735887</v>
      </c>
      <c r="AD309" s="23">
        <f t="shared" si="43"/>
        <v>1.2319626006632871</v>
      </c>
      <c r="AE309" s="23">
        <f t="shared" si="44"/>
        <v>1.8479439009949306E-2</v>
      </c>
      <c r="AF309" s="1">
        <v>995</v>
      </c>
      <c r="AG309" s="1">
        <f t="shared" si="45"/>
        <v>1.8572300512511866E-5</v>
      </c>
      <c r="AH309" s="7">
        <v>2000</v>
      </c>
      <c r="AI309" s="1">
        <v>10.116</v>
      </c>
      <c r="AJ309" s="1">
        <f t="shared" si="46"/>
        <v>3.6718664516630817E-3</v>
      </c>
      <c r="AK309" s="1">
        <f t="shared" si="47"/>
        <v>1.5957939529760972E-4</v>
      </c>
      <c r="AL309" s="1">
        <f t="shared" si="48"/>
        <v>1.1415670144366762E-4</v>
      </c>
      <c r="AM309" s="8" t="s">
        <v>65</v>
      </c>
      <c r="AN309" s="1" t="s">
        <v>69</v>
      </c>
      <c r="AO309" s="1" t="s">
        <v>70</v>
      </c>
      <c r="AP309" s="1" t="s">
        <v>71</v>
      </c>
      <c r="AQ309" s="1" t="s">
        <v>72</v>
      </c>
      <c r="AR309" s="1" t="s">
        <v>73</v>
      </c>
      <c r="AS309" s="1" t="s">
        <v>74</v>
      </c>
      <c r="AT309" s="8" t="s">
        <v>65</v>
      </c>
      <c r="AU309" s="8" t="s">
        <v>82</v>
      </c>
    </row>
    <row r="310" spans="1:47" s="1" customFormat="1" ht="16">
      <c r="A310" s="8" t="s">
        <v>75</v>
      </c>
      <c r="B310" s="8" t="s">
        <v>65</v>
      </c>
      <c r="C310" s="8" t="s">
        <v>66</v>
      </c>
      <c r="D310" s="11" t="s">
        <v>67</v>
      </c>
      <c r="E310" s="24">
        <v>39</v>
      </c>
      <c r="F310" s="13">
        <v>0.26700000000000002</v>
      </c>
      <c r="G310" s="24">
        <v>1802.4</v>
      </c>
      <c r="H310" s="8" t="s">
        <v>82</v>
      </c>
      <c r="I310" s="13">
        <v>2674.9209999999998</v>
      </c>
      <c r="J310" s="38">
        <v>3.9465222729620728</v>
      </c>
      <c r="K310" s="103">
        <f t="shared" si="49"/>
        <v>4.2588017417030795</v>
      </c>
      <c r="L310" s="115">
        <f>K310-K312</f>
        <v>3.0183869465651982</v>
      </c>
      <c r="M310" s="1" t="s">
        <v>69</v>
      </c>
      <c r="N310" s="1" t="s">
        <v>70</v>
      </c>
      <c r="O310" s="1" t="s">
        <v>71</v>
      </c>
      <c r="P310" s="1" t="s">
        <v>72</v>
      </c>
      <c r="Q310" s="1" t="s">
        <v>73</v>
      </c>
      <c r="R310" s="1" t="s">
        <v>74</v>
      </c>
      <c r="S310" s="8" t="s">
        <v>65</v>
      </c>
      <c r="T310" s="8" t="s">
        <v>82</v>
      </c>
      <c r="U310" s="25">
        <v>1.6E-2</v>
      </c>
      <c r="V310"/>
      <c r="W310">
        <v>13.3</v>
      </c>
      <c r="X310" s="70">
        <v>818.19799999999998</v>
      </c>
      <c r="Y310" s="70">
        <v>504.44940000000003</v>
      </c>
      <c r="Z310" s="70">
        <f t="shared" si="40"/>
        <v>0.61653707293344651</v>
      </c>
      <c r="AA310" s="23">
        <f t="shared" si="41"/>
        <v>8.1999430700148395</v>
      </c>
      <c r="AB310" s="25">
        <v>6.6559999999999997</v>
      </c>
      <c r="AC310" s="23">
        <f t="shared" si="42"/>
        <v>0.81171295253735887</v>
      </c>
      <c r="AD310" s="23">
        <f t="shared" si="43"/>
        <v>1.2319626006632871</v>
      </c>
      <c r="AE310" s="23">
        <f t="shared" si="44"/>
        <v>1.9711401610612595E-2</v>
      </c>
      <c r="AF310" s="1">
        <v>995</v>
      </c>
      <c r="AG310" s="1">
        <f t="shared" si="45"/>
        <v>1.9810453880012657E-5</v>
      </c>
      <c r="AH310" s="7">
        <v>2000</v>
      </c>
      <c r="AI310" s="1">
        <v>10.116</v>
      </c>
      <c r="AJ310" s="1">
        <f t="shared" si="46"/>
        <v>3.9166575484406206E-3</v>
      </c>
      <c r="AK310" s="1">
        <f t="shared" si="47"/>
        <v>1.6680267988953429E-4</v>
      </c>
      <c r="AL310" s="1">
        <f t="shared" si="48"/>
        <v>1.182198801837922E-4</v>
      </c>
      <c r="AM310" s="8" t="s">
        <v>65</v>
      </c>
      <c r="AN310" s="1" t="s">
        <v>69</v>
      </c>
      <c r="AO310" s="1" t="s">
        <v>70</v>
      </c>
      <c r="AP310" s="1" t="s">
        <v>71</v>
      </c>
      <c r="AQ310" s="1" t="s">
        <v>72</v>
      </c>
      <c r="AR310" s="1" t="s">
        <v>73</v>
      </c>
      <c r="AS310" s="1" t="s">
        <v>74</v>
      </c>
      <c r="AT310" s="8" t="s">
        <v>65</v>
      </c>
      <c r="AU310" s="8" t="s">
        <v>82</v>
      </c>
    </row>
    <row r="311" spans="1:47" s="1" customFormat="1" ht="16">
      <c r="A311" s="8" t="s">
        <v>112</v>
      </c>
      <c r="B311" s="8" t="s">
        <v>113</v>
      </c>
      <c r="C311" s="8" t="s">
        <v>66</v>
      </c>
      <c r="D311" s="11" t="s">
        <v>67</v>
      </c>
      <c r="E311" s="24">
        <v>29</v>
      </c>
      <c r="F311" s="13">
        <v>0.32700000000000001</v>
      </c>
      <c r="G311" s="24">
        <v>1811</v>
      </c>
      <c r="H311" s="8" t="s">
        <v>82</v>
      </c>
      <c r="I311" s="13">
        <v>34.787999999999997</v>
      </c>
      <c r="J311" s="38">
        <v>1.1436923757427455</v>
      </c>
      <c r="K311" s="103">
        <f t="shared" si="49"/>
        <v>1.2370464572143953</v>
      </c>
      <c r="L311" s="115"/>
      <c r="M311" s="1" t="s">
        <v>69</v>
      </c>
      <c r="N311" s="1" t="s">
        <v>70</v>
      </c>
      <c r="O311" s="1" t="s">
        <v>71</v>
      </c>
      <c r="P311" s="1" t="s">
        <v>114</v>
      </c>
      <c r="Q311" s="1" t="s">
        <v>73</v>
      </c>
      <c r="R311" s="1" t="s">
        <v>74</v>
      </c>
      <c r="S311" s="8" t="s">
        <v>113</v>
      </c>
      <c r="T311" s="8" t="s">
        <v>82</v>
      </c>
      <c r="U311" s="25">
        <v>2.3E-2</v>
      </c>
      <c r="V311"/>
      <c r="W311">
        <v>13.3</v>
      </c>
      <c r="X311" s="70">
        <v>818.19799999999998</v>
      </c>
      <c r="Y311" s="70">
        <v>504.44940000000003</v>
      </c>
      <c r="Z311" s="70">
        <f t="shared" si="40"/>
        <v>0.61653707293344651</v>
      </c>
      <c r="AA311" s="23">
        <f t="shared" si="41"/>
        <v>8.1999430700148395</v>
      </c>
      <c r="AB311" s="25">
        <v>6.609</v>
      </c>
      <c r="AC311" s="23">
        <f t="shared" si="42"/>
        <v>0.80598120542659324</v>
      </c>
      <c r="AD311" s="23">
        <f t="shared" si="43"/>
        <v>1.2407237206861612</v>
      </c>
      <c r="AE311" s="23">
        <f t="shared" si="44"/>
        <v>2.8536645575781706E-2</v>
      </c>
      <c r="AF311" s="1">
        <v>995</v>
      </c>
      <c r="AG311" s="1">
        <f t="shared" si="45"/>
        <v>2.8680045804805735E-5</v>
      </c>
      <c r="AH311" s="7">
        <v>2000</v>
      </c>
      <c r="AI311" s="1">
        <v>10.411</v>
      </c>
      <c r="AJ311" s="1">
        <f t="shared" si="46"/>
        <v>5.5095659984258447E-3</v>
      </c>
      <c r="AK311" s="1">
        <f t="shared" si="47"/>
        <v>6.8155890991415834E-5</v>
      </c>
      <c r="AL311" s="1">
        <f t="shared" si="48"/>
        <v>0</v>
      </c>
      <c r="AM311" s="8" t="s">
        <v>113</v>
      </c>
      <c r="AN311" s="1" t="s">
        <v>69</v>
      </c>
      <c r="AO311" s="1" t="s">
        <v>70</v>
      </c>
      <c r="AP311" s="1" t="s">
        <v>71</v>
      </c>
      <c r="AQ311" s="1" t="s">
        <v>114</v>
      </c>
      <c r="AR311" s="1" t="s">
        <v>73</v>
      </c>
      <c r="AS311" s="1" t="s">
        <v>74</v>
      </c>
      <c r="AT311" s="8" t="s">
        <v>113</v>
      </c>
      <c r="AU311" s="8" t="s">
        <v>82</v>
      </c>
    </row>
    <row r="312" spans="1:47" s="1" customFormat="1" ht="16">
      <c r="A312" s="8" t="s">
        <v>115</v>
      </c>
      <c r="B312" s="8" t="s">
        <v>113</v>
      </c>
      <c r="C312" s="8" t="s">
        <v>66</v>
      </c>
      <c r="D312" s="11" t="s">
        <v>67</v>
      </c>
      <c r="E312" s="24">
        <v>28</v>
      </c>
      <c r="F312" s="13">
        <v>0.32900000000000001</v>
      </c>
      <c r="G312" s="24">
        <v>1810.8</v>
      </c>
      <c r="H312" s="8" t="s">
        <v>82</v>
      </c>
      <c r="I312" s="13">
        <v>37.640999999999998</v>
      </c>
      <c r="J312" s="38">
        <v>1.1468094726538451</v>
      </c>
      <c r="K312" s="103">
        <f t="shared" si="49"/>
        <v>1.2404147951378814</v>
      </c>
      <c r="L312" s="115"/>
      <c r="M312" s="1" t="s">
        <v>69</v>
      </c>
      <c r="N312" s="1" t="s">
        <v>70</v>
      </c>
      <c r="O312" s="1" t="s">
        <v>71</v>
      </c>
      <c r="P312" s="1" t="s">
        <v>114</v>
      </c>
      <c r="Q312" s="1" t="s">
        <v>73</v>
      </c>
      <c r="R312" s="1" t="s">
        <v>74</v>
      </c>
      <c r="S312" s="8" t="s">
        <v>113</v>
      </c>
      <c r="T312" s="8" t="s">
        <v>82</v>
      </c>
      <c r="U312" s="25">
        <v>2.3E-2</v>
      </c>
      <c r="V312"/>
      <c r="W312">
        <v>13.3</v>
      </c>
      <c r="X312" s="70">
        <v>818.19799999999998</v>
      </c>
      <c r="Y312" s="70">
        <v>504.44940000000003</v>
      </c>
      <c r="Z312" s="70">
        <f t="shared" si="40"/>
        <v>0.61653707293344651</v>
      </c>
      <c r="AA312" s="23">
        <f t="shared" si="41"/>
        <v>8.1999430700148395</v>
      </c>
      <c r="AB312" s="25">
        <v>6.609</v>
      </c>
      <c r="AC312" s="23">
        <f t="shared" si="42"/>
        <v>0.80598120542659324</v>
      </c>
      <c r="AD312" s="23">
        <f t="shared" si="43"/>
        <v>1.2407237206861612</v>
      </c>
      <c r="AE312" s="23">
        <f t="shared" si="44"/>
        <v>2.8536645575781706E-2</v>
      </c>
      <c r="AF312" s="1">
        <v>995</v>
      </c>
      <c r="AG312" s="1">
        <f t="shared" si="45"/>
        <v>2.8680045804805735E-5</v>
      </c>
      <c r="AH312" s="7">
        <v>2000</v>
      </c>
      <c r="AI312" s="1">
        <v>10.411</v>
      </c>
      <c r="AJ312" s="1">
        <f t="shared" si="46"/>
        <v>5.5095659984258447E-3</v>
      </c>
      <c r="AK312" s="1">
        <f t="shared" si="47"/>
        <v>6.8341471792360322E-5</v>
      </c>
      <c r="AL312" s="1">
        <f t="shared" si="48"/>
        <v>0</v>
      </c>
      <c r="AM312" s="8" t="s">
        <v>113</v>
      </c>
      <c r="AN312" s="1" t="s">
        <v>69</v>
      </c>
      <c r="AO312" s="1" t="s">
        <v>70</v>
      </c>
      <c r="AP312" s="1" t="s">
        <v>71</v>
      </c>
      <c r="AQ312" s="1" t="s">
        <v>114</v>
      </c>
      <c r="AR312" s="1" t="s">
        <v>73</v>
      </c>
      <c r="AS312" s="1" t="s">
        <v>74</v>
      </c>
      <c r="AT312" s="8" t="s">
        <v>113</v>
      </c>
      <c r="AU312" s="8" t="s">
        <v>82</v>
      </c>
    </row>
    <row r="313" spans="1:47" s="1" customFormat="1" ht="16">
      <c r="A313" s="8" t="s">
        <v>116</v>
      </c>
      <c r="B313" s="8" t="s">
        <v>117</v>
      </c>
      <c r="C313" s="8" t="s">
        <v>66</v>
      </c>
      <c r="D313" s="11" t="s">
        <v>67</v>
      </c>
      <c r="E313" s="24">
        <v>41</v>
      </c>
      <c r="F313" s="13">
        <v>0.85</v>
      </c>
      <c r="G313" s="24">
        <v>1802.4</v>
      </c>
      <c r="H313" s="8" t="s">
        <v>82</v>
      </c>
      <c r="I313" s="13">
        <v>1557.2460000000001</v>
      </c>
      <c r="J313" s="38">
        <v>2.7796066307899774</v>
      </c>
      <c r="K313" s="103">
        <f t="shared" si="49"/>
        <v>3.0024368962097654</v>
      </c>
      <c r="L313" s="115">
        <f>K313-K314</f>
        <v>1.8250597707729379</v>
      </c>
      <c r="M313" s="1" t="s">
        <v>119</v>
      </c>
      <c r="N313" s="1" t="s">
        <v>120</v>
      </c>
      <c r="O313" s="1" t="s">
        <v>71</v>
      </c>
      <c r="P313" s="1" t="s">
        <v>72</v>
      </c>
      <c r="Q313" s="1" t="s">
        <v>73</v>
      </c>
      <c r="R313" s="1" t="s">
        <v>74</v>
      </c>
      <c r="S313" s="8" t="s">
        <v>117</v>
      </c>
      <c r="T313" s="8" t="s">
        <v>82</v>
      </c>
      <c r="U313" s="25">
        <v>4.7E-2</v>
      </c>
      <c r="V313"/>
      <c r="W313">
        <v>13.3</v>
      </c>
      <c r="X313" s="70">
        <v>818.19799999999998</v>
      </c>
      <c r="Y313" s="70">
        <v>504.44940000000003</v>
      </c>
      <c r="Z313" s="70">
        <f t="shared" si="40"/>
        <v>0.61653707293344651</v>
      </c>
      <c r="AA313" s="23">
        <f t="shared" si="41"/>
        <v>8.1999430700148395</v>
      </c>
      <c r="AB313" s="25">
        <v>7.4029999999999996</v>
      </c>
      <c r="AC313" s="23">
        <f t="shared" si="42"/>
        <v>0.90281114597867596</v>
      </c>
      <c r="AD313" s="23">
        <f t="shared" si="43"/>
        <v>1.1076513670153776</v>
      </c>
      <c r="AE313" s="23">
        <f t="shared" si="44"/>
        <v>5.2059614249722747E-2</v>
      </c>
      <c r="AF313" s="1">
        <v>995</v>
      </c>
      <c r="AG313" s="1">
        <f t="shared" si="45"/>
        <v>5.2321220351480148E-5</v>
      </c>
      <c r="AH313" s="7">
        <v>2000</v>
      </c>
      <c r="AI313" s="1">
        <v>10.256</v>
      </c>
      <c r="AJ313" s="1">
        <f t="shared" si="46"/>
        <v>1.0203046090382244E-2</v>
      </c>
      <c r="AK313" s="1">
        <f t="shared" si="47"/>
        <v>3.0634002035492445E-4</v>
      </c>
      <c r="AL313" s="1">
        <f t="shared" si="48"/>
        <v>1.8621168958898738E-4</v>
      </c>
      <c r="AM313" s="8" t="s">
        <v>117</v>
      </c>
      <c r="AN313" s="1" t="s">
        <v>119</v>
      </c>
      <c r="AO313" s="1" t="s">
        <v>120</v>
      </c>
      <c r="AP313" s="1" t="s">
        <v>71</v>
      </c>
      <c r="AQ313" s="1" t="s">
        <v>72</v>
      </c>
      <c r="AR313" s="1" t="s">
        <v>73</v>
      </c>
      <c r="AS313" s="1" t="s">
        <v>74</v>
      </c>
      <c r="AT313" s="8" t="s">
        <v>117</v>
      </c>
      <c r="AU313" s="8" t="s">
        <v>82</v>
      </c>
    </row>
    <row r="314" spans="1:47" s="1" customFormat="1" ht="16">
      <c r="A314" s="8" t="s">
        <v>126</v>
      </c>
      <c r="B314" s="8" t="s">
        <v>127</v>
      </c>
      <c r="C314" s="8" t="s">
        <v>66</v>
      </c>
      <c r="D314" s="11" t="s">
        <v>67</v>
      </c>
      <c r="E314" s="24">
        <v>38</v>
      </c>
      <c r="F314" s="13">
        <v>0.48399999999999999</v>
      </c>
      <c r="G314" s="24">
        <v>1802.8</v>
      </c>
      <c r="H314" s="8" t="s">
        <v>82</v>
      </c>
      <c r="I314" s="13">
        <v>-15.72</v>
      </c>
      <c r="J314" s="38">
        <v>1.0884763803465221</v>
      </c>
      <c r="K314" s="103">
        <f t="shared" si="49"/>
        <v>1.1773771254368275</v>
      </c>
      <c r="L314" s="115"/>
      <c r="M314" s="1" t="s">
        <v>119</v>
      </c>
      <c r="N314" s="1" t="s">
        <v>120</v>
      </c>
      <c r="O314" s="1" t="s">
        <v>71</v>
      </c>
      <c r="P314" s="1" t="s">
        <v>114</v>
      </c>
      <c r="Q314" s="1" t="s">
        <v>73</v>
      </c>
      <c r="R314" s="1" t="s">
        <v>74</v>
      </c>
      <c r="S314" s="8" t="s">
        <v>127</v>
      </c>
      <c r="T314" s="8" t="s">
        <v>82</v>
      </c>
      <c r="U314" s="25">
        <v>2.9000000000000001E-2</v>
      </c>
      <c r="V314"/>
      <c r="W314">
        <v>13.3</v>
      </c>
      <c r="X314" s="70">
        <v>818.19799999999998</v>
      </c>
      <c r="Y314" s="70">
        <v>504.44940000000003</v>
      </c>
      <c r="Z314" s="70">
        <f t="shared" si="40"/>
        <v>0.61653707293344651</v>
      </c>
      <c r="AA314" s="23">
        <f t="shared" si="41"/>
        <v>8.1999430700148395</v>
      </c>
      <c r="AB314" s="25">
        <v>6.4210000000000003</v>
      </c>
      <c r="AC314" s="23">
        <f t="shared" si="42"/>
        <v>0.78305421698353084</v>
      </c>
      <c r="AD314" s="23">
        <f t="shared" si="43"/>
        <v>1.277050781811998</v>
      </c>
      <c r="AE314" s="23">
        <f t="shared" si="44"/>
        <v>3.7034472672547947E-2</v>
      </c>
      <c r="AF314" s="1">
        <v>995</v>
      </c>
      <c r="AG314" s="1">
        <f t="shared" si="45"/>
        <v>3.7220575550299443E-5</v>
      </c>
      <c r="AH314" s="7">
        <v>2000</v>
      </c>
      <c r="AI314" s="1">
        <v>10.188000000000001</v>
      </c>
      <c r="AJ314" s="1">
        <f t="shared" si="46"/>
        <v>7.3067482430898001E-3</v>
      </c>
      <c r="AK314" s="1">
        <f t="shared" si="47"/>
        <v>8.602798242739659E-5</v>
      </c>
      <c r="AL314" s="1">
        <f t="shared" si="48"/>
        <v>0</v>
      </c>
      <c r="AM314" s="8" t="s">
        <v>127</v>
      </c>
      <c r="AN314" s="1" t="s">
        <v>119</v>
      </c>
      <c r="AO314" s="1" t="s">
        <v>120</v>
      </c>
      <c r="AP314" s="1" t="s">
        <v>71</v>
      </c>
      <c r="AQ314" s="1" t="s">
        <v>114</v>
      </c>
      <c r="AR314" s="1" t="s">
        <v>73</v>
      </c>
      <c r="AS314" s="1" t="s">
        <v>74</v>
      </c>
      <c r="AT314" s="8" t="s">
        <v>127</v>
      </c>
      <c r="AU314" s="8" t="s">
        <v>82</v>
      </c>
    </row>
    <row r="315" spans="1:47" s="1" customFormat="1" ht="16">
      <c r="A315" s="8" t="s">
        <v>128</v>
      </c>
      <c r="B315" s="8" t="s">
        <v>129</v>
      </c>
      <c r="C315" s="8" t="s">
        <v>66</v>
      </c>
      <c r="D315" s="11" t="s">
        <v>67</v>
      </c>
      <c r="E315" s="24">
        <v>33</v>
      </c>
      <c r="F315" s="13">
        <v>0.313</v>
      </c>
      <c r="G315" s="24">
        <v>1810.4</v>
      </c>
      <c r="H315" s="8" t="s">
        <v>82</v>
      </c>
      <c r="I315" s="13">
        <v>4729.299</v>
      </c>
      <c r="J315" s="38">
        <v>6.0199204605983763</v>
      </c>
      <c r="K315" s="103">
        <f t="shared" si="49"/>
        <v>6.4851863149941389</v>
      </c>
      <c r="L315" s="115">
        <f>K315-K316</f>
        <v>5.3162749151287105</v>
      </c>
      <c r="M315" s="1" t="s">
        <v>69</v>
      </c>
      <c r="N315" s="1" t="s">
        <v>70</v>
      </c>
      <c r="O315" s="1" t="s">
        <v>71</v>
      </c>
      <c r="P315" s="1" t="s">
        <v>72</v>
      </c>
      <c r="Q315" s="1" t="s">
        <v>130</v>
      </c>
      <c r="R315" s="1" t="s">
        <v>131</v>
      </c>
      <c r="S315" s="8" t="s">
        <v>129</v>
      </c>
      <c r="T315" s="8" t="s">
        <v>82</v>
      </c>
      <c r="U315" s="25">
        <v>0.02</v>
      </c>
      <c r="V315"/>
      <c r="W315">
        <v>13.3</v>
      </c>
      <c r="X315" s="70">
        <v>818.19799999999998</v>
      </c>
      <c r="Y315" s="70">
        <v>504.44940000000003</v>
      </c>
      <c r="Z315" s="70">
        <f t="shared" si="40"/>
        <v>0.61653707293344651</v>
      </c>
      <c r="AA315" s="23">
        <f t="shared" si="41"/>
        <v>8.1999430700148395</v>
      </c>
      <c r="AB315" s="25">
        <v>4.9630000000000001</v>
      </c>
      <c r="AC315" s="23">
        <f t="shared" si="42"/>
        <v>0.60524810448361055</v>
      </c>
      <c r="AD315" s="23">
        <f t="shared" si="43"/>
        <v>1.652215005040266</v>
      </c>
      <c r="AE315" s="23">
        <f t="shared" si="44"/>
        <v>3.3044300100805321E-2</v>
      </c>
      <c r="AF315" s="1">
        <v>995</v>
      </c>
      <c r="AG315" s="1">
        <f t="shared" si="45"/>
        <v>3.3210351860105853E-5</v>
      </c>
      <c r="AH315" s="7">
        <v>2000</v>
      </c>
      <c r="AI315" s="1">
        <v>10.321999999999999</v>
      </c>
      <c r="AJ315" s="1">
        <f t="shared" si="46"/>
        <v>6.4348676341999334E-3</v>
      </c>
      <c r="AK315" s="1">
        <f t="shared" si="47"/>
        <v>4.1731315520112115E-4</v>
      </c>
      <c r="AL315" s="1">
        <f t="shared" si="48"/>
        <v>3.4209525385870738E-4</v>
      </c>
      <c r="AM315" s="8" t="s">
        <v>129</v>
      </c>
      <c r="AN315" s="1" t="s">
        <v>69</v>
      </c>
      <c r="AO315" s="1" t="s">
        <v>70</v>
      </c>
      <c r="AP315" s="1" t="s">
        <v>71</v>
      </c>
      <c r="AQ315" s="1" t="s">
        <v>72</v>
      </c>
      <c r="AR315" s="1" t="s">
        <v>130</v>
      </c>
      <c r="AS315" s="1" t="s">
        <v>131</v>
      </c>
      <c r="AT315" s="8" t="s">
        <v>129</v>
      </c>
      <c r="AU315" s="8" t="s">
        <v>82</v>
      </c>
    </row>
    <row r="316" spans="1:47" s="1" customFormat="1" ht="16">
      <c r="A316" s="8" t="s">
        <v>136</v>
      </c>
      <c r="B316" s="8" t="s">
        <v>137</v>
      </c>
      <c r="C316" s="8" t="s">
        <v>66</v>
      </c>
      <c r="D316" s="11" t="s">
        <v>67</v>
      </c>
      <c r="E316" s="24">
        <v>29</v>
      </c>
      <c r="F316" s="13">
        <v>0.252</v>
      </c>
      <c r="G316" s="24">
        <v>1802.4</v>
      </c>
      <c r="H316" s="8" t="s">
        <v>82</v>
      </c>
      <c r="I316" s="13">
        <v>-22.881</v>
      </c>
      <c r="J316" s="38">
        <v>1.0806428900876532</v>
      </c>
      <c r="K316" s="103">
        <f t="shared" si="49"/>
        <v>1.1689113998654279</v>
      </c>
      <c r="L316" s="115"/>
      <c r="M316" s="1" t="s">
        <v>69</v>
      </c>
      <c r="N316" s="1" t="s">
        <v>70</v>
      </c>
      <c r="O316" s="1" t="s">
        <v>71</v>
      </c>
      <c r="P316" s="1" t="s">
        <v>114</v>
      </c>
      <c r="Q316" s="1" t="s">
        <v>130</v>
      </c>
      <c r="R316" s="1" t="s">
        <v>74</v>
      </c>
      <c r="S316" s="8" t="s">
        <v>137</v>
      </c>
      <c r="T316" s="8" t="s">
        <v>82</v>
      </c>
      <c r="U316" s="25">
        <v>1.7999999999999999E-2</v>
      </c>
      <c r="V316"/>
      <c r="W316">
        <v>13.3</v>
      </c>
      <c r="X316" s="70">
        <v>818.19799999999998</v>
      </c>
      <c r="Y316" s="70">
        <v>504.44940000000003</v>
      </c>
      <c r="Z316" s="70">
        <f t="shared" si="40"/>
        <v>0.61653707293344651</v>
      </c>
      <c r="AA316" s="23">
        <f t="shared" si="41"/>
        <v>8.1999430700148395</v>
      </c>
      <c r="AB316" s="25">
        <v>7.1289999999999996</v>
      </c>
      <c r="AC316" s="23">
        <f t="shared" si="42"/>
        <v>0.86939627984357437</v>
      </c>
      <c r="AD316" s="23">
        <f t="shared" si="43"/>
        <v>1.1502234633209201</v>
      </c>
      <c r="AE316" s="23">
        <f t="shared" si="44"/>
        <v>2.070402233977656E-2</v>
      </c>
      <c r="AF316" s="1">
        <v>950</v>
      </c>
      <c r="AG316" s="1">
        <f t="shared" si="45"/>
        <v>2.179370772608059E-5</v>
      </c>
      <c r="AH316" s="7">
        <v>2000</v>
      </c>
      <c r="AI316" s="1">
        <v>10.287000000000001</v>
      </c>
      <c r="AJ316" s="1">
        <f t="shared" si="46"/>
        <v>4.2371357492136854E-3</v>
      </c>
      <c r="AK316" s="1">
        <f t="shared" si="47"/>
        <v>4.9528362800332173E-5</v>
      </c>
      <c r="AL316" s="1">
        <f t="shared" si="48"/>
        <v>0</v>
      </c>
      <c r="AM316" s="8" t="s">
        <v>137</v>
      </c>
      <c r="AN316" s="1" t="s">
        <v>69</v>
      </c>
      <c r="AO316" s="1" t="s">
        <v>70</v>
      </c>
      <c r="AP316" s="1" t="s">
        <v>71</v>
      </c>
      <c r="AQ316" s="1" t="s">
        <v>114</v>
      </c>
      <c r="AR316" s="1" t="s">
        <v>130</v>
      </c>
      <c r="AS316" s="1" t="s">
        <v>74</v>
      </c>
      <c r="AT316" s="8" t="s">
        <v>137</v>
      </c>
      <c r="AU316" s="8" t="s">
        <v>82</v>
      </c>
    </row>
    <row r="317" spans="1:47" s="1" customFormat="1" ht="16">
      <c r="A317" s="8" t="s">
        <v>138</v>
      </c>
      <c r="B317" s="8" t="s">
        <v>139</v>
      </c>
      <c r="C317" s="8" t="s">
        <v>66</v>
      </c>
      <c r="D317" s="11" t="s">
        <v>67</v>
      </c>
      <c r="E317" s="24">
        <v>35</v>
      </c>
      <c r="F317" s="13">
        <v>0.311</v>
      </c>
      <c r="G317" s="24">
        <v>1810.8</v>
      </c>
      <c r="H317" s="8" t="s">
        <v>82</v>
      </c>
      <c r="I317" s="13">
        <v>5087.0439999999999</v>
      </c>
      <c r="J317" s="38">
        <v>6.3718609465705365</v>
      </c>
      <c r="K317" s="103">
        <f t="shared" si="49"/>
        <v>6.8623413056225573</v>
      </c>
      <c r="L317" s="115">
        <f>K317-K318</f>
        <v>5.686463102588343</v>
      </c>
      <c r="M317" s="1" t="s">
        <v>69</v>
      </c>
      <c r="N317" s="1" t="s">
        <v>70</v>
      </c>
      <c r="O317" s="1" t="s">
        <v>71</v>
      </c>
      <c r="P317" s="1" t="s">
        <v>72</v>
      </c>
      <c r="Q317" s="1" t="s">
        <v>130</v>
      </c>
      <c r="R317" s="1" t="s">
        <v>140</v>
      </c>
      <c r="S317" s="8" t="s">
        <v>139</v>
      </c>
      <c r="T317" s="8" t="s">
        <v>82</v>
      </c>
      <c r="U317" s="25">
        <v>1.6E-2</v>
      </c>
      <c r="V317"/>
      <c r="W317">
        <v>13.3</v>
      </c>
      <c r="X317" s="70">
        <v>818.19799999999998</v>
      </c>
      <c r="Y317" s="70">
        <v>504.44940000000003</v>
      </c>
      <c r="Z317" s="70">
        <f t="shared" si="40"/>
        <v>0.61653707293344651</v>
      </c>
      <c r="AA317" s="23">
        <f t="shared" si="41"/>
        <v>8.1999430700148395</v>
      </c>
      <c r="AB317" s="25">
        <v>5.4409999999999998</v>
      </c>
      <c r="AC317" s="23">
        <f t="shared" si="42"/>
        <v>0.66354119212075857</v>
      </c>
      <c r="AD317" s="23">
        <f t="shared" si="43"/>
        <v>1.5070654420170631</v>
      </c>
      <c r="AE317" s="23">
        <f t="shared" si="44"/>
        <v>2.4113047072273009E-2</v>
      </c>
      <c r="AF317" s="1">
        <v>995</v>
      </c>
      <c r="AG317" s="1">
        <f t="shared" si="45"/>
        <v>2.423421816308845E-5</v>
      </c>
      <c r="AH317" s="7">
        <v>2000</v>
      </c>
      <c r="AI317" s="1">
        <v>10.375999999999999</v>
      </c>
      <c r="AJ317" s="1">
        <f t="shared" si="46"/>
        <v>4.671206276616895E-3</v>
      </c>
      <c r="AK317" s="1">
        <f t="shared" si="47"/>
        <v>3.2055411779111467E-4</v>
      </c>
      <c r="AL317" s="1">
        <f t="shared" si="48"/>
        <v>2.6562642136561052E-4</v>
      </c>
      <c r="AM317" s="8" t="s">
        <v>139</v>
      </c>
      <c r="AN317" s="1" t="s">
        <v>69</v>
      </c>
      <c r="AO317" s="1" t="s">
        <v>70</v>
      </c>
      <c r="AP317" s="1" t="s">
        <v>71</v>
      </c>
      <c r="AQ317" s="1" t="s">
        <v>72</v>
      </c>
      <c r="AR317" s="1" t="s">
        <v>130</v>
      </c>
      <c r="AS317" s="1" t="s">
        <v>140</v>
      </c>
      <c r="AT317" s="8" t="s">
        <v>139</v>
      </c>
      <c r="AU317" s="8" t="s">
        <v>82</v>
      </c>
    </row>
    <row r="318" spans="1:47" s="1" customFormat="1" ht="16">
      <c r="A318" s="8" t="s">
        <v>142</v>
      </c>
      <c r="B318" s="8" t="s">
        <v>143</v>
      </c>
      <c r="C318" s="8" t="s">
        <v>66</v>
      </c>
      <c r="D318" s="11" t="s">
        <v>67</v>
      </c>
      <c r="E318" s="24">
        <v>31</v>
      </c>
      <c r="F318" s="13">
        <v>0.497</v>
      </c>
      <c r="G318" s="24">
        <v>1810.8</v>
      </c>
      <c r="H318" s="8" t="s">
        <v>82</v>
      </c>
      <c r="I318" s="13">
        <v>-16.988</v>
      </c>
      <c r="J318" s="38">
        <v>1.0870893927287859</v>
      </c>
      <c r="K318" s="103">
        <f t="shared" si="49"/>
        <v>1.1758782030342141</v>
      </c>
      <c r="L318" s="115"/>
      <c r="M318" s="1" t="s">
        <v>69</v>
      </c>
      <c r="N318" s="1" t="s">
        <v>70</v>
      </c>
      <c r="O318" s="1" t="s">
        <v>71</v>
      </c>
      <c r="P318" s="1" t="s">
        <v>114</v>
      </c>
      <c r="Q318" s="1" t="s">
        <v>130</v>
      </c>
      <c r="R318" s="1" t="s">
        <v>140</v>
      </c>
      <c r="S318" s="8" t="s">
        <v>143</v>
      </c>
      <c r="T318" s="8" t="s">
        <v>82</v>
      </c>
      <c r="U318" s="25">
        <v>2.8000000000000001E-2</v>
      </c>
      <c r="V318"/>
      <c r="W318">
        <v>13.3</v>
      </c>
      <c r="X318" s="70">
        <v>818.19799999999998</v>
      </c>
      <c r="Y318" s="70">
        <v>504.44940000000003</v>
      </c>
      <c r="Z318" s="70">
        <f t="shared" si="40"/>
        <v>0.61653707293344651</v>
      </c>
      <c r="AA318" s="23">
        <f t="shared" si="41"/>
        <v>8.1999430700148395</v>
      </c>
      <c r="AB318" s="25">
        <v>3.819</v>
      </c>
      <c r="AC318" s="23">
        <f t="shared" si="42"/>
        <v>0.46573494076625199</v>
      </c>
      <c r="AD318" s="23">
        <f t="shared" si="43"/>
        <v>2.1471440350916051</v>
      </c>
      <c r="AE318" s="23">
        <f t="shared" si="44"/>
        <v>6.0120032982564943E-2</v>
      </c>
      <c r="AF318" s="1">
        <v>950</v>
      </c>
      <c r="AG318" s="1">
        <f t="shared" si="45"/>
        <v>6.3284245244805203E-5</v>
      </c>
      <c r="AH318" s="7">
        <v>2000</v>
      </c>
      <c r="AI318" s="1">
        <v>10.374000000000001</v>
      </c>
      <c r="AJ318" s="1">
        <f t="shared" si="46"/>
        <v>1.2200548533797031E-2</v>
      </c>
      <c r="AK318" s="1">
        <f t="shared" si="47"/>
        <v>1.4346359085952968E-4</v>
      </c>
      <c r="AL318" s="1">
        <f t="shared" si="48"/>
        <v>0</v>
      </c>
      <c r="AM318" s="8" t="s">
        <v>143</v>
      </c>
      <c r="AN318" s="1" t="s">
        <v>69</v>
      </c>
      <c r="AO318" s="1" t="s">
        <v>70</v>
      </c>
      <c r="AP318" s="1" t="s">
        <v>71</v>
      </c>
      <c r="AQ318" s="1" t="s">
        <v>114</v>
      </c>
      <c r="AR318" s="1" t="s">
        <v>130</v>
      </c>
      <c r="AS318" s="1" t="s">
        <v>140</v>
      </c>
      <c r="AT318" s="8" t="s">
        <v>143</v>
      </c>
      <c r="AU318" s="8" t="s">
        <v>82</v>
      </c>
    </row>
    <row r="319" spans="1:47" s="89" customFormat="1" ht="16">
      <c r="A319" s="81" t="s">
        <v>147</v>
      </c>
      <c r="B319" s="81" t="s">
        <v>148</v>
      </c>
      <c r="C319" s="81" t="s">
        <v>66</v>
      </c>
      <c r="D319" s="91" t="s">
        <v>67</v>
      </c>
      <c r="E319" s="82">
        <v>32</v>
      </c>
      <c r="F319" s="83">
        <v>0.30599999999999999</v>
      </c>
      <c r="G319" s="82">
        <v>1803</v>
      </c>
      <c r="H319" s="81" t="s">
        <v>82</v>
      </c>
      <c r="I319" s="83">
        <v>-22.265000000000001</v>
      </c>
      <c r="J319" s="84">
        <v>1.0813167874878022</v>
      </c>
      <c r="K319" s="103">
        <f t="shared" si="49"/>
        <v>1.1696396913411602</v>
      </c>
      <c r="L319" s="115"/>
      <c r="M319" s="89" t="s">
        <v>69</v>
      </c>
      <c r="N319" s="89" t="s">
        <v>70</v>
      </c>
      <c r="O319" s="89" t="s">
        <v>71</v>
      </c>
      <c r="P319" s="89" t="s">
        <v>114</v>
      </c>
      <c r="Q319" s="89" t="s">
        <v>130</v>
      </c>
      <c r="R319" s="89" t="s">
        <v>146</v>
      </c>
      <c r="S319" s="81" t="s">
        <v>148</v>
      </c>
      <c r="T319" s="81" t="s">
        <v>82</v>
      </c>
      <c r="U319" s="85">
        <v>1.7000000000000001E-2</v>
      </c>
      <c r="V319" s="86"/>
      <c r="W319" s="86">
        <v>13.3</v>
      </c>
      <c r="X319" s="87">
        <v>818.19799999999998</v>
      </c>
      <c r="Y319" s="87">
        <v>504.44940000000003</v>
      </c>
      <c r="Z319" s="87">
        <f t="shared" si="40"/>
        <v>0.61653707293344651</v>
      </c>
      <c r="AA319" s="88">
        <f t="shared" si="41"/>
        <v>8.1999430700148395</v>
      </c>
      <c r="AB319" s="85">
        <v>6.718</v>
      </c>
      <c r="AC319" s="88">
        <f t="shared" si="42"/>
        <v>0.81927398064092194</v>
      </c>
      <c r="AD319" s="88">
        <f t="shared" si="43"/>
        <v>1.2205928952091158</v>
      </c>
      <c r="AE319" s="88">
        <f t="shared" si="44"/>
        <v>2.075007921855497E-2</v>
      </c>
      <c r="AF319" s="89">
        <v>950</v>
      </c>
      <c r="AG319" s="89">
        <f t="shared" si="45"/>
        <v>2.1842188651110496E-5</v>
      </c>
      <c r="AH319" s="90">
        <v>2000</v>
      </c>
      <c r="AI319" s="89">
        <v>10.242000000000001</v>
      </c>
      <c r="AJ319" s="89">
        <f t="shared" si="46"/>
        <v>4.2652194202520005E-3</v>
      </c>
      <c r="AK319" s="1">
        <f t="shared" si="47"/>
        <v>4.9887699262058716E-5</v>
      </c>
      <c r="AL319" s="1">
        <f t="shared" si="48"/>
        <v>0</v>
      </c>
      <c r="AM319" s="81" t="s">
        <v>148</v>
      </c>
      <c r="AN319" s="89" t="s">
        <v>69</v>
      </c>
      <c r="AO319" s="89" t="s">
        <v>70</v>
      </c>
      <c r="AP319" s="89" t="s">
        <v>71</v>
      </c>
      <c r="AQ319" s="89" t="s">
        <v>114</v>
      </c>
      <c r="AR319" s="89" t="s">
        <v>130</v>
      </c>
      <c r="AS319" s="89" t="s">
        <v>146</v>
      </c>
      <c r="AT319" s="81" t="s">
        <v>148</v>
      </c>
      <c r="AU319" s="81" t="s">
        <v>82</v>
      </c>
    </row>
    <row r="320" spans="1:47" s="71" customFormat="1" ht="16">
      <c r="A320" s="72" t="s">
        <v>149</v>
      </c>
      <c r="B320" s="72" t="s">
        <v>150</v>
      </c>
      <c r="C320" s="72" t="s">
        <v>66</v>
      </c>
      <c r="D320" s="73" t="s">
        <v>67</v>
      </c>
      <c r="E320" s="74">
        <v>33</v>
      </c>
      <c r="F320" s="75">
        <v>0.39700000000000002</v>
      </c>
      <c r="G320" s="74">
        <v>1810.4</v>
      </c>
      <c r="H320" s="72" t="s">
        <v>82</v>
      </c>
      <c r="I320" s="75">
        <v>6493.9610000000002</v>
      </c>
      <c r="J320" s="76">
        <v>7.7307540585734271</v>
      </c>
      <c r="K320" s="103">
        <f t="shared" si="49"/>
        <v>8.3165452566794329</v>
      </c>
      <c r="L320" s="115"/>
      <c r="M320" s="67" t="s">
        <v>69</v>
      </c>
      <c r="N320" s="67" t="s">
        <v>70</v>
      </c>
      <c r="O320" s="67" t="s">
        <v>71</v>
      </c>
      <c r="P320" s="67" t="s">
        <v>72</v>
      </c>
      <c r="Q320" s="71" t="s">
        <v>130</v>
      </c>
      <c r="R320" s="71" t="s">
        <v>151</v>
      </c>
      <c r="S320" s="72" t="s">
        <v>150</v>
      </c>
      <c r="T320" s="72" t="s">
        <v>82</v>
      </c>
      <c r="U320" s="77">
        <v>2.5000000000000001E-2</v>
      </c>
      <c r="V320" s="67"/>
      <c r="W320" s="67">
        <v>13.3</v>
      </c>
      <c r="X320" s="78">
        <v>818.19799999999998</v>
      </c>
      <c r="Y320" s="78">
        <v>504.44940000000003</v>
      </c>
      <c r="Z320" s="78">
        <f t="shared" si="40"/>
        <v>0.61653707293344651</v>
      </c>
      <c r="AA320" s="79">
        <f t="shared" si="41"/>
        <v>8.1999430700148395</v>
      </c>
      <c r="AB320" s="77">
        <v>3.593</v>
      </c>
      <c r="AC320" s="79">
        <f t="shared" si="42"/>
        <v>0.43817377380810252</v>
      </c>
      <c r="AD320" s="79">
        <f t="shared" si="43"/>
        <v>2.2821995741761314</v>
      </c>
      <c r="AE320" s="79">
        <f t="shared" si="44"/>
        <v>5.7054989354403285E-2</v>
      </c>
      <c r="AF320" s="71">
        <v>995</v>
      </c>
      <c r="AG320" s="71">
        <f t="shared" si="45"/>
        <v>5.7341697843621389E-5</v>
      </c>
      <c r="AH320" s="80">
        <v>2000</v>
      </c>
      <c r="AI320" s="71">
        <v>10.207000000000001</v>
      </c>
      <c r="AJ320" s="71">
        <f t="shared" si="46"/>
        <v>1.1235759350175642E-2</v>
      </c>
      <c r="AK320" s="1">
        <f t="shared" si="47"/>
        <v>9.3442701128894823E-4</v>
      </c>
      <c r="AL320" s="1">
        <f t="shared" si="48"/>
        <v>0</v>
      </c>
      <c r="AM320" s="72" t="s">
        <v>150</v>
      </c>
      <c r="AN320" s="67" t="s">
        <v>69</v>
      </c>
      <c r="AO320" s="67" t="s">
        <v>70</v>
      </c>
      <c r="AP320" s="67" t="s">
        <v>71</v>
      </c>
      <c r="AQ320" s="67" t="s">
        <v>72</v>
      </c>
      <c r="AR320" s="71" t="s">
        <v>130</v>
      </c>
      <c r="AS320" s="71" t="s">
        <v>151</v>
      </c>
      <c r="AT320" s="72" t="s">
        <v>150</v>
      </c>
      <c r="AU320" s="72" t="s">
        <v>82</v>
      </c>
    </row>
    <row r="321" spans="1:47" s="1" customFormat="1" ht="16">
      <c r="A321" s="8" t="s">
        <v>154</v>
      </c>
      <c r="B321" s="8" t="s">
        <v>155</v>
      </c>
      <c r="C321" s="8" t="s">
        <v>156</v>
      </c>
      <c r="D321" s="11" t="s">
        <v>67</v>
      </c>
      <c r="E321" s="24">
        <v>28</v>
      </c>
      <c r="F321" s="13">
        <v>0.40200000000000002</v>
      </c>
      <c r="G321" s="24">
        <v>1810.4</v>
      </c>
      <c r="H321" s="8" t="s">
        <v>82</v>
      </c>
      <c r="I321" s="13">
        <v>4518.4629999999997</v>
      </c>
      <c r="J321" s="38">
        <v>5.8112634385510535</v>
      </c>
      <c r="K321" s="103">
        <f t="shared" si="49"/>
        <v>6.2614771155431832</v>
      </c>
      <c r="L321" s="115">
        <f>K321-K322</f>
        <v>5.0933070233814313</v>
      </c>
      <c r="M321" s="1" t="s">
        <v>69</v>
      </c>
      <c r="N321" s="1" t="s">
        <v>70</v>
      </c>
      <c r="O321" s="1" t="s">
        <v>157</v>
      </c>
      <c r="P321" s="1" t="s">
        <v>72</v>
      </c>
      <c r="Q321" s="1" t="s">
        <v>130</v>
      </c>
      <c r="R321" s="1" t="s">
        <v>131</v>
      </c>
      <c r="S321" s="8" t="s">
        <v>155</v>
      </c>
      <c r="T321" s="8" t="s">
        <v>82</v>
      </c>
      <c r="U321" s="25">
        <v>9.1999999999999998E-2</v>
      </c>
      <c r="V321"/>
      <c r="W321">
        <v>13.3</v>
      </c>
      <c r="X321" s="70">
        <v>818.19799999999998</v>
      </c>
      <c r="Y321" s="70">
        <v>504.44940000000003</v>
      </c>
      <c r="Z321" s="70">
        <f t="shared" si="40"/>
        <v>0.61653707293344651</v>
      </c>
      <c r="AA321" s="23">
        <f t="shared" si="41"/>
        <v>8.1999430700148395</v>
      </c>
      <c r="AB321" s="25">
        <v>5.4169999999999998</v>
      </c>
      <c r="AC321" s="23">
        <f t="shared" si="42"/>
        <v>0.66061434253228257</v>
      </c>
      <c r="AD321" s="23">
        <f t="shared" si="43"/>
        <v>1.5137424903110281</v>
      </c>
      <c r="AE321" s="23">
        <f t="shared" si="44"/>
        <v>0.13926430910861459</v>
      </c>
      <c r="AF321" s="1">
        <v>995</v>
      </c>
      <c r="AG321" s="1">
        <f t="shared" si="45"/>
        <v>1.3996412975740159E-4</v>
      </c>
      <c r="AH321" s="7">
        <v>2000</v>
      </c>
      <c r="AI321" s="1">
        <v>10.321999999999999</v>
      </c>
      <c r="AJ321" s="1">
        <f t="shared" si="46"/>
        <v>2.7119575616624994E-2</v>
      </c>
      <c r="AK321" s="1">
        <f t="shared" si="47"/>
        <v>1.6980860210674032E-3</v>
      </c>
      <c r="AL321" s="1">
        <f t="shared" si="48"/>
        <v>1.381283249592799E-3</v>
      </c>
      <c r="AM321" s="8" t="s">
        <v>155</v>
      </c>
      <c r="AN321" s="1" t="s">
        <v>69</v>
      </c>
      <c r="AO321" s="1" t="s">
        <v>70</v>
      </c>
      <c r="AP321" s="1" t="s">
        <v>157</v>
      </c>
      <c r="AQ321" s="1" t="s">
        <v>72</v>
      </c>
      <c r="AR321" s="1" t="s">
        <v>130</v>
      </c>
      <c r="AS321" s="1" t="s">
        <v>131</v>
      </c>
      <c r="AT321" s="8" t="s">
        <v>155</v>
      </c>
      <c r="AU321" s="8" t="s">
        <v>82</v>
      </c>
    </row>
    <row r="322" spans="1:47" s="1" customFormat="1" ht="16">
      <c r="A322" s="8" t="s">
        <v>158</v>
      </c>
      <c r="B322" s="8" t="s">
        <v>159</v>
      </c>
      <c r="C322" s="8" t="s">
        <v>66</v>
      </c>
      <c r="D322" s="11" t="s">
        <v>67</v>
      </c>
      <c r="E322" s="24">
        <v>33</v>
      </c>
      <c r="F322" s="13">
        <v>0.31900000000000001</v>
      </c>
      <c r="G322" s="24">
        <v>1802.6</v>
      </c>
      <c r="H322" s="8" t="s">
        <v>82</v>
      </c>
      <c r="I322" s="13">
        <v>-23.507999999999999</v>
      </c>
      <c r="J322" s="38">
        <v>1.0799569493758405</v>
      </c>
      <c r="K322" s="103">
        <f t="shared" si="49"/>
        <v>1.1681700921617517</v>
      </c>
      <c r="L322" s="115"/>
      <c r="M322" s="1" t="s">
        <v>69</v>
      </c>
      <c r="N322" s="1" t="s">
        <v>70</v>
      </c>
      <c r="O322" s="1" t="s">
        <v>157</v>
      </c>
      <c r="P322" s="1" t="s">
        <v>114</v>
      </c>
      <c r="Q322" s="1" t="s">
        <v>130</v>
      </c>
      <c r="R322" s="1" t="s">
        <v>131</v>
      </c>
      <c r="S322" s="8" t="s">
        <v>159</v>
      </c>
      <c r="T322" s="8" t="s">
        <v>82</v>
      </c>
      <c r="U322" s="25">
        <v>2.1999999999999999E-2</v>
      </c>
      <c r="V322"/>
      <c r="W322">
        <v>13.3</v>
      </c>
      <c r="X322" s="70">
        <v>818.19799999999998</v>
      </c>
      <c r="Y322" s="70">
        <v>504.44940000000003</v>
      </c>
      <c r="Z322" s="70">
        <f t="shared" ref="Z322:Z385" si="50">Y322/X322</f>
        <v>0.61653707293344651</v>
      </c>
      <c r="AA322" s="23">
        <f t="shared" ref="AA322:AA385" si="51">W322*Z322</f>
        <v>8.1999430700148395</v>
      </c>
      <c r="AB322" s="25">
        <v>6.3460000000000001</v>
      </c>
      <c r="AC322" s="23">
        <f t="shared" ref="AC322:AC385" si="52">AB322/AA322</f>
        <v>0.77390781201954317</v>
      </c>
      <c r="AD322" s="23">
        <f t="shared" ref="AD322:AD385" si="53">1/AC322</f>
        <v>1.2921435660281815</v>
      </c>
      <c r="AE322" s="23">
        <f t="shared" ref="AE322:AE385" si="54">U322*AD322</f>
        <v>2.8427158452619991E-2</v>
      </c>
      <c r="AF322" s="1">
        <v>995</v>
      </c>
      <c r="AG322" s="1">
        <f t="shared" ref="AG322:AG385" si="55">AE322/AF322</f>
        <v>2.8570008495095468E-5</v>
      </c>
      <c r="AH322" s="7">
        <v>2000</v>
      </c>
      <c r="AI322" s="1">
        <v>10.337999999999999</v>
      </c>
      <c r="AJ322" s="1">
        <f t="shared" ref="AJ322:AJ385" si="56">AG322*AH322/AI322</f>
        <v>5.5271829164433104E-3</v>
      </c>
      <c r="AK322" s="1">
        <f t="shared" si="47"/>
        <v>6.4566897768964413E-5</v>
      </c>
      <c r="AL322" s="1">
        <f t="shared" si="48"/>
        <v>0</v>
      </c>
      <c r="AM322" s="8" t="s">
        <v>159</v>
      </c>
      <c r="AN322" s="1" t="s">
        <v>69</v>
      </c>
      <c r="AO322" s="1" t="s">
        <v>70</v>
      </c>
      <c r="AP322" s="1" t="s">
        <v>157</v>
      </c>
      <c r="AQ322" s="1" t="s">
        <v>114</v>
      </c>
      <c r="AR322" s="1" t="s">
        <v>130</v>
      </c>
      <c r="AS322" s="1" t="s">
        <v>131</v>
      </c>
      <c r="AT322" s="8" t="s">
        <v>159</v>
      </c>
      <c r="AU322" s="8" t="s">
        <v>82</v>
      </c>
    </row>
    <row r="323" spans="1:47" s="71" customFormat="1" ht="16">
      <c r="A323" s="72" t="s">
        <v>160</v>
      </c>
      <c r="B323" s="72" t="s">
        <v>161</v>
      </c>
      <c r="C323" s="72" t="s">
        <v>156</v>
      </c>
      <c r="D323" s="73" t="s">
        <v>67</v>
      </c>
      <c r="E323" s="74">
        <v>28</v>
      </c>
      <c r="F323" s="75">
        <v>0.30599999999999999</v>
      </c>
      <c r="G323" s="74">
        <v>1810.4</v>
      </c>
      <c r="H323" s="72" t="s">
        <v>82</v>
      </c>
      <c r="I323" s="75">
        <v>4042.7330000000002</v>
      </c>
      <c r="J323" s="76">
        <v>5.3370289895460363</v>
      </c>
      <c r="K323" s="103">
        <f t="shared" si="49"/>
        <v>5.7527464639024117</v>
      </c>
      <c r="L323" s="115"/>
      <c r="M323" s="71" t="s">
        <v>69</v>
      </c>
      <c r="N323" s="71" t="s">
        <v>70</v>
      </c>
      <c r="O323" s="71" t="s">
        <v>157</v>
      </c>
      <c r="P323" s="71" t="s">
        <v>72</v>
      </c>
      <c r="Q323" s="71" t="s">
        <v>130</v>
      </c>
      <c r="R323" s="71" t="s">
        <v>74</v>
      </c>
      <c r="S323" s="72" t="s">
        <v>161</v>
      </c>
      <c r="T323" s="72" t="s">
        <v>82</v>
      </c>
      <c r="U323" s="77">
        <v>0.08</v>
      </c>
      <c r="V323" s="67"/>
      <c r="W323" s="67">
        <v>13.3</v>
      </c>
      <c r="X323" s="78">
        <v>818.19799999999998</v>
      </c>
      <c r="Y323" s="78">
        <v>504.44940000000003</v>
      </c>
      <c r="Z323" s="78">
        <f t="shared" si="50"/>
        <v>0.61653707293344651</v>
      </c>
      <c r="AA323" s="79">
        <f t="shared" si="51"/>
        <v>8.1999430700148395</v>
      </c>
      <c r="AB323" s="77">
        <v>6.1340000000000003</v>
      </c>
      <c r="AC323" s="79">
        <f t="shared" si="52"/>
        <v>0.74805397398800477</v>
      </c>
      <c r="AD323" s="79">
        <f t="shared" si="53"/>
        <v>1.3368019351181673</v>
      </c>
      <c r="AE323" s="79">
        <f t="shared" si="54"/>
        <v>0.10694415480945338</v>
      </c>
      <c r="AF323" s="71">
        <v>995</v>
      </c>
      <c r="AG323" s="71">
        <f t="shared" si="55"/>
        <v>1.0748156262256621E-4</v>
      </c>
      <c r="AH323" s="80">
        <v>2000</v>
      </c>
      <c r="AI323" s="71">
        <v>10.167999999999999</v>
      </c>
      <c r="AJ323" s="71">
        <f t="shared" si="56"/>
        <v>2.1141141349835999E-2</v>
      </c>
      <c r="AK323" s="1">
        <f t="shared" ref="AK323:AK386" si="57">AJ323*(K323/100)</f>
        <v>1.216196261431301E-3</v>
      </c>
      <c r="AL323" s="1">
        <f t="shared" ref="AL323:AL386" si="58">AJ323*(L323/100)</f>
        <v>0</v>
      </c>
      <c r="AM323" s="72" t="s">
        <v>161</v>
      </c>
      <c r="AN323" s="71" t="s">
        <v>69</v>
      </c>
      <c r="AO323" s="71" t="s">
        <v>70</v>
      </c>
      <c r="AP323" s="71" t="s">
        <v>157</v>
      </c>
      <c r="AQ323" s="71" t="s">
        <v>72</v>
      </c>
      <c r="AR323" s="71" t="s">
        <v>130</v>
      </c>
      <c r="AS323" s="71" t="s">
        <v>74</v>
      </c>
      <c r="AT323" s="72" t="s">
        <v>161</v>
      </c>
      <c r="AU323" s="72" t="s">
        <v>82</v>
      </c>
    </row>
    <row r="324" spans="1:47" s="1" customFormat="1" ht="16">
      <c r="A324" s="8" t="s">
        <v>165</v>
      </c>
      <c r="B324" s="8" t="s">
        <v>166</v>
      </c>
      <c r="C324" s="8" t="s">
        <v>156</v>
      </c>
      <c r="D324" s="11" t="s">
        <v>67</v>
      </c>
      <c r="E324" s="24">
        <v>28</v>
      </c>
      <c r="F324" s="13">
        <v>0.33500000000000002</v>
      </c>
      <c r="G324" s="24">
        <v>1810.1</v>
      </c>
      <c r="H324" s="8" t="s">
        <v>82</v>
      </c>
      <c r="I324" s="13">
        <v>3705.4389999999999</v>
      </c>
      <c r="J324" s="38">
        <v>4.9978917767816471</v>
      </c>
      <c r="K324" s="103">
        <f t="shared" si="49"/>
        <v>5.3886965760866463</v>
      </c>
      <c r="L324" s="115">
        <f>K324-K326</f>
        <v>4.2177847649947928</v>
      </c>
      <c r="M324" s="1" t="s">
        <v>69</v>
      </c>
      <c r="N324" s="1" t="s">
        <v>70</v>
      </c>
      <c r="O324" s="1" t="s">
        <v>157</v>
      </c>
      <c r="P324" s="1" t="s">
        <v>72</v>
      </c>
      <c r="Q324" s="1" t="s">
        <v>130</v>
      </c>
      <c r="R324" s="1" t="s">
        <v>140</v>
      </c>
      <c r="S324" s="8" t="s">
        <v>166</v>
      </c>
      <c r="T324" s="8" t="s">
        <v>82</v>
      </c>
      <c r="U324" s="25">
        <v>9.6000000000000002E-2</v>
      </c>
      <c r="V324"/>
      <c r="W324">
        <v>13.3</v>
      </c>
      <c r="X324" s="70">
        <v>818.19799999999998</v>
      </c>
      <c r="Y324" s="70">
        <v>504.44940000000003</v>
      </c>
      <c r="Z324" s="70">
        <f t="shared" si="50"/>
        <v>0.61653707293344651</v>
      </c>
      <c r="AA324" s="23">
        <f t="shared" si="51"/>
        <v>8.1999430700148395</v>
      </c>
      <c r="AB324" s="25">
        <v>6.7279999999999998</v>
      </c>
      <c r="AC324" s="23">
        <f t="shared" si="52"/>
        <v>0.82049350130278698</v>
      </c>
      <c r="AD324" s="23">
        <f t="shared" si="53"/>
        <v>1.2187786964944767</v>
      </c>
      <c r="AE324" s="23">
        <f t="shared" si="54"/>
        <v>0.11700275486346977</v>
      </c>
      <c r="AF324" s="1">
        <v>995</v>
      </c>
      <c r="AG324" s="1">
        <f t="shared" si="55"/>
        <v>1.1759070840549726E-4</v>
      </c>
      <c r="AH324" s="7">
        <v>2000</v>
      </c>
      <c r="AI324" s="1">
        <v>10.375999999999999</v>
      </c>
      <c r="AJ324" s="1">
        <f t="shared" si="56"/>
        <v>2.2665903701907724E-2</v>
      </c>
      <c r="AK324" s="1">
        <f t="shared" si="57"/>
        <v>1.2213967767237979E-3</v>
      </c>
      <c r="AL324" s="1">
        <f t="shared" si="58"/>
        <v>9.5599903318745465E-4</v>
      </c>
      <c r="AM324" s="8" t="s">
        <v>166</v>
      </c>
      <c r="AN324" s="1" t="s">
        <v>69</v>
      </c>
      <c r="AO324" s="1" t="s">
        <v>70</v>
      </c>
      <c r="AP324" s="1" t="s">
        <v>157</v>
      </c>
      <c r="AQ324" s="1" t="s">
        <v>72</v>
      </c>
      <c r="AR324" s="1" t="s">
        <v>130</v>
      </c>
      <c r="AS324" s="1" t="s">
        <v>140</v>
      </c>
      <c r="AT324" s="8" t="s">
        <v>166</v>
      </c>
      <c r="AU324" s="8" t="s">
        <v>82</v>
      </c>
    </row>
    <row r="325" spans="1:47" s="1" customFormat="1" ht="16">
      <c r="A325" s="8" t="s">
        <v>167</v>
      </c>
      <c r="B325" s="8" t="s">
        <v>166</v>
      </c>
      <c r="C325" s="8" t="s">
        <v>156</v>
      </c>
      <c r="D325" s="11" t="s">
        <v>67</v>
      </c>
      <c r="E325" s="24">
        <v>29</v>
      </c>
      <c r="F325" s="13">
        <v>0.33700000000000002</v>
      </c>
      <c r="G325" s="24">
        <v>1810.4</v>
      </c>
      <c r="H325" s="8" t="s">
        <v>82</v>
      </c>
      <c r="I325" s="13">
        <v>3688.3560000000002</v>
      </c>
      <c r="J325" s="38">
        <v>4.9806507592810485</v>
      </c>
      <c r="K325" s="103">
        <f t="shared" ref="K325:K388" si="59">((J325*13.003355)/(((100-J325)*12.0107)+(J325*13.003355)))*100</f>
        <v>5.3701836221386889</v>
      </c>
      <c r="L325" s="115">
        <f>K325-K327</f>
        <v>4.2009187158170409</v>
      </c>
      <c r="M325" s="1" t="s">
        <v>69</v>
      </c>
      <c r="N325" s="1" t="s">
        <v>70</v>
      </c>
      <c r="O325" s="1" t="s">
        <v>157</v>
      </c>
      <c r="P325" s="1" t="s">
        <v>72</v>
      </c>
      <c r="Q325" s="1" t="s">
        <v>130</v>
      </c>
      <c r="R325" s="1" t="s">
        <v>140</v>
      </c>
      <c r="S325" s="8" t="s">
        <v>166</v>
      </c>
      <c r="T325" s="8" t="s">
        <v>82</v>
      </c>
      <c r="U325" s="25">
        <v>9.6000000000000002E-2</v>
      </c>
      <c r="V325"/>
      <c r="W325">
        <v>13.3</v>
      </c>
      <c r="X325" s="70">
        <v>818.19799999999998</v>
      </c>
      <c r="Y325" s="70">
        <v>504.44940000000003</v>
      </c>
      <c r="Z325" s="70">
        <f t="shared" si="50"/>
        <v>0.61653707293344651</v>
      </c>
      <c r="AA325" s="23">
        <f t="shared" si="51"/>
        <v>8.1999430700148395</v>
      </c>
      <c r="AB325" s="25">
        <v>6.7279999999999998</v>
      </c>
      <c r="AC325" s="23">
        <f t="shared" si="52"/>
        <v>0.82049350130278698</v>
      </c>
      <c r="AD325" s="23">
        <f t="shared" si="53"/>
        <v>1.2187786964944767</v>
      </c>
      <c r="AE325" s="23">
        <f t="shared" si="54"/>
        <v>0.11700275486346977</v>
      </c>
      <c r="AF325" s="1">
        <v>995</v>
      </c>
      <c r="AG325" s="1">
        <f t="shared" si="55"/>
        <v>1.1759070840549726E-4</v>
      </c>
      <c r="AH325" s="7">
        <v>2000</v>
      </c>
      <c r="AI325" s="1">
        <v>10.375999999999999</v>
      </c>
      <c r="AJ325" s="1">
        <f t="shared" si="56"/>
        <v>2.2665903701907724E-2</v>
      </c>
      <c r="AK325" s="1">
        <f t="shared" si="57"/>
        <v>1.2172006484095755E-3</v>
      </c>
      <c r="AL325" s="1">
        <f t="shared" si="58"/>
        <v>9.5217619072250918E-4</v>
      </c>
      <c r="AM325" s="8" t="s">
        <v>166</v>
      </c>
      <c r="AN325" s="1" t="s">
        <v>69</v>
      </c>
      <c r="AO325" s="1" t="s">
        <v>70</v>
      </c>
      <c r="AP325" s="1" t="s">
        <v>157</v>
      </c>
      <c r="AQ325" s="1" t="s">
        <v>72</v>
      </c>
      <c r="AR325" s="1" t="s">
        <v>130</v>
      </c>
      <c r="AS325" s="1" t="s">
        <v>140</v>
      </c>
      <c r="AT325" s="8" t="s">
        <v>166</v>
      </c>
      <c r="AU325" s="8" t="s">
        <v>82</v>
      </c>
    </row>
    <row r="326" spans="1:47" s="1" customFormat="1" ht="16">
      <c r="A326" s="8" t="s">
        <v>168</v>
      </c>
      <c r="B326" s="8" t="s">
        <v>169</v>
      </c>
      <c r="C326" s="8" t="s">
        <v>66</v>
      </c>
      <c r="D326" s="8" t="s">
        <v>67</v>
      </c>
      <c r="E326" s="24">
        <v>36</v>
      </c>
      <c r="F326" s="13">
        <v>0.40400000000000003</v>
      </c>
      <c r="G326" s="24">
        <v>1803</v>
      </c>
      <c r="H326" s="8" t="s">
        <v>82</v>
      </c>
      <c r="I326" s="13">
        <v>-21.189</v>
      </c>
      <c r="J326" s="38">
        <v>1.0824938979326455</v>
      </c>
      <c r="K326" s="103">
        <f t="shared" si="59"/>
        <v>1.1709118110918535</v>
      </c>
      <c r="L326" s="115"/>
      <c r="M326" s="1" t="s">
        <v>69</v>
      </c>
      <c r="N326" s="1" t="s">
        <v>70</v>
      </c>
      <c r="O326" s="1" t="s">
        <v>157</v>
      </c>
      <c r="P326" s="1" t="s">
        <v>114</v>
      </c>
      <c r="Q326" s="1" t="s">
        <v>130</v>
      </c>
      <c r="R326" s="1" t="s">
        <v>140</v>
      </c>
      <c r="S326" s="8" t="s">
        <v>169</v>
      </c>
      <c r="T326" s="8" t="s">
        <v>82</v>
      </c>
      <c r="U326" s="25">
        <v>2.1999999999999999E-2</v>
      </c>
      <c r="V326"/>
      <c r="W326">
        <v>13.3</v>
      </c>
      <c r="X326" s="70">
        <v>818.19799999999998</v>
      </c>
      <c r="Y326" s="70">
        <v>504.44940000000003</v>
      </c>
      <c r="Z326" s="70">
        <f t="shared" si="50"/>
        <v>0.61653707293344651</v>
      </c>
      <c r="AA326" s="23">
        <f t="shared" si="51"/>
        <v>8.1999430700148395</v>
      </c>
      <c r="AB326" s="25">
        <v>6.609</v>
      </c>
      <c r="AC326" s="23">
        <f t="shared" si="52"/>
        <v>0.80598120542659324</v>
      </c>
      <c r="AD326" s="23">
        <f t="shared" si="53"/>
        <v>1.2407237206861612</v>
      </c>
      <c r="AE326" s="23">
        <f t="shared" si="54"/>
        <v>2.7295921855095544E-2</v>
      </c>
      <c r="AF326" s="1">
        <v>995</v>
      </c>
      <c r="AG326" s="1">
        <f t="shared" si="55"/>
        <v>2.7433087291553309E-5</v>
      </c>
      <c r="AH326" s="7">
        <v>2000</v>
      </c>
      <c r="AI326" s="1">
        <v>10.374000000000001</v>
      </c>
      <c r="AJ326" s="1">
        <f t="shared" si="56"/>
        <v>5.2888157492873159E-3</v>
      </c>
      <c r="AK326" s="1">
        <f t="shared" si="57"/>
        <v>6.192736827529129E-5</v>
      </c>
      <c r="AL326" s="1">
        <f t="shared" si="58"/>
        <v>0</v>
      </c>
      <c r="AM326" s="8" t="s">
        <v>169</v>
      </c>
      <c r="AN326" s="1" t="s">
        <v>69</v>
      </c>
      <c r="AO326" s="1" t="s">
        <v>70</v>
      </c>
      <c r="AP326" s="1" t="s">
        <v>157</v>
      </c>
      <c r="AQ326" s="1" t="s">
        <v>114</v>
      </c>
      <c r="AR326" s="1" t="s">
        <v>130</v>
      </c>
      <c r="AS326" s="1" t="s">
        <v>140</v>
      </c>
      <c r="AT326" s="8" t="s">
        <v>169</v>
      </c>
      <c r="AU326" s="8" t="s">
        <v>82</v>
      </c>
    </row>
    <row r="327" spans="1:47" s="1" customFormat="1" ht="16">
      <c r="A327" s="8" t="s">
        <v>170</v>
      </c>
      <c r="B327" s="8" t="s">
        <v>169</v>
      </c>
      <c r="C327" s="8" t="s">
        <v>66</v>
      </c>
      <c r="D327" s="8" t="s">
        <v>67</v>
      </c>
      <c r="E327" s="24">
        <v>34</v>
      </c>
      <c r="F327" s="13">
        <v>0.38</v>
      </c>
      <c r="G327" s="24">
        <v>1802.6</v>
      </c>
      <c r="H327" s="8" t="s">
        <v>82</v>
      </c>
      <c r="I327" s="13">
        <v>-22.582000000000001</v>
      </c>
      <c r="J327" s="38">
        <v>1.0809699940309256</v>
      </c>
      <c r="K327" s="103">
        <f t="shared" si="59"/>
        <v>1.1692649063216478</v>
      </c>
      <c r="L327" s="115"/>
      <c r="M327" s="1" t="s">
        <v>69</v>
      </c>
      <c r="N327" s="1" t="s">
        <v>70</v>
      </c>
      <c r="O327" s="1" t="s">
        <v>157</v>
      </c>
      <c r="P327" s="1" t="s">
        <v>114</v>
      </c>
      <c r="Q327" s="1" t="s">
        <v>130</v>
      </c>
      <c r="R327" s="1" t="s">
        <v>140</v>
      </c>
      <c r="S327" s="8" t="s">
        <v>169</v>
      </c>
      <c r="T327" s="8" t="s">
        <v>82</v>
      </c>
      <c r="U327" s="25">
        <v>2.1999999999999999E-2</v>
      </c>
      <c r="V327"/>
      <c r="W327">
        <v>13.3</v>
      </c>
      <c r="X327" s="70">
        <v>818.19799999999998</v>
      </c>
      <c r="Y327" s="70">
        <v>504.44940000000003</v>
      </c>
      <c r="Z327" s="70">
        <f t="shared" si="50"/>
        <v>0.61653707293344651</v>
      </c>
      <c r="AA327" s="23">
        <f t="shared" si="51"/>
        <v>8.1999430700148395</v>
      </c>
      <c r="AB327" s="25">
        <v>6.609</v>
      </c>
      <c r="AC327" s="23">
        <f t="shared" si="52"/>
        <v>0.80598120542659324</v>
      </c>
      <c r="AD327" s="23">
        <f t="shared" si="53"/>
        <v>1.2407237206861612</v>
      </c>
      <c r="AE327" s="23">
        <f t="shared" si="54"/>
        <v>2.7295921855095544E-2</v>
      </c>
      <c r="AF327" s="1">
        <v>995</v>
      </c>
      <c r="AG327" s="1">
        <f t="shared" si="55"/>
        <v>2.7433087291553309E-5</v>
      </c>
      <c r="AH327" s="7">
        <v>2000</v>
      </c>
      <c r="AI327" s="1">
        <v>10.374000000000001</v>
      </c>
      <c r="AJ327" s="1">
        <f t="shared" si="56"/>
        <v>5.2888157492873159E-3</v>
      </c>
      <c r="AK327" s="1">
        <f t="shared" si="57"/>
        <v>6.1840266516428885E-5</v>
      </c>
      <c r="AL327" s="1">
        <f t="shared" si="58"/>
        <v>0</v>
      </c>
      <c r="AM327" s="8" t="s">
        <v>169</v>
      </c>
      <c r="AN327" s="1" t="s">
        <v>69</v>
      </c>
      <c r="AO327" s="1" t="s">
        <v>70</v>
      </c>
      <c r="AP327" s="1" t="s">
        <v>157</v>
      </c>
      <c r="AQ327" s="1" t="s">
        <v>114</v>
      </c>
      <c r="AR327" s="1" t="s">
        <v>130</v>
      </c>
      <c r="AS327" s="1" t="s">
        <v>140</v>
      </c>
      <c r="AT327" s="8" t="s">
        <v>169</v>
      </c>
      <c r="AU327" s="8" t="s">
        <v>82</v>
      </c>
    </row>
    <row r="328" spans="1:47" s="1" customFormat="1" ht="16">
      <c r="A328" s="8" t="s">
        <v>171</v>
      </c>
      <c r="B328" s="8" t="s">
        <v>172</v>
      </c>
      <c r="C328" s="8" t="s">
        <v>156</v>
      </c>
      <c r="D328" s="11" t="s">
        <v>67</v>
      </c>
      <c r="E328" s="24">
        <v>30</v>
      </c>
      <c r="F328" s="13">
        <v>0.626</v>
      </c>
      <c r="G328" s="24">
        <v>1809.7</v>
      </c>
      <c r="H328" s="8" t="s">
        <v>82</v>
      </c>
      <c r="I328" s="13">
        <v>3062.88</v>
      </c>
      <c r="J328" s="38">
        <v>4.3450511776817828</v>
      </c>
      <c r="K328" s="103">
        <f t="shared" si="59"/>
        <v>4.6873264800806052</v>
      </c>
      <c r="L328" s="115">
        <f>K328-K329</f>
        <v>3.5205787367084485</v>
      </c>
      <c r="M328" s="1" t="s">
        <v>69</v>
      </c>
      <c r="N328" s="1" t="s">
        <v>70</v>
      </c>
      <c r="O328" s="1" t="s">
        <v>157</v>
      </c>
      <c r="P328" s="1" t="s">
        <v>72</v>
      </c>
      <c r="Q328" s="1" t="s">
        <v>130</v>
      </c>
      <c r="R328" s="1" t="s">
        <v>146</v>
      </c>
      <c r="S328" s="8" t="s">
        <v>172</v>
      </c>
      <c r="T328" s="8" t="s">
        <v>82</v>
      </c>
      <c r="U328" s="25">
        <v>0.16200000000000001</v>
      </c>
      <c r="V328"/>
      <c r="W328">
        <v>13.3</v>
      </c>
      <c r="X328" s="70">
        <v>818.19799999999998</v>
      </c>
      <c r="Y328" s="70">
        <v>504.44940000000003</v>
      </c>
      <c r="Z328" s="70">
        <f t="shared" si="50"/>
        <v>0.61653707293344651</v>
      </c>
      <c r="AA328" s="23">
        <f t="shared" si="51"/>
        <v>8.1999430700148395</v>
      </c>
      <c r="AB328" s="25">
        <v>6.2530000000000001</v>
      </c>
      <c r="AC328" s="23">
        <f t="shared" si="52"/>
        <v>0.76256626986419851</v>
      </c>
      <c r="AD328" s="23">
        <f t="shared" si="53"/>
        <v>1.3113614377122724</v>
      </c>
      <c r="AE328" s="23">
        <f t="shared" si="54"/>
        <v>0.21244055290938815</v>
      </c>
      <c r="AF328" s="1">
        <v>995</v>
      </c>
      <c r="AG328" s="1">
        <f t="shared" si="55"/>
        <v>2.135080933762695E-4</v>
      </c>
      <c r="AH328" s="7">
        <v>2000</v>
      </c>
      <c r="AI328" s="1">
        <v>10.285</v>
      </c>
      <c r="AJ328" s="1">
        <f t="shared" si="56"/>
        <v>4.1518345819400969E-2</v>
      </c>
      <c r="AK328" s="1">
        <f t="shared" si="57"/>
        <v>1.9461004176842204E-3</v>
      </c>
      <c r="AL328" s="1">
        <f t="shared" si="58"/>
        <v>1.4616860547509115E-3</v>
      </c>
      <c r="AM328" s="8" t="s">
        <v>172</v>
      </c>
      <c r="AN328" s="1" t="s">
        <v>69</v>
      </c>
      <c r="AO328" s="1" t="s">
        <v>70</v>
      </c>
      <c r="AP328" s="1" t="s">
        <v>157</v>
      </c>
      <c r="AQ328" s="1" t="s">
        <v>72</v>
      </c>
      <c r="AR328" s="1" t="s">
        <v>130</v>
      </c>
      <c r="AS328" s="1" t="s">
        <v>146</v>
      </c>
      <c r="AT328" s="8" t="s">
        <v>172</v>
      </c>
      <c r="AU328" s="8" t="s">
        <v>82</v>
      </c>
    </row>
    <row r="329" spans="1:47" s="1" customFormat="1" ht="16">
      <c r="A329" s="8" t="s">
        <v>173</v>
      </c>
      <c r="B329" s="8" t="s">
        <v>174</v>
      </c>
      <c r="C329" s="8" t="s">
        <v>66</v>
      </c>
      <c r="D329" s="11" t="s">
        <v>67</v>
      </c>
      <c r="E329" s="24">
        <v>33</v>
      </c>
      <c r="F329" s="13">
        <v>0.29699999999999999</v>
      </c>
      <c r="G329" s="24">
        <v>1802.8</v>
      </c>
      <c r="H329" s="8" t="s">
        <v>82</v>
      </c>
      <c r="I329" s="13">
        <v>-24.710999999999999</v>
      </c>
      <c r="J329" s="38">
        <v>1.078640835536163</v>
      </c>
      <c r="K329" s="103">
        <f t="shared" si="59"/>
        <v>1.1667477433721567</v>
      </c>
      <c r="L329" s="115"/>
      <c r="M329" s="1" t="s">
        <v>69</v>
      </c>
      <c r="N329" s="1" t="s">
        <v>70</v>
      </c>
      <c r="O329" s="1" t="s">
        <v>157</v>
      </c>
      <c r="P329" s="1" t="s">
        <v>114</v>
      </c>
      <c r="Q329" s="1" t="s">
        <v>130</v>
      </c>
      <c r="R329" s="1" t="s">
        <v>146</v>
      </c>
      <c r="S329" s="8" t="s">
        <v>174</v>
      </c>
      <c r="T329" s="8" t="s">
        <v>82</v>
      </c>
      <c r="U329" s="25">
        <v>0.02</v>
      </c>
      <c r="V329"/>
      <c r="W329">
        <v>13.3</v>
      </c>
      <c r="X329" s="70">
        <v>818.19799999999998</v>
      </c>
      <c r="Y329" s="70">
        <v>504.44940000000003</v>
      </c>
      <c r="Z329" s="70">
        <f t="shared" si="50"/>
        <v>0.61653707293344651</v>
      </c>
      <c r="AA329" s="23">
        <f t="shared" si="51"/>
        <v>8.1999430700148395</v>
      </c>
      <c r="AB329" s="25">
        <v>4.4690000000000003</v>
      </c>
      <c r="AC329" s="23">
        <f t="shared" si="52"/>
        <v>0.54500378378747849</v>
      </c>
      <c r="AD329" s="23">
        <f t="shared" si="53"/>
        <v>1.8348496464566657</v>
      </c>
      <c r="AE329" s="23">
        <f t="shared" si="54"/>
        <v>3.6696992929133317E-2</v>
      </c>
      <c r="AF329" s="1">
        <v>995</v>
      </c>
      <c r="AG329" s="1">
        <f t="shared" si="55"/>
        <v>3.6881399928777203E-5</v>
      </c>
      <c r="AH329" s="7">
        <v>2000</v>
      </c>
      <c r="AI329" s="1">
        <v>10.242000000000001</v>
      </c>
      <c r="AJ329" s="1">
        <f t="shared" si="56"/>
        <v>7.201991784568873E-3</v>
      </c>
      <c r="AK329" s="1">
        <f t="shared" si="57"/>
        <v>8.4029076624305443E-5</v>
      </c>
      <c r="AL329" s="1">
        <f t="shared" si="58"/>
        <v>0</v>
      </c>
      <c r="AM329" s="8" t="s">
        <v>174</v>
      </c>
      <c r="AN329" s="1" t="s">
        <v>69</v>
      </c>
      <c r="AO329" s="1" t="s">
        <v>70</v>
      </c>
      <c r="AP329" s="1" t="s">
        <v>157</v>
      </c>
      <c r="AQ329" s="1" t="s">
        <v>114</v>
      </c>
      <c r="AR329" s="1" t="s">
        <v>130</v>
      </c>
      <c r="AS329" s="1" t="s">
        <v>146</v>
      </c>
      <c r="AT329" s="8" t="s">
        <v>174</v>
      </c>
      <c r="AU329" s="8" t="s">
        <v>82</v>
      </c>
    </row>
    <row r="330" spans="1:47" s="71" customFormat="1" ht="16">
      <c r="A330" s="72" t="s">
        <v>175</v>
      </c>
      <c r="B330" s="72" t="s">
        <v>176</v>
      </c>
      <c r="C330" s="72" t="s">
        <v>156</v>
      </c>
      <c r="D330" s="73" t="s">
        <v>67</v>
      </c>
      <c r="E330" s="74">
        <v>32</v>
      </c>
      <c r="F330" s="75">
        <v>0.46400000000000002</v>
      </c>
      <c r="G330" s="74">
        <v>1810.6</v>
      </c>
      <c r="H330" s="72" t="s">
        <v>82</v>
      </c>
      <c r="I330" s="75">
        <v>3523.5540000000001</v>
      </c>
      <c r="J330" s="76">
        <v>4.8140023959983589</v>
      </c>
      <c r="K330" s="103">
        <f t="shared" si="59"/>
        <v>5.1912138775404033</v>
      </c>
      <c r="L330" s="115"/>
      <c r="M330" s="71" t="s">
        <v>69</v>
      </c>
      <c r="N330" s="71" t="s">
        <v>70</v>
      </c>
      <c r="O330" s="71" t="s">
        <v>157</v>
      </c>
      <c r="P330" s="71" t="s">
        <v>72</v>
      </c>
      <c r="Q330" s="71" t="s">
        <v>130</v>
      </c>
      <c r="R330" s="71" t="s">
        <v>151</v>
      </c>
      <c r="S330" s="72" t="s">
        <v>176</v>
      </c>
      <c r="T330" s="72" t="s">
        <v>82</v>
      </c>
      <c r="U330" s="77">
        <v>0.127</v>
      </c>
      <c r="V330" s="67"/>
      <c r="W330" s="67">
        <v>13.3</v>
      </c>
      <c r="X330" s="78">
        <v>818.19799999999998</v>
      </c>
      <c r="Y330" s="78">
        <v>504.44940000000003</v>
      </c>
      <c r="Z330" s="78">
        <f t="shared" si="50"/>
        <v>0.61653707293344651</v>
      </c>
      <c r="AA330" s="79">
        <f t="shared" si="51"/>
        <v>8.1999430700148395</v>
      </c>
      <c r="AB330" s="77">
        <v>6.0940000000000003</v>
      </c>
      <c r="AC330" s="79">
        <f t="shared" si="52"/>
        <v>0.74317589134054463</v>
      </c>
      <c r="AD330" s="79">
        <f t="shared" si="53"/>
        <v>1.3455764801468393</v>
      </c>
      <c r="AE330" s="79">
        <f t="shared" si="54"/>
        <v>0.17088821297864859</v>
      </c>
      <c r="AF330" s="71">
        <v>995</v>
      </c>
      <c r="AG330" s="71">
        <f t="shared" si="55"/>
        <v>1.7174694771723476E-4</v>
      </c>
      <c r="AH330" s="80">
        <v>2000</v>
      </c>
      <c r="AI330" s="71">
        <v>10.207000000000001</v>
      </c>
      <c r="AJ330" s="71">
        <f t="shared" si="56"/>
        <v>3.3652777058339321E-2</v>
      </c>
      <c r="AK330" s="1">
        <f t="shared" si="57"/>
        <v>1.7469876328302441E-3</v>
      </c>
      <c r="AL330" s="1">
        <f t="shared" si="58"/>
        <v>0</v>
      </c>
      <c r="AM330" s="72" t="s">
        <v>176</v>
      </c>
      <c r="AN330" s="71" t="s">
        <v>69</v>
      </c>
      <c r="AO330" s="71" t="s">
        <v>70</v>
      </c>
      <c r="AP330" s="71" t="s">
        <v>157</v>
      </c>
      <c r="AQ330" s="71" t="s">
        <v>72</v>
      </c>
      <c r="AR330" s="71" t="s">
        <v>130</v>
      </c>
      <c r="AS330" s="71" t="s">
        <v>151</v>
      </c>
      <c r="AT330" s="72" t="s">
        <v>176</v>
      </c>
      <c r="AU330" s="72" t="s">
        <v>82</v>
      </c>
    </row>
    <row r="331" spans="1:47" s="1" customFormat="1" ht="16">
      <c r="A331" s="8" t="s">
        <v>179</v>
      </c>
      <c r="B331" s="8" t="s">
        <v>180</v>
      </c>
      <c r="C331" s="8" t="s">
        <v>66</v>
      </c>
      <c r="D331" s="11" t="s">
        <v>67</v>
      </c>
      <c r="E331" s="24">
        <v>35</v>
      </c>
      <c r="F331" s="13">
        <v>0.371</v>
      </c>
      <c r="G331" s="24">
        <v>1810.8</v>
      </c>
      <c r="H331" s="8" t="s">
        <v>82</v>
      </c>
      <c r="I331" s="13">
        <v>3567.5479999999998</v>
      </c>
      <c r="J331" s="38">
        <v>4.8585464515968591</v>
      </c>
      <c r="K331" s="103">
        <f t="shared" si="59"/>
        <v>5.2390561688611248</v>
      </c>
      <c r="L331" s="115">
        <f>K331-K332</f>
        <v>4.0668687241017798</v>
      </c>
      <c r="M331" s="1" t="s">
        <v>119</v>
      </c>
      <c r="N331" s="1" t="s">
        <v>120</v>
      </c>
      <c r="O331" s="1" t="s">
        <v>71</v>
      </c>
      <c r="P331" s="1" t="s">
        <v>72</v>
      </c>
      <c r="Q331" s="1" t="s">
        <v>130</v>
      </c>
      <c r="R331" s="1" t="s">
        <v>131</v>
      </c>
      <c r="S331" s="8" t="s">
        <v>180</v>
      </c>
      <c r="T331" s="8" t="s">
        <v>82</v>
      </c>
      <c r="U331" s="25">
        <v>0.02</v>
      </c>
      <c r="V331"/>
      <c r="W331">
        <v>13.3</v>
      </c>
      <c r="X331" s="70">
        <v>818.19799999999998</v>
      </c>
      <c r="Y331" s="70">
        <v>504.44940000000003</v>
      </c>
      <c r="Z331" s="70">
        <f t="shared" si="50"/>
        <v>0.61653707293344651</v>
      </c>
      <c r="AA331" s="23">
        <f t="shared" si="51"/>
        <v>8.1999430700148395</v>
      </c>
      <c r="AB331" s="25">
        <v>5.4939999999999998</v>
      </c>
      <c r="AC331" s="23">
        <f t="shared" si="52"/>
        <v>0.6700046516286432</v>
      </c>
      <c r="AD331" s="23">
        <f t="shared" si="53"/>
        <v>1.4925269512222135</v>
      </c>
      <c r="AE331" s="23">
        <f t="shared" si="54"/>
        <v>2.9850539024444268E-2</v>
      </c>
      <c r="AF331" s="1">
        <v>995</v>
      </c>
      <c r="AG331" s="1">
        <f t="shared" si="55"/>
        <v>3.0000541733109818E-5</v>
      </c>
      <c r="AH331" s="7">
        <v>2000</v>
      </c>
      <c r="AI331" s="1">
        <v>10.356</v>
      </c>
      <c r="AJ331" s="1">
        <f t="shared" si="56"/>
        <v>5.7938473798976086E-3</v>
      </c>
      <c r="AK331" s="1">
        <f t="shared" si="57"/>
        <v>3.0354291857092431E-4</v>
      </c>
      <c r="AL331" s="1">
        <f t="shared" si="58"/>
        <v>2.3562816701524627E-4</v>
      </c>
      <c r="AM331" s="8" t="s">
        <v>180</v>
      </c>
      <c r="AN331" s="1" t="s">
        <v>119</v>
      </c>
      <c r="AO331" s="1" t="s">
        <v>120</v>
      </c>
      <c r="AP331" s="1" t="s">
        <v>71</v>
      </c>
      <c r="AQ331" s="1" t="s">
        <v>72</v>
      </c>
      <c r="AR331" s="1" t="s">
        <v>130</v>
      </c>
      <c r="AS331" s="1" t="s">
        <v>131</v>
      </c>
      <c r="AT331" s="8" t="s">
        <v>180</v>
      </c>
      <c r="AU331" s="8" t="s">
        <v>82</v>
      </c>
    </row>
    <row r="332" spans="1:47" s="1" customFormat="1" ht="16">
      <c r="A332" s="8" t="s">
        <v>181</v>
      </c>
      <c r="B332" s="8" t="s">
        <v>182</v>
      </c>
      <c r="C332" s="8" t="s">
        <v>66</v>
      </c>
      <c r="D332" s="8" t="s">
        <v>67</v>
      </c>
      <c r="E332" s="24">
        <v>35</v>
      </c>
      <c r="F332" s="13">
        <v>0.497</v>
      </c>
      <c r="G332" s="24">
        <v>1802.4</v>
      </c>
      <c r="H332" s="8" t="s">
        <v>82</v>
      </c>
      <c r="I332" s="13">
        <v>-20.11</v>
      </c>
      <c r="J332" s="38">
        <v>1.0836742621522903</v>
      </c>
      <c r="K332" s="103">
        <f t="shared" si="59"/>
        <v>1.172187444759345</v>
      </c>
      <c r="L332" s="115"/>
      <c r="M332" s="1" t="s">
        <v>119</v>
      </c>
      <c r="N332" s="1" t="s">
        <v>120</v>
      </c>
      <c r="O332" s="1" t="s">
        <v>71</v>
      </c>
      <c r="P332" s="1" t="s">
        <v>114</v>
      </c>
      <c r="Q332" s="1" t="s">
        <v>130</v>
      </c>
      <c r="R332" s="1" t="s">
        <v>131</v>
      </c>
      <c r="S332" s="8" t="s">
        <v>182</v>
      </c>
      <c r="T332" s="8" t="s">
        <v>82</v>
      </c>
      <c r="U332" s="25">
        <v>3.5999999999999997E-2</v>
      </c>
      <c r="V332"/>
      <c r="W332">
        <v>13.3</v>
      </c>
      <c r="X332" s="70">
        <v>818.19799999999998</v>
      </c>
      <c r="Y332" s="70">
        <v>504.44940000000003</v>
      </c>
      <c r="Z332" s="70">
        <f t="shared" si="50"/>
        <v>0.61653707293344651</v>
      </c>
      <c r="AA332" s="23">
        <f t="shared" si="51"/>
        <v>8.1999430700148395</v>
      </c>
      <c r="AB332" s="25">
        <v>4.8049999999999997</v>
      </c>
      <c r="AC332" s="23">
        <f t="shared" si="52"/>
        <v>0.58597967802614315</v>
      </c>
      <c r="AD332" s="23">
        <f t="shared" si="53"/>
        <v>1.7065438231040251</v>
      </c>
      <c r="AE332" s="23">
        <f t="shared" si="54"/>
        <v>6.1435577631744898E-2</v>
      </c>
      <c r="AF332" s="1">
        <v>950</v>
      </c>
      <c r="AG332" s="1">
        <f t="shared" si="55"/>
        <v>6.4669029086047265E-5</v>
      </c>
      <c r="AH332" s="7">
        <v>2000</v>
      </c>
      <c r="AI332" s="1">
        <v>10.146000000000001</v>
      </c>
      <c r="AJ332" s="1">
        <f t="shared" si="56"/>
        <v>1.2747689549782627E-2</v>
      </c>
      <c r="AK332" s="1">
        <f t="shared" si="57"/>
        <v>1.4942681639945103E-4</v>
      </c>
      <c r="AL332" s="1">
        <f t="shared" si="58"/>
        <v>0</v>
      </c>
      <c r="AM332" s="8" t="s">
        <v>182</v>
      </c>
      <c r="AN332" s="1" t="s">
        <v>119</v>
      </c>
      <c r="AO332" s="1" t="s">
        <v>120</v>
      </c>
      <c r="AP332" s="1" t="s">
        <v>71</v>
      </c>
      <c r="AQ332" s="1" t="s">
        <v>114</v>
      </c>
      <c r="AR332" s="1" t="s">
        <v>130</v>
      </c>
      <c r="AS332" s="1" t="s">
        <v>131</v>
      </c>
      <c r="AT332" s="8" t="s">
        <v>182</v>
      </c>
      <c r="AU332" s="8" t="s">
        <v>82</v>
      </c>
    </row>
    <row r="333" spans="1:47" s="1" customFormat="1" ht="16">
      <c r="A333" s="11" t="s">
        <v>184</v>
      </c>
      <c r="B333" s="11" t="s">
        <v>185</v>
      </c>
      <c r="C333" s="8" t="s">
        <v>156</v>
      </c>
      <c r="D333" s="11" t="s">
        <v>67</v>
      </c>
      <c r="E333" s="24">
        <v>25</v>
      </c>
      <c r="F333" s="13">
        <v>0.47099999999999997</v>
      </c>
      <c r="G333" s="24">
        <v>1810.4</v>
      </c>
      <c r="H333" s="11" t="s">
        <v>82</v>
      </c>
      <c r="I333" s="13">
        <v>3370.5709999999999</v>
      </c>
      <c r="J333" s="38">
        <v>4.6587814254434905</v>
      </c>
      <c r="K333" s="103">
        <f t="shared" si="59"/>
        <v>5.0244722517450207</v>
      </c>
      <c r="L333" s="115">
        <f>K333-K334</f>
        <v>3.852958677943179</v>
      </c>
      <c r="M333" s="1" t="s">
        <v>119</v>
      </c>
      <c r="N333" s="1" t="s">
        <v>120</v>
      </c>
      <c r="O333" s="1" t="s">
        <v>71</v>
      </c>
      <c r="P333" s="1" t="s">
        <v>72</v>
      </c>
      <c r="Q333" s="1" t="s">
        <v>130</v>
      </c>
      <c r="R333" s="1" t="s">
        <v>74</v>
      </c>
      <c r="S333" s="11" t="s">
        <v>185</v>
      </c>
      <c r="T333" s="11" t="s">
        <v>82</v>
      </c>
      <c r="U333" s="25">
        <v>0.11799999999999999</v>
      </c>
      <c r="V333"/>
      <c r="W333">
        <v>13.3</v>
      </c>
      <c r="X333" s="70">
        <v>818.19799999999998</v>
      </c>
      <c r="Y333" s="70">
        <v>504.44940000000003</v>
      </c>
      <c r="Z333" s="70">
        <f t="shared" si="50"/>
        <v>0.61653707293344651</v>
      </c>
      <c r="AA333" s="23">
        <f t="shared" si="51"/>
        <v>8.1999430700148395</v>
      </c>
      <c r="AB333" s="25">
        <v>4.7729999999999997</v>
      </c>
      <c r="AC333" s="23">
        <f t="shared" si="52"/>
        <v>0.58207721190817507</v>
      </c>
      <c r="AD333" s="23">
        <f t="shared" si="53"/>
        <v>1.7179851393284811</v>
      </c>
      <c r="AE333" s="23">
        <f t="shared" si="54"/>
        <v>0.20272224644076076</v>
      </c>
      <c r="AF333" s="1">
        <v>995</v>
      </c>
      <c r="AG333" s="1">
        <f t="shared" si="55"/>
        <v>2.0374095119674447E-4</v>
      </c>
      <c r="AH333" s="7">
        <v>2000</v>
      </c>
      <c r="AI333" s="1">
        <v>10.308999999999999</v>
      </c>
      <c r="AJ333" s="1">
        <f t="shared" si="56"/>
        <v>3.9526811756085842E-2</v>
      </c>
      <c r="AK333" s="1">
        <f t="shared" si="57"/>
        <v>1.9860136886840217E-3</v>
      </c>
      <c r="AL333" s="1">
        <f t="shared" si="58"/>
        <v>1.5229517236703741E-3</v>
      </c>
      <c r="AM333" s="11" t="s">
        <v>185</v>
      </c>
      <c r="AN333" s="1" t="s">
        <v>119</v>
      </c>
      <c r="AO333" s="1" t="s">
        <v>120</v>
      </c>
      <c r="AP333" s="1" t="s">
        <v>71</v>
      </c>
      <c r="AQ333" s="1" t="s">
        <v>72</v>
      </c>
      <c r="AR333" s="1" t="s">
        <v>130</v>
      </c>
      <c r="AS333" s="1" t="s">
        <v>74</v>
      </c>
      <c r="AT333" s="11" t="s">
        <v>185</v>
      </c>
      <c r="AU333" s="11" t="s">
        <v>82</v>
      </c>
    </row>
    <row r="334" spans="1:47" s="1" customFormat="1" ht="16">
      <c r="A334" s="8" t="s">
        <v>186</v>
      </c>
      <c r="B334" s="8" t="s">
        <v>187</v>
      </c>
      <c r="C334" s="8" t="s">
        <v>66</v>
      </c>
      <c r="D334" s="11" t="s">
        <v>67</v>
      </c>
      <c r="E334" s="24">
        <v>39</v>
      </c>
      <c r="F334" s="13">
        <v>0.77700000000000002</v>
      </c>
      <c r="G334" s="24">
        <v>1802.4</v>
      </c>
      <c r="H334" s="8" t="s">
        <v>82</v>
      </c>
      <c r="I334" s="13">
        <v>-20.68</v>
      </c>
      <c r="J334" s="38">
        <v>1.0830507182988425</v>
      </c>
      <c r="K334" s="103">
        <f t="shared" si="59"/>
        <v>1.1715135738018416</v>
      </c>
      <c r="L334" s="115"/>
      <c r="M334" s="1" t="s">
        <v>119</v>
      </c>
      <c r="N334" s="1" t="s">
        <v>120</v>
      </c>
      <c r="O334" s="1" t="s">
        <v>71</v>
      </c>
      <c r="P334" s="1" t="s">
        <v>114</v>
      </c>
      <c r="Q334" s="1" t="s">
        <v>130</v>
      </c>
      <c r="R334" s="1" t="s">
        <v>74</v>
      </c>
      <c r="S334" s="8" t="s">
        <v>187</v>
      </c>
      <c r="T334" s="8" t="s">
        <v>82</v>
      </c>
      <c r="U334" s="25">
        <v>5.3999999999999999E-2</v>
      </c>
      <c r="V334"/>
      <c r="W334">
        <v>13.3</v>
      </c>
      <c r="X334" s="70">
        <v>818.19799999999998</v>
      </c>
      <c r="Y334" s="70">
        <v>504.44940000000003</v>
      </c>
      <c r="Z334" s="70">
        <f t="shared" si="50"/>
        <v>0.61653707293344651</v>
      </c>
      <c r="AA334" s="23">
        <f t="shared" si="51"/>
        <v>8.1999430700148395</v>
      </c>
      <c r="AB334" s="25">
        <v>3.2290000000000001</v>
      </c>
      <c r="AC334" s="23">
        <f t="shared" si="52"/>
        <v>0.39378322171621571</v>
      </c>
      <c r="AD334" s="23">
        <f t="shared" si="53"/>
        <v>2.5394682781092719</v>
      </c>
      <c r="AE334" s="23">
        <f t="shared" si="54"/>
        <v>0.13713128701790067</v>
      </c>
      <c r="AF334" s="1">
        <v>950</v>
      </c>
      <c r="AG334" s="1">
        <f t="shared" si="55"/>
        <v>1.4434872317673755E-4</v>
      </c>
      <c r="AH334" s="7">
        <v>2000</v>
      </c>
      <c r="AI334" s="1">
        <v>10.226000000000001</v>
      </c>
      <c r="AJ334" s="1">
        <f t="shared" si="56"/>
        <v>2.8231708033783991E-2</v>
      </c>
      <c r="AK334" s="1">
        <f t="shared" si="57"/>
        <v>3.3073829173188449E-4</v>
      </c>
      <c r="AL334" s="1">
        <f t="shared" si="58"/>
        <v>0</v>
      </c>
      <c r="AM334" s="8" t="s">
        <v>187</v>
      </c>
      <c r="AN334" s="1" t="s">
        <v>119</v>
      </c>
      <c r="AO334" s="1" t="s">
        <v>120</v>
      </c>
      <c r="AP334" s="1" t="s">
        <v>71</v>
      </c>
      <c r="AQ334" s="1" t="s">
        <v>114</v>
      </c>
      <c r="AR334" s="1" t="s">
        <v>130</v>
      </c>
      <c r="AS334" s="1" t="s">
        <v>74</v>
      </c>
      <c r="AT334" s="8" t="s">
        <v>187</v>
      </c>
      <c r="AU334" s="8" t="s">
        <v>82</v>
      </c>
    </row>
    <row r="335" spans="1:47" s="1" customFormat="1" ht="16">
      <c r="A335" s="8" t="s">
        <v>188</v>
      </c>
      <c r="B335" s="8" t="s">
        <v>189</v>
      </c>
      <c r="C335" s="8" t="s">
        <v>156</v>
      </c>
      <c r="D335" s="11" t="s">
        <v>67</v>
      </c>
      <c r="E335" s="24">
        <v>28</v>
      </c>
      <c r="F335" s="13">
        <v>0.496</v>
      </c>
      <c r="G335" s="24">
        <v>1810.4</v>
      </c>
      <c r="H335" s="8" t="s">
        <v>82</v>
      </c>
      <c r="I335" s="13">
        <v>4210.0249999999996</v>
      </c>
      <c r="J335" s="38">
        <v>5.5043385008360328</v>
      </c>
      <c r="K335" s="103">
        <f t="shared" si="59"/>
        <v>5.9322715279407054</v>
      </c>
      <c r="L335" s="115">
        <f>K335-K336</f>
        <v>4.7638578789112351</v>
      </c>
      <c r="M335" s="1" t="s">
        <v>119</v>
      </c>
      <c r="N335" s="1" t="s">
        <v>120</v>
      </c>
      <c r="O335" s="1" t="s">
        <v>71</v>
      </c>
      <c r="P335" s="1" t="s">
        <v>72</v>
      </c>
      <c r="Q335" s="1" t="s">
        <v>130</v>
      </c>
      <c r="R335" s="1" t="s">
        <v>140</v>
      </c>
      <c r="S335" s="8" t="s">
        <v>189</v>
      </c>
      <c r="T335" s="8" t="s">
        <v>82</v>
      </c>
      <c r="U335" s="25">
        <v>0.123</v>
      </c>
      <c r="V335"/>
      <c r="W335">
        <v>13.3</v>
      </c>
      <c r="X335" s="70">
        <v>818.19799999999998</v>
      </c>
      <c r="Y335" s="70">
        <v>504.44940000000003</v>
      </c>
      <c r="Z335" s="70">
        <f t="shared" si="50"/>
        <v>0.61653707293344651</v>
      </c>
      <c r="AA335" s="23">
        <f t="shared" si="51"/>
        <v>8.1999430700148395</v>
      </c>
      <c r="AB335" s="25">
        <v>5.657</v>
      </c>
      <c r="AC335" s="23">
        <f t="shared" si="52"/>
        <v>0.68988283841704312</v>
      </c>
      <c r="AD335" s="23">
        <f t="shared" si="53"/>
        <v>1.4495214901917695</v>
      </c>
      <c r="AE335" s="23">
        <f t="shared" si="54"/>
        <v>0.17829114329358764</v>
      </c>
      <c r="AF335" s="1">
        <v>995</v>
      </c>
      <c r="AG335" s="1">
        <f t="shared" si="55"/>
        <v>1.7918707868702275E-4</v>
      </c>
      <c r="AH335" s="7">
        <v>2000</v>
      </c>
      <c r="AI335" s="1">
        <v>10.108000000000001</v>
      </c>
      <c r="AJ335" s="1">
        <f t="shared" si="56"/>
        <v>3.545450706114419E-2</v>
      </c>
      <c r="AK335" s="1">
        <f t="shared" si="57"/>
        <v>2.1032576277599836E-3</v>
      </c>
      <c r="AL335" s="1">
        <f t="shared" si="58"/>
        <v>1.6890023280614578E-3</v>
      </c>
      <c r="AM335" s="8" t="s">
        <v>189</v>
      </c>
      <c r="AN335" s="1" t="s">
        <v>119</v>
      </c>
      <c r="AO335" s="1" t="s">
        <v>120</v>
      </c>
      <c r="AP335" s="1" t="s">
        <v>71</v>
      </c>
      <c r="AQ335" s="1" t="s">
        <v>72</v>
      </c>
      <c r="AR335" s="1" t="s">
        <v>130</v>
      </c>
      <c r="AS335" s="1" t="s">
        <v>140</v>
      </c>
      <c r="AT335" s="8" t="s">
        <v>189</v>
      </c>
      <c r="AU335" s="8" t="s">
        <v>82</v>
      </c>
    </row>
    <row r="336" spans="1:47" s="1" customFormat="1" ht="16">
      <c r="A336" s="8" t="s">
        <v>190</v>
      </c>
      <c r="B336" s="8" t="s">
        <v>191</v>
      </c>
      <c r="C336" s="8" t="s">
        <v>66</v>
      </c>
      <c r="D336" s="11" t="s">
        <v>67</v>
      </c>
      <c r="E336" s="24">
        <v>32</v>
      </c>
      <c r="F336" s="13">
        <v>0.38100000000000001</v>
      </c>
      <c r="G336" s="24">
        <v>1802.8</v>
      </c>
      <c r="H336" s="8" t="s">
        <v>82</v>
      </c>
      <c r="I336" s="13">
        <v>-23.302</v>
      </c>
      <c r="J336" s="38">
        <v>1.0801823153161161</v>
      </c>
      <c r="K336" s="103">
        <f t="shared" si="59"/>
        <v>1.1684136490294705</v>
      </c>
      <c r="L336" s="115"/>
      <c r="M336" s="1" t="s">
        <v>119</v>
      </c>
      <c r="N336" s="1" t="s">
        <v>120</v>
      </c>
      <c r="O336" s="1" t="s">
        <v>71</v>
      </c>
      <c r="P336" s="1" t="s">
        <v>114</v>
      </c>
      <c r="Q336" s="1" t="s">
        <v>130</v>
      </c>
      <c r="R336" s="1" t="s">
        <v>140</v>
      </c>
      <c r="S336" s="8" t="s">
        <v>191</v>
      </c>
      <c r="T336" s="8" t="s">
        <v>82</v>
      </c>
      <c r="U336" s="25">
        <v>2.4E-2</v>
      </c>
      <c r="V336"/>
      <c r="W336">
        <v>13.3</v>
      </c>
      <c r="X336" s="70">
        <v>818.19799999999998</v>
      </c>
      <c r="Y336" s="70">
        <v>504.44940000000003</v>
      </c>
      <c r="Z336" s="70">
        <f t="shared" si="50"/>
        <v>0.61653707293344651</v>
      </c>
      <c r="AA336" s="23">
        <f t="shared" si="51"/>
        <v>8.1999430700148395</v>
      </c>
      <c r="AB336" s="25">
        <v>6.8330000000000002</v>
      </c>
      <c r="AC336" s="23">
        <f t="shared" si="52"/>
        <v>0.83329846825236975</v>
      </c>
      <c r="AD336" s="23">
        <f t="shared" si="53"/>
        <v>1.2000502078171871</v>
      </c>
      <c r="AE336" s="23">
        <f t="shared" si="54"/>
        <v>2.8801204987612489E-2</v>
      </c>
      <c r="AF336" s="1">
        <v>950</v>
      </c>
      <c r="AG336" s="1">
        <f t="shared" si="55"/>
        <v>3.0317057881697358E-5</v>
      </c>
      <c r="AH336" s="7">
        <v>2000</v>
      </c>
      <c r="AI336" s="1">
        <v>10.292</v>
      </c>
      <c r="AJ336" s="1">
        <f t="shared" si="56"/>
        <v>5.8913831872711543E-3</v>
      </c>
      <c r="AK336" s="1">
        <f t="shared" si="57"/>
        <v>6.8835725276703618E-5</v>
      </c>
      <c r="AL336" s="1">
        <f t="shared" si="58"/>
        <v>0</v>
      </c>
      <c r="AM336" s="8" t="s">
        <v>191</v>
      </c>
      <c r="AN336" s="1" t="s">
        <v>119</v>
      </c>
      <c r="AO336" s="1" t="s">
        <v>120</v>
      </c>
      <c r="AP336" s="1" t="s">
        <v>71</v>
      </c>
      <c r="AQ336" s="1" t="s">
        <v>114</v>
      </c>
      <c r="AR336" s="1" t="s">
        <v>130</v>
      </c>
      <c r="AS336" s="1" t="s">
        <v>140</v>
      </c>
      <c r="AT336" s="8" t="s">
        <v>191</v>
      </c>
      <c r="AU336" s="8" t="s">
        <v>82</v>
      </c>
    </row>
    <row r="337" spans="1:47" s="89" customFormat="1" ht="16">
      <c r="A337" s="81" t="s">
        <v>194</v>
      </c>
      <c r="B337" s="81" t="s">
        <v>195</v>
      </c>
      <c r="C337" s="81" t="s">
        <v>66</v>
      </c>
      <c r="D337" s="91" t="s">
        <v>67</v>
      </c>
      <c r="E337" s="82">
        <v>34</v>
      </c>
      <c r="F337" s="83">
        <v>0.41399999999999998</v>
      </c>
      <c r="G337" s="82">
        <v>1802.4</v>
      </c>
      <c r="H337" s="81" t="s">
        <v>82</v>
      </c>
      <c r="I337" s="83">
        <v>-20.282</v>
      </c>
      <c r="J337" s="84">
        <v>1.0834861058878535</v>
      </c>
      <c r="K337" s="103">
        <f t="shared" si="59"/>
        <v>1.1719841022104756</v>
      </c>
      <c r="L337" s="115"/>
      <c r="M337" s="89" t="s">
        <v>119</v>
      </c>
      <c r="N337" s="89" t="s">
        <v>120</v>
      </c>
      <c r="O337" s="89" t="s">
        <v>71</v>
      </c>
      <c r="P337" s="89" t="s">
        <v>114</v>
      </c>
      <c r="Q337" s="89" t="s">
        <v>130</v>
      </c>
      <c r="R337" s="89" t="s">
        <v>146</v>
      </c>
      <c r="S337" s="81" t="s">
        <v>195</v>
      </c>
      <c r="T337" s="81" t="s">
        <v>82</v>
      </c>
      <c r="U337" s="85">
        <v>2.5999999999999999E-2</v>
      </c>
      <c r="V337" s="86"/>
      <c r="W337" s="86">
        <v>13.3</v>
      </c>
      <c r="X337" s="87">
        <v>818.19799999999998</v>
      </c>
      <c r="Y337" s="87">
        <v>504.44940000000003</v>
      </c>
      <c r="Z337" s="87">
        <f t="shared" si="50"/>
        <v>0.61653707293344651</v>
      </c>
      <c r="AA337" s="88">
        <f t="shared" si="51"/>
        <v>8.1999430700148395</v>
      </c>
      <c r="AB337" s="85">
        <v>7.0259999999999998</v>
      </c>
      <c r="AC337" s="88">
        <f t="shared" si="52"/>
        <v>0.85683521702636467</v>
      </c>
      <c r="AD337" s="88">
        <f t="shared" si="53"/>
        <v>1.1670855493900996</v>
      </c>
      <c r="AE337" s="88">
        <f t="shared" si="54"/>
        <v>3.0344224284142587E-2</v>
      </c>
      <c r="AF337" s="89">
        <v>950</v>
      </c>
      <c r="AG337" s="89">
        <f t="shared" si="55"/>
        <v>3.1941288720150094E-5</v>
      </c>
      <c r="AH337" s="90">
        <v>2000</v>
      </c>
      <c r="AI337" s="89">
        <v>10.246</v>
      </c>
      <c r="AJ337" s="89">
        <f t="shared" si="56"/>
        <v>6.2348797033281471E-3</v>
      </c>
      <c r="AK337" s="1">
        <f t="shared" si="57"/>
        <v>7.307179891495354E-5</v>
      </c>
      <c r="AL337" s="1">
        <f t="shared" si="58"/>
        <v>0</v>
      </c>
      <c r="AM337" s="81" t="s">
        <v>195</v>
      </c>
      <c r="AN337" s="89" t="s">
        <v>119</v>
      </c>
      <c r="AO337" s="89" t="s">
        <v>120</v>
      </c>
      <c r="AP337" s="89" t="s">
        <v>71</v>
      </c>
      <c r="AQ337" s="89" t="s">
        <v>114</v>
      </c>
      <c r="AR337" s="89" t="s">
        <v>130</v>
      </c>
      <c r="AS337" s="89" t="s">
        <v>146</v>
      </c>
      <c r="AT337" s="81" t="s">
        <v>195</v>
      </c>
      <c r="AU337" s="81" t="s">
        <v>82</v>
      </c>
    </row>
    <row r="338" spans="1:47" s="89" customFormat="1" ht="16">
      <c r="A338" s="81" t="s">
        <v>198</v>
      </c>
      <c r="B338" s="81" t="s">
        <v>199</v>
      </c>
      <c r="C338" s="81" t="s">
        <v>66</v>
      </c>
      <c r="D338" s="91" t="s">
        <v>67</v>
      </c>
      <c r="E338" s="82">
        <v>37</v>
      </c>
      <c r="F338" s="83">
        <v>0.76300000000000001</v>
      </c>
      <c r="G338" s="82">
        <v>1802.4</v>
      </c>
      <c r="H338" s="81" t="s">
        <v>82</v>
      </c>
      <c r="I338" s="83">
        <v>-20.332000000000001</v>
      </c>
      <c r="J338" s="84">
        <v>1.0834314091650667</v>
      </c>
      <c r="K338" s="103">
        <f t="shared" si="59"/>
        <v>1.1719249908474285</v>
      </c>
      <c r="L338" s="115"/>
      <c r="M338" s="89" t="s">
        <v>119</v>
      </c>
      <c r="N338" s="89" t="s">
        <v>120</v>
      </c>
      <c r="O338" s="89" t="s">
        <v>71</v>
      </c>
      <c r="P338" s="89" t="s">
        <v>114</v>
      </c>
      <c r="Q338" s="89" t="s">
        <v>130</v>
      </c>
      <c r="R338" s="89" t="s">
        <v>151</v>
      </c>
      <c r="S338" s="81" t="s">
        <v>199</v>
      </c>
      <c r="T338" s="81" t="s">
        <v>82</v>
      </c>
      <c r="U338" s="85">
        <v>5.5E-2</v>
      </c>
      <c r="V338" s="86"/>
      <c r="W338" s="86">
        <v>13.3</v>
      </c>
      <c r="X338" s="87">
        <v>818.19799999999998</v>
      </c>
      <c r="Y338" s="87">
        <v>504.44940000000003</v>
      </c>
      <c r="Z338" s="87">
        <f t="shared" si="50"/>
        <v>0.61653707293344651</v>
      </c>
      <c r="AA338" s="88">
        <f t="shared" si="51"/>
        <v>8.1999430700148395</v>
      </c>
      <c r="AB338" s="85">
        <v>3.3</v>
      </c>
      <c r="AC338" s="88">
        <f t="shared" si="52"/>
        <v>0.40244181841545734</v>
      </c>
      <c r="AD338" s="88">
        <f t="shared" si="53"/>
        <v>2.4848312333378302</v>
      </c>
      <c r="AE338" s="88">
        <f t="shared" si="54"/>
        <v>0.13666571783358067</v>
      </c>
      <c r="AF338" s="89">
        <v>950</v>
      </c>
      <c r="AG338" s="89">
        <f t="shared" si="55"/>
        <v>1.4385865035113754E-4</v>
      </c>
      <c r="AH338" s="90">
        <v>2000</v>
      </c>
      <c r="AI338" s="89">
        <v>10.257999999999999</v>
      </c>
      <c r="AJ338" s="89">
        <f t="shared" si="56"/>
        <v>2.8048089364620308E-2</v>
      </c>
      <c r="AK338" s="1">
        <f t="shared" si="57"/>
        <v>3.2870256871920508E-4</v>
      </c>
      <c r="AL338" s="1">
        <f t="shared" si="58"/>
        <v>0</v>
      </c>
      <c r="AM338" s="81" t="s">
        <v>199</v>
      </c>
      <c r="AN338" s="89" t="s">
        <v>119</v>
      </c>
      <c r="AO338" s="89" t="s">
        <v>120</v>
      </c>
      <c r="AP338" s="89" t="s">
        <v>71</v>
      </c>
      <c r="AQ338" s="89" t="s">
        <v>114</v>
      </c>
      <c r="AR338" s="89" t="s">
        <v>130</v>
      </c>
      <c r="AS338" s="89" t="s">
        <v>151</v>
      </c>
      <c r="AT338" s="81" t="s">
        <v>199</v>
      </c>
      <c r="AU338" s="81" t="s">
        <v>82</v>
      </c>
    </row>
    <row r="339" spans="1:47" s="89" customFormat="1" ht="16">
      <c r="A339" s="81" t="s">
        <v>202</v>
      </c>
      <c r="B339" s="81" t="s">
        <v>203</v>
      </c>
      <c r="C339" s="81" t="s">
        <v>66</v>
      </c>
      <c r="D339" s="91" t="s">
        <v>67</v>
      </c>
      <c r="E339" s="82">
        <v>38</v>
      </c>
      <c r="F339" s="83">
        <v>0.92200000000000004</v>
      </c>
      <c r="G339" s="82">
        <v>1802.6</v>
      </c>
      <c r="H339" s="81" t="s">
        <v>82</v>
      </c>
      <c r="I339" s="83">
        <v>-21.19</v>
      </c>
      <c r="J339" s="84">
        <v>1.0824928039768364</v>
      </c>
      <c r="K339" s="103">
        <f t="shared" si="59"/>
        <v>1.1709106288396307</v>
      </c>
      <c r="L339" s="115"/>
      <c r="M339" s="89" t="s">
        <v>119</v>
      </c>
      <c r="N339" s="89" t="s">
        <v>120</v>
      </c>
      <c r="O339" s="89" t="s">
        <v>157</v>
      </c>
      <c r="P339" s="89" t="s">
        <v>114</v>
      </c>
      <c r="Q339" s="89" t="s">
        <v>130</v>
      </c>
      <c r="R339" s="89" t="s">
        <v>131</v>
      </c>
      <c r="S339" s="81" t="s">
        <v>203</v>
      </c>
      <c r="T339" s="81" t="s">
        <v>82</v>
      </c>
      <c r="U339" s="85">
        <v>5.3999999999999999E-2</v>
      </c>
      <c r="V339" s="86"/>
      <c r="W339" s="86">
        <v>13.3</v>
      </c>
      <c r="X339" s="87">
        <v>818.19799999999998</v>
      </c>
      <c r="Y339" s="87">
        <v>504.44940000000003</v>
      </c>
      <c r="Z339" s="87">
        <f t="shared" si="50"/>
        <v>0.61653707293344651</v>
      </c>
      <c r="AA339" s="88">
        <f t="shared" si="51"/>
        <v>8.1999430700148395</v>
      </c>
      <c r="AB339" s="85">
        <v>7.2779999999999996</v>
      </c>
      <c r="AC339" s="88">
        <f t="shared" si="52"/>
        <v>0.88756713770536322</v>
      </c>
      <c r="AD339" s="88">
        <f t="shared" si="53"/>
        <v>1.12667533251097</v>
      </c>
      <c r="AE339" s="88">
        <f t="shared" si="54"/>
        <v>6.0840467955592378E-2</v>
      </c>
      <c r="AF339" s="89">
        <v>995</v>
      </c>
      <c r="AG339" s="89">
        <f t="shared" si="55"/>
        <v>6.1146198950344101E-5</v>
      </c>
      <c r="AH339" s="90">
        <v>2000</v>
      </c>
      <c r="AI339" s="89">
        <v>10.146000000000001</v>
      </c>
      <c r="AJ339" s="89">
        <f t="shared" si="56"/>
        <v>1.2053262162496373E-2</v>
      </c>
      <c r="AK339" s="1">
        <f t="shared" si="57"/>
        <v>1.4113292778257554E-4</v>
      </c>
      <c r="AL339" s="1">
        <f t="shared" si="58"/>
        <v>0</v>
      </c>
      <c r="AM339" s="81" t="s">
        <v>203</v>
      </c>
      <c r="AN339" s="89" t="s">
        <v>119</v>
      </c>
      <c r="AO339" s="89" t="s">
        <v>120</v>
      </c>
      <c r="AP339" s="89" t="s">
        <v>157</v>
      </c>
      <c r="AQ339" s="89" t="s">
        <v>114</v>
      </c>
      <c r="AR339" s="89" t="s">
        <v>130</v>
      </c>
      <c r="AS339" s="89" t="s">
        <v>131</v>
      </c>
      <c r="AT339" s="81" t="s">
        <v>203</v>
      </c>
      <c r="AU339" s="81" t="s">
        <v>82</v>
      </c>
    </row>
    <row r="340" spans="1:47" s="89" customFormat="1" ht="16">
      <c r="A340" s="81" t="s">
        <v>207</v>
      </c>
      <c r="B340" s="81" t="s">
        <v>208</v>
      </c>
      <c r="C340" s="81" t="s">
        <v>66</v>
      </c>
      <c r="D340" s="91" t="s">
        <v>67</v>
      </c>
      <c r="E340" s="82">
        <v>43</v>
      </c>
      <c r="F340" s="83">
        <v>0.32200000000000001</v>
      </c>
      <c r="G340" s="82">
        <v>1802.8</v>
      </c>
      <c r="H340" s="81" t="s">
        <v>82</v>
      </c>
      <c r="I340" s="83">
        <v>-14.6</v>
      </c>
      <c r="J340" s="84">
        <v>1.0897014474676372</v>
      </c>
      <c r="K340" s="103">
        <f t="shared" si="59"/>
        <v>1.1787010569330205</v>
      </c>
      <c r="L340" s="115"/>
      <c r="M340" s="89" t="s">
        <v>119</v>
      </c>
      <c r="N340" s="89" t="s">
        <v>120</v>
      </c>
      <c r="O340" s="89" t="s">
        <v>157</v>
      </c>
      <c r="P340" s="89" t="s">
        <v>114</v>
      </c>
      <c r="Q340" s="89" t="s">
        <v>130</v>
      </c>
      <c r="R340" s="89" t="s">
        <v>74</v>
      </c>
      <c r="S340" s="81" t="s">
        <v>208</v>
      </c>
      <c r="T340" s="81" t="s">
        <v>82</v>
      </c>
      <c r="U340" s="85">
        <v>1.7999999999999999E-2</v>
      </c>
      <c r="V340" s="86"/>
      <c r="W340" s="86">
        <v>13.3</v>
      </c>
      <c r="X340" s="87">
        <v>818.19799999999998</v>
      </c>
      <c r="Y340" s="87">
        <v>504.44940000000003</v>
      </c>
      <c r="Z340" s="87">
        <f t="shared" si="50"/>
        <v>0.61653707293344651</v>
      </c>
      <c r="AA340" s="88">
        <f t="shared" si="51"/>
        <v>8.1999430700148395</v>
      </c>
      <c r="AB340" s="85">
        <v>6.1749999999999998</v>
      </c>
      <c r="AC340" s="88">
        <f t="shared" si="52"/>
        <v>0.75305400870165129</v>
      </c>
      <c r="AD340" s="88">
        <f t="shared" si="53"/>
        <v>1.3279260032412694</v>
      </c>
      <c r="AE340" s="88">
        <f t="shared" si="54"/>
        <v>2.3902668058342846E-2</v>
      </c>
      <c r="AF340" s="89">
        <v>995</v>
      </c>
      <c r="AG340" s="89">
        <f t="shared" si="55"/>
        <v>2.4022781968183766E-5</v>
      </c>
      <c r="AH340" s="90">
        <v>2000</v>
      </c>
      <c r="AI340" s="89">
        <v>10.226000000000001</v>
      </c>
      <c r="AJ340" s="89">
        <f t="shared" si="56"/>
        <v>4.698373160215874E-3</v>
      </c>
      <c r="AK340" s="1">
        <f t="shared" si="57"/>
        <v>5.5379774098121865E-5</v>
      </c>
      <c r="AL340" s="1">
        <f t="shared" si="58"/>
        <v>0</v>
      </c>
      <c r="AM340" s="81" t="s">
        <v>208</v>
      </c>
      <c r="AN340" s="89" t="s">
        <v>119</v>
      </c>
      <c r="AO340" s="89" t="s">
        <v>120</v>
      </c>
      <c r="AP340" s="89" t="s">
        <v>157</v>
      </c>
      <c r="AQ340" s="89" t="s">
        <v>114</v>
      </c>
      <c r="AR340" s="89" t="s">
        <v>130</v>
      </c>
      <c r="AS340" s="89" t="s">
        <v>74</v>
      </c>
      <c r="AT340" s="81" t="s">
        <v>208</v>
      </c>
      <c r="AU340" s="81" t="s">
        <v>82</v>
      </c>
    </row>
    <row r="341" spans="1:47" s="89" customFormat="1" ht="16">
      <c r="A341" s="81" t="s">
        <v>212</v>
      </c>
      <c r="B341" s="81" t="s">
        <v>213</v>
      </c>
      <c r="C341" s="81" t="s">
        <v>66</v>
      </c>
      <c r="D341" s="91" t="s">
        <v>67</v>
      </c>
      <c r="E341" s="82">
        <v>35</v>
      </c>
      <c r="F341" s="83">
        <v>0.88</v>
      </c>
      <c r="G341" s="82">
        <v>1802</v>
      </c>
      <c r="H341" s="81" t="s">
        <v>82</v>
      </c>
      <c r="I341" s="83">
        <v>-19.602</v>
      </c>
      <c r="J341" s="84">
        <v>1.0842299753123508</v>
      </c>
      <c r="K341" s="103">
        <f t="shared" si="59"/>
        <v>1.1727880097277048</v>
      </c>
      <c r="L341" s="115"/>
      <c r="M341" s="89" t="s">
        <v>119</v>
      </c>
      <c r="N341" s="89" t="s">
        <v>120</v>
      </c>
      <c r="O341" s="89" t="s">
        <v>157</v>
      </c>
      <c r="P341" s="89" t="s">
        <v>114</v>
      </c>
      <c r="Q341" s="89" t="s">
        <v>130</v>
      </c>
      <c r="R341" s="89" t="s">
        <v>140</v>
      </c>
      <c r="S341" s="81" t="s">
        <v>213</v>
      </c>
      <c r="T341" s="81" t="s">
        <v>82</v>
      </c>
      <c r="U341" s="85">
        <v>6.0999999999999999E-2</v>
      </c>
      <c r="V341" s="86"/>
      <c r="W341" s="86">
        <v>13.3</v>
      </c>
      <c r="X341" s="87">
        <v>818.19799999999998</v>
      </c>
      <c r="Y341" s="87">
        <v>504.44940000000003</v>
      </c>
      <c r="Z341" s="87">
        <f t="shared" si="50"/>
        <v>0.61653707293344651</v>
      </c>
      <c r="AA341" s="88">
        <f t="shared" si="51"/>
        <v>8.1999430700148395</v>
      </c>
      <c r="AB341" s="85">
        <v>6.1529999999999996</v>
      </c>
      <c r="AC341" s="88">
        <f t="shared" si="52"/>
        <v>0.75037106324554814</v>
      </c>
      <c r="AD341" s="88">
        <f t="shared" si="53"/>
        <v>1.3326739915512498</v>
      </c>
      <c r="AE341" s="88">
        <f t="shared" si="54"/>
        <v>8.1293113484626228E-2</v>
      </c>
      <c r="AF341" s="89">
        <v>995</v>
      </c>
      <c r="AG341" s="89">
        <f t="shared" si="55"/>
        <v>8.1701621592589178E-5</v>
      </c>
      <c r="AH341" s="90">
        <v>2000</v>
      </c>
      <c r="AI341" s="89">
        <v>10.292</v>
      </c>
      <c r="AJ341" s="89">
        <f t="shared" si="56"/>
        <v>1.5876723978350014E-2</v>
      </c>
      <c r="AK341" s="1">
        <f t="shared" si="57"/>
        <v>1.8620031515565242E-4</v>
      </c>
      <c r="AL341" s="1">
        <f t="shared" si="58"/>
        <v>0</v>
      </c>
      <c r="AM341" s="81" t="s">
        <v>213</v>
      </c>
      <c r="AN341" s="89" t="s">
        <v>119</v>
      </c>
      <c r="AO341" s="89" t="s">
        <v>120</v>
      </c>
      <c r="AP341" s="89" t="s">
        <v>157</v>
      </c>
      <c r="AQ341" s="89" t="s">
        <v>114</v>
      </c>
      <c r="AR341" s="89" t="s">
        <v>130</v>
      </c>
      <c r="AS341" s="89" t="s">
        <v>140</v>
      </c>
      <c r="AT341" s="81" t="s">
        <v>213</v>
      </c>
      <c r="AU341" s="81" t="s">
        <v>82</v>
      </c>
    </row>
    <row r="342" spans="1:47" s="1" customFormat="1" ht="16">
      <c r="A342" s="8" t="s">
        <v>214</v>
      </c>
      <c r="B342" s="8" t="s">
        <v>215</v>
      </c>
      <c r="C342" s="8" t="s">
        <v>156</v>
      </c>
      <c r="D342" s="8" t="s">
        <v>67</v>
      </c>
      <c r="E342" s="24">
        <v>30</v>
      </c>
      <c r="F342" s="13">
        <v>0.30499999999999999</v>
      </c>
      <c r="G342" s="24">
        <v>1801.4</v>
      </c>
      <c r="H342" s="8" t="s">
        <v>82</v>
      </c>
      <c r="I342" s="13">
        <v>1787.1759999999999</v>
      </c>
      <c r="J342" s="38">
        <v>3.0219771515678699</v>
      </c>
      <c r="K342" s="103">
        <f t="shared" si="59"/>
        <v>3.2635850789247094</v>
      </c>
      <c r="L342" s="115">
        <f>K342-K343</f>
        <v>2.0923694299494011</v>
      </c>
      <c r="M342" s="1" t="s">
        <v>119</v>
      </c>
      <c r="N342" s="1" t="s">
        <v>120</v>
      </c>
      <c r="O342" s="1" t="s">
        <v>157</v>
      </c>
      <c r="P342" s="1" t="s">
        <v>72</v>
      </c>
      <c r="Q342" s="1" t="s">
        <v>130</v>
      </c>
      <c r="R342" s="1" t="s">
        <v>146</v>
      </c>
      <c r="S342" s="8" t="s">
        <v>215</v>
      </c>
      <c r="T342" s="8" t="s">
        <v>82</v>
      </c>
      <c r="U342" s="25">
        <v>7.2999999999999995E-2</v>
      </c>
      <c r="V342"/>
      <c r="W342">
        <v>13.3</v>
      </c>
      <c r="X342" s="70">
        <v>818.19799999999998</v>
      </c>
      <c r="Y342" s="70">
        <v>504.44940000000003</v>
      </c>
      <c r="Z342" s="70">
        <f t="shared" si="50"/>
        <v>0.61653707293344651</v>
      </c>
      <c r="AA342" s="23">
        <f t="shared" si="51"/>
        <v>8.1999430700148395</v>
      </c>
      <c r="AB342" s="25">
        <v>7.1040000000000001</v>
      </c>
      <c r="AC342" s="23">
        <f t="shared" si="52"/>
        <v>0.86634747818891189</v>
      </c>
      <c r="AD342" s="23">
        <f t="shared" si="53"/>
        <v>1.154271265486323</v>
      </c>
      <c r="AE342" s="23">
        <f t="shared" si="54"/>
        <v>8.4261802380501571E-2</v>
      </c>
      <c r="AF342" s="1">
        <v>995</v>
      </c>
      <c r="AG342" s="1">
        <f t="shared" si="55"/>
        <v>8.4685228523117157E-5</v>
      </c>
      <c r="AH342" s="7">
        <v>2000</v>
      </c>
      <c r="AI342" s="1">
        <v>10.234</v>
      </c>
      <c r="AJ342" s="1">
        <f t="shared" si="56"/>
        <v>1.6549780833128233E-2</v>
      </c>
      <c r="AK342" s="1">
        <f t="shared" si="57"/>
        <v>5.4011617786471448E-4</v>
      </c>
      <c r="AL342" s="1">
        <f t="shared" si="58"/>
        <v>3.4628255487600046E-4</v>
      </c>
      <c r="AM342" s="8" t="s">
        <v>215</v>
      </c>
      <c r="AN342" s="1" t="s">
        <v>119</v>
      </c>
      <c r="AO342" s="1" t="s">
        <v>120</v>
      </c>
      <c r="AP342" s="1" t="s">
        <v>157</v>
      </c>
      <c r="AQ342" s="1" t="s">
        <v>72</v>
      </c>
      <c r="AR342" s="1" t="s">
        <v>130</v>
      </c>
      <c r="AS342" s="1" t="s">
        <v>146</v>
      </c>
      <c r="AT342" s="8" t="s">
        <v>215</v>
      </c>
      <c r="AU342" s="8" t="s">
        <v>82</v>
      </c>
    </row>
    <row r="343" spans="1:47" s="1" customFormat="1" ht="16">
      <c r="A343" s="8" t="s">
        <v>216</v>
      </c>
      <c r="B343" s="8" t="s">
        <v>217</v>
      </c>
      <c r="C343" s="8" t="s">
        <v>66</v>
      </c>
      <c r="D343" s="11" t="s">
        <v>67</v>
      </c>
      <c r="E343" s="24">
        <v>37</v>
      </c>
      <c r="F343" s="13">
        <v>1.2490000000000001</v>
      </c>
      <c r="G343" s="24">
        <v>1802.6</v>
      </c>
      <c r="H343" s="8" t="s">
        <v>82</v>
      </c>
      <c r="I343" s="13">
        <v>-20.931999999999999</v>
      </c>
      <c r="J343" s="38">
        <v>1.0827750437733727</v>
      </c>
      <c r="K343" s="103">
        <f t="shared" si="59"/>
        <v>1.1712156489753081</v>
      </c>
      <c r="L343" s="115"/>
      <c r="M343" s="1" t="s">
        <v>119</v>
      </c>
      <c r="N343" s="1" t="s">
        <v>120</v>
      </c>
      <c r="O343" s="1" t="s">
        <v>157</v>
      </c>
      <c r="P343" s="1" t="s">
        <v>114</v>
      </c>
      <c r="Q343" s="1" t="s">
        <v>130</v>
      </c>
      <c r="R343" s="1" t="s">
        <v>146</v>
      </c>
      <c r="S343" s="8" t="s">
        <v>217</v>
      </c>
      <c r="T343" s="8" t="s">
        <v>82</v>
      </c>
      <c r="U343" s="25">
        <v>8.5999999999999993E-2</v>
      </c>
      <c r="V343"/>
      <c r="W343">
        <v>13.3</v>
      </c>
      <c r="X343" s="70">
        <v>818.19799999999998</v>
      </c>
      <c r="Y343" s="70">
        <v>504.44940000000003</v>
      </c>
      <c r="Z343" s="70">
        <f t="shared" si="50"/>
        <v>0.61653707293344651</v>
      </c>
      <c r="AA343" s="23">
        <f t="shared" si="51"/>
        <v>8.1999430700148395</v>
      </c>
      <c r="AB343" s="25">
        <v>6.7039999999999997</v>
      </c>
      <c r="AC343" s="23">
        <f t="shared" si="52"/>
        <v>0.81756665171431098</v>
      </c>
      <c r="AD343" s="23">
        <f t="shared" si="53"/>
        <v>1.2231418660523328</v>
      </c>
      <c r="AE343" s="23">
        <f t="shared" si="54"/>
        <v>0.10519020048050061</v>
      </c>
      <c r="AF343" s="1">
        <v>995</v>
      </c>
      <c r="AG343" s="1">
        <f t="shared" si="55"/>
        <v>1.0571879445276443E-4</v>
      </c>
      <c r="AH343" s="7">
        <v>2000</v>
      </c>
      <c r="AI343" s="1">
        <v>10.246</v>
      </c>
      <c r="AJ343" s="1">
        <f t="shared" si="56"/>
        <v>2.0636110570518139E-2</v>
      </c>
      <c r="AK343" s="1">
        <f t="shared" si="57"/>
        <v>2.4169335634175614E-4</v>
      </c>
      <c r="AL343" s="1">
        <f t="shared" si="58"/>
        <v>0</v>
      </c>
      <c r="AM343" s="8" t="s">
        <v>217</v>
      </c>
      <c r="AN343" s="1" t="s">
        <v>119</v>
      </c>
      <c r="AO343" s="1" t="s">
        <v>120</v>
      </c>
      <c r="AP343" s="1" t="s">
        <v>157</v>
      </c>
      <c r="AQ343" s="1" t="s">
        <v>114</v>
      </c>
      <c r="AR343" s="1" t="s">
        <v>130</v>
      </c>
      <c r="AS343" s="1" t="s">
        <v>146</v>
      </c>
      <c r="AT343" s="8" t="s">
        <v>217</v>
      </c>
      <c r="AU343" s="8" t="s">
        <v>82</v>
      </c>
    </row>
    <row r="344" spans="1:47" s="1" customFormat="1" ht="16">
      <c r="A344" s="8" t="s">
        <v>218</v>
      </c>
      <c r="B344" s="8" t="s">
        <v>219</v>
      </c>
      <c r="C344" s="8" t="s">
        <v>156</v>
      </c>
      <c r="D344" s="11" t="s">
        <v>67</v>
      </c>
      <c r="E344" s="24">
        <v>32</v>
      </c>
      <c r="F344" s="13">
        <v>0.30099999999999999</v>
      </c>
      <c r="G344" s="24">
        <v>1801.6</v>
      </c>
      <c r="H344" s="8" t="s">
        <v>82</v>
      </c>
      <c r="I344" s="13">
        <v>1387.46</v>
      </c>
      <c r="J344" s="38">
        <v>2.5998552188741577</v>
      </c>
      <c r="K344" s="103">
        <f t="shared" si="59"/>
        <v>2.8086918152057327</v>
      </c>
      <c r="L344" s="115">
        <f>K344-K345</f>
        <v>1.6347759925650147</v>
      </c>
      <c r="M344" s="1" t="s">
        <v>119</v>
      </c>
      <c r="N344" s="1" t="s">
        <v>120</v>
      </c>
      <c r="O344" s="1" t="s">
        <v>157</v>
      </c>
      <c r="P344" s="1" t="s">
        <v>72</v>
      </c>
      <c r="Q344" s="1" t="s">
        <v>130</v>
      </c>
      <c r="R344" s="1" t="s">
        <v>151</v>
      </c>
      <c r="S344" s="8" t="s">
        <v>219</v>
      </c>
      <c r="T344" s="8" t="s">
        <v>82</v>
      </c>
      <c r="U344" s="25">
        <v>7.5999999999999998E-2</v>
      </c>
      <c r="V344"/>
      <c r="W344">
        <v>13.3</v>
      </c>
      <c r="X344" s="70">
        <v>818.19799999999998</v>
      </c>
      <c r="Y344" s="70">
        <v>504.44940000000003</v>
      </c>
      <c r="Z344" s="70">
        <f t="shared" si="50"/>
        <v>0.61653707293344651</v>
      </c>
      <c r="AA344" s="23">
        <f t="shared" si="51"/>
        <v>8.1999430700148395</v>
      </c>
      <c r="AB344" s="25">
        <v>6.8550000000000004</v>
      </c>
      <c r="AC344" s="23">
        <f t="shared" si="52"/>
        <v>0.8359814137084729</v>
      </c>
      <c r="AD344" s="23">
        <f t="shared" si="53"/>
        <v>1.1961988431823252</v>
      </c>
      <c r="AE344" s="23">
        <f t="shared" si="54"/>
        <v>9.0911112081856704E-2</v>
      </c>
      <c r="AF344" s="1">
        <v>995</v>
      </c>
      <c r="AG344" s="1">
        <f t="shared" si="55"/>
        <v>9.1367951841062018E-5</v>
      </c>
      <c r="AH344" s="7">
        <v>2000</v>
      </c>
      <c r="AI344" s="1">
        <v>10.15</v>
      </c>
      <c r="AJ344" s="1">
        <f t="shared" si="56"/>
        <v>1.8003537308583648E-2</v>
      </c>
      <c r="AK344" s="1">
        <f t="shared" si="57"/>
        <v>5.0566387883369944E-4</v>
      </c>
      <c r="AL344" s="1">
        <f t="shared" si="58"/>
        <v>2.9431750573321105E-4</v>
      </c>
      <c r="AM344" s="8" t="s">
        <v>219</v>
      </c>
      <c r="AN344" s="1" t="s">
        <v>119</v>
      </c>
      <c r="AO344" s="1" t="s">
        <v>120</v>
      </c>
      <c r="AP344" s="1" t="s">
        <v>157</v>
      </c>
      <c r="AQ344" s="1" t="s">
        <v>72</v>
      </c>
      <c r="AR344" s="1" t="s">
        <v>130</v>
      </c>
      <c r="AS344" s="1" t="s">
        <v>151</v>
      </c>
      <c r="AT344" s="8" t="s">
        <v>219</v>
      </c>
      <c r="AU344" s="8" t="s">
        <v>82</v>
      </c>
    </row>
    <row r="345" spans="1:47" s="1" customFormat="1" ht="16">
      <c r="A345" s="8" t="s">
        <v>220</v>
      </c>
      <c r="B345" s="8" t="s">
        <v>221</v>
      </c>
      <c r="C345" s="8" t="s">
        <v>66</v>
      </c>
      <c r="D345" s="11" t="s">
        <v>67</v>
      </c>
      <c r="E345" s="24">
        <v>43</v>
      </c>
      <c r="F345" s="13">
        <v>0.95899999999999996</v>
      </c>
      <c r="G345" s="24">
        <v>1802.6</v>
      </c>
      <c r="H345" s="8" t="s">
        <v>82</v>
      </c>
      <c r="I345" s="13">
        <v>-18.648</v>
      </c>
      <c r="J345" s="38">
        <v>1.0852735614995914</v>
      </c>
      <c r="K345" s="103">
        <f t="shared" si="59"/>
        <v>1.173915822640718</v>
      </c>
      <c r="L345" s="115"/>
      <c r="M345" s="1" t="s">
        <v>119</v>
      </c>
      <c r="N345" s="1" t="s">
        <v>120</v>
      </c>
      <c r="O345" s="1" t="s">
        <v>157</v>
      </c>
      <c r="P345" s="1" t="s">
        <v>114</v>
      </c>
      <c r="Q345" s="1" t="s">
        <v>130</v>
      </c>
      <c r="R345" s="1" t="s">
        <v>151</v>
      </c>
      <c r="S345" s="8" t="s">
        <v>221</v>
      </c>
      <c r="T345" s="8" t="s">
        <v>82</v>
      </c>
      <c r="U345" s="25">
        <v>6.4000000000000001E-2</v>
      </c>
      <c r="V345"/>
      <c r="W345">
        <v>13.3</v>
      </c>
      <c r="X345" s="70">
        <v>818.19799999999998</v>
      </c>
      <c r="Y345" s="70">
        <v>504.44940000000003</v>
      </c>
      <c r="Z345" s="70">
        <f t="shared" si="50"/>
        <v>0.61653707293344651</v>
      </c>
      <c r="AA345" s="23">
        <f t="shared" si="51"/>
        <v>8.1999430700148395</v>
      </c>
      <c r="AB345" s="25">
        <v>6.45</v>
      </c>
      <c r="AC345" s="23">
        <f t="shared" si="52"/>
        <v>0.78659082690293947</v>
      </c>
      <c r="AD345" s="23">
        <f t="shared" si="53"/>
        <v>1.2713090031030758</v>
      </c>
      <c r="AE345" s="23">
        <f t="shared" si="54"/>
        <v>8.136377619859686E-2</v>
      </c>
      <c r="AF345" s="1">
        <v>995</v>
      </c>
      <c r="AG345" s="1">
        <f t="shared" si="55"/>
        <v>8.1772639395574738E-5</v>
      </c>
      <c r="AH345" s="7">
        <v>2000</v>
      </c>
      <c r="AI345" s="1">
        <v>10.257999999999999</v>
      </c>
      <c r="AJ345" s="1">
        <f t="shared" si="56"/>
        <v>1.5943193487146567E-2</v>
      </c>
      <c r="AK345" s="1">
        <f t="shared" si="57"/>
        <v>1.8715967097983802E-4</v>
      </c>
      <c r="AL345" s="1">
        <f t="shared" si="58"/>
        <v>0</v>
      </c>
      <c r="AM345" s="8" t="s">
        <v>221</v>
      </c>
      <c r="AN345" s="1" t="s">
        <v>119</v>
      </c>
      <c r="AO345" s="1" t="s">
        <v>120</v>
      </c>
      <c r="AP345" s="1" t="s">
        <v>157</v>
      </c>
      <c r="AQ345" s="1" t="s">
        <v>114</v>
      </c>
      <c r="AR345" s="1" t="s">
        <v>130</v>
      </c>
      <c r="AS345" s="1" t="s">
        <v>151</v>
      </c>
      <c r="AT345" s="8" t="s">
        <v>221</v>
      </c>
      <c r="AU345" s="8" t="s">
        <v>82</v>
      </c>
    </row>
    <row r="346" spans="1:47" s="1" customFormat="1" ht="16">
      <c r="A346" s="8" t="s">
        <v>222</v>
      </c>
      <c r="B346" s="8" t="s">
        <v>223</v>
      </c>
      <c r="C346" s="8" t="s">
        <v>66</v>
      </c>
      <c r="D346" s="11" t="s">
        <v>67</v>
      </c>
      <c r="E346" s="24">
        <v>40</v>
      </c>
      <c r="F346" s="13">
        <v>0.55800000000000005</v>
      </c>
      <c r="G346" s="24">
        <v>1802.4</v>
      </c>
      <c r="H346" s="8" t="s">
        <v>82</v>
      </c>
      <c r="I346" s="13">
        <v>1184.7080000000001</v>
      </c>
      <c r="J346" s="38">
        <v>2.3843301735312759</v>
      </c>
      <c r="K346" s="103">
        <f t="shared" si="59"/>
        <v>2.5763123779122172</v>
      </c>
      <c r="L346" s="115">
        <f>K346-K347</f>
        <v>1.4066431295137873</v>
      </c>
      <c r="M346" s="1" t="s">
        <v>69</v>
      </c>
      <c r="N346" s="1" t="s">
        <v>70</v>
      </c>
      <c r="O346" s="1" t="s">
        <v>71</v>
      </c>
      <c r="P346" s="1" t="s">
        <v>72</v>
      </c>
      <c r="Q346" s="1" t="s">
        <v>224</v>
      </c>
      <c r="R346" s="1" t="s">
        <v>74</v>
      </c>
      <c r="S346" s="8" t="s">
        <v>223</v>
      </c>
      <c r="T346" s="8" t="s">
        <v>82</v>
      </c>
      <c r="U346" s="25">
        <v>3.2000000000000001E-2</v>
      </c>
      <c r="V346"/>
      <c r="W346">
        <v>13.3</v>
      </c>
      <c r="X346" s="70">
        <v>818.19799999999998</v>
      </c>
      <c r="Y346" s="70">
        <v>504.44940000000003</v>
      </c>
      <c r="Z346" s="70">
        <f t="shared" si="50"/>
        <v>0.61653707293344651</v>
      </c>
      <c r="AA346" s="23">
        <f t="shared" si="51"/>
        <v>8.1999430700148395</v>
      </c>
      <c r="AB346" s="25">
        <v>6.2279999999999998</v>
      </c>
      <c r="AC346" s="23">
        <f t="shared" si="52"/>
        <v>0.75951746820953592</v>
      </c>
      <c r="AD346" s="23">
        <f t="shared" si="53"/>
        <v>1.3166254126549195</v>
      </c>
      <c r="AE346" s="23">
        <f t="shared" si="54"/>
        <v>4.2132013204957422E-2</v>
      </c>
      <c r="AF346" s="1">
        <v>995</v>
      </c>
      <c r="AG346" s="1">
        <f t="shared" si="55"/>
        <v>4.2343731864278813E-5</v>
      </c>
      <c r="AH346" s="7">
        <v>2000</v>
      </c>
      <c r="AI346" s="1">
        <v>10.335000000000001</v>
      </c>
      <c r="AJ346" s="1">
        <f t="shared" si="56"/>
        <v>8.1942393544806591E-3</v>
      </c>
      <c r="AK346" s="1">
        <f t="shared" si="57"/>
        <v>2.1110920276523937E-4</v>
      </c>
      <c r="AL346" s="1">
        <f t="shared" si="58"/>
        <v>1.1526370489571711E-4</v>
      </c>
      <c r="AM346" s="8" t="s">
        <v>223</v>
      </c>
      <c r="AN346" s="1" t="s">
        <v>69</v>
      </c>
      <c r="AO346" s="1" t="s">
        <v>70</v>
      </c>
      <c r="AP346" s="1" t="s">
        <v>71</v>
      </c>
      <c r="AQ346" s="1" t="s">
        <v>72</v>
      </c>
      <c r="AR346" s="1" t="s">
        <v>224</v>
      </c>
      <c r="AS346" s="1" t="s">
        <v>74</v>
      </c>
      <c r="AT346" s="8" t="s">
        <v>223</v>
      </c>
      <c r="AU346" s="8" t="s">
        <v>82</v>
      </c>
    </row>
    <row r="347" spans="1:47" s="1" customFormat="1" ht="16">
      <c r="A347" s="8" t="s">
        <v>227</v>
      </c>
      <c r="B347" s="8" t="s">
        <v>226</v>
      </c>
      <c r="C347" s="8" t="s">
        <v>66</v>
      </c>
      <c r="D347" s="8" t="s">
        <v>67</v>
      </c>
      <c r="E347" s="24">
        <v>38</v>
      </c>
      <c r="F347" s="13">
        <v>0.61599999999999999</v>
      </c>
      <c r="G347" s="24">
        <v>1802.6</v>
      </c>
      <c r="H347" s="8" t="s">
        <v>82</v>
      </c>
      <c r="I347" s="13">
        <v>-22.24</v>
      </c>
      <c r="J347" s="38">
        <v>1.0813441370260672</v>
      </c>
      <c r="K347" s="103">
        <f t="shared" si="59"/>
        <v>1.1696692483984299</v>
      </c>
      <c r="L347" s="115"/>
      <c r="M347" s="1" t="s">
        <v>69</v>
      </c>
      <c r="N347" s="1" t="s">
        <v>70</v>
      </c>
      <c r="O347" s="1" t="s">
        <v>71</v>
      </c>
      <c r="P347" s="1" t="s">
        <v>114</v>
      </c>
      <c r="Q347" s="1" t="s">
        <v>224</v>
      </c>
      <c r="R347" s="1" t="s">
        <v>74</v>
      </c>
      <c r="S347" s="8" t="s">
        <v>226</v>
      </c>
      <c r="T347" s="8" t="s">
        <v>82</v>
      </c>
      <c r="U347" s="25">
        <v>3.9E-2</v>
      </c>
      <c r="V347"/>
      <c r="W347">
        <v>13.3</v>
      </c>
      <c r="X347" s="70">
        <v>818.19799999999998</v>
      </c>
      <c r="Y347" s="70">
        <v>504.44940000000003</v>
      </c>
      <c r="Z347" s="70">
        <f t="shared" si="50"/>
        <v>0.61653707293344651</v>
      </c>
      <c r="AA347" s="23">
        <f t="shared" si="51"/>
        <v>8.1999430700148395</v>
      </c>
      <c r="AB347" s="25">
        <v>6.3979999999999997</v>
      </c>
      <c r="AC347" s="23">
        <f t="shared" si="52"/>
        <v>0.78024931946124121</v>
      </c>
      <c r="AD347" s="23">
        <f t="shared" si="53"/>
        <v>1.2816416176953487</v>
      </c>
      <c r="AE347" s="23">
        <f t="shared" si="54"/>
        <v>4.9984023090118596E-2</v>
      </c>
      <c r="AF347" s="1">
        <v>995</v>
      </c>
      <c r="AG347" s="1">
        <f t="shared" si="55"/>
        <v>5.023519908554633E-5</v>
      </c>
      <c r="AH347" s="7">
        <v>2000</v>
      </c>
      <c r="AI347" s="1">
        <v>10.673</v>
      </c>
      <c r="AJ347" s="1">
        <f t="shared" si="56"/>
        <v>9.4135105566469281E-3</v>
      </c>
      <c r="AK347" s="1">
        <f t="shared" si="57"/>
        <v>1.1010693817583897E-4</v>
      </c>
      <c r="AL347" s="1">
        <f t="shared" si="58"/>
        <v>0</v>
      </c>
      <c r="AM347" s="8" t="s">
        <v>226</v>
      </c>
      <c r="AN347" s="1" t="s">
        <v>69</v>
      </c>
      <c r="AO347" s="1" t="s">
        <v>70</v>
      </c>
      <c r="AP347" s="1" t="s">
        <v>71</v>
      </c>
      <c r="AQ347" s="1" t="s">
        <v>114</v>
      </c>
      <c r="AR347" s="1" t="s">
        <v>224</v>
      </c>
      <c r="AS347" s="1" t="s">
        <v>74</v>
      </c>
      <c r="AT347" s="8" t="s">
        <v>226</v>
      </c>
      <c r="AU347" s="8" t="s">
        <v>82</v>
      </c>
    </row>
    <row r="348" spans="1:47" s="1" customFormat="1" ht="16">
      <c r="A348" s="8" t="s">
        <v>225</v>
      </c>
      <c r="B348" s="8" t="s">
        <v>226</v>
      </c>
      <c r="C348" s="8" t="s">
        <v>66</v>
      </c>
      <c r="D348" s="8" t="s">
        <v>67</v>
      </c>
      <c r="E348" s="24">
        <v>38</v>
      </c>
      <c r="F348" s="13">
        <v>0.60299999999999998</v>
      </c>
      <c r="G348" s="24">
        <v>1802.4</v>
      </c>
      <c r="H348" s="8" t="s">
        <v>82</v>
      </c>
      <c r="I348" s="13">
        <v>-21.216000000000001</v>
      </c>
      <c r="J348" s="38">
        <v>1.0824643611173088</v>
      </c>
      <c r="K348" s="103">
        <f t="shared" si="59"/>
        <v>1.1708798902719153</v>
      </c>
      <c r="L348" s="115"/>
      <c r="M348" s="1" t="s">
        <v>69</v>
      </c>
      <c r="N348" s="1" t="s">
        <v>70</v>
      </c>
      <c r="O348" s="1" t="s">
        <v>71</v>
      </c>
      <c r="P348" s="1" t="s">
        <v>114</v>
      </c>
      <c r="Q348" s="1" t="s">
        <v>224</v>
      </c>
      <c r="R348" s="1" t="s">
        <v>74</v>
      </c>
      <c r="S348" s="8" t="s">
        <v>226</v>
      </c>
      <c r="T348" s="8" t="s">
        <v>82</v>
      </c>
      <c r="U348" s="25">
        <v>3.9E-2</v>
      </c>
      <c r="V348"/>
      <c r="W348">
        <v>13.3</v>
      </c>
      <c r="X348" s="70">
        <v>818.19799999999998</v>
      </c>
      <c r="Y348" s="70">
        <v>504.44940000000003</v>
      </c>
      <c r="Z348" s="70">
        <f t="shared" si="50"/>
        <v>0.61653707293344651</v>
      </c>
      <c r="AA348" s="23">
        <f t="shared" si="51"/>
        <v>8.1999430700148395</v>
      </c>
      <c r="AB348" s="25">
        <v>6.3979999999999997</v>
      </c>
      <c r="AC348" s="23">
        <f t="shared" si="52"/>
        <v>0.78024931946124121</v>
      </c>
      <c r="AD348" s="23">
        <f t="shared" si="53"/>
        <v>1.2816416176953487</v>
      </c>
      <c r="AE348" s="23">
        <f t="shared" si="54"/>
        <v>4.9984023090118596E-2</v>
      </c>
      <c r="AF348" s="1">
        <v>995</v>
      </c>
      <c r="AG348" s="1">
        <f t="shared" si="55"/>
        <v>5.023519908554633E-5</v>
      </c>
      <c r="AH348" s="7">
        <v>2000</v>
      </c>
      <c r="AI348" s="1">
        <v>10.673</v>
      </c>
      <c r="AJ348" s="1">
        <f t="shared" si="56"/>
        <v>9.4135105566469281E-3</v>
      </c>
      <c r="AK348" s="1">
        <f t="shared" si="57"/>
        <v>1.1022090207640271E-4</v>
      </c>
      <c r="AL348" s="1">
        <f t="shared" si="58"/>
        <v>0</v>
      </c>
      <c r="AM348" s="8" t="s">
        <v>226</v>
      </c>
      <c r="AN348" s="1" t="s">
        <v>69</v>
      </c>
      <c r="AO348" s="1" t="s">
        <v>70</v>
      </c>
      <c r="AP348" s="1" t="s">
        <v>71</v>
      </c>
      <c r="AQ348" s="1" t="s">
        <v>114</v>
      </c>
      <c r="AR348" s="1" t="s">
        <v>224</v>
      </c>
      <c r="AS348" s="1" t="s">
        <v>74</v>
      </c>
      <c r="AT348" s="8" t="s">
        <v>226</v>
      </c>
      <c r="AU348" s="8" t="s">
        <v>82</v>
      </c>
    </row>
    <row r="349" spans="1:47" s="1" customFormat="1" ht="16">
      <c r="A349" s="8" t="s">
        <v>228</v>
      </c>
      <c r="B349" s="8" t="s">
        <v>229</v>
      </c>
      <c r="C349" s="8" t="s">
        <v>66</v>
      </c>
      <c r="D349" s="11" t="s">
        <v>67</v>
      </c>
      <c r="E349" s="24">
        <v>32</v>
      </c>
      <c r="F349" s="13">
        <v>0.251</v>
      </c>
      <c r="G349" s="24">
        <v>1802.6</v>
      </c>
      <c r="H349" s="8" t="s">
        <v>82</v>
      </c>
      <c r="I349" s="13">
        <v>2620.7890000000002</v>
      </c>
      <c r="J349" s="38">
        <v>3.8906512969588714</v>
      </c>
      <c r="K349" s="103">
        <f t="shared" si="59"/>
        <v>4.1987030694743517</v>
      </c>
      <c r="L349" s="115">
        <f>K349-K350</f>
        <v>3.0255958648010695</v>
      </c>
      <c r="M349" s="1" t="s">
        <v>119</v>
      </c>
      <c r="N349" s="1" t="s">
        <v>120</v>
      </c>
      <c r="O349" s="1" t="s">
        <v>71</v>
      </c>
      <c r="P349" s="1" t="s">
        <v>72</v>
      </c>
      <c r="Q349" s="1" t="s">
        <v>224</v>
      </c>
      <c r="R349" s="1" t="s">
        <v>74</v>
      </c>
      <c r="S349" s="8" t="s">
        <v>229</v>
      </c>
      <c r="T349" s="8" t="s">
        <v>82</v>
      </c>
      <c r="U349" s="25">
        <v>1.4E-2</v>
      </c>
      <c r="V349"/>
      <c r="W349">
        <v>13.3</v>
      </c>
      <c r="X349" s="70">
        <v>818.19799999999998</v>
      </c>
      <c r="Y349" s="70">
        <v>504.44940000000003</v>
      </c>
      <c r="Z349" s="70">
        <f t="shared" si="50"/>
        <v>0.61653707293344651</v>
      </c>
      <c r="AA349" s="23">
        <f t="shared" si="51"/>
        <v>8.1999430700148395</v>
      </c>
      <c r="AB349" s="25">
        <v>5.9139999999999997</v>
      </c>
      <c r="AC349" s="23">
        <f t="shared" si="52"/>
        <v>0.72122451942697419</v>
      </c>
      <c r="AD349" s="23">
        <f t="shared" si="53"/>
        <v>1.3865307862723772</v>
      </c>
      <c r="AE349" s="23">
        <f t="shared" si="54"/>
        <v>1.9411431007813281E-2</v>
      </c>
      <c r="AF349" s="1">
        <v>995</v>
      </c>
      <c r="AG349" s="1">
        <f t="shared" si="55"/>
        <v>1.950897588724953E-5</v>
      </c>
      <c r="AH349" s="7">
        <v>2000</v>
      </c>
      <c r="AI349" s="1">
        <v>10.311</v>
      </c>
      <c r="AJ349" s="1">
        <f t="shared" si="56"/>
        <v>3.7841093758606398E-3</v>
      </c>
      <c r="AK349" s="1">
        <f t="shared" si="57"/>
        <v>1.588835165165274E-4</v>
      </c>
      <c r="AL349" s="1">
        <f t="shared" si="58"/>
        <v>1.1449185679558907E-4</v>
      </c>
      <c r="AM349" s="8" t="s">
        <v>229</v>
      </c>
      <c r="AN349" s="1" t="s">
        <v>119</v>
      </c>
      <c r="AO349" s="1" t="s">
        <v>120</v>
      </c>
      <c r="AP349" s="1" t="s">
        <v>71</v>
      </c>
      <c r="AQ349" s="1" t="s">
        <v>72</v>
      </c>
      <c r="AR349" s="1" t="s">
        <v>224</v>
      </c>
      <c r="AS349" s="1" t="s">
        <v>74</v>
      </c>
      <c r="AT349" s="8" t="s">
        <v>229</v>
      </c>
      <c r="AU349" s="8" t="s">
        <v>82</v>
      </c>
    </row>
    <row r="350" spans="1:47" s="1" customFormat="1" ht="16">
      <c r="A350" s="8" t="s">
        <v>230</v>
      </c>
      <c r="B350" s="8" t="s">
        <v>231</v>
      </c>
      <c r="C350" s="8" t="s">
        <v>66</v>
      </c>
      <c r="D350" s="11" t="s">
        <v>67</v>
      </c>
      <c r="E350" s="24">
        <v>40</v>
      </c>
      <c r="F350" s="13">
        <v>0.79400000000000004</v>
      </c>
      <c r="G350" s="24">
        <v>1802.4</v>
      </c>
      <c r="H350" s="8" t="s">
        <v>82</v>
      </c>
      <c r="I350" s="13">
        <v>-19.332000000000001</v>
      </c>
      <c r="J350" s="38">
        <v>1.0845253321278219</v>
      </c>
      <c r="K350" s="103">
        <f t="shared" si="59"/>
        <v>1.1731072046732822</v>
      </c>
      <c r="L350" s="115"/>
      <c r="M350" s="1" t="s">
        <v>119</v>
      </c>
      <c r="N350" s="1" t="s">
        <v>120</v>
      </c>
      <c r="O350" s="1" t="s">
        <v>71</v>
      </c>
      <c r="P350" s="1" t="s">
        <v>114</v>
      </c>
      <c r="Q350" s="1" t="s">
        <v>224</v>
      </c>
      <c r="R350" s="1" t="s">
        <v>74</v>
      </c>
      <c r="S350" s="8" t="s">
        <v>231</v>
      </c>
      <c r="T350" s="8" t="s">
        <v>82</v>
      </c>
      <c r="U350" s="25">
        <v>5.8999999999999997E-2</v>
      </c>
      <c r="V350"/>
      <c r="W350">
        <v>13.3</v>
      </c>
      <c r="X350" s="70">
        <v>818.19799999999998</v>
      </c>
      <c r="Y350" s="70">
        <v>504.44940000000003</v>
      </c>
      <c r="Z350" s="70">
        <f t="shared" si="50"/>
        <v>0.61653707293344651</v>
      </c>
      <c r="AA350" s="23">
        <f t="shared" si="51"/>
        <v>8.1999430700148395</v>
      </c>
      <c r="AB350" s="25">
        <v>6.0270000000000001</v>
      </c>
      <c r="AC350" s="23">
        <f t="shared" si="52"/>
        <v>0.73500510290604892</v>
      </c>
      <c r="AD350" s="23">
        <f t="shared" si="53"/>
        <v>1.3605347718624257</v>
      </c>
      <c r="AE350" s="23">
        <f t="shared" si="54"/>
        <v>8.0271551539883107E-2</v>
      </c>
      <c r="AF350" s="1">
        <v>995</v>
      </c>
      <c r="AG350" s="1">
        <f t="shared" si="55"/>
        <v>8.067492617073679E-5</v>
      </c>
      <c r="AH350" s="7">
        <v>2000</v>
      </c>
      <c r="AI350" s="1">
        <v>10.205</v>
      </c>
      <c r="AJ350" s="1">
        <f t="shared" si="56"/>
        <v>1.5810862551834746E-2</v>
      </c>
      <c r="AK350" s="1">
        <f t="shared" si="57"/>
        <v>1.8547836771656338E-4</v>
      </c>
      <c r="AL350" s="1">
        <f t="shared" si="58"/>
        <v>0</v>
      </c>
      <c r="AM350" s="8" t="s">
        <v>231</v>
      </c>
      <c r="AN350" s="1" t="s">
        <v>119</v>
      </c>
      <c r="AO350" s="1" t="s">
        <v>120</v>
      </c>
      <c r="AP350" s="1" t="s">
        <v>71</v>
      </c>
      <c r="AQ350" s="1" t="s">
        <v>114</v>
      </c>
      <c r="AR350" s="1" t="s">
        <v>224</v>
      </c>
      <c r="AS350" s="1" t="s">
        <v>74</v>
      </c>
      <c r="AT350" s="8" t="s">
        <v>231</v>
      </c>
      <c r="AU350" s="8" t="s">
        <v>82</v>
      </c>
    </row>
    <row r="351" spans="1:47" s="101" customFormat="1" ht="16">
      <c r="A351" s="92" t="s">
        <v>64</v>
      </c>
      <c r="B351" s="92" t="s">
        <v>65</v>
      </c>
      <c r="C351" s="92" t="s">
        <v>66</v>
      </c>
      <c r="D351" s="93" t="s">
        <v>67</v>
      </c>
      <c r="E351" s="94">
        <v>73</v>
      </c>
      <c r="F351" s="95">
        <v>4.1580000000000004</v>
      </c>
      <c r="G351" s="94">
        <v>2297.6999999999998</v>
      </c>
      <c r="H351" s="92" t="s">
        <v>83</v>
      </c>
      <c r="I351" s="95">
        <v>411.35</v>
      </c>
      <c r="J351" s="96">
        <v>1.5534197389296567</v>
      </c>
      <c r="K351" s="103">
        <f t="shared" si="59"/>
        <v>1.6796496429033074</v>
      </c>
      <c r="L351" s="115">
        <f>K351-K353</f>
        <v>0.52200566481362465</v>
      </c>
      <c r="M351" s="101" t="s">
        <v>69</v>
      </c>
      <c r="N351" s="101" t="s">
        <v>70</v>
      </c>
      <c r="O351" s="101" t="s">
        <v>71</v>
      </c>
      <c r="P351" s="101" t="s">
        <v>72</v>
      </c>
      <c r="Q351" s="101" t="s">
        <v>73</v>
      </c>
      <c r="R351" s="101" t="s">
        <v>74</v>
      </c>
      <c r="S351" s="92" t="s">
        <v>65</v>
      </c>
      <c r="T351" s="92" t="s">
        <v>83</v>
      </c>
      <c r="U351" s="97">
        <v>0.224</v>
      </c>
      <c r="V351" s="98" t="s">
        <v>238</v>
      </c>
      <c r="W351" s="98">
        <v>13.3</v>
      </c>
      <c r="X351" s="99">
        <v>818.19799999999998</v>
      </c>
      <c r="Y351" s="99">
        <v>504.44940000000003</v>
      </c>
      <c r="Z351" s="99">
        <f t="shared" si="50"/>
        <v>0.61653707293344651</v>
      </c>
      <c r="AA351" s="100">
        <f t="shared" si="51"/>
        <v>8.1999430700148395</v>
      </c>
      <c r="AB351" s="97">
        <v>6.6559999999999997</v>
      </c>
      <c r="AC351" s="100">
        <f t="shared" si="52"/>
        <v>0.81171295253735887</v>
      </c>
      <c r="AD351" s="100">
        <f t="shared" si="53"/>
        <v>1.2319626006632871</v>
      </c>
      <c r="AE351" s="100">
        <f t="shared" si="54"/>
        <v>0.27595962254857631</v>
      </c>
      <c r="AF351" s="101">
        <v>995</v>
      </c>
      <c r="AG351" s="101">
        <f t="shared" si="55"/>
        <v>2.7734635432017719E-4</v>
      </c>
      <c r="AH351" s="102">
        <v>2000</v>
      </c>
      <c r="AI351" s="101">
        <v>10.116</v>
      </c>
      <c r="AJ351" s="101">
        <f t="shared" si="56"/>
        <v>5.4833205678168684E-2</v>
      </c>
      <c r="AK351" s="1">
        <f t="shared" si="57"/>
        <v>9.2100574336579635E-4</v>
      </c>
      <c r="AL351" s="1">
        <f t="shared" si="58"/>
        <v>2.8623243983894666E-4</v>
      </c>
      <c r="AM351" s="92" t="s">
        <v>65</v>
      </c>
      <c r="AN351" s="101" t="s">
        <v>69</v>
      </c>
      <c r="AO351" s="101" t="s">
        <v>70</v>
      </c>
      <c r="AP351" s="101" t="s">
        <v>71</v>
      </c>
      <c r="AQ351" s="101" t="s">
        <v>72</v>
      </c>
      <c r="AR351" s="101" t="s">
        <v>73</v>
      </c>
      <c r="AS351" s="101" t="s">
        <v>74</v>
      </c>
      <c r="AT351" s="92" t="s">
        <v>65</v>
      </c>
      <c r="AU351" s="92" t="s">
        <v>83</v>
      </c>
    </row>
    <row r="352" spans="1:47" s="101" customFormat="1" ht="16">
      <c r="A352" s="92" t="s">
        <v>75</v>
      </c>
      <c r="B352" s="92" t="s">
        <v>65</v>
      </c>
      <c r="C352" s="92" t="s">
        <v>66</v>
      </c>
      <c r="D352" s="93" t="s">
        <v>67</v>
      </c>
      <c r="E352" s="94">
        <v>69</v>
      </c>
      <c r="F352" s="95">
        <v>3.1829999999999998</v>
      </c>
      <c r="G352" s="94">
        <v>2297.5</v>
      </c>
      <c r="H352" s="92" t="s">
        <v>83</v>
      </c>
      <c r="I352" s="95">
        <v>18.824000000000002</v>
      </c>
      <c r="J352" s="96">
        <v>1.1262469898473613</v>
      </c>
      <c r="K352" s="103">
        <f t="shared" si="59"/>
        <v>1.2181946363464247</v>
      </c>
      <c r="L352" s="115">
        <f>K352-K354</f>
        <v>6.0271572603782575E-2</v>
      </c>
      <c r="M352" s="101" t="s">
        <v>69</v>
      </c>
      <c r="N352" s="101" t="s">
        <v>70</v>
      </c>
      <c r="O352" s="101" t="s">
        <v>71</v>
      </c>
      <c r="P352" s="101" t="s">
        <v>72</v>
      </c>
      <c r="Q352" s="101" t="s">
        <v>73</v>
      </c>
      <c r="R352" s="101" t="s">
        <v>74</v>
      </c>
      <c r="S352" s="92" t="s">
        <v>65</v>
      </c>
      <c r="T352" s="92" t="s">
        <v>83</v>
      </c>
      <c r="U352" s="97">
        <v>0.189</v>
      </c>
      <c r="V352" s="98"/>
      <c r="W352" s="98">
        <v>13.3</v>
      </c>
      <c r="X352" s="99">
        <v>818.19799999999998</v>
      </c>
      <c r="Y352" s="99">
        <v>504.44940000000003</v>
      </c>
      <c r="Z352" s="99">
        <f t="shared" si="50"/>
        <v>0.61653707293344651</v>
      </c>
      <c r="AA352" s="100">
        <f t="shared" si="51"/>
        <v>8.1999430700148395</v>
      </c>
      <c r="AB352" s="97">
        <v>6.6559999999999997</v>
      </c>
      <c r="AC352" s="100">
        <f t="shared" si="52"/>
        <v>0.81171295253735887</v>
      </c>
      <c r="AD352" s="100">
        <f t="shared" si="53"/>
        <v>1.2319626006632871</v>
      </c>
      <c r="AE352" s="100">
        <f t="shared" si="54"/>
        <v>0.23284093152536126</v>
      </c>
      <c r="AF352" s="101">
        <v>995</v>
      </c>
      <c r="AG352" s="101">
        <f t="shared" si="55"/>
        <v>2.340109864576495E-4</v>
      </c>
      <c r="AH352" s="102">
        <v>2000</v>
      </c>
      <c r="AI352" s="101">
        <v>10.116</v>
      </c>
      <c r="AJ352" s="101">
        <f t="shared" si="56"/>
        <v>4.6265517290954829E-2</v>
      </c>
      <c r="AK352" s="1">
        <f t="shared" si="57"/>
        <v>5.6360405011633946E-4</v>
      </c>
      <c r="AL352" s="1">
        <f t="shared" si="58"/>
        <v>2.788495484453342E-5</v>
      </c>
      <c r="AM352" s="92" t="s">
        <v>65</v>
      </c>
      <c r="AN352" s="101" t="s">
        <v>69</v>
      </c>
      <c r="AO352" s="101" t="s">
        <v>70</v>
      </c>
      <c r="AP352" s="101" t="s">
        <v>71</v>
      </c>
      <c r="AQ352" s="101" t="s">
        <v>72</v>
      </c>
      <c r="AR352" s="101" t="s">
        <v>73</v>
      </c>
      <c r="AS352" s="101" t="s">
        <v>74</v>
      </c>
      <c r="AT352" s="92" t="s">
        <v>65</v>
      </c>
      <c r="AU352" s="92" t="s">
        <v>83</v>
      </c>
    </row>
    <row r="353" spans="1:47" s="1" customFormat="1" ht="16">
      <c r="A353" s="8" t="s">
        <v>112</v>
      </c>
      <c r="B353" s="8" t="s">
        <v>113</v>
      </c>
      <c r="C353" s="8" t="s">
        <v>66</v>
      </c>
      <c r="D353" s="11" t="s">
        <v>67</v>
      </c>
      <c r="E353" s="24">
        <v>56</v>
      </c>
      <c r="F353" s="13">
        <v>1.8759999999999999</v>
      </c>
      <c r="G353" s="24">
        <v>2297.6999999999998</v>
      </c>
      <c r="H353" s="8" t="s">
        <v>83</v>
      </c>
      <c r="I353" s="13">
        <v>-32.409999999999997</v>
      </c>
      <c r="J353" s="38">
        <v>1.0702170964320281</v>
      </c>
      <c r="K353" s="103">
        <f t="shared" si="59"/>
        <v>1.1576439780896828</v>
      </c>
      <c r="L353" s="115"/>
      <c r="M353" s="1" t="s">
        <v>69</v>
      </c>
      <c r="N353" s="1" t="s">
        <v>70</v>
      </c>
      <c r="O353" s="1" t="s">
        <v>71</v>
      </c>
      <c r="P353" s="1" t="s">
        <v>114</v>
      </c>
      <c r="Q353" s="1" t="s">
        <v>73</v>
      </c>
      <c r="R353" s="1" t="s">
        <v>74</v>
      </c>
      <c r="S353" s="8" t="s">
        <v>113</v>
      </c>
      <c r="T353" s="8" t="s">
        <v>83</v>
      </c>
      <c r="U353" s="25">
        <v>0.13400000000000001</v>
      </c>
      <c r="V353"/>
      <c r="W353">
        <v>13.3</v>
      </c>
      <c r="X353" s="70">
        <v>818.19799999999998</v>
      </c>
      <c r="Y353" s="70">
        <v>504.44940000000003</v>
      </c>
      <c r="Z353" s="70">
        <f t="shared" si="50"/>
        <v>0.61653707293344651</v>
      </c>
      <c r="AA353" s="23">
        <f t="shared" si="51"/>
        <v>8.1999430700148395</v>
      </c>
      <c r="AB353" s="25">
        <v>6.609</v>
      </c>
      <c r="AC353" s="23">
        <f t="shared" si="52"/>
        <v>0.80598120542659324</v>
      </c>
      <c r="AD353" s="23">
        <f t="shared" si="53"/>
        <v>1.2407237206861612</v>
      </c>
      <c r="AE353" s="23">
        <f t="shared" si="54"/>
        <v>0.1662569785719456</v>
      </c>
      <c r="AF353" s="1">
        <v>995</v>
      </c>
      <c r="AG353" s="1">
        <f t="shared" si="55"/>
        <v>1.6709244077582473E-4</v>
      </c>
      <c r="AH353" s="7">
        <v>2000</v>
      </c>
      <c r="AI353" s="1">
        <v>10.411</v>
      </c>
      <c r="AJ353" s="1">
        <f t="shared" si="56"/>
        <v>3.2099210599524489E-2</v>
      </c>
      <c r="AK353" s="1">
        <f t="shared" si="57"/>
        <v>3.715945785197204E-4</v>
      </c>
      <c r="AL353" s="1">
        <f t="shared" si="58"/>
        <v>0</v>
      </c>
      <c r="AM353" s="8" t="s">
        <v>113</v>
      </c>
      <c r="AN353" s="1" t="s">
        <v>69</v>
      </c>
      <c r="AO353" s="1" t="s">
        <v>70</v>
      </c>
      <c r="AP353" s="1" t="s">
        <v>71</v>
      </c>
      <c r="AQ353" s="1" t="s">
        <v>114</v>
      </c>
      <c r="AR353" s="1" t="s">
        <v>73</v>
      </c>
      <c r="AS353" s="1" t="s">
        <v>74</v>
      </c>
      <c r="AT353" s="8" t="s">
        <v>113</v>
      </c>
      <c r="AU353" s="8" t="s">
        <v>83</v>
      </c>
    </row>
    <row r="354" spans="1:47" s="1" customFormat="1" ht="16">
      <c r="A354" s="8" t="s">
        <v>115</v>
      </c>
      <c r="B354" s="8" t="s">
        <v>113</v>
      </c>
      <c r="C354" s="8" t="s">
        <v>66</v>
      </c>
      <c r="D354" s="11" t="s">
        <v>67</v>
      </c>
      <c r="E354" s="24">
        <v>57</v>
      </c>
      <c r="F354" s="13">
        <v>1.8959999999999999</v>
      </c>
      <c r="G354" s="24">
        <v>2297.5</v>
      </c>
      <c r="H354" s="8" t="s">
        <v>83</v>
      </c>
      <c r="I354" s="13">
        <v>-32.173999999999999</v>
      </c>
      <c r="J354" s="38">
        <v>1.0704753334146244</v>
      </c>
      <c r="K354" s="103">
        <f t="shared" si="59"/>
        <v>1.1579230637426421</v>
      </c>
      <c r="L354" s="115"/>
      <c r="M354" s="1" t="s">
        <v>69</v>
      </c>
      <c r="N354" s="1" t="s">
        <v>70</v>
      </c>
      <c r="O354" s="1" t="s">
        <v>71</v>
      </c>
      <c r="P354" s="1" t="s">
        <v>114</v>
      </c>
      <c r="Q354" s="1" t="s">
        <v>73</v>
      </c>
      <c r="R354" s="1" t="s">
        <v>74</v>
      </c>
      <c r="S354" s="8" t="s">
        <v>113</v>
      </c>
      <c r="T354" s="8" t="s">
        <v>83</v>
      </c>
      <c r="U354" s="25">
        <v>0.13300000000000001</v>
      </c>
      <c r="V354"/>
      <c r="W354">
        <v>13.3</v>
      </c>
      <c r="X354" s="70">
        <v>818.19799999999998</v>
      </c>
      <c r="Y354" s="70">
        <v>504.44940000000003</v>
      </c>
      <c r="Z354" s="70">
        <f t="shared" si="50"/>
        <v>0.61653707293344651</v>
      </c>
      <c r="AA354" s="23">
        <f t="shared" si="51"/>
        <v>8.1999430700148395</v>
      </c>
      <c r="AB354" s="25">
        <v>6.609</v>
      </c>
      <c r="AC354" s="23">
        <f t="shared" si="52"/>
        <v>0.80598120542659324</v>
      </c>
      <c r="AD354" s="23">
        <f t="shared" si="53"/>
        <v>1.2407237206861612</v>
      </c>
      <c r="AE354" s="23">
        <f t="shared" si="54"/>
        <v>0.16501625485125945</v>
      </c>
      <c r="AF354" s="1">
        <v>995</v>
      </c>
      <c r="AG354" s="1">
        <f t="shared" si="55"/>
        <v>1.6584548226257232E-4</v>
      </c>
      <c r="AH354" s="7">
        <v>2000</v>
      </c>
      <c r="AI354" s="1">
        <v>10.411</v>
      </c>
      <c r="AJ354" s="1">
        <f t="shared" si="56"/>
        <v>3.1859664251766846E-2</v>
      </c>
      <c r="AK354" s="1">
        <f t="shared" si="57"/>
        <v>3.6891040040217796E-4</v>
      </c>
      <c r="AL354" s="1">
        <f t="shared" si="58"/>
        <v>0</v>
      </c>
      <c r="AM354" s="8" t="s">
        <v>113</v>
      </c>
      <c r="AN354" s="1" t="s">
        <v>69</v>
      </c>
      <c r="AO354" s="1" t="s">
        <v>70</v>
      </c>
      <c r="AP354" s="1" t="s">
        <v>71</v>
      </c>
      <c r="AQ354" s="1" t="s">
        <v>114</v>
      </c>
      <c r="AR354" s="1" t="s">
        <v>73</v>
      </c>
      <c r="AS354" s="1" t="s">
        <v>74</v>
      </c>
      <c r="AT354" s="8" t="s">
        <v>113</v>
      </c>
      <c r="AU354" s="8" t="s">
        <v>83</v>
      </c>
    </row>
    <row r="355" spans="1:47" s="1" customFormat="1" ht="16">
      <c r="A355" s="8" t="s">
        <v>116</v>
      </c>
      <c r="B355" s="8" t="s">
        <v>117</v>
      </c>
      <c r="C355" s="8" t="s">
        <v>66</v>
      </c>
      <c r="D355" s="11" t="s">
        <v>67</v>
      </c>
      <c r="E355" s="24">
        <v>70</v>
      </c>
      <c r="F355" s="13">
        <v>5.5289999999999999</v>
      </c>
      <c r="G355" s="24">
        <v>2298.4</v>
      </c>
      <c r="H355" s="8" t="s">
        <v>83</v>
      </c>
      <c r="I355" s="13">
        <v>1735.7059999999999</v>
      </c>
      <c r="J355" s="38">
        <v>2.9678273703003133</v>
      </c>
      <c r="K355" s="103">
        <f t="shared" si="59"/>
        <v>3.2052490959855677</v>
      </c>
      <c r="L355" s="115">
        <f>K355-K356</f>
        <v>2.0507331136465599</v>
      </c>
      <c r="M355" s="1" t="s">
        <v>119</v>
      </c>
      <c r="N355" s="1" t="s">
        <v>120</v>
      </c>
      <c r="O355" s="1" t="s">
        <v>71</v>
      </c>
      <c r="P355" s="1" t="s">
        <v>72</v>
      </c>
      <c r="Q355" s="1" t="s">
        <v>73</v>
      </c>
      <c r="R355" s="1" t="s">
        <v>74</v>
      </c>
      <c r="S355" s="8" t="s">
        <v>117</v>
      </c>
      <c r="T355" s="8" t="s">
        <v>83</v>
      </c>
      <c r="U355" s="25">
        <v>0.309</v>
      </c>
      <c r="V355"/>
      <c r="W355">
        <v>13.3</v>
      </c>
      <c r="X355" s="70">
        <v>818.19799999999998</v>
      </c>
      <c r="Y355" s="70">
        <v>504.44940000000003</v>
      </c>
      <c r="Z355" s="70">
        <f t="shared" si="50"/>
        <v>0.61653707293344651</v>
      </c>
      <c r="AA355" s="23">
        <f t="shared" si="51"/>
        <v>8.1999430700148395</v>
      </c>
      <c r="AB355" s="25">
        <v>7.4029999999999996</v>
      </c>
      <c r="AC355" s="23">
        <f t="shared" si="52"/>
        <v>0.90281114597867596</v>
      </c>
      <c r="AD355" s="23">
        <f t="shared" si="53"/>
        <v>1.1076513670153776</v>
      </c>
      <c r="AE355" s="23">
        <f t="shared" si="54"/>
        <v>0.34226427240775165</v>
      </c>
      <c r="AF355" s="1">
        <v>995</v>
      </c>
      <c r="AG355" s="1">
        <f t="shared" si="55"/>
        <v>3.4398419337462478E-4</v>
      </c>
      <c r="AH355" s="7">
        <v>2000</v>
      </c>
      <c r="AI355" s="1">
        <v>10.256</v>
      </c>
      <c r="AJ355" s="1">
        <f t="shared" si="56"/>
        <v>6.7079600892087518E-2</v>
      </c>
      <c r="AK355" s="1">
        <f t="shared" si="57"/>
        <v>2.1500683011843619E-3</v>
      </c>
      <c r="AL355" s="1">
        <f t="shared" si="58"/>
        <v>1.375623587995992E-3</v>
      </c>
      <c r="AM355" s="8" t="s">
        <v>117</v>
      </c>
      <c r="AN355" s="1" t="s">
        <v>119</v>
      </c>
      <c r="AO355" s="1" t="s">
        <v>120</v>
      </c>
      <c r="AP355" s="1" t="s">
        <v>71</v>
      </c>
      <c r="AQ355" s="1" t="s">
        <v>72</v>
      </c>
      <c r="AR355" s="1" t="s">
        <v>73</v>
      </c>
      <c r="AS355" s="1" t="s">
        <v>74</v>
      </c>
      <c r="AT355" s="8" t="s">
        <v>117</v>
      </c>
      <c r="AU355" s="8" t="s">
        <v>83</v>
      </c>
    </row>
    <row r="356" spans="1:47" s="1" customFormat="1" ht="16">
      <c r="A356" s="8" t="s">
        <v>126</v>
      </c>
      <c r="B356" s="8" t="s">
        <v>127</v>
      </c>
      <c r="C356" s="8" t="s">
        <v>66</v>
      </c>
      <c r="D356" s="11" t="s">
        <v>67</v>
      </c>
      <c r="E356" s="24">
        <v>71</v>
      </c>
      <c r="F356" s="13">
        <v>3.4079999999999999</v>
      </c>
      <c r="G356" s="24">
        <v>2298.4</v>
      </c>
      <c r="H356" s="8" t="s">
        <v>83</v>
      </c>
      <c r="I356" s="13">
        <v>-35.055</v>
      </c>
      <c r="J356" s="38">
        <v>1.0673227803936109</v>
      </c>
      <c r="K356" s="103">
        <f t="shared" si="59"/>
        <v>1.1545159823390079</v>
      </c>
      <c r="L356" s="115"/>
      <c r="M356" s="1" t="s">
        <v>119</v>
      </c>
      <c r="N356" s="1" t="s">
        <v>120</v>
      </c>
      <c r="O356" s="1" t="s">
        <v>71</v>
      </c>
      <c r="P356" s="1" t="s">
        <v>114</v>
      </c>
      <c r="Q356" s="1" t="s">
        <v>73</v>
      </c>
      <c r="R356" s="1" t="s">
        <v>74</v>
      </c>
      <c r="S356" s="8" t="s">
        <v>127</v>
      </c>
      <c r="T356" s="8" t="s">
        <v>83</v>
      </c>
      <c r="U356" s="25">
        <v>0.20599999999999999</v>
      </c>
      <c r="V356"/>
      <c r="W356">
        <v>13.3</v>
      </c>
      <c r="X356" s="70">
        <v>818.19799999999998</v>
      </c>
      <c r="Y356" s="70">
        <v>504.44940000000003</v>
      </c>
      <c r="Z356" s="70">
        <f t="shared" si="50"/>
        <v>0.61653707293344651</v>
      </c>
      <c r="AA356" s="23">
        <f t="shared" si="51"/>
        <v>8.1999430700148395</v>
      </c>
      <c r="AB356" s="25">
        <v>6.4210000000000003</v>
      </c>
      <c r="AC356" s="23">
        <f t="shared" si="52"/>
        <v>0.78305421698353084</v>
      </c>
      <c r="AD356" s="23">
        <f t="shared" si="53"/>
        <v>1.277050781811998</v>
      </c>
      <c r="AE356" s="23">
        <f t="shared" si="54"/>
        <v>0.26307246105327159</v>
      </c>
      <c r="AF356" s="1">
        <v>995</v>
      </c>
      <c r="AG356" s="1">
        <f t="shared" si="55"/>
        <v>2.6439443321936841E-4</v>
      </c>
      <c r="AH356" s="7">
        <v>2000</v>
      </c>
      <c r="AI356" s="1">
        <v>10.188000000000001</v>
      </c>
      <c r="AJ356" s="1">
        <f t="shared" si="56"/>
        <v>5.1903108209534428E-2</v>
      </c>
      <c r="AK356" s="1">
        <f t="shared" si="57"/>
        <v>5.9922967960978463E-4</v>
      </c>
      <c r="AL356" s="1">
        <f t="shared" si="58"/>
        <v>0</v>
      </c>
      <c r="AM356" s="8" t="s">
        <v>127</v>
      </c>
      <c r="AN356" s="1" t="s">
        <v>119</v>
      </c>
      <c r="AO356" s="1" t="s">
        <v>120</v>
      </c>
      <c r="AP356" s="1" t="s">
        <v>71</v>
      </c>
      <c r="AQ356" s="1" t="s">
        <v>114</v>
      </c>
      <c r="AR356" s="1" t="s">
        <v>73</v>
      </c>
      <c r="AS356" s="1" t="s">
        <v>74</v>
      </c>
      <c r="AT356" s="8" t="s">
        <v>127</v>
      </c>
      <c r="AU356" s="8" t="s">
        <v>83</v>
      </c>
    </row>
    <row r="357" spans="1:47" s="1" customFormat="1" ht="16">
      <c r="A357" s="8" t="s">
        <v>128</v>
      </c>
      <c r="B357" s="8" t="s">
        <v>129</v>
      </c>
      <c r="C357" s="8" t="s">
        <v>66</v>
      </c>
      <c r="D357" s="11" t="s">
        <v>67</v>
      </c>
      <c r="E357" s="24">
        <v>61</v>
      </c>
      <c r="F357" s="13">
        <v>1.302</v>
      </c>
      <c r="G357" s="24">
        <v>2296.9</v>
      </c>
      <c r="H357" s="8" t="s">
        <v>83</v>
      </c>
      <c r="I357" s="13">
        <v>18.911999999999999</v>
      </c>
      <c r="J357" s="38">
        <v>1.1263431727203321</v>
      </c>
      <c r="K357" s="103">
        <f t="shared" si="59"/>
        <v>1.2182985749051785</v>
      </c>
      <c r="L357" s="115">
        <f>K357-K358</f>
        <v>7.711752555099638E-2</v>
      </c>
      <c r="M357" s="1" t="s">
        <v>69</v>
      </c>
      <c r="N357" s="1" t="s">
        <v>70</v>
      </c>
      <c r="O357" s="1" t="s">
        <v>71</v>
      </c>
      <c r="P357" s="1" t="s">
        <v>72</v>
      </c>
      <c r="Q357" s="1" t="s">
        <v>130</v>
      </c>
      <c r="R357" s="1" t="s">
        <v>131</v>
      </c>
      <c r="S357" s="8" t="s">
        <v>129</v>
      </c>
      <c r="T357" s="8" t="s">
        <v>83</v>
      </c>
      <c r="U357" s="25">
        <v>8.4000000000000005E-2</v>
      </c>
      <c r="V357"/>
      <c r="W357">
        <v>13.3</v>
      </c>
      <c r="X357" s="70">
        <v>818.19799999999998</v>
      </c>
      <c r="Y357" s="70">
        <v>504.44940000000003</v>
      </c>
      <c r="Z357" s="70">
        <f t="shared" si="50"/>
        <v>0.61653707293344651</v>
      </c>
      <c r="AA357" s="23">
        <f t="shared" si="51"/>
        <v>8.1999430700148395</v>
      </c>
      <c r="AB357" s="25">
        <v>4.9630000000000001</v>
      </c>
      <c r="AC357" s="23">
        <f t="shared" si="52"/>
        <v>0.60524810448361055</v>
      </c>
      <c r="AD357" s="23">
        <f t="shared" si="53"/>
        <v>1.652215005040266</v>
      </c>
      <c r="AE357" s="23">
        <f t="shared" si="54"/>
        <v>0.13878606042338235</v>
      </c>
      <c r="AF357" s="1">
        <v>995</v>
      </c>
      <c r="AG357" s="1">
        <f t="shared" si="55"/>
        <v>1.3948347781244456E-4</v>
      </c>
      <c r="AH357" s="7">
        <v>2000</v>
      </c>
      <c r="AI357" s="1">
        <v>10.321999999999999</v>
      </c>
      <c r="AJ357" s="1">
        <f t="shared" si="56"/>
        <v>2.7026444063639715E-2</v>
      </c>
      <c r="AK357" s="1">
        <f t="shared" si="57"/>
        <v>3.2926278287486783E-4</v>
      </c>
      <c r="AL357" s="1">
        <f t="shared" si="58"/>
        <v>2.0842124906303103E-5</v>
      </c>
      <c r="AM357" s="8" t="s">
        <v>129</v>
      </c>
      <c r="AN357" s="1" t="s">
        <v>69</v>
      </c>
      <c r="AO357" s="1" t="s">
        <v>70</v>
      </c>
      <c r="AP357" s="1" t="s">
        <v>71</v>
      </c>
      <c r="AQ357" s="1" t="s">
        <v>72</v>
      </c>
      <c r="AR357" s="1" t="s">
        <v>130</v>
      </c>
      <c r="AS357" s="1" t="s">
        <v>131</v>
      </c>
      <c r="AT357" s="8" t="s">
        <v>129</v>
      </c>
      <c r="AU357" s="8" t="s">
        <v>83</v>
      </c>
    </row>
    <row r="358" spans="1:47" s="1" customFormat="1" ht="16">
      <c r="A358" s="8" t="s">
        <v>132</v>
      </c>
      <c r="B358" s="8" t="s">
        <v>133</v>
      </c>
      <c r="C358" s="8" t="s">
        <v>66</v>
      </c>
      <c r="D358" s="8" t="s">
        <v>67</v>
      </c>
      <c r="E358" s="24">
        <v>52</v>
      </c>
      <c r="F358" s="13">
        <v>0.81899999999999995</v>
      </c>
      <c r="G358" s="24">
        <v>2297.5</v>
      </c>
      <c r="H358" s="8" t="s">
        <v>83</v>
      </c>
      <c r="I358" s="13">
        <v>-46.329000000000001</v>
      </c>
      <c r="J358" s="38">
        <v>1.0549842006728349</v>
      </c>
      <c r="K358" s="103">
        <f t="shared" si="59"/>
        <v>1.1411810493541821</v>
      </c>
      <c r="L358" s="115"/>
      <c r="M358" s="1" t="s">
        <v>69</v>
      </c>
      <c r="N358" s="1" t="s">
        <v>70</v>
      </c>
      <c r="O358" s="1" t="s">
        <v>71</v>
      </c>
      <c r="P358" s="1" t="s">
        <v>114</v>
      </c>
      <c r="Q358" s="1" t="s">
        <v>130</v>
      </c>
      <c r="R358" s="1" t="s">
        <v>131</v>
      </c>
      <c r="S358" s="8" t="s">
        <v>133</v>
      </c>
      <c r="T358" s="8" t="s">
        <v>83</v>
      </c>
      <c r="U358" s="25">
        <v>5.0999999999999997E-2</v>
      </c>
      <c r="V358"/>
      <c r="W358">
        <v>13.3</v>
      </c>
      <c r="X358" s="70">
        <v>818.19799999999998</v>
      </c>
      <c r="Y358" s="70">
        <v>504.44940000000003</v>
      </c>
      <c r="Z358" s="70">
        <f t="shared" si="50"/>
        <v>0.61653707293344651</v>
      </c>
      <c r="AA358" s="23">
        <f t="shared" si="51"/>
        <v>8.1999430700148395</v>
      </c>
      <c r="AB358" s="25">
        <v>3.1789999999999998</v>
      </c>
      <c r="AC358" s="23">
        <f t="shared" si="52"/>
        <v>0.38768561840689059</v>
      </c>
      <c r="AD358" s="23">
        <f t="shared" si="53"/>
        <v>2.5794095847797545</v>
      </c>
      <c r="AE358" s="23">
        <f t="shared" si="54"/>
        <v>0.13154988882376747</v>
      </c>
      <c r="AF358" s="1">
        <v>950</v>
      </c>
      <c r="AG358" s="1">
        <f t="shared" si="55"/>
        <v>1.3847356718291314E-4</v>
      </c>
      <c r="AH358" s="7">
        <v>2000</v>
      </c>
      <c r="AI358" s="1">
        <v>10.337999999999999</v>
      </c>
      <c r="AJ358" s="1">
        <f t="shared" si="56"/>
        <v>2.678923721859415E-2</v>
      </c>
      <c r="AK358" s="1">
        <f t="shared" si="57"/>
        <v>3.0571369840513379E-4</v>
      </c>
      <c r="AL358" s="1">
        <f t="shared" si="58"/>
        <v>0</v>
      </c>
      <c r="AM358" s="8" t="s">
        <v>133</v>
      </c>
      <c r="AN358" s="1" t="s">
        <v>69</v>
      </c>
      <c r="AO358" s="1" t="s">
        <v>70</v>
      </c>
      <c r="AP358" s="1" t="s">
        <v>71</v>
      </c>
      <c r="AQ358" s="1" t="s">
        <v>114</v>
      </c>
      <c r="AR358" s="1" t="s">
        <v>130</v>
      </c>
      <c r="AS358" s="1" t="s">
        <v>131</v>
      </c>
      <c r="AT358" s="8" t="s">
        <v>133</v>
      </c>
      <c r="AU358" s="8" t="s">
        <v>83</v>
      </c>
    </row>
    <row r="359" spans="1:47" s="1" customFormat="1" ht="16">
      <c r="A359" s="8" t="s">
        <v>134</v>
      </c>
      <c r="B359" s="8" t="s">
        <v>135</v>
      </c>
      <c r="C359" s="8" t="s">
        <v>66</v>
      </c>
      <c r="D359" s="8" t="s">
        <v>67</v>
      </c>
      <c r="E359" s="24">
        <v>61</v>
      </c>
      <c r="F359" s="13">
        <v>1.534</v>
      </c>
      <c r="G359" s="24">
        <v>2297.5</v>
      </c>
      <c r="H359" s="8" t="s">
        <v>83</v>
      </c>
      <c r="I359" s="13">
        <v>164.71199999999999</v>
      </c>
      <c r="J359" s="38">
        <v>1.2854441230630869</v>
      </c>
      <c r="K359" s="103">
        <f t="shared" si="59"/>
        <v>1.3902059997369869</v>
      </c>
      <c r="L359" s="115">
        <f>K359-K360</f>
        <v>0.23199675658005603</v>
      </c>
      <c r="M359" s="1" t="s">
        <v>69</v>
      </c>
      <c r="N359" s="1" t="s">
        <v>70</v>
      </c>
      <c r="O359" s="1" t="s">
        <v>71</v>
      </c>
      <c r="P359" s="1" t="s">
        <v>72</v>
      </c>
      <c r="Q359" s="1" t="s">
        <v>130</v>
      </c>
      <c r="R359" s="1" t="s">
        <v>74</v>
      </c>
      <c r="S359" s="8" t="s">
        <v>135</v>
      </c>
      <c r="T359" s="8" t="s">
        <v>83</v>
      </c>
      <c r="U359" s="25">
        <v>9.0999999999999998E-2</v>
      </c>
      <c r="V359"/>
      <c r="W359">
        <v>13.3</v>
      </c>
      <c r="X359" s="70">
        <v>818.19799999999998</v>
      </c>
      <c r="Y359" s="70">
        <v>504.44940000000003</v>
      </c>
      <c r="Z359" s="70">
        <f t="shared" si="50"/>
        <v>0.61653707293344651</v>
      </c>
      <c r="AA359" s="23">
        <f t="shared" si="51"/>
        <v>8.1999430700148395</v>
      </c>
      <c r="AB359" s="25">
        <v>4.9889999999999999</v>
      </c>
      <c r="AC359" s="23">
        <f t="shared" si="52"/>
        <v>0.60841885820445962</v>
      </c>
      <c r="AD359" s="23">
        <f t="shared" si="53"/>
        <v>1.6436045439997673</v>
      </c>
      <c r="AE359" s="23">
        <f t="shared" si="54"/>
        <v>0.14956801350397883</v>
      </c>
      <c r="AF359" s="1">
        <v>995</v>
      </c>
      <c r="AG359" s="1">
        <f t="shared" si="55"/>
        <v>1.5031961156178778E-4</v>
      </c>
      <c r="AH359" s="7">
        <v>2000</v>
      </c>
      <c r="AI359" s="1">
        <v>10.167999999999999</v>
      </c>
      <c r="AJ359" s="1">
        <f t="shared" si="56"/>
        <v>2.956719346219272E-2</v>
      </c>
      <c r="AK359" s="1">
        <f t="shared" si="57"/>
        <v>4.110448974652453E-4</v>
      </c>
      <c r="AL359" s="1">
        <f t="shared" si="58"/>
        <v>6.8594929844037475E-5</v>
      </c>
      <c r="AM359" s="8" t="s">
        <v>135</v>
      </c>
      <c r="AN359" s="1" t="s">
        <v>69</v>
      </c>
      <c r="AO359" s="1" t="s">
        <v>70</v>
      </c>
      <c r="AP359" s="1" t="s">
        <v>71</v>
      </c>
      <c r="AQ359" s="1" t="s">
        <v>72</v>
      </c>
      <c r="AR359" s="1" t="s">
        <v>130</v>
      </c>
      <c r="AS359" s="1" t="s">
        <v>74</v>
      </c>
      <c r="AT359" s="8" t="s">
        <v>135</v>
      </c>
      <c r="AU359" s="8" t="s">
        <v>83</v>
      </c>
    </row>
    <row r="360" spans="1:47" s="1" customFormat="1" ht="16">
      <c r="A360" s="8" t="s">
        <v>136</v>
      </c>
      <c r="B360" s="8" t="s">
        <v>137</v>
      </c>
      <c r="C360" s="8" t="s">
        <v>66</v>
      </c>
      <c r="D360" s="11" t="s">
        <v>67</v>
      </c>
      <c r="E360" s="24">
        <v>57</v>
      </c>
      <c r="F360" s="13">
        <v>1.35</v>
      </c>
      <c r="G360" s="24">
        <v>2298</v>
      </c>
      <c r="H360" s="8" t="s">
        <v>83</v>
      </c>
      <c r="I360" s="13">
        <v>-31.931999999999999</v>
      </c>
      <c r="J360" s="38">
        <v>1.0707401343442369</v>
      </c>
      <c r="K360" s="103">
        <f t="shared" si="59"/>
        <v>1.1582092431569309</v>
      </c>
      <c r="L360" s="115"/>
      <c r="M360" s="1" t="s">
        <v>69</v>
      </c>
      <c r="N360" s="1" t="s">
        <v>70</v>
      </c>
      <c r="O360" s="1" t="s">
        <v>71</v>
      </c>
      <c r="P360" s="1" t="s">
        <v>114</v>
      </c>
      <c r="Q360" s="1" t="s">
        <v>130</v>
      </c>
      <c r="R360" s="1" t="s">
        <v>74</v>
      </c>
      <c r="S360" s="8" t="s">
        <v>137</v>
      </c>
      <c r="T360" s="8" t="s">
        <v>83</v>
      </c>
      <c r="U360" s="25">
        <v>9.5000000000000001E-2</v>
      </c>
      <c r="V360"/>
      <c r="W360">
        <v>13.3</v>
      </c>
      <c r="X360" s="70">
        <v>818.19799999999998</v>
      </c>
      <c r="Y360" s="70">
        <v>504.44940000000003</v>
      </c>
      <c r="Z360" s="70">
        <f t="shared" si="50"/>
        <v>0.61653707293344651</v>
      </c>
      <c r="AA360" s="23">
        <f t="shared" si="51"/>
        <v>8.1999430700148395</v>
      </c>
      <c r="AB360" s="25">
        <v>7.1289999999999996</v>
      </c>
      <c r="AC360" s="23">
        <f t="shared" si="52"/>
        <v>0.86939627984357437</v>
      </c>
      <c r="AD360" s="23">
        <f t="shared" si="53"/>
        <v>1.1502234633209201</v>
      </c>
      <c r="AE360" s="23">
        <f t="shared" si="54"/>
        <v>0.10927122901548741</v>
      </c>
      <c r="AF360" s="1">
        <v>950</v>
      </c>
      <c r="AG360" s="1">
        <f t="shared" si="55"/>
        <v>1.1502234633209202E-4</v>
      </c>
      <c r="AH360" s="7">
        <v>2000</v>
      </c>
      <c r="AI360" s="1">
        <v>10.287000000000001</v>
      </c>
      <c r="AJ360" s="1">
        <f t="shared" si="56"/>
        <v>2.2362660898627783E-2</v>
      </c>
      <c r="AK360" s="1">
        <f t="shared" si="57"/>
        <v>2.5900640554374777E-4</v>
      </c>
      <c r="AL360" s="1">
        <f t="shared" si="58"/>
        <v>0</v>
      </c>
      <c r="AM360" s="8" t="s">
        <v>137</v>
      </c>
      <c r="AN360" s="1" t="s">
        <v>69</v>
      </c>
      <c r="AO360" s="1" t="s">
        <v>70</v>
      </c>
      <c r="AP360" s="1" t="s">
        <v>71</v>
      </c>
      <c r="AQ360" s="1" t="s">
        <v>114</v>
      </c>
      <c r="AR360" s="1" t="s">
        <v>130</v>
      </c>
      <c r="AS360" s="1" t="s">
        <v>74</v>
      </c>
      <c r="AT360" s="8" t="s">
        <v>137</v>
      </c>
      <c r="AU360" s="8" t="s">
        <v>83</v>
      </c>
    </row>
    <row r="361" spans="1:47" s="1" customFormat="1" ht="16">
      <c r="A361" s="8" t="s">
        <v>138</v>
      </c>
      <c r="B361" s="8" t="s">
        <v>139</v>
      </c>
      <c r="C361" s="8" t="s">
        <v>66</v>
      </c>
      <c r="D361" s="11" t="s">
        <v>67</v>
      </c>
      <c r="E361" s="24">
        <v>64</v>
      </c>
      <c r="F361" s="13">
        <v>2.0150000000000001</v>
      </c>
      <c r="G361" s="24">
        <v>2297.5</v>
      </c>
      <c r="H361" s="8" t="s">
        <v>83</v>
      </c>
      <c r="I361" s="13">
        <v>-3.42</v>
      </c>
      <c r="J361" s="38">
        <v>1.1019285793354228</v>
      </c>
      <c r="K361" s="103">
        <f t="shared" si="59"/>
        <v>1.1919147861214909</v>
      </c>
      <c r="L361" s="115">
        <f>K361-K362</f>
        <v>1.8327610707652431E-2</v>
      </c>
      <c r="M361" s="1" t="s">
        <v>69</v>
      </c>
      <c r="N361" s="1" t="s">
        <v>70</v>
      </c>
      <c r="O361" s="1" t="s">
        <v>71</v>
      </c>
      <c r="P361" s="1" t="s">
        <v>72</v>
      </c>
      <c r="Q361" s="1" t="s">
        <v>130</v>
      </c>
      <c r="R361" s="1" t="s">
        <v>140</v>
      </c>
      <c r="S361" s="8" t="s">
        <v>139</v>
      </c>
      <c r="T361" s="8" t="s">
        <v>83</v>
      </c>
      <c r="U361" s="25">
        <v>0.105</v>
      </c>
      <c r="V361"/>
      <c r="W361">
        <v>13.3</v>
      </c>
      <c r="X361" s="70">
        <v>818.19799999999998</v>
      </c>
      <c r="Y361" s="70">
        <v>504.44940000000003</v>
      </c>
      <c r="Z361" s="70">
        <f t="shared" si="50"/>
        <v>0.61653707293344651</v>
      </c>
      <c r="AA361" s="23">
        <f t="shared" si="51"/>
        <v>8.1999430700148395</v>
      </c>
      <c r="AB361" s="25">
        <v>5.4409999999999998</v>
      </c>
      <c r="AC361" s="23">
        <f t="shared" si="52"/>
        <v>0.66354119212075857</v>
      </c>
      <c r="AD361" s="23">
        <f t="shared" si="53"/>
        <v>1.5070654420170631</v>
      </c>
      <c r="AE361" s="23">
        <f t="shared" si="54"/>
        <v>0.15824187141179161</v>
      </c>
      <c r="AF361" s="1">
        <v>995</v>
      </c>
      <c r="AG361" s="1">
        <f t="shared" si="55"/>
        <v>1.5903705669526795E-4</v>
      </c>
      <c r="AH361" s="7">
        <v>2000</v>
      </c>
      <c r="AI361" s="1">
        <v>10.375999999999999</v>
      </c>
      <c r="AJ361" s="1">
        <f t="shared" si="56"/>
        <v>3.0654791190298371E-2</v>
      </c>
      <c r="AK361" s="1">
        <f t="shared" si="57"/>
        <v>3.6537898885183448E-4</v>
      </c>
      <c r="AL361" s="1">
        <f t="shared" si="58"/>
        <v>5.6182907926016184E-6</v>
      </c>
      <c r="AM361" s="8" t="s">
        <v>139</v>
      </c>
      <c r="AN361" s="1" t="s">
        <v>69</v>
      </c>
      <c r="AO361" s="1" t="s">
        <v>70</v>
      </c>
      <c r="AP361" s="1" t="s">
        <v>71</v>
      </c>
      <c r="AQ361" s="1" t="s">
        <v>72</v>
      </c>
      <c r="AR361" s="1" t="s">
        <v>130</v>
      </c>
      <c r="AS361" s="1" t="s">
        <v>140</v>
      </c>
      <c r="AT361" s="8" t="s">
        <v>139</v>
      </c>
      <c r="AU361" s="8" t="s">
        <v>83</v>
      </c>
    </row>
    <row r="362" spans="1:47" s="1" customFormat="1" ht="16">
      <c r="A362" s="8" t="s">
        <v>142</v>
      </c>
      <c r="B362" s="8" t="s">
        <v>143</v>
      </c>
      <c r="C362" s="8" t="s">
        <v>66</v>
      </c>
      <c r="D362" s="11" t="s">
        <v>67</v>
      </c>
      <c r="E362" s="24">
        <v>60</v>
      </c>
      <c r="F362" s="13">
        <v>0.85799999999999998</v>
      </c>
      <c r="G362" s="24">
        <v>2299.1999999999998</v>
      </c>
      <c r="H362" s="8" t="s">
        <v>83</v>
      </c>
      <c r="I362" s="13">
        <v>-18.925999999999998</v>
      </c>
      <c r="J362" s="38">
        <v>1.084969457944903</v>
      </c>
      <c r="K362" s="103">
        <f t="shared" si="59"/>
        <v>1.1735871754138385</v>
      </c>
      <c r="L362" s="115"/>
      <c r="M362" s="1" t="s">
        <v>69</v>
      </c>
      <c r="N362" s="1" t="s">
        <v>70</v>
      </c>
      <c r="O362" s="1" t="s">
        <v>71</v>
      </c>
      <c r="P362" s="1" t="s">
        <v>114</v>
      </c>
      <c r="Q362" s="1" t="s">
        <v>130</v>
      </c>
      <c r="R362" s="1" t="s">
        <v>140</v>
      </c>
      <c r="S362" s="8" t="s">
        <v>143</v>
      </c>
      <c r="T362" s="8" t="s">
        <v>83</v>
      </c>
      <c r="U362" s="25">
        <v>4.9000000000000002E-2</v>
      </c>
      <c r="V362"/>
      <c r="W362">
        <v>13.3</v>
      </c>
      <c r="X362" s="70">
        <v>818.19799999999998</v>
      </c>
      <c r="Y362" s="70">
        <v>504.44940000000003</v>
      </c>
      <c r="Z362" s="70">
        <f t="shared" si="50"/>
        <v>0.61653707293344651</v>
      </c>
      <c r="AA362" s="23">
        <f t="shared" si="51"/>
        <v>8.1999430700148395</v>
      </c>
      <c r="AB362" s="25">
        <v>3.819</v>
      </c>
      <c r="AC362" s="23">
        <f t="shared" si="52"/>
        <v>0.46573494076625199</v>
      </c>
      <c r="AD362" s="23">
        <f t="shared" si="53"/>
        <v>2.1471440350916051</v>
      </c>
      <c r="AE362" s="23">
        <f t="shared" si="54"/>
        <v>0.10521005771948866</v>
      </c>
      <c r="AF362" s="1">
        <v>950</v>
      </c>
      <c r="AG362" s="1">
        <f t="shared" si="55"/>
        <v>1.1074742917840911E-4</v>
      </c>
      <c r="AH362" s="7">
        <v>2000</v>
      </c>
      <c r="AI362" s="1">
        <v>10.374000000000001</v>
      </c>
      <c r="AJ362" s="1">
        <f t="shared" si="56"/>
        <v>2.1350959934144806E-2</v>
      </c>
      <c r="AK362" s="1">
        <f t="shared" si="57"/>
        <v>2.505721276148704E-4</v>
      </c>
      <c r="AL362" s="1">
        <f t="shared" si="58"/>
        <v>0</v>
      </c>
      <c r="AM362" s="8" t="s">
        <v>143</v>
      </c>
      <c r="AN362" s="1" t="s">
        <v>69</v>
      </c>
      <c r="AO362" s="1" t="s">
        <v>70</v>
      </c>
      <c r="AP362" s="1" t="s">
        <v>71</v>
      </c>
      <c r="AQ362" s="1" t="s">
        <v>114</v>
      </c>
      <c r="AR362" s="1" t="s">
        <v>130</v>
      </c>
      <c r="AS362" s="1" t="s">
        <v>140</v>
      </c>
      <c r="AT362" s="8" t="s">
        <v>143</v>
      </c>
      <c r="AU362" s="8" t="s">
        <v>83</v>
      </c>
    </row>
    <row r="363" spans="1:47" s="1" customFormat="1" ht="16">
      <c r="A363" s="8" t="s">
        <v>144</v>
      </c>
      <c r="B363" s="8" t="s">
        <v>145</v>
      </c>
      <c r="C363" s="8" t="s">
        <v>66</v>
      </c>
      <c r="D363" s="11" t="s">
        <v>67</v>
      </c>
      <c r="E363" s="24">
        <v>61</v>
      </c>
      <c r="F363" s="13">
        <v>1.5289999999999999</v>
      </c>
      <c r="G363" s="24">
        <v>2297.5</v>
      </c>
      <c r="H363" s="8" t="s">
        <v>83</v>
      </c>
      <c r="I363" s="13">
        <v>59.902000000000001</v>
      </c>
      <c r="J363" s="38">
        <v>1.1711243829698965</v>
      </c>
      <c r="K363" s="103">
        <f t="shared" si="59"/>
        <v>1.2666889155161813</v>
      </c>
      <c r="L363" s="115">
        <f>K363-K364</f>
        <v>0.10810362093768067</v>
      </c>
      <c r="M363" s="1" t="s">
        <v>69</v>
      </c>
      <c r="N363" s="1" t="s">
        <v>70</v>
      </c>
      <c r="O363" s="1" t="s">
        <v>71</v>
      </c>
      <c r="P363" s="1" t="s">
        <v>72</v>
      </c>
      <c r="Q363" s="1" t="s">
        <v>130</v>
      </c>
      <c r="R363" s="1" t="s">
        <v>146</v>
      </c>
      <c r="S363" s="8" t="s">
        <v>145</v>
      </c>
      <c r="T363" s="8" t="s">
        <v>83</v>
      </c>
      <c r="U363" s="25">
        <v>0.112</v>
      </c>
      <c r="V363"/>
      <c r="W363">
        <v>13.3</v>
      </c>
      <c r="X363" s="70">
        <v>818.19799999999998</v>
      </c>
      <c r="Y363" s="70">
        <v>504.44940000000003</v>
      </c>
      <c r="Z363" s="70">
        <f t="shared" si="50"/>
        <v>0.61653707293344651</v>
      </c>
      <c r="AA363" s="23">
        <f t="shared" si="51"/>
        <v>8.1999430700148395</v>
      </c>
      <c r="AB363" s="25">
        <v>4.6020000000000003</v>
      </c>
      <c r="AC363" s="23">
        <f t="shared" si="52"/>
        <v>0.5612234085902833</v>
      </c>
      <c r="AD363" s="23">
        <f t="shared" si="53"/>
        <v>1.7818216145186525</v>
      </c>
      <c r="AE363" s="23">
        <f t="shared" si="54"/>
        <v>0.19956402082608909</v>
      </c>
      <c r="AF363" s="1">
        <v>995</v>
      </c>
      <c r="AG363" s="1">
        <f t="shared" si="55"/>
        <v>2.0056685510159709E-4</v>
      </c>
      <c r="AH363" s="7">
        <v>2000</v>
      </c>
      <c r="AI363" s="1">
        <v>10.285</v>
      </c>
      <c r="AJ363" s="1">
        <f t="shared" si="56"/>
        <v>3.9001819173864284E-2</v>
      </c>
      <c r="AK363" s="1">
        <f t="shared" si="57"/>
        <v>4.9403172032500356E-4</v>
      </c>
      <c r="AL363" s="1">
        <f t="shared" si="58"/>
        <v>4.2162378758513906E-5</v>
      </c>
      <c r="AM363" s="8" t="s">
        <v>145</v>
      </c>
      <c r="AN363" s="1" t="s">
        <v>69</v>
      </c>
      <c r="AO363" s="1" t="s">
        <v>70</v>
      </c>
      <c r="AP363" s="1" t="s">
        <v>71</v>
      </c>
      <c r="AQ363" s="1" t="s">
        <v>72</v>
      </c>
      <c r="AR363" s="1" t="s">
        <v>130</v>
      </c>
      <c r="AS363" s="1" t="s">
        <v>146</v>
      </c>
      <c r="AT363" s="8" t="s">
        <v>145</v>
      </c>
      <c r="AU363" s="8" t="s">
        <v>83</v>
      </c>
    </row>
    <row r="364" spans="1:47" s="1" customFormat="1" ht="16">
      <c r="A364" s="8" t="s">
        <v>147</v>
      </c>
      <c r="B364" s="8" t="s">
        <v>148</v>
      </c>
      <c r="C364" s="8" t="s">
        <v>66</v>
      </c>
      <c r="D364" s="11" t="s">
        <v>67</v>
      </c>
      <c r="E364" s="24">
        <v>61</v>
      </c>
      <c r="F364" s="13">
        <v>3.1</v>
      </c>
      <c r="G364" s="24">
        <v>2298</v>
      </c>
      <c r="H364" s="8" t="s">
        <v>83</v>
      </c>
      <c r="I364" s="13">
        <v>-31.614000000000001</v>
      </c>
      <c r="J364" s="38">
        <v>1.0710880937411296</v>
      </c>
      <c r="K364" s="103">
        <f t="shared" si="59"/>
        <v>1.1585852945785007</v>
      </c>
      <c r="L364" s="115"/>
      <c r="M364" s="1" t="s">
        <v>69</v>
      </c>
      <c r="N364" s="1" t="s">
        <v>70</v>
      </c>
      <c r="O364" s="1" t="s">
        <v>71</v>
      </c>
      <c r="P364" s="1" t="s">
        <v>114</v>
      </c>
      <c r="Q364" s="1" t="s">
        <v>130</v>
      </c>
      <c r="R364" s="1" t="s">
        <v>146</v>
      </c>
      <c r="S364" s="8" t="s">
        <v>148</v>
      </c>
      <c r="T364" s="8" t="s">
        <v>83</v>
      </c>
      <c r="U364" s="25">
        <v>0.17199999999999999</v>
      </c>
      <c r="V364"/>
      <c r="W364">
        <v>13.3</v>
      </c>
      <c r="X364" s="70">
        <v>818.19799999999998</v>
      </c>
      <c r="Y364" s="70">
        <v>504.44940000000003</v>
      </c>
      <c r="Z364" s="70">
        <f t="shared" si="50"/>
        <v>0.61653707293344651</v>
      </c>
      <c r="AA364" s="23">
        <f t="shared" si="51"/>
        <v>8.1999430700148395</v>
      </c>
      <c r="AB364" s="25">
        <v>6.718</v>
      </c>
      <c r="AC364" s="23">
        <f t="shared" si="52"/>
        <v>0.81927398064092194</v>
      </c>
      <c r="AD364" s="23">
        <f t="shared" si="53"/>
        <v>1.2205928952091158</v>
      </c>
      <c r="AE364" s="23">
        <f t="shared" si="54"/>
        <v>0.20994197797596792</v>
      </c>
      <c r="AF364" s="1">
        <v>950</v>
      </c>
      <c r="AG364" s="1">
        <f t="shared" si="55"/>
        <v>2.2099155576417676E-4</v>
      </c>
      <c r="AH364" s="7">
        <v>2000</v>
      </c>
      <c r="AI364" s="1">
        <v>10.242000000000001</v>
      </c>
      <c r="AJ364" s="1">
        <f t="shared" si="56"/>
        <v>4.3153984722549645E-2</v>
      </c>
      <c r="AK364" s="1">
        <f t="shared" si="57"/>
        <v>4.9997572102011291E-4</v>
      </c>
      <c r="AL364" s="1">
        <f t="shared" si="58"/>
        <v>0</v>
      </c>
      <c r="AM364" s="8" t="s">
        <v>148</v>
      </c>
      <c r="AN364" s="1" t="s">
        <v>69</v>
      </c>
      <c r="AO364" s="1" t="s">
        <v>70</v>
      </c>
      <c r="AP364" s="1" t="s">
        <v>71</v>
      </c>
      <c r="AQ364" s="1" t="s">
        <v>114</v>
      </c>
      <c r="AR364" s="1" t="s">
        <v>130</v>
      </c>
      <c r="AS364" s="1" t="s">
        <v>146</v>
      </c>
      <c r="AT364" s="8" t="s">
        <v>148</v>
      </c>
      <c r="AU364" s="8" t="s">
        <v>83</v>
      </c>
    </row>
    <row r="365" spans="1:47" s="1" customFormat="1" ht="16">
      <c r="A365" s="8" t="s">
        <v>149</v>
      </c>
      <c r="B365" s="8" t="s">
        <v>150</v>
      </c>
      <c r="C365" s="8" t="s">
        <v>66</v>
      </c>
      <c r="D365" s="11" t="s">
        <v>67</v>
      </c>
      <c r="E365" s="24">
        <v>61</v>
      </c>
      <c r="F365" s="13">
        <v>1.0980000000000001</v>
      </c>
      <c r="G365" s="24">
        <v>2296.9</v>
      </c>
      <c r="H365" s="8" t="s">
        <v>83</v>
      </c>
      <c r="I365" s="13">
        <v>791.39200000000005</v>
      </c>
      <c r="J365" s="38">
        <v>1.9635043437559361</v>
      </c>
      <c r="K365" s="103">
        <f t="shared" si="59"/>
        <v>2.1223390717021706</v>
      </c>
      <c r="L365" s="115">
        <f>K365-K366</f>
        <v>0.96832098521160703</v>
      </c>
      <c r="M365" t="s">
        <v>69</v>
      </c>
      <c r="N365" t="s">
        <v>70</v>
      </c>
      <c r="O365" t="s">
        <v>71</v>
      </c>
      <c r="P365" t="s">
        <v>72</v>
      </c>
      <c r="Q365" s="1" t="s">
        <v>130</v>
      </c>
      <c r="R365" s="1" t="s">
        <v>151</v>
      </c>
      <c r="S365" s="8" t="s">
        <v>150</v>
      </c>
      <c r="T365" s="8" t="s">
        <v>83</v>
      </c>
      <c r="U365" s="25">
        <v>6.9000000000000006E-2</v>
      </c>
      <c r="V365"/>
      <c r="W365">
        <v>13.3</v>
      </c>
      <c r="X365" s="70">
        <v>818.19799999999998</v>
      </c>
      <c r="Y365" s="70">
        <v>504.44940000000003</v>
      </c>
      <c r="Z365" s="70">
        <f t="shared" si="50"/>
        <v>0.61653707293344651</v>
      </c>
      <c r="AA365" s="23">
        <f t="shared" si="51"/>
        <v>8.1999430700148395</v>
      </c>
      <c r="AB365" s="25">
        <v>3.593</v>
      </c>
      <c r="AC365" s="23">
        <f t="shared" si="52"/>
        <v>0.43817377380810252</v>
      </c>
      <c r="AD365" s="23">
        <f t="shared" si="53"/>
        <v>2.2821995741761314</v>
      </c>
      <c r="AE365" s="23">
        <f t="shared" si="54"/>
        <v>0.15747177061815307</v>
      </c>
      <c r="AF365" s="1">
        <v>995</v>
      </c>
      <c r="AG365" s="1">
        <f t="shared" si="55"/>
        <v>1.5826308604839504E-4</v>
      </c>
      <c r="AH365" s="7">
        <v>2000</v>
      </c>
      <c r="AI365" s="1">
        <v>10.207000000000001</v>
      </c>
      <c r="AJ365" s="1">
        <f t="shared" si="56"/>
        <v>3.1010695806484769E-2</v>
      </c>
      <c r="AK365" s="1">
        <f t="shared" si="57"/>
        <v>6.581521135077329E-4</v>
      </c>
      <c r="AL365" s="1">
        <f t="shared" si="58"/>
        <v>3.0028307515432784E-4</v>
      </c>
      <c r="AM365" s="8" t="s">
        <v>150</v>
      </c>
      <c r="AN365" t="s">
        <v>69</v>
      </c>
      <c r="AO365" t="s">
        <v>70</v>
      </c>
      <c r="AP365" t="s">
        <v>71</v>
      </c>
      <c r="AQ365" t="s">
        <v>72</v>
      </c>
      <c r="AR365" s="1" t="s">
        <v>130</v>
      </c>
      <c r="AS365" s="1" t="s">
        <v>151</v>
      </c>
      <c r="AT365" s="8" t="s">
        <v>150</v>
      </c>
      <c r="AU365" s="8" t="s">
        <v>83</v>
      </c>
    </row>
    <row r="366" spans="1:47" s="1" customFormat="1" ht="16">
      <c r="A366" s="8" t="s">
        <v>152</v>
      </c>
      <c r="B366" s="8" t="s">
        <v>153</v>
      </c>
      <c r="C366" s="8" t="s">
        <v>66</v>
      </c>
      <c r="D366" s="11" t="s">
        <v>67</v>
      </c>
      <c r="E366" s="24">
        <v>59</v>
      </c>
      <c r="F366" s="13">
        <v>1.2929999999999999</v>
      </c>
      <c r="G366" s="24">
        <v>2297.6999999999998</v>
      </c>
      <c r="H366" s="8" t="s">
        <v>83</v>
      </c>
      <c r="I366" s="13">
        <v>-35.475999999999999</v>
      </c>
      <c r="J366" s="38">
        <v>1.0668620815748908</v>
      </c>
      <c r="K366" s="103">
        <f t="shared" si="59"/>
        <v>1.1540180864905636</v>
      </c>
      <c r="L366" s="115"/>
      <c r="M366" s="1" t="s">
        <v>69</v>
      </c>
      <c r="N366" s="1" t="s">
        <v>70</v>
      </c>
      <c r="O366" s="1" t="s">
        <v>71</v>
      </c>
      <c r="P366" s="1" t="s">
        <v>114</v>
      </c>
      <c r="Q366" s="1" t="s">
        <v>130</v>
      </c>
      <c r="R366" s="1" t="s">
        <v>151</v>
      </c>
      <c r="S366" s="8" t="s">
        <v>153</v>
      </c>
      <c r="T366" s="8" t="s">
        <v>83</v>
      </c>
      <c r="U366" s="25">
        <v>7.2999999999999995E-2</v>
      </c>
      <c r="V366"/>
      <c r="W366">
        <v>13.3</v>
      </c>
      <c r="X366" s="70">
        <v>818.19799999999998</v>
      </c>
      <c r="Y366" s="70">
        <v>504.44940000000003</v>
      </c>
      <c r="Z366" s="70">
        <f t="shared" si="50"/>
        <v>0.61653707293344651</v>
      </c>
      <c r="AA366" s="23">
        <f t="shared" si="51"/>
        <v>8.1999430700148395</v>
      </c>
      <c r="AB366" s="25">
        <v>7.0780000000000003</v>
      </c>
      <c r="AC366" s="23">
        <f t="shared" si="52"/>
        <v>0.86317672446806282</v>
      </c>
      <c r="AD366" s="23">
        <f t="shared" si="53"/>
        <v>1.1585113125197568</v>
      </c>
      <c r="AE366" s="23">
        <f t="shared" si="54"/>
        <v>8.4571325813942236E-2</v>
      </c>
      <c r="AF366" s="1">
        <v>950</v>
      </c>
      <c r="AG366" s="1">
        <f t="shared" si="55"/>
        <v>8.9022448225202359E-5</v>
      </c>
      <c r="AH366" s="7">
        <v>2000</v>
      </c>
      <c r="AI366" s="1">
        <v>10.265000000000001</v>
      </c>
      <c r="AJ366" s="1">
        <f t="shared" si="56"/>
        <v>1.7344851091125643E-2</v>
      </c>
      <c r="AK366" s="1">
        <f t="shared" si="57"/>
        <v>2.0016271866644578E-4</v>
      </c>
      <c r="AL366" s="1">
        <f t="shared" si="58"/>
        <v>0</v>
      </c>
      <c r="AM366" s="8" t="s">
        <v>153</v>
      </c>
      <c r="AN366" s="1" t="s">
        <v>69</v>
      </c>
      <c r="AO366" s="1" t="s">
        <v>70</v>
      </c>
      <c r="AP366" s="1" t="s">
        <v>71</v>
      </c>
      <c r="AQ366" s="1" t="s">
        <v>114</v>
      </c>
      <c r="AR366" s="1" t="s">
        <v>130</v>
      </c>
      <c r="AS366" s="1" t="s">
        <v>151</v>
      </c>
      <c r="AT366" s="8" t="s">
        <v>153</v>
      </c>
      <c r="AU366" s="8" t="s">
        <v>83</v>
      </c>
    </row>
    <row r="367" spans="1:47" s="1" customFormat="1" ht="16">
      <c r="A367" s="8" t="s">
        <v>154</v>
      </c>
      <c r="B367" s="8" t="s">
        <v>155</v>
      </c>
      <c r="C367" s="8" t="s">
        <v>156</v>
      </c>
      <c r="D367" s="11" t="s">
        <v>67</v>
      </c>
      <c r="E367" s="24">
        <v>56</v>
      </c>
      <c r="F367" s="13">
        <v>0.70699999999999996</v>
      </c>
      <c r="G367" s="24">
        <v>2297.5</v>
      </c>
      <c r="H367" s="8" t="s">
        <v>83</v>
      </c>
      <c r="I367" s="13">
        <v>666.68499999999995</v>
      </c>
      <c r="J367" s="38">
        <v>1.8293162808988563</v>
      </c>
      <c r="K367" s="103">
        <f t="shared" si="59"/>
        <v>1.9775150248451354</v>
      </c>
      <c r="L367" s="115">
        <f>K367-K368</f>
        <v>0.82168277668991863</v>
      </c>
      <c r="M367" s="1" t="s">
        <v>69</v>
      </c>
      <c r="N367" s="1" t="s">
        <v>70</v>
      </c>
      <c r="O367" s="1" t="s">
        <v>157</v>
      </c>
      <c r="P367" s="1" t="s">
        <v>72</v>
      </c>
      <c r="Q367" s="1" t="s">
        <v>130</v>
      </c>
      <c r="R367" s="1" t="s">
        <v>131</v>
      </c>
      <c r="S367" s="8" t="s">
        <v>155</v>
      </c>
      <c r="T367" s="8" t="s">
        <v>83</v>
      </c>
      <c r="U367" s="25">
        <v>0.161</v>
      </c>
      <c r="V367"/>
      <c r="W367">
        <v>13.3</v>
      </c>
      <c r="X367" s="70">
        <v>818.19799999999998</v>
      </c>
      <c r="Y367" s="70">
        <v>504.44940000000003</v>
      </c>
      <c r="Z367" s="70">
        <f t="shared" si="50"/>
        <v>0.61653707293344651</v>
      </c>
      <c r="AA367" s="23">
        <f t="shared" si="51"/>
        <v>8.1999430700148395</v>
      </c>
      <c r="AB367" s="25">
        <v>5.4169999999999998</v>
      </c>
      <c r="AC367" s="23">
        <f t="shared" si="52"/>
        <v>0.66061434253228257</v>
      </c>
      <c r="AD367" s="23">
        <f t="shared" si="53"/>
        <v>1.5137424903110281</v>
      </c>
      <c r="AE367" s="23">
        <f t="shared" si="54"/>
        <v>0.24371254094007555</v>
      </c>
      <c r="AF367" s="1">
        <v>995</v>
      </c>
      <c r="AG367" s="1">
        <f t="shared" si="55"/>
        <v>2.4493722707545282E-4</v>
      </c>
      <c r="AH367" s="7">
        <v>2000</v>
      </c>
      <c r="AI367" s="1">
        <v>10.321999999999999</v>
      </c>
      <c r="AJ367" s="1">
        <f t="shared" si="56"/>
        <v>4.745925732909375E-2</v>
      </c>
      <c r="AK367" s="1">
        <f t="shared" si="57"/>
        <v>9.385139443627451E-4</v>
      </c>
      <c r="AL367" s="1">
        <f t="shared" si="58"/>
        <v>3.899645434181112E-4</v>
      </c>
      <c r="AM367" s="8" t="s">
        <v>155</v>
      </c>
      <c r="AN367" s="1" t="s">
        <v>69</v>
      </c>
      <c r="AO367" s="1" t="s">
        <v>70</v>
      </c>
      <c r="AP367" s="1" t="s">
        <v>157</v>
      </c>
      <c r="AQ367" s="1" t="s">
        <v>72</v>
      </c>
      <c r="AR367" s="1" t="s">
        <v>130</v>
      </c>
      <c r="AS367" s="1" t="s">
        <v>131</v>
      </c>
      <c r="AT367" s="8" t="s">
        <v>155</v>
      </c>
      <c r="AU367" s="8" t="s">
        <v>83</v>
      </c>
    </row>
    <row r="368" spans="1:47" s="1" customFormat="1" ht="16">
      <c r="A368" s="8" t="s">
        <v>158</v>
      </c>
      <c r="B368" s="8" t="s">
        <v>159</v>
      </c>
      <c r="C368" s="8" t="s">
        <v>66</v>
      </c>
      <c r="D368" s="11" t="s">
        <v>67</v>
      </c>
      <c r="E368" s="24">
        <v>63</v>
      </c>
      <c r="F368" s="13">
        <v>4.8250000000000002</v>
      </c>
      <c r="G368" s="24">
        <v>2298.1999999999998</v>
      </c>
      <c r="H368" s="8" t="s">
        <v>83</v>
      </c>
      <c r="I368" s="13">
        <v>-33.942</v>
      </c>
      <c r="J368" s="38">
        <v>1.0685407117121641</v>
      </c>
      <c r="K368" s="103">
        <f t="shared" si="59"/>
        <v>1.1558322481552168</v>
      </c>
      <c r="L368" s="115"/>
      <c r="M368" s="1" t="s">
        <v>69</v>
      </c>
      <c r="N368" s="1" t="s">
        <v>70</v>
      </c>
      <c r="O368" s="1" t="s">
        <v>157</v>
      </c>
      <c r="P368" s="1" t="s">
        <v>114</v>
      </c>
      <c r="Q368" s="1" t="s">
        <v>130</v>
      </c>
      <c r="R368" s="1" t="s">
        <v>131</v>
      </c>
      <c r="S368" s="8" t="s">
        <v>159</v>
      </c>
      <c r="T368" s="8" t="s">
        <v>83</v>
      </c>
      <c r="U368" s="25">
        <v>0.33600000000000002</v>
      </c>
      <c r="V368"/>
      <c r="W368">
        <v>13.3</v>
      </c>
      <c r="X368" s="70">
        <v>818.19799999999998</v>
      </c>
      <c r="Y368" s="70">
        <v>504.44940000000003</v>
      </c>
      <c r="Z368" s="70">
        <f t="shared" si="50"/>
        <v>0.61653707293344651</v>
      </c>
      <c r="AA368" s="23">
        <f t="shared" si="51"/>
        <v>8.1999430700148395</v>
      </c>
      <c r="AB368" s="25">
        <v>6.3460000000000001</v>
      </c>
      <c r="AC368" s="23">
        <f t="shared" si="52"/>
        <v>0.77390781201954317</v>
      </c>
      <c r="AD368" s="23">
        <f t="shared" si="53"/>
        <v>1.2921435660281815</v>
      </c>
      <c r="AE368" s="23">
        <f t="shared" si="54"/>
        <v>0.43416023818546901</v>
      </c>
      <c r="AF368" s="1">
        <v>995</v>
      </c>
      <c r="AG368" s="1">
        <f t="shared" si="55"/>
        <v>4.3634194792509446E-4</v>
      </c>
      <c r="AH368" s="7">
        <v>2000</v>
      </c>
      <c r="AI368" s="1">
        <v>10.337999999999999</v>
      </c>
      <c r="AJ368" s="1">
        <f t="shared" si="56"/>
        <v>8.4415157269316018E-2</v>
      </c>
      <c r="AK368" s="1">
        <f t="shared" si="57"/>
        <v>9.7569761004969715E-4</v>
      </c>
      <c r="AL368" s="1">
        <f t="shared" si="58"/>
        <v>0</v>
      </c>
      <c r="AM368" s="8" t="s">
        <v>159</v>
      </c>
      <c r="AN368" s="1" t="s">
        <v>69</v>
      </c>
      <c r="AO368" s="1" t="s">
        <v>70</v>
      </c>
      <c r="AP368" s="1" t="s">
        <v>157</v>
      </c>
      <c r="AQ368" s="1" t="s">
        <v>114</v>
      </c>
      <c r="AR368" s="1" t="s">
        <v>130</v>
      </c>
      <c r="AS368" s="1" t="s">
        <v>131</v>
      </c>
      <c r="AT368" s="8" t="s">
        <v>159</v>
      </c>
      <c r="AU368" s="8" t="s">
        <v>83</v>
      </c>
    </row>
    <row r="369" spans="1:47" s="101" customFormat="1" ht="16">
      <c r="A369" s="92" t="s">
        <v>160</v>
      </c>
      <c r="B369" s="92" t="s">
        <v>161</v>
      </c>
      <c r="C369" s="92" t="s">
        <v>156</v>
      </c>
      <c r="D369" s="93" t="s">
        <v>67</v>
      </c>
      <c r="E369" s="94">
        <v>56</v>
      </c>
      <c r="F369" s="95">
        <v>0.30199999999999999</v>
      </c>
      <c r="G369" s="94">
        <v>2297.1</v>
      </c>
      <c r="H369" s="92" t="s">
        <v>83</v>
      </c>
      <c r="I369" s="95">
        <v>-500.40499999999997</v>
      </c>
      <c r="J369" s="96">
        <v>0.55545961044174763</v>
      </c>
      <c r="K369" s="103">
        <f t="shared" si="59"/>
        <v>0.60109104451693063</v>
      </c>
      <c r="L369" s="115">
        <f>K369-K370</f>
        <v>-0.55517522070990277</v>
      </c>
      <c r="M369" s="101" t="s">
        <v>69</v>
      </c>
      <c r="N369" s="101" t="s">
        <v>70</v>
      </c>
      <c r="O369" s="101" t="s">
        <v>157</v>
      </c>
      <c r="P369" s="101" t="s">
        <v>72</v>
      </c>
      <c r="Q369" s="101" t="s">
        <v>130</v>
      </c>
      <c r="R369" s="101" t="s">
        <v>74</v>
      </c>
      <c r="S369" s="92" t="s">
        <v>161</v>
      </c>
      <c r="T369" s="92" t="s">
        <v>83</v>
      </c>
      <c r="U369" s="97">
        <v>7.9000000000000001E-2</v>
      </c>
      <c r="V369" s="98" t="s">
        <v>237</v>
      </c>
      <c r="W369" s="98">
        <v>13.3</v>
      </c>
      <c r="X369" s="99">
        <v>818.19799999999998</v>
      </c>
      <c r="Y369" s="99">
        <v>504.44940000000003</v>
      </c>
      <c r="Z369" s="99">
        <f t="shared" si="50"/>
        <v>0.61653707293344651</v>
      </c>
      <c r="AA369" s="100">
        <f t="shared" si="51"/>
        <v>8.1999430700148395</v>
      </c>
      <c r="AB369" s="97">
        <v>6.1340000000000003</v>
      </c>
      <c r="AC369" s="100">
        <f t="shared" si="52"/>
        <v>0.74805397398800477</v>
      </c>
      <c r="AD369" s="100">
        <f t="shared" si="53"/>
        <v>1.3368019351181673</v>
      </c>
      <c r="AE369" s="100">
        <f t="shared" si="54"/>
        <v>0.10560735287433522</v>
      </c>
      <c r="AF369" s="101">
        <v>995</v>
      </c>
      <c r="AG369" s="101">
        <f t="shared" si="55"/>
        <v>1.0613804308978413E-4</v>
      </c>
      <c r="AH369" s="102">
        <v>2000</v>
      </c>
      <c r="AI369" s="101">
        <v>10.167999999999999</v>
      </c>
      <c r="AJ369" s="101">
        <f t="shared" si="56"/>
        <v>2.0876877082963052E-2</v>
      </c>
      <c r="AK369" s="1">
        <f t="shared" si="57"/>
        <v>1.2548903852049832E-4</v>
      </c>
      <c r="AL369" s="1">
        <f t="shared" si="58"/>
        <v>-1.1590324842267524E-4</v>
      </c>
      <c r="AM369" s="92" t="s">
        <v>161</v>
      </c>
      <c r="AN369" s="101" t="s">
        <v>69</v>
      </c>
      <c r="AO369" s="101" t="s">
        <v>70</v>
      </c>
      <c r="AP369" s="101" t="s">
        <v>157</v>
      </c>
      <c r="AQ369" s="101" t="s">
        <v>72</v>
      </c>
      <c r="AR369" s="101" t="s">
        <v>130</v>
      </c>
      <c r="AS369" s="101" t="s">
        <v>74</v>
      </c>
      <c r="AT369" s="92" t="s">
        <v>161</v>
      </c>
      <c r="AU369" s="92" t="s">
        <v>83</v>
      </c>
    </row>
    <row r="370" spans="1:47" s="1" customFormat="1" ht="16">
      <c r="A370" s="8" t="s">
        <v>163</v>
      </c>
      <c r="B370" s="8" t="s">
        <v>164</v>
      </c>
      <c r="C370" s="8" t="s">
        <v>66</v>
      </c>
      <c r="D370" s="11" t="s">
        <v>67</v>
      </c>
      <c r="E370" s="24">
        <v>61</v>
      </c>
      <c r="F370" s="13">
        <v>1.3759999999999999</v>
      </c>
      <c r="G370" s="24">
        <v>2297.6999999999998</v>
      </c>
      <c r="H370" s="8" t="s">
        <v>83</v>
      </c>
      <c r="I370" s="13">
        <v>-33.575000000000003</v>
      </c>
      <c r="J370" s="38">
        <v>1.0689423051325126</v>
      </c>
      <c r="K370" s="103">
        <f t="shared" si="59"/>
        <v>1.1562662652268334</v>
      </c>
      <c r="L370" s="115"/>
      <c r="M370" s="1" t="s">
        <v>69</v>
      </c>
      <c r="N370" s="1" t="s">
        <v>70</v>
      </c>
      <c r="O370" s="1" t="s">
        <v>157</v>
      </c>
      <c r="P370" s="1" t="s">
        <v>114</v>
      </c>
      <c r="Q370" s="1" t="s">
        <v>130</v>
      </c>
      <c r="R370" s="1" t="s">
        <v>74</v>
      </c>
      <c r="S370" s="8" t="s">
        <v>164</v>
      </c>
      <c r="T370" s="8" t="s">
        <v>83</v>
      </c>
      <c r="U370" s="25">
        <v>9.5000000000000001E-2</v>
      </c>
      <c r="V370"/>
      <c r="W370">
        <v>13.3</v>
      </c>
      <c r="X370" s="70">
        <v>818.19799999999998</v>
      </c>
      <c r="Y370" s="70">
        <v>504.44940000000003</v>
      </c>
      <c r="Z370" s="70">
        <f t="shared" si="50"/>
        <v>0.61653707293344651</v>
      </c>
      <c r="AA370" s="23">
        <f t="shared" si="51"/>
        <v>8.1999430700148395</v>
      </c>
      <c r="AB370" s="25">
        <v>6.4240000000000004</v>
      </c>
      <c r="AC370" s="23">
        <f t="shared" si="52"/>
        <v>0.78342007318209039</v>
      </c>
      <c r="AD370" s="23">
        <f t="shared" si="53"/>
        <v>1.2764544006872414</v>
      </c>
      <c r="AE370" s="23">
        <f t="shared" si="54"/>
        <v>0.12126316806528793</v>
      </c>
      <c r="AF370" s="1">
        <v>995</v>
      </c>
      <c r="AG370" s="1">
        <f t="shared" si="55"/>
        <v>1.2187253071888235E-4</v>
      </c>
      <c r="AH370" s="7">
        <v>2000</v>
      </c>
      <c r="AI370" s="1">
        <v>10.287000000000001</v>
      </c>
      <c r="AJ370" s="1">
        <f t="shared" si="56"/>
        <v>2.369447471933165E-2</v>
      </c>
      <c r="AK370" s="1">
        <f t="shared" si="57"/>
        <v>2.7397121790233227E-4</v>
      </c>
      <c r="AL370" s="1">
        <f t="shared" si="58"/>
        <v>0</v>
      </c>
      <c r="AM370" s="8" t="s">
        <v>164</v>
      </c>
      <c r="AN370" s="1" t="s">
        <v>69</v>
      </c>
      <c r="AO370" s="1" t="s">
        <v>70</v>
      </c>
      <c r="AP370" s="1" t="s">
        <v>157</v>
      </c>
      <c r="AQ370" s="1" t="s">
        <v>114</v>
      </c>
      <c r="AR370" s="1" t="s">
        <v>130</v>
      </c>
      <c r="AS370" s="1" t="s">
        <v>74</v>
      </c>
      <c r="AT370" s="8" t="s">
        <v>164</v>
      </c>
      <c r="AU370" s="8" t="s">
        <v>83</v>
      </c>
    </row>
    <row r="371" spans="1:47" s="1" customFormat="1" ht="16">
      <c r="A371" s="8" t="s">
        <v>165</v>
      </c>
      <c r="B371" s="8" t="s">
        <v>166</v>
      </c>
      <c r="C371" s="8" t="s">
        <v>156</v>
      </c>
      <c r="D371" s="11" t="s">
        <v>67</v>
      </c>
      <c r="E371" s="24">
        <v>57</v>
      </c>
      <c r="F371" s="13">
        <v>0.55000000000000004</v>
      </c>
      <c r="G371" s="24">
        <v>2297.1</v>
      </c>
      <c r="H371" s="8" t="s">
        <v>83</v>
      </c>
      <c r="I371" s="13">
        <v>1439.316</v>
      </c>
      <c r="J371" s="38">
        <v>2.6548253157081416</v>
      </c>
      <c r="K371" s="103">
        <f t="shared" si="59"/>
        <v>2.8679474376547107</v>
      </c>
      <c r="L371" s="115">
        <f>K371-K373</f>
        <v>1.7029744362577</v>
      </c>
      <c r="M371" s="1" t="s">
        <v>69</v>
      </c>
      <c r="N371" s="1" t="s">
        <v>70</v>
      </c>
      <c r="O371" s="1" t="s">
        <v>157</v>
      </c>
      <c r="P371" s="1" t="s">
        <v>72</v>
      </c>
      <c r="Q371" s="1" t="s">
        <v>130</v>
      </c>
      <c r="R371" s="1" t="s">
        <v>140</v>
      </c>
      <c r="S371" s="8" t="s">
        <v>166</v>
      </c>
      <c r="T371" s="8" t="s">
        <v>83</v>
      </c>
      <c r="U371" s="25">
        <v>0.157</v>
      </c>
      <c r="V371"/>
      <c r="W371">
        <v>13.3</v>
      </c>
      <c r="X371" s="70">
        <v>818.19799999999998</v>
      </c>
      <c r="Y371" s="70">
        <v>504.44940000000003</v>
      </c>
      <c r="Z371" s="70">
        <f t="shared" si="50"/>
        <v>0.61653707293344651</v>
      </c>
      <c r="AA371" s="23">
        <f t="shared" si="51"/>
        <v>8.1999430700148395</v>
      </c>
      <c r="AB371" s="25">
        <v>6.7279999999999998</v>
      </c>
      <c r="AC371" s="23">
        <f t="shared" si="52"/>
        <v>0.82049350130278698</v>
      </c>
      <c r="AD371" s="23">
        <f t="shared" si="53"/>
        <v>1.2187786964944767</v>
      </c>
      <c r="AE371" s="23">
        <f t="shared" si="54"/>
        <v>0.19134825534963285</v>
      </c>
      <c r="AF371" s="1">
        <v>995</v>
      </c>
      <c r="AG371" s="1">
        <f t="shared" si="55"/>
        <v>1.923098043714903E-4</v>
      </c>
      <c r="AH371" s="7">
        <v>2000</v>
      </c>
      <c r="AI371" s="1">
        <v>10.375999999999999</v>
      </c>
      <c r="AJ371" s="1">
        <f t="shared" si="56"/>
        <v>3.7068196679161586E-2</v>
      </c>
      <c r="AK371" s="1">
        <f t="shared" si="57"/>
        <v>1.0630963968448232E-3</v>
      </c>
      <c r="AL371" s="1">
        <f t="shared" si="58"/>
        <v>6.3126191342784751E-4</v>
      </c>
      <c r="AM371" s="8" t="s">
        <v>166</v>
      </c>
      <c r="AN371" s="1" t="s">
        <v>69</v>
      </c>
      <c r="AO371" s="1" t="s">
        <v>70</v>
      </c>
      <c r="AP371" s="1" t="s">
        <v>157</v>
      </c>
      <c r="AQ371" s="1" t="s">
        <v>72</v>
      </c>
      <c r="AR371" s="1" t="s">
        <v>130</v>
      </c>
      <c r="AS371" s="1" t="s">
        <v>140</v>
      </c>
      <c r="AT371" s="8" t="s">
        <v>166</v>
      </c>
      <c r="AU371" s="8" t="s">
        <v>83</v>
      </c>
    </row>
    <row r="372" spans="1:47" s="1" customFormat="1" ht="16">
      <c r="A372" s="8" t="s">
        <v>167</v>
      </c>
      <c r="B372" s="8" t="s">
        <v>166</v>
      </c>
      <c r="C372" s="8" t="s">
        <v>156</v>
      </c>
      <c r="D372" s="11" t="s">
        <v>67</v>
      </c>
      <c r="E372" s="24">
        <v>58</v>
      </c>
      <c r="F372" s="13">
        <v>0.38900000000000001</v>
      </c>
      <c r="G372" s="24">
        <v>2297.3000000000002</v>
      </c>
      <c r="H372" s="8" t="s">
        <v>83</v>
      </c>
      <c r="I372" s="13">
        <v>1355.6949999999999</v>
      </c>
      <c r="J372" s="38">
        <v>2.5661519694818811</v>
      </c>
      <c r="K372" s="103">
        <f t="shared" si="59"/>
        <v>2.7723583687091482</v>
      </c>
      <c r="L372" s="115">
        <f>K372-K374</f>
        <v>1.6057678783814686</v>
      </c>
      <c r="M372" s="1" t="s">
        <v>69</v>
      </c>
      <c r="N372" s="1" t="s">
        <v>70</v>
      </c>
      <c r="O372" s="1" t="s">
        <v>157</v>
      </c>
      <c r="P372" s="1" t="s">
        <v>72</v>
      </c>
      <c r="Q372" s="1" t="s">
        <v>130</v>
      </c>
      <c r="R372" s="1" t="s">
        <v>140</v>
      </c>
      <c r="S372" s="8" t="s">
        <v>166</v>
      </c>
      <c r="T372" s="8" t="s">
        <v>83</v>
      </c>
      <c r="U372" s="25">
        <v>0.111</v>
      </c>
      <c r="V372"/>
      <c r="W372">
        <v>13.3</v>
      </c>
      <c r="X372" s="70">
        <v>818.19799999999998</v>
      </c>
      <c r="Y372" s="70">
        <v>504.44940000000003</v>
      </c>
      <c r="Z372" s="70">
        <f t="shared" si="50"/>
        <v>0.61653707293344651</v>
      </c>
      <c r="AA372" s="23">
        <f t="shared" si="51"/>
        <v>8.1999430700148395</v>
      </c>
      <c r="AB372" s="25">
        <v>6.7279999999999998</v>
      </c>
      <c r="AC372" s="23">
        <f t="shared" si="52"/>
        <v>0.82049350130278698</v>
      </c>
      <c r="AD372" s="23">
        <f t="shared" si="53"/>
        <v>1.2187786964944767</v>
      </c>
      <c r="AE372" s="23">
        <f t="shared" si="54"/>
        <v>0.13528443531088691</v>
      </c>
      <c r="AF372" s="1">
        <v>995</v>
      </c>
      <c r="AG372" s="1">
        <f t="shared" si="55"/>
        <v>1.3596425659385619E-4</v>
      </c>
      <c r="AH372" s="7">
        <v>2000</v>
      </c>
      <c r="AI372" s="1">
        <v>10.375999999999999</v>
      </c>
      <c r="AJ372" s="1">
        <f t="shared" si="56"/>
        <v>2.6207451155330803E-2</v>
      </c>
      <c r="AK372" s="1">
        <f t="shared" si="57"/>
        <v>7.2656446533017583E-4</v>
      </c>
      <c r="AL372" s="1">
        <f t="shared" si="58"/>
        <v>4.208308323948151E-4</v>
      </c>
      <c r="AM372" s="8" t="s">
        <v>166</v>
      </c>
      <c r="AN372" s="1" t="s">
        <v>69</v>
      </c>
      <c r="AO372" s="1" t="s">
        <v>70</v>
      </c>
      <c r="AP372" s="1" t="s">
        <v>157</v>
      </c>
      <c r="AQ372" s="1" t="s">
        <v>72</v>
      </c>
      <c r="AR372" s="1" t="s">
        <v>130</v>
      </c>
      <c r="AS372" s="1" t="s">
        <v>140</v>
      </c>
      <c r="AT372" s="8" t="s">
        <v>166</v>
      </c>
      <c r="AU372" s="8" t="s">
        <v>83</v>
      </c>
    </row>
    <row r="373" spans="1:47" s="1" customFormat="1" ht="16">
      <c r="A373" s="8" t="s">
        <v>168</v>
      </c>
      <c r="B373" s="8" t="s">
        <v>169</v>
      </c>
      <c r="C373" s="8" t="s">
        <v>66</v>
      </c>
      <c r="D373" s="8" t="s">
        <v>67</v>
      </c>
      <c r="E373" s="24">
        <v>66</v>
      </c>
      <c r="F373" s="13">
        <v>1.859</v>
      </c>
      <c r="G373" s="24">
        <v>2298.4</v>
      </c>
      <c r="H373" s="8" t="s">
        <v>83</v>
      </c>
      <c r="I373" s="13">
        <v>-26.212</v>
      </c>
      <c r="J373" s="38">
        <v>1.0769986526998006</v>
      </c>
      <c r="K373" s="103">
        <f t="shared" si="59"/>
        <v>1.1649730013970108</v>
      </c>
      <c r="L373" s="115"/>
      <c r="M373" s="1" t="s">
        <v>69</v>
      </c>
      <c r="N373" s="1" t="s">
        <v>70</v>
      </c>
      <c r="O373" s="1" t="s">
        <v>157</v>
      </c>
      <c r="P373" s="1" t="s">
        <v>114</v>
      </c>
      <c r="Q373" s="1" t="s">
        <v>130</v>
      </c>
      <c r="R373" s="1" t="s">
        <v>140</v>
      </c>
      <c r="S373" s="8" t="s">
        <v>169</v>
      </c>
      <c r="T373" s="8" t="s">
        <v>83</v>
      </c>
      <c r="U373" s="25">
        <v>0.10199999999999999</v>
      </c>
      <c r="V373"/>
      <c r="W373">
        <v>13.3</v>
      </c>
      <c r="X373" s="70">
        <v>818.19799999999998</v>
      </c>
      <c r="Y373" s="70">
        <v>504.44940000000003</v>
      </c>
      <c r="Z373" s="70">
        <f t="shared" si="50"/>
        <v>0.61653707293344651</v>
      </c>
      <c r="AA373" s="23">
        <f t="shared" si="51"/>
        <v>8.1999430700148395</v>
      </c>
      <c r="AB373" s="25">
        <v>6.609</v>
      </c>
      <c r="AC373" s="23">
        <f t="shared" si="52"/>
        <v>0.80598120542659324</v>
      </c>
      <c r="AD373" s="23">
        <f t="shared" si="53"/>
        <v>1.2407237206861612</v>
      </c>
      <c r="AE373" s="23">
        <f t="shared" si="54"/>
        <v>0.12655381950998842</v>
      </c>
      <c r="AF373" s="1">
        <v>995</v>
      </c>
      <c r="AG373" s="1">
        <f t="shared" si="55"/>
        <v>1.2718976835174715E-4</v>
      </c>
      <c r="AH373" s="7">
        <v>2000</v>
      </c>
      <c r="AI373" s="1">
        <v>10.374000000000001</v>
      </c>
      <c r="AJ373" s="1">
        <f t="shared" si="56"/>
        <v>2.452087301942301E-2</v>
      </c>
      <c r="AK373" s="1">
        <f t="shared" si="57"/>
        <v>2.8566155038312204E-4</v>
      </c>
      <c r="AL373" s="1">
        <f t="shared" si="58"/>
        <v>0</v>
      </c>
      <c r="AM373" s="8" t="s">
        <v>169</v>
      </c>
      <c r="AN373" s="1" t="s">
        <v>69</v>
      </c>
      <c r="AO373" s="1" t="s">
        <v>70</v>
      </c>
      <c r="AP373" s="1" t="s">
        <v>157</v>
      </c>
      <c r="AQ373" s="1" t="s">
        <v>114</v>
      </c>
      <c r="AR373" s="1" t="s">
        <v>130</v>
      </c>
      <c r="AS373" s="1" t="s">
        <v>140</v>
      </c>
      <c r="AT373" s="8" t="s">
        <v>169</v>
      </c>
      <c r="AU373" s="8" t="s">
        <v>83</v>
      </c>
    </row>
    <row r="374" spans="1:47" s="1" customFormat="1" ht="16">
      <c r="A374" s="8" t="s">
        <v>170</v>
      </c>
      <c r="B374" s="8" t="s">
        <v>169</v>
      </c>
      <c r="C374" s="8" t="s">
        <v>66</v>
      </c>
      <c r="D374" s="8" t="s">
        <v>67</v>
      </c>
      <c r="E374" s="24">
        <v>63</v>
      </c>
      <c r="F374" s="13">
        <v>1.825</v>
      </c>
      <c r="G374" s="24">
        <v>2298</v>
      </c>
      <c r="H374" s="8" t="s">
        <v>83</v>
      </c>
      <c r="I374" s="13">
        <v>-24.844000000000001</v>
      </c>
      <c r="J374" s="38">
        <v>1.0784953278661071</v>
      </c>
      <c r="K374" s="103">
        <f t="shared" si="59"/>
        <v>1.1665904903276796</v>
      </c>
      <c r="L374" s="115"/>
      <c r="M374" s="1" t="s">
        <v>69</v>
      </c>
      <c r="N374" s="1" t="s">
        <v>70</v>
      </c>
      <c r="O374" s="1" t="s">
        <v>157</v>
      </c>
      <c r="P374" s="1" t="s">
        <v>114</v>
      </c>
      <c r="Q374" s="1" t="s">
        <v>130</v>
      </c>
      <c r="R374" s="1" t="s">
        <v>140</v>
      </c>
      <c r="S374" s="8" t="s">
        <v>169</v>
      </c>
      <c r="T374" s="8" t="s">
        <v>83</v>
      </c>
      <c r="U374" s="25">
        <v>0.106</v>
      </c>
      <c r="V374"/>
      <c r="W374">
        <v>13.3</v>
      </c>
      <c r="X374" s="70">
        <v>818.19799999999998</v>
      </c>
      <c r="Y374" s="70">
        <v>504.44940000000003</v>
      </c>
      <c r="Z374" s="70">
        <f t="shared" si="50"/>
        <v>0.61653707293344651</v>
      </c>
      <c r="AA374" s="23">
        <f t="shared" si="51"/>
        <v>8.1999430700148395</v>
      </c>
      <c r="AB374" s="25">
        <v>6.609</v>
      </c>
      <c r="AC374" s="23">
        <f t="shared" si="52"/>
        <v>0.80598120542659324</v>
      </c>
      <c r="AD374" s="23">
        <f t="shared" si="53"/>
        <v>1.2407237206861612</v>
      </c>
      <c r="AE374" s="23">
        <f t="shared" si="54"/>
        <v>0.13151671439273308</v>
      </c>
      <c r="AF374" s="1">
        <v>995</v>
      </c>
      <c r="AG374" s="1">
        <f t="shared" si="55"/>
        <v>1.3217760240475686E-4</v>
      </c>
      <c r="AH374" s="7">
        <v>2000</v>
      </c>
      <c r="AI374" s="1">
        <v>10.374000000000001</v>
      </c>
      <c r="AJ374" s="1">
        <f t="shared" si="56"/>
        <v>2.54824758829298E-2</v>
      </c>
      <c r="AK374" s="1">
        <f t="shared" si="57"/>
        <v>2.9727614035030345E-4</v>
      </c>
      <c r="AL374" s="1">
        <f t="shared" si="58"/>
        <v>0</v>
      </c>
      <c r="AM374" s="8" t="s">
        <v>169</v>
      </c>
      <c r="AN374" s="1" t="s">
        <v>69</v>
      </c>
      <c r="AO374" s="1" t="s">
        <v>70</v>
      </c>
      <c r="AP374" s="1" t="s">
        <v>157</v>
      </c>
      <c r="AQ374" s="1" t="s">
        <v>114</v>
      </c>
      <c r="AR374" s="1" t="s">
        <v>130</v>
      </c>
      <c r="AS374" s="1" t="s">
        <v>140</v>
      </c>
      <c r="AT374" s="8" t="s">
        <v>169</v>
      </c>
      <c r="AU374" s="8" t="s">
        <v>83</v>
      </c>
    </row>
    <row r="375" spans="1:47" s="71" customFormat="1" ht="14.25" customHeight="1">
      <c r="A375" s="72" t="s">
        <v>171</v>
      </c>
      <c r="B375" s="72" t="s">
        <v>172</v>
      </c>
      <c r="C375" s="72" t="s">
        <v>156</v>
      </c>
      <c r="D375" s="73" t="s">
        <v>67</v>
      </c>
      <c r="E375" s="74">
        <v>58</v>
      </c>
      <c r="F375" s="75">
        <v>0.73499999999999999</v>
      </c>
      <c r="G375" s="74">
        <v>2297.5</v>
      </c>
      <c r="H375" s="72" t="s">
        <v>83</v>
      </c>
      <c r="I375" s="75">
        <v>2938.1779999999999</v>
      </c>
      <c r="J375" s="76">
        <v>4.217312817513613</v>
      </c>
      <c r="K375" s="103">
        <f t="shared" si="59"/>
        <v>4.5500043471568326</v>
      </c>
      <c r="L375" s="115"/>
      <c r="M375" s="71" t="s">
        <v>69</v>
      </c>
      <c r="N375" s="71" t="s">
        <v>70</v>
      </c>
      <c r="O375" s="71" t="s">
        <v>157</v>
      </c>
      <c r="P375" s="71" t="s">
        <v>72</v>
      </c>
      <c r="Q375" s="71" t="s">
        <v>130</v>
      </c>
      <c r="R375" s="71" t="s">
        <v>146</v>
      </c>
      <c r="S375" s="72" t="s">
        <v>172</v>
      </c>
      <c r="T375" s="72" t="s">
        <v>83</v>
      </c>
      <c r="U375" s="77">
        <v>0.191</v>
      </c>
      <c r="V375" s="67"/>
      <c r="W375" s="67">
        <v>13.3</v>
      </c>
      <c r="X375" s="78">
        <v>818.19799999999998</v>
      </c>
      <c r="Y375" s="78">
        <v>504.44940000000003</v>
      </c>
      <c r="Z375" s="78">
        <f t="shared" si="50"/>
        <v>0.61653707293344651</v>
      </c>
      <c r="AA375" s="79">
        <f t="shared" si="51"/>
        <v>8.1999430700148395</v>
      </c>
      <c r="AB375" s="77">
        <v>6.2530000000000001</v>
      </c>
      <c r="AC375" s="79">
        <f t="shared" si="52"/>
        <v>0.76256626986419851</v>
      </c>
      <c r="AD375" s="79">
        <f t="shared" si="53"/>
        <v>1.3113614377122724</v>
      </c>
      <c r="AE375" s="79">
        <f t="shared" si="54"/>
        <v>0.25047003460304401</v>
      </c>
      <c r="AF375" s="71">
        <v>995</v>
      </c>
      <c r="AG375" s="71">
        <f t="shared" si="55"/>
        <v>2.5172867799300907E-4</v>
      </c>
      <c r="AH375" s="80">
        <v>2000</v>
      </c>
      <c r="AI375" s="71">
        <v>10.285</v>
      </c>
      <c r="AJ375" s="71">
        <f t="shared" si="56"/>
        <v>4.8950642293244348E-2</v>
      </c>
      <c r="AK375" s="1">
        <f t="shared" si="57"/>
        <v>2.2272563523038089E-3</v>
      </c>
      <c r="AL375" s="1">
        <f t="shared" si="58"/>
        <v>0</v>
      </c>
      <c r="AM375" s="72" t="s">
        <v>172</v>
      </c>
      <c r="AN375" s="71" t="s">
        <v>69</v>
      </c>
      <c r="AO375" s="71" t="s">
        <v>70</v>
      </c>
      <c r="AP375" s="71" t="s">
        <v>157</v>
      </c>
      <c r="AQ375" s="71" t="s">
        <v>72</v>
      </c>
      <c r="AR375" s="71" t="s">
        <v>130</v>
      </c>
      <c r="AS375" s="71" t="s">
        <v>146</v>
      </c>
      <c r="AT375" s="72" t="s">
        <v>172</v>
      </c>
      <c r="AU375" s="72" t="s">
        <v>83</v>
      </c>
    </row>
    <row r="376" spans="1:47" s="1" customFormat="1" ht="16">
      <c r="A376" s="8" t="s">
        <v>175</v>
      </c>
      <c r="B376" s="8" t="s">
        <v>176</v>
      </c>
      <c r="C376" s="8" t="s">
        <v>156</v>
      </c>
      <c r="D376" s="11" t="s">
        <v>67</v>
      </c>
      <c r="E376" s="24">
        <v>63</v>
      </c>
      <c r="F376" s="13">
        <v>1.3280000000000001</v>
      </c>
      <c r="G376" s="24">
        <v>2297.3000000000002</v>
      </c>
      <c r="H376" s="8" t="s">
        <v>83</v>
      </c>
      <c r="I376" s="13">
        <v>594.49</v>
      </c>
      <c r="J376" s="38">
        <v>1.7514645130494164</v>
      </c>
      <c r="K376" s="103">
        <f t="shared" si="59"/>
        <v>1.893477884425359</v>
      </c>
      <c r="L376" s="115">
        <f>K376-K377</f>
        <v>0.72968019693867769</v>
      </c>
      <c r="M376" s="1" t="s">
        <v>69</v>
      </c>
      <c r="N376" s="1" t="s">
        <v>70</v>
      </c>
      <c r="O376" s="1" t="s">
        <v>157</v>
      </c>
      <c r="P376" s="1" t="s">
        <v>72</v>
      </c>
      <c r="Q376" s="1" t="s">
        <v>130</v>
      </c>
      <c r="R376" s="1" t="s">
        <v>151</v>
      </c>
      <c r="S376" s="8" t="s">
        <v>176</v>
      </c>
      <c r="T376" s="8" t="s">
        <v>83</v>
      </c>
      <c r="U376" s="25">
        <v>0.36199999999999999</v>
      </c>
      <c r="V376"/>
      <c r="W376">
        <v>13.3</v>
      </c>
      <c r="X376" s="70">
        <v>818.19799999999998</v>
      </c>
      <c r="Y376" s="70">
        <v>504.44940000000003</v>
      </c>
      <c r="Z376" s="70">
        <f t="shared" si="50"/>
        <v>0.61653707293344651</v>
      </c>
      <c r="AA376" s="23">
        <f t="shared" si="51"/>
        <v>8.1999430700148395</v>
      </c>
      <c r="AB376" s="25">
        <v>6.0940000000000003</v>
      </c>
      <c r="AC376" s="23">
        <f t="shared" si="52"/>
        <v>0.74317589134054463</v>
      </c>
      <c r="AD376" s="23">
        <f t="shared" si="53"/>
        <v>1.3455764801468393</v>
      </c>
      <c r="AE376" s="23">
        <f t="shared" si="54"/>
        <v>0.4870986858131558</v>
      </c>
      <c r="AF376" s="1">
        <v>995</v>
      </c>
      <c r="AG376" s="1">
        <f t="shared" si="55"/>
        <v>4.8954641790266917E-4</v>
      </c>
      <c r="AH376" s="7">
        <v>2000</v>
      </c>
      <c r="AI376" s="1">
        <v>10.207000000000001</v>
      </c>
      <c r="AJ376" s="1">
        <f t="shared" si="56"/>
        <v>9.5923663741093193E-2</v>
      </c>
      <c r="AK376" s="1">
        <f t="shared" si="57"/>
        <v>1.8162933588681466E-3</v>
      </c>
      <c r="AL376" s="1">
        <f t="shared" si="58"/>
        <v>6.9993597849680382E-4</v>
      </c>
      <c r="AM376" s="8" t="s">
        <v>176</v>
      </c>
      <c r="AN376" s="1" t="s">
        <v>69</v>
      </c>
      <c r="AO376" s="1" t="s">
        <v>70</v>
      </c>
      <c r="AP376" s="1" t="s">
        <v>157</v>
      </c>
      <c r="AQ376" s="1" t="s">
        <v>72</v>
      </c>
      <c r="AR376" s="1" t="s">
        <v>130</v>
      </c>
      <c r="AS376" s="1" t="s">
        <v>151</v>
      </c>
      <c r="AT376" s="8" t="s">
        <v>176</v>
      </c>
      <c r="AU376" s="8" t="s">
        <v>83</v>
      </c>
    </row>
    <row r="377" spans="1:47" s="1" customFormat="1" ht="16">
      <c r="A377" s="8" t="s">
        <v>177</v>
      </c>
      <c r="B377" s="8" t="s">
        <v>178</v>
      </c>
      <c r="C377" s="8" t="s">
        <v>66</v>
      </c>
      <c r="D377" s="11" t="s">
        <v>67</v>
      </c>
      <c r="E377" s="24">
        <v>64</v>
      </c>
      <c r="F377" s="13">
        <v>1.833</v>
      </c>
      <c r="G377" s="24">
        <v>2297.3000000000002</v>
      </c>
      <c r="H377" s="8" t="s">
        <v>83</v>
      </c>
      <c r="I377" s="13">
        <v>-27.206</v>
      </c>
      <c r="J377" s="38">
        <v>1.0759111278610036</v>
      </c>
      <c r="K377" s="103">
        <f t="shared" si="59"/>
        <v>1.1637976874866813</v>
      </c>
      <c r="L377" s="115"/>
      <c r="M377" s="1" t="s">
        <v>69</v>
      </c>
      <c r="N377" s="1" t="s">
        <v>70</v>
      </c>
      <c r="O377" s="1" t="s">
        <v>157</v>
      </c>
      <c r="P377" s="1" t="s">
        <v>114</v>
      </c>
      <c r="Q377" s="1" t="s">
        <v>130</v>
      </c>
      <c r="R377" s="1" t="s">
        <v>151</v>
      </c>
      <c r="S377" s="8" t="s">
        <v>178</v>
      </c>
      <c r="T377" s="8" t="s">
        <v>83</v>
      </c>
      <c r="U377" s="25">
        <v>9.9000000000000005E-2</v>
      </c>
      <c r="V377"/>
      <c r="W377">
        <v>13.3</v>
      </c>
      <c r="X377" s="70">
        <v>818.19799999999998</v>
      </c>
      <c r="Y377" s="70">
        <v>504.44940000000003</v>
      </c>
      <c r="Z377" s="70">
        <f t="shared" si="50"/>
        <v>0.61653707293344651</v>
      </c>
      <c r="AA377" s="23">
        <f t="shared" si="51"/>
        <v>8.1999430700148395</v>
      </c>
      <c r="AB377" s="25">
        <v>6.6680000000000001</v>
      </c>
      <c r="AC377" s="23">
        <f t="shared" si="52"/>
        <v>0.81317637733159687</v>
      </c>
      <c r="AD377" s="23">
        <f t="shared" si="53"/>
        <v>1.229745511399946</v>
      </c>
      <c r="AE377" s="23">
        <f t="shared" si="54"/>
        <v>0.12174480562859466</v>
      </c>
      <c r="AF377" s="1">
        <v>995</v>
      </c>
      <c r="AG377" s="1">
        <f t="shared" si="55"/>
        <v>1.2235658857145192E-4</v>
      </c>
      <c r="AH377" s="7">
        <v>2000</v>
      </c>
      <c r="AI377" s="1">
        <v>10.265000000000001</v>
      </c>
      <c r="AJ377" s="1">
        <f t="shared" si="56"/>
        <v>2.3839569132284834E-2</v>
      </c>
      <c r="AK377" s="1">
        <f t="shared" si="57"/>
        <v>2.774443542683196E-4</v>
      </c>
      <c r="AL377" s="1">
        <f t="shared" si="58"/>
        <v>0</v>
      </c>
      <c r="AM377" s="8" t="s">
        <v>178</v>
      </c>
      <c r="AN377" s="1" t="s">
        <v>69</v>
      </c>
      <c r="AO377" s="1" t="s">
        <v>70</v>
      </c>
      <c r="AP377" s="1" t="s">
        <v>157</v>
      </c>
      <c r="AQ377" s="1" t="s">
        <v>114</v>
      </c>
      <c r="AR377" s="1" t="s">
        <v>130</v>
      </c>
      <c r="AS377" s="1" t="s">
        <v>151</v>
      </c>
      <c r="AT377" s="8" t="s">
        <v>178</v>
      </c>
      <c r="AU377" s="8" t="s">
        <v>83</v>
      </c>
    </row>
    <row r="378" spans="1:47" s="1" customFormat="1" ht="16">
      <c r="A378" s="8" t="s">
        <v>179</v>
      </c>
      <c r="B378" s="8" t="s">
        <v>180</v>
      </c>
      <c r="C378" s="8" t="s">
        <v>66</v>
      </c>
      <c r="D378" s="11" t="s">
        <v>67</v>
      </c>
      <c r="E378" s="24">
        <v>66</v>
      </c>
      <c r="F378" s="13">
        <v>1.5640000000000001</v>
      </c>
      <c r="G378" s="24">
        <v>2297.6999999999998</v>
      </c>
      <c r="H378" s="8" t="s">
        <v>83</v>
      </c>
      <c r="I378" s="13">
        <v>33.284999999999997</v>
      </c>
      <c r="J378" s="38">
        <v>1.1420501667636187</v>
      </c>
      <c r="K378" s="103">
        <f t="shared" si="59"/>
        <v>1.2352718776367104</v>
      </c>
      <c r="L378" s="115">
        <f>K378-K379</f>
        <v>6.4523217618958295E-2</v>
      </c>
      <c r="M378" s="1" t="s">
        <v>119</v>
      </c>
      <c r="N378" s="1" t="s">
        <v>120</v>
      </c>
      <c r="O378" s="1" t="s">
        <v>71</v>
      </c>
      <c r="P378" s="1" t="s">
        <v>72</v>
      </c>
      <c r="Q378" s="1" t="s">
        <v>130</v>
      </c>
      <c r="R378" s="1" t="s">
        <v>131</v>
      </c>
      <c r="S378" s="8" t="s">
        <v>180</v>
      </c>
      <c r="T378" s="8" t="s">
        <v>83</v>
      </c>
      <c r="U378" s="25">
        <v>8.4000000000000005E-2</v>
      </c>
      <c r="V378"/>
      <c r="W378">
        <v>13.3</v>
      </c>
      <c r="X378" s="70">
        <v>818.19799999999998</v>
      </c>
      <c r="Y378" s="70">
        <v>504.44940000000003</v>
      </c>
      <c r="Z378" s="70">
        <f t="shared" si="50"/>
        <v>0.61653707293344651</v>
      </c>
      <c r="AA378" s="23">
        <f t="shared" si="51"/>
        <v>8.1999430700148395</v>
      </c>
      <c r="AB378" s="25">
        <v>5.4939999999999998</v>
      </c>
      <c r="AC378" s="23">
        <f t="shared" si="52"/>
        <v>0.6700046516286432</v>
      </c>
      <c r="AD378" s="23">
        <f t="shared" si="53"/>
        <v>1.4925269512222135</v>
      </c>
      <c r="AE378" s="23">
        <f t="shared" si="54"/>
        <v>0.12537226390266593</v>
      </c>
      <c r="AF378" s="1">
        <v>995</v>
      </c>
      <c r="AG378" s="1">
        <f t="shared" si="55"/>
        <v>1.2600227527906124E-4</v>
      </c>
      <c r="AH378" s="7">
        <v>2000</v>
      </c>
      <c r="AI378" s="1">
        <v>10.356</v>
      </c>
      <c r="AJ378" s="1">
        <f t="shared" si="56"/>
        <v>2.4334158995569958E-2</v>
      </c>
      <c r="AK378" s="1">
        <f t="shared" si="57"/>
        <v>3.0059302273167948E-4</v>
      </c>
      <c r="AL378" s="1">
        <f t="shared" si="58"/>
        <v>1.5701182364454918E-5</v>
      </c>
      <c r="AM378" s="8" t="s">
        <v>180</v>
      </c>
      <c r="AN378" s="1" t="s">
        <v>119</v>
      </c>
      <c r="AO378" s="1" t="s">
        <v>120</v>
      </c>
      <c r="AP378" s="1" t="s">
        <v>71</v>
      </c>
      <c r="AQ378" s="1" t="s">
        <v>72</v>
      </c>
      <c r="AR378" s="1" t="s">
        <v>130</v>
      </c>
      <c r="AS378" s="1" t="s">
        <v>131</v>
      </c>
      <c r="AT378" s="8" t="s">
        <v>180</v>
      </c>
      <c r="AU378" s="8" t="s">
        <v>83</v>
      </c>
    </row>
    <row r="379" spans="1:47" s="1" customFormat="1" ht="16">
      <c r="A379" s="8" t="s">
        <v>181</v>
      </c>
      <c r="B379" s="8" t="s">
        <v>182</v>
      </c>
      <c r="C379" s="8" t="s">
        <v>66</v>
      </c>
      <c r="D379" s="8" t="s">
        <v>67</v>
      </c>
      <c r="E379" s="24">
        <v>65</v>
      </c>
      <c r="F379" s="13">
        <v>1.5920000000000001</v>
      </c>
      <c r="G379" s="24">
        <v>2299.1999999999998</v>
      </c>
      <c r="H379" s="8" t="s">
        <v>83</v>
      </c>
      <c r="I379" s="13">
        <v>-21.327000000000002</v>
      </c>
      <c r="J379" s="38">
        <v>1.0823429318022686</v>
      </c>
      <c r="K379" s="103">
        <f t="shared" si="59"/>
        <v>1.1707486600177521</v>
      </c>
      <c r="L379" s="115"/>
      <c r="M379" s="1" t="s">
        <v>119</v>
      </c>
      <c r="N379" s="1" t="s">
        <v>120</v>
      </c>
      <c r="O379" s="1" t="s">
        <v>71</v>
      </c>
      <c r="P379" s="1" t="s">
        <v>114</v>
      </c>
      <c r="Q379" s="1" t="s">
        <v>130</v>
      </c>
      <c r="R379" s="1" t="s">
        <v>131</v>
      </c>
      <c r="S379" s="8" t="s">
        <v>182</v>
      </c>
      <c r="T379" s="8" t="s">
        <v>83</v>
      </c>
      <c r="U379" s="25">
        <v>0.115</v>
      </c>
      <c r="V379"/>
      <c r="W379">
        <v>13.3</v>
      </c>
      <c r="X379" s="70">
        <v>818.19799999999998</v>
      </c>
      <c r="Y379" s="70">
        <v>504.44940000000003</v>
      </c>
      <c r="Z379" s="70">
        <f t="shared" si="50"/>
        <v>0.61653707293344651</v>
      </c>
      <c r="AA379" s="23">
        <f t="shared" si="51"/>
        <v>8.1999430700148395</v>
      </c>
      <c r="AB379" s="25">
        <v>4.8049999999999997</v>
      </c>
      <c r="AC379" s="23">
        <f t="shared" si="52"/>
        <v>0.58597967802614315</v>
      </c>
      <c r="AD379" s="23">
        <f t="shared" si="53"/>
        <v>1.7065438231040251</v>
      </c>
      <c r="AE379" s="23">
        <f t="shared" si="54"/>
        <v>0.1962525396569629</v>
      </c>
      <c r="AF379" s="1">
        <v>950</v>
      </c>
      <c r="AG379" s="1">
        <f t="shared" si="55"/>
        <v>2.0658162069153989E-4</v>
      </c>
      <c r="AH379" s="7">
        <v>2000</v>
      </c>
      <c r="AI379" s="1">
        <v>10.146000000000001</v>
      </c>
      <c r="AJ379" s="1">
        <f t="shared" si="56"/>
        <v>4.0721786061805612E-2</v>
      </c>
      <c r="AK379" s="1">
        <f t="shared" si="57"/>
        <v>4.7674976465388497E-4</v>
      </c>
      <c r="AL379" s="1">
        <f t="shared" si="58"/>
        <v>0</v>
      </c>
      <c r="AM379" s="8" t="s">
        <v>182</v>
      </c>
      <c r="AN379" s="1" t="s">
        <v>119</v>
      </c>
      <c r="AO379" s="1" t="s">
        <v>120</v>
      </c>
      <c r="AP379" s="1" t="s">
        <v>71</v>
      </c>
      <c r="AQ379" s="1" t="s">
        <v>114</v>
      </c>
      <c r="AR379" s="1" t="s">
        <v>130</v>
      </c>
      <c r="AS379" s="1" t="s">
        <v>131</v>
      </c>
      <c r="AT379" s="8" t="s">
        <v>182</v>
      </c>
      <c r="AU379" s="8" t="s">
        <v>83</v>
      </c>
    </row>
    <row r="380" spans="1:47" s="1" customFormat="1" ht="16">
      <c r="A380" s="8" t="s">
        <v>184</v>
      </c>
      <c r="B380" s="8" t="s">
        <v>185</v>
      </c>
      <c r="C380" s="8" t="s">
        <v>156</v>
      </c>
      <c r="D380" s="11" t="s">
        <v>67</v>
      </c>
      <c r="E380" s="24">
        <v>52</v>
      </c>
      <c r="F380" s="13">
        <v>0.40300000000000002</v>
      </c>
      <c r="G380" s="24">
        <v>2296.6999999999998</v>
      </c>
      <c r="H380" s="8" t="s">
        <v>83</v>
      </c>
      <c r="I380" s="13">
        <v>693.20399999999995</v>
      </c>
      <c r="J380" s="38">
        <v>1.8578821762953506</v>
      </c>
      <c r="K380" s="103">
        <f t="shared" si="59"/>
        <v>2.0083477909645566</v>
      </c>
      <c r="L380" s="115">
        <v>0.75252101054252751</v>
      </c>
      <c r="M380" s="1" t="s">
        <v>119</v>
      </c>
      <c r="N380" s="1" t="s">
        <v>120</v>
      </c>
      <c r="O380" s="1" t="s">
        <v>71</v>
      </c>
      <c r="P380" s="1" t="s">
        <v>72</v>
      </c>
      <c r="Q380" s="1" t="s">
        <v>130</v>
      </c>
      <c r="R380" s="1" t="s">
        <v>74</v>
      </c>
      <c r="S380" s="8" t="s">
        <v>185</v>
      </c>
      <c r="T380" s="8" t="s">
        <v>83</v>
      </c>
      <c r="U380" s="25">
        <v>0.10100000000000001</v>
      </c>
      <c r="V380"/>
      <c r="W380">
        <v>13.3</v>
      </c>
      <c r="X380" s="70">
        <v>818.19799999999998</v>
      </c>
      <c r="Y380" s="70">
        <v>504.44940000000003</v>
      </c>
      <c r="Z380" s="70">
        <f t="shared" si="50"/>
        <v>0.61653707293344651</v>
      </c>
      <c r="AA380" s="23">
        <f t="shared" si="51"/>
        <v>8.1999430700148395</v>
      </c>
      <c r="AB380" s="25">
        <v>4.7729999999999997</v>
      </c>
      <c r="AC380" s="23">
        <f t="shared" si="52"/>
        <v>0.58207721190817507</v>
      </c>
      <c r="AD380" s="23">
        <f t="shared" si="53"/>
        <v>1.7179851393284811</v>
      </c>
      <c r="AE380" s="23">
        <f t="shared" si="54"/>
        <v>0.17351649907217659</v>
      </c>
      <c r="AF380" s="1">
        <v>995</v>
      </c>
      <c r="AG380" s="1">
        <f t="shared" si="55"/>
        <v>1.7438844127856944E-4</v>
      </c>
      <c r="AH380" s="7">
        <v>2000</v>
      </c>
      <c r="AI380" s="1">
        <v>10.308999999999999</v>
      </c>
      <c r="AJ380" s="1">
        <f t="shared" si="56"/>
        <v>3.3832271079361619E-2</v>
      </c>
      <c r="AK380" s="1">
        <f t="shared" si="57"/>
        <v>6.7946966885549967E-4</v>
      </c>
      <c r="AL380" s="1">
        <f t="shared" si="58"/>
        <v>2.5459494821589932E-4</v>
      </c>
      <c r="AM380" s="8" t="s">
        <v>185</v>
      </c>
      <c r="AN380" s="1" t="s">
        <v>119</v>
      </c>
      <c r="AO380" s="1" t="s">
        <v>120</v>
      </c>
      <c r="AP380" s="1" t="s">
        <v>71</v>
      </c>
      <c r="AQ380" s="1" t="s">
        <v>72</v>
      </c>
      <c r="AR380" s="1" t="s">
        <v>130</v>
      </c>
      <c r="AS380" s="1" t="s">
        <v>74</v>
      </c>
      <c r="AT380" s="8" t="s">
        <v>185</v>
      </c>
      <c r="AU380" s="8" t="s">
        <v>83</v>
      </c>
    </row>
    <row r="381" spans="1:47" s="1" customFormat="1" ht="16">
      <c r="A381" s="8" t="s">
        <v>186</v>
      </c>
      <c r="B381" s="8" t="s">
        <v>187</v>
      </c>
      <c r="C381" s="8" t="s">
        <v>66</v>
      </c>
      <c r="D381" s="11" t="s">
        <v>67</v>
      </c>
      <c r="E381" s="24">
        <v>70</v>
      </c>
      <c r="F381" s="13">
        <v>0.53600000000000003</v>
      </c>
      <c r="G381" s="24">
        <v>2299.4</v>
      </c>
      <c r="H381" s="8" t="s">
        <v>83</v>
      </c>
      <c r="I381" s="13">
        <v>-20.303000000000001</v>
      </c>
      <c r="J381" s="38">
        <v>1.0834631332716507</v>
      </c>
      <c r="K381" s="103">
        <f t="shared" si="59"/>
        <v>1.1719592754466082</v>
      </c>
      <c r="L381" s="115"/>
      <c r="M381" s="1" t="s">
        <v>119</v>
      </c>
      <c r="N381" s="1" t="s">
        <v>120</v>
      </c>
      <c r="O381" s="1" t="s">
        <v>71</v>
      </c>
      <c r="P381" s="1" t="s">
        <v>114</v>
      </c>
      <c r="Q381" s="1" t="s">
        <v>130</v>
      </c>
      <c r="R381" s="1" t="s">
        <v>74</v>
      </c>
      <c r="S381" s="8" t="s">
        <v>187</v>
      </c>
      <c r="T381" s="8" t="s">
        <v>83</v>
      </c>
      <c r="U381" s="25">
        <v>3.6999999999999998E-2</v>
      </c>
      <c r="V381"/>
      <c r="W381">
        <v>13.3</v>
      </c>
      <c r="X381" s="70">
        <v>818.19799999999998</v>
      </c>
      <c r="Y381" s="70">
        <v>504.44940000000003</v>
      </c>
      <c r="Z381" s="70">
        <f t="shared" si="50"/>
        <v>0.61653707293344651</v>
      </c>
      <c r="AA381" s="23">
        <f t="shared" si="51"/>
        <v>8.1999430700148395</v>
      </c>
      <c r="AB381" s="25">
        <v>3.2290000000000001</v>
      </c>
      <c r="AC381" s="23">
        <f t="shared" si="52"/>
        <v>0.39378322171621571</v>
      </c>
      <c r="AD381" s="23">
        <f t="shared" si="53"/>
        <v>2.5394682781092719</v>
      </c>
      <c r="AE381" s="23">
        <f t="shared" si="54"/>
        <v>9.3960326290043056E-2</v>
      </c>
      <c r="AF381" s="1">
        <v>950</v>
      </c>
      <c r="AG381" s="1">
        <f t="shared" si="55"/>
        <v>9.8905606621097947E-5</v>
      </c>
      <c r="AH381" s="7">
        <v>2000</v>
      </c>
      <c r="AI381" s="1">
        <v>10.226000000000001</v>
      </c>
      <c r="AJ381" s="1">
        <f t="shared" si="56"/>
        <v>1.9343948097222362E-2</v>
      </c>
      <c r="AK381" s="1">
        <f t="shared" si="57"/>
        <v>2.2670319396297513E-4</v>
      </c>
      <c r="AL381" s="1">
        <f t="shared" si="58"/>
        <v>0</v>
      </c>
      <c r="AM381" s="8" t="s">
        <v>187</v>
      </c>
      <c r="AN381" s="1" t="s">
        <v>119</v>
      </c>
      <c r="AO381" s="1" t="s">
        <v>120</v>
      </c>
      <c r="AP381" s="1" t="s">
        <v>71</v>
      </c>
      <c r="AQ381" s="1" t="s">
        <v>114</v>
      </c>
      <c r="AR381" s="1" t="s">
        <v>130</v>
      </c>
      <c r="AS381" s="1" t="s">
        <v>74</v>
      </c>
      <c r="AT381" s="8" t="s">
        <v>187</v>
      </c>
      <c r="AU381" s="8" t="s">
        <v>83</v>
      </c>
    </row>
    <row r="382" spans="1:47" s="1" customFormat="1" ht="16">
      <c r="A382" s="8" t="s">
        <v>188</v>
      </c>
      <c r="B382" s="8" t="s">
        <v>189</v>
      </c>
      <c r="C382" s="8" t="s">
        <v>156</v>
      </c>
      <c r="D382" s="11" t="s">
        <v>67</v>
      </c>
      <c r="E382" s="24">
        <v>58</v>
      </c>
      <c r="F382" s="13">
        <v>1.484</v>
      </c>
      <c r="G382" s="24">
        <v>2296.9</v>
      </c>
      <c r="H382" s="8" t="s">
        <v>83</v>
      </c>
      <c r="I382" s="13">
        <v>366.12</v>
      </c>
      <c r="J382" s="38">
        <v>1.504385710716925</v>
      </c>
      <c r="K382" s="103">
        <f t="shared" si="59"/>
        <v>1.6266969786793297</v>
      </c>
      <c r="L382" s="115">
        <f>K382-K383</f>
        <v>0.46691023080980321</v>
      </c>
      <c r="M382" s="1" t="s">
        <v>119</v>
      </c>
      <c r="N382" s="1" t="s">
        <v>120</v>
      </c>
      <c r="O382" s="1" t="s">
        <v>71</v>
      </c>
      <c r="P382" s="1" t="s">
        <v>72</v>
      </c>
      <c r="Q382" s="1" t="s">
        <v>130</v>
      </c>
      <c r="R382" s="1" t="s">
        <v>140</v>
      </c>
      <c r="S382" s="8" t="s">
        <v>189</v>
      </c>
      <c r="T382" s="8" t="s">
        <v>83</v>
      </c>
      <c r="U382" s="25">
        <v>0.36699999999999999</v>
      </c>
      <c r="V382"/>
      <c r="W382">
        <v>13.3</v>
      </c>
      <c r="X382" s="70">
        <v>818.19799999999998</v>
      </c>
      <c r="Y382" s="70">
        <v>504.44940000000003</v>
      </c>
      <c r="Z382" s="70">
        <f t="shared" si="50"/>
        <v>0.61653707293344651</v>
      </c>
      <c r="AA382" s="23">
        <f t="shared" si="51"/>
        <v>8.1999430700148395</v>
      </c>
      <c r="AB382" s="25">
        <v>5.657</v>
      </c>
      <c r="AC382" s="23">
        <f t="shared" si="52"/>
        <v>0.68988283841704312</v>
      </c>
      <c r="AD382" s="23">
        <f t="shared" si="53"/>
        <v>1.4495214901917695</v>
      </c>
      <c r="AE382" s="23">
        <f t="shared" si="54"/>
        <v>0.53197438690037935</v>
      </c>
      <c r="AF382" s="1">
        <v>995</v>
      </c>
      <c r="AG382" s="1">
        <f t="shared" si="55"/>
        <v>5.346476250255069E-4</v>
      </c>
      <c r="AH382" s="7">
        <v>2000</v>
      </c>
      <c r="AI382" s="1">
        <v>10.108000000000001</v>
      </c>
      <c r="AJ382" s="1">
        <f t="shared" si="56"/>
        <v>0.10578702513365787</v>
      </c>
      <c r="AK382" s="1">
        <f t="shared" si="57"/>
        <v>1.7208343416839557E-3</v>
      </c>
      <c r="AL382" s="1">
        <f t="shared" si="58"/>
        <v>4.9393044321838643E-4</v>
      </c>
      <c r="AM382" s="8" t="s">
        <v>189</v>
      </c>
      <c r="AN382" s="1" t="s">
        <v>119</v>
      </c>
      <c r="AO382" s="1" t="s">
        <v>120</v>
      </c>
      <c r="AP382" s="1" t="s">
        <v>71</v>
      </c>
      <c r="AQ382" s="1" t="s">
        <v>72</v>
      </c>
      <c r="AR382" s="1" t="s">
        <v>130</v>
      </c>
      <c r="AS382" s="1" t="s">
        <v>140</v>
      </c>
      <c r="AT382" s="8" t="s">
        <v>189</v>
      </c>
      <c r="AU382" s="8" t="s">
        <v>83</v>
      </c>
    </row>
    <row r="383" spans="1:47" s="1" customFormat="1" ht="16">
      <c r="A383" s="8" t="s">
        <v>190</v>
      </c>
      <c r="B383" s="8" t="s">
        <v>191</v>
      </c>
      <c r="C383" s="8" t="s">
        <v>66</v>
      </c>
      <c r="D383" s="11" t="s">
        <v>67</v>
      </c>
      <c r="E383" s="24">
        <v>62</v>
      </c>
      <c r="F383" s="13">
        <v>2.7210000000000001</v>
      </c>
      <c r="G383" s="24">
        <v>2298.1999999999998</v>
      </c>
      <c r="H383" s="8" t="s">
        <v>83</v>
      </c>
      <c r="I383" s="13">
        <v>-30.597999999999999</v>
      </c>
      <c r="J383" s="38">
        <v>1.0721997966691028</v>
      </c>
      <c r="K383" s="103">
        <f t="shared" si="59"/>
        <v>1.1597867478695265</v>
      </c>
      <c r="L383" s="115"/>
      <c r="M383" s="1" t="s">
        <v>119</v>
      </c>
      <c r="N383" s="1" t="s">
        <v>120</v>
      </c>
      <c r="O383" s="1" t="s">
        <v>71</v>
      </c>
      <c r="P383" s="1" t="s">
        <v>114</v>
      </c>
      <c r="Q383" s="1" t="s">
        <v>130</v>
      </c>
      <c r="R383" s="1" t="s">
        <v>140</v>
      </c>
      <c r="S383" s="8" t="s">
        <v>191</v>
      </c>
      <c r="T383" s="8" t="s">
        <v>83</v>
      </c>
      <c r="U383" s="25">
        <v>0.17</v>
      </c>
      <c r="V383"/>
      <c r="W383">
        <v>13.3</v>
      </c>
      <c r="X383" s="70">
        <v>818.19799999999998</v>
      </c>
      <c r="Y383" s="70">
        <v>504.44940000000003</v>
      </c>
      <c r="Z383" s="70">
        <f t="shared" si="50"/>
        <v>0.61653707293344651</v>
      </c>
      <c r="AA383" s="23">
        <f t="shared" si="51"/>
        <v>8.1999430700148395</v>
      </c>
      <c r="AB383" s="25">
        <v>6.8330000000000002</v>
      </c>
      <c r="AC383" s="23">
        <f t="shared" si="52"/>
        <v>0.83329846825236975</v>
      </c>
      <c r="AD383" s="23">
        <f t="shared" si="53"/>
        <v>1.2000502078171871</v>
      </c>
      <c r="AE383" s="23">
        <f t="shared" si="54"/>
        <v>0.20400853532892183</v>
      </c>
      <c r="AF383" s="1">
        <v>950</v>
      </c>
      <c r="AG383" s="1">
        <f t="shared" si="55"/>
        <v>2.1474582666202298E-4</v>
      </c>
      <c r="AH383" s="7">
        <v>2000</v>
      </c>
      <c r="AI383" s="1">
        <v>10.292</v>
      </c>
      <c r="AJ383" s="1">
        <f t="shared" si="56"/>
        <v>4.1730630909837342E-2</v>
      </c>
      <c r="AK383" s="1">
        <f t="shared" si="57"/>
        <v>4.8398632709463794E-4</v>
      </c>
      <c r="AL383" s="1">
        <f t="shared" si="58"/>
        <v>0</v>
      </c>
      <c r="AM383" s="8" t="s">
        <v>191</v>
      </c>
      <c r="AN383" s="1" t="s">
        <v>119</v>
      </c>
      <c r="AO383" s="1" t="s">
        <v>120</v>
      </c>
      <c r="AP383" s="1" t="s">
        <v>71</v>
      </c>
      <c r="AQ383" s="1" t="s">
        <v>114</v>
      </c>
      <c r="AR383" s="1" t="s">
        <v>130</v>
      </c>
      <c r="AS383" s="1" t="s">
        <v>140</v>
      </c>
      <c r="AT383" s="8" t="s">
        <v>191</v>
      </c>
      <c r="AU383" s="8" t="s">
        <v>83</v>
      </c>
    </row>
    <row r="384" spans="1:47" s="1" customFormat="1" ht="16">
      <c r="A384" s="8" t="s">
        <v>192</v>
      </c>
      <c r="B384" s="8" t="s">
        <v>193</v>
      </c>
      <c r="C384" s="8" t="s">
        <v>156</v>
      </c>
      <c r="D384" s="11" t="s">
        <v>67</v>
      </c>
      <c r="E384" s="24">
        <v>61</v>
      </c>
      <c r="F384" s="13">
        <v>0.82499999999999996</v>
      </c>
      <c r="G384" s="24">
        <v>2297.6999999999998</v>
      </c>
      <c r="H384" s="8" t="s">
        <v>83</v>
      </c>
      <c r="I384" s="13">
        <v>2032.652</v>
      </c>
      <c r="J384" s="38">
        <v>3.2794045585433418</v>
      </c>
      <c r="K384" s="103">
        <f t="shared" si="59"/>
        <v>3.5408424160529051</v>
      </c>
      <c r="L384" s="115">
        <f>K384-K385</f>
        <v>2.3817226130571481</v>
      </c>
      <c r="M384" s="1" t="s">
        <v>119</v>
      </c>
      <c r="N384" s="1" t="s">
        <v>120</v>
      </c>
      <c r="O384" s="1" t="s">
        <v>71</v>
      </c>
      <c r="P384" s="1" t="s">
        <v>72</v>
      </c>
      <c r="Q384" s="1" t="s">
        <v>130</v>
      </c>
      <c r="R384" s="1" t="s">
        <v>146</v>
      </c>
      <c r="S384" s="8" t="s">
        <v>193</v>
      </c>
      <c r="T384" s="8" t="s">
        <v>83</v>
      </c>
      <c r="U384" s="25">
        <v>0.20399999999999999</v>
      </c>
      <c r="V384"/>
      <c r="W384">
        <v>13.3</v>
      </c>
      <c r="X384" s="70">
        <v>818.19799999999998</v>
      </c>
      <c r="Y384" s="70">
        <v>504.44940000000003</v>
      </c>
      <c r="Z384" s="70">
        <f t="shared" si="50"/>
        <v>0.61653707293344651</v>
      </c>
      <c r="AA384" s="23">
        <f t="shared" si="51"/>
        <v>8.1999430700148395</v>
      </c>
      <c r="AB384" s="25">
        <v>6.0350000000000001</v>
      </c>
      <c r="AC384" s="23">
        <f t="shared" si="52"/>
        <v>0.735980719435541</v>
      </c>
      <c r="AD384" s="23">
        <f t="shared" si="53"/>
        <v>1.358731246067082</v>
      </c>
      <c r="AE384" s="23">
        <f t="shared" si="54"/>
        <v>0.27718117419768468</v>
      </c>
      <c r="AF384" s="1">
        <v>995</v>
      </c>
      <c r="AG384" s="1">
        <f t="shared" si="55"/>
        <v>2.7857404441978357E-4</v>
      </c>
      <c r="AH384" s="7">
        <v>2000</v>
      </c>
      <c r="AI384" s="1">
        <v>10.234</v>
      </c>
      <c r="AJ384" s="1">
        <f t="shared" si="56"/>
        <v>5.4440892010901618E-2</v>
      </c>
      <c r="AK384" s="1">
        <f t="shared" si="57"/>
        <v>1.9276661959995618E-3</v>
      </c>
      <c r="AL384" s="1">
        <f t="shared" si="58"/>
        <v>1.2966310357736663E-3</v>
      </c>
      <c r="AM384" s="8" t="s">
        <v>193</v>
      </c>
      <c r="AN384" s="1" t="s">
        <v>119</v>
      </c>
      <c r="AO384" s="1" t="s">
        <v>120</v>
      </c>
      <c r="AP384" s="1" t="s">
        <v>71</v>
      </c>
      <c r="AQ384" s="1" t="s">
        <v>72</v>
      </c>
      <c r="AR384" s="1" t="s">
        <v>130</v>
      </c>
      <c r="AS384" s="1" t="s">
        <v>146</v>
      </c>
      <c r="AT384" s="8" t="s">
        <v>193</v>
      </c>
      <c r="AU384" s="8" t="s">
        <v>83</v>
      </c>
    </row>
    <row r="385" spans="1:47" s="1" customFormat="1" ht="16">
      <c r="A385" s="8" t="s">
        <v>194</v>
      </c>
      <c r="B385" s="8" t="s">
        <v>195</v>
      </c>
      <c r="C385" s="8" t="s">
        <v>66</v>
      </c>
      <c r="D385" s="11" t="s">
        <v>67</v>
      </c>
      <c r="E385" s="24">
        <v>63</v>
      </c>
      <c r="F385" s="13">
        <v>1.643</v>
      </c>
      <c r="G385" s="24">
        <v>2298</v>
      </c>
      <c r="H385" s="8" t="s">
        <v>83</v>
      </c>
      <c r="I385" s="13">
        <v>-31.161999999999999</v>
      </c>
      <c r="J385" s="38">
        <v>1.0715826733258089</v>
      </c>
      <c r="K385" s="103">
        <f t="shared" si="59"/>
        <v>1.1591198029957572</v>
      </c>
      <c r="L385" s="115"/>
      <c r="M385" s="1" t="s">
        <v>119</v>
      </c>
      <c r="N385" s="1" t="s">
        <v>120</v>
      </c>
      <c r="O385" s="1" t="s">
        <v>71</v>
      </c>
      <c r="P385" s="1" t="s">
        <v>114</v>
      </c>
      <c r="Q385" s="1" t="s">
        <v>130</v>
      </c>
      <c r="R385" s="1" t="s">
        <v>146</v>
      </c>
      <c r="S385" s="8" t="s">
        <v>195</v>
      </c>
      <c r="T385" s="8" t="s">
        <v>83</v>
      </c>
      <c r="U385" s="25">
        <v>0.10299999999999999</v>
      </c>
      <c r="V385"/>
      <c r="W385">
        <v>13.3</v>
      </c>
      <c r="X385" s="70">
        <v>818.19799999999998</v>
      </c>
      <c r="Y385" s="70">
        <v>504.44940000000003</v>
      </c>
      <c r="Z385" s="70">
        <f t="shared" si="50"/>
        <v>0.61653707293344651</v>
      </c>
      <c r="AA385" s="23">
        <f t="shared" si="51"/>
        <v>8.1999430700148395</v>
      </c>
      <c r="AB385" s="25">
        <v>7.0259999999999998</v>
      </c>
      <c r="AC385" s="23">
        <f t="shared" si="52"/>
        <v>0.85683521702636467</v>
      </c>
      <c r="AD385" s="23">
        <f t="shared" si="53"/>
        <v>1.1670855493900996</v>
      </c>
      <c r="AE385" s="23">
        <f t="shared" si="54"/>
        <v>0.12020981158718025</v>
      </c>
      <c r="AF385" s="1">
        <v>950</v>
      </c>
      <c r="AG385" s="1">
        <f t="shared" si="55"/>
        <v>1.265366437759792E-4</v>
      </c>
      <c r="AH385" s="7">
        <v>2000</v>
      </c>
      <c r="AI385" s="1">
        <v>10.246</v>
      </c>
      <c r="AJ385" s="1">
        <f t="shared" si="56"/>
        <v>2.4699715747799961E-2</v>
      </c>
      <c r="AK385" s="1">
        <f t="shared" si="57"/>
        <v>2.8629929651641093E-4</v>
      </c>
      <c r="AL385" s="1">
        <f t="shared" si="58"/>
        <v>0</v>
      </c>
      <c r="AM385" s="8" t="s">
        <v>195</v>
      </c>
      <c r="AN385" s="1" t="s">
        <v>119</v>
      </c>
      <c r="AO385" s="1" t="s">
        <v>120</v>
      </c>
      <c r="AP385" s="1" t="s">
        <v>71</v>
      </c>
      <c r="AQ385" s="1" t="s">
        <v>114</v>
      </c>
      <c r="AR385" s="1" t="s">
        <v>130</v>
      </c>
      <c r="AS385" s="1" t="s">
        <v>146</v>
      </c>
      <c r="AT385" s="8" t="s">
        <v>195</v>
      </c>
      <c r="AU385" s="8" t="s">
        <v>83</v>
      </c>
    </row>
    <row r="386" spans="1:47" s="1" customFormat="1" ht="16">
      <c r="A386" s="8" t="s">
        <v>196</v>
      </c>
      <c r="B386" s="8" t="s">
        <v>197</v>
      </c>
      <c r="C386" s="8" t="s">
        <v>156</v>
      </c>
      <c r="D386" s="11" t="s">
        <v>67</v>
      </c>
      <c r="E386" s="24">
        <v>63</v>
      </c>
      <c r="F386" s="13">
        <v>2.8919999999999999</v>
      </c>
      <c r="G386" s="24">
        <v>2297.6999999999998</v>
      </c>
      <c r="H386" s="8" t="s">
        <v>83</v>
      </c>
      <c r="I386" s="13">
        <v>401.714</v>
      </c>
      <c r="J386" s="38">
        <v>1.5429774048992275</v>
      </c>
      <c r="K386" s="103">
        <f t="shared" si="59"/>
        <v>1.6683731515793907</v>
      </c>
      <c r="L386" s="115">
        <f>K386-K387</f>
        <v>0.4996662900492308</v>
      </c>
      <c r="M386" s="1" t="s">
        <v>119</v>
      </c>
      <c r="N386" s="1" t="s">
        <v>120</v>
      </c>
      <c r="O386" s="1" t="s">
        <v>71</v>
      </c>
      <c r="P386" s="1" t="s">
        <v>72</v>
      </c>
      <c r="Q386" s="1" t="s">
        <v>130</v>
      </c>
      <c r="R386" s="1" t="s">
        <v>151</v>
      </c>
      <c r="S386" s="8" t="s">
        <v>197</v>
      </c>
      <c r="T386" s="8" t="s">
        <v>83</v>
      </c>
      <c r="U386" s="25">
        <v>0.69</v>
      </c>
      <c r="V386"/>
      <c r="W386">
        <v>13.3</v>
      </c>
      <c r="X386" s="70">
        <v>818.19799999999998</v>
      </c>
      <c r="Y386" s="70">
        <v>504.44940000000003</v>
      </c>
      <c r="Z386" s="70">
        <f t="shared" ref="Z386:Z449" si="60">Y386/X386</f>
        <v>0.61653707293344651</v>
      </c>
      <c r="AA386" s="23">
        <f t="shared" ref="AA386:AA449" si="61">W386*Z386</f>
        <v>8.1999430700148395</v>
      </c>
      <c r="AB386" s="25">
        <v>5.1180000000000003</v>
      </c>
      <c r="AC386" s="23">
        <f t="shared" ref="AC386:AC449" si="62">AB386/AA386</f>
        <v>0.62415067474251851</v>
      </c>
      <c r="AD386" s="23">
        <f t="shared" ref="AD386:AD449" si="63">1/AC386</f>
        <v>1.6021772313432665</v>
      </c>
      <c r="AE386" s="23">
        <f t="shared" ref="AE386:AE449" si="64">U386*AD386</f>
        <v>1.1055022896268538</v>
      </c>
      <c r="AF386" s="1">
        <v>995</v>
      </c>
      <c r="AG386" s="1">
        <f t="shared" ref="AG386:AG449" si="65">AE386/AF386</f>
        <v>1.111057577514426E-3</v>
      </c>
      <c r="AH386" s="7">
        <v>2000</v>
      </c>
      <c r="AI386" s="1">
        <v>10.15</v>
      </c>
      <c r="AJ386" s="1">
        <f t="shared" ref="AJ386:AJ449" si="66">AG386*AH386/AI386</f>
        <v>0.21892760148067508</v>
      </c>
      <c r="AK386" s="1">
        <f t="shared" si="57"/>
        <v>3.652529324500308E-3</v>
      </c>
      <c r="AL386" s="1">
        <f t="shared" si="58"/>
        <v>1.0939074242122542E-3</v>
      </c>
      <c r="AM386" s="8" t="s">
        <v>197</v>
      </c>
      <c r="AN386" s="1" t="s">
        <v>119</v>
      </c>
      <c r="AO386" s="1" t="s">
        <v>120</v>
      </c>
      <c r="AP386" s="1" t="s">
        <v>71</v>
      </c>
      <c r="AQ386" s="1" t="s">
        <v>72</v>
      </c>
      <c r="AR386" s="1" t="s">
        <v>130</v>
      </c>
      <c r="AS386" s="1" t="s">
        <v>151</v>
      </c>
      <c r="AT386" s="8" t="s">
        <v>197</v>
      </c>
      <c r="AU386" s="8" t="s">
        <v>83</v>
      </c>
    </row>
    <row r="387" spans="1:47" s="1" customFormat="1" ht="16">
      <c r="A387" s="8" t="s">
        <v>198</v>
      </c>
      <c r="B387" s="8" t="s">
        <v>199</v>
      </c>
      <c r="C387" s="8" t="s">
        <v>66</v>
      </c>
      <c r="D387" s="11" t="s">
        <v>67</v>
      </c>
      <c r="E387" s="24">
        <v>69</v>
      </c>
      <c r="F387" s="13">
        <v>1.294</v>
      </c>
      <c r="G387" s="24">
        <v>2304</v>
      </c>
      <c r="H387" s="8" t="s">
        <v>83</v>
      </c>
      <c r="I387" s="13">
        <v>-23.053999999999998</v>
      </c>
      <c r="J387" s="38">
        <v>1.0804536282897088</v>
      </c>
      <c r="K387" s="103">
        <f t="shared" si="59"/>
        <v>1.1687068615301599</v>
      </c>
      <c r="L387" s="115"/>
      <c r="M387" s="1" t="s">
        <v>119</v>
      </c>
      <c r="N387" s="1" t="s">
        <v>120</v>
      </c>
      <c r="O387" s="1" t="s">
        <v>71</v>
      </c>
      <c r="P387" s="1" t="s">
        <v>114</v>
      </c>
      <c r="Q387" s="1" t="s">
        <v>130</v>
      </c>
      <c r="R387" s="1" t="s">
        <v>151</v>
      </c>
      <c r="S387" s="8" t="s">
        <v>199</v>
      </c>
      <c r="T387" s="8" t="s">
        <v>83</v>
      </c>
      <c r="U387" s="25">
        <v>9.4E-2</v>
      </c>
      <c r="V387"/>
      <c r="W387">
        <v>13.3</v>
      </c>
      <c r="X387" s="70">
        <v>818.19799999999998</v>
      </c>
      <c r="Y387" s="70">
        <v>504.44940000000003</v>
      </c>
      <c r="Z387" s="70">
        <f t="shared" si="60"/>
        <v>0.61653707293344651</v>
      </c>
      <c r="AA387" s="23">
        <f t="shared" si="61"/>
        <v>8.1999430700148395</v>
      </c>
      <c r="AB387" s="25">
        <v>3.3</v>
      </c>
      <c r="AC387" s="23">
        <f t="shared" si="62"/>
        <v>0.40244181841545734</v>
      </c>
      <c r="AD387" s="23">
        <f t="shared" si="63"/>
        <v>2.4848312333378302</v>
      </c>
      <c r="AE387" s="23">
        <f t="shared" si="64"/>
        <v>0.23357413593375603</v>
      </c>
      <c r="AF387" s="1">
        <v>950</v>
      </c>
      <c r="AG387" s="1">
        <f t="shared" si="65"/>
        <v>2.4586751150921686E-4</v>
      </c>
      <c r="AH387" s="7">
        <v>2000</v>
      </c>
      <c r="AI387" s="1">
        <v>10.257999999999999</v>
      </c>
      <c r="AJ387" s="1">
        <f t="shared" si="66"/>
        <v>4.7936734550441971E-2</v>
      </c>
      <c r="AK387" s="1">
        <f t="shared" ref="AK387:AK450" si="67">AJ387*(K387/100)</f>
        <v>5.6023990588451424E-4</v>
      </c>
      <c r="AL387" s="1">
        <f t="shared" ref="AL387:AL450" si="68">AJ387*(L387/100)</f>
        <v>0</v>
      </c>
      <c r="AM387" s="8" t="s">
        <v>199</v>
      </c>
      <c r="AN387" s="1" t="s">
        <v>119</v>
      </c>
      <c r="AO387" s="1" t="s">
        <v>120</v>
      </c>
      <c r="AP387" s="1" t="s">
        <v>71</v>
      </c>
      <c r="AQ387" s="1" t="s">
        <v>114</v>
      </c>
      <c r="AR387" s="1" t="s">
        <v>130</v>
      </c>
      <c r="AS387" s="1" t="s">
        <v>151</v>
      </c>
      <c r="AT387" s="8" t="s">
        <v>199</v>
      </c>
      <c r="AU387" s="8" t="s">
        <v>83</v>
      </c>
    </row>
    <row r="388" spans="1:47" s="71" customFormat="1" ht="16">
      <c r="A388" s="72" t="s">
        <v>200</v>
      </c>
      <c r="B388" s="72" t="s">
        <v>201</v>
      </c>
      <c r="C388" s="72" t="s">
        <v>156</v>
      </c>
      <c r="D388" s="72" t="s">
        <v>67</v>
      </c>
      <c r="E388" s="74">
        <v>59</v>
      </c>
      <c r="F388" s="75">
        <v>0.55400000000000005</v>
      </c>
      <c r="G388" s="74">
        <v>2297.3000000000002</v>
      </c>
      <c r="H388" s="72" t="s">
        <v>83</v>
      </c>
      <c r="I388" s="75">
        <v>1389.5989999999999</v>
      </c>
      <c r="J388" s="76">
        <v>2.6021238993350115</v>
      </c>
      <c r="K388" s="103">
        <f t="shared" si="59"/>
        <v>2.8111374706330419</v>
      </c>
      <c r="L388" s="115"/>
      <c r="M388" s="71" t="s">
        <v>119</v>
      </c>
      <c r="N388" s="71" t="s">
        <v>120</v>
      </c>
      <c r="O388" s="71" t="s">
        <v>157</v>
      </c>
      <c r="P388" s="71" t="s">
        <v>72</v>
      </c>
      <c r="Q388" s="71" t="s">
        <v>130</v>
      </c>
      <c r="R388" s="71" t="s">
        <v>131</v>
      </c>
      <c r="S388" s="72" t="s">
        <v>201</v>
      </c>
      <c r="T388" s="72" t="s">
        <v>83</v>
      </c>
      <c r="U388" s="77">
        <v>0.17199999999999999</v>
      </c>
      <c r="V388" s="67"/>
      <c r="W388" s="67">
        <v>13.3</v>
      </c>
      <c r="X388" s="78">
        <v>818.19799999999998</v>
      </c>
      <c r="Y388" s="78">
        <v>504.44940000000003</v>
      </c>
      <c r="Z388" s="78">
        <f t="shared" si="60"/>
        <v>0.61653707293344651</v>
      </c>
      <c r="AA388" s="79">
        <f t="shared" si="61"/>
        <v>8.1999430700148395</v>
      </c>
      <c r="AB388" s="77">
        <v>6.548</v>
      </c>
      <c r="AC388" s="79">
        <f t="shared" si="62"/>
        <v>0.79854212938921665</v>
      </c>
      <c r="AD388" s="79">
        <f t="shared" si="63"/>
        <v>1.2522820815538851</v>
      </c>
      <c r="AE388" s="79">
        <f t="shared" si="64"/>
        <v>0.21539251802726822</v>
      </c>
      <c r="AF388" s="71">
        <v>995</v>
      </c>
      <c r="AG388" s="71">
        <f t="shared" si="65"/>
        <v>2.1647489248971682E-4</v>
      </c>
      <c r="AH388" s="80">
        <v>2000</v>
      </c>
      <c r="AI388" s="71">
        <v>10.356</v>
      </c>
      <c r="AJ388" s="71">
        <f t="shared" si="66"/>
        <v>4.1806661353749872E-2</v>
      </c>
      <c r="AK388" s="1">
        <f t="shared" si="67"/>
        <v>1.1752427225359256E-3</v>
      </c>
      <c r="AL388" s="1">
        <f t="shared" si="68"/>
        <v>0</v>
      </c>
      <c r="AM388" s="72" t="s">
        <v>201</v>
      </c>
      <c r="AN388" s="71" t="s">
        <v>119</v>
      </c>
      <c r="AO388" s="71" t="s">
        <v>120</v>
      </c>
      <c r="AP388" s="71" t="s">
        <v>157</v>
      </c>
      <c r="AQ388" s="71" t="s">
        <v>72</v>
      </c>
      <c r="AR388" s="71" t="s">
        <v>130</v>
      </c>
      <c r="AS388" s="71" t="s">
        <v>131</v>
      </c>
      <c r="AT388" s="72" t="s">
        <v>201</v>
      </c>
      <c r="AU388" s="72" t="s">
        <v>83</v>
      </c>
    </row>
    <row r="389" spans="1:47" s="101" customFormat="1" ht="16">
      <c r="A389" s="92" t="s">
        <v>204</v>
      </c>
      <c r="B389" s="92" t="s">
        <v>205</v>
      </c>
      <c r="C389" s="92" t="s">
        <v>156</v>
      </c>
      <c r="D389" s="93" t="s">
        <v>67</v>
      </c>
      <c r="E389" s="94">
        <v>55</v>
      </c>
      <c r="F389" s="95">
        <v>1.0880000000000001</v>
      </c>
      <c r="G389" s="94">
        <v>2296.9</v>
      </c>
      <c r="H389" s="92" t="s">
        <v>83</v>
      </c>
      <c r="I389" s="95">
        <v>1156.231</v>
      </c>
      <c r="J389" s="96">
        <v>2.3539827542353331</v>
      </c>
      <c r="K389" s="103">
        <f t="shared" ref="K389:K452" si="69">((J389*13.003355)/(((100-J389)*12.0107)+(J389*13.003355)))*100</f>
        <v>2.5435851073113254</v>
      </c>
      <c r="L389" s="115">
        <f>K389-K390</f>
        <v>2.118988109684989</v>
      </c>
      <c r="M389" s="101" t="s">
        <v>119</v>
      </c>
      <c r="N389" s="101" t="s">
        <v>120</v>
      </c>
      <c r="O389" s="101" t="s">
        <v>157</v>
      </c>
      <c r="P389" s="101" t="s">
        <v>72</v>
      </c>
      <c r="Q389" s="101" t="s">
        <v>130</v>
      </c>
      <c r="R389" s="101" t="s">
        <v>74</v>
      </c>
      <c r="S389" s="92" t="s">
        <v>205</v>
      </c>
      <c r="T389" s="92" t="s">
        <v>83</v>
      </c>
      <c r="U389" s="97">
        <v>0.29799999999999999</v>
      </c>
      <c r="V389" s="98" t="s">
        <v>238</v>
      </c>
      <c r="W389" s="98">
        <v>13.3</v>
      </c>
      <c r="X389" s="99">
        <v>818.19799999999998</v>
      </c>
      <c r="Y389" s="99">
        <v>504.44940000000003</v>
      </c>
      <c r="Z389" s="99">
        <f t="shared" si="60"/>
        <v>0.61653707293344651</v>
      </c>
      <c r="AA389" s="100">
        <f t="shared" si="61"/>
        <v>8.1999430700148395</v>
      </c>
      <c r="AB389" s="97">
        <v>6.34</v>
      </c>
      <c r="AC389" s="100">
        <f t="shared" si="62"/>
        <v>0.77317609962242417</v>
      </c>
      <c r="AD389" s="100">
        <f t="shared" si="63"/>
        <v>1.2933664148288391</v>
      </c>
      <c r="AE389" s="100">
        <f t="shared" si="64"/>
        <v>0.38542319161899402</v>
      </c>
      <c r="AF389" s="101">
        <v>995</v>
      </c>
      <c r="AG389" s="101">
        <f t="shared" si="65"/>
        <v>3.8735999157687843E-4</v>
      </c>
      <c r="AH389" s="102">
        <v>2000</v>
      </c>
      <c r="AI389" s="101">
        <v>10.308999999999999</v>
      </c>
      <c r="AJ389" s="101">
        <f t="shared" si="66"/>
        <v>7.5149867412334551E-2</v>
      </c>
      <c r="AK389" s="1">
        <f t="shared" si="67"/>
        <v>1.9115008356643485E-3</v>
      </c>
      <c r="AL389" s="1">
        <f t="shared" si="68"/>
        <v>1.5924167549114035E-3</v>
      </c>
      <c r="AM389" s="92" t="s">
        <v>205</v>
      </c>
      <c r="AN389" s="101" t="s">
        <v>119</v>
      </c>
      <c r="AO389" s="101" t="s">
        <v>120</v>
      </c>
      <c r="AP389" s="101" t="s">
        <v>157</v>
      </c>
      <c r="AQ389" s="101" t="s">
        <v>72</v>
      </c>
      <c r="AR389" s="101" t="s">
        <v>130</v>
      </c>
      <c r="AS389" s="101" t="s">
        <v>74</v>
      </c>
      <c r="AT389" s="92" t="s">
        <v>205</v>
      </c>
      <c r="AU389" s="92" t="s">
        <v>83</v>
      </c>
    </row>
    <row r="390" spans="1:47" s="101" customFormat="1" ht="16">
      <c r="A390" s="92" t="s">
        <v>206</v>
      </c>
      <c r="B390" s="92" t="s">
        <v>205</v>
      </c>
      <c r="C390" s="92" t="s">
        <v>156</v>
      </c>
      <c r="D390" s="93" t="s">
        <v>67</v>
      </c>
      <c r="E390" s="94">
        <v>54</v>
      </c>
      <c r="F390" s="95">
        <v>0.436</v>
      </c>
      <c r="G390" s="94">
        <v>2296.6999999999998</v>
      </c>
      <c r="H390" s="92" t="s">
        <v>83</v>
      </c>
      <c r="I390" s="95">
        <v>-647.72299999999996</v>
      </c>
      <c r="J390" s="96">
        <v>0.3923111124572341</v>
      </c>
      <c r="K390" s="103">
        <f t="shared" si="69"/>
        <v>0.42459699762633651</v>
      </c>
      <c r="L390" s="115">
        <f>K390-K391</f>
        <v>-0.73954832082950206</v>
      </c>
      <c r="M390" s="101" t="s">
        <v>119</v>
      </c>
      <c r="N390" s="101" t="s">
        <v>120</v>
      </c>
      <c r="O390" s="101" t="s">
        <v>157</v>
      </c>
      <c r="P390" s="101" t="s">
        <v>72</v>
      </c>
      <c r="Q390" s="101" t="s">
        <v>130</v>
      </c>
      <c r="R390" s="101" t="s">
        <v>74</v>
      </c>
      <c r="S390" s="92" t="s">
        <v>205</v>
      </c>
      <c r="T390" s="92" t="s">
        <v>83</v>
      </c>
      <c r="U390" s="97">
        <v>0.11899999999999999</v>
      </c>
      <c r="V390" s="98" t="s">
        <v>238</v>
      </c>
      <c r="W390" s="98">
        <v>13.3</v>
      </c>
      <c r="X390" s="99">
        <v>818.19799999999998</v>
      </c>
      <c r="Y390" s="99">
        <v>504.44940000000003</v>
      </c>
      <c r="Z390" s="99">
        <f t="shared" si="60"/>
        <v>0.61653707293344651</v>
      </c>
      <c r="AA390" s="100">
        <f t="shared" si="61"/>
        <v>8.1999430700148395</v>
      </c>
      <c r="AB390" s="97">
        <v>6.34</v>
      </c>
      <c r="AC390" s="100">
        <f t="shared" si="62"/>
        <v>0.77317609962242417</v>
      </c>
      <c r="AD390" s="100">
        <f t="shared" si="63"/>
        <v>1.2933664148288391</v>
      </c>
      <c r="AE390" s="100">
        <f t="shared" si="64"/>
        <v>0.15391060336463183</v>
      </c>
      <c r="AF390" s="101">
        <v>995</v>
      </c>
      <c r="AG390" s="101">
        <f t="shared" si="65"/>
        <v>1.5468402348204203E-4</v>
      </c>
      <c r="AH390" s="102">
        <v>2000</v>
      </c>
      <c r="AI390" s="101">
        <v>10.308999999999999</v>
      </c>
      <c r="AJ390" s="101">
        <f t="shared" si="66"/>
        <v>3.0009510812308085E-2</v>
      </c>
      <c r="AK390" s="1">
        <f t="shared" si="67"/>
        <v>1.2741948191141096E-4</v>
      </c>
      <c r="AL390" s="1">
        <f t="shared" si="68"/>
        <v>-2.219348333015723E-4</v>
      </c>
      <c r="AM390" s="92" t="s">
        <v>205</v>
      </c>
      <c r="AN390" s="101" t="s">
        <v>119</v>
      </c>
      <c r="AO390" s="101" t="s">
        <v>120</v>
      </c>
      <c r="AP390" s="101" t="s">
        <v>157</v>
      </c>
      <c r="AQ390" s="101" t="s">
        <v>72</v>
      </c>
      <c r="AR390" s="101" t="s">
        <v>130</v>
      </c>
      <c r="AS390" s="101" t="s">
        <v>74</v>
      </c>
      <c r="AT390" s="92" t="s">
        <v>205</v>
      </c>
      <c r="AU390" s="92" t="s">
        <v>83</v>
      </c>
    </row>
    <row r="391" spans="1:47" s="1" customFormat="1" ht="16">
      <c r="A391" s="8" t="s">
        <v>207</v>
      </c>
      <c r="B391" s="8" t="s">
        <v>208</v>
      </c>
      <c r="C391" s="8" t="s">
        <v>66</v>
      </c>
      <c r="D391" s="11" t="s">
        <v>67</v>
      </c>
      <c r="E391" s="24">
        <v>75</v>
      </c>
      <c r="F391" s="13">
        <v>1.552</v>
      </c>
      <c r="G391" s="24">
        <v>2298.1999999999998</v>
      </c>
      <c r="H391" s="8" t="s">
        <v>83</v>
      </c>
      <c r="I391" s="13">
        <v>-26.911999999999999</v>
      </c>
      <c r="J391" s="38">
        <v>1.0762327926275708</v>
      </c>
      <c r="K391" s="103">
        <f t="shared" si="69"/>
        <v>1.1641453184558386</v>
      </c>
      <c r="L391" s="115"/>
      <c r="M391" s="1" t="s">
        <v>119</v>
      </c>
      <c r="N391" s="1" t="s">
        <v>120</v>
      </c>
      <c r="O391" s="1" t="s">
        <v>157</v>
      </c>
      <c r="P391" s="1" t="s">
        <v>114</v>
      </c>
      <c r="Q391" s="1" t="s">
        <v>130</v>
      </c>
      <c r="R391" s="1" t="s">
        <v>74</v>
      </c>
      <c r="S391" s="8" t="s">
        <v>208</v>
      </c>
      <c r="T391" s="8" t="s">
        <v>83</v>
      </c>
      <c r="U391" s="25">
        <v>8.7999999999999995E-2</v>
      </c>
      <c r="V391"/>
      <c r="W391">
        <v>13.3</v>
      </c>
      <c r="X391" s="70">
        <v>818.19799999999998</v>
      </c>
      <c r="Y391" s="70">
        <v>504.44940000000003</v>
      </c>
      <c r="Z391" s="70">
        <f t="shared" si="60"/>
        <v>0.61653707293344651</v>
      </c>
      <c r="AA391" s="23">
        <f t="shared" si="61"/>
        <v>8.1999430700148395</v>
      </c>
      <c r="AB391" s="25">
        <v>6.1749999999999998</v>
      </c>
      <c r="AC391" s="23">
        <f t="shared" si="62"/>
        <v>0.75305400870165129</v>
      </c>
      <c r="AD391" s="23">
        <f t="shared" si="63"/>
        <v>1.3279260032412694</v>
      </c>
      <c r="AE391" s="23">
        <f t="shared" si="64"/>
        <v>0.11685748828523169</v>
      </c>
      <c r="AF391" s="1">
        <v>995</v>
      </c>
      <c r="AG391" s="1">
        <f t="shared" si="65"/>
        <v>1.1744471184445397E-4</v>
      </c>
      <c r="AH391" s="7">
        <v>2000</v>
      </c>
      <c r="AI391" s="1">
        <v>10.226000000000001</v>
      </c>
      <c r="AJ391" s="1">
        <f t="shared" si="66"/>
        <v>2.2969824338833163E-2</v>
      </c>
      <c r="AK391" s="1">
        <f t="shared" si="67"/>
        <v>2.6740213469805601E-4</v>
      </c>
      <c r="AL391" s="1">
        <f t="shared" si="68"/>
        <v>0</v>
      </c>
      <c r="AM391" s="8" t="s">
        <v>208</v>
      </c>
      <c r="AN391" s="1" t="s">
        <v>119</v>
      </c>
      <c r="AO391" s="1" t="s">
        <v>120</v>
      </c>
      <c r="AP391" s="1" t="s">
        <v>157</v>
      </c>
      <c r="AQ391" s="1" t="s">
        <v>114</v>
      </c>
      <c r="AR391" s="1" t="s">
        <v>130</v>
      </c>
      <c r="AS391" s="1" t="s">
        <v>74</v>
      </c>
      <c r="AT391" s="8" t="s">
        <v>208</v>
      </c>
      <c r="AU391" s="8" t="s">
        <v>83</v>
      </c>
    </row>
    <row r="392" spans="1:47" s="1" customFormat="1" ht="16">
      <c r="A392" s="8" t="s">
        <v>210</v>
      </c>
      <c r="B392" s="8" t="s">
        <v>211</v>
      </c>
      <c r="C392" s="8" t="s">
        <v>156</v>
      </c>
      <c r="D392" s="11" t="s">
        <v>67</v>
      </c>
      <c r="E392" s="24">
        <v>61</v>
      </c>
      <c r="F392" s="13">
        <v>0.624</v>
      </c>
      <c r="G392" s="24">
        <v>2297.5</v>
      </c>
      <c r="H392" s="8" t="s">
        <v>83</v>
      </c>
      <c r="I392" s="13">
        <v>1756.18</v>
      </c>
      <c r="J392" s="38">
        <v>2.9893745888253864</v>
      </c>
      <c r="K392" s="103">
        <f t="shared" si="69"/>
        <v>3.2284627069904808</v>
      </c>
      <c r="L392" s="115">
        <f>K392-K393</f>
        <v>2.0669116731719868</v>
      </c>
      <c r="M392" s="1" t="s">
        <v>119</v>
      </c>
      <c r="N392" s="1" t="s">
        <v>120</v>
      </c>
      <c r="O392" s="1" t="s">
        <v>157</v>
      </c>
      <c r="P392" s="1" t="s">
        <v>72</v>
      </c>
      <c r="Q392" s="1" t="s">
        <v>130</v>
      </c>
      <c r="R392" s="1" t="s">
        <v>140</v>
      </c>
      <c r="S392" s="8" t="s">
        <v>211</v>
      </c>
      <c r="T392" s="8" t="s">
        <v>83</v>
      </c>
      <c r="U392" s="25">
        <v>0.17699999999999999</v>
      </c>
      <c r="V392"/>
      <c r="W392">
        <v>13.3</v>
      </c>
      <c r="X392" s="70">
        <v>818.19799999999998</v>
      </c>
      <c r="Y392" s="70">
        <v>504.44940000000003</v>
      </c>
      <c r="Z392" s="70">
        <f t="shared" si="60"/>
        <v>0.61653707293344651</v>
      </c>
      <c r="AA392" s="23">
        <f t="shared" si="61"/>
        <v>8.1999430700148395</v>
      </c>
      <c r="AB392" s="25">
        <v>6.9640000000000004</v>
      </c>
      <c r="AC392" s="23">
        <f t="shared" si="62"/>
        <v>0.8492741889228016</v>
      </c>
      <c r="AD392" s="23">
        <f t="shared" si="63"/>
        <v>1.1774760295828315</v>
      </c>
      <c r="AE392" s="23">
        <f t="shared" si="64"/>
        <v>0.20841325723616116</v>
      </c>
      <c r="AF392" s="1">
        <v>995</v>
      </c>
      <c r="AG392" s="1">
        <f t="shared" si="65"/>
        <v>2.0946056003634287E-4</v>
      </c>
      <c r="AH392" s="7">
        <v>2000</v>
      </c>
      <c r="AI392" s="1">
        <v>10.108000000000001</v>
      </c>
      <c r="AJ392" s="1">
        <f t="shared" si="66"/>
        <v>4.1444511285386398E-2</v>
      </c>
      <c r="AK392" s="1">
        <f t="shared" si="67"/>
        <v>1.338020590943161E-3</v>
      </c>
      <c r="AL392" s="1">
        <f t="shared" si="68"/>
        <v>8.5662144164673287E-4</v>
      </c>
      <c r="AM392" s="8" t="s">
        <v>211</v>
      </c>
      <c r="AN392" s="1" t="s">
        <v>119</v>
      </c>
      <c r="AO392" s="1" t="s">
        <v>120</v>
      </c>
      <c r="AP392" s="1" t="s">
        <v>157</v>
      </c>
      <c r="AQ392" s="1" t="s">
        <v>72</v>
      </c>
      <c r="AR392" s="1" t="s">
        <v>130</v>
      </c>
      <c r="AS392" s="1" t="s">
        <v>140</v>
      </c>
      <c r="AT392" s="8" t="s">
        <v>211</v>
      </c>
      <c r="AU392" s="8" t="s">
        <v>83</v>
      </c>
    </row>
    <row r="393" spans="1:47" s="1" customFormat="1" ht="16">
      <c r="A393" s="8" t="s">
        <v>212</v>
      </c>
      <c r="B393" s="8" t="s">
        <v>213</v>
      </c>
      <c r="C393" s="8" t="s">
        <v>66</v>
      </c>
      <c r="D393" s="11" t="s">
        <v>67</v>
      </c>
      <c r="E393" s="24">
        <v>69</v>
      </c>
      <c r="F393" s="13">
        <v>3.8370000000000002</v>
      </c>
      <c r="G393" s="24">
        <v>2298</v>
      </c>
      <c r="H393" s="8" t="s">
        <v>83</v>
      </c>
      <c r="I393" s="13">
        <v>-29.106000000000002</v>
      </c>
      <c r="J393" s="38">
        <v>1.0738322915104401</v>
      </c>
      <c r="K393" s="103">
        <f t="shared" si="69"/>
        <v>1.1615510338184942</v>
      </c>
      <c r="L393" s="115"/>
      <c r="M393" s="1" t="s">
        <v>119</v>
      </c>
      <c r="N393" s="1" t="s">
        <v>120</v>
      </c>
      <c r="O393" s="1" t="s">
        <v>157</v>
      </c>
      <c r="P393" s="1" t="s">
        <v>114</v>
      </c>
      <c r="Q393" s="1" t="s">
        <v>130</v>
      </c>
      <c r="R393" s="1" t="s">
        <v>140</v>
      </c>
      <c r="S393" s="8" t="s">
        <v>213</v>
      </c>
      <c r="T393" s="8" t="s">
        <v>83</v>
      </c>
      <c r="U393" s="25">
        <v>0.26600000000000001</v>
      </c>
      <c r="V393"/>
      <c r="W393">
        <v>13.3</v>
      </c>
      <c r="X393" s="70">
        <v>818.19799999999998</v>
      </c>
      <c r="Y393" s="70">
        <v>504.44940000000003</v>
      </c>
      <c r="Z393" s="70">
        <f t="shared" si="60"/>
        <v>0.61653707293344651</v>
      </c>
      <c r="AA393" s="23">
        <f t="shared" si="61"/>
        <v>8.1999430700148395</v>
      </c>
      <c r="AB393" s="25">
        <v>6.1529999999999996</v>
      </c>
      <c r="AC393" s="23">
        <f t="shared" si="62"/>
        <v>0.75037106324554814</v>
      </c>
      <c r="AD393" s="23">
        <f t="shared" si="63"/>
        <v>1.3326739915512498</v>
      </c>
      <c r="AE393" s="23">
        <f t="shared" si="64"/>
        <v>0.35449128175263245</v>
      </c>
      <c r="AF393" s="1">
        <v>995</v>
      </c>
      <c r="AG393" s="1">
        <f t="shared" si="65"/>
        <v>3.5627264497752005E-4</v>
      </c>
      <c r="AH393" s="7">
        <v>2000</v>
      </c>
      <c r="AI393" s="1">
        <v>10.292</v>
      </c>
      <c r="AJ393" s="1">
        <f t="shared" si="66"/>
        <v>6.9232927512149253E-2</v>
      </c>
      <c r="AK393" s="1">
        <f t="shared" si="67"/>
        <v>8.0417578526017835E-4</v>
      </c>
      <c r="AL393" s="1">
        <f t="shared" si="68"/>
        <v>0</v>
      </c>
      <c r="AM393" s="8" t="s">
        <v>213</v>
      </c>
      <c r="AN393" s="1" t="s">
        <v>119</v>
      </c>
      <c r="AO393" s="1" t="s">
        <v>120</v>
      </c>
      <c r="AP393" s="1" t="s">
        <v>157</v>
      </c>
      <c r="AQ393" s="1" t="s">
        <v>114</v>
      </c>
      <c r="AR393" s="1" t="s">
        <v>130</v>
      </c>
      <c r="AS393" s="1" t="s">
        <v>140</v>
      </c>
      <c r="AT393" s="8" t="s">
        <v>213</v>
      </c>
      <c r="AU393" s="8" t="s">
        <v>83</v>
      </c>
    </row>
    <row r="394" spans="1:47" s="1" customFormat="1" ht="16">
      <c r="A394" s="8" t="s">
        <v>214</v>
      </c>
      <c r="B394" s="8" t="s">
        <v>215</v>
      </c>
      <c r="C394" s="8" t="s">
        <v>156</v>
      </c>
      <c r="D394" s="8" t="s">
        <v>67</v>
      </c>
      <c r="E394" s="24">
        <v>61</v>
      </c>
      <c r="F394" s="13">
        <v>1.3440000000000001</v>
      </c>
      <c r="G394" s="24">
        <v>2297.5</v>
      </c>
      <c r="H394" s="8" t="s">
        <v>83</v>
      </c>
      <c r="I394" s="13">
        <v>2970.1559999999999</v>
      </c>
      <c r="J394" s="38">
        <v>4.2501019625258998</v>
      </c>
      <c r="K394" s="103">
        <f t="shared" si="69"/>
        <v>4.5852563061335703</v>
      </c>
      <c r="L394" s="115">
        <f>K394-K395</f>
        <v>3.4108049587016893</v>
      </c>
      <c r="M394" s="1" t="s">
        <v>119</v>
      </c>
      <c r="N394" s="1" t="s">
        <v>120</v>
      </c>
      <c r="O394" s="1" t="s">
        <v>157</v>
      </c>
      <c r="P394" s="1" t="s">
        <v>72</v>
      </c>
      <c r="Q394" s="1" t="s">
        <v>130</v>
      </c>
      <c r="R394" s="1" t="s">
        <v>146</v>
      </c>
      <c r="S394" s="8" t="s">
        <v>215</v>
      </c>
      <c r="T394" s="8" t="s">
        <v>83</v>
      </c>
      <c r="U394" s="25">
        <v>0.32</v>
      </c>
      <c r="V394"/>
      <c r="W394">
        <v>13.3</v>
      </c>
      <c r="X394" s="70">
        <v>818.19799999999998</v>
      </c>
      <c r="Y394" s="70">
        <v>504.44940000000003</v>
      </c>
      <c r="Z394" s="70">
        <f t="shared" si="60"/>
        <v>0.61653707293344651</v>
      </c>
      <c r="AA394" s="23">
        <f t="shared" si="61"/>
        <v>8.1999430700148395</v>
      </c>
      <c r="AB394" s="25">
        <v>7.1040000000000001</v>
      </c>
      <c r="AC394" s="23">
        <f t="shared" si="62"/>
        <v>0.86634747818891189</v>
      </c>
      <c r="AD394" s="23">
        <f t="shared" si="63"/>
        <v>1.154271265486323</v>
      </c>
      <c r="AE394" s="23">
        <f t="shared" si="64"/>
        <v>0.36936680495562335</v>
      </c>
      <c r="AF394" s="1">
        <v>995</v>
      </c>
      <c r="AG394" s="1">
        <f t="shared" si="65"/>
        <v>3.7122291955339029E-4</v>
      </c>
      <c r="AH394" s="7">
        <v>2000</v>
      </c>
      <c r="AI394" s="1">
        <v>10.234</v>
      </c>
      <c r="AJ394" s="1">
        <f t="shared" si="66"/>
        <v>7.2546984473986775E-2</v>
      </c>
      <c r="AK394" s="1">
        <f t="shared" si="67"/>
        <v>3.3264651805032207E-3</v>
      </c>
      <c r="AL394" s="1">
        <f t="shared" si="68"/>
        <v>2.4744361438272856E-3</v>
      </c>
      <c r="AM394" s="8" t="s">
        <v>215</v>
      </c>
      <c r="AN394" s="1" t="s">
        <v>119</v>
      </c>
      <c r="AO394" s="1" t="s">
        <v>120</v>
      </c>
      <c r="AP394" s="1" t="s">
        <v>157</v>
      </c>
      <c r="AQ394" s="1" t="s">
        <v>72</v>
      </c>
      <c r="AR394" s="1" t="s">
        <v>130</v>
      </c>
      <c r="AS394" s="1" t="s">
        <v>146</v>
      </c>
      <c r="AT394" s="8" t="s">
        <v>215</v>
      </c>
      <c r="AU394" s="8" t="s">
        <v>83</v>
      </c>
    </row>
    <row r="395" spans="1:47" s="1" customFormat="1" ht="16">
      <c r="A395" s="8" t="s">
        <v>216</v>
      </c>
      <c r="B395" s="8" t="s">
        <v>217</v>
      </c>
      <c r="C395" s="8" t="s">
        <v>66</v>
      </c>
      <c r="D395" s="11" t="s">
        <v>67</v>
      </c>
      <c r="E395" s="24">
        <v>69</v>
      </c>
      <c r="F395" s="13">
        <v>1.3340000000000001</v>
      </c>
      <c r="G395" s="24">
        <v>2299.8000000000002</v>
      </c>
      <c r="H395" s="8" t="s">
        <v>83</v>
      </c>
      <c r="I395" s="13">
        <v>-18.195</v>
      </c>
      <c r="J395" s="38">
        <v>1.0857690931421176</v>
      </c>
      <c r="K395" s="103">
        <f t="shared" si="69"/>
        <v>1.1744513474318807</v>
      </c>
      <c r="L395" s="115"/>
      <c r="M395" s="1" t="s">
        <v>119</v>
      </c>
      <c r="N395" s="1" t="s">
        <v>120</v>
      </c>
      <c r="O395" s="1" t="s">
        <v>157</v>
      </c>
      <c r="P395" s="1" t="s">
        <v>114</v>
      </c>
      <c r="Q395" s="1" t="s">
        <v>130</v>
      </c>
      <c r="R395" s="1" t="s">
        <v>146</v>
      </c>
      <c r="S395" s="8" t="s">
        <v>217</v>
      </c>
      <c r="T395" s="8" t="s">
        <v>83</v>
      </c>
      <c r="U395" s="25">
        <v>9.1999999999999998E-2</v>
      </c>
      <c r="V395"/>
      <c r="W395">
        <v>13.3</v>
      </c>
      <c r="X395" s="70">
        <v>818.19799999999998</v>
      </c>
      <c r="Y395" s="70">
        <v>504.44940000000003</v>
      </c>
      <c r="Z395" s="70">
        <f t="shared" si="60"/>
        <v>0.61653707293344651</v>
      </c>
      <c r="AA395" s="23">
        <f t="shared" si="61"/>
        <v>8.1999430700148395</v>
      </c>
      <c r="AB395" s="25">
        <v>6.7039999999999997</v>
      </c>
      <c r="AC395" s="23">
        <f t="shared" si="62"/>
        <v>0.81756665171431098</v>
      </c>
      <c r="AD395" s="23">
        <f t="shared" si="63"/>
        <v>1.2231418660523328</v>
      </c>
      <c r="AE395" s="23">
        <f t="shared" si="64"/>
        <v>0.11252905167681461</v>
      </c>
      <c r="AF395" s="1">
        <v>995</v>
      </c>
      <c r="AG395" s="1">
        <f t="shared" si="65"/>
        <v>1.1309452429830614E-4</v>
      </c>
      <c r="AH395" s="7">
        <v>2000</v>
      </c>
      <c r="AI395" s="1">
        <v>10.246</v>
      </c>
      <c r="AJ395" s="1">
        <f t="shared" si="66"/>
        <v>2.2075839214972894E-2</v>
      </c>
      <c r="AK395" s="1">
        <f t="shared" si="67"/>
        <v>2.592699911171447E-4</v>
      </c>
      <c r="AL395" s="1">
        <f t="shared" si="68"/>
        <v>0</v>
      </c>
      <c r="AM395" s="8" t="s">
        <v>217</v>
      </c>
      <c r="AN395" s="1" t="s">
        <v>119</v>
      </c>
      <c r="AO395" s="1" t="s">
        <v>120</v>
      </c>
      <c r="AP395" s="1" t="s">
        <v>157</v>
      </c>
      <c r="AQ395" s="1" t="s">
        <v>114</v>
      </c>
      <c r="AR395" s="1" t="s">
        <v>130</v>
      </c>
      <c r="AS395" s="1" t="s">
        <v>146</v>
      </c>
      <c r="AT395" s="8" t="s">
        <v>217</v>
      </c>
      <c r="AU395" s="8" t="s">
        <v>83</v>
      </c>
    </row>
    <row r="396" spans="1:47" s="1" customFormat="1" ht="16">
      <c r="A396" s="8" t="s">
        <v>218</v>
      </c>
      <c r="B396" s="8" t="s">
        <v>219</v>
      </c>
      <c r="C396" s="8" t="s">
        <v>156</v>
      </c>
      <c r="D396" s="11" t="s">
        <v>67</v>
      </c>
      <c r="E396" s="24">
        <v>61</v>
      </c>
      <c r="F396" s="13">
        <v>0.57099999999999995</v>
      </c>
      <c r="G396" s="24">
        <v>2298</v>
      </c>
      <c r="H396" s="8" t="s">
        <v>83</v>
      </c>
      <c r="I396" s="13">
        <v>2734.172</v>
      </c>
      <c r="J396" s="38">
        <v>4.0076022795057353</v>
      </c>
      <c r="K396" s="103">
        <f t="shared" si="69"/>
        <v>4.3244972765811864</v>
      </c>
      <c r="L396" s="115">
        <f>K396-K397</f>
        <v>3.1474381364030242</v>
      </c>
      <c r="M396" s="1" t="s">
        <v>119</v>
      </c>
      <c r="N396" s="1" t="s">
        <v>120</v>
      </c>
      <c r="O396" s="1" t="s">
        <v>157</v>
      </c>
      <c r="P396" s="1" t="s">
        <v>72</v>
      </c>
      <c r="Q396" s="1" t="s">
        <v>130</v>
      </c>
      <c r="R396" s="1" t="s">
        <v>151</v>
      </c>
      <c r="S396" s="8" t="s">
        <v>219</v>
      </c>
      <c r="T396" s="8" t="s">
        <v>83</v>
      </c>
      <c r="U396" s="25">
        <v>0.14399999999999999</v>
      </c>
      <c r="V396"/>
      <c r="W396">
        <v>13.3</v>
      </c>
      <c r="X396" s="70">
        <v>818.19799999999998</v>
      </c>
      <c r="Y396" s="70">
        <v>504.44940000000003</v>
      </c>
      <c r="Z396" s="70">
        <f t="shared" si="60"/>
        <v>0.61653707293344651</v>
      </c>
      <c r="AA396" s="23">
        <f t="shared" si="61"/>
        <v>8.1999430700148395</v>
      </c>
      <c r="AB396" s="25">
        <v>6.8550000000000004</v>
      </c>
      <c r="AC396" s="23">
        <f t="shared" si="62"/>
        <v>0.8359814137084729</v>
      </c>
      <c r="AD396" s="23">
        <f t="shared" si="63"/>
        <v>1.1961988431823252</v>
      </c>
      <c r="AE396" s="23">
        <f t="shared" si="64"/>
        <v>0.17225263341825481</v>
      </c>
      <c r="AF396" s="1">
        <v>995</v>
      </c>
      <c r="AG396" s="1">
        <f t="shared" si="65"/>
        <v>1.731182245409596E-4</v>
      </c>
      <c r="AH396" s="7">
        <v>2000</v>
      </c>
      <c r="AI396" s="1">
        <v>10.15</v>
      </c>
      <c r="AJ396" s="1">
        <f t="shared" si="66"/>
        <v>3.411196542679007E-2</v>
      </c>
      <c r="AK396" s="1">
        <f t="shared" si="67"/>
        <v>1.4751710158698525E-3</v>
      </c>
      <c r="AL396" s="1">
        <f t="shared" si="68"/>
        <v>1.0736530089194053E-3</v>
      </c>
      <c r="AM396" s="8" t="s">
        <v>219</v>
      </c>
      <c r="AN396" s="1" t="s">
        <v>119</v>
      </c>
      <c r="AO396" s="1" t="s">
        <v>120</v>
      </c>
      <c r="AP396" s="1" t="s">
        <v>157</v>
      </c>
      <c r="AQ396" s="1" t="s">
        <v>72</v>
      </c>
      <c r="AR396" s="1" t="s">
        <v>130</v>
      </c>
      <c r="AS396" s="1" t="s">
        <v>151</v>
      </c>
      <c r="AT396" s="8" t="s">
        <v>219</v>
      </c>
      <c r="AU396" s="8" t="s">
        <v>83</v>
      </c>
    </row>
    <row r="397" spans="1:47" s="1" customFormat="1" ht="16">
      <c r="A397" s="8" t="s">
        <v>220</v>
      </c>
      <c r="B397" s="8" t="s">
        <v>221</v>
      </c>
      <c r="C397" s="8" t="s">
        <v>66</v>
      </c>
      <c r="D397" s="11" t="s">
        <v>67</v>
      </c>
      <c r="E397" s="24">
        <v>74</v>
      </c>
      <c r="F397" s="13">
        <v>1.5249999999999999</v>
      </c>
      <c r="G397" s="24">
        <v>2299.1999999999998</v>
      </c>
      <c r="H397" s="8" t="s">
        <v>83</v>
      </c>
      <c r="I397" s="13">
        <v>-15.989000000000001</v>
      </c>
      <c r="J397" s="38">
        <v>1.0881821409558885</v>
      </c>
      <c r="K397" s="103">
        <f t="shared" si="69"/>
        <v>1.177059140178162</v>
      </c>
      <c r="L397" s="115"/>
      <c r="M397" s="1" t="s">
        <v>119</v>
      </c>
      <c r="N397" s="1" t="s">
        <v>120</v>
      </c>
      <c r="O397" s="1" t="s">
        <v>157</v>
      </c>
      <c r="P397" s="1" t="s">
        <v>114</v>
      </c>
      <c r="Q397" s="1" t="s">
        <v>130</v>
      </c>
      <c r="R397" s="1" t="s">
        <v>151</v>
      </c>
      <c r="S397" s="8" t="s">
        <v>221</v>
      </c>
      <c r="T397" s="8" t="s">
        <v>83</v>
      </c>
      <c r="U397" s="25">
        <v>0.10100000000000001</v>
      </c>
      <c r="V397"/>
      <c r="W397">
        <v>13.3</v>
      </c>
      <c r="X397" s="70">
        <v>818.19799999999998</v>
      </c>
      <c r="Y397" s="70">
        <v>504.44940000000003</v>
      </c>
      <c r="Z397" s="70">
        <f t="shared" si="60"/>
        <v>0.61653707293344651</v>
      </c>
      <c r="AA397" s="23">
        <f t="shared" si="61"/>
        <v>8.1999430700148395</v>
      </c>
      <c r="AB397" s="25">
        <v>6.45</v>
      </c>
      <c r="AC397" s="23">
        <f t="shared" si="62"/>
        <v>0.78659082690293947</v>
      </c>
      <c r="AD397" s="23">
        <f t="shared" si="63"/>
        <v>1.2713090031030758</v>
      </c>
      <c r="AE397" s="23">
        <f t="shared" si="64"/>
        <v>0.12840220931341068</v>
      </c>
      <c r="AF397" s="1">
        <v>995</v>
      </c>
      <c r="AG397" s="1">
        <f t="shared" si="65"/>
        <v>1.2904744654614137E-4</v>
      </c>
      <c r="AH397" s="7">
        <v>2000</v>
      </c>
      <c r="AI397" s="1">
        <v>10.257999999999999</v>
      </c>
      <c r="AJ397" s="1">
        <f t="shared" si="66"/>
        <v>2.5160352221903173E-2</v>
      </c>
      <c r="AK397" s="1">
        <f t="shared" si="67"/>
        <v>2.9615222552893059E-4</v>
      </c>
      <c r="AL397" s="1">
        <f t="shared" si="68"/>
        <v>0</v>
      </c>
      <c r="AM397" s="8" t="s">
        <v>221</v>
      </c>
      <c r="AN397" s="1" t="s">
        <v>119</v>
      </c>
      <c r="AO397" s="1" t="s">
        <v>120</v>
      </c>
      <c r="AP397" s="1" t="s">
        <v>157</v>
      </c>
      <c r="AQ397" s="1" t="s">
        <v>114</v>
      </c>
      <c r="AR397" s="1" t="s">
        <v>130</v>
      </c>
      <c r="AS397" s="1" t="s">
        <v>151</v>
      </c>
      <c r="AT397" s="8" t="s">
        <v>221</v>
      </c>
      <c r="AU397" s="8" t="s">
        <v>83</v>
      </c>
    </row>
    <row r="398" spans="1:47" s="1" customFormat="1" ht="16">
      <c r="A398" s="8" t="s">
        <v>222</v>
      </c>
      <c r="B398" s="8" t="s">
        <v>223</v>
      </c>
      <c r="C398" s="8" t="s">
        <v>66</v>
      </c>
      <c r="D398" s="11" t="s">
        <v>67</v>
      </c>
      <c r="E398" s="24">
        <v>73</v>
      </c>
      <c r="F398" s="13">
        <v>1.1279999999999999</v>
      </c>
      <c r="G398" s="24">
        <v>2303</v>
      </c>
      <c r="H398" s="8" t="s">
        <v>83</v>
      </c>
      <c r="I398" s="13">
        <v>399.137</v>
      </c>
      <c r="J398" s="38">
        <v>1.5401843878158534</v>
      </c>
      <c r="K398" s="103">
        <f t="shared" si="69"/>
        <v>1.6653569890148379</v>
      </c>
      <c r="L398" s="115">
        <f>K398-K399</f>
        <v>0.49994413889576639</v>
      </c>
      <c r="M398" s="1" t="s">
        <v>69</v>
      </c>
      <c r="N398" s="1" t="s">
        <v>70</v>
      </c>
      <c r="O398" s="1" t="s">
        <v>71</v>
      </c>
      <c r="P398" s="1" t="s">
        <v>72</v>
      </c>
      <c r="Q398" s="1" t="s">
        <v>224</v>
      </c>
      <c r="R398" s="1" t="s">
        <v>74</v>
      </c>
      <c r="S398" s="8" t="s">
        <v>223</v>
      </c>
      <c r="T398" s="8" t="s">
        <v>83</v>
      </c>
      <c r="U398" s="25">
        <v>6.5000000000000002E-2</v>
      </c>
      <c r="V398"/>
      <c r="W398">
        <v>13.3</v>
      </c>
      <c r="X398" s="70">
        <v>818.19799999999998</v>
      </c>
      <c r="Y398" s="70">
        <v>504.44940000000003</v>
      </c>
      <c r="Z398" s="70">
        <f t="shared" si="60"/>
        <v>0.61653707293344651</v>
      </c>
      <c r="AA398" s="23">
        <f t="shared" si="61"/>
        <v>8.1999430700148395</v>
      </c>
      <c r="AB398" s="25">
        <v>6.2279999999999998</v>
      </c>
      <c r="AC398" s="23">
        <f t="shared" si="62"/>
        <v>0.75951746820953592</v>
      </c>
      <c r="AD398" s="23">
        <f t="shared" si="63"/>
        <v>1.3166254126549195</v>
      </c>
      <c r="AE398" s="23">
        <f t="shared" si="64"/>
        <v>8.558065182256977E-2</v>
      </c>
      <c r="AF398" s="1">
        <v>995</v>
      </c>
      <c r="AG398" s="1">
        <f t="shared" si="65"/>
        <v>8.6010705349316347E-5</v>
      </c>
      <c r="AH398" s="7">
        <v>2000</v>
      </c>
      <c r="AI398" s="1">
        <v>10.335000000000001</v>
      </c>
      <c r="AJ398" s="1">
        <f t="shared" si="66"/>
        <v>1.6644548688788841E-2</v>
      </c>
      <c r="AK398" s="1">
        <f t="shared" si="67"/>
        <v>2.7719115487872251E-4</v>
      </c>
      <c r="AL398" s="1">
        <f t="shared" si="68"/>
        <v>8.3213445615251951E-5</v>
      </c>
      <c r="AM398" s="8" t="s">
        <v>223</v>
      </c>
      <c r="AN398" s="1" t="s">
        <v>69</v>
      </c>
      <c r="AO398" s="1" t="s">
        <v>70</v>
      </c>
      <c r="AP398" s="1" t="s">
        <v>71</v>
      </c>
      <c r="AQ398" s="1" t="s">
        <v>72</v>
      </c>
      <c r="AR398" s="1" t="s">
        <v>224</v>
      </c>
      <c r="AS398" s="1" t="s">
        <v>74</v>
      </c>
      <c r="AT398" s="8" t="s">
        <v>223</v>
      </c>
      <c r="AU398" s="8" t="s">
        <v>83</v>
      </c>
    </row>
    <row r="399" spans="1:47" s="1" customFormat="1" ht="16">
      <c r="A399" s="8" t="s">
        <v>227</v>
      </c>
      <c r="B399" s="8" t="s">
        <v>226</v>
      </c>
      <c r="C399" s="8" t="s">
        <v>66</v>
      </c>
      <c r="D399" s="8" t="s">
        <v>67</v>
      </c>
      <c r="E399" s="24">
        <v>68</v>
      </c>
      <c r="F399" s="13">
        <v>1.9850000000000001</v>
      </c>
      <c r="G399" s="24">
        <v>2298.1999999999998</v>
      </c>
      <c r="H399" s="8" t="s">
        <v>83</v>
      </c>
      <c r="I399" s="13">
        <v>-25.84</v>
      </c>
      <c r="J399" s="38">
        <v>1.0774056477984473</v>
      </c>
      <c r="K399" s="103">
        <f t="shared" si="69"/>
        <v>1.1654128501190715</v>
      </c>
      <c r="L399" s="115"/>
      <c r="M399" s="1" t="s">
        <v>69</v>
      </c>
      <c r="N399" s="1" t="s">
        <v>70</v>
      </c>
      <c r="O399" s="1" t="s">
        <v>71</v>
      </c>
      <c r="P399" s="1" t="s">
        <v>114</v>
      </c>
      <c r="Q399" s="1" t="s">
        <v>224</v>
      </c>
      <c r="R399" s="1" t="s">
        <v>74</v>
      </c>
      <c r="S399" s="8" t="s">
        <v>226</v>
      </c>
      <c r="T399" s="8" t="s">
        <v>83</v>
      </c>
      <c r="U399" s="25">
        <v>0.125</v>
      </c>
      <c r="V399"/>
      <c r="W399">
        <v>13.3</v>
      </c>
      <c r="X399" s="70">
        <v>818.19799999999998</v>
      </c>
      <c r="Y399" s="70">
        <v>504.44940000000003</v>
      </c>
      <c r="Z399" s="70">
        <f t="shared" si="60"/>
        <v>0.61653707293344651</v>
      </c>
      <c r="AA399" s="23">
        <f t="shared" si="61"/>
        <v>8.1999430700148395</v>
      </c>
      <c r="AB399" s="25">
        <v>6.3979999999999997</v>
      </c>
      <c r="AC399" s="23">
        <f t="shared" si="62"/>
        <v>0.78024931946124121</v>
      </c>
      <c r="AD399" s="23">
        <f t="shared" si="63"/>
        <v>1.2816416176953487</v>
      </c>
      <c r="AE399" s="23">
        <f t="shared" si="64"/>
        <v>0.16020520221191858</v>
      </c>
      <c r="AF399" s="1">
        <v>995</v>
      </c>
      <c r="AG399" s="1">
        <f t="shared" si="65"/>
        <v>1.6101025347931515E-4</v>
      </c>
      <c r="AH399" s="7">
        <v>2000</v>
      </c>
      <c r="AI399" s="1">
        <v>10.673</v>
      </c>
      <c r="AJ399" s="1">
        <f t="shared" si="66"/>
        <v>3.0171508194381177E-2</v>
      </c>
      <c r="AK399" s="1">
        <f t="shared" si="67"/>
        <v>3.5162263357204688E-4</v>
      </c>
      <c r="AL399" s="1">
        <f t="shared" si="68"/>
        <v>0</v>
      </c>
      <c r="AM399" s="8" t="s">
        <v>226</v>
      </c>
      <c r="AN399" s="1" t="s">
        <v>69</v>
      </c>
      <c r="AO399" s="1" t="s">
        <v>70</v>
      </c>
      <c r="AP399" s="1" t="s">
        <v>71</v>
      </c>
      <c r="AQ399" s="1" t="s">
        <v>114</v>
      </c>
      <c r="AR399" s="1" t="s">
        <v>224</v>
      </c>
      <c r="AS399" s="1" t="s">
        <v>74</v>
      </c>
      <c r="AT399" s="8" t="s">
        <v>226</v>
      </c>
      <c r="AU399" s="8" t="s">
        <v>83</v>
      </c>
    </row>
    <row r="400" spans="1:47" s="1" customFormat="1" ht="16">
      <c r="A400" s="8" t="s">
        <v>225</v>
      </c>
      <c r="B400" s="8" t="s">
        <v>226</v>
      </c>
      <c r="C400" s="8" t="s">
        <v>66</v>
      </c>
      <c r="D400" s="8" t="s">
        <v>67</v>
      </c>
      <c r="E400" s="24">
        <v>69</v>
      </c>
      <c r="F400" s="13">
        <v>1.8560000000000001</v>
      </c>
      <c r="G400" s="24">
        <v>2298</v>
      </c>
      <c r="H400" s="8" t="s">
        <v>83</v>
      </c>
      <c r="I400" s="13">
        <v>-28.193999999999999</v>
      </c>
      <c r="J400" s="38">
        <v>1.0748301438625325</v>
      </c>
      <c r="K400" s="103">
        <f t="shared" si="69"/>
        <v>1.1626294403258737</v>
      </c>
      <c r="L400" s="115"/>
      <c r="M400" s="1" t="s">
        <v>69</v>
      </c>
      <c r="N400" s="1" t="s">
        <v>70</v>
      </c>
      <c r="O400" s="1" t="s">
        <v>71</v>
      </c>
      <c r="P400" s="1" t="s">
        <v>114</v>
      </c>
      <c r="Q400" s="1" t="s">
        <v>224</v>
      </c>
      <c r="R400" s="1" t="s">
        <v>74</v>
      </c>
      <c r="S400" s="8" t="s">
        <v>226</v>
      </c>
      <c r="T400" s="8" t="s">
        <v>83</v>
      </c>
      <c r="U400" s="25">
        <v>0.11899999999999999</v>
      </c>
      <c r="V400"/>
      <c r="W400">
        <v>13.3</v>
      </c>
      <c r="X400" s="70">
        <v>818.19799999999998</v>
      </c>
      <c r="Y400" s="70">
        <v>504.44940000000003</v>
      </c>
      <c r="Z400" s="70">
        <f t="shared" si="60"/>
        <v>0.61653707293344651</v>
      </c>
      <c r="AA400" s="23">
        <f t="shared" si="61"/>
        <v>8.1999430700148395</v>
      </c>
      <c r="AB400" s="25">
        <v>6.3979999999999997</v>
      </c>
      <c r="AC400" s="23">
        <f t="shared" si="62"/>
        <v>0.78024931946124121</v>
      </c>
      <c r="AD400" s="23">
        <f t="shared" si="63"/>
        <v>1.2816416176953487</v>
      </c>
      <c r="AE400" s="23">
        <f t="shared" si="64"/>
        <v>0.15251535250574649</v>
      </c>
      <c r="AF400" s="1">
        <v>995</v>
      </c>
      <c r="AG400" s="1">
        <f t="shared" si="65"/>
        <v>1.5328176131230802E-4</v>
      </c>
      <c r="AH400" s="7">
        <v>2000</v>
      </c>
      <c r="AI400" s="1">
        <v>10.673</v>
      </c>
      <c r="AJ400" s="1">
        <f t="shared" si="66"/>
        <v>2.8723275801050881E-2</v>
      </c>
      <c r="AK400" s="1">
        <f t="shared" si="67"/>
        <v>3.3394526068901496E-4</v>
      </c>
      <c r="AL400" s="1">
        <f t="shared" si="68"/>
        <v>0</v>
      </c>
      <c r="AM400" s="8" t="s">
        <v>226</v>
      </c>
      <c r="AN400" s="1" t="s">
        <v>69</v>
      </c>
      <c r="AO400" s="1" t="s">
        <v>70</v>
      </c>
      <c r="AP400" s="1" t="s">
        <v>71</v>
      </c>
      <c r="AQ400" s="1" t="s">
        <v>114</v>
      </c>
      <c r="AR400" s="1" t="s">
        <v>224</v>
      </c>
      <c r="AS400" s="1" t="s">
        <v>74</v>
      </c>
      <c r="AT400" s="8" t="s">
        <v>226</v>
      </c>
      <c r="AU400" s="8" t="s">
        <v>83</v>
      </c>
    </row>
    <row r="401" spans="1:47" s="1" customFormat="1" ht="16">
      <c r="A401" s="8" t="s">
        <v>228</v>
      </c>
      <c r="B401" s="8" t="s">
        <v>229</v>
      </c>
      <c r="C401" s="8" t="s">
        <v>66</v>
      </c>
      <c r="D401" s="11" t="s">
        <v>67</v>
      </c>
      <c r="E401" s="24">
        <v>64</v>
      </c>
      <c r="F401" s="13">
        <v>2.0179999999999998</v>
      </c>
      <c r="G401" s="24">
        <v>2297.6999999999998</v>
      </c>
      <c r="H401" s="8" t="s">
        <v>83</v>
      </c>
      <c r="I401" s="13">
        <v>497.22699999999998</v>
      </c>
      <c r="J401" s="38">
        <v>1.6463851262020888</v>
      </c>
      <c r="K401" s="103">
        <f t="shared" si="69"/>
        <v>1.780032747660371</v>
      </c>
      <c r="L401" s="115">
        <f>K401-K402</f>
        <v>0.62122749980310177</v>
      </c>
      <c r="M401" s="1" t="s">
        <v>119</v>
      </c>
      <c r="N401" s="1" t="s">
        <v>120</v>
      </c>
      <c r="O401" s="1" t="s">
        <v>71</v>
      </c>
      <c r="P401" s="1" t="s">
        <v>72</v>
      </c>
      <c r="Q401" s="1" t="s">
        <v>224</v>
      </c>
      <c r="R401" s="1" t="s">
        <v>74</v>
      </c>
      <c r="S401" s="8" t="s">
        <v>229</v>
      </c>
      <c r="T401" s="8" t="s">
        <v>83</v>
      </c>
      <c r="U401" s="25">
        <v>0.112</v>
      </c>
      <c r="V401"/>
      <c r="W401">
        <v>13.3</v>
      </c>
      <c r="X401" s="70">
        <v>818.19799999999998</v>
      </c>
      <c r="Y401" s="70">
        <v>504.44940000000003</v>
      </c>
      <c r="Z401" s="70">
        <f t="shared" si="60"/>
        <v>0.61653707293344651</v>
      </c>
      <c r="AA401" s="23">
        <f t="shared" si="61"/>
        <v>8.1999430700148395</v>
      </c>
      <c r="AB401" s="25">
        <v>5.9139999999999997</v>
      </c>
      <c r="AC401" s="23">
        <f t="shared" si="62"/>
        <v>0.72122451942697419</v>
      </c>
      <c r="AD401" s="23">
        <f t="shared" si="63"/>
        <v>1.3865307862723772</v>
      </c>
      <c r="AE401" s="23">
        <f t="shared" si="64"/>
        <v>0.15529144806250625</v>
      </c>
      <c r="AF401" s="1">
        <v>995</v>
      </c>
      <c r="AG401" s="1">
        <f t="shared" si="65"/>
        <v>1.5607180709799624E-4</v>
      </c>
      <c r="AH401" s="7">
        <v>2000</v>
      </c>
      <c r="AI401" s="1">
        <v>10.311</v>
      </c>
      <c r="AJ401" s="1">
        <f t="shared" si="66"/>
        <v>3.0272875006885119E-2</v>
      </c>
      <c r="AK401" s="1">
        <f t="shared" si="67"/>
        <v>5.3886708878084688E-4</v>
      </c>
      <c r="AL401" s="1">
        <f t="shared" si="68"/>
        <v>1.8806342452379048E-4</v>
      </c>
      <c r="AM401" s="8" t="s">
        <v>229</v>
      </c>
      <c r="AN401" s="1" t="s">
        <v>119</v>
      </c>
      <c r="AO401" s="1" t="s">
        <v>120</v>
      </c>
      <c r="AP401" s="1" t="s">
        <v>71</v>
      </c>
      <c r="AQ401" s="1" t="s">
        <v>72</v>
      </c>
      <c r="AR401" s="1" t="s">
        <v>224</v>
      </c>
      <c r="AS401" s="1" t="s">
        <v>74</v>
      </c>
      <c r="AT401" s="8" t="s">
        <v>229</v>
      </c>
      <c r="AU401" s="8" t="s">
        <v>83</v>
      </c>
    </row>
    <row r="402" spans="1:47" s="1" customFormat="1" ht="16">
      <c r="A402" s="8" t="s">
        <v>230</v>
      </c>
      <c r="B402" s="8" t="s">
        <v>231</v>
      </c>
      <c r="C402" s="8" t="s">
        <v>66</v>
      </c>
      <c r="D402" s="11" t="s">
        <v>67</v>
      </c>
      <c r="E402" s="24">
        <v>73</v>
      </c>
      <c r="F402" s="13">
        <v>2.1840000000000002</v>
      </c>
      <c r="G402" s="24">
        <v>2298.1999999999998</v>
      </c>
      <c r="H402" s="8" t="s">
        <v>83</v>
      </c>
      <c r="I402" s="13">
        <v>-31.428000000000001</v>
      </c>
      <c r="J402" s="38">
        <v>1.0712916160274117</v>
      </c>
      <c r="K402" s="103">
        <f t="shared" si="69"/>
        <v>1.1588052478572692</v>
      </c>
      <c r="L402" s="115"/>
      <c r="M402" s="1" t="s">
        <v>119</v>
      </c>
      <c r="N402" s="1" t="s">
        <v>120</v>
      </c>
      <c r="O402" s="1" t="s">
        <v>71</v>
      </c>
      <c r="P402" s="1" t="s">
        <v>114</v>
      </c>
      <c r="Q402" s="1" t="s">
        <v>224</v>
      </c>
      <c r="R402" s="1" t="s">
        <v>74</v>
      </c>
      <c r="S402" s="8" t="s">
        <v>231</v>
      </c>
      <c r="T402" s="8" t="s">
        <v>83</v>
      </c>
      <c r="U402" s="25">
        <v>0.16200000000000001</v>
      </c>
      <c r="V402"/>
      <c r="W402">
        <v>13.3</v>
      </c>
      <c r="X402" s="70">
        <v>818.19799999999998</v>
      </c>
      <c r="Y402" s="70">
        <v>504.44940000000003</v>
      </c>
      <c r="Z402" s="70">
        <f t="shared" si="60"/>
        <v>0.61653707293344651</v>
      </c>
      <c r="AA402" s="23">
        <f t="shared" si="61"/>
        <v>8.1999430700148395</v>
      </c>
      <c r="AB402" s="25">
        <v>6.0270000000000001</v>
      </c>
      <c r="AC402" s="23">
        <f t="shared" si="62"/>
        <v>0.73500510290604892</v>
      </c>
      <c r="AD402" s="23">
        <f t="shared" si="63"/>
        <v>1.3605347718624257</v>
      </c>
      <c r="AE402" s="23">
        <f t="shared" si="64"/>
        <v>0.22040663304171296</v>
      </c>
      <c r="AF402" s="1">
        <v>995</v>
      </c>
      <c r="AG402" s="1">
        <f t="shared" si="65"/>
        <v>2.2151420406202308E-4</v>
      </c>
      <c r="AH402" s="7">
        <v>2000</v>
      </c>
      <c r="AI402" s="1">
        <v>10.205</v>
      </c>
      <c r="AJ402" s="1">
        <f t="shared" si="66"/>
        <v>4.3412876837241168E-2</v>
      </c>
      <c r="AK402" s="1">
        <f t="shared" si="67"/>
        <v>5.0307069503576353E-4</v>
      </c>
      <c r="AL402" s="1">
        <f t="shared" si="68"/>
        <v>0</v>
      </c>
      <c r="AM402" s="8" t="s">
        <v>231</v>
      </c>
      <c r="AN402" s="1" t="s">
        <v>119</v>
      </c>
      <c r="AO402" s="1" t="s">
        <v>120</v>
      </c>
      <c r="AP402" s="1" t="s">
        <v>71</v>
      </c>
      <c r="AQ402" s="1" t="s">
        <v>114</v>
      </c>
      <c r="AR402" s="1" t="s">
        <v>224</v>
      </c>
      <c r="AS402" s="1" t="s">
        <v>74</v>
      </c>
      <c r="AT402" s="8" t="s">
        <v>231</v>
      </c>
      <c r="AU402" s="8" t="s">
        <v>83</v>
      </c>
    </row>
    <row r="403" spans="1:47" s="1" customFormat="1" ht="16">
      <c r="A403" s="8" t="s">
        <v>64</v>
      </c>
      <c r="B403" s="8" t="s">
        <v>65</v>
      </c>
      <c r="C403" s="8" t="s">
        <v>66</v>
      </c>
      <c r="D403" s="11" t="s">
        <v>67</v>
      </c>
      <c r="E403" s="24">
        <v>16</v>
      </c>
      <c r="F403" s="13">
        <v>4.2</v>
      </c>
      <c r="G403" s="24">
        <v>1213.9000000000001</v>
      </c>
      <c r="H403" s="8" t="s">
        <v>84</v>
      </c>
      <c r="I403" s="13">
        <v>-22.997</v>
      </c>
      <c r="J403" s="38">
        <v>1.0805159863031346</v>
      </c>
      <c r="K403" s="103">
        <f t="shared" si="69"/>
        <v>1.1687742528670901</v>
      </c>
      <c r="L403" s="115">
        <f>K403-K405</f>
        <v>2.6247831458199311E-3</v>
      </c>
      <c r="M403" s="1" t="s">
        <v>69</v>
      </c>
      <c r="N403" s="1" t="s">
        <v>70</v>
      </c>
      <c r="O403" s="1" t="s">
        <v>71</v>
      </c>
      <c r="P403" s="1" t="s">
        <v>72</v>
      </c>
      <c r="Q403" s="1" t="s">
        <v>73</v>
      </c>
      <c r="R403" s="1" t="s">
        <v>74</v>
      </c>
      <c r="S403" s="8" t="s">
        <v>65</v>
      </c>
      <c r="T403" s="8" t="s">
        <v>84</v>
      </c>
      <c r="U403" s="25">
        <v>0.22600000000000001</v>
      </c>
      <c r="V403"/>
      <c r="W403">
        <v>13.3</v>
      </c>
      <c r="X403" s="70">
        <v>818.19799999999998</v>
      </c>
      <c r="Y403" s="70">
        <v>504.44940000000003</v>
      </c>
      <c r="Z403" s="70">
        <f t="shared" si="60"/>
        <v>0.61653707293344651</v>
      </c>
      <c r="AA403" s="23">
        <f t="shared" si="61"/>
        <v>8.1999430700148395</v>
      </c>
      <c r="AB403" s="25">
        <v>6.6559999999999997</v>
      </c>
      <c r="AC403" s="23">
        <f t="shared" si="62"/>
        <v>0.81171295253735887</v>
      </c>
      <c r="AD403" s="23">
        <f t="shared" si="63"/>
        <v>1.2319626006632871</v>
      </c>
      <c r="AE403" s="23">
        <f t="shared" si="64"/>
        <v>0.27842354774990291</v>
      </c>
      <c r="AF403" s="1">
        <v>995</v>
      </c>
      <c r="AG403" s="1">
        <f t="shared" si="65"/>
        <v>2.798226610551788E-4</v>
      </c>
      <c r="AH403" s="7">
        <v>2000</v>
      </c>
      <c r="AI403" s="1">
        <v>10.116</v>
      </c>
      <c r="AJ403" s="1">
        <f t="shared" si="66"/>
        <v>5.5322787871723761E-2</v>
      </c>
      <c r="AK403" s="1">
        <f t="shared" si="67"/>
        <v>6.4659850061298452E-4</v>
      </c>
      <c r="AL403" s="1">
        <f t="shared" si="68"/>
        <v>1.4521032118547182E-6</v>
      </c>
      <c r="AM403" s="8" t="s">
        <v>65</v>
      </c>
      <c r="AN403" s="1" t="s">
        <v>69</v>
      </c>
      <c r="AO403" s="1" t="s">
        <v>70</v>
      </c>
      <c r="AP403" s="1" t="s">
        <v>71</v>
      </c>
      <c r="AQ403" s="1" t="s">
        <v>72</v>
      </c>
      <c r="AR403" s="1" t="s">
        <v>73</v>
      </c>
      <c r="AS403" s="1" t="s">
        <v>74</v>
      </c>
      <c r="AT403" s="8" t="s">
        <v>65</v>
      </c>
      <c r="AU403" s="8" t="s">
        <v>84</v>
      </c>
    </row>
    <row r="404" spans="1:47" s="1" customFormat="1" ht="16">
      <c r="A404" s="8" t="s">
        <v>75</v>
      </c>
      <c r="B404" s="8" t="s">
        <v>65</v>
      </c>
      <c r="C404" s="8" t="s">
        <v>66</v>
      </c>
      <c r="D404" s="11" t="s">
        <v>67</v>
      </c>
      <c r="E404" s="24">
        <v>15</v>
      </c>
      <c r="F404" s="13">
        <v>3.69</v>
      </c>
      <c r="G404" s="24">
        <v>1213.7</v>
      </c>
      <c r="H404" s="8" t="s">
        <v>84</v>
      </c>
      <c r="I404" s="13">
        <v>-23.597000000000001</v>
      </c>
      <c r="J404" s="38">
        <v>1.0798595822199002</v>
      </c>
      <c r="K404" s="103">
        <f t="shared" si="69"/>
        <v>1.1680648657650288</v>
      </c>
      <c r="L404" s="115">
        <f>K404-K406</f>
        <v>1.9603259779255033E-3</v>
      </c>
      <c r="M404" s="1" t="s">
        <v>69</v>
      </c>
      <c r="N404" s="1" t="s">
        <v>70</v>
      </c>
      <c r="O404" s="1" t="s">
        <v>71</v>
      </c>
      <c r="P404" s="1" t="s">
        <v>72</v>
      </c>
      <c r="Q404" s="1" t="s">
        <v>73</v>
      </c>
      <c r="R404" s="1" t="s">
        <v>74</v>
      </c>
      <c r="S404" s="8" t="s">
        <v>65</v>
      </c>
      <c r="T404" s="8" t="s">
        <v>84</v>
      </c>
      <c r="U404" s="25">
        <v>0.219</v>
      </c>
      <c r="V404"/>
      <c r="W404">
        <v>13.3</v>
      </c>
      <c r="X404" s="70">
        <v>818.19799999999998</v>
      </c>
      <c r="Y404" s="70">
        <v>504.44940000000003</v>
      </c>
      <c r="Z404" s="70">
        <f t="shared" si="60"/>
        <v>0.61653707293344651</v>
      </c>
      <c r="AA404" s="23">
        <f t="shared" si="61"/>
        <v>8.1999430700148395</v>
      </c>
      <c r="AB404" s="25">
        <v>6.6559999999999997</v>
      </c>
      <c r="AC404" s="23">
        <f t="shared" si="62"/>
        <v>0.81171295253735887</v>
      </c>
      <c r="AD404" s="23">
        <f t="shared" si="63"/>
        <v>1.2319626006632871</v>
      </c>
      <c r="AE404" s="23">
        <f t="shared" si="64"/>
        <v>0.26979980954525989</v>
      </c>
      <c r="AF404" s="1">
        <v>995</v>
      </c>
      <c r="AG404" s="1">
        <f t="shared" si="65"/>
        <v>2.7115558748267327E-4</v>
      </c>
      <c r="AH404" s="7">
        <v>2000</v>
      </c>
      <c r="AI404" s="1">
        <v>10.116</v>
      </c>
      <c r="AJ404" s="1">
        <f t="shared" si="66"/>
        <v>5.3609250194280998E-2</v>
      </c>
      <c r="AK404" s="1">
        <f t="shared" si="67"/>
        <v>6.2619081631946677E-4</v>
      </c>
      <c r="AL404" s="1">
        <f t="shared" si="68"/>
        <v>1.0509160581295689E-6</v>
      </c>
      <c r="AM404" s="8" t="s">
        <v>65</v>
      </c>
      <c r="AN404" s="1" t="s">
        <v>69</v>
      </c>
      <c r="AO404" s="1" t="s">
        <v>70</v>
      </c>
      <c r="AP404" s="1" t="s">
        <v>71</v>
      </c>
      <c r="AQ404" s="1" t="s">
        <v>72</v>
      </c>
      <c r="AR404" s="1" t="s">
        <v>73</v>
      </c>
      <c r="AS404" s="1" t="s">
        <v>74</v>
      </c>
      <c r="AT404" s="8" t="s">
        <v>65</v>
      </c>
      <c r="AU404" s="8" t="s">
        <v>84</v>
      </c>
    </row>
    <row r="405" spans="1:47" s="1" customFormat="1" ht="16">
      <c r="A405" s="8" t="s">
        <v>112</v>
      </c>
      <c r="B405" s="8" t="s">
        <v>113</v>
      </c>
      <c r="C405" s="8" t="s">
        <v>66</v>
      </c>
      <c r="D405" s="11" t="s">
        <v>67</v>
      </c>
      <c r="E405" s="24">
        <v>14</v>
      </c>
      <c r="F405" s="13">
        <v>4.03</v>
      </c>
      <c r="G405" s="24">
        <v>1213.2</v>
      </c>
      <c r="H405" s="8" t="s">
        <v>84</v>
      </c>
      <c r="I405" s="13">
        <v>-25.216999999999999</v>
      </c>
      <c r="J405" s="38">
        <v>1.0780872476806684</v>
      </c>
      <c r="K405" s="103">
        <f t="shared" si="69"/>
        <v>1.1661494697212702</v>
      </c>
      <c r="L405" s="115"/>
      <c r="M405" s="1" t="s">
        <v>69</v>
      </c>
      <c r="N405" s="1" t="s">
        <v>70</v>
      </c>
      <c r="O405" s="1" t="s">
        <v>71</v>
      </c>
      <c r="P405" s="1" t="s">
        <v>114</v>
      </c>
      <c r="Q405" s="1" t="s">
        <v>73</v>
      </c>
      <c r="R405" s="1" t="s">
        <v>74</v>
      </c>
      <c r="S405" s="8" t="s">
        <v>113</v>
      </c>
      <c r="T405" s="8" t="s">
        <v>84</v>
      </c>
      <c r="U405" s="25">
        <v>0.28799999999999998</v>
      </c>
      <c r="V405"/>
      <c r="W405">
        <v>13.3</v>
      </c>
      <c r="X405" s="70">
        <v>818.19799999999998</v>
      </c>
      <c r="Y405" s="70">
        <v>504.44940000000003</v>
      </c>
      <c r="Z405" s="70">
        <f t="shared" si="60"/>
        <v>0.61653707293344651</v>
      </c>
      <c r="AA405" s="23">
        <f t="shared" si="61"/>
        <v>8.1999430700148395</v>
      </c>
      <c r="AB405" s="25">
        <v>6.609</v>
      </c>
      <c r="AC405" s="23">
        <f t="shared" si="62"/>
        <v>0.80598120542659324</v>
      </c>
      <c r="AD405" s="23">
        <f t="shared" si="63"/>
        <v>1.2407237206861612</v>
      </c>
      <c r="AE405" s="23">
        <f t="shared" si="64"/>
        <v>0.3573284315576144</v>
      </c>
      <c r="AF405" s="1">
        <v>995</v>
      </c>
      <c r="AG405" s="1">
        <f t="shared" si="65"/>
        <v>3.591240518166979E-4</v>
      </c>
      <c r="AH405" s="7">
        <v>2000</v>
      </c>
      <c r="AI405" s="1">
        <v>10.411</v>
      </c>
      <c r="AJ405" s="1">
        <f t="shared" si="66"/>
        <v>6.8989348154201893E-2</v>
      </c>
      <c r="AK405" s="1">
        <f t="shared" si="67"/>
        <v>8.0451891766438626E-4</v>
      </c>
      <c r="AL405" s="1">
        <f t="shared" si="68"/>
        <v>0</v>
      </c>
      <c r="AM405" s="8" t="s">
        <v>113</v>
      </c>
      <c r="AN405" s="1" t="s">
        <v>69</v>
      </c>
      <c r="AO405" s="1" t="s">
        <v>70</v>
      </c>
      <c r="AP405" s="1" t="s">
        <v>71</v>
      </c>
      <c r="AQ405" s="1" t="s">
        <v>114</v>
      </c>
      <c r="AR405" s="1" t="s">
        <v>73</v>
      </c>
      <c r="AS405" s="1" t="s">
        <v>74</v>
      </c>
      <c r="AT405" s="8" t="s">
        <v>113</v>
      </c>
      <c r="AU405" s="8" t="s">
        <v>84</v>
      </c>
    </row>
    <row r="406" spans="1:47" s="1" customFormat="1" ht="16">
      <c r="A406" s="8" t="s">
        <v>115</v>
      </c>
      <c r="B406" s="8" t="s">
        <v>113</v>
      </c>
      <c r="C406" s="8" t="s">
        <v>66</v>
      </c>
      <c r="D406" s="11" t="s">
        <v>67</v>
      </c>
      <c r="E406" s="24">
        <v>13</v>
      </c>
      <c r="F406" s="13">
        <v>4.0919999999999996</v>
      </c>
      <c r="G406" s="24">
        <v>1213.2</v>
      </c>
      <c r="H406" s="8" t="s">
        <v>84</v>
      </c>
      <c r="I406" s="13">
        <v>-25.254999999999999</v>
      </c>
      <c r="J406" s="38">
        <v>1.0780456736390196</v>
      </c>
      <c r="K406" s="103">
        <f t="shared" si="69"/>
        <v>1.1661045397871033</v>
      </c>
      <c r="L406" s="115"/>
      <c r="M406" s="1" t="s">
        <v>69</v>
      </c>
      <c r="N406" s="1" t="s">
        <v>70</v>
      </c>
      <c r="O406" s="1" t="s">
        <v>71</v>
      </c>
      <c r="P406" s="1" t="s">
        <v>114</v>
      </c>
      <c r="Q406" s="1" t="s">
        <v>73</v>
      </c>
      <c r="R406" s="1" t="s">
        <v>74</v>
      </c>
      <c r="S406" s="8" t="s">
        <v>113</v>
      </c>
      <c r="T406" s="8" t="s">
        <v>84</v>
      </c>
      <c r="U406" s="25">
        <v>0.28699999999999998</v>
      </c>
      <c r="V406"/>
      <c r="W406">
        <v>13.3</v>
      </c>
      <c r="X406" s="70">
        <v>818.19799999999998</v>
      </c>
      <c r="Y406" s="70">
        <v>504.44940000000003</v>
      </c>
      <c r="Z406" s="70">
        <f t="shared" si="60"/>
        <v>0.61653707293344651</v>
      </c>
      <c r="AA406" s="23">
        <f t="shared" si="61"/>
        <v>8.1999430700148395</v>
      </c>
      <c r="AB406" s="25">
        <v>6.609</v>
      </c>
      <c r="AC406" s="23">
        <f t="shared" si="62"/>
        <v>0.80598120542659324</v>
      </c>
      <c r="AD406" s="23">
        <f t="shared" si="63"/>
        <v>1.2407237206861612</v>
      </c>
      <c r="AE406" s="23">
        <f t="shared" si="64"/>
        <v>0.35608770783692822</v>
      </c>
      <c r="AF406" s="1">
        <v>995</v>
      </c>
      <c r="AG406" s="1">
        <f t="shared" si="65"/>
        <v>3.5787709330344547E-4</v>
      </c>
      <c r="AH406" s="7">
        <v>2000</v>
      </c>
      <c r="AI406" s="1">
        <v>10.411</v>
      </c>
      <c r="AJ406" s="1">
        <f t="shared" si="66"/>
        <v>6.8749801806444244E-2</v>
      </c>
      <c r="AK406" s="1">
        <f t="shared" si="67"/>
        <v>8.0169455995958232E-4</v>
      </c>
      <c r="AL406" s="1">
        <f t="shared" si="68"/>
        <v>0</v>
      </c>
      <c r="AM406" s="8" t="s">
        <v>113</v>
      </c>
      <c r="AN406" s="1" t="s">
        <v>69</v>
      </c>
      <c r="AO406" s="1" t="s">
        <v>70</v>
      </c>
      <c r="AP406" s="1" t="s">
        <v>71</v>
      </c>
      <c r="AQ406" s="1" t="s">
        <v>114</v>
      </c>
      <c r="AR406" s="1" t="s">
        <v>73</v>
      </c>
      <c r="AS406" s="1" t="s">
        <v>74</v>
      </c>
      <c r="AT406" s="8" t="s">
        <v>113</v>
      </c>
      <c r="AU406" s="8" t="s">
        <v>84</v>
      </c>
    </row>
    <row r="407" spans="1:47" s="1" customFormat="1" ht="16">
      <c r="A407" s="8" t="s">
        <v>116</v>
      </c>
      <c r="B407" s="8" t="s">
        <v>117</v>
      </c>
      <c r="C407" s="8" t="s">
        <v>66</v>
      </c>
      <c r="D407" s="11" t="s">
        <v>67</v>
      </c>
      <c r="E407" s="24">
        <v>14</v>
      </c>
      <c r="F407" s="13">
        <v>8.4090000000000007</v>
      </c>
      <c r="G407" s="24">
        <v>1213.5</v>
      </c>
      <c r="H407" s="8" t="s">
        <v>84</v>
      </c>
      <c r="I407" s="13">
        <v>-27.097000000000001</v>
      </c>
      <c r="J407" s="38">
        <v>1.0760303847701704</v>
      </c>
      <c r="K407" s="103">
        <f t="shared" si="69"/>
        <v>1.1639265713625371</v>
      </c>
      <c r="L407" s="115">
        <f>K407-K408</f>
        <v>-1.6707302813183667E-3</v>
      </c>
      <c r="M407" s="1" t="s">
        <v>119</v>
      </c>
      <c r="N407" s="1" t="s">
        <v>120</v>
      </c>
      <c r="O407" s="1" t="s">
        <v>71</v>
      </c>
      <c r="P407" s="1" t="s">
        <v>72</v>
      </c>
      <c r="Q407" s="1" t="s">
        <v>73</v>
      </c>
      <c r="R407" s="1" t="s">
        <v>74</v>
      </c>
      <c r="S407" s="8" t="s">
        <v>117</v>
      </c>
      <c r="T407" s="8" t="s">
        <v>84</v>
      </c>
      <c r="U407" s="25">
        <v>0.46899999999999997</v>
      </c>
      <c r="V407"/>
      <c r="W407">
        <v>13.3</v>
      </c>
      <c r="X407" s="70">
        <v>818.19799999999998</v>
      </c>
      <c r="Y407" s="70">
        <v>504.44940000000003</v>
      </c>
      <c r="Z407" s="70">
        <f t="shared" si="60"/>
        <v>0.61653707293344651</v>
      </c>
      <c r="AA407" s="23">
        <f t="shared" si="61"/>
        <v>8.1999430700148395</v>
      </c>
      <c r="AB407" s="25">
        <v>7.4029999999999996</v>
      </c>
      <c r="AC407" s="23">
        <f t="shared" si="62"/>
        <v>0.90281114597867596</v>
      </c>
      <c r="AD407" s="23">
        <f t="shared" si="63"/>
        <v>1.1076513670153776</v>
      </c>
      <c r="AE407" s="23">
        <f t="shared" si="64"/>
        <v>0.519488491130212</v>
      </c>
      <c r="AF407" s="1">
        <v>995</v>
      </c>
      <c r="AG407" s="1">
        <f t="shared" si="65"/>
        <v>5.2209898606051463E-4</v>
      </c>
      <c r="AH407" s="7">
        <v>2000</v>
      </c>
      <c r="AI407" s="1">
        <v>10.256</v>
      </c>
      <c r="AJ407" s="1">
        <f t="shared" si="66"/>
        <v>0.10181337481679302</v>
      </c>
      <c r="AK407" s="1">
        <f t="shared" si="67"/>
        <v>1.1850329226935877E-3</v>
      </c>
      <c r="AL407" s="1">
        <f t="shared" si="68"/>
        <v>-1.7010268834963292E-6</v>
      </c>
      <c r="AM407" s="8" t="s">
        <v>117</v>
      </c>
      <c r="AN407" s="1" t="s">
        <v>119</v>
      </c>
      <c r="AO407" s="1" t="s">
        <v>120</v>
      </c>
      <c r="AP407" s="1" t="s">
        <v>71</v>
      </c>
      <c r="AQ407" s="1" t="s">
        <v>72</v>
      </c>
      <c r="AR407" s="1" t="s">
        <v>73</v>
      </c>
      <c r="AS407" s="1" t="s">
        <v>74</v>
      </c>
      <c r="AT407" s="8" t="s">
        <v>117</v>
      </c>
      <c r="AU407" s="8" t="s">
        <v>84</v>
      </c>
    </row>
    <row r="408" spans="1:47" s="1" customFormat="1" ht="16">
      <c r="A408" s="8" t="s">
        <v>126</v>
      </c>
      <c r="B408" s="8" t="s">
        <v>127</v>
      </c>
      <c r="C408" s="8" t="s">
        <v>66</v>
      </c>
      <c r="D408" s="11" t="s">
        <v>67</v>
      </c>
      <c r="E408" s="24">
        <v>14</v>
      </c>
      <c r="F408" s="13">
        <v>8.8789999999999996</v>
      </c>
      <c r="G408" s="24">
        <v>1213.9000000000001</v>
      </c>
      <c r="H408" s="8" t="s">
        <v>84</v>
      </c>
      <c r="I408" s="13">
        <v>-25.684000000000001</v>
      </c>
      <c r="J408" s="38">
        <v>1.0775763221657217</v>
      </c>
      <c r="K408" s="103">
        <f t="shared" si="69"/>
        <v>1.1655973016438554</v>
      </c>
      <c r="L408" s="115"/>
      <c r="M408" s="1" t="s">
        <v>119</v>
      </c>
      <c r="N408" s="1" t="s">
        <v>120</v>
      </c>
      <c r="O408" s="1" t="s">
        <v>71</v>
      </c>
      <c r="P408" s="1" t="s">
        <v>114</v>
      </c>
      <c r="Q408" s="1" t="s">
        <v>73</v>
      </c>
      <c r="R408" s="1" t="s">
        <v>74</v>
      </c>
      <c r="S408" s="8" t="s">
        <v>127</v>
      </c>
      <c r="T408" s="8" t="s">
        <v>84</v>
      </c>
      <c r="U408" s="25">
        <v>0.53500000000000003</v>
      </c>
      <c r="V408"/>
      <c r="W408">
        <v>13.3</v>
      </c>
      <c r="X408" s="70">
        <v>818.19799999999998</v>
      </c>
      <c r="Y408" s="70">
        <v>504.44940000000003</v>
      </c>
      <c r="Z408" s="70">
        <f t="shared" si="60"/>
        <v>0.61653707293344651</v>
      </c>
      <c r="AA408" s="23">
        <f t="shared" si="61"/>
        <v>8.1999430700148395</v>
      </c>
      <c r="AB408" s="25">
        <v>6.4210000000000003</v>
      </c>
      <c r="AC408" s="23">
        <f t="shared" si="62"/>
        <v>0.78305421698353084</v>
      </c>
      <c r="AD408" s="23">
        <f t="shared" si="63"/>
        <v>1.277050781811998</v>
      </c>
      <c r="AE408" s="23">
        <f t="shared" si="64"/>
        <v>0.68322216826941895</v>
      </c>
      <c r="AF408" s="1">
        <v>995</v>
      </c>
      <c r="AG408" s="1">
        <f t="shared" si="65"/>
        <v>6.8665544549690346E-4</v>
      </c>
      <c r="AH408" s="7">
        <v>2000</v>
      </c>
      <c r="AI408" s="1">
        <v>10.188000000000001</v>
      </c>
      <c r="AJ408" s="1">
        <f t="shared" si="66"/>
        <v>0.13479690724320836</v>
      </c>
      <c r="AK408" s="1">
        <f t="shared" si="67"/>
        <v>1.5711891135262073E-3</v>
      </c>
      <c r="AL408" s="1">
        <f t="shared" si="68"/>
        <v>0</v>
      </c>
      <c r="AM408" s="8" t="s">
        <v>127</v>
      </c>
      <c r="AN408" s="1" t="s">
        <v>119</v>
      </c>
      <c r="AO408" s="1" t="s">
        <v>120</v>
      </c>
      <c r="AP408" s="1" t="s">
        <v>71</v>
      </c>
      <c r="AQ408" s="1" t="s">
        <v>114</v>
      </c>
      <c r="AR408" s="1" t="s">
        <v>73</v>
      </c>
      <c r="AS408" s="1" t="s">
        <v>74</v>
      </c>
      <c r="AT408" s="8" t="s">
        <v>127</v>
      </c>
      <c r="AU408" s="8" t="s">
        <v>84</v>
      </c>
    </row>
    <row r="409" spans="1:47" s="1" customFormat="1" ht="16">
      <c r="A409" s="8" t="s">
        <v>128</v>
      </c>
      <c r="B409" s="8" t="s">
        <v>129</v>
      </c>
      <c r="C409" s="8" t="s">
        <v>66</v>
      </c>
      <c r="D409" s="11" t="s">
        <v>67</v>
      </c>
      <c r="E409" s="24">
        <v>14</v>
      </c>
      <c r="F409" s="13">
        <v>2.145</v>
      </c>
      <c r="G409" s="24">
        <v>1213.2</v>
      </c>
      <c r="H409" s="8" t="s">
        <v>84</v>
      </c>
      <c r="I409" s="13">
        <v>-22.914000000000001</v>
      </c>
      <c r="J409" s="38">
        <v>1.0806067881820935</v>
      </c>
      <c r="K409" s="103">
        <f t="shared" si="69"/>
        <v>1.168872383947744</v>
      </c>
      <c r="L409" s="115">
        <f>K409-K410</f>
        <v>2.0276878200902182E-3</v>
      </c>
      <c r="M409" s="1" t="s">
        <v>69</v>
      </c>
      <c r="N409" s="1" t="s">
        <v>70</v>
      </c>
      <c r="O409" s="1" t="s">
        <v>71</v>
      </c>
      <c r="P409" s="1" t="s">
        <v>72</v>
      </c>
      <c r="Q409" s="1" t="s">
        <v>130</v>
      </c>
      <c r="R409" s="1" t="s">
        <v>131</v>
      </c>
      <c r="S409" s="8" t="s">
        <v>129</v>
      </c>
      <c r="T409" s="8" t="s">
        <v>84</v>
      </c>
      <c r="U409" s="25">
        <v>0.13900000000000001</v>
      </c>
      <c r="V409"/>
      <c r="W409">
        <v>13.3</v>
      </c>
      <c r="X409" s="70">
        <v>818.19799999999998</v>
      </c>
      <c r="Y409" s="70">
        <v>504.44940000000003</v>
      </c>
      <c r="Z409" s="70">
        <f t="shared" si="60"/>
        <v>0.61653707293344651</v>
      </c>
      <c r="AA409" s="23">
        <f t="shared" si="61"/>
        <v>8.1999430700148395</v>
      </c>
      <c r="AB409" s="25">
        <v>4.9630000000000001</v>
      </c>
      <c r="AC409" s="23">
        <f t="shared" si="62"/>
        <v>0.60524810448361055</v>
      </c>
      <c r="AD409" s="23">
        <f t="shared" si="63"/>
        <v>1.652215005040266</v>
      </c>
      <c r="AE409" s="23">
        <f t="shared" si="64"/>
        <v>0.229657885700597</v>
      </c>
      <c r="AF409" s="1">
        <v>995</v>
      </c>
      <c r="AG409" s="1">
        <f t="shared" si="65"/>
        <v>2.3081194542773567E-4</v>
      </c>
      <c r="AH409" s="7">
        <v>2000</v>
      </c>
      <c r="AI409" s="1">
        <v>10.321999999999999</v>
      </c>
      <c r="AJ409" s="1">
        <f t="shared" si="66"/>
        <v>4.4722330057689538E-2</v>
      </c>
      <c r="AK409" s="1">
        <f t="shared" si="67"/>
        <v>5.2274696550229415E-4</v>
      </c>
      <c r="AL409" s="1">
        <f t="shared" si="68"/>
        <v>9.068292394403175E-7</v>
      </c>
      <c r="AM409" s="8" t="s">
        <v>129</v>
      </c>
      <c r="AN409" s="1" t="s">
        <v>69</v>
      </c>
      <c r="AO409" s="1" t="s">
        <v>70</v>
      </c>
      <c r="AP409" s="1" t="s">
        <v>71</v>
      </c>
      <c r="AQ409" s="1" t="s">
        <v>72</v>
      </c>
      <c r="AR409" s="1" t="s">
        <v>130</v>
      </c>
      <c r="AS409" s="1" t="s">
        <v>131</v>
      </c>
      <c r="AT409" s="8" t="s">
        <v>129</v>
      </c>
      <c r="AU409" s="8" t="s">
        <v>84</v>
      </c>
    </row>
    <row r="410" spans="1:47" s="1" customFormat="1" ht="16">
      <c r="A410" s="8" t="s">
        <v>132</v>
      </c>
      <c r="B410" s="8" t="s">
        <v>133</v>
      </c>
      <c r="C410" s="8" t="s">
        <v>66</v>
      </c>
      <c r="D410" s="8" t="s">
        <v>67</v>
      </c>
      <c r="E410" s="24">
        <v>13</v>
      </c>
      <c r="F410" s="13">
        <v>1.7150000000000001</v>
      </c>
      <c r="G410" s="24">
        <v>1213.5</v>
      </c>
      <c r="H410" s="8" t="s">
        <v>84</v>
      </c>
      <c r="I410" s="13">
        <v>-24.629000000000001</v>
      </c>
      <c r="J410" s="38">
        <v>1.0787305468186683</v>
      </c>
      <c r="K410" s="103">
        <f t="shared" si="69"/>
        <v>1.1668446961276537</v>
      </c>
      <c r="L410" s="115"/>
      <c r="M410" s="1" t="s">
        <v>69</v>
      </c>
      <c r="N410" s="1" t="s">
        <v>70</v>
      </c>
      <c r="O410" s="1" t="s">
        <v>71</v>
      </c>
      <c r="P410" s="1" t="s">
        <v>114</v>
      </c>
      <c r="Q410" s="1" t="s">
        <v>130</v>
      </c>
      <c r="R410" s="1" t="s">
        <v>131</v>
      </c>
      <c r="S410" s="8" t="s">
        <v>133</v>
      </c>
      <c r="T410" s="8" t="s">
        <v>84</v>
      </c>
      <c r="U410" s="25">
        <v>0.107</v>
      </c>
      <c r="V410"/>
      <c r="W410">
        <v>13.3</v>
      </c>
      <c r="X410" s="70">
        <v>818.19799999999998</v>
      </c>
      <c r="Y410" s="70">
        <v>504.44940000000003</v>
      </c>
      <c r="Z410" s="70">
        <f t="shared" si="60"/>
        <v>0.61653707293344651</v>
      </c>
      <c r="AA410" s="23">
        <f t="shared" si="61"/>
        <v>8.1999430700148395</v>
      </c>
      <c r="AB410" s="25">
        <v>3.1789999999999998</v>
      </c>
      <c r="AC410" s="23">
        <f t="shared" si="62"/>
        <v>0.38768561840689059</v>
      </c>
      <c r="AD410" s="23">
        <f t="shared" si="63"/>
        <v>2.5794095847797545</v>
      </c>
      <c r="AE410" s="23">
        <f t="shared" si="64"/>
        <v>0.27599682557143373</v>
      </c>
      <c r="AF410" s="1">
        <v>950</v>
      </c>
      <c r="AG410" s="1">
        <f t="shared" si="65"/>
        <v>2.9052297428571974E-4</v>
      </c>
      <c r="AH410" s="7">
        <v>2000</v>
      </c>
      <c r="AI410" s="1">
        <v>10.337999999999999</v>
      </c>
      <c r="AJ410" s="1">
        <f t="shared" si="66"/>
        <v>5.6204870242932817E-2</v>
      </c>
      <c r="AK410" s="1">
        <f t="shared" si="67"/>
        <v>6.5582354739509143E-4</v>
      </c>
      <c r="AL410" s="1">
        <f t="shared" si="68"/>
        <v>0</v>
      </c>
      <c r="AM410" s="8" t="s">
        <v>133</v>
      </c>
      <c r="AN410" s="1" t="s">
        <v>69</v>
      </c>
      <c r="AO410" s="1" t="s">
        <v>70</v>
      </c>
      <c r="AP410" s="1" t="s">
        <v>71</v>
      </c>
      <c r="AQ410" s="1" t="s">
        <v>114</v>
      </c>
      <c r="AR410" s="1" t="s">
        <v>130</v>
      </c>
      <c r="AS410" s="1" t="s">
        <v>131</v>
      </c>
      <c r="AT410" s="8" t="s">
        <v>133</v>
      </c>
      <c r="AU410" s="8" t="s">
        <v>84</v>
      </c>
    </row>
    <row r="411" spans="1:47" s="1" customFormat="1" ht="16">
      <c r="A411" s="8" t="s">
        <v>134</v>
      </c>
      <c r="B411" s="8" t="s">
        <v>135</v>
      </c>
      <c r="C411" s="8" t="s">
        <v>66</v>
      </c>
      <c r="D411" s="8" t="s">
        <v>67</v>
      </c>
      <c r="E411" s="24">
        <v>13</v>
      </c>
      <c r="F411" s="13">
        <v>1.4750000000000001</v>
      </c>
      <c r="G411" s="24">
        <v>1213.7</v>
      </c>
      <c r="H411" s="8" t="s">
        <v>84</v>
      </c>
      <c r="I411" s="13">
        <v>-24.698</v>
      </c>
      <c r="J411" s="38">
        <v>1.0786550580674137</v>
      </c>
      <c r="K411" s="103">
        <f t="shared" si="69"/>
        <v>1.166763113943643</v>
      </c>
      <c r="L411" s="115">
        <f>K411-K412</f>
        <v>3.2514772363034794E-4</v>
      </c>
      <c r="M411" s="1" t="s">
        <v>69</v>
      </c>
      <c r="N411" s="1" t="s">
        <v>70</v>
      </c>
      <c r="O411" s="1" t="s">
        <v>71</v>
      </c>
      <c r="P411" s="1" t="s">
        <v>72</v>
      </c>
      <c r="Q411" s="1" t="s">
        <v>130</v>
      </c>
      <c r="R411" s="1" t="s">
        <v>74</v>
      </c>
      <c r="S411" s="8" t="s">
        <v>135</v>
      </c>
      <c r="T411" s="8" t="s">
        <v>84</v>
      </c>
      <c r="U411" s="25">
        <v>8.7999999999999995E-2</v>
      </c>
      <c r="V411"/>
      <c r="W411">
        <v>13.3</v>
      </c>
      <c r="X411" s="70">
        <v>818.19799999999998</v>
      </c>
      <c r="Y411" s="70">
        <v>504.44940000000003</v>
      </c>
      <c r="Z411" s="70">
        <f t="shared" si="60"/>
        <v>0.61653707293344651</v>
      </c>
      <c r="AA411" s="23">
        <f t="shared" si="61"/>
        <v>8.1999430700148395</v>
      </c>
      <c r="AB411" s="25">
        <v>4.9889999999999999</v>
      </c>
      <c r="AC411" s="23">
        <f t="shared" si="62"/>
        <v>0.60841885820445962</v>
      </c>
      <c r="AD411" s="23">
        <f t="shared" si="63"/>
        <v>1.6436045439997673</v>
      </c>
      <c r="AE411" s="23">
        <f t="shared" si="64"/>
        <v>0.14463719987197951</v>
      </c>
      <c r="AF411" s="1">
        <v>995</v>
      </c>
      <c r="AG411" s="1">
        <f t="shared" si="65"/>
        <v>1.453640199718387E-4</v>
      </c>
      <c r="AH411" s="7">
        <v>2000</v>
      </c>
      <c r="AI411" s="1">
        <v>10.167999999999999</v>
      </c>
      <c r="AJ411" s="1">
        <f t="shared" si="66"/>
        <v>2.8592450820581965E-2</v>
      </c>
      <c r="AK411" s="1">
        <f t="shared" si="67"/>
        <v>3.3360616954702683E-4</v>
      </c>
      <c r="AL411" s="1">
        <f t="shared" si="68"/>
        <v>9.2967702973249003E-8</v>
      </c>
      <c r="AM411" s="8" t="s">
        <v>135</v>
      </c>
      <c r="AN411" s="1" t="s">
        <v>69</v>
      </c>
      <c r="AO411" s="1" t="s">
        <v>70</v>
      </c>
      <c r="AP411" s="1" t="s">
        <v>71</v>
      </c>
      <c r="AQ411" s="1" t="s">
        <v>72</v>
      </c>
      <c r="AR411" s="1" t="s">
        <v>130</v>
      </c>
      <c r="AS411" s="1" t="s">
        <v>74</v>
      </c>
      <c r="AT411" s="8" t="s">
        <v>135</v>
      </c>
      <c r="AU411" s="8" t="s">
        <v>84</v>
      </c>
    </row>
    <row r="412" spans="1:47" s="1" customFormat="1" ht="16">
      <c r="A412" s="8" t="s">
        <v>136</v>
      </c>
      <c r="B412" s="8" t="s">
        <v>137</v>
      </c>
      <c r="C412" s="8" t="s">
        <v>66</v>
      </c>
      <c r="D412" s="11" t="s">
        <v>67</v>
      </c>
      <c r="E412" s="24">
        <v>13</v>
      </c>
      <c r="F412" s="13">
        <v>3.87</v>
      </c>
      <c r="G412" s="24">
        <v>1213.2</v>
      </c>
      <c r="H412" s="8" t="s">
        <v>84</v>
      </c>
      <c r="I412" s="13">
        <v>-24.972999999999999</v>
      </c>
      <c r="J412" s="38">
        <v>1.0783541959576293</v>
      </c>
      <c r="K412" s="103">
        <f t="shared" si="69"/>
        <v>1.1664379662200126</v>
      </c>
      <c r="L412" s="115"/>
      <c r="M412" s="1" t="s">
        <v>69</v>
      </c>
      <c r="N412" s="1" t="s">
        <v>70</v>
      </c>
      <c r="O412" s="1" t="s">
        <v>71</v>
      </c>
      <c r="P412" s="1" t="s">
        <v>114</v>
      </c>
      <c r="Q412" s="1" t="s">
        <v>130</v>
      </c>
      <c r="R412" s="1" t="s">
        <v>74</v>
      </c>
      <c r="S412" s="8" t="s">
        <v>137</v>
      </c>
      <c r="T412" s="8" t="s">
        <v>84</v>
      </c>
      <c r="U412" s="25">
        <v>0.27300000000000002</v>
      </c>
      <c r="V412"/>
      <c r="W412">
        <v>13.3</v>
      </c>
      <c r="X412" s="70">
        <v>818.19799999999998</v>
      </c>
      <c r="Y412" s="70">
        <v>504.44940000000003</v>
      </c>
      <c r="Z412" s="70">
        <f t="shared" si="60"/>
        <v>0.61653707293344651</v>
      </c>
      <c r="AA412" s="23">
        <f t="shared" si="61"/>
        <v>8.1999430700148395</v>
      </c>
      <c r="AB412" s="25">
        <v>7.1289999999999996</v>
      </c>
      <c r="AC412" s="23">
        <f t="shared" si="62"/>
        <v>0.86939627984357437</v>
      </c>
      <c r="AD412" s="23">
        <f t="shared" si="63"/>
        <v>1.1502234633209201</v>
      </c>
      <c r="AE412" s="23">
        <f t="shared" si="64"/>
        <v>0.31401100548661121</v>
      </c>
      <c r="AF412" s="1">
        <v>950</v>
      </c>
      <c r="AG412" s="1">
        <f t="shared" si="65"/>
        <v>3.305379005122223E-4</v>
      </c>
      <c r="AH412" s="7">
        <v>2000</v>
      </c>
      <c r="AI412" s="1">
        <v>10.287000000000001</v>
      </c>
      <c r="AJ412" s="1">
        <f t="shared" si="66"/>
        <v>6.4263225529740897E-2</v>
      </c>
      <c r="AK412" s="1">
        <f t="shared" si="67"/>
        <v>7.4959066089648962E-4</v>
      </c>
      <c r="AL412" s="1">
        <f t="shared" si="68"/>
        <v>0</v>
      </c>
      <c r="AM412" s="8" t="s">
        <v>137</v>
      </c>
      <c r="AN412" s="1" t="s">
        <v>69</v>
      </c>
      <c r="AO412" s="1" t="s">
        <v>70</v>
      </c>
      <c r="AP412" s="1" t="s">
        <v>71</v>
      </c>
      <c r="AQ412" s="1" t="s">
        <v>114</v>
      </c>
      <c r="AR412" s="1" t="s">
        <v>130</v>
      </c>
      <c r="AS412" s="1" t="s">
        <v>74</v>
      </c>
      <c r="AT412" s="8" t="s">
        <v>137</v>
      </c>
      <c r="AU412" s="8" t="s">
        <v>84</v>
      </c>
    </row>
    <row r="413" spans="1:47" s="1" customFormat="1" ht="16">
      <c r="A413" s="8" t="s">
        <v>138</v>
      </c>
      <c r="B413" s="8" t="s">
        <v>139</v>
      </c>
      <c r="C413" s="8" t="s">
        <v>66</v>
      </c>
      <c r="D413" s="11" t="s">
        <v>67</v>
      </c>
      <c r="E413" s="24">
        <v>14</v>
      </c>
      <c r="F413" s="13">
        <v>1.859</v>
      </c>
      <c r="G413" s="24">
        <v>1213.9000000000001</v>
      </c>
      <c r="H413" s="8" t="s">
        <v>84</v>
      </c>
      <c r="I413" s="13">
        <v>-19.736000000000001</v>
      </c>
      <c r="J413" s="38">
        <v>1.0840833901638252</v>
      </c>
      <c r="K413" s="103">
        <f t="shared" si="69"/>
        <v>1.1726295936928277</v>
      </c>
      <c r="L413" s="115">
        <f>K413-K414</f>
        <v>6.5321481095899081E-3</v>
      </c>
      <c r="M413" s="1" t="s">
        <v>69</v>
      </c>
      <c r="N413" s="1" t="s">
        <v>70</v>
      </c>
      <c r="O413" s="1" t="s">
        <v>71</v>
      </c>
      <c r="P413" s="1" t="s">
        <v>72</v>
      </c>
      <c r="Q413" s="1" t="s">
        <v>130</v>
      </c>
      <c r="R413" s="1" t="s">
        <v>140</v>
      </c>
      <c r="S413" s="8" t="s">
        <v>139</v>
      </c>
      <c r="T413" s="8" t="s">
        <v>84</v>
      </c>
      <c r="U413" s="25">
        <v>9.7000000000000003E-2</v>
      </c>
      <c r="V413"/>
      <c r="W413">
        <v>13.3</v>
      </c>
      <c r="X413" s="70">
        <v>818.19799999999998</v>
      </c>
      <c r="Y413" s="70">
        <v>504.44940000000003</v>
      </c>
      <c r="Z413" s="70">
        <f t="shared" si="60"/>
        <v>0.61653707293344651</v>
      </c>
      <c r="AA413" s="23">
        <f t="shared" si="61"/>
        <v>8.1999430700148395</v>
      </c>
      <c r="AB413" s="25">
        <v>5.4409999999999998</v>
      </c>
      <c r="AC413" s="23">
        <f t="shared" si="62"/>
        <v>0.66354119212075857</v>
      </c>
      <c r="AD413" s="23">
        <f t="shared" si="63"/>
        <v>1.5070654420170631</v>
      </c>
      <c r="AE413" s="23">
        <f t="shared" si="64"/>
        <v>0.14618534787565513</v>
      </c>
      <c r="AF413" s="1">
        <v>995</v>
      </c>
      <c r="AG413" s="1">
        <f t="shared" si="65"/>
        <v>1.4691994761372373E-4</v>
      </c>
      <c r="AH413" s="7">
        <v>2000</v>
      </c>
      <c r="AI413" s="1">
        <v>10.375999999999999</v>
      </c>
      <c r="AJ413" s="1">
        <f t="shared" si="66"/>
        <v>2.8319188051989928E-2</v>
      </c>
      <c r="AK413" s="1">
        <f t="shared" si="67"/>
        <v>3.3207917979115732E-4</v>
      </c>
      <c r="AL413" s="1">
        <f t="shared" si="68"/>
        <v>1.8498513069892714E-6</v>
      </c>
      <c r="AM413" s="8" t="s">
        <v>139</v>
      </c>
      <c r="AN413" s="1" t="s">
        <v>69</v>
      </c>
      <c r="AO413" s="1" t="s">
        <v>70</v>
      </c>
      <c r="AP413" s="1" t="s">
        <v>71</v>
      </c>
      <c r="AQ413" s="1" t="s">
        <v>72</v>
      </c>
      <c r="AR413" s="1" t="s">
        <v>130</v>
      </c>
      <c r="AS413" s="1" t="s">
        <v>140</v>
      </c>
      <c r="AT413" s="8" t="s">
        <v>139</v>
      </c>
      <c r="AU413" s="8" t="s">
        <v>84</v>
      </c>
    </row>
    <row r="414" spans="1:47" s="1" customFormat="1" ht="16">
      <c r="A414" s="8" t="s">
        <v>142</v>
      </c>
      <c r="B414" s="8" t="s">
        <v>143</v>
      </c>
      <c r="C414" s="8" t="s">
        <v>66</v>
      </c>
      <c r="D414" s="11" t="s">
        <v>67</v>
      </c>
      <c r="E414" s="24">
        <v>14</v>
      </c>
      <c r="F414" s="13">
        <v>2.343</v>
      </c>
      <c r="G414" s="24">
        <v>1213.7</v>
      </c>
      <c r="H414" s="8" t="s">
        <v>84</v>
      </c>
      <c r="I414" s="13">
        <v>-25.260999999999999</v>
      </c>
      <c r="J414" s="38">
        <v>1.0780391093134598</v>
      </c>
      <c r="K414" s="103">
        <f t="shared" si="69"/>
        <v>1.1660974455832378</v>
      </c>
      <c r="L414" s="115"/>
      <c r="M414" s="1" t="s">
        <v>69</v>
      </c>
      <c r="N414" s="1" t="s">
        <v>70</v>
      </c>
      <c r="O414" s="1" t="s">
        <v>71</v>
      </c>
      <c r="P414" s="1" t="s">
        <v>114</v>
      </c>
      <c r="Q414" s="1" t="s">
        <v>130</v>
      </c>
      <c r="R414" s="1" t="s">
        <v>140</v>
      </c>
      <c r="S414" s="8" t="s">
        <v>143</v>
      </c>
      <c r="T414" s="8" t="s">
        <v>84</v>
      </c>
      <c r="U414" s="25">
        <v>0.13400000000000001</v>
      </c>
      <c r="V414"/>
      <c r="W414">
        <v>13.3</v>
      </c>
      <c r="X414" s="70">
        <v>818.19799999999998</v>
      </c>
      <c r="Y414" s="70">
        <v>504.44940000000003</v>
      </c>
      <c r="Z414" s="70">
        <f t="shared" si="60"/>
        <v>0.61653707293344651</v>
      </c>
      <c r="AA414" s="23">
        <f t="shared" si="61"/>
        <v>8.1999430700148395</v>
      </c>
      <c r="AB414" s="25">
        <v>3.819</v>
      </c>
      <c r="AC414" s="23">
        <f t="shared" si="62"/>
        <v>0.46573494076625199</v>
      </c>
      <c r="AD414" s="23">
        <f t="shared" si="63"/>
        <v>2.1471440350916051</v>
      </c>
      <c r="AE414" s="23">
        <f t="shared" si="64"/>
        <v>0.28771730070227508</v>
      </c>
      <c r="AF414" s="1">
        <v>950</v>
      </c>
      <c r="AG414" s="1">
        <f t="shared" si="65"/>
        <v>3.0286031652871059E-4</v>
      </c>
      <c r="AH414" s="7">
        <v>2000</v>
      </c>
      <c r="AI414" s="1">
        <v>10.374000000000001</v>
      </c>
      <c r="AJ414" s="1">
        <f t="shared" si="66"/>
        <v>5.8388339411742929E-2</v>
      </c>
      <c r="AK414" s="1">
        <f t="shared" si="67"/>
        <v>6.8086493439880518E-4</v>
      </c>
      <c r="AL414" s="1">
        <f t="shared" si="68"/>
        <v>0</v>
      </c>
      <c r="AM414" s="8" t="s">
        <v>143</v>
      </c>
      <c r="AN414" s="1" t="s">
        <v>69</v>
      </c>
      <c r="AO414" s="1" t="s">
        <v>70</v>
      </c>
      <c r="AP414" s="1" t="s">
        <v>71</v>
      </c>
      <c r="AQ414" s="1" t="s">
        <v>114</v>
      </c>
      <c r="AR414" s="1" t="s">
        <v>130</v>
      </c>
      <c r="AS414" s="1" t="s">
        <v>140</v>
      </c>
      <c r="AT414" s="8" t="s">
        <v>143</v>
      </c>
      <c r="AU414" s="8" t="s">
        <v>84</v>
      </c>
    </row>
    <row r="415" spans="1:47" s="1" customFormat="1" ht="16">
      <c r="A415" s="8" t="s">
        <v>144</v>
      </c>
      <c r="B415" s="8" t="s">
        <v>145</v>
      </c>
      <c r="C415" s="8" t="s">
        <v>66</v>
      </c>
      <c r="D415" s="11" t="s">
        <v>67</v>
      </c>
      <c r="E415" s="24">
        <v>14</v>
      </c>
      <c r="F415" s="13">
        <v>1.22</v>
      </c>
      <c r="G415" s="24">
        <v>1213.5</v>
      </c>
      <c r="H415" s="8" t="s">
        <v>84</v>
      </c>
      <c r="I415" s="13">
        <v>-22.547999999999998</v>
      </c>
      <c r="J415" s="38">
        <v>1.0810071896600659</v>
      </c>
      <c r="K415" s="103">
        <f t="shared" si="69"/>
        <v>1.1693051042200813</v>
      </c>
      <c r="L415" s="115">
        <f>K415-K416</f>
        <v>1.9141656346577385E-3</v>
      </c>
      <c r="M415" s="1" t="s">
        <v>69</v>
      </c>
      <c r="N415" s="1" t="s">
        <v>70</v>
      </c>
      <c r="O415" s="1" t="s">
        <v>71</v>
      </c>
      <c r="P415" s="1" t="s">
        <v>72</v>
      </c>
      <c r="Q415" s="1" t="s">
        <v>130</v>
      </c>
      <c r="R415" s="1" t="s">
        <v>146</v>
      </c>
      <c r="S415" s="8" t="s">
        <v>145</v>
      </c>
      <c r="T415" s="8" t="s">
        <v>84</v>
      </c>
      <c r="U415" s="25">
        <v>8.8999999999999996E-2</v>
      </c>
      <c r="V415"/>
      <c r="W415">
        <v>13.3</v>
      </c>
      <c r="X415" s="70">
        <v>818.19799999999998</v>
      </c>
      <c r="Y415" s="70">
        <v>504.44940000000003</v>
      </c>
      <c r="Z415" s="70">
        <f t="shared" si="60"/>
        <v>0.61653707293344651</v>
      </c>
      <c r="AA415" s="23">
        <f t="shared" si="61"/>
        <v>8.1999430700148395</v>
      </c>
      <c r="AB415" s="25">
        <v>4.6020000000000003</v>
      </c>
      <c r="AC415" s="23">
        <f t="shared" si="62"/>
        <v>0.5612234085902833</v>
      </c>
      <c r="AD415" s="23">
        <f t="shared" si="63"/>
        <v>1.7818216145186525</v>
      </c>
      <c r="AE415" s="23">
        <f t="shared" si="64"/>
        <v>0.15858212369216007</v>
      </c>
      <c r="AF415" s="1">
        <v>995</v>
      </c>
      <c r="AG415" s="1">
        <f t="shared" si="65"/>
        <v>1.5937901878609051E-4</v>
      </c>
      <c r="AH415" s="7">
        <v>2000</v>
      </c>
      <c r="AI415" s="1">
        <v>10.285</v>
      </c>
      <c r="AJ415" s="1">
        <f t="shared" si="66"/>
        <v>3.0992517022088578E-2</v>
      </c>
      <c r="AK415" s="1">
        <f t="shared" si="67"/>
        <v>3.6239708346555931E-4</v>
      </c>
      <c r="AL415" s="1">
        <f t="shared" si="68"/>
        <v>5.9324811015226944E-7</v>
      </c>
      <c r="AM415" s="8" t="s">
        <v>145</v>
      </c>
      <c r="AN415" s="1" t="s">
        <v>69</v>
      </c>
      <c r="AO415" s="1" t="s">
        <v>70</v>
      </c>
      <c r="AP415" s="1" t="s">
        <v>71</v>
      </c>
      <c r="AQ415" s="1" t="s">
        <v>72</v>
      </c>
      <c r="AR415" s="1" t="s">
        <v>130</v>
      </c>
      <c r="AS415" s="1" t="s">
        <v>146</v>
      </c>
      <c r="AT415" s="8" t="s">
        <v>145</v>
      </c>
      <c r="AU415" s="8" t="s">
        <v>84</v>
      </c>
    </row>
    <row r="416" spans="1:47" s="1" customFormat="1" ht="16">
      <c r="A416" s="8" t="s">
        <v>147</v>
      </c>
      <c r="B416" s="8" t="s">
        <v>148</v>
      </c>
      <c r="C416" s="8" t="s">
        <v>66</v>
      </c>
      <c r="D416" s="11" t="s">
        <v>67</v>
      </c>
      <c r="E416" s="24">
        <v>14</v>
      </c>
      <c r="F416" s="13">
        <v>3.6840000000000002</v>
      </c>
      <c r="G416" s="24">
        <v>1213.7</v>
      </c>
      <c r="H416" s="8" t="s">
        <v>84</v>
      </c>
      <c r="I416" s="13">
        <v>-24.167000000000002</v>
      </c>
      <c r="J416" s="38">
        <v>1.079235990271791</v>
      </c>
      <c r="K416" s="103">
        <f t="shared" si="69"/>
        <v>1.1673909385854235</v>
      </c>
      <c r="L416" s="115"/>
      <c r="M416" s="1" t="s">
        <v>69</v>
      </c>
      <c r="N416" s="1" t="s">
        <v>70</v>
      </c>
      <c r="O416" s="1" t="s">
        <v>71</v>
      </c>
      <c r="P416" s="1" t="s">
        <v>114</v>
      </c>
      <c r="Q416" s="1" t="s">
        <v>130</v>
      </c>
      <c r="R416" s="1" t="s">
        <v>146</v>
      </c>
      <c r="S416" s="8" t="s">
        <v>148</v>
      </c>
      <c r="T416" s="8" t="s">
        <v>84</v>
      </c>
      <c r="U416" s="25">
        <v>0.20399999999999999</v>
      </c>
      <c r="V416"/>
      <c r="W416">
        <v>13.3</v>
      </c>
      <c r="X416" s="70">
        <v>818.19799999999998</v>
      </c>
      <c r="Y416" s="70">
        <v>504.44940000000003</v>
      </c>
      <c r="Z416" s="70">
        <f t="shared" si="60"/>
        <v>0.61653707293344651</v>
      </c>
      <c r="AA416" s="23">
        <f t="shared" si="61"/>
        <v>8.1999430700148395</v>
      </c>
      <c r="AB416" s="25">
        <v>6.718</v>
      </c>
      <c r="AC416" s="23">
        <f t="shared" si="62"/>
        <v>0.81927398064092194</v>
      </c>
      <c r="AD416" s="23">
        <f t="shared" si="63"/>
        <v>1.2205928952091158</v>
      </c>
      <c r="AE416" s="23">
        <f t="shared" si="64"/>
        <v>0.24900095062265962</v>
      </c>
      <c r="AF416" s="1">
        <v>950</v>
      </c>
      <c r="AG416" s="1">
        <f t="shared" si="65"/>
        <v>2.6210626381332591E-4</v>
      </c>
      <c r="AH416" s="7">
        <v>2000</v>
      </c>
      <c r="AI416" s="1">
        <v>10.242000000000001</v>
      </c>
      <c r="AJ416" s="1">
        <f t="shared" si="66"/>
        <v>5.1182633043023999E-2</v>
      </c>
      <c r="AK416" s="1">
        <f t="shared" si="67"/>
        <v>5.9750142027369102E-4</v>
      </c>
      <c r="AL416" s="1">
        <f t="shared" si="68"/>
        <v>0</v>
      </c>
      <c r="AM416" s="8" t="s">
        <v>148</v>
      </c>
      <c r="AN416" s="1" t="s">
        <v>69</v>
      </c>
      <c r="AO416" s="1" t="s">
        <v>70</v>
      </c>
      <c r="AP416" s="1" t="s">
        <v>71</v>
      </c>
      <c r="AQ416" s="1" t="s">
        <v>114</v>
      </c>
      <c r="AR416" s="1" t="s">
        <v>130</v>
      </c>
      <c r="AS416" s="1" t="s">
        <v>146</v>
      </c>
      <c r="AT416" s="8" t="s">
        <v>148</v>
      </c>
      <c r="AU416" s="8" t="s">
        <v>84</v>
      </c>
    </row>
    <row r="417" spans="1:47" s="1" customFormat="1" ht="16">
      <c r="A417" s="8" t="s">
        <v>149</v>
      </c>
      <c r="B417" s="8" t="s">
        <v>150</v>
      </c>
      <c r="C417" s="8" t="s">
        <v>66</v>
      </c>
      <c r="D417" s="11" t="s">
        <v>67</v>
      </c>
      <c r="E417" s="24">
        <v>14</v>
      </c>
      <c r="F417" s="13">
        <v>1.766</v>
      </c>
      <c r="G417" s="24">
        <v>1213.2</v>
      </c>
      <c r="H417" s="8" t="s">
        <v>84</v>
      </c>
      <c r="I417" s="13">
        <v>-22.221</v>
      </c>
      <c r="J417" s="38">
        <v>1.0813649226650335</v>
      </c>
      <c r="K417" s="103">
        <f t="shared" si="69"/>
        <v>1.1696917117501298</v>
      </c>
      <c r="L417" s="115">
        <v>0.63990116524532947</v>
      </c>
      <c r="M417" t="s">
        <v>69</v>
      </c>
      <c r="N417" t="s">
        <v>70</v>
      </c>
      <c r="O417" t="s">
        <v>71</v>
      </c>
      <c r="P417" t="s">
        <v>72</v>
      </c>
      <c r="Q417" s="1" t="s">
        <v>130</v>
      </c>
      <c r="R417" s="1" t="s">
        <v>151</v>
      </c>
      <c r="S417" s="8" t="s">
        <v>150</v>
      </c>
      <c r="T417" s="8" t="s">
        <v>84</v>
      </c>
      <c r="U417" s="25">
        <v>0.111</v>
      </c>
      <c r="V417"/>
      <c r="W417">
        <v>13.3</v>
      </c>
      <c r="X417" s="70">
        <v>818.19799999999998</v>
      </c>
      <c r="Y417" s="70">
        <v>504.44940000000003</v>
      </c>
      <c r="Z417" s="70">
        <f t="shared" si="60"/>
        <v>0.61653707293344651</v>
      </c>
      <c r="AA417" s="23">
        <f t="shared" si="61"/>
        <v>8.1999430700148395</v>
      </c>
      <c r="AB417" s="25">
        <v>3.593</v>
      </c>
      <c r="AC417" s="23">
        <f t="shared" si="62"/>
        <v>0.43817377380810252</v>
      </c>
      <c r="AD417" s="23">
        <f t="shared" si="63"/>
        <v>2.2821995741761314</v>
      </c>
      <c r="AE417" s="23">
        <f t="shared" si="64"/>
        <v>0.25332415273355058</v>
      </c>
      <c r="AF417" s="1">
        <v>995</v>
      </c>
      <c r="AG417" s="1">
        <f t="shared" si="65"/>
        <v>2.5459713842567898E-4</v>
      </c>
      <c r="AH417" s="7">
        <v>2000</v>
      </c>
      <c r="AI417" s="1">
        <v>10.207000000000001</v>
      </c>
      <c r="AJ417" s="1">
        <f t="shared" si="66"/>
        <v>4.9886771514779854E-2</v>
      </c>
      <c r="AK417" s="1">
        <f t="shared" si="67"/>
        <v>5.8352143166810462E-4</v>
      </c>
      <c r="AL417" s="1">
        <f t="shared" si="68"/>
        <v>3.192260322263514E-4</v>
      </c>
      <c r="AM417" s="8" t="s">
        <v>150</v>
      </c>
      <c r="AN417" t="s">
        <v>69</v>
      </c>
      <c r="AO417" t="s">
        <v>70</v>
      </c>
      <c r="AP417" t="s">
        <v>71</v>
      </c>
      <c r="AQ417" t="s">
        <v>72</v>
      </c>
      <c r="AR417" s="1" t="s">
        <v>130</v>
      </c>
      <c r="AS417" s="1" t="s">
        <v>151</v>
      </c>
      <c r="AT417" s="8" t="s">
        <v>150</v>
      </c>
      <c r="AU417" s="8" t="s">
        <v>84</v>
      </c>
    </row>
    <row r="418" spans="1:47" s="1" customFormat="1" ht="16">
      <c r="A418" s="8" t="s">
        <v>152</v>
      </c>
      <c r="B418" s="8" t="s">
        <v>153</v>
      </c>
      <c r="C418" s="8" t="s">
        <v>66</v>
      </c>
      <c r="D418" s="11" t="s">
        <v>67</v>
      </c>
      <c r="E418" s="24">
        <v>14</v>
      </c>
      <c r="F418" s="13">
        <v>4.6399999999999997</v>
      </c>
      <c r="G418" s="24">
        <v>1213.7</v>
      </c>
      <c r="H418" s="8" t="s">
        <v>84</v>
      </c>
      <c r="I418" s="13">
        <v>-24.091999999999999</v>
      </c>
      <c r="J418" s="38">
        <v>1.0793180422931032</v>
      </c>
      <c r="K418" s="103">
        <f t="shared" si="69"/>
        <v>1.1674796137394223</v>
      </c>
      <c r="L418" s="115"/>
      <c r="M418" s="1" t="s">
        <v>69</v>
      </c>
      <c r="N418" s="1" t="s">
        <v>70</v>
      </c>
      <c r="O418" s="1" t="s">
        <v>71</v>
      </c>
      <c r="P418" s="1" t="s">
        <v>114</v>
      </c>
      <c r="Q418" s="1" t="s">
        <v>130</v>
      </c>
      <c r="R418" s="1" t="s">
        <v>151</v>
      </c>
      <c r="S418" s="8" t="s">
        <v>153</v>
      </c>
      <c r="T418" s="8" t="s">
        <v>84</v>
      </c>
      <c r="U418" s="25">
        <v>0.26200000000000001</v>
      </c>
      <c r="V418"/>
      <c r="W418">
        <v>13.3</v>
      </c>
      <c r="X418" s="70">
        <v>818.19799999999998</v>
      </c>
      <c r="Y418" s="70">
        <v>504.44940000000003</v>
      </c>
      <c r="Z418" s="70">
        <f t="shared" si="60"/>
        <v>0.61653707293344651</v>
      </c>
      <c r="AA418" s="23">
        <f t="shared" si="61"/>
        <v>8.1999430700148395</v>
      </c>
      <c r="AB418" s="25">
        <v>7.0780000000000003</v>
      </c>
      <c r="AC418" s="23">
        <f t="shared" si="62"/>
        <v>0.86317672446806282</v>
      </c>
      <c r="AD418" s="23">
        <f t="shared" si="63"/>
        <v>1.1585113125197568</v>
      </c>
      <c r="AE418" s="23">
        <f t="shared" si="64"/>
        <v>0.30352996388017628</v>
      </c>
      <c r="AF418" s="1">
        <v>950</v>
      </c>
      <c r="AG418" s="1">
        <f t="shared" si="65"/>
        <v>3.1950522513702766E-4</v>
      </c>
      <c r="AH418" s="7">
        <v>2000</v>
      </c>
      <c r="AI418" s="1">
        <v>10.265000000000001</v>
      </c>
      <c r="AJ418" s="1">
        <f t="shared" si="66"/>
        <v>6.2251383368149567E-2</v>
      </c>
      <c r="AK418" s="1">
        <f t="shared" si="67"/>
        <v>7.2677221009391957E-4</v>
      </c>
      <c r="AL418" s="1">
        <f t="shared" si="68"/>
        <v>0</v>
      </c>
      <c r="AM418" s="8" t="s">
        <v>153</v>
      </c>
      <c r="AN418" s="1" t="s">
        <v>69</v>
      </c>
      <c r="AO418" s="1" t="s">
        <v>70</v>
      </c>
      <c r="AP418" s="1" t="s">
        <v>71</v>
      </c>
      <c r="AQ418" s="1" t="s">
        <v>114</v>
      </c>
      <c r="AR418" s="1" t="s">
        <v>130</v>
      </c>
      <c r="AS418" s="1" t="s">
        <v>151</v>
      </c>
      <c r="AT418" s="8" t="s">
        <v>153</v>
      </c>
      <c r="AU418" s="8" t="s">
        <v>84</v>
      </c>
    </row>
    <row r="419" spans="1:47" s="1" customFormat="1" ht="16">
      <c r="A419" s="8" t="s">
        <v>154</v>
      </c>
      <c r="B419" s="8" t="s">
        <v>155</v>
      </c>
      <c r="C419" s="8" t="s">
        <v>156</v>
      </c>
      <c r="D419" s="11" t="s">
        <v>67</v>
      </c>
      <c r="E419" s="24">
        <v>13</v>
      </c>
      <c r="F419" s="13">
        <v>0.90700000000000003</v>
      </c>
      <c r="G419" s="24">
        <v>1212.8</v>
      </c>
      <c r="H419" s="8" t="s">
        <v>84</v>
      </c>
      <c r="I419" s="13">
        <v>-23.561</v>
      </c>
      <c r="J419" s="38">
        <v>1.0798989667105574</v>
      </c>
      <c r="K419" s="103">
        <f t="shared" si="69"/>
        <v>1.1681074292783309</v>
      </c>
      <c r="L419" s="115">
        <f>K419-K420</f>
        <v>4.5072067305218511E-3</v>
      </c>
      <c r="M419" s="1" t="s">
        <v>69</v>
      </c>
      <c r="N419" s="1" t="s">
        <v>70</v>
      </c>
      <c r="O419" s="1" t="s">
        <v>157</v>
      </c>
      <c r="P419" s="1" t="s">
        <v>72</v>
      </c>
      <c r="Q419" s="1" t="s">
        <v>130</v>
      </c>
      <c r="R419" s="1" t="s">
        <v>131</v>
      </c>
      <c r="S419" s="8" t="s">
        <v>155</v>
      </c>
      <c r="T419" s="8" t="s">
        <v>84</v>
      </c>
      <c r="U419" s="25">
        <v>0.20699999999999999</v>
      </c>
      <c r="V419"/>
      <c r="W419">
        <v>13.3</v>
      </c>
      <c r="X419" s="70">
        <v>818.19799999999998</v>
      </c>
      <c r="Y419" s="70">
        <v>504.44940000000003</v>
      </c>
      <c r="Z419" s="70">
        <f t="shared" si="60"/>
        <v>0.61653707293344651</v>
      </c>
      <c r="AA419" s="23">
        <f t="shared" si="61"/>
        <v>8.1999430700148395</v>
      </c>
      <c r="AB419" s="25">
        <v>5.4169999999999998</v>
      </c>
      <c r="AC419" s="23">
        <f t="shared" si="62"/>
        <v>0.66061434253228257</v>
      </c>
      <c r="AD419" s="23">
        <f t="shared" si="63"/>
        <v>1.5137424903110281</v>
      </c>
      <c r="AE419" s="23">
        <f t="shared" si="64"/>
        <v>0.31334469549438282</v>
      </c>
      <c r="AF419" s="1">
        <v>995</v>
      </c>
      <c r="AG419" s="1">
        <f t="shared" si="65"/>
        <v>3.149192919541536E-4</v>
      </c>
      <c r="AH419" s="7">
        <v>2000</v>
      </c>
      <c r="AI419" s="1">
        <v>10.321999999999999</v>
      </c>
      <c r="AJ419" s="1">
        <f t="shared" si="66"/>
        <v>6.101904513740624E-2</v>
      </c>
      <c r="AK419" s="1">
        <f t="shared" si="67"/>
        <v>7.1276799952474043E-4</v>
      </c>
      <c r="AL419" s="1">
        <f t="shared" si="68"/>
        <v>2.7502545093333403E-6</v>
      </c>
      <c r="AM419" s="8" t="s">
        <v>155</v>
      </c>
      <c r="AN419" s="1" t="s">
        <v>69</v>
      </c>
      <c r="AO419" s="1" t="s">
        <v>70</v>
      </c>
      <c r="AP419" s="1" t="s">
        <v>157</v>
      </c>
      <c r="AQ419" s="1" t="s">
        <v>72</v>
      </c>
      <c r="AR419" s="1" t="s">
        <v>130</v>
      </c>
      <c r="AS419" s="1" t="s">
        <v>131</v>
      </c>
      <c r="AT419" s="8" t="s">
        <v>155</v>
      </c>
      <c r="AU419" s="8" t="s">
        <v>84</v>
      </c>
    </row>
    <row r="420" spans="1:47" s="1" customFormat="1" ht="16">
      <c r="A420" s="8" t="s">
        <v>158</v>
      </c>
      <c r="B420" s="8" t="s">
        <v>159</v>
      </c>
      <c r="C420" s="8" t="s">
        <v>66</v>
      </c>
      <c r="D420" s="11" t="s">
        <v>67</v>
      </c>
      <c r="E420" s="24">
        <v>13</v>
      </c>
      <c r="F420" s="13">
        <v>4.0469999999999997</v>
      </c>
      <c r="G420" s="24">
        <v>1213</v>
      </c>
      <c r="H420" s="8" t="s">
        <v>84</v>
      </c>
      <c r="I420" s="13">
        <v>-27.373000000000001</v>
      </c>
      <c r="J420" s="38">
        <v>1.0757284125892099</v>
      </c>
      <c r="K420" s="103">
        <f t="shared" si="69"/>
        <v>1.163600222547809</v>
      </c>
      <c r="L420" s="115"/>
      <c r="M420" s="1" t="s">
        <v>69</v>
      </c>
      <c r="N420" s="1" t="s">
        <v>70</v>
      </c>
      <c r="O420" s="1" t="s">
        <v>157</v>
      </c>
      <c r="P420" s="1" t="s">
        <v>114</v>
      </c>
      <c r="Q420" s="1" t="s">
        <v>130</v>
      </c>
      <c r="R420" s="1" t="s">
        <v>131</v>
      </c>
      <c r="S420" s="8" t="s">
        <v>159</v>
      </c>
      <c r="T420" s="8" t="s">
        <v>84</v>
      </c>
      <c r="U420" s="25">
        <v>0.28199999999999997</v>
      </c>
      <c r="V420"/>
      <c r="W420">
        <v>13.3</v>
      </c>
      <c r="X420" s="70">
        <v>818.19799999999998</v>
      </c>
      <c r="Y420" s="70">
        <v>504.44940000000003</v>
      </c>
      <c r="Z420" s="70">
        <f t="shared" si="60"/>
        <v>0.61653707293344651</v>
      </c>
      <c r="AA420" s="23">
        <f t="shared" si="61"/>
        <v>8.1999430700148395</v>
      </c>
      <c r="AB420" s="25">
        <v>6.3460000000000001</v>
      </c>
      <c r="AC420" s="23">
        <f t="shared" si="62"/>
        <v>0.77390781201954317</v>
      </c>
      <c r="AD420" s="23">
        <f t="shared" si="63"/>
        <v>1.2921435660281815</v>
      </c>
      <c r="AE420" s="23">
        <f t="shared" si="64"/>
        <v>0.36438448561994713</v>
      </c>
      <c r="AF420" s="1">
        <v>995</v>
      </c>
      <c r="AG420" s="1">
        <f t="shared" si="65"/>
        <v>3.6621556343713281E-4</v>
      </c>
      <c r="AH420" s="7">
        <v>2000</v>
      </c>
      <c r="AI420" s="1">
        <v>10.337999999999999</v>
      </c>
      <c r="AJ420" s="1">
        <f t="shared" si="66"/>
        <v>7.0848435565318793E-2</v>
      </c>
      <c r="AK420" s="1">
        <f t="shared" si="67"/>
        <v>8.2439255390969054E-4</v>
      </c>
      <c r="AL420" s="1">
        <f t="shared" si="68"/>
        <v>0</v>
      </c>
      <c r="AM420" s="8" t="s">
        <v>159</v>
      </c>
      <c r="AN420" s="1" t="s">
        <v>69</v>
      </c>
      <c r="AO420" s="1" t="s">
        <v>70</v>
      </c>
      <c r="AP420" s="1" t="s">
        <v>157</v>
      </c>
      <c r="AQ420" s="1" t="s">
        <v>114</v>
      </c>
      <c r="AR420" s="1" t="s">
        <v>130</v>
      </c>
      <c r="AS420" s="1" t="s">
        <v>131</v>
      </c>
      <c r="AT420" s="8" t="s">
        <v>159</v>
      </c>
      <c r="AU420" s="8" t="s">
        <v>84</v>
      </c>
    </row>
    <row r="421" spans="1:47" s="1" customFormat="1" ht="16">
      <c r="A421" s="8" t="s">
        <v>160</v>
      </c>
      <c r="B421" s="8" t="s">
        <v>161</v>
      </c>
      <c r="C421" s="8" t="s">
        <v>156</v>
      </c>
      <c r="D421" s="11" t="s">
        <v>67</v>
      </c>
      <c r="E421" s="24">
        <v>13</v>
      </c>
      <c r="F421" s="13">
        <v>1.1060000000000001</v>
      </c>
      <c r="G421" s="24">
        <v>1212.5999999999999</v>
      </c>
      <c r="H421" s="8" t="s">
        <v>84</v>
      </c>
      <c r="I421" s="13">
        <v>-21.091000000000001</v>
      </c>
      <c r="J421" s="38">
        <v>1.0826011054845515</v>
      </c>
      <c r="K421" s="103">
        <f t="shared" si="69"/>
        <v>1.1710276716724535</v>
      </c>
      <c r="L421" s="115">
        <f>K421-K422</f>
        <v>7.6296445802594981E-3</v>
      </c>
      <c r="M421" s="1" t="s">
        <v>69</v>
      </c>
      <c r="N421" s="1" t="s">
        <v>70</v>
      </c>
      <c r="O421" s="1" t="s">
        <v>157</v>
      </c>
      <c r="P421" s="1" t="s">
        <v>72</v>
      </c>
      <c r="Q421" s="1" t="s">
        <v>130</v>
      </c>
      <c r="R421" s="1" t="s">
        <v>74</v>
      </c>
      <c r="S421" s="8" t="s">
        <v>161</v>
      </c>
      <c r="T421" s="8" t="s">
        <v>84</v>
      </c>
      <c r="U421" s="25">
        <v>0.29099999999999998</v>
      </c>
      <c r="V421"/>
      <c r="W421">
        <v>13.3</v>
      </c>
      <c r="X421" s="70">
        <v>818.19799999999998</v>
      </c>
      <c r="Y421" s="70">
        <v>504.44940000000003</v>
      </c>
      <c r="Z421" s="70">
        <f t="shared" si="60"/>
        <v>0.61653707293344651</v>
      </c>
      <c r="AA421" s="23">
        <f t="shared" si="61"/>
        <v>8.1999430700148395</v>
      </c>
      <c r="AB421" s="25">
        <v>6.1340000000000003</v>
      </c>
      <c r="AC421" s="23">
        <f t="shared" si="62"/>
        <v>0.74805397398800477</v>
      </c>
      <c r="AD421" s="23">
        <f t="shared" si="63"/>
        <v>1.3368019351181673</v>
      </c>
      <c r="AE421" s="23">
        <f t="shared" si="64"/>
        <v>0.38900936311938666</v>
      </c>
      <c r="AF421" s="1">
        <v>995</v>
      </c>
      <c r="AG421" s="1">
        <f t="shared" si="65"/>
        <v>3.9096418403958456E-4</v>
      </c>
      <c r="AH421" s="7">
        <v>2000</v>
      </c>
      <c r="AI421" s="1">
        <v>10.167999999999999</v>
      </c>
      <c r="AJ421" s="1">
        <f t="shared" si="66"/>
        <v>7.6900901660028442E-2</v>
      </c>
      <c r="AK421" s="1">
        <f t="shared" si="67"/>
        <v>9.0053083820455413E-4</v>
      </c>
      <c r="AL421" s="1">
        <f t="shared" si="68"/>
        <v>5.8672654756750462E-6</v>
      </c>
      <c r="AM421" s="8" t="s">
        <v>161</v>
      </c>
      <c r="AN421" s="1" t="s">
        <v>69</v>
      </c>
      <c r="AO421" s="1" t="s">
        <v>70</v>
      </c>
      <c r="AP421" s="1" t="s">
        <v>157</v>
      </c>
      <c r="AQ421" s="1" t="s">
        <v>72</v>
      </c>
      <c r="AR421" s="1" t="s">
        <v>130</v>
      </c>
      <c r="AS421" s="1" t="s">
        <v>74</v>
      </c>
      <c r="AT421" s="8" t="s">
        <v>161</v>
      </c>
      <c r="AU421" s="8" t="s">
        <v>84</v>
      </c>
    </row>
    <row r="422" spans="1:47" s="1" customFormat="1" ht="16">
      <c r="A422" s="8" t="s">
        <v>163</v>
      </c>
      <c r="B422" s="8" t="s">
        <v>164</v>
      </c>
      <c r="C422" s="8" t="s">
        <v>66</v>
      </c>
      <c r="D422" s="11" t="s">
        <v>67</v>
      </c>
      <c r="E422" s="24">
        <v>14</v>
      </c>
      <c r="F422" s="13">
        <v>4.9349999999999996</v>
      </c>
      <c r="G422" s="24">
        <v>1213.2</v>
      </c>
      <c r="H422" s="8" t="s">
        <v>84</v>
      </c>
      <c r="I422" s="13">
        <v>-27.544</v>
      </c>
      <c r="J422" s="38">
        <v>1.0755413202043158</v>
      </c>
      <c r="K422" s="103">
        <f t="shared" si="69"/>
        <v>1.163398027092194</v>
      </c>
      <c r="L422" s="115"/>
      <c r="M422" s="1" t="s">
        <v>69</v>
      </c>
      <c r="N422" s="1" t="s">
        <v>70</v>
      </c>
      <c r="O422" s="1" t="s">
        <v>157</v>
      </c>
      <c r="P422" s="1" t="s">
        <v>114</v>
      </c>
      <c r="Q422" s="1" t="s">
        <v>130</v>
      </c>
      <c r="R422" s="1" t="s">
        <v>74</v>
      </c>
      <c r="S422" s="8" t="s">
        <v>164</v>
      </c>
      <c r="T422" s="8" t="s">
        <v>84</v>
      </c>
      <c r="U422" s="25">
        <v>0.33900000000000002</v>
      </c>
      <c r="V422"/>
      <c r="W422">
        <v>13.3</v>
      </c>
      <c r="X422" s="70">
        <v>818.19799999999998</v>
      </c>
      <c r="Y422" s="70">
        <v>504.44940000000003</v>
      </c>
      <c r="Z422" s="70">
        <f t="shared" si="60"/>
        <v>0.61653707293344651</v>
      </c>
      <c r="AA422" s="23">
        <f t="shared" si="61"/>
        <v>8.1999430700148395</v>
      </c>
      <c r="AB422" s="25">
        <v>6.4240000000000004</v>
      </c>
      <c r="AC422" s="23">
        <f t="shared" si="62"/>
        <v>0.78342007318209039</v>
      </c>
      <c r="AD422" s="23">
        <f t="shared" si="63"/>
        <v>1.2764544006872414</v>
      </c>
      <c r="AE422" s="23">
        <f t="shared" si="64"/>
        <v>0.43271804183297485</v>
      </c>
      <c r="AF422" s="1">
        <v>995</v>
      </c>
      <c r="AG422" s="1">
        <f t="shared" si="65"/>
        <v>4.3489250435474859E-4</v>
      </c>
      <c r="AH422" s="7">
        <v>2000</v>
      </c>
      <c r="AI422" s="1">
        <v>10.287000000000001</v>
      </c>
      <c r="AJ422" s="1">
        <f t="shared" si="66"/>
        <v>8.455186241950978E-2</v>
      </c>
      <c r="AK422" s="1">
        <f t="shared" si="67"/>
        <v>9.8367469925828292E-4</v>
      </c>
      <c r="AL422" s="1">
        <f t="shared" si="68"/>
        <v>0</v>
      </c>
      <c r="AM422" s="8" t="s">
        <v>164</v>
      </c>
      <c r="AN422" s="1" t="s">
        <v>69</v>
      </c>
      <c r="AO422" s="1" t="s">
        <v>70</v>
      </c>
      <c r="AP422" s="1" t="s">
        <v>157</v>
      </c>
      <c r="AQ422" s="1" t="s">
        <v>114</v>
      </c>
      <c r="AR422" s="1" t="s">
        <v>130</v>
      </c>
      <c r="AS422" s="1" t="s">
        <v>74</v>
      </c>
      <c r="AT422" s="8" t="s">
        <v>164</v>
      </c>
      <c r="AU422" s="8" t="s">
        <v>84</v>
      </c>
    </row>
    <row r="423" spans="1:47" s="1" customFormat="1" ht="16">
      <c r="A423" s="8" t="s">
        <v>165</v>
      </c>
      <c r="B423" s="8" t="s">
        <v>166</v>
      </c>
      <c r="C423" s="8" t="s">
        <v>156</v>
      </c>
      <c r="D423" s="11" t="s">
        <v>67</v>
      </c>
      <c r="E423" s="24">
        <v>13</v>
      </c>
      <c r="F423" s="13">
        <v>0.89400000000000002</v>
      </c>
      <c r="G423" s="24">
        <v>1212.5999999999999</v>
      </c>
      <c r="H423" s="8" t="s">
        <v>84</v>
      </c>
      <c r="I423" s="13">
        <v>-21.449000000000002</v>
      </c>
      <c r="J423" s="38">
        <v>1.0822094686075943</v>
      </c>
      <c r="K423" s="103">
        <f t="shared" si="69"/>
        <v>1.1706044245616019</v>
      </c>
      <c r="L423" s="115">
        <f>K423-K425</f>
        <v>6.0476277108096888E-3</v>
      </c>
      <c r="M423" s="1" t="s">
        <v>69</v>
      </c>
      <c r="N423" s="1" t="s">
        <v>70</v>
      </c>
      <c r="O423" s="1" t="s">
        <v>157</v>
      </c>
      <c r="P423" s="1" t="s">
        <v>72</v>
      </c>
      <c r="Q423" s="1" t="s">
        <v>130</v>
      </c>
      <c r="R423" s="1" t="s">
        <v>140</v>
      </c>
      <c r="S423" s="8" t="s">
        <v>166</v>
      </c>
      <c r="T423" s="8" t="s">
        <v>84</v>
      </c>
      <c r="U423" s="25">
        <v>0.255</v>
      </c>
      <c r="V423"/>
      <c r="W423">
        <v>13.3</v>
      </c>
      <c r="X423" s="70">
        <v>818.19799999999998</v>
      </c>
      <c r="Y423" s="70">
        <v>504.44940000000003</v>
      </c>
      <c r="Z423" s="70">
        <f t="shared" si="60"/>
        <v>0.61653707293344651</v>
      </c>
      <c r="AA423" s="23">
        <f t="shared" si="61"/>
        <v>8.1999430700148395</v>
      </c>
      <c r="AB423" s="25">
        <v>6.7279999999999998</v>
      </c>
      <c r="AC423" s="23">
        <f t="shared" si="62"/>
        <v>0.82049350130278698</v>
      </c>
      <c r="AD423" s="23">
        <f t="shared" si="63"/>
        <v>1.2187786964944767</v>
      </c>
      <c r="AE423" s="23">
        <f t="shared" si="64"/>
        <v>0.31078856760609158</v>
      </c>
      <c r="AF423" s="1">
        <v>995</v>
      </c>
      <c r="AG423" s="1">
        <f t="shared" si="65"/>
        <v>3.1235031920210212E-4</v>
      </c>
      <c r="AH423" s="7">
        <v>2000</v>
      </c>
      <c r="AI423" s="1">
        <v>10.375999999999999</v>
      </c>
      <c r="AJ423" s="1">
        <f t="shared" si="66"/>
        <v>6.0206306708192388E-2</v>
      </c>
      <c r="AK423" s="1">
        <f t="shared" si="67"/>
        <v>7.0477769019122868E-4</v>
      </c>
      <c r="AL423" s="1">
        <f t="shared" si="68"/>
        <v>3.6410532881397153E-6</v>
      </c>
      <c r="AM423" s="8" t="s">
        <v>166</v>
      </c>
      <c r="AN423" s="1" t="s">
        <v>69</v>
      </c>
      <c r="AO423" s="1" t="s">
        <v>70</v>
      </c>
      <c r="AP423" s="1" t="s">
        <v>157</v>
      </c>
      <c r="AQ423" s="1" t="s">
        <v>72</v>
      </c>
      <c r="AR423" s="1" t="s">
        <v>130</v>
      </c>
      <c r="AS423" s="1" t="s">
        <v>140</v>
      </c>
      <c r="AT423" s="8" t="s">
        <v>166</v>
      </c>
      <c r="AU423" s="8" t="s">
        <v>84</v>
      </c>
    </row>
    <row r="424" spans="1:47" s="1" customFormat="1" ht="16">
      <c r="A424" s="8" t="s">
        <v>167</v>
      </c>
      <c r="B424" s="8" t="s">
        <v>166</v>
      </c>
      <c r="C424" s="8" t="s">
        <v>156</v>
      </c>
      <c r="D424" s="11" t="s">
        <v>67</v>
      </c>
      <c r="E424" s="24">
        <v>13</v>
      </c>
      <c r="F424" s="13">
        <v>0.88800000000000001</v>
      </c>
      <c r="G424" s="24">
        <v>1212.5999999999999</v>
      </c>
      <c r="H424" s="8" t="s">
        <v>84</v>
      </c>
      <c r="I424" s="13">
        <v>-21.66</v>
      </c>
      <c r="J424" s="38">
        <v>1.0819786420683692</v>
      </c>
      <c r="K424" s="103">
        <f t="shared" si="69"/>
        <v>1.1703549671642057</v>
      </c>
      <c r="L424" s="115">
        <f>K424-K426</f>
        <v>5.6929364464772814E-3</v>
      </c>
      <c r="M424" s="1" t="s">
        <v>69</v>
      </c>
      <c r="N424" s="1" t="s">
        <v>70</v>
      </c>
      <c r="O424" s="1" t="s">
        <v>157</v>
      </c>
      <c r="P424" s="1" t="s">
        <v>72</v>
      </c>
      <c r="Q424" s="1" t="s">
        <v>130</v>
      </c>
      <c r="R424" s="1" t="s">
        <v>140</v>
      </c>
      <c r="S424" s="8" t="s">
        <v>166</v>
      </c>
      <c r="T424" s="8" t="s">
        <v>84</v>
      </c>
      <c r="U424" s="25">
        <v>0.254</v>
      </c>
      <c r="V424"/>
      <c r="W424">
        <v>13.3</v>
      </c>
      <c r="X424" s="70">
        <v>818.19799999999998</v>
      </c>
      <c r="Y424" s="70">
        <v>504.44940000000003</v>
      </c>
      <c r="Z424" s="70">
        <f t="shared" si="60"/>
        <v>0.61653707293344651</v>
      </c>
      <c r="AA424" s="23">
        <f t="shared" si="61"/>
        <v>8.1999430700148395</v>
      </c>
      <c r="AB424" s="25">
        <v>6.7279999999999998</v>
      </c>
      <c r="AC424" s="23">
        <f t="shared" si="62"/>
        <v>0.82049350130278698</v>
      </c>
      <c r="AD424" s="23">
        <f t="shared" si="63"/>
        <v>1.2187786964944767</v>
      </c>
      <c r="AE424" s="23">
        <f t="shared" si="64"/>
        <v>0.30956978890959708</v>
      </c>
      <c r="AF424" s="1">
        <v>995</v>
      </c>
      <c r="AG424" s="1">
        <f t="shared" si="65"/>
        <v>3.1112541598954483E-4</v>
      </c>
      <c r="AH424" s="7">
        <v>2000</v>
      </c>
      <c r="AI424" s="1">
        <v>10.375999999999999</v>
      </c>
      <c r="AJ424" s="1">
        <f t="shared" si="66"/>
        <v>5.9970203544630854E-2</v>
      </c>
      <c r="AK424" s="1">
        <f t="shared" si="67"/>
        <v>7.0186425600307178E-4</v>
      </c>
      <c r="AL424" s="1">
        <f t="shared" si="68"/>
        <v>3.4140655746189002E-6</v>
      </c>
      <c r="AM424" s="8" t="s">
        <v>166</v>
      </c>
      <c r="AN424" s="1" t="s">
        <v>69</v>
      </c>
      <c r="AO424" s="1" t="s">
        <v>70</v>
      </c>
      <c r="AP424" s="1" t="s">
        <v>157</v>
      </c>
      <c r="AQ424" s="1" t="s">
        <v>72</v>
      </c>
      <c r="AR424" s="1" t="s">
        <v>130</v>
      </c>
      <c r="AS424" s="1" t="s">
        <v>140</v>
      </c>
      <c r="AT424" s="8" t="s">
        <v>166</v>
      </c>
      <c r="AU424" s="8" t="s">
        <v>84</v>
      </c>
    </row>
    <row r="425" spans="1:47" s="1" customFormat="1" ht="16">
      <c r="A425" s="8" t="s">
        <v>168</v>
      </c>
      <c r="B425" s="8" t="s">
        <v>169</v>
      </c>
      <c r="C425" s="8" t="s">
        <v>66</v>
      </c>
      <c r="D425" s="8" t="s">
        <v>67</v>
      </c>
      <c r="E425" s="24">
        <v>14</v>
      </c>
      <c r="F425" s="13">
        <v>5.173</v>
      </c>
      <c r="G425" s="24">
        <v>1213.7</v>
      </c>
      <c r="H425" s="8" t="s">
        <v>84</v>
      </c>
      <c r="I425" s="13">
        <v>-26.564</v>
      </c>
      <c r="J425" s="38">
        <v>1.0766135359743152</v>
      </c>
      <c r="K425" s="103">
        <f t="shared" si="69"/>
        <v>1.1645567968507922</v>
      </c>
      <c r="L425" s="115"/>
      <c r="M425" s="1" t="s">
        <v>69</v>
      </c>
      <c r="N425" s="1" t="s">
        <v>70</v>
      </c>
      <c r="O425" s="1" t="s">
        <v>157</v>
      </c>
      <c r="P425" s="1" t="s">
        <v>114</v>
      </c>
      <c r="Q425" s="1" t="s">
        <v>130</v>
      </c>
      <c r="R425" s="1" t="s">
        <v>140</v>
      </c>
      <c r="S425" s="8" t="s">
        <v>169</v>
      </c>
      <c r="T425" s="8" t="s">
        <v>84</v>
      </c>
      <c r="U425" s="25">
        <v>0.28499999999999998</v>
      </c>
      <c r="V425"/>
      <c r="W425">
        <v>13.3</v>
      </c>
      <c r="X425" s="70">
        <v>818.19799999999998</v>
      </c>
      <c r="Y425" s="70">
        <v>504.44940000000003</v>
      </c>
      <c r="Z425" s="70">
        <f t="shared" si="60"/>
        <v>0.61653707293344651</v>
      </c>
      <c r="AA425" s="23">
        <f t="shared" si="61"/>
        <v>8.1999430700148395</v>
      </c>
      <c r="AB425" s="25">
        <v>6.609</v>
      </c>
      <c r="AC425" s="23">
        <f t="shared" si="62"/>
        <v>0.80598120542659324</v>
      </c>
      <c r="AD425" s="23">
        <f t="shared" si="63"/>
        <v>1.2407237206861612</v>
      </c>
      <c r="AE425" s="23">
        <f t="shared" si="64"/>
        <v>0.35360626039555593</v>
      </c>
      <c r="AF425" s="1">
        <v>995</v>
      </c>
      <c r="AG425" s="1">
        <f t="shared" si="65"/>
        <v>3.553831762769406E-4</v>
      </c>
      <c r="AH425" s="7">
        <v>2000</v>
      </c>
      <c r="AI425" s="1">
        <v>10.374000000000001</v>
      </c>
      <c r="AJ425" s="1">
        <f t="shared" si="66"/>
        <v>6.8514204024858416E-2</v>
      </c>
      <c r="AK425" s="1">
        <f t="shared" si="67"/>
        <v>7.978868197797077E-4</v>
      </c>
      <c r="AL425" s="1">
        <f t="shared" si="68"/>
        <v>0</v>
      </c>
      <c r="AM425" s="8" t="s">
        <v>169</v>
      </c>
      <c r="AN425" s="1" t="s">
        <v>69</v>
      </c>
      <c r="AO425" s="1" t="s">
        <v>70</v>
      </c>
      <c r="AP425" s="1" t="s">
        <v>157</v>
      </c>
      <c r="AQ425" s="1" t="s">
        <v>114</v>
      </c>
      <c r="AR425" s="1" t="s">
        <v>130</v>
      </c>
      <c r="AS425" s="1" t="s">
        <v>140</v>
      </c>
      <c r="AT425" s="8" t="s">
        <v>169</v>
      </c>
      <c r="AU425" s="8" t="s">
        <v>84</v>
      </c>
    </row>
    <row r="426" spans="1:47" s="1" customFormat="1" ht="16">
      <c r="A426" s="8" t="s">
        <v>170</v>
      </c>
      <c r="B426" s="8" t="s">
        <v>169</v>
      </c>
      <c r="C426" s="8" t="s">
        <v>66</v>
      </c>
      <c r="D426" s="8" t="s">
        <v>67</v>
      </c>
      <c r="E426" s="24">
        <v>13</v>
      </c>
      <c r="F426" s="13">
        <v>4.8899999999999997</v>
      </c>
      <c r="G426" s="24">
        <v>1213.5</v>
      </c>
      <c r="H426" s="8" t="s">
        <v>84</v>
      </c>
      <c r="I426" s="13">
        <v>-26.475000000000001</v>
      </c>
      <c r="J426" s="38">
        <v>1.0767109095205285</v>
      </c>
      <c r="K426" s="103">
        <f t="shared" si="69"/>
        <v>1.1646620307177284</v>
      </c>
      <c r="L426" s="115"/>
      <c r="M426" s="1" t="s">
        <v>69</v>
      </c>
      <c r="N426" s="1" t="s">
        <v>70</v>
      </c>
      <c r="O426" s="1" t="s">
        <v>157</v>
      </c>
      <c r="P426" s="1" t="s">
        <v>114</v>
      </c>
      <c r="Q426" s="1" t="s">
        <v>130</v>
      </c>
      <c r="R426" s="1" t="s">
        <v>140</v>
      </c>
      <c r="S426" s="8" t="s">
        <v>169</v>
      </c>
      <c r="T426" s="8" t="s">
        <v>84</v>
      </c>
      <c r="U426" s="25">
        <v>0.28499999999999998</v>
      </c>
      <c r="V426"/>
      <c r="W426">
        <v>13.3</v>
      </c>
      <c r="X426" s="70">
        <v>818.19799999999998</v>
      </c>
      <c r="Y426" s="70">
        <v>504.44940000000003</v>
      </c>
      <c r="Z426" s="70">
        <f t="shared" si="60"/>
        <v>0.61653707293344651</v>
      </c>
      <c r="AA426" s="23">
        <f t="shared" si="61"/>
        <v>8.1999430700148395</v>
      </c>
      <c r="AB426" s="25">
        <v>6.609</v>
      </c>
      <c r="AC426" s="23">
        <f t="shared" si="62"/>
        <v>0.80598120542659324</v>
      </c>
      <c r="AD426" s="23">
        <f t="shared" si="63"/>
        <v>1.2407237206861612</v>
      </c>
      <c r="AE426" s="23">
        <f t="shared" si="64"/>
        <v>0.35360626039555593</v>
      </c>
      <c r="AF426" s="1">
        <v>995</v>
      </c>
      <c r="AG426" s="1">
        <f t="shared" si="65"/>
        <v>3.553831762769406E-4</v>
      </c>
      <c r="AH426" s="7">
        <v>2000</v>
      </c>
      <c r="AI426" s="1">
        <v>10.374000000000001</v>
      </c>
      <c r="AJ426" s="1">
        <f t="shared" si="66"/>
        <v>6.8514204024858416E-2</v>
      </c>
      <c r="AK426" s="1">
        <f t="shared" si="67"/>
        <v>7.9795891992600373E-4</v>
      </c>
      <c r="AL426" s="1">
        <f t="shared" si="68"/>
        <v>0</v>
      </c>
      <c r="AM426" s="8" t="s">
        <v>169</v>
      </c>
      <c r="AN426" s="1" t="s">
        <v>69</v>
      </c>
      <c r="AO426" s="1" t="s">
        <v>70</v>
      </c>
      <c r="AP426" s="1" t="s">
        <v>157</v>
      </c>
      <c r="AQ426" s="1" t="s">
        <v>114</v>
      </c>
      <c r="AR426" s="1" t="s">
        <v>130</v>
      </c>
      <c r="AS426" s="1" t="s">
        <v>140</v>
      </c>
      <c r="AT426" s="8" t="s">
        <v>169</v>
      </c>
      <c r="AU426" s="8" t="s">
        <v>84</v>
      </c>
    </row>
    <row r="427" spans="1:47" s="1" customFormat="1" ht="16">
      <c r="A427" s="8" t="s">
        <v>171</v>
      </c>
      <c r="B427" s="8" t="s">
        <v>172</v>
      </c>
      <c r="C427" s="8" t="s">
        <v>156</v>
      </c>
      <c r="D427" s="11" t="s">
        <v>67</v>
      </c>
      <c r="E427" s="24">
        <v>13</v>
      </c>
      <c r="F427" s="13">
        <v>1.014</v>
      </c>
      <c r="G427" s="24">
        <v>1212.2</v>
      </c>
      <c r="H427" s="8" t="s">
        <v>84</v>
      </c>
      <c r="I427" s="13">
        <v>-23.462</v>
      </c>
      <c r="J427" s="38">
        <v>1.0800072738981565</v>
      </c>
      <c r="K427" s="103">
        <f t="shared" si="69"/>
        <v>1.168224478750876</v>
      </c>
      <c r="L427" s="115">
        <f>K427-K428</f>
        <v>4.1193623909119292E-3</v>
      </c>
      <c r="M427" s="1" t="s">
        <v>69</v>
      </c>
      <c r="N427" s="1" t="s">
        <v>70</v>
      </c>
      <c r="O427" s="1" t="s">
        <v>157</v>
      </c>
      <c r="P427" s="1" t="s">
        <v>72</v>
      </c>
      <c r="Q427" s="1" t="s">
        <v>130</v>
      </c>
      <c r="R427" s="1" t="s">
        <v>146</v>
      </c>
      <c r="S427" s="8" t="s">
        <v>172</v>
      </c>
      <c r="T427" s="8" t="s">
        <v>84</v>
      </c>
      <c r="U427" s="25">
        <v>0.26300000000000001</v>
      </c>
      <c r="V427"/>
      <c r="W427">
        <v>13.3</v>
      </c>
      <c r="X427" s="70">
        <v>818.19799999999998</v>
      </c>
      <c r="Y427" s="70">
        <v>504.44940000000003</v>
      </c>
      <c r="Z427" s="70">
        <f t="shared" si="60"/>
        <v>0.61653707293344651</v>
      </c>
      <c r="AA427" s="23">
        <f t="shared" si="61"/>
        <v>8.1999430700148395</v>
      </c>
      <c r="AB427" s="25">
        <v>6.2530000000000001</v>
      </c>
      <c r="AC427" s="23">
        <f t="shared" si="62"/>
        <v>0.76256626986419851</v>
      </c>
      <c r="AD427" s="23">
        <f t="shared" si="63"/>
        <v>1.3113614377122724</v>
      </c>
      <c r="AE427" s="23">
        <f t="shared" si="64"/>
        <v>0.34488805811832768</v>
      </c>
      <c r="AF427" s="1">
        <v>995</v>
      </c>
      <c r="AG427" s="1">
        <f t="shared" si="65"/>
        <v>3.4662116393801776E-4</v>
      </c>
      <c r="AH427" s="7">
        <v>2000</v>
      </c>
      <c r="AI427" s="1">
        <v>10.285</v>
      </c>
      <c r="AJ427" s="1">
        <f t="shared" si="66"/>
        <v>6.7403240435200351E-2</v>
      </c>
      <c r="AK427" s="1">
        <f t="shared" si="67"/>
        <v>7.8742115423531892E-4</v>
      </c>
      <c r="AL427" s="1">
        <f t="shared" si="68"/>
        <v>2.7765837367435853E-6</v>
      </c>
      <c r="AM427" s="8" t="s">
        <v>172</v>
      </c>
      <c r="AN427" s="1" t="s">
        <v>69</v>
      </c>
      <c r="AO427" s="1" t="s">
        <v>70</v>
      </c>
      <c r="AP427" s="1" t="s">
        <v>157</v>
      </c>
      <c r="AQ427" s="1" t="s">
        <v>72</v>
      </c>
      <c r="AR427" s="1" t="s">
        <v>130</v>
      </c>
      <c r="AS427" s="1" t="s">
        <v>146</v>
      </c>
      <c r="AT427" s="8" t="s">
        <v>172</v>
      </c>
      <c r="AU427" s="8" t="s">
        <v>84</v>
      </c>
    </row>
    <row r="428" spans="1:47" s="1" customFormat="1" ht="16">
      <c r="A428" s="8" t="s">
        <v>173</v>
      </c>
      <c r="B428" s="8" t="s">
        <v>174</v>
      </c>
      <c r="C428" s="8" t="s">
        <v>66</v>
      </c>
      <c r="D428" s="11" t="s">
        <v>67</v>
      </c>
      <c r="E428" s="24">
        <v>13</v>
      </c>
      <c r="F428" s="13">
        <v>4.2519999999999998</v>
      </c>
      <c r="G428" s="24">
        <v>1213.2</v>
      </c>
      <c r="H428" s="8" t="s">
        <v>84</v>
      </c>
      <c r="I428" s="13">
        <v>-26.946000000000002</v>
      </c>
      <c r="J428" s="38">
        <v>1.0761955934077951</v>
      </c>
      <c r="K428" s="103">
        <f t="shared" si="69"/>
        <v>1.1641051163599641</v>
      </c>
      <c r="L428" s="115"/>
      <c r="M428" s="1" t="s">
        <v>69</v>
      </c>
      <c r="N428" s="1" t="s">
        <v>70</v>
      </c>
      <c r="O428" s="1" t="s">
        <v>157</v>
      </c>
      <c r="P428" s="1" t="s">
        <v>114</v>
      </c>
      <c r="Q428" s="1" t="s">
        <v>130</v>
      </c>
      <c r="R428" s="1" t="s">
        <v>146</v>
      </c>
      <c r="S428" s="8" t="s">
        <v>174</v>
      </c>
      <c r="T428" s="8" t="s">
        <v>84</v>
      </c>
      <c r="U428" s="25">
        <v>0.28999999999999998</v>
      </c>
      <c r="V428"/>
      <c r="W428">
        <v>13.3</v>
      </c>
      <c r="X428" s="70">
        <v>818.19799999999998</v>
      </c>
      <c r="Y428" s="70">
        <v>504.44940000000003</v>
      </c>
      <c r="Z428" s="70">
        <f t="shared" si="60"/>
        <v>0.61653707293344651</v>
      </c>
      <c r="AA428" s="23">
        <f t="shared" si="61"/>
        <v>8.1999430700148395</v>
      </c>
      <c r="AB428" s="25">
        <v>4.4690000000000003</v>
      </c>
      <c r="AC428" s="23">
        <f t="shared" si="62"/>
        <v>0.54500378378747849</v>
      </c>
      <c r="AD428" s="23">
        <f t="shared" si="63"/>
        <v>1.8348496464566657</v>
      </c>
      <c r="AE428" s="23">
        <f t="shared" si="64"/>
        <v>0.53210639747243305</v>
      </c>
      <c r="AF428" s="1">
        <v>995</v>
      </c>
      <c r="AG428" s="1">
        <f t="shared" si="65"/>
        <v>5.3478029896726934E-4</v>
      </c>
      <c r="AH428" s="7">
        <v>2000</v>
      </c>
      <c r="AI428" s="1">
        <v>10.242000000000001</v>
      </c>
      <c r="AJ428" s="1">
        <f t="shared" si="66"/>
        <v>0.10442888087624863</v>
      </c>
      <c r="AK428" s="1">
        <f t="shared" si="67"/>
        <v>1.2156619452378624E-3</v>
      </c>
      <c r="AL428" s="1">
        <f t="shared" si="68"/>
        <v>0</v>
      </c>
      <c r="AM428" s="8" t="s">
        <v>174</v>
      </c>
      <c r="AN428" s="1" t="s">
        <v>69</v>
      </c>
      <c r="AO428" s="1" t="s">
        <v>70</v>
      </c>
      <c r="AP428" s="1" t="s">
        <v>157</v>
      </c>
      <c r="AQ428" s="1" t="s">
        <v>114</v>
      </c>
      <c r="AR428" s="1" t="s">
        <v>130</v>
      </c>
      <c r="AS428" s="1" t="s">
        <v>146</v>
      </c>
      <c r="AT428" s="8" t="s">
        <v>174</v>
      </c>
      <c r="AU428" s="8" t="s">
        <v>84</v>
      </c>
    </row>
    <row r="429" spans="1:47" s="1" customFormat="1" ht="16">
      <c r="A429" s="8" t="s">
        <v>175</v>
      </c>
      <c r="B429" s="8" t="s">
        <v>176</v>
      </c>
      <c r="C429" s="8" t="s">
        <v>156</v>
      </c>
      <c r="D429" s="11" t="s">
        <v>67</v>
      </c>
      <c r="E429" s="24">
        <v>14</v>
      </c>
      <c r="F429" s="13">
        <v>1.5009999999999999</v>
      </c>
      <c r="G429" s="24">
        <v>1212.8</v>
      </c>
      <c r="H429" s="8" t="s">
        <v>84</v>
      </c>
      <c r="I429" s="13">
        <v>-15.005000000000001</v>
      </c>
      <c r="J429" s="38">
        <v>1.0892584579488374</v>
      </c>
      <c r="K429" s="103">
        <f t="shared" si="69"/>
        <v>1.1782223179418521</v>
      </c>
      <c r="L429" s="115">
        <f>K429-K430</f>
        <v>1.4191693787158455E-2</v>
      </c>
      <c r="M429" s="1" t="s">
        <v>69</v>
      </c>
      <c r="N429" s="1" t="s">
        <v>70</v>
      </c>
      <c r="O429" s="1" t="s">
        <v>157</v>
      </c>
      <c r="P429" s="1" t="s">
        <v>72</v>
      </c>
      <c r="Q429" s="1" t="s">
        <v>130</v>
      </c>
      <c r="R429" s="1" t="s">
        <v>151</v>
      </c>
      <c r="S429" s="8" t="s">
        <v>176</v>
      </c>
      <c r="T429" s="8" t="s">
        <v>84</v>
      </c>
      <c r="U429" s="25">
        <v>0.40899999999999997</v>
      </c>
      <c r="V429"/>
      <c r="W429">
        <v>13.3</v>
      </c>
      <c r="X429" s="70">
        <v>818.19799999999998</v>
      </c>
      <c r="Y429" s="70">
        <v>504.44940000000003</v>
      </c>
      <c r="Z429" s="70">
        <f t="shared" si="60"/>
        <v>0.61653707293344651</v>
      </c>
      <c r="AA429" s="23">
        <f t="shared" si="61"/>
        <v>8.1999430700148395</v>
      </c>
      <c r="AB429" s="25">
        <v>6.0940000000000003</v>
      </c>
      <c r="AC429" s="23">
        <f t="shared" si="62"/>
        <v>0.74317589134054463</v>
      </c>
      <c r="AD429" s="23">
        <f t="shared" si="63"/>
        <v>1.3455764801468393</v>
      </c>
      <c r="AE429" s="23">
        <f t="shared" si="64"/>
        <v>0.55034078038005718</v>
      </c>
      <c r="AF429" s="1">
        <v>995</v>
      </c>
      <c r="AG429" s="1">
        <f t="shared" si="65"/>
        <v>5.5310631193975597E-4</v>
      </c>
      <c r="AH429" s="7">
        <v>2000</v>
      </c>
      <c r="AI429" s="1">
        <v>10.207000000000001</v>
      </c>
      <c r="AJ429" s="1">
        <f t="shared" si="66"/>
        <v>0.10837784107764396</v>
      </c>
      <c r="AK429" s="1">
        <f t="shared" si="67"/>
        <v>1.2769319112803535E-3</v>
      </c>
      <c r="AL429" s="1">
        <f t="shared" si="68"/>
        <v>1.5380651338872464E-5</v>
      </c>
      <c r="AM429" s="8" t="s">
        <v>176</v>
      </c>
      <c r="AN429" s="1" t="s">
        <v>69</v>
      </c>
      <c r="AO429" s="1" t="s">
        <v>70</v>
      </c>
      <c r="AP429" s="1" t="s">
        <v>157</v>
      </c>
      <c r="AQ429" s="1" t="s">
        <v>72</v>
      </c>
      <c r="AR429" s="1" t="s">
        <v>130</v>
      </c>
      <c r="AS429" s="1" t="s">
        <v>151</v>
      </c>
      <c r="AT429" s="8" t="s">
        <v>176</v>
      </c>
      <c r="AU429" s="8" t="s">
        <v>84</v>
      </c>
    </row>
    <row r="430" spans="1:47" s="1" customFormat="1" ht="16">
      <c r="A430" s="8" t="s">
        <v>177</v>
      </c>
      <c r="B430" s="8" t="s">
        <v>178</v>
      </c>
      <c r="C430" s="8" t="s">
        <v>66</v>
      </c>
      <c r="D430" s="11" t="s">
        <v>67</v>
      </c>
      <c r="E430" s="24">
        <v>14</v>
      </c>
      <c r="F430" s="13">
        <v>4.8010000000000002</v>
      </c>
      <c r="G430" s="24">
        <v>1213.2</v>
      </c>
      <c r="H430" s="8" t="s">
        <v>84</v>
      </c>
      <c r="I430" s="13">
        <v>-27.009</v>
      </c>
      <c r="J430" s="38">
        <v>1.076126665367793</v>
      </c>
      <c r="K430" s="103">
        <f t="shared" si="69"/>
        <v>1.1640306241546936</v>
      </c>
      <c r="L430" s="115"/>
      <c r="M430" s="1" t="s">
        <v>69</v>
      </c>
      <c r="N430" s="1" t="s">
        <v>70</v>
      </c>
      <c r="O430" s="1" t="s">
        <v>157</v>
      </c>
      <c r="P430" s="1" t="s">
        <v>114</v>
      </c>
      <c r="Q430" s="1" t="s">
        <v>130</v>
      </c>
      <c r="R430" s="1" t="s">
        <v>151</v>
      </c>
      <c r="S430" s="8" t="s">
        <v>178</v>
      </c>
      <c r="T430" s="8" t="s">
        <v>84</v>
      </c>
      <c r="U430" s="25">
        <v>0.25900000000000001</v>
      </c>
      <c r="V430"/>
      <c r="W430">
        <v>13.3</v>
      </c>
      <c r="X430" s="70">
        <v>818.19799999999998</v>
      </c>
      <c r="Y430" s="70">
        <v>504.44940000000003</v>
      </c>
      <c r="Z430" s="70">
        <f t="shared" si="60"/>
        <v>0.61653707293344651</v>
      </c>
      <c r="AA430" s="23">
        <f t="shared" si="61"/>
        <v>8.1999430700148395</v>
      </c>
      <c r="AB430" s="25">
        <v>6.6680000000000001</v>
      </c>
      <c r="AC430" s="23">
        <f t="shared" si="62"/>
        <v>0.81317637733159687</v>
      </c>
      <c r="AD430" s="23">
        <f t="shared" si="63"/>
        <v>1.229745511399946</v>
      </c>
      <c r="AE430" s="23">
        <f t="shared" si="64"/>
        <v>0.31850408745258602</v>
      </c>
      <c r="AF430" s="1">
        <v>995</v>
      </c>
      <c r="AG430" s="1">
        <f t="shared" si="65"/>
        <v>3.2010461050511156E-4</v>
      </c>
      <c r="AH430" s="7">
        <v>2000</v>
      </c>
      <c r="AI430" s="1">
        <v>10.265000000000001</v>
      </c>
      <c r="AJ430" s="1">
        <f t="shared" si="66"/>
        <v>6.2368165709714866E-2</v>
      </c>
      <c r="AK430" s="1">
        <f t="shared" si="67"/>
        <v>7.2598454858462753E-4</v>
      </c>
      <c r="AL430" s="1">
        <f t="shared" si="68"/>
        <v>0</v>
      </c>
      <c r="AM430" s="8" t="s">
        <v>178</v>
      </c>
      <c r="AN430" s="1" t="s">
        <v>69</v>
      </c>
      <c r="AO430" s="1" t="s">
        <v>70</v>
      </c>
      <c r="AP430" s="1" t="s">
        <v>157</v>
      </c>
      <c r="AQ430" s="1" t="s">
        <v>114</v>
      </c>
      <c r="AR430" s="1" t="s">
        <v>130</v>
      </c>
      <c r="AS430" s="1" t="s">
        <v>151</v>
      </c>
      <c r="AT430" s="8" t="s">
        <v>178</v>
      </c>
      <c r="AU430" s="8" t="s">
        <v>84</v>
      </c>
    </row>
    <row r="431" spans="1:47" s="1" customFormat="1" ht="16">
      <c r="A431" s="8" t="s">
        <v>179</v>
      </c>
      <c r="B431" s="8" t="s">
        <v>180</v>
      </c>
      <c r="C431" s="8" t="s">
        <v>66</v>
      </c>
      <c r="D431" s="11" t="s">
        <v>67</v>
      </c>
      <c r="E431" s="24">
        <v>14</v>
      </c>
      <c r="F431" s="13">
        <v>3.3839999999999999</v>
      </c>
      <c r="G431" s="24">
        <v>1213.7</v>
      </c>
      <c r="H431" s="8" t="s">
        <v>84</v>
      </c>
      <c r="I431" s="13">
        <v>-22.34</v>
      </c>
      <c r="J431" s="38">
        <v>1.0812347387822678</v>
      </c>
      <c r="K431" s="103">
        <f t="shared" si="69"/>
        <v>1.1695510200632788</v>
      </c>
      <c r="L431" s="115">
        <f>K431-K432</f>
        <v>3.5457992229745994E-3</v>
      </c>
      <c r="M431" s="1" t="s">
        <v>119</v>
      </c>
      <c r="N431" s="1" t="s">
        <v>120</v>
      </c>
      <c r="O431" s="1" t="s">
        <v>71</v>
      </c>
      <c r="P431" s="1" t="s">
        <v>72</v>
      </c>
      <c r="Q431" s="1" t="s">
        <v>130</v>
      </c>
      <c r="R431" s="1" t="s">
        <v>131</v>
      </c>
      <c r="S431" s="8" t="s">
        <v>180</v>
      </c>
      <c r="T431" s="8" t="s">
        <v>84</v>
      </c>
      <c r="U431" s="25">
        <v>0.18099999999999999</v>
      </c>
      <c r="V431"/>
      <c r="W431">
        <v>13.3</v>
      </c>
      <c r="X431" s="70">
        <v>818.19799999999998</v>
      </c>
      <c r="Y431" s="70">
        <v>504.44940000000003</v>
      </c>
      <c r="Z431" s="70">
        <f t="shared" si="60"/>
        <v>0.61653707293344651</v>
      </c>
      <c r="AA431" s="23">
        <f t="shared" si="61"/>
        <v>8.1999430700148395</v>
      </c>
      <c r="AB431" s="25">
        <v>5.4939999999999998</v>
      </c>
      <c r="AC431" s="23">
        <f t="shared" si="62"/>
        <v>0.6700046516286432</v>
      </c>
      <c r="AD431" s="23">
        <f t="shared" si="63"/>
        <v>1.4925269512222135</v>
      </c>
      <c r="AE431" s="23">
        <f t="shared" si="64"/>
        <v>0.27014737817122064</v>
      </c>
      <c r="AF431" s="1">
        <v>995</v>
      </c>
      <c r="AG431" s="1">
        <f t="shared" si="65"/>
        <v>2.7150490268464388E-4</v>
      </c>
      <c r="AH431" s="7">
        <v>2000</v>
      </c>
      <c r="AI431" s="1">
        <v>10.356</v>
      </c>
      <c r="AJ431" s="1">
        <f t="shared" si="66"/>
        <v>5.2434318788073364E-2</v>
      </c>
      <c r="AK431" s="1">
        <f t="shared" si="67"/>
        <v>6.1324611024914349E-4</v>
      </c>
      <c r="AL431" s="1">
        <f t="shared" si="68"/>
        <v>1.8592156681595298E-6</v>
      </c>
      <c r="AM431" s="8" t="s">
        <v>180</v>
      </c>
      <c r="AN431" s="1" t="s">
        <v>119</v>
      </c>
      <c r="AO431" s="1" t="s">
        <v>120</v>
      </c>
      <c r="AP431" s="1" t="s">
        <v>71</v>
      </c>
      <c r="AQ431" s="1" t="s">
        <v>72</v>
      </c>
      <c r="AR431" s="1" t="s">
        <v>130</v>
      </c>
      <c r="AS431" s="1" t="s">
        <v>131</v>
      </c>
      <c r="AT431" s="8" t="s">
        <v>180</v>
      </c>
      <c r="AU431" s="8" t="s">
        <v>84</v>
      </c>
    </row>
    <row r="432" spans="1:47" s="1" customFormat="1" ht="16">
      <c r="A432" s="8" t="s">
        <v>181</v>
      </c>
      <c r="B432" s="8" t="s">
        <v>182</v>
      </c>
      <c r="C432" s="8" t="s">
        <v>66</v>
      </c>
      <c r="D432" s="8" t="s">
        <v>67</v>
      </c>
      <c r="E432" s="24">
        <v>14</v>
      </c>
      <c r="F432" s="13">
        <v>2.5870000000000002</v>
      </c>
      <c r="G432" s="24">
        <v>1213.2</v>
      </c>
      <c r="H432" s="8" t="s">
        <v>84</v>
      </c>
      <c r="I432" s="13">
        <v>-25.338999999999999</v>
      </c>
      <c r="J432" s="38">
        <v>1.0779537730019009</v>
      </c>
      <c r="K432" s="103">
        <f t="shared" si="69"/>
        <v>1.1660052208403042</v>
      </c>
      <c r="L432" s="115"/>
      <c r="M432" s="1" t="s">
        <v>119</v>
      </c>
      <c r="N432" s="1" t="s">
        <v>120</v>
      </c>
      <c r="O432" s="1" t="s">
        <v>71</v>
      </c>
      <c r="P432" s="1" t="s">
        <v>114</v>
      </c>
      <c r="Q432" s="1" t="s">
        <v>130</v>
      </c>
      <c r="R432" s="1" t="s">
        <v>131</v>
      </c>
      <c r="S432" s="8" t="s">
        <v>182</v>
      </c>
      <c r="T432" s="8" t="s">
        <v>84</v>
      </c>
      <c r="U432" s="25">
        <v>0.187</v>
      </c>
      <c r="V432"/>
      <c r="W432">
        <v>13.3</v>
      </c>
      <c r="X432" s="70">
        <v>818.19799999999998</v>
      </c>
      <c r="Y432" s="70">
        <v>504.44940000000003</v>
      </c>
      <c r="Z432" s="70">
        <f t="shared" si="60"/>
        <v>0.61653707293344651</v>
      </c>
      <c r="AA432" s="23">
        <f t="shared" si="61"/>
        <v>8.1999430700148395</v>
      </c>
      <c r="AB432" s="25">
        <v>4.8049999999999997</v>
      </c>
      <c r="AC432" s="23">
        <f t="shared" si="62"/>
        <v>0.58597967802614315</v>
      </c>
      <c r="AD432" s="23">
        <f t="shared" si="63"/>
        <v>1.7065438231040251</v>
      </c>
      <c r="AE432" s="23">
        <f t="shared" si="64"/>
        <v>0.31912369492045267</v>
      </c>
      <c r="AF432" s="1">
        <v>950</v>
      </c>
      <c r="AG432" s="1">
        <f t="shared" si="65"/>
        <v>3.3591967886363437E-4</v>
      </c>
      <c r="AH432" s="7">
        <v>2000</v>
      </c>
      <c r="AI432" s="1">
        <v>10.146000000000001</v>
      </c>
      <c r="AJ432" s="1">
        <f t="shared" si="66"/>
        <v>6.6217165161370856E-2</v>
      </c>
      <c r="AK432" s="1">
        <f t="shared" si="67"/>
        <v>7.7209560287403117E-4</v>
      </c>
      <c r="AL432" s="1">
        <f t="shared" si="68"/>
        <v>0</v>
      </c>
      <c r="AM432" s="8" t="s">
        <v>182</v>
      </c>
      <c r="AN432" s="1" t="s">
        <v>119</v>
      </c>
      <c r="AO432" s="1" t="s">
        <v>120</v>
      </c>
      <c r="AP432" s="1" t="s">
        <v>71</v>
      </c>
      <c r="AQ432" s="1" t="s">
        <v>114</v>
      </c>
      <c r="AR432" s="1" t="s">
        <v>130</v>
      </c>
      <c r="AS432" s="1" t="s">
        <v>131</v>
      </c>
      <c r="AT432" s="8" t="s">
        <v>182</v>
      </c>
      <c r="AU432" s="8" t="s">
        <v>84</v>
      </c>
    </row>
    <row r="433" spans="1:47" s="1" customFormat="1" ht="16">
      <c r="A433" s="11" t="s">
        <v>184</v>
      </c>
      <c r="B433" s="11" t="s">
        <v>185</v>
      </c>
      <c r="C433" s="8" t="s">
        <v>156</v>
      </c>
      <c r="D433" s="11" t="s">
        <v>67</v>
      </c>
      <c r="E433" s="24">
        <v>11</v>
      </c>
      <c r="F433" s="13">
        <v>1.034</v>
      </c>
      <c r="G433" s="24">
        <v>1212.4000000000001</v>
      </c>
      <c r="H433" s="11" t="s">
        <v>84</v>
      </c>
      <c r="I433" s="13">
        <v>-28.332000000000001</v>
      </c>
      <c r="J433" s="38">
        <v>1.0746791543386627</v>
      </c>
      <c r="K433" s="103">
        <f t="shared" si="69"/>
        <v>1.1624662619048562</v>
      </c>
      <c r="L433" s="115">
        <f>K433-K434</f>
        <v>-3.0033426028617249E-3</v>
      </c>
      <c r="M433" s="1" t="s">
        <v>119</v>
      </c>
      <c r="N433" s="1" t="s">
        <v>120</v>
      </c>
      <c r="O433" s="1" t="s">
        <v>71</v>
      </c>
      <c r="P433" s="1" t="s">
        <v>72</v>
      </c>
      <c r="Q433" s="1" t="s">
        <v>130</v>
      </c>
      <c r="R433" s="1" t="s">
        <v>74</v>
      </c>
      <c r="S433" s="11" t="s">
        <v>185</v>
      </c>
      <c r="T433" s="11" t="s">
        <v>84</v>
      </c>
      <c r="U433" s="25">
        <v>0.25900000000000001</v>
      </c>
      <c r="V433"/>
      <c r="W433">
        <v>13.3</v>
      </c>
      <c r="X433" s="70">
        <v>818.19799999999998</v>
      </c>
      <c r="Y433" s="70">
        <v>504.44940000000003</v>
      </c>
      <c r="Z433" s="70">
        <f t="shared" si="60"/>
        <v>0.61653707293344651</v>
      </c>
      <c r="AA433" s="23">
        <f t="shared" si="61"/>
        <v>8.1999430700148395</v>
      </c>
      <c r="AB433" s="25">
        <v>4.7729999999999997</v>
      </c>
      <c r="AC433" s="23">
        <f t="shared" si="62"/>
        <v>0.58207721190817507</v>
      </c>
      <c r="AD433" s="23">
        <f t="shared" si="63"/>
        <v>1.7179851393284811</v>
      </c>
      <c r="AE433" s="23">
        <f t="shared" si="64"/>
        <v>0.44495815108607661</v>
      </c>
      <c r="AF433" s="1">
        <v>995</v>
      </c>
      <c r="AG433" s="1">
        <f t="shared" si="65"/>
        <v>4.4719412169454934E-4</v>
      </c>
      <c r="AH433" s="7">
        <v>2000</v>
      </c>
      <c r="AI433" s="1">
        <v>10.308999999999999</v>
      </c>
      <c r="AJ433" s="1">
        <f t="shared" si="66"/>
        <v>8.6758002074798599E-2</v>
      </c>
      <c r="AK433" s="1">
        <f t="shared" si="67"/>
        <v>1.0085325036222491E-3</v>
      </c>
      <c r="AL433" s="1">
        <f t="shared" si="68"/>
        <v>-2.6056400377040855E-6</v>
      </c>
      <c r="AM433" s="11" t="s">
        <v>185</v>
      </c>
      <c r="AN433" s="1" t="s">
        <v>119</v>
      </c>
      <c r="AO433" s="1" t="s">
        <v>120</v>
      </c>
      <c r="AP433" s="1" t="s">
        <v>71</v>
      </c>
      <c r="AQ433" s="1" t="s">
        <v>72</v>
      </c>
      <c r="AR433" s="1" t="s">
        <v>130</v>
      </c>
      <c r="AS433" s="1" t="s">
        <v>74</v>
      </c>
      <c r="AT433" s="11" t="s">
        <v>185</v>
      </c>
      <c r="AU433" s="11" t="s">
        <v>84</v>
      </c>
    </row>
    <row r="434" spans="1:47" s="1" customFormat="1" ht="16">
      <c r="A434" s="8" t="s">
        <v>186</v>
      </c>
      <c r="B434" s="8" t="s">
        <v>187</v>
      </c>
      <c r="C434" s="8" t="s">
        <v>66</v>
      </c>
      <c r="D434" s="11" t="s">
        <v>67</v>
      </c>
      <c r="E434" s="24">
        <v>15</v>
      </c>
      <c r="F434" s="13">
        <v>3.3580000000000001</v>
      </c>
      <c r="G434" s="24">
        <v>1213.5</v>
      </c>
      <c r="H434" s="8" t="s">
        <v>84</v>
      </c>
      <c r="I434" s="13">
        <v>-25.792000000000002</v>
      </c>
      <c r="J434" s="38">
        <v>1.0774581630511051</v>
      </c>
      <c r="K434" s="103">
        <f t="shared" si="69"/>
        <v>1.165469604507718</v>
      </c>
      <c r="L434" s="115"/>
      <c r="M434" s="1" t="s">
        <v>119</v>
      </c>
      <c r="N434" s="1" t="s">
        <v>120</v>
      </c>
      <c r="O434" s="1" t="s">
        <v>71</v>
      </c>
      <c r="P434" s="1" t="s">
        <v>114</v>
      </c>
      <c r="Q434" s="1" t="s">
        <v>130</v>
      </c>
      <c r="R434" s="1" t="s">
        <v>74</v>
      </c>
      <c r="S434" s="8" t="s">
        <v>187</v>
      </c>
      <c r="T434" s="8" t="s">
        <v>84</v>
      </c>
      <c r="U434" s="25">
        <v>0.23400000000000001</v>
      </c>
      <c r="V434"/>
      <c r="W434">
        <v>13.3</v>
      </c>
      <c r="X434" s="70">
        <v>818.19799999999998</v>
      </c>
      <c r="Y434" s="70">
        <v>504.44940000000003</v>
      </c>
      <c r="Z434" s="70">
        <f t="shared" si="60"/>
        <v>0.61653707293344651</v>
      </c>
      <c r="AA434" s="23">
        <f t="shared" si="61"/>
        <v>8.1999430700148395</v>
      </c>
      <c r="AB434" s="25">
        <v>3.2290000000000001</v>
      </c>
      <c r="AC434" s="23">
        <f t="shared" si="62"/>
        <v>0.39378322171621571</v>
      </c>
      <c r="AD434" s="23">
        <f t="shared" si="63"/>
        <v>2.5394682781092719</v>
      </c>
      <c r="AE434" s="23">
        <f t="shared" si="64"/>
        <v>0.59423557707756969</v>
      </c>
      <c r="AF434" s="1">
        <v>950</v>
      </c>
      <c r="AG434" s="1">
        <f t="shared" si="65"/>
        <v>6.2551113376586279E-4</v>
      </c>
      <c r="AH434" s="7">
        <v>2000</v>
      </c>
      <c r="AI434" s="1">
        <v>10.226000000000001</v>
      </c>
      <c r="AJ434" s="1">
        <f t="shared" si="66"/>
        <v>0.12233740147973063</v>
      </c>
      <c r="AK434" s="1">
        <f t="shared" si="67"/>
        <v>1.4258052291908356E-3</v>
      </c>
      <c r="AL434" s="1">
        <f t="shared" si="68"/>
        <v>0</v>
      </c>
      <c r="AM434" s="8" t="s">
        <v>187</v>
      </c>
      <c r="AN434" s="1" t="s">
        <v>119</v>
      </c>
      <c r="AO434" s="1" t="s">
        <v>120</v>
      </c>
      <c r="AP434" s="1" t="s">
        <v>71</v>
      </c>
      <c r="AQ434" s="1" t="s">
        <v>114</v>
      </c>
      <c r="AR434" s="1" t="s">
        <v>130</v>
      </c>
      <c r="AS434" s="1" t="s">
        <v>74</v>
      </c>
      <c r="AT434" s="8" t="s">
        <v>187</v>
      </c>
      <c r="AU434" s="8" t="s">
        <v>84</v>
      </c>
    </row>
    <row r="435" spans="1:47" s="1" customFormat="1" ht="16">
      <c r="A435" s="8" t="s">
        <v>188</v>
      </c>
      <c r="B435" s="8" t="s">
        <v>189</v>
      </c>
      <c r="C435" s="8" t="s">
        <v>156</v>
      </c>
      <c r="D435" s="11" t="s">
        <v>67</v>
      </c>
      <c r="E435" s="24">
        <v>13</v>
      </c>
      <c r="F435" s="13">
        <v>0.83599999999999997</v>
      </c>
      <c r="G435" s="24">
        <v>1212.5999999999999</v>
      </c>
      <c r="H435" s="8" t="s">
        <v>84</v>
      </c>
      <c r="I435" s="13">
        <v>-27.440999999999999</v>
      </c>
      <c r="J435" s="38">
        <v>1.0756540133630124</v>
      </c>
      <c r="K435" s="103">
        <f t="shared" si="69"/>
        <v>1.1635198174364674</v>
      </c>
      <c r="L435" s="115">
        <f>K435-K436</f>
        <v>-2.9169664242827409E-3</v>
      </c>
      <c r="M435" s="1" t="s">
        <v>119</v>
      </c>
      <c r="N435" s="1" t="s">
        <v>120</v>
      </c>
      <c r="O435" s="1" t="s">
        <v>71</v>
      </c>
      <c r="P435" s="1" t="s">
        <v>72</v>
      </c>
      <c r="Q435" s="1" t="s">
        <v>130</v>
      </c>
      <c r="R435" s="1" t="s">
        <v>140</v>
      </c>
      <c r="S435" s="8" t="s">
        <v>189</v>
      </c>
      <c r="T435" s="8" t="s">
        <v>84</v>
      </c>
      <c r="U435" s="25">
        <v>0.20699999999999999</v>
      </c>
      <c r="V435"/>
      <c r="W435">
        <v>13.3</v>
      </c>
      <c r="X435" s="70">
        <v>818.19799999999998</v>
      </c>
      <c r="Y435" s="70">
        <v>504.44940000000003</v>
      </c>
      <c r="Z435" s="70">
        <f t="shared" si="60"/>
        <v>0.61653707293344651</v>
      </c>
      <c r="AA435" s="23">
        <f t="shared" si="61"/>
        <v>8.1999430700148395</v>
      </c>
      <c r="AB435" s="25">
        <v>5.657</v>
      </c>
      <c r="AC435" s="23">
        <f t="shared" si="62"/>
        <v>0.68988283841704312</v>
      </c>
      <c r="AD435" s="23">
        <f t="shared" si="63"/>
        <v>1.4495214901917695</v>
      </c>
      <c r="AE435" s="23">
        <f t="shared" si="64"/>
        <v>0.30005094846969627</v>
      </c>
      <c r="AF435" s="1">
        <v>995</v>
      </c>
      <c r="AG435" s="1">
        <f t="shared" si="65"/>
        <v>3.0155874218059926E-4</v>
      </c>
      <c r="AH435" s="7">
        <v>2000</v>
      </c>
      <c r="AI435" s="1">
        <v>10.108000000000001</v>
      </c>
      <c r="AJ435" s="1">
        <f t="shared" si="66"/>
        <v>5.9667341151681687E-2</v>
      </c>
      <c r="AK435" s="1">
        <f t="shared" si="67"/>
        <v>6.9424133883724088E-4</v>
      </c>
      <c r="AL435" s="1">
        <f t="shared" si="68"/>
        <v>-1.7404763076567938E-6</v>
      </c>
      <c r="AM435" s="8" t="s">
        <v>189</v>
      </c>
      <c r="AN435" s="1" t="s">
        <v>119</v>
      </c>
      <c r="AO435" s="1" t="s">
        <v>120</v>
      </c>
      <c r="AP435" s="1" t="s">
        <v>71</v>
      </c>
      <c r="AQ435" s="1" t="s">
        <v>72</v>
      </c>
      <c r="AR435" s="1" t="s">
        <v>130</v>
      </c>
      <c r="AS435" s="1" t="s">
        <v>140</v>
      </c>
      <c r="AT435" s="8" t="s">
        <v>189</v>
      </c>
      <c r="AU435" s="8" t="s">
        <v>84</v>
      </c>
    </row>
    <row r="436" spans="1:47" s="1" customFormat="1" ht="16">
      <c r="A436" s="8" t="s">
        <v>190</v>
      </c>
      <c r="B436" s="8" t="s">
        <v>191</v>
      </c>
      <c r="C436" s="8" t="s">
        <v>66</v>
      </c>
      <c r="D436" s="11" t="s">
        <v>67</v>
      </c>
      <c r="E436" s="24">
        <v>14</v>
      </c>
      <c r="F436" s="13">
        <v>6.2670000000000003</v>
      </c>
      <c r="G436" s="24">
        <v>1213.7</v>
      </c>
      <c r="H436" s="8" t="s">
        <v>84</v>
      </c>
      <c r="I436" s="13">
        <v>-24.974</v>
      </c>
      <c r="J436" s="38">
        <v>1.0783531019102541</v>
      </c>
      <c r="K436" s="103">
        <f t="shared" si="69"/>
        <v>1.1664367838607501</v>
      </c>
      <c r="L436" s="115"/>
      <c r="M436" s="1" t="s">
        <v>119</v>
      </c>
      <c r="N436" s="1" t="s">
        <v>120</v>
      </c>
      <c r="O436" s="1" t="s">
        <v>71</v>
      </c>
      <c r="P436" s="1" t="s">
        <v>114</v>
      </c>
      <c r="Q436" s="1" t="s">
        <v>130</v>
      </c>
      <c r="R436" s="1" t="s">
        <v>140</v>
      </c>
      <c r="S436" s="8" t="s">
        <v>191</v>
      </c>
      <c r="T436" s="8" t="s">
        <v>84</v>
      </c>
      <c r="U436" s="25">
        <v>0.39200000000000002</v>
      </c>
      <c r="V436"/>
      <c r="W436">
        <v>13.3</v>
      </c>
      <c r="X436" s="70">
        <v>818.19799999999998</v>
      </c>
      <c r="Y436" s="70">
        <v>504.44940000000003</v>
      </c>
      <c r="Z436" s="70">
        <f t="shared" si="60"/>
        <v>0.61653707293344651</v>
      </c>
      <c r="AA436" s="23">
        <f t="shared" si="61"/>
        <v>8.1999430700148395</v>
      </c>
      <c r="AB436" s="25">
        <v>6.8330000000000002</v>
      </c>
      <c r="AC436" s="23">
        <f t="shared" si="62"/>
        <v>0.83329846825236975</v>
      </c>
      <c r="AD436" s="23">
        <f t="shared" si="63"/>
        <v>1.2000502078171871</v>
      </c>
      <c r="AE436" s="23">
        <f t="shared" si="64"/>
        <v>0.47041968146433732</v>
      </c>
      <c r="AF436" s="1">
        <v>950</v>
      </c>
      <c r="AG436" s="1">
        <f t="shared" si="65"/>
        <v>4.9517861206772353E-4</v>
      </c>
      <c r="AH436" s="7">
        <v>2000</v>
      </c>
      <c r="AI436" s="1">
        <v>10.292</v>
      </c>
      <c r="AJ436" s="1">
        <f t="shared" si="66"/>
        <v>9.6225925392095513E-2</v>
      </c>
      <c r="AK436" s="1">
        <f t="shared" si="67"/>
        <v>1.1224145893838039E-3</v>
      </c>
      <c r="AL436" s="1">
        <f t="shared" si="68"/>
        <v>0</v>
      </c>
      <c r="AM436" s="8" t="s">
        <v>191</v>
      </c>
      <c r="AN436" s="1" t="s">
        <v>119</v>
      </c>
      <c r="AO436" s="1" t="s">
        <v>120</v>
      </c>
      <c r="AP436" s="1" t="s">
        <v>71</v>
      </c>
      <c r="AQ436" s="1" t="s">
        <v>114</v>
      </c>
      <c r="AR436" s="1" t="s">
        <v>130</v>
      </c>
      <c r="AS436" s="1" t="s">
        <v>140</v>
      </c>
      <c r="AT436" s="8" t="s">
        <v>191</v>
      </c>
      <c r="AU436" s="8" t="s">
        <v>84</v>
      </c>
    </row>
    <row r="437" spans="1:47" s="1" customFormat="1" ht="16">
      <c r="A437" s="8" t="s">
        <v>192</v>
      </c>
      <c r="B437" s="8" t="s">
        <v>193</v>
      </c>
      <c r="C437" s="8" t="s">
        <v>156</v>
      </c>
      <c r="D437" s="11" t="s">
        <v>67</v>
      </c>
      <c r="E437" s="24">
        <v>13</v>
      </c>
      <c r="F437" s="13">
        <v>1.1160000000000001</v>
      </c>
      <c r="G437" s="24">
        <v>1212.5999999999999</v>
      </c>
      <c r="H437" s="8" t="s">
        <v>84</v>
      </c>
      <c r="I437" s="13">
        <v>-26.599</v>
      </c>
      <c r="J437" s="38">
        <v>1.0765752429541873</v>
      </c>
      <c r="K437" s="103">
        <f t="shared" si="69"/>
        <v>1.1645154126844259</v>
      </c>
      <c r="L437" s="115">
        <f>K437-K438</f>
        <v>-1.9745773151336188E-3</v>
      </c>
      <c r="M437" s="1" t="s">
        <v>119</v>
      </c>
      <c r="N437" s="1" t="s">
        <v>120</v>
      </c>
      <c r="O437" s="1" t="s">
        <v>71</v>
      </c>
      <c r="P437" s="1" t="s">
        <v>72</v>
      </c>
      <c r="Q437" s="1" t="s">
        <v>130</v>
      </c>
      <c r="R437" s="1" t="s">
        <v>146</v>
      </c>
      <c r="S437" s="8" t="s">
        <v>193</v>
      </c>
      <c r="T437" s="8" t="s">
        <v>84</v>
      </c>
      <c r="U437" s="25">
        <v>0.27600000000000002</v>
      </c>
      <c r="V437"/>
      <c r="W437">
        <v>13.3</v>
      </c>
      <c r="X437" s="70">
        <v>818.19799999999998</v>
      </c>
      <c r="Y437" s="70">
        <v>504.44940000000003</v>
      </c>
      <c r="Z437" s="70">
        <f t="shared" si="60"/>
        <v>0.61653707293344651</v>
      </c>
      <c r="AA437" s="23">
        <f t="shared" si="61"/>
        <v>8.1999430700148395</v>
      </c>
      <c r="AB437" s="25">
        <v>6.0350000000000001</v>
      </c>
      <c r="AC437" s="23">
        <f t="shared" si="62"/>
        <v>0.735980719435541</v>
      </c>
      <c r="AD437" s="23">
        <f t="shared" si="63"/>
        <v>1.358731246067082</v>
      </c>
      <c r="AE437" s="23">
        <f t="shared" si="64"/>
        <v>0.37500982391451465</v>
      </c>
      <c r="AF437" s="1">
        <v>995</v>
      </c>
      <c r="AG437" s="1">
        <f t="shared" si="65"/>
        <v>3.7689429539147198E-4</v>
      </c>
      <c r="AH437" s="7">
        <v>2000</v>
      </c>
      <c r="AI437" s="1">
        <v>10.234</v>
      </c>
      <c r="AJ437" s="1">
        <f t="shared" si="66"/>
        <v>7.3655324485337501E-2</v>
      </c>
      <c r="AK437" s="1">
        <f t="shared" si="67"/>
        <v>8.5772760589448093E-4</v>
      </c>
      <c r="AL437" s="1">
        <f t="shared" si="68"/>
        <v>-1.4543813286755321E-6</v>
      </c>
      <c r="AM437" s="8" t="s">
        <v>193</v>
      </c>
      <c r="AN437" s="1" t="s">
        <v>119</v>
      </c>
      <c r="AO437" s="1" t="s">
        <v>120</v>
      </c>
      <c r="AP437" s="1" t="s">
        <v>71</v>
      </c>
      <c r="AQ437" s="1" t="s">
        <v>72</v>
      </c>
      <c r="AR437" s="1" t="s">
        <v>130</v>
      </c>
      <c r="AS437" s="1" t="s">
        <v>146</v>
      </c>
      <c r="AT437" s="8" t="s">
        <v>193</v>
      </c>
      <c r="AU437" s="8" t="s">
        <v>84</v>
      </c>
    </row>
    <row r="438" spans="1:47" s="1" customFormat="1" ht="16">
      <c r="A438" s="8" t="s">
        <v>194</v>
      </c>
      <c r="B438" s="8" t="s">
        <v>195</v>
      </c>
      <c r="C438" s="8" t="s">
        <v>66</v>
      </c>
      <c r="D438" s="11" t="s">
        <v>67</v>
      </c>
      <c r="E438" s="24">
        <v>14</v>
      </c>
      <c r="F438" s="13">
        <v>3.1160000000000001</v>
      </c>
      <c r="G438" s="24">
        <v>1213.2</v>
      </c>
      <c r="H438" s="8" t="s">
        <v>84</v>
      </c>
      <c r="I438" s="13">
        <v>-24.928999999999998</v>
      </c>
      <c r="J438" s="38">
        <v>1.0784023340181774</v>
      </c>
      <c r="K438" s="103">
        <f t="shared" si="69"/>
        <v>1.1664899899995596</v>
      </c>
      <c r="L438" s="115"/>
      <c r="M438" s="1" t="s">
        <v>119</v>
      </c>
      <c r="N438" s="1" t="s">
        <v>120</v>
      </c>
      <c r="O438" s="1" t="s">
        <v>71</v>
      </c>
      <c r="P438" s="1" t="s">
        <v>114</v>
      </c>
      <c r="Q438" s="1" t="s">
        <v>130</v>
      </c>
      <c r="R438" s="1" t="s">
        <v>146</v>
      </c>
      <c r="S438" s="8" t="s">
        <v>195</v>
      </c>
      <c r="T438" s="8" t="s">
        <v>84</v>
      </c>
      <c r="U438" s="25">
        <v>0.19600000000000001</v>
      </c>
      <c r="V438"/>
      <c r="W438">
        <v>13.3</v>
      </c>
      <c r="X438" s="70">
        <v>818.19799999999998</v>
      </c>
      <c r="Y438" s="70">
        <v>504.44940000000003</v>
      </c>
      <c r="Z438" s="70">
        <f t="shared" si="60"/>
        <v>0.61653707293344651</v>
      </c>
      <c r="AA438" s="23">
        <f t="shared" si="61"/>
        <v>8.1999430700148395</v>
      </c>
      <c r="AB438" s="25">
        <v>7.0259999999999998</v>
      </c>
      <c r="AC438" s="23">
        <f t="shared" si="62"/>
        <v>0.85683521702636467</v>
      </c>
      <c r="AD438" s="23">
        <f t="shared" si="63"/>
        <v>1.1670855493900996</v>
      </c>
      <c r="AE438" s="23">
        <f t="shared" si="64"/>
        <v>0.22874876768045951</v>
      </c>
      <c r="AF438" s="1">
        <v>950</v>
      </c>
      <c r="AG438" s="1">
        <f t="shared" si="65"/>
        <v>2.4078817650574687E-4</v>
      </c>
      <c r="AH438" s="7">
        <v>2000</v>
      </c>
      <c r="AI438" s="1">
        <v>10.246</v>
      </c>
      <c r="AJ438" s="1">
        <f t="shared" si="66"/>
        <v>4.7001400840473717E-2</v>
      </c>
      <c r="AK438" s="1">
        <f t="shared" si="67"/>
        <v>5.4826663596369474E-4</v>
      </c>
      <c r="AL438" s="1">
        <f t="shared" si="68"/>
        <v>0</v>
      </c>
      <c r="AM438" s="8" t="s">
        <v>195</v>
      </c>
      <c r="AN438" s="1" t="s">
        <v>119</v>
      </c>
      <c r="AO438" s="1" t="s">
        <v>120</v>
      </c>
      <c r="AP438" s="1" t="s">
        <v>71</v>
      </c>
      <c r="AQ438" s="1" t="s">
        <v>114</v>
      </c>
      <c r="AR438" s="1" t="s">
        <v>130</v>
      </c>
      <c r="AS438" s="1" t="s">
        <v>146</v>
      </c>
      <c r="AT438" s="8" t="s">
        <v>195</v>
      </c>
      <c r="AU438" s="8" t="s">
        <v>84</v>
      </c>
    </row>
    <row r="439" spans="1:47" s="1" customFormat="1" ht="16">
      <c r="A439" s="8" t="s">
        <v>196</v>
      </c>
      <c r="B439" s="8" t="s">
        <v>197</v>
      </c>
      <c r="C439" s="8" t="s">
        <v>156</v>
      </c>
      <c r="D439" s="11" t="s">
        <v>67</v>
      </c>
      <c r="E439" s="24">
        <v>13</v>
      </c>
      <c r="F439" s="13">
        <v>0.98299999999999998</v>
      </c>
      <c r="G439" s="24">
        <v>1212.8</v>
      </c>
      <c r="H439" s="8" t="s">
        <v>84</v>
      </c>
      <c r="I439" s="13">
        <v>-25.654</v>
      </c>
      <c r="J439" s="38">
        <v>1.0776091440919098</v>
      </c>
      <c r="K439" s="103">
        <f t="shared" si="69"/>
        <v>1.1656327730120006</v>
      </c>
      <c r="L439" s="115">
        <f>K439-K440</f>
        <v>1.4011384019820827E-3</v>
      </c>
      <c r="M439" s="1" t="s">
        <v>119</v>
      </c>
      <c r="N439" s="1" t="s">
        <v>120</v>
      </c>
      <c r="O439" s="1" t="s">
        <v>71</v>
      </c>
      <c r="P439" s="1" t="s">
        <v>72</v>
      </c>
      <c r="Q439" s="1" t="s">
        <v>130</v>
      </c>
      <c r="R439" s="1" t="s">
        <v>151</v>
      </c>
      <c r="S439" s="8" t="s">
        <v>197</v>
      </c>
      <c r="T439" s="8" t="s">
        <v>84</v>
      </c>
      <c r="U439" s="25">
        <v>0.23499999999999999</v>
      </c>
      <c r="V439"/>
      <c r="W439">
        <v>13.3</v>
      </c>
      <c r="X439" s="70">
        <v>818.19799999999998</v>
      </c>
      <c r="Y439" s="70">
        <v>504.44940000000003</v>
      </c>
      <c r="Z439" s="70">
        <f t="shared" si="60"/>
        <v>0.61653707293344651</v>
      </c>
      <c r="AA439" s="23">
        <f t="shared" si="61"/>
        <v>8.1999430700148395</v>
      </c>
      <c r="AB439" s="25">
        <v>5.1180000000000003</v>
      </c>
      <c r="AC439" s="23">
        <f t="shared" si="62"/>
        <v>0.62415067474251851</v>
      </c>
      <c r="AD439" s="23">
        <f t="shared" si="63"/>
        <v>1.6021772313432665</v>
      </c>
      <c r="AE439" s="23">
        <f t="shared" si="64"/>
        <v>0.37651164936566761</v>
      </c>
      <c r="AF439" s="1">
        <v>995</v>
      </c>
      <c r="AG439" s="1">
        <f t="shared" si="65"/>
        <v>3.7840366770418857E-4</v>
      </c>
      <c r="AH439" s="7">
        <v>2000</v>
      </c>
      <c r="AI439" s="1">
        <v>10.15</v>
      </c>
      <c r="AJ439" s="1">
        <f t="shared" si="66"/>
        <v>7.4562299055012535E-2</v>
      </c>
      <c r="AK439" s="1">
        <f t="shared" si="67"/>
        <v>8.6912259409644343E-4</v>
      </c>
      <c r="AL439" s="1">
        <f t="shared" si="68"/>
        <v>1.0447210054605043E-6</v>
      </c>
      <c r="AM439" s="8" t="s">
        <v>197</v>
      </c>
      <c r="AN439" s="1" t="s">
        <v>119</v>
      </c>
      <c r="AO439" s="1" t="s">
        <v>120</v>
      </c>
      <c r="AP439" s="1" t="s">
        <v>71</v>
      </c>
      <c r="AQ439" s="1" t="s">
        <v>72</v>
      </c>
      <c r="AR439" s="1" t="s">
        <v>130</v>
      </c>
      <c r="AS439" s="1" t="s">
        <v>151</v>
      </c>
      <c r="AT439" s="8" t="s">
        <v>197</v>
      </c>
      <c r="AU439" s="8" t="s">
        <v>84</v>
      </c>
    </row>
    <row r="440" spans="1:47" s="1" customFormat="1" ht="16">
      <c r="A440" s="8" t="s">
        <v>198</v>
      </c>
      <c r="B440" s="8" t="s">
        <v>199</v>
      </c>
      <c r="C440" s="8" t="s">
        <v>66</v>
      </c>
      <c r="D440" s="11" t="s">
        <v>67</v>
      </c>
      <c r="E440" s="24">
        <v>16</v>
      </c>
      <c r="F440" s="13">
        <v>4.2750000000000004</v>
      </c>
      <c r="G440" s="24">
        <v>1213.2</v>
      </c>
      <c r="H440" s="8" t="s">
        <v>84</v>
      </c>
      <c r="I440" s="13">
        <v>-26.838999999999999</v>
      </c>
      <c r="J440" s="38">
        <v>1.0763126614461009</v>
      </c>
      <c r="K440" s="103">
        <f t="shared" si="69"/>
        <v>1.1642316346100186</v>
      </c>
      <c r="L440" s="115"/>
      <c r="M440" s="1" t="s">
        <v>119</v>
      </c>
      <c r="N440" s="1" t="s">
        <v>120</v>
      </c>
      <c r="O440" s="1" t="s">
        <v>71</v>
      </c>
      <c r="P440" s="1" t="s">
        <v>114</v>
      </c>
      <c r="Q440" s="1" t="s">
        <v>130</v>
      </c>
      <c r="R440" s="1" t="s">
        <v>151</v>
      </c>
      <c r="S440" s="8" t="s">
        <v>199</v>
      </c>
      <c r="T440" s="8" t="s">
        <v>84</v>
      </c>
      <c r="U440" s="25">
        <v>0.31</v>
      </c>
      <c r="V440"/>
      <c r="W440">
        <v>13.3</v>
      </c>
      <c r="X440" s="70">
        <v>818.19799999999998</v>
      </c>
      <c r="Y440" s="70">
        <v>504.44940000000003</v>
      </c>
      <c r="Z440" s="70">
        <f t="shared" si="60"/>
        <v>0.61653707293344651</v>
      </c>
      <c r="AA440" s="23">
        <f t="shared" si="61"/>
        <v>8.1999430700148395</v>
      </c>
      <c r="AB440" s="25">
        <v>3.3</v>
      </c>
      <c r="AC440" s="23">
        <f t="shared" si="62"/>
        <v>0.40244181841545734</v>
      </c>
      <c r="AD440" s="23">
        <f t="shared" si="63"/>
        <v>2.4848312333378302</v>
      </c>
      <c r="AE440" s="23">
        <f t="shared" si="64"/>
        <v>0.7702976823347274</v>
      </c>
      <c r="AF440" s="1">
        <v>950</v>
      </c>
      <c r="AG440" s="1">
        <f t="shared" si="65"/>
        <v>8.1083966561550254E-4</v>
      </c>
      <c r="AH440" s="7">
        <v>2000</v>
      </c>
      <c r="AI440" s="1">
        <v>10.257999999999999</v>
      </c>
      <c r="AJ440" s="1">
        <f t="shared" si="66"/>
        <v>0.15808923096422356</v>
      </c>
      <c r="AK440" s="1">
        <f t="shared" si="67"/>
        <v>1.8405248377971874E-3</v>
      </c>
      <c r="AL440" s="1">
        <f t="shared" si="68"/>
        <v>0</v>
      </c>
      <c r="AM440" s="8" t="s">
        <v>199</v>
      </c>
      <c r="AN440" s="1" t="s">
        <v>119</v>
      </c>
      <c r="AO440" s="1" t="s">
        <v>120</v>
      </c>
      <c r="AP440" s="1" t="s">
        <v>71</v>
      </c>
      <c r="AQ440" s="1" t="s">
        <v>114</v>
      </c>
      <c r="AR440" s="1" t="s">
        <v>130</v>
      </c>
      <c r="AS440" s="1" t="s">
        <v>151</v>
      </c>
      <c r="AT440" s="8" t="s">
        <v>199</v>
      </c>
      <c r="AU440" s="8" t="s">
        <v>84</v>
      </c>
    </row>
    <row r="441" spans="1:47" s="1" customFormat="1" ht="16">
      <c r="A441" s="8" t="s">
        <v>200</v>
      </c>
      <c r="B441" s="8" t="s">
        <v>201</v>
      </c>
      <c r="C441" s="8" t="s">
        <v>156</v>
      </c>
      <c r="D441" s="8" t="s">
        <v>67</v>
      </c>
      <c r="E441" s="24">
        <v>13</v>
      </c>
      <c r="F441" s="13">
        <v>1.653</v>
      </c>
      <c r="G441" s="24">
        <v>1212.4000000000001</v>
      </c>
      <c r="H441" s="8" t="s">
        <v>84</v>
      </c>
      <c r="I441" s="13">
        <v>-26.655000000000001</v>
      </c>
      <c r="J441" s="38">
        <v>1.0765139740603178</v>
      </c>
      <c r="K441" s="103">
        <f t="shared" si="69"/>
        <v>1.1644491979461533</v>
      </c>
      <c r="L441" s="115">
        <f>K441-K442</f>
        <v>-5.0488513843838234E-4</v>
      </c>
      <c r="M441" s="1" t="s">
        <v>119</v>
      </c>
      <c r="N441" s="1" t="s">
        <v>120</v>
      </c>
      <c r="O441" s="1" t="s">
        <v>157</v>
      </c>
      <c r="P441" s="1" t="s">
        <v>72</v>
      </c>
      <c r="Q441" s="1" t="s">
        <v>130</v>
      </c>
      <c r="R441" s="1" t="s">
        <v>131</v>
      </c>
      <c r="S441" s="8" t="s">
        <v>201</v>
      </c>
      <c r="T441" s="8" t="s">
        <v>84</v>
      </c>
      <c r="U441" s="25">
        <v>0.51300000000000001</v>
      </c>
      <c r="V441"/>
      <c r="W441">
        <v>13.3</v>
      </c>
      <c r="X441" s="70">
        <v>818.19799999999998</v>
      </c>
      <c r="Y441" s="70">
        <v>504.44940000000003</v>
      </c>
      <c r="Z441" s="70">
        <f t="shared" si="60"/>
        <v>0.61653707293344651</v>
      </c>
      <c r="AA441" s="23">
        <f t="shared" si="61"/>
        <v>8.1999430700148395</v>
      </c>
      <c r="AB441" s="25">
        <v>6.548</v>
      </c>
      <c r="AC441" s="23">
        <f t="shared" si="62"/>
        <v>0.79854212938921665</v>
      </c>
      <c r="AD441" s="23">
        <f t="shared" si="63"/>
        <v>1.2522820815538851</v>
      </c>
      <c r="AE441" s="23">
        <f t="shared" si="64"/>
        <v>0.64242070783714311</v>
      </c>
      <c r="AF441" s="1">
        <v>995</v>
      </c>
      <c r="AG441" s="1">
        <f t="shared" si="65"/>
        <v>6.4564895260014381E-4</v>
      </c>
      <c r="AH441" s="7">
        <v>2000</v>
      </c>
      <c r="AI441" s="1">
        <v>10.356</v>
      </c>
      <c r="AJ441" s="1">
        <f t="shared" si="66"/>
        <v>0.12469079810740513</v>
      </c>
      <c r="AK441" s="1">
        <f t="shared" si="67"/>
        <v>1.4519609984743364E-3</v>
      </c>
      <c r="AL441" s="1">
        <f t="shared" si="68"/>
        <v>-6.2954530864449625E-7</v>
      </c>
      <c r="AM441" s="8" t="s">
        <v>201</v>
      </c>
      <c r="AN441" s="1" t="s">
        <v>119</v>
      </c>
      <c r="AO441" s="1" t="s">
        <v>120</v>
      </c>
      <c r="AP441" s="1" t="s">
        <v>157</v>
      </c>
      <c r="AQ441" s="1" t="s">
        <v>72</v>
      </c>
      <c r="AR441" s="1" t="s">
        <v>130</v>
      </c>
      <c r="AS441" s="1" t="s">
        <v>131</v>
      </c>
      <c r="AT441" s="8" t="s">
        <v>201</v>
      </c>
      <c r="AU441" s="8" t="s">
        <v>84</v>
      </c>
    </row>
    <row r="442" spans="1:47" s="1" customFormat="1" ht="16">
      <c r="A442" s="8" t="s">
        <v>202</v>
      </c>
      <c r="B442" s="8" t="s">
        <v>203</v>
      </c>
      <c r="C442" s="8" t="s">
        <v>66</v>
      </c>
      <c r="D442" s="11" t="s">
        <v>67</v>
      </c>
      <c r="E442" s="24">
        <v>13</v>
      </c>
      <c r="F442" s="13">
        <v>5.6180000000000003</v>
      </c>
      <c r="G442" s="24">
        <v>1213.7</v>
      </c>
      <c r="H442" s="8" t="s">
        <v>84</v>
      </c>
      <c r="I442" s="13">
        <v>-26.228000000000002</v>
      </c>
      <c r="J442" s="38">
        <v>1.0769811474591484</v>
      </c>
      <c r="K442" s="103">
        <f t="shared" si="69"/>
        <v>1.1649540830845917</v>
      </c>
      <c r="L442" s="115"/>
      <c r="M442" s="1" t="s">
        <v>119</v>
      </c>
      <c r="N442" s="1" t="s">
        <v>120</v>
      </c>
      <c r="O442" s="1" t="s">
        <v>157</v>
      </c>
      <c r="P442" s="1" t="s">
        <v>114</v>
      </c>
      <c r="Q442" s="1" t="s">
        <v>130</v>
      </c>
      <c r="R442" s="1" t="s">
        <v>131</v>
      </c>
      <c r="S442" s="8" t="s">
        <v>203</v>
      </c>
      <c r="T442" s="8" t="s">
        <v>84</v>
      </c>
      <c r="U442" s="25">
        <v>0.32600000000000001</v>
      </c>
      <c r="V442"/>
      <c r="W442">
        <v>13.3</v>
      </c>
      <c r="X442" s="70">
        <v>818.19799999999998</v>
      </c>
      <c r="Y442" s="70">
        <v>504.44940000000003</v>
      </c>
      <c r="Z442" s="70">
        <f t="shared" si="60"/>
        <v>0.61653707293344651</v>
      </c>
      <c r="AA442" s="23">
        <f t="shared" si="61"/>
        <v>8.1999430700148395</v>
      </c>
      <c r="AB442" s="25">
        <v>7.2779999999999996</v>
      </c>
      <c r="AC442" s="23">
        <f t="shared" si="62"/>
        <v>0.88756713770536322</v>
      </c>
      <c r="AD442" s="23">
        <f t="shared" si="63"/>
        <v>1.12667533251097</v>
      </c>
      <c r="AE442" s="23">
        <f t="shared" si="64"/>
        <v>0.36729615839857621</v>
      </c>
      <c r="AF442" s="1">
        <v>995</v>
      </c>
      <c r="AG442" s="1">
        <f t="shared" si="65"/>
        <v>3.6914186773726255E-4</v>
      </c>
      <c r="AH442" s="7">
        <v>2000</v>
      </c>
      <c r="AI442" s="1">
        <v>10.146000000000001</v>
      </c>
      <c r="AJ442" s="1">
        <f t="shared" si="66"/>
        <v>7.2765990092107727E-2</v>
      </c>
      <c r="AK442" s="1">
        <f t="shared" si="67"/>
        <v>8.4769037267493834E-4</v>
      </c>
      <c r="AL442" s="1">
        <f t="shared" si="68"/>
        <v>0</v>
      </c>
      <c r="AM442" s="8" t="s">
        <v>203</v>
      </c>
      <c r="AN442" s="1" t="s">
        <v>119</v>
      </c>
      <c r="AO442" s="1" t="s">
        <v>120</v>
      </c>
      <c r="AP442" s="1" t="s">
        <v>157</v>
      </c>
      <c r="AQ442" s="1" t="s">
        <v>114</v>
      </c>
      <c r="AR442" s="1" t="s">
        <v>130</v>
      </c>
      <c r="AS442" s="1" t="s">
        <v>131</v>
      </c>
      <c r="AT442" s="8" t="s">
        <v>203</v>
      </c>
      <c r="AU442" s="8" t="s">
        <v>84</v>
      </c>
    </row>
    <row r="443" spans="1:47" s="1" customFormat="1" ht="16">
      <c r="A443" s="8" t="s">
        <v>204</v>
      </c>
      <c r="B443" s="8" t="s">
        <v>205</v>
      </c>
      <c r="C443" s="8" t="s">
        <v>156</v>
      </c>
      <c r="D443" s="11" t="s">
        <v>67</v>
      </c>
      <c r="E443" s="24">
        <v>13</v>
      </c>
      <c r="F443" s="13">
        <v>1.3069999999999999</v>
      </c>
      <c r="G443" s="24">
        <v>1212.4000000000001</v>
      </c>
      <c r="H443" s="8" t="s">
        <v>84</v>
      </c>
      <c r="I443" s="13">
        <v>-26.289000000000001</v>
      </c>
      <c r="J443" s="38">
        <v>1.0769144086723272</v>
      </c>
      <c r="K443" s="103">
        <f t="shared" si="69"/>
        <v>1.1648819569520548</v>
      </c>
      <c r="L443" s="115">
        <f>K443-K445</f>
        <v>1.05352649198176E-3</v>
      </c>
      <c r="M443" s="1" t="s">
        <v>119</v>
      </c>
      <c r="N443" s="1" t="s">
        <v>120</v>
      </c>
      <c r="O443" s="1" t="s">
        <v>157</v>
      </c>
      <c r="P443" s="1" t="s">
        <v>72</v>
      </c>
      <c r="Q443" s="1" t="s">
        <v>130</v>
      </c>
      <c r="R443" s="1" t="s">
        <v>74</v>
      </c>
      <c r="S443" s="8" t="s">
        <v>205</v>
      </c>
      <c r="T443" s="8" t="s">
        <v>84</v>
      </c>
      <c r="U443" s="25">
        <v>0.35799999999999998</v>
      </c>
      <c r="V443"/>
      <c r="W443">
        <v>13.3</v>
      </c>
      <c r="X443" s="70">
        <v>818.19799999999998</v>
      </c>
      <c r="Y443" s="70">
        <v>504.44940000000003</v>
      </c>
      <c r="Z443" s="70">
        <f t="shared" si="60"/>
        <v>0.61653707293344651</v>
      </c>
      <c r="AA443" s="23">
        <f t="shared" si="61"/>
        <v>8.1999430700148395</v>
      </c>
      <c r="AB443" s="25">
        <v>6.34</v>
      </c>
      <c r="AC443" s="23">
        <f t="shared" si="62"/>
        <v>0.77317609962242417</v>
      </c>
      <c r="AD443" s="23">
        <f t="shared" si="63"/>
        <v>1.2933664148288391</v>
      </c>
      <c r="AE443" s="23">
        <f t="shared" si="64"/>
        <v>0.46302517650872438</v>
      </c>
      <c r="AF443" s="1">
        <v>995</v>
      </c>
      <c r="AG443" s="1">
        <f t="shared" si="65"/>
        <v>4.6535193618967274E-4</v>
      </c>
      <c r="AH443" s="7">
        <v>2000</v>
      </c>
      <c r="AI443" s="1">
        <v>10.308999999999999</v>
      </c>
      <c r="AJ443" s="1">
        <f t="shared" si="66"/>
        <v>9.0280713200052917E-2</v>
      </c>
      <c r="AK443" s="1">
        <f t="shared" si="67"/>
        <v>1.0516637386750484E-3</v>
      </c>
      <c r="AL443" s="1">
        <f t="shared" si="68"/>
        <v>9.5113123071263114E-7</v>
      </c>
      <c r="AM443" s="8" t="s">
        <v>205</v>
      </c>
      <c r="AN443" s="1" t="s">
        <v>119</v>
      </c>
      <c r="AO443" s="1" t="s">
        <v>120</v>
      </c>
      <c r="AP443" s="1" t="s">
        <v>157</v>
      </c>
      <c r="AQ443" s="1" t="s">
        <v>72</v>
      </c>
      <c r="AR443" s="1" t="s">
        <v>130</v>
      </c>
      <c r="AS443" s="1" t="s">
        <v>74</v>
      </c>
      <c r="AT443" s="8" t="s">
        <v>205</v>
      </c>
      <c r="AU443" s="8" t="s">
        <v>84</v>
      </c>
    </row>
    <row r="444" spans="1:47" s="1" customFormat="1" ht="16">
      <c r="A444" s="8" t="s">
        <v>206</v>
      </c>
      <c r="B444" s="8" t="s">
        <v>205</v>
      </c>
      <c r="C444" s="8" t="s">
        <v>156</v>
      </c>
      <c r="D444" s="11" t="s">
        <v>67</v>
      </c>
      <c r="E444" s="24">
        <v>13</v>
      </c>
      <c r="F444" s="13">
        <v>1.37</v>
      </c>
      <c r="G444" s="24">
        <v>1212.2</v>
      </c>
      <c r="H444" s="8" t="s">
        <v>84</v>
      </c>
      <c r="I444" s="13">
        <v>-25.858000000000001</v>
      </c>
      <c r="J444" s="38">
        <v>1.077385954564325</v>
      </c>
      <c r="K444" s="103">
        <f t="shared" si="69"/>
        <v>1.165391567206524</v>
      </c>
      <c r="L444" s="115">
        <f>K444-K445</f>
        <v>1.5631367464510326E-3</v>
      </c>
      <c r="M444" s="1" t="s">
        <v>119</v>
      </c>
      <c r="N444" s="1" t="s">
        <v>120</v>
      </c>
      <c r="O444" s="1" t="s">
        <v>157</v>
      </c>
      <c r="P444" s="1" t="s">
        <v>72</v>
      </c>
      <c r="Q444" s="1" t="s">
        <v>130</v>
      </c>
      <c r="R444" s="1" t="s">
        <v>74</v>
      </c>
      <c r="S444" s="8" t="s">
        <v>205</v>
      </c>
      <c r="T444" s="8" t="s">
        <v>84</v>
      </c>
      <c r="U444" s="25">
        <v>0.373</v>
      </c>
      <c r="V444"/>
      <c r="W444">
        <v>13.3</v>
      </c>
      <c r="X444" s="70">
        <v>818.19799999999998</v>
      </c>
      <c r="Y444" s="70">
        <v>504.44940000000003</v>
      </c>
      <c r="Z444" s="70">
        <f t="shared" si="60"/>
        <v>0.61653707293344651</v>
      </c>
      <c r="AA444" s="23">
        <f t="shared" si="61"/>
        <v>8.1999430700148395</v>
      </c>
      <c r="AB444" s="25">
        <v>6.34</v>
      </c>
      <c r="AC444" s="23">
        <f t="shared" si="62"/>
        <v>0.77317609962242417</v>
      </c>
      <c r="AD444" s="23">
        <f t="shared" si="63"/>
        <v>1.2933664148288391</v>
      </c>
      <c r="AE444" s="23">
        <f t="shared" si="64"/>
        <v>0.482425672731157</v>
      </c>
      <c r="AF444" s="1">
        <v>995</v>
      </c>
      <c r="AG444" s="1">
        <f t="shared" si="65"/>
        <v>4.8484992234287133E-4</v>
      </c>
      <c r="AH444" s="7">
        <v>2000</v>
      </c>
      <c r="AI444" s="1">
        <v>10.308999999999999</v>
      </c>
      <c r="AJ444" s="1">
        <f t="shared" si="66"/>
        <v>9.4063424646982516E-2</v>
      </c>
      <c r="AK444" s="1">
        <f t="shared" si="67"/>
        <v>1.0962072186615974E-3</v>
      </c>
      <c r="AL444" s="1">
        <f t="shared" si="68"/>
        <v>1.4703399556272613E-6</v>
      </c>
      <c r="AM444" s="8" t="s">
        <v>205</v>
      </c>
      <c r="AN444" s="1" t="s">
        <v>119</v>
      </c>
      <c r="AO444" s="1" t="s">
        <v>120</v>
      </c>
      <c r="AP444" s="1" t="s">
        <v>157</v>
      </c>
      <c r="AQ444" s="1" t="s">
        <v>72</v>
      </c>
      <c r="AR444" s="1" t="s">
        <v>130</v>
      </c>
      <c r="AS444" s="1" t="s">
        <v>74</v>
      </c>
      <c r="AT444" s="8" t="s">
        <v>205</v>
      </c>
      <c r="AU444" s="8" t="s">
        <v>84</v>
      </c>
    </row>
    <row r="445" spans="1:47" s="1" customFormat="1" ht="16">
      <c r="A445" s="8" t="s">
        <v>207</v>
      </c>
      <c r="B445" s="8" t="s">
        <v>208</v>
      </c>
      <c r="C445" s="8" t="s">
        <v>66</v>
      </c>
      <c r="D445" s="11" t="s">
        <v>67</v>
      </c>
      <c r="E445" s="24">
        <v>17</v>
      </c>
      <c r="F445" s="13">
        <v>6.931</v>
      </c>
      <c r="G445" s="24">
        <v>1213.9000000000001</v>
      </c>
      <c r="H445" s="8" t="s">
        <v>84</v>
      </c>
      <c r="I445" s="13">
        <v>-27.18</v>
      </c>
      <c r="J445" s="38">
        <v>1.0759395744893037</v>
      </c>
      <c r="K445" s="103">
        <f t="shared" si="69"/>
        <v>1.163828430460073</v>
      </c>
      <c r="L445" s="115"/>
      <c r="M445" s="1" t="s">
        <v>119</v>
      </c>
      <c r="N445" s="1" t="s">
        <v>120</v>
      </c>
      <c r="O445" s="1" t="s">
        <v>157</v>
      </c>
      <c r="P445" s="1" t="s">
        <v>114</v>
      </c>
      <c r="Q445" s="1" t="s">
        <v>130</v>
      </c>
      <c r="R445" s="1" t="s">
        <v>74</v>
      </c>
      <c r="S445" s="8" t="s">
        <v>208</v>
      </c>
      <c r="T445" s="8" t="s">
        <v>84</v>
      </c>
      <c r="U445" s="25">
        <v>0.39300000000000002</v>
      </c>
      <c r="V445"/>
      <c r="W445">
        <v>13.3</v>
      </c>
      <c r="X445" s="70">
        <v>818.19799999999998</v>
      </c>
      <c r="Y445" s="70">
        <v>504.44940000000003</v>
      </c>
      <c r="Z445" s="70">
        <f t="shared" si="60"/>
        <v>0.61653707293344651</v>
      </c>
      <c r="AA445" s="23">
        <f t="shared" si="61"/>
        <v>8.1999430700148395</v>
      </c>
      <c r="AB445" s="25">
        <v>6.1749999999999998</v>
      </c>
      <c r="AC445" s="23">
        <f t="shared" si="62"/>
        <v>0.75305400870165129</v>
      </c>
      <c r="AD445" s="23">
        <f t="shared" si="63"/>
        <v>1.3279260032412694</v>
      </c>
      <c r="AE445" s="23">
        <f t="shared" si="64"/>
        <v>0.5218749192738189</v>
      </c>
      <c r="AF445" s="1">
        <v>995</v>
      </c>
      <c r="AG445" s="1">
        <f t="shared" si="65"/>
        <v>5.2449740630534567E-4</v>
      </c>
      <c r="AH445" s="7">
        <v>2000</v>
      </c>
      <c r="AI445" s="1">
        <v>10.226000000000001</v>
      </c>
      <c r="AJ445" s="1">
        <f t="shared" si="66"/>
        <v>0.10258114733137995</v>
      </c>
      <c r="AK445" s="1">
        <f t="shared" si="67"/>
        <v>1.1938685569347343E-3</v>
      </c>
      <c r="AL445" s="1">
        <f t="shared" si="68"/>
        <v>0</v>
      </c>
      <c r="AM445" s="8" t="s">
        <v>208</v>
      </c>
      <c r="AN445" s="1" t="s">
        <v>119</v>
      </c>
      <c r="AO445" s="1" t="s">
        <v>120</v>
      </c>
      <c r="AP445" s="1" t="s">
        <v>157</v>
      </c>
      <c r="AQ445" s="1" t="s">
        <v>114</v>
      </c>
      <c r="AR445" s="1" t="s">
        <v>130</v>
      </c>
      <c r="AS445" s="1" t="s">
        <v>74</v>
      </c>
      <c r="AT445" s="8" t="s">
        <v>208</v>
      </c>
      <c r="AU445" s="8" t="s">
        <v>84</v>
      </c>
    </row>
    <row r="446" spans="1:47" s="1" customFormat="1" ht="16">
      <c r="A446" s="8" t="s">
        <v>210</v>
      </c>
      <c r="B446" s="8" t="s">
        <v>211</v>
      </c>
      <c r="C446" s="8" t="s">
        <v>156</v>
      </c>
      <c r="D446" s="11" t="s">
        <v>67</v>
      </c>
      <c r="E446" s="24">
        <v>13</v>
      </c>
      <c r="F446" s="13">
        <v>1.29</v>
      </c>
      <c r="G446" s="24">
        <v>1212.5999999999999</v>
      </c>
      <c r="H446" s="8" t="s">
        <v>84</v>
      </c>
      <c r="I446" s="13">
        <v>-24.366</v>
      </c>
      <c r="J446" s="38">
        <v>1.0790182782488345</v>
      </c>
      <c r="K446" s="103">
        <f t="shared" si="69"/>
        <v>1.1671556530722449</v>
      </c>
      <c r="L446" s="115">
        <f>K446-K447</f>
        <v>1.3809948422782714E-3</v>
      </c>
      <c r="M446" s="1" t="s">
        <v>119</v>
      </c>
      <c r="N446" s="1" t="s">
        <v>120</v>
      </c>
      <c r="O446" s="1" t="s">
        <v>157</v>
      </c>
      <c r="P446" s="1" t="s">
        <v>72</v>
      </c>
      <c r="Q446" s="1" t="s">
        <v>130</v>
      </c>
      <c r="R446" s="1" t="s">
        <v>140</v>
      </c>
      <c r="S446" s="8" t="s">
        <v>211</v>
      </c>
      <c r="T446" s="8" t="s">
        <v>84</v>
      </c>
      <c r="U446" s="25">
        <v>0.36499999999999999</v>
      </c>
      <c r="V446"/>
      <c r="W446">
        <v>13.3</v>
      </c>
      <c r="X446" s="70">
        <v>818.19799999999998</v>
      </c>
      <c r="Y446" s="70">
        <v>504.44940000000003</v>
      </c>
      <c r="Z446" s="70">
        <f t="shared" si="60"/>
        <v>0.61653707293344651</v>
      </c>
      <c r="AA446" s="23">
        <f t="shared" si="61"/>
        <v>8.1999430700148395</v>
      </c>
      <c r="AB446" s="25">
        <v>6.9640000000000004</v>
      </c>
      <c r="AC446" s="23">
        <f t="shared" si="62"/>
        <v>0.8492741889228016</v>
      </c>
      <c r="AD446" s="23">
        <f t="shared" si="63"/>
        <v>1.1774760295828315</v>
      </c>
      <c r="AE446" s="23">
        <f t="shared" si="64"/>
        <v>0.42977875079773348</v>
      </c>
      <c r="AF446" s="1">
        <v>995</v>
      </c>
      <c r="AG446" s="1">
        <f t="shared" si="65"/>
        <v>4.3193844301279749E-4</v>
      </c>
      <c r="AH446" s="7">
        <v>2000</v>
      </c>
      <c r="AI446" s="1">
        <v>10.108000000000001</v>
      </c>
      <c r="AJ446" s="1">
        <f t="shared" si="66"/>
        <v>8.5464670164779877E-2</v>
      </c>
      <c r="AK446" s="1">
        <f t="shared" si="67"/>
        <v>9.975057292077765E-4</v>
      </c>
      <c r="AL446" s="1">
        <f t="shared" si="68"/>
        <v>1.1802626869457467E-6</v>
      </c>
      <c r="AM446" s="8" t="s">
        <v>211</v>
      </c>
      <c r="AN446" s="1" t="s">
        <v>119</v>
      </c>
      <c r="AO446" s="1" t="s">
        <v>120</v>
      </c>
      <c r="AP446" s="1" t="s">
        <v>157</v>
      </c>
      <c r="AQ446" s="1" t="s">
        <v>72</v>
      </c>
      <c r="AR446" s="1" t="s">
        <v>130</v>
      </c>
      <c r="AS446" s="1" t="s">
        <v>140</v>
      </c>
      <c r="AT446" s="8" t="s">
        <v>211</v>
      </c>
      <c r="AU446" s="8" t="s">
        <v>84</v>
      </c>
    </row>
    <row r="447" spans="1:47" s="1" customFormat="1" ht="16">
      <c r="A447" s="8" t="s">
        <v>212</v>
      </c>
      <c r="B447" s="8" t="s">
        <v>213</v>
      </c>
      <c r="C447" s="8" t="s">
        <v>66</v>
      </c>
      <c r="D447" s="11" t="s">
        <v>67</v>
      </c>
      <c r="E447" s="24">
        <v>13</v>
      </c>
      <c r="F447" s="13">
        <v>3.758</v>
      </c>
      <c r="G447" s="24">
        <v>1212.8</v>
      </c>
      <c r="H447" s="8" t="s">
        <v>84</v>
      </c>
      <c r="I447" s="13">
        <v>-25.533999999999999</v>
      </c>
      <c r="J447" s="38">
        <v>1.0777404315788581</v>
      </c>
      <c r="K447" s="103">
        <f t="shared" si="69"/>
        <v>1.1657746582299666</v>
      </c>
      <c r="L447" s="115"/>
      <c r="M447" s="1" t="s">
        <v>119</v>
      </c>
      <c r="N447" s="1" t="s">
        <v>120</v>
      </c>
      <c r="O447" s="1" t="s">
        <v>157</v>
      </c>
      <c r="P447" s="1" t="s">
        <v>114</v>
      </c>
      <c r="Q447" s="1" t="s">
        <v>130</v>
      </c>
      <c r="R447" s="1" t="s">
        <v>140</v>
      </c>
      <c r="S447" s="8" t="s">
        <v>213</v>
      </c>
      <c r="T447" s="8" t="s">
        <v>84</v>
      </c>
      <c r="U447" s="25">
        <v>0.26100000000000001</v>
      </c>
      <c r="V447"/>
      <c r="W447">
        <v>13.3</v>
      </c>
      <c r="X447" s="70">
        <v>818.19799999999998</v>
      </c>
      <c r="Y447" s="70">
        <v>504.44940000000003</v>
      </c>
      <c r="Z447" s="70">
        <f t="shared" si="60"/>
        <v>0.61653707293344651</v>
      </c>
      <c r="AA447" s="23">
        <f t="shared" si="61"/>
        <v>8.1999430700148395</v>
      </c>
      <c r="AB447" s="25">
        <v>6.1529999999999996</v>
      </c>
      <c r="AC447" s="23">
        <f t="shared" si="62"/>
        <v>0.75037106324554814</v>
      </c>
      <c r="AD447" s="23">
        <f t="shared" si="63"/>
        <v>1.3326739915512498</v>
      </c>
      <c r="AE447" s="23">
        <f t="shared" si="64"/>
        <v>0.34782791179487621</v>
      </c>
      <c r="AF447" s="1">
        <v>995</v>
      </c>
      <c r="AG447" s="1">
        <f t="shared" si="65"/>
        <v>3.4957579074861928E-4</v>
      </c>
      <c r="AH447" s="7">
        <v>2000</v>
      </c>
      <c r="AI447" s="1">
        <v>10.292</v>
      </c>
      <c r="AJ447" s="1">
        <f t="shared" si="66"/>
        <v>6.7931556694251702E-2</v>
      </c>
      <c r="AK447" s="1">
        <f t="shared" si="67"/>
        <v>7.9192887288270883E-4</v>
      </c>
      <c r="AL447" s="1">
        <f t="shared" si="68"/>
        <v>0</v>
      </c>
      <c r="AM447" s="8" t="s">
        <v>213</v>
      </c>
      <c r="AN447" s="1" t="s">
        <v>119</v>
      </c>
      <c r="AO447" s="1" t="s">
        <v>120</v>
      </c>
      <c r="AP447" s="1" t="s">
        <v>157</v>
      </c>
      <c r="AQ447" s="1" t="s">
        <v>114</v>
      </c>
      <c r="AR447" s="1" t="s">
        <v>130</v>
      </c>
      <c r="AS447" s="1" t="s">
        <v>140</v>
      </c>
      <c r="AT447" s="8" t="s">
        <v>213</v>
      </c>
      <c r="AU447" s="8" t="s">
        <v>84</v>
      </c>
    </row>
    <row r="448" spans="1:47" s="1" customFormat="1" ht="16">
      <c r="A448" s="8" t="s">
        <v>214</v>
      </c>
      <c r="B448" s="8" t="s">
        <v>215</v>
      </c>
      <c r="C448" s="8" t="s">
        <v>156</v>
      </c>
      <c r="D448" s="8" t="s">
        <v>67</v>
      </c>
      <c r="E448" s="24">
        <v>13</v>
      </c>
      <c r="F448" s="13">
        <v>1.232</v>
      </c>
      <c r="G448" s="24">
        <v>1212.4000000000001</v>
      </c>
      <c r="H448" s="8" t="s">
        <v>84</v>
      </c>
      <c r="I448" s="13">
        <v>-25.027999999999999</v>
      </c>
      <c r="J448" s="38">
        <v>1.0782940233160601</v>
      </c>
      <c r="K448" s="103">
        <f t="shared" si="69"/>
        <v>1.1663729364185604</v>
      </c>
      <c r="L448" s="115">
        <f>K448-K449</f>
        <v>1.7014464878144508E-3</v>
      </c>
      <c r="M448" s="1" t="s">
        <v>119</v>
      </c>
      <c r="N448" s="1" t="s">
        <v>120</v>
      </c>
      <c r="O448" s="1" t="s">
        <v>157</v>
      </c>
      <c r="P448" s="1" t="s">
        <v>72</v>
      </c>
      <c r="Q448" s="1" t="s">
        <v>130</v>
      </c>
      <c r="R448" s="1" t="s">
        <v>146</v>
      </c>
      <c r="S448" s="8" t="s">
        <v>215</v>
      </c>
      <c r="T448" s="8" t="s">
        <v>84</v>
      </c>
      <c r="U448" s="25">
        <v>0.29299999999999998</v>
      </c>
      <c r="V448"/>
      <c r="W448">
        <v>13.3</v>
      </c>
      <c r="X448" s="70">
        <v>818.19799999999998</v>
      </c>
      <c r="Y448" s="70">
        <v>504.44940000000003</v>
      </c>
      <c r="Z448" s="70">
        <f t="shared" si="60"/>
        <v>0.61653707293344651</v>
      </c>
      <c r="AA448" s="23">
        <f t="shared" si="61"/>
        <v>8.1999430700148395</v>
      </c>
      <c r="AB448" s="25">
        <v>7.1040000000000001</v>
      </c>
      <c r="AC448" s="23">
        <f t="shared" si="62"/>
        <v>0.86634747818891189</v>
      </c>
      <c r="AD448" s="23">
        <f t="shared" si="63"/>
        <v>1.154271265486323</v>
      </c>
      <c r="AE448" s="23">
        <f t="shared" si="64"/>
        <v>0.33820148078749263</v>
      </c>
      <c r="AF448" s="1">
        <v>995</v>
      </c>
      <c r="AG448" s="1">
        <f t="shared" si="65"/>
        <v>3.3990098571607297E-4</v>
      </c>
      <c r="AH448" s="7">
        <v>2000</v>
      </c>
      <c r="AI448" s="1">
        <v>10.234</v>
      </c>
      <c r="AJ448" s="1">
        <f t="shared" si="66"/>
        <v>6.6425832658994127E-2</v>
      </c>
      <c r="AK448" s="1">
        <f t="shared" si="67"/>
        <v>7.7477293492518899E-4</v>
      </c>
      <c r="AL448" s="1">
        <f t="shared" si="68"/>
        <v>1.1301999967779599E-6</v>
      </c>
      <c r="AM448" s="8" t="s">
        <v>215</v>
      </c>
      <c r="AN448" s="1" t="s">
        <v>119</v>
      </c>
      <c r="AO448" s="1" t="s">
        <v>120</v>
      </c>
      <c r="AP448" s="1" t="s">
        <v>157</v>
      </c>
      <c r="AQ448" s="1" t="s">
        <v>72</v>
      </c>
      <c r="AR448" s="1" t="s">
        <v>130</v>
      </c>
      <c r="AS448" s="1" t="s">
        <v>146</v>
      </c>
      <c r="AT448" s="8" t="s">
        <v>215</v>
      </c>
      <c r="AU448" s="8" t="s">
        <v>84</v>
      </c>
    </row>
    <row r="449" spans="1:47" s="1" customFormat="1" ht="16">
      <c r="A449" s="8" t="s">
        <v>216</v>
      </c>
      <c r="B449" s="8" t="s">
        <v>217</v>
      </c>
      <c r="C449" s="8" t="s">
        <v>66</v>
      </c>
      <c r="D449" s="11" t="s">
        <v>67</v>
      </c>
      <c r="E449" s="24">
        <v>13</v>
      </c>
      <c r="F449" s="13">
        <v>4.2460000000000004</v>
      </c>
      <c r="G449" s="24">
        <v>1213.5</v>
      </c>
      <c r="H449" s="8" t="s">
        <v>84</v>
      </c>
      <c r="I449" s="13">
        <v>-26.466999999999999</v>
      </c>
      <c r="J449" s="38">
        <v>1.0767196621894499</v>
      </c>
      <c r="K449" s="103">
        <f t="shared" si="69"/>
        <v>1.164671489930746</v>
      </c>
      <c r="L449" s="115"/>
      <c r="M449" s="1" t="s">
        <v>119</v>
      </c>
      <c r="N449" s="1" t="s">
        <v>120</v>
      </c>
      <c r="O449" s="1" t="s">
        <v>157</v>
      </c>
      <c r="P449" s="1" t="s">
        <v>114</v>
      </c>
      <c r="Q449" s="1" t="s">
        <v>130</v>
      </c>
      <c r="R449" s="1" t="s">
        <v>146</v>
      </c>
      <c r="S449" s="8" t="s">
        <v>217</v>
      </c>
      <c r="T449" s="8" t="s">
        <v>84</v>
      </c>
      <c r="U449" s="25">
        <v>0.29199999999999998</v>
      </c>
      <c r="V449"/>
      <c r="W449">
        <v>13.3</v>
      </c>
      <c r="X449" s="70">
        <v>818.19799999999998</v>
      </c>
      <c r="Y449" s="70">
        <v>504.44940000000003</v>
      </c>
      <c r="Z449" s="70">
        <f t="shared" si="60"/>
        <v>0.61653707293344651</v>
      </c>
      <c r="AA449" s="23">
        <f t="shared" si="61"/>
        <v>8.1999430700148395</v>
      </c>
      <c r="AB449" s="25">
        <v>6.7039999999999997</v>
      </c>
      <c r="AC449" s="23">
        <f t="shared" si="62"/>
        <v>0.81756665171431098</v>
      </c>
      <c r="AD449" s="23">
        <f t="shared" si="63"/>
        <v>1.2231418660523328</v>
      </c>
      <c r="AE449" s="23">
        <f t="shared" si="64"/>
        <v>0.35715742488728114</v>
      </c>
      <c r="AF449" s="1">
        <v>995</v>
      </c>
      <c r="AG449" s="1">
        <f t="shared" si="65"/>
        <v>3.5895218581636295E-4</v>
      </c>
      <c r="AH449" s="7">
        <v>2000</v>
      </c>
      <c r="AI449" s="1">
        <v>10.246</v>
      </c>
      <c r="AJ449" s="1">
        <f t="shared" si="66"/>
        <v>7.0066794030131357E-2</v>
      </c>
      <c r="AK449" s="1">
        <f t="shared" si="67"/>
        <v>8.1604797397743785E-4</v>
      </c>
      <c r="AL449" s="1">
        <f t="shared" si="68"/>
        <v>0</v>
      </c>
      <c r="AM449" s="8" t="s">
        <v>217</v>
      </c>
      <c r="AN449" s="1" t="s">
        <v>119</v>
      </c>
      <c r="AO449" s="1" t="s">
        <v>120</v>
      </c>
      <c r="AP449" s="1" t="s">
        <v>157</v>
      </c>
      <c r="AQ449" s="1" t="s">
        <v>114</v>
      </c>
      <c r="AR449" s="1" t="s">
        <v>130</v>
      </c>
      <c r="AS449" s="1" t="s">
        <v>146</v>
      </c>
      <c r="AT449" s="8" t="s">
        <v>217</v>
      </c>
      <c r="AU449" s="8" t="s">
        <v>84</v>
      </c>
    </row>
    <row r="450" spans="1:47" s="1" customFormat="1" ht="16">
      <c r="A450" s="8" t="s">
        <v>218</v>
      </c>
      <c r="B450" s="8" t="s">
        <v>219</v>
      </c>
      <c r="C450" s="8" t="s">
        <v>156</v>
      </c>
      <c r="D450" s="11" t="s">
        <v>67</v>
      </c>
      <c r="E450" s="24">
        <v>14</v>
      </c>
      <c r="F450" s="13">
        <v>1.0509999999999999</v>
      </c>
      <c r="G450" s="24">
        <v>1212.4000000000001</v>
      </c>
      <c r="H450" s="8" t="s">
        <v>84</v>
      </c>
      <c r="I450" s="13">
        <v>-25.268999999999998</v>
      </c>
      <c r="J450" s="38">
        <v>1.078030356878025</v>
      </c>
      <c r="K450" s="103">
        <f t="shared" si="69"/>
        <v>1.1660879866431664</v>
      </c>
      <c r="L450" s="115">
        <f>K450-K451</f>
        <v>1.503994501917516E-3</v>
      </c>
      <c r="M450" s="1" t="s">
        <v>119</v>
      </c>
      <c r="N450" s="1" t="s">
        <v>120</v>
      </c>
      <c r="O450" s="1" t="s">
        <v>157</v>
      </c>
      <c r="P450" s="1" t="s">
        <v>72</v>
      </c>
      <c r="Q450" s="1" t="s">
        <v>130</v>
      </c>
      <c r="R450" s="1" t="s">
        <v>151</v>
      </c>
      <c r="S450" s="8" t="s">
        <v>219</v>
      </c>
      <c r="T450" s="8" t="s">
        <v>84</v>
      </c>
      <c r="U450" s="25">
        <v>0.26600000000000001</v>
      </c>
      <c r="V450"/>
      <c r="W450">
        <v>13.3</v>
      </c>
      <c r="X450" s="70">
        <v>818.19799999999998</v>
      </c>
      <c r="Y450" s="70">
        <v>504.44940000000003</v>
      </c>
      <c r="Z450" s="70">
        <f t="shared" ref="Z450:Z513" si="70">Y450/X450</f>
        <v>0.61653707293344651</v>
      </c>
      <c r="AA450" s="23">
        <f t="shared" ref="AA450:AA513" si="71">W450*Z450</f>
        <v>8.1999430700148395</v>
      </c>
      <c r="AB450" s="25">
        <v>6.8550000000000004</v>
      </c>
      <c r="AC450" s="23">
        <f t="shared" ref="AC450:AC513" si="72">AB450/AA450</f>
        <v>0.8359814137084729</v>
      </c>
      <c r="AD450" s="23">
        <f t="shared" ref="AD450:AD513" si="73">1/AC450</f>
        <v>1.1961988431823252</v>
      </c>
      <c r="AE450" s="23">
        <f t="shared" ref="AE450:AE513" si="74">U450*AD450</f>
        <v>0.31818889228649849</v>
      </c>
      <c r="AF450" s="1">
        <v>995</v>
      </c>
      <c r="AG450" s="1">
        <f t="shared" ref="AG450:AG513" si="75">AE450/AF450</f>
        <v>3.1978783144371708E-4</v>
      </c>
      <c r="AH450" s="7">
        <v>2000</v>
      </c>
      <c r="AI450" s="1">
        <v>10.15</v>
      </c>
      <c r="AJ450" s="1">
        <f t="shared" ref="AJ450:AJ513" si="76">AG450*AH450/AI450</f>
        <v>6.3012380580042771E-2</v>
      </c>
      <c r="AK450" s="1">
        <f t="shared" si="67"/>
        <v>7.3477980004175026E-4</v>
      </c>
      <c r="AL450" s="1">
        <f t="shared" si="68"/>
        <v>9.4770273945118388E-7</v>
      </c>
      <c r="AM450" s="8" t="s">
        <v>219</v>
      </c>
      <c r="AN450" s="1" t="s">
        <v>119</v>
      </c>
      <c r="AO450" s="1" t="s">
        <v>120</v>
      </c>
      <c r="AP450" s="1" t="s">
        <v>157</v>
      </c>
      <c r="AQ450" s="1" t="s">
        <v>72</v>
      </c>
      <c r="AR450" s="1" t="s">
        <v>130</v>
      </c>
      <c r="AS450" s="1" t="s">
        <v>151</v>
      </c>
      <c r="AT450" s="8" t="s">
        <v>219</v>
      </c>
      <c r="AU450" s="8" t="s">
        <v>84</v>
      </c>
    </row>
    <row r="451" spans="1:47" s="1" customFormat="1" ht="16">
      <c r="A451" s="8" t="s">
        <v>220</v>
      </c>
      <c r="B451" s="8" t="s">
        <v>221</v>
      </c>
      <c r="C451" s="8" t="s">
        <v>66</v>
      </c>
      <c r="D451" s="11" t="s">
        <v>67</v>
      </c>
      <c r="E451" s="24">
        <v>15</v>
      </c>
      <c r="F451" s="13">
        <v>5.1470000000000002</v>
      </c>
      <c r="G451" s="24">
        <v>1213.7</v>
      </c>
      <c r="H451" s="8" t="s">
        <v>84</v>
      </c>
      <c r="I451" s="13">
        <v>-26.541</v>
      </c>
      <c r="J451" s="38">
        <v>1.076638699942829</v>
      </c>
      <c r="K451" s="103">
        <f t="shared" si="69"/>
        <v>1.1645839921412489</v>
      </c>
      <c r="L451" s="115"/>
      <c r="M451" s="1" t="s">
        <v>119</v>
      </c>
      <c r="N451" s="1" t="s">
        <v>120</v>
      </c>
      <c r="O451" s="1" t="s">
        <v>157</v>
      </c>
      <c r="P451" s="1" t="s">
        <v>114</v>
      </c>
      <c r="Q451" s="1" t="s">
        <v>130</v>
      </c>
      <c r="R451" s="1" t="s">
        <v>151</v>
      </c>
      <c r="S451" s="8" t="s">
        <v>221</v>
      </c>
      <c r="T451" s="8" t="s">
        <v>84</v>
      </c>
      <c r="U451" s="25">
        <v>0.34100000000000003</v>
      </c>
      <c r="V451"/>
      <c r="W451">
        <v>13.3</v>
      </c>
      <c r="X451" s="70">
        <v>818.19799999999998</v>
      </c>
      <c r="Y451" s="70">
        <v>504.44940000000003</v>
      </c>
      <c r="Z451" s="70">
        <f t="shared" si="70"/>
        <v>0.61653707293344651</v>
      </c>
      <c r="AA451" s="23">
        <f t="shared" si="71"/>
        <v>8.1999430700148395</v>
      </c>
      <c r="AB451" s="25">
        <v>6.45</v>
      </c>
      <c r="AC451" s="23">
        <f t="shared" si="72"/>
        <v>0.78659082690293947</v>
      </c>
      <c r="AD451" s="23">
        <f t="shared" si="73"/>
        <v>1.2713090031030758</v>
      </c>
      <c r="AE451" s="23">
        <f t="shared" si="74"/>
        <v>0.43351637005814886</v>
      </c>
      <c r="AF451" s="1">
        <v>995</v>
      </c>
      <c r="AG451" s="1">
        <f t="shared" si="75"/>
        <v>4.3569484427954659E-4</v>
      </c>
      <c r="AH451" s="7">
        <v>2000</v>
      </c>
      <c r="AI451" s="1">
        <v>10.257999999999999</v>
      </c>
      <c r="AJ451" s="1">
        <f t="shared" si="76"/>
        <v>8.4947327798702787E-2</v>
      </c>
      <c r="AK451" s="1">
        <f t="shared" ref="AK451:AK514" si="77">AJ451*(K451/100)</f>
        <v>9.8928298129544569E-4</v>
      </c>
      <c r="AL451" s="1">
        <f t="shared" ref="AL451:AL514" si="78">AJ451*(L451/100)</f>
        <v>0</v>
      </c>
      <c r="AM451" s="8" t="s">
        <v>221</v>
      </c>
      <c r="AN451" s="1" t="s">
        <v>119</v>
      </c>
      <c r="AO451" s="1" t="s">
        <v>120</v>
      </c>
      <c r="AP451" s="1" t="s">
        <v>157</v>
      </c>
      <c r="AQ451" s="1" t="s">
        <v>114</v>
      </c>
      <c r="AR451" s="1" t="s">
        <v>130</v>
      </c>
      <c r="AS451" s="1" t="s">
        <v>151</v>
      </c>
      <c r="AT451" s="8" t="s">
        <v>221</v>
      </c>
      <c r="AU451" s="8" t="s">
        <v>84</v>
      </c>
    </row>
    <row r="452" spans="1:47" s="1" customFormat="1" ht="16">
      <c r="A452" s="8" t="s">
        <v>222</v>
      </c>
      <c r="B452" s="8" t="s">
        <v>223</v>
      </c>
      <c r="C452" s="8" t="s">
        <v>66</v>
      </c>
      <c r="D452" s="11" t="s">
        <v>67</v>
      </c>
      <c r="E452" s="24">
        <v>15</v>
      </c>
      <c r="F452" s="13">
        <v>3.641</v>
      </c>
      <c r="G452" s="24">
        <v>1213.7</v>
      </c>
      <c r="H452" s="8" t="s">
        <v>84</v>
      </c>
      <c r="I452" s="13">
        <v>-26.186</v>
      </c>
      <c r="J452" s="38">
        <v>1.0770270987026467</v>
      </c>
      <c r="K452" s="103">
        <f t="shared" si="69"/>
        <v>1.1650037436392446</v>
      </c>
      <c r="L452" s="115">
        <f>K452-K453</f>
        <v>-1.3609162529923946E-3</v>
      </c>
      <c r="M452" s="1" t="s">
        <v>69</v>
      </c>
      <c r="N452" s="1" t="s">
        <v>70</v>
      </c>
      <c r="O452" s="1" t="s">
        <v>71</v>
      </c>
      <c r="P452" s="1" t="s">
        <v>72</v>
      </c>
      <c r="Q452" s="1" t="s">
        <v>224</v>
      </c>
      <c r="R452" s="1" t="s">
        <v>74</v>
      </c>
      <c r="S452" s="8" t="s">
        <v>223</v>
      </c>
      <c r="T452" s="8" t="s">
        <v>84</v>
      </c>
      <c r="U452" s="25">
        <v>0.21</v>
      </c>
      <c r="V452"/>
      <c r="W452">
        <v>13.3</v>
      </c>
      <c r="X452" s="70">
        <v>818.19799999999998</v>
      </c>
      <c r="Y452" s="70">
        <v>504.44940000000003</v>
      </c>
      <c r="Z452" s="70">
        <f t="shared" si="70"/>
        <v>0.61653707293344651</v>
      </c>
      <c r="AA452" s="23">
        <f t="shared" si="71"/>
        <v>8.1999430700148395</v>
      </c>
      <c r="AB452" s="25">
        <v>6.2279999999999998</v>
      </c>
      <c r="AC452" s="23">
        <f t="shared" si="72"/>
        <v>0.75951746820953592</v>
      </c>
      <c r="AD452" s="23">
        <f t="shared" si="73"/>
        <v>1.3166254126549195</v>
      </c>
      <c r="AE452" s="23">
        <f t="shared" si="74"/>
        <v>0.27649133665753306</v>
      </c>
      <c r="AF452" s="1">
        <v>995</v>
      </c>
      <c r="AG452" s="1">
        <f t="shared" si="75"/>
        <v>2.7788074035932971E-4</v>
      </c>
      <c r="AH452" s="7">
        <v>2000</v>
      </c>
      <c r="AI452" s="1">
        <v>10.335000000000001</v>
      </c>
      <c r="AJ452" s="1">
        <f t="shared" si="76"/>
        <v>5.3774695763779329E-2</v>
      </c>
      <c r="AK452" s="1">
        <f t="shared" si="77"/>
        <v>6.2647721877864349E-4</v>
      </c>
      <c r="AL452" s="1">
        <f t="shared" si="78"/>
        <v>-7.3182857464648553E-7</v>
      </c>
      <c r="AM452" s="8" t="s">
        <v>223</v>
      </c>
      <c r="AN452" s="1" t="s">
        <v>69</v>
      </c>
      <c r="AO452" s="1" t="s">
        <v>70</v>
      </c>
      <c r="AP452" s="1" t="s">
        <v>71</v>
      </c>
      <c r="AQ452" s="1" t="s">
        <v>72</v>
      </c>
      <c r="AR452" s="1" t="s">
        <v>224</v>
      </c>
      <c r="AS452" s="1" t="s">
        <v>74</v>
      </c>
      <c r="AT452" s="8" t="s">
        <v>223</v>
      </c>
      <c r="AU452" s="8" t="s">
        <v>84</v>
      </c>
    </row>
    <row r="453" spans="1:47" s="1" customFormat="1" ht="16">
      <c r="A453" s="8" t="s">
        <v>227</v>
      </c>
      <c r="B453" s="8" t="s">
        <v>226</v>
      </c>
      <c r="C453" s="8" t="s">
        <v>66</v>
      </c>
      <c r="D453" s="8" t="s">
        <v>67</v>
      </c>
      <c r="E453" s="24">
        <v>14</v>
      </c>
      <c r="F453" s="13">
        <v>5.2119999999999997</v>
      </c>
      <c r="G453" s="24">
        <v>1213.5</v>
      </c>
      <c r="H453" s="8" t="s">
        <v>84</v>
      </c>
      <c r="I453" s="13">
        <v>-25.035</v>
      </c>
      <c r="J453" s="38">
        <v>1.0782863649746091</v>
      </c>
      <c r="K453" s="103">
        <f t="shared" ref="K453:K516" si="79">((J453*13.003355)/(((100-J453)*12.0107)+(J453*13.003355)))*100</f>
        <v>1.166364659892237</v>
      </c>
      <c r="L453" s="115"/>
      <c r="M453" s="1" t="s">
        <v>69</v>
      </c>
      <c r="N453" s="1" t="s">
        <v>70</v>
      </c>
      <c r="O453" s="1" t="s">
        <v>71</v>
      </c>
      <c r="P453" s="1" t="s">
        <v>114</v>
      </c>
      <c r="Q453" s="1" t="s">
        <v>224</v>
      </c>
      <c r="R453" s="1" t="s">
        <v>74</v>
      </c>
      <c r="S453" s="8" t="s">
        <v>226</v>
      </c>
      <c r="T453" s="8" t="s">
        <v>84</v>
      </c>
      <c r="U453" s="25">
        <v>0.32900000000000001</v>
      </c>
      <c r="V453"/>
      <c r="W453">
        <v>13.3</v>
      </c>
      <c r="X453" s="70">
        <v>818.19799999999998</v>
      </c>
      <c r="Y453" s="70">
        <v>504.44940000000003</v>
      </c>
      <c r="Z453" s="70">
        <f t="shared" si="70"/>
        <v>0.61653707293344651</v>
      </c>
      <c r="AA453" s="23">
        <f t="shared" si="71"/>
        <v>8.1999430700148395</v>
      </c>
      <c r="AB453" s="25">
        <v>6.3979999999999997</v>
      </c>
      <c r="AC453" s="23">
        <f t="shared" si="72"/>
        <v>0.78024931946124121</v>
      </c>
      <c r="AD453" s="23">
        <f t="shared" si="73"/>
        <v>1.2816416176953487</v>
      </c>
      <c r="AE453" s="23">
        <f t="shared" si="74"/>
        <v>0.42166009222176976</v>
      </c>
      <c r="AF453" s="1">
        <v>995</v>
      </c>
      <c r="AG453" s="1">
        <f t="shared" si="75"/>
        <v>4.2377898715755755E-4</v>
      </c>
      <c r="AH453" s="7">
        <v>2000</v>
      </c>
      <c r="AI453" s="1">
        <v>10.673</v>
      </c>
      <c r="AJ453" s="1">
        <f t="shared" si="76"/>
        <v>7.941140956761128E-2</v>
      </c>
      <c r="AK453" s="1">
        <f t="shared" si="77"/>
        <v>9.2622661711890062E-4</v>
      </c>
      <c r="AL453" s="1">
        <f t="shared" si="78"/>
        <v>0</v>
      </c>
      <c r="AM453" s="8" t="s">
        <v>226</v>
      </c>
      <c r="AN453" s="1" t="s">
        <v>69</v>
      </c>
      <c r="AO453" s="1" t="s">
        <v>70</v>
      </c>
      <c r="AP453" s="1" t="s">
        <v>71</v>
      </c>
      <c r="AQ453" s="1" t="s">
        <v>114</v>
      </c>
      <c r="AR453" s="1" t="s">
        <v>224</v>
      </c>
      <c r="AS453" s="1" t="s">
        <v>74</v>
      </c>
      <c r="AT453" s="8" t="s">
        <v>226</v>
      </c>
      <c r="AU453" s="8" t="s">
        <v>84</v>
      </c>
    </row>
    <row r="454" spans="1:47" s="1" customFormat="1" ht="16">
      <c r="A454" s="8" t="s">
        <v>225</v>
      </c>
      <c r="B454" s="8" t="s">
        <v>226</v>
      </c>
      <c r="C454" s="8" t="s">
        <v>66</v>
      </c>
      <c r="D454" s="8" t="s">
        <v>67</v>
      </c>
      <c r="E454" s="24">
        <v>14</v>
      </c>
      <c r="F454" s="13">
        <v>4.7110000000000003</v>
      </c>
      <c r="G454" s="24">
        <v>1213.5</v>
      </c>
      <c r="H454" s="8" t="s">
        <v>84</v>
      </c>
      <c r="I454" s="13">
        <v>-25.009</v>
      </c>
      <c r="J454" s="38">
        <v>1.0783148102368787</v>
      </c>
      <c r="K454" s="103">
        <f t="shared" si="79"/>
        <v>1.1663954012687372</v>
      </c>
      <c r="L454" s="115"/>
      <c r="M454" s="1" t="s">
        <v>69</v>
      </c>
      <c r="N454" s="1" t="s">
        <v>70</v>
      </c>
      <c r="O454" s="1" t="s">
        <v>71</v>
      </c>
      <c r="P454" s="1" t="s">
        <v>114</v>
      </c>
      <c r="Q454" s="1" t="s">
        <v>224</v>
      </c>
      <c r="R454" s="1" t="s">
        <v>74</v>
      </c>
      <c r="S454" s="8" t="s">
        <v>226</v>
      </c>
      <c r="T454" s="8" t="s">
        <v>84</v>
      </c>
      <c r="U454" s="25">
        <v>0.30099999999999999</v>
      </c>
      <c r="V454"/>
      <c r="W454">
        <v>13.3</v>
      </c>
      <c r="X454" s="70">
        <v>818.19799999999998</v>
      </c>
      <c r="Y454" s="70">
        <v>504.44940000000003</v>
      </c>
      <c r="Z454" s="70">
        <f t="shared" si="70"/>
        <v>0.61653707293344651</v>
      </c>
      <c r="AA454" s="23">
        <f t="shared" si="71"/>
        <v>8.1999430700148395</v>
      </c>
      <c r="AB454" s="25">
        <v>6.3979999999999997</v>
      </c>
      <c r="AC454" s="23">
        <f t="shared" si="72"/>
        <v>0.78024931946124121</v>
      </c>
      <c r="AD454" s="23">
        <f t="shared" si="73"/>
        <v>1.2816416176953487</v>
      </c>
      <c r="AE454" s="23">
        <f t="shared" si="74"/>
        <v>0.38577412692629992</v>
      </c>
      <c r="AF454" s="1">
        <v>995</v>
      </c>
      <c r="AG454" s="1">
        <f t="shared" si="75"/>
        <v>3.8771269037819088E-4</v>
      </c>
      <c r="AH454" s="7">
        <v>2000</v>
      </c>
      <c r="AI454" s="1">
        <v>10.673</v>
      </c>
      <c r="AJ454" s="1">
        <f t="shared" si="76"/>
        <v>7.2652991732069877E-2</v>
      </c>
      <c r="AK454" s="1">
        <f t="shared" si="77"/>
        <v>8.4742115444701898E-4</v>
      </c>
      <c r="AL454" s="1">
        <f t="shared" si="78"/>
        <v>0</v>
      </c>
      <c r="AM454" s="8" t="s">
        <v>226</v>
      </c>
      <c r="AN454" s="1" t="s">
        <v>69</v>
      </c>
      <c r="AO454" s="1" t="s">
        <v>70</v>
      </c>
      <c r="AP454" s="1" t="s">
        <v>71</v>
      </c>
      <c r="AQ454" s="1" t="s">
        <v>114</v>
      </c>
      <c r="AR454" s="1" t="s">
        <v>224</v>
      </c>
      <c r="AS454" s="1" t="s">
        <v>74</v>
      </c>
      <c r="AT454" s="8" t="s">
        <v>226</v>
      </c>
      <c r="AU454" s="8" t="s">
        <v>84</v>
      </c>
    </row>
    <row r="455" spans="1:47" s="1" customFormat="1" ht="16">
      <c r="A455" s="8" t="s">
        <v>228</v>
      </c>
      <c r="B455" s="8" t="s">
        <v>229</v>
      </c>
      <c r="C455" s="8" t="s">
        <v>66</v>
      </c>
      <c r="D455" s="11" t="s">
        <v>67</v>
      </c>
      <c r="E455" s="24">
        <v>13</v>
      </c>
      <c r="F455" s="13">
        <v>2.4140000000000001</v>
      </c>
      <c r="G455" s="24">
        <v>1213.9000000000001</v>
      </c>
      <c r="H455" s="8" t="s">
        <v>84</v>
      </c>
      <c r="I455" s="13">
        <v>-23.023</v>
      </c>
      <c r="J455" s="38">
        <v>1.0804875423067626</v>
      </c>
      <c r="K455" s="103">
        <f t="shared" si="79"/>
        <v>1.1687435129704169</v>
      </c>
      <c r="L455" s="115">
        <f>K455-K456</f>
        <v>3.5943351367695442E-3</v>
      </c>
      <c r="M455" s="1" t="s">
        <v>119</v>
      </c>
      <c r="N455" s="1" t="s">
        <v>120</v>
      </c>
      <c r="O455" s="1" t="s">
        <v>71</v>
      </c>
      <c r="P455" s="1" t="s">
        <v>72</v>
      </c>
      <c r="Q455" s="1" t="s">
        <v>224</v>
      </c>
      <c r="R455" s="1" t="s">
        <v>74</v>
      </c>
      <c r="S455" s="8" t="s">
        <v>229</v>
      </c>
      <c r="T455" s="8" t="s">
        <v>84</v>
      </c>
      <c r="U455" s="25">
        <v>0.13400000000000001</v>
      </c>
      <c r="V455"/>
      <c r="W455">
        <v>13.3</v>
      </c>
      <c r="X455" s="70">
        <v>818.19799999999998</v>
      </c>
      <c r="Y455" s="70">
        <v>504.44940000000003</v>
      </c>
      <c r="Z455" s="70">
        <f t="shared" si="70"/>
        <v>0.61653707293344651</v>
      </c>
      <c r="AA455" s="23">
        <f t="shared" si="71"/>
        <v>8.1999430700148395</v>
      </c>
      <c r="AB455" s="25">
        <v>5.9139999999999997</v>
      </c>
      <c r="AC455" s="23">
        <f t="shared" si="72"/>
        <v>0.72122451942697419</v>
      </c>
      <c r="AD455" s="23">
        <f t="shared" si="73"/>
        <v>1.3865307862723772</v>
      </c>
      <c r="AE455" s="23">
        <f t="shared" si="74"/>
        <v>0.18579512536049855</v>
      </c>
      <c r="AF455" s="1">
        <v>995</v>
      </c>
      <c r="AG455" s="1">
        <f t="shared" si="75"/>
        <v>1.867287692065312E-4</v>
      </c>
      <c r="AH455" s="7">
        <v>2000</v>
      </c>
      <c r="AI455" s="1">
        <v>10.311</v>
      </c>
      <c r="AJ455" s="1">
        <f t="shared" si="76"/>
        <v>3.6219332597523267E-2</v>
      </c>
      <c r="AK455" s="1">
        <f t="shared" si="77"/>
        <v>4.2331110017473277E-4</v>
      </c>
      <c r="AL455" s="1">
        <f t="shared" si="78"/>
        <v>1.3018441978562041E-6</v>
      </c>
      <c r="AM455" s="8" t="s">
        <v>229</v>
      </c>
      <c r="AN455" s="1" t="s">
        <v>119</v>
      </c>
      <c r="AO455" s="1" t="s">
        <v>120</v>
      </c>
      <c r="AP455" s="1" t="s">
        <v>71</v>
      </c>
      <c r="AQ455" s="1" t="s">
        <v>72</v>
      </c>
      <c r="AR455" s="1" t="s">
        <v>224</v>
      </c>
      <c r="AS455" s="1" t="s">
        <v>74</v>
      </c>
      <c r="AT455" s="8" t="s">
        <v>229</v>
      </c>
      <c r="AU455" s="8" t="s">
        <v>84</v>
      </c>
    </row>
    <row r="456" spans="1:47" s="1" customFormat="1" ht="16">
      <c r="A456" s="8" t="s">
        <v>230</v>
      </c>
      <c r="B456" s="8" t="s">
        <v>231</v>
      </c>
      <c r="C456" s="8" t="s">
        <v>66</v>
      </c>
      <c r="D456" s="11" t="s">
        <v>67</v>
      </c>
      <c r="E456" s="24">
        <v>14</v>
      </c>
      <c r="F456" s="13">
        <v>8.3130000000000006</v>
      </c>
      <c r="G456" s="24">
        <v>1213.2</v>
      </c>
      <c r="H456" s="8" t="s">
        <v>84</v>
      </c>
      <c r="I456" s="13">
        <v>-26.062999999999999</v>
      </c>
      <c r="J456" s="38">
        <v>1.077161669955885</v>
      </c>
      <c r="K456" s="103">
        <f t="shared" si="79"/>
        <v>1.1651491778336474</v>
      </c>
      <c r="L456" s="115"/>
      <c r="M456" s="1" t="s">
        <v>119</v>
      </c>
      <c r="N456" s="1" t="s">
        <v>120</v>
      </c>
      <c r="O456" s="1" t="s">
        <v>71</v>
      </c>
      <c r="P456" s="1" t="s">
        <v>114</v>
      </c>
      <c r="Q456" s="1" t="s">
        <v>224</v>
      </c>
      <c r="R456" s="1" t="s">
        <v>74</v>
      </c>
      <c r="S456" s="8" t="s">
        <v>231</v>
      </c>
      <c r="T456" s="8" t="s">
        <v>84</v>
      </c>
      <c r="U456" s="25">
        <v>0.61699999999999999</v>
      </c>
      <c r="V456"/>
      <c r="W456">
        <v>13.3</v>
      </c>
      <c r="X456" s="70">
        <v>818.19799999999998</v>
      </c>
      <c r="Y456" s="70">
        <v>504.44940000000003</v>
      </c>
      <c r="Z456" s="70">
        <f t="shared" si="70"/>
        <v>0.61653707293344651</v>
      </c>
      <c r="AA456" s="23">
        <f t="shared" si="71"/>
        <v>8.1999430700148395</v>
      </c>
      <c r="AB456" s="25">
        <v>6.0270000000000001</v>
      </c>
      <c r="AC456" s="23">
        <f t="shared" si="72"/>
        <v>0.73500510290604892</v>
      </c>
      <c r="AD456" s="23">
        <f t="shared" si="73"/>
        <v>1.3605347718624257</v>
      </c>
      <c r="AE456" s="23">
        <f t="shared" si="74"/>
        <v>0.83944995423911661</v>
      </c>
      <c r="AF456" s="1">
        <v>995</v>
      </c>
      <c r="AG456" s="1">
        <f t="shared" si="75"/>
        <v>8.436682957177051E-4</v>
      </c>
      <c r="AH456" s="7">
        <v>2000</v>
      </c>
      <c r="AI456" s="1">
        <v>10.205</v>
      </c>
      <c r="AJ456" s="1">
        <f t="shared" si="76"/>
        <v>0.16534410499122099</v>
      </c>
      <c r="AK456" s="1">
        <f t="shared" si="77"/>
        <v>1.9265054799016139E-3</v>
      </c>
      <c r="AL456" s="1">
        <f t="shared" si="78"/>
        <v>0</v>
      </c>
      <c r="AM456" s="8" t="s">
        <v>231</v>
      </c>
      <c r="AN456" s="1" t="s">
        <v>119</v>
      </c>
      <c r="AO456" s="1" t="s">
        <v>120</v>
      </c>
      <c r="AP456" s="1" t="s">
        <v>71</v>
      </c>
      <c r="AQ456" s="1" t="s">
        <v>114</v>
      </c>
      <c r="AR456" s="1" t="s">
        <v>224</v>
      </c>
      <c r="AS456" s="1" t="s">
        <v>74</v>
      </c>
      <c r="AT456" s="8" t="s">
        <v>231</v>
      </c>
      <c r="AU456" s="8" t="s">
        <v>84</v>
      </c>
    </row>
    <row r="457" spans="1:47" s="1" customFormat="1" ht="16">
      <c r="A457" s="8" t="s">
        <v>64</v>
      </c>
      <c r="B457" s="8" t="s">
        <v>65</v>
      </c>
      <c r="C457" s="8" t="s">
        <v>66</v>
      </c>
      <c r="D457" s="11" t="s">
        <v>67</v>
      </c>
      <c r="E457" s="24">
        <v>27</v>
      </c>
      <c r="F457" s="13">
        <v>0.73399999999999999</v>
      </c>
      <c r="G457" s="24">
        <v>1548.1</v>
      </c>
      <c r="H457" s="8" t="s">
        <v>85</v>
      </c>
      <c r="I457" s="13">
        <v>5488.8670000000002</v>
      </c>
      <c r="J457" s="38">
        <v>6.76403432872105</v>
      </c>
      <c r="K457" s="103">
        <f t="shared" si="79"/>
        <v>7.2823546212315931</v>
      </c>
      <c r="L457" s="115">
        <f>K457-K459</f>
        <v>6.0836688729968103</v>
      </c>
      <c r="M457" s="1" t="s">
        <v>69</v>
      </c>
      <c r="N457" s="1" t="s">
        <v>70</v>
      </c>
      <c r="O457" s="1" t="s">
        <v>71</v>
      </c>
      <c r="P457" s="1" t="s">
        <v>72</v>
      </c>
      <c r="Q457" s="1" t="s">
        <v>73</v>
      </c>
      <c r="R457" s="1" t="s">
        <v>74</v>
      </c>
      <c r="S457" s="8" t="s">
        <v>65</v>
      </c>
      <c r="T457" s="8" t="s">
        <v>85</v>
      </c>
      <c r="U457" s="25">
        <v>3.9E-2</v>
      </c>
      <c r="V457"/>
      <c r="W457">
        <v>13.3</v>
      </c>
      <c r="X457" s="70">
        <v>818.19799999999998</v>
      </c>
      <c r="Y457" s="70">
        <v>504.44940000000003</v>
      </c>
      <c r="Z457" s="70">
        <f t="shared" si="70"/>
        <v>0.61653707293344651</v>
      </c>
      <c r="AA457" s="23">
        <f t="shared" si="71"/>
        <v>8.1999430700148395</v>
      </c>
      <c r="AB457" s="25">
        <v>6.6559999999999997</v>
      </c>
      <c r="AC457" s="23">
        <f t="shared" si="72"/>
        <v>0.81171295253735887</v>
      </c>
      <c r="AD457" s="23">
        <f t="shared" si="73"/>
        <v>1.2319626006632871</v>
      </c>
      <c r="AE457" s="23">
        <f t="shared" si="74"/>
        <v>4.80465414258682E-2</v>
      </c>
      <c r="AF457" s="1">
        <v>995</v>
      </c>
      <c r="AG457" s="1">
        <f t="shared" si="75"/>
        <v>4.8287981332530855E-5</v>
      </c>
      <c r="AH457" s="7">
        <v>2000</v>
      </c>
      <c r="AI457" s="1">
        <v>10.116</v>
      </c>
      <c r="AJ457" s="1">
        <f t="shared" si="76"/>
        <v>9.5468527743240127E-3</v>
      </c>
      <c r="AK457" s="1">
        <f t="shared" si="77"/>
        <v>6.9523567419316125E-4</v>
      </c>
      <c r="AL457" s="1">
        <f t="shared" si="78"/>
        <v>5.8079891058238238E-4</v>
      </c>
      <c r="AM457" s="8" t="s">
        <v>65</v>
      </c>
      <c r="AN457" s="1" t="s">
        <v>69</v>
      </c>
      <c r="AO457" s="1" t="s">
        <v>70</v>
      </c>
      <c r="AP457" s="1" t="s">
        <v>71</v>
      </c>
      <c r="AQ457" s="1" t="s">
        <v>72</v>
      </c>
      <c r="AR457" s="1" t="s">
        <v>73</v>
      </c>
      <c r="AS457" s="1" t="s">
        <v>74</v>
      </c>
      <c r="AT457" s="8" t="s">
        <v>65</v>
      </c>
      <c r="AU457" s="8" t="s">
        <v>85</v>
      </c>
    </row>
    <row r="458" spans="1:47" s="1" customFormat="1" ht="16">
      <c r="A458" s="8" t="s">
        <v>75</v>
      </c>
      <c r="B458" s="8" t="s">
        <v>65</v>
      </c>
      <c r="C458" s="8" t="s">
        <v>66</v>
      </c>
      <c r="D458" s="11" t="s">
        <v>67</v>
      </c>
      <c r="E458" s="24">
        <v>27</v>
      </c>
      <c r="F458" s="13">
        <v>0.621</v>
      </c>
      <c r="G458" s="24">
        <v>1547.9</v>
      </c>
      <c r="H458" s="8" t="s">
        <v>85</v>
      </c>
      <c r="I458" s="13">
        <v>5696.8339999999998</v>
      </c>
      <c r="J458" s="38">
        <v>6.9657196818302731</v>
      </c>
      <c r="K458" s="103">
        <f t="shared" si="79"/>
        <v>7.4982519741772915</v>
      </c>
      <c r="L458" s="115">
        <f>K458-K460</f>
        <v>6.2976390938219584</v>
      </c>
      <c r="M458" s="1" t="s">
        <v>69</v>
      </c>
      <c r="N458" s="1" t="s">
        <v>70</v>
      </c>
      <c r="O458" s="1" t="s">
        <v>71</v>
      </c>
      <c r="P458" s="1" t="s">
        <v>72</v>
      </c>
      <c r="Q458" s="1" t="s">
        <v>73</v>
      </c>
      <c r="R458" s="1" t="s">
        <v>74</v>
      </c>
      <c r="S458" s="8" t="s">
        <v>65</v>
      </c>
      <c r="T458" s="8" t="s">
        <v>85</v>
      </c>
      <c r="U458" s="25">
        <v>3.6999999999999998E-2</v>
      </c>
      <c r="V458"/>
      <c r="W458">
        <v>13.3</v>
      </c>
      <c r="X458" s="70">
        <v>818.19799999999998</v>
      </c>
      <c r="Y458" s="70">
        <v>504.44940000000003</v>
      </c>
      <c r="Z458" s="70">
        <f t="shared" si="70"/>
        <v>0.61653707293344651</v>
      </c>
      <c r="AA458" s="23">
        <f t="shared" si="71"/>
        <v>8.1999430700148395</v>
      </c>
      <c r="AB458" s="25">
        <v>6.6559999999999997</v>
      </c>
      <c r="AC458" s="23">
        <f t="shared" si="72"/>
        <v>0.81171295253735887</v>
      </c>
      <c r="AD458" s="23">
        <f t="shared" si="73"/>
        <v>1.2319626006632871</v>
      </c>
      <c r="AE458" s="23">
        <f t="shared" si="74"/>
        <v>4.5582616224541621E-2</v>
      </c>
      <c r="AF458" s="1">
        <v>995</v>
      </c>
      <c r="AG458" s="1">
        <f t="shared" si="75"/>
        <v>4.5811674597529265E-5</v>
      </c>
      <c r="AH458" s="7">
        <v>2000</v>
      </c>
      <c r="AI458" s="1">
        <v>10.116</v>
      </c>
      <c r="AJ458" s="1">
        <f t="shared" si="76"/>
        <v>9.0572705807689339E-3</v>
      </c>
      <c r="AK458" s="1">
        <f t="shared" si="77"/>
        <v>6.7913697012908568E-4</v>
      </c>
      <c r="AL458" s="1">
        <f t="shared" si="78"/>
        <v>5.7039421292773946E-4</v>
      </c>
      <c r="AM458" s="8" t="s">
        <v>65</v>
      </c>
      <c r="AN458" s="1" t="s">
        <v>69</v>
      </c>
      <c r="AO458" s="1" t="s">
        <v>70</v>
      </c>
      <c r="AP458" s="1" t="s">
        <v>71</v>
      </c>
      <c r="AQ458" s="1" t="s">
        <v>72</v>
      </c>
      <c r="AR458" s="1" t="s">
        <v>73</v>
      </c>
      <c r="AS458" s="1" t="s">
        <v>74</v>
      </c>
      <c r="AT458" s="8" t="s">
        <v>65</v>
      </c>
      <c r="AU458" s="8" t="s">
        <v>85</v>
      </c>
    </row>
    <row r="459" spans="1:47" s="1" customFormat="1" ht="16">
      <c r="A459" s="8" t="s">
        <v>112</v>
      </c>
      <c r="B459" s="8" t="s">
        <v>113</v>
      </c>
      <c r="C459" s="8" t="s">
        <v>66</v>
      </c>
      <c r="D459" s="11" t="s">
        <v>67</v>
      </c>
      <c r="E459" s="24">
        <v>21</v>
      </c>
      <c r="F459" s="13">
        <v>0.27800000000000002</v>
      </c>
      <c r="G459" s="24">
        <v>1548.3</v>
      </c>
      <c r="H459" s="8" t="s">
        <v>85</v>
      </c>
      <c r="I459" s="13">
        <v>2.31</v>
      </c>
      <c r="J459" s="38">
        <v>1.1081940861913455</v>
      </c>
      <c r="K459" s="103">
        <f t="shared" si="79"/>
        <v>1.1986857482347826</v>
      </c>
      <c r="L459" s="115"/>
      <c r="M459" s="1" t="s">
        <v>69</v>
      </c>
      <c r="N459" s="1" t="s">
        <v>70</v>
      </c>
      <c r="O459" s="1" t="s">
        <v>71</v>
      </c>
      <c r="P459" s="1" t="s">
        <v>114</v>
      </c>
      <c r="Q459" s="1" t="s">
        <v>73</v>
      </c>
      <c r="R459" s="1" t="s">
        <v>74</v>
      </c>
      <c r="S459" s="8" t="s">
        <v>113</v>
      </c>
      <c r="T459" s="8" t="s">
        <v>85</v>
      </c>
      <c r="U459" s="25">
        <v>0.02</v>
      </c>
      <c r="V459"/>
      <c r="W459">
        <v>13.3</v>
      </c>
      <c r="X459" s="70">
        <v>818.19799999999998</v>
      </c>
      <c r="Y459" s="70">
        <v>504.44940000000003</v>
      </c>
      <c r="Z459" s="70">
        <f t="shared" si="70"/>
        <v>0.61653707293344651</v>
      </c>
      <c r="AA459" s="23">
        <f t="shared" si="71"/>
        <v>8.1999430700148395</v>
      </c>
      <c r="AB459" s="25">
        <v>6.609</v>
      </c>
      <c r="AC459" s="23">
        <f t="shared" si="72"/>
        <v>0.80598120542659324</v>
      </c>
      <c r="AD459" s="23">
        <f t="shared" si="73"/>
        <v>1.2407237206861612</v>
      </c>
      <c r="AE459" s="23">
        <f t="shared" si="74"/>
        <v>2.4814474413723225E-2</v>
      </c>
      <c r="AF459" s="1">
        <v>995</v>
      </c>
      <c r="AG459" s="1">
        <f t="shared" si="75"/>
        <v>2.4939170265048469E-5</v>
      </c>
      <c r="AH459" s="7">
        <v>2000</v>
      </c>
      <c r="AI459" s="1">
        <v>10.411</v>
      </c>
      <c r="AJ459" s="1">
        <f t="shared" si="76"/>
        <v>4.7909269551529091E-3</v>
      </c>
      <c r="AK459" s="1">
        <f t="shared" si="77"/>
        <v>5.742815861975653E-5</v>
      </c>
      <c r="AL459" s="1">
        <f t="shared" si="78"/>
        <v>0</v>
      </c>
      <c r="AM459" s="8" t="s">
        <v>113</v>
      </c>
      <c r="AN459" s="1" t="s">
        <v>69</v>
      </c>
      <c r="AO459" s="1" t="s">
        <v>70</v>
      </c>
      <c r="AP459" s="1" t="s">
        <v>71</v>
      </c>
      <c r="AQ459" s="1" t="s">
        <v>114</v>
      </c>
      <c r="AR459" s="1" t="s">
        <v>73</v>
      </c>
      <c r="AS459" s="1" t="s">
        <v>74</v>
      </c>
      <c r="AT459" s="8" t="s">
        <v>113</v>
      </c>
      <c r="AU459" s="8" t="s">
        <v>85</v>
      </c>
    </row>
    <row r="460" spans="1:47" s="1" customFormat="1" ht="16">
      <c r="A460" s="8" t="s">
        <v>115</v>
      </c>
      <c r="B460" s="8" t="s">
        <v>113</v>
      </c>
      <c r="C460" s="8" t="s">
        <v>66</v>
      </c>
      <c r="D460" s="11" t="s">
        <v>67</v>
      </c>
      <c r="E460" s="24">
        <v>20</v>
      </c>
      <c r="F460" s="13">
        <v>0.28199999999999997</v>
      </c>
      <c r="G460" s="24">
        <v>1548.1</v>
      </c>
      <c r="H460" s="8" t="s">
        <v>85</v>
      </c>
      <c r="I460" s="13">
        <v>3.9409999999999998</v>
      </c>
      <c r="J460" s="38">
        <v>1.1099773689153241</v>
      </c>
      <c r="K460" s="103">
        <f t="shared" si="79"/>
        <v>1.2006128803553335</v>
      </c>
      <c r="L460" s="115"/>
      <c r="M460" s="1" t="s">
        <v>69</v>
      </c>
      <c r="N460" s="1" t="s">
        <v>70</v>
      </c>
      <c r="O460" s="1" t="s">
        <v>71</v>
      </c>
      <c r="P460" s="1" t="s">
        <v>114</v>
      </c>
      <c r="Q460" s="1" t="s">
        <v>73</v>
      </c>
      <c r="R460" s="1" t="s">
        <v>74</v>
      </c>
      <c r="S460" s="8" t="s">
        <v>113</v>
      </c>
      <c r="T460" s="8" t="s">
        <v>85</v>
      </c>
      <c r="U460" s="25">
        <v>0.02</v>
      </c>
      <c r="V460"/>
      <c r="W460">
        <v>13.3</v>
      </c>
      <c r="X460" s="70">
        <v>818.19799999999998</v>
      </c>
      <c r="Y460" s="70">
        <v>504.44940000000003</v>
      </c>
      <c r="Z460" s="70">
        <f t="shared" si="70"/>
        <v>0.61653707293344651</v>
      </c>
      <c r="AA460" s="23">
        <f t="shared" si="71"/>
        <v>8.1999430700148395</v>
      </c>
      <c r="AB460" s="25">
        <v>6.609</v>
      </c>
      <c r="AC460" s="23">
        <f t="shared" si="72"/>
        <v>0.80598120542659324</v>
      </c>
      <c r="AD460" s="23">
        <f t="shared" si="73"/>
        <v>1.2407237206861612</v>
      </c>
      <c r="AE460" s="23">
        <f t="shared" si="74"/>
        <v>2.4814474413723225E-2</v>
      </c>
      <c r="AF460" s="1">
        <v>995</v>
      </c>
      <c r="AG460" s="1">
        <f t="shared" si="75"/>
        <v>2.4939170265048469E-5</v>
      </c>
      <c r="AH460" s="7">
        <v>2000</v>
      </c>
      <c r="AI460" s="1">
        <v>10.411</v>
      </c>
      <c r="AJ460" s="1">
        <f t="shared" si="76"/>
        <v>4.7909269551529091E-3</v>
      </c>
      <c r="AK460" s="1">
        <f t="shared" si="77"/>
        <v>5.7520486111981416E-5</v>
      </c>
      <c r="AL460" s="1">
        <f t="shared" si="78"/>
        <v>0</v>
      </c>
      <c r="AM460" s="8" t="s">
        <v>113</v>
      </c>
      <c r="AN460" s="1" t="s">
        <v>69</v>
      </c>
      <c r="AO460" s="1" t="s">
        <v>70</v>
      </c>
      <c r="AP460" s="1" t="s">
        <v>71</v>
      </c>
      <c r="AQ460" s="1" t="s">
        <v>114</v>
      </c>
      <c r="AR460" s="1" t="s">
        <v>73</v>
      </c>
      <c r="AS460" s="1" t="s">
        <v>74</v>
      </c>
      <c r="AT460" s="8" t="s">
        <v>113</v>
      </c>
      <c r="AU460" s="8" t="s">
        <v>85</v>
      </c>
    </row>
    <row r="461" spans="1:47" s="1" customFormat="1" ht="16">
      <c r="A461" s="8" t="s">
        <v>116</v>
      </c>
      <c r="B461" s="8" t="s">
        <v>117</v>
      </c>
      <c r="C461" s="8" t="s">
        <v>66</v>
      </c>
      <c r="D461" s="11" t="s">
        <v>67</v>
      </c>
      <c r="E461" s="24">
        <v>27</v>
      </c>
      <c r="F461" s="13">
        <v>1.726</v>
      </c>
      <c r="G461" s="24">
        <v>1548.1</v>
      </c>
      <c r="H461" s="8" t="s">
        <v>85</v>
      </c>
      <c r="I461" s="13">
        <v>4855.8149999999996</v>
      </c>
      <c r="J461" s="38">
        <v>6.1446856948443118</v>
      </c>
      <c r="K461" s="103">
        <f t="shared" si="79"/>
        <v>6.618915234926483</v>
      </c>
      <c r="L461" s="115">
        <f>K461-K462</f>
        <v>5.4240497077716068</v>
      </c>
      <c r="M461" s="1" t="s">
        <v>119</v>
      </c>
      <c r="N461" s="1" t="s">
        <v>120</v>
      </c>
      <c r="O461" s="1" t="s">
        <v>71</v>
      </c>
      <c r="P461" s="1" t="s">
        <v>72</v>
      </c>
      <c r="Q461" s="1" t="s">
        <v>73</v>
      </c>
      <c r="R461" s="1" t="s">
        <v>74</v>
      </c>
      <c r="S461" s="8" t="s">
        <v>117</v>
      </c>
      <c r="T461" s="8" t="s">
        <v>85</v>
      </c>
      <c r="U461" s="25">
        <v>9.6000000000000002E-2</v>
      </c>
      <c r="V461"/>
      <c r="W461">
        <v>13.3</v>
      </c>
      <c r="X461" s="70">
        <v>818.19799999999998</v>
      </c>
      <c r="Y461" s="70">
        <v>504.44940000000003</v>
      </c>
      <c r="Z461" s="70">
        <f t="shared" si="70"/>
        <v>0.61653707293344651</v>
      </c>
      <c r="AA461" s="23">
        <f t="shared" si="71"/>
        <v>8.1999430700148395</v>
      </c>
      <c r="AB461" s="25">
        <v>7.4029999999999996</v>
      </c>
      <c r="AC461" s="23">
        <f t="shared" si="72"/>
        <v>0.90281114597867596</v>
      </c>
      <c r="AD461" s="23">
        <f t="shared" si="73"/>
        <v>1.1076513670153776</v>
      </c>
      <c r="AE461" s="23">
        <f t="shared" si="74"/>
        <v>0.10633453123347625</v>
      </c>
      <c r="AF461" s="1">
        <v>995</v>
      </c>
      <c r="AG461" s="1">
        <f t="shared" si="75"/>
        <v>1.0686887561153392E-4</v>
      </c>
      <c r="AH461" s="7">
        <v>2000</v>
      </c>
      <c r="AI461" s="1">
        <v>10.256</v>
      </c>
      <c r="AJ461" s="1">
        <f t="shared" si="76"/>
        <v>2.0840264354823307E-2</v>
      </c>
      <c r="AK461" s="1">
        <f t="shared" si="77"/>
        <v>1.3793994323803532E-3</v>
      </c>
      <c r="AL461" s="1">
        <f t="shared" si="78"/>
        <v>1.130386297836624E-3</v>
      </c>
      <c r="AM461" s="8" t="s">
        <v>117</v>
      </c>
      <c r="AN461" s="1" t="s">
        <v>119</v>
      </c>
      <c r="AO461" s="1" t="s">
        <v>120</v>
      </c>
      <c r="AP461" s="1" t="s">
        <v>71</v>
      </c>
      <c r="AQ461" s="1" t="s">
        <v>72</v>
      </c>
      <c r="AR461" s="1" t="s">
        <v>73</v>
      </c>
      <c r="AS461" s="1" t="s">
        <v>74</v>
      </c>
      <c r="AT461" s="8" t="s">
        <v>117</v>
      </c>
      <c r="AU461" s="8" t="s">
        <v>85</v>
      </c>
    </row>
    <row r="462" spans="1:47" s="1" customFormat="1" ht="16">
      <c r="A462" s="8" t="s">
        <v>126</v>
      </c>
      <c r="B462" s="8" t="s">
        <v>127</v>
      </c>
      <c r="C462" s="8" t="s">
        <v>66</v>
      </c>
      <c r="D462" s="11" t="s">
        <v>67</v>
      </c>
      <c r="E462" s="24">
        <v>24</v>
      </c>
      <c r="F462" s="13">
        <v>0.82699999999999996</v>
      </c>
      <c r="G462" s="24">
        <v>1548.3</v>
      </c>
      <c r="H462" s="8" t="s">
        <v>85</v>
      </c>
      <c r="I462" s="13">
        <v>-0.92300000000000004</v>
      </c>
      <c r="J462" s="38">
        <v>1.1046590383012294</v>
      </c>
      <c r="K462" s="103">
        <f t="shared" si="79"/>
        <v>1.1948655271548767</v>
      </c>
      <c r="L462" s="115"/>
      <c r="M462" s="1" t="s">
        <v>119</v>
      </c>
      <c r="N462" s="1" t="s">
        <v>120</v>
      </c>
      <c r="O462" s="1" t="s">
        <v>71</v>
      </c>
      <c r="P462" s="1" t="s">
        <v>114</v>
      </c>
      <c r="Q462" s="1" t="s">
        <v>73</v>
      </c>
      <c r="R462" s="1" t="s">
        <v>74</v>
      </c>
      <c r="S462" s="8" t="s">
        <v>127</v>
      </c>
      <c r="T462" s="8" t="s">
        <v>85</v>
      </c>
      <c r="U462" s="25">
        <v>0.05</v>
      </c>
      <c r="V462"/>
      <c r="W462">
        <v>13.3</v>
      </c>
      <c r="X462" s="70">
        <v>818.19799999999998</v>
      </c>
      <c r="Y462" s="70">
        <v>504.44940000000003</v>
      </c>
      <c r="Z462" s="70">
        <f t="shared" si="70"/>
        <v>0.61653707293344651</v>
      </c>
      <c r="AA462" s="23">
        <f t="shared" si="71"/>
        <v>8.1999430700148395</v>
      </c>
      <c r="AB462" s="25">
        <v>6.4210000000000003</v>
      </c>
      <c r="AC462" s="23">
        <f t="shared" si="72"/>
        <v>0.78305421698353084</v>
      </c>
      <c r="AD462" s="23">
        <f t="shared" si="73"/>
        <v>1.277050781811998</v>
      </c>
      <c r="AE462" s="23">
        <f t="shared" si="74"/>
        <v>6.3852539090599902E-2</v>
      </c>
      <c r="AF462" s="1">
        <v>995</v>
      </c>
      <c r="AG462" s="1">
        <f t="shared" si="75"/>
        <v>6.417340612120593E-5</v>
      </c>
      <c r="AH462" s="7">
        <v>2000</v>
      </c>
      <c r="AI462" s="1">
        <v>10.188000000000001</v>
      </c>
      <c r="AJ462" s="1">
        <f t="shared" si="76"/>
        <v>1.259784179843069E-2</v>
      </c>
      <c r="AK462" s="1">
        <f t="shared" si="77"/>
        <v>1.5052726881495626E-4</v>
      </c>
      <c r="AL462" s="1">
        <f t="shared" si="78"/>
        <v>0</v>
      </c>
      <c r="AM462" s="8" t="s">
        <v>127</v>
      </c>
      <c r="AN462" s="1" t="s">
        <v>119</v>
      </c>
      <c r="AO462" s="1" t="s">
        <v>120</v>
      </c>
      <c r="AP462" s="1" t="s">
        <v>71</v>
      </c>
      <c r="AQ462" s="1" t="s">
        <v>114</v>
      </c>
      <c r="AR462" s="1" t="s">
        <v>73</v>
      </c>
      <c r="AS462" s="1" t="s">
        <v>74</v>
      </c>
      <c r="AT462" s="8" t="s">
        <v>127</v>
      </c>
      <c r="AU462" s="8" t="s">
        <v>85</v>
      </c>
    </row>
    <row r="463" spans="1:47" s="71" customFormat="1" ht="16">
      <c r="A463" s="72" t="s">
        <v>128</v>
      </c>
      <c r="B463" s="72" t="s">
        <v>129</v>
      </c>
      <c r="C463" s="72" t="s">
        <v>66</v>
      </c>
      <c r="D463" s="73" t="s">
        <v>67</v>
      </c>
      <c r="E463" s="74">
        <v>22</v>
      </c>
      <c r="F463" s="75">
        <v>0.28899999999999998</v>
      </c>
      <c r="G463" s="74">
        <v>1547.6</v>
      </c>
      <c r="H463" s="72" t="s">
        <v>85</v>
      </c>
      <c r="I463" s="75">
        <v>2970.806</v>
      </c>
      <c r="J463" s="76">
        <v>4.2507682174504957</v>
      </c>
      <c r="K463" s="103">
        <f t="shared" si="79"/>
        <v>4.5859725841616541</v>
      </c>
      <c r="L463" s="115"/>
      <c r="M463" s="71" t="s">
        <v>69</v>
      </c>
      <c r="N463" s="71" t="s">
        <v>70</v>
      </c>
      <c r="O463" s="71" t="s">
        <v>71</v>
      </c>
      <c r="P463" s="71" t="s">
        <v>72</v>
      </c>
      <c r="Q463" s="71" t="s">
        <v>130</v>
      </c>
      <c r="R463" s="71" t="s">
        <v>131</v>
      </c>
      <c r="S463" s="72" t="s">
        <v>129</v>
      </c>
      <c r="T463" s="72" t="s">
        <v>85</v>
      </c>
      <c r="U463" s="77">
        <v>1.9E-2</v>
      </c>
      <c r="V463" s="67"/>
      <c r="W463" s="67">
        <v>13.3</v>
      </c>
      <c r="X463" s="78">
        <v>818.19799999999998</v>
      </c>
      <c r="Y463" s="78">
        <v>504.44940000000003</v>
      </c>
      <c r="Z463" s="78">
        <f t="shared" si="70"/>
        <v>0.61653707293344651</v>
      </c>
      <c r="AA463" s="79">
        <f t="shared" si="71"/>
        <v>8.1999430700148395</v>
      </c>
      <c r="AB463" s="77">
        <v>4.9630000000000001</v>
      </c>
      <c r="AC463" s="79">
        <f t="shared" si="72"/>
        <v>0.60524810448361055</v>
      </c>
      <c r="AD463" s="79">
        <f t="shared" si="73"/>
        <v>1.652215005040266</v>
      </c>
      <c r="AE463" s="79">
        <f t="shared" si="74"/>
        <v>3.1392085095765056E-2</v>
      </c>
      <c r="AF463" s="71">
        <v>995</v>
      </c>
      <c r="AG463" s="71">
        <f t="shared" si="75"/>
        <v>3.1549834267100558E-5</v>
      </c>
      <c r="AH463" s="80">
        <v>2000</v>
      </c>
      <c r="AI463" s="71">
        <v>10.321999999999999</v>
      </c>
      <c r="AJ463" s="71">
        <f t="shared" si="76"/>
        <v>6.1131242524899354E-3</v>
      </c>
      <c r="AK463" s="1">
        <f t="shared" si="77"/>
        <v>2.8034620225492548E-4</v>
      </c>
      <c r="AL463" s="1">
        <f t="shared" si="78"/>
        <v>0</v>
      </c>
      <c r="AM463" s="72" t="s">
        <v>129</v>
      </c>
      <c r="AN463" s="71" t="s">
        <v>69</v>
      </c>
      <c r="AO463" s="71" t="s">
        <v>70</v>
      </c>
      <c r="AP463" s="71" t="s">
        <v>71</v>
      </c>
      <c r="AQ463" s="71" t="s">
        <v>72</v>
      </c>
      <c r="AR463" s="71" t="s">
        <v>130</v>
      </c>
      <c r="AS463" s="71" t="s">
        <v>131</v>
      </c>
      <c r="AT463" s="72" t="s">
        <v>129</v>
      </c>
      <c r="AU463" s="72" t="s">
        <v>85</v>
      </c>
    </row>
    <row r="464" spans="1:47" s="1" customFormat="1" ht="16">
      <c r="A464" s="8" t="s">
        <v>134</v>
      </c>
      <c r="B464" s="8" t="s">
        <v>135</v>
      </c>
      <c r="C464" s="8" t="s">
        <v>66</v>
      </c>
      <c r="D464" s="8" t="s">
        <v>67</v>
      </c>
      <c r="E464" s="24">
        <v>21</v>
      </c>
      <c r="F464" s="13">
        <v>0.253</v>
      </c>
      <c r="G464" s="24">
        <v>1548.1</v>
      </c>
      <c r="H464" s="8" t="s">
        <v>85</v>
      </c>
      <c r="I464" s="13">
        <v>1910.9849999999999</v>
      </c>
      <c r="J464" s="38">
        <v>3.1519850452650848</v>
      </c>
      <c r="K464" s="103">
        <f t="shared" si="79"/>
        <v>3.4036223380008384</v>
      </c>
      <c r="L464" s="115">
        <f>K464-K465</f>
        <v>2.2405104602772141</v>
      </c>
      <c r="M464" s="1" t="s">
        <v>69</v>
      </c>
      <c r="N464" s="1" t="s">
        <v>70</v>
      </c>
      <c r="O464" s="1" t="s">
        <v>71</v>
      </c>
      <c r="P464" s="1" t="s">
        <v>72</v>
      </c>
      <c r="Q464" s="1" t="s">
        <v>130</v>
      </c>
      <c r="R464" s="1" t="s">
        <v>74</v>
      </c>
      <c r="S464" s="8" t="s">
        <v>135</v>
      </c>
      <c r="T464" s="8" t="s">
        <v>85</v>
      </c>
      <c r="U464" s="25">
        <v>1.4999999999999999E-2</v>
      </c>
      <c r="V464"/>
      <c r="W464">
        <v>13.3</v>
      </c>
      <c r="X464" s="70">
        <v>818.19799999999998</v>
      </c>
      <c r="Y464" s="70">
        <v>504.44940000000003</v>
      </c>
      <c r="Z464" s="70">
        <f t="shared" si="70"/>
        <v>0.61653707293344651</v>
      </c>
      <c r="AA464" s="23">
        <f t="shared" si="71"/>
        <v>8.1999430700148395</v>
      </c>
      <c r="AB464" s="25">
        <v>4.9889999999999999</v>
      </c>
      <c r="AC464" s="23">
        <f t="shared" si="72"/>
        <v>0.60841885820445962</v>
      </c>
      <c r="AD464" s="23">
        <f t="shared" si="73"/>
        <v>1.6436045439997673</v>
      </c>
      <c r="AE464" s="23">
        <f t="shared" si="74"/>
        <v>2.4654068159996507E-2</v>
      </c>
      <c r="AF464" s="1">
        <v>995</v>
      </c>
      <c r="AG464" s="1">
        <f t="shared" si="75"/>
        <v>2.4777957949745234E-5</v>
      </c>
      <c r="AH464" s="7">
        <v>2000</v>
      </c>
      <c r="AI464" s="1">
        <v>10.167999999999999</v>
      </c>
      <c r="AJ464" s="1">
        <f t="shared" si="76"/>
        <v>4.8737132080537444E-3</v>
      </c>
      <c r="AK464" s="1">
        <f t="shared" si="77"/>
        <v>1.6588279143941453E-4</v>
      </c>
      <c r="AL464" s="1">
        <f t="shared" si="78"/>
        <v>1.0919605423035632E-4</v>
      </c>
      <c r="AM464" s="8" t="s">
        <v>135</v>
      </c>
      <c r="AN464" s="1" t="s">
        <v>69</v>
      </c>
      <c r="AO464" s="1" t="s">
        <v>70</v>
      </c>
      <c r="AP464" s="1" t="s">
        <v>71</v>
      </c>
      <c r="AQ464" s="1" t="s">
        <v>72</v>
      </c>
      <c r="AR464" s="1" t="s">
        <v>130</v>
      </c>
      <c r="AS464" s="1" t="s">
        <v>74</v>
      </c>
      <c r="AT464" s="8" t="s">
        <v>135</v>
      </c>
      <c r="AU464" s="8" t="s">
        <v>85</v>
      </c>
    </row>
    <row r="465" spans="1:47" s="1" customFormat="1" ht="16">
      <c r="A465" s="8" t="s">
        <v>136</v>
      </c>
      <c r="B465" s="8" t="s">
        <v>137</v>
      </c>
      <c r="C465" s="8" t="s">
        <v>66</v>
      </c>
      <c r="D465" s="11" t="s">
        <v>67</v>
      </c>
      <c r="E465" s="24">
        <v>18</v>
      </c>
      <c r="F465" s="13">
        <v>0.34</v>
      </c>
      <c r="G465" s="24">
        <v>1548.3</v>
      </c>
      <c r="H465" s="8" t="s">
        <v>85</v>
      </c>
      <c r="I465" s="13">
        <v>-27.786000000000001</v>
      </c>
      <c r="J465" s="38">
        <v>1.0752765449764896</v>
      </c>
      <c r="K465" s="103">
        <f t="shared" si="79"/>
        <v>1.1631118777236245</v>
      </c>
      <c r="L465" s="115"/>
      <c r="M465" s="1" t="s">
        <v>69</v>
      </c>
      <c r="N465" s="1" t="s">
        <v>70</v>
      </c>
      <c r="O465" s="1" t="s">
        <v>71</v>
      </c>
      <c r="P465" s="1" t="s">
        <v>114</v>
      </c>
      <c r="Q465" s="1" t="s">
        <v>130</v>
      </c>
      <c r="R465" s="1" t="s">
        <v>74</v>
      </c>
      <c r="S465" s="8" t="s">
        <v>137</v>
      </c>
      <c r="T465" s="8" t="s">
        <v>85</v>
      </c>
      <c r="U465" s="25">
        <v>2.4E-2</v>
      </c>
      <c r="V465"/>
      <c r="W465">
        <v>13.3</v>
      </c>
      <c r="X465" s="70">
        <v>818.19799999999998</v>
      </c>
      <c r="Y465" s="70">
        <v>504.44940000000003</v>
      </c>
      <c r="Z465" s="70">
        <f t="shared" si="70"/>
        <v>0.61653707293344651</v>
      </c>
      <c r="AA465" s="23">
        <f t="shared" si="71"/>
        <v>8.1999430700148395</v>
      </c>
      <c r="AB465" s="25">
        <v>7.1289999999999996</v>
      </c>
      <c r="AC465" s="23">
        <f t="shared" si="72"/>
        <v>0.86939627984357437</v>
      </c>
      <c r="AD465" s="23">
        <f t="shared" si="73"/>
        <v>1.1502234633209201</v>
      </c>
      <c r="AE465" s="23">
        <f t="shared" si="74"/>
        <v>2.7605363119702082E-2</v>
      </c>
      <c r="AF465" s="1">
        <v>950</v>
      </c>
      <c r="AG465" s="1">
        <f t="shared" si="75"/>
        <v>2.9058276968107454E-5</v>
      </c>
      <c r="AH465" s="7">
        <v>2000</v>
      </c>
      <c r="AI465" s="1">
        <v>10.287000000000001</v>
      </c>
      <c r="AJ465" s="1">
        <f t="shared" si="76"/>
        <v>5.6495143322849127E-3</v>
      </c>
      <c r="AK465" s="1">
        <f t="shared" si="77"/>
        <v>6.5710172232504333E-5</v>
      </c>
      <c r="AL465" s="1">
        <f t="shared" si="78"/>
        <v>0</v>
      </c>
      <c r="AM465" s="8" t="s">
        <v>137</v>
      </c>
      <c r="AN465" s="1" t="s">
        <v>69</v>
      </c>
      <c r="AO465" s="1" t="s">
        <v>70</v>
      </c>
      <c r="AP465" s="1" t="s">
        <v>71</v>
      </c>
      <c r="AQ465" s="1" t="s">
        <v>114</v>
      </c>
      <c r="AR465" s="1" t="s">
        <v>130</v>
      </c>
      <c r="AS465" s="1" t="s">
        <v>74</v>
      </c>
      <c r="AT465" s="8" t="s">
        <v>137</v>
      </c>
      <c r="AU465" s="8" t="s">
        <v>85</v>
      </c>
    </row>
    <row r="466" spans="1:47" s="1" customFormat="1" ht="16">
      <c r="A466" s="8" t="s">
        <v>138</v>
      </c>
      <c r="B466" s="8" t="s">
        <v>139</v>
      </c>
      <c r="C466" s="8" t="s">
        <v>66</v>
      </c>
      <c r="D466" s="11" t="s">
        <v>67</v>
      </c>
      <c r="E466" s="24">
        <v>23</v>
      </c>
      <c r="F466" s="13">
        <v>0.33900000000000002</v>
      </c>
      <c r="G466" s="24">
        <v>1548.1</v>
      </c>
      <c r="H466" s="8" t="s">
        <v>85</v>
      </c>
      <c r="I466" s="13">
        <v>3223.88</v>
      </c>
      <c r="J466" s="38">
        <v>4.5094683172243206</v>
      </c>
      <c r="K466" s="103">
        <f t="shared" si="79"/>
        <v>4.8640367557357402</v>
      </c>
      <c r="L466" s="115">
        <f>K466-K467</f>
        <v>3.6940908541384418</v>
      </c>
      <c r="M466" s="1" t="s">
        <v>69</v>
      </c>
      <c r="N466" s="1" t="s">
        <v>70</v>
      </c>
      <c r="O466" s="1" t="s">
        <v>71</v>
      </c>
      <c r="P466" s="1" t="s">
        <v>72</v>
      </c>
      <c r="Q466" s="1" t="s">
        <v>130</v>
      </c>
      <c r="R466" s="1" t="s">
        <v>140</v>
      </c>
      <c r="S466" s="8" t="s">
        <v>139</v>
      </c>
      <c r="T466" s="8" t="s">
        <v>85</v>
      </c>
      <c r="U466" s="25">
        <v>1.7999999999999999E-2</v>
      </c>
      <c r="V466"/>
      <c r="W466">
        <v>13.3</v>
      </c>
      <c r="X466" s="70">
        <v>818.19799999999998</v>
      </c>
      <c r="Y466" s="70">
        <v>504.44940000000003</v>
      </c>
      <c r="Z466" s="70">
        <f t="shared" si="70"/>
        <v>0.61653707293344651</v>
      </c>
      <c r="AA466" s="23">
        <f t="shared" si="71"/>
        <v>8.1999430700148395</v>
      </c>
      <c r="AB466" s="25">
        <v>5.4409999999999998</v>
      </c>
      <c r="AC466" s="23">
        <f t="shared" si="72"/>
        <v>0.66354119212075857</v>
      </c>
      <c r="AD466" s="23">
        <f t="shared" si="73"/>
        <v>1.5070654420170631</v>
      </c>
      <c r="AE466" s="23">
        <f t="shared" si="74"/>
        <v>2.7127177956307133E-2</v>
      </c>
      <c r="AF466" s="1">
        <v>995</v>
      </c>
      <c r="AG466" s="1">
        <f t="shared" si="75"/>
        <v>2.7263495433474505E-5</v>
      </c>
      <c r="AH466" s="7">
        <v>2000</v>
      </c>
      <c r="AI466" s="1">
        <v>10.375999999999999</v>
      </c>
      <c r="AJ466" s="1">
        <f t="shared" si="76"/>
        <v>5.2551070611940066E-3</v>
      </c>
      <c r="AK466" s="1">
        <f t="shared" si="77"/>
        <v>2.5561033900974077E-4</v>
      </c>
      <c r="AL466" s="1">
        <f t="shared" si="78"/>
        <v>1.9412842932275124E-4</v>
      </c>
      <c r="AM466" s="8" t="s">
        <v>139</v>
      </c>
      <c r="AN466" s="1" t="s">
        <v>69</v>
      </c>
      <c r="AO466" s="1" t="s">
        <v>70</v>
      </c>
      <c r="AP466" s="1" t="s">
        <v>71</v>
      </c>
      <c r="AQ466" s="1" t="s">
        <v>72</v>
      </c>
      <c r="AR466" s="1" t="s">
        <v>130</v>
      </c>
      <c r="AS466" s="1" t="s">
        <v>140</v>
      </c>
      <c r="AT466" s="8" t="s">
        <v>139</v>
      </c>
      <c r="AU466" s="8" t="s">
        <v>85</v>
      </c>
    </row>
    <row r="467" spans="1:47" s="1" customFormat="1" ht="16">
      <c r="A467" s="8" t="s">
        <v>142</v>
      </c>
      <c r="B467" s="8" t="s">
        <v>143</v>
      </c>
      <c r="C467" s="8" t="s">
        <v>66</v>
      </c>
      <c r="D467" s="11" t="s">
        <v>67</v>
      </c>
      <c r="E467" s="24">
        <v>23</v>
      </c>
      <c r="F467" s="13">
        <v>0.30499999999999999</v>
      </c>
      <c r="G467" s="24">
        <v>1548.1</v>
      </c>
      <c r="H467" s="8" t="s">
        <v>85</v>
      </c>
      <c r="I467" s="13">
        <v>-22.006</v>
      </c>
      <c r="J467" s="38">
        <v>1.0816001279709664</v>
      </c>
      <c r="K467" s="103">
        <f t="shared" si="79"/>
        <v>1.1699459015972982</v>
      </c>
      <c r="L467" s="115"/>
      <c r="M467" s="1" t="s">
        <v>69</v>
      </c>
      <c r="N467" s="1" t="s">
        <v>70</v>
      </c>
      <c r="O467" s="1" t="s">
        <v>71</v>
      </c>
      <c r="P467" s="1" t="s">
        <v>114</v>
      </c>
      <c r="Q467" s="1" t="s">
        <v>130</v>
      </c>
      <c r="R467" s="1" t="s">
        <v>140</v>
      </c>
      <c r="S467" s="8" t="s">
        <v>143</v>
      </c>
      <c r="T467" s="8" t="s">
        <v>85</v>
      </c>
      <c r="U467" s="25">
        <v>1.7000000000000001E-2</v>
      </c>
      <c r="V467"/>
      <c r="W467">
        <v>13.3</v>
      </c>
      <c r="X467" s="70">
        <v>818.19799999999998</v>
      </c>
      <c r="Y467" s="70">
        <v>504.44940000000003</v>
      </c>
      <c r="Z467" s="70">
        <f t="shared" si="70"/>
        <v>0.61653707293344651</v>
      </c>
      <c r="AA467" s="23">
        <f t="shared" si="71"/>
        <v>8.1999430700148395</v>
      </c>
      <c r="AB467" s="25">
        <v>3.819</v>
      </c>
      <c r="AC467" s="23">
        <f t="shared" si="72"/>
        <v>0.46573494076625199</v>
      </c>
      <c r="AD467" s="23">
        <f t="shared" si="73"/>
        <v>2.1471440350916051</v>
      </c>
      <c r="AE467" s="23">
        <f t="shared" si="74"/>
        <v>3.6501448596557289E-2</v>
      </c>
      <c r="AF467" s="1">
        <v>950</v>
      </c>
      <c r="AG467" s="1">
        <f t="shared" si="75"/>
        <v>3.8422577470060301E-5</v>
      </c>
      <c r="AH467" s="7">
        <v>2000</v>
      </c>
      <c r="AI467" s="1">
        <v>10.374000000000001</v>
      </c>
      <c r="AJ467" s="1">
        <f t="shared" si="76"/>
        <v>7.4074758955196265E-3</v>
      </c>
      <c r="AK467" s="1">
        <f t="shared" si="77"/>
        <v>8.6663460651439635E-5</v>
      </c>
      <c r="AL467" s="1">
        <f t="shared" si="78"/>
        <v>0</v>
      </c>
      <c r="AM467" s="8" t="s">
        <v>143</v>
      </c>
      <c r="AN467" s="1" t="s">
        <v>69</v>
      </c>
      <c r="AO467" s="1" t="s">
        <v>70</v>
      </c>
      <c r="AP467" s="1" t="s">
        <v>71</v>
      </c>
      <c r="AQ467" s="1" t="s">
        <v>114</v>
      </c>
      <c r="AR467" s="1" t="s">
        <v>130</v>
      </c>
      <c r="AS467" s="1" t="s">
        <v>140</v>
      </c>
      <c r="AT467" s="8" t="s">
        <v>143</v>
      </c>
      <c r="AU467" s="8" t="s">
        <v>85</v>
      </c>
    </row>
    <row r="468" spans="1:47" s="89" customFormat="1" ht="16">
      <c r="A468" s="81" t="s">
        <v>147</v>
      </c>
      <c r="B468" s="81" t="s">
        <v>148</v>
      </c>
      <c r="C468" s="81" t="s">
        <v>66</v>
      </c>
      <c r="D468" s="91" t="s">
        <v>67</v>
      </c>
      <c r="E468" s="82">
        <v>22</v>
      </c>
      <c r="F468" s="83">
        <v>0.34</v>
      </c>
      <c r="G468" s="82">
        <v>1548.3</v>
      </c>
      <c r="H468" s="81" t="s">
        <v>85</v>
      </c>
      <c r="I468" s="83">
        <v>-28.021999999999998</v>
      </c>
      <c r="J468" s="84">
        <v>1.0750183330586436</v>
      </c>
      <c r="K468" s="103">
        <f t="shared" si="79"/>
        <v>1.1628328213716994</v>
      </c>
      <c r="L468" s="115"/>
      <c r="M468" s="89" t="s">
        <v>69</v>
      </c>
      <c r="N468" s="89" t="s">
        <v>70</v>
      </c>
      <c r="O468" s="89" t="s">
        <v>71</v>
      </c>
      <c r="P468" s="89" t="s">
        <v>114</v>
      </c>
      <c r="Q468" s="89" t="s">
        <v>130</v>
      </c>
      <c r="R468" s="89" t="s">
        <v>146</v>
      </c>
      <c r="S468" s="81" t="s">
        <v>148</v>
      </c>
      <c r="T468" s="81" t="s">
        <v>85</v>
      </c>
      <c r="U468" s="85">
        <v>1.9E-2</v>
      </c>
      <c r="V468" s="86"/>
      <c r="W468" s="86">
        <v>13.3</v>
      </c>
      <c r="X468" s="87">
        <v>818.19799999999998</v>
      </c>
      <c r="Y468" s="87">
        <v>504.44940000000003</v>
      </c>
      <c r="Z468" s="87">
        <f t="shared" si="70"/>
        <v>0.61653707293344651</v>
      </c>
      <c r="AA468" s="88">
        <f t="shared" si="71"/>
        <v>8.1999430700148395</v>
      </c>
      <c r="AB468" s="85">
        <v>6.718</v>
      </c>
      <c r="AC468" s="88">
        <f t="shared" si="72"/>
        <v>0.81927398064092194</v>
      </c>
      <c r="AD468" s="88">
        <f t="shared" si="73"/>
        <v>1.2205928952091158</v>
      </c>
      <c r="AE468" s="88">
        <f t="shared" si="74"/>
        <v>2.31912650089732E-2</v>
      </c>
      <c r="AF468" s="89">
        <v>950</v>
      </c>
      <c r="AG468" s="89">
        <f t="shared" si="75"/>
        <v>2.4411857904182316E-5</v>
      </c>
      <c r="AH468" s="90">
        <v>2000</v>
      </c>
      <c r="AI468" s="89">
        <v>10.242000000000001</v>
      </c>
      <c r="AJ468" s="89">
        <f t="shared" si="76"/>
        <v>4.7670099402816468E-3</v>
      </c>
      <c r="AK468" s="1">
        <f t="shared" si="77"/>
        <v>5.5432356183646434E-5</v>
      </c>
      <c r="AL468" s="1">
        <f t="shared" si="78"/>
        <v>0</v>
      </c>
      <c r="AM468" s="81" t="s">
        <v>148</v>
      </c>
      <c r="AN468" s="89" t="s">
        <v>69</v>
      </c>
      <c r="AO468" s="89" t="s">
        <v>70</v>
      </c>
      <c r="AP468" s="89" t="s">
        <v>71</v>
      </c>
      <c r="AQ468" s="89" t="s">
        <v>114</v>
      </c>
      <c r="AR468" s="89" t="s">
        <v>130</v>
      </c>
      <c r="AS468" s="89" t="s">
        <v>146</v>
      </c>
      <c r="AT468" s="81" t="s">
        <v>148</v>
      </c>
      <c r="AU468" s="81" t="s">
        <v>85</v>
      </c>
    </row>
    <row r="469" spans="1:47" s="1" customFormat="1" ht="16">
      <c r="A469" s="8" t="s">
        <v>149</v>
      </c>
      <c r="B469" s="8" t="s">
        <v>150</v>
      </c>
      <c r="C469" s="8" t="s">
        <v>66</v>
      </c>
      <c r="D469" s="11" t="s">
        <v>67</v>
      </c>
      <c r="E469" s="24">
        <v>23</v>
      </c>
      <c r="F469" s="13">
        <v>0.41799999999999998</v>
      </c>
      <c r="G469" s="24">
        <v>1547.9</v>
      </c>
      <c r="H469" s="8" t="s">
        <v>85</v>
      </c>
      <c r="I469" s="13">
        <v>5025.7169999999996</v>
      </c>
      <c r="J469" s="38">
        <v>6.311716317349874</v>
      </c>
      <c r="K469" s="103">
        <f t="shared" si="79"/>
        <v>6.7979031239486964</v>
      </c>
      <c r="L469" s="115">
        <f>K469-K470</f>
        <v>5.636671359729406</v>
      </c>
      <c r="M469" t="s">
        <v>69</v>
      </c>
      <c r="N469" t="s">
        <v>70</v>
      </c>
      <c r="O469" t="s">
        <v>71</v>
      </c>
      <c r="P469" t="s">
        <v>72</v>
      </c>
      <c r="Q469" s="1" t="s">
        <v>130</v>
      </c>
      <c r="R469" s="1" t="s">
        <v>151</v>
      </c>
      <c r="S469" s="8" t="s">
        <v>150</v>
      </c>
      <c r="T469" s="8" t="s">
        <v>85</v>
      </c>
      <c r="U469" s="25">
        <v>2.5999999999999999E-2</v>
      </c>
      <c r="V469"/>
      <c r="W469">
        <v>13.3</v>
      </c>
      <c r="X469" s="70">
        <v>818.19799999999998</v>
      </c>
      <c r="Y469" s="70">
        <v>504.44940000000003</v>
      </c>
      <c r="Z469" s="70">
        <f t="shared" si="70"/>
        <v>0.61653707293344651</v>
      </c>
      <c r="AA469" s="23">
        <f t="shared" si="71"/>
        <v>8.1999430700148395</v>
      </c>
      <c r="AB469" s="25">
        <v>3.593</v>
      </c>
      <c r="AC469" s="23">
        <f t="shared" si="72"/>
        <v>0.43817377380810252</v>
      </c>
      <c r="AD469" s="23">
        <f t="shared" si="73"/>
        <v>2.2821995741761314</v>
      </c>
      <c r="AE469" s="23">
        <f t="shared" si="74"/>
        <v>5.9337188928579414E-2</v>
      </c>
      <c r="AF469" s="1">
        <v>995</v>
      </c>
      <c r="AG469" s="1">
        <f t="shared" si="75"/>
        <v>5.9635365757366242E-5</v>
      </c>
      <c r="AH469" s="7">
        <v>2000</v>
      </c>
      <c r="AI469" s="1">
        <v>10.207000000000001</v>
      </c>
      <c r="AJ469" s="1">
        <f t="shared" si="76"/>
        <v>1.1685189724182666E-2</v>
      </c>
      <c r="AK469" s="1">
        <f t="shared" si="77"/>
        <v>7.9434787729954555E-4</v>
      </c>
      <c r="AL469" s="1">
        <f t="shared" si="78"/>
        <v>6.5865574251304786E-4</v>
      </c>
      <c r="AM469" s="8" t="s">
        <v>150</v>
      </c>
      <c r="AN469" t="s">
        <v>69</v>
      </c>
      <c r="AO469" t="s">
        <v>70</v>
      </c>
      <c r="AP469" t="s">
        <v>71</v>
      </c>
      <c r="AQ469" t="s">
        <v>72</v>
      </c>
      <c r="AR469" s="1" t="s">
        <v>130</v>
      </c>
      <c r="AS469" s="1" t="s">
        <v>151</v>
      </c>
      <c r="AT469" s="8" t="s">
        <v>150</v>
      </c>
      <c r="AU469" s="8" t="s">
        <v>85</v>
      </c>
    </row>
    <row r="470" spans="1:47" s="1" customFormat="1" ht="16">
      <c r="A470" s="8" t="s">
        <v>152</v>
      </c>
      <c r="B470" s="8" t="s">
        <v>153</v>
      </c>
      <c r="C470" s="8" t="s">
        <v>66</v>
      </c>
      <c r="D470" s="11" t="s">
        <v>67</v>
      </c>
      <c r="E470" s="24">
        <v>22</v>
      </c>
      <c r="F470" s="13">
        <v>0.29499999999999998</v>
      </c>
      <c r="G470" s="24">
        <v>1548.1</v>
      </c>
      <c r="H470" s="8" t="s">
        <v>85</v>
      </c>
      <c r="I470" s="13">
        <v>-29.376000000000001</v>
      </c>
      <c r="J470" s="38">
        <v>1.0735368708336197</v>
      </c>
      <c r="K470" s="103">
        <f t="shared" si="79"/>
        <v>1.1612317642192906</v>
      </c>
      <c r="L470" s="115"/>
      <c r="M470" s="1" t="s">
        <v>69</v>
      </c>
      <c r="N470" s="1" t="s">
        <v>70</v>
      </c>
      <c r="O470" s="1" t="s">
        <v>71</v>
      </c>
      <c r="P470" s="1" t="s">
        <v>114</v>
      </c>
      <c r="Q470" s="1" t="s">
        <v>130</v>
      </c>
      <c r="R470" s="1" t="s">
        <v>151</v>
      </c>
      <c r="S470" s="8" t="s">
        <v>153</v>
      </c>
      <c r="T470" s="8" t="s">
        <v>85</v>
      </c>
      <c r="U470" s="25">
        <v>1.7000000000000001E-2</v>
      </c>
      <c r="V470"/>
      <c r="W470">
        <v>13.3</v>
      </c>
      <c r="X470" s="70">
        <v>818.19799999999998</v>
      </c>
      <c r="Y470" s="70">
        <v>504.44940000000003</v>
      </c>
      <c r="Z470" s="70">
        <f t="shared" si="70"/>
        <v>0.61653707293344651</v>
      </c>
      <c r="AA470" s="23">
        <f t="shared" si="71"/>
        <v>8.1999430700148395</v>
      </c>
      <c r="AB470" s="25">
        <v>7.0780000000000003</v>
      </c>
      <c r="AC470" s="23">
        <f t="shared" si="72"/>
        <v>0.86317672446806282</v>
      </c>
      <c r="AD470" s="23">
        <f t="shared" si="73"/>
        <v>1.1585113125197568</v>
      </c>
      <c r="AE470" s="23">
        <f t="shared" si="74"/>
        <v>1.9694692312835868E-2</v>
      </c>
      <c r="AF470" s="1">
        <v>950</v>
      </c>
      <c r="AG470" s="1">
        <f t="shared" si="75"/>
        <v>2.073125506614302E-5</v>
      </c>
      <c r="AH470" s="7">
        <v>2000</v>
      </c>
      <c r="AI470" s="1">
        <v>10.265000000000001</v>
      </c>
      <c r="AJ470" s="1">
        <f t="shared" si="76"/>
        <v>4.0392118979333692E-3</v>
      </c>
      <c r="AK470" s="1">
        <f t="shared" si="77"/>
        <v>4.6904611582927161E-5</v>
      </c>
      <c r="AL470" s="1">
        <f t="shared" si="78"/>
        <v>0</v>
      </c>
      <c r="AM470" s="8" t="s">
        <v>153</v>
      </c>
      <c r="AN470" s="1" t="s">
        <v>69</v>
      </c>
      <c r="AO470" s="1" t="s">
        <v>70</v>
      </c>
      <c r="AP470" s="1" t="s">
        <v>71</v>
      </c>
      <c r="AQ470" s="1" t="s">
        <v>114</v>
      </c>
      <c r="AR470" s="1" t="s">
        <v>130</v>
      </c>
      <c r="AS470" s="1" t="s">
        <v>151</v>
      </c>
      <c r="AT470" s="8" t="s">
        <v>153</v>
      </c>
      <c r="AU470" s="8" t="s">
        <v>85</v>
      </c>
    </row>
    <row r="471" spans="1:47" s="89" customFormat="1" ht="16">
      <c r="A471" s="81" t="s">
        <v>158</v>
      </c>
      <c r="B471" s="81" t="s">
        <v>159</v>
      </c>
      <c r="C471" s="81" t="s">
        <v>66</v>
      </c>
      <c r="D471" s="91" t="s">
        <v>67</v>
      </c>
      <c r="E471" s="82">
        <v>20</v>
      </c>
      <c r="F471" s="83">
        <v>0.63300000000000001</v>
      </c>
      <c r="G471" s="82">
        <v>1548.3</v>
      </c>
      <c r="H471" s="81" t="s">
        <v>85</v>
      </c>
      <c r="I471" s="83">
        <v>-20.442</v>
      </c>
      <c r="J471" s="84">
        <v>1.0833110761620108</v>
      </c>
      <c r="K471" s="103">
        <f t="shared" si="79"/>
        <v>1.17179494559982</v>
      </c>
      <c r="L471" s="115"/>
      <c r="M471" s="89" t="s">
        <v>69</v>
      </c>
      <c r="N471" s="89" t="s">
        <v>70</v>
      </c>
      <c r="O471" s="89" t="s">
        <v>157</v>
      </c>
      <c r="P471" s="89" t="s">
        <v>114</v>
      </c>
      <c r="Q471" s="89" t="s">
        <v>130</v>
      </c>
      <c r="R471" s="89" t="s">
        <v>131</v>
      </c>
      <c r="S471" s="81" t="s">
        <v>159</v>
      </c>
      <c r="T471" s="81" t="s">
        <v>85</v>
      </c>
      <c r="U471" s="85">
        <v>4.3999999999999997E-2</v>
      </c>
      <c r="V471" s="86"/>
      <c r="W471" s="86">
        <v>13.3</v>
      </c>
      <c r="X471" s="87">
        <v>818.19799999999998</v>
      </c>
      <c r="Y471" s="87">
        <v>504.44940000000003</v>
      </c>
      <c r="Z471" s="87">
        <f t="shared" si="70"/>
        <v>0.61653707293344651</v>
      </c>
      <c r="AA471" s="88">
        <f t="shared" si="71"/>
        <v>8.1999430700148395</v>
      </c>
      <c r="AB471" s="85">
        <v>6.3460000000000001</v>
      </c>
      <c r="AC471" s="88">
        <f t="shared" si="72"/>
        <v>0.77390781201954317</v>
      </c>
      <c r="AD471" s="88">
        <f t="shared" si="73"/>
        <v>1.2921435660281815</v>
      </c>
      <c r="AE471" s="88">
        <f t="shared" si="74"/>
        <v>5.6854316905239982E-2</v>
      </c>
      <c r="AF471" s="89">
        <v>995</v>
      </c>
      <c r="AG471" s="89">
        <f t="shared" si="75"/>
        <v>5.7140016990190937E-5</v>
      </c>
      <c r="AH471" s="90">
        <v>2000</v>
      </c>
      <c r="AI471" s="89">
        <v>10.337999999999999</v>
      </c>
      <c r="AJ471" s="89">
        <f t="shared" si="76"/>
        <v>1.1054365832886621E-2</v>
      </c>
      <c r="AK471" s="1">
        <f t="shared" si="77"/>
        <v>1.2953450009787885E-4</v>
      </c>
      <c r="AL471" s="1">
        <f t="shared" si="78"/>
        <v>0</v>
      </c>
      <c r="AM471" s="81" t="s">
        <v>159</v>
      </c>
      <c r="AN471" s="89" t="s">
        <v>69</v>
      </c>
      <c r="AO471" s="89" t="s">
        <v>70</v>
      </c>
      <c r="AP471" s="89" t="s">
        <v>157</v>
      </c>
      <c r="AQ471" s="89" t="s">
        <v>114</v>
      </c>
      <c r="AR471" s="89" t="s">
        <v>130</v>
      </c>
      <c r="AS471" s="89" t="s">
        <v>131</v>
      </c>
      <c r="AT471" s="81" t="s">
        <v>159</v>
      </c>
      <c r="AU471" s="81" t="s">
        <v>85</v>
      </c>
    </row>
    <row r="472" spans="1:47" s="89" customFormat="1" ht="16">
      <c r="A472" s="81" t="s">
        <v>163</v>
      </c>
      <c r="B472" s="81" t="s">
        <v>164</v>
      </c>
      <c r="C472" s="81" t="s">
        <v>66</v>
      </c>
      <c r="D472" s="91" t="s">
        <v>67</v>
      </c>
      <c r="E472" s="82">
        <v>23</v>
      </c>
      <c r="F472" s="83">
        <v>0.44400000000000001</v>
      </c>
      <c r="G472" s="82">
        <v>1548.3</v>
      </c>
      <c r="H472" s="81" t="s">
        <v>85</v>
      </c>
      <c r="I472" s="83">
        <v>-11.058999999999999</v>
      </c>
      <c r="J472" s="84">
        <v>1.0935744287986724</v>
      </c>
      <c r="K472" s="103">
        <f t="shared" si="79"/>
        <v>1.1828865748486694</v>
      </c>
      <c r="L472" s="115"/>
      <c r="M472" s="89" t="s">
        <v>69</v>
      </c>
      <c r="N472" s="89" t="s">
        <v>70</v>
      </c>
      <c r="O472" s="89" t="s">
        <v>157</v>
      </c>
      <c r="P472" s="89" t="s">
        <v>114</v>
      </c>
      <c r="Q472" s="89" t="s">
        <v>130</v>
      </c>
      <c r="R472" s="89" t="s">
        <v>74</v>
      </c>
      <c r="S472" s="81" t="s">
        <v>164</v>
      </c>
      <c r="T472" s="81" t="s">
        <v>85</v>
      </c>
      <c r="U472" s="85">
        <v>3.1E-2</v>
      </c>
      <c r="V472" s="86"/>
      <c r="W472" s="86">
        <v>13.3</v>
      </c>
      <c r="X472" s="87">
        <v>818.19799999999998</v>
      </c>
      <c r="Y472" s="87">
        <v>504.44940000000003</v>
      </c>
      <c r="Z472" s="87">
        <f t="shared" si="70"/>
        <v>0.61653707293344651</v>
      </c>
      <c r="AA472" s="88">
        <f t="shared" si="71"/>
        <v>8.1999430700148395</v>
      </c>
      <c r="AB472" s="85">
        <v>6.4240000000000004</v>
      </c>
      <c r="AC472" s="88">
        <f t="shared" si="72"/>
        <v>0.78342007318209039</v>
      </c>
      <c r="AD472" s="88">
        <f t="shared" si="73"/>
        <v>1.2764544006872414</v>
      </c>
      <c r="AE472" s="88">
        <f t="shared" si="74"/>
        <v>3.9570086421304482E-2</v>
      </c>
      <c r="AF472" s="89">
        <v>995</v>
      </c>
      <c r="AG472" s="89">
        <f t="shared" si="75"/>
        <v>3.976893107668792E-5</v>
      </c>
      <c r="AH472" s="90">
        <v>2000</v>
      </c>
      <c r="AI472" s="89">
        <v>10.287000000000001</v>
      </c>
      <c r="AJ472" s="89">
        <f t="shared" si="76"/>
        <v>7.7318812242029586E-3</v>
      </c>
      <c r="AK472" s="1">
        <f t="shared" si="77"/>
        <v>9.1459384984341748E-5</v>
      </c>
      <c r="AL472" s="1">
        <f t="shared" si="78"/>
        <v>0</v>
      </c>
      <c r="AM472" s="81" t="s">
        <v>164</v>
      </c>
      <c r="AN472" s="89" t="s">
        <v>69</v>
      </c>
      <c r="AO472" s="89" t="s">
        <v>70</v>
      </c>
      <c r="AP472" s="89" t="s">
        <v>157</v>
      </c>
      <c r="AQ472" s="89" t="s">
        <v>114</v>
      </c>
      <c r="AR472" s="89" t="s">
        <v>130</v>
      </c>
      <c r="AS472" s="89" t="s">
        <v>74</v>
      </c>
      <c r="AT472" s="81" t="s">
        <v>164</v>
      </c>
      <c r="AU472" s="81" t="s">
        <v>85</v>
      </c>
    </row>
    <row r="473" spans="1:47" s="89" customFormat="1" ht="16">
      <c r="A473" s="81" t="s">
        <v>168</v>
      </c>
      <c r="B473" s="81" t="s">
        <v>169</v>
      </c>
      <c r="C473" s="81" t="s">
        <v>66</v>
      </c>
      <c r="D473" s="81" t="s">
        <v>67</v>
      </c>
      <c r="E473" s="82">
        <v>22</v>
      </c>
      <c r="F473" s="83">
        <v>0.82499999999999996</v>
      </c>
      <c r="G473" s="82">
        <v>1548.5</v>
      </c>
      <c r="H473" s="81" t="s">
        <v>85</v>
      </c>
      <c r="I473" s="83">
        <v>-2.3559999999999999</v>
      </c>
      <c r="J473" s="84">
        <v>1.1030920772815971</v>
      </c>
      <c r="K473" s="103">
        <f t="shared" si="79"/>
        <v>1.1931721518673741</v>
      </c>
      <c r="L473" s="115"/>
      <c r="M473" s="89" t="s">
        <v>69</v>
      </c>
      <c r="N473" s="89" t="s">
        <v>70</v>
      </c>
      <c r="O473" s="89" t="s">
        <v>157</v>
      </c>
      <c r="P473" s="89" t="s">
        <v>114</v>
      </c>
      <c r="Q473" s="89" t="s">
        <v>130</v>
      </c>
      <c r="R473" s="89" t="s">
        <v>140</v>
      </c>
      <c r="S473" s="81" t="s">
        <v>169</v>
      </c>
      <c r="T473" s="81" t="s">
        <v>85</v>
      </c>
      <c r="U473" s="85">
        <v>4.4999999999999998E-2</v>
      </c>
      <c r="V473" s="86"/>
      <c r="W473" s="86">
        <v>13.3</v>
      </c>
      <c r="X473" s="87">
        <v>818.19799999999998</v>
      </c>
      <c r="Y473" s="87">
        <v>504.44940000000003</v>
      </c>
      <c r="Z473" s="87">
        <f t="shared" si="70"/>
        <v>0.61653707293344651</v>
      </c>
      <c r="AA473" s="88">
        <f t="shared" si="71"/>
        <v>8.1999430700148395</v>
      </c>
      <c r="AB473" s="85">
        <v>6.609</v>
      </c>
      <c r="AC473" s="88">
        <f t="shared" si="72"/>
        <v>0.80598120542659324</v>
      </c>
      <c r="AD473" s="88">
        <f t="shared" si="73"/>
        <v>1.2407237206861612</v>
      </c>
      <c r="AE473" s="88">
        <f t="shared" si="74"/>
        <v>5.583256743087725E-2</v>
      </c>
      <c r="AF473" s="89">
        <v>995</v>
      </c>
      <c r="AG473" s="89">
        <f t="shared" si="75"/>
        <v>5.6113133096359044E-5</v>
      </c>
      <c r="AH473" s="90">
        <v>2000</v>
      </c>
      <c r="AI473" s="89">
        <v>10.374000000000001</v>
      </c>
      <c r="AJ473" s="89">
        <f t="shared" si="76"/>
        <v>1.0818032214451328E-2</v>
      </c>
      <c r="AK473" s="1">
        <f t="shared" si="77"/>
        <v>1.2907774776287466E-4</v>
      </c>
      <c r="AL473" s="1">
        <f t="shared" si="78"/>
        <v>0</v>
      </c>
      <c r="AM473" s="81" t="s">
        <v>169</v>
      </c>
      <c r="AN473" s="89" t="s">
        <v>69</v>
      </c>
      <c r="AO473" s="89" t="s">
        <v>70</v>
      </c>
      <c r="AP473" s="89" t="s">
        <v>157</v>
      </c>
      <c r="AQ473" s="89" t="s">
        <v>114</v>
      </c>
      <c r="AR473" s="89" t="s">
        <v>130</v>
      </c>
      <c r="AS473" s="89" t="s">
        <v>140</v>
      </c>
      <c r="AT473" s="81" t="s">
        <v>169</v>
      </c>
      <c r="AU473" s="81" t="s">
        <v>85</v>
      </c>
    </row>
    <row r="474" spans="1:47" s="89" customFormat="1" ht="16">
      <c r="A474" s="81" t="s">
        <v>170</v>
      </c>
      <c r="B474" s="81" t="s">
        <v>169</v>
      </c>
      <c r="C474" s="81" t="s">
        <v>66</v>
      </c>
      <c r="D474" s="81" t="s">
        <v>67</v>
      </c>
      <c r="E474" s="82">
        <v>21</v>
      </c>
      <c r="F474" s="83">
        <v>0.77400000000000002</v>
      </c>
      <c r="G474" s="82">
        <v>1548.3</v>
      </c>
      <c r="H474" s="81" t="s">
        <v>85</v>
      </c>
      <c r="I474" s="83">
        <v>-2.9009999999999998</v>
      </c>
      <c r="J474" s="84">
        <v>1.1024961160581193</v>
      </c>
      <c r="K474" s="103">
        <f t="shared" si="79"/>
        <v>1.192528110440763</v>
      </c>
      <c r="L474" s="115"/>
      <c r="M474" s="89" t="s">
        <v>69</v>
      </c>
      <c r="N474" s="89" t="s">
        <v>70</v>
      </c>
      <c r="O474" s="89" t="s">
        <v>157</v>
      </c>
      <c r="P474" s="89" t="s">
        <v>114</v>
      </c>
      <c r="Q474" s="89" t="s">
        <v>130</v>
      </c>
      <c r="R474" s="89" t="s">
        <v>140</v>
      </c>
      <c r="S474" s="81" t="s">
        <v>169</v>
      </c>
      <c r="T474" s="81" t="s">
        <v>85</v>
      </c>
      <c r="U474" s="85">
        <v>4.4999999999999998E-2</v>
      </c>
      <c r="V474" s="86"/>
      <c r="W474" s="86">
        <v>13.3</v>
      </c>
      <c r="X474" s="87">
        <v>818.19799999999998</v>
      </c>
      <c r="Y474" s="87">
        <v>504.44940000000003</v>
      </c>
      <c r="Z474" s="87">
        <f t="shared" si="70"/>
        <v>0.61653707293344651</v>
      </c>
      <c r="AA474" s="88">
        <f t="shared" si="71"/>
        <v>8.1999430700148395</v>
      </c>
      <c r="AB474" s="85">
        <v>6.609</v>
      </c>
      <c r="AC474" s="88">
        <f t="shared" si="72"/>
        <v>0.80598120542659324</v>
      </c>
      <c r="AD474" s="88">
        <f t="shared" si="73"/>
        <v>1.2407237206861612</v>
      </c>
      <c r="AE474" s="88">
        <f t="shared" si="74"/>
        <v>5.583256743087725E-2</v>
      </c>
      <c r="AF474" s="89">
        <v>995</v>
      </c>
      <c r="AG474" s="89">
        <f t="shared" si="75"/>
        <v>5.6113133096359044E-5</v>
      </c>
      <c r="AH474" s="90">
        <v>2000</v>
      </c>
      <c r="AI474" s="89">
        <v>10.374000000000001</v>
      </c>
      <c r="AJ474" s="89">
        <f t="shared" si="76"/>
        <v>1.0818032214451328E-2</v>
      </c>
      <c r="AK474" s="1">
        <f t="shared" si="77"/>
        <v>1.2900807515386944E-4</v>
      </c>
      <c r="AL474" s="1">
        <f t="shared" si="78"/>
        <v>0</v>
      </c>
      <c r="AM474" s="81" t="s">
        <v>169</v>
      </c>
      <c r="AN474" s="89" t="s">
        <v>69</v>
      </c>
      <c r="AO474" s="89" t="s">
        <v>70</v>
      </c>
      <c r="AP474" s="89" t="s">
        <v>157</v>
      </c>
      <c r="AQ474" s="89" t="s">
        <v>114</v>
      </c>
      <c r="AR474" s="89" t="s">
        <v>130</v>
      </c>
      <c r="AS474" s="89" t="s">
        <v>140</v>
      </c>
      <c r="AT474" s="81" t="s">
        <v>169</v>
      </c>
      <c r="AU474" s="81" t="s">
        <v>85</v>
      </c>
    </row>
    <row r="475" spans="1:47" s="1" customFormat="1" ht="16">
      <c r="A475" s="8" t="s">
        <v>171</v>
      </c>
      <c r="B475" s="8" t="s">
        <v>172</v>
      </c>
      <c r="C475" s="8" t="s">
        <v>156</v>
      </c>
      <c r="D475" s="11" t="s">
        <v>67</v>
      </c>
      <c r="E475" s="24">
        <v>18</v>
      </c>
      <c r="F475" s="13">
        <v>0.32200000000000001</v>
      </c>
      <c r="G475" s="24">
        <v>1547.2</v>
      </c>
      <c r="H475" s="8" t="s">
        <v>85</v>
      </c>
      <c r="I475" s="13">
        <v>7331.2039999999997</v>
      </c>
      <c r="J475" s="38">
        <v>8.5208576537598866</v>
      </c>
      <c r="K475" s="103">
        <f t="shared" si="79"/>
        <v>9.1605743780823286</v>
      </c>
      <c r="L475" s="115">
        <f>K475-K476</f>
        <v>7.9892204066427475</v>
      </c>
      <c r="M475" s="1" t="s">
        <v>69</v>
      </c>
      <c r="N475" s="1" t="s">
        <v>70</v>
      </c>
      <c r="O475" s="1" t="s">
        <v>157</v>
      </c>
      <c r="P475" s="1" t="s">
        <v>72</v>
      </c>
      <c r="Q475" s="1" t="s">
        <v>130</v>
      </c>
      <c r="R475" s="1" t="s">
        <v>146</v>
      </c>
      <c r="S475" s="8" t="s">
        <v>172</v>
      </c>
      <c r="T475" s="8" t="s">
        <v>85</v>
      </c>
      <c r="U475" s="25">
        <v>8.4000000000000005E-2</v>
      </c>
      <c r="V475"/>
      <c r="W475">
        <v>13.3</v>
      </c>
      <c r="X475" s="70">
        <v>818.19799999999998</v>
      </c>
      <c r="Y475" s="70">
        <v>504.44940000000003</v>
      </c>
      <c r="Z475" s="70">
        <f t="shared" si="70"/>
        <v>0.61653707293344651</v>
      </c>
      <c r="AA475" s="23">
        <f t="shared" si="71"/>
        <v>8.1999430700148395</v>
      </c>
      <c r="AB475" s="25">
        <v>6.2530000000000001</v>
      </c>
      <c r="AC475" s="23">
        <f t="shared" si="72"/>
        <v>0.76256626986419851</v>
      </c>
      <c r="AD475" s="23">
        <f t="shared" si="73"/>
        <v>1.3113614377122724</v>
      </c>
      <c r="AE475" s="23">
        <f t="shared" si="74"/>
        <v>0.11015436076783089</v>
      </c>
      <c r="AF475" s="1">
        <v>995</v>
      </c>
      <c r="AG475" s="1">
        <f t="shared" si="75"/>
        <v>1.1070790026917678E-4</v>
      </c>
      <c r="AH475" s="7">
        <v>2000</v>
      </c>
      <c r="AI475" s="1">
        <v>10.285</v>
      </c>
      <c r="AJ475" s="1">
        <f t="shared" si="76"/>
        <v>2.152803116561532E-2</v>
      </c>
      <c r="AK475" s="1">
        <f t="shared" si="77"/>
        <v>1.9720913070629354E-3</v>
      </c>
      <c r="AL475" s="1">
        <f t="shared" si="78"/>
        <v>1.7199218590317495E-3</v>
      </c>
      <c r="AM475" s="8" t="s">
        <v>172</v>
      </c>
      <c r="AN475" s="1" t="s">
        <v>69</v>
      </c>
      <c r="AO475" s="1" t="s">
        <v>70</v>
      </c>
      <c r="AP475" s="1" t="s">
        <v>157</v>
      </c>
      <c r="AQ475" s="1" t="s">
        <v>72</v>
      </c>
      <c r="AR475" s="1" t="s">
        <v>130</v>
      </c>
      <c r="AS475" s="1" t="s">
        <v>146</v>
      </c>
      <c r="AT475" s="8" t="s">
        <v>172</v>
      </c>
      <c r="AU475" s="8" t="s">
        <v>85</v>
      </c>
    </row>
    <row r="476" spans="1:47" s="1" customFormat="1" ht="16">
      <c r="A476" s="8" t="s">
        <v>173</v>
      </c>
      <c r="B476" s="8" t="s">
        <v>174</v>
      </c>
      <c r="C476" s="8" t="s">
        <v>66</v>
      </c>
      <c r="D476" s="11" t="s">
        <v>67</v>
      </c>
      <c r="E476" s="24">
        <v>21</v>
      </c>
      <c r="F476" s="13">
        <v>0.69699999999999995</v>
      </c>
      <c r="G476" s="24">
        <v>1548.3</v>
      </c>
      <c r="H476" s="8" t="s">
        <v>85</v>
      </c>
      <c r="I476" s="13">
        <v>-20.815000000000001</v>
      </c>
      <c r="J476" s="38">
        <v>1.0829030357084319</v>
      </c>
      <c r="K476" s="103">
        <f t="shared" si="79"/>
        <v>1.1713539714395813</v>
      </c>
      <c r="L476" s="115"/>
      <c r="M476" s="1" t="s">
        <v>69</v>
      </c>
      <c r="N476" s="1" t="s">
        <v>70</v>
      </c>
      <c r="O476" s="1" t="s">
        <v>157</v>
      </c>
      <c r="P476" s="1" t="s">
        <v>114</v>
      </c>
      <c r="Q476" s="1" t="s">
        <v>130</v>
      </c>
      <c r="R476" s="1" t="s">
        <v>146</v>
      </c>
      <c r="S476" s="8" t="s">
        <v>174</v>
      </c>
      <c r="T476" s="8" t="s">
        <v>85</v>
      </c>
      <c r="U476" s="25">
        <v>4.8000000000000001E-2</v>
      </c>
      <c r="V476"/>
      <c r="W476">
        <v>13.3</v>
      </c>
      <c r="X476" s="70">
        <v>818.19799999999998</v>
      </c>
      <c r="Y476" s="70">
        <v>504.44940000000003</v>
      </c>
      <c r="Z476" s="70">
        <f t="shared" si="70"/>
        <v>0.61653707293344651</v>
      </c>
      <c r="AA476" s="23">
        <f t="shared" si="71"/>
        <v>8.1999430700148395</v>
      </c>
      <c r="AB476" s="25">
        <v>4.4690000000000003</v>
      </c>
      <c r="AC476" s="23">
        <f t="shared" si="72"/>
        <v>0.54500378378747849</v>
      </c>
      <c r="AD476" s="23">
        <f t="shared" si="73"/>
        <v>1.8348496464566657</v>
      </c>
      <c r="AE476" s="23">
        <f t="shared" si="74"/>
        <v>8.8072783029919957E-2</v>
      </c>
      <c r="AF476" s="1">
        <v>995</v>
      </c>
      <c r="AG476" s="1">
        <f t="shared" si="75"/>
        <v>8.8515359829065282E-5</v>
      </c>
      <c r="AH476" s="7">
        <v>2000</v>
      </c>
      <c r="AI476" s="1">
        <v>10.242000000000001</v>
      </c>
      <c r="AJ476" s="1">
        <f t="shared" si="76"/>
        <v>1.7284780282965293E-2</v>
      </c>
      <c r="AK476" s="1">
        <f t="shared" si="77"/>
        <v>2.0246596029911966E-4</v>
      </c>
      <c r="AL476" s="1">
        <f t="shared" si="78"/>
        <v>0</v>
      </c>
      <c r="AM476" s="8" t="s">
        <v>174</v>
      </c>
      <c r="AN476" s="1" t="s">
        <v>69</v>
      </c>
      <c r="AO476" s="1" t="s">
        <v>70</v>
      </c>
      <c r="AP476" s="1" t="s">
        <v>157</v>
      </c>
      <c r="AQ476" s="1" t="s">
        <v>114</v>
      </c>
      <c r="AR476" s="1" t="s">
        <v>130</v>
      </c>
      <c r="AS476" s="1" t="s">
        <v>146</v>
      </c>
      <c r="AT476" s="8" t="s">
        <v>174</v>
      </c>
      <c r="AU476" s="8" t="s">
        <v>85</v>
      </c>
    </row>
    <row r="477" spans="1:47" s="1" customFormat="1" ht="16">
      <c r="A477" s="8" t="s">
        <v>175</v>
      </c>
      <c r="B477" s="8" t="s">
        <v>176</v>
      </c>
      <c r="C477" s="8" t="s">
        <v>156</v>
      </c>
      <c r="D477" s="11" t="s">
        <v>67</v>
      </c>
      <c r="E477" s="24">
        <v>22</v>
      </c>
      <c r="F477" s="13">
        <v>0.36299999999999999</v>
      </c>
      <c r="G477" s="24">
        <v>1547.9</v>
      </c>
      <c r="H477" s="8" t="s">
        <v>85</v>
      </c>
      <c r="I477" s="13">
        <v>7799.9549999999999</v>
      </c>
      <c r="J477" s="38">
        <v>8.9573360025634212</v>
      </c>
      <c r="K477" s="103">
        <f t="shared" si="79"/>
        <v>9.6263737006861145</v>
      </c>
      <c r="L477" s="115">
        <f>K477-K478</f>
        <v>8.3700955060868232</v>
      </c>
      <c r="M477" s="1" t="s">
        <v>69</v>
      </c>
      <c r="N477" s="1" t="s">
        <v>70</v>
      </c>
      <c r="O477" s="1" t="s">
        <v>157</v>
      </c>
      <c r="P477" s="1" t="s">
        <v>72</v>
      </c>
      <c r="Q477" s="1" t="s">
        <v>130</v>
      </c>
      <c r="R477" s="1" t="s">
        <v>151</v>
      </c>
      <c r="S477" s="8" t="s">
        <v>176</v>
      </c>
      <c r="T477" s="8" t="s">
        <v>85</v>
      </c>
      <c r="U477" s="25">
        <v>9.9000000000000005E-2</v>
      </c>
      <c r="V477"/>
      <c r="W477">
        <v>13.3</v>
      </c>
      <c r="X477" s="70">
        <v>818.19799999999998</v>
      </c>
      <c r="Y477" s="70">
        <v>504.44940000000003</v>
      </c>
      <c r="Z477" s="70">
        <f t="shared" si="70"/>
        <v>0.61653707293344651</v>
      </c>
      <c r="AA477" s="23">
        <f t="shared" si="71"/>
        <v>8.1999430700148395</v>
      </c>
      <c r="AB477" s="25">
        <v>6.0940000000000003</v>
      </c>
      <c r="AC477" s="23">
        <f t="shared" si="72"/>
        <v>0.74317589134054463</v>
      </c>
      <c r="AD477" s="23">
        <f t="shared" si="73"/>
        <v>1.3455764801468393</v>
      </c>
      <c r="AE477" s="23">
        <f t="shared" si="74"/>
        <v>0.1332120715345371</v>
      </c>
      <c r="AF477" s="1">
        <v>995</v>
      </c>
      <c r="AG477" s="1">
        <f t="shared" si="75"/>
        <v>1.3388147892918302E-4</v>
      </c>
      <c r="AH477" s="7">
        <v>2000</v>
      </c>
      <c r="AI477" s="1">
        <v>10.207000000000001</v>
      </c>
      <c r="AJ477" s="1">
        <f t="shared" si="76"/>
        <v>2.6233267155713332E-2</v>
      </c>
      <c r="AK477" s="1">
        <f t="shared" si="77"/>
        <v>2.5253123303083163E-3</v>
      </c>
      <c r="AL477" s="1">
        <f t="shared" si="78"/>
        <v>2.1957495153001124E-3</v>
      </c>
      <c r="AM477" s="8" t="s">
        <v>176</v>
      </c>
      <c r="AN477" s="1" t="s">
        <v>69</v>
      </c>
      <c r="AO477" s="1" t="s">
        <v>70</v>
      </c>
      <c r="AP477" s="1" t="s">
        <v>157</v>
      </c>
      <c r="AQ477" s="1" t="s">
        <v>72</v>
      </c>
      <c r="AR477" s="1" t="s">
        <v>130</v>
      </c>
      <c r="AS477" s="1" t="s">
        <v>151</v>
      </c>
      <c r="AT477" s="8" t="s">
        <v>176</v>
      </c>
      <c r="AU477" s="8" t="s">
        <v>85</v>
      </c>
    </row>
    <row r="478" spans="1:47" s="1" customFormat="1" ht="16">
      <c r="A478" s="8" t="s">
        <v>177</v>
      </c>
      <c r="B478" s="8" t="s">
        <v>178</v>
      </c>
      <c r="C478" s="8" t="s">
        <v>66</v>
      </c>
      <c r="D478" s="11" t="s">
        <v>67</v>
      </c>
      <c r="E478" s="24">
        <v>24</v>
      </c>
      <c r="F478" s="13">
        <v>0.51700000000000002</v>
      </c>
      <c r="G478" s="24">
        <v>1548.1</v>
      </c>
      <c r="H478" s="8" t="s">
        <v>85</v>
      </c>
      <c r="I478" s="13">
        <v>51.08</v>
      </c>
      <c r="J478" s="38">
        <v>1.1614898524830011</v>
      </c>
      <c r="K478" s="103">
        <f t="shared" si="79"/>
        <v>1.2562781945992911</v>
      </c>
      <c r="L478" s="115"/>
      <c r="M478" s="1" t="s">
        <v>69</v>
      </c>
      <c r="N478" s="1" t="s">
        <v>70</v>
      </c>
      <c r="O478" s="1" t="s">
        <v>157</v>
      </c>
      <c r="P478" s="1" t="s">
        <v>114</v>
      </c>
      <c r="Q478" s="1" t="s">
        <v>130</v>
      </c>
      <c r="R478" s="1" t="s">
        <v>151</v>
      </c>
      <c r="S478" s="8" t="s">
        <v>178</v>
      </c>
      <c r="T478" s="8" t="s">
        <v>85</v>
      </c>
      <c r="U478" s="25">
        <v>2.8000000000000001E-2</v>
      </c>
      <c r="V478"/>
      <c r="W478">
        <v>13.3</v>
      </c>
      <c r="X478" s="70">
        <v>818.19799999999998</v>
      </c>
      <c r="Y478" s="70">
        <v>504.44940000000003</v>
      </c>
      <c r="Z478" s="70">
        <f t="shared" si="70"/>
        <v>0.61653707293344651</v>
      </c>
      <c r="AA478" s="23">
        <f t="shared" si="71"/>
        <v>8.1999430700148395</v>
      </c>
      <c r="AB478" s="25">
        <v>6.6680000000000001</v>
      </c>
      <c r="AC478" s="23">
        <f t="shared" si="72"/>
        <v>0.81317637733159687</v>
      </c>
      <c r="AD478" s="23">
        <f t="shared" si="73"/>
        <v>1.229745511399946</v>
      </c>
      <c r="AE478" s="23">
        <f t="shared" si="74"/>
        <v>3.4432874319198489E-2</v>
      </c>
      <c r="AF478" s="1">
        <v>995</v>
      </c>
      <c r="AG478" s="1">
        <f t="shared" si="75"/>
        <v>3.4605903838390441E-5</v>
      </c>
      <c r="AH478" s="7">
        <v>2000</v>
      </c>
      <c r="AI478" s="1">
        <v>10.265000000000001</v>
      </c>
      <c r="AJ478" s="1">
        <f t="shared" si="76"/>
        <v>6.7425044010502562E-3</v>
      </c>
      <c r="AK478" s="1">
        <f t="shared" si="77"/>
        <v>8.47046125602919E-5</v>
      </c>
      <c r="AL478" s="1">
        <f t="shared" si="78"/>
        <v>0</v>
      </c>
      <c r="AM478" s="8" t="s">
        <v>178</v>
      </c>
      <c r="AN478" s="1" t="s">
        <v>69</v>
      </c>
      <c r="AO478" s="1" t="s">
        <v>70</v>
      </c>
      <c r="AP478" s="1" t="s">
        <v>157</v>
      </c>
      <c r="AQ478" s="1" t="s">
        <v>114</v>
      </c>
      <c r="AR478" s="1" t="s">
        <v>130</v>
      </c>
      <c r="AS478" s="1" t="s">
        <v>151</v>
      </c>
      <c r="AT478" s="8" t="s">
        <v>178</v>
      </c>
      <c r="AU478" s="8" t="s">
        <v>85</v>
      </c>
    </row>
    <row r="479" spans="1:47" s="1" customFormat="1" ht="16">
      <c r="A479" s="8" t="s">
        <v>179</v>
      </c>
      <c r="B479" s="8" t="s">
        <v>180</v>
      </c>
      <c r="C479" s="8" t="s">
        <v>66</v>
      </c>
      <c r="D479" s="11" t="s">
        <v>67</v>
      </c>
      <c r="E479" s="24">
        <v>23</v>
      </c>
      <c r="F479" s="13">
        <v>0.30399999999999999</v>
      </c>
      <c r="G479" s="24">
        <v>1548.1</v>
      </c>
      <c r="H479" s="8" t="s">
        <v>85</v>
      </c>
      <c r="I479" s="13">
        <v>1571.9380000000001</v>
      </c>
      <c r="J479" s="38">
        <v>2.795129777981348</v>
      </c>
      <c r="K479" s="103">
        <f t="shared" si="79"/>
        <v>3.019165828193779</v>
      </c>
      <c r="L479" s="115">
        <f>K479-K480</f>
        <v>1.8493417011042927</v>
      </c>
      <c r="M479" s="1" t="s">
        <v>119</v>
      </c>
      <c r="N479" s="1" t="s">
        <v>120</v>
      </c>
      <c r="O479" s="1" t="s">
        <v>71</v>
      </c>
      <c r="P479" s="1" t="s">
        <v>72</v>
      </c>
      <c r="Q479" s="1" t="s">
        <v>130</v>
      </c>
      <c r="R479" s="1" t="s">
        <v>131</v>
      </c>
      <c r="S479" s="8" t="s">
        <v>180</v>
      </c>
      <c r="T479" s="8" t="s">
        <v>85</v>
      </c>
      <c r="U479" s="25">
        <v>1.6E-2</v>
      </c>
      <c r="V479"/>
      <c r="W479">
        <v>13.3</v>
      </c>
      <c r="X479" s="70">
        <v>818.19799999999998</v>
      </c>
      <c r="Y479" s="70">
        <v>504.44940000000003</v>
      </c>
      <c r="Z479" s="70">
        <f t="shared" si="70"/>
        <v>0.61653707293344651</v>
      </c>
      <c r="AA479" s="23">
        <f t="shared" si="71"/>
        <v>8.1999430700148395</v>
      </c>
      <c r="AB479" s="25">
        <v>5.4939999999999998</v>
      </c>
      <c r="AC479" s="23">
        <f t="shared" si="72"/>
        <v>0.6700046516286432</v>
      </c>
      <c r="AD479" s="23">
        <f t="shared" si="73"/>
        <v>1.4925269512222135</v>
      </c>
      <c r="AE479" s="23">
        <f t="shared" si="74"/>
        <v>2.3880431219555416E-2</v>
      </c>
      <c r="AF479" s="1">
        <v>995</v>
      </c>
      <c r="AG479" s="1">
        <f t="shared" si="75"/>
        <v>2.4000433386487854E-5</v>
      </c>
      <c r="AH479" s="7">
        <v>2000</v>
      </c>
      <c r="AI479" s="1">
        <v>10.356</v>
      </c>
      <c r="AJ479" s="1">
        <f t="shared" si="76"/>
        <v>4.6350779039180867E-3</v>
      </c>
      <c r="AK479" s="1">
        <f t="shared" si="77"/>
        <v>1.3994068818525536E-4</v>
      </c>
      <c r="AL479" s="1">
        <f t="shared" si="78"/>
        <v>8.5718428555827945E-5</v>
      </c>
      <c r="AM479" s="8" t="s">
        <v>180</v>
      </c>
      <c r="AN479" s="1" t="s">
        <v>119</v>
      </c>
      <c r="AO479" s="1" t="s">
        <v>120</v>
      </c>
      <c r="AP479" s="1" t="s">
        <v>71</v>
      </c>
      <c r="AQ479" s="1" t="s">
        <v>72</v>
      </c>
      <c r="AR479" s="1" t="s">
        <v>130</v>
      </c>
      <c r="AS479" s="1" t="s">
        <v>131</v>
      </c>
      <c r="AT479" s="8" t="s">
        <v>180</v>
      </c>
      <c r="AU479" s="8" t="s">
        <v>85</v>
      </c>
    </row>
    <row r="480" spans="1:47" s="1" customFormat="1" ht="13.5" customHeight="1">
      <c r="A480" s="8" t="s">
        <v>181</v>
      </c>
      <c r="B480" s="8" t="s">
        <v>182</v>
      </c>
      <c r="C480" s="8" t="s">
        <v>66</v>
      </c>
      <c r="D480" s="8" t="s">
        <v>67</v>
      </c>
      <c r="E480" s="24">
        <v>23</v>
      </c>
      <c r="F480" s="13">
        <v>0.59799999999999998</v>
      </c>
      <c r="G480" s="24">
        <v>1548.1</v>
      </c>
      <c r="H480" s="8" t="s">
        <v>85</v>
      </c>
      <c r="I480" s="13">
        <v>-22.109000000000002</v>
      </c>
      <c r="J480" s="38">
        <v>1.0814874483593231</v>
      </c>
      <c r="K480" s="103">
        <f t="shared" si="79"/>
        <v>1.1698241270894862</v>
      </c>
      <c r="L480" s="115"/>
      <c r="M480" s="1" t="s">
        <v>119</v>
      </c>
      <c r="N480" s="1" t="s">
        <v>120</v>
      </c>
      <c r="O480" s="1" t="s">
        <v>71</v>
      </c>
      <c r="P480" s="1" t="s">
        <v>114</v>
      </c>
      <c r="Q480" s="1" t="s">
        <v>130</v>
      </c>
      <c r="R480" s="1" t="s">
        <v>131</v>
      </c>
      <c r="S480" s="8" t="s">
        <v>182</v>
      </c>
      <c r="T480" s="8" t="s">
        <v>85</v>
      </c>
      <c r="U480" s="25">
        <v>4.2999999999999997E-2</v>
      </c>
      <c r="V480"/>
      <c r="W480">
        <v>13.3</v>
      </c>
      <c r="X480" s="70">
        <v>818.19799999999998</v>
      </c>
      <c r="Y480" s="70">
        <v>504.44940000000003</v>
      </c>
      <c r="Z480" s="70">
        <f t="shared" si="70"/>
        <v>0.61653707293344651</v>
      </c>
      <c r="AA480" s="23">
        <f t="shared" si="71"/>
        <v>8.1999430700148395</v>
      </c>
      <c r="AB480" s="25">
        <v>4.8049999999999997</v>
      </c>
      <c r="AC480" s="23">
        <f t="shared" si="72"/>
        <v>0.58597967802614315</v>
      </c>
      <c r="AD480" s="23">
        <f t="shared" si="73"/>
        <v>1.7065438231040251</v>
      </c>
      <c r="AE480" s="23">
        <f t="shared" si="74"/>
        <v>7.3381384393473068E-2</v>
      </c>
      <c r="AF480" s="1">
        <v>950</v>
      </c>
      <c r="AG480" s="1">
        <f t="shared" si="75"/>
        <v>7.7243562519445336E-5</v>
      </c>
      <c r="AH480" s="7">
        <v>2000</v>
      </c>
      <c r="AI480" s="1">
        <v>10.146000000000001</v>
      </c>
      <c r="AJ480" s="1">
        <f t="shared" si="76"/>
        <v>1.5226406962240356E-2</v>
      </c>
      <c r="AK480" s="1">
        <f t="shared" si="77"/>
        <v>1.78122182333121E-4</v>
      </c>
      <c r="AL480" s="1">
        <f t="shared" si="78"/>
        <v>0</v>
      </c>
      <c r="AM480" s="8" t="s">
        <v>182</v>
      </c>
      <c r="AN480" s="1" t="s">
        <v>119</v>
      </c>
      <c r="AO480" s="1" t="s">
        <v>120</v>
      </c>
      <c r="AP480" s="1" t="s">
        <v>71</v>
      </c>
      <c r="AQ480" s="1" t="s">
        <v>114</v>
      </c>
      <c r="AR480" s="1" t="s">
        <v>130</v>
      </c>
      <c r="AS480" s="1" t="s">
        <v>131</v>
      </c>
      <c r="AT480" s="8" t="s">
        <v>182</v>
      </c>
      <c r="AU480" s="8" t="s">
        <v>85</v>
      </c>
    </row>
    <row r="481" spans="1:47" s="89" customFormat="1" ht="16">
      <c r="A481" s="81" t="s">
        <v>186</v>
      </c>
      <c r="B481" s="81" t="s">
        <v>187</v>
      </c>
      <c r="C481" s="81" t="s">
        <v>66</v>
      </c>
      <c r="D481" s="91" t="s">
        <v>67</v>
      </c>
      <c r="E481" s="82">
        <v>24</v>
      </c>
      <c r="F481" s="83">
        <v>0.78800000000000003</v>
      </c>
      <c r="G481" s="82">
        <v>1548.1</v>
      </c>
      <c r="H481" s="81" t="s">
        <v>85</v>
      </c>
      <c r="I481" s="83">
        <v>-22.827000000000002</v>
      </c>
      <c r="J481" s="84">
        <v>1.0807019658762738</v>
      </c>
      <c r="K481" s="103">
        <f t="shared" si="79"/>
        <v>1.1689752440279184</v>
      </c>
      <c r="L481" s="115"/>
      <c r="M481" s="89" t="s">
        <v>119</v>
      </c>
      <c r="N481" s="89" t="s">
        <v>120</v>
      </c>
      <c r="O481" s="89" t="s">
        <v>71</v>
      </c>
      <c r="P481" s="89" t="s">
        <v>114</v>
      </c>
      <c r="Q481" s="89" t="s">
        <v>130</v>
      </c>
      <c r="R481" s="89" t="s">
        <v>74</v>
      </c>
      <c r="S481" s="81" t="s">
        <v>187</v>
      </c>
      <c r="T481" s="81" t="s">
        <v>85</v>
      </c>
      <c r="U481" s="85">
        <v>5.5E-2</v>
      </c>
      <c r="V481" s="86"/>
      <c r="W481" s="86">
        <v>13.3</v>
      </c>
      <c r="X481" s="87">
        <v>818.19799999999998</v>
      </c>
      <c r="Y481" s="87">
        <v>504.44940000000003</v>
      </c>
      <c r="Z481" s="87">
        <f t="shared" si="70"/>
        <v>0.61653707293344651</v>
      </c>
      <c r="AA481" s="88">
        <f t="shared" si="71"/>
        <v>8.1999430700148395</v>
      </c>
      <c r="AB481" s="85">
        <v>3.2290000000000001</v>
      </c>
      <c r="AC481" s="88">
        <f t="shared" si="72"/>
        <v>0.39378322171621571</v>
      </c>
      <c r="AD481" s="88">
        <f t="shared" si="73"/>
        <v>2.5394682781092719</v>
      </c>
      <c r="AE481" s="88">
        <f t="shared" si="74"/>
        <v>0.13967075529600995</v>
      </c>
      <c r="AF481" s="89">
        <v>950</v>
      </c>
      <c r="AG481" s="89">
        <f t="shared" si="75"/>
        <v>1.4702184768001047E-4</v>
      </c>
      <c r="AH481" s="90">
        <v>2000</v>
      </c>
      <c r="AI481" s="89">
        <v>10.226000000000001</v>
      </c>
      <c r="AJ481" s="89">
        <f t="shared" si="76"/>
        <v>2.8754517441817028E-2</v>
      </c>
      <c r="AK481" s="1">
        <f t="shared" si="77"/>
        <v>3.3613319043453095E-4</v>
      </c>
      <c r="AL481" s="1">
        <f t="shared" si="78"/>
        <v>0</v>
      </c>
      <c r="AM481" s="81" t="s">
        <v>187</v>
      </c>
      <c r="AN481" s="89" t="s">
        <v>119</v>
      </c>
      <c r="AO481" s="89" t="s">
        <v>120</v>
      </c>
      <c r="AP481" s="89" t="s">
        <v>71</v>
      </c>
      <c r="AQ481" s="89" t="s">
        <v>114</v>
      </c>
      <c r="AR481" s="89" t="s">
        <v>130</v>
      </c>
      <c r="AS481" s="89" t="s">
        <v>74</v>
      </c>
      <c r="AT481" s="81" t="s">
        <v>187</v>
      </c>
      <c r="AU481" s="81" t="s">
        <v>85</v>
      </c>
    </row>
    <row r="482" spans="1:47" s="89" customFormat="1" ht="16">
      <c r="A482" s="81" t="s">
        <v>190</v>
      </c>
      <c r="B482" s="81" t="s">
        <v>191</v>
      </c>
      <c r="C482" s="81" t="s">
        <v>66</v>
      </c>
      <c r="D482" s="91" t="s">
        <v>67</v>
      </c>
      <c r="E482" s="82">
        <v>21</v>
      </c>
      <c r="F482" s="83">
        <v>0.42299999999999999</v>
      </c>
      <c r="G482" s="82">
        <v>1548.3</v>
      </c>
      <c r="H482" s="81" t="s">
        <v>85</v>
      </c>
      <c r="I482" s="83">
        <v>-23.234999999999999</v>
      </c>
      <c r="J482" s="84">
        <v>1.0802556137258701</v>
      </c>
      <c r="K482" s="103">
        <f t="shared" si="79"/>
        <v>1.1684928638685179</v>
      </c>
      <c r="L482" s="115"/>
      <c r="M482" s="89" t="s">
        <v>119</v>
      </c>
      <c r="N482" s="89" t="s">
        <v>120</v>
      </c>
      <c r="O482" s="89" t="s">
        <v>71</v>
      </c>
      <c r="P482" s="89" t="s">
        <v>114</v>
      </c>
      <c r="Q482" s="89" t="s">
        <v>130</v>
      </c>
      <c r="R482" s="89" t="s">
        <v>140</v>
      </c>
      <c r="S482" s="81" t="s">
        <v>191</v>
      </c>
      <c r="T482" s="81" t="s">
        <v>85</v>
      </c>
      <c r="U482" s="85">
        <v>2.5999999999999999E-2</v>
      </c>
      <c r="V482" s="86"/>
      <c r="W482" s="86">
        <v>13.3</v>
      </c>
      <c r="X482" s="87">
        <v>818.19799999999998</v>
      </c>
      <c r="Y482" s="87">
        <v>504.44940000000003</v>
      </c>
      <c r="Z482" s="87">
        <f t="shared" si="70"/>
        <v>0.61653707293344651</v>
      </c>
      <c r="AA482" s="88">
        <f t="shared" si="71"/>
        <v>8.1999430700148395</v>
      </c>
      <c r="AB482" s="85">
        <v>6.8330000000000002</v>
      </c>
      <c r="AC482" s="88">
        <f t="shared" si="72"/>
        <v>0.83329846825236975</v>
      </c>
      <c r="AD482" s="88">
        <f t="shared" si="73"/>
        <v>1.2000502078171871</v>
      </c>
      <c r="AE482" s="88">
        <f t="shared" si="74"/>
        <v>3.1201305403246862E-2</v>
      </c>
      <c r="AF482" s="89">
        <v>950</v>
      </c>
      <c r="AG482" s="89">
        <f t="shared" si="75"/>
        <v>3.2843479371838805E-5</v>
      </c>
      <c r="AH482" s="90">
        <v>2000</v>
      </c>
      <c r="AI482" s="89">
        <v>10.292</v>
      </c>
      <c r="AJ482" s="89">
        <f t="shared" si="76"/>
        <v>6.3823317862104169E-3</v>
      </c>
      <c r="AK482" s="1">
        <f t="shared" si="77"/>
        <v>7.4577091470280827E-5</v>
      </c>
      <c r="AL482" s="1">
        <f t="shared" si="78"/>
        <v>0</v>
      </c>
      <c r="AM482" s="81" t="s">
        <v>191</v>
      </c>
      <c r="AN482" s="89" t="s">
        <v>119</v>
      </c>
      <c r="AO482" s="89" t="s">
        <v>120</v>
      </c>
      <c r="AP482" s="89" t="s">
        <v>71</v>
      </c>
      <c r="AQ482" s="89" t="s">
        <v>114</v>
      </c>
      <c r="AR482" s="89" t="s">
        <v>130</v>
      </c>
      <c r="AS482" s="89" t="s">
        <v>140</v>
      </c>
      <c r="AT482" s="81" t="s">
        <v>191</v>
      </c>
      <c r="AU482" s="81" t="s">
        <v>85</v>
      </c>
    </row>
    <row r="483" spans="1:47" s="1" customFormat="1" ht="16">
      <c r="A483" s="8" t="s">
        <v>192</v>
      </c>
      <c r="B483" s="8" t="s">
        <v>193</v>
      </c>
      <c r="C483" s="8" t="s">
        <v>156</v>
      </c>
      <c r="D483" s="11" t="s">
        <v>67</v>
      </c>
      <c r="E483" s="24">
        <v>18</v>
      </c>
      <c r="F483" s="13">
        <v>0.28199999999999997</v>
      </c>
      <c r="G483" s="24">
        <v>1547.4</v>
      </c>
      <c r="H483" s="8" t="s">
        <v>85</v>
      </c>
      <c r="I483" s="13">
        <v>6820.7190000000001</v>
      </c>
      <c r="J483" s="38">
        <v>8.0407329770618947</v>
      </c>
      <c r="K483" s="103">
        <f t="shared" si="79"/>
        <v>8.6478111421740422</v>
      </c>
      <c r="L483" s="115">
        <f>K483-K484</f>
        <v>7.4731647374853853</v>
      </c>
      <c r="M483" s="1" t="s">
        <v>119</v>
      </c>
      <c r="N483" s="1" t="s">
        <v>120</v>
      </c>
      <c r="O483" s="1" t="s">
        <v>71</v>
      </c>
      <c r="P483" s="1" t="s">
        <v>72</v>
      </c>
      <c r="Q483" s="1" t="s">
        <v>130</v>
      </c>
      <c r="R483" s="1" t="s">
        <v>146</v>
      </c>
      <c r="S483" s="8" t="s">
        <v>193</v>
      </c>
      <c r="T483" s="8" t="s">
        <v>85</v>
      </c>
      <c r="U483" s="25">
        <v>7.0000000000000007E-2</v>
      </c>
      <c r="V483"/>
      <c r="W483">
        <v>13.3</v>
      </c>
      <c r="X483" s="70">
        <v>818.19799999999998</v>
      </c>
      <c r="Y483" s="70">
        <v>504.44940000000003</v>
      </c>
      <c r="Z483" s="70">
        <f t="shared" si="70"/>
        <v>0.61653707293344651</v>
      </c>
      <c r="AA483" s="23">
        <f t="shared" si="71"/>
        <v>8.1999430700148395</v>
      </c>
      <c r="AB483" s="25">
        <v>6.0350000000000001</v>
      </c>
      <c r="AC483" s="23">
        <f t="shared" si="72"/>
        <v>0.735980719435541</v>
      </c>
      <c r="AD483" s="23">
        <f t="shared" si="73"/>
        <v>1.358731246067082</v>
      </c>
      <c r="AE483" s="23">
        <f t="shared" si="74"/>
        <v>9.5111187224695748E-2</v>
      </c>
      <c r="AF483" s="1">
        <v>995</v>
      </c>
      <c r="AG483" s="1">
        <f t="shared" si="75"/>
        <v>9.5589132889141459E-5</v>
      </c>
      <c r="AH483" s="7">
        <v>2000</v>
      </c>
      <c r="AI483" s="1">
        <v>10.234</v>
      </c>
      <c r="AJ483" s="1">
        <f t="shared" si="76"/>
        <v>1.8680698239034878E-2</v>
      </c>
      <c r="AK483" s="1">
        <f t="shared" si="77"/>
        <v>1.6154715037511682E-3</v>
      </c>
      <c r="AL483" s="1">
        <f t="shared" si="78"/>
        <v>1.3960393535156078E-3</v>
      </c>
      <c r="AM483" s="8" t="s">
        <v>193</v>
      </c>
      <c r="AN483" s="1" t="s">
        <v>119</v>
      </c>
      <c r="AO483" s="1" t="s">
        <v>120</v>
      </c>
      <c r="AP483" s="1" t="s">
        <v>71</v>
      </c>
      <c r="AQ483" s="1" t="s">
        <v>72</v>
      </c>
      <c r="AR483" s="1" t="s">
        <v>130</v>
      </c>
      <c r="AS483" s="1" t="s">
        <v>146</v>
      </c>
      <c r="AT483" s="8" t="s">
        <v>193</v>
      </c>
      <c r="AU483" s="8" t="s">
        <v>85</v>
      </c>
    </row>
    <row r="484" spans="1:47" s="1" customFormat="1" ht="16">
      <c r="A484" s="8" t="s">
        <v>194</v>
      </c>
      <c r="B484" s="8" t="s">
        <v>195</v>
      </c>
      <c r="C484" s="8" t="s">
        <v>66</v>
      </c>
      <c r="D484" s="11" t="s">
        <v>67</v>
      </c>
      <c r="E484" s="24">
        <v>22</v>
      </c>
      <c r="F484" s="13">
        <v>0.434</v>
      </c>
      <c r="G484" s="24">
        <v>1548.1</v>
      </c>
      <c r="H484" s="8" t="s">
        <v>85</v>
      </c>
      <c r="I484" s="13">
        <v>-18.03</v>
      </c>
      <c r="J484" s="38">
        <v>1.0859495835664406</v>
      </c>
      <c r="K484" s="103">
        <f t="shared" si="79"/>
        <v>1.1746464046886567</v>
      </c>
      <c r="L484" s="115"/>
      <c r="M484" s="1" t="s">
        <v>119</v>
      </c>
      <c r="N484" s="1" t="s">
        <v>120</v>
      </c>
      <c r="O484" s="1" t="s">
        <v>71</v>
      </c>
      <c r="P484" s="1" t="s">
        <v>114</v>
      </c>
      <c r="Q484" s="1" t="s">
        <v>130</v>
      </c>
      <c r="R484" s="1" t="s">
        <v>146</v>
      </c>
      <c r="S484" s="8" t="s">
        <v>195</v>
      </c>
      <c r="T484" s="8" t="s">
        <v>85</v>
      </c>
      <c r="U484" s="25">
        <v>2.7E-2</v>
      </c>
      <c r="V484"/>
      <c r="W484">
        <v>13.3</v>
      </c>
      <c r="X484" s="70">
        <v>818.19799999999998</v>
      </c>
      <c r="Y484" s="70">
        <v>504.44940000000003</v>
      </c>
      <c r="Z484" s="70">
        <f t="shared" si="70"/>
        <v>0.61653707293344651</v>
      </c>
      <c r="AA484" s="23">
        <f t="shared" si="71"/>
        <v>8.1999430700148395</v>
      </c>
      <c r="AB484" s="25">
        <v>7.0259999999999998</v>
      </c>
      <c r="AC484" s="23">
        <f t="shared" si="72"/>
        <v>0.85683521702636467</v>
      </c>
      <c r="AD484" s="23">
        <f t="shared" si="73"/>
        <v>1.1670855493900996</v>
      </c>
      <c r="AE484" s="23">
        <f t="shared" si="74"/>
        <v>3.1511309833532689E-2</v>
      </c>
      <c r="AF484" s="1">
        <v>950</v>
      </c>
      <c r="AG484" s="1">
        <f t="shared" si="75"/>
        <v>3.3169799824771254E-5</v>
      </c>
      <c r="AH484" s="7">
        <v>2000</v>
      </c>
      <c r="AI484" s="1">
        <v>10.246</v>
      </c>
      <c r="AJ484" s="1">
        <f t="shared" si="76"/>
        <v>6.4746827688407669E-3</v>
      </c>
      <c r="AK484" s="1">
        <f t="shared" si="77"/>
        <v>7.6054628359184035E-5</v>
      </c>
      <c r="AL484" s="1">
        <f t="shared" si="78"/>
        <v>0</v>
      </c>
      <c r="AM484" s="8" t="s">
        <v>195</v>
      </c>
      <c r="AN484" s="1" t="s">
        <v>119</v>
      </c>
      <c r="AO484" s="1" t="s">
        <v>120</v>
      </c>
      <c r="AP484" s="1" t="s">
        <v>71</v>
      </c>
      <c r="AQ484" s="1" t="s">
        <v>114</v>
      </c>
      <c r="AR484" s="1" t="s">
        <v>130</v>
      </c>
      <c r="AS484" s="1" t="s">
        <v>146</v>
      </c>
      <c r="AT484" s="8" t="s">
        <v>195</v>
      </c>
      <c r="AU484" s="8" t="s">
        <v>85</v>
      </c>
    </row>
    <row r="485" spans="1:47" s="1" customFormat="1" ht="16">
      <c r="A485" s="8" t="s">
        <v>196</v>
      </c>
      <c r="B485" s="8" t="s">
        <v>197</v>
      </c>
      <c r="C485" s="8" t="s">
        <v>156</v>
      </c>
      <c r="D485" s="11" t="s">
        <v>67</v>
      </c>
      <c r="E485" s="24">
        <v>19</v>
      </c>
      <c r="F485" s="13">
        <v>0.32400000000000001</v>
      </c>
      <c r="G485" s="24">
        <v>1547.9</v>
      </c>
      <c r="H485" s="8" t="s">
        <v>85</v>
      </c>
      <c r="I485" s="13">
        <v>6959.3270000000002</v>
      </c>
      <c r="J485" s="38">
        <v>8.1715952005530408</v>
      </c>
      <c r="K485" s="103">
        <f t="shared" si="79"/>
        <v>8.7876093649286684</v>
      </c>
      <c r="L485" s="115">
        <f>K485-K486</f>
        <v>7.6198247098746776</v>
      </c>
      <c r="M485" s="1" t="s">
        <v>119</v>
      </c>
      <c r="N485" s="1" t="s">
        <v>120</v>
      </c>
      <c r="O485" s="1" t="s">
        <v>71</v>
      </c>
      <c r="P485" s="1" t="s">
        <v>72</v>
      </c>
      <c r="Q485" s="1" t="s">
        <v>130</v>
      </c>
      <c r="R485" s="1" t="s">
        <v>151</v>
      </c>
      <c r="S485" s="8" t="s">
        <v>197</v>
      </c>
      <c r="T485" s="8" t="s">
        <v>85</v>
      </c>
      <c r="U485" s="25">
        <v>7.6999999999999999E-2</v>
      </c>
      <c r="V485"/>
      <c r="W485">
        <v>13.3</v>
      </c>
      <c r="X485" s="70">
        <v>818.19799999999998</v>
      </c>
      <c r="Y485" s="70">
        <v>504.44940000000003</v>
      </c>
      <c r="Z485" s="70">
        <f t="shared" si="70"/>
        <v>0.61653707293344651</v>
      </c>
      <c r="AA485" s="23">
        <f t="shared" si="71"/>
        <v>8.1999430700148395</v>
      </c>
      <c r="AB485" s="25">
        <v>5.1180000000000003</v>
      </c>
      <c r="AC485" s="23">
        <f t="shared" si="72"/>
        <v>0.62415067474251851</v>
      </c>
      <c r="AD485" s="23">
        <f t="shared" si="73"/>
        <v>1.6021772313432665</v>
      </c>
      <c r="AE485" s="23">
        <f t="shared" si="74"/>
        <v>0.12336764681343151</v>
      </c>
      <c r="AF485" s="1">
        <v>995</v>
      </c>
      <c r="AG485" s="1">
        <f t="shared" si="75"/>
        <v>1.2398758473711709E-4</v>
      </c>
      <c r="AH485" s="7">
        <v>2000</v>
      </c>
      <c r="AI485" s="1">
        <v>10.15</v>
      </c>
      <c r="AJ485" s="1">
        <f t="shared" si="76"/>
        <v>2.4431051179727502E-2</v>
      </c>
      <c r="AK485" s="1">
        <f t="shared" si="77"/>
        <v>2.1469053414202499E-3</v>
      </c>
      <c r="AL485" s="1">
        <f t="shared" si="78"/>
        <v>1.861603274675005E-3</v>
      </c>
      <c r="AM485" s="8" t="s">
        <v>197</v>
      </c>
      <c r="AN485" s="1" t="s">
        <v>119</v>
      </c>
      <c r="AO485" s="1" t="s">
        <v>120</v>
      </c>
      <c r="AP485" s="1" t="s">
        <v>71</v>
      </c>
      <c r="AQ485" s="1" t="s">
        <v>72</v>
      </c>
      <c r="AR485" s="1" t="s">
        <v>130</v>
      </c>
      <c r="AS485" s="1" t="s">
        <v>151</v>
      </c>
      <c r="AT485" s="8" t="s">
        <v>197</v>
      </c>
      <c r="AU485" s="8" t="s">
        <v>85</v>
      </c>
    </row>
    <row r="486" spans="1:47" s="1" customFormat="1" ht="16">
      <c r="A486" s="8" t="s">
        <v>198</v>
      </c>
      <c r="B486" s="8" t="s">
        <v>199</v>
      </c>
      <c r="C486" s="8" t="s">
        <v>66</v>
      </c>
      <c r="D486" s="11" t="s">
        <v>67</v>
      </c>
      <c r="E486" s="24">
        <v>23</v>
      </c>
      <c r="F486" s="13">
        <v>0.68600000000000005</v>
      </c>
      <c r="G486" s="24">
        <v>1548.1</v>
      </c>
      <c r="H486" s="8" t="s">
        <v>85</v>
      </c>
      <c r="I486" s="13">
        <v>-23.834</v>
      </c>
      <c r="J486" s="38">
        <v>1.0796003002069012</v>
      </c>
      <c r="K486" s="103">
        <f t="shared" si="79"/>
        <v>1.1677846550539903</v>
      </c>
      <c r="L486" s="115"/>
      <c r="M486" s="1" t="s">
        <v>119</v>
      </c>
      <c r="N486" s="1" t="s">
        <v>120</v>
      </c>
      <c r="O486" s="1" t="s">
        <v>71</v>
      </c>
      <c r="P486" s="1" t="s">
        <v>114</v>
      </c>
      <c r="Q486" s="1" t="s">
        <v>130</v>
      </c>
      <c r="R486" s="1" t="s">
        <v>151</v>
      </c>
      <c r="S486" s="8" t="s">
        <v>199</v>
      </c>
      <c r="T486" s="8" t="s">
        <v>85</v>
      </c>
      <c r="U486" s="25">
        <v>0.05</v>
      </c>
      <c r="V486"/>
      <c r="W486">
        <v>13.3</v>
      </c>
      <c r="X486" s="70">
        <v>818.19799999999998</v>
      </c>
      <c r="Y486" s="70">
        <v>504.44940000000003</v>
      </c>
      <c r="Z486" s="70">
        <f t="shared" si="70"/>
        <v>0.61653707293344651</v>
      </c>
      <c r="AA486" s="23">
        <f t="shared" si="71"/>
        <v>8.1999430700148395</v>
      </c>
      <c r="AB486" s="25">
        <v>3.3</v>
      </c>
      <c r="AC486" s="23">
        <f t="shared" si="72"/>
        <v>0.40244181841545734</v>
      </c>
      <c r="AD486" s="23">
        <f t="shared" si="73"/>
        <v>2.4848312333378302</v>
      </c>
      <c r="AE486" s="23">
        <f t="shared" si="74"/>
        <v>0.12424156166689151</v>
      </c>
      <c r="AF486" s="1">
        <v>950</v>
      </c>
      <c r="AG486" s="1">
        <f t="shared" si="75"/>
        <v>1.3078059122830686E-4</v>
      </c>
      <c r="AH486" s="7">
        <v>2000</v>
      </c>
      <c r="AI486" s="1">
        <v>10.257999999999999</v>
      </c>
      <c r="AJ486" s="1">
        <f t="shared" si="76"/>
        <v>2.5498263058745738E-2</v>
      </c>
      <c r="AK486" s="1">
        <f t="shared" si="77"/>
        <v>2.9776480330533296E-4</v>
      </c>
      <c r="AL486" s="1">
        <f t="shared" si="78"/>
        <v>0</v>
      </c>
      <c r="AM486" s="8" t="s">
        <v>199</v>
      </c>
      <c r="AN486" s="1" t="s">
        <v>119</v>
      </c>
      <c r="AO486" s="1" t="s">
        <v>120</v>
      </c>
      <c r="AP486" s="1" t="s">
        <v>71</v>
      </c>
      <c r="AQ486" s="1" t="s">
        <v>114</v>
      </c>
      <c r="AR486" s="1" t="s">
        <v>130</v>
      </c>
      <c r="AS486" s="1" t="s">
        <v>151</v>
      </c>
      <c r="AT486" s="8" t="s">
        <v>199</v>
      </c>
      <c r="AU486" s="8" t="s">
        <v>85</v>
      </c>
    </row>
    <row r="487" spans="1:47" s="1" customFormat="1" ht="16">
      <c r="A487" s="8" t="s">
        <v>200</v>
      </c>
      <c r="B487" s="8" t="s">
        <v>201</v>
      </c>
      <c r="C487" s="8" t="s">
        <v>156</v>
      </c>
      <c r="D487" s="8" t="s">
        <v>67</v>
      </c>
      <c r="E487" s="24">
        <v>18</v>
      </c>
      <c r="F487" s="13">
        <v>0.26900000000000002</v>
      </c>
      <c r="G487" s="24">
        <v>1547.4</v>
      </c>
      <c r="H487" s="8" t="s">
        <v>85</v>
      </c>
      <c r="I487" s="13">
        <v>5355.5839999999998</v>
      </c>
      <c r="J487" s="38">
        <v>6.6343167093332038</v>
      </c>
      <c r="K487" s="103">
        <f t="shared" si="79"/>
        <v>7.1434584691104757</v>
      </c>
      <c r="L487" s="115">
        <f>K487-K488</f>
        <v>5.9732808420941499</v>
      </c>
      <c r="M487" s="1" t="s">
        <v>119</v>
      </c>
      <c r="N487" s="1" t="s">
        <v>120</v>
      </c>
      <c r="O487" s="1" t="s">
        <v>157</v>
      </c>
      <c r="P487" s="1" t="s">
        <v>72</v>
      </c>
      <c r="Q487" s="1" t="s">
        <v>130</v>
      </c>
      <c r="R487" s="1" t="s">
        <v>131</v>
      </c>
      <c r="S487" s="8" t="s">
        <v>201</v>
      </c>
      <c r="T487" s="8" t="s">
        <v>85</v>
      </c>
      <c r="U487" s="25">
        <v>8.3000000000000004E-2</v>
      </c>
      <c r="V487"/>
      <c r="W487">
        <v>13.3</v>
      </c>
      <c r="X487" s="70">
        <v>818.19799999999998</v>
      </c>
      <c r="Y487" s="70">
        <v>504.44940000000003</v>
      </c>
      <c r="Z487" s="70">
        <f t="shared" si="70"/>
        <v>0.61653707293344651</v>
      </c>
      <c r="AA487" s="23">
        <f t="shared" si="71"/>
        <v>8.1999430700148395</v>
      </c>
      <c r="AB487" s="25">
        <v>6.548</v>
      </c>
      <c r="AC487" s="23">
        <f t="shared" si="72"/>
        <v>0.79854212938921665</v>
      </c>
      <c r="AD487" s="23">
        <f t="shared" si="73"/>
        <v>1.2522820815538851</v>
      </c>
      <c r="AE487" s="23">
        <f t="shared" si="74"/>
        <v>0.10393941276897246</v>
      </c>
      <c r="AF487" s="1">
        <v>995</v>
      </c>
      <c r="AG487" s="1">
        <f t="shared" si="75"/>
        <v>1.0446172137585173E-4</v>
      </c>
      <c r="AH487" s="7">
        <v>2000</v>
      </c>
      <c r="AI487" s="1">
        <v>10.356</v>
      </c>
      <c r="AJ487" s="1">
        <f t="shared" si="76"/>
        <v>2.0174144723030463E-2</v>
      </c>
      <c r="AK487" s="1">
        <f t="shared" si="77"/>
        <v>1.4411316497879236E-3</v>
      </c>
      <c r="AL487" s="1">
        <f t="shared" si="78"/>
        <v>1.2050583217971267E-3</v>
      </c>
      <c r="AM487" s="8" t="s">
        <v>201</v>
      </c>
      <c r="AN487" s="1" t="s">
        <v>119</v>
      </c>
      <c r="AO487" s="1" t="s">
        <v>120</v>
      </c>
      <c r="AP487" s="1" t="s">
        <v>157</v>
      </c>
      <c r="AQ487" s="1" t="s">
        <v>72</v>
      </c>
      <c r="AR487" s="1" t="s">
        <v>130</v>
      </c>
      <c r="AS487" s="1" t="s">
        <v>131</v>
      </c>
      <c r="AT487" s="8" t="s">
        <v>201</v>
      </c>
      <c r="AU487" s="8" t="s">
        <v>85</v>
      </c>
    </row>
    <row r="488" spans="1:47" s="1" customFormat="1" ht="16">
      <c r="A488" s="8" t="s">
        <v>202</v>
      </c>
      <c r="B488" s="8" t="s">
        <v>203</v>
      </c>
      <c r="C488" s="8" t="s">
        <v>66</v>
      </c>
      <c r="D488" s="11" t="s">
        <v>67</v>
      </c>
      <c r="E488" s="24">
        <v>22</v>
      </c>
      <c r="F488" s="13">
        <v>1.1419999999999999</v>
      </c>
      <c r="G488" s="24">
        <v>1548.5</v>
      </c>
      <c r="H488" s="8" t="s">
        <v>85</v>
      </c>
      <c r="I488" s="13">
        <v>-21.81</v>
      </c>
      <c r="J488" s="38">
        <v>1.0818145467171019</v>
      </c>
      <c r="K488" s="103">
        <f t="shared" si="79"/>
        <v>1.1701776270163253</v>
      </c>
      <c r="L488" s="115"/>
      <c r="M488" s="1" t="s">
        <v>119</v>
      </c>
      <c r="N488" s="1" t="s">
        <v>120</v>
      </c>
      <c r="O488" s="1" t="s">
        <v>157</v>
      </c>
      <c r="P488" s="1" t="s">
        <v>114</v>
      </c>
      <c r="Q488" s="1" t="s">
        <v>130</v>
      </c>
      <c r="R488" s="1" t="s">
        <v>131</v>
      </c>
      <c r="S488" s="8" t="s">
        <v>203</v>
      </c>
      <c r="T488" s="8" t="s">
        <v>85</v>
      </c>
      <c r="U488" s="25">
        <v>6.6000000000000003E-2</v>
      </c>
      <c r="V488"/>
      <c r="W488">
        <v>13.3</v>
      </c>
      <c r="X488" s="70">
        <v>818.19799999999998</v>
      </c>
      <c r="Y488" s="70">
        <v>504.44940000000003</v>
      </c>
      <c r="Z488" s="70">
        <f t="shared" si="70"/>
        <v>0.61653707293344651</v>
      </c>
      <c r="AA488" s="23">
        <f t="shared" si="71"/>
        <v>8.1999430700148395</v>
      </c>
      <c r="AB488" s="25">
        <v>7.2779999999999996</v>
      </c>
      <c r="AC488" s="23">
        <f t="shared" si="72"/>
        <v>0.88756713770536322</v>
      </c>
      <c r="AD488" s="23">
        <f t="shared" si="73"/>
        <v>1.12667533251097</v>
      </c>
      <c r="AE488" s="23">
        <f t="shared" si="74"/>
        <v>7.4360571945724027E-2</v>
      </c>
      <c r="AF488" s="1">
        <v>995</v>
      </c>
      <c r="AG488" s="1">
        <f t="shared" si="75"/>
        <v>7.4734243161531688E-5</v>
      </c>
      <c r="AH488" s="7">
        <v>2000</v>
      </c>
      <c r="AI488" s="1">
        <v>10.146000000000001</v>
      </c>
      <c r="AJ488" s="1">
        <f t="shared" si="76"/>
        <v>1.4731764865273344E-2</v>
      </c>
      <c r="AK488" s="1">
        <f t="shared" si="77"/>
        <v>1.7238781651808036E-4</v>
      </c>
      <c r="AL488" s="1">
        <f t="shared" si="78"/>
        <v>0</v>
      </c>
      <c r="AM488" s="8" t="s">
        <v>203</v>
      </c>
      <c r="AN488" s="1" t="s">
        <v>119</v>
      </c>
      <c r="AO488" s="1" t="s">
        <v>120</v>
      </c>
      <c r="AP488" s="1" t="s">
        <v>157</v>
      </c>
      <c r="AQ488" s="1" t="s">
        <v>114</v>
      </c>
      <c r="AR488" s="1" t="s">
        <v>130</v>
      </c>
      <c r="AS488" s="1" t="s">
        <v>131</v>
      </c>
      <c r="AT488" s="8" t="s">
        <v>203</v>
      </c>
      <c r="AU488" s="8" t="s">
        <v>85</v>
      </c>
    </row>
    <row r="489" spans="1:47" s="89" customFormat="1" ht="16">
      <c r="A489" s="81" t="s">
        <v>207</v>
      </c>
      <c r="B489" s="81" t="s">
        <v>208</v>
      </c>
      <c r="C489" s="81" t="s">
        <v>66</v>
      </c>
      <c r="D489" s="91" t="s">
        <v>67</v>
      </c>
      <c r="E489" s="82">
        <v>27</v>
      </c>
      <c r="F489" s="83">
        <v>0.75900000000000001</v>
      </c>
      <c r="G489" s="82">
        <v>1548.5</v>
      </c>
      <c r="H489" s="81" t="s">
        <v>85</v>
      </c>
      <c r="I489" s="83">
        <v>10.512</v>
      </c>
      <c r="J489" s="84">
        <v>1.1171612366271391</v>
      </c>
      <c r="K489" s="103">
        <f t="shared" si="79"/>
        <v>1.2083761808819877</v>
      </c>
      <c r="L489" s="115"/>
      <c r="M489" s="89" t="s">
        <v>119</v>
      </c>
      <c r="N489" s="89" t="s">
        <v>120</v>
      </c>
      <c r="O489" s="89" t="s">
        <v>157</v>
      </c>
      <c r="P489" s="89" t="s">
        <v>114</v>
      </c>
      <c r="Q489" s="89" t="s">
        <v>130</v>
      </c>
      <c r="R489" s="89" t="s">
        <v>74</v>
      </c>
      <c r="S489" s="81" t="s">
        <v>208</v>
      </c>
      <c r="T489" s="81" t="s">
        <v>85</v>
      </c>
      <c r="U489" s="85">
        <v>4.2999999999999997E-2</v>
      </c>
      <c r="V489" s="86"/>
      <c r="W489" s="86">
        <v>13.3</v>
      </c>
      <c r="X489" s="87">
        <v>818.19799999999998</v>
      </c>
      <c r="Y489" s="87">
        <v>504.44940000000003</v>
      </c>
      <c r="Z489" s="87">
        <f t="shared" si="70"/>
        <v>0.61653707293344651</v>
      </c>
      <c r="AA489" s="88">
        <f t="shared" si="71"/>
        <v>8.1999430700148395</v>
      </c>
      <c r="AB489" s="85">
        <v>6.1749999999999998</v>
      </c>
      <c r="AC489" s="88">
        <f t="shared" si="72"/>
        <v>0.75305400870165129</v>
      </c>
      <c r="AD489" s="88">
        <f t="shared" si="73"/>
        <v>1.3279260032412694</v>
      </c>
      <c r="AE489" s="88">
        <f t="shared" si="74"/>
        <v>5.7100818139374579E-2</v>
      </c>
      <c r="AF489" s="89">
        <v>995</v>
      </c>
      <c r="AG489" s="89">
        <f t="shared" si="75"/>
        <v>5.738775692399455E-5</v>
      </c>
      <c r="AH489" s="90">
        <v>2000</v>
      </c>
      <c r="AI489" s="89">
        <v>10.226000000000001</v>
      </c>
      <c r="AJ489" s="89">
        <f t="shared" si="76"/>
        <v>1.1223891438293478E-2</v>
      </c>
      <c r="AK489" s="1">
        <f t="shared" si="77"/>
        <v>1.3562683070839112E-4</v>
      </c>
      <c r="AL489" s="1">
        <f t="shared" si="78"/>
        <v>0</v>
      </c>
      <c r="AM489" s="81" t="s">
        <v>208</v>
      </c>
      <c r="AN489" s="89" t="s">
        <v>119</v>
      </c>
      <c r="AO489" s="89" t="s">
        <v>120</v>
      </c>
      <c r="AP489" s="89" t="s">
        <v>157</v>
      </c>
      <c r="AQ489" s="89" t="s">
        <v>114</v>
      </c>
      <c r="AR489" s="89" t="s">
        <v>130</v>
      </c>
      <c r="AS489" s="89" t="s">
        <v>74</v>
      </c>
      <c r="AT489" s="81" t="s">
        <v>208</v>
      </c>
      <c r="AU489" s="81" t="s">
        <v>85</v>
      </c>
    </row>
    <row r="490" spans="1:47" s="1" customFormat="1" ht="16">
      <c r="A490" s="8" t="s">
        <v>210</v>
      </c>
      <c r="B490" s="8" t="s">
        <v>211</v>
      </c>
      <c r="C490" s="8" t="s">
        <v>156</v>
      </c>
      <c r="D490" s="11" t="s">
        <v>67</v>
      </c>
      <c r="E490" s="24">
        <v>19</v>
      </c>
      <c r="F490" s="13">
        <v>0.36699999999999999</v>
      </c>
      <c r="G490" s="24">
        <v>1547.6</v>
      </c>
      <c r="H490" s="8" t="s">
        <v>85</v>
      </c>
      <c r="I490" s="13">
        <v>5707.4870000000001</v>
      </c>
      <c r="J490" s="38">
        <v>6.9760274173954873</v>
      </c>
      <c r="K490" s="103">
        <f t="shared" si="79"/>
        <v>7.5092841345007155</v>
      </c>
      <c r="L490" s="115">
        <f>K490-K491</f>
        <v>6.3379573546260985</v>
      </c>
      <c r="M490" s="1" t="s">
        <v>119</v>
      </c>
      <c r="N490" s="1" t="s">
        <v>120</v>
      </c>
      <c r="O490" s="1" t="s">
        <v>157</v>
      </c>
      <c r="P490" s="1" t="s">
        <v>72</v>
      </c>
      <c r="Q490" s="1" t="s">
        <v>130</v>
      </c>
      <c r="R490" s="1" t="s">
        <v>140</v>
      </c>
      <c r="S490" s="8" t="s">
        <v>211</v>
      </c>
      <c r="T490" s="8" t="s">
        <v>85</v>
      </c>
      <c r="U490" s="25">
        <v>0.104</v>
      </c>
      <c r="V490"/>
      <c r="W490">
        <v>13.3</v>
      </c>
      <c r="X490" s="70">
        <v>818.19799999999998</v>
      </c>
      <c r="Y490" s="70">
        <v>504.44940000000003</v>
      </c>
      <c r="Z490" s="70">
        <f t="shared" si="70"/>
        <v>0.61653707293344651</v>
      </c>
      <c r="AA490" s="23">
        <f t="shared" si="71"/>
        <v>8.1999430700148395</v>
      </c>
      <c r="AB490" s="25">
        <v>6.9640000000000004</v>
      </c>
      <c r="AC490" s="23">
        <f t="shared" si="72"/>
        <v>0.8492741889228016</v>
      </c>
      <c r="AD490" s="23">
        <f t="shared" si="73"/>
        <v>1.1774760295828315</v>
      </c>
      <c r="AE490" s="23">
        <f t="shared" si="74"/>
        <v>0.12245750707661447</v>
      </c>
      <c r="AF490" s="1">
        <v>995</v>
      </c>
      <c r="AG490" s="1">
        <f t="shared" si="75"/>
        <v>1.230728714337834E-4</v>
      </c>
      <c r="AH490" s="7">
        <v>2000</v>
      </c>
      <c r="AI490" s="1">
        <v>10.108000000000001</v>
      </c>
      <c r="AJ490" s="1">
        <f t="shared" si="76"/>
        <v>2.435157725243043E-2</v>
      </c>
      <c r="AK490" s="1">
        <f t="shared" si="77"/>
        <v>1.8286291271174435E-3</v>
      </c>
      <c r="AL490" s="1">
        <f t="shared" si="78"/>
        <v>1.5433925814378705E-3</v>
      </c>
      <c r="AM490" s="8" t="s">
        <v>211</v>
      </c>
      <c r="AN490" s="1" t="s">
        <v>119</v>
      </c>
      <c r="AO490" s="1" t="s">
        <v>120</v>
      </c>
      <c r="AP490" s="1" t="s">
        <v>157</v>
      </c>
      <c r="AQ490" s="1" t="s">
        <v>72</v>
      </c>
      <c r="AR490" s="1" t="s">
        <v>130</v>
      </c>
      <c r="AS490" s="1" t="s">
        <v>140</v>
      </c>
      <c r="AT490" s="8" t="s">
        <v>211</v>
      </c>
      <c r="AU490" s="8" t="s">
        <v>85</v>
      </c>
    </row>
    <row r="491" spans="1:47" s="1" customFormat="1" ht="16">
      <c r="A491" s="8" t="s">
        <v>212</v>
      </c>
      <c r="B491" s="8" t="s">
        <v>213</v>
      </c>
      <c r="C491" s="8" t="s">
        <v>66</v>
      </c>
      <c r="D491" s="11" t="s">
        <v>67</v>
      </c>
      <c r="E491" s="24">
        <v>20</v>
      </c>
      <c r="F491" s="13">
        <v>1.1870000000000001</v>
      </c>
      <c r="G491" s="24">
        <v>1547.9</v>
      </c>
      <c r="H491" s="8" t="s">
        <v>85</v>
      </c>
      <c r="I491" s="13">
        <v>-20.838000000000001</v>
      </c>
      <c r="J491" s="38">
        <v>1.0828778749268415</v>
      </c>
      <c r="K491" s="103">
        <f t="shared" si="79"/>
        <v>1.1713267798746168</v>
      </c>
      <c r="L491" s="115"/>
      <c r="M491" s="1" t="s">
        <v>119</v>
      </c>
      <c r="N491" s="1" t="s">
        <v>120</v>
      </c>
      <c r="O491" s="1" t="s">
        <v>157</v>
      </c>
      <c r="P491" s="1" t="s">
        <v>114</v>
      </c>
      <c r="Q491" s="1" t="s">
        <v>130</v>
      </c>
      <c r="R491" s="1" t="s">
        <v>140</v>
      </c>
      <c r="S491" s="8" t="s">
        <v>213</v>
      </c>
      <c r="T491" s="8" t="s">
        <v>85</v>
      </c>
      <c r="U491" s="25">
        <v>8.2000000000000003E-2</v>
      </c>
      <c r="V491"/>
      <c r="W491">
        <v>13.3</v>
      </c>
      <c r="X491" s="70">
        <v>818.19799999999998</v>
      </c>
      <c r="Y491" s="70">
        <v>504.44940000000003</v>
      </c>
      <c r="Z491" s="70">
        <f t="shared" si="70"/>
        <v>0.61653707293344651</v>
      </c>
      <c r="AA491" s="23">
        <f t="shared" si="71"/>
        <v>8.1999430700148395</v>
      </c>
      <c r="AB491" s="25">
        <v>6.1529999999999996</v>
      </c>
      <c r="AC491" s="23">
        <f t="shared" si="72"/>
        <v>0.75037106324554814</v>
      </c>
      <c r="AD491" s="23">
        <f t="shared" si="73"/>
        <v>1.3326739915512498</v>
      </c>
      <c r="AE491" s="23">
        <f t="shared" si="74"/>
        <v>0.10927926730720249</v>
      </c>
      <c r="AF491" s="1">
        <v>995</v>
      </c>
      <c r="AG491" s="1">
        <f t="shared" si="75"/>
        <v>1.0982840935397234E-4</v>
      </c>
      <c r="AH491" s="7">
        <v>2000</v>
      </c>
      <c r="AI491" s="1">
        <v>10.292</v>
      </c>
      <c r="AJ491" s="1">
        <f t="shared" si="76"/>
        <v>2.1342481413519694E-2</v>
      </c>
      <c r="AK491" s="1">
        <f t="shared" si="77"/>
        <v>2.4999020028631884E-4</v>
      </c>
      <c r="AL491" s="1">
        <f t="shared" si="78"/>
        <v>0</v>
      </c>
      <c r="AM491" s="8" t="s">
        <v>213</v>
      </c>
      <c r="AN491" s="1" t="s">
        <v>119</v>
      </c>
      <c r="AO491" s="1" t="s">
        <v>120</v>
      </c>
      <c r="AP491" s="1" t="s">
        <v>157</v>
      </c>
      <c r="AQ491" s="1" t="s">
        <v>114</v>
      </c>
      <c r="AR491" s="1" t="s">
        <v>130</v>
      </c>
      <c r="AS491" s="1" t="s">
        <v>140</v>
      </c>
      <c r="AT491" s="8" t="s">
        <v>213</v>
      </c>
      <c r="AU491" s="8" t="s">
        <v>85</v>
      </c>
    </row>
    <row r="492" spans="1:47" s="1" customFormat="1" ht="16">
      <c r="A492" s="8" t="s">
        <v>214</v>
      </c>
      <c r="B492" s="8" t="s">
        <v>215</v>
      </c>
      <c r="C492" s="8" t="s">
        <v>156</v>
      </c>
      <c r="D492" s="8" t="s">
        <v>67</v>
      </c>
      <c r="E492" s="24">
        <v>19</v>
      </c>
      <c r="F492" s="13">
        <v>0.47199999999999998</v>
      </c>
      <c r="G492" s="24">
        <v>1547.4</v>
      </c>
      <c r="H492" s="8" t="s">
        <v>85</v>
      </c>
      <c r="I492" s="13">
        <v>7184.6689999999999</v>
      </c>
      <c r="J492" s="38">
        <v>8.3835513858159825</v>
      </c>
      <c r="K492" s="103">
        <f t="shared" si="79"/>
        <v>9.0139753823435953</v>
      </c>
      <c r="L492" s="115">
        <f>K492-K493</f>
        <v>7.8430564777390002</v>
      </c>
      <c r="M492" s="1" t="s">
        <v>119</v>
      </c>
      <c r="N492" s="1" t="s">
        <v>120</v>
      </c>
      <c r="O492" s="1" t="s">
        <v>157</v>
      </c>
      <c r="P492" s="1" t="s">
        <v>72</v>
      </c>
      <c r="Q492" s="1" t="s">
        <v>130</v>
      </c>
      <c r="R492" s="1" t="s">
        <v>146</v>
      </c>
      <c r="S492" s="8" t="s">
        <v>215</v>
      </c>
      <c r="T492" s="8" t="s">
        <v>85</v>
      </c>
      <c r="U492" s="25">
        <v>0.112</v>
      </c>
      <c r="V492"/>
      <c r="W492">
        <v>13.3</v>
      </c>
      <c r="X492" s="70">
        <v>818.19799999999998</v>
      </c>
      <c r="Y492" s="70">
        <v>504.44940000000003</v>
      </c>
      <c r="Z492" s="70">
        <f t="shared" si="70"/>
        <v>0.61653707293344651</v>
      </c>
      <c r="AA492" s="23">
        <f t="shared" si="71"/>
        <v>8.1999430700148395</v>
      </c>
      <c r="AB492" s="25">
        <v>7.1040000000000001</v>
      </c>
      <c r="AC492" s="23">
        <f t="shared" si="72"/>
        <v>0.86634747818891189</v>
      </c>
      <c r="AD492" s="23">
        <f t="shared" si="73"/>
        <v>1.154271265486323</v>
      </c>
      <c r="AE492" s="23">
        <f t="shared" si="74"/>
        <v>0.12927838173446818</v>
      </c>
      <c r="AF492" s="1">
        <v>995</v>
      </c>
      <c r="AG492" s="1">
        <f t="shared" si="75"/>
        <v>1.299280218436866E-4</v>
      </c>
      <c r="AH492" s="7">
        <v>2000</v>
      </c>
      <c r="AI492" s="1">
        <v>10.234</v>
      </c>
      <c r="AJ492" s="1">
        <f t="shared" si="76"/>
        <v>2.5391444565895368E-2</v>
      </c>
      <c r="AK492" s="1">
        <f t="shared" si="77"/>
        <v>2.2887785623912291E-3</v>
      </c>
      <c r="AL492" s="1">
        <f t="shared" si="78"/>
        <v>1.9914653378169641E-3</v>
      </c>
      <c r="AM492" s="8" t="s">
        <v>215</v>
      </c>
      <c r="AN492" s="1" t="s">
        <v>119</v>
      </c>
      <c r="AO492" s="1" t="s">
        <v>120</v>
      </c>
      <c r="AP492" s="1" t="s">
        <v>157</v>
      </c>
      <c r="AQ492" s="1" t="s">
        <v>72</v>
      </c>
      <c r="AR492" s="1" t="s">
        <v>130</v>
      </c>
      <c r="AS492" s="1" t="s">
        <v>146</v>
      </c>
      <c r="AT492" s="8" t="s">
        <v>215</v>
      </c>
      <c r="AU492" s="8" t="s">
        <v>85</v>
      </c>
    </row>
    <row r="493" spans="1:47" s="1" customFormat="1" ht="16">
      <c r="A493" s="8" t="s">
        <v>216</v>
      </c>
      <c r="B493" s="8" t="s">
        <v>217</v>
      </c>
      <c r="C493" s="8" t="s">
        <v>66</v>
      </c>
      <c r="D493" s="11" t="s">
        <v>67</v>
      </c>
      <c r="E493" s="24">
        <v>21</v>
      </c>
      <c r="F493" s="13">
        <v>1.6240000000000001</v>
      </c>
      <c r="G493" s="24">
        <v>1548.5</v>
      </c>
      <c r="H493" s="8" t="s">
        <v>85</v>
      </c>
      <c r="I493" s="13">
        <v>-21.183</v>
      </c>
      <c r="J493" s="38">
        <v>1.0825004616669915</v>
      </c>
      <c r="K493" s="103">
        <f t="shared" si="79"/>
        <v>1.1709189046045951</v>
      </c>
      <c r="L493" s="115"/>
      <c r="M493" s="1" t="s">
        <v>119</v>
      </c>
      <c r="N493" s="1" t="s">
        <v>120</v>
      </c>
      <c r="O493" s="1" t="s">
        <v>157</v>
      </c>
      <c r="P493" s="1" t="s">
        <v>114</v>
      </c>
      <c r="Q493" s="1" t="s">
        <v>130</v>
      </c>
      <c r="R493" s="1" t="s">
        <v>146</v>
      </c>
      <c r="S493" s="8" t="s">
        <v>217</v>
      </c>
      <c r="T493" s="8" t="s">
        <v>85</v>
      </c>
      <c r="U493" s="25">
        <v>0.112</v>
      </c>
      <c r="V493"/>
      <c r="W493">
        <v>13.3</v>
      </c>
      <c r="X493" s="70">
        <v>818.19799999999998</v>
      </c>
      <c r="Y493" s="70">
        <v>504.44940000000003</v>
      </c>
      <c r="Z493" s="70">
        <f t="shared" si="70"/>
        <v>0.61653707293344651</v>
      </c>
      <c r="AA493" s="23">
        <f t="shared" si="71"/>
        <v>8.1999430700148395</v>
      </c>
      <c r="AB493" s="25">
        <v>6.7039999999999997</v>
      </c>
      <c r="AC493" s="23">
        <f t="shared" si="72"/>
        <v>0.81756665171431098</v>
      </c>
      <c r="AD493" s="23">
        <f t="shared" si="73"/>
        <v>1.2231418660523328</v>
      </c>
      <c r="AE493" s="23">
        <f t="shared" si="74"/>
        <v>0.13699188899786127</v>
      </c>
      <c r="AF493" s="1">
        <v>995</v>
      </c>
      <c r="AG493" s="1">
        <f t="shared" si="75"/>
        <v>1.3768029045011182E-4</v>
      </c>
      <c r="AH493" s="7">
        <v>2000</v>
      </c>
      <c r="AI493" s="1">
        <v>10.246</v>
      </c>
      <c r="AJ493" s="1">
        <f t="shared" si="76"/>
        <v>2.6874934696488741E-2</v>
      </c>
      <c r="AK493" s="1">
        <f t="shared" si="77"/>
        <v>3.1468369096132625E-4</v>
      </c>
      <c r="AL493" s="1">
        <f t="shared" si="78"/>
        <v>0</v>
      </c>
      <c r="AM493" s="8" t="s">
        <v>217</v>
      </c>
      <c r="AN493" s="1" t="s">
        <v>119</v>
      </c>
      <c r="AO493" s="1" t="s">
        <v>120</v>
      </c>
      <c r="AP493" s="1" t="s">
        <v>157</v>
      </c>
      <c r="AQ493" s="1" t="s">
        <v>114</v>
      </c>
      <c r="AR493" s="1" t="s">
        <v>130</v>
      </c>
      <c r="AS493" s="1" t="s">
        <v>146</v>
      </c>
      <c r="AT493" s="8" t="s">
        <v>217</v>
      </c>
      <c r="AU493" s="8" t="s">
        <v>85</v>
      </c>
    </row>
    <row r="494" spans="1:47" s="1" customFormat="1" ht="16">
      <c r="A494" s="8" t="s">
        <v>218</v>
      </c>
      <c r="B494" s="8" t="s">
        <v>219</v>
      </c>
      <c r="C494" s="8" t="s">
        <v>156</v>
      </c>
      <c r="D494" s="11" t="s">
        <v>67</v>
      </c>
      <c r="E494" s="24">
        <v>21</v>
      </c>
      <c r="F494" s="13">
        <v>0.46300000000000002</v>
      </c>
      <c r="G494" s="24">
        <v>1547.4</v>
      </c>
      <c r="H494" s="8" t="s">
        <v>85</v>
      </c>
      <c r="I494" s="13">
        <v>6817.8360000000002</v>
      </c>
      <c r="J494" s="38">
        <v>8.0380071269294078</v>
      </c>
      <c r="K494" s="103">
        <f t="shared" si="79"/>
        <v>8.6448988364758304</v>
      </c>
      <c r="L494" s="115">
        <f>K494-K495</f>
        <v>7.4589936133755073</v>
      </c>
      <c r="M494" s="1" t="s">
        <v>119</v>
      </c>
      <c r="N494" s="1" t="s">
        <v>120</v>
      </c>
      <c r="O494" s="1" t="s">
        <v>157</v>
      </c>
      <c r="P494" s="1" t="s">
        <v>72</v>
      </c>
      <c r="Q494" s="1" t="s">
        <v>130</v>
      </c>
      <c r="R494" s="1" t="s">
        <v>151</v>
      </c>
      <c r="S494" s="8" t="s">
        <v>219</v>
      </c>
      <c r="T494" s="8" t="s">
        <v>85</v>
      </c>
      <c r="U494" s="25">
        <v>0.11700000000000001</v>
      </c>
      <c r="V494"/>
      <c r="W494">
        <v>13.3</v>
      </c>
      <c r="X494" s="70">
        <v>818.19799999999998</v>
      </c>
      <c r="Y494" s="70">
        <v>504.44940000000003</v>
      </c>
      <c r="Z494" s="70">
        <f t="shared" si="70"/>
        <v>0.61653707293344651</v>
      </c>
      <c r="AA494" s="23">
        <f t="shared" si="71"/>
        <v>8.1999430700148395</v>
      </c>
      <c r="AB494" s="25">
        <v>6.8550000000000004</v>
      </c>
      <c r="AC494" s="23">
        <f t="shared" si="72"/>
        <v>0.8359814137084729</v>
      </c>
      <c r="AD494" s="23">
        <f t="shared" si="73"/>
        <v>1.1961988431823252</v>
      </c>
      <c r="AE494" s="23">
        <f t="shared" si="74"/>
        <v>0.13995526465233205</v>
      </c>
      <c r="AF494" s="1">
        <v>995</v>
      </c>
      <c r="AG494" s="1">
        <f t="shared" si="75"/>
        <v>1.406585574395297E-4</v>
      </c>
      <c r="AH494" s="7">
        <v>2000</v>
      </c>
      <c r="AI494" s="1">
        <v>10.15</v>
      </c>
      <c r="AJ494" s="1">
        <f t="shared" si="76"/>
        <v>2.7715971909266935E-2</v>
      </c>
      <c r="AK494" s="1">
        <f t="shared" si="77"/>
        <v>2.3960177331021851E-3</v>
      </c>
      <c r="AL494" s="1">
        <f t="shared" si="78"/>
        <v>2.0673325745971705E-3</v>
      </c>
      <c r="AM494" s="8" t="s">
        <v>219</v>
      </c>
      <c r="AN494" s="1" t="s">
        <v>119</v>
      </c>
      <c r="AO494" s="1" t="s">
        <v>120</v>
      </c>
      <c r="AP494" s="1" t="s">
        <v>157</v>
      </c>
      <c r="AQ494" s="1" t="s">
        <v>72</v>
      </c>
      <c r="AR494" s="1" t="s">
        <v>130</v>
      </c>
      <c r="AS494" s="1" t="s">
        <v>151</v>
      </c>
      <c r="AT494" s="8" t="s">
        <v>219</v>
      </c>
      <c r="AU494" s="8" t="s">
        <v>85</v>
      </c>
    </row>
    <row r="495" spans="1:47" s="1" customFormat="1" ht="16">
      <c r="A495" s="8" t="s">
        <v>220</v>
      </c>
      <c r="B495" s="8" t="s">
        <v>221</v>
      </c>
      <c r="C495" s="8" t="s">
        <v>66</v>
      </c>
      <c r="D495" s="11" t="s">
        <v>67</v>
      </c>
      <c r="E495" s="24">
        <v>27</v>
      </c>
      <c r="F495" s="13">
        <v>1.5860000000000001</v>
      </c>
      <c r="G495" s="24">
        <v>1548.5</v>
      </c>
      <c r="H495" s="8" t="s">
        <v>85</v>
      </c>
      <c r="I495" s="13">
        <v>-8.5050000000000008</v>
      </c>
      <c r="J495" s="38">
        <v>1.0963676871035177</v>
      </c>
      <c r="K495" s="103">
        <f t="shared" si="79"/>
        <v>1.1859052231003233</v>
      </c>
      <c r="L495" s="115"/>
      <c r="M495" s="1" t="s">
        <v>119</v>
      </c>
      <c r="N495" s="1" t="s">
        <v>120</v>
      </c>
      <c r="O495" s="1" t="s">
        <v>157</v>
      </c>
      <c r="P495" s="1" t="s">
        <v>114</v>
      </c>
      <c r="Q495" s="1" t="s">
        <v>130</v>
      </c>
      <c r="R495" s="1" t="s">
        <v>151</v>
      </c>
      <c r="S495" s="8" t="s">
        <v>221</v>
      </c>
      <c r="T495" s="8" t="s">
        <v>85</v>
      </c>
      <c r="U495" s="25">
        <v>0.105</v>
      </c>
      <c r="V495"/>
      <c r="W495">
        <v>13.3</v>
      </c>
      <c r="X495" s="70">
        <v>818.19799999999998</v>
      </c>
      <c r="Y495" s="70">
        <v>504.44940000000003</v>
      </c>
      <c r="Z495" s="70">
        <f t="shared" si="70"/>
        <v>0.61653707293344651</v>
      </c>
      <c r="AA495" s="23">
        <f t="shared" si="71"/>
        <v>8.1999430700148395</v>
      </c>
      <c r="AB495" s="25">
        <v>6.45</v>
      </c>
      <c r="AC495" s="23">
        <f t="shared" si="72"/>
        <v>0.78659082690293947</v>
      </c>
      <c r="AD495" s="23">
        <f t="shared" si="73"/>
        <v>1.2713090031030758</v>
      </c>
      <c r="AE495" s="23">
        <f t="shared" si="74"/>
        <v>0.13348744532582296</v>
      </c>
      <c r="AF495" s="1">
        <v>995</v>
      </c>
      <c r="AG495" s="1">
        <f t="shared" si="75"/>
        <v>1.3415823650836478E-4</v>
      </c>
      <c r="AH495" s="7">
        <v>2000</v>
      </c>
      <c r="AI495" s="1">
        <v>10.257999999999999</v>
      </c>
      <c r="AJ495" s="1">
        <f t="shared" si="76"/>
        <v>2.6156801814849834E-2</v>
      </c>
      <c r="AK495" s="1">
        <f t="shared" si="77"/>
        <v>3.1019487891830431E-4</v>
      </c>
      <c r="AL495" s="1">
        <f t="shared" si="78"/>
        <v>0</v>
      </c>
      <c r="AM495" s="8" t="s">
        <v>221</v>
      </c>
      <c r="AN495" s="1" t="s">
        <v>119</v>
      </c>
      <c r="AO495" s="1" t="s">
        <v>120</v>
      </c>
      <c r="AP495" s="1" t="s">
        <v>157</v>
      </c>
      <c r="AQ495" s="1" t="s">
        <v>114</v>
      </c>
      <c r="AR495" s="1" t="s">
        <v>130</v>
      </c>
      <c r="AS495" s="1" t="s">
        <v>151</v>
      </c>
      <c r="AT495" s="8" t="s">
        <v>221</v>
      </c>
      <c r="AU495" s="8" t="s">
        <v>85</v>
      </c>
    </row>
    <row r="496" spans="1:47" s="1" customFormat="1" ht="16">
      <c r="A496" s="8" t="s">
        <v>222</v>
      </c>
      <c r="B496" s="8" t="s">
        <v>223</v>
      </c>
      <c r="C496" s="8" t="s">
        <v>66</v>
      </c>
      <c r="D496" s="11" t="s">
        <v>67</v>
      </c>
      <c r="E496" s="24">
        <v>27</v>
      </c>
      <c r="F496" s="13">
        <v>0.75</v>
      </c>
      <c r="G496" s="24">
        <v>1547.9</v>
      </c>
      <c r="H496" s="8" t="s">
        <v>85</v>
      </c>
      <c r="I496" s="13">
        <v>4022.4879999999998</v>
      </c>
      <c r="J496" s="38">
        <v>5.3167416749543994</v>
      </c>
      <c r="K496" s="103">
        <f t="shared" si="79"/>
        <v>5.7309745775567729</v>
      </c>
      <c r="L496" s="115">
        <f>K496-K497</f>
        <v>4.5498219768561494</v>
      </c>
      <c r="M496" s="1" t="s">
        <v>69</v>
      </c>
      <c r="N496" s="1" t="s">
        <v>70</v>
      </c>
      <c r="O496" s="1" t="s">
        <v>71</v>
      </c>
      <c r="P496" s="1" t="s">
        <v>72</v>
      </c>
      <c r="Q496" s="1" t="s">
        <v>224</v>
      </c>
      <c r="R496" s="1" t="s">
        <v>74</v>
      </c>
      <c r="S496" s="8" t="s">
        <v>223</v>
      </c>
      <c r="T496" s="8" t="s">
        <v>85</v>
      </c>
      <c r="U496" s="25">
        <v>4.2999999999999997E-2</v>
      </c>
      <c r="V496"/>
      <c r="W496">
        <v>13.3</v>
      </c>
      <c r="X496" s="70">
        <v>818.19799999999998</v>
      </c>
      <c r="Y496" s="70">
        <v>504.44940000000003</v>
      </c>
      <c r="Z496" s="70">
        <f t="shared" si="70"/>
        <v>0.61653707293344651</v>
      </c>
      <c r="AA496" s="23">
        <f t="shared" si="71"/>
        <v>8.1999430700148395</v>
      </c>
      <c r="AB496" s="25">
        <v>6.2279999999999998</v>
      </c>
      <c r="AC496" s="23">
        <f t="shared" si="72"/>
        <v>0.75951746820953592</v>
      </c>
      <c r="AD496" s="23">
        <f t="shared" si="73"/>
        <v>1.3166254126549195</v>
      </c>
      <c r="AE496" s="23">
        <f t="shared" si="74"/>
        <v>5.6614892744161531E-2</v>
      </c>
      <c r="AF496" s="1">
        <v>995</v>
      </c>
      <c r="AG496" s="1">
        <f t="shared" si="75"/>
        <v>5.6899389692624651E-5</v>
      </c>
      <c r="AH496" s="7">
        <v>2000</v>
      </c>
      <c r="AI496" s="1">
        <v>10.335000000000001</v>
      </c>
      <c r="AJ496" s="1">
        <f t="shared" si="76"/>
        <v>1.1011009132583386E-2</v>
      </c>
      <c r="AK496" s="1">
        <f t="shared" si="77"/>
        <v>6.3103813412080842E-4</v>
      </c>
      <c r="AL496" s="1">
        <f t="shared" si="78"/>
        <v>5.0098131338791648E-4</v>
      </c>
      <c r="AM496" s="8" t="s">
        <v>223</v>
      </c>
      <c r="AN496" s="1" t="s">
        <v>69</v>
      </c>
      <c r="AO496" s="1" t="s">
        <v>70</v>
      </c>
      <c r="AP496" s="1" t="s">
        <v>71</v>
      </c>
      <c r="AQ496" s="1" t="s">
        <v>72</v>
      </c>
      <c r="AR496" s="1" t="s">
        <v>224</v>
      </c>
      <c r="AS496" s="1" t="s">
        <v>74</v>
      </c>
      <c r="AT496" s="8" t="s">
        <v>223</v>
      </c>
      <c r="AU496" s="8" t="s">
        <v>85</v>
      </c>
    </row>
    <row r="497" spans="1:47" s="1" customFormat="1" ht="16">
      <c r="A497" s="8" t="s">
        <v>227</v>
      </c>
      <c r="B497" s="8" t="s">
        <v>226</v>
      </c>
      <c r="C497" s="8" t="s">
        <v>66</v>
      </c>
      <c r="D497" s="8" t="s">
        <v>67</v>
      </c>
      <c r="E497" s="24">
        <v>23</v>
      </c>
      <c r="F497" s="13">
        <v>0.97699999999999998</v>
      </c>
      <c r="G497" s="24">
        <v>1548.3</v>
      </c>
      <c r="H497" s="8" t="s">
        <v>85</v>
      </c>
      <c r="I497" s="13">
        <v>-12.526</v>
      </c>
      <c r="J497" s="38">
        <v>1.0919699291361</v>
      </c>
      <c r="K497" s="103">
        <f t="shared" si="79"/>
        <v>1.1811526007006237</v>
      </c>
      <c r="L497" s="115"/>
      <c r="M497" s="1" t="s">
        <v>69</v>
      </c>
      <c r="N497" s="1" t="s">
        <v>70</v>
      </c>
      <c r="O497" s="1" t="s">
        <v>71</v>
      </c>
      <c r="P497" s="1" t="s">
        <v>114</v>
      </c>
      <c r="Q497" s="1" t="s">
        <v>224</v>
      </c>
      <c r="R497" s="1" t="s">
        <v>74</v>
      </c>
      <c r="S497" s="8" t="s">
        <v>226</v>
      </c>
      <c r="T497" s="8" t="s">
        <v>85</v>
      </c>
      <c r="U497" s="25">
        <v>6.2E-2</v>
      </c>
      <c r="V497"/>
      <c r="W497">
        <v>13.3</v>
      </c>
      <c r="X497" s="70">
        <v>818.19799999999998</v>
      </c>
      <c r="Y497" s="70">
        <v>504.44940000000003</v>
      </c>
      <c r="Z497" s="70">
        <f t="shared" si="70"/>
        <v>0.61653707293344651</v>
      </c>
      <c r="AA497" s="23">
        <f t="shared" si="71"/>
        <v>8.1999430700148395</v>
      </c>
      <c r="AB497" s="25">
        <v>6.3979999999999997</v>
      </c>
      <c r="AC497" s="23">
        <f t="shared" si="72"/>
        <v>0.78024931946124121</v>
      </c>
      <c r="AD497" s="23">
        <f t="shared" si="73"/>
        <v>1.2816416176953487</v>
      </c>
      <c r="AE497" s="23">
        <f t="shared" si="74"/>
        <v>7.9461780297111623E-2</v>
      </c>
      <c r="AF497" s="1">
        <v>995</v>
      </c>
      <c r="AG497" s="1">
        <f t="shared" si="75"/>
        <v>7.9861085725740322E-5</v>
      </c>
      <c r="AH497" s="7">
        <v>2000</v>
      </c>
      <c r="AI497" s="1">
        <v>10.673</v>
      </c>
      <c r="AJ497" s="1">
        <f t="shared" si="76"/>
        <v>1.4965068064413067E-2</v>
      </c>
      <c r="AK497" s="1">
        <f t="shared" si="77"/>
        <v>1.7676029063943343E-4</v>
      </c>
      <c r="AL497" s="1">
        <f t="shared" si="78"/>
        <v>0</v>
      </c>
      <c r="AM497" s="8" t="s">
        <v>226</v>
      </c>
      <c r="AN497" s="1" t="s">
        <v>69</v>
      </c>
      <c r="AO497" s="1" t="s">
        <v>70</v>
      </c>
      <c r="AP497" s="1" t="s">
        <v>71</v>
      </c>
      <c r="AQ497" s="1" t="s">
        <v>114</v>
      </c>
      <c r="AR497" s="1" t="s">
        <v>224</v>
      </c>
      <c r="AS497" s="1" t="s">
        <v>74</v>
      </c>
      <c r="AT497" s="8" t="s">
        <v>226</v>
      </c>
      <c r="AU497" s="8" t="s">
        <v>85</v>
      </c>
    </row>
    <row r="498" spans="1:47" s="1" customFormat="1" ht="16">
      <c r="A498" s="8" t="s">
        <v>225</v>
      </c>
      <c r="B498" s="8" t="s">
        <v>226</v>
      </c>
      <c r="C498" s="8" t="s">
        <v>66</v>
      </c>
      <c r="D498" s="8" t="s">
        <v>67</v>
      </c>
      <c r="E498" s="24">
        <v>23</v>
      </c>
      <c r="F498" s="13">
        <v>0.95499999999999996</v>
      </c>
      <c r="G498" s="24">
        <v>1548.1</v>
      </c>
      <c r="H498" s="8" t="s">
        <v>85</v>
      </c>
      <c r="I498" s="13">
        <v>-12.442</v>
      </c>
      <c r="J498" s="38">
        <v>1.0920618037324752</v>
      </c>
      <c r="K498" s="103">
        <f t="shared" si="79"/>
        <v>1.1812518892063628</v>
      </c>
      <c r="L498" s="115"/>
      <c r="M498" s="1" t="s">
        <v>69</v>
      </c>
      <c r="N498" s="1" t="s">
        <v>70</v>
      </c>
      <c r="O498" s="1" t="s">
        <v>71</v>
      </c>
      <c r="P498" s="1" t="s">
        <v>114</v>
      </c>
      <c r="Q498" s="1" t="s">
        <v>224</v>
      </c>
      <c r="R498" s="1" t="s">
        <v>74</v>
      </c>
      <c r="S498" s="8" t="s">
        <v>226</v>
      </c>
      <c r="T498" s="8" t="s">
        <v>85</v>
      </c>
      <c r="U498" s="25">
        <v>6.0999999999999999E-2</v>
      </c>
      <c r="V498"/>
      <c r="W498">
        <v>13.3</v>
      </c>
      <c r="X498" s="70">
        <v>818.19799999999998</v>
      </c>
      <c r="Y498" s="70">
        <v>504.44940000000003</v>
      </c>
      <c r="Z498" s="70">
        <f t="shared" si="70"/>
        <v>0.61653707293344651</v>
      </c>
      <c r="AA498" s="23">
        <f t="shared" si="71"/>
        <v>8.1999430700148395</v>
      </c>
      <c r="AB498" s="25">
        <v>6.3979999999999997</v>
      </c>
      <c r="AC498" s="23">
        <f t="shared" si="72"/>
        <v>0.78024931946124121</v>
      </c>
      <c r="AD498" s="23">
        <f t="shared" si="73"/>
        <v>1.2816416176953487</v>
      </c>
      <c r="AE498" s="23">
        <f t="shared" si="74"/>
        <v>7.8180138679416269E-2</v>
      </c>
      <c r="AF498" s="1">
        <v>995</v>
      </c>
      <c r="AG498" s="1">
        <f t="shared" si="75"/>
        <v>7.85730036979058E-5</v>
      </c>
      <c r="AH498" s="7">
        <v>2000</v>
      </c>
      <c r="AI498" s="1">
        <v>10.673</v>
      </c>
      <c r="AJ498" s="1">
        <f t="shared" si="76"/>
        <v>1.4723695998858016E-2</v>
      </c>
      <c r="AK498" s="1">
        <f t="shared" si="77"/>
        <v>1.7392393714751197E-4</v>
      </c>
      <c r="AL498" s="1">
        <f t="shared" si="78"/>
        <v>0</v>
      </c>
      <c r="AM498" s="8" t="s">
        <v>226</v>
      </c>
      <c r="AN498" s="1" t="s">
        <v>69</v>
      </c>
      <c r="AO498" s="1" t="s">
        <v>70</v>
      </c>
      <c r="AP498" s="1" t="s">
        <v>71</v>
      </c>
      <c r="AQ498" s="1" t="s">
        <v>114</v>
      </c>
      <c r="AR498" s="1" t="s">
        <v>224</v>
      </c>
      <c r="AS498" s="1" t="s">
        <v>74</v>
      </c>
      <c r="AT498" s="8" t="s">
        <v>226</v>
      </c>
      <c r="AU498" s="8" t="s">
        <v>85</v>
      </c>
    </row>
    <row r="499" spans="1:47" s="1" customFormat="1" ht="16">
      <c r="A499" s="8" t="s">
        <v>228</v>
      </c>
      <c r="B499" s="8" t="s">
        <v>229</v>
      </c>
      <c r="C499" s="8" t="s">
        <v>66</v>
      </c>
      <c r="D499" s="11" t="s">
        <v>67</v>
      </c>
      <c r="E499" s="24">
        <v>22</v>
      </c>
      <c r="F499" s="13">
        <v>0.49099999999999999</v>
      </c>
      <c r="G499" s="24">
        <v>1548.3</v>
      </c>
      <c r="H499" s="8" t="s">
        <v>85</v>
      </c>
      <c r="I499" s="13">
        <v>4637.88</v>
      </c>
      <c r="J499" s="38">
        <v>5.9295599018873313</v>
      </c>
      <c r="K499" s="103">
        <f t="shared" si="79"/>
        <v>6.3883167184764886</v>
      </c>
      <c r="L499" s="115">
        <f>K499-K500</f>
        <v>5.2126276571466086</v>
      </c>
      <c r="M499" s="1" t="s">
        <v>119</v>
      </c>
      <c r="N499" s="1" t="s">
        <v>120</v>
      </c>
      <c r="O499" s="1" t="s">
        <v>71</v>
      </c>
      <c r="P499" s="1" t="s">
        <v>72</v>
      </c>
      <c r="Q499" s="1" t="s">
        <v>224</v>
      </c>
      <c r="R499" s="1" t="s">
        <v>74</v>
      </c>
      <c r="S499" s="8" t="s">
        <v>229</v>
      </c>
      <c r="T499" s="8" t="s">
        <v>85</v>
      </c>
      <c r="U499" s="25">
        <v>2.7E-2</v>
      </c>
      <c r="V499"/>
      <c r="W499">
        <v>13.3</v>
      </c>
      <c r="X499" s="70">
        <v>818.19799999999998</v>
      </c>
      <c r="Y499" s="70">
        <v>504.44940000000003</v>
      </c>
      <c r="Z499" s="70">
        <f t="shared" si="70"/>
        <v>0.61653707293344651</v>
      </c>
      <c r="AA499" s="23">
        <f t="shared" si="71"/>
        <v>8.1999430700148395</v>
      </c>
      <c r="AB499" s="25">
        <v>5.9139999999999997</v>
      </c>
      <c r="AC499" s="23">
        <f t="shared" si="72"/>
        <v>0.72122451942697419</v>
      </c>
      <c r="AD499" s="23">
        <f t="shared" si="73"/>
        <v>1.3865307862723772</v>
      </c>
      <c r="AE499" s="23">
        <f t="shared" si="74"/>
        <v>3.7436331229354185E-2</v>
      </c>
      <c r="AF499" s="1">
        <v>995</v>
      </c>
      <c r="AG499" s="1">
        <f t="shared" si="75"/>
        <v>3.762445349683838E-5</v>
      </c>
      <c r="AH499" s="7">
        <v>2000</v>
      </c>
      <c r="AI499" s="1">
        <v>10.311</v>
      </c>
      <c r="AJ499" s="1">
        <f t="shared" si="76"/>
        <v>7.2979252248740918E-3</v>
      </c>
      <c r="AK499" s="1">
        <f t="shared" si="77"/>
        <v>4.6621457724254451E-4</v>
      </c>
      <c r="AL499" s="1">
        <f t="shared" si="78"/>
        <v>3.8041366866966577E-4</v>
      </c>
      <c r="AM499" s="8" t="s">
        <v>229</v>
      </c>
      <c r="AN499" s="1" t="s">
        <v>119</v>
      </c>
      <c r="AO499" s="1" t="s">
        <v>120</v>
      </c>
      <c r="AP499" s="1" t="s">
        <v>71</v>
      </c>
      <c r="AQ499" s="1" t="s">
        <v>72</v>
      </c>
      <c r="AR499" s="1" t="s">
        <v>224</v>
      </c>
      <c r="AS499" s="1" t="s">
        <v>74</v>
      </c>
      <c r="AT499" s="8" t="s">
        <v>229</v>
      </c>
      <c r="AU499" s="8" t="s">
        <v>85</v>
      </c>
    </row>
    <row r="500" spans="1:47" s="1" customFormat="1" ht="16">
      <c r="A500" s="8" t="s">
        <v>230</v>
      </c>
      <c r="B500" s="8" t="s">
        <v>231</v>
      </c>
      <c r="C500" s="8" t="s">
        <v>66</v>
      </c>
      <c r="D500" s="11" t="s">
        <v>67</v>
      </c>
      <c r="E500" s="24">
        <v>25</v>
      </c>
      <c r="F500" s="13">
        <v>1.2809999999999999</v>
      </c>
      <c r="G500" s="24">
        <v>1548.3</v>
      </c>
      <c r="H500" s="8" t="s">
        <v>85</v>
      </c>
      <c r="I500" s="13">
        <v>-17.148</v>
      </c>
      <c r="J500" s="38">
        <v>1.0869143757545325</v>
      </c>
      <c r="K500" s="103">
        <f t="shared" si="79"/>
        <v>1.1756890613298803</v>
      </c>
      <c r="L500" s="115"/>
      <c r="M500" s="1" t="s">
        <v>119</v>
      </c>
      <c r="N500" s="1" t="s">
        <v>120</v>
      </c>
      <c r="O500" s="1" t="s">
        <v>71</v>
      </c>
      <c r="P500" s="1" t="s">
        <v>114</v>
      </c>
      <c r="Q500" s="1" t="s">
        <v>224</v>
      </c>
      <c r="R500" s="1" t="s">
        <v>74</v>
      </c>
      <c r="S500" s="8" t="s">
        <v>231</v>
      </c>
      <c r="T500" s="8" t="s">
        <v>85</v>
      </c>
      <c r="U500" s="25">
        <v>9.5000000000000001E-2</v>
      </c>
      <c r="V500"/>
      <c r="W500">
        <v>13.3</v>
      </c>
      <c r="X500" s="70">
        <v>818.19799999999998</v>
      </c>
      <c r="Y500" s="70">
        <v>504.44940000000003</v>
      </c>
      <c r="Z500" s="70">
        <f t="shared" si="70"/>
        <v>0.61653707293344651</v>
      </c>
      <c r="AA500" s="23">
        <f t="shared" si="71"/>
        <v>8.1999430700148395</v>
      </c>
      <c r="AB500" s="25">
        <v>6.0270000000000001</v>
      </c>
      <c r="AC500" s="23">
        <f t="shared" si="72"/>
        <v>0.73500510290604892</v>
      </c>
      <c r="AD500" s="23">
        <f t="shared" si="73"/>
        <v>1.3605347718624257</v>
      </c>
      <c r="AE500" s="23">
        <f t="shared" si="74"/>
        <v>0.12925080332693045</v>
      </c>
      <c r="AF500" s="1">
        <v>995</v>
      </c>
      <c r="AG500" s="1">
        <f t="shared" si="75"/>
        <v>1.2990030485118638E-4</v>
      </c>
      <c r="AH500" s="7">
        <v>2000</v>
      </c>
      <c r="AI500" s="1">
        <v>10.205</v>
      </c>
      <c r="AJ500" s="1">
        <f t="shared" si="76"/>
        <v>2.5458168515666124E-2</v>
      </c>
      <c r="AK500" s="1">
        <f t="shared" si="77"/>
        <v>2.993089024536142E-4</v>
      </c>
      <c r="AL500" s="1">
        <f t="shared" si="78"/>
        <v>0</v>
      </c>
      <c r="AM500" s="8" t="s">
        <v>231</v>
      </c>
      <c r="AN500" s="1" t="s">
        <v>119</v>
      </c>
      <c r="AO500" s="1" t="s">
        <v>120</v>
      </c>
      <c r="AP500" s="1" t="s">
        <v>71</v>
      </c>
      <c r="AQ500" s="1" t="s">
        <v>114</v>
      </c>
      <c r="AR500" s="1" t="s">
        <v>224</v>
      </c>
      <c r="AS500" s="1" t="s">
        <v>74</v>
      </c>
      <c r="AT500" s="8" t="s">
        <v>231</v>
      </c>
      <c r="AU500" s="8" t="s">
        <v>85</v>
      </c>
    </row>
    <row r="501" spans="1:47" s="1" customFormat="1" ht="16">
      <c r="A501" s="8" t="s">
        <v>64</v>
      </c>
      <c r="B501" s="8" t="s">
        <v>65</v>
      </c>
      <c r="C501" s="8" t="s">
        <v>66</v>
      </c>
      <c r="D501" s="11" t="s">
        <v>67</v>
      </c>
      <c r="E501" s="24">
        <v>35</v>
      </c>
      <c r="F501" s="13">
        <v>0.66100000000000003</v>
      </c>
      <c r="G501" s="24">
        <v>1727.2</v>
      </c>
      <c r="H501" s="8" t="s">
        <v>86</v>
      </c>
      <c r="I501" s="13">
        <v>5093.5200000000004</v>
      </c>
      <c r="J501" s="38">
        <v>6.3782075832918812</v>
      </c>
      <c r="K501" s="103">
        <f t="shared" si="79"/>
        <v>6.8691406388158347</v>
      </c>
      <c r="L501" s="115">
        <f>K501-K503</f>
        <v>5.653998114023886</v>
      </c>
      <c r="M501" s="1" t="s">
        <v>69</v>
      </c>
      <c r="N501" s="1" t="s">
        <v>70</v>
      </c>
      <c r="O501" s="1" t="s">
        <v>71</v>
      </c>
      <c r="P501" s="1" t="s">
        <v>72</v>
      </c>
      <c r="Q501" s="1" t="s">
        <v>73</v>
      </c>
      <c r="R501" s="1" t="s">
        <v>74</v>
      </c>
      <c r="S501" s="8" t="s">
        <v>65</v>
      </c>
      <c r="T501" s="8" t="s">
        <v>86</v>
      </c>
      <c r="U501" s="25">
        <v>3.5999999999999997E-2</v>
      </c>
      <c r="V501"/>
      <c r="W501">
        <v>13.3</v>
      </c>
      <c r="X501" s="70">
        <v>818.19799999999998</v>
      </c>
      <c r="Y501" s="70">
        <v>504.44940000000003</v>
      </c>
      <c r="Z501" s="70">
        <f t="shared" si="70"/>
        <v>0.61653707293344651</v>
      </c>
      <c r="AA501" s="23">
        <f t="shared" si="71"/>
        <v>8.1999430700148395</v>
      </c>
      <c r="AB501" s="25">
        <v>6.6559999999999997</v>
      </c>
      <c r="AC501" s="23">
        <f t="shared" si="72"/>
        <v>0.81171295253735887</v>
      </c>
      <c r="AD501" s="23">
        <f t="shared" si="73"/>
        <v>1.2319626006632871</v>
      </c>
      <c r="AE501" s="23">
        <f t="shared" si="74"/>
        <v>4.4350653623878335E-2</v>
      </c>
      <c r="AF501" s="1">
        <v>995</v>
      </c>
      <c r="AG501" s="1">
        <f t="shared" si="75"/>
        <v>4.457352123002848E-5</v>
      </c>
      <c r="AH501" s="7">
        <v>2000</v>
      </c>
      <c r="AI501" s="1">
        <v>10.116</v>
      </c>
      <c r="AJ501" s="1">
        <f t="shared" si="76"/>
        <v>8.8124794839913954E-3</v>
      </c>
      <c r="AK501" s="1">
        <f t="shared" si="77"/>
        <v>6.0534160952216095E-4</v>
      </c>
      <c r="AL501" s="1">
        <f t="shared" si="78"/>
        <v>4.9825742382361531E-4</v>
      </c>
      <c r="AM501" s="8" t="s">
        <v>65</v>
      </c>
      <c r="AN501" s="1" t="s">
        <v>69</v>
      </c>
      <c r="AO501" s="1" t="s">
        <v>70</v>
      </c>
      <c r="AP501" s="1" t="s">
        <v>71</v>
      </c>
      <c r="AQ501" s="1" t="s">
        <v>72</v>
      </c>
      <c r="AR501" s="1" t="s">
        <v>73</v>
      </c>
      <c r="AS501" s="1" t="s">
        <v>74</v>
      </c>
      <c r="AT501" s="8" t="s">
        <v>65</v>
      </c>
      <c r="AU501" s="8" t="s">
        <v>86</v>
      </c>
    </row>
    <row r="502" spans="1:47" s="1" customFormat="1" ht="16">
      <c r="A502" s="8" t="s">
        <v>75</v>
      </c>
      <c r="B502" s="8" t="s">
        <v>65</v>
      </c>
      <c r="C502" s="8" t="s">
        <v>66</v>
      </c>
      <c r="D502" s="11" t="s">
        <v>67</v>
      </c>
      <c r="E502" s="24">
        <v>36</v>
      </c>
      <c r="F502" s="13">
        <v>0.59899999999999998</v>
      </c>
      <c r="G502" s="24">
        <v>1727</v>
      </c>
      <c r="H502" s="8" t="s">
        <v>86</v>
      </c>
      <c r="I502" s="13">
        <v>5041.0730000000003</v>
      </c>
      <c r="J502" s="38">
        <v>6.3267835077560406</v>
      </c>
      <c r="K502" s="103">
        <f t="shared" si="79"/>
        <v>6.8140465161100821</v>
      </c>
      <c r="L502" s="115">
        <f>K502-K504</f>
        <v>5.6001808787716341</v>
      </c>
      <c r="M502" s="1" t="s">
        <v>69</v>
      </c>
      <c r="N502" s="1" t="s">
        <v>70</v>
      </c>
      <c r="O502" s="1" t="s">
        <v>71</v>
      </c>
      <c r="P502" s="1" t="s">
        <v>72</v>
      </c>
      <c r="Q502" s="1" t="s">
        <v>73</v>
      </c>
      <c r="R502" s="1" t="s">
        <v>74</v>
      </c>
      <c r="S502" s="8" t="s">
        <v>65</v>
      </c>
      <c r="T502" s="8" t="s">
        <v>86</v>
      </c>
      <c r="U502" s="25">
        <v>3.5999999999999997E-2</v>
      </c>
      <c r="V502"/>
      <c r="W502">
        <v>13.3</v>
      </c>
      <c r="X502" s="70">
        <v>818.19799999999998</v>
      </c>
      <c r="Y502" s="70">
        <v>504.44940000000003</v>
      </c>
      <c r="Z502" s="70">
        <f t="shared" si="70"/>
        <v>0.61653707293344651</v>
      </c>
      <c r="AA502" s="23">
        <f t="shared" si="71"/>
        <v>8.1999430700148395</v>
      </c>
      <c r="AB502" s="25">
        <v>6.6559999999999997</v>
      </c>
      <c r="AC502" s="23">
        <f t="shared" si="72"/>
        <v>0.81171295253735887</v>
      </c>
      <c r="AD502" s="23">
        <f t="shared" si="73"/>
        <v>1.2319626006632871</v>
      </c>
      <c r="AE502" s="23">
        <f t="shared" si="74"/>
        <v>4.4350653623878335E-2</v>
      </c>
      <c r="AF502" s="1">
        <v>995</v>
      </c>
      <c r="AG502" s="1">
        <f t="shared" si="75"/>
        <v>4.457352123002848E-5</v>
      </c>
      <c r="AH502" s="7">
        <v>2000</v>
      </c>
      <c r="AI502" s="1">
        <v>10.116</v>
      </c>
      <c r="AJ502" s="1">
        <f t="shared" si="76"/>
        <v>8.8124794839913954E-3</v>
      </c>
      <c r="AK502" s="1">
        <f t="shared" si="77"/>
        <v>6.0048645126183141E-4</v>
      </c>
      <c r="AL502" s="1">
        <f t="shared" si="78"/>
        <v>4.9351479100815927E-4</v>
      </c>
      <c r="AM502" s="8" t="s">
        <v>65</v>
      </c>
      <c r="AN502" s="1" t="s">
        <v>69</v>
      </c>
      <c r="AO502" s="1" t="s">
        <v>70</v>
      </c>
      <c r="AP502" s="1" t="s">
        <v>71</v>
      </c>
      <c r="AQ502" s="1" t="s">
        <v>72</v>
      </c>
      <c r="AR502" s="1" t="s">
        <v>73</v>
      </c>
      <c r="AS502" s="1" t="s">
        <v>74</v>
      </c>
      <c r="AT502" s="8" t="s">
        <v>65</v>
      </c>
      <c r="AU502" s="8" t="s">
        <v>86</v>
      </c>
    </row>
    <row r="503" spans="1:47" s="1" customFormat="1" ht="16">
      <c r="A503" s="8" t="s">
        <v>112</v>
      </c>
      <c r="B503" s="8" t="s">
        <v>113</v>
      </c>
      <c r="C503" s="8" t="s">
        <v>66</v>
      </c>
      <c r="D503" s="11" t="s">
        <v>67</v>
      </c>
      <c r="E503" s="24">
        <v>25</v>
      </c>
      <c r="F503" s="13">
        <v>0.34399999999999997</v>
      </c>
      <c r="G503" s="24">
        <v>1727.6</v>
      </c>
      <c r="H503" s="8" t="s">
        <v>86</v>
      </c>
      <c r="I503" s="13">
        <v>16.239999999999998</v>
      </c>
      <c r="J503" s="38">
        <v>1.1234226275170518</v>
      </c>
      <c r="K503" s="103">
        <f t="shared" si="79"/>
        <v>1.215142524791949</v>
      </c>
      <c r="L503" s="115"/>
      <c r="M503" s="1" t="s">
        <v>69</v>
      </c>
      <c r="N503" s="1" t="s">
        <v>70</v>
      </c>
      <c r="O503" s="1" t="s">
        <v>71</v>
      </c>
      <c r="P503" s="1" t="s">
        <v>114</v>
      </c>
      <c r="Q503" s="1" t="s">
        <v>73</v>
      </c>
      <c r="R503" s="1" t="s">
        <v>74</v>
      </c>
      <c r="S503" s="8" t="s">
        <v>113</v>
      </c>
      <c r="T503" s="8" t="s">
        <v>86</v>
      </c>
      <c r="U503" s="25">
        <v>2.5000000000000001E-2</v>
      </c>
      <c r="V503"/>
      <c r="W503">
        <v>13.3</v>
      </c>
      <c r="X503" s="70">
        <v>818.19799999999998</v>
      </c>
      <c r="Y503" s="70">
        <v>504.44940000000003</v>
      </c>
      <c r="Z503" s="70">
        <f t="shared" si="70"/>
        <v>0.61653707293344651</v>
      </c>
      <c r="AA503" s="23">
        <f t="shared" si="71"/>
        <v>8.1999430700148395</v>
      </c>
      <c r="AB503" s="25">
        <v>6.609</v>
      </c>
      <c r="AC503" s="23">
        <f t="shared" si="72"/>
        <v>0.80598120542659324</v>
      </c>
      <c r="AD503" s="23">
        <f t="shared" si="73"/>
        <v>1.2407237206861612</v>
      </c>
      <c r="AE503" s="23">
        <f t="shared" si="74"/>
        <v>3.1018093017154032E-2</v>
      </c>
      <c r="AF503" s="1">
        <v>995</v>
      </c>
      <c r="AG503" s="1">
        <f t="shared" si="75"/>
        <v>3.1173962831310585E-5</v>
      </c>
      <c r="AH503" s="7">
        <v>2000</v>
      </c>
      <c r="AI503" s="1">
        <v>10.411</v>
      </c>
      <c r="AJ503" s="1">
        <f t="shared" si="76"/>
        <v>5.9886586939411363E-3</v>
      </c>
      <c r="AK503" s="1">
        <f t="shared" si="77"/>
        <v>7.277073845472888E-5</v>
      </c>
      <c r="AL503" s="1">
        <f t="shared" si="78"/>
        <v>0</v>
      </c>
      <c r="AM503" s="8" t="s">
        <v>113</v>
      </c>
      <c r="AN503" s="1" t="s">
        <v>69</v>
      </c>
      <c r="AO503" s="1" t="s">
        <v>70</v>
      </c>
      <c r="AP503" s="1" t="s">
        <v>71</v>
      </c>
      <c r="AQ503" s="1" t="s">
        <v>114</v>
      </c>
      <c r="AR503" s="1" t="s">
        <v>73</v>
      </c>
      <c r="AS503" s="1" t="s">
        <v>74</v>
      </c>
      <c r="AT503" s="8" t="s">
        <v>113</v>
      </c>
      <c r="AU503" s="8" t="s">
        <v>86</v>
      </c>
    </row>
    <row r="504" spans="1:47" s="1" customFormat="1" ht="16">
      <c r="A504" s="8" t="s">
        <v>115</v>
      </c>
      <c r="B504" s="8" t="s">
        <v>113</v>
      </c>
      <c r="C504" s="8" t="s">
        <v>66</v>
      </c>
      <c r="D504" s="11" t="s">
        <v>67</v>
      </c>
      <c r="E504" s="24">
        <v>24</v>
      </c>
      <c r="F504" s="13">
        <v>0.34899999999999998</v>
      </c>
      <c r="G504" s="24">
        <v>1727.4</v>
      </c>
      <c r="H504" s="8" t="s">
        <v>86</v>
      </c>
      <c r="I504" s="13">
        <v>15.159000000000001</v>
      </c>
      <c r="J504" s="38">
        <v>1.1222410255898985</v>
      </c>
      <c r="K504" s="103">
        <f t="shared" si="79"/>
        <v>1.2138656373384482</v>
      </c>
      <c r="L504" s="115"/>
      <c r="M504" s="1" t="s">
        <v>69</v>
      </c>
      <c r="N504" s="1" t="s">
        <v>70</v>
      </c>
      <c r="O504" s="1" t="s">
        <v>71</v>
      </c>
      <c r="P504" s="1" t="s">
        <v>114</v>
      </c>
      <c r="Q504" s="1" t="s">
        <v>73</v>
      </c>
      <c r="R504" s="1" t="s">
        <v>74</v>
      </c>
      <c r="S504" s="8" t="s">
        <v>113</v>
      </c>
      <c r="T504" s="8" t="s">
        <v>86</v>
      </c>
      <c r="U504" s="25">
        <v>2.5000000000000001E-2</v>
      </c>
      <c r="V504"/>
      <c r="W504">
        <v>13.3</v>
      </c>
      <c r="X504" s="70">
        <v>818.19799999999998</v>
      </c>
      <c r="Y504" s="70">
        <v>504.44940000000003</v>
      </c>
      <c r="Z504" s="70">
        <f t="shared" si="70"/>
        <v>0.61653707293344651</v>
      </c>
      <c r="AA504" s="23">
        <f t="shared" si="71"/>
        <v>8.1999430700148395</v>
      </c>
      <c r="AB504" s="25">
        <v>6.609</v>
      </c>
      <c r="AC504" s="23">
        <f t="shared" si="72"/>
        <v>0.80598120542659324</v>
      </c>
      <c r="AD504" s="23">
        <f t="shared" si="73"/>
        <v>1.2407237206861612</v>
      </c>
      <c r="AE504" s="23">
        <f t="shared" si="74"/>
        <v>3.1018093017154032E-2</v>
      </c>
      <c r="AF504" s="1">
        <v>995</v>
      </c>
      <c r="AG504" s="1">
        <f t="shared" si="75"/>
        <v>3.1173962831310585E-5</v>
      </c>
      <c r="AH504" s="7">
        <v>2000</v>
      </c>
      <c r="AI504" s="1">
        <v>10.411</v>
      </c>
      <c r="AJ504" s="1">
        <f t="shared" si="76"/>
        <v>5.9886586939411363E-3</v>
      </c>
      <c r="AK504" s="1">
        <f t="shared" si="77"/>
        <v>7.2694270023232959E-5</v>
      </c>
      <c r="AL504" s="1">
        <f t="shared" si="78"/>
        <v>0</v>
      </c>
      <c r="AM504" s="8" t="s">
        <v>113</v>
      </c>
      <c r="AN504" s="1" t="s">
        <v>69</v>
      </c>
      <c r="AO504" s="1" t="s">
        <v>70</v>
      </c>
      <c r="AP504" s="1" t="s">
        <v>71</v>
      </c>
      <c r="AQ504" s="1" t="s">
        <v>114</v>
      </c>
      <c r="AR504" s="1" t="s">
        <v>73</v>
      </c>
      <c r="AS504" s="1" t="s">
        <v>74</v>
      </c>
      <c r="AT504" s="8" t="s">
        <v>113</v>
      </c>
      <c r="AU504" s="8" t="s">
        <v>86</v>
      </c>
    </row>
    <row r="505" spans="1:47" s="1" customFormat="1" ht="16">
      <c r="A505" s="8" t="s">
        <v>116</v>
      </c>
      <c r="B505" s="8" t="s">
        <v>117</v>
      </c>
      <c r="C505" s="8" t="s">
        <v>66</v>
      </c>
      <c r="D505" s="11" t="s">
        <v>67</v>
      </c>
      <c r="E505" s="24">
        <v>36</v>
      </c>
      <c r="F505" s="13">
        <v>1.518</v>
      </c>
      <c r="G505" s="24">
        <v>1727.4</v>
      </c>
      <c r="H505" s="8" t="s">
        <v>86</v>
      </c>
      <c r="I505" s="13">
        <v>4956.277</v>
      </c>
      <c r="J505" s="38">
        <v>6.2435217563594962</v>
      </c>
      <c r="K505" s="103">
        <f t="shared" si="79"/>
        <v>6.7248326390547053</v>
      </c>
      <c r="L505" s="115">
        <f>K505-K506</f>
        <v>5.5279925654493978</v>
      </c>
      <c r="M505" s="1" t="s">
        <v>119</v>
      </c>
      <c r="N505" s="1" t="s">
        <v>120</v>
      </c>
      <c r="O505" s="1" t="s">
        <v>71</v>
      </c>
      <c r="P505" s="1" t="s">
        <v>72</v>
      </c>
      <c r="Q505" s="1" t="s">
        <v>73</v>
      </c>
      <c r="R505" s="1" t="s">
        <v>74</v>
      </c>
      <c r="S505" s="8" t="s">
        <v>117</v>
      </c>
      <c r="T505" s="8" t="s">
        <v>86</v>
      </c>
      <c r="U505" s="25">
        <v>8.5000000000000006E-2</v>
      </c>
      <c r="V505"/>
      <c r="W505">
        <v>13.3</v>
      </c>
      <c r="X505" s="70">
        <v>818.19799999999998</v>
      </c>
      <c r="Y505" s="70">
        <v>504.44940000000003</v>
      </c>
      <c r="Z505" s="70">
        <f t="shared" si="70"/>
        <v>0.61653707293344651</v>
      </c>
      <c r="AA505" s="23">
        <f t="shared" si="71"/>
        <v>8.1999430700148395</v>
      </c>
      <c r="AB505" s="25">
        <v>7.4029999999999996</v>
      </c>
      <c r="AC505" s="23">
        <f t="shared" si="72"/>
        <v>0.90281114597867596</v>
      </c>
      <c r="AD505" s="23">
        <f t="shared" si="73"/>
        <v>1.1076513670153776</v>
      </c>
      <c r="AE505" s="23">
        <f t="shared" si="74"/>
        <v>9.4150366196307095E-2</v>
      </c>
      <c r="AF505" s="1">
        <v>995</v>
      </c>
      <c r="AG505" s="1">
        <f t="shared" si="75"/>
        <v>9.462348361437899E-5</v>
      </c>
      <c r="AH505" s="7">
        <v>2000</v>
      </c>
      <c r="AI505" s="1">
        <v>10.256</v>
      </c>
      <c r="AJ505" s="1">
        <f t="shared" si="76"/>
        <v>1.8452317397499803E-2</v>
      </c>
      <c r="AK505" s="1">
        <f t="shared" si="77"/>
        <v>1.2408874630090365E-3</v>
      </c>
      <c r="AL505" s="1">
        <f t="shared" si="78"/>
        <v>1.0200427338869149E-3</v>
      </c>
      <c r="AM505" s="8" t="s">
        <v>117</v>
      </c>
      <c r="AN505" s="1" t="s">
        <v>119</v>
      </c>
      <c r="AO505" s="1" t="s">
        <v>120</v>
      </c>
      <c r="AP505" s="1" t="s">
        <v>71</v>
      </c>
      <c r="AQ505" s="1" t="s">
        <v>72</v>
      </c>
      <c r="AR505" s="1" t="s">
        <v>73</v>
      </c>
      <c r="AS505" s="1" t="s">
        <v>74</v>
      </c>
      <c r="AT505" s="8" t="s">
        <v>117</v>
      </c>
      <c r="AU505" s="8" t="s">
        <v>86</v>
      </c>
    </row>
    <row r="506" spans="1:47" s="1" customFormat="1" ht="16">
      <c r="A506" s="8" t="s">
        <v>126</v>
      </c>
      <c r="B506" s="8" t="s">
        <v>127</v>
      </c>
      <c r="C506" s="8" t="s">
        <v>66</v>
      </c>
      <c r="D506" s="11" t="s">
        <v>67</v>
      </c>
      <c r="E506" s="24">
        <v>34</v>
      </c>
      <c r="F506" s="13">
        <v>0.86</v>
      </c>
      <c r="G506" s="24">
        <v>1727.6</v>
      </c>
      <c r="H506" s="8" t="s">
        <v>86</v>
      </c>
      <c r="I506" s="13">
        <v>0.748</v>
      </c>
      <c r="J506" s="38">
        <v>1.1064861855458121</v>
      </c>
      <c r="K506" s="103">
        <f t="shared" si="79"/>
        <v>1.1968400736053073</v>
      </c>
      <c r="L506" s="115"/>
      <c r="M506" s="1" t="s">
        <v>119</v>
      </c>
      <c r="N506" s="1" t="s">
        <v>120</v>
      </c>
      <c r="O506" s="1" t="s">
        <v>71</v>
      </c>
      <c r="P506" s="1" t="s">
        <v>114</v>
      </c>
      <c r="Q506" s="1" t="s">
        <v>73</v>
      </c>
      <c r="R506" s="1" t="s">
        <v>74</v>
      </c>
      <c r="S506" s="8" t="s">
        <v>127</v>
      </c>
      <c r="T506" s="8" t="s">
        <v>86</v>
      </c>
      <c r="U506" s="25">
        <v>5.1999999999999998E-2</v>
      </c>
      <c r="V506"/>
      <c r="W506">
        <v>13.3</v>
      </c>
      <c r="X506" s="70">
        <v>818.19799999999998</v>
      </c>
      <c r="Y506" s="70">
        <v>504.44940000000003</v>
      </c>
      <c r="Z506" s="70">
        <f t="shared" si="70"/>
        <v>0.61653707293344651</v>
      </c>
      <c r="AA506" s="23">
        <f t="shared" si="71"/>
        <v>8.1999430700148395</v>
      </c>
      <c r="AB506" s="25">
        <v>6.4210000000000003</v>
      </c>
      <c r="AC506" s="23">
        <f t="shared" si="72"/>
        <v>0.78305421698353084</v>
      </c>
      <c r="AD506" s="23">
        <f t="shared" si="73"/>
        <v>1.277050781811998</v>
      </c>
      <c r="AE506" s="23">
        <f t="shared" si="74"/>
        <v>6.64066406542239E-2</v>
      </c>
      <c r="AF506" s="1">
        <v>995</v>
      </c>
      <c r="AG506" s="1">
        <f t="shared" si="75"/>
        <v>6.6740342366054169E-5</v>
      </c>
      <c r="AH506" s="7">
        <v>2000</v>
      </c>
      <c r="AI506" s="1">
        <v>10.188000000000001</v>
      </c>
      <c r="AJ506" s="1">
        <f t="shared" si="76"/>
        <v>1.3101755470367916E-2</v>
      </c>
      <c r="AK506" s="1">
        <f t="shared" si="77"/>
        <v>1.5680705981513875E-4</v>
      </c>
      <c r="AL506" s="1">
        <f t="shared" si="78"/>
        <v>0</v>
      </c>
      <c r="AM506" s="8" t="s">
        <v>127</v>
      </c>
      <c r="AN506" s="1" t="s">
        <v>119</v>
      </c>
      <c r="AO506" s="1" t="s">
        <v>120</v>
      </c>
      <c r="AP506" s="1" t="s">
        <v>71</v>
      </c>
      <c r="AQ506" s="1" t="s">
        <v>114</v>
      </c>
      <c r="AR506" s="1" t="s">
        <v>73</v>
      </c>
      <c r="AS506" s="1" t="s">
        <v>74</v>
      </c>
      <c r="AT506" s="8" t="s">
        <v>127</v>
      </c>
      <c r="AU506" s="8" t="s">
        <v>86</v>
      </c>
    </row>
    <row r="507" spans="1:47" s="1" customFormat="1" ht="16">
      <c r="A507" s="8" t="s">
        <v>128</v>
      </c>
      <c r="B507" s="8" t="s">
        <v>129</v>
      </c>
      <c r="C507" s="8" t="s">
        <v>66</v>
      </c>
      <c r="D507" s="11" t="s">
        <v>67</v>
      </c>
      <c r="E507" s="24">
        <v>30</v>
      </c>
      <c r="F507" s="13">
        <v>0.32100000000000001</v>
      </c>
      <c r="G507" s="24">
        <v>1726.8</v>
      </c>
      <c r="H507" s="8" t="s">
        <v>86</v>
      </c>
      <c r="I507" s="13">
        <v>4133.5079999999998</v>
      </c>
      <c r="J507" s="38">
        <v>5.4278869404718453</v>
      </c>
      <c r="K507" s="103">
        <f t="shared" si="79"/>
        <v>5.8502442413068092</v>
      </c>
      <c r="L507" s="115">
        <f>K507-K508</f>
        <v>4.6753472187275449</v>
      </c>
      <c r="M507" s="1" t="s">
        <v>69</v>
      </c>
      <c r="N507" s="1" t="s">
        <v>70</v>
      </c>
      <c r="O507" s="1" t="s">
        <v>71</v>
      </c>
      <c r="P507" s="1" t="s">
        <v>72</v>
      </c>
      <c r="Q507" s="1" t="s">
        <v>130</v>
      </c>
      <c r="R507" s="1" t="s">
        <v>131</v>
      </c>
      <c r="S507" s="8" t="s">
        <v>129</v>
      </c>
      <c r="T507" s="8" t="s">
        <v>86</v>
      </c>
      <c r="U507" s="25">
        <v>2.1000000000000001E-2</v>
      </c>
      <c r="V507"/>
      <c r="W507">
        <v>13.3</v>
      </c>
      <c r="X507" s="70">
        <v>818.19799999999998</v>
      </c>
      <c r="Y507" s="70">
        <v>504.44940000000003</v>
      </c>
      <c r="Z507" s="70">
        <f t="shared" si="70"/>
        <v>0.61653707293344651</v>
      </c>
      <c r="AA507" s="23">
        <f t="shared" si="71"/>
        <v>8.1999430700148395</v>
      </c>
      <c r="AB507" s="25">
        <v>4.9630000000000001</v>
      </c>
      <c r="AC507" s="23">
        <f t="shared" si="72"/>
        <v>0.60524810448361055</v>
      </c>
      <c r="AD507" s="23">
        <f t="shared" si="73"/>
        <v>1.652215005040266</v>
      </c>
      <c r="AE507" s="23">
        <f t="shared" si="74"/>
        <v>3.4696515105845586E-2</v>
      </c>
      <c r="AF507" s="1">
        <v>995</v>
      </c>
      <c r="AG507" s="1">
        <f t="shared" si="75"/>
        <v>3.4870869453111141E-5</v>
      </c>
      <c r="AH507" s="7">
        <v>2000</v>
      </c>
      <c r="AI507" s="1">
        <v>10.321999999999999</v>
      </c>
      <c r="AJ507" s="1">
        <f t="shared" si="76"/>
        <v>6.7566110159099288E-3</v>
      </c>
      <c r="AK507" s="1">
        <f t="shared" si="77"/>
        <v>3.9527824686577212E-4</v>
      </c>
      <c r="AL507" s="1">
        <f t="shared" si="78"/>
        <v>3.1589502521258377E-4</v>
      </c>
      <c r="AM507" s="8" t="s">
        <v>129</v>
      </c>
      <c r="AN507" s="1" t="s">
        <v>69</v>
      </c>
      <c r="AO507" s="1" t="s">
        <v>70</v>
      </c>
      <c r="AP507" s="1" t="s">
        <v>71</v>
      </c>
      <c r="AQ507" s="1" t="s">
        <v>72</v>
      </c>
      <c r="AR507" s="1" t="s">
        <v>130</v>
      </c>
      <c r="AS507" s="1" t="s">
        <v>131</v>
      </c>
      <c r="AT507" s="8" t="s">
        <v>129</v>
      </c>
      <c r="AU507" s="8" t="s">
        <v>86</v>
      </c>
    </row>
    <row r="508" spans="1:47" s="1" customFormat="1" ht="16">
      <c r="A508" s="8" t="s">
        <v>132</v>
      </c>
      <c r="B508" s="8" t="s">
        <v>133</v>
      </c>
      <c r="C508" s="8" t="s">
        <v>66</v>
      </c>
      <c r="D508" s="8" t="s">
        <v>67</v>
      </c>
      <c r="E508" s="24">
        <v>25</v>
      </c>
      <c r="F508" s="13">
        <v>0.30599999999999999</v>
      </c>
      <c r="G508" s="24">
        <v>1727.4</v>
      </c>
      <c r="H508" s="8" t="s">
        <v>86</v>
      </c>
      <c r="I508" s="13">
        <v>-17.818000000000001</v>
      </c>
      <c r="J508" s="38">
        <v>1.0861814854478145</v>
      </c>
      <c r="K508" s="103">
        <f t="shared" si="79"/>
        <v>1.1748970225792639</v>
      </c>
      <c r="L508" s="115"/>
      <c r="M508" s="1" t="s">
        <v>69</v>
      </c>
      <c r="N508" s="1" t="s">
        <v>70</v>
      </c>
      <c r="O508" s="1" t="s">
        <v>71</v>
      </c>
      <c r="P508" s="1" t="s">
        <v>114</v>
      </c>
      <c r="Q508" s="1" t="s">
        <v>130</v>
      </c>
      <c r="R508" s="1" t="s">
        <v>131</v>
      </c>
      <c r="S508" s="8" t="s">
        <v>133</v>
      </c>
      <c r="T508" s="8" t="s">
        <v>86</v>
      </c>
      <c r="U508" s="25">
        <v>1.9E-2</v>
      </c>
      <c r="V508"/>
      <c r="W508">
        <v>13.3</v>
      </c>
      <c r="X508" s="70">
        <v>818.19799999999998</v>
      </c>
      <c r="Y508" s="70">
        <v>504.44940000000003</v>
      </c>
      <c r="Z508" s="70">
        <f t="shared" si="70"/>
        <v>0.61653707293344651</v>
      </c>
      <c r="AA508" s="23">
        <f t="shared" si="71"/>
        <v>8.1999430700148395</v>
      </c>
      <c r="AB508" s="25">
        <v>3.1789999999999998</v>
      </c>
      <c r="AC508" s="23">
        <f t="shared" si="72"/>
        <v>0.38768561840689059</v>
      </c>
      <c r="AD508" s="23">
        <f t="shared" si="73"/>
        <v>2.5794095847797545</v>
      </c>
      <c r="AE508" s="23">
        <f t="shared" si="74"/>
        <v>4.9008782110815337E-2</v>
      </c>
      <c r="AF508" s="1">
        <v>950</v>
      </c>
      <c r="AG508" s="1">
        <f t="shared" si="75"/>
        <v>5.1588191695595088E-5</v>
      </c>
      <c r="AH508" s="7">
        <v>2000</v>
      </c>
      <c r="AI508" s="1">
        <v>10.337999999999999</v>
      </c>
      <c r="AJ508" s="1">
        <f t="shared" si="76"/>
        <v>9.9803040618291917E-3</v>
      </c>
      <c r="AK508" s="1">
        <f t="shared" si="77"/>
        <v>1.1725829526678851E-4</v>
      </c>
      <c r="AL508" s="1">
        <f t="shared" si="78"/>
        <v>0</v>
      </c>
      <c r="AM508" s="8" t="s">
        <v>133</v>
      </c>
      <c r="AN508" s="1" t="s">
        <v>69</v>
      </c>
      <c r="AO508" s="1" t="s">
        <v>70</v>
      </c>
      <c r="AP508" s="1" t="s">
        <v>71</v>
      </c>
      <c r="AQ508" s="1" t="s">
        <v>114</v>
      </c>
      <c r="AR508" s="1" t="s">
        <v>130</v>
      </c>
      <c r="AS508" s="1" t="s">
        <v>131</v>
      </c>
      <c r="AT508" s="8" t="s">
        <v>133</v>
      </c>
      <c r="AU508" s="8" t="s">
        <v>86</v>
      </c>
    </row>
    <row r="509" spans="1:47" s="1" customFormat="1" ht="16">
      <c r="A509" s="8" t="s">
        <v>134</v>
      </c>
      <c r="B509" s="8" t="s">
        <v>135</v>
      </c>
      <c r="C509" s="8" t="s">
        <v>66</v>
      </c>
      <c r="D509" s="8" t="s">
        <v>67</v>
      </c>
      <c r="E509" s="24">
        <v>29</v>
      </c>
      <c r="F509" s="13">
        <v>0.28000000000000003</v>
      </c>
      <c r="G509" s="24">
        <v>1727.2</v>
      </c>
      <c r="H509" s="8" t="s">
        <v>86</v>
      </c>
      <c r="I509" s="13">
        <v>3057.5239999999999</v>
      </c>
      <c r="J509" s="38">
        <v>4.3395717677848653</v>
      </c>
      <c r="K509" s="103">
        <f t="shared" si="79"/>
        <v>4.6814365618530207</v>
      </c>
      <c r="L509" s="115">
        <f>K509-K510</f>
        <v>3.5138351678280944</v>
      </c>
      <c r="M509" s="1" t="s">
        <v>69</v>
      </c>
      <c r="N509" s="1" t="s">
        <v>70</v>
      </c>
      <c r="O509" s="1" t="s">
        <v>71</v>
      </c>
      <c r="P509" s="1" t="s">
        <v>72</v>
      </c>
      <c r="Q509" s="1" t="s">
        <v>130</v>
      </c>
      <c r="R509" s="1" t="s">
        <v>74</v>
      </c>
      <c r="S509" s="8" t="s">
        <v>135</v>
      </c>
      <c r="T509" s="8" t="s">
        <v>86</v>
      </c>
      <c r="U509" s="25">
        <v>1.7000000000000001E-2</v>
      </c>
      <c r="V509"/>
      <c r="W509">
        <v>13.3</v>
      </c>
      <c r="X509" s="70">
        <v>818.19799999999998</v>
      </c>
      <c r="Y509" s="70">
        <v>504.44940000000003</v>
      </c>
      <c r="Z509" s="70">
        <f t="shared" si="70"/>
        <v>0.61653707293344651</v>
      </c>
      <c r="AA509" s="23">
        <f t="shared" si="71"/>
        <v>8.1999430700148395</v>
      </c>
      <c r="AB509" s="25">
        <v>4.9889999999999999</v>
      </c>
      <c r="AC509" s="23">
        <f t="shared" si="72"/>
        <v>0.60841885820445962</v>
      </c>
      <c r="AD509" s="23">
        <f t="shared" si="73"/>
        <v>1.6436045439997673</v>
      </c>
      <c r="AE509" s="23">
        <f t="shared" si="74"/>
        <v>2.7941277247996048E-2</v>
      </c>
      <c r="AF509" s="1">
        <v>995</v>
      </c>
      <c r="AG509" s="1">
        <f t="shared" si="75"/>
        <v>2.8081685676377938E-5</v>
      </c>
      <c r="AH509" s="7">
        <v>2000</v>
      </c>
      <c r="AI509" s="1">
        <v>10.167999999999999</v>
      </c>
      <c r="AJ509" s="1">
        <f t="shared" si="76"/>
        <v>5.5235416357942444E-3</v>
      </c>
      <c r="AK509" s="1">
        <f t="shared" si="77"/>
        <v>2.5858109764724622E-4</v>
      </c>
      <c r="AL509" s="1">
        <f t="shared" si="78"/>
        <v>1.9408814850816535E-4</v>
      </c>
      <c r="AM509" s="8" t="s">
        <v>135</v>
      </c>
      <c r="AN509" s="1" t="s">
        <v>69</v>
      </c>
      <c r="AO509" s="1" t="s">
        <v>70</v>
      </c>
      <c r="AP509" s="1" t="s">
        <v>71</v>
      </c>
      <c r="AQ509" s="1" t="s">
        <v>72</v>
      </c>
      <c r="AR509" s="1" t="s">
        <v>130</v>
      </c>
      <c r="AS509" s="1" t="s">
        <v>74</v>
      </c>
      <c r="AT509" s="8" t="s">
        <v>135</v>
      </c>
      <c r="AU509" s="8" t="s">
        <v>86</v>
      </c>
    </row>
    <row r="510" spans="1:47" s="1" customFormat="1" ht="16">
      <c r="A510" s="8" t="s">
        <v>136</v>
      </c>
      <c r="B510" s="8" t="s">
        <v>137</v>
      </c>
      <c r="C510" s="8" t="s">
        <v>66</v>
      </c>
      <c r="D510" s="11" t="s">
        <v>67</v>
      </c>
      <c r="E510" s="24">
        <v>26</v>
      </c>
      <c r="F510" s="13">
        <v>0.503</v>
      </c>
      <c r="G510" s="24">
        <v>1727.4</v>
      </c>
      <c r="H510" s="8" t="s">
        <v>86</v>
      </c>
      <c r="I510" s="13">
        <v>-23.989000000000001</v>
      </c>
      <c r="J510" s="38">
        <v>1.0794307268472061</v>
      </c>
      <c r="K510" s="103">
        <f t="shared" si="79"/>
        <v>1.1676013940249264</v>
      </c>
      <c r="L510" s="115"/>
      <c r="M510" s="1" t="s">
        <v>69</v>
      </c>
      <c r="N510" s="1" t="s">
        <v>70</v>
      </c>
      <c r="O510" s="1" t="s">
        <v>71</v>
      </c>
      <c r="P510" s="1" t="s">
        <v>114</v>
      </c>
      <c r="Q510" s="1" t="s">
        <v>130</v>
      </c>
      <c r="R510" s="1" t="s">
        <v>74</v>
      </c>
      <c r="S510" s="8" t="s">
        <v>137</v>
      </c>
      <c r="T510" s="8" t="s">
        <v>86</v>
      </c>
      <c r="U510" s="25">
        <v>3.5000000000000003E-2</v>
      </c>
      <c r="V510"/>
      <c r="W510">
        <v>13.3</v>
      </c>
      <c r="X510" s="70">
        <v>818.19799999999998</v>
      </c>
      <c r="Y510" s="70">
        <v>504.44940000000003</v>
      </c>
      <c r="Z510" s="70">
        <f t="shared" si="70"/>
        <v>0.61653707293344651</v>
      </c>
      <c r="AA510" s="23">
        <f t="shared" si="71"/>
        <v>8.1999430700148395</v>
      </c>
      <c r="AB510" s="25">
        <v>7.1289999999999996</v>
      </c>
      <c r="AC510" s="23">
        <f t="shared" si="72"/>
        <v>0.86939627984357437</v>
      </c>
      <c r="AD510" s="23">
        <f t="shared" si="73"/>
        <v>1.1502234633209201</v>
      </c>
      <c r="AE510" s="23">
        <f t="shared" si="74"/>
        <v>4.0257821216232205E-2</v>
      </c>
      <c r="AF510" s="1">
        <v>950</v>
      </c>
      <c r="AG510" s="1">
        <f t="shared" si="75"/>
        <v>4.2376653911823373E-5</v>
      </c>
      <c r="AH510" s="7">
        <v>2000</v>
      </c>
      <c r="AI510" s="1">
        <v>10.287000000000001</v>
      </c>
      <c r="AJ510" s="1">
        <f t="shared" si="76"/>
        <v>8.2388750679154993E-3</v>
      </c>
      <c r="AK510" s="1">
        <f t="shared" si="77"/>
        <v>9.6197220144953456E-5</v>
      </c>
      <c r="AL510" s="1">
        <f t="shared" si="78"/>
        <v>0</v>
      </c>
      <c r="AM510" s="8" t="s">
        <v>137</v>
      </c>
      <c r="AN510" s="1" t="s">
        <v>69</v>
      </c>
      <c r="AO510" s="1" t="s">
        <v>70</v>
      </c>
      <c r="AP510" s="1" t="s">
        <v>71</v>
      </c>
      <c r="AQ510" s="1" t="s">
        <v>114</v>
      </c>
      <c r="AR510" s="1" t="s">
        <v>130</v>
      </c>
      <c r="AS510" s="1" t="s">
        <v>74</v>
      </c>
      <c r="AT510" s="8" t="s">
        <v>137</v>
      </c>
      <c r="AU510" s="8" t="s">
        <v>86</v>
      </c>
    </row>
    <row r="511" spans="1:47" s="1" customFormat="1" ht="16">
      <c r="A511" s="8" t="s">
        <v>138</v>
      </c>
      <c r="B511" s="8" t="s">
        <v>139</v>
      </c>
      <c r="C511" s="8" t="s">
        <v>66</v>
      </c>
      <c r="D511" s="11" t="s">
        <v>67</v>
      </c>
      <c r="E511" s="24">
        <v>32</v>
      </c>
      <c r="F511" s="13">
        <v>0.36299999999999999</v>
      </c>
      <c r="G511" s="24">
        <v>1727.4</v>
      </c>
      <c r="H511" s="8" t="s">
        <v>86</v>
      </c>
      <c r="I511" s="13">
        <v>3124.3029999999999</v>
      </c>
      <c r="J511" s="38">
        <v>4.4078446037435981</v>
      </c>
      <c r="K511" s="103">
        <f t="shared" si="79"/>
        <v>4.7548204910146312</v>
      </c>
      <c r="L511" s="115">
        <f>K511-K512</f>
        <v>3.5748120865398514</v>
      </c>
      <c r="M511" s="1" t="s">
        <v>69</v>
      </c>
      <c r="N511" s="1" t="s">
        <v>70</v>
      </c>
      <c r="O511" s="1" t="s">
        <v>71</v>
      </c>
      <c r="P511" s="1" t="s">
        <v>72</v>
      </c>
      <c r="Q511" s="1" t="s">
        <v>130</v>
      </c>
      <c r="R511" s="1" t="s">
        <v>140</v>
      </c>
      <c r="S511" s="8" t="s">
        <v>139</v>
      </c>
      <c r="T511" s="8" t="s">
        <v>86</v>
      </c>
      <c r="U511" s="25">
        <v>1.9E-2</v>
      </c>
      <c r="V511"/>
      <c r="W511">
        <v>13.3</v>
      </c>
      <c r="X511" s="70">
        <v>818.19799999999998</v>
      </c>
      <c r="Y511" s="70">
        <v>504.44940000000003</v>
      </c>
      <c r="Z511" s="70">
        <f t="shared" si="70"/>
        <v>0.61653707293344651</v>
      </c>
      <c r="AA511" s="23">
        <f t="shared" si="71"/>
        <v>8.1999430700148395</v>
      </c>
      <c r="AB511" s="25">
        <v>5.4409999999999998</v>
      </c>
      <c r="AC511" s="23">
        <f t="shared" si="72"/>
        <v>0.66354119212075857</v>
      </c>
      <c r="AD511" s="23">
        <f t="shared" si="73"/>
        <v>1.5070654420170631</v>
      </c>
      <c r="AE511" s="23">
        <f t="shared" si="74"/>
        <v>2.8634243398324197E-2</v>
      </c>
      <c r="AF511" s="1">
        <v>995</v>
      </c>
      <c r="AG511" s="1">
        <f t="shared" si="75"/>
        <v>2.8778134068667536E-5</v>
      </c>
      <c r="AH511" s="7">
        <v>2000</v>
      </c>
      <c r="AI511" s="1">
        <v>10.375999999999999</v>
      </c>
      <c r="AJ511" s="1">
        <f t="shared" si="76"/>
        <v>5.5470574534825633E-3</v>
      </c>
      <c r="AK511" s="1">
        <f t="shared" si="77"/>
        <v>2.6375262444654332E-4</v>
      </c>
      <c r="AL511" s="1">
        <f t="shared" si="78"/>
        <v>1.9829688029440436E-4</v>
      </c>
      <c r="AM511" s="8" t="s">
        <v>139</v>
      </c>
      <c r="AN511" s="1" t="s">
        <v>69</v>
      </c>
      <c r="AO511" s="1" t="s">
        <v>70</v>
      </c>
      <c r="AP511" s="1" t="s">
        <v>71</v>
      </c>
      <c r="AQ511" s="1" t="s">
        <v>72</v>
      </c>
      <c r="AR511" s="1" t="s">
        <v>130</v>
      </c>
      <c r="AS511" s="1" t="s">
        <v>140</v>
      </c>
      <c r="AT511" s="8" t="s">
        <v>139</v>
      </c>
      <c r="AU511" s="8" t="s">
        <v>86</v>
      </c>
    </row>
    <row r="512" spans="1:47" s="1" customFormat="1" ht="16">
      <c r="A512" s="8" t="s">
        <v>142</v>
      </c>
      <c r="B512" s="8" t="s">
        <v>143</v>
      </c>
      <c r="C512" s="8" t="s">
        <v>66</v>
      </c>
      <c r="D512" s="11" t="s">
        <v>67</v>
      </c>
      <c r="E512" s="24">
        <v>27</v>
      </c>
      <c r="F512" s="13">
        <v>0.42199999999999999</v>
      </c>
      <c r="G512" s="24">
        <v>1727.4</v>
      </c>
      <c r="H512" s="8" t="s">
        <v>86</v>
      </c>
      <c r="I512" s="13">
        <v>-13.494</v>
      </c>
      <c r="J512" s="38">
        <v>1.0909111714706223</v>
      </c>
      <c r="K512" s="103">
        <f t="shared" si="79"/>
        <v>1.1800084044747801</v>
      </c>
      <c r="L512" s="115"/>
      <c r="M512" s="1" t="s">
        <v>69</v>
      </c>
      <c r="N512" s="1" t="s">
        <v>70</v>
      </c>
      <c r="O512" s="1" t="s">
        <v>71</v>
      </c>
      <c r="P512" s="1" t="s">
        <v>114</v>
      </c>
      <c r="Q512" s="1" t="s">
        <v>130</v>
      </c>
      <c r="R512" s="1" t="s">
        <v>140</v>
      </c>
      <c r="S512" s="8" t="s">
        <v>143</v>
      </c>
      <c r="T512" s="8" t="s">
        <v>86</v>
      </c>
      <c r="U512" s="25">
        <v>2.4E-2</v>
      </c>
      <c r="V512"/>
      <c r="W512">
        <v>13.3</v>
      </c>
      <c r="X512" s="70">
        <v>818.19799999999998</v>
      </c>
      <c r="Y512" s="70">
        <v>504.44940000000003</v>
      </c>
      <c r="Z512" s="70">
        <f t="shared" si="70"/>
        <v>0.61653707293344651</v>
      </c>
      <c r="AA512" s="23">
        <f t="shared" si="71"/>
        <v>8.1999430700148395</v>
      </c>
      <c r="AB512" s="25">
        <v>3.819</v>
      </c>
      <c r="AC512" s="23">
        <f t="shared" si="72"/>
        <v>0.46573494076625199</v>
      </c>
      <c r="AD512" s="23">
        <f t="shared" si="73"/>
        <v>2.1471440350916051</v>
      </c>
      <c r="AE512" s="23">
        <f t="shared" si="74"/>
        <v>5.1531456842198523E-2</v>
      </c>
      <c r="AF512" s="1">
        <v>950</v>
      </c>
      <c r="AG512" s="1">
        <f t="shared" si="75"/>
        <v>5.4243638781261605E-5</v>
      </c>
      <c r="AH512" s="7">
        <v>2000</v>
      </c>
      <c r="AI512" s="1">
        <v>10.374000000000001</v>
      </c>
      <c r="AJ512" s="1">
        <f t="shared" si="76"/>
        <v>1.0457613028968884E-2</v>
      </c>
      <c r="AK512" s="1">
        <f t="shared" si="77"/>
        <v>1.2340071264928243E-4</v>
      </c>
      <c r="AL512" s="1">
        <f t="shared" si="78"/>
        <v>0</v>
      </c>
      <c r="AM512" s="8" t="s">
        <v>143</v>
      </c>
      <c r="AN512" s="1" t="s">
        <v>69</v>
      </c>
      <c r="AO512" s="1" t="s">
        <v>70</v>
      </c>
      <c r="AP512" s="1" t="s">
        <v>71</v>
      </c>
      <c r="AQ512" s="1" t="s">
        <v>114</v>
      </c>
      <c r="AR512" s="1" t="s">
        <v>130</v>
      </c>
      <c r="AS512" s="1" t="s">
        <v>140</v>
      </c>
      <c r="AT512" s="8" t="s">
        <v>143</v>
      </c>
      <c r="AU512" s="8" t="s">
        <v>86</v>
      </c>
    </row>
    <row r="513" spans="1:47" s="89" customFormat="1" ht="16">
      <c r="A513" s="81" t="s">
        <v>147</v>
      </c>
      <c r="B513" s="81" t="s">
        <v>148</v>
      </c>
      <c r="C513" s="81" t="s">
        <v>66</v>
      </c>
      <c r="D513" s="91" t="s">
        <v>67</v>
      </c>
      <c r="E513" s="82">
        <v>29</v>
      </c>
      <c r="F513" s="83">
        <v>0.52500000000000002</v>
      </c>
      <c r="G513" s="82">
        <v>1727.6</v>
      </c>
      <c r="H513" s="81" t="s">
        <v>86</v>
      </c>
      <c r="I513" s="83">
        <v>-23.271000000000001</v>
      </c>
      <c r="J513" s="84">
        <v>1.0802162295192064</v>
      </c>
      <c r="K513" s="103">
        <f t="shared" si="79"/>
        <v>1.1684503006872022</v>
      </c>
      <c r="L513" s="115"/>
      <c r="M513" s="89" t="s">
        <v>69</v>
      </c>
      <c r="N513" s="89" t="s">
        <v>70</v>
      </c>
      <c r="O513" s="89" t="s">
        <v>71</v>
      </c>
      <c r="P513" s="89" t="s">
        <v>114</v>
      </c>
      <c r="Q513" s="89" t="s">
        <v>130</v>
      </c>
      <c r="R513" s="89" t="s">
        <v>146</v>
      </c>
      <c r="S513" s="81" t="s">
        <v>148</v>
      </c>
      <c r="T513" s="81" t="s">
        <v>86</v>
      </c>
      <c r="U513" s="85">
        <v>2.9000000000000001E-2</v>
      </c>
      <c r="V513" s="86"/>
      <c r="W513" s="86">
        <v>13.3</v>
      </c>
      <c r="X513" s="87">
        <v>818.19799999999998</v>
      </c>
      <c r="Y513" s="87">
        <v>504.44940000000003</v>
      </c>
      <c r="Z513" s="87">
        <f t="shared" si="70"/>
        <v>0.61653707293344651</v>
      </c>
      <c r="AA513" s="88">
        <f t="shared" si="71"/>
        <v>8.1999430700148395</v>
      </c>
      <c r="AB513" s="85">
        <v>6.718</v>
      </c>
      <c r="AC513" s="88">
        <f t="shared" si="72"/>
        <v>0.81927398064092194</v>
      </c>
      <c r="AD513" s="88">
        <f t="shared" si="73"/>
        <v>1.2205928952091158</v>
      </c>
      <c r="AE513" s="88">
        <f t="shared" si="74"/>
        <v>3.539719396106436E-2</v>
      </c>
      <c r="AF513" s="89">
        <v>950</v>
      </c>
      <c r="AG513" s="89">
        <f t="shared" si="75"/>
        <v>3.7260204169541434E-5</v>
      </c>
      <c r="AH513" s="90">
        <v>2000</v>
      </c>
      <c r="AI513" s="89">
        <v>10.242000000000001</v>
      </c>
      <c r="AJ513" s="89">
        <f t="shared" si="76"/>
        <v>7.2759625404298835E-3</v>
      </c>
      <c r="AK513" s="1">
        <f t="shared" si="77"/>
        <v>8.5016006181541174E-5</v>
      </c>
      <c r="AL513" s="1">
        <f t="shared" si="78"/>
        <v>0</v>
      </c>
      <c r="AM513" s="81" t="s">
        <v>148</v>
      </c>
      <c r="AN513" s="89" t="s">
        <v>69</v>
      </c>
      <c r="AO513" s="89" t="s">
        <v>70</v>
      </c>
      <c r="AP513" s="89" t="s">
        <v>71</v>
      </c>
      <c r="AQ513" s="89" t="s">
        <v>114</v>
      </c>
      <c r="AR513" s="89" t="s">
        <v>130</v>
      </c>
      <c r="AS513" s="89" t="s">
        <v>146</v>
      </c>
      <c r="AT513" s="81" t="s">
        <v>148</v>
      </c>
      <c r="AU513" s="81" t="s">
        <v>86</v>
      </c>
    </row>
    <row r="514" spans="1:47" s="1" customFormat="1" ht="16">
      <c r="A514" s="8" t="s">
        <v>149</v>
      </c>
      <c r="B514" s="8" t="s">
        <v>150</v>
      </c>
      <c r="C514" s="8" t="s">
        <v>66</v>
      </c>
      <c r="D514" s="11" t="s">
        <v>67</v>
      </c>
      <c r="E514" s="24">
        <v>30</v>
      </c>
      <c r="F514" s="13">
        <v>0.36899999999999999</v>
      </c>
      <c r="G514" s="24">
        <v>1727</v>
      </c>
      <c r="H514" s="8" t="s">
        <v>86</v>
      </c>
      <c r="I514" s="13">
        <v>5527.1779999999999</v>
      </c>
      <c r="J514" s="38">
        <v>6.8012538247503889</v>
      </c>
      <c r="K514" s="103">
        <f t="shared" si="79"/>
        <v>7.3222022189639944</v>
      </c>
      <c r="L514" s="115">
        <f>K514-K515</f>
        <v>6.1559238715003097</v>
      </c>
      <c r="M514" t="s">
        <v>69</v>
      </c>
      <c r="N514" t="s">
        <v>70</v>
      </c>
      <c r="O514" t="s">
        <v>71</v>
      </c>
      <c r="P514" t="s">
        <v>72</v>
      </c>
      <c r="Q514" s="1" t="s">
        <v>130</v>
      </c>
      <c r="R514" s="1" t="s">
        <v>151</v>
      </c>
      <c r="S514" s="8" t="s">
        <v>150</v>
      </c>
      <c r="T514" s="8" t="s">
        <v>86</v>
      </c>
      <c r="U514" s="25">
        <v>2.3E-2</v>
      </c>
      <c r="V514"/>
      <c r="W514">
        <v>13.3</v>
      </c>
      <c r="X514" s="70">
        <v>818.19799999999998</v>
      </c>
      <c r="Y514" s="70">
        <v>504.44940000000003</v>
      </c>
      <c r="Z514" s="70">
        <f t="shared" ref="Z514:Z577" si="80">Y514/X514</f>
        <v>0.61653707293344651</v>
      </c>
      <c r="AA514" s="23">
        <f t="shared" ref="AA514:AA577" si="81">W514*Z514</f>
        <v>8.1999430700148395</v>
      </c>
      <c r="AB514" s="25">
        <v>3.593</v>
      </c>
      <c r="AC514" s="23">
        <f t="shared" ref="AC514:AC577" si="82">AB514/AA514</f>
        <v>0.43817377380810252</v>
      </c>
      <c r="AD514" s="23">
        <f t="shared" ref="AD514:AD577" si="83">1/AC514</f>
        <v>2.2821995741761314</v>
      </c>
      <c r="AE514" s="23">
        <f t="shared" ref="AE514:AE577" si="84">U514*AD514</f>
        <v>5.249059020605102E-2</v>
      </c>
      <c r="AF514" s="1">
        <v>995</v>
      </c>
      <c r="AG514" s="1">
        <f t="shared" ref="AG514:AG577" si="85">AE514/AF514</f>
        <v>5.2754362016131682E-5</v>
      </c>
      <c r="AH514" s="7">
        <v>2000</v>
      </c>
      <c r="AI514" s="1">
        <v>10.207000000000001</v>
      </c>
      <c r="AJ514" s="1">
        <f t="shared" ref="AJ514:AJ577" si="86">AG514*AH514/AI514</f>
        <v>1.033689860216159E-2</v>
      </c>
      <c r="AK514" s="1">
        <f t="shared" si="77"/>
        <v>7.5688861881953408E-4</v>
      </c>
      <c r="AL514" s="1">
        <f t="shared" si="78"/>
        <v>6.3633160862324725E-4</v>
      </c>
      <c r="AM514" s="8" t="s">
        <v>150</v>
      </c>
      <c r="AN514" t="s">
        <v>69</v>
      </c>
      <c r="AO514" t="s">
        <v>70</v>
      </c>
      <c r="AP514" t="s">
        <v>71</v>
      </c>
      <c r="AQ514" t="s">
        <v>72</v>
      </c>
      <c r="AR514" s="1" t="s">
        <v>130</v>
      </c>
      <c r="AS514" s="1" t="s">
        <v>151</v>
      </c>
      <c r="AT514" s="8" t="s">
        <v>150</v>
      </c>
      <c r="AU514" s="8" t="s">
        <v>86</v>
      </c>
    </row>
    <row r="515" spans="1:47" s="1" customFormat="1" ht="16">
      <c r="A515" s="8" t="s">
        <v>152</v>
      </c>
      <c r="B515" s="8" t="s">
        <v>153</v>
      </c>
      <c r="C515" s="8" t="s">
        <v>66</v>
      </c>
      <c r="D515" s="11" t="s">
        <v>67</v>
      </c>
      <c r="E515" s="24">
        <v>26</v>
      </c>
      <c r="F515" s="13">
        <v>0.45700000000000002</v>
      </c>
      <c r="G515" s="24">
        <v>1727.4</v>
      </c>
      <c r="H515" s="8" t="s">
        <v>86</v>
      </c>
      <c r="I515" s="13">
        <v>-25.108000000000001</v>
      </c>
      <c r="J515" s="38">
        <v>1.0782064993430991</v>
      </c>
      <c r="K515" s="103">
        <f t="shared" si="79"/>
        <v>1.1662783474636851</v>
      </c>
      <c r="L515" s="115"/>
      <c r="M515" s="1" t="s">
        <v>69</v>
      </c>
      <c r="N515" s="1" t="s">
        <v>70</v>
      </c>
      <c r="O515" s="1" t="s">
        <v>71</v>
      </c>
      <c r="P515" s="1" t="s">
        <v>114</v>
      </c>
      <c r="Q515" s="1" t="s">
        <v>130</v>
      </c>
      <c r="R515" s="1" t="s">
        <v>151</v>
      </c>
      <c r="S515" s="8" t="s">
        <v>153</v>
      </c>
      <c r="T515" s="8" t="s">
        <v>86</v>
      </c>
      <c r="U515" s="25">
        <v>2.5999999999999999E-2</v>
      </c>
      <c r="V515"/>
      <c r="W515">
        <v>13.3</v>
      </c>
      <c r="X515" s="70">
        <v>818.19799999999998</v>
      </c>
      <c r="Y515" s="70">
        <v>504.44940000000003</v>
      </c>
      <c r="Z515" s="70">
        <f t="shared" si="80"/>
        <v>0.61653707293344651</v>
      </c>
      <c r="AA515" s="23">
        <f t="shared" si="81"/>
        <v>8.1999430700148395</v>
      </c>
      <c r="AB515" s="25">
        <v>7.0780000000000003</v>
      </c>
      <c r="AC515" s="23">
        <f t="shared" si="82"/>
        <v>0.86317672446806282</v>
      </c>
      <c r="AD515" s="23">
        <f t="shared" si="83"/>
        <v>1.1585113125197568</v>
      </c>
      <c r="AE515" s="23">
        <f t="shared" si="84"/>
        <v>3.0121294125513676E-2</v>
      </c>
      <c r="AF515" s="1">
        <v>950</v>
      </c>
      <c r="AG515" s="1">
        <f t="shared" si="85"/>
        <v>3.1706625395277555E-5</v>
      </c>
      <c r="AH515" s="7">
        <v>2000</v>
      </c>
      <c r="AI515" s="1">
        <v>10.265000000000001</v>
      </c>
      <c r="AJ515" s="1">
        <f t="shared" si="86"/>
        <v>6.1776181968392699E-3</v>
      </c>
      <c r="AK515" s="1">
        <f t="shared" ref="AK515:AK578" si="87">AJ515*(K515/100)</f>
        <v>7.2048223418712932E-5</v>
      </c>
      <c r="AL515" s="1">
        <f t="shared" ref="AL515:AL578" si="88">AJ515*(L515/100)</f>
        <v>0</v>
      </c>
      <c r="AM515" s="8" t="s">
        <v>153</v>
      </c>
      <c r="AN515" s="1" t="s">
        <v>69</v>
      </c>
      <c r="AO515" s="1" t="s">
        <v>70</v>
      </c>
      <c r="AP515" s="1" t="s">
        <v>71</v>
      </c>
      <c r="AQ515" s="1" t="s">
        <v>114</v>
      </c>
      <c r="AR515" s="1" t="s">
        <v>130</v>
      </c>
      <c r="AS515" s="1" t="s">
        <v>151</v>
      </c>
      <c r="AT515" s="8" t="s">
        <v>153</v>
      </c>
      <c r="AU515" s="8" t="s">
        <v>86</v>
      </c>
    </row>
    <row r="516" spans="1:47" s="89" customFormat="1" ht="16">
      <c r="A516" s="81" t="s">
        <v>158</v>
      </c>
      <c r="B516" s="81" t="s">
        <v>159</v>
      </c>
      <c r="C516" s="81" t="s">
        <v>66</v>
      </c>
      <c r="D516" s="91" t="s">
        <v>67</v>
      </c>
      <c r="E516" s="82">
        <v>30</v>
      </c>
      <c r="F516" s="83">
        <v>0.64100000000000001</v>
      </c>
      <c r="G516" s="82">
        <v>1727.6</v>
      </c>
      <c r="H516" s="81" t="s">
        <v>86</v>
      </c>
      <c r="I516" s="83">
        <v>-18.375</v>
      </c>
      <c r="J516" s="84">
        <v>1.085572193746168</v>
      </c>
      <c r="K516" s="103">
        <f t="shared" si="79"/>
        <v>1.1742385568190414</v>
      </c>
      <c r="L516" s="115"/>
      <c r="M516" s="89" t="s">
        <v>69</v>
      </c>
      <c r="N516" s="89" t="s">
        <v>70</v>
      </c>
      <c r="O516" s="89" t="s">
        <v>157</v>
      </c>
      <c r="P516" s="89" t="s">
        <v>114</v>
      </c>
      <c r="Q516" s="89" t="s">
        <v>130</v>
      </c>
      <c r="R516" s="89" t="s">
        <v>131</v>
      </c>
      <c r="S516" s="81" t="s">
        <v>159</v>
      </c>
      <c r="T516" s="81" t="s">
        <v>86</v>
      </c>
      <c r="U516" s="85">
        <v>4.4999999999999998E-2</v>
      </c>
      <c r="V516" s="86"/>
      <c r="W516" s="86">
        <v>13.3</v>
      </c>
      <c r="X516" s="87">
        <v>818.19799999999998</v>
      </c>
      <c r="Y516" s="87">
        <v>504.44940000000003</v>
      </c>
      <c r="Z516" s="87">
        <f t="shared" si="80"/>
        <v>0.61653707293344651</v>
      </c>
      <c r="AA516" s="88">
        <f t="shared" si="81"/>
        <v>8.1999430700148395</v>
      </c>
      <c r="AB516" s="85">
        <v>6.3460000000000001</v>
      </c>
      <c r="AC516" s="88">
        <f t="shared" si="82"/>
        <v>0.77390781201954317</v>
      </c>
      <c r="AD516" s="88">
        <f t="shared" si="83"/>
        <v>1.2921435660281815</v>
      </c>
      <c r="AE516" s="88">
        <f t="shared" si="84"/>
        <v>5.8146460471268167E-2</v>
      </c>
      <c r="AF516" s="89">
        <v>995</v>
      </c>
      <c r="AG516" s="89">
        <f t="shared" si="85"/>
        <v>5.8438653739968008E-5</v>
      </c>
      <c r="AH516" s="90">
        <v>2000</v>
      </c>
      <c r="AI516" s="89">
        <v>10.337999999999999</v>
      </c>
      <c r="AJ516" s="89">
        <f t="shared" si="86"/>
        <v>1.1305601419997681E-2</v>
      </c>
      <c r="AK516" s="1">
        <f t="shared" si="87"/>
        <v>1.3275473095389383E-4</v>
      </c>
      <c r="AL516" s="1">
        <f t="shared" si="88"/>
        <v>0</v>
      </c>
      <c r="AM516" s="81" t="s">
        <v>159</v>
      </c>
      <c r="AN516" s="89" t="s">
        <v>69</v>
      </c>
      <c r="AO516" s="89" t="s">
        <v>70</v>
      </c>
      <c r="AP516" s="89" t="s">
        <v>157</v>
      </c>
      <c r="AQ516" s="89" t="s">
        <v>114</v>
      </c>
      <c r="AR516" s="89" t="s">
        <v>130</v>
      </c>
      <c r="AS516" s="89" t="s">
        <v>131</v>
      </c>
      <c r="AT516" s="81" t="s">
        <v>159</v>
      </c>
      <c r="AU516" s="81" t="s">
        <v>86</v>
      </c>
    </row>
    <row r="517" spans="1:47" s="89" customFormat="1" ht="16">
      <c r="A517" s="81" t="s">
        <v>163</v>
      </c>
      <c r="B517" s="81" t="s">
        <v>164</v>
      </c>
      <c r="C517" s="81" t="s">
        <v>66</v>
      </c>
      <c r="D517" s="91" t="s">
        <v>67</v>
      </c>
      <c r="E517" s="82">
        <v>31</v>
      </c>
      <c r="F517" s="83">
        <v>0.41099999999999998</v>
      </c>
      <c r="G517" s="82">
        <v>1727.4</v>
      </c>
      <c r="H517" s="81" t="s">
        <v>86</v>
      </c>
      <c r="I517" s="83">
        <v>-10.532</v>
      </c>
      <c r="J517" s="84">
        <v>1.0941508109920413</v>
      </c>
      <c r="K517" s="103">
        <f t="shared" ref="K517:K580" si="89">((J517*13.003355)/(((100-J517)*12.0107)+(J517*13.003355)))*100</f>
        <v>1.183509466860563</v>
      </c>
      <c r="L517" s="115"/>
      <c r="M517" s="89" t="s">
        <v>69</v>
      </c>
      <c r="N517" s="89" t="s">
        <v>70</v>
      </c>
      <c r="O517" s="89" t="s">
        <v>157</v>
      </c>
      <c r="P517" s="89" t="s">
        <v>114</v>
      </c>
      <c r="Q517" s="89" t="s">
        <v>130</v>
      </c>
      <c r="R517" s="89" t="s">
        <v>74</v>
      </c>
      <c r="S517" s="81" t="s">
        <v>164</v>
      </c>
      <c r="T517" s="81" t="s">
        <v>86</v>
      </c>
      <c r="U517" s="85">
        <v>2.8000000000000001E-2</v>
      </c>
      <c r="V517" s="86"/>
      <c r="W517" s="86">
        <v>13.3</v>
      </c>
      <c r="X517" s="87">
        <v>818.19799999999998</v>
      </c>
      <c r="Y517" s="87">
        <v>504.44940000000003</v>
      </c>
      <c r="Z517" s="87">
        <f t="shared" si="80"/>
        <v>0.61653707293344651</v>
      </c>
      <c r="AA517" s="88">
        <f t="shared" si="81"/>
        <v>8.1999430700148395</v>
      </c>
      <c r="AB517" s="85">
        <v>6.4240000000000004</v>
      </c>
      <c r="AC517" s="88">
        <f t="shared" si="82"/>
        <v>0.78342007318209039</v>
      </c>
      <c r="AD517" s="88">
        <f t="shared" si="83"/>
        <v>1.2764544006872414</v>
      </c>
      <c r="AE517" s="88">
        <f t="shared" si="84"/>
        <v>3.5740723219242758E-2</v>
      </c>
      <c r="AF517" s="89">
        <v>995</v>
      </c>
      <c r="AG517" s="89">
        <f t="shared" si="85"/>
        <v>3.5920324843460055E-5</v>
      </c>
      <c r="AH517" s="90">
        <v>2000</v>
      </c>
      <c r="AI517" s="89">
        <v>10.287000000000001</v>
      </c>
      <c r="AJ517" s="89">
        <f t="shared" si="86"/>
        <v>6.9836346541188006E-3</v>
      </c>
      <c r="AK517" s="1">
        <f t="shared" si="87"/>
        <v>8.2651977262450941E-5</v>
      </c>
      <c r="AL517" s="1">
        <f t="shared" si="88"/>
        <v>0</v>
      </c>
      <c r="AM517" s="81" t="s">
        <v>164</v>
      </c>
      <c r="AN517" s="89" t="s">
        <v>69</v>
      </c>
      <c r="AO517" s="89" t="s">
        <v>70</v>
      </c>
      <c r="AP517" s="89" t="s">
        <v>157</v>
      </c>
      <c r="AQ517" s="89" t="s">
        <v>114</v>
      </c>
      <c r="AR517" s="89" t="s">
        <v>130</v>
      </c>
      <c r="AS517" s="89" t="s">
        <v>74</v>
      </c>
      <c r="AT517" s="81" t="s">
        <v>164</v>
      </c>
      <c r="AU517" s="81" t="s">
        <v>86</v>
      </c>
    </row>
    <row r="518" spans="1:47" s="89" customFormat="1" ht="16">
      <c r="A518" s="81" t="s">
        <v>168</v>
      </c>
      <c r="B518" s="81" t="s">
        <v>169</v>
      </c>
      <c r="C518" s="81" t="s">
        <v>66</v>
      </c>
      <c r="D518" s="81" t="s">
        <v>67</v>
      </c>
      <c r="E518" s="82">
        <v>33</v>
      </c>
      <c r="F518" s="83">
        <v>0.751</v>
      </c>
      <c r="G518" s="82">
        <v>1727.8</v>
      </c>
      <c r="H518" s="81" t="s">
        <v>86</v>
      </c>
      <c r="I518" s="83">
        <v>-0.52700000000000002</v>
      </c>
      <c r="J518" s="84">
        <v>1.1050920487793852</v>
      </c>
      <c r="K518" s="103">
        <f t="shared" si="89"/>
        <v>1.1953334698942617</v>
      </c>
      <c r="L518" s="115"/>
      <c r="M518" s="89" t="s">
        <v>69</v>
      </c>
      <c r="N518" s="89" t="s">
        <v>70</v>
      </c>
      <c r="O518" s="89" t="s">
        <v>157</v>
      </c>
      <c r="P518" s="89" t="s">
        <v>114</v>
      </c>
      <c r="Q518" s="89" t="s">
        <v>130</v>
      </c>
      <c r="R518" s="89" t="s">
        <v>140</v>
      </c>
      <c r="S518" s="81" t="s">
        <v>169</v>
      </c>
      <c r="T518" s="81" t="s">
        <v>86</v>
      </c>
      <c r="U518" s="85">
        <v>4.1000000000000002E-2</v>
      </c>
      <c r="V518" s="86"/>
      <c r="W518" s="86">
        <v>13.3</v>
      </c>
      <c r="X518" s="87">
        <v>818.19799999999998</v>
      </c>
      <c r="Y518" s="87">
        <v>504.44940000000003</v>
      </c>
      <c r="Z518" s="87">
        <f t="shared" si="80"/>
        <v>0.61653707293344651</v>
      </c>
      <c r="AA518" s="88">
        <f t="shared" si="81"/>
        <v>8.1999430700148395</v>
      </c>
      <c r="AB518" s="85">
        <v>6.609</v>
      </c>
      <c r="AC518" s="88">
        <f t="shared" si="82"/>
        <v>0.80598120542659324</v>
      </c>
      <c r="AD518" s="88">
        <f t="shared" si="83"/>
        <v>1.2407237206861612</v>
      </c>
      <c r="AE518" s="88">
        <f t="shared" si="84"/>
        <v>5.0869672548132613E-2</v>
      </c>
      <c r="AF518" s="89">
        <v>995</v>
      </c>
      <c r="AG518" s="89">
        <f t="shared" si="85"/>
        <v>5.1125299043349358E-5</v>
      </c>
      <c r="AH518" s="90">
        <v>2000</v>
      </c>
      <c r="AI518" s="89">
        <v>10.374000000000001</v>
      </c>
      <c r="AJ518" s="89">
        <f t="shared" si="86"/>
        <v>9.8564293509445459E-3</v>
      </c>
      <c r="AK518" s="1">
        <f t="shared" si="87"/>
        <v>1.1781719896832189E-4</v>
      </c>
      <c r="AL518" s="1">
        <f t="shared" si="88"/>
        <v>0</v>
      </c>
      <c r="AM518" s="81" t="s">
        <v>169</v>
      </c>
      <c r="AN518" s="89" t="s">
        <v>69</v>
      </c>
      <c r="AO518" s="89" t="s">
        <v>70</v>
      </c>
      <c r="AP518" s="89" t="s">
        <v>157</v>
      </c>
      <c r="AQ518" s="89" t="s">
        <v>114</v>
      </c>
      <c r="AR518" s="89" t="s">
        <v>130</v>
      </c>
      <c r="AS518" s="89" t="s">
        <v>140</v>
      </c>
      <c r="AT518" s="81" t="s">
        <v>169</v>
      </c>
      <c r="AU518" s="81" t="s">
        <v>86</v>
      </c>
    </row>
    <row r="519" spans="1:47" s="89" customFormat="1" ht="16">
      <c r="A519" s="81" t="s">
        <v>170</v>
      </c>
      <c r="B519" s="81" t="s">
        <v>169</v>
      </c>
      <c r="C519" s="81" t="s">
        <v>66</v>
      </c>
      <c r="D519" s="81" t="s">
        <v>67</v>
      </c>
      <c r="E519" s="82">
        <v>31</v>
      </c>
      <c r="F519" s="83">
        <v>0.70599999999999996</v>
      </c>
      <c r="G519" s="82">
        <v>1727.4</v>
      </c>
      <c r="H519" s="81" t="s">
        <v>86</v>
      </c>
      <c r="I519" s="83">
        <v>-0.747</v>
      </c>
      <c r="J519" s="84">
        <v>1.1048514878707625</v>
      </c>
      <c r="K519" s="103">
        <f t="shared" si="89"/>
        <v>1.1950735022529217</v>
      </c>
      <c r="L519" s="115"/>
      <c r="M519" s="89" t="s">
        <v>69</v>
      </c>
      <c r="N519" s="89" t="s">
        <v>70</v>
      </c>
      <c r="O519" s="89" t="s">
        <v>157</v>
      </c>
      <c r="P519" s="89" t="s">
        <v>114</v>
      </c>
      <c r="Q519" s="89" t="s">
        <v>130</v>
      </c>
      <c r="R519" s="89" t="s">
        <v>140</v>
      </c>
      <c r="S519" s="81" t="s">
        <v>169</v>
      </c>
      <c r="T519" s="81" t="s">
        <v>86</v>
      </c>
      <c r="U519" s="85">
        <v>4.1000000000000002E-2</v>
      </c>
      <c r="V519" s="86"/>
      <c r="W519" s="86">
        <v>13.3</v>
      </c>
      <c r="X519" s="87">
        <v>818.19799999999998</v>
      </c>
      <c r="Y519" s="87">
        <v>504.44940000000003</v>
      </c>
      <c r="Z519" s="87">
        <f t="shared" si="80"/>
        <v>0.61653707293344651</v>
      </c>
      <c r="AA519" s="88">
        <f t="shared" si="81"/>
        <v>8.1999430700148395</v>
      </c>
      <c r="AB519" s="85">
        <v>6.609</v>
      </c>
      <c r="AC519" s="88">
        <f t="shared" si="82"/>
        <v>0.80598120542659324</v>
      </c>
      <c r="AD519" s="88">
        <f t="shared" si="83"/>
        <v>1.2407237206861612</v>
      </c>
      <c r="AE519" s="88">
        <f t="shared" si="84"/>
        <v>5.0869672548132613E-2</v>
      </c>
      <c r="AF519" s="89">
        <v>995</v>
      </c>
      <c r="AG519" s="89">
        <f t="shared" si="85"/>
        <v>5.1125299043349358E-5</v>
      </c>
      <c r="AH519" s="90">
        <v>2000</v>
      </c>
      <c r="AI519" s="89">
        <v>10.374000000000001</v>
      </c>
      <c r="AJ519" s="89">
        <f t="shared" si="86"/>
        <v>9.8564293509445459E-3</v>
      </c>
      <c r="AK519" s="1">
        <f t="shared" si="87"/>
        <v>1.177915754414179E-4</v>
      </c>
      <c r="AL519" s="1">
        <f t="shared" si="88"/>
        <v>0</v>
      </c>
      <c r="AM519" s="81" t="s">
        <v>169</v>
      </c>
      <c r="AN519" s="89" t="s">
        <v>69</v>
      </c>
      <c r="AO519" s="89" t="s">
        <v>70</v>
      </c>
      <c r="AP519" s="89" t="s">
        <v>157</v>
      </c>
      <c r="AQ519" s="89" t="s">
        <v>114</v>
      </c>
      <c r="AR519" s="89" t="s">
        <v>130</v>
      </c>
      <c r="AS519" s="89" t="s">
        <v>140</v>
      </c>
      <c r="AT519" s="81" t="s">
        <v>169</v>
      </c>
      <c r="AU519" s="81" t="s">
        <v>86</v>
      </c>
    </row>
    <row r="520" spans="1:47" s="1" customFormat="1" ht="16">
      <c r="A520" s="8" t="s">
        <v>171</v>
      </c>
      <c r="B520" s="8" t="s">
        <v>172</v>
      </c>
      <c r="C520" s="8" t="s">
        <v>156</v>
      </c>
      <c r="D520" s="11" t="s">
        <v>67</v>
      </c>
      <c r="E520" s="24">
        <v>27</v>
      </c>
      <c r="F520" s="13">
        <v>0.30199999999999999</v>
      </c>
      <c r="G520" s="24">
        <v>1726.3</v>
      </c>
      <c r="H520" s="8" t="s">
        <v>86</v>
      </c>
      <c r="I520" s="13">
        <v>7438.5569999999998</v>
      </c>
      <c r="J520" s="38">
        <v>8.6211886746031521</v>
      </c>
      <c r="K520" s="103">
        <f t="shared" si="89"/>
        <v>9.267674795265183</v>
      </c>
      <c r="L520" s="115">
        <f>K520-K521</f>
        <v>8.0948371328549662</v>
      </c>
      <c r="M520" s="1" t="s">
        <v>69</v>
      </c>
      <c r="N520" s="1" t="s">
        <v>70</v>
      </c>
      <c r="O520" s="1" t="s">
        <v>157</v>
      </c>
      <c r="P520" s="1" t="s">
        <v>72</v>
      </c>
      <c r="Q520" s="1" t="s">
        <v>130</v>
      </c>
      <c r="R520" s="1" t="s">
        <v>146</v>
      </c>
      <c r="S520" s="8" t="s">
        <v>172</v>
      </c>
      <c r="T520" s="8" t="s">
        <v>86</v>
      </c>
      <c r="U520" s="25">
        <v>7.8E-2</v>
      </c>
      <c r="V520"/>
      <c r="W520">
        <v>13.3</v>
      </c>
      <c r="X520" s="70">
        <v>818.19799999999998</v>
      </c>
      <c r="Y520" s="70">
        <v>504.44940000000003</v>
      </c>
      <c r="Z520" s="70">
        <f t="shared" si="80"/>
        <v>0.61653707293344651</v>
      </c>
      <c r="AA520" s="23">
        <f t="shared" si="81"/>
        <v>8.1999430700148395</v>
      </c>
      <c r="AB520" s="25">
        <v>6.2530000000000001</v>
      </c>
      <c r="AC520" s="23">
        <f t="shared" si="82"/>
        <v>0.76256626986419851</v>
      </c>
      <c r="AD520" s="23">
        <f t="shared" si="83"/>
        <v>1.3113614377122724</v>
      </c>
      <c r="AE520" s="23">
        <f t="shared" si="84"/>
        <v>0.10228619214155725</v>
      </c>
      <c r="AF520" s="1">
        <v>995</v>
      </c>
      <c r="AG520" s="1">
        <f t="shared" si="85"/>
        <v>1.0280019310709271E-4</v>
      </c>
      <c r="AH520" s="7">
        <v>2000</v>
      </c>
      <c r="AI520" s="1">
        <v>10.285</v>
      </c>
      <c r="AJ520" s="1">
        <f t="shared" si="86"/>
        <v>1.9990314653785649E-2</v>
      </c>
      <c r="AK520" s="1">
        <f t="shared" si="87"/>
        <v>1.8526373526630952E-3</v>
      </c>
      <c r="AL520" s="1">
        <f t="shared" si="88"/>
        <v>1.6181834135691885E-3</v>
      </c>
      <c r="AM520" s="8" t="s">
        <v>172</v>
      </c>
      <c r="AN520" s="1" t="s">
        <v>69</v>
      </c>
      <c r="AO520" s="1" t="s">
        <v>70</v>
      </c>
      <c r="AP520" s="1" t="s">
        <v>157</v>
      </c>
      <c r="AQ520" s="1" t="s">
        <v>72</v>
      </c>
      <c r="AR520" s="1" t="s">
        <v>130</v>
      </c>
      <c r="AS520" s="1" t="s">
        <v>146</v>
      </c>
      <c r="AT520" s="8" t="s">
        <v>172</v>
      </c>
      <c r="AU520" s="8" t="s">
        <v>86</v>
      </c>
    </row>
    <row r="521" spans="1:47" s="1" customFormat="1" ht="16">
      <c r="A521" s="8" t="s">
        <v>173</v>
      </c>
      <c r="B521" s="8" t="s">
        <v>174</v>
      </c>
      <c r="C521" s="8" t="s">
        <v>66</v>
      </c>
      <c r="D521" s="11" t="s">
        <v>67</v>
      </c>
      <c r="E521" s="24">
        <v>30</v>
      </c>
      <c r="F521" s="13">
        <v>0.59699999999999998</v>
      </c>
      <c r="G521" s="24">
        <v>1727.6</v>
      </c>
      <c r="H521" s="8" t="s">
        <v>86</v>
      </c>
      <c r="I521" s="13">
        <v>-19.559999999999999</v>
      </c>
      <c r="J521" s="38">
        <v>1.0842759198217156</v>
      </c>
      <c r="K521" s="103">
        <f t="shared" si="89"/>
        <v>1.1728376624102177</v>
      </c>
      <c r="L521" s="115"/>
      <c r="M521" s="1" t="s">
        <v>69</v>
      </c>
      <c r="N521" s="1" t="s">
        <v>70</v>
      </c>
      <c r="O521" s="1" t="s">
        <v>157</v>
      </c>
      <c r="P521" s="1" t="s">
        <v>114</v>
      </c>
      <c r="Q521" s="1" t="s">
        <v>130</v>
      </c>
      <c r="R521" s="1" t="s">
        <v>146</v>
      </c>
      <c r="S521" s="8" t="s">
        <v>174</v>
      </c>
      <c r="T521" s="8" t="s">
        <v>86</v>
      </c>
      <c r="U521" s="25">
        <v>4.1000000000000002E-2</v>
      </c>
      <c r="V521"/>
      <c r="W521">
        <v>13.3</v>
      </c>
      <c r="X521" s="70">
        <v>818.19799999999998</v>
      </c>
      <c r="Y521" s="70">
        <v>504.44940000000003</v>
      </c>
      <c r="Z521" s="70">
        <f t="shared" si="80"/>
        <v>0.61653707293344651</v>
      </c>
      <c r="AA521" s="23">
        <f t="shared" si="81"/>
        <v>8.1999430700148395</v>
      </c>
      <c r="AB521" s="25">
        <v>4.4690000000000003</v>
      </c>
      <c r="AC521" s="23">
        <f t="shared" si="82"/>
        <v>0.54500378378747849</v>
      </c>
      <c r="AD521" s="23">
        <f t="shared" si="83"/>
        <v>1.8348496464566657</v>
      </c>
      <c r="AE521" s="23">
        <f t="shared" si="84"/>
        <v>7.5228835504723299E-2</v>
      </c>
      <c r="AF521" s="1">
        <v>995</v>
      </c>
      <c r="AG521" s="1">
        <f t="shared" si="85"/>
        <v>7.5606869853993259E-5</v>
      </c>
      <c r="AH521" s="7">
        <v>2000</v>
      </c>
      <c r="AI521" s="1">
        <v>10.242000000000001</v>
      </c>
      <c r="AJ521" s="1">
        <f t="shared" si="86"/>
        <v>1.4764083158366189E-2</v>
      </c>
      <c r="AK521" s="1">
        <f t="shared" si="87"/>
        <v>1.7315872779088265E-4</v>
      </c>
      <c r="AL521" s="1">
        <f t="shared" si="88"/>
        <v>0</v>
      </c>
      <c r="AM521" s="8" t="s">
        <v>174</v>
      </c>
      <c r="AN521" s="1" t="s">
        <v>69</v>
      </c>
      <c r="AO521" s="1" t="s">
        <v>70</v>
      </c>
      <c r="AP521" s="1" t="s">
        <v>157</v>
      </c>
      <c r="AQ521" s="1" t="s">
        <v>114</v>
      </c>
      <c r="AR521" s="1" t="s">
        <v>130</v>
      </c>
      <c r="AS521" s="1" t="s">
        <v>146</v>
      </c>
      <c r="AT521" s="8" t="s">
        <v>174</v>
      </c>
      <c r="AU521" s="8" t="s">
        <v>86</v>
      </c>
    </row>
    <row r="522" spans="1:47" s="1" customFormat="1" ht="16">
      <c r="A522" s="8" t="s">
        <v>175</v>
      </c>
      <c r="B522" s="8" t="s">
        <v>176</v>
      </c>
      <c r="C522" s="8" t="s">
        <v>156</v>
      </c>
      <c r="D522" s="11" t="s">
        <v>67</v>
      </c>
      <c r="E522" s="24">
        <v>29</v>
      </c>
      <c r="F522" s="13">
        <v>0.26</v>
      </c>
      <c r="G522" s="24">
        <v>1727.2</v>
      </c>
      <c r="H522" s="8" t="s">
        <v>86</v>
      </c>
      <c r="I522" s="13">
        <v>7776.7160000000003</v>
      </c>
      <c r="J522" s="38">
        <v>8.9357951171697962</v>
      </c>
      <c r="K522" s="103">
        <f t="shared" si="89"/>
        <v>9.6033936052153521</v>
      </c>
      <c r="L522" s="115">
        <f>K522-K523</f>
        <v>8.3263138594904902</v>
      </c>
      <c r="M522" s="1" t="s">
        <v>69</v>
      </c>
      <c r="N522" s="1" t="s">
        <v>70</v>
      </c>
      <c r="O522" s="1" t="s">
        <v>157</v>
      </c>
      <c r="P522" s="1" t="s">
        <v>72</v>
      </c>
      <c r="Q522" s="1" t="s">
        <v>130</v>
      </c>
      <c r="R522" s="1" t="s">
        <v>151</v>
      </c>
      <c r="S522" s="8" t="s">
        <v>176</v>
      </c>
      <c r="T522" s="8" t="s">
        <v>86</v>
      </c>
      <c r="U522" s="25">
        <v>7.0999999999999994E-2</v>
      </c>
      <c r="V522"/>
      <c r="W522">
        <v>13.3</v>
      </c>
      <c r="X522" s="70">
        <v>818.19799999999998</v>
      </c>
      <c r="Y522" s="70">
        <v>504.44940000000003</v>
      </c>
      <c r="Z522" s="70">
        <f t="shared" si="80"/>
        <v>0.61653707293344651</v>
      </c>
      <c r="AA522" s="23">
        <f t="shared" si="81"/>
        <v>8.1999430700148395</v>
      </c>
      <c r="AB522" s="25">
        <v>6.0940000000000003</v>
      </c>
      <c r="AC522" s="23">
        <f t="shared" si="82"/>
        <v>0.74317589134054463</v>
      </c>
      <c r="AD522" s="23">
        <f t="shared" si="83"/>
        <v>1.3455764801468393</v>
      </c>
      <c r="AE522" s="23">
        <f t="shared" si="84"/>
        <v>9.5535930090425575E-2</v>
      </c>
      <c r="AF522" s="1">
        <v>995</v>
      </c>
      <c r="AG522" s="1">
        <f t="shared" si="85"/>
        <v>9.6016010141131231E-5</v>
      </c>
      <c r="AH522" s="7">
        <v>2000</v>
      </c>
      <c r="AI522" s="1">
        <v>10.207000000000001</v>
      </c>
      <c r="AJ522" s="1">
        <f t="shared" si="86"/>
        <v>1.8813757253087336E-2</v>
      </c>
      <c r="AK522" s="1">
        <f t="shared" si="87"/>
        <v>1.8067591609437286E-3</v>
      </c>
      <c r="AL522" s="1">
        <f t="shared" si="88"/>
        <v>1.5664924776547082E-3</v>
      </c>
      <c r="AM522" s="8" t="s">
        <v>176</v>
      </c>
      <c r="AN522" s="1" t="s">
        <v>69</v>
      </c>
      <c r="AO522" s="1" t="s">
        <v>70</v>
      </c>
      <c r="AP522" s="1" t="s">
        <v>157</v>
      </c>
      <c r="AQ522" s="1" t="s">
        <v>72</v>
      </c>
      <c r="AR522" s="1" t="s">
        <v>130</v>
      </c>
      <c r="AS522" s="1" t="s">
        <v>151</v>
      </c>
      <c r="AT522" s="8" t="s">
        <v>176</v>
      </c>
      <c r="AU522" s="8" t="s">
        <v>86</v>
      </c>
    </row>
    <row r="523" spans="1:47" s="1" customFormat="1" ht="16">
      <c r="A523" s="8" t="s">
        <v>177</v>
      </c>
      <c r="B523" s="8" t="s">
        <v>178</v>
      </c>
      <c r="C523" s="8" t="s">
        <v>66</v>
      </c>
      <c r="D523" s="11" t="s">
        <v>67</v>
      </c>
      <c r="E523" s="24">
        <v>33</v>
      </c>
      <c r="F523" s="13">
        <v>0.48899999999999999</v>
      </c>
      <c r="G523" s="24">
        <v>1727.2</v>
      </c>
      <c r="H523" s="8" t="s">
        <v>86</v>
      </c>
      <c r="I523" s="13">
        <v>68.709000000000003</v>
      </c>
      <c r="J523" s="38">
        <v>1.1807406585857581</v>
      </c>
      <c r="K523" s="103">
        <f t="shared" si="89"/>
        <v>1.2770797457248626</v>
      </c>
      <c r="L523" s="115"/>
      <c r="M523" s="1" t="s">
        <v>69</v>
      </c>
      <c r="N523" s="1" t="s">
        <v>70</v>
      </c>
      <c r="O523" s="1" t="s">
        <v>157</v>
      </c>
      <c r="P523" s="1" t="s">
        <v>114</v>
      </c>
      <c r="Q523" s="1" t="s">
        <v>130</v>
      </c>
      <c r="R523" s="1" t="s">
        <v>151</v>
      </c>
      <c r="S523" s="8" t="s">
        <v>178</v>
      </c>
      <c r="T523" s="8" t="s">
        <v>86</v>
      </c>
      <c r="U523" s="25">
        <v>2.5999999999999999E-2</v>
      </c>
      <c r="V523"/>
      <c r="W523">
        <v>13.3</v>
      </c>
      <c r="X523" s="70">
        <v>818.19799999999998</v>
      </c>
      <c r="Y523" s="70">
        <v>504.44940000000003</v>
      </c>
      <c r="Z523" s="70">
        <f t="shared" si="80"/>
        <v>0.61653707293344651</v>
      </c>
      <c r="AA523" s="23">
        <f t="shared" si="81"/>
        <v>8.1999430700148395</v>
      </c>
      <c r="AB523" s="25">
        <v>6.6680000000000001</v>
      </c>
      <c r="AC523" s="23">
        <f t="shared" si="82"/>
        <v>0.81317637733159687</v>
      </c>
      <c r="AD523" s="23">
        <f t="shared" si="83"/>
        <v>1.229745511399946</v>
      </c>
      <c r="AE523" s="23">
        <f t="shared" si="84"/>
        <v>3.1973383296398594E-2</v>
      </c>
      <c r="AF523" s="1">
        <v>995</v>
      </c>
      <c r="AG523" s="1">
        <f t="shared" si="85"/>
        <v>3.2134053564219691E-5</v>
      </c>
      <c r="AH523" s="7">
        <v>2000</v>
      </c>
      <c r="AI523" s="1">
        <v>10.265000000000001</v>
      </c>
      <c r="AJ523" s="1">
        <f t="shared" si="86"/>
        <v>6.2608969438323787E-3</v>
      </c>
      <c r="AK523" s="1">
        <f t="shared" si="87"/>
        <v>7.9956646770390234E-5</v>
      </c>
      <c r="AL523" s="1">
        <f t="shared" si="88"/>
        <v>0</v>
      </c>
      <c r="AM523" s="8" t="s">
        <v>178</v>
      </c>
      <c r="AN523" s="1" t="s">
        <v>69</v>
      </c>
      <c r="AO523" s="1" t="s">
        <v>70</v>
      </c>
      <c r="AP523" s="1" t="s">
        <v>157</v>
      </c>
      <c r="AQ523" s="1" t="s">
        <v>114</v>
      </c>
      <c r="AR523" s="1" t="s">
        <v>130</v>
      </c>
      <c r="AS523" s="1" t="s">
        <v>151</v>
      </c>
      <c r="AT523" s="8" t="s">
        <v>178</v>
      </c>
      <c r="AU523" s="8" t="s">
        <v>86</v>
      </c>
    </row>
    <row r="524" spans="1:47" s="1" customFormat="1" ht="16">
      <c r="A524" s="8" t="s">
        <v>179</v>
      </c>
      <c r="B524" s="8" t="s">
        <v>180</v>
      </c>
      <c r="C524" s="8" t="s">
        <v>66</v>
      </c>
      <c r="D524" s="11" t="s">
        <v>67</v>
      </c>
      <c r="E524" s="24">
        <v>31</v>
      </c>
      <c r="F524" s="13">
        <v>0.372</v>
      </c>
      <c r="G524" s="24">
        <v>1727.4</v>
      </c>
      <c r="H524" s="8" t="s">
        <v>86</v>
      </c>
      <c r="I524" s="13">
        <v>2563.277</v>
      </c>
      <c r="J524" s="38">
        <v>3.8312204846462179</v>
      </c>
      <c r="K524" s="103">
        <f t="shared" si="89"/>
        <v>4.1347691192577729</v>
      </c>
      <c r="L524" s="115">
        <f>K524-K525</f>
        <v>2.9630675700014875</v>
      </c>
      <c r="M524" s="1" t="s">
        <v>119</v>
      </c>
      <c r="N524" s="1" t="s">
        <v>120</v>
      </c>
      <c r="O524" s="1" t="s">
        <v>71</v>
      </c>
      <c r="P524" s="1" t="s">
        <v>72</v>
      </c>
      <c r="Q524" s="1" t="s">
        <v>130</v>
      </c>
      <c r="R524" s="1" t="s">
        <v>131</v>
      </c>
      <c r="S524" s="8" t="s">
        <v>180</v>
      </c>
      <c r="T524" s="8" t="s">
        <v>86</v>
      </c>
      <c r="U524" s="25">
        <v>0.02</v>
      </c>
      <c r="V524"/>
      <c r="W524">
        <v>13.3</v>
      </c>
      <c r="X524" s="70">
        <v>818.19799999999998</v>
      </c>
      <c r="Y524" s="70">
        <v>504.44940000000003</v>
      </c>
      <c r="Z524" s="70">
        <f t="shared" si="80"/>
        <v>0.61653707293344651</v>
      </c>
      <c r="AA524" s="23">
        <f t="shared" si="81"/>
        <v>8.1999430700148395</v>
      </c>
      <c r="AB524" s="25">
        <v>5.4939999999999998</v>
      </c>
      <c r="AC524" s="23">
        <f t="shared" si="82"/>
        <v>0.6700046516286432</v>
      </c>
      <c r="AD524" s="23">
        <f t="shared" si="83"/>
        <v>1.4925269512222135</v>
      </c>
      <c r="AE524" s="23">
        <f t="shared" si="84"/>
        <v>2.9850539024444268E-2</v>
      </c>
      <c r="AF524" s="1">
        <v>995</v>
      </c>
      <c r="AG524" s="1">
        <f t="shared" si="85"/>
        <v>3.0000541733109818E-5</v>
      </c>
      <c r="AH524" s="7">
        <v>2000</v>
      </c>
      <c r="AI524" s="1">
        <v>10.356</v>
      </c>
      <c r="AJ524" s="1">
        <f t="shared" si="86"/>
        <v>5.7938473798976086E-3</v>
      </c>
      <c r="AK524" s="1">
        <f t="shared" si="87"/>
        <v>2.3956221228093192E-4</v>
      </c>
      <c r="AL524" s="1">
        <f t="shared" si="88"/>
        <v>1.7167561276912693E-4</v>
      </c>
      <c r="AM524" s="8" t="s">
        <v>180</v>
      </c>
      <c r="AN524" s="1" t="s">
        <v>119</v>
      </c>
      <c r="AO524" s="1" t="s">
        <v>120</v>
      </c>
      <c r="AP524" s="1" t="s">
        <v>71</v>
      </c>
      <c r="AQ524" s="1" t="s">
        <v>72</v>
      </c>
      <c r="AR524" s="1" t="s">
        <v>130</v>
      </c>
      <c r="AS524" s="1" t="s">
        <v>131</v>
      </c>
      <c r="AT524" s="8" t="s">
        <v>180</v>
      </c>
      <c r="AU524" s="8" t="s">
        <v>86</v>
      </c>
    </row>
    <row r="525" spans="1:47" s="1" customFormat="1" ht="16">
      <c r="A525" s="8" t="s">
        <v>181</v>
      </c>
      <c r="B525" s="8" t="s">
        <v>182</v>
      </c>
      <c r="C525" s="8" t="s">
        <v>66</v>
      </c>
      <c r="D525" s="8" t="s">
        <v>67</v>
      </c>
      <c r="E525" s="24">
        <v>31</v>
      </c>
      <c r="F525" s="13">
        <v>0.72299999999999998</v>
      </c>
      <c r="G525" s="24">
        <v>1727.4</v>
      </c>
      <c r="H525" s="8" t="s">
        <v>86</v>
      </c>
      <c r="I525" s="13">
        <v>-20.521000000000001</v>
      </c>
      <c r="J525" s="38">
        <v>1.0832246550064528</v>
      </c>
      <c r="K525" s="103">
        <f t="shared" si="89"/>
        <v>1.1717015492562857</v>
      </c>
      <c r="L525" s="115"/>
      <c r="M525" s="1" t="s">
        <v>119</v>
      </c>
      <c r="N525" s="1" t="s">
        <v>120</v>
      </c>
      <c r="O525" s="1" t="s">
        <v>71</v>
      </c>
      <c r="P525" s="1" t="s">
        <v>114</v>
      </c>
      <c r="Q525" s="1" t="s">
        <v>130</v>
      </c>
      <c r="R525" s="1" t="s">
        <v>131</v>
      </c>
      <c r="S525" s="8" t="s">
        <v>182</v>
      </c>
      <c r="T525" s="8" t="s">
        <v>86</v>
      </c>
      <c r="U525" s="25">
        <v>5.1999999999999998E-2</v>
      </c>
      <c r="V525"/>
      <c r="W525">
        <v>13.3</v>
      </c>
      <c r="X525" s="70">
        <v>818.19799999999998</v>
      </c>
      <c r="Y525" s="70">
        <v>504.44940000000003</v>
      </c>
      <c r="Z525" s="70">
        <f t="shared" si="80"/>
        <v>0.61653707293344651</v>
      </c>
      <c r="AA525" s="23">
        <f t="shared" si="81"/>
        <v>8.1999430700148395</v>
      </c>
      <c r="AB525" s="25">
        <v>4.8049999999999997</v>
      </c>
      <c r="AC525" s="23">
        <f t="shared" si="82"/>
        <v>0.58597967802614315</v>
      </c>
      <c r="AD525" s="23">
        <f t="shared" si="83"/>
        <v>1.7065438231040251</v>
      </c>
      <c r="AE525" s="23">
        <f t="shared" si="84"/>
        <v>8.8740278801409306E-2</v>
      </c>
      <c r="AF525" s="1">
        <v>950</v>
      </c>
      <c r="AG525" s="1">
        <f t="shared" si="85"/>
        <v>9.3410819790957166E-5</v>
      </c>
      <c r="AH525" s="7">
        <v>2000</v>
      </c>
      <c r="AI525" s="1">
        <v>10.146000000000001</v>
      </c>
      <c r="AJ525" s="1">
        <f t="shared" si="86"/>
        <v>1.8413329349686015E-2</v>
      </c>
      <c r="AK525" s="1">
        <f t="shared" si="87"/>
        <v>2.1574926525993337E-4</v>
      </c>
      <c r="AL525" s="1">
        <f t="shared" si="88"/>
        <v>0</v>
      </c>
      <c r="AM525" s="8" t="s">
        <v>182</v>
      </c>
      <c r="AN525" s="1" t="s">
        <v>119</v>
      </c>
      <c r="AO525" s="1" t="s">
        <v>120</v>
      </c>
      <c r="AP525" s="1" t="s">
        <v>71</v>
      </c>
      <c r="AQ525" s="1" t="s">
        <v>114</v>
      </c>
      <c r="AR525" s="1" t="s">
        <v>130</v>
      </c>
      <c r="AS525" s="1" t="s">
        <v>131</v>
      </c>
      <c r="AT525" s="8" t="s">
        <v>182</v>
      </c>
      <c r="AU525" s="8" t="s">
        <v>86</v>
      </c>
    </row>
    <row r="526" spans="1:47" s="89" customFormat="1" ht="16">
      <c r="A526" s="81" t="s">
        <v>186</v>
      </c>
      <c r="B526" s="81" t="s">
        <v>187</v>
      </c>
      <c r="C526" s="81" t="s">
        <v>66</v>
      </c>
      <c r="D526" s="91" t="s">
        <v>67</v>
      </c>
      <c r="E526" s="82">
        <v>34</v>
      </c>
      <c r="F526" s="83">
        <v>1.0209999999999999</v>
      </c>
      <c r="G526" s="82">
        <v>1727.4</v>
      </c>
      <c r="H526" s="81" t="s">
        <v>86</v>
      </c>
      <c r="I526" s="83">
        <v>-19.350999999999999</v>
      </c>
      <c r="J526" s="84">
        <v>1.0845045478170192</v>
      </c>
      <c r="K526" s="103">
        <f t="shared" si="89"/>
        <v>1.173084742874184</v>
      </c>
      <c r="L526" s="115"/>
      <c r="M526" s="89" t="s">
        <v>119</v>
      </c>
      <c r="N526" s="89" t="s">
        <v>120</v>
      </c>
      <c r="O526" s="89" t="s">
        <v>71</v>
      </c>
      <c r="P526" s="89" t="s">
        <v>114</v>
      </c>
      <c r="Q526" s="89" t="s">
        <v>130</v>
      </c>
      <c r="R526" s="89" t="s">
        <v>74</v>
      </c>
      <c r="S526" s="81" t="s">
        <v>187</v>
      </c>
      <c r="T526" s="81" t="s">
        <v>86</v>
      </c>
      <c r="U526" s="85">
        <v>7.0999999999999994E-2</v>
      </c>
      <c r="V526" s="86"/>
      <c r="W526" s="86">
        <v>13.3</v>
      </c>
      <c r="X526" s="87">
        <v>818.19799999999998</v>
      </c>
      <c r="Y526" s="87">
        <v>504.44940000000003</v>
      </c>
      <c r="Z526" s="87">
        <f t="shared" si="80"/>
        <v>0.61653707293344651</v>
      </c>
      <c r="AA526" s="88">
        <f t="shared" si="81"/>
        <v>8.1999430700148395</v>
      </c>
      <c r="AB526" s="85">
        <v>3.2290000000000001</v>
      </c>
      <c r="AC526" s="88">
        <f t="shared" si="82"/>
        <v>0.39378322171621571</v>
      </c>
      <c r="AD526" s="88">
        <f t="shared" si="83"/>
        <v>2.5394682781092719</v>
      </c>
      <c r="AE526" s="88">
        <f t="shared" si="84"/>
        <v>0.18030224774575829</v>
      </c>
      <c r="AF526" s="89">
        <v>950</v>
      </c>
      <c r="AG526" s="89">
        <f t="shared" si="85"/>
        <v>1.8979183973237714E-4</v>
      </c>
      <c r="AH526" s="90">
        <v>2000</v>
      </c>
      <c r="AI526" s="89">
        <v>10.226000000000001</v>
      </c>
      <c r="AJ526" s="89">
        <f t="shared" si="86"/>
        <v>3.7119467970345613E-2</v>
      </c>
      <c r="AK526" s="1">
        <f t="shared" si="87"/>
        <v>4.3544281539619389E-4</v>
      </c>
      <c r="AL526" s="1">
        <f t="shared" si="88"/>
        <v>0</v>
      </c>
      <c r="AM526" s="81" t="s">
        <v>187</v>
      </c>
      <c r="AN526" s="89" t="s">
        <v>119</v>
      </c>
      <c r="AO526" s="89" t="s">
        <v>120</v>
      </c>
      <c r="AP526" s="89" t="s">
        <v>71</v>
      </c>
      <c r="AQ526" s="89" t="s">
        <v>114</v>
      </c>
      <c r="AR526" s="89" t="s">
        <v>130</v>
      </c>
      <c r="AS526" s="89" t="s">
        <v>74</v>
      </c>
      <c r="AT526" s="81" t="s">
        <v>187</v>
      </c>
      <c r="AU526" s="81" t="s">
        <v>86</v>
      </c>
    </row>
    <row r="527" spans="1:47" s="89" customFormat="1" ht="16">
      <c r="A527" s="81" t="s">
        <v>190</v>
      </c>
      <c r="B527" s="81" t="s">
        <v>191</v>
      </c>
      <c r="C527" s="81" t="s">
        <v>66</v>
      </c>
      <c r="D527" s="91" t="s">
        <v>67</v>
      </c>
      <c r="E527" s="82">
        <v>29</v>
      </c>
      <c r="F527" s="83">
        <v>0.62</v>
      </c>
      <c r="G527" s="82">
        <v>1727.4</v>
      </c>
      <c r="H527" s="81" t="s">
        <v>86</v>
      </c>
      <c r="I527" s="83">
        <v>-19.074000000000002</v>
      </c>
      <c r="J527" s="84">
        <v>1.0848075603257312</v>
      </c>
      <c r="K527" s="103">
        <f t="shared" si="89"/>
        <v>1.1734122112503729</v>
      </c>
      <c r="L527" s="115"/>
      <c r="M527" s="89" t="s">
        <v>119</v>
      </c>
      <c r="N527" s="89" t="s">
        <v>120</v>
      </c>
      <c r="O527" s="89" t="s">
        <v>71</v>
      </c>
      <c r="P527" s="89" t="s">
        <v>114</v>
      </c>
      <c r="Q527" s="89" t="s">
        <v>130</v>
      </c>
      <c r="R527" s="89" t="s">
        <v>140</v>
      </c>
      <c r="S527" s="81" t="s">
        <v>191</v>
      </c>
      <c r="T527" s="81" t="s">
        <v>86</v>
      </c>
      <c r="U527" s="85">
        <v>3.9E-2</v>
      </c>
      <c r="V527" s="86"/>
      <c r="W527" s="86">
        <v>13.3</v>
      </c>
      <c r="X527" s="87">
        <v>818.19799999999998</v>
      </c>
      <c r="Y527" s="87">
        <v>504.44940000000003</v>
      </c>
      <c r="Z527" s="87">
        <f t="shared" si="80"/>
        <v>0.61653707293344651</v>
      </c>
      <c r="AA527" s="88">
        <f t="shared" si="81"/>
        <v>8.1999430700148395</v>
      </c>
      <c r="AB527" s="85">
        <v>6.8330000000000002</v>
      </c>
      <c r="AC527" s="88">
        <f t="shared" si="82"/>
        <v>0.83329846825236975</v>
      </c>
      <c r="AD527" s="88">
        <f t="shared" si="83"/>
        <v>1.2000502078171871</v>
      </c>
      <c r="AE527" s="88">
        <f t="shared" si="84"/>
        <v>4.6801958104870298E-2</v>
      </c>
      <c r="AF527" s="89">
        <v>950</v>
      </c>
      <c r="AG527" s="89">
        <f t="shared" si="85"/>
        <v>4.926521905775821E-5</v>
      </c>
      <c r="AH527" s="90">
        <v>2000</v>
      </c>
      <c r="AI527" s="89">
        <v>10.292</v>
      </c>
      <c r="AJ527" s="89">
        <f t="shared" si="86"/>
        <v>9.5734976793156248E-3</v>
      </c>
      <c r="AK527" s="1">
        <f t="shared" si="87"/>
        <v>1.1233659081286059E-4</v>
      </c>
      <c r="AL527" s="1">
        <f t="shared" si="88"/>
        <v>0</v>
      </c>
      <c r="AM527" s="81" t="s">
        <v>191</v>
      </c>
      <c r="AN527" s="89" t="s">
        <v>119</v>
      </c>
      <c r="AO527" s="89" t="s">
        <v>120</v>
      </c>
      <c r="AP527" s="89" t="s">
        <v>71</v>
      </c>
      <c r="AQ527" s="89" t="s">
        <v>114</v>
      </c>
      <c r="AR527" s="89" t="s">
        <v>130</v>
      </c>
      <c r="AS527" s="89" t="s">
        <v>140</v>
      </c>
      <c r="AT527" s="81" t="s">
        <v>191</v>
      </c>
      <c r="AU527" s="81" t="s">
        <v>86</v>
      </c>
    </row>
    <row r="528" spans="1:47" s="1" customFormat="1" ht="16">
      <c r="A528" s="8" t="s">
        <v>192</v>
      </c>
      <c r="B528" s="8" t="s">
        <v>193</v>
      </c>
      <c r="C528" s="8" t="s">
        <v>156</v>
      </c>
      <c r="D528" s="11" t="s">
        <v>67</v>
      </c>
      <c r="E528" s="24">
        <v>26</v>
      </c>
      <c r="F528" s="13">
        <v>0.33</v>
      </c>
      <c r="G528" s="24">
        <v>1726.5</v>
      </c>
      <c r="H528" s="8" t="s">
        <v>86</v>
      </c>
      <c r="I528" s="13">
        <v>7277.09</v>
      </c>
      <c r="J528" s="38">
        <v>8.4701996941352746</v>
      </c>
      <c r="K528" s="103">
        <f t="shared" si="89"/>
        <v>9.1064917932855725</v>
      </c>
      <c r="L528" s="115">
        <f>K528-K529</f>
        <v>7.9266299613162072</v>
      </c>
      <c r="M528" s="1" t="s">
        <v>119</v>
      </c>
      <c r="N528" s="1" t="s">
        <v>120</v>
      </c>
      <c r="O528" s="1" t="s">
        <v>71</v>
      </c>
      <c r="P528" s="1" t="s">
        <v>72</v>
      </c>
      <c r="Q528" s="1" t="s">
        <v>130</v>
      </c>
      <c r="R528" s="1" t="s">
        <v>146</v>
      </c>
      <c r="S528" s="8" t="s">
        <v>193</v>
      </c>
      <c r="T528" s="8" t="s">
        <v>86</v>
      </c>
      <c r="U528" s="25">
        <v>8.2000000000000003E-2</v>
      </c>
      <c r="V528"/>
      <c r="W528">
        <v>13.3</v>
      </c>
      <c r="X528" s="70">
        <v>818.19799999999998</v>
      </c>
      <c r="Y528" s="70">
        <v>504.44940000000003</v>
      </c>
      <c r="Z528" s="70">
        <f t="shared" si="80"/>
        <v>0.61653707293344651</v>
      </c>
      <c r="AA528" s="23">
        <f t="shared" si="81"/>
        <v>8.1999430700148395</v>
      </c>
      <c r="AB528" s="25">
        <v>6.0350000000000001</v>
      </c>
      <c r="AC528" s="23">
        <f t="shared" si="82"/>
        <v>0.735980719435541</v>
      </c>
      <c r="AD528" s="23">
        <f t="shared" si="83"/>
        <v>1.358731246067082</v>
      </c>
      <c r="AE528" s="23">
        <f t="shared" si="84"/>
        <v>0.11141596217750073</v>
      </c>
      <c r="AF528" s="1">
        <v>995</v>
      </c>
      <c r="AG528" s="1">
        <f t="shared" si="85"/>
        <v>1.1197584138442284E-4</v>
      </c>
      <c r="AH528" s="7">
        <v>2000</v>
      </c>
      <c r="AI528" s="1">
        <v>10.234</v>
      </c>
      <c r="AJ528" s="1">
        <f t="shared" si="86"/>
        <v>2.188310365144085E-2</v>
      </c>
      <c r="AK528" s="1">
        <f t="shared" si="87"/>
        <v>1.9927830381346362E-3</v>
      </c>
      <c r="AL528" s="1">
        <f t="shared" si="88"/>
        <v>1.7345926505009915E-3</v>
      </c>
      <c r="AM528" s="8" t="s">
        <v>193</v>
      </c>
      <c r="AN528" s="1" t="s">
        <v>119</v>
      </c>
      <c r="AO528" s="1" t="s">
        <v>120</v>
      </c>
      <c r="AP528" s="1" t="s">
        <v>71</v>
      </c>
      <c r="AQ528" s="1" t="s">
        <v>72</v>
      </c>
      <c r="AR528" s="1" t="s">
        <v>130</v>
      </c>
      <c r="AS528" s="1" t="s">
        <v>146</v>
      </c>
      <c r="AT528" s="8" t="s">
        <v>193</v>
      </c>
      <c r="AU528" s="8" t="s">
        <v>86</v>
      </c>
    </row>
    <row r="529" spans="1:47" s="1" customFormat="1" ht="16">
      <c r="A529" s="8" t="s">
        <v>194</v>
      </c>
      <c r="B529" s="8" t="s">
        <v>195</v>
      </c>
      <c r="C529" s="8" t="s">
        <v>66</v>
      </c>
      <c r="D529" s="11" t="s">
        <v>67</v>
      </c>
      <c r="E529" s="24">
        <v>31</v>
      </c>
      <c r="F529" s="13">
        <v>0.64200000000000002</v>
      </c>
      <c r="G529" s="24">
        <v>1727.4</v>
      </c>
      <c r="H529" s="8" t="s">
        <v>86</v>
      </c>
      <c r="I529" s="13">
        <v>-13.618</v>
      </c>
      <c r="J529" s="38">
        <v>1.0907755438509001</v>
      </c>
      <c r="K529" s="103">
        <f t="shared" si="89"/>
        <v>1.1798618319693654</v>
      </c>
      <c r="L529" s="115"/>
      <c r="M529" s="1" t="s">
        <v>119</v>
      </c>
      <c r="N529" s="1" t="s">
        <v>120</v>
      </c>
      <c r="O529" s="1" t="s">
        <v>71</v>
      </c>
      <c r="P529" s="1" t="s">
        <v>114</v>
      </c>
      <c r="Q529" s="1" t="s">
        <v>130</v>
      </c>
      <c r="R529" s="1" t="s">
        <v>146</v>
      </c>
      <c r="S529" s="8" t="s">
        <v>195</v>
      </c>
      <c r="T529" s="8" t="s">
        <v>86</v>
      </c>
      <c r="U529" s="25">
        <v>0.04</v>
      </c>
      <c r="V529"/>
      <c r="W529">
        <v>13.3</v>
      </c>
      <c r="X529" s="70">
        <v>818.19799999999998</v>
      </c>
      <c r="Y529" s="70">
        <v>504.44940000000003</v>
      </c>
      <c r="Z529" s="70">
        <f t="shared" si="80"/>
        <v>0.61653707293344651</v>
      </c>
      <c r="AA529" s="23">
        <f t="shared" si="81"/>
        <v>8.1999430700148395</v>
      </c>
      <c r="AB529" s="25">
        <v>7.0259999999999998</v>
      </c>
      <c r="AC529" s="23">
        <f t="shared" si="82"/>
        <v>0.85683521702636467</v>
      </c>
      <c r="AD529" s="23">
        <f t="shared" si="83"/>
        <v>1.1670855493900996</v>
      </c>
      <c r="AE529" s="23">
        <f t="shared" si="84"/>
        <v>4.6683421975603982E-2</v>
      </c>
      <c r="AF529" s="1">
        <v>950</v>
      </c>
      <c r="AG529" s="1">
        <f t="shared" si="85"/>
        <v>4.9140444184846294E-5</v>
      </c>
      <c r="AH529" s="7">
        <v>2000</v>
      </c>
      <c r="AI529" s="1">
        <v>10.246</v>
      </c>
      <c r="AJ529" s="1">
        <f t="shared" si="86"/>
        <v>9.59212262050484E-3</v>
      </c>
      <c r="AK529" s="1">
        <f t="shared" si="87"/>
        <v>1.1317379367503631E-4</v>
      </c>
      <c r="AL529" s="1">
        <f t="shared" si="88"/>
        <v>0</v>
      </c>
      <c r="AM529" s="8" t="s">
        <v>195</v>
      </c>
      <c r="AN529" s="1" t="s">
        <v>119</v>
      </c>
      <c r="AO529" s="1" t="s">
        <v>120</v>
      </c>
      <c r="AP529" s="1" t="s">
        <v>71</v>
      </c>
      <c r="AQ529" s="1" t="s">
        <v>114</v>
      </c>
      <c r="AR529" s="1" t="s">
        <v>130</v>
      </c>
      <c r="AS529" s="1" t="s">
        <v>146</v>
      </c>
      <c r="AT529" s="8" t="s">
        <v>195</v>
      </c>
      <c r="AU529" s="8" t="s">
        <v>86</v>
      </c>
    </row>
    <row r="530" spans="1:47" s="1" customFormat="1" ht="16">
      <c r="A530" s="8" t="s">
        <v>196</v>
      </c>
      <c r="B530" s="8" t="s">
        <v>197</v>
      </c>
      <c r="C530" s="8" t="s">
        <v>156</v>
      </c>
      <c r="D530" s="11" t="s">
        <v>67</v>
      </c>
      <c r="E530" s="24">
        <v>28</v>
      </c>
      <c r="F530" s="13">
        <v>0.30199999999999999</v>
      </c>
      <c r="G530" s="24">
        <v>1727.2</v>
      </c>
      <c r="H530" s="8" t="s">
        <v>86</v>
      </c>
      <c r="I530" s="13">
        <v>7285.1970000000001</v>
      </c>
      <c r="J530" s="38">
        <v>8.4777925058703119</v>
      </c>
      <c r="K530" s="103">
        <f t="shared" si="89"/>
        <v>9.1145981876495359</v>
      </c>
      <c r="L530" s="115">
        <f>K530-K531</f>
        <v>7.9463524272061665</v>
      </c>
      <c r="M530" s="1" t="s">
        <v>119</v>
      </c>
      <c r="N530" s="1" t="s">
        <v>120</v>
      </c>
      <c r="O530" s="1" t="s">
        <v>71</v>
      </c>
      <c r="P530" s="1" t="s">
        <v>72</v>
      </c>
      <c r="Q530" s="1" t="s">
        <v>130</v>
      </c>
      <c r="R530" s="1" t="s">
        <v>151</v>
      </c>
      <c r="S530" s="8" t="s">
        <v>197</v>
      </c>
      <c r="T530" s="8" t="s">
        <v>86</v>
      </c>
      <c r="U530" s="25">
        <v>7.1999999999999995E-2</v>
      </c>
      <c r="V530"/>
      <c r="W530">
        <v>13.3</v>
      </c>
      <c r="X530" s="70">
        <v>818.19799999999998</v>
      </c>
      <c r="Y530" s="70">
        <v>504.44940000000003</v>
      </c>
      <c r="Z530" s="70">
        <f t="shared" si="80"/>
        <v>0.61653707293344651</v>
      </c>
      <c r="AA530" s="23">
        <f t="shared" si="81"/>
        <v>8.1999430700148395</v>
      </c>
      <c r="AB530" s="25">
        <v>5.1180000000000003</v>
      </c>
      <c r="AC530" s="23">
        <f t="shared" si="82"/>
        <v>0.62415067474251851</v>
      </c>
      <c r="AD530" s="23">
        <f t="shared" si="83"/>
        <v>1.6021772313432665</v>
      </c>
      <c r="AE530" s="23">
        <f t="shared" si="84"/>
        <v>0.11535676065671518</v>
      </c>
      <c r="AF530" s="1">
        <v>995</v>
      </c>
      <c r="AG530" s="1">
        <f t="shared" si="85"/>
        <v>1.1593644287107054E-4</v>
      </c>
      <c r="AH530" s="7">
        <v>2000</v>
      </c>
      <c r="AI530" s="1">
        <v>10.15</v>
      </c>
      <c r="AJ530" s="1">
        <f t="shared" si="86"/>
        <v>2.2844619284940006E-2</v>
      </c>
      <c r="AK530" s="1">
        <f t="shared" si="87"/>
        <v>2.0821952553205783E-3</v>
      </c>
      <c r="AL530" s="1">
        <f t="shared" si="88"/>
        <v>1.8153139590348379E-3</v>
      </c>
      <c r="AM530" s="8" t="s">
        <v>197</v>
      </c>
      <c r="AN530" s="1" t="s">
        <v>119</v>
      </c>
      <c r="AO530" s="1" t="s">
        <v>120</v>
      </c>
      <c r="AP530" s="1" t="s">
        <v>71</v>
      </c>
      <c r="AQ530" s="1" t="s">
        <v>72</v>
      </c>
      <c r="AR530" s="1" t="s">
        <v>130</v>
      </c>
      <c r="AS530" s="1" t="s">
        <v>151</v>
      </c>
      <c r="AT530" s="8" t="s">
        <v>197</v>
      </c>
      <c r="AU530" s="8" t="s">
        <v>86</v>
      </c>
    </row>
    <row r="531" spans="1:47" s="1" customFormat="1" ht="16">
      <c r="A531" s="8" t="s">
        <v>198</v>
      </c>
      <c r="B531" s="8" t="s">
        <v>199</v>
      </c>
      <c r="C531" s="8" t="s">
        <v>66</v>
      </c>
      <c r="D531" s="11" t="s">
        <v>67</v>
      </c>
      <c r="E531" s="24">
        <v>33</v>
      </c>
      <c r="F531" s="13">
        <v>0.97</v>
      </c>
      <c r="G531" s="24">
        <v>1727.6</v>
      </c>
      <c r="H531" s="8" t="s">
        <v>86</v>
      </c>
      <c r="I531" s="13">
        <v>-23.443999999999999</v>
      </c>
      <c r="J531" s="38">
        <v>1.0800269660886028</v>
      </c>
      <c r="K531" s="103">
        <f t="shared" si="89"/>
        <v>1.1682457604433694</v>
      </c>
      <c r="L531" s="115"/>
      <c r="M531" s="1" t="s">
        <v>119</v>
      </c>
      <c r="N531" s="1" t="s">
        <v>120</v>
      </c>
      <c r="O531" s="1" t="s">
        <v>71</v>
      </c>
      <c r="P531" s="1" t="s">
        <v>114</v>
      </c>
      <c r="Q531" s="1" t="s">
        <v>130</v>
      </c>
      <c r="R531" s="1" t="s">
        <v>151</v>
      </c>
      <c r="S531" s="8" t="s">
        <v>199</v>
      </c>
      <c r="T531" s="8" t="s">
        <v>86</v>
      </c>
      <c r="U531" s="25">
        <v>7.0000000000000007E-2</v>
      </c>
      <c r="V531"/>
      <c r="W531">
        <v>13.3</v>
      </c>
      <c r="X531" s="70">
        <v>818.19799999999998</v>
      </c>
      <c r="Y531" s="70">
        <v>504.44940000000003</v>
      </c>
      <c r="Z531" s="70">
        <f t="shared" si="80"/>
        <v>0.61653707293344651</v>
      </c>
      <c r="AA531" s="23">
        <f t="shared" si="81"/>
        <v>8.1999430700148395</v>
      </c>
      <c r="AB531" s="25">
        <v>3.3</v>
      </c>
      <c r="AC531" s="23">
        <f t="shared" si="82"/>
        <v>0.40244181841545734</v>
      </c>
      <c r="AD531" s="23">
        <f t="shared" si="83"/>
        <v>2.4848312333378302</v>
      </c>
      <c r="AE531" s="23">
        <f t="shared" si="84"/>
        <v>0.17393818633364813</v>
      </c>
      <c r="AF531" s="1">
        <v>950</v>
      </c>
      <c r="AG531" s="1">
        <f t="shared" si="85"/>
        <v>1.8309282771962961E-4</v>
      </c>
      <c r="AH531" s="7">
        <v>2000</v>
      </c>
      <c r="AI531" s="1">
        <v>10.257999999999999</v>
      </c>
      <c r="AJ531" s="1">
        <f t="shared" si="86"/>
        <v>3.5697568282244033E-2</v>
      </c>
      <c r="AK531" s="1">
        <f t="shared" si="87"/>
        <v>4.1703532803869284E-4</v>
      </c>
      <c r="AL531" s="1">
        <f t="shared" si="88"/>
        <v>0</v>
      </c>
      <c r="AM531" s="8" t="s">
        <v>199</v>
      </c>
      <c r="AN531" s="1" t="s">
        <v>119</v>
      </c>
      <c r="AO531" s="1" t="s">
        <v>120</v>
      </c>
      <c r="AP531" s="1" t="s">
        <v>71</v>
      </c>
      <c r="AQ531" s="1" t="s">
        <v>114</v>
      </c>
      <c r="AR531" s="1" t="s">
        <v>130</v>
      </c>
      <c r="AS531" s="1" t="s">
        <v>151</v>
      </c>
      <c r="AT531" s="8" t="s">
        <v>199</v>
      </c>
      <c r="AU531" s="8" t="s">
        <v>86</v>
      </c>
    </row>
    <row r="532" spans="1:47" s="1" customFormat="1" ht="16">
      <c r="A532" s="8" t="s">
        <v>200</v>
      </c>
      <c r="B532" s="8" t="s">
        <v>201</v>
      </c>
      <c r="C532" s="8" t="s">
        <v>156</v>
      </c>
      <c r="D532" s="8" t="s">
        <v>67</v>
      </c>
      <c r="E532" s="24">
        <v>26</v>
      </c>
      <c r="F532" s="13">
        <v>0.27200000000000002</v>
      </c>
      <c r="G532" s="24">
        <v>1726.5</v>
      </c>
      <c r="H532" s="8" t="s">
        <v>86</v>
      </c>
      <c r="I532" s="13">
        <v>4908.4430000000002</v>
      </c>
      <c r="J532" s="38">
        <v>6.1964879051406916</v>
      </c>
      <c r="K532" s="103">
        <f t="shared" si="89"/>
        <v>6.6744310836444356</v>
      </c>
      <c r="L532" s="115">
        <f>K532-K533</f>
        <v>5.5022329988910359</v>
      </c>
      <c r="M532" s="1" t="s">
        <v>119</v>
      </c>
      <c r="N532" s="1" t="s">
        <v>120</v>
      </c>
      <c r="O532" s="1" t="s">
        <v>157</v>
      </c>
      <c r="P532" s="1" t="s">
        <v>72</v>
      </c>
      <c r="Q532" s="1" t="s">
        <v>130</v>
      </c>
      <c r="R532" s="1" t="s">
        <v>131</v>
      </c>
      <c r="S532" s="8" t="s">
        <v>201</v>
      </c>
      <c r="T532" s="8" t="s">
        <v>86</v>
      </c>
      <c r="U532" s="25">
        <v>8.4000000000000005E-2</v>
      </c>
      <c r="V532"/>
      <c r="W532">
        <v>13.3</v>
      </c>
      <c r="X532" s="70">
        <v>818.19799999999998</v>
      </c>
      <c r="Y532" s="70">
        <v>504.44940000000003</v>
      </c>
      <c r="Z532" s="70">
        <f t="shared" si="80"/>
        <v>0.61653707293344651</v>
      </c>
      <c r="AA532" s="23">
        <f t="shared" si="81"/>
        <v>8.1999430700148395</v>
      </c>
      <c r="AB532" s="25">
        <v>6.548</v>
      </c>
      <c r="AC532" s="23">
        <f t="shared" si="82"/>
        <v>0.79854212938921665</v>
      </c>
      <c r="AD532" s="23">
        <f t="shared" si="83"/>
        <v>1.2522820815538851</v>
      </c>
      <c r="AE532" s="23">
        <f t="shared" si="84"/>
        <v>0.10519169485052636</v>
      </c>
      <c r="AF532" s="1">
        <v>995</v>
      </c>
      <c r="AG532" s="1">
        <f t="shared" si="85"/>
        <v>1.057202963321873E-4</v>
      </c>
      <c r="AH532" s="7">
        <v>2000</v>
      </c>
      <c r="AI532" s="1">
        <v>10.356</v>
      </c>
      <c r="AJ532" s="1">
        <f t="shared" si="86"/>
        <v>2.0417206707645286E-2</v>
      </c>
      <c r="AK532" s="1">
        <f t="shared" si="87"/>
        <v>1.3627323909070138E-3</v>
      </c>
      <c r="AL532" s="1">
        <f t="shared" si="88"/>
        <v>1.123402284919853E-3</v>
      </c>
      <c r="AM532" s="8" t="s">
        <v>201</v>
      </c>
      <c r="AN532" s="1" t="s">
        <v>119</v>
      </c>
      <c r="AO532" s="1" t="s">
        <v>120</v>
      </c>
      <c r="AP532" s="1" t="s">
        <v>157</v>
      </c>
      <c r="AQ532" s="1" t="s">
        <v>72</v>
      </c>
      <c r="AR532" s="1" t="s">
        <v>130</v>
      </c>
      <c r="AS532" s="1" t="s">
        <v>131</v>
      </c>
      <c r="AT532" s="8" t="s">
        <v>201</v>
      </c>
      <c r="AU532" s="8" t="s">
        <v>86</v>
      </c>
    </row>
    <row r="533" spans="1:47" s="1" customFormat="1" ht="16">
      <c r="A533" s="8" t="s">
        <v>202</v>
      </c>
      <c r="B533" s="8" t="s">
        <v>203</v>
      </c>
      <c r="C533" s="8" t="s">
        <v>66</v>
      </c>
      <c r="D533" s="11" t="s">
        <v>67</v>
      </c>
      <c r="E533" s="24">
        <v>33</v>
      </c>
      <c r="F533" s="13">
        <v>1.0820000000000001</v>
      </c>
      <c r="G533" s="24">
        <v>1727.8</v>
      </c>
      <c r="H533" s="8" t="s">
        <v>86</v>
      </c>
      <c r="I533" s="13">
        <v>-20.100999999999999</v>
      </c>
      <c r="J533" s="38">
        <v>1.0836841075185129</v>
      </c>
      <c r="K533" s="103">
        <f t="shared" si="89"/>
        <v>1.1721980847533997</v>
      </c>
      <c r="L533" s="115"/>
      <c r="M533" s="1" t="s">
        <v>119</v>
      </c>
      <c r="N533" s="1" t="s">
        <v>120</v>
      </c>
      <c r="O533" s="1" t="s">
        <v>157</v>
      </c>
      <c r="P533" s="1" t="s">
        <v>114</v>
      </c>
      <c r="Q533" s="1" t="s">
        <v>130</v>
      </c>
      <c r="R533" s="1" t="s">
        <v>131</v>
      </c>
      <c r="S533" s="8" t="s">
        <v>203</v>
      </c>
      <c r="T533" s="8" t="s">
        <v>86</v>
      </c>
      <c r="U533" s="25">
        <v>6.3E-2</v>
      </c>
      <c r="V533"/>
      <c r="W533">
        <v>13.3</v>
      </c>
      <c r="X533" s="70">
        <v>818.19799999999998</v>
      </c>
      <c r="Y533" s="70">
        <v>504.44940000000003</v>
      </c>
      <c r="Z533" s="70">
        <f t="shared" si="80"/>
        <v>0.61653707293344651</v>
      </c>
      <c r="AA533" s="23">
        <f t="shared" si="81"/>
        <v>8.1999430700148395</v>
      </c>
      <c r="AB533" s="25">
        <v>7.2779999999999996</v>
      </c>
      <c r="AC533" s="23">
        <f t="shared" si="82"/>
        <v>0.88756713770536322</v>
      </c>
      <c r="AD533" s="23">
        <f t="shared" si="83"/>
        <v>1.12667533251097</v>
      </c>
      <c r="AE533" s="23">
        <f t="shared" si="84"/>
        <v>7.0980545948191115E-2</v>
      </c>
      <c r="AF533" s="1">
        <v>995</v>
      </c>
      <c r="AG533" s="1">
        <f t="shared" si="85"/>
        <v>7.1337232108734791E-5</v>
      </c>
      <c r="AH533" s="7">
        <v>2000</v>
      </c>
      <c r="AI533" s="1">
        <v>10.146000000000001</v>
      </c>
      <c r="AJ533" s="1">
        <f t="shared" si="86"/>
        <v>1.4062139189579102E-2</v>
      </c>
      <c r="AK533" s="1">
        <f t="shared" si="87"/>
        <v>1.6483612625560348E-4</v>
      </c>
      <c r="AL533" s="1">
        <f t="shared" si="88"/>
        <v>0</v>
      </c>
      <c r="AM533" s="8" t="s">
        <v>203</v>
      </c>
      <c r="AN533" s="1" t="s">
        <v>119</v>
      </c>
      <c r="AO533" s="1" t="s">
        <v>120</v>
      </c>
      <c r="AP533" s="1" t="s">
        <v>157</v>
      </c>
      <c r="AQ533" s="1" t="s">
        <v>114</v>
      </c>
      <c r="AR533" s="1" t="s">
        <v>130</v>
      </c>
      <c r="AS533" s="1" t="s">
        <v>131</v>
      </c>
      <c r="AT533" s="8" t="s">
        <v>203</v>
      </c>
      <c r="AU533" s="8" t="s">
        <v>86</v>
      </c>
    </row>
    <row r="534" spans="1:47" s="1" customFormat="1" ht="16">
      <c r="A534" s="8" t="s">
        <v>204</v>
      </c>
      <c r="B534" s="8" t="s">
        <v>205</v>
      </c>
      <c r="C534" s="8" t="s">
        <v>156</v>
      </c>
      <c r="D534" s="11" t="s">
        <v>67</v>
      </c>
      <c r="E534" s="24">
        <v>25</v>
      </c>
      <c r="F534" s="13">
        <v>0.3</v>
      </c>
      <c r="G534" s="24">
        <v>1726.5</v>
      </c>
      <c r="H534" s="8" t="s">
        <v>86</v>
      </c>
      <c r="I534" s="13">
        <v>5810.201</v>
      </c>
      <c r="J534" s="38">
        <v>7.075295394236087</v>
      </c>
      <c r="K534" s="103">
        <f t="shared" si="89"/>
        <v>7.6155190711102732</v>
      </c>
      <c r="L534" s="115">
        <f>K534-K536</f>
        <v>6.3974980598896298</v>
      </c>
      <c r="M534" s="1" t="s">
        <v>119</v>
      </c>
      <c r="N534" s="1" t="s">
        <v>120</v>
      </c>
      <c r="O534" s="1" t="s">
        <v>157</v>
      </c>
      <c r="P534" s="1" t="s">
        <v>72</v>
      </c>
      <c r="Q534" s="1" t="s">
        <v>130</v>
      </c>
      <c r="R534" s="1" t="s">
        <v>74</v>
      </c>
      <c r="S534" s="8" t="s">
        <v>205</v>
      </c>
      <c r="T534" s="8" t="s">
        <v>86</v>
      </c>
      <c r="U534" s="25">
        <v>8.2000000000000003E-2</v>
      </c>
      <c r="V534"/>
      <c r="W534">
        <v>13.3</v>
      </c>
      <c r="X534" s="70">
        <v>818.19799999999998</v>
      </c>
      <c r="Y534" s="70">
        <v>504.44940000000003</v>
      </c>
      <c r="Z534" s="70">
        <f t="shared" si="80"/>
        <v>0.61653707293344651</v>
      </c>
      <c r="AA534" s="23">
        <f t="shared" si="81"/>
        <v>8.1999430700148395</v>
      </c>
      <c r="AB534" s="25">
        <v>6.34</v>
      </c>
      <c r="AC534" s="23">
        <f t="shared" si="82"/>
        <v>0.77317609962242417</v>
      </c>
      <c r="AD534" s="23">
        <f t="shared" si="83"/>
        <v>1.2933664148288391</v>
      </c>
      <c r="AE534" s="23">
        <f t="shared" si="84"/>
        <v>0.10605604601596481</v>
      </c>
      <c r="AF534" s="1">
        <v>995</v>
      </c>
      <c r="AG534" s="1">
        <f t="shared" si="85"/>
        <v>1.065889909708189E-4</v>
      </c>
      <c r="AH534" s="7">
        <v>2000</v>
      </c>
      <c r="AI534" s="1">
        <v>10.308999999999999</v>
      </c>
      <c r="AJ534" s="1">
        <f t="shared" si="86"/>
        <v>2.0678822576548437E-2</v>
      </c>
      <c r="AK534" s="1">
        <f t="shared" si="87"/>
        <v>1.574799676998103E-3</v>
      </c>
      <c r="AL534" s="1">
        <f t="shared" si="88"/>
        <v>1.3229272731427049E-3</v>
      </c>
      <c r="AM534" s="8" t="s">
        <v>205</v>
      </c>
      <c r="AN534" s="1" t="s">
        <v>119</v>
      </c>
      <c r="AO534" s="1" t="s">
        <v>120</v>
      </c>
      <c r="AP534" s="1" t="s">
        <v>157</v>
      </c>
      <c r="AQ534" s="1" t="s">
        <v>72</v>
      </c>
      <c r="AR534" s="1" t="s">
        <v>130</v>
      </c>
      <c r="AS534" s="1" t="s">
        <v>74</v>
      </c>
      <c r="AT534" s="8" t="s">
        <v>205</v>
      </c>
      <c r="AU534" s="8" t="s">
        <v>86</v>
      </c>
    </row>
    <row r="535" spans="1:47" s="1" customFormat="1" ht="16">
      <c r="A535" s="8" t="s">
        <v>206</v>
      </c>
      <c r="B535" s="8" t="s">
        <v>205</v>
      </c>
      <c r="C535" s="8" t="s">
        <v>156</v>
      </c>
      <c r="D535" s="11" t="s">
        <v>67</v>
      </c>
      <c r="E535" s="24">
        <v>25</v>
      </c>
      <c r="F535" s="13">
        <v>0.30199999999999999</v>
      </c>
      <c r="G535" s="24">
        <v>1726.5</v>
      </c>
      <c r="H535" s="8" t="s">
        <v>86</v>
      </c>
      <c r="I535" s="13">
        <v>5796.0559999999996</v>
      </c>
      <c r="J535" s="38">
        <v>7.0616375355710641</v>
      </c>
      <c r="K535" s="103">
        <f t="shared" si="89"/>
        <v>7.6009036862656112</v>
      </c>
      <c r="L535" s="115">
        <f>K535-K536</f>
        <v>6.3828826750449679</v>
      </c>
      <c r="M535" s="1" t="s">
        <v>119</v>
      </c>
      <c r="N535" s="1" t="s">
        <v>120</v>
      </c>
      <c r="O535" s="1" t="s">
        <v>157</v>
      </c>
      <c r="P535" s="1" t="s">
        <v>72</v>
      </c>
      <c r="Q535" s="1" t="s">
        <v>130</v>
      </c>
      <c r="R535" s="1" t="s">
        <v>74</v>
      </c>
      <c r="S535" s="8" t="s">
        <v>205</v>
      </c>
      <c r="T535" s="8" t="s">
        <v>86</v>
      </c>
      <c r="U535" s="25">
        <v>8.2000000000000003E-2</v>
      </c>
      <c r="V535"/>
      <c r="W535">
        <v>13.3</v>
      </c>
      <c r="X535" s="70">
        <v>818.19799999999998</v>
      </c>
      <c r="Y535" s="70">
        <v>504.44940000000003</v>
      </c>
      <c r="Z535" s="70">
        <f t="shared" si="80"/>
        <v>0.61653707293344651</v>
      </c>
      <c r="AA535" s="23">
        <f t="shared" si="81"/>
        <v>8.1999430700148395</v>
      </c>
      <c r="AB535" s="25">
        <v>6.34</v>
      </c>
      <c r="AC535" s="23">
        <f t="shared" si="82"/>
        <v>0.77317609962242417</v>
      </c>
      <c r="AD535" s="23">
        <f t="shared" si="83"/>
        <v>1.2933664148288391</v>
      </c>
      <c r="AE535" s="23">
        <f t="shared" si="84"/>
        <v>0.10605604601596481</v>
      </c>
      <c r="AF535" s="1">
        <v>995</v>
      </c>
      <c r="AG535" s="1">
        <f t="shared" si="85"/>
        <v>1.065889909708189E-4</v>
      </c>
      <c r="AH535" s="7">
        <v>2000</v>
      </c>
      <c r="AI535" s="1">
        <v>10.308999999999999</v>
      </c>
      <c r="AJ535" s="1">
        <f t="shared" si="86"/>
        <v>2.0678822576548437E-2</v>
      </c>
      <c r="AK535" s="1">
        <f t="shared" si="87"/>
        <v>1.5717773874971957E-3</v>
      </c>
      <c r="AL535" s="1">
        <f t="shared" si="88"/>
        <v>1.3199049836417976E-3</v>
      </c>
      <c r="AM535" s="8" t="s">
        <v>205</v>
      </c>
      <c r="AN535" s="1" t="s">
        <v>119</v>
      </c>
      <c r="AO535" s="1" t="s">
        <v>120</v>
      </c>
      <c r="AP535" s="1" t="s">
        <v>157</v>
      </c>
      <c r="AQ535" s="1" t="s">
        <v>72</v>
      </c>
      <c r="AR535" s="1" t="s">
        <v>130</v>
      </c>
      <c r="AS535" s="1" t="s">
        <v>74</v>
      </c>
      <c r="AT535" s="8" t="s">
        <v>205</v>
      </c>
      <c r="AU535" s="8" t="s">
        <v>86</v>
      </c>
    </row>
    <row r="536" spans="1:47" s="1" customFormat="1" ht="16">
      <c r="A536" s="8" t="s">
        <v>207</v>
      </c>
      <c r="B536" s="8" t="s">
        <v>208</v>
      </c>
      <c r="C536" s="8" t="s">
        <v>66</v>
      </c>
      <c r="D536" s="11" t="s">
        <v>67</v>
      </c>
      <c r="E536" s="24">
        <v>38</v>
      </c>
      <c r="F536" s="13">
        <v>0.61499999999999999</v>
      </c>
      <c r="G536" s="24">
        <v>1727.6</v>
      </c>
      <c r="H536" s="8" t="s">
        <v>86</v>
      </c>
      <c r="I536" s="13">
        <v>18.677</v>
      </c>
      <c r="J536" s="38">
        <v>1.1260863203126286</v>
      </c>
      <c r="K536" s="103">
        <f t="shared" si="89"/>
        <v>1.2180210112206438</v>
      </c>
      <c r="L536" s="115"/>
      <c r="M536" s="1" t="s">
        <v>119</v>
      </c>
      <c r="N536" s="1" t="s">
        <v>120</v>
      </c>
      <c r="O536" s="1" t="s">
        <v>157</v>
      </c>
      <c r="P536" s="1" t="s">
        <v>114</v>
      </c>
      <c r="Q536" s="1" t="s">
        <v>130</v>
      </c>
      <c r="R536" s="1" t="s">
        <v>74</v>
      </c>
      <c r="S536" s="8" t="s">
        <v>208</v>
      </c>
      <c r="T536" s="8" t="s">
        <v>86</v>
      </c>
      <c r="U536" s="25">
        <v>3.5000000000000003E-2</v>
      </c>
      <c r="V536"/>
      <c r="W536">
        <v>13.3</v>
      </c>
      <c r="X536" s="70">
        <v>818.19799999999998</v>
      </c>
      <c r="Y536" s="70">
        <v>504.44940000000003</v>
      </c>
      <c r="Z536" s="70">
        <f t="shared" si="80"/>
        <v>0.61653707293344651</v>
      </c>
      <c r="AA536" s="23">
        <f t="shared" si="81"/>
        <v>8.1999430700148395</v>
      </c>
      <c r="AB536" s="25">
        <v>6.1749999999999998</v>
      </c>
      <c r="AC536" s="23">
        <f t="shared" si="82"/>
        <v>0.75305400870165129</v>
      </c>
      <c r="AD536" s="23">
        <f t="shared" si="83"/>
        <v>1.3279260032412694</v>
      </c>
      <c r="AE536" s="23">
        <f t="shared" si="84"/>
        <v>4.6477410113444431E-2</v>
      </c>
      <c r="AF536" s="1">
        <v>995</v>
      </c>
      <c r="AG536" s="1">
        <f t="shared" si="85"/>
        <v>4.6710964938135104E-5</v>
      </c>
      <c r="AH536" s="7">
        <v>2000</v>
      </c>
      <c r="AI536" s="1">
        <v>10.226000000000001</v>
      </c>
      <c r="AJ536" s="1">
        <f t="shared" si="86"/>
        <v>9.1357255893086443E-3</v>
      </c>
      <c r="AK536" s="1">
        <f t="shared" si="87"/>
        <v>1.1127505720524027E-4</v>
      </c>
      <c r="AL536" s="1">
        <f t="shared" si="88"/>
        <v>0</v>
      </c>
      <c r="AM536" s="8" t="s">
        <v>208</v>
      </c>
      <c r="AN536" s="1" t="s">
        <v>119</v>
      </c>
      <c r="AO536" s="1" t="s">
        <v>120</v>
      </c>
      <c r="AP536" s="1" t="s">
        <v>157</v>
      </c>
      <c r="AQ536" s="1" t="s">
        <v>114</v>
      </c>
      <c r="AR536" s="1" t="s">
        <v>130</v>
      </c>
      <c r="AS536" s="1" t="s">
        <v>74</v>
      </c>
      <c r="AT536" s="8" t="s">
        <v>208</v>
      </c>
      <c r="AU536" s="8" t="s">
        <v>86</v>
      </c>
    </row>
    <row r="537" spans="1:47" s="1" customFormat="1" ht="16">
      <c r="A537" s="8" t="s">
        <v>210</v>
      </c>
      <c r="B537" s="8" t="s">
        <v>211</v>
      </c>
      <c r="C537" s="8" t="s">
        <v>156</v>
      </c>
      <c r="D537" s="11" t="s">
        <v>67</v>
      </c>
      <c r="E537" s="24">
        <v>27</v>
      </c>
      <c r="F537" s="13">
        <v>0.33</v>
      </c>
      <c r="G537" s="24">
        <v>1726.8</v>
      </c>
      <c r="H537" s="8" t="s">
        <v>86</v>
      </c>
      <c r="I537" s="13">
        <v>5476.5640000000003</v>
      </c>
      <c r="J537" s="38">
        <v>6.7520755417856284</v>
      </c>
      <c r="K537" s="103">
        <f t="shared" si="89"/>
        <v>7.2695508962251658</v>
      </c>
      <c r="L537" s="115">
        <f>K537-K538</f>
        <v>6.0965264455990464</v>
      </c>
      <c r="M537" s="1" t="s">
        <v>119</v>
      </c>
      <c r="N537" s="1" t="s">
        <v>120</v>
      </c>
      <c r="O537" s="1" t="s">
        <v>157</v>
      </c>
      <c r="P537" s="1" t="s">
        <v>72</v>
      </c>
      <c r="Q537" s="1" t="s">
        <v>130</v>
      </c>
      <c r="R537" s="1" t="s">
        <v>140</v>
      </c>
      <c r="S537" s="8" t="s">
        <v>211</v>
      </c>
      <c r="T537" s="8" t="s">
        <v>86</v>
      </c>
      <c r="U537" s="25">
        <v>9.2999999999999999E-2</v>
      </c>
      <c r="V537"/>
      <c r="W537">
        <v>13.3</v>
      </c>
      <c r="X537" s="70">
        <v>818.19799999999998</v>
      </c>
      <c r="Y537" s="70">
        <v>504.44940000000003</v>
      </c>
      <c r="Z537" s="70">
        <f t="shared" si="80"/>
        <v>0.61653707293344651</v>
      </c>
      <c r="AA537" s="23">
        <f t="shared" si="81"/>
        <v>8.1999430700148395</v>
      </c>
      <c r="AB537" s="25">
        <v>6.9640000000000004</v>
      </c>
      <c r="AC537" s="23">
        <f t="shared" si="82"/>
        <v>0.8492741889228016</v>
      </c>
      <c r="AD537" s="23">
        <f t="shared" si="83"/>
        <v>1.1774760295828315</v>
      </c>
      <c r="AE537" s="23">
        <f t="shared" si="84"/>
        <v>0.10950527075120332</v>
      </c>
      <c r="AF537" s="1">
        <v>995</v>
      </c>
      <c r="AG537" s="1">
        <f t="shared" si="85"/>
        <v>1.1005554849367168E-4</v>
      </c>
      <c r="AH537" s="7">
        <v>2000</v>
      </c>
      <c r="AI537" s="1">
        <v>10.108000000000001</v>
      </c>
      <c r="AJ537" s="1">
        <f t="shared" si="86"/>
        <v>2.177592965842336E-2</v>
      </c>
      <c r="AK537" s="1">
        <f t="shared" si="87"/>
        <v>1.5830122896452771E-3</v>
      </c>
      <c r="AL537" s="1">
        <f t="shared" si="88"/>
        <v>1.3275753104008262E-3</v>
      </c>
      <c r="AM537" s="8" t="s">
        <v>211</v>
      </c>
      <c r="AN537" s="1" t="s">
        <v>119</v>
      </c>
      <c r="AO537" s="1" t="s">
        <v>120</v>
      </c>
      <c r="AP537" s="1" t="s">
        <v>157</v>
      </c>
      <c r="AQ537" s="1" t="s">
        <v>72</v>
      </c>
      <c r="AR537" s="1" t="s">
        <v>130</v>
      </c>
      <c r="AS537" s="1" t="s">
        <v>140</v>
      </c>
      <c r="AT537" s="8" t="s">
        <v>211</v>
      </c>
      <c r="AU537" s="8" t="s">
        <v>86</v>
      </c>
    </row>
    <row r="538" spans="1:47" s="1" customFormat="1" ht="16">
      <c r="A538" s="8" t="s">
        <v>212</v>
      </c>
      <c r="B538" s="8" t="s">
        <v>213</v>
      </c>
      <c r="C538" s="8" t="s">
        <v>66</v>
      </c>
      <c r="D538" s="11" t="s">
        <v>67</v>
      </c>
      <c r="E538" s="24">
        <v>31</v>
      </c>
      <c r="F538" s="13">
        <v>1.18</v>
      </c>
      <c r="G538" s="24">
        <v>1727.2</v>
      </c>
      <c r="H538" s="8" t="s">
        <v>86</v>
      </c>
      <c r="I538" s="13">
        <v>-19.402000000000001</v>
      </c>
      <c r="J538" s="38">
        <v>1.0844487583079927</v>
      </c>
      <c r="K538" s="103">
        <f t="shared" si="89"/>
        <v>1.1730244506261194</v>
      </c>
      <c r="L538" s="115"/>
      <c r="M538" s="1" t="s">
        <v>119</v>
      </c>
      <c r="N538" s="1" t="s">
        <v>120</v>
      </c>
      <c r="O538" s="1" t="s">
        <v>157</v>
      </c>
      <c r="P538" s="1" t="s">
        <v>114</v>
      </c>
      <c r="Q538" s="1" t="s">
        <v>130</v>
      </c>
      <c r="R538" s="1" t="s">
        <v>140</v>
      </c>
      <c r="S538" s="8" t="s">
        <v>213</v>
      </c>
      <c r="T538" s="8" t="s">
        <v>86</v>
      </c>
      <c r="U538" s="25">
        <v>8.2000000000000003E-2</v>
      </c>
      <c r="V538"/>
      <c r="W538">
        <v>13.3</v>
      </c>
      <c r="X538" s="70">
        <v>818.19799999999998</v>
      </c>
      <c r="Y538" s="70">
        <v>504.44940000000003</v>
      </c>
      <c r="Z538" s="70">
        <f t="shared" si="80"/>
        <v>0.61653707293344651</v>
      </c>
      <c r="AA538" s="23">
        <f t="shared" si="81"/>
        <v>8.1999430700148395</v>
      </c>
      <c r="AB538" s="25">
        <v>6.1529999999999996</v>
      </c>
      <c r="AC538" s="23">
        <f t="shared" si="82"/>
        <v>0.75037106324554814</v>
      </c>
      <c r="AD538" s="23">
        <f t="shared" si="83"/>
        <v>1.3326739915512498</v>
      </c>
      <c r="AE538" s="23">
        <f t="shared" si="84"/>
        <v>0.10927926730720249</v>
      </c>
      <c r="AF538" s="1">
        <v>995</v>
      </c>
      <c r="AG538" s="1">
        <f t="shared" si="85"/>
        <v>1.0982840935397234E-4</v>
      </c>
      <c r="AH538" s="7">
        <v>2000</v>
      </c>
      <c r="AI538" s="1">
        <v>10.292</v>
      </c>
      <c r="AJ538" s="1">
        <f t="shared" si="86"/>
        <v>2.1342481413519694E-2</v>
      </c>
      <c r="AK538" s="1">
        <f t="shared" si="87"/>
        <v>2.5035252535092104E-4</v>
      </c>
      <c r="AL538" s="1">
        <f t="shared" si="88"/>
        <v>0</v>
      </c>
      <c r="AM538" s="8" t="s">
        <v>213</v>
      </c>
      <c r="AN538" s="1" t="s">
        <v>119</v>
      </c>
      <c r="AO538" s="1" t="s">
        <v>120</v>
      </c>
      <c r="AP538" s="1" t="s">
        <v>157</v>
      </c>
      <c r="AQ538" s="1" t="s">
        <v>114</v>
      </c>
      <c r="AR538" s="1" t="s">
        <v>130</v>
      </c>
      <c r="AS538" s="1" t="s">
        <v>140</v>
      </c>
      <c r="AT538" s="8" t="s">
        <v>213</v>
      </c>
      <c r="AU538" s="8" t="s">
        <v>86</v>
      </c>
    </row>
    <row r="539" spans="1:47" s="1" customFormat="1" ht="16">
      <c r="A539" s="8" t="s">
        <v>214</v>
      </c>
      <c r="B539" s="8" t="s">
        <v>215</v>
      </c>
      <c r="C539" s="8" t="s">
        <v>156</v>
      </c>
      <c r="D539" s="8" t="s">
        <v>67</v>
      </c>
      <c r="E539" s="24">
        <v>27</v>
      </c>
      <c r="F539" s="13">
        <v>0.46200000000000002</v>
      </c>
      <c r="G539" s="24">
        <v>1726.5</v>
      </c>
      <c r="H539" s="8" t="s">
        <v>86</v>
      </c>
      <c r="I539" s="13">
        <v>6352.3959999999997</v>
      </c>
      <c r="J539" s="38">
        <v>7.5958086873428217</v>
      </c>
      <c r="K539" s="103">
        <f t="shared" si="89"/>
        <v>8.1722801768724622</v>
      </c>
      <c r="L539" s="115">
        <f>K539-K540</f>
        <v>7.0021853088096186</v>
      </c>
      <c r="M539" s="1" t="s">
        <v>119</v>
      </c>
      <c r="N539" s="1" t="s">
        <v>120</v>
      </c>
      <c r="O539" s="1" t="s">
        <v>157</v>
      </c>
      <c r="P539" s="1" t="s">
        <v>72</v>
      </c>
      <c r="Q539" s="1" t="s">
        <v>130</v>
      </c>
      <c r="R539" s="1" t="s">
        <v>146</v>
      </c>
      <c r="S539" s="8" t="s">
        <v>215</v>
      </c>
      <c r="T539" s="8" t="s">
        <v>86</v>
      </c>
      <c r="U539" s="25">
        <v>0.11</v>
      </c>
      <c r="V539"/>
      <c r="W539">
        <v>13.3</v>
      </c>
      <c r="X539" s="70">
        <v>818.19799999999998</v>
      </c>
      <c r="Y539" s="70">
        <v>504.44940000000003</v>
      </c>
      <c r="Z539" s="70">
        <f t="shared" si="80"/>
        <v>0.61653707293344651</v>
      </c>
      <c r="AA539" s="23">
        <f t="shared" si="81"/>
        <v>8.1999430700148395</v>
      </c>
      <c r="AB539" s="25">
        <v>7.1040000000000001</v>
      </c>
      <c r="AC539" s="23">
        <f t="shared" si="82"/>
        <v>0.86634747818891189</v>
      </c>
      <c r="AD539" s="23">
        <f t="shared" si="83"/>
        <v>1.154271265486323</v>
      </c>
      <c r="AE539" s="23">
        <f t="shared" si="84"/>
        <v>0.12696983920349553</v>
      </c>
      <c r="AF539" s="1">
        <v>995</v>
      </c>
      <c r="AG539" s="1">
        <f t="shared" si="85"/>
        <v>1.2760787859647792E-4</v>
      </c>
      <c r="AH539" s="7">
        <v>2000</v>
      </c>
      <c r="AI539" s="1">
        <v>10.234</v>
      </c>
      <c r="AJ539" s="1">
        <f t="shared" si="86"/>
        <v>2.4938025912932954E-2</v>
      </c>
      <c r="AK539" s="1">
        <f t="shared" si="87"/>
        <v>2.0380053481859378E-3</v>
      </c>
      <c r="AL539" s="1">
        <f t="shared" si="88"/>
        <v>1.7462067867825273E-3</v>
      </c>
      <c r="AM539" s="8" t="s">
        <v>215</v>
      </c>
      <c r="AN539" s="1" t="s">
        <v>119</v>
      </c>
      <c r="AO539" s="1" t="s">
        <v>120</v>
      </c>
      <c r="AP539" s="1" t="s">
        <v>157</v>
      </c>
      <c r="AQ539" s="1" t="s">
        <v>72</v>
      </c>
      <c r="AR539" s="1" t="s">
        <v>130</v>
      </c>
      <c r="AS539" s="1" t="s">
        <v>146</v>
      </c>
      <c r="AT539" s="8" t="s">
        <v>215</v>
      </c>
      <c r="AU539" s="8" t="s">
        <v>86</v>
      </c>
    </row>
    <row r="540" spans="1:47" s="1" customFormat="1" ht="16">
      <c r="A540" s="8" t="s">
        <v>216</v>
      </c>
      <c r="B540" s="8" t="s">
        <v>217</v>
      </c>
      <c r="C540" s="8" t="s">
        <v>66</v>
      </c>
      <c r="D540" s="11" t="s">
        <v>67</v>
      </c>
      <c r="E540" s="24">
        <v>32</v>
      </c>
      <c r="F540" s="13">
        <v>1.349</v>
      </c>
      <c r="G540" s="24">
        <v>1727.8</v>
      </c>
      <c r="H540" s="8" t="s">
        <v>86</v>
      </c>
      <c r="I540" s="13">
        <v>-21.88</v>
      </c>
      <c r="J540" s="38">
        <v>1.0817379687001922</v>
      </c>
      <c r="K540" s="103">
        <f t="shared" si="89"/>
        <v>1.170094868062844</v>
      </c>
      <c r="L540" s="115"/>
      <c r="M540" s="1" t="s">
        <v>119</v>
      </c>
      <c r="N540" s="1" t="s">
        <v>120</v>
      </c>
      <c r="O540" s="1" t="s">
        <v>157</v>
      </c>
      <c r="P540" s="1" t="s">
        <v>114</v>
      </c>
      <c r="Q540" s="1" t="s">
        <v>130</v>
      </c>
      <c r="R540" s="1" t="s">
        <v>146</v>
      </c>
      <c r="S540" s="8" t="s">
        <v>217</v>
      </c>
      <c r="T540" s="8" t="s">
        <v>86</v>
      </c>
      <c r="U540" s="25">
        <v>9.2999999999999999E-2</v>
      </c>
      <c r="V540"/>
      <c r="W540">
        <v>13.3</v>
      </c>
      <c r="X540" s="70">
        <v>818.19799999999998</v>
      </c>
      <c r="Y540" s="70">
        <v>504.44940000000003</v>
      </c>
      <c r="Z540" s="70">
        <f t="shared" si="80"/>
        <v>0.61653707293344651</v>
      </c>
      <c r="AA540" s="23">
        <f t="shared" si="81"/>
        <v>8.1999430700148395</v>
      </c>
      <c r="AB540" s="25">
        <v>6.7039999999999997</v>
      </c>
      <c r="AC540" s="23">
        <f t="shared" si="82"/>
        <v>0.81756665171431098</v>
      </c>
      <c r="AD540" s="23">
        <f t="shared" si="83"/>
        <v>1.2231418660523328</v>
      </c>
      <c r="AE540" s="23">
        <f t="shared" si="84"/>
        <v>0.11375219354286695</v>
      </c>
      <c r="AF540" s="1">
        <v>995</v>
      </c>
      <c r="AG540" s="1">
        <f t="shared" si="85"/>
        <v>1.1432381260589643E-4</v>
      </c>
      <c r="AH540" s="7">
        <v>2000</v>
      </c>
      <c r="AI540" s="1">
        <v>10.246</v>
      </c>
      <c r="AJ540" s="1">
        <f t="shared" si="86"/>
        <v>2.2315793989048687E-2</v>
      </c>
      <c r="AK540" s="1">
        <f t="shared" si="87"/>
        <v>2.6111596023333531E-4</v>
      </c>
      <c r="AL540" s="1">
        <f t="shared" si="88"/>
        <v>0</v>
      </c>
      <c r="AM540" s="8" t="s">
        <v>217</v>
      </c>
      <c r="AN540" s="1" t="s">
        <v>119</v>
      </c>
      <c r="AO540" s="1" t="s">
        <v>120</v>
      </c>
      <c r="AP540" s="1" t="s">
        <v>157</v>
      </c>
      <c r="AQ540" s="1" t="s">
        <v>114</v>
      </c>
      <c r="AR540" s="1" t="s">
        <v>130</v>
      </c>
      <c r="AS540" s="1" t="s">
        <v>146</v>
      </c>
      <c r="AT540" s="8" t="s">
        <v>217</v>
      </c>
      <c r="AU540" s="8" t="s">
        <v>86</v>
      </c>
    </row>
    <row r="541" spans="1:47" s="1" customFormat="1" ht="16">
      <c r="A541" s="8" t="s">
        <v>218</v>
      </c>
      <c r="B541" s="8" t="s">
        <v>219</v>
      </c>
      <c r="C541" s="8" t="s">
        <v>156</v>
      </c>
      <c r="D541" s="11" t="s">
        <v>67</v>
      </c>
      <c r="E541" s="24">
        <v>29</v>
      </c>
      <c r="F541" s="13">
        <v>0.40400000000000003</v>
      </c>
      <c r="G541" s="24">
        <v>1726.8</v>
      </c>
      <c r="H541" s="8" t="s">
        <v>86</v>
      </c>
      <c r="I541" s="13">
        <v>6771.9780000000001</v>
      </c>
      <c r="J541" s="38">
        <v>7.9946270686424379</v>
      </c>
      <c r="K541" s="103">
        <f t="shared" si="89"/>
        <v>8.5985497096779238</v>
      </c>
      <c r="L541" s="115">
        <f>K541-K542</f>
        <v>7.4095503862406549</v>
      </c>
      <c r="M541" s="1" t="s">
        <v>119</v>
      </c>
      <c r="N541" s="1" t="s">
        <v>120</v>
      </c>
      <c r="O541" s="1" t="s">
        <v>157</v>
      </c>
      <c r="P541" s="1" t="s">
        <v>72</v>
      </c>
      <c r="Q541" s="1" t="s">
        <v>130</v>
      </c>
      <c r="R541" s="1" t="s">
        <v>151</v>
      </c>
      <c r="S541" s="8" t="s">
        <v>219</v>
      </c>
      <c r="T541" s="8" t="s">
        <v>86</v>
      </c>
      <c r="U541" s="25">
        <v>0.10199999999999999</v>
      </c>
      <c r="V541"/>
      <c r="W541">
        <v>13.3</v>
      </c>
      <c r="X541" s="70">
        <v>818.19799999999998</v>
      </c>
      <c r="Y541" s="70">
        <v>504.44940000000003</v>
      </c>
      <c r="Z541" s="70">
        <f t="shared" si="80"/>
        <v>0.61653707293344651</v>
      </c>
      <c r="AA541" s="23">
        <f t="shared" si="81"/>
        <v>8.1999430700148395</v>
      </c>
      <c r="AB541" s="25">
        <v>6.8550000000000004</v>
      </c>
      <c r="AC541" s="23">
        <f t="shared" si="82"/>
        <v>0.8359814137084729</v>
      </c>
      <c r="AD541" s="23">
        <f t="shared" si="83"/>
        <v>1.1961988431823252</v>
      </c>
      <c r="AE541" s="23">
        <f t="shared" si="84"/>
        <v>0.12201228200459716</v>
      </c>
      <c r="AF541" s="1">
        <v>995</v>
      </c>
      <c r="AG541" s="1">
        <f t="shared" si="85"/>
        <v>1.2262540904984639E-4</v>
      </c>
      <c r="AH541" s="7">
        <v>2000</v>
      </c>
      <c r="AI541" s="1">
        <v>10.15</v>
      </c>
      <c r="AJ541" s="1">
        <f t="shared" si="86"/>
        <v>2.4162642177309634E-2</v>
      </c>
      <c r="AK541" s="1">
        <f t="shared" si="87"/>
        <v>2.0776367987875729E-3</v>
      </c>
      <c r="AL541" s="1">
        <f t="shared" si="88"/>
        <v>1.7903431467747933E-3</v>
      </c>
      <c r="AM541" s="8" t="s">
        <v>219</v>
      </c>
      <c r="AN541" s="1" t="s">
        <v>119</v>
      </c>
      <c r="AO541" s="1" t="s">
        <v>120</v>
      </c>
      <c r="AP541" s="1" t="s">
        <v>157</v>
      </c>
      <c r="AQ541" s="1" t="s">
        <v>72</v>
      </c>
      <c r="AR541" s="1" t="s">
        <v>130</v>
      </c>
      <c r="AS541" s="1" t="s">
        <v>151</v>
      </c>
      <c r="AT541" s="8" t="s">
        <v>219</v>
      </c>
      <c r="AU541" s="8" t="s">
        <v>86</v>
      </c>
    </row>
    <row r="542" spans="1:47" s="1" customFormat="1" ht="16">
      <c r="A542" s="8" t="s">
        <v>220</v>
      </c>
      <c r="B542" s="8" t="s">
        <v>221</v>
      </c>
      <c r="C542" s="8" t="s">
        <v>66</v>
      </c>
      <c r="D542" s="11" t="s">
        <v>67</v>
      </c>
      <c r="E542" s="24">
        <v>38</v>
      </c>
      <c r="F542" s="13">
        <v>1.2330000000000001</v>
      </c>
      <c r="G542" s="24">
        <v>1727.6</v>
      </c>
      <c r="H542" s="8" t="s">
        <v>86</v>
      </c>
      <c r="I542" s="13">
        <v>-5.8869999999999996</v>
      </c>
      <c r="J542" s="38">
        <v>1.0992307771716621</v>
      </c>
      <c r="K542" s="103">
        <f t="shared" si="89"/>
        <v>1.1889993234372684</v>
      </c>
      <c r="L542" s="115"/>
      <c r="M542" s="1" t="s">
        <v>119</v>
      </c>
      <c r="N542" s="1" t="s">
        <v>120</v>
      </c>
      <c r="O542" s="1" t="s">
        <v>157</v>
      </c>
      <c r="P542" s="1" t="s">
        <v>114</v>
      </c>
      <c r="Q542" s="1" t="s">
        <v>130</v>
      </c>
      <c r="R542" s="1" t="s">
        <v>151</v>
      </c>
      <c r="S542" s="8" t="s">
        <v>221</v>
      </c>
      <c r="T542" s="8" t="s">
        <v>86</v>
      </c>
      <c r="U542" s="25">
        <v>8.2000000000000003E-2</v>
      </c>
      <c r="V542"/>
      <c r="W542">
        <v>13.3</v>
      </c>
      <c r="X542" s="70">
        <v>818.19799999999998</v>
      </c>
      <c r="Y542" s="70">
        <v>504.44940000000003</v>
      </c>
      <c r="Z542" s="70">
        <f t="shared" si="80"/>
        <v>0.61653707293344651</v>
      </c>
      <c r="AA542" s="23">
        <f t="shared" si="81"/>
        <v>8.1999430700148395</v>
      </c>
      <c r="AB542" s="25">
        <v>6.45</v>
      </c>
      <c r="AC542" s="23">
        <f t="shared" si="82"/>
        <v>0.78659082690293947</v>
      </c>
      <c r="AD542" s="23">
        <f t="shared" si="83"/>
        <v>1.2713090031030758</v>
      </c>
      <c r="AE542" s="23">
        <f t="shared" si="84"/>
        <v>0.10424733825445222</v>
      </c>
      <c r="AF542" s="1">
        <v>995</v>
      </c>
      <c r="AG542" s="1">
        <f t="shared" si="85"/>
        <v>1.0477119422558012E-4</v>
      </c>
      <c r="AH542" s="7">
        <v>2000</v>
      </c>
      <c r="AI542" s="1">
        <v>10.257999999999999</v>
      </c>
      <c r="AJ542" s="1">
        <f t="shared" si="86"/>
        <v>2.0427216655406536E-2</v>
      </c>
      <c r="AK542" s="1">
        <f t="shared" si="87"/>
        <v>2.4287946782984872E-4</v>
      </c>
      <c r="AL542" s="1">
        <f t="shared" si="88"/>
        <v>0</v>
      </c>
      <c r="AM542" s="8" t="s">
        <v>221</v>
      </c>
      <c r="AN542" s="1" t="s">
        <v>119</v>
      </c>
      <c r="AO542" s="1" t="s">
        <v>120</v>
      </c>
      <c r="AP542" s="1" t="s">
        <v>157</v>
      </c>
      <c r="AQ542" s="1" t="s">
        <v>114</v>
      </c>
      <c r="AR542" s="1" t="s">
        <v>130</v>
      </c>
      <c r="AS542" s="1" t="s">
        <v>151</v>
      </c>
      <c r="AT542" s="8" t="s">
        <v>221</v>
      </c>
      <c r="AU542" s="8" t="s">
        <v>86</v>
      </c>
    </row>
    <row r="543" spans="1:47" s="1" customFormat="1" ht="16">
      <c r="A543" s="8" t="s">
        <v>222</v>
      </c>
      <c r="B543" s="8" t="s">
        <v>223</v>
      </c>
      <c r="C543" s="8" t="s">
        <v>66</v>
      </c>
      <c r="D543" s="11" t="s">
        <v>67</v>
      </c>
      <c r="E543" s="24">
        <v>36</v>
      </c>
      <c r="F543" s="13">
        <v>0.77200000000000002</v>
      </c>
      <c r="G543" s="24">
        <v>1727.2</v>
      </c>
      <c r="H543" s="8" t="s">
        <v>86</v>
      </c>
      <c r="I543" s="13">
        <v>3321.0859999999998</v>
      </c>
      <c r="J543" s="38">
        <v>4.6084640973464239</v>
      </c>
      <c r="K543" s="103">
        <f t="shared" si="89"/>
        <v>4.9704111742830124</v>
      </c>
      <c r="L543" s="115">
        <f>K543-K544</f>
        <v>3.7896675497690713</v>
      </c>
      <c r="M543" s="1" t="s">
        <v>69</v>
      </c>
      <c r="N543" s="1" t="s">
        <v>70</v>
      </c>
      <c r="O543" s="1" t="s">
        <v>71</v>
      </c>
      <c r="P543" s="1" t="s">
        <v>72</v>
      </c>
      <c r="Q543" s="1" t="s">
        <v>224</v>
      </c>
      <c r="R543" s="1" t="s">
        <v>74</v>
      </c>
      <c r="S543" s="8" t="s">
        <v>223</v>
      </c>
      <c r="T543" s="8" t="s">
        <v>86</v>
      </c>
      <c r="U543" s="25">
        <v>4.3999999999999997E-2</v>
      </c>
      <c r="V543"/>
      <c r="W543">
        <v>13.3</v>
      </c>
      <c r="X543" s="70">
        <v>818.19799999999998</v>
      </c>
      <c r="Y543" s="70">
        <v>504.44940000000003</v>
      </c>
      <c r="Z543" s="70">
        <f t="shared" si="80"/>
        <v>0.61653707293344651</v>
      </c>
      <c r="AA543" s="23">
        <f t="shared" si="81"/>
        <v>8.1999430700148395</v>
      </c>
      <c r="AB543" s="25">
        <v>6.2279999999999998</v>
      </c>
      <c r="AC543" s="23">
        <f t="shared" si="82"/>
        <v>0.75951746820953592</v>
      </c>
      <c r="AD543" s="23">
        <f t="shared" si="83"/>
        <v>1.3166254126549195</v>
      </c>
      <c r="AE543" s="23">
        <f t="shared" si="84"/>
        <v>5.7931518156816457E-2</v>
      </c>
      <c r="AF543" s="1">
        <v>995</v>
      </c>
      <c r="AG543" s="1">
        <f t="shared" si="85"/>
        <v>5.8222631313383371E-5</v>
      </c>
      <c r="AH543" s="7">
        <v>2000</v>
      </c>
      <c r="AI543" s="1">
        <v>10.335000000000001</v>
      </c>
      <c r="AJ543" s="1">
        <f t="shared" si="86"/>
        <v>1.1267079112410908E-2</v>
      </c>
      <c r="AK543" s="1">
        <f t="shared" si="87"/>
        <v>5.6002015921857902E-4</v>
      </c>
      <c r="AL543" s="1">
        <f t="shared" si="88"/>
        <v>4.2698484092984528E-4</v>
      </c>
      <c r="AM543" s="8" t="s">
        <v>223</v>
      </c>
      <c r="AN543" s="1" t="s">
        <v>69</v>
      </c>
      <c r="AO543" s="1" t="s">
        <v>70</v>
      </c>
      <c r="AP543" s="1" t="s">
        <v>71</v>
      </c>
      <c r="AQ543" s="1" t="s">
        <v>72</v>
      </c>
      <c r="AR543" s="1" t="s">
        <v>224</v>
      </c>
      <c r="AS543" s="1" t="s">
        <v>74</v>
      </c>
      <c r="AT543" s="8" t="s">
        <v>223</v>
      </c>
      <c r="AU543" s="8" t="s">
        <v>86</v>
      </c>
    </row>
    <row r="544" spans="1:47" s="1" customFormat="1" ht="16">
      <c r="A544" s="8" t="s">
        <v>227</v>
      </c>
      <c r="B544" s="8" t="s">
        <v>226</v>
      </c>
      <c r="C544" s="8" t="s">
        <v>66</v>
      </c>
      <c r="D544" s="8" t="s">
        <v>67</v>
      </c>
      <c r="E544" s="24">
        <v>33</v>
      </c>
      <c r="F544" s="13">
        <v>1.026</v>
      </c>
      <c r="G544" s="24">
        <v>1727.4</v>
      </c>
      <c r="H544" s="8" t="s">
        <v>86</v>
      </c>
      <c r="I544" s="13">
        <v>-12.872</v>
      </c>
      <c r="J544" s="38">
        <v>1.0915914914991682</v>
      </c>
      <c r="K544" s="103">
        <f t="shared" si="89"/>
        <v>1.1807436245139411</v>
      </c>
      <c r="L544" s="115"/>
      <c r="M544" s="1" t="s">
        <v>69</v>
      </c>
      <c r="N544" s="1" t="s">
        <v>70</v>
      </c>
      <c r="O544" s="1" t="s">
        <v>71</v>
      </c>
      <c r="P544" s="1" t="s">
        <v>114</v>
      </c>
      <c r="Q544" s="1" t="s">
        <v>224</v>
      </c>
      <c r="R544" s="1" t="s">
        <v>74</v>
      </c>
      <c r="S544" s="8" t="s">
        <v>226</v>
      </c>
      <c r="T544" s="8" t="s">
        <v>86</v>
      </c>
      <c r="U544" s="25">
        <v>6.5000000000000002E-2</v>
      </c>
      <c r="V544"/>
      <c r="W544">
        <v>13.3</v>
      </c>
      <c r="X544" s="70">
        <v>818.19799999999998</v>
      </c>
      <c r="Y544" s="70">
        <v>504.44940000000003</v>
      </c>
      <c r="Z544" s="70">
        <f t="shared" si="80"/>
        <v>0.61653707293344651</v>
      </c>
      <c r="AA544" s="23">
        <f t="shared" si="81"/>
        <v>8.1999430700148395</v>
      </c>
      <c r="AB544" s="25">
        <v>6.3979999999999997</v>
      </c>
      <c r="AC544" s="23">
        <f t="shared" si="82"/>
        <v>0.78024931946124121</v>
      </c>
      <c r="AD544" s="23">
        <f t="shared" si="83"/>
        <v>1.2816416176953487</v>
      </c>
      <c r="AE544" s="23">
        <f t="shared" si="84"/>
        <v>8.3306705150197669E-2</v>
      </c>
      <c r="AF544" s="1">
        <v>995</v>
      </c>
      <c r="AG544" s="1">
        <f t="shared" si="85"/>
        <v>8.3725331809243888E-5</v>
      </c>
      <c r="AH544" s="7">
        <v>2000</v>
      </c>
      <c r="AI544" s="1">
        <v>10.673</v>
      </c>
      <c r="AJ544" s="1">
        <f t="shared" si="86"/>
        <v>1.5689184261078216E-2</v>
      </c>
      <c r="AK544" s="1">
        <f t="shared" si="87"/>
        <v>1.8524904290092572E-4</v>
      </c>
      <c r="AL544" s="1">
        <f t="shared" si="88"/>
        <v>0</v>
      </c>
      <c r="AM544" s="8" t="s">
        <v>226</v>
      </c>
      <c r="AN544" s="1" t="s">
        <v>69</v>
      </c>
      <c r="AO544" s="1" t="s">
        <v>70</v>
      </c>
      <c r="AP544" s="1" t="s">
        <v>71</v>
      </c>
      <c r="AQ544" s="1" t="s">
        <v>114</v>
      </c>
      <c r="AR544" s="1" t="s">
        <v>224</v>
      </c>
      <c r="AS544" s="1" t="s">
        <v>74</v>
      </c>
      <c r="AT544" s="8" t="s">
        <v>226</v>
      </c>
      <c r="AU544" s="8" t="s">
        <v>86</v>
      </c>
    </row>
    <row r="545" spans="1:47" s="1" customFormat="1" ht="16">
      <c r="A545" s="8" t="s">
        <v>225</v>
      </c>
      <c r="B545" s="8" t="s">
        <v>226</v>
      </c>
      <c r="C545" s="8" t="s">
        <v>66</v>
      </c>
      <c r="D545" s="8" t="s">
        <v>67</v>
      </c>
      <c r="E545" s="24">
        <v>33</v>
      </c>
      <c r="F545" s="13">
        <v>0.98299999999999998</v>
      </c>
      <c r="G545" s="24">
        <v>1727.4</v>
      </c>
      <c r="H545" s="8" t="s">
        <v>86</v>
      </c>
      <c r="I545" s="13">
        <v>-11.723000000000001</v>
      </c>
      <c r="J545" s="38">
        <v>1.0928481995446444</v>
      </c>
      <c r="K545" s="103">
        <f t="shared" si="89"/>
        <v>1.182101743372429</v>
      </c>
      <c r="L545" s="115"/>
      <c r="M545" s="1" t="s">
        <v>69</v>
      </c>
      <c r="N545" s="1" t="s">
        <v>70</v>
      </c>
      <c r="O545" s="1" t="s">
        <v>71</v>
      </c>
      <c r="P545" s="1" t="s">
        <v>114</v>
      </c>
      <c r="Q545" s="1" t="s">
        <v>224</v>
      </c>
      <c r="R545" s="1" t="s">
        <v>74</v>
      </c>
      <c r="S545" s="8" t="s">
        <v>226</v>
      </c>
      <c r="T545" s="8" t="s">
        <v>86</v>
      </c>
      <c r="U545" s="25">
        <v>6.3E-2</v>
      </c>
      <c r="V545"/>
      <c r="W545">
        <v>13.3</v>
      </c>
      <c r="X545" s="70">
        <v>818.19799999999998</v>
      </c>
      <c r="Y545" s="70">
        <v>504.44940000000003</v>
      </c>
      <c r="Z545" s="70">
        <f t="shared" si="80"/>
        <v>0.61653707293344651</v>
      </c>
      <c r="AA545" s="23">
        <f t="shared" si="81"/>
        <v>8.1999430700148395</v>
      </c>
      <c r="AB545" s="25">
        <v>6.3979999999999997</v>
      </c>
      <c r="AC545" s="23">
        <f t="shared" si="82"/>
        <v>0.78024931946124121</v>
      </c>
      <c r="AD545" s="23">
        <f t="shared" si="83"/>
        <v>1.2816416176953487</v>
      </c>
      <c r="AE545" s="23">
        <f t="shared" si="84"/>
        <v>8.0743421914806962E-2</v>
      </c>
      <c r="AF545" s="1">
        <v>995</v>
      </c>
      <c r="AG545" s="1">
        <f t="shared" si="85"/>
        <v>8.114916775357483E-5</v>
      </c>
      <c r="AH545" s="7">
        <v>2000</v>
      </c>
      <c r="AI545" s="1">
        <v>10.673</v>
      </c>
      <c r="AJ545" s="1">
        <f t="shared" si="86"/>
        <v>1.5206440129968113E-2</v>
      </c>
      <c r="AK545" s="1">
        <f t="shared" si="87"/>
        <v>1.7975559388123773E-4</v>
      </c>
      <c r="AL545" s="1">
        <f t="shared" si="88"/>
        <v>0</v>
      </c>
      <c r="AM545" s="8" t="s">
        <v>226</v>
      </c>
      <c r="AN545" s="1" t="s">
        <v>69</v>
      </c>
      <c r="AO545" s="1" t="s">
        <v>70</v>
      </c>
      <c r="AP545" s="1" t="s">
        <v>71</v>
      </c>
      <c r="AQ545" s="1" t="s">
        <v>114</v>
      </c>
      <c r="AR545" s="1" t="s">
        <v>224</v>
      </c>
      <c r="AS545" s="1" t="s">
        <v>74</v>
      </c>
      <c r="AT545" s="8" t="s">
        <v>226</v>
      </c>
      <c r="AU545" s="8" t="s">
        <v>86</v>
      </c>
    </row>
    <row r="546" spans="1:47" s="1" customFormat="1" ht="16">
      <c r="A546" s="8" t="s">
        <v>228</v>
      </c>
      <c r="B546" s="8" t="s">
        <v>229</v>
      </c>
      <c r="C546" s="8" t="s">
        <v>66</v>
      </c>
      <c r="D546" s="11" t="s">
        <v>67</v>
      </c>
      <c r="E546" s="24">
        <v>30</v>
      </c>
      <c r="F546" s="13">
        <v>0.48299999999999998</v>
      </c>
      <c r="G546" s="24">
        <v>1727.4</v>
      </c>
      <c r="H546" s="8" t="s">
        <v>86</v>
      </c>
      <c r="I546" s="13">
        <v>3845.8049999999998</v>
      </c>
      <c r="J546" s="38">
        <v>5.139319600797009</v>
      </c>
      <c r="K546" s="103">
        <f t="shared" si="89"/>
        <v>5.5405382466183788</v>
      </c>
      <c r="L546" s="115">
        <f>K546-K547</f>
        <v>4.3644472600321986</v>
      </c>
      <c r="M546" s="1" t="s">
        <v>119</v>
      </c>
      <c r="N546" s="1" t="s">
        <v>120</v>
      </c>
      <c r="O546" s="1" t="s">
        <v>71</v>
      </c>
      <c r="P546" s="1" t="s">
        <v>72</v>
      </c>
      <c r="Q546" s="1" t="s">
        <v>224</v>
      </c>
      <c r="R546" s="1" t="s">
        <v>74</v>
      </c>
      <c r="S546" s="8" t="s">
        <v>229</v>
      </c>
      <c r="T546" s="8" t="s">
        <v>86</v>
      </c>
      <c r="U546" s="25">
        <v>2.7E-2</v>
      </c>
      <c r="V546"/>
      <c r="W546">
        <v>13.3</v>
      </c>
      <c r="X546" s="70">
        <v>818.19799999999998</v>
      </c>
      <c r="Y546" s="70">
        <v>504.44940000000003</v>
      </c>
      <c r="Z546" s="70">
        <f t="shared" si="80"/>
        <v>0.61653707293344651</v>
      </c>
      <c r="AA546" s="23">
        <f t="shared" si="81"/>
        <v>8.1999430700148395</v>
      </c>
      <c r="AB546" s="25">
        <v>5.9139999999999997</v>
      </c>
      <c r="AC546" s="23">
        <f t="shared" si="82"/>
        <v>0.72122451942697419</v>
      </c>
      <c r="AD546" s="23">
        <f t="shared" si="83"/>
        <v>1.3865307862723772</v>
      </c>
      <c r="AE546" s="23">
        <f t="shared" si="84"/>
        <v>3.7436331229354185E-2</v>
      </c>
      <c r="AF546" s="1">
        <v>995</v>
      </c>
      <c r="AG546" s="1">
        <f t="shared" si="85"/>
        <v>3.762445349683838E-5</v>
      </c>
      <c r="AH546" s="7">
        <v>2000</v>
      </c>
      <c r="AI546" s="1">
        <v>10.311</v>
      </c>
      <c r="AJ546" s="1">
        <f t="shared" si="86"/>
        <v>7.2979252248740918E-3</v>
      </c>
      <c r="AK546" s="1">
        <f t="shared" si="87"/>
        <v>4.0434433829375938E-4</v>
      </c>
      <c r="AL546" s="1">
        <f t="shared" si="88"/>
        <v>3.1851409751621596E-4</v>
      </c>
      <c r="AM546" s="8" t="s">
        <v>229</v>
      </c>
      <c r="AN546" s="1" t="s">
        <v>119</v>
      </c>
      <c r="AO546" s="1" t="s">
        <v>120</v>
      </c>
      <c r="AP546" s="1" t="s">
        <v>71</v>
      </c>
      <c r="AQ546" s="1" t="s">
        <v>72</v>
      </c>
      <c r="AR546" s="1" t="s">
        <v>224</v>
      </c>
      <c r="AS546" s="1" t="s">
        <v>74</v>
      </c>
      <c r="AT546" s="8" t="s">
        <v>229</v>
      </c>
      <c r="AU546" s="8" t="s">
        <v>86</v>
      </c>
    </row>
    <row r="547" spans="1:47" s="1" customFormat="1" ht="16">
      <c r="A547" s="8" t="s">
        <v>230</v>
      </c>
      <c r="B547" s="8" t="s">
        <v>231</v>
      </c>
      <c r="C547" s="8" t="s">
        <v>66</v>
      </c>
      <c r="D547" s="11" t="s">
        <v>67</v>
      </c>
      <c r="E547" s="24">
        <v>35</v>
      </c>
      <c r="F547" s="13">
        <v>1.022</v>
      </c>
      <c r="G547" s="24">
        <v>1727.4</v>
      </c>
      <c r="H547" s="8" t="s">
        <v>86</v>
      </c>
      <c r="I547" s="13">
        <v>-16.808</v>
      </c>
      <c r="J547" s="38">
        <v>1.0872862860845047</v>
      </c>
      <c r="K547" s="103">
        <f t="shared" si="89"/>
        <v>1.1760909865861802</v>
      </c>
      <c r="L547" s="115"/>
      <c r="M547" s="1" t="s">
        <v>119</v>
      </c>
      <c r="N547" s="1" t="s">
        <v>120</v>
      </c>
      <c r="O547" s="1" t="s">
        <v>71</v>
      </c>
      <c r="P547" s="1" t="s">
        <v>114</v>
      </c>
      <c r="Q547" s="1" t="s">
        <v>224</v>
      </c>
      <c r="R547" s="1" t="s">
        <v>74</v>
      </c>
      <c r="S547" s="8" t="s">
        <v>231</v>
      </c>
      <c r="T547" s="8" t="s">
        <v>86</v>
      </c>
      <c r="U547" s="25">
        <v>7.5999999999999998E-2</v>
      </c>
      <c r="V547"/>
      <c r="W547">
        <v>13.3</v>
      </c>
      <c r="X547" s="70">
        <v>818.19799999999998</v>
      </c>
      <c r="Y547" s="70">
        <v>504.44940000000003</v>
      </c>
      <c r="Z547" s="70">
        <f t="shared" si="80"/>
        <v>0.61653707293344651</v>
      </c>
      <c r="AA547" s="23">
        <f t="shared" si="81"/>
        <v>8.1999430700148395</v>
      </c>
      <c r="AB547" s="25">
        <v>6.0270000000000001</v>
      </c>
      <c r="AC547" s="23">
        <f t="shared" si="82"/>
        <v>0.73500510290604892</v>
      </c>
      <c r="AD547" s="23">
        <f t="shared" si="83"/>
        <v>1.3605347718624257</v>
      </c>
      <c r="AE547" s="23">
        <f t="shared" si="84"/>
        <v>0.10340064266154435</v>
      </c>
      <c r="AF547" s="1">
        <v>995</v>
      </c>
      <c r="AG547" s="1">
        <f t="shared" si="85"/>
        <v>1.0392024388094909E-4</v>
      </c>
      <c r="AH547" s="7">
        <v>2000</v>
      </c>
      <c r="AI547" s="1">
        <v>10.205</v>
      </c>
      <c r="AJ547" s="1">
        <f t="shared" si="86"/>
        <v>2.0366534812532897E-2</v>
      </c>
      <c r="AK547" s="1">
        <f t="shared" si="87"/>
        <v>2.3952898021013601E-4</v>
      </c>
      <c r="AL547" s="1">
        <f t="shared" si="88"/>
        <v>0</v>
      </c>
      <c r="AM547" s="8" t="s">
        <v>231</v>
      </c>
      <c r="AN547" s="1" t="s">
        <v>119</v>
      </c>
      <c r="AO547" s="1" t="s">
        <v>120</v>
      </c>
      <c r="AP547" s="1" t="s">
        <v>71</v>
      </c>
      <c r="AQ547" s="1" t="s">
        <v>114</v>
      </c>
      <c r="AR547" s="1" t="s">
        <v>224</v>
      </c>
      <c r="AS547" s="1" t="s">
        <v>74</v>
      </c>
      <c r="AT547" s="8" t="s">
        <v>231</v>
      </c>
      <c r="AU547" s="8" t="s">
        <v>86</v>
      </c>
    </row>
    <row r="548" spans="1:47" s="71" customFormat="1" ht="16">
      <c r="A548" s="72" t="s">
        <v>116</v>
      </c>
      <c r="B548" s="72" t="s">
        <v>117</v>
      </c>
      <c r="C548" s="72" t="s">
        <v>66</v>
      </c>
      <c r="D548" s="73" t="s">
        <v>67</v>
      </c>
      <c r="E548" s="74">
        <v>35</v>
      </c>
      <c r="F548" s="75">
        <v>1.032</v>
      </c>
      <c r="G548" s="74">
        <v>1703.8</v>
      </c>
      <c r="H548" s="72" t="s">
        <v>121</v>
      </c>
      <c r="I548" s="75">
        <v>4137.9620000000004</v>
      </c>
      <c r="J548" s="76">
        <v>5.4323405219593681</v>
      </c>
      <c r="K548" s="103">
        <f t="shared" si="89"/>
        <v>5.8550229121965565</v>
      </c>
      <c r="L548" s="115"/>
      <c r="M548" s="71" t="s">
        <v>119</v>
      </c>
      <c r="N548" s="71" t="s">
        <v>120</v>
      </c>
      <c r="O548" s="71" t="s">
        <v>71</v>
      </c>
      <c r="P548" s="71" t="s">
        <v>72</v>
      </c>
      <c r="Q548" s="71" t="s">
        <v>73</v>
      </c>
      <c r="R548" s="71" t="s">
        <v>74</v>
      </c>
      <c r="S548" s="72" t="s">
        <v>117</v>
      </c>
      <c r="T548" s="72" t="s">
        <v>121</v>
      </c>
      <c r="U548" s="77">
        <v>5.8000000000000003E-2</v>
      </c>
      <c r="V548" s="67"/>
      <c r="W548" s="67">
        <v>13.3</v>
      </c>
      <c r="X548" s="78">
        <v>818.19799999999998</v>
      </c>
      <c r="Y548" s="78">
        <v>504.44940000000003</v>
      </c>
      <c r="Z548" s="78">
        <f t="shared" si="80"/>
        <v>0.61653707293344651</v>
      </c>
      <c r="AA548" s="79">
        <f t="shared" si="81"/>
        <v>8.1999430700148395</v>
      </c>
      <c r="AB548" s="77">
        <v>7.4029999999999996</v>
      </c>
      <c r="AC548" s="79">
        <f t="shared" si="82"/>
        <v>0.90281114597867596</v>
      </c>
      <c r="AD548" s="79">
        <f t="shared" si="83"/>
        <v>1.1076513670153776</v>
      </c>
      <c r="AE548" s="79">
        <f t="shared" si="84"/>
        <v>6.42437792868919E-2</v>
      </c>
      <c r="AF548" s="71">
        <v>995</v>
      </c>
      <c r="AG548" s="71">
        <f t="shared" si="85"/>
        <v>6.4566612348635074E-5</v>
      </c>
      <c r="AH548" s="80">
        <v>2000</v>
      </c>
      <c r="AI548" s="71">
        <v>10.256</v>
      </c>
      <c r="AJ548" s="71">
        <f t="shared" si="86"/>
        <v>1.2590993047705747E-2</v>
      </c>
      <c r="AK548" s="1">
        <f t="shared" si="87"/>
        <v>7.3720552781624698E-4</v>
      </c>
      <c r="AL548" s="1">
        <f t="shared" si="88"/>
        <v>0</v>
      </c>
      <c r="AM548" s="72" t="s">
        <v>117</v>
      </c>
      <c r="AN548" s="71" t="s">
        <v>119</v>
      </c>
      <c r="AO548" s="71" t="s">
        <v>120</v>
      </c>
      <c r="AP548" s="71" t="s">
        <v>71</v>
      </c>
      <c r="AQ548" s="71" t="s">
        <v>72</v>
      </c>
      <c r="AR548" s="71" t="s">
        <v>73</v>
      </c>
      <c r="AS548" s="71" t="s">
        <v>74</v>
      </c>
      <c r="AT548" s="72" t="s">
        <v>117</v>
      </c>
      <c r="AU548" s="72" t="s">
        <v>121</v>
      </c>
    </row>
    <row r="549" spans="1:47" s="89" customFormat="1" ht="16">
      <c r="A549" s="81" t="s">
        <v>202</v>
      </c>
      <c r="B549" s="81" t="s">
        <v>203</v>
      </c>
      <c r="C549" s="81" t="s">
        <v>66</v>
      </c>
      <c r="D549" s="91" t="s">
        <v>67</v>
      </c>
      <c r="E549" s="82">
        <v>32</v>
      </c>
      <c r="F549" s="83">
        <v>0.41299999999999998</v>
      </c>
      <c r="G549" s="82">
        <v>1704.2</v>
      </c>
      <c r="H549" s="81" t="s">
        <v>121</v>
      </c>
      <c r="I549" s="83">
        <v>-16.754000000000001</v>
      </c>
      <c r="J549" s="84">
        <v>1.0873453539383677</v>
      </c>
      <c r="K549" s="103">
        <f t="shared" si="89"/>
        <v>1.1761548214730899</v>
      </c>
      <c r="L549" s="115"/>
      <c r="M549" s="89" t="s">
        <v>119</v>
      </c>
      <c r="N549" s="89" t="s">
        <v>120</v>
      </c>
      <c r="O549" s="89" t="s">
        <v>157</v>
      </c>
      <c r="P549" s="89" t="s">
        <v>114</v>
      </c>
      <c r="Q549" s="89" t="s">
        <v>130</v>
      </c>
      <c r="R549" s="89" t="s">
        <v>131</v>
      </c>
      <c r="S549" s="81" t="s">
        <v>203</v>
      </c>
      <c r="T549" s="81" t="s">
        <v>121</v>
      </c>
      <c r="U549" s="85">
        <v>2.4E-2</v>
      </c>
      <c r="V549" s="86"/>
      <c r="W549" s="86">
        <v>13.3</v>
      </c>
      <c r="X549" s="87">
        <v>818.19799999999998</v>
      </c>
      <c r="Y549" s="87">
        <v>504.44940000000003</v>
      </c>
      <c r="Z549" s="87">
        <f t="shared" si="80"/>
        <v>0.61653707293344651</v>
      </c>
      <c r="AA549" s="88">
        <f t="shared" si="81"/>
        <v>8.1999430700148395</v>
      </c>
      <c r="AB549" s="85">
        <v>7.2779999999999996</v>
      </c>
      <c r="AC549" s="88">
        <f t="shared" si="82"/>
        <v>0.88756713770536322</v>
      </c>
      <c r="AD549" s="88">
        <f t="shared" si="83"/>
        <v>1.12667533251097</v>
      </c>
      <c r="AE549" s="88">
        <f t="shared" si="84"/>
        <v>2.704020798026328E-2</v>
      </c>
      <c r="AF549" s="89">
        <v>995</v>
      </c>
      <c r="AG549" s="89">
        <f t="shared" si="85"/>
        <v>2.7176088422375157E-5</v>
      </c>
      <c r="AH549" s="90">
        <v>2000</v>
      </c>
      <c r="AI549" s="89">
        <v>10.146000000000001</v>
      </c>
      <c r="AJ549" s="89">
        <f t="shared" si="86"/>
        <v>5.3570054055539435E-3</v>
      </c>
      <c r="AK549" s="1">
        <f t="shared" si="87"/>
        <v>6.3006677363996761E-5</v>
      </c>
      <c r="AL549" s="1">
        <f t="shared" si="88"/>
        <v>0</v>
      </c>
      <c r="AM549" s="81" t="s">
        <v>203</v>
      </c>
      <c r="AN549" s="89" t="s">
        <v>119</v>
      </c>
      <c r="AO549" s="89" t="s">
        <v>120</v>
      </c>
      <c r="AP549" s="89" t="s">
        <v>157</v>
      </c>
      <c r="AQ549" s="89" t="s">
        <v>114</v>
      </c>
      <c r="AR549" s="89" t="s">
        <v>130</v>
      </c>
      <c r="AS549" s="89" t="s">
        <v>131</v>
      </c>
      <c r="AT549" s="81" t="s">
        <v>203</v>
      </c>
      <c r="AU549" s="81" t="s">
        <v>121</v>
      </c>
    </row>
    <row r="550" spans="1:47" s="89" customFormat="1" ht="16">
      <c r="A550" s="81" t="s">
        <v>216</v>
      </c>
      <c r="B550" s="81" t="s">
        <v>217</v>
      </c>
      <c r="C550" s="81" t="s">
        <v>66</v>
      </c>
      <c r="D550" s="91" t="s">
        <v>67</v>
      </c>
      <c r="E550" s="82">
        <v>31</v>
      </c>
      <c r="F550" s="83">
        <v>0.38400000000000001</v>
      </c>
      <c r="G550" s="82">
        <v>1704.4</v>
      </c>
      <c r="H550" s="81" t="s">
        <v>121</v>
      </c>
      <c r="I550" s="83">
        <v>-19.78</v>
      </c>
      <c r="J550" s="84">
        <v>1.0840352576322463</v>
      </c>
      <c r="K550" s="103">
        <f t="shared" si="89"/>
        <v>1.1725775763765856</v>
      </c>
      <c r="L550" s="115"/>
      <c r="M550" s="89" t="s">
        <v>119</v>
      </c>
      <c r="N550" s="89" t="s">
        <v>120</v>
      </c>
      <c r="O550" s="89" t="s">
        <v>157</v>
      </c>
      <c r="P550" s="89" t="s">
        <v>114</v>
      </c>
      <c r="Q550" s="89" t="s">
        <v>130</v>
      </c>
      <c r="R550" s="89" t="s">
        <v>146</v>
      </c>
      <c r="S550" s="81" t="s">
        <v>217</v>
      </c>
      <c r="T550" s="81" t="s">
        <v>121</v>
      </c>
      <c r="U550" s="85">
        <v>2.5999999999999999E-2</v>
      </c>
      <c r="V550" s="86"/>
      <c r="W550" s="86">
        <v>13.3</v>
      </c>
      <c r="X550" s="87">
        <v>818.19799999999998</v>
      </c>
      <c r="Y550" s="87">
        <v>504.44940000000003</v>
      </c>
      <c r="Z550" s="87">
        <f t="shared" si="80"/>
        <v>0.61653707293344651</v>
      </c>
      <c r="AA550" s="88">
        <f t="shared" si="81"/>
        <v>8.1999430700148395</v>
      </c>
      <c r="AB550" s="85">
        <v>6.7039999999999997</v>
      </c>
      <c r="AC550" s="88">
        <f t="shared" si="82"/>
        <v>0.81756665171431098</v>
      </c>
      <c r="AD550" s="88">
        <f t="shared" si="83"/>
        <v>1.2231418660523328</v>
      </c>
      <c r="AE550" s="88">
        <f t="shared" si="84"/>
        <v>3.1801688517360649E-2</v>
      </c>
      <c r="AF550" s="89">
        <v>995</v>
      </c>
      <c r="AG550" s="89">
        <f t="shared" si="85"/>
        <v>3.1961495997347389E-5</v>
      </c>
      <c r="AH550" s="90">
        <v>2000</v>
      </c>
      <c r="AI550" s="89">
        <v>10.246</v>
      </c>
      <c r="AJ550" s="89">
        <f t="shared" si="86"/>
        <v>6.2388241259706016E-3</v>
      </c>
      <c r="AK550" s="1">
        <f t="shared" si="87"/>
        <v>7.3155052730703769E-5</v>
      </c>
      <c r="AL550" s="1">
        <f t="shared" si="88"/>
        <v>0</v>
      </c>
      <c r="AM550" s="81" t="s">
        <v>217</v>
      </c>
      <c r="AN550" s="89" t="s">
        <v>119</v>
      </c>
      <c r="AO550" s="89" t="s">
        <v>120</v>
      </c>
      <c r="AP550" s="89" t="s">
        <v>157</v>
      </c>
      <c r="AQ550" s="89" t="s">
        <v>114</v>
      </c>
      <c r="AR550" s="89" t="s">
        <v>130</v>
      </c>
      <c r="AS550" s="89" t="s">
        <v>146</v>
      </c>
      <c r="AT550" s="81" t="s">
        <v>217</v>
      </c>
      <c r="AU550" s="81" t="s">
        <v>121</v>
      </c>
    </row>
    <row r="551" spans="1:47" s="89" customFormat="1" ht="16">
      <c r="A551" s="81" t="s">
        <v>220</v>
      </c>
      <c r="B551" s="81" t="s">
        <v>221</v>
      </c>
      <c r="C551" s="81" t="s">
        <v>66</v>
      </c>
      <c r="D551" s="91" t="s">
        <v>67</v>
      </c>
      <c r="E551" s="82">
        <v>37</v>
      </c>
      <c r="F551" s="83">
        <v>0.45800000000000002</v>
      </c>
      <c r="G551" s="82">
        <v>1704.2</v>
      </c>
      <c r="H551" s="81" t="s">
        <v>121</v>
      </c>
      <c r="I551" s="83">
        <v>-6.61</v>
      </c>
      <c r="J551" s="84">
        <v>1.0984401084381612</v>
      </c>
      <c r="K551" s="103">
        <f t="shared" si="89"/>
        <v>1.1881448605492391</v>
      </c>
      <c r="L551" s="115"/>
      <c r="M551" s="89" t="s">
        <v>119</v>
      </c>
      <c r="N551" s="89" t="s">
        <v>120</v>
      </c>
      <c r="O551" s="89" t="s">
        <v>157</v>
      </c>
      <c r="P551" s="89" t="s">
        <v>114</v>
      </c>
      <c r="Q551" s="89" t="s">
        <v>130</v>
      </c>
      <c r="R551" s="89" t="s">
        <v>151</v>
      </c>
      <c r="S551" s="81" t="s">
        <v>221</v>
      </c>
      <c r="T551" s="81" t="s">
        <v>121</v>
      </c>
      <c r="U551" s="85">
        <v>0.03</v>
      </c>
      <c r="V551" s="86"/>
      <c r="W551" s="86">
        <v>13.3</v>
      </c>
      <c r="X551" s="87">
        <v>818.19799999999998</v>
      </c>
      <c r="Y551" s="87">
        <v>504.44940000000003</v>
      </c>
      <c r="Z551" s="87">
        <f t="shared" si="80"/>
        <v>0.61653707293344651</v>
      </c>
      <c r="AA551" s="88">
        <f t="shared" si="81"/>
        <v>8.1999430700148395</v>
      </c>
      <c r="AB551" s="85">
        <v>6.45</v>
      </c>
      <c r="AC551" s="88">
        <f t="shared" si="82"/>
        <v>0.78659082690293947</v>
      </c>
      <c r="AD551" s="88">
        <f t="shared" si="83"/>
        <v>1.2713090031030758</v>
      </c>
      <c r="AE551" s="88">
        <f t="shared" si="84"/>
        <v>3.8139270093092273E-2</v>
      </c>
      <c r="AF551" s="89">
        <v>995</v>
      </c>
      <c r="AG551" s="89">
        <f t="shared" si="85"/>
        <v>3.8330924716675649E-5</v>
      </c>
      <c r="AH551" s="90">
        <v>2000</v>
      </c>
      <c r="AI551" s="89">
        <v>10.257999999999999</v>
      </c>
      <c r="AJ551" s="89">
        <f t="shared" si="86"/>
        <v>7.4733719470999526E-3</v>
      </c>
      <c r="AK551" s="1">
        <f t="shared" si="87"/>
        <v>8.8794484699196676E-5</v>
      </c>
      <c r="AL551" s="1">
        <f t="shared" si="88"/>
        <v>0</v>
      </c>
      <c r="AM551" s="81" t="s">
        <v>221</v>
      </c>
      <c r="AN551" s="89" t="s">
        <v>119</v>
      </c>
      <c r="AO551" s="89" t="s">
        <v>120</v>
      </c>
      <c r="AP551" s="89" t="s">
        <v>157</v>
      </c>
      <c r="AQ551" s="89" t="s">
        <v>114</v>
      </c>
      <c r="AR551" s="89" t="s">
        <v>130</v>
      </c>
      <c r="AS551" s="89" t="s">
        <v>151</v>
      </c>
      <c r="AT551" s="81" t="s">
        <v>221</v>
      </c>
      <c r="AU551" s="81" t="s">
        <v>121</v>
      </c>
    </row>
    <row r="552" spans="1:47" s="71" customFormat="1" ht="16">
      <c r="A552" s="72" t="s">
        <v>222</v>
      </c>
      <c r="B552" s="72" t="s">
        <v>223</v>
      </c>
      <c r="C552" s="72" t="s">
        <v>66</v>
      </c>
      <c r="D552" s="73" t="s">
        <v>67</v>
      </c>
      <c r="E552" s="74">
        <v>35</v>
      </c>
      <c r="F552" s="75">
        <v>0.31</v>
      </c>
      <c r="G552" s="74">
        <v>1703.6</v>
      </c>
      <c r="H552" s="72" t="s">
        <v>121</v>
      </c>
      <c r="I552" s="75">
        <v>3640.4209999999998</v>
      </c>
      <c r="J552" s="76">
        <v>4.932238928503045</v>
      </c>
      <c r="K552" s="103">
        <f t="shared" si="89"/>
        <v>5.3181974544430215</v>
      </c>
      <c r="L552" s="115"/>
      <c r="M552" s="71" t="s">
        <v>69</v>
      </c>
      <c r="N552" s="71" t="s">
        <v>70</v>
      </c>
      <c r="O552" s="71" t="s">
        <v>71</v>
      </c>
      <c r="P552" s="71" t="s">
        <v>72</v>
      </c>
      <c r="Q552" s="71" t="s">
        <v>224</v>
      </c>
      <c r="R552" s="71" t="s">
        <v>74</v>
      </c>
      <c r="S552" s="72" t="s">
        <v>223</v>
      </c>
      <c r="T552" s="72" t="s">
        <v>121</v>
      </c>
      <c r="U552" s="77">
        <v>1.7999999999999999E-2</v>
      </c>
      <c r="V552" s="67"/>
      <c r="W552" s="67">
        <v>13.3</v>
      </c>
      <c r="X552" s="78">
        <v>818.19799999999998</v>
      </c>
      <c r="Y552" s="78">
        <v>504.44940000000003</v>
      </c>
      <c r="Z552" s="78">
        <f t="shared" si="80"/>
        <v>0.61653707293344651</v>
      </c>
      <c r="AA552" s="79">
        <f t="shared" si="81"/>
        <v>8.1999430700148395</v>
      </c>
      <c r="AB552" s="77">
        <v>6.2279999999999998</v>
      </c>
      <c r="AC552" s="79">
        <f t="shared" si="82"/>
        <v>0.75951746820953592</v>
      </c>
      <c r="AD552" s="79">
        <f t="shared" si="83"/>
        <v>1.3166254126549195</v>
      </c>
      <c r="AE552" s="79">
        <f t="shared" si="84"/>
        <v>2.3699257427788549E-2</v>
      </c>
      <c r="AF552" s="71">
        <v>995</v>
      </c>
      <c r="AG552" s="71">
        <f t="shared" si="85"/>
        <v>2.3818349173656834E-5</v>
      </c>
      <c r="AH552" s="80">
        <v>2000</v>
      </c>
      <c r="AI552" s="71">
        <v>10.335000000000001</v>
      </c>
      <c r="AJ552" s="71">
        <f t="shared" si="86"/>
        <v>4.6092596368953716E-3</v>
      </c>
      <c r="AK552" s="1">
        <f t="shared" si="87"/>
        <v>2.451295286780393E-4</v>
      </c>
      <c r="AL552" s="1">
        <f t="shared" si="88"/>
        <v>0</v>
      </c>
      <c r="AM552" s="72" t="s">
        <v>223</v>
      </c>
      <c r="AN552" s="71" t="s">
        <v>69</v>
      </c>
      <c r="AO552" s="71" t="s">
        <v>70</v>
      </c>
      <c r="AP552" s="71" t="s">
        <v>71</v>
      </c>
      <c r="AQ552" s="71" t="s">
        <v>72</v>
      </c>
      <c r="AR552" s="71" t="s">
        <v>224</v>
      </c>
      <c r="AS552" s="71" t="s">
        <v>74</v>
      </c>
      <c r="AT552" s="72" t="s">
        <v>223</v>
      </c>
      <c r="AU552" s="72" t="s">
        <v>121</v>
      </c>
    </row>
    <row r="553" spans="1:47" s="1" customFormat="1" ht="16">
      <c r="A553" s="8" t="s">
        <v>64</v>
      </c>
      <c r="B553" s="8" t="s">
        <v>65</v>
      </c>
      <c r="C553" s="8" t="s">
        <v>66</v>
      </c>
      <c r="D553" s="11" t="s">
        <v>67</v>
      </c>
      <c r="E553" s="24">
        <v>47</v>
      </c>
      <c r="F553" s="13">
        <v>9.0719999999999992</v>
      </c>
      <c r="G553" s="24">
        <v>1909.8</v>
      </c>
      <c r="H553" s="8" t="s">
        <v>87</v>
      </c>
      <c r="I553" s="13">
        <v>5917.8530000000001</v>
      </c>
      <c r="J553" s="38">
        <v>7.1791085717142886</v>
      </c>
      <c r="K553" s="103">
        <f t="shared" si="89"/>
        <v>7.7265996687217449</v>
      </c>
      <c r="L553" s="115">
        <f>K553-K555</f>
        <v>6.4868188544413599</v>
      </c>
      <c r="M553" s="1" t="s">
        <v>69</v>
      </c>
      <c r="N553" s="1" t="s">
        <v>70</v>
      </c>
      <c r="O553" s="1" t="s">
        <v>71</v>
      </c>
      <c r="P553" s="1" t="s">
        <v>72</v>
      </c>
      <c r="Q553" s="1" t="s">
        <v>73</v>
      </c>
      <c r="R553" s="1" t="s">
        <v>74</v>
      </c>
      <c r="S553" s="8" t="s">
        <v>65</v>
      </c>
      <c r="T553" s="8" t="s">
        <v>87</v>
      </c>
      <c r="U553" s="25">
        <v>0.48799999999999999</v>
      </c>
      <c r="V553"/>
      <c r="W553">
        <v>13.3</v>
      </c>
      <c r="X553" s="70">
        <v>818.19799999999998</v>
      </c>
      <c r="Y553" s="70">
        <v>504.44940000000003</v>
      </c>
      <c r="Z553" s="70">
        <f t="shared" si="80"/>
        <v>0.61653707293344651</v>
      </c>
      <c r="AA553" s="23">
        <f t="shared" si="81"/>
        <v>8.1999430700148395</v>
      </c>
      <c r="AB553" s="25">
        <v>6.6559999999999997</v>
      </c>
      <c r="AC553" s="23">
        <f t="shared" si="82"/>
        <v>0.81171295253735887</v>
      </c>
      <c r="AD553" s="23">
        <f t="shared" si="83"/>
        <v>1.2319626006632871</v>
      </c>
      <c r="AE553" s="23">
        <f t="shared" si="84"/>
        <v>0.60119774912368407</v>
      </c>
      <c r="AF553" s="1">
        <v>995</v>
      </c>
      <c r="AG553" s="1">
        <f t="shared" si="85"/>
        <v>6.0421884334038603E-4</v>
      </c>
      <c r="AH553" s="7">
        <v>2000</v>
      </c>
      <c r="AI553" s="1">
        <v>10.116</v>
      </c>
      <c r="AJ553" s="1">
        <f t="shared" si="86"/>
        <v>0.11945805522743891</v>
      </c>
      <c r="AK553" s="1">
        <f t="shared" si="87"/>
        <v>9.2300456994647336E-3</v>
      </c>
      <c r="AL553" s="1">
        <f t="shared" si="88"/>
        <v>7.7490276496424799E-3</v>
      </c>
      <c r="AM553" s="8" t="s">
        <v>65</v>
      </c>
      <c r="AN553" s="1" t="s">
        <v>69</v>
      </c>
      <c r="AO553" s="1" t="s">
        <v>70</v>
      </c>
      <c r="AP553" s="1" t="s">
        <v>71</v>
      </c>
      <c r="AQ553" s="1" t="s">
        <v>72</v>
      </c>
      <c r="AR553" s="1" t="s">
        <v>73</v>
      </c>
      <c r="AS553" s="1" t="s">
        <v>74</v>
      </c>
      <c r="AT553" s="8" t="s">
        <v>65</v>
      </c>
      <c r="AU553" s="8" t="s">
        <v>87</v>
      </c>
    </row>
    <row r="554" spans="1:47" s="1" customFormat="1" ht="16">
      <c r="A554" s="8" t="s">
        <v>75</v>
      </c>
      <c r="B554" s="8" t="s">
        <v>65</v>
      </c>
      <c r="C554" s="8" t="s">
        <v>66</v>
      </c>
      <c r="D554" s="11" t="s">
        <v>67</v>
      </c>
      <c r="E554" s="24">
        <v>47</v>
      </c>
      <c r="F554" s="13">
        <v>9.1780000000000008</v>
      </c>
      <c r="G554" s="24">
        <v>1909.6</v>
      </c>
      <c r="H554" s="8" t="s">
        <v>87</v>
      </c>
      <c r="I554" s="13">
        <v>5959.277</v>
      </c>
      <c r="J554" s="38">
        <v>7.2189936366995386</v>
      </c>
      <c r="K554" s="103">
        <f t="shared" si="89"/>
        <v>7.769271841059858</v>
      </c>
      <c r="L554" s="115">
        <f>K554-K556</f>
        <v>6.5289597573519487</v>
      </c>
      <c r="M554" s="1" t="s">
        <v>69</v>
      </c>
      <c r="N554" s="1" t="s">
        <v>70</v>
      </c>
      <c r="O554" s="1" t="s">
        <v>71</v>
      </c>
      <c r="P554" s="1" t="s">
        <v>72</v>
      </c>
      <c r="Q554" s="1" t="s">
        <v>73</v>
      </c>
      <c r="R554" s="1" t="s">
        <v>74</v>
      </c>
      <c r="S554" s="8" t="s">
        <v>65</v>
      </c>
      <c r="T554" s="8" t="s">
        <v>87</v>
      </c>
      <c r="U554" s="25">
        <v>0.54500000000000004</v>
      </c>
      <c r="V554"/>
      <c r="W554">
        <v>13.3</v>
      </c>
      <c r="X554" s="70">
        <v>818.19799999999998</v>
      </c>
      <c r="Y554" s="70">
        <v>504.44940000000003</v>
      </c>
      <c r="Z554" s="70">
        <f t="shared" si="80"/>
        <v>0.61653707293344651</v>
      </c>
      <c r="AA554" s="23">
        <f t="shared" si="81"/>
        <v>8.1999430700148395</v>
      </c>
      <c r="AB554" s="25">
        <v>6.6559999999999997</v>
      </c>
      <c r="AC554" s="23">
        <f t="shared" si="82"/>
        <v>0.81171295253735887</v>
      </c>
      <c r="AD554" s="23">
        <f t="shared" si="83"/>
        <v>1.2319626006632871</v>
      </c>
      <c r="AE554" s="23">
        <f t="shared" si="84"/>
        <v>0.67141961736149147</v>
      </c>
      <c r="AF554" s="1">
        <v>995</v>
      </c>
      <c r="AG554" s="1">
        <f t="shared" si="85"/>
        <v>6.7479358528793111E-4</v>
      </c>
      <c r="AH554" s="7">
        <v>2000</v>
      </c>
      <c r="AI554" s="1">
        <v>10.116</v>
      </c>
      <c r="AJ554" s="1">
        <f t="shared" si="86"/>
        <v>0.13341114774375862</v>
      </c>
      <c r="AK554" s="1">
        <f t="shared" si="87"/>
        <v>1.0365074734490602E-2</v>
      </c>
      <c r="AL554" s="1">
        <f t="shared" si="88"/>
        <v>8.7103601480113518E-3</v>
      </c>
      <c r="AM554" s="8" t="s">
        <v>65</v>
      </c>
      <c r="AN554" s="1" t="s">
        <v>69</v>
      </c>
      <c r="AO554" s="1" t="s">
        <v>70</v>
      </c>
      <c r="AP554" s="1" t="s">
        <v>71</v>
      </c>
      <c r="AQ554" s="1" t="s">
        <v>72</v>
      </c>
      <c r="AR554" s="1" t="s">
        <v>73</v>
      </c>
      <c r="AS554" s="1" t="s">
        <v>74</v>
      </c>
      <c r="AT554" s="8" t="s">
        <v>65</v>
      </c>
      <c r="AU554" s="8" t="s">
        <v>87</v>
      </c>
    </row>
    <row r="555" spans="1:47" s="1" customFormat="1" ht="16">
      <c r="A555" s="8" t="s">
        <v>112</v>
      </c>
      <c r="B555" s="8" t="s">
        <v>113</v>
      </c>
      <c r="C555" s="8" t="s">
        <v>66</v>
      </c>
      <c r="D555" s="11" t="s">
        <v>67</v>
      </c>
      <c r="E555" s="24">
        <v>35</v>
      </c>
      <c r="F555" s="13">
        <v>4.7649999999999997</v>
      </c>
      <c r="G555" s="24">
        <v>1909.8</v>
      </c>
      <c r="H555" s="8" t="s">
        <v>87</v>
      </c>
      <c r="I555" s="13">
        <v>37.103999999999999</v>
      </c>
      <c r="J555" s="38">
        <v>1.1462227785790813</v>
      </c>
      <c r="K555" s="103">
        <f t="shared" si="89"/>
        <v>1.2397808142803852</v>
      </c>
      <c r="L555" s="115"/>
      <c r="M555" s="1" t="s">
        <v>69</v>
      </c>
      <c r="N555" s="1" t="s">
        <v>70</v>
      </c>
      <c r="O555" s="1" t="s">
        <v>71</v>
      </c>
      <c r="P555" s="1" t="s">
        <v>114</v>
      </c>
      <c r="Q555" s="1" t="s">
        <v>73</v>
      </c>
      <c r="R555" s="1" t="s">
        <v>74</v>
      </c>
      <c r="S555" s="8" t="s">
        <v>113</v>
      </c>
      <c r="T555" s="8" t="s">
        <v>87</v>
      </c>
      <c r="U555" s="25">
        <v>0.34</v>
      </c>
      <c r="V555"/>
      <c r="W555">
        <v>13.3</v>
      </c>
      <c r="X555" s="70">
        <v>818.19799999999998</v>
      </c>
      <c r="Y555" s="70">
        <v>504.44940000000003</v>
      </c>
      <c r="Z555" s="70">
        <f t="shared" si="80"/>
        <v>0.61653707293344651</v>
      </c>
      <c r="AA555" s="23">
        <f t="shared" si="81"/>
        <v>8.1999430700148395</v>
      </c>
      <c r="AB555" s="25">
        <v>6.609</v>
      </c>
      <c r="AC555" s="23">
        <f t="shared" si="82"/>
        <v>0.80598120542659324</v>
      </c>
      <c r="AD555" s="23">
        <f t="shared" si="83"/>
        <v>1.2407237206861612</v>
      </c>
      <c r="AE555" s="23">
        <f t="shared" si="84"/>
        <v>0.42184606503329486</v>
      </c>
      <c r="AF555" s="1">
        <v>995</v>
      </c>
      <c r="AG555" s="1">
        <f t="shared" si="85"/>
        <v>4.2396589450582396E-4</v>
      </c>
      <c r="AH555" s="7">
        <v>2000</v>
      </c>
      <c r="AI555" s="1">
        <v>10.411</v>
      </c>
      <c r="AJ555" s="1">
        <f t="shared" si="86"/>
        <v>8.1445758237599461E-2</v>
      </c>
      <c r="AK555" s="1">
        <f t="shared" si="87"/>
        <v>1.0097488846749444E-3</v>
      </c>
      <c r="AL555" s="1">
        <f t="shared" si="88"/>
        <v>0</v>
      </c>
      <c r="AM555" s="8" t="s">
        <v>113</v>
      </c>
      <c r="AN555" s="1" t="s">
        <v>69</v>
      </c>
      <c r="AO555" s="1" t="s">
        <v>70</v>
      </c>
      <c r="AP555" s="1" t="s">
        <v>71</v>
      </c>
      <c r="AQ555" s="1" t="s">
        <v>114</v>
      </c>
      <c r="AR555" s="1" t="s">
        <v>73</v>
      </c>
      <c r="AS555" s="1" t="s">
        <v>74</v>
      </c>
      <c r="AT555" s="8" t="s">
        <v>113</v>
      </c>
      <c r="AU555" s="8" t="s">
        <v>87</v>
      </c>
    </row>
    <row r="556" spans="1:47" s="1" customFormat="1" ht="16">
      <c r="A556" s="8" t="s">
        <v>115</v>
      </c>
      <c r="B556" s="8" t="s">
        <v>113</v>
      </c>
      <c r="C556" s="8" t="s">
        <v>66</v>
      </c>
      <c r="D556" s="11" t="s">
        <v>67</v>
      </c>
      <c r="E556" s="24">
        <v>34</v>
      </c>
      <c r="F556" s="13">
        <v>4.8289999999999997</v>
      </c>
      <c r="G556" s="24">
        <v>1909.6</v>
      </c>
      <c r="H556" s="8" t="s">
        <v>87</v>
      </c>
      <c r="I556" s="13">
        <v>37.554000000000002</v>
      </c>
      <c r="J556" s="38">
        <v>1.1467144221312229</v>
      </c>
      <c r="K556" s="103">
        <f t="shared" si="89"/>
        <v>1.2403120837079096</v>
      </c>
      <c r="L556" s="115"/>
      <c r="M556" s="1" t="s">
        <v>69</v>
      </c>
      <c r="N556" s="1" t="s">
        <v>70</v>
      </c>
      <c r="O556" s="1" t="s">
        <v>71</v>
      </c>
      <c r="P556" s="1" t="s">
        <v>114</v>
      </c>
      <c r="Q556" s="1" t="s">
        <v>73</v>
      </c>
      <c r="R556" s="1" t="s">
        <v>74</v>
      </c>
      <c r="S556" s="8" t="s">
        <v>113</v>
      </c>
      <c r="T556" s="8" t="s">
        <v>87</v>
      </c>
      <c r="U556" s="25">
        <v>0.33900000000000002</v>
      </c>
      <c r="V556"/>
      <c r="W556">
        <v>13.3</v>
      </c>
      <c r="X556" s="70">
        <v>818.19799999999998</v>
      </c>
      <c r="Y556" s="70">
        <v>504.44940000000003</v>
      </c>
      <c r="Z556" s="70">
        <f t="shared" si="80"/>
        <v>0.61653707293344651</v>
      </c>
      <c r="AA556" s="23">
        <f t="shared" si="81"/>
        <v>8.1999430700148395</v>
      </c>
      <c r="AB556" s="25">
        <v>6.609</v>
      </c>
      <c r="AC556" s="23">
        <f t="shared" si="82"/>
        <v>0.80598120542659324</v>
      </c>
      <c r="AD556" s="23">
        <f t="shared" si="83"/>
        <v>1.2407237206861612</v>
      </c>
      <c r="AE556" s="23">
        <f t="shared" si="84"/>
        <v>0.42060534131260868</v>
      </c>
      <c r="AF556" s="1">
        <v>995</v>
      </c>
      <c r="AG556" s="1">
        <f t="shared" si="85"/>
        <v>4.2271893599257152E-4</v>
      </c>
      <c r="AH556" s="7">
        <v>2000</v>
      </c>
      <c r="AI556" s="1">
        <v>10.411</v>
      </c>
      <c r="AJ556" s="1">
        <f t="shared" si="86"/>
        <v>8.1206211889841812E-2</v>
      </c>
      <c r="AK556" s="1">
        <f t="shared" si="87"/>
        <v>1.0072104587911571E-3</v>
      </c>
      <c r="AL556" s="1">
        <f t="shared" si="88"/>
        <v>0</v>
      </c>
      <c r="AM556" s="8" t="s">
        <v>113</v>
      </c>
      <c r="AN556" s="1" t="s">
        <v>69</v>
      </c>
      <c r="AO556" s="1" t="s">
        <v>70</v>
      </c>
      <c r="AP556" s="1" t="s">
        <v>71</v>
      </c>
      <c r="AQ556" s="1" t="s">
        <v>114</v>
      </c>
      <c r="AR556" s="1" t="s">
        <v>73</v>
      </c>
      <c r="AS556" s="1" t="s">
        <v>74</v>
      </c>
      <c r="AT556" s="8" t="s">
        <v>113</v>
      </c>
      <c r="AU556" s="8" t="s">
        <v>87</v>
      </c>
    </row>
    <row r="557" spans="1:47" s="1" customFormat="1" ht="16">
      <c r="A557" s="8" t="s">
        <v>116</v>
      </c>
      <c r="B557" s="8" t="s">
        <v>117</v>
      </c>
      <c r="C557" s="8" t="s">
        <v>66</v>
      </c>
      <c r="D557" s="11" t="s">
        <v>67</v>
      </c>
      <c r="E557" s="24">
        <v>49</v>
      </c>
      <c r="F557" s="13">
        <v>29.88</v>
      </c>
      <c r="G557" s="24">
        <v>1911.3</v>
      </c>
      <c r="H557" s="8" t="s">
        <v>87</v>
      </c>
      <c r="I557" s="13">
        <v>4678.375</v>
      </c>
      <c r="J557" s="38">
        <v>5.9696074825905185</v>
      </c>
      <c r="K557" s="103">
        <f t="shared" si="89"/>
        <v>6.4312508654344249</v>
      </c>
      <c r="L557" s="115">
        <f>K557-K558</f>
        <v>5.2337431742877936</v>
      </c>
      <c r="M557" s="1" t="s">
        <v>119</v>
      </c>
      <c r="N557" s="1" t="s">
        <v>120</v>
      </c>
      <c r="O557" s="1" t="s">
        <v>71</v>
      </c>
      <c r="P557" s="1" t="s">
        <v>72</v>
      </c>
      <c r="Q557" s="1" t="s">
        <v>73</v>
      </c>
      <c r="R557" s="1" t="s">
        <v>74</v>
      </c>
      <c r="S557" s="8" t="s">
        <v>117</v>
      </c>
      <c r="T557" s="8" t="s">
        <v>87</v>
      </c>
      <c r="U557" s="25">
        <v>1.6679999999999999</v>
      </c>
      <c r="V557"/>
      <c r="W557">
        <v>13.3</v>
      </c>
      <c r="X557" s="70">
        <v>818.19799999999998</v>
      </c>
      <c r="Y557" s="70">
        <v>504.44940000000003</v>
      </c>
      <c r="Z557" s="70">
        <f t="shared" si="80"/>
        <v>0.61653707293344651</v>
      </c>
      <c r="AA557" s="23">
        <f t="shared" si="81"/>
        <v>8.1999430700148395</v>
      </c>
      <c r="AB557" s="25">
        <v>7.4029999999999996</v>
      </c>
      <c r="AC557" s="23">
        <f t="shared" si="82"/>
        <v>0.90281114597867596</v>
      </c>
      <c r="AD557" s="23">
        <f t="shared" si="83"/>
        <v>1.1076513670153776</v>
      </c>
      <c r="AE557" s="23">
        <f t="shared" si="84"/>
        <v>1.8475624801816497</v>
      </c>
      <c r="AF557" s="1">
        <v>995</v>
      </c>
      <c r="AG557" s="1">
        <f t="shared" si="85"/>
        <v>1.8568467137504018E-3</v>
      </c>
      <c r="AH557" s="7">
        <v>2000</v>
      </c>
      <c r="AI557" s="1">
        <v>10.256</v>
      </c>
      <c r="AJ557" s="1">
        <f t="shared" si="86"/>
        <v>0.36209959316505491</v>
      </c>
      <c r="AK557" s="1">
        <f t="shared" si="87"/>
        <v>2.3287533219162125E-2</v>
      </c>
      <c r="AL557" s="1">
        <f t="shared" si="88"/>
        <v>1.895136274139993E-2</v>
      </c>
      <c r="AM557" s="8" t="s">
        <v>117</v>
      </c>
      <c r="AN557" s="1" t="s">
        <v>119</v>
      </c>
      <c r="AO557" s="1" t="s">
        <v>120</v>
      </c>
      <c r="AP557" s="1" t="s">
        <v>71</v>
      </c>
      <c r="AQ557" s="1" t="s">
        <v>72</v>
      </c>
      <c r="AR557" s="1" t="s">
        <v>73</v>
      </c>
      <c r="AS557" s="1" t="s">
        <v>74</v>
      </c>
      <c r="AT557" s="8" t="s">
        <v>117</v>
      </c>
      <c r="AU557" s="8" t="s">
        <v>87</v>
      </c>
    </row>
    <row r="558" spans="1:47" s="1" customFormat="1" ht="16">
      <c r="A558" s="8" t="s">
        <v>126</v>
      </c>
      <c r="B558" s="8" t="s">
        <v>127</v>
      </c>
      <c r="C558" s="8" t="s">
        <v>66</v>
      </c>
      <c r="D558" s="11" t="s">
        <v>67</v>
      </c>
      <c r="E558" s="24">
        <v>46</v>
      </c>
      <c r="F558" s="13">
        <v>15.061999999999999</v>
      </c>
      <c r="G558" s="24">
        <v>1910.7</v>
      </c>
      <c r="H558" s="8" t="s">
        <v>87</v>
      </c>
      <c r="I558" s="13">
        <v>1.3129999999999999</v>
      </c>
      <c r="J558" s="38">
        <v>1.1071039669170433</v>
      </c>
      <c r="K558" s="103">
        <f t="shared" si="89"/>
        <v>1.1975076911466316</v>
      </c>
      <c r="L558" s="115"/>
      <c r="M558" s="1" t="s">
        <v>119</v>
      </c>
      <c r="N558" s="1" t="s">
        <v>120</v>
      </c>
      <c r="O558" s="1" t="s">
        <v>71</v>
      </c>
      <c r="P558" s="1" t="s">
        <v>114</v>
      </c>
      <c r="Q558" s="1" t="s">
        <v>73</v>
      </c>
      <c r="R558" s="1" t="s">
        <v>74</v>
      </c>
      <c r="S558" s="8" t="s">
        <v>127</v>
      </c>
      <c r="T558" s="8" t="s">
        <v>87</v>
      </c>
      <c r="U558" s="25">
        <v>0.90800000000000003</v>
      </c>
      <c r="V558"/>
      <c r="W558">
        <v>13.3</v>
      </c>
      <c r="X558" s="70">
        <v>818.19799999999998</v>
      </c>
      <c r="Y558" s="70">
        <v>504.44940000000003</v>
      </c>
      <c r="Z558" s="70">
        <f t="shared" si="80"/>
        <v>0.61653707293344651</v>
      </c>
      <c r="AA558" s="23">
        <f t="shared" si="81"/>
        <v>8.1999430700148395</v>
      </c>
      <c r="AB558" s="25">
        <v>6.4210000000000003</v>
      </c>
      <c r="AC558" s="23">
        <f t="shared" si="82"/>
        <v>0.78305421698353084</v>
      </c>
      <c r="AD558" s="23">
        <f t="shared" si="83"/>
        <v>1.277050781811998</v>
      </c>
      <c r="AE558" s="23">
        <f t="shared" si="84"/>
        <v>1.1595621098852942</v>
      </c>
      <c r="AF558" s="1">
        <v>995</v>
      </c>
      <c r="AG558" s="1">
        <f t="shared" si="85"/>
        <v>1.1653890551610996E-3</v>
      </c>
      <c r="AH558" s="7">
        <v>2000</v>
      </c>
      <c r="AI558" s="1">
        <v>10.188000000000001</v>
      </c>
      <c r="AJ558" s="1">
        <f t="shared" si="86"/>
        <v>0.22877680705950129</v>
      </c>
      <c r="AK558" s="1">
        <f t="shared" si="87"/>
        <v>2.7396198600972178E-3</v>
      </c>
      <c r="AL558" s="1">
        <f t="shared" si="88"/>
        <v>0</v>
      </c>
      <c r="AM558" s="8" t="s">
        <v>127</v>
      </c>
      <c r="AN558" s="1" t="s">
        <v>119</v>
      </c>
      <c r="AO558" s="1" t="s">
        <v>120</v>
      </c>
      <c r="AP558" s="1" t="s">
        <v>71</v>
      </c>
      <c r="AQ558" s="1" t="s">
        <v>114</v>
      </c>
      <c r="AR558" s="1" t="s">
        <v>73</v>
      </c>
      <c r="AS558" s="1" t="s">
        <v>74</v>
      </c>
      <c r="AT558" s="8" t="s">
        <v>127</v>
      </c>
      <c r="AU558" s="8" t="s">
        <v>87</v>
      </c>
    </row>
    <row r="559" spans="1:47" s="1" customFormat="1" ht="16">
      <c r="A559" s="8" t="s">
        <v>128</v>
      </c>
      <c r="B559" s="8" t="s">
        <v>129</v>
      </c>
      <c r="C559" s="8" t="s">
        <v>66</v>
      </c>
      <c r="D559" s="11" t="s">
        <v>67</v>
      </c>
      <c r="E559" s="24">
        <v>40</v>
      </c>
      <c r="F559" s="13">
        <v>5.17</v>
      </c>
      <c r="G559" s="24">
        <v>1909</v>
      </c>
      <c r="H559" s="8" t="s">
        <v>87</v>
      </c>
      <c r="I559" s="13">
        <v>7771.2060000000001</v>
      </c>
      <c r="J559" s="38">
        <v>8.9306862475451716</v>
      </c>
      <c r="K559" s="103">
        <f t="shared" si="89"/>
        <v>9.5979432777817539</v>
      </c>
      <c r="L559" s="115">
        <f>K559-K560</f>
        <v>8.409590413840851</v>
      </c>
      <c r="M559" s="1" t="s">
        <v>69</v>
      </c>
      <c r="N559" s="1" t="s">
        <v>70</v>
      </c>
      <c r="O559" s="1" t="s">
        <v>71</v>
      </c>
      <c r="P559" s="1" t="s">
        <v>72</v>
      </c>
      <c r="Q559" s="1" t="s">
        <v>130</v>
      </c>
      <c r="R559" s="1" t="s">
        <v>131</v>
      </c>
      <c r="S559" s="8" t="s">
        <v>129</v>
      </c>
      <c r="T559" s="8" t="s">
        <v>87</v>
      </c>
      <c r="U559" s="25">
        <v>0.33400000000000002</v>
      </c>
      <c r="V559"/>
      <c r="W559">
        <v>13.3</v>
      </c>
      <c r="X559" s="70">
        <v>818.19799999999998</v>
      </c>
      <c r="Y559" s="70">
        <v>504.44940000000003</v>
      </c>
      <c r="Z559" s="70">
        <f t="shared" si="80"/>
        <v>0.61653707293344651</v>
      </c>
      <c r="AA559" s="23">
        <f t="shared" si="81"/>
        <v>8.1999430700148395</v>
      </c>
      <c r="AB559" s="25">
        <v>4.9630000000000001</v>
      </c>
      <c r="AC559" s="23">
        <f t="shared" si="82"/>
        <v>0.60524810448361055</v>
      </c>
      <c r="AD559" s="23">
        <f t="shared" si="83"/>
        <v>1.652215005040266</v>
      </c>
      <c r="AE559" s="23">
        <f t="shared" si="84"/>
        <v>0.55183981168344887</v>
      </c>
      <c r="AF559" s="1">
        <v>995</v>
      </c>
      <c r="AG559" s="1">
        <f t="shared" si="85"/>
        <v>5.5461287606376765E-4</v>
      </c>
      <c r="AH559" s="7">
        <v>2000</v>
      </c>
      <c r="AI559" s="1">
        <v>10.321999999999999</v>
      </c>
      <c r="AJ559" s="1">
        <f t="shared" si="86"/>
        <v>0.10746228949113887</v>
      </c>
      <c r="AK559" s="1">
        <f t="shared" si="87"/>
        <v>1.0314169590365132E-2</v>
      </c>
      <c r="AL559" s="1">
        <f t="shared" si="88"/>
        <v>9.0371383955407183E-3</v>
      </c>
      <c r="AM559" s="8" t="s">
        <v>129</v>
      </c>
      <c r="AN559" s="1" t="s">
        <v>69</v>
      </c>
      <c r="AO559" s="1" t="s">
        <v>70</v>
      </c>
      <c r="AP559" s="1" t="s">
        <v>71</v>
      </c>
      <c r="AQ559" s="1" t="s">
        <v>72</v>
      </c>
      <c r="AR559" s="1" t="s">
        <v>130</v>
      </c>
      <c r="AS559" s="1" t="s">
        <v>131</v>
      </c>
      <c r="AT559" s="8" t="s">
        <v>129</v>
      </c>
      <c r="AU559" s="8" t="s">
        <v>87</v>
      </c>
    </row>
    <row r="560" spans="1:47" s="1" customFormat="1" ht="16">
      <c r="A560" s="8" t="s">
        <v>132</v>
      </c>
      <c r="B560" s="8" t="s">
        <v>133</v>
      </c>
      <c r="C560" s="8" t="s">
        <v>66</v>
      </c>
      <c r="D560" s="8" t="s">
        <v>67</v>
      </c>
      <c r="E560" s="24">
        <v>32</v>
      </c>
      <c r="F560" s="13">
        <v>5.6520000000000001</v>
      </c>
      <c r="G560" s="24">
        <v>1909.8</v>
      </c>
      <c r="H560" s="8" t="s">
        <v>87</v>
      </c>
      <c r="I560" s="13">
        <v>-6.4340000000000002</v>
      </c>
      <c r="J560" s="38">
        <v>1.0986325822124108</v>
      </c>
      <c r="K560" s="103">
        <f t="shared" si="89"/>
        <v>1.1883528639409022</v>
      </c>
      <c r="L560" s="115"/>
      <c r="M560" s="1" t="s">
        <v>69</v>
      </c>
      <c r="N560" s="1" t="s">
        <v>70</v>
      </c>
      <c r="O560" s="1" t="s">
        <v>71</v>
      </c>
      <c r="P560" s="1" t="s">
        <v>114</v>
      </c>
      <c r="Q560" s="1" t="s">
        <v>130</v>
      </c>
      <c r="R560" s="1" t="s">
        <v>131</v>
      </c>
      <c r="S560" s="8" t="s">
        <v>133</v>
      </c>
      <c r="T560" s="8" t="s">
        <v>87</v>
      </c>
      <c r="U560" s="25">
        <v>0.35299999999999998</v>
      </c>
      <c r="V560"/>
      <c r="W560">
        <v>13.3</v>
      </c>
      <c r="X560" s="70">
        <v>818.19799999999998</v>
      </c>
      <c r="Y560" s="70">
        <v>504.44940000000003</v>
      </c>
      <c r="Z560" s="70">
        <f t="shared" si="80"/>
        <v>0.61653707293344651</v>
      </c>
      <c r="AA560" s="23">
        <f t="shared" si="81"/>
        <v>8.1999430700148395</v>
      </c>
      <c r="AB560" s="25">
        <v>3.1789999999999998</v>
      </c>
      <c r="AC560" s="23">
        <f t="shared" si="82"/>
        <v>0.38768561840689059</v>
      </c>
      <c r="AD560" s="23">
        <f t="shared" si="83"/>
        <v>2.5794095847797545</v>
      </c>
      <c r="AE560" s="23">
        <f t="shared" si="84"/>
        <v>0.91053158342725327</v>
      </c>
      <c r="AF560" s="1">
        <v>950</v>
      </c>
      <c r="AG560" s="1">
        <f t="shared" si="85"/>
        <v>9.5845429834447713E-4</v>
      </c>
      <c r="AH560" s="7">
        <v>2000</v>
      </c>
      <c r="AI560" s="1">
        <v>10.337999999999999</v>
      </c>
      <c r="AJ560" s="1">
        <f t="shared" si="86"/>
        <v>0.1854235438855634</v>
      </c>
      <c r="AK560" s="1">
        <f t="shared" si="87"/>
        <v>2.2034859941848085E-3</v>
      </c>
      <c r="AL560" s="1">
        <f t="shared" si="88"/>
        <v>0</v>
      </c>
      <c r="AM560" s="8" t="s">
        <v>133</v>
      </c>
      <c r="AN560" s="1" t="s">
        <v>69</v>
      </c>
      <c r="AO560" s="1" t="s">
        <v>70</v>
      </c>
      <c r="AP560" s="1" t="s">
        <v>71</v>
      </c>
      <c r="AQ560" s="1" t="s">
        <v>114</v>
      </c>
      <c r="AR560" s="1" t="s">
        <v>130</v>
      </c>
      <c r="AS560" s="1" t="s">
        <v>131</v>
      </c>
      <c r="AT560" s="8" t="s">
        <v>133</v>
      </c>
      <c r="AU560" s="8" t="s">
        <v>87</v>
      </c>
    </row>
    <row r="561" spans="1:47" s="1" customFormat="1" ht="16">
      <c r="A561" s="8" t="s">
        <v>134</v>
      </c>
      <c r="B561" s="8" t="s">
        <v>135</v>
      </c>
      <c r="C561" s="8" t="s">
        <v>66</v>
      </c>
      <c r="D561" s="8" t="s">
        <v>67</v>
      </c>
      <c r="E561" s="24">
        <v>39</v>
      </c>
      <c r="F561" s="13">
        <v>3.2320000000000002</v>
      </c>
      <c r="G561" s="24">
        <v>1909.4</v>
      </c>
      <c r="H561" s="8" t="s">
        <v>87</v>
      </c>
      <c r="I561" s="13">
        <v>8336.6720000000005</v>
      </c>
      <c r="J561" s="38">
        <v>9.4520139621689072</v>
      </c>
      <c r="K561" s="103">
        <f t="shared" si="89"/>
        <v>10.153879147364183</v>
      </c>
      <c r="L561" s="115">
        <f>K561-K562</f>
        <v>8.9822071539495827</v>
      </c>
      <c r="M561" s="1" t="s">
        <v>69</v>
      </c>
      <c r="N561" s="1" t="s">
        <v>70</v>
      </c>
      <c r="O561" s="1" t="s">
        <v>71</v>
      </c>
      <c r="P561" s="1" t="s">
        <v>72</v>
      </c>
      <c r="Q561" s="1" t="s">
        <v>130</v>
      </c>
      <c r="R561" s="1" t="s">
        <v>74</v>
      </c>
      <c r="S561" s="8" t="s">
        <v>135</v>
      </c>
      <c r="T561" s="8" t="s">
        <v>87</v>
      </c>
      <c r="U561" s="25">
        <v>0.193</v>
      </c>
      <c r="V561"/>
      <c r="W561">
        <v>13.3</v>
      </c>
      <c r="X561" s="70">
        <v>818.19799999999998</v>
      </c>
      <c r="Y561" s="70">
        <v>504.44940000000003</v>
      </c>
      <c r="Z561" s="70">
        <f t="shared" si="80"/>
        <v>0.61653707293344651</v>
      </c>
      <c r="AA561" s="23">
        <f t="shared" si="81"/>
        <v>8.1999430700148395</v>
      </c>
      <c r="AB561" s="25">
        <v>4.9889999999999999</v>
      </c>
      <c r="AC561" s="23">
        <f t="shared" si="82"/>
        <v>0.60841885820445962</v>
      </c>
      <c r="AD561" s="23">
        <f t="shared" si="83"/>
        <v>1.6436045439997673</v>
      </c>
      <c r="AE561" s="23">
        <f t="shared" si="84"/>
        <v>0.31721567699195508</v>
      </c>
      <c r="AF561" s="1">
        <v>995</v>
      </c>
      <c r="AG561" s="1">
        <f t="shared" si="85"/>
        <v>3.1880972562005534E-4</v>
      </c>
      <c r="AH561" s="7">
        <v>2000</v>
      </c>
      <c r="AI561" s="1">
        <v>10.167999999999999</v>
      </c>
      <c r="AJ561" s="1">
        <f t="shared" si="86"/>
        <v>6.2708443276958167E-2</v>
      </c>
      <c r="AK561" s="1">
        <f t="shared" si="87"/>
        <v>6.3673395455357516E-3</v>
      </c>
      <c r="AL561" s="1">
        <f t="shared" si="88"/>
        <v>5.6326022781533524E-3</v>
      </c>
      <c r="AM561" s="8" t="s">
        <v>135</v>
      </c>
      <c r="AN561" s="1" t="s">
        <v>69</v>
      </c>
      <c r="AO561" s="1" t="s">
        <v>70</v>
      </c>
      <c r="AP561" s="1" t="s">
        <v>71</v>
      </c>
      <c r="AQ561" s="1" t="s">
        <v>72</v>
      </c>
      <c r="AR561" s="1" t="s">
        <v>130</v>
      </c>
      <c r="AS561" s="1" t="s">
        <v>74</v>
      </c>
      <c r="AT561" s="8" t="s">
        <v>135</v>
      </c>
      <c r="AU561" s="8" t="s">
        <v>87</v>
      </c>
    </row>
    <row r="562" spans="1:47" s="1" customFormat="1" ht="16">
      <c r="A562" s="8" t="s">
        <v>136</v>
      </c>
      <c r="B562" s="8" t="s">
        <v>137</v>
      </c>
      <c r="C562" s="8" t="s">
        <v>66</v>
      </c>
      <c r="D562" s="11" t="s">
        <v>67</v>
      </c>
      <c r="E562" s="24">
        <v>36</v>
      </c>
      <c r="F562" s="13">
        <v>12.912000000000001</v>
      </c>
      <c r="G562" s="24">
        <v>1910.3</v>
      </c>
      <c r="H562" s="8" t="s">
        <v>87</v>
      </c>
      <c r="I562" s="13">
        <v>-20.545999999999999</v>
      </c>
      <c r="J562" s="38">
        <v>1.0831973065080489</v>
      </c>
      <c r="K562" s="103">
        <f t="shared" si="89"/>
        <v>1.1716719934145996</v>
      </c>
      <c r="L562" s="115"/>
      <c r="M562" s="1" t="s">
        <v>69</v>
      </c>
      <c r="N562" s="1" t="s">
        <v>70</v>
      </c>
      <c r="O562" s="1" t="s">
        <v>71</v>
      </c>
      <c r="P562" s="1" t="s">
        <v>114</v>
      </c>
      <c r="Q562" s="1" t="s">
        <v>130</v>
      </c>
      <c r="R562" s="1" t="s">
        <v>74</v>
      </c>
      <c r="S562" s="8" t="s">
        <v>137</v>
      </c>
      <c r="T562" s="8" t="s">
        <v>87</v>
      </c>
      <c r="U562" s="25">
        <v>0.91100000000000003</v>
      </c>
      <c r="V562"/>
      <c r="W562">
        <v>13.3</v>
      </c>
      <c r="X562" s="70">
        <v>818.19799999999998</v>
      </c>
      <c r="Y562" s="70">
        <v>504.44940000000003</v>
      </c>
      <c r="Z562" s="70">
        <f t="shared" si="80"/>
        <v>0.61653707293344651</v>
      </c>
      <c r="AA562" s="23">
        <f t="shared" si="81"/>
        <v>8.1999430700148395</v>
      </c>
      <c r="AB562" s="25">
        <v>7.1289999999999996</v>
      </c>
      <c r="AC562" s="23">
        <f t="shared" si="82"/>
        <v>0.86939627984357437</v>
      </c>
      <c r="AD562" s="23">
        <f t="shared" si="83"/>
        <v>1.1502234633209201</v>
      </c>
      <c r="AE562" s="23">
        <f t="shared" si="84"/>
        <v>1.0478535750853581</v>
      </c>
      <c r="AF562" s="1">
        <v>950</v>
      </c>
      <c r="AG562" s="1">
        <f t="shared" si="85"/>
        <v>1.1030037632477454E-3</v>
      </c>
      <c r="AH562" s="7">
        <v>2000</v>
      </c>
      <c r="AI562" s="1">
        <v>10.287000000000001</v>
      </c>
      <c r="AJ562" s="1">
        <f t="shared" si="86"/>
        <v>0.21444614819631483</v>
      </c>
      <c r="AK562" s="1">
        <f t="shared" si="87"/>
        <v>2.5126054593725884E-3</v>
      </c>
      <c r="AL562" s="1">
        <f t="shared" si="88"/>
        <v>0</v>
      </c>
      <c r="AM562" s="8" t="s">
        <v>137</v>
      </c>
      <c r="AN562" s="1" t="s">
        <v>69</v>
      </c>
      <c r="AO562" s="1" t="s">
        <v>70</v>
      </c>
      <c r="AP562" s="1" t="s">
        <v>71</v>
      </c>
      <c r="AQ562" s="1" t="s">
        <v>114</v>
      </c>
      <c r="AR562" s="1" t="s">
        <v>130</v>
      </c>
      <c r="AS562" s="1" t="s">
        <v>74</v>
      </c>
      <c r="AT562" s="8" t="s">
        <v>137</v>
      </c>
      <c r="AU562" s="8" t="s">
        <v>87</v>
      </c>
    </row>
    <row r="563" spans="1:47" s="1" customFormat="1" ht="16">
      <c r="A563" s="8" t="s">
        <v>138</v>
      </c>
      <c r="B563" s="8" t="s">
        <v>139</v>
      </c>
      <c r="C563" s="8" t="s">
        <v>66</v>
      </c>
      <c r="D563" s="11" t="s">
        <v>67</v>
      </c>
      <c r="E563" s="24">
        <v>42</v>
      </c>
      <c r="F563" s="13">
        <v>4.319</v>
      </c>
      <c r="G563" s="24">
        <v>1909.4</v>
      </c>
      <c r="H563" s="8" t="s">
        <v>87</v>
      </c>
      <c r="I563" s="13">
        <v>8028.9219999999996</v>
      </c>
      <c r="J563" s="38">
        <v>9.1690284031709144</v>
      </c>
      <c r="K563" s="103">
        <f t="shared" si="89"/>
        <v>9.8521666897173574</v>
      </c>
      <c r="L563" s="115">
        <f>K563-K564</f>
        <v>8.6625729146473933</v>
      </c>
      <c r="M563" s="1" t="s">
        <v>69</v>
      </c>
      <c r="N563" s="1" t="s">
        <v>70</v>
      </c>
      <c r="O563" s="1" t="s">
        <v>71</v>
      </c>
      <c r="P563" s="1" t="s">
        <v>72</v>
      </c>
      <c r="Q563" s="1" t="s">
        <v>130</v>
      </c>
      <c r="R563" s="1" t="s">
        <v>140</v>
      </c>
      <c r="S563" s="8" t="s">
        <v>139</v>
      </c>
      <c r="T563" s="8" t="s">
        <v>87</v>
      </c>
      <c r="U563" s="25">
        <v>0.22600000000000001</v>
      </c>
      <c r="V563"/>
      <c r="W563">
        <v>13.3</v>
      </c>
      <c r="X563" s="70">
        <v>818.19799999999998</v>
      </c>
      <c r="Y563" s="70">
        <v>504.44940000000003</v>
      </c>
      <c r="Z563" s="70">
        <f t="shared" si="80"/>
        <v>0.61653707293344651</v>
      </c>
      <c r="AA563" s="23">
        <f t="shared" si="81"/>
        <v>8.1999430700148395</v>
      </c>
      <c r="AB563" s="25">
        <v>5.4409999999999998</v>
      </c>
      <c r="AC563" s="23">
        <f t="shared" si="82"/>
        <v>0.66354119212075857</v>
      </c>
      <c r="AD563" s="23">
        <f t="shared" si="83"/>
        <v>1.5070654420170631</v>
      </c>
      <c r="AE563" s="23">
        <f t="shared" si="84"/>
        <v>0.34059678989585623</v>
      </c>
      <c r="AF563" s="1">
        <v>995</v>
      </c>
      <c r="AG563" s="1">
        <f t="shared" si="85"/>
        <v>3.4230833155362433E-4</v>
      </c>
      <c r="AH563" s="7">
        <v>2000</v>
      </c>
      <c r="AI563" s="1">
        <v>10.375999999999999</v>
      </c>
      <c r="AJ563" s="1">
        <f t="shared" si="86"/>
        <v>6.5980788657213643E-2</v>
      </c>
      <c r="AK563" s="1">
        <f t="shared" si="87"/>
        <v>6.5005372816988117E-3</v>
      </c>
      <c r="AL563" s="1">
        <f t="shared" si="88"/>
        <v>5.715633927090528E-3</v>
      </c>
      <c r="AM563" s="8" t="s">
        <v>139</v>
      </c>
      <c r="AN563" s="1" t="s">
        <v>69</v>
      </c>
      <c r="AO563" s="1" t="s">
        <v>70</v>
      </c>
      <c r="AP563" s="1" t="s">
        <v>71</v>
      </c>
      <c r="AQ563" s="1" t="s">
        <v>72</v>
      </c>
      <c r="AR563" s="1" t="s">
        <v>130</v>
      </c>
      <c r="AS563" s="1" t="s">
        <v>140</v>
      </c>
      <c r="AT563" s="8" t="s">
        <v>139</v>
      </c>
      <c r="AU563" s="8" t="s">
        <v>87</v>
      </c>
    </row>
    <row r="564" spans="1:47" s="1" customFormat="1" ht="16">
      <c r="A564" s="8" t="s">
        <v>142</v>
      </c>
      <c r="B564" s="8" t="s">
        <v>143</v>
      </c>
      <c r="C564" s="8" t="s">
        <v>66</v>
      </c>
      <c r="D564" s="11" t="s">
        <v>67</v>
      </c>
      <c r="E564" s="24">
        <v>38</v>
      </c>
      <c r="F564" s="13">
        <v>9.343</v>
      </c>
      <c r="G564" s="24">
        <v>1909.8</v>
      </c>
      <c r="H564" s="8" t="s">
        <v>87</v>
      </c>
      <c r="I564" s="13">
        <v>-5.3840000000000003</v>
      </c>
      <c r="J564" s="38">
        <v>1.099780847685526</v>
      </c>
      <c r="K564" s="103">
        <f t="shared" si="89"/>
        <v>1.1895937750699646</v>
      </c>
      <c r="L564" s="115"/>
      <c r="M564" s="1" t="s">
        <v>69</v>
      </c>
      <c r="N564" s="1" t="s">
        <v>70</v>
      </c>
      <c r="O564" s="1" t="s">
        <v>71</v>
      </c>
      <c r="P564" s="1" t="s">
        <v>114</v>
      </c>
      <c r="Q564" s="1" t="s">
        <v>130</v>
      </c>
      <c r="R564" s="1" t="s">
        <v>140</v>
      </c>
      <c r="S564" s="8" t="s">
        <v>143</v>
      </c>
      <c r="T564" s="8" t="s">
        <v>87</v>
      </c>
      <c r="U564" s="25">
        <v>0.53600000000000003</v>
      </c>
      <c r="V564"/>
      <c r="W564">
        <v>13.3</v>
      </c>
      <c r="X564" s="70">
        <v>818.19799999999998</v>
      </c>
      <c r="Y564" s="70">
        <v>504.44940000000003</v>
      </c>
      <c r="Z564" s="70">
        <f t="shared" si="80"/>
        <v>0.61653707293344651</v>
      </c>
      <c r="AA564" s="23">
        <f t="shared" si="81"/>
        <v>8.1999430700148395</v>
      </c>
      <c r="AB564" s="25">
        <v>3.819</v>
      </c>
      <c r="AC564" s="23">
        <f t="shared" si="82"/>
        <v>0.46573494076625199</v>
      </c>
      <c r="AD564" s="23">
        <f t="shared" si="83"/>
        <v>2.1471440350916051</v>
      </c>
      <c r="AE564" s="23">
        <f t="shared" si="84"/>
        <v>1.1508692028091003</v>
      </c>
      <c r="AF564" s="1">
        <v>950</v>
      </c>
      <c r="AG564" s="1">
        <f t="shared" si="85"/>
        <v>1.2114412661148424E-3</v>
      </c>
      <c r="AH564" s="7">
        <v>2000</v>
      </c>
      <c r="AI564" s="1">
        <v>10.374000000000001</v>
      </c>
      <c r="AJ564" s="1">
        <f t="shared" si="86"/>
        <v>0.23355335764697172</v>
      </c>
      <c r="AK564" s="1">
        <f t="shared" si="87"/>
        <v>2.7783362040352667E-3</v>
      </c>
      <c r="AL564" s="1">
        <f t="shared" si="88"/>
        <v>0</v>
      </c>
      <c r="AM564" s="8" t="s">
        <v>143</v>
      </c>
      <c r="AN564" s="1" t="s">
        <v>69</v>
      </c>
      <c r="AO564" s="1" t="s">
        <v>70</v>
      </c>
      <c r="AP564" s="1" t="s">
        <v>71</v>
      </c>
      <c r="AQ564" s="1" t="s">
        <v>114</v>
      </c>
      <c r="AR564" s="1" t="s">
        <v>130</v>
      </c>
      <c r="AS564" s="1" t="s">
        <v>140</v>
      </c>
      <c r="AT564" s="8" t="s">
        <v>143</v>
      </c>
      <c r="AU564" s="8" t="s">
        <v>87</v>
      </c>
    </row>
    <row r="565" spans="1:47" s="1" customFormat="1" ht="16">
      <c r="A565" s="8" t="s">
        <v>144</v>
      </c>
      <c r="B565" s="8" t="s">
        <v>145</v>
      </c>
      <c r="C565" s="8" t="s">
        <v>66</v>
      </c>
      <c r="D565" s="11" t="s">
        <v>67</v>
      </c>
      <c r="E565" s="24">
        <v>39</v>
      </c>
      <c r="F565" s="13">
        <v>2.4809999999999999</v>
      </c>
      <c r="G565" s="24">
        <v>1909.4</v>
      </c>
      <c r="H565" s="8" t="s">
        <v>87</v>
      </c>
      <c r="I565" s="13">
        <v>6358.53</v>
      </c>
      <c r="J565" s="38">
        <v>7.6016640398959341</v>
      </c>
      <c r="K565" s="103">
        <f t="shared" si="89"/>
        <v>8.1785405802954738</v>
      </c>
      <c r="L565" s="115">
        <f>K565-K566</f>
        <v>7.0023160133920737</v>
      </c>
      <c r="M565" s="1" t="s">
        <v>69</v>
      </c>
      <c r="N565" s="1" t="s">
        <v>70</v>
      </c>
      <c r="O565" s="1" t="s">
        <v>71</v>
      </c>
      <c r="P565" s="1" t="s">
        <v>72</v>
      </c>
      <c r="Q565" s="1" t="s">
        <v>130</v>
      </c>
      <c r="R565" s="1" t="s">
        <v>146</v>
      </c>
      <c r="S565" s="8" t="s">
        <v>145</v>
      </c>
      <c r="T565" s="8" t="s">
        <v>87</v>
      </c>
      <c r="U565" s="25">
        <v>0.182</v>
      </c>
      <c r="V565"/>
      <c r="W565">
        <v>13.3</v>
      </c>
      <c r="X565" s="70">
        <v>818.19799999999998</v>
      </c>
      <c r="Y565" s="70">
        <v>504.44940000000003</v>
      </c>
      <c r="Z565" s="70">
        <f t="shared" si="80"/>
        <v>0.61653707293344651</v>
      </c>
      <c r="AA565" s="23">
        <f t="shared" si="81"/>
        <v>8.1999430700148395</v>
      </c>
      <c r="AB565" s="25">
        <v>4.6020000000000003</v>
      </c>
      <c r="AC565" s="23">
        <f t="shared" si="82"/>
        <v>0.5612234085902833</v>
      </c>
      <c r="AD565" s="23">
        <f t="shared" si="83"/>
        <v>1.7818216145186525</v>
      </c>
      <c r="AE565" s="23">
        <f t="shared" si="84"/>
        <v>0.32429153384239473</v>
      </c>
      <c r="AF565" s="1">
        <v>995</v>
      </c>
      <c r="AG565" s="1">
        <f t="shared" si="85"/>
        <v>3.259211395400952E-4</v>
      </c>
      <c r="AH565" s="7">
        <v>2000</v>
      </c>
      <c r="AI565" s="1">
        <v>10.285</v>
      </c>
      <c r="AJ565" s="1">
        <f t="shared" si="86"/>
        <v>6.3377956157529447E-2</v>
      </c>
      <c r="AK565" s="1">
        <f t="shared" si="87"/>
        <v>5.1833918633054201E-3</v>
      </c>
      <c r="AL565" s="1">
        <f t="shared" si="88"/>
        <v>4.4379247729792919E-3</v>
      </c>
      <c r="AM565" s="8" t="s">
        <v>145</v>
      </c>
      <c r="AN565" s="1" t="s">
        <v>69</v>
      </c>
      <c r="AO565" s="1" t="s">
        <v>70</v>
      </c>
      <c r="AP565" s="1" t="s">
        <v>71</v>
      </c>
      <c r="AQ565" s="1" t="s">
        <v>72</v>
      </c>
      <c r="AR565" s="1" t="s">
        <v>130</v>
      </c>
      <c r="AS565" s="1" t="s">
        <v>146</v>
      </c>
      <c r="AT565" s="8" t="s">
        <v>145</v>
      </c>
      <c r="AU565" s="8" t="s">
        <v>87</v>
      </c>
    </row>
    <row r="566" spans="1:47" s="1" customFormat="1" ht="16">
      <c r="A566" s="8" t="s">
        <v>147</v>
      </c>
      <c r="B566" s="8" t="s">
        <v>148</v>
      </c>
      <c r="C566" s="8" t="s">
        <v>66</v>
      </c>
      <c r="D566" s="11" t="s">
        <v>67</v>
      </c>
      <c r="E566" s="24">
        <v>39</v>
      </c>
      <c r="F566" s="13">
        <v>10.439</v>
      </c>
      <c r="G566" s="24">
        <v>1910.3</v>
      </c>
      <c r="H566" s="8" t="s">
        <v>87</v>
      </c>
      <c r="I566" s="13">
        <v>-16.695</v>
      </c>
      <c r="J566" s="38">
        <v>1.0874098909573107</v>
      </c>
      <c r="K566" s="103">
        <f t="shared" si="89"/>
        <v>1.1762245669034004</v>
      </c>
      <c r="L566" s="115"/>
      <c r="M566" s="1" t="s">
        <v>69</v>
      </c>
      <c r="N566" s="1" t="s">
        <v>70</v>
      </c>
      <c r="O566" s="1" t="s">
        <v>71</v>
      </c>
      <c r="P566" s="1" t="s">
        <v>114</v>
      </c>
      <c r="Q566" s="1" t="s">
        <v>130</v>
      </c>
      <c r="R566" s="1" t="s">
        <v>146</v>
      </c>
      <c r="S566" s="8" t="s">
        <v>148</v>
      </c>
      <c r="T566" s="8" t="s">
        <v>87</v>
      </c>
      <c r="U566" s="25">
        <v>0.57899999999999996</v>
      </c>
      <c r="V566"/>
      <c r="W566">
        <v>13.3</v>
      </c>
      <c r="X566" s="70">
        <v>818.19799999999998</v>
      </c>
      <c r="Y566" s="70">
        <v>504.44940000000003</v>
      </c>
      <c r="Z566" s="70">
        <f t="shared" si="80"/>
        <v>0.61653707293344651</v>
      </c>
      <c r="AA566" s="23">
        <f t="shared" si="81"/>
        <v>8.1999430700148395</v>
      </c>
      <c r="AB566" s="25">
        <v>6.718</v>
      </c>
      <c r="AC566" s="23">
        <f t="shared" si="82"/>
        <v>0.81927398064092194</v>
      </c>
      <c r="AD566" s="23">
        <f t="shared" si="83"/>
        <v>1.2205928952091158</v>
      </c>
      <c r="AE566" s="23">
        <f t="shared" si="84"/>
        <v>0.70672328632607806</v>
      </c>
      <c r="AF566" s="1">
        <v>950</v>
      </c>
      <c r="AG566" s="1">
        <f t="shared" si="85"/>
        <v>7.439192487642927E-4</v>
      </c>
      <c r="AH566" s="7">
        <v>2000</v>
      </c>
      <c r="AI566" s="1">
        <v>10.242000000000001</v>
      </c>
      <c r="AJ566" s="1">
        <f t="shared" si="86"/>
        <v>0.14526835554858283</v>
      </c>
      <c r="AK566" s="1">
        <f t="shared" si="87"/>
        <v>1.7086820858990103E-3</v>
      </c>
      <c r="AL566" s="1">
        <f t="shared" si="88"/>
        <v>0</v>
      </c>
      <c r="AM566" s="8" t="s">
        <v>148</v>
      </c>
      <c r="AN566" s="1" t="s">
        <v>69</v>
      </c>
      <c r="AO566" s="1" t="s">
        <v>70</v>
      </c>
      <c r="AP566" s="1" t="s">
        <v>71</v>
      </c>
      <c r="AQ566" s="1" t="s">
        <v>114</v>
      </c>
      <c r="AR566" s="1" t="s">
        <v>130</v>
      </c>
      <c r="AS566" s="1" t="s">
        <v>146</v>
      </c>
      <c r="AT566" s="8" t="s">
        <v>148</v>
      </c>
      <c r="AU566" s="8" t="s">
        <v>87</v>
      </c>
    </row>
    <row r="567" spans="1:47" s="1" customFormat="1" ht="16">
      <c r="A567" s="8" t="s">
        <v>149</v>
      </c>
      <c r="B567" s="8" t="s">
        <v>150</v>
      </c>
      <c r="C567" s="8" t="s">
        <v>66</v>
      </c>
      <c r="D567" s="11" t="s">
        <v>67</v>
      </c>
      <c r="E567" s="24">
        <v>40</v>
      </c>
      <c r="F567" s="13">
        <v>5.843</v>
      </c>
      <c r="G567" s="24">
        <v>1909.2</v>
      </c>
      <c r="H567" s="8" t="s">
        <v>87</v>
      </c>
      <c r="I567" s="13">
        <v>9868.4189999999999</v>
      </c>
      <c r="J567" s="38">
        <v>10.834673628765186</v>
      </c>
      <c r="K567" s="103">
        <f t="shared" si="89"/>
        <v>11.626026587788536</v>
      </c>
      <c r="L567" s="115">
        <f>K567-K568</f>
        <v>10.452303460918637</v>
      </c>
      <c r="M567" t="s">
        <v>69</v>
      </c>
      <c r="N567" t="s">
        <v>70</v>
      </c>
      <c r="O567" t="s">
        <v>71</v>
      </c>
      <c r="P567" t="s">
        <v>72</v>
      </c>
      <c r="Q567" s="1" t="s">
        <v>130</v>
      </c>
      <c r="R567" s="1" t="s">
        <v>151</v>
      </c>
      <c r="S567" s="8" t="s">
        <v>150</v>
      </c>
      <c r="T567" s="8" t="s">
        <v>87</v>
      </c>
      <c r="U567" s="25">
        <v>0.36799999999999999</v>
      </c>
      <c r="V567"/>
      <c r="W567">
        <v>13.3</v>
      </c>
      <c r="X567" s="70">
        <v>818.19799999999998</v>
      </c>
      <c r="Y567" s="70">
        <v>504.44940000000003</v>
      </c>
      <c r="Z567" s="70">
        <f t="shared" si="80"/>
        <v>0.61653707293344651</v>
      </c>
      <c r="AA567" s="23">
        <f t="shared" si="81"/>
        <v>8.1999430700148395</v>
      </c>
      <c r="AB567" s="25">
        <v>3.593</v>
      </c>
      <c r="AC567" s="23">
        <f t="shared" si="82"/>
        <v>0.43817377380810252</v>
      </c>
      <c r="AD567" s="23">
        <f t="shared" si="83"/>
        <v>2.2821995741761314</v>
      </c>
      <c r="AE567" s="23">
        <f t="shared" si="84"/>
        <v>0.83984944329681632</v>
      </c>
      <c r="AF567" s="1">
        <v>995</v>
      </c>
      <c r="AG567" s="1">
        <f t="shared" si="85"/>
        <v>8.4406979225810691E-4</v>
      </c>
      <c r="AH567" s="7">
        <v>2000</v>
      </c>
      <c r="AI567" s="1">
        <v>10.207000000000001</v>
      </c>
      <c r="AJ567" s="1">
        <f t="shared" si="86"/>
        <v>0.16539037763458544</v>
      </c>
      <c r="AK567" s="1">
        <f t="shared" si="87"/>
        <v>1.9228329277440767E-2</v>
      </c>
      <c r="AL567" s="1">
        <f t="shared" si="88"/>
        <v>1.7287104165526177E-2</v>
      </c>
      <c r="AM567" s="8" t="s">
        <v>150</v>
      </c>
      <c r="AN567" t="s">
        <v>69</v>
      </c>
      <c r="AO567" t="s">
        <v>70</v>
      </c>
      <c r="AP567" t="s">
        <v>71</v>
      </c>
      <c r="AQ567" t="s">
        <v>72</v>
      </c>
      <c r="AR567" s="1" t="s">
        <v>130</v>
      </c>
      <c r="AS567" s="1" t="s">
        <v>151</v>
      </c>
      <c r="AT567" s="8" t="s">
        <v>150</v>
      </c>
      <c r="AU567" s="8" t="s">
        <v>87</v>
      </c>
    </row>
    <row r="568" spans="1:47" s="1" customFormat="1" ht="16">
      <c r="A568" s="8" t="s">
        <v>152</v>
      </c>
      <c r="B568" s="8" t="s">
        <v>153</v>
      </c>
      <c r="C568" s="8" t="s">
        <v>66</v>
      </c>
      <c r="D568" s="11" t="s">
        <v>67</v>
      </c>
      <c r="E568" s="24">
        <v>37</v>
      </c>
      <c r="F568" s="13">
        <v>9.6300000000000008</v>
      </c>
      <c r="G568" s="24">
        <v>1910.1</v>
      </c>
      <c r="H568" s="8" t="s">
        <v>87</v>
      </c>
      <c r="I568" s="13">
        <v>-18.811</v>
      </c>
      <c r="J568" s="38">
        <v>1.0850952564047232</v>
      </c>
      <c r="K568" s="103">
        <f t="shared" si="89"/>
        <v>1.1737231268698978</v>
      </c>
      <c r="L568" s="115"/>
      <c r="M568" s="1" t="s">
        <v>69</v>
      </c>
      <c r="N568" s="1" t="s">
        <v>70</v>
      </c>
      <c r="O568" s="1" t="s">
        <v>71</v>
      </c>
      <c r="P568" s="1" t="s">
        <v>114</v>
      </c>
      <c r="Q568" s="1" t="s">
        <v>130</v>
      </c>
      <c r="R568" s="1" t="s">
        <v>151</v>
      </c>
      <c r="S568" s="8" t="s">
        <v>153</v>
      </c>
      <c r="T568" s="8" t="s">
        <v>87</v>
      </c>
      <c r="U568" s="25">
        <v>0.54300000000000004</v>
      </c>
      <c r="V568"/>
      <c r="W568">
        <v>13.3</v>
      </c>
      <c r="X568" s="70">
        <v>818.19799999999998</v>
      </c>
      <c r="Y568" s="70">
        <v>504.44940000000003</v>
      </c>
      <c r="Z568" s="70">
        <f t="shared" si="80"/>
        <v>0.61653707293344651</v>
      </c>
      <c r="AA568" s="23">
        <f t="shared" si="81"/>
        <v>8.1999430700148395</v>
      </c>
      <c r="AB568" s="25">
        <v>7.0780000000000003</v>
      </c>
      <c r="AC568" s="23">
        <f t="shared" si="82"/>
        <v>0.86317672446806282</v>
      </c>
      <c r="AD568" s="23">
        <f t="shared" si="83"/>
        <v>1.1585113125197568</v>
      </c>
      <c r="AE568" s="23">
        <f t="shared" si="84"/>
        <v>0.62907164269822802</v>
      </c>
      <c r="AF568" s="1">
        <v>950</v>
      </c>
      <c r="AG568" s="1">
        <f t="shared" si="85"/>
        <v>6.6218067652445056E-4</v>
      </c>
      <c r="AH568" s="7">
        <v>2000</v>
      </c>
      <c r="AI568" s="1">
        <v>10.265000000000001</v>
      </c>
      <c r="AJ568" s="1">
        <f t="shared" si="86"/>
        <v>0.12901718003398938</v>
      </c>
      <c r="AK568" s="1">
        <f t="shared" si="87"/>
        <v>1.5143044796943055E-3</v>
      </c>
      <c r="AL568" s="1">
        <f t="shared" si="88"/>
        <v>0</v>
      </c>
      <c r="AM568" s="8" t="s">
        <v>153</v>
      </c>
      <c r="AN568" s="1" t="s">
        <v>69</v>
      </c>
      <c r="AO568" s="1" t="s">
        <v>70</v>
      </c>
      <c r="AP568" s="1" t="s">
        <v>71</v>
      </c>
      <c r="AQ568" s="1" t="s">
        <v>114</v>
      </c>
      <c r="AR568" s="1" t="s">
        <v>130</v>
      </c>
      <c r="AS568" s="1" t="s">
        <v>151</v>
      </c>
      <c r="AT568" s="8" t="s">
        <v>153</v>
      </c>
      <c r="AU568" s="8" t="s">
        <v>87</v>
      </c>
    </row>
    <row r="569" spans="1:47" s="1" customFormat="1" ht="16">
      <c r="A569" s="8" t="s">
        <v>154</v>
      </c>
      <c r="B569" s="8" t="s">
        <v>155</v>
      </c>
      <c r="C569" s="8" t="s">
        <v>156</v>
      </c>
      <c r="D569" s="11" t="s">
        <v>67</v>
      </c>
      <c r="E569" s="24">
        <v>35</v>
      </c>
      <c r="F569" s="13">
        <v>3.4990000000000001</v>
      </c>
      <c r="G569" s="24">
        <v>1909.2</v>
      </c>
      <c r="H569" s="8" t="s">
        <v>87</v>
      </c>
      <c r="I569" s="13">
        <v>10632.379000000001</v>
      </c>
      <c r="J569" s="38">
        <v>11.508613391972146</v>
      </c>
      <c r="K569" s="103">
        <f t="shared" si="89"/>
        <v>12.342376563964926</v>
      </c>
      <c r="L569" s="115">
        <f>K569-K570</f>
        <v>11.165733526547024</v>
      </c>
      <c r="M569" s="1" t="s">
        <v>69</v>
      </c>
      <c r="N569" s="1" t="s">
        <v>70</v>
      </c>
      <c r="O569" s="1" t="s">
        <v>157</v>
      </c>
      <c r="P569" s="1" t="s">
        <v>72</v>
      </c>
      <c r="Q569" s="1" t="s">
        <v>130</v>
      </c>
      <c r="R569" s="1" t="s">
        <v>131</v>
      </c>
      <c r="S569" s="8" t="s">
        <v>155</v>
      </c>
      <c r="T569" s="8" t="s">
        <v>87</v>
      </c>
      <c r="U569" s="25">
        <v>0.79800000000000004</v>
      </c>
      <c r="V569"/>
      <c r="W569">
        <v>13.3</v>
      </c>
      <c r="X569" s="70">
        <v>818.19799999999998</v>
      </c>
      <c r="Y569" s="70">
        <v>504.44940000000003</v>
      </c>
      <c r="Z569" s="70">
        <f t="shared" si="80"/>
        <v>0.61653707293344651</v>
      </c>
      <c r="AA569" s="23">
        <f t="shared" si="81"/>
        <v>8.1999430700148395</v>
      </c>
      <c r="AB569" s="25">
        <v>5.4169999999999998</v>
      </c>
      <c r="AC569" s="23">
        <f t="shared" si="82"/>
        <v>0.66061434253228257</v>
      </c>
      <c r="AD569" s="23">
        <f t="shared" si="83"/>
        <v>1.5137424903110281</v>
      </c>
      <c r="AE569" s="23">
        <f t="shared" si="84"/>
        <v>1.2079665072682004</v>
      </c>
      <c r="AF569" s="1">
        <v>995</v>
      </c>
      <c r="AG569" s="1">
        <f t="shared" si="85"/>
        <v>1.2140366907218095E-3</v>
      </c>
      <c r="AH569" s="7">
        <v>2000</v>
      </c>
      <c r="AI569" s="1">
        <v>10.321999999999999</v>
      </c>
      <c r="AJ569" s="1">
        <f t="shared" si="86"/>
        <v>0.23523284067463859</v>
      </c>
      <c r="AK569" s="1">
        <f t="shared" si="87"/>
        <v>2.9033322998175546E-2</v>
      </c>
      <c r="AL569" s="1">
        <f t="shared" si="88"/>
        <v>2.6265472156657067E-2</v>
      </c>
      <c r="AM569" s="8" t="s">
        <v>155</v>
      </c>
      <c r="AN569" s="1" t="s">
        <v>69</v>
      </c>
      <c r="AO569" s="1" t="s">
        <v>70</v>
      </c>
      <c r="AP569" s="1" t="s">
        <v>157</v>
      </c>
      <c r="AQ569" s="1" t="s">
        <v>72</v>
      </c>
      <c r="AR569" s="1" t="s">
        <v>130</v>
      </c>
      <c r="AS569" s="1" t="s">
        <v>131</v>
      </c>
      <c r="AT569" s="8" t="s">
        <v>155</v>
      </c>
      <c r="AU569" s="8" t="s">
        <v>87</v>
      </c>
    </row>
    <row r="570" spans="1:47" s="1" customFormat="1" ht="16">
      <c r="A570" s="8" t="s">
        <v>158</v>
      </c>
      <c r="B570" s="8" t="s">
        <v>159</v>
      </c>
      <c r="C570" s="8" t="s">
        <v>66</v>
      </c>
      <c r="D570" s="11" t="s">
        <v>67</v>
      </c>
      <c r="E570" s="24">
        <v>40</v>
      </c>
      <c r="F570" s="13">
        <v>12.145</v>
      </c>
      <c r="G570" s="24">
        <v>1910.5</v>
      </c>
      <c r="H570" s="8" t="s">
        <v>87</v>
      </c>
      <c r="I570" s="13">
        <v>-16.341000000000001</v>
      </c>
      <c r="J570" s="38">
        <v>1.0877971113024343</v>
      </c>
      <c r="K570" s="103">
        <f t="shared" si="89"/>
        <v>1.1766430374179015</v>
      </c>
      <c r="L570" s="115"/>
      <c r="M570" s="1" t="s">
        <v>69</v>
      </c>
      <c r="N570" s="1" t="s">
        <v>70</v>
      </c>
      <c r="O570" s="1" t="s">
        <v>157</v>
      </c>
      <c r="P570" s="1" t="s">
        <v>114</v>
      </c>
      <c r="Q570" s="1" t="s">
        <v>130</v>
      </c>
      <c r="R570" s="1" t="s">
        <v>131</v>
      </c>
      <c r="S570" s="8" t="s">
        <v>159</v>
      </c>
      <c r="T570" s="8" t="s">
        <v>87</v>
      </c>
      <c r="U570" s="25">
        <v>0.84599999999999997</v>
      </c>
      <c r="V570"/>
      <c r="W570">
        <v>13.3</v>
      </c>
      <c r="X570" s="70">
        <v>818.19799999999998</v>
      </c>
      <c r="Y570" s="70">
        <v>504.44940000000003</v>
      </c>
      <c r="Z570" s="70">
        <f t="shared" si="80"/>
        <v>0.61653707293344651</v>
      </c>
      <c r="AA570" s="23">
        <f t="shared" si="81"/>
        <v>8.1999430700148395</v>
      </c>
      <c r="AB570" s="25">
        <v>6.3460000000000001</v>
      </c>
      <c r="AC570" s="23">
        <f t="shared" si="82"/>
        <v>0.77390781201954317</v>
      </c>
      <c r="AD570" s="23">
        <f t="shared" si="83"/>
        <v>1.2921435660281815</v>
      </c>
      <c r="AE570" s="23">
        <f t="shared" si="84"/>
        <v>1.0931534568598416</v>
      </c>
      <c r="AF570" s="1">
        <v>995</v>
      </c>
      <c r="AG570" s="1">
        <f t="shared" si="85"/>
        <v>1.0986466903113985E-3</v>
      </c>
      <c r="AH570" s="7">
        <v>2000</v>
      </c>
      <c r="AI570" s="1">
        <v>10.337999999999999</v>
      </c>
      <c r="AJ570" s="1">
        <f t="shared" si="86"/>
        <v>0.21254530669595639</v>
      </c>
      <c r="AK570" s="1">
        <f t="shared" si="87"/>
        <v>2.5008995525964959E-3</v>
      </c>
      <c r="AL570" s="1">
        <f t="shared" si="88"/>
        <v>0</v>
      </c>
      <c r="AM570" s="8" t="s">
        <v>159</v>
      </c>
      <c r="AN570" s="1" t="s">
        <v>69</v>
      </c>
      <c r="AO570" s="1" t="s">
        <v>70</v>
      </c>
      <c r="AP570" s="1" t="s">
        <v>157</v>
      </c>
      <c r="AQ570" s="1" t="s">
        <v>114</v>
      </c>
      <c r="AR570" s="1" t="s">
        <v>130</v>
      </c>
      <c r="AS570" s="1" t="s">
        <v>131</v>
      </c>
      <c r="AT570" s="8" t="s">
        <v>159</v>
      </c>
      <c r="AU570" s="8" t="s">
        <v>87</v>
      </c>
    </row>
    <row r="571" spans="1:47" s="1" customFormat="1" ht="16">
      <c r="A571" s="8" t="s">
        <v>160</v>
      </c>
      <c r="B571" s="8" t="s">
        <v>161</v>
      </c>
      <c r="C571" s="8" t="s">
        <v>156</v>
      </c>
      <c r="D571" s="11" t="s">
        <v>67</v>
      </c>
      <c r="E571" s="24">
        <v>35</v>
      </c>
      <c r="F571" s="13">
        <v>3.78</v>
      </c>
      <c r="G571" s="24">
        <v>1909</v>
      </c>
      <c r="H571" s="8" t="s">
        <v>87</v>
      </c>
      <c r="I571" s="13">
        <v>8200.5409999999993</v>
      </c>
      <c r="J571" s="38">
        <v>9.3270551155096229</v>
      </c>
      <c r="K571" s="103">
        <f t="shared" si="89"/>
        <v>10.020668270809933</v>
      </c>
      <c r="L571" s="115">
        <f>K571-K572</f>
        <v>8.8284580481313668</v>
      </c>
      <c r="M571" s="1" t="s">
        <v>69</v>
      </c>
      <c r="N571" s="1" t="s">
        <v>70</v>
      </c>
      <c r="O571" s="1" t="s">
        <v>157</v>
      </c>
      <c r="P571" s="1" t="s">
        <v>72</v>
      </c>
      <c r="Q571" s="1" t="s">
        <v>130</v>
      </c>
      <c r="R571" s="1" t="s">
        <v>74</v>
      </c>
      <c r="S571" s="8" t="s">
        <v>161</v>
      </c>
      <c r="T571" s="8" t="s">
        <v>87</v>
      </c>
      <c r="U571" s="25">
        <v>0.99399999999999999</v>
      </c>
      <c r="V571"/>
      <c r="W571">
        <v>13.3</v>
      </c>
      <c r="X571" s="70">
        <v>818.19799999999998</v>
      </c>
      <c r="Y571" s="70">
        <v>504.44940000000003</v>
      </c>
      <c r="Z571" s="70">
        <f t="shared" si="80"/>
        <v>0.61653707293344651</v>
      </c>
      <c r="AA571" s="23">
        <f t="shared" si="81"/>
        <v>8.1999430700148395</v>
      </c>
      <c r="AB571" s="25">
        <v>6.1340000000000003</v>
      </c>
      <c r="AC571" s="23">
        <f t="shared" si="82"/>
        <v>0.74805397398800477</v>
      </c>
      <c r="AD571" s="23">
        <f t="shared" si="83"/>
        <v>1.3368019351181673</v>
      </c>
      <c r="AE571" s="23">
        <f t="shared" si="84"/>
        <v>1.3287811235074583</v>
      </c>
      <c r="AF571" s="1">
        <v>995</v>
      </c>
      <c r="AG571" s="1">
        <f t="shared" si="85"/>
        <v>1.3354584155853852E-3</v>
      </c>
      <c r="AH571" s="7">
        <v>2000</v>
      </c>
      <c r="AI571" s="1">
        <v>10.167999999999999</v>
      </c>
      <c r="AJ571" s="1">
        <f t="shared" si="86"/>
        <v>0.26267868127171229</v>
      </c>
      <c r="AK571" s="1">
        <f t="shared" si="87"/>
        <v>2.632215926837643E-2</v>
      </c>
      <c r="AL571" s="1">
        <f t="shared" si="88"/>
        <v>2.3190477177457827E-2</v>
      </c>
      <c r="AM571" s="8" t="s">
        <v>161</v>
      </c>
      <c r="AN571" s="1" t="s">
        <v>69</v>
      </c>
      <c r="AO571" s="1" t="s">
        <v>70</v>
      </c>
      <c r="AP571" s="1" t="s">
        <v>157</v>
      </c>
      <c r="AQ571" s="1" t="s">
        <v>72</v>
      </c>
      <c r="AR571" s="1" t="s">
        <v>130</v>
      </c>
      <c r="AS571" s="1" t="s">
        <v>74</v>
      </c>
      <c r="AT571" s="8" t="s">
        <v>161</v>
      </c>
      <c r="AU571" s="8" t="s">
        <v>87</v>
      </c>
    </row>
    <row r="572" spans="1:47" s="1" customFormat="1" ht="16">
      <c r="A572" s="8" t="s">
        <v>163</v>
      </c>
      <c r="B572" s="8" t="s">
        <v>164</v>
      </c>
      <c r="C572" s="8" t="s">
        <v>66</v>
      </c>
      <c r="D572" s="11" t="s">
        <v>67</v>
      </c>
      <c r="E572" s="24">
        <v>41</v>
      </c>
      <c r="F572" s="13">
        <v>5.4779999999999998</v>
      </c>
      <c r="G572" s="24">
        <v>1909.8</v>
      </c>
      <c r="H572" s="8" t="s">
        <v>87</v>
      </c>
      <c r="I572" s="13">
        <v>-3.17</v>
      </c>
      <c r="J572" s="38">
        <v>1.1022019600727788</v>
      </c>
      <c r="K572" s="103">
        <f t="shared" si="89"/>
        <v>1.1922102226785656</v>
      </c>
      <c r="L572" s="115"/>
      <c r="M572" s="1" t="s">
        <v>69</v>
      </c>
      <c r="N572" s="1" t="s">
        <v>70</v>
      </c>
      <c r="O572" s="1" t="s">
        <v>157</v>
      </c>
      <c r="P572" s="1" t="s">
        <v>114</v>
      </c>
      <c r="Q572" s="1" t="s">
        <v>130</v>
      </c>
      <c r="R572" s="1" t="s">
        <v>74</v>
      </c>
      <c r="S572" s="8" t="s">
        <v>164</v>
      </c>
      <c r="T572" s="8" t="s">
        <v>87</v>
      </c>
      <c r="U572" s="25">
        <v>0.377</v>
      </c>
      <c r="V572"/>
      <c r="W572">
        <v>13.3</v>
      </c>
      <c r="X572" s="70">
        <v>818.19799999999998</v>
      </c>
      <c r="Y572" s="70">
        <v>504.44940000000003</v>
      </c>
      <c r="Z572" s="70">
        <f t="shared" si="80"/>
        <v>0.61653707293344651</v>
      </c>
      <c r="AA572" s="23">
        <f t="shared" si="81"/>
        <v>8.1999430700148395</v>
      </c>
      <c r="AB572" s="25">
        <v>6.4240000000000004</v>
      </c>
      <c r="AC572" s="23">
        <f t="shared" si="82"/>
        <v>0.78342007318209039</v>
      </c>
      <c r="AD572" s="23">
        <f t="shared" si="83"/>
        <v>1.2764544006872414</v>
      </c>
      <c r="AE572" s="23">
        <f t="shared" si="84"/>
        <v>0.48122330905909</v>
      </c>
      <c r="AF572" s="1">
        <v>995</v>
      </c>
      <c r="AG572" s="1">
        <f t="shared" si="85"/>
        <v>4.8364151664230152E-4</v>
      </c>
      <c r="AH572" s="7">
        <v>2000</v>
      </c>
      <c r="AI572" s="1">
        <v>10.287000000000001</v>
      </c>
      <c r="AJ572" s="1">
        <f t="shared" si="86"/>
        <v>9.4029652307242445E-2</v>
      </c>
      <c r="AK572" s="1">
        <f t="shared" si="87"/>
        <v>1.1210311271560563E-3</v>
      </c>
      <c r="AL572" s="1">
        <f t="shared" si="88"/>
        <v>0</v>
      </c>
      <c r="AM572" s="8" t="s">
        <v>164</v>
      </c>
      <c r="AN572" s="1" t="s">
        <v>69</v>
      </c>
      <c r="AO572" s="1" t="s">
        <v>70</v>
      </c>
      <c r="AP572" s="1" t="s">
        <v>157</v>
      </c>
      <c r="AQ572" s="1" t="s">
        <v>114</v>
      </c>
      <c r="AR572" s="1" t="s">
        <v>130</v>
      </c>
      <c r="AS572" s="1" t="s">
        <v>74</v>
      </c>
      <c r="AT572" s="8" t="s">
        <v>164</v>
      </c>
      <c r="AU572" s="8" t="s">
        <v>87</v>
      </c>
    </row>
    <row r="573" spans="1:47" s="1" customFormat="1" ht="16">
      <c r="A573" s="8" t="s">
        <v>165</v>
      </c>
      <c r="B573" s="8" t="s">
        <v>166</v>
      </c>
      <c r="C573" s="8" t="s">
        <v>156</v>
      </c>
      <c r="D573" s="11" t="s">
        <v>67</v>
      </c>
      <c r="E573" s="24">
        <v>35</v>
      </c>
      <c r="F573" s="13">
        <v>4.49</v>
      </c>
      <c r="G573" s="24">
        <v>1908.8</v>
      </c>
      <c r="H573" s="8" t="s">
        <v>87</v>
      </c>
      <c r="I573" s="13">
        <v>9665.2890000000007</v>
      </c>
      <c r="J573" s="38">
        <v>10.653748092876441</v>
      </c>
      <c r="K573" s="103">
        <f t="shared" si="89"/>
        <v>11.433580940447197</v>
      </c>
      <c r="L573" s="115">
        <f>K573-K575</f>
        <v>10.249281936743005</v>
      </c>
      <c r="M573" s="1" t="s">
        <v>69</v>
      </c>
      <c r="N573" s="1" t="s">
        <v>70</v>
      </c>
      <c r="O573" s="1" t="s">
        <v>157</v>
      </c>
      <c r="P573" s="1" t="s">
        <v>72</v>
      </c>
      <c r="Q573" s="1" t="s">
        <v>130</v>
      </c>
      <c r="R573" s="1" t="s">
        <v>140</v>
      </c>
      <c r="S573" s="8" t="s">
        <v>166</v>
      </c>
      <c r="T573" s="8" t="s">
        <v>87</v>
      </c>
      <c r="U573" s="25">
        <v>1.28</v>
      </c>
      <c r="V573"/>
      <c r="W573">
        <v>13.3</v>
      </c>
      <c r="X573" s="70">
        <v>818.19799999999998</v>
      </c>
      <c r="Y573" s="70">
        <v>504.44940000000003</v>
      </c>
      <c r="Z573" s="70">
        <f t="shared" si="80"/>
        <v>0.61653707293344651</v>
      </c>
      <c r="AA573" s="23">
        <f t="shared" si="81"/>
        <v>8.1999430700148395</v>
      </c>
      <c r="AB573" s="25">
        <v>6.7279999999999998</v>
      </c>
      <c r="AC573" s="23">
        <f t="shared" si="82"/>
        <v>0.82049350130278698</v>
      </c>
      <c r="AD573" s="23">
        <f t="shared" si="83"/>
        <v>1.2187786964944767</v>
      </c>
      <c r="AE573" s="23">
        <f t="shared" si="84"/>
        <v>1.5600367315129302</v>
      </c>
      <c r="AF573" s="1">
        <v>995</v>
      </c>
      <c r="AG573" s="1">
        <f t="shared" si="85"/>
        <v>1.5678761120732968E-3</v>
      </c>
      <c r="AH573" s="7">
        <v>2000</v>
      </c>
      <c r="AI573" s="1">
        <v>10.375999999999999</v>
      </c>
      <c r="AJ573" s="1">
        <f t="shared" si="86"/>
        <v>0.30221204935876961</v>
      </c>
      <c r="AK573" s="1">
        <f t="shared" si="87"/>
        <v>3.4553659275219153E-2</v>
      </c>
      <c r="AL573" s="1">
        <f t="shared" si="88"/>
        <v>3.0974564985589224E-2</v>
      </c>
      <c r="AM573" s="8" t="s">
        <v>166</v>
      </c>
      <c r="AN573" s="1" t="s">
        <v>69</v>
      </c>
      <c r="AO573" s="1" t="s">
        <v>70</v>
      </c>
      <c r="AP573" s="1" t="s">
        <v>157</v>
      </c>
      <c r="AQ573" s="1" t="s">
        <v>72</v>
      </c>
      <c r="AR573" s="1" t="s">
        <v>130</v>
      </c>
      <c r="AS573" s="1" t="s">
        <v>140</v>
      </c>
      <c r="AT573" s="8" t="s">
        <v>166</v>
      </c>
      <c r="AU573" s="8" t="s">
        <v>87</v>
      </c>
    </row>
    <row r="574" spans="1:47" s="1" customFormat="1" ht="16">
      <c r="A574" s="8" t="s">
        <v>167</v>
      </c>
      <c r="B574" s="8" t="s">
        <v>166</v>
      </c>
      <c r="C574" s="8" t="s">
        <v>156</v>
      </c>
      <c r="D574" s="11" t="s">
        <v>67</v>
      </c>
      <c r="E574" s="24">
        <v>36</v>
      </c>
      <c r="F574" s="13">
        <v>4.4640000000000004</v>
      </c>
      <c r="G574" s="24">
        <v>1909</v>
      </c>
      <c r="H574" s="8" t="s">
        <v>87</v>
      </c>
      <c r="I574" s="13">
        <v>9718.6830000000009</v>
      </c>
      <c r="J574" s="38">
        <v>10.701376605217495</v>
      </c>
      <c r="K574" s="103">
        <f t="shared" si="89"/>
        <v>11.484247645779764</v>
      </c>
      <c r="L574" s="115">
        <f>K574-K576</f>
        <v>10.29424733136571</v>
      </c>
      <c r="M574" s="1" t="s">
        <v>69</v>
      </c>
      <c r="N574" s="1" t="s">
        <v>70</v>
      </c>
      <c r="O574" s="1" t="s">
        <v>157</v>
      </c>
      <c r="P574" s="1" t="s">
        <v>72</v>
      </c>
      <c r="Q574" s="1" t="s">
        <v>130</v>
      </c>
      <c r="R574" s="1" t="s">
        <v>140</v>
      </c>
      <c r="S574" s="8" t="s">
        <v>166</v>
      </c>
      <c r="T574" s="8" t="s">
        <v>87</v>
      </c>
      <c r="U574" s="25">
        <v>1.2769999999999999</v>
      </c>
      <c r="V574"/>
      <c r="W574">
        <v>13.3</v>
      </c>
      <c r="X574" s="70">
        <v>818.19799999999998</v>
      </c>
      <c r="Y574" s="70">
        <v>504.44940000000003</v>
      </c>
      <c r="Z574" s="70">
        <f t="shared" si="80"/>
        <v>0.61653707293344651</v>
      </c>
      <c r="AA574" s="23">
        <f t="shared" si="81"/>
        <v>8.1999430700148395</v>
      </c>
      <c r="AB574" s="25">
        <v>6.7279999999999998</v>
      </c>
      <c r="AC574" s="23">
        <f t="shared" si="82"/>
        <v>0.82049350130278698</v>
      </c>
      <c r="AD574" s="23">
        <f t="shared" si="83"/>
        <v>1.2187786964944767</v>
      </c>
      <c r="AE574" s="23">
        <f t="shared" si="84"/>
        <v>1.5563803954234465</v>
      </c>
      <c r="AF574" s="1">
        <v>995</v>
      </c>
      <c r="AG574" s="1">
        <f t="shared" si="85"/>
        <v>1.5642014024356246E-3</v>
      </c>
      <c r="AH574" s="7">
        <v>2000</v>
      </c>
      <c r="AI574" s="1">
        <v>10.375999999999999</v>
      </c>
      <c r="AJ574" s="1">
        <f t="shared" si="86"/>
        <v>0.30150373986808493</v>
      </c>
      <c r="AK574" s="1">
        <f t="shared" si="87"/>
        <v>3.4625436147738484E-2</v>
      </c>
      <c r="AL574" s="1">
        <f t="shared" si="88"/>
        <v>3.1037540695338147E-2</v>
      </c>
      <c r="AM574" s="8" t="s">
        <v>166</v>
      </c>
      <c r="AN574" s="1" t="s">
        <v>69</v>
      </c>
      <c r="AO574" s="1" t="s">
        <v>70</v>
      </c>
      <c r="AP574" s="1" t="s">
        <v>157</v>
      </c>
      <c r="AQ574" s="1" t="s">
        <v>72</v>
      </c>
      <c r="AR574" s="1" t="s">
        <v>130</v>
      </c>
      <c r="AS574" s="1" t="s">
        <v>140</v>
      </c>
      <c r="AT574" s="8" t="s">
        <v>166</v>
      </c>
      <c r="AU574" s="8" t="s">
        <v>87</v>
      </c>
    </row>
    <row r="575" spans="1:47" s="1" customFormat="1" ht="16">
      <c r="A575" s="8" t="s">
        <v>168</v>
      </c>
      <c r="B575" s="8" t="s">
        <v>169</v>
      </c>
      <c r="C575" s="8" t="s">
        <v>66</v>
      </c>
      <c r="D575" s="8" t="s">
        <v>67</v>
      </c>
      <c r="E575" s="24">
        <v>43</v>
      </c>
      <c r="F575" s="13">
        <v>11.942</v>
      </c>
      <c r="G575" s="24">
        <v>1910.7</v>
      </c>
      <c r="H575" s="8" t="s">
        <v>87</v>
      </c>
      <c r="I575" s="13">
        <v>-9.8640000000000008</v>
      </c>
      <c r="J575" s="38">
        <v>1.0948813958448</v>
      </c>
      <c r="K575" s="103">
        <f t="shared" si="89"/>
        <v>1.1842990037041914</v>
      </c>
      <c r="L575" s="115"/>
      <c r="M575" s="1" t="s">
        <v>69</v>
      </c>
      <c r="N575" s="1" t="s">
        <v>70</v>
      </c>
      <c r="O575" s="1" t="s">
        <v>157</v>
      </c>
      <c r="P575" s="1" t="s">
        <v>114</v>
      </c>
      <c r="Q575" s="1" t="s">
        <v>130</v>
      </c>
      <c r="R575" s="1" t="s">
        <v>140</v>
      </c>
      <c r="S575" s="8" t="s">
        <v>169</v>
      </c>
      <c r="T575" s="8" t="s">
        <v>87</v>
      </c>
      <c r="U575" s="25">
        <v>0.65800000000000003</v>
      </c>
      <c r="V575"/>
      <c r="W575">
        <v>13.3</v>
      </c>
      <c r="X575" s="70">
        <v>818.19799999999998</v>
      </c>
      <c r="Y575" s="70">
        <v>504.44940000000003</v>
      </c>
      <c r="Z575" s="70">
        <f t="shared" si="80"/>
        <v>0.61653707293344651</v>
      </c>
      <c r="AA575" s="23">
        <f t="shared" si="81"/>
        <v>8.1999430700148395</v>
      </c>
      <c r="AB575" s="25">
        <v>6.609</v>
      </c>
      <c r="AC575" s="23">
        <f t="shared" si="82"/>
        <v>0.80598120542659324</v>
      </c>
      <c r="AD575" s="23">
        <f t="shared" si="83"/>
        <v>1.2407237206861612</v>
      </c>
      <c r="AE575" s="23">
        <f t="shared" si="84"/>
        <v>0.81639620821149417</v>
      </c>
      <c r="AF575" s="1">
        <v>995</v>
      </c>
      <c r="AG575" s="1">
        <f t="shared" si="85"/>
        <v>8.2049870172009459E-4</v>
      </c>
      <c r="AH575" s="7">
        <v>2000</v>
      </c>
      <c r="AI575" s="1">
        <v>10.374000000000001</v>
      </c>
      <c r="AJ575" s="1">
        <f t="shared" si="86"/>
        <v>0.15818367104686612</v>
      </c>
      <c r="AK575" s="1">
        <f t="shared" si="87"/>
        <v>1.8733676402307509E-3</v>
      </c>
      <c r="AL575" s="1">
        <f t="shared" si="88"/>
        <v>0</v>
      </c>
      <c r="AM575" s="8" t="s">
        <v>169</v>
      </c>
      <c r="AN575" s="1" t="s">
        <v>69</v>
      </c>
      <c r="AO575" s="1" t="s">
        <v>70</v>
      </c>
      <c r="AP575" s="1" t="s">
        <v>157</v>
      </c>
      <c r="AQ575" s="1" t="s">
        <v>114</v>
      </c>
      <c r="AR575" s="1" t="s">
        <v>130</v>
      </c>
      <c r="AS575" s="1" t="s">
        <v>140</v>
      </c>
      <c r="AT575" s="8" t="s">
        <v>169</v>
      </c>
      <c r="AU575" s="8" t="s">
        <v>87</v>
      </c>
    </row>
    <row r="576" spans="1:47" s="1" customFormat="1" ht="16">
      <c r="A576" s="8" t="s">
        <v>170</v>
      </c>
      <c r="B576" s="8" t="s">
        <v>169</v>
      </c>
      <c r="C576" s="8" t="s">
        <v>66</v>
      </c>
      <c r="D576" s="8" t="s">
        <v>67</v>
      </c>
      <c r="E576" s="24">
        <v>41</v>
      </c>
      <c r="F576" s="13">
        <v>13.11</v>
      </c>
      <c r="G576" s="24">
        <v>1910.3</v>
      </c>
      <c r="H576" s="8" t="s">
        <v>87</v>
      </c>
      <c r="I576" s="13">
        <v>-5.04</v>
      </c>
      <c r="J576" s="38">
        <v>1.1001570355276402</v>
      </c>
      <c r="K576" s="103">
        <f t="shared" si="89"/>
        <v>1.190000314414053</v>
      </c>
      <c r="L576" s="115"/>
      <c r="M576" s="1" t="s">
        <v>69</v>
      </c>
      <c r="N576" s="1" t="s">
        <v>70</v>
      </c>
      <c r="O576" s="1" t="s">
        <v>157</v>
      </c>
      <c r="P576" s="1" t="s">
        <v>114</v>
      </c>
      <c r="Q576" s="1" t="s">
        <v>130</v>
      </c>
      <c r="R576" s="1" t="s">
        <v>140</v>
      </c>
      <c r="S576" s="8" t="s">
        <v>169</v>
      </c>
      <c r="T576" s="8" t="s">
        <v>87</v>
      </c>
      <c r="U576" s="25">
        <v>0.76300000000000001</v>
      </c>
      <c r="V576"/>
      <c r="W576">
        <v>13.3</v>
      </c>
      <c r="X576" s="70">
        <v>818.19799999999998</v>
      </c>
      <c r="Y576" s="70">
        <v>504.44940000000003</v>
      </c>
      <c r="Z576" s="70">
        <f t="shared" si="80"/>
        <v>0.61653707293344651</v>
      </c>
      <c r="AA576" s="23">
        <f t="shared" si="81"/>
        <v>8.1999430700148395</v>
      </c>
      <c r="AB576" s="25">
        <v>6.609</v>
      </c>
      <c r="AC576" s="23">
        <f t="shared" si="82"/>
        <v>0.80598120542659324</v>
      </c>
      <c r="AD576" s="23">
        <f t="shared" si="83"/>
        <v>1.2407237206861612</v>
      </c>
      <c r="AE576" s="23">
        <f t="shared" si="84"/>
        <v>0.94667219888354104</v>
      </c>
      <c r="AF576" s="1">
        <v>995</v>
      </c>
      <c r="AG576" s="1">
        <f t="shared" si="85"/>
        <v>9.5142934561159907E-4</v>
      </c>
      <c r="AH576" s="7">
        <v>2000</v>
      </c>
      <c r="AI576" s="1">
        <v>10.374000000000001</v>
      </c>
      <c r="AJ576" s="1">
        <f t="shared" si="86"/>
        <v>0.18342574621391922</v>
      </c>
      <c r="AK576" s="1">
        <f t="shared" si="87"/>
        <v>2.1827669566619615E-3</v>
      </c>
      <c r="AL576" s="1">
        <f t="shared" si="88"/>
        <v>0</v>
      </c>
      <c r="AM576" s="8" t="s">
        <v>169</v>
      </c>
      <c r="AN576" s="1" t="s">
        <v>69</v>
      </c>
      <c r="AO576" s="1" t="s">
        <v>70</v>
      </c>
      <c r="AP576" s="1" t="s">
        <v>157</v>
      </c>
      <c r="AQ576" s="1" t="s">
        <v>114</v>
      </c>
      <c r="AR576" s="1" t="s">
        <v>130</v>
      </c>
      <c r="AS576" s="1" t="s">
        <v>140</v>
      </c>
      <c r="AT576" s="8" t="s">
        <v>169</v>
      </c>
      <c r="AU576" s="8" t="s">
        <v>87</v>
      </c>
    </row>
    <row r="577" spans="1:47" s="1" customFormat="1" ht="16">
      <c r="A577" s="8" t="s">
        <v>171</v>
      </c>
      <c r="B577" s="8" t="s">
        <v>172</v>
      </c>
      <c r="C577" s="8" t="s">
        <v>156</v>
      </c>
      <c r="D577" s="11" t="s">
        <v>67</v>
      </c>
      <c r="E577" s="24">
        <v>37</v>
      </c>
      <c r="F577" s="13">
        <v>8.5139999999999993</v>
      </c>
      <c r="G577" s="24">
        <v>1908.8</v>
      </c>
      <c r="H577" s="8" t="s">
        <v>87</v>
      </c>
      <c r="I577" s="13">
        <v>8991.0930000000008</v>
      </c>
      <c r="J577" s="38">
        <v>10.04795122088551</v>
      </c>
      <c r="K577" s="103">
        <f t="shared" si="89"/>
        <v>10.788795507882817</v>
      </c>
      <c r="L577" s="115">
        <f>K577-K578</f>
        <v>9.6128983907179908</v>
      </c>
      <c r="M577" s="1" t="s">
        <v>69</v>
      </c>
      <c r="N577" s="1" t="s">
        <v>70</v>
      </c>
      <c r="O577" s="1" t="s">
        <v>157</v>
      </c>
      <c r="P577" s="1" t="s">
        <v>72</v>
      </c>
      <c r="Q577" s="1" t="s">
        <v>130</v>
      </c>
      <c r="R577" s="1" t="s">
        <v>146</v>
      </c>
      <c r="S577" s="8" t="s">
        <v>172</v>
      </c>
      <c r="T577" s="8" t="s">
        <v>87</v>
      </c>
      <c r="U577" s="25">
        <v>2.2090000000000001</v>
      </c>
      <c r="V577"/>
      <c r="W577">
        <v>13.3</v>
      </c>
      <c r="X577" s="70">
        <v>818.19799999999998</v>
      </c>
      <c r="Y577" s="70">
        <v>504.44940000000003</v>
      </c>
      <c r="Z577" s="70">
        <f t="shared" si="80"/>
        <v>0.61653707293344651</v>
      </c>
      <c r="AA577" s="23">
        <f t="shared" si="81"/>
        <v>8.1999430700148395</v>
      </c>
      <c r="AB577" s="25">
        <v>6.2530000000000001</v>
      </c>
      <c r="AC577" s="23">
        <f t="shared" si="82"/>
        <v>0.76256626986419851</v>
      </c>
      <c r="AD577" s="23">
        <f t="shared" si="83"/>
        <v>1.3113614377122724</v>
      </c>
      <c r="AE577" s="23">
        <f t="shared" si="84"/>
        <v>2.89679741590641</v>
      </c>
      <c r="AF577" s="1">
        <v>995</v>
      </c>
      <c r="AG577" s="1">
        <f t="shared" si="85"/>
        <v>2.911354186840613E-3</v>
      </c>
      <c r="AH577" s="7">
        <v>2000</v>
      </c>
      <c r="AI577" s="1">
        <v>10.285</v>
      </c>
      <c r="AJ577" s="1">
        <f t="shared" si="86"/>
        <v>0.56613596243862185</v>
      </c>
      <c r="AK577" s="1">
        <f t="shared" si="87"/>
        <v>6.1079251284087185E-2</v>
      </c>
      <c r="AL577" s="1">
        <f t="shared" si="88"/>
        <v>5.4422074822538087E-2</v>
      </c>
      <c r="AM577" s="8" t="s">
        <v>172</v>
      </c>
      <c r="AN577" s="1" t="s">
        <v>69</v>
      </c>
      <c r="AO577" s="1" t="s">
        <v>70</v>
      </c>
      <c r="AP577" s="1" t="s">
        <v>157</v>
      </c>
      <c r="AQ577" s="1" t="s">
        <v>72</v>
      </c>
      <c r="AR577" s="1" t="s">
        <v>130</v>
      </c>
      <c r="AS577" s="1" t="s">
        <v>146</v>
      </c>
      <c r="AT577" s="8" t="s">
        <v>172</v>
      </c>
      <c r="AU577" s="8" t="s">
        <v>87</v>
      </c>
    </row>
    <row r="578" spans="1:47" s="1" customFormat="1" ht="16">
      <c r="A578" s="8" t="s">
        <v>173</v>
      </c>
      <c r="B578" s="8" t="s">
        <v>174</v>
      </c>
      <c r="C578" s="8" t="s">
        <v>66</v>
      </c>
      <c r="D578" s="11" t="s">
        <v>67</v>
      </c>
      <c r="E578" s="24">
        <v>40</v>
      </c>
      <c r="F578" s="13">
        <v>9.9429999999999996</v>
      </c>
      <c r="G578" s="24">
        <v>1910.3</v>
      </c>
      <c r="H578" s="8" t="s">
        <v>87</v>
      </c>
      <c r="I578" s="13">
        <v>-16.972000000000001</v>
      </c>
      <c r="J578" s="38">
        <v>1.0871068943921469</v>
      </c>
      <c r="K578" s="103">
        <f t="shared" si="89"/>
        <v>1.1758971171648269</v>
      </c>
      <c r="L578" s="115"/>
      <c r="M578" s="1" t="s">
        <v>69</v>
      </c>
      <c r="N578" s="1" t="s">
        <v>70</v>
      </c>
      <c r="O578" s="1" t="s">
        <v>157</v>
      </c>
      <c r="P578" s="1" t="s">
        <v>114</v>
      </c>
      <c r="Q578" s="1" t="s">
        <v>130</v>
      </c>
      <c r="R578" s="1" t="s">
        <v>146</v>
      </c>
      <c r="S578" s="8" t="s">
        <v>174</v>
      </c>
      <c r="T578" s="8" t="s">
        <v>87</v>
      </c>
      <c r="U578" s="25">
        <v>0.67800000000000005</v>
      </c>
      <c r="V578"/>
      <c r="W578">
        <v>13.3</v>
      </c>
      <c r="X578" s="70">
        <v>818.19799999999998</v>
      </c>
      <c r="Y578" s="70">
        <v>504.44940000000003</v>
      </c>
      <c r="Z578" s="70">
        <f t="shared" ref="Z578:Z641" si="90">Y578/X578</f>
        <v>0.61653707293344651</v>
      </c>
      <c r="AA578" s="23">
        <f t="shared" ref="AA578:AA641" si="91">W578*Z578</f>
        <v>8.1999430700148395</v>
      </c>
      <c r="AB578" s="25">
        <v>4.4690000000000003</v>
      </c>
      <c r="AC578" s="23">
        <f t="shared" ref="AC578:AC641" si="92">AB578/AA578</f>
        <v>0.54500378378747849</v>
      </c>
      <c r="AD578" s="23">
        <f t="shared" ref="AD578:AD641" si="93">1/AC578</f>
        <v>1.8348496464566657</v>
      </c>
      <c r="AE578" s="23">
        <f t="shared" ref="AE578:AE641" si="94">U578*AD578</f>
        <v>1.2440280602976195</v>
      </c>
      <c r="AF578" s="1">
        <v>995</v>
      </c>
      <c r="AG578" s="1">
        <f t="shared" ref="AG578:AG641" si="95">AE578/AF578</f>
        <v>1.2502794575855471E-3</v>
      </c>
      <c r="AH578" s="7">
        <v>2000</v>
      </c>
      <c r="AI578" s="1">
        <v>10.242000000000001</v>
      </c>
      <c r="AJ578" s="1">
        <f t="shared" ref="AJ578:AJ641" si="96">AG578*AH578/AI578</f>
        <v>0.24414752149688479</v>
      </c>
      <c r="AK578" s="1">
        <f t="shared" si="87"/>
        <v>2.8709236669112442E-3</v>
      </c>
      <c r="AL578" s="1">
        <f t="shared" si="88"/>
        <v>0</v>
      </c>
      <c r="AM578" s="8" t="s">
        <v>174</v>
      </c>
      <c r="AN578" s="1" t="s">
        <v>69</v>
      </c>
      <c r="AO578" s="1" t="s">
        <v>70</v>
      </c>
      <c r="AP578" s="1" t="s">
        <v>157</v>
      </c>
      <c r="AQ578" s="1" t="s">
        <v>114</v>
      </c>
      <c r="AR578" s="1" t="s">
        <v>130</v>
      </c>
      <c r="AS578" s="1" t="s">
        <v>146</v>
      </c>
      <c r="AT578" s="8" t="s">
        <v>174</v>
      </c>
      <c r="AU578" s="8" t="s">
        <v>87</v>
      </c>
    </row>
    <row r="579" spans="1:47" s="1" customFormat="1" ht="16">
      <c r="A579" s="8" t="s">
        <v>175</v>
      </c>
      <c r="B579" s="8" t="s">
        <v>176</v>
      </c>
      <c r="C579" s="8" t="s">
        <v>156</v>
      </c>
      <c r="D579" s="11" t="s">
        <v>67</v>
      </c>
      <c r="E579" s="24">
        <v>39</v>
      </c>
      <c r="F579" s="13">
        <v>5.44</v>
      </c>
      <c r="G579" s="24">
        <v>1909.4</v>
      </c>
      <c r="H579" s="8" t="s">
        <v>87</v>
      </c>
      <c r="I579" s="13">
        <v>7861.4759999999997</v>
      </c>
      <c r="J579" s="38">
        <v>9.0143123863775667</v>
      </c>
      <c r="K579" s="103">
        <f t="shared" si="89"/>
        <v>9.6871529295182466</v>
      </c>
      <c r="L579" s="115">
        <f>K579-K580</f>
        <v>8.4119525031497702</v>
      </c>
      <c r="M579" s="1" t="s">
        <v>69</v>
      </c>
      <c r="N579" s="1" t="s">
        <v>70</v>
      </c>
      <c r="O579" s="1" t="s">
        <v>157</v>
      </c>
      <c r="P579" s="1" t="s">
        <v>72</v>
      </c>
      <c r="Q579" s="1" t="s">
        <v>130</v>
      </c>
      <c r="R579" s="1" t="s">
        <v>151</v>
      </c>
      <c r="S579" s="8" t="s">
        <v>176</v>
      </c>
      <c r="T579" s="8" t="s">
        <v>87</v>
      </c>
      <c r="U579" s="25">
        <v>1.484</v>
      </c>
      <c r="V579"/>
      <c r="W579">
        <v>13.3</v>
      </c>
      <c r="X579" s="70">
        <v>818.19799999999998</v>
      </c>
      <c r="Y579" s="70">
        <v>504.44940000000003</v>
      </c>
      <c r="Z579" s="70">
        <f t="shared" si="90"/>
        <v>0.61653707293344651</v>
      </c>
      <c r="AA579" s="23">
        <f t="shared" si="91"/>
        <v>8.1999430700148395</v>
      </c>
      <c r="AB579" s="25">
        <v>6.0940000000000003</v>
      </c>
      <c r="AC579" s="23">
        <f t="shared" si="92"/>
        <v>0.74317589134054463</v>
      </c>
      <c r="AD579" s="23">
        <f t="shared" si="93"/>
        <v>1.3455764801468393</v>
      </c>
      <c r="AE579" s="23">
        <f t="shared" si="94"/>
        <v>1.9968354965379094</v>
      </c>
      <c r="AF579" s="1">
        <v>995</v>
      </c>
      <c r="AG579" s="1">
        <f t="shared" si="95"/>
        <v>2.0068698457667432E-3</v>
      </c>
      <c r="AH579" s="7">
        <v>2000</v>
      </c>
      <c r="AI579" s="1">
        <v>10.207000000000001</v>
      </c>
      <c r="AJ579" s="1">
        <f t="shared" si="96"/>
        <v>0.39323402483917763</v>
      </c>
      <c r="AK579" s="1">
        <f t="shared" ref="AK579:AK642" si="97">AJ579*(K579/100)</f>
        <v>3.8093181357070904E-2</v>
      </c>
      <c r="AL579" s="1">
        <f t="shared" ref="AL579:AL642" si="98">AJ579*(L579/100)</f>
        <v>3.3078659395695792E-2</v>
      </c>
      <c r="AM579" s="8" t="s">
        <v>176</v>
      </c>
      <c r="AN579" s="1" t="s">
        <v>69</v>
      </c>
      <c r="AO579" s="1" t="s">
        <v>70</v>
      </c>
      <c r="AP579" s="1" t="s">
        <v>157</v>
      </c>
      <c r="AQ579" s="1" t="s">
        <v>72</v>
      </c>
      <c r="AR579" s="1" t="s">
        <v>130</v>
      </c>
      <c r="AS579" s="1" t="s">
        <v>151</v>
      </c>
      <c r="AT579" s="8" t="s">
        <v>176</v>
      </c>
      <c r="AU579" s="8" t="s">
        <v>87</v>
      </c>
    </row>
    <row r="580" spans="1:47" s="1" customFormat="1" ht="16">
      <c r="A580" s="8" t="s">
        <v>177</v>
      </c>
      <c r="B580" s="8" t="s">
        <v>178</v>
      </c>
      <c r="C580" s="8" t="s">
        <v>66</v>
      </c>
      <c r="D580" s="11" t="s">
        <v>67</v>
      </c>
      <c r="E580" s="24">
        <v>42</v>
      </c>
      <c r="F580" s="13">
        <v>5.87</v>
      </c>
      <c r="G580" s="24">
        <v>1909.6</v>
      </c>
      <c r="H580" s="8" t="s">
        <v>87</v>
      </c>
      <c r="I580" s="13">
        <v>67.116</v>
      </c>
      <c r="J580" s="38">
        <v>1.1790014163811646</v>
      </c>
      <c r="K580" s="103">
        <f t="shared" si="89"/>
        <v>1.2752004263684769</v>
      </c>
      <c r="L580" s="115"/>
      <c r="M580" s="1" t="s">
        <v>69</v>
      </c>
      <c r="N580" s="1" t="s">
        <v>70</v>
      </c>
      <c r="O580" s="1" t="s">
        <v>157</v>
      </c>
      <c r="P580" s="1" t="s">
        <v>114</v>
      </c>
      <c r="Q580" s="1" t="s">
        <v>130</v>
      </c>
      <c r="R580" s="1" t="s">
        <v>151</v>
      </c>
      <c r="S580" s="8" t="s">
        <v>178</v>
      </c>
      <c r="T580" s="8" t="s">
        <v>87</v>
      </c>
      <c r="U580" s="25">
        <v>0.316</v>
      </c>
      <c r="V580"/>
      <c r="W580">
        <v>13.3</v>
      </c>
      <c r="X580" s="70">
        <v>818.19799999999998</v>
      </c>
      <c r="Y580" s="70">
        <v>504.44940000000003</v>
      </c>
      <c r="Z580" s="70">
        <f t="shared" si="90"/>
        <v>0.61653707293344651</v>
      </c>
      <c r="AA580" s="23">
        <f t="shared" si="91"/>
        <v>8.1999430700148395</v>
      </c>
      <c r="AB580" s="25">
        <v>6.6680000000000001</v>
      </c>
      <c r="AC580" s="23">
        <f t="shared" si="92"/>
        <v>0.81317637733159687</v>
      </c>
      <c r="AD580" s="23">
        <f t="shared" si="93"/>
        <v>1.229745511399946</v>
      </c>
      <c r="AE580" s="23">
        <f t="shared" si="94"/>
        <v>0.38859958160238295</v>
      </c>
      <c r="AF580" s="1">
        <v>995</v>
      </c>
      <c r="AG580" s="1">
        <f t="shared" si="95"/>
        <v>3.9055234331897786E-4</v>
      </c>
      <c r="AH580" s="7">
        <v>2000</v>
      </c>
      <c r="AI580" s="1">
        <v>10.265000000000001</v>
      </c>
      <c r="AJ580" s="1">
        <f t="shared" si="96"/>
        <v>7.6093978240424326E-2</v>
      </c>
      <c r="AK580" s="1">
        <f t="shared" si="97"/>
        <v>9.7035073496262703E-4</v>
      </c>
      <c r="AL580" s="1">
        <f t="shared" si="98"/>
        <v>0</v>
      </c>
      <c r="AM580" s="8" t="s">
        <v>178</v>
      </c>
      <c r="AN580" s="1" t="s">
        <v>69</v>
      </c>
      <c r="AO580" s="1" t="s">
        <v>70</v>
      </c>
      <c r="AP580" s="1" t="s">
        <v>157</v>
      </c>
      <c r="AQ580" s="1" t="s">
        <v>114</v>
      </c>
      <c r="AR580" s="1" t="s">
        <v>130</v>
      </c>
      <c r="AS580" s="1" t="s">
        <v>151</v>
      </c>
      <c r="AT580" s="8" t="s">
        <v>178</v>
      </c>
      <c r="AU580" s="8" t="s">
        <v>87</v>
      </c>
    </row>
    <row r="581" spans="1:47" s="1" customFormat="1" ht="16">
      <c r="A581" s="8" t="s">
        <v>179</v>
      </c>
      <c r="B581" s="8" t="s">
        <v>180</v>
      </c>
      <c r="C581" s="8" t="s">
        <v>66</v>
      </c>
      <c r="D581" s="11" t="s">
        <v>67</v>
      </c>
      <c r="E581" s="24">
        <v>42</v>
      </c>
      <c r="F581" s="13">
        <v>3.5950000000000002</v>
      </c>
      <c r="G581" s="24">
        <v>1909.6</v>
      </c>
      <c r="H581" s="8" t="s">
        <v>87</v>
      </c>
      <c r="I581" s="13">
        <v>5269.2619999999997</v>
      </c>
      <c r="J581" s="38">
        <v>6.5501111004816632</v>
      </c>
      <c r="K581" s="103">
        <f t="shared" ref="K581:K644" si="99">((J581*13.003355)/(((100-J581)*12.0107)+(J581*13.003355)))*100</f>
        <v>7.0532788017035495</v>
      </c>
      <c r="L581" s="115">
        <f>K581-K582</f>
        <v>5.8770495062999624</v>
      </c>
      <c r="M581" s="1" t="s">
        <v>119</v>
      </c>
      <c r="N581" s="1" t="s">
        <v>120</v>
      </c>
      <c r="O581" s="1" t="s">
        <v>71</v>
      </c>
      <c r="P581" s="1" t="s">
        <v>72</v>
      </c>
      <c r="Q581" s="1" t="s">
        <v>130</v>
      </c>
      <c r="R581" s="1" t="s">
        <v>131</v>
      </c>
      <c r="S581" s="8" t="s">
        <v>180</v>
      </c>
      <c r="T581" s="8" t="s">
        <v>87</v>
      </c>
      <c r="U581" s="25">
        <v>0.193</v>
      </c>
      <c r="V581"/>
      <c r="W581">
        <v>13.3</v>
      </c>
      <c r="X581" s="70">
        <v>818.19799999999998</v>
      </c>
      <c r="Y581" s="70">
        <v>504.44940000000003</v>
      </c>
      <c r="Z581" s="70">
        <f t="shared" si="90"/>
        <v>0.61653707293344651</v>
      </c>
      <c r="AA581" s="23">
        <f t="shared" si="91"/>
        <v>8.1999430700148395</v>
      </c>
      <c r="AB581" s="25">
        <v>5.4939999999999998</v>
      </c>
      <c r="AC581" s="23">
        <f t="shared" si="92"/>
        <v>0.6700046516286432</v>
      </c>
      <c r="AD581" s="23">
        <f t="shared" si="93"/>
        <v>1.4925269512222135</v>
      </c>
      <c r="AE581" s="23">
        <f t="shared" si="94"/>
        <v>0.28805770158588723</v>
      </c>
      <c r="AF581" s="1">
        <v>995</v>
      </c>
      <c r="AG581" s="1">
        <f t="shared" si="95"/>
        <v>2.8950522772450978E-4</v>
      </c>
      <c r="AH581" s="7">
        <v>2000</v>
      </c>
      <c r="AI581" s="1">
        <v>10.356</v>
      </c>
      <c r="AJ581" s="1">
        <f t="shared" si="96"/>
        <v>5.5910627216011928E-2</v>
      </c>
      <c r="AK581" s="1">
        <f t="shared" si="97"/>
        <v>3.9435324173264646E-3</v>
      </c>
      <c r="AL581" s="1">
        <f t="shared" si="98"/>
        <v>3.2858952407678415E-3</v>
      </c>
      <c r="AM581" s="8" t="s">
        <v>180</v>
      </c>
      <c r="AN581" s="1" t="s">
        <v>119</v>
      </c>
      <c r="AO581" s="1" t="s">
        <v>120</v>
      </c>
      <c r="AP581" s="1" t="s">
        <v>71</v>
      </c>
      <c r="AQ581" s="1" t="s">
        <v>72</v>
      </c>
      <c r="AR581" s="1" t="s">
        <v>130</v>
      </c>
      <c r="AS581" s="1" t="s">
        <v>131</v>
      </c>
      <c r="AT581" s="8" t="s">
        <v>180</v>
      </c>
      <c r="AU581" s="8" t="s">
        <v>87</v>
      </c>
    </row>
    <row r="582" spans="1:47" s="1" customFormat="1" ht="16">
      <c r="A582" s="8" t="s">
        <v>181</v>
      </c>
      <c r="B582" s="8" t="s">
        <v>182</v>
      </c>
      <c r="C582" s="8" t="s">
        <v>66</v>
      </c>
      <c r="D582" s="8" t="s">
        <v>67</v>
      </c>
      <c r="E582" s="24">
        <v>42</v>
      </c>
      <c r="F582" s="13">
        <v>16.655999999999999</v>
      </c>
      <c r="G582" s="24">
        <v>1910.5</v>
      </c>
      <c r="H582" s="8" t="s">
        <v>87</v>
      </c>
      <c r="I582" s="13">
        <v>-16.690999999999999</v>
      </c>
      <c r="J582" s="38">
        <v>1.0874142663453772</v>
      </c>
      <c r="K582" s="103">
        <f t="shared" si="99"/>
        <v>1.1762292954035871</v>
      </c>
      <c r="L582" s="115"/>
      <c r="M582" s="1" t="s">
        <v>119</v>
      </c>
      <c r="N582" s="1" t="s">
        <v>120</v>
      </c>
      <c r="O582" s="1" t="s">
        <v>71</v>
      </c>
      <c r="P582" s="1" t="s">
        <v>114</v>
      </c>
      <c r="Q582" s="1" t="s">
        <v>130</v>
      </c>
      <c r="R582" s="1" t="s">
        <v>131</v>
      </c>
      <c r="S582" s="8" t="s">
        <v>182</v>
      </c>
      <c r="T582" s="8" t="s">
        <v>87</v>
      </c>
      <c r="U582" s="25">
        <v>1.2010000000000001</v>
      </c>
      <c r="V582"/>
      <c r="W582">
        <v>13.3</v>
      </c>
      <c r="X582" s="70">
        <v>818.19799999999998</v>
      </c>
      <c r="Y582" s="70">
        <v>504.44940000000003</v>
      </c>
      <c r="Z582" s="70">
        <f t="shared" si="90"/>
        <v>0.61653707293344651</v>
      </c>
      <c r="AA582" s="23">
        <f t="shared" si="91"/>
        <v>8.1999430700148395</v>
      </c>
      <c r="AB582" s="25">
        <v>4.8049999999999997</v>
      </c>
      <c r="AC582" s="23">
        <f t="shared" si="92"/>
        <v>0.58597967802614315</v>
      </c>
      <c r="AD582" s="23">
        <f t="shared" si="93"/>
        <v>1.7065438231040251</v>
      </c>
      <c r="AE582" s="23">
        <f t="shared" si="94"/>
        <v>2.0495591315479342</v>
      </c>
      <c r="AF582" s="1">
        <v>950</v>
      </c>
      <c r="AG582" s="1">
        <f t="shared" si="95"/>
        <v>2.1574306647872991E-3</v>
      </c>
      <c r="AH582" s="7">
        <v>2000</v>
      </c>
      <c r="AI582" s="1">
        <v>10.146000000000001</v>
      </c>
      <c r="AJ582" s="1">
        <f t="shared" si="96"/>
        <v>0.42527708748024817</v>
      </c>
      <c r="AK582" s="1">
        <f t="shared" si="97"/>
        <v>5.0022336895818205E-3</v>
      </c>
      <c r="AL582" s="1">
        <f t="shared" si="98"/>
        <v>0</v>
      </c>
      <c r="AM582" s="8" t="s">
        <v>182</v>
      </c>
      <c r="AN582" s="1" t="s">
        <v>119</v>
      </c>
      <c r="AO582" s="1" t="s">
        <v>120</v>
      </c>
      <c r="AP582" s="1" t="s">
        <v>71</v>
      </c>
      <c r="AQ582" s="1" t="s">
        <v>114</v>
      </c>
      <c r="AR582" s="1" t="s">
        <v>130</v>
      </c>
      <c r="AS582" s="1" t="s">
        <v>131</v>
      </c>
      <c r="AT582" s="8" t="s">
        <v>182</v>
      </c>
      <c r="AU582" s="8" t="s">
        <v>87</v>
      </c>
    </row>
    <row r="583" spans="1:47" s="1" customFormat="1" ht="16">
      <c r="A583" s="8" t="s">
        <v>184</v>
      </c>
      <c r="B583" s="8" t="s">
        <v>185</v>
      </c>
      <c r="C583" s="8" t="s">
        <v>156</v>
      </c>
      <c r="D583" s="11" t="s">
        <v>67</v>
      </c>
      <c r="E583" s="24">
        <v>32</v>
      </c>
      <c r="F583" s="13">
        <v>4.58</v>
      </c>
      <c r="G583" s="24">
        <v>1908.8</v>
      </c>
      <c r="H583" s="8" t="s">
        <v>87</v>
      </c>
      <c r="I583" s="13">
        <v>5619.3419999999996</v>
      </c>
      <c r="J583" s="38">
        <v>6.8906704020256129</v>
      </c>
      <c r="K583" s="103">
        <f t="shared" si="99"/>
        <v>7.4179226176945026</v>
      </c>
      <c r="L583" s="115">
        <f>K583-K584</f>
        <v>6.2442113126754997</v>
      </c>
      <c r="M583" s="1" t="s">
        <v>119</v>
      </c>
      <c r="N583" s="1" t="s">
        <v>120</v>
      </c>
      <c r="O583" s="1" t="s">
        <v>71</v>
      </c>
      <c r="P583" s="1" t="s">
        <v>72</v>
      </c>
      <c r="Q583" s="1" t="s">
        <v>130</v>
      </c>
      <c r="R583" s="1" t="s">
        <v>74</v>
      </c>
      <c r="S583" s="8" t="s">
        <v>185</v>
      </c>
      <c r="T583" s="8" t="s">
        <v>87</v>
      </c>
      <c r="U583" s="25">
        <v>1.1459999999999999</v>
      </c>
      <c r="V583"/>
      <c r="W583">
        <v>13.3</v>
      </c>
      <c r="X583" s="70">
        <v>818.19799999999998</v>
      </c>
      <c r="Y583" s="70">
        <v>504.44940000000003</v>
      </c>
      <c r="Z583" s="70">
        <f t="shared" si="90"/>
        <v>0.61653707293344651</v>
      </c>
      <c r="AA583" s="23">
        <f t="shared" si="91"/>
        <v>8.1999430700148395</v>
      </c>
      <c r="AB583" s="25">
        <v>4.7729999999999997</v>
      </c>
      <c r="AC583" s="23">
        <f t="shared" si="92"/>
        <v>0.58207721190817507</v>
      </c>
      <c r="AD583" s="23">
        <f t="shared" si="93"/>
        <v>1.7179851393284811</v>
      </c>
      <c r="AE583" s="23">
        <f t="shared" si="94"/>
        <v>1.9688109696704392</v>
      </c>
      <c r="AF583" s="1">
        <v>995</v>
      </c>
      <c r="AG583" s="1">
        <f t="shared" si="95"/>
        <v>1.9787044921310945E-3</v>
      </c>
      <c r="AH583" s="7">
        <v>2000</v>
      </c>
      <c r="AI583" s="1">
        <v>10.308999999999999</v>
      </c>
      <c r="AJ583" s="1">
        <f t="shared" si="96"/>
        <v>0.38387903620740998</v>
      </c>
      <c r="AK583" s="1">
        <f t="shared" si="97"/>
        <v>2.8475849851417136E-2</v>
      </c>
      <c r="AL583" s="1">
        <f t="shared" si="98"/>
        <v>2.397021820585277E-2</v>
      </c>
      <c r="AM583" s="8" t="s">
        <v>185</v>
      </c>
      <c r="AN583" s="1" t="s">
        <v>119</v>
      </c>
      <c r="AO583" s="1" t="s">
        <v>120</v>
      </c>
      <c r="AP583" s="1" t="s">
        <v>71</v>
      </c>
      <c r="AQ583" s="1" t="s">
        <v>72</v>
      </c>
      <c r="AR583" s="1" t="s">
        <v>130</v>
      </c>
      <c r="AS583" s="1" t="s">
        <v>74</v>
      </c>
      <c r="AT583" s="8" t="s">
        <v>185</v>
      </c>
      <c r="AU583" s="8" t="s">
        <v>87</v>
      </c>
    </row>
    <row r="584" spans="1:47" s="1" customFormat="1" ht="16">
      <c r="A584" s="8" t="s">
        <v>186</v>
      </c>
      <c r="B584" s="8" t="s">
        <v>187</v>
      </c>
      <c r="C584" s="8" t="s">
        <v>66</v>
      </c>
      <c r="D584" s="11" t="s">
        <v>67</v>
      </c>
      <c r="E584" s="24">
        <v>47</v>
      </c>
      <c r="F584" s="13">
        <v>24.338000000000001</v>
      </c>
      <c r="G584" s="24">
        <v>1910.9</v>
      </c>
      <c r="H584" s="8" t="s">
        <v>87</v>
      </c>
      <c r="I584" s="13">
        <v>-18.821000000000002</v>
      </c>
      <c r="J584" s="38">
        <v>1.0850843174209195</v>
      </c>
      <c r="K584" s="103">
        <f t="shared" si="99"/>
        <v>1.1737113050190024</v>
      </c>
      <c r="L584" s="115"/>
      <c r="M584" s="1" t="s">
        <v>119</v>
      </c>
      <c r="N584" s="1" t="s">
        <v>120</v>
      </c>
      <c r="O584" s="1" t="s">
        <v>71</v>
      </c>
      <c r="P584" s="1" t="s">
        <v>114</v>
      </c>
      <c r="Q584" s="1" t="s">
        <v>130</v>
      </c>
      <c r="R584" s="1" t="s">
        <v>74</v>
      </c>
      <c r="S584" s="8" t="s">
        <v>187</v>
      </c>
      <c r="T584" s="8" t="s">
        <v>87</v>
      </c>
      <c r="U584" s="25">
        <v>1.6930000000000001</v>
      </c>
      <c r="V584"/>
      <c r="W584">
        <v>13.3</v>
      </c>
      <c r="X584" s="70">
        <v>818.19799999999998</v>
      </c>
      <c r="Y584" s="70">
        <v>504.44940000000003</v>
      </c>
      <c r="Z584" s="70">
        <f t="shared" si="90"/>
        <v>0.61653707293344651</v>
      </c>
      <c r="AA584" s="23">
        <f t="shared" si="91"/>
        <v>8.1999430700148395</v>
      </c>
      <c r="AB584" s="25">
        <v>3.2290000000000001</v>
      </c>
      <c r="AC584" s="23">
        <f t="shared" si="92"/>
        <v>0.39378322171621571</v>
      </c>
      <c r="AD584" s="23">
        <f t="shared" si="93"/>
        <v>2.5394682781092719</v>
      </c>
      <c r="AE584" s="23">
        <f t="shared" si="94"/>
        <v>4.2993197948389978</v>
      </c>
      <c r="AF584" s="1">
        <v>950</v>
      </c>
      <c r="AG584" s="1">
        <f t="shared" si="95"/>
        <v>4.5255997840410508E-3</v>
      </c>
      <c r="AH584" s="7">
        <v>2000</v>
      </c>
      <c r="AI584" s="1">
        <v>10.226000000000001</v>
      </c>
      <c r="AJ584" s="1">
        <f t="shared" si="96"/>
        <v>0.88511632779993155</v>
      </c>
      <c r="AK584" s="1">
        <f t="shared" si="97"/>
        <v>1.0388710401956849E-2</v>
      </c>
      <c r="AL584" s="1">
        <f t="shared" si="98"/>
        <v>0</v>
      </c>
      <c r="AM584" s="8" t="s">
        <v>187</v>
      </c>
      <c r="AN584" s="1" t="s">
        <v>119</v>
      </c>
      <c r="AO584" s="1" t="s">
        <v>120</v>
      </c>
      <c r="AP584" s="1" t="s">
        <v>71</v>
      </c>
      <c r="AQ584" s="1" t="s">
        <v>114</v>
      </c>
      <c r="AR584" s="1" t="s">
        <v>130</v>
      </c>
      <c r="AS584" s="1" t="s">
        <v>74</v>
      </c>
      <c r="AT584" s="8" t="s">
        <v>187</v>
      </c>
      <c r="AU584" s="8" t="s">
        <v>87</v>
      </c>
    </row>
    <row r="585" spans="1:47" s="1" customFormat="1" ht="16">
      <c r="A585" s="8" t="s">
        <v>188</v>
      </c>
      <c r="B585" s="8" t="s">
        <v>189</v>
      </c>
      <c r="C585" s="8" t="s">
        <v>156</v>
      </c>
      <c r="D585" s="11" t="s">
        <v>67</v>
      </c>
      <c r="E585" s="24">
        <v>35</v>
      </c>
      <c r="F585" s="13">
        <v>4.7640000000000002</v>
      </c>
      <c r="G585" s="24">
        <v>1909</v>
      </c>
      <c r="H585" s="8" t="s">
        <v>87</v>
      </c>
      <c r="I585" s="13">
        <v>6551.0460000000003</v>
      </c>
      <c r="J585" s="38">
        <v>7.7850582973107576</v>
      </c>
      <c r="K585" s="103">
        <f t="shared" si="99"/>
        <v>8.3745908772747395</v>
      </c>
      <c r="L585" s="115">
        <f>K585-K586</f>
        <v>7.1975660181574428</v>
      </c>
      <c r="M585" s="1" t="s">
        <v>119</v>
      </c>
      <c r="N585" s="1" t="s">
        <v>120</v>
      </c>
      <c r="O585" s="1" t="s">
        <v>71</v>
      </c>
      <c r="P585" s="1" t="s">
        <v>72</v>
      </c>
      <c r="Q585" s="1" t="s">
        <v>130</v>
      </c>
      <c r="R585" s="1" t="s">
        <v>140</v>
      </c>
      <c r="S585" s="8" t="s">
        <v>189</v>
      </c>
      <c r="T585" s="8" t="s">
        <v>87</v>
      </c>
      <c r="U585" s="25">
        <v>1.177</v>
      </c>
      <c r="V585"/>
      <c r="W585">
        <v>13.3</v>
      </c>
      <c r="X585" s="70">
        <v>818.19799999999998</v>
      </c>
      <c r="Y585" s="70">
        <v>504.44940000000003</v>
      </c>
      <c r="Z585" s="70">
        <f t="shared" si="90"/>
        <v>0.61653707293344651</v>
      </c>
      <c r="AA585" s="23">
        <f t="shared" si="91"/>
        <v>8.1999430700148395</v>
      </c>
      <c r="AB585" s="25">
        <v>5.657</v>
      </c>
      <c r="AC585" s="23">
        <f t="shared" si="92"/>
        <v>0.68988283841704312</v>
      </c>
      <c r="AD585" s="23">
        <f t="shared" si="93"/>
        <v>1.4495214901917695</v>
      </c>
      <c r="AE585" s="23">
        <f t="shared" si="94"/>
        <v>1.7060867939557127</v>
      </c>
      <c r="AF585" s="1">
        <v>995</v>
      </c>
      <c r="AG585" s="1">
        <f t="shared" si="95"/>
        <v>1.7146600944278521E-3</v>
      </c>
      <c r="AH585" s="7">
        <v>2000</v>
      </c>
      <c r="AI585" s="1">
        <v>10.108000000000001</v>
      </c>
      <c r="AJ585" s="1">
        <f t="shared" si="96"/>
        <v>0.33926792529241234</v>
      </c>
      <c r="AK585" s="1">
        <f t="shared" si="97"/>
        <v>2.8412300721057646E-2</v>
      </c>
      <c r="AL585" s="1">
        <f t="shared" si="98"/>
        <v>2.4419032901354453E-2</v>
      </c>
      <c r="AM585" s="8" t="s">
        <v>189</v>
      </c>
      <c r="AN585" s="1" t="s">
        <v>119</v>
      </c>
      <c r="AO585" s="1" t="s">
        <v>120</v>
      </c>
      <c r="AP585" s="1" t="s">
        <v>71</v>
      </c>
      <c r="AQ585" s="1" t="s">
        <v>72</v>
      </c>
      <c r="AR585" s="1" t="s">
        <v>130</v>
      </c>
      <c r="AS585" s="1" t="s">
        <v>140</v>
      </c>
      <c r="AT585" s="8" t="s">
        <v>189</v>
      </c>
      <c r="AU585" s="8" t="s">
        <v>87</v>
      </c>
    </row>
    <row r="586" spans="1:47" s="1" customFormat="1" ht="16">
      <c r="A586" s="8" t="s">
        <v>190</v>
      </c>
      <c r="B586" s="8" t="s">
        <v>191</v>
      </c>
      <c r="C586" s="8" t="s">
        <v>66</v>
      </c>
      <c r="D586" s="11" t="s">
        <v>67</v>
      </c>
      <c r="E586" s="24">
        <v>39</v>
      </c>
      <c r="F586" s="13">
        <v>14.308999999999999</v>
      </c>
      <c r="G586" s="24">
        <v>1910.5</v>
      </c>
      <c r="H586" s="8" t="s">
        <v>87</v>
      </c>
      <c r="I586" s="13">
        <v>-16.018000000000001</v>
      </c>
      <c r="J586" s="38">
        <v>1.0881504198761545</v>
      </c>
      <c r="K586" s="103">
        <f t="shared" si="99"/>
        <v>1.1770248591172965</v>
      </c>
      <c r="L586" s="115"/>
      <c r="M586" s="1" t="s">
        <v>119</v>
      </c>
      <c r="N586" s="1" t="s">
        <v>120</v>
      </c>
      <c r="O586" s="1" t="s">
        <v>71</v>
      </c>
      <c r="P586" s="1" t="s">
        <v>114</v>
      </c>
      <c r="Q586" s="1" t="s">
        <v>130</v>
      </c>
      <c r="R586" s="1" t="s">
        <v>140</v>
      </c>
      <c r="S586" s="8" t="s">
        <v>191</v>
      </c>
      <c r="T586" s="8" t="s">
        <v>87</v>
      </c>
      <c r="U586" s="25">
        <v>0.89600000000000002</v>
      </c>
      <c r="V586"/>
      <c r="W586">
        <v>13.3</v>
      </c>
      <c r="X586" s="70">
        <v>818.19799999999998</v>
      </c>
      <c r="Y586" s="70">
        <v>504.44940000000003</v>
      </c>
      <c r="Z586" s="70">
        <f t="shared" si="90"/>
        <v>0.61653707293344651</v>
      </c>
      <c r="AA586" s="23">
        <f t="shared" si="91"/>
        <v>8.1999430700148395</v>
      </c>
      <c r="AB586" s="25">
        <v>6.8330000000000002</v>
      </c>
      <c r="AC586" s="23">
        <f t="shared" si="92"/>
        <v>0.83329846825236975</v>
      </c>
      <c r="AD586" s="23">
        <f t="shared" si="93"/>
        <v>1.2000502078171871</v>
      </c>
      <c r="AE586" s="23">
        <f t="shared" si="94"/>
        <v>1.0752449862041997</v>
      </c>
      <c r="AF586" s="1">
        <v>950</v>
      </c>
      <c r="AG586" s="1">
        <f t="shared" si="95"/>
        <v>1.1318368275833682E-3</v>
      </c>
      <c r="AH586" s="7">
        <v>2000</v>
      </c>
      <c r="AI586" s="1">
        <v>10.292</v>
      </c>
      <c r="AJ586" s="1">
        <f t="shared" si="96"/>
        <v>0.21994497232478977</v>
      </c>
      <c r="AK586" s="1">
        <f t="shared" si="97"/>
        <v>2.5888070006414338E-3</v>
      </c>
      <c r="AL586" s="1">
        <f t="shared" si="98"/>
        <v>0</v>
      </c>
      <c r="AM586" s="8" t="s">
        <v>191</v>
      </c>
      <c r="AN586" s="1" t="s">
        <v>119</v>
      </c>
      <c r="AO586" s="1" t="s">
        <v>120</v>
      </c>
      <c r="AP586" s="1" t="s">
        <v>71</v>
      </c>
      <c r="AQ586" s="1" t="s">
        <v>114</v>
      </c>
      <c r="AR586" s="1" t="s">
        <v>130</v>
      </c>
      <c r="AS586" s="1" t="s">
        <v>140</v>
      </c>
      <c r="AT586" s="8" t="s">
        <v>191</v>
      </c>
      <c r="AU586" s="8" t="s">
        <v>87</v>
      </c>
    </row>
    <row r="587" spans="1:47" s="1" customFormat="1" ht="16">
      <c r="A587" s="8" t="s">
        <v>192</v>
      </c>
      <c r="B587" s="8" t="s">
        <v>193</v>
      </c>
      <c r="C587" s="8" t="s">
        <v>156</v>
      </c>
      <c r="D587" s="11" t="s">
        <v>67</v>
      </c>
      <c r="E587" s="24">
        <v>37</v>
      </c>
      <c r="F587" s="13">
        <v>8.7129999999999992</v>
      </c>
      <c r="G587" s="24">
        <v>1909.2</v>
      </c>
      <c r="H587" s="8" t="s">
        <v>87</v>
      </c>
      <c r="I587" s="13">
        <v>6170.6360000000004</v>
      </c>
      <c r="J587" s="38">
        <v>7.4219680177702578</v>
      </c>
      <c r="K587" s="103">
        <f t="shared" si="99"/>
        <v>7.9863864398771511</v>
      </c>
      <c r="L587" s="115">
        <f>K587-K588</f>
        <v>6.8014834726435653</v>
      </c>
      <c r="M587" s="1" t="s">
        <v>119</v>
      </c>
      <c r="N587" s="1" t="s">
        <v>120</v>
      </c>
      <c r="O587" s="1" t="s">
        <v>71</v>
      </c>
      <c r="P587" s="1" t="s">
        <v>72</v>
      </c>
      <c r="Q587" s="1" t="s">
        <v>130</v>
      </c>
      <c r="R587" s="1" t="s">
        <v>146</v>
      </c>
      <c r="S587" s="8" t="s">
        <v>193</v>
      </c>
      <c r="T587" s="8" t="s">
        <v>87</v>
      </c>
      <c r="U587" s="25">
        <v>2.1589999999999998</v>
      </c>
      <c r="V587"/>
      <c r="W587">
        <v>13.3</v>
      </c>
      <c r="X587" s="70">
        <v>818.19799999999998</v>
      </c>
      <c r="Y587" s="70">
        <v>504.44940000000003</v>
      </c>
      <c r="Z587" s="70">
        <f t="shared" si="90"/>
        <v>0.61653707293344651</v>
      </c>
      <c r="AA587" s="23">
        <f t="shared" si="91"/>
        <v>8.1999430700148395</v>
      </c>
      <c r="AB587" s="25">
        <v>6.0350000000000001</v>
      </c>
      <c r="AC587" s="23">
        <f t="shared" si="92"/>
        <v>0.735980719435541</v>
      </c>
      <c r="AD587" s="23">
        <f t="shared" si="93"/>
        <v>1.358731246067082</v>
      </c>
      <c r="AE587" s="23">
        <f t="shared" si="94"/>
        <v>2.9335007602588297</v>
      </c>
      <c r="AF587" s="1">
        <v>995</v>
      </c>
      <c r="AG587" s="1">
        <f t="shared" si="95"/>
        <v>2.9482419701093764E-3</v>
      </c>
      <c r="AH587" s="7">
        <v>2000</v>
      </c>
      <c r="AI587" s="1">
        <v>10.234</v>
      </c>
      <c r="AJ587" s="1">
        <f t="shared" si="96"/>
        <v>0.57616610711537553</v>
      </c>
      <c r="AK587" s="1">
        <f t="shared" si="97"/>
        <v>4.601485184983041E-2</v>
      </c>
      <c r="AL587" s="1">
        <f t="shared" si="98"/>
        <v>3.9187842550426087E-2</v>
      </c>
      <c r="AM587" s="8" t="s">
        <v>193</v>
      </c>
      <c r="AN587" s="1" t="s">
        <v>119</v>
      </c>
      <c r="AO587" s="1" t="s">
        <v>120</v>
      </c>
      <c r="AP587" s="1" t="s">
        <v>71</v>
      </c>
      <c r="AQ587" s="1" t="s">
        <v>72</v>
      </c>
      <c r="AR587" s="1" t="s">
        <v>130</v>
      </c>
      <c r="AS587" s="1" t="s">
        <v>146</v>
      </c>
      <c r="AT587" s="8" t="s">
        <v>193</v>
      </c>
      <c r="AU587" s="8" t="s">
        <v>87</v>
      </c>
    </row>
    <row r="588" spans="1:47" s="1" customFormat="1" ht="16">
      <c r="A588" s="8" t="s">
        <v>194</v>
      </c>
      <c r="B588" s="8" t="s">
        <v>195</v>
      </c>
      <c r="C588" s="8" t="s">
        <v>66</v>
      </c>
      <c r="D588" s="11" t="s">
        <v>67</v>
      </c>
      <c r="E588" s="24">
        <v>41</v>
      </c>
      <c r="F588" s="13">
        <v>14.35</v>
      </c>
      <c r="G588" s="24">
        <v>1910.5</v>
      </c>
      <c r="H588" s="8" t="s">
        <v>87</v>
      </c>
      <c r="I588" s="13">
        <v>-9.3529999999999998</v>
      </c>
      <c r="J588" s="38">
        <v>1.0954402640972032</v>
      </c>
      <c r="K588" s="103">
        <f t="shared" si="99"/>
        <v>1.184902967233586</v>
      </c>
      <c r="L588" s="115"/>
      <c r="M588" s="1" t="s">
        <v>119</v>
      </c>
      <c r="N588" s="1" t="s">
        <v>120</v>
      </c>
      <c r="O588" s="1" t="s">
        <v>71</v>
      </c>
      <c r="P588" s="1" t="s">
        <v>114</v>
      </c>
      <c r="Q588" s="1" t="s">
        <v>130</v>
      </c>
      <c r="R588" s="1" t="s">
        <v>146</v>
      </c>
      <c r="S588" s="8" t="s">
        <v>195</v>
      </c>
      <c r="T588" s="8" t="s">
        <v>87</v>
      </c>
      <c r="U588" s="25">
        <v>0.90200000000000002</v>
      </c>
      <c r="V588"/>
      <c r="W588">
        <v>13.3</v>
      </c>
      <c r="X588" s="70">
        <v>818.19799999999998</v>
      </c>
      <c r="Y588" s="70">
        <v>504.44940000000003</v>
      </c>
      <c r="Z588" s="70">
        <f t="shared" si="90"/>
        <v>0.61653707293344651</v>
      </c>
      <c r="AA588" s="23">
        <f t="shared" si="91"/>
        <v>8.1999430700148395</v>
      </c>
      <c r="AB588" s="25">
        <v>7.0259999999999998</v>
      </c>
      <c r="AC588" s="23">
        <f t="shared" si="92"/>
        <v>0.85683521702636467</v>
      </c>
      <c r="AD588" s="23">
        <f t="shared" si="93"/>
        <v>1.1670855493900996</v>
      </c>
      <c r="AE588" s="23">
        <f t="shared" si="94"/>
        <v>1.0527111655498698</v>
      </c>
      <c r="AF588" s="1">
        <v>950</v>
      </c>
      <c r="AG588" s="1">
        <f t="shared" si="95"/>
        <v>1.1081170163682839E-3</v>
      </c>
      <c r="AH588" s="7">
        <v>2000</v>
      </c>
      <c r="AI588" s="1">
        <v>10.246</v>
      </c>
      <c r="AJ588" s="1">
        <f t="shared" si="96"/>
        <v>0.21630236509238412</v>
      </c>
      <c r="AK588" s="1">
        <f t="shared" si="97"/>
        <v>2.5629731421760835E-3</v>
      </c>
      <c r="AL588" s="1">
        <f t="shared" si="98"/>
        <v>0</v>
      </c>
      <c r="AM588" s="8" t="s">
        <v>195</v>
      </c>
      <c r="AN588" s="1" t="s">
        <v>119</v>
      </c>
      <c r="AO588" s="1" t="s">
        <v>120</v>
      </c>
      <c r="AP588" s="1" t="s">
        <v>71</v>
      </c>
      <c r="AQ588" s="1" t="s">
        <v>114</v>
      </c>
      <c r="AR588" s="1" t="s">
        <v>130</v>
      </c>
      <c r="AS588" s="1" t="s">
        <v>146</v>
      </c>
      <c r="AT588" s="8" t="s">
        <v>195</v>
      </c>
      <c r="AU588" s="8" t="s">
        <v>87</v>
      </c>
    </row>
    <row r="589" spans="1:47" s="1" customFormat="1" ht="16">
      <c r="A589" s="8" t="s">
        <v>196</v>
      </c>
      <c r="B589" s="8" t="s">
        <v>197</v>
      </c>
      <c r="C589" s="8" t="s">
        <v>156</v>
      </c>
      <c r="D589" s="11" t="s">
        <v>67</v>
      </c>
      <c r="E589" s="24">
        <v>39</v>
      </c>
      <c r="F589" s="13">
        <v>7.1130000000000004</v>
      </c>
      <c r="G589" s="24">
        <v>1909.4</v>
      </c>
      <c r="H589" s="8" t="s">
        <v>87</v>
      </c>
      <c r="I589" s="13">
        <v>5632.4570000000003</v>
      </c>
      <c r="J589" s="38">
        <v>6.9033804989667864</v>
      </c>
      <c r="K589" s="103">
        <f t="shared" si="99"/>
        <v>7.4315276278399178</v>
      </c>
      <c r="L589" s="115">
        <f>K589-K590</f>
        <v>6.2594560409419042</v>
      </c>
      <c r="M589" s="1" t="s">
        <v>119</v>
      </c>
      <c r="N589" s="1" t="s">
        <v>120</v>
      </c>
      <c r="O589" s="1" t="s">
        <v>71</v>
      </c>
      <c r="P589" s="1" t="s">
        <v>72</v>
      </c>
      <c r="Q589" s="1" t="s">
        <v>130</v>
      </c>
      <c r="R589" s="1" t="s">
        <v>151</v>
      </c>
      <c r="S589" s="8" t="s">
        <v>197</v>
      </c>
      <c r="T589" s="8" t="s">
        <v>87</v>
      </c>
      <c r="U589" s="25">
        <v>1.698</v>
      </c>
      <c r="V589"/>
      <c r="W589">
        <v>13.3</v>
      </c>
      <c r="X589" s="70">
        <v>818.19799999999998</v>
      </c>
      <c r="Y589" s="70">
        <v>504.44940000000003</v>
      </c>
      <c r="Z589" s="70">
        <f t="shared" si="90"/>
        <v>0.61653707293344651</v>
      </c>
      <c r="AA589" s="23">
        <f t="shared" si="91"/>
        <v>8.1999430700148395</v>
      </c>
      <c r="AB589" s="25">
        <v>5.1180000000000003</v>
      </c>
      <c r="AC589" s="23">
        <f t="shared" si="92"/>
        <v>0.62415067474251851</v>
      </c>
      <c r="AD589" s="23">
        <f t="shared" si="93"/>
        <v>1.6021772313432665</v>
      </c>
      <c r="AE589" s="23">
        <f t="shared" si="94"/>
        <v>2.7204969388208666</v>
      </c>
      <c r="AF589" s="1">
        <v>995</v>
      </c>
      <c r="AG589" s="1">
        <f t="shared" si="95"/>
        <v>2.7341677777094138E-3</v>
      </c>
      <c r="AH589" s="7">
        <v>2000</v>
      </c>
      <c r="AI589" s="1">
        <v>10.15</v>
      </c>
      <c r="AJ589" s="1">
        <f t="shared" si="96"/>
        <v>0.53875227146983529</v>
      </c>
      <c r="AK589" s="1">
        <f t="shared" si="97"/>
        <v>4.0037523899895927E-2</v>
      </c>
      <c r="AL589" s="1">
        <f t="shared" si="98"/>
        <v>3.3722961602230338E-2</v>
      </c>
      <c r="AM589" s="8" t="s">
        <v>197</v>
      </c>
      <c r="AN589" s="1" t="s">
        <v>119</v>
      </c>
      <c r="AO589" s="1" t="s">
        <v>120</v>
      </c>
      <c r="AP589" s="1" t="s">
        <v>71</v>
      </c>
      <c r="AQ589" s="1" t="s">
        <v>72</v>
      </c>
      <c r="AR589" s="1" t="s">
        <v>130</v>
      </c>
      <c r="AS589" s="1" t="s">
        <v>151</v>
      </c>
      <c r="AT589" s="8" t="s">
        <v>197</v>
      </c>
      <c r="AU589" s="8" t="s">
        <v>87</v>
      </c>
    </row>
    <row r="590" spans="1:47" s="1" customFormat="1" ht="16">
      <c r="A590" s="8" t="s">
        <v>198</v>
      </c>
      <c r="B590" s="8" t="s">
        <v>199</v>
      </c>
      <c r="C590" s="8" t="s">
        <v>66</v>
      </c>
      <c r="D590" s="11" t="s">
        <v>67</v>
      </c>
      <c r="E590" s="24">
        <v>44</v>
      </c>
      <c r="F590" s="13">
        <v>26.09</v>
      </c>
      <c r="G590" s="24">
        <v>1911.1</v>
      </c>
      <c r="H590" s="8" t="s">
        <v>87</v>
      </c>
      <c r="I590" s="13">
        <v>-20.207999999999998</v>
      </c>
      <c r="J590" s="38">
        <v>1.0835670569265665</v>
      </c>
      <c r="K590" s="103">
        <f t="shared" si="99"/>
        <v>1.1720715868980141</v>
      </c>
      <c r="L590" s="115"/>
      <c r="M590" s="1" t="s">
        <v>119</v>
      </c>
      <c r="N590" s="1" t="s">
        <v>120</v>
      </c>
      <c r="O590" s="1" t="s">
        <v>71</v>
      </c>
      <c r="P590" s="1" t="s">
        <v>114</v>
      </c>
      <c r="Q590" s="1" t="s">
        <v>130</v>
      </c>
      <c r="R590" s="1" t="s">
        <v>151</v>
      </c>
      <c r="S590" s="8" t="s">
        <v>199</v>
      </c>
      <c r="T590" s="8" t="s">
        <v>87</v>
      </c>
      <c r="U590" s="25">
        <v>1.895</v>
      </c>
      <c r="V590"/>
      <c r="W590">
        <v>13.3</v>
      </c>
      <c r="X590" s="70">
        <v>818.19799999999998</v>
      </c>
      <c r="Y590" s="70">
        <v>504.44940000000003</v>
      </c>
      <c r="Z590" s="70">
        <f t="shared" si="90"/>
        <v>0.61653707293344651</v>
      </c>
      <c r="AA590" s="23">
        <f t="shared" si="91"/>
        <v>8.1999430700148395</v>
      </c>
      <c r="AB590" s="25">
        <v>3.3</v>
      </c>
      <c r="AC590" s="23">
        <f t="shared" si="92"/>
        <v>0.40244181841545734</v>
      </c>
      <c r="AD590" s="23">
        <f t="shared" si="93"/>
        <v>2.4848312333378302</v>
      </c>
      <c r="AE590" s="23">
        <f t="shared" si="94"/>
        <v>4.7087551871751883</v>
      </c>
      <c r="AF590" s="1">
        <v>950</v>
      </c>
      <c r="AG590" s="1">
        <f t="shared" si="95"/>
        <v>4.95658440755283E-3</v>
      </c>
      <c r="AH590" s="7">
        <v>2000</v>
      </c>
      <c r="AI590" s="1">
        <v>10.257999999999999</v>
      </c>
      <c r="AJ590" s="1">
        <f t="shared" si="96"/>
        <v>0.96638416992646337</v>
      </c>
      <c r="AK590" s="1">
        <f t="shared" si="97"/>
        <v>1.13267142759883E-2</v>
      </c>
      <c r="AL590" s="1">
        <f t="shared" si="98"/>
        <v>0</v>
      </c>
      <c r="AM590" s="8" t="s">
        <v>199</v>
      </c>
      <c r="AN590" s="1" t="s">
        <v>119</v>
      </c>
      <c r="AO590" s="1" t="s">
        <v>120</v>
      </c>
      <c r="AP590" s="1" t="s">
        <v>71</v>
      </c>
      <c r="AQ590" s="1" t="s">
        <v>114</v>
      </c>
      <c r="AR590" s="1" t="s">
        <v>130</v>
      </c>
      <c r="AS590" s="1" t="s">
        <v>151</v>
      </c>
      <c r="AT590" s="8" t="s">
        <v>199</v>
      </c>
      <c r="AU590" s="8" t="s">
        <v>87</v>
      </c>
    </row>
    <row r="591" spans="1:47" s="1" customFormat="1" ht="16">
      <c r="A591" s="8" t="s">
        <v>200</v>
      </c>
      <c r="B591" s="8" t="s">
        <v>201</v>
      </c>
      <c r="C591" s="8" t="s">
        <v>156</v>
      </c>
      <c r="D591" s="8" t="s">
        <v>67</v>
      </c>
      <c r="E591" s="24">
        <v>37</v>
      </c>
      <c r="F591" s="13">
        <v>7.2809999999999997</v>
      </c>
      <c r="G591" s="24">
        <v>1909</v>
      </c>
      <c r="H591" s="8" t="s">
        <v>87</v>
      </c>
      <c r="I591" s="13">
        <v>5077.0600000000004</v>
      </c>
      <c r="J591" s="38">
        <v>6.3620746988811634</v>
      </c>
      <c r="K591" s="103">
        <f t="shared" si="99"/>
        <v>6.851856879896129</v>
      </c>
      <c r="L591" s="115">
        <f>K591-K592</f>
        <v>5.6764503503355748</v>
      </c>
      <c r="M591" s="1" t="s">
        <v>119</v>
      </c>
      <c r="N591" s="1" t="s">
        <v>120</v>
      </c>
      <c r="O591" s="1" t="s">
        <v>157</v>
      </c>
      <c r="P591" s="1" t="s">
        <v>72</v>
      </c>
      <c r="Q591" s="1" t="s">
        <v>130</v>
      </c>
      <c r="R591" s="1" t="s">
        <v>131</v>
      </c>
      <c r="S591" s="8" t="s">
        <v>201</v>
      </c>
      <c r="T591" s="8" t="s">
        <v>87</v>
      </c>
      <c r="U591" s="25">
        <v>2.2589999999999999</v>
      </c>
      <c r="V591"/>
      <c r="W591">
        <v>13.3</v>
      </c>
      <c r="X591" s="70">
        <v>818.19799999999998</v>
      </c>
      <c r="Y591" s="70">
        <v>504.44940000000003</v>
      </c>
      <c r="Z591" s="70">
        <f t="shared" si="90"/>
        <v>0.61653707293344651</v>
      </c>
      <c r="AA591" s="23">
        <f t="shared" si="91"/>
        <v>8.1999430700148395</v>
      </c>
      <c r="AB591" s="25">
        <v>6.548</v>
      </c>
      <c r="AC591" s="23">
        <f t="shared" si="92"/>
        <v>0.79854212938921665</v>
      </c>
      <c r="AD591" s="23">
        <f t="shared" si="93"/>
        <v>1.2522820815538851</v>
      </c>
      <c r="AE591" s="23">
        <f t="shared" si="94"/>
        <v>2.8289052222302264</v>
      </c>
      <c r="AF591" s="1">
        <v>995</v>
      </c>
      <c r="AG591" s="1">
        <f t="shared" si="95"/>
        <v>2.8431208263620367E-3</v>
      </c>
      <c r="AH591" s="7">
        <v>2000</v>
      </c>
      <c r="AI591" s="1">
        <v>10.356</v>
      </c>
      <c r="AJ591" s="1">
        <f t="shared" si="96"/>
        <v>0.54907702324488927</v>
      </c>
      <c r="AK591" s="1">
        <f t="shared" si="97"/>
        <v>3.7621971793133813E-2</v>
      </c>
      <c r="AL591" s="1">
        <f t="shared" si="98"/>
        <v>3.1168084609596663E-2</v>
      </c>
      <c r="AM591" s="8" t="s">
        <v>201</v>
      </c>
      <c r="AN591" s="1" t="s">
        <v>119</v>
      </c>
      <c r="AO591" s="1" t="s">
        <v>120</v>
      </c>
      <c r="AP591" s="1" t="s">
        <v>157</v>
      </c>
      <c r="AQ591" s="1" t="s">
        <v>72</v>
      </c>
      <c r="AR591" s="1" t="s">
        <v>130</v>
      </c>
      <c r="AS591" s="1" t="s">
        <v>131</v>
      </c>
      <c r="AT591" s="8" t="s">
        <v>201</v>
      </c>
      <c r="AU591" s="8" t="s">
        <v>87</v>
      </c>
    </row>
    <row r="592" spans="1:47" s="1" customFormat="1" ht="16">
      <c r="A592" s="8" t="s">
        <v>202</v>
      </c>
      <c r="B592" s="8" t="s">
        <v>203</v>
      </c>
      <c r="C592" s="8" t="s">
        <v>66</v>
      </c>
      <c r="D592" s="11" t="s">
        <v>67</v>
      </c>
      <c r="E592" s="24">
        <v>45</v>
      </c>
      <c r="F592" s="13">
        <v>24.003</v>
      </c>
      <c r="G592" s="24">
        <v>1911.3</v>
      </c>
      <c r="H592" s="8" t="s">
        <v>87</v>
      </c>
      <c r="I592" s="13">
        <v>-17.387</v>
      </c>
      <c r="J592" s="38">
        <v>1.0866529429956839</v>
      </c>
      <c r="K592" s="103">
        <f t="shared" si="99"/>
        <v>1.1754065295605547</v>
      </c>
      <c r="L592" s="115"/>
      <c r="M592" s="1" t="s">
        <v>119</v>
      </c>
      <c r="N592" s="1" t="s">
        <v>120</v>
      </c>
      <c r="O592" s="1" t="s">
        <v>157</v>
      </c>
      <c r="P592" s="1" t="s">
        <v>114</v>
      </c>
      <c r="Q592" s="1" t="s">
        <v>130</v>
      </c>
      <c r="R592" s="1" t="s">
        <v>131</v>
      </c>
      <c r="S592" s="8" t="s">
        <v>203</v>
      </c>
      <c r="T592" s="8" t="s">
        <v>87</v>
      </c>
      <c r="U592" s="25">
        <v>1.393</v>
      </c>
      <c r="V592"/>
      <c r="W592">
        <v>13.3</v>
      </c>
      <c r="X592" s="70">
        <v>818.19799999999998</v>
      </c>
      <c r="Y592" s="70">
        <v>504.44940000000003</v>
      </c>
      <c r="Z592" s="70">
        <f t="shared" si="90"/>
        <v>0.61653707293344651</v>
      </c>
      <c r="AA592" s="23">
        <f t="shared" si="91"/>
        <v>8.1999430700148395</v>
      </c>
      <c r="AB592" s="25">
        <v>7.2779999999999996</v>
      </c>
      <c r="AC592" s="23">
        <f t="shared" si="92"/>
        <v>0.88756713770536322</v>
      </c>
      <c r="AD592" s="23">
        <f t="shared" si="93"/>
        <v>1.12667533251097</v>
      </c>
      <c r="AE592" s="23">
        <f t="shared" si="94"/>
        <v>1.5694587381877811</v>
      </c>
      <c r="AF592" s="1">
        <v>995</v>
      </c>
      <c r="AG592" s="1">
        <f t="shared" si="95"/>
        <v>1.577345465515358E-3</v>
      </c>
      <c r="AH592" s="7">
        <v>2000</v>
      </c>
      <c r="AI592" s="1">
        <v>10.146000000000001</v>
      </c>
      <c r="AJ592" s="1">
        <f t="shared" si="96"/>
        <v>0.31092952208069347</v>
      </c>
      <c r="AK592" s="1">
        <f t="shared" si="97"/>
        <v>3.6546859048678976E-3</v>
      </c>
      <c r="AL592" s="1">
        <f t="shared" si="98"/>
        <v>0</v>
      </c>
      <c r="AM592" s="8" t="s">
        <v>203</v>
      </c>
      <c r="AN592" s="1" t="s">
        <v>119</v>
      </c>
      <c r="AO592" s="1" t="s">
        <v>120</v>
      </c>
      <c r="AP592" s="1" t="s">
        <v>157</v>
      </c>
      <c r="AQ592" s="1" t="s">
        <v>114</v>
      </c>
      <c r="AR592" s="1" t="s">
        <v>130</v>
      </c>
      <c r="AS592" s="1" t="s">
        <v>131</v>
      </c>
      <c r="AT592" s="8" t="s">
        <v>203</v>
      </c>
      <c r="AU592" s="8" t="s">
        <v>87</v>
      </c>
    </row>
    <row r="593" spans="1:47" s="1" customFormat="1" ht="16">
      <c r="A593" s="8" t="s">
        <v>204</v>
      </c>
      <c r="B593" s="8" t="s">
        <v>205</v>
      </c>
      <c r="C593" s="8" t="s">
        <v>156</v>
      </c>
      <c r="D593" s="11" t="s">
        <v>67</v>
      </c>
      <c r="E593" s="24">
        <v>33</v>
      </c>
      <c r="F593" s="13">
        <v>8.1709999999999994</v>
      </c>
      <c r="G593" s="24">
        <v>1909.2</v>
      </c>
      <c r="H593" s="8" t="s">
        <v>87</v>
      </c>
      <c r="I593" s="13">
        <v>6317.3360000000002</v>
      </c>
      <c r="J593" s="38">
        <v>7.5623270997180363</v>
      </c>
      <c r="K593" s="103">
        <f t="shared" si="99"/>
        <v>8.1364813046229383</v>
      </c>
      <c r="L593" s="115">
        <f>K593-K595</f>
        <v>6.9123400808918767</v>
      </c>
      <c r="M593" s="1" t="s">
        <v>119</v>
      </c>
      <c r="N593" s="1" t="s">
        <v>120</v>
      </c>
      <c r="O593" s="1" t="s">
        <v>157</v>
      </c>
      <c r="P593" s="1" t="s">
        <v>72</v>
      </c>
      <c r="Q593" s="1" t="s">
        <v>130</v>
      </c>
      <c r="R593" s="1" t="s">
        <v>74</v>
      </c>
      <c r="S593" s="8" t="s">
        <v>205</v>
      </c>
      <c r="T593" s="8" t="s">
        <v>87</v>
      </c>
      <c r="U593" s="25">
        <v>2.2360000000000002</v>
      </c>
      <c r="V593"/>
      <c r="W593">
        <v>13.3</v>
      </c>
      <c r="X593" s="70">
        <v>818.19799999999998</v>
      </c>
      <c r="Y593" s="70">
        <v>504.44940000000003</v>
      </c>
      <c r="Z593" s="70">
        <f t="shared" si="90"/>
        <v>0.61653707293344651</v>
      </c>
      <c r="AA593" s="23">
        <f t="shared" si="91"/>
        <v>8.1999430700148395</v>
      </c>
      <c r="AB593" s="25">
        <v>6.34</v>
      </c>
      <c r="AC593" s="23">
        <f t="shared" si="92"/>
        <v>0.77317609962242417</v>
      </c>
      <c r="AD593" s="23">
        <f t="shared" si="93"/>
        <v>1.2933664148288391</v>
      </c>
      <c r="AE593" s="23">
        <f t="shared" si="94"/>
        <v>2.8919673035572844</v>
      </c>
      <c r="AF593" s="1">
        <v>995</v>
      </c>
      <c r="AG593" s="1">
        <f t="shared" si="95"/>
        <v>2.9064998025701352E-3</v>
      </c>
      <c r="AH593" s="7">
        <v>2000</v>
      </c>
      <c r="AI593" s="1">
        <v>10.308999999999999</v>
      </c>
      <c r="AJ593" s="1">
        <f t="shared" si="96"/>
        <v>0.56387618635563796</v>
      </c>
      <c r="AK593" s="1">
        <f t="shared" si="97"/>
        <v>4.5879680484047287E-2</v>
      </c>
      <c r="AL593" s="1">
        <f t="shared" si="98"/>
        <v>3.8977039636065337E-2</v>
      </c>
      <c r="AM593" s="8" t="s">
        <v>205</v>
      </c>
      <c r="AN593" s="1" t="s">
        <v>119</v>
      </c>
      <c r="AO593" s="1" t="s">
        <v>120</v>
      </c>
      <c r="AP593" s="1" t="s">
        <v>157</v>
      </c>
      <c r="AQ593" s="1" t="s">
        <v>72</v>
      </c>
      <c r="AR593" s="1" t="s">
        <v>130</v>
      </c>
      <c r="AS593" s="1" t="s">
        <v>74</v>
      </c>
      <c r="AT593" s="8" t="s">
        <v>205</v>
      </c>
      <c r="AU593" s="8" t="s">
        <v>87</v>
      </c>
    </row>
    <row r="594" spans="1:47" s="1" customFormat="1" ht="16">
      <c r="A594" s="8" t="s">
        <v>206</v>
      </c>
      <c r="B594" s="8" t="s">
        <v>205</v>
      </c>
      <c r="C594" s="8" t="s">
        <v>156</v>
      </c>
      <c r="D594" s="11" t="s">
        <v>67</v>
      </c>
      <c r="E594" s="24">
        <v>33</v>
      </c>
      <c r="F594" s="13">
        <v>8.2029999999999994</v>
      </c>
      <c r="G594" s="24">
        <v>1909</v>
      </c>
      <c r="H594" s="8" t="s">
        <v>87</v>
      </c>
      <c r="I594" s="13">
        <v>6318.1980000000003</v>
      </c>
      <c r="J594" s="38">
        <v>7.5631505831414447</v>
      </c>
      <c r="K594" s="103">
        <f t="shared" si="99"/>
        <v>8.1373618055404666</v>
      </c>
      <c r="L594" s="115">
        <f>K594-K595</f>
        <v>6.913220581809405</v>
      </c>
      <c r="M594" s="1" t="s">
        <v>119</v>
      </c>
      <c r="N594" s="1" t="s">
        <v>120</v>
      </c>
      <c r="O594" s="1" t="s">
        <v>157</v>
      </c>
      <c r="P594" s="1" t="s">
        <v>72</v>
      </c>
      <c r="Q594" s="1" t="s">
        <v>130</v>
      </c>
      <c r="R594" s="1" t="s">
        <v>74</v>
      </c>
      <c r="S594" s="8" t="s">
        <v>205</v>
      </c>
      <c r="T594" s="8" t="s">
        <v>87</v>
      </c>
      <c r="U594" s="25">
        <v>2.2330000000000001</v>
      </c>
      <c r="V594"/>
      <c r="W594">
        <v>13.3</v>
      </c>
      <c r="X594" s="70">
        <v>818.19799999999998</v>
      </c>
      <c r="Y594" s="70">
        <v>504.44940000000003</v>
      </c>
      <c r="Z594" s="70">
        <f t="shared" si="90"/>
        <v>0.61653707293344651</v>
      </c>
      <c r="AA594" s="23">
        <f t="shared" si="91"/>
        <v>8.1999430700148395</v>
      </c>
      <c r="AB594" s="25">
        <v>6.34</v>
      </c>
      <c r="AC594" s="23">
        <f t="shared" si="92"/>
        <v>0.77317609962242417</v>
      </c>
      <c r="AD594" s="23">
        <f t="shared" si="93"/>
        <v>1.2933664148288391</v>
      </c>
      <c r="AE594" s="23">
        <f t="shared" si="94"/>
        <v>2.8880872043127979</v>
      </c>
      <c r="AF594" s="1">
        <v>995</v>
      </c>
      <c r="AG594" s="1">
        <f t="shared" si="95"/>
        <v>2.9026002053394954E-3</v>
      </c>
      <c r="AH594" s="7">
        <v>2000</v>
      </c>
      <c r="AI594" s="1">
        <v>10.308999999999999</v>
      </c>
      <c r="AJ594" s="1">
        <f t="shared" si="96"/>
        <v>0.56311964406625192</v>
      </c>
      <c r="AK594" s="1">
        <f t="shared" si="97"/>
        <v>4.5823082835742601E-2</v>
      </c>
      <c r="AL594" s="1">
        <f t="shared" si="98"/>
        <v>3.8929703133799995E-2</v>
      </c>
      <c r="AM594" s="8" t="s">
        <v>205</v>
      </c>
      <c r="AN594" s="1" t="s">
        <v>119</v>
      </c>
      <c r="AO594" s="1" t="s">
        <v>120</v>
      </c>
      <c r="AP594" s="1" t="s">
        <v>157</v>
      </c>
      <c r="AQ594" s="1" t="s">
        <v>72</v>
      </c>
      <c r="AR594" s="1" t="s">
        <v>130</v>
      </c>
      <c r="AS594" s="1" t="s">
        <v>74</v>
      </c>
      <c r="AT594" s="8" t="s">
        <v>205</v>
      </c>
      <c r="AU594" s="8" t="s">
        <v>87</v>
      </c>
    </row>
    <row r="595" spans="1:47" s="1" customFormat="1" ht="16">
      <c r="A595" s="8" t="s">
        <v>207</v>
      </c>
      <c r="B595" s="8" t="s">
        <v>208</v>
      </c>
      <c r="C595" s="8" t="s">
        <v>66</v>
      </c>
      <c r="D595" s="11" t="s">
        <v>67</v>
      </c>
      <c r="E595" s="24">
        <v>50</v>
      </c>
      <c r="F595" s="13">
        <v>8.1579999999999995</v>
      </c>
      <c r="G595" s="24">
        <v>1910.3</v>
      </c>
      <c r="H595" s="8" t="s">
        <v>87</v>
      </c>
      <c r="I595" s="13">
        <v>23.859000000000002</v>
      </c>
      <c r="J595" s="38">
        <v>1.1317498794324807</v>
      </c>
      <c r="K595" s="103">
        <f t="shared" si="99"/>
        <v>1.2241412237310612</v>
      </c>
      <c r="L595" s="115"/>
      <c r="M595" s="1" t="s">
        <v>119</v>
      </c>
      <c r="N595" s="1" t="s">
        <v>120</v>
      </c>
      <c r="O595" s="1" t="s">
        <v>157</v>
      </c>
      <c r="P595" s="1" t="s">
        <v>114</v>
      </c>
      <c r="Q595" s="1" t="s">
        <v>130</v>
      </c>
      <c r="R595" s="1" t="s">
        <v>74</v>
      </c>
      <c r="S595" s="8" t="s">
        <v>208</v>
      </c>
      <c r="T595" s="8" t="s">
        <v>87</v>
      </c>
      <c r="U595" s="25">
        <v>0.46300000000000002</v>
      </c>
      <c r="V595"/>
      <c r="W595">
        <v>13.3</v>
      </c>
      <c r="X595" s="70">
        <v>818.19799999999998</v>
      </c>
      <c r="Y595" s="70">
        <v>504.44940000000003</v>
      </c>
      <c r="Z595" s="70">
        <f t="shared" si="90"/>
        <v>0.61653707293344651</v>
      </c>
      <c r="AA595" s="23">
        <f t="shared" si="91"/>
        <v>8.1999430700148395</v>
      </c>
      <c r="AB595" s="25">
        <v>6.1749999999999998</v>
      </c>
      <c r="AC595" s="23">
        <f t="shared" si="92"/>
        <v>0.75305400870165129</v>
      </c>
      <c r="AD595" s="23">
        <f t="shared" si="93"/>
        <v>1.3279260032412694</v>
      </c>
      <c r="AE595" s="23">
        <f t="shared" si="94"/>
        <v>0.61482973950070774</v>
      </c>
      <c r="AF595" s="1">
        <v>995</v>
      </c>
      <c r="AG595" s="1">
        <f t="shared" si="95"/>
        <v>6.1791933618161583E-4</v>
      </c>
      <c r="AH595" s="7">
        <v>2000</v>
      </c>
      <c r="AI595" s="1">
        <v>10.226000000000001</v>
      </c>
      <c r="AJ595" s="1">
        <f t="shared" si="96"/>
        <v>0.12085259850999723</v>
      </c>
      <c r="AK595" s="1">
        <f t="shared" si="97"/>
        <v>1.4794064783110663E-3</v>
      </c>
      <c r="AL595" s="1">
        <f t="shared" si="98"/>
        <v>0</v>
      </c>
      <c r="AM595" s="8" t="s">
        <v>208</v>
      </c>
      <c r="AN595" s="1" t="s">
        <v>119</v>
      </c>
      <c r="AO595" s="1" t="s">
        <v>120</v>
      </c>
      <c r="AP595" s="1" t="s">
        <v>157</v>
      </c>
      <c r="AQ595" s="1" t="s">
        <v>114</v>
      </c>
      <c r="AR595" s="1" t="s">
        <v>130</v>
      </c>
      <c r="AS595" s="1" t="s">
        <v>74</v>
      </c>
      <c r="AT595" s="8" t="s">
        <v>208</v>
      </c>
      <c r="AU595" s="8" t="s">
        <v>87</v>
      </c>
    </row>
    <row r="596" spans="1:47" s="1" customFormat="1" ht="16">
      <c r="A596" s="8" t="s">
        <v>210</v>
      </c>
      <c r="B596" s="8" t="s">
        <v>211</v>
      </c>
      <c r="C596" s="8" t="s">
        <v>156</v>
      </c>
      <c r="D596" s="11" t="s">
        <v>67</v>
      </c>
      <c r="E596" s="24">
        <v>38</v>
      </c>
      <c r="F596" s="13">
        <v>8.1359999999999992</v>
      </c>
      <c r="G596" s="24">
        <v>1909.2</v>
      </c>
      <c r="H596" s="8" t="s">
        <v>87</v>
      </c>
      <c r="I596" s="13">
        <v>5565.4059999999999</v>
      </c>
      <c r="J596" s="38">
        <v>6.83836307798778</v>
      </c>
      <c r="K596" s="103">
        <f t="shared" si="99"/>
        <v>7.361929362656082</v>
      </c>
      <c r="L596" s="115"/>
      <c r="M596" s="1" t="s">
        <v>119</v>
      </c>
      <c r="N596" s="1" t="s">
        <v>120</v>
      </c>
      <c r="O596" s="1" t="s">
        <v>157</v>
      </c>
      <c r="P596" s="1" t="s">
        <v>72</v>
      </c>
      <c r="Q596" s="1" t="s">
        <v>130</v>
      </c>
      <c r="R596" s="1" t="s">
        <v>140</v>
      </c>
      <c r="S596" s="8" t="s">
        <v>211</v>
      </c>
      <c r="T596" s="8" t="s">
        <v>87</v>
      </c>
      <c r="U596" s="25">
        <v>2.3029999999999999</v>
      </c>
      <c r="V596"/>
      <c r="W596">
        <v>13.3</v>
      </c>
      <c r="X596" s="70">
        <v>818.19799999999998</v>
      </c>
      <c r="Y596" s="70">
        <v>504.44940000000003</v>
      </c>
      <c r="Z596" s="70">
        <f t="shared" si="90"/>
        <v>0.61653707293344651</v>
      </c>
      <c r="AA596" s="23">
        <f t="shared" si="91"/>
        <v>8.1999430700148395</v>
      </c>
      <c r="AB596" s="25">
        <v>6.9640000000000004</v>
      </c>
      <c r="AC596" s="23">
        <f t="shared" si="92"/>
        <v>0.8492741889228016</v>
      </c>
      <c r="AD596" s="23">
        <f t="shared" si="93"/>
        <v>1.1774760295828315</v>
      </c>
      <c r="AE596" s="23">
        <f t="shared" si="94"/>
        <v>2.7117272961292609</v>
      </c>
      <c r="AF596" s="1">
        <v>995</v>
      </c>
      <c r="AG596" s="1">
        <f t="shared" si="95"/>
        <v>2.7253540664615686E-3</v>
      </c>
      <c r="AH596" s="7">
        <v>2000</v>
      </c>
      <c r="AI596" s="1">
        <v>10.108000000000001</v>
      </c>
      <c r="AJ596" s="1">
        <f t="shared" si="96"/>
        <v>0.53924694627256997</v>
      </c>
      <c r="AK596" s="1">
        <f t="shared" si="97"/>
        <v>3.9698979274866597E-2</v>
      </c>
      <c r="AL596" s="1">
        <f t="shared" si="98"/>
        <v>0</v>
      </c>
      <c r="AM596" s="8" t="s">
        <v>211</v>
      </c>
      <c r="AN596" s="1" t="s">
        <v>119</v>
      </c>
      <c r="AO596" s="1" t="s">
        <v>120</v>
      </c>
      <c r="AP596" s="1" t="s">
        <v>157</v>
      </c>
      <c r="AQ596" s="1" t="s">
        <v>72</v>
      </c>
      <c r="AR596" s="1" t="s">
        <v>130</v>
      </c>
      <c r="AS596" s="1" t="s">
        <v>140</v>
      </c>
      <c r="AT596" s="8" t="s">
        <v>211</v>
      </c>
      <c r="AU596" s="8" t="s">
        <v>87</v>
      </c>
    </row>
    <row r="597" spans="1:47" s="1" customFormat="1" ht="16">
      <c r="A597" s="8" t="s">
        <v>212</v>
      </c>
      <c r="B597" s="8" t="s">
        <v>213</v>
      </c>
      <c r="C597" s="8" t="s">
        <v>66</v>
      </c>
      <c r="D597" s="11" t="s">
        <v>67</v>
      </c>
      <c r="E597" s="24">
        <v>43</v>
      </c>
      <c r="F597" s="13">
        <v>27.378</v>
      </c>
      <c r="G597" s="24">
        <v>1910.9</v>
      </c>
      <c r="H597" s="8" t="s">
        <v>87</v>
      </c>
      <c r="I597" s="13">
        <v>-17.108000000000001</v>
      </c>
      <c r="J597" s="38">
        <v>1.0869581300561599</v>
      </c>
      <c r="K597" s="103">
        <f t="shared" si="99"/>
        <v>1.1757363468238391</v>
      </c>
      <c r="L597" s="115"/>
      <c r="M597" s="1" t="s">
        <v>119</v>
      </c>
      <c r="N597" s="1" t="s">
        <v>120</v>
      </c>
      <c r="O597" s="1" t="s">
        <v>157</v>
      </c>
      <c r="P597" s="1" t="s">
        <v>114</v>
      </c>
      <c r="Q597" s="1" t="s">
        <v>130</v>
      </c>
      <c r="R597" s="1" t="s">
        <v>140</v>
      </c>
      <c r="S597" s="8" t="s">
        <v>213</v>
      </c>
      <c r="T597" s="8" t="s">
        <v>87</v>
      </c>
      <c r="U597" s="25">
        <v>1.899</v>
      </c>
      <c r="V597"/>
      <c r="W597">
        <v>13.3</v>
      </c>
      <c r="X597" s="70">
        <v>818.19799999999998</v>
      </c>
      <c r="Y597" s="70">
        <v>504.44940000000003</v>
      </c>
      <c r="Z597" s="70">
        <f t="shared" si="90"/>
        <v>0.61653707293344651</v>
      </c>
      <c r="AA597" s="23">
        <f t="shared" si="91"/>
        <v>8.1999430700148395</v>
      </c>
      <c r="AB597" s="25">
        <v>6.1529999999999996</v>
      </c>
      <c r="AC597" s="23">
        <f t="shared" si="92"/>
        <v>0.75037106324554814</v>
      </c>
      <c r="AD597" s="23">
        <f t="shared" si="93"/>
        <v>1.3326739915512498</v>
      </c>
      <c r="AE597" s="23">
        <f t="shared" si="94"/>
        <v>2.5307479099558234</v>
      </c>
      <c r="AF597" s="1">
        <v>995</v>
      </c>
      <c r="AG597" s="1">
        <f t="shared" si="95"/>
        <v>2.5434652361365061E-3</v>
      </c>
      <c r="AH597" s="7">
        <v>2000</v>
      </c>
      <c r="AI597" s="1">
        <v>10.292</v>
      </c>
      <c r="AJ597" s="1">
        <f t="shared" si="96"/>
        <v>0.49426063663748665</v>
      </c>
      <c r="AK597" s="1">
        <f t="shared" si="97"/>
        <v>5.8112019529898348E-3</v>
      </c>
      <c r="AL597" s="1">
        <f t="shared" si="98"/>
        <v>0</v>
      </c>
      <c r="AM597" s="8" t="s">
        <v>213</v>
      </c>
      <c r="AN597" s="1" t="s">
        <v>119</v>
      </c>
      <c r="AO597" s="1" t="s">
        <v>120</v>
      </c>
      <c r="AP597" s="1" t="s">
        <v>157</v>
      </c>
      <c r="AQ597" s="1" t="s">
        <v>114</v>
      </c>
      <c r="AR597" s="1" t="s">
        <v>130</v>
      </c>
      <c r="AS597" s="1" t="s">
        <v>140</v>
      </c>
      <c r="AT597" s="8" t="s">
        <v>213</v>
      </c>
      <c r="AU597" s="8" t="s">
        <v>87</v>
      </c>
    </row>
    <row r="598" spans="1:47" s="1" customFormat="1" ht="16">
      <c r="A598" s="8" t="s">
        <v>214</v>
      </c>
      <c r="B598" s="8" t="s">
        <v>215</v>
      </c>
      <c r="C598" s="8" t="s">
        <v>156</v>
      </c>
      <c r="D598" s="8" t="s">
        <v>67</v>
      </c>
      <c r="E598" s="24">
        <v>38</v>
      </c>
      <c r="F598" s="13">
        <v>10.709</v>
      </c>
      <c r="G598" s="24">
        <v>1909.4</v>
      </c>
      <c r="H598" s="8" t="s">
        <v>87</v>
      </c>
      <c r="I598" s="13">
        <v>6253.7070000000003</v>
      </c>
      <c r="J598" s="38">
        <v>7.501500681240989</v>
      </c>
      <c r="K598" s="103">
        <f t="shared" si="99"/>
        <v>8.0714400083174063</v>
      </c>
      <c r="L598" s="115"/>
      <c r="M598" s="1" t="s">
        <v>119</v>
      </c>
      <c r="N598" s="1" t="s">
        <v>120</v>
      </c>
      <c r="O598" s="1" t="s">
        <v>157</v>
      </c>
      <c r="P598" s="1" t="s">
        <v>72</v>
      </c>
      <c r="Q598" s="1" t="s">
        <v>130</v>
      </c>
      <c r="R598" s="1" t="s">
        <v>146</v>
      </c>
      <c r="S598" s="8" t="s">
        <v>215</v>
      </c>
      <c r="T598" s="8" t="s">
        <v>87</v>
      </c>
      <c r="U598" s="25">
        <v>2.5499999999999998</v>
      </c>
      <c r="V598"/>
      <c r="W598">
        <v>13.3</v>
      </c>
      <c r="X598" s="70">
        <v>818.19799999999998</v>
      </c>
      <c r="Y598" s="70">
        <v>504.44940000000003</v>
      </c>
      <c r="Z598" s="70">
        <f t="shared" si="90"/>
        <v>0.61653707293344651</v>
      </c>
      <c r="AA598" s="23">
        <f t="shared" si="91"/>
        <v>8.1999430700148395</v>
      </c>
      <c r="AB598" s="25">
        <v>7.1040000000000001</v>
      </c>
      <c r="AC598" s="23">
        <f t="shared" si="92"/>
        <v>0.86634747818891189</v>
      </c>
      <c r="AD598" s="23">
        <f t="shared" si="93"/>
        <v>1.154271265486323</v>
      </c>
      <c r="AE598" s="23">
        <f t="shared" si="94"/>
        <v>2.9433917269901233</v>
      </c>
      <c r="AF598" s="1">
        <v>995</v>
      </c>
      <c r="AG598" s="1">
        <f t="shared" si="95"/>
        <v>2.9581826401910787E-3</v>
      </c>
      <c r="AH598" s="7">
        <v>2000</v>
      </c>
      <c r="AI598" s="1">
        <v>10.234</v>
      </c>
      <c r="AJ598" s="1">
        <f t="shared" si="96"/>
        <v>0.57810878252708198</v>
      </c>
      <c r="AK598" s="1">
        <f t="shared" si="97"/>
        <v>4.666170356448756E-2</v>
      </c>
      <c r="AL598" s="1">
        <f t="shared" si="98"/>
        <v>0</v>
      </c>
      <c r="AM598" s="8" t="s">
        <v>215</v>
      </c>
      <c r="AN598" s="1" t="s">
        <v>119</v>
      </c>
      <c r="AO598" s="1" t="s">
        <v>120</v>
      </c>
      <c r="AP598" s="1" t="s">
        <v>157</v>
      </c>
      <c r="AQ598" s="1" t="s">
        <v>72</v>
      </c>
      <c r="AR598" s="1" t="s">
        <v>130</v>
      </c>
      <c r="AS598" s="1" t="s">
        <v>146</v>
      </c>
      <c r="AT598" s="8" t="s">
        <v>215</v>
      </c>
      <c r="AU598" s="8" t="s">
        <v>87</v>
      </c>
    </row>
    <row r="599" spans="1:47" s="1" customFormat="1" ht="16">
      <c r="A599" s="8" t="s">
        <v>216</v>
      </c>
      <c r="B599" s="8" t="s">
        <v>217</v>
      </c>
      <c r="C599" s="8" t="s">
        <v>66</v>
      </c>
      <c r="D599" s="11" t="s">
        <v>67</v>
      </c>
      <c r="E599" s="24">
        <v>45</v>
      </c>
      <c r="F599" s="13">
        <v>32.168999999999997</v>
      </c>
      <c r="G599" s="24">
        <v>1911.7</v>
      </c>
      <c r="H599" s="8" t="s">
        <v>87</v>
      </c>
      <c r="I599" s="13">
        <v>-18.509</v>
      </c>
      <c r="J599" s="38">
        <v>1.0854256125757364</v>
      </c>
      <c r="K599" s="103">
        <f t="shared" si="99"/>
        <v>1.1740801454344718</v>
      </c>
      <c r="L599" s="115"/>
      <c r="M599" s="1" t="s">
        <v>119</v>
      </c>
      <c r="N599" s="1" t="s">
        <v>120</v>
      </c>
      <c r="O599" s="1" t="s">
        <v>157</v>
      </c>
      <c r="P599" s="1" t="s">
        <v>114</v>
      </c>
      <c r="Q599" s="1" t="s">
        <v>130</v>
      </c>
      <c r="R599" s="1" t="s">
        <v>146</v>
      </c>
      <c r="S599" s="8" t="s">
        <v>217</v>
      </c>
      <c r="T599" s="8" t="s">
        <v>87</v>
      </c>
      <c r="U599" s="25">
        <v>2.2130000000000001</v>
      </c>
      <c r="V599"/>
      <c r="W599">
        <v>13.3</v>
      </c>
      <c r="X599" s="70">
        <v>818.19799999999998</v>
      </c>
      <c r="Y599" s="70">
        <v>504.44940000000003</v>
      </c>
      <c r="Z599" s="70">
        <f t="shared" si="90"/>
        <v>0.61653707293344651</v>
      </c>
      <c r="AA599" s="23">
        <f t="shared" si="91"/>
        <v>8.1999430700148395</v>
      </c>
      <c r="AB599" s="25">
        <v>6.7039999999999997</v>
      </c>
      <c r="AC599" s="23">
        <f t="shared" si="92"/>
        <v>0.81756665171431098</v>
      </c>
      <c r="AD599" s="23">
        <f t="shared" si="93"/>
        <v>1.2231418660523328</v>
      </c>
      <c r="AE599" s="23">
        <f t="shared" si="94"/>
        <v>2.7068129495738127</v>
      </c>
      <c r="AF599" s="1">
        <v>995</v>
      </c>
      <c r="AG599" s="1">
        <f t="shared" si="95"/>
        <v>2.7204150246972992E-3</v>
      </c>
      <c r="AH599" s="7">
        <v>2000</v>
      </c>
      <c r="AI599" s="1">
        <v>10.246</v>
      </c>
      <c r="AJ599" s="1">
        <f t="shared" si="96"/>
        <v>0.53101991502972856</v>
      </c>
      <c r="AK599" s="1">
        <f t="shared" si="97"/>
        <v>6.234599390667046E-3</v>
      </c>
      <c r="AL599" s="1">
        <f t="shared" si="98"/>
        <v>0</v>
      </c>
      <c r="AM599" s="8" t="s">
        <v>217</v>
      </c>
      <c r="AN599" s="1" t="s">
        <v>119</v>
      </c>
      <c r="AO599" s="1" t="s">
        <v>120</v>
      </c>
      <c r="AP599" s="1" t="s">
        <v>157</v>
      </c>
      <c r="AQ599" s="1" t="s">
        <v>114</v>
      </c>
      <c r="AR599" s="1" t="s">
        <v>130</v>
      </c>
      <c r="AS599" s="1" t="s">
        <v>146</v>
      </c>
      <c r="AT599" s="8" t="s">
        <v>217</v>
      </c>
      <c r="AU599" s="8" t="s">
        <v>87</v>
      </c>
    </row>
    <row r="600" spans="1:47" s="1" customFormat="1" ht="16">
      <c r="A600" s="8" t="s">
        <v>218</v>
      </c>
      <c r="B600" s="8" t="s">
        <v>219</v>
      </c>
      <c r="C600" s="8" t="s">
        <v>156</v>
      </c>
      <c r="D600" s="11" t="s">
        <v>67</v>
      </c>
      <c r="E600" s="24">
        <v>39</v>
      </c>
      <c r="F600" s="13">
        <v>9.4779999999999998</v>
      </c>
      <c r="G600" s="24">
        <v>1909.2</v>
      </c>
      <c r="H600" s="8" t="s">
        <v>87</v>
      </c>
      <c r="I600" s="13">
        <v>5758.7759999999998</v>
      </c>
      <c r="J600" s="38">
        <v>7.0256221840785207</v>
      </c>
      <c r="K600" s="103">
        <f t="shared" si="99"/>
        <v>7.5623617947211494</v>
      </c>
      <c r="L600" s="115"/>
      <c r="M600" s="1" t="s">
        <v>119</v>
      </c>
      <c r="N600" s="1" t="s">
        <v>120</v>
      </c>
      <c r="O600" s="1" t="s">
        <v>157</v>
      </c>
      <c r="P600" s="1" t="s">
        <v>72</v>
      </c>
      <c r="Q600" s="1" t="s">
        <v>130</v>
      </c>
      <c r="R600" s="1" t="s">
        <v>151</v>
      </c>
      <c r="S600" s="8" t="s">
        <v>219</v>
      </c>
      <c r="T600" s="8" t="s">
        <v>87</v>
      </c>
      <c r="U600" s="25">
        <v>2.395</v>
      </c>
      <c r="V600"/>
      <c r="W600">
        <v>13.3</v>
      </c>
      <c r="X600" s="70">
        <v>818.19799999999998</v>
      </c>
      <c r="Y600" s="70">
        <v>504.44940000000003</v>
      </c>
      <c r="Z600" s="70">
        <f t="shared" si="90"/>
        <v>0.61653707293344651</v>
      </c>
      <c r="AA600" s="23">
        <f t="shared" si="91"/>
        <v>8.1999430700148395</v>
      </c>
      <c r="AB600" s="25">
        <v>6.8550000000000004</v>
      </c>
      <c r="AC600" s="23">
        <f t="shared" si="92"/>
        <v>0.8359814137084729</v>
      </c>
      <c r="AD600" s="23">
        <f t="shared" si="93"/>
        <v>1.1961988431823252</v>
      </c>
      <c r="AE600" s="23">
        <f t="shared" si="94"/>
        <v>2.8648962294216687</v>
      </c>
      <c r="AF600" s="1">
        <v>995</v>
      </c>
      <c r="AG600" s="1">
        <f t="shared" si="95"/>
        <v>2.8792926928860991E-3</v>
      </c>
      <c r="AH600" s="7">
        <v>2000</v>
      </c>
      <c r="AI600" s="1">
        <v>10.15</v>
      </c>
      <c r="AJ600" s="1">
        <f t="shared" si="96"/>
        <v>0.56734831386918205</v>
      </c>
      <c r="AK600" s="1">
        <f t="shared" si="97"/>
        <v>4.2904932131037653E-2</v>
      </c>
      <c r="AL600" s="1">
        <f t="shared" si="98"/>
        <v>0</v>
      </c>
      <c r="AM600" s="8" t="s">
        <v>219</v>
      </c>
      <c r="AN600" s="1" t="s">
        <v>119</v>
      </c>
      <c r="AO600" s="1" t="s">
        <v>120</v>
      </c>
      <c r="AP600" s="1" t="s">
        <v>157</v>
      </c>
      <c r="AQ600" s="1" t="s">
        <v>72</v>
      </c>
      <c r="AR600" s="1" t="s">
        <v>130</v>
      </c>
      <c r="AS600" s="1" t="s">
        <v>151</v>
      </c>
      <c r="AT600" s="8" t="s">
        <v>219</v>
      </c>
      <c r="AU600" s="8" t="s">
        <v>87</v>
      </c>
    </row>
    <row r="601" spans="1:47" s="1" customFormat="1" ht="16">
      <c r="A601" s="8" t="s">
        <v>220</v>
      </c>
      <c r="B601" s="8" t="s">
        <v>221</v>
      </c>
      <c r="C601" s="8" t="s">
        <v>66</v>
      </c>
      <c r="D601" s="11" t="s">
        <v>67</v>
      </c>
      <c r="E601" s="24">
        <v>50</v>
      </c>
      <c r="F601" s="13">
        <v>23.77</v>
      </c>
      <c r="G601" s="24">
        <v>1911.1</v>
      </c>
      <c r="H601" s="8" t="s">
        <v>87</v>
      </c>
      <c r="I601" s="13">
        <v>-8.0419999999999998</v>
      </c>
      <c r="J601" s="38">
        <v>1.0968740439751323</v>
      </c>
      <c r="K601" s="103">
        <f t="shared" si="99"/>
        <v>1.1864524367676028</v>
      </c>
      <c r="L601" s="115"/>
      <c r="M601" s="1" t="s">
        <v>119</v>
      </c>
      <c r="N601" s="1" t="s">
        <v>120</v>
      </c>
      <c r="O601" s="1" t="s">
        <v>157</v>
      </c>
      <c r="P601" s="1" t="s">
        <v>114</v>
      </c>
      <c r="Q601" s="1" t="s">
        <v>130</v>
      </c>
      <c r="R601" s="1" t="s">
        <v>151</v>
      </c>
      <c r="S601" s="8" t="s">
        <v>221</v>
      </c>
      <c r="T601" s="8" t="s">
        <v>87</v>
      </c>
      <c r="U601" s="25">
        <v>1.575</v>
      </c>
      <c r="V601"/>
      <c r="W601">
        <v>13.3</v>
      </c>
      <c r="X601" s="70">
        <v>818.19799999999998</v>
      </c>
      <c r="Y601" s="70">
        <v>504.44940000000003</v>
      </c>
      <c r="Z601" s="70">
        <f t="shared" si="90"/>
        <v>0.61653707293344651</v>
      </c>
      <c r="AA601" s="23">
        <f t="shared" si="91"/>
        <v>8.1999430700148395</v>
      </c>
      <c r="AB601" s="25">
        <v>6.45</v>
      </c>
      <c r="AC601" s="23">
        <f t="shared" si="92"/>
        <v>0.78659082690293947</v>
      </c>
      <c r="AD601" s="23">
        <f t="shared" si="93"/>
        <v>1.2713090031030758</v>
      </c>
      <c r="AE601" s="23">
        <f t="shared" si="94"/>
        <v>2.0023116798873444</v>
      </c>
      <c r="AF601" s="1">
        <v>995</v>
      </c>
      <c r="AG601" s="1">
        <f t="shared" si="95"/>
        <v>2.0123735476254719E-3</v>
      </c>
      <c r="AH601" s="7">
        <v>2000</v>
      </c>
      <c r="AI601" s="1">
        <v>10.257999999999999</v>
      </c>
      <c r="AJ601" s="1">
        <f t="shared" si="96"/>
        <v>0.39235202722274753</v>
      </c>
      <c r="AK601" s="1">
        <f t="shared" si="97"/>
        <v>4.6550701876913762E-3</v>
      </c>
      <c r="AL601" s="1">
        <f t="shared" si="98"/>
        <v>0</v>
      </c>
      <c r="AM601" s="8" t="s">
        <v>221</v>
      </c>
      <c r="AN601" s="1" t="s">
        <v>119</v>
      </c>
      <c r="AO601" s="1" t="s">
        <v>120</v>
      </c>
      <c r="AP601" s="1" t="s">
        <v>157</v>
      </c>
      <c r="AQ601" s="1" t="s">
        <v>114</v>
      </c>
      <c r="AR601" s="1" t="s">
        <v>130</v>
      </c>
      <c r="AS601" s="1" t="s">
        <v>151</v>
      </c>
      <c r="AT601" s="8" t="s">
        <v>221</v>
      </c>
      <c r="AU601" s="8" t="s">
        <v>87</v>
      </c>
    </row>
    <row r="602" spans="1:47" s="1" customFormat="1" ht="16">
      <c r="A602" s="8" t="s">
        <v>222</v>
      </c>
      <c r="B602" s="8" t="s">
        <v>223</v>
      </c>
      <c r="C602" s="8" t="s">
        <v>66</v>
      </c>
      <c r="D602" s="11" t="s">
        <v>67</v>
      </c>
      <c r="E602" s="24">
        <v>47</v>
      </c>
      <c r="F602" s="13">
        <v>12.519</v>
      </c>
      <c r="G602" s="24">
        <v>1910.1</v>
      </c>
      <c r="H602" s="8" t="s">
        <v>87</v>
      </c>
      <c r="I602" s="13">
        <v>4770.6319999999996</v>
      </c>
      <c r="J602" s="38">
        <v>6.0607179492299643</v>
      </c>
      <c r="K602" s="103">
        <f t="shared" si="99"/>
        <v>6.5289178949858586</v>
      </c>
      <c r="L602" s="115">
        <f>K602-K603</f>
        <v>5.3454167017817733</v>
      </c>
      <c r="M602" s="1" t="s">
        <v>69</v>
      </c>
      <c r="N602" s="1" t="s">
        <v>70</v>
      </c>
      <c r="O602" s="1" t="s">
        <v>71</v>
      </c>
      <c r="P602" s="1" t="s">
        <v>72</v>
      </c>
      <c r="Q602" s="1" t="s">
        <v>224</v>
      </c>
      <c r="R602" s="1" t="s">
        <v>74</v>
      </c>
      <c r="S602" s="8" t="s">
        <v>223</v>
      </c>
      <c r="T602" s="8" t="s">
        <v>87</v>
      </c>
      <c r="U602" s="25">
        <v>0.72099999999999997</v>
      </c>
      <c r="V602"/>
      <c r="W602">
        <v>13.3</v>
      </c>
      <c r="X602" s="70">
        <v>818.19799999999998</v>
      </c>
      <c r="Y602" s="70">
        <v>504.44940000000003</v>
      </c>
      <c r="Z602" s="70">
        <f t="shared" si="90"/>
        <v>0.61653707293344651</v>
      </c>
      <c r="AA602" s="23">
        <f t="shared" si="91"/>
        <v>8.1999430700148395</v>
      </c>
      <c r="AB602" s="25">
        <v>6.2279999999999998</v>
      </c>
      <c r="AC602" s="23">
        <f t="shared" si="92"/>
        <v>0.75951746820953592</v>
      </c>
      <c r="AD602" s="23">
        <f t="shared" si="93"/>
        <v>1.3166254126549195</v>
      </c>
      <c r="AE602" s="23">
        <f t="shared" si="94"/>
        <v>0.94928692252419689</v>
      </c>
      <c r="AF602" s="1">
        <v>995</v>
      </c>
      <c r="AG602" s="1">
        <f t="shared" si="95"/>
        <v>9.5405720856703204E-4</v>
      </c>
      <c r="AH602" s="7">
        <v>2000</v>
      </c>
      <c r="AI602" s="1">
        <v>10.335000000000001</v>
      </c>
      <c r="AJ602" s="1">
        <f t="shared" si="96"/>
        <v>0.18462645545564238</v>
      </c>
      <c r="AK602" s="1">
        <f t="shared" si="97"/>
        <v>1.2054109689121529E-2</v>
      </c>
      <c r="AL602" s="1">
        <f t="shared" si="98"/>
        <v>9.8690533858335934E-3</v>
      </c>
      <c r="AM602" s="8" t="s">
        <v>223</v>
      </c>
      <c r="AN602" s="1" t="s">
        <v>69</v>
      </c>
      <c r="AO602" s="1" t="s">
        <v>70</v>
      </c>
      <c r="AP602" s="1" t="s">
        <v>71</v>
      </c>
      <c r="AQ602" s="1" t="s">
        <v>72</v>
      </c>
      <c r="AR602" s="1" t="s">
        <v>224</v>
      </c>
      <c r="AS602" s="1" t="s">
        <v>74</v>
      </c>
      <c r="AT602" s="8" t="s">
        <v>223</v>
      </c>
      <c r="AU602" s="8" t="s">
        <v>87</v>
      </c>
    </row>
    <row r="603" spans="1:47" s="1" customFormat="1" ht="16">
      <c r="A603" s="8" t="s">
        <v>227</v>
      </c>
      <c r="B603" s="8" t="s">
        <v>226</v>
      </c>
      <c r="C603" s="8" t="s">
        <v>66</v>
      </c>
      <c r="D603" s="8" t="s">
        <v>67</v>
      </c>
      <c r="E603" s="24">
        <v>46</v>
      </c>
      <c r="F603" s="13">
        <v>22.259</v>
      </c>
      <c r="G603" s="24">
        <v>1910.9</v>
      </c>
      <c r="H603" s="8" t="s">
        <v>87</v>
      </c>
      <c r="I603" s="13">
        <v>-10.539</v>
      </c>
      <c r="J603" s="38">
        <v>1.0941431551056016</v>
      </c>
      <c r="K603" s="103">
        <f t="shared" si="99"/>
        <v>1.1835011932040851</v>
      </c>
      <c r="L603" s="115"/>
      <c r="M603" s="1" t="s">
        <v>69</v>
      </c>
      <c r="N603" s="1" t="s">
        <v>70</v>
      </c>
      <c r="O603" s="1" t="s">
        <v>71</v>
      </c>
      <c r="P603" s="1" t="s">
        <v>114</v>
      </c>
      <c r="Q603" s="1" t="s">
        <v>224</v>
      </c>
      <c r="R603" s="1" t="s">
        <v>74</v>
      </c>
      <c r="S603" s="8" t="s">
        <v>226</v>
      </c>
      <c r="T603" s="8" t="s">
        <v>87</v>
      </c>
      <c r="U603" s="25">
        <v>1.403</v>
      </c>
      <c r="V603"/>
      <c r="W603">
        <v>13.3</v>
      </c>
      <c r="X603" s="70">
        <v>818.19799999999998</v>
      </c>
      <c r="Y603" s="70">
        <v>504.44940000000003</v>
      </c>
      <c r="Z603" s="70">
        <f t="shared" si="90"/>
        <v>0.61653707293344651</v>
      </c>
      <c r="AA603" s="23">
        <f t="shared" si="91"/>
        <v>8.1999430700148395</v>
      </c>
      <c r="AB603" s="25">
        <v>6.3979999999999997</v>
      </c>
      <c r="AC603" s="23">
        <f t="shared" si="92"/>
        <v>0.78024931946124121</v>
      </c>
      <c r="AD603" s="23">
        <f t="shared" si="93"/>
        <v>1.2816416176953487</v>
      </c>
      <c r="AE603" s="23">
        <f t="shared" si="94"/>
        <v>1.7981431896265743</v>
      </c>
      <c r="AF603" s="1">
        <v>995</v>
      </c>
      <c r="AG603" s="1">
        <f t="shared" si="95"/>
        <v>1.8071790850518335E-3</v>
      </c>
      <c r="AH603" s="7">
        <v>2000</v>
      </c>
      <c r="AI603" s="1">
        <v>10.673</v>
      </c>
      <c r="AJ603" s="1">
        <f t="shared" si="96"/>
        <v>0.33864500797373437</v>
      </c>
      <c r="AK603" s="1">
        <f t="shared" si="97"/>
        <v>4.0078677100952153E-3</v>
      </c>
      <c r="AL603" s="1">
        <f t="shared" si="98"/>
        <v>0</v>
      </c>
      <c r="AM603" s="8" t="s">
        <v>226</v>
      </c>
      <c r="AN603" s="1" t="s">
        <v>69</v>
      </c>
      <c r="AO603" s="1" t="s">
        <v>70</v>
      </c>
      <c r="AP603" s="1" t="s">
        <v>71</v>
      </c>
      <c r="AQ603" s="1" t="s">
        <v>114</v>
      </c>
      <c r="AR603" s="1" t="s">
        <v>224</v>
      </c>
      <c r="AS603" s="1" t="s">
        <v>74</v>
      </c>
      <c r="AT603" s="8" t="s">
        <v>226</v>
      </c>
      <c r="AU603" s="8" t="s">
        <v>87</v>
      </c>
    </row>
    <row r="604" spans="1:47" s="1" customFormat="1" ht="16">
      <c r="A604" s="8" t="s">
        <v>225</v>
      </c>
      <c r="B604" s="8" t="s">
        <v>226</v>
      </c>
      <c r="C604" s="8" t="s">
        <v>66</v>
      </c>
      <c r="D604" s="8" t="s">
        <v>67</v>
      </c>
      <c r="E604" s="24">
        <v>46</v>
      </c>
      <c r="F604" s="13">
        <v>21.751999999999999</v>
      </c>
      <c r="G604" s="24">
        <v>1910.7</v>
      </c>
      <c r="H604" s="8" t="s">
        <v>87</v>
      </c>
      <c r="I604" s="13">
        <v>-10.579000000000001</v>
      </c>
      <c r="J604" s="38">
        <v>1.0940994071603534</v>
      </c>
      <c r="K604" s="103">
        <f t="shared" si="99"/>
        <v>1.183453915140493</v>
      </c>
      <c r="L604" s="115"/>
      <c r="M604" s="1" t="s">
        <v>69</v>
      </c>
      <c r="N604" s="1" t="s">
        <v>70</v>
      </c>
      <c r="O604" s="1" t="s">
        <v>71</v>
      </c>
      <c r="P604" s="1" t="s">
        <v>114</v>
      </c>
      <c r="Q604" s="1" t="s">
        <v>224</v>
      </c>
      <c r="R604" s="1" t="s">
        <v>74</v>
      </c>
      <c r="S604" s="8" t="s">
        <v>226</v>
      </c>
      <c r="T604" s="8" t="s">
        <v>87</v>
      </c>
      <c r="U604" s="25">
        <v>1.39</v>
      </c>
      <c r="V604"/>
      <c r="W604">
        <v>13.3</v>
      </c>
      <c r="X604" s="70">
        <v>818.19799999999998</v>
      </c>
      <c r="Y604" s="70">
        <v>504.44940000000003</v>
      </c>
      <c r="Z604" s="70">
        <f t="shared" si="90"/>
        <v>0.61653707293344651</v>
      </c>
      <c r="AA604" s="23">
        <f t="shared" si="91"/>
        <v>8.1999430700148395</v>
      </c>
      <c r="AB604" s="25">
        <v>6.3979999999999997</v>
      </c>
      <c r="AC604" s="23">
        <f t="shared" si="92"/>
        <v>0.78024931946124121</v>
      </c>
      <c r="AD604" s="23">
        <f t="shared" si="93"/>
        <v>1.2816416176953487</v>
      </c>
      <c r="AE604" s="23">
        <f t="shared" si="94"/>
        <v>1.7814818485965345</v>
      </c>
      <c r="AF604" s="1">
        <v>995</v>
      </c>
      <c r="AG604" s="1">
        <f t="shared" si="95"/>
        <v>1.7904340186899845E-3</v>
      </c>
      <c r="AH604" s="7">
        <v>2000</v>
      </c>
      <c r="AI604" s="1">
        <v>10.673</v>
      </c>
      <c r="AJ604" s="1">
        <f t="shared" si="96"/>
        <v>0.33550717112151868</v>
      </c>
      <c r="AK604" s="1">
        <f t="shared" si="97"/>
        <v>3.9705727522147266E-3</v>
      </c>
      <c r="AL604" s="1">
        <f t="shared" si="98"/>
        <v>0</v>
      </c>
      <c r="AM604" s="8" t="s">
        <v>226</v>
      </c>
      <c r="AN604" s="1" t="s">
        <v>69</v>
      </c>
      <c r="AO604" s="1" t="s">
        <v>70</v>
      </c>
      <c r="AP604" s="1" t="s">
        <v>71</v>
      </c>
      <c r="AQ604" s="1" t="s">
        <v>114</v>
      </c>
      <c r="AR604" s="1" t="s">
        <v>224</v>
      </c>
      <c r="AS604" s="1" t="s">
        <v>74</v>
      </c>
      <c r="AT604" s="8" t="s">
        <v>226</v>
      </c>
      <c r="AU604" s="8" t="s">
        <v>87</v>
      </c>
    </row>
    <row r="605" spans="1:47" s="1" customFormat="1" ht="16">
      <c r="A605" s="8" t="s">
        <v>228</v>
      </c>
      <c r="B605" s="8" t="s">
        <v>229</v>
      </c>
      <c r="C605" s="8" t="s">
        <v>66</v>
      </c>
      <c r="D605" s="11" t="s">
        <v>67</v>
      </c>
      <c r="E605" s="24">
        <v>39</v>
      </c>
      <c r="F605" s="13">
        <v>7.274</v>
      </c>
      <c r="G605" s="24">
        <v>1910.1</v>
      </c>
      <c r="H605" s="8" t="s">
        <v>87</v>
      </c>
      <c r="I605" s="13">
        <v>9589.5730000000003</v>
      </c>
      <c r="J605" s="38">
        <v>10.58612073887487</v>
      </c>
      <c r="K605" s="103">
        <f t="shared" si="99"/>
        <v>11.361632886450597</v>
      </c>
      <c r="L605" s="115">
        <f>K605-K606</f>
        <v>10.184840902755626</v>
      </c>
      <c r="M605" s="1" t="s">
        <v>119</v>
      </c>
      <c r="N605" s="1" t="s">
        <v>120</v>
      </c>
      <c r="O605" s="1" t="s">
        <v>71</v>
      </c>
      <c r="P605" s="1" t="s">
        <v>72</v>
      </c>
      <c r="Q605" s="1" t="s">
        <v>224</v>
      </c>
      <c r="R605" s="1" t="s">
        <v>74</v>
      </c>
      <c r="S605" s="8" t="s">
        <v>229</v>
      </c>
      <c r="T605" s="8" t="s">
        <v>87</v>
      </c>
      <c r="U605" s="25">
        <v>0.40400000000000003</v>
      </c>
      <c r="V605"/>
      <c r="W605">
        <v>13.3</v>
      </c>
      <c r="X605" s="70">
        <v>818.19799999999998</v>
      </c>
      <c r="Y605" s="70">
        <v>504.44940000000003</v>
      </c>
      <c r="Z605" s="70">
        <f t="shared" si="90"/>
        <v>0.61653707293344651</v>
      </c>
      <c r="AA605" s="23">
        <f t="shared" si="91"/>
        <v>8.1999430700148395</v>
      </c>
      <c r="AB605" s="25">
        <v>5.9139999999999997</v>
      </c>
      <c r="AC605" s="23">
        <f t="shared" si="92"/>
        <v>0.72122451942697419</v>
      </c>
      <c r="AD605" s="23">
        <f t="shared" si="93"/>
        <v>1.3865307862723772</v>
      </c>
      <c r="AE605" s="23">
        <f t="shared" si="94"/>
        <v>0.5601584376540405</v>
      </c>
      <c r="AF605" s="1">
        <v>995</v>
      </c>
      <c r="AG605" s="1">
        <f t="shared" si="95"/>
        <v>5.6297330417491511E-4</v>
      </c>
      <c r="AH605" s="7">
        <v>2000</v>
      </c>
      <c r="AI605" s="1">
        <v>10.311</v>
      </c>
      <c r="AJ605" s="1">
        <f t="shared" si="96"/>
        <v>0.1091985848462642</v>
      </c>
      <c r="AK605" s="1">
        <f t="shared" si="97"/>
        <v>1.2406742327431811E-2</v>
      </c>
      <c r="AL605" s="1">
        <f t="shared" si="98"/>
        <v>1.1121702134652623E-2</v>
      </c>
      <c r="AM605" s="8" t="s">
        <v>229</v>
      </c>
      <c r="AN605" s="1" t="s">
        <v>119</v>
      </c>
      <c r="AO605" s="1" t="s">
        <v>120</v>
      </c>
      <c r="AP605" s="1" t="s">
        <v>71</v>
      </c>
      <c r="AQ605" s="1" t="s">
        <v>72</v>
      </c>
      <c r="AR605" s="1" t="s">
        <v>224</v>
      </c>
      <c r="AS605" s="1" t="s">
        <v>74</v>
      </c>
      <c r="AT605" s="8" t="s">
        <v>229</v>
      </c>
      <c r="AU605" s="8" t="s">
        <v>87</v>
      </c>
    </row>
    <row r="606" spans="1:47" s="1" customFormat="1" ht="18.75" customHeight="1">
      <c r="A606" s="8" t="s">
        <v>230</v>
      </c>
      <c r="B606" s="8" t="s">
        <v>231</v>
      </c>
      <c r="C606" s="8" t="s">
        <v>66</v>
      </c>
      <c r="D606" s="11" t="s">
        <v>67</v>
      </c>
      <c r="E606" s="24">
        <v>49</v>
      </c>
      <c r="F606" s="13">
        <v>23.670999999999999</v>
      </c>
      <c r="G606" s="24">
        <v>1910.9</v>
      </c>
      <c r="H606" s="8" t="s">
        <v>87</v>
      </c>
      <c r="I606" s="13">
        <v>-16.215</v>
      </c>
      <c r="J606" s="38">
        <v>1.0879349347614784</v>
      </c>
      <c r="K606" s="103">
        <f t="shared" si="99"/>
        <v>1.176791983694971</v>
      </c>
      <c r="L606" s="115"/>
      <c r="M606" s="1" t="s">
        <v>119</v>
      </c>
      <c r="N606" s="1" t="s">
        <v>120</v>
      </c>
      <c r="O606" s="1" t="s">
        <v>71</v>
      </c>
      <c r="P606" s="1" t="s">
        <v>114</v>
      </c>
      <c r="Q606" s="1" t="s">
        <v>224</v>
      </c>
      <c r="R606" s="1" t="s">
        <v>74</v>
      </c>
      <c r="S606" s="8" t="s">
        <v>231</v>
      </c>
      <c r="T606" s="8" t="s">
        <v>87</v>
      </c>
      <c r="U606" s="25">
        <v>1.756</v>
      </c>
      <c r="V606"/>
      <c r="W606">
        <v>13.3</v>
      </c>
      <c r="X606" s="70">
        <v>818.19799999999998</v>
      </c>
      <c r="Y606" s="70">
        <v>504.44940000000003</v>
      </c>
      <c r="Z606" s="70">
        <f t="shared" si="90"/>
        <v>0.61653707293344651</v>
      </c>
      <c r="AA606" s="23">
        <f t="shared" si="91"/>
        <v>8.1999430700148395</v>
      </c>
      <c r="AB606" s="25">
        <v>6.0270000000000001</v>
      </c>
      <c r="AC606" s="23">
        <f t="shared" si="92"/>
        <v>0.73500510290604892</v>
      </c>
      <c r="AD606" s="23">
        <f t="shared" si="93"/>
        <v>1.3605347718624257</v>
      </c>
      <c r="AE606" s="23">
        <f t="shared" si="94"/>
        <v>2.3890990593904196</v>
      </c>
      <c r="AF606" s="1">
        <v>995</v>
      </c>
      <c r="AG606" s="1">
        <f t="shared" si="95"/>
        <v>2.4011045823019292E-3</v>
      </c>
      <c r="AH606" s="7">
        <v>2000</v>
      </c>
      <c r="AI606" s="1">
        <v>10.205</v>
      </c>
      <c r="AJ606" s="1">
        <f t="shared" si="96"/>
        <v>0.47057414645799689</v>
      </c>
      <c r="AK606" s="1">
        <f t="shared" si="97"/>
        <v>5.5376788328587393E-3</v>
      </c>
      <c r="AL606" s="1">
        <f t="shared" si="98"/>
        <v>0</v>
      </c>
      <c r="AM606" s="8" t="s">
        <v>231</v>
      </c>
      <c r="AN606" s="1" t="s">
        <v>119</v>
      </c>
      <c r="AO606" s="1" t="s">
        <v>120</v>
      </c>
      <c r="AP606" s="1" t="s">
        <v>71</v>
      </c>
      <c r="AQ606" s="1" t="s">
        <v>114</v>
      </c>
      <c r="AR606" s="1" t="s">
        <v>224</v>
      </c>
      <c r="AS606" s="1" t="s">
        <v>74</v>
      </c>
      <c r="AT606" s="8" t="s">
        <v>231</v>
      </c>
      <c r="AU606" s="8" t="s">
        <v>87</v>
      </c>
    </row>
    <row r="607" spans="1:47" s="89" customFormat="1" ht="16">
      <c r="A607" s="81" t="s">
        <v>207</v>
      </c>
      <c r="B607" s="81" t="s">
        <v>208</v>
      </c>
      <c r="C607" s="81" t="s">
        <v>66</v>
      </c>
      <c r="D607" s="91" t="s">
        <v>67</v>
      </c>
      <c r="E607" s="82">
        <v>63</v>
      </c>
      <c r="F607" s="83">
        <v>0.76900000000000002</v>
      </c>
      <c r="G607" s="82">
        <v>2147.6999999999998</v>
      </c>
      <c r="H607" s="81" t="s">
        <v>209</v>
      </c>
      <c r="I607" s="83">
        <v>-49.475000000000001</v>
      </c>
      <c r="J607" s="84">
        <v>1.0515405813632155</v>
      </c>
      <c r="K607" s="103">
        <f t="shared" si="99"/>
        <v>1.1374593056684443</v>
      </c>
      <c r="L607" s="115"/>
      <c r="M607" s="89" t="s">
        <v>119</v>
      </c>
      <c r="N607" s="89" t="s">
        <v>120</v>
      </c>
      <c r="O607" s="89" t="s">
        <v>157</v>
      </c>
      <c r="P607" s="89" t="s">
        <v>114</v>
      </c>
      <c r="Q607" s="89" t="s">
        <v>130</v>
      </c>
      <c r="R607" s="89" t="s">
        <v>74</v>
      </c>
      <c r="S607" s="81" t="s">
        <v>208</v>
      </c>
      <c r="T607" s="81" t="s">
        <v>209</v>
      </c>
      <c r="U607" s="85">
        <v>4.3999999999999997E-2</v>
      </c>
      <c r="V607" s="86"/>
      <c r="W607" s="86">
        <v>13.3</v>
      </c>
      <c r="X607" s="87">
        <v>818.19799999999998</v>
      </c>
      <c r="Y607" s="87">
        <v>504.44940000000003</v>
      </c>
      <c r="Z607" s="87">
        <f t="shared" si="90"/>
        <v>0.61653707293344651</v>
      </c>
      <c r="AA607" s="88">
        <f t="shared" si="91"/>
        <v>8.1999430700148395</v>
      </c>
      <c r="AB607" s="85">
        <v>6.1749999999999998</v>
      </c>
      <c r="AC607" s="88">
        <f t="shared" si="92"/>
        <v>0.75305400870165129</v>
      </c>
      <c r="AD607" s="88">
        <f t="shared" si="93"/>
        <v>1.3279260032412694</v>
      </c>
      <c r="AE607" s="88">
        <f t="shared" si="94"/>
        <v>5.8428744142615847E-2</v>
      </c>
      <c r="AF607" s="89">
        <v>995</v>
      </c>
      <c r="AG607" s="89">
        <f t="shared" si="95"/>
        <v>5.8722355922226985E-5</v>
      </c>
      <c r="AH607" s="90">
        <v>2000</v>
      </c>
      <c r="AI607" s="89">
        <v>10.226000000000001</v>
      </c>
      <c r="AJ607" s="89">
        <f t="shared" si="96"/>
        <v>1.1484912169416581E-2</v>
      </c>
      <c r="AK607" s="1">
        <f t="shared" si="97"/>
        <v>1.3063620221887652E-4</v>
      </c>
      <c r="AL607" s="1">
        <f t="shared" si="98"/>
        <v>0</v>
      </c>
      <c r="AM607" s="81" t="s">
        <v>208</v>
      </c>
      <c r="AN607" s="89" t="s">
        <v>119</v>
      </c>
      <c r="AO607" s="89" t="s">
        <v>120</v>
      </c>
      <c r="AP607" s="89" t="s">
        <v>157</v>
      </c>
      <c r="AQ607" s="89" t="s">
        <v>114</v>
      </c>
      <c r="AR607" s="89" t="s">
        <v>130</v>
      </c>
      <c r="AS607" s="89" t="s">
        <v>74</v>
      </c>
      <c r="AT607" s="81" t="s">
        <v>208</v>
      </c>
      <c r="AU607" s="81" t="s">
        <v>209</v>
      </c>
    </row>
    <row r="608" spans="1:47" s="89" customFormat="1" ht="16">
      <c r="A608" s="81" t="s">
        <v>212</v>
      </c>
      <c r="B608" s="81" t="s">
        <v>213</v>
      </c>
      <c r="C608" s="81" t="s">
        <v>66</v>
      </c>
      <c r="D608" s="91" t="s">
        <v>67</v>
      </c>
      <c r="E608" s="82">
        <v>58</v>
      </c>
      <c r="F608" s="83">
        <v>0.27</v>
      </c>
      <c r="G608" s="82">
        <v>2147.3000000000002</v>
      </c>
      <c r="H608" s="81" t="s">
        <v>209</v>
      </c>
      <c r="I608" s="83">
        <v>-24.885000000000002</v>
      </c>
      <c r="J608" s="84">
        <v>1.0784504720318753</v>
      </c>
      <c r="K608" s="103">
        <f t="shared" si="99"/>
        <v>1.1665420137243392</v>
      </c>
      <c r="L608" s="115"/>
      <c r="M608" s="89" t="s">
        <v>119</v>
      </c>
      <c r="N608" s="89" t="s">
        <v>120</v>
      </c>
      <c r="O608" s="89" t="s">
        <v>157</v>
      </c>
      <c r="P608" s="89" t="s">
        <v>114</v>
      </c>
      <c r="Q608" s="89" t="s">
        <v>130</v>
      </c>
      <c r="R608" s="89" t="s">
        <v>140</v>
      </c>
      <c r="S608" s="81" t="s">
        <v>213</v>
      </c>
      <c r="T608" s="81" t="s">
        <v>209</v>
      </c>
      <c r="U608" s="85">
        <v>1.9E-2</v>
      </c>
      <c r="V608" s="86"/>
      <c r="W608" s="86">
        <v>13.3</v>
      </c>
      <c r="X608" s="87">
        <v>818.19799999999998</v>
      </c>
      <c r="Y608" s="87">
        <v>504.44940000000003</v>
      </c>
      <c r="Z608" s="87">
        <f t="shared" si="90"/>
        <v>0.61653707293344651</v>
      </c>
      <c r="AA608" s="88">
        <f t="shared" si="91"/>
        <v>8.1999430700148395</v>
      </c>
      <c r="AB608" s="85">
        <v>6.1529999999999996</v>
      </c>
      <c r="AC608" s="88">
        <f t="shared" si="92"/>
        <v>0.75037106324554814</v>
      </c>
      <c r="AD608" s="88">
        <f t="shared" si="93"/>
        <v>1.3326739915512498</v>
      </c>
      <c r="AE608" s="88">
        <f t="shared" si="94"/>
        <v>2.5320805839473746E-2</v>
      </c>
      <c r="AF608" s="89">
        <v>995</v>
      </c>
      <c r="AG608" s="89">
        <f t="shared" si="95"/>
        <v>2.5448046069822861E-5</v>
      </c>
      <c r="AH608" s="90">
        <v>2000</v>
      </c>
      <c r="AI608" s="89">
        <v>10.292</v>
      </c>
      <c r="AJ608" s="89">
        <f t="shared" si="96"/>
        <v>4.9452091080106611E-3</v>
      </c>
      <c r="AK608" s="1">
        <f t="shared" si="97"/>
        <v>5.7687941911466993E-5</v>
      </c>
      <c r="AL608" s="1">
        <f t="shared" si="98"/>
        <v>0</v>
      </c>
      <c r="AM608" s="81" t="s">
        <v>213</v>
      </c>
      <c r="AN608" s="89" t="s">
        <v>119</v>
      </c>
      <c r="AO608" s="89" t="s">
        <v>120</v>
      </c>
      <c r="AP608" s="89" t="s">
        <v>157</v>
      </c>
      <c r="AQ608" s="89" t="s">
        <v>114</v>
      </c>
      <c r="AR608" s="89" t="s">
        <v>130</v>
      </c>
      <c r="AS608" s="89" t="s">
        <v>140</v>
      </c>
      <c r="AT608" s="81" t="s">
        <v>213</v>
      </c>
      <c r="AU608" s="81" t="s">
        <v>209</v>
      </c>
    </row>
    <row r="609" spans="1:47" s="1" customFormat="1" ht="16">
      <c r="A609" s="8" t="s">
        <v>64</v>
      </c>
      <c r="B609" s="8" t="s">
        <v>65</v>
      </c>
      <c r="C609" s="8" t="s">
        <v>66</v>
      </c>
      <c r="D609" s="11" t="s">
        <v>67</v>
      </c>
      <c r="E609" s="24">
        <v>46</v>
      </c>
      <c r="F609" s="13">
        <v>2.5089999999999999</v>
      </c>
      <c r="G609" s="24">
        <v>1895.4</v>
      </c>
      <c r="H609" s="8" t="s">
        <v>88</v>
      </c>
      <c r="I609" s="13">
        <v>2755.1329999999998</v>
      </c>
      <c r="J609" s="38">
        <v>4.0291917229753622</v>
      </c>
      <c r="K609" s="103">
        <f t="shared" si="99"/>
        <v>4.3477165512990998</v>
      </c>
      <c r="L609" s="115">
        <f>K609-K611</f>
        <v>3.1433157934457263</v>
      </c>
      <c r="M609" s="1" t="s">
        <v>69</v>
      </c>
      <c r="N609" s="1" t="s">
        <v>70</v>
      </c>
      <c r="O609" s="1" t="s">
        <v>71</v>
      </c>
      <c r="P609" s="1" t="s">
        <v>72</v>
      </c>
      <c r="Q609" s="1" t="s">
        <v>73</v>
      </c>
      <c r="R609" s="1" t="s">
        <v>74</v>
      </c>
      <c r="S609" s="8" t="s">
        <v>65</v>
      </c>
      <c r="T609" s="8" t="s">
        <v>88</v>
      </c>
      <c r="U609" s="25">
        <v>0.13500000000000001</v>
      </c>
      <c r="V609"/>
      <c r="W609">
        <v>13.3</v>
      </c>
      <c r="X609" s="70">
        <v>818.19799999999998</v>
      </c>
      <c r="Y609" s="70">
        <v>504.44940000000003</v>
      </c>
      <c r="Z609" s="70">
        <f t="shared" si="90"/>
        <v>0.61653707293344651</v>
      </c>
      <c r="AA609" s="23">
        <f t="shared" si="91"/>
        <v>8.1999430700148395</v>
      </c>
      <c r="AB609" s="25">
        <v>6.6559999999999997</v>
      </c>
      <c r="AC609" s="23">
        <f t="shared" si="92"/>
        <v>0.81171295253735887</v>
      </c>
      <c r="AD609" s="23">
        <f t="shared" si="93"/>
        <v>1.2319626006632871</v>
      </c>
      <c r="AE609" s="23">
        <f t="shared" si="94"/>
        <v>0.16631495108954378</v>
      </c>
      <c r="AF609" s="1">
        <v>995</v>
      </c>
      <c r="AG609" s="1">
        <f t="shared" si="95"/>
        <v>1.6715070461260681E-4</v>
      </c>
      <c r="AH609" s="7">
        <v>2000</v>
      </c>
      <c r="AI609" s="1">
        <v>10.116</v>
      </c>
      <c r="AJ609" s="1">
        <f t="shared" si="96"/>
        <v>3.3046798064967735E-2</v>
      </c>
      <c r="AK609" s="1">
        <f t="shared" si="97"/>
        <v>1.4367811091449928E-3</v>
      </c>
      <c r="AL609" s="1">
        <f t="shared" si="98"/>
        <v>1.0387652228042476E-3</v>
      </c>
      <c r="AM609" s="8" t="s">
        <v>65</v>
      </c>
      <c r="AN609" s="1" t="s">
        <v>69</v>
      </c>
      <c r="AO609" s="1" t="s">
        <v>70</v>
      </c>
      <c r="AP609" s="1" t="s">
        <v>71</v>
      </c>
      <c r="AQ609" s="1" t="s">
        <v>72</v>
      </c>
      <c r="AR609" s="1" t="s">
        <v>73</v>
      </c>
      <c r="AS609" s="1" t="s">
        <v>74</v>
      </c>
      <c r="AT609" s="8" t="s">
        <v>65</v>
      </c>
      <c r="AU609" s="8" t="s">
        <v>88</v>
      </c>
    </row>
    <row r="610" spans="1:47" s="1" customFormat="1" ht="16">
      <c r="A610" s="8" t="s">
        <v>75</v>
      </c>
      <c r="B610" s="8" t="s">
        <v>65</v>
      </c>
      <c r="C610" s="8" t="s">
        <v>66</v>
      </c>
      <c r="D610" s="11" t="s">
        <v>67</v>
      </c>
      <c r="E610" s="24">
        <v>46</v>
      </c>
      <c r="F610" s="13">
        <v>2.2170000000000001</v>
      </c>
      <c r="G610" s="24">
        <v>1895.2</v>
      </c>
      <c r="H610" s="8" t="s">
        <v>88</v>
      </c>
      <c r="I610" s="13">
        <v>2914.3580000000002</v>
      </c>
      <c r="J610" s="38">
        <v>4.192874008147383</v>
      </c>
      <c r="K610" s="103">
        <f t="shared" si="99"/>
        <v>4.523728684533304</v>
      </c>
      <c r="L610" s="115">
        <f>K610-K612</f>
        <v>3.3184217619863414</v>
      </c>
      <c r="M610" s="1" t="s">
        <v>69</v>
      </c>
      <c r="N610" s="1" t="s">
        <v>70</v>
      </c>
      <c r="O610" s="1" t="s">
        <v>71</v>
      </c>
      <c r="P610" s="1" t="s">
        <v>72</v>
      </c>
      <c r="Q610" s="1" t="s">
        <v>73</v>
      </c>
      <c r="R610" s="1" t="s">
        <v>74</v>
      </c>
      <c r="S610" s="8" t="s">
        <v>65</v>
      </c>
      <c r="T610" s="8" t="s">
        <v>88</v>
      </c>
      <c r="U610" s="25">
        <v>0.13200000000000001</v>
      </c>
      <c r="V610"/>
      <c r="W610">
        <v>13.3</v>
      </c>
      <c r="X610" s="70">
        <v>818.19799999999998</v>
      </c>
      <c r="Y610" s="70">
        <v>504.44940000000003</v>
      </c>
      <c r="Z610" s="70">
        <f t="shared" si="90"/>
        <v>0.61653707293344651</v>
      </c>
      <c r="AA610" s="23">
        <f t="shared" si="91"/>
        <v>8.1999430700148395</v>
      </c>
      <c r="AB610" s="25">
        <v>6.6559999999999997</v>
      </c>
      <c r="AC610" s="23">
        <f t="shared" si="92"/>
        <v>0.81171295253735887</v>
      </c>
      <c r="AD610" s="23">
        <f t="shared" si="93"/>
        <v>1.2319626006632871</v>
      </c>
      <c r="AE610" s="23">
        <f t="shared" si="94"/>
        <v>0.16261906328755391</v>
      </c>
      <c r="AF610" s="1">
        <v>995</v>
      </c>
      <c r="AG610" s="1">
        <f t="shared" si="95"/>
        <v>1.6343624451010442E-4</v>
      </c>
      <c r="AH610" s="7">
        <v>2000</v>
      </c>
      <c r="AI610" s="1">
        <v>10.116</v>
      </c>
      <c r="AJ610" s="1">
        <f t="shared" si="96"/>
        <v>3.2312424774635119E-2</v>
      </c>
      <c r="AK610" s="1">
        <f t="shared" si="97"/>
        <v>1.4617264281984147E-3</v>
      </c>
      <c r="AL610" s="1">
        <f t="shared" si="98"/>
        <v>1.0722625355469577E-3</v>
      </c>
      <c r="AM610" s="8" t="s">
        <v>65</v>
      </c>
      <c r="AN610" s="1" t="s">
        <v>69</v>
      </c>
      <c r="AO610" s="1" t="s">
        <v>70</v>
      </c>
      <c r="AP610" s="1" t="s">
        <v>71</v>
      </c>
      <c r="AQ610" s="1" t="s">
        <v>72</v>
      </c>
      <c r="AR610" s="1" t="s">
        <v>73</v>
      </c>
      <c r="AS610" s="1" t="s">
        <v>74</v>
      </c>
      <c r="AT610" s="8" t="s">
        <v>65</v>
      </c>
      <c r="AU610" s="8" t="s">
        <v>88</v>
      </c>
    </row>
    <row r="611" spans="1:47" s="1" customFormat="1" ht="16">
      <c r="A611" s="8" t="s">
        <v>112</v>
      </c>
      <c r="B611" s="8" t="s">
        <v>113</v>
      </c>
      <c r="C611" s="8" t="s">
        <v>66</v>
      </c>
      <c r="D611" s="11" t="s">
        <v>67</v>
      </c>
      <c r="E611" s="24">
        <v>34</v>
      </c>
      <c r="F611" s="13">
        <v>0.95099999999999996</v>
      </c>
      <c r="G611" s="24">
        <v>1895.4</v>
      </c>
      <c r="H611" s="8" t="s">
        <v>88</v>
      </c>
      <c r="I611" s="13">
        <v>7.1470000000000002</v>
      </c>
      <c r="J611" s="38">
        <v>1.1134825183171777</v>
      </c>
      <c r="K611" s="103">
        <f t="shared" si="99"/>
        <v>1.2044007578533737</v>
      </c>
      <c r="L611" s="115"/>
      <c r="M611" s="1" t="s">
        <v>69</v>
      </c>
      <c r="N611" s="1" t="s">
        <v>70</v>
      </c>
      <c r="O611" s="1" t="s">
        <v>71</v>
      </c>
      <c r="P611" s="1" t="s">
        <v>114</v>
      </c>
      <c r="Q611" s="1" t="s">
        <v>73</v>
      </c>
      <c r="R611" s="1" t="s">
        <v>74</v>
      </c>
      <c r="S611" s="8" t="s">
        <v>113</v>
      </c>
      <c r="T611" s="8" t="s">
        <v>88</v>
      </c>
      <c r="U611" s="25">
        <v>6.8000000000000005E-2</v>
      </c>
      <c r="V611"/>
      <c r="W611">
        <v>13.3</v>
      </c>
      <c r="X611" s="70">
        <v>818.19799999999998</v>
      </c>
      <c r="Y611" s="70">
        <v>504.44940000000003</v>
      </c>
      <c r="Z611" s="70">
        <f t="shared" si="90"/>
        <v>0.61653707293344651</v>
      </c>
      <c r="AA611" s="23">
        <f t="shared" si="91"/>
        <v>8.1999430700148395</v>
      </c>
      <c r="AB611" s="25">
        <v>6.609</v>
      </c>
      <c r="AC611" s="23">
        <f t="shared" si="92"/>
        <v>0.80598120542659324</v>
      </c>
      <c r="AD611" s="23">
        <f t="shared" si="93"/>
        <v>1.2407237206861612</v>
      </c>
      <c r="AE611" s="23">
        <f t="shared" si="94"/>
        <v>8.4369213006658964E-2</v>
      </c>
      <c r="AF611" s="1">
        <v>995</v>
      </c>
      <c r="AG611" s="1">
        <f t="shared" si="95"/>
        <v>8.4793178901164783E-5</v>
      </c>
      <c r="AH611" s="7">
        <v>2000</v>
      </c>
      <c r="AI611" s="1">
        <v>10.411</v>
      </c>
      <c r="AJ611" s="1">
        <f t="shared" si="96"/>
        <v>1.628915164751989E-2</v>
      </c>
      <c r="AK611" s="1">
        <f t="shared" si="97"/>
        <v>1.9618666589061486E-4</v>
      </c>
      <c r="AL611" s="1">
        <f t="shared" si="98"/>
        <v>0</v>
      </c>
      <c r="AM611" s="8" t="s">
        <v>113</v>
      </c>
      <c r="AN611" s="1" t="s">
        <v>69</v>
      </c>
      <c r="AO611" s="1" t="s">
        <v>70</v>
      </c>
      <c r="AP611" s="1" t="s">
        <v>71</v>
      </c>
      <c r="AQ611" s="1" t="s">
        <v>114</v>
      </c>
      <c r="AR611" s="1" t="s">
        <v>73</v>
      </c>
      <c r="AS611" s="1" t="s">
        <v>74</v>
      </c>
      <c r="AT611" s="8" t="s">
        <v>113</v>
      </c>
      <c r="AU611" s="8" t="s">
        <v>88</v>
      </c>
    </row>
    <row r="612" spans="1:47" s="1" customFormat="1" ht="16">
      <c r="A612" s="8" t="s">
        <v>115</v>
      </c>
      <c r="B612" s="8" t="s">
        <v>113</v>
      </c>
      <c r="C612" s="8" t="s">
        <v>66</v>
      </c>
      <c r="D612" s="11" t="s">
        <v>67</v>
      </c>
      <c r="E612" s="24">
        <v>33</v>
      </c>
      <c r="F612" s="13">
        <v>0.96</v>
      </c>
      <c r="G612" s="24">
        <v>1895.2</v>
      </c>
      <c r="H612" s="8" t="s">
        <v>88</v>
      </c>
      <c r="I612" s="13">
        <v>7.9139999999999997</v>
      </c>
      <c r="J612" s="38">
        <v>1.114321049665524</v>
      </c>
      <c r="K612" s="103">
        <f t="shared" si="99"/>
        <v>1.2053069225469624</v>
      </c>
      <c r="L612" s="115"/>
      <c r="M612" s="1" t="s">
        <v>69</v>
      </c>
      <c r="N612" s="1" t="s">
        <v>70</v>
      </c>
      <c r="O612" s="1" t="s">
        <v>71</v>
      </c>
      <c r="P612" s="1" t="s">
        <v>114</v>
      </c>
      <c r="Q612" s="1" t="s">
        <v>73</v>
      </c>
      <c r="R612" s="1" t="s">
        <v>74</v>
      </c>
      <c r="S612" s="8" t="s">
        <v>113</v>
      </c>
      <c r="T612" s="8" t="s">
        <v>88</v>
      </c>
      <c r="U612" s="25">
        <v>6.7000000000000004E-2</v>
      </c>
      <c r="V612"/>
      <c r="W612">
        <v>13.3</v>
      </c>
      <c r="X612" s="70">
        <v>818.19799999999998</v>
      </c>
      <c r="Y612" s="70">
        <v>504.44940000000003</v>
      </c>
      <c r="Z612" s="70">
        <f t="shared" si="90"/>
        <v>0.61653707293344651</v>
      </c>
      <c r="AA612" s="23">
        <f t="shared" si="91"/>
        <v>8.1999430700148395</v>
      </c>
      <c r="AB612" s="25">
        <v>6.609</v>
      </c>
      <c r="AC612" s="23">
        <f t="shared" si="92"/>
        <v>0.80598120542659324</v>
      </c>
      <c r="AD612" s="23">
        <f t="shared" si="93"/>
        <v>1.2407237206861612</v>
      </c>
      <c r="AE612" s="23">
        <f t="shared" si="94"/>
        <v>8.3128489285972801E-2</v>
      </c>
      <c r="AF612" s="1">
        <v>995</v>
      </c>
      <c r="AG612" s="1">
        <f t="shared" si="95"/>
        <v>8.3546220387912363E-5</v>
      </c>
      <c r="AH612" s="7">
        <v>2000</v>
      </c>
      <c r="AI612" s="1">
        <v>10.411</v>
      </c>
      <c r="AJ612" s="1">
        <f t="shared" si="96"/>
        <v>1.6049605299762244E-2</v>
      </c>
      <c r="AK612" s="1">
        <f t="shared" si="97"/>
        <v>1.9344700371949847E-4</v>
      </c>
      <c r="AL612" s="1">
        <f t="shared" si="98"/>
        <v>0</v>
      </c>
      <c r="AM612" s="8" t="s">
        <v>113</v>
      </c>
      <c r="AN612" s="1" t="s">
        <v>69</v>
      </c>
      <c r="AO612" s="1" t="s">
        <v>70</v>
      </c>
      <c r="AP612" s="1" t="s">
        <v>71</v>
      </c>
      <c r="AQ612" s="1" t="s">
        <v>114</v>
      </c>
      <c r="AR612" s="1" t="s">
        <v>73</v>
      </c>
      <c r="AS612" s="1" t="s">
        <v>74</v>
      </c>
      <c r="AT612" s="8" t="s">
        <v>113</v>
      </c>
      <c r="AU612" s="8" t="s">
        <v>88</v>
      </c>
    </row>
    <row r="613" spans="1:47" s="89" customFormat="1" ht="16">
      <c r="A613" s="81" t="s">
        <v>126</v>
      </c>
      <c r="B613" s="81" t="s">
        <v>127</v>
      </c>
      <c r="C613" s="81" t="s">
        <v>66</v>
      </c>
      <c r="D613" s="91" t="s">
        <v>67</v>
      </c>
      <c r="E613" s="82">
        <v>45</v>
      </c>
      <c r="F613" s="83">
        <v>2.6749999999999998</v>
      </c>
      <c r="G613" s="82">
        <v>1895.8</v>
      </c>
      <c r="H613" s="81" t="s">
        <v>88</v>
      </c>
      <c r="I613" s="83">
        <v>-7.04</v>
      </c>
      <c r="J613" s="84">
        <v>1.0979698568613632</v>
      </c>
      <c r="K613" s="103">
        <f t="shared" si="99"/>
        <v>1.1876366667611915</v>
      </c>
      <c r="L613" s="115"/>
      <c r="M613" s="89" t="s">
        <v>119</v>
      </c>
      <c r="N613" s="89" t="s">
        <v>120</v>
      </c>
      <c r="O613" s="89" t="s">
        <v>71</v>
      </c>
      <c r="P613" s="89" t="s">
        <v>114</v>
      </c>
      <c r="Q613" s="89" t="s">
        <v>73</v>
      </c>
      <c r="R613" s="89" t="s">
        <v>74</v>
      </c>
      <c r="S613" s="81" t="s">
        <v>127</v>
      </c>
      <c r="T613" s="81" t="s">
        <v>88</v>
      </c>
      <c r="U613" s="85">
        <v>0.161</v>
      </c>
      <c r="V613" s="86"/>
      <c r="W613" s="86">
        <v>13.3</v>
      </c>
      <c r="X613" s="87">
        <v>818.19799999999998</v>
      </c>
      <c r="Y613" s="87">
        <v>504.44940000000003</v>
      </c>
      <c r="Z613" s="87">
        <f t="shared" si="90"/>
        <v>0.61653707293344651</v>
      </c>
      <c r="AA613" s="88">
        <f t="shared" si="91"/>
        <v>8.1999430700148395</v>
      </c>
      <c r="AB613" s="85">
        <v>6.4210000000000003</v>
      </c>
      <c r="AC613" s="88">
        <f t="shared" si="92"/>
        <v>0.78305421698353084</v>
      </c>
      <c r="AD613" s="88">
        <f t="shared" si="93"/>
        <v>1.277050781811998</v>
      </c>
      <c r="AE613" s="88">
        <f t="shared" si="94"/>
        <v>0.20560517587173169</v>
      </c>
      <c r="AF613" s="89">
        <v>995</v>
      </c>
      <c r="AG613" s="89">
        <f t="shared" si="95"/>
        <v>2.066383677102831E-4</v>
      </c>
      <c r="AH613" s="90">
        <v>2000</v>
      </c>
      <c r="AI613" s="89">
        <v>10.188000000000001</v>
      </c>
      <c r="AJ613" s="89">
        <f t="shared" si="96"/>
        <v>4.0565050590946818E-2</v>
      </c>
      <c r="AK613" s="1">
        <f t="shared" si="97"/>
        <v>4.8176541470831179E-4</v>
      </c>
      <c r="AL613" s="1">
        <f t="shared" si="98"/>
        <v>0</v>
      </c>
      <c r="AM613" s="81" t="s">
        <v>127</v>
      </c>
      <c r="AN613" s="89" t="s">
        <v>119</v>
      </c>
      <c r="AO613" s="89" t="s">
        <v>120</v>
      </c>
      <c r="AP613" s="89" t="s">
        <v>71</v>
      </c>
      <c r="AQ613" s="89" t="s">
        <v>114</v>
      </c>
      <c r="AR613" s="89" t="s">
        <v>73</v>
      </c>
      <c r="AS613" s="89" t="s">
        <v>74</v>
      </c>
      <c r="AT613" s="81" t="s">
        <v>127</v>
      </c>
      <c r="AU613" s="81" t="s">
        <v>88</v>
      </c>
    </row>
    <row r="614" spans="1:47" s="1" customFormat="1" ht="16">
      <c r="A614" s="8" t="s">
        <v>128</v>
      </c>
      <c r="B614" s="8" t="s">
        <v>129</v>
      </c>
      <c r="C614" s="8" t="s">
        <v>66</v>
      </c>
      <c r="D614" s="11" t="s">
        <v>67</v>
      </c>
      <c r="E614" s="24">
        <v>39</v>
      </c>
      <c r="F614" s="13">
        <v>0.90600000000000003</v>
      </c>
      <c r="G614" s="24">
        <v>1894.6</v>
      </c>
      <c r="H614" s="8" t="s">
        <v>88</v>
      </c>
      <c r="I614" s="13">
        <v>4541.0720000000001</v>
      </c>
      <c r="J614" s="38">
        <v>5.8336831163309348</v>
      </c>
      <c r="K614" s="103">
        <f t="shared" si="99"/>
        <v>6.2855177943647496</v>
      </c>
      <c r="L614" s="115">
        <f>K614-K615</f>
        <v>5.1044999426696185</v>
      </c>
      <c r="M614" s="1" t="s">
        <v>69</v>
      </c>
      <c r="N614" s="1" t="s">
        <v>70</v>
      </c>
      <c r="O614" s="1" t="s">
        <v>71</v>
      </c>
      <c r="P614" s="1" t="s">
        <v>72</v>
      </c>
      <c r="Q614" s="1" t="s">
        <v>130</v>
      </c>
      <c r="R614" s="1" t="s">
        <v>131</v>
      </c>
      <c r="S614" s="8" t="s">
        <v>129</v>
      </c>
      <c r="T614" s="8" t="s">
        <v>88</v>
      </c>
      <c r="U614" s="25">
        <v>5.8999999999999997E-2</v>
      </c>
      <c r="V614"/>
      <c r="W614">
        <v>13.3</v>
      </c>
      <c r="X614" s="70">
        <v>818.19799999999998</v>
      </c>
      <c r="Y614" s="70">
        <v>504.44940000000003</v>
      </c>
      <c r="Z614" s="70">
        <f t="shared" si="90"/>
        <v>0.61653707293344651</v>
      </c>
      <c r="AA614" s="23">
        <f t="shared" si="91"/>
        <v>8.1999430700148395</v>
      </c>
      <c r="AB614" s="25">
        <v>4.9630000000000001</v>
      </c>
      <c r="AC614" s="23">
        <f t="shared" si="92"/>
        <v>0.60524810448361055</v>
      </c>
      <c r="AD614" s="23">
        <f t="shared" si="93"/>
        <v>1.652215005040266</v>
      </c>
      <c r="AE614" s="23">
        <f t="shared" si="94"/>
        <v>9.7480685297375691E-2</v>
      </c>
      <c r="AF614" s="1">
        <v>995</v>
      </c>
      <c r="AG614" s="1">
        <f t="shared" si="95"/>
        <v>9.797053798731225E-5</v>
      </c>
      <c r="AH614" s="7">
        <v>2000</v>
      </c>
      <c r="AI614" s="1">
        <v>10.321999999999999</v>
      </c>
      <c r="AJ614" s="1">
        <f t="shared" si="96"/>
        <v>1.8982859520889801E-2</v>
      </c>
      <c r="AK614" s="1">
        <f t="shared" si="97"/>
        <v>1.1931710130647915E-3</v>
      </c>
      <c r="AL614" s="1">
        <f t="shared" si="98"/>
        <v>9.6898005336087413E-4</v>
      </c>
      <c r="AM614" s="8" t="s">
        <v>129</v>
      </c>
      <c r="AN614" s="1" t="s">
        <v>69</v>
      </c>
      <c r="AO614" s="1" t="s">
        <v>70</v>
      </c>
      <c r="AP614" s="1" t="s">
        <v>71</v>
      </c>
      <c r="AQ614" s="1" t="s">
        <v>72</v>
      </c>
      <c r="AR614" s="1" t="s">
        <v>130</v>
      </c>
      <c r="AS614" s="1" t="s">
        <v>131</v>
      </c>
      <c r="AT614" s="8" t="s">
        <v>129</v>
      </c>
      <c r="AU614" s="8" t="s">
        <v>88</v>
      </c>
    </row>
    <row r="615" spans="1:47" s="1" customFormat="1" ht="16">
      <c r="A615" s="8" t="s">
        <v>132</v>
      </c>
      <c r="B615" s="8" t="s">
        <v>133</v>
      </c>
      <c r="C615" s="8" t="s">
        <v>66</v>
      </c>
      <c r="D615" s="8" t="s">
        <v>67</v>
      </c>
      <c r="E615" s="24">
        <v>31</v>
      </c>
      <c r="F615" s="13">
        <v>0.68799999999999994</v>
      </c>
      <c r="G615" s="24">
        <v>1895.4</v>
      </c>
      <c r="H615" s="8" t="s">
        <v>88</v>
      </c>
      <c r="I615" s="13">
        <v>-12.64</v>
      </c>
      <c r="J615" s="38">
        <v>1.0918452419108708</v>
      </c>
      <c r="K615" s="103">
        <f t="shared" si="99"/>
        <v>1.1810178516951313</v>
      </c>
      <c r="L615" s="115"/>
      <c r="M615" s="1" t="s">
        <v>69</v>
      </c>
      <c r="N615" s="1" t="s">
        <v>70</v>
      </c>
      <c r="O615" s="1" t="s">
        <v>71</v>
      </c>
      <c r="P615" s="1" t="s">
        <v>114</v>
      </c>
      <c r="Q615" s="1" t="s">
        <v>130</v>
      </c>
      <c r="R615" s="1" t="s">
        <v>131</v>
      </c>
      <c r="S615" s="8" t="s">
        <v>133</v>
      </c>
      <c r="T615" s="8" t="s">
        <v>88</v>
      </c>
      <c r="U615" s="25">
        <v>4.2999999999999997E-2</v>
      </c>
      <c r="V615"/>
      <c r="W615">
        <v>13.3</v>
      </c>
      <c r="X615" s="70">
        <v>818.19799999999998</v>
      </c>
      <c r="Y615" s="70">
        <v>504.44940000000003</v>
      </c>
      <c r="Z615" s="70">
        <f t="shared" si="90"/>
        <v>0.61653707293344651</v>
      </c>
      <c r="AA615" s="23">
        <f t="shared" si="91"/>
        <v>8.1999430700148395</v>
      </c>
      <c r="AB615" s="25">
        <v>3.1789999999999998</v>
      </c>
      <c r="AC615" s="23">
        <f t="shared" si="92"/>
        <v>0.38768561840689059</v>
      </c>
      <c r="AD615" s="23">
        <f t="shared" si="93"/>
        <v>2.5794095847797545</v>
      </c>
      <c r="AE615" s="23">
        <f t="shared" si="94"/>
        <v>0.11091461214552943</v>
      </c>
      <c r="AF615" s="1">
        <v>950</v>
      </c>
      <c r="AG615" s="1">
        <f t="shared" si="95"/>
        <v>1.1675222331108361E-4</v>
      </c>
      <c r="AH615" s="7">
        <v>2000</v>
      </c>
      <c r="AI615" s="1">
        <v>10.337999999999999</v>
      </c>
      <c r="AJ615" s="1">
        <f t="shared" si="96"/>
        <v>2.2587003929402903E-2</v>
      </c>
      <c r="AK615" s="1">
        <f t="shared" si="97"/>
        <v>2.6675654856932906E-4</v>
      </c>
      <c r="AL615" s="1">
        <f t="shared" si="98"/>
        <v>0</v>
      </c>
      <c r="AM615" s="8" t="s">
        <v>133</v>
      </c>
      <c r="AN615" s="1" t="s">
        <v>69</v>
      </c>
      <c r="AO615" s="1" t="s">
        <v>70</v>
      </c>
      <c r="AP615" s="1" t="s">
        <v>71</v>
      </c>
      <c r="AQ615" s="1" t="s">
        <v>114</v>
      </c>
      <c r="AR615" s="1" t="s">
        <v>130</v>
      </c>
      <c r="AS615" s="1" t="s">
        <v>131</v>
      </c>
      <c r="AT615" s="8" t="s">
        <v>133</v>
      </c>
      <c r="AU615" s="8" t="s">
        <v>88</v>
      </c>
    </row>
    <row r="616" spans="1:47" s="1" customFormat="1" ht="16">
      <c r="A616" s="8" t="s">
        <v>134</v>
      </c>
      <c r="B616" s="8" t="s">
        <v>135</v>
      </c>
      <c r="C616" s="8" t="s">
        <v>66</v>
      </c>
      <c r="D616" s="8" t="s">
        <v>67</v>
      </c>
      <c r="E616" s="24">
        <v>38</v>
      </c>
      <c r="F616" s="13">
        <v>0.66700000000000004</v>
      </c>
      <c r="G616" s="24">
        <v>1895.2</v>
      </c>
      <c r="H616" s="8" t="s">
        <v>88</v>
      </c>
      <c r="I616" s="13">
        <v>4338.1689999999999</v>
      </c>
      <c r="J616" s="38">
        <v>5.6320964436258301</v>
      </c>
      <c r="K616" s="103">
        <f t="shared" si="99"/>
        <v>6.0693240203394883</v>
      </c>
      <c r="L616" s="115">
        <f>K616-K617</f>
        <v>4.895087827865737</v>
      </c>
      <c r="M616" s="1" t="s">
        <v>69</v>
      </c>
      <c r="N616" s="1" t="s">
        <v>70</v>
      </c>
      <c r="O616" s="1" t="s">
        <v>71</v>
      </c>
      <c r="P616" s="1" t="s">
        <v>72</v>
      </c>
      <c r="Q616" s="1" t="s">
        <v>130</v>
      </c>
      <c r="R616" s="1" t="s">
        <v>74</v>
      </c>
      <c r="S616" s="8" t="s">
        <v>135</v>
      </c>
      <c r="T616" s="8" t="s">
        <v>88</v>
      </c>
      <c r="U616" s="25">
        <v>0.04</v>
      </c>
      <c r="V616"/>
      <c r="W616">
        <v>13.3</v>
      </c>
      <c r="X616" s="70">
        <v>818.19799999999998</v>
      </c>
      <c r="Y616" s="70">
        <v>504.44940000000003</v>
      </c>
      <c r="Z616" s="70">
        <f t="shared" si="90"/>
        <v>0.61653707293344651</v>
      </c>
      <c r="AA616" s="23">
        <f t="shared" si="91"/>
        <v>8.1999430700148395</v>
      </c>
      <c r="AB616" s="25">
        <v>4.9889999999999999</v>
      </c>
      <c r="AC616" s="23">
        <f t="shared" si="92"/>
        <v>0.60841885820445962</v>
      </c>
      <c r="AD616" s="23">
        <f t="shared" si="93"/>
        <v>1.6436045439997673</v>
      </c>
      <c r="AE616" s="23">
        <f t="shared" si="94"/>
        <v>6.5744181759990694E-2</v>
      </c>
      <c r="AF616" s="1">
        <v>995</v>
      </c>
      <c r="AG616" s="1">
        <f t="shared" si="95"/>
        <v>6.6074554532653958E-5</v>
      </c>
      <c r="AH616" s="7">
        <v>2000</v>
      </c>
      <c r="AI616" s="1">
        <v>10.167999999999999</v>
      </c>
      <c r="AJ616" s="1">
        <f t="shared" si="96"/>
        <v>1.2996568554809984E-2</v>
      </c>
      <c r="AK616" s="1">
        <f t="shared" si="97"/>
        <v>7.8880385711697107E-4</v>
      </c>
      <c r="AL616" s="1">
        <f t="shared" si="98"/>
        <v>6.3619344536672946E-4</v>
      </c>
      <c r="AM616" s="8" t="s">
        <v>135</v>
      </c>
      <c r="AN616" s="1" t="s">
        <v>69</v>
      </c>
      <c r="AO616" s="1" t="s">
        <v>70</v>
      </c>
      <c r="AP616" s="1" t="s">
        <v>71</v>
      </c>
      <c r="AQ616" s="1" t="s">
        <v>72</v>
      </c>
      <c r="AR616" s="1" t="s">
        <v>130</v>
      </c>
      <c r="AS616" s="1" t="s">
        <v>74</v>
      </c>
      <c r="AT616" s="8" t="s">
        <v>135</v>
      </c>
      <c r="AU616" s="8" t="s">
        <v>88</v>
      </c>
    </row>
    <row r="617" spans="1:47" s="1" customFormat="1" ht="16">
      <c r="A617" s="8" t="s">
        <v>136</v>
      </c>
      <c r="B617" s="8" t="s">
        <v>137</v>
      </c>
      <c r="C617" s="8" t="s">
        <v>66</v>
      </c>
      <c r="D617" s="11" t="s">
        <v>67</v>
      </c>
      <c r="E617" s="24">
        <v>35</v>
      </c>
      <c r="F617" s="13">
        <v>3.2</v>
      </c>
      <c r="G617" s="24">
        <v>1895.6</v>
      </c>
      <c r="H617" s="8" t="s">
        <v>88</v>
      </c>
      <c r="I617" s="13">
        <v>-18.376999999999999</v>
      </c>
      <c r="J617" s="38">
        <v>1.0855700059706987</v>
      </c>
      <c r="K617" s="103">
        <f t="shared" si="99"/>
        <v>1.1742361924737517</v>
      </c>
      <c r="L617" s="115"/>
      <c r="M617" s="1" t="s">
        <v>69</v>
      </c>
      <c r="N617" s="1" t="s">
        <v>70</v>
      </c>
      <c r="O617" s="1" t="s">
        <v>71</v>
      </c>
      <c r="P617" s="1" t="s">
        <v>114</v>
      </c>
      <c r="Q617" s="1" t="s">
        <v>130</v>
      </c>
      <c r="R617" s="1" t="s">
        <v>74</v>
      </c>
      <c r="S617" s="8" t="s">
        <v>137</v>
      </c>
      <c r="T617" s="8" t="s">
        <v>88</v>
      </c>
      <c r="U617" s="25">
        <v>0.22600000000000001</v>
      </c>
      <c r="V617"/>
      <c r="W617">
        <v>13.3</v>
      </c>
      <c r="X617" s="70">
        <v>818.19799999999998</v>
      </c>
      <c r="Y617" s="70">
        <v>504.44940000000003</v>
      </c>
      <c r="Z617" s="70">
        <f t="shared" si="90"/>
        <v>0.61653707293344651</v>
      </c>
      <c r="AA617" s="23">
        <f t="shared" si="91"/>
        <v>8.1999430700148395</v>
      </c>
      <c r="AB617" s="25">
        <v>7.1289999999999996</v>
      </c>
      <c r="AC617" s="23">
        <f t="shared" si="92"/>
        <v>0.86939627984357437</v>
      </c>
      <c r="AD617" s="23">
        <f t="shared" si="93"/>
        <v>1.1502234633209201</v>
      </c>
      <c r="AE617" s="23">
        <f t="shared" si="94"/>
        <v>0.25995050271052794</v>
      </c>
      <c r="AF617" s="1">
        <v>950</v>
      </c>
      <c r="AG617" s="1">
        <f t="shared" si="95"/>
        <v>2.7363210811634519E-4</v>
      </c>
      <c r="AH617" s="7">
        <v>2000</v>
      </c>
      <c r="AI617" s="1">
        <v>10.287000000000001</v>
      </c>
      <c r="AJ617" s="1">
        <f t="shared" si="96"/>
        <v>5.3199593295682933E-2</v>
      </c>
      <c r="AK617" s="1">
        <f t="shared" si="97"/>
        <v>6.2468887872674857E-4</v>
      </c>
      <c r="AL617" s="1">
        <f t="shared" si="98"/>
        <v>0</v>
      </c>
      <c r="AM617" s="8" t="s">
        <v>137</v>
      </c>
      <c r="AN617" s="1" t="s">
        <v>69</v>
      </c>
      <c r="AO617" s="1" t="s">
        <v>70</v>
      </c>
      <c r="AP617" s="1" t="s">
        <v>71</v>
      </c>
      <c r="AQ617" s="1" t="s">
        <v>114</v>
      </c>
      <c r="AR617" s="1" t="s">
        <v>130</v>
      </c>
      <c r="AS617" s="1" t="s">
        <v>74</v>
      </c>
      <c r="AT617" s="8" t="s">
        <v>137</v>
      </c>
      <c r="AU617" s="8" t="s">
        <v>88</v>
      </c>
    </row>
    <row r="618" spans="1:47" s="1" customFormat="1" ht="16">
      <c r="A618" s="8" t="s">
        <v>138</v>
      </c>
      <c r="B618" s="8" t="s">
        <v>139</v>
      </c>
      <c r="C618" s="8" t="s">
        <v>66</v>
      </c>
      <c r="D618" s="11" t="s">
        <v>67</v>
      </c>
      <c r="E618" s="24">
        <v>41</v>
      </c>
      <c r="F618" s="13">
        <v>0.91700000000000004</v>
      </c>
      <c r="G618" s="24">
        <v>1895</v>
      </c>
      <c r="H618" s="8" t="s">
        <v>88</v>
      </c>
      <c r="I618" s="13">
        <v>4963.4110000000001</v>
      </c>
      <c r="J618" s="38">
        <v>6.2505323800792834</v>
      </c>
      <c r="K618" s="103">
        <f t="shared" si="99"/>
        <v>6.7323449015870782</v>
      </c>
      <c r="L618" s="115">
        <f>K618-K619</f>
        <v>5.5544724797677532</v>
      </c>
      <c r="M618" s="1" t="s">
        <v>69</v>
      </c>
      <c r="N618" s="1" t="s">
        <v>70</v>
      </c>
      <c r="O618" s="1" t="s">
        <v>71</v>
      </c>
      <c r="P618" s="1" t="s">
        <v>72</v>
      </c>
      <c r="Q618" s="1" t="s">
        <v>130</v>
      </c>
      <c r="R618" s="1" t="s">
        <v>140</v>
      </c>
      <c r="S618" s="8" t="s">
        <v>139</v>
      </c>
      <c r="T618" s="8" t="s">
        <v>88</v>
      </c>
      <c r="U618" s="25">
        <v>4.8000000000000001E-2</v>
      </c>
      <c r="V618"/>
      <c r="W618">
        <v>13.3</v>
      </c>
      <c r="X618" s="70">
        <v>818.19799999999998</v>
      </c>
      <c r="Y618" s="70">
        <v>504.44940000000003</v>
      </c>
      <c r="Z618" s="70">
        <f t="shared" si="90"/>
        <v>0.61653707293344651</v>
      </c>
      <c r="AA618" s="23">
        <f t="shared" si="91"/>
        <v>8.1999430700148395</v>
      </c>
      <c r="AB618" s="25">
        <v>5.4409999999999998</v>
      </c>
      <c r="AC618" s="23">
        <f t="shared" si="92"/>
        <v>0.66354119212075857</v>
      </c>
      <c r="AD618" s="23">
        <f t="shared" si="93"/>
        <v>1.5070654420170631</v>
      </c>
      <c r="AE618" s="23">
        <f t="shared" si="94"/>
        <v>7.2339141216819031E-2</v>
      </c>
      <c r="AF618" s="1">
        <v>995</v>
      </c>
      <c r="AG618" s="1">
        <f t="shared" si="95"/>
        <v>7.2702654489265351E-5</v>
      </c>
      <c r="AH618" s="7">
        <v>2000</v>
      </c>
      <c r="AI618" s="1">
        <v>10.375999999999999</v>
      </c>
      <c r="AJ618" s="1">
        <f t="shared" si="96"/>
        <v>1.4013618829850687E-2</v>
      </c>
      <c r="AK618" s="1">
        <f t="shared" si="97"/>
        <v>9.4344515281929954E-4</v>
      </c>
      <c r="AL618" s="1">
        <f t="shared" si="98"/>
        <v>7.7838260132360819E-4</v>
      </c>
      <c r="AM618" s="8" t="s">
        <v>139</v>
      </c>
      <c r="AN618" s="1" t="s">
        <v>69</v>
      </c>
      <c r="AO618" s="1" t="s">
        <v>70</v>
      </c>
      <c r="AP618" s="1" t="s">
        <v>71</v>
      </c>
      <c r="AQ618" s="1" t="s">
        <v>72</v>
      </c>
      <c r="AR618" s="1" t="s">
        <v>130</v>
      </c>
      <c r="AS618" s="1" t="s">
        <v>140</v>
      </c>
      <c r="AT618" s="8" t="s">
        <v>139</v>
      </c>
      <c r="AU618" s="8" t="s">
        <v>88</v>
      </c>
    </row>
    <row r="619" spans="1:47" s="1" customFormat="1" ht="16">
      <c r="A619" s="8" t="s">
        <v>142</v>
      </c>
      <c r="B619" s="8" t="s">
        <v>143</v>
      </c>
      <c r="C619" s="8" t="s">
        <v>66</v>
      </c>
      <c r="D619" s="11" t="s">
        <v>67</v>
      </c>
      <c r="E619" s="24">
        <v>37</v>
      </c>
      <c r="F619" s="13">
        <v>1.7949999999999999</v>
      </c>
      <c r="G619" s="24">
        <v>1895.4</v>
      </c>
      <c r="H619" s="8" t="s">
        <v>88</v>
      </c>
      <c r="I619" s="13">
        <v>-15.301</v>
      </c>
      <c r="J619" s="38">
        <v>1.0889346902598225</v>
      </c>
      <c r="K619" s="103">
        <f t="shared" si="99"/>
        <v>1.1778724218193246</v>
      </c>
      <c r="L619" s="115"/>
      <c r="M619" s="1" t="s">
        <v>69</v>
      </c>
      <c r="N619" s="1" t="s">
        <v>70</v>
      </c>
      <c r="O619" s="1" t="s">
        <v>71</v>
      </c>
      <c r="P619" s="1" t="s">
        <v>114</v>
      </c>
      <c r="Q619" s="1" t="s">
        <v>130</v>
      </c>
      <c r="R619" s="1" t="s">
        <v>140</v>
      </c>
      <c r="S619" s="8" t="s">
        <v>143</v>
      </c>
      <c r="T619" s="8" t="s">
        <v>88</v>
      </c>
      <c r="U619" s="25">
        <v>0.10299999999999999</v>
      </c>
      <c r="V619"/>
      <c r="W619">
        <v>13.3</v>
      </c>
      <c r="X619" s="70">
        <v>818.19799999999998</v>
      </c>
      <c r="Y619" s="70">
        <v>504.44940000000003</v>
      </c>
      <c r="Z619" s="70">
        <f t="shared" si="90"/>
        <v>0.61653707293344651</v>
      </c>
      <c r="AA619" s="23">
        <f t="shared" si="91"/>
        <v>8.1999430700148395</v>
      </c>
      <c r="AB619" s="25">
        <v>3.819</v>
      </c>
      <c r="AC619" s="23">
        <f t="shared" si="92"/>
        <v>0.46573494076625199</v>
      </c>
      <c r="AD619" s="23">
        <f t="shared" si="93"/>
        <v>2.1471440350916051</v>
      </c>
      <c r="AE619" s="23">
        <f t="shared" si="94"/>
        <v>0.2211558356144353</v>
      </c>
      <c r="AF619" s="1">
        <v>950</v>
      </c>
      <c r="AG619" s="1">
        <f t="shared" si="95"/>
        <v>2.3279561643624769E-4</v>
      </c>
      <c r="AH619" s="7">
        <v>2000</v>
      </c>
      <c r="AI619" s="1">
        <v>10.374000000000001</v>
      </c>
      <c r="AJ619" s="1">
        <f t="shared" si="96"/>
        <v>4.4880589249324788E-2</v>
      </c>
      <c r="AK619" s="1">
        <f t="shared" si="97"/>
        <v>5.2863608351780527E-4</v>
      </c>
      <c r="AL619" s="1">
        <f t="shared" si="98"/>
        <v>0</v>
      </c>
      <c r="AM619" s="8" t="s">
        <v>143</v>
      </c>
      <c r="AN619" s="1" t="s">
        <v>69</v>
      </c>
      <c r="AO619" s="1" t="s">
        <v>70</v>
      </c>
      <c r="AP619" s="1" t="s">
        <v>71</v>
      </c>
      <c r="AQ619" s="1" t="s">
        <v>114</v>
      </c>
      <c r="AR619" s="1" t="s">
        <v>130</v>
      </c>
      <c r="AS619" s="1" t="s">
        <v>140</v>
      </c>
      <c r="AT619" s="8" t="s">
        <v>143</v>
      </c>
      <c r="AU619" s="8" t="s">
        <v>88</v>
      </c>
    </row>
    <row r="620" spans="1:47" s="101" customFormat="1" ht="16">
      <c r="A620" s="92" t="s">
        <v>144</v>
      </c>
      <c r="B620" s="92" t="s">
        <v>145</v>
      </c>
      <c r="C620" s="92" t="s">
        <v>66</v>
      </c>
      <c r="D620" s="93" t="s">
        <v>67</v>
      </c>
      <c r="E620" s="94">
        <v>38</v>
      </c>
      <c r="F620" s="95">
        <v>0.33600000000000002</v>
      </c>
      <c r="G620" s="94">
        <v>1895.2</v>
      </c>
      <c r="H620" s="92" t="s">
        <v>88</v>
      </c>
      <c r="I620" s="95">
        <v>-353.06200000000001</v>
      </c>
      <c r="J620" s="96">
        <v>0.71810208780135709</v>
      </c>
      <c r="K620" s="103">
        <f t="shared" si="99"/>
        <v>0.77699033130242734</v>
      </c>
      <c r="L620" s="115">
        <f>K620-K621</f>
        <v>-0.3984954018878013</v>
      </c>
      <c r="M620" s="101" t="s">
        <v>69</v>
      </c>
      <c r="N620" s="101" t="s">
        <v>70</v>
      </c>
      <c r="O620" s="101" t="s">
        <v>71</v>
      </c>
      <c r="P620" s="101" t="s">
        <v>72</v>
      </c>
      <c r="Q620" s="101" t="s">
        <v>130</v>
      </c>
      <c r="R620" s="101" t="s">
        <v>146</v>
      </c>
      <c r="S620" s="92" t="s">
        <v>145</v>
      </c>
      <c r="T620" s="92" t="s">
        <v>88</v>
      </c>
      <c r="U620" s="97">
        <v>2.5000000000000001E-2</v>
      </c>
      <c r="V620" s="98" t="s">
        <v>237</v>
      </c>
      <c r="W620" s="98">
        <v>13.3</v>
      </c>
      <c r="X620" s="99">
        <v>818.19799999999998</v>
      </c>
      <c r="Y620" s="99">
        <v>504.44940000000003</v>
      </c>
      <c r="Z620" s="99">
        <f t="shared" si="90"/>
        <v>0.61653707293344651</v>
      </c>
      <c r="AA620" s="100">
        <f t="shared" si="91"/>
        <v>8.1999430700148395</v>
      </c>
      <c r="AB620" s="97">
        <v>4.6020000000000003</v>
      </c>
      <c r="AC620" s="100">
        <f t="shared" si="92"/>
        <v>0.5612234085902833</v>
      </c>
      <c r="AD620" s="100">
        <f t="shared" si="93"/>
        <v>1.7818216145186525</v>
      </c>
      <c r="AE620" s="100">
        <f t="shared" si="94"/>
        <v>4.4545540362966318E-2</v>
      </c>
      <c r="AF620" s="101">
        <v>995</v>
      </c>
      <c r="AG620" s="101">
        <f t="shared" si="95"/>
        <v>4.4769387299463636E-5</v>
      </c>
      <c r="AH620" s="102">
        <v>2000</v>
      </c>
      <c r="AI620" s="101">
        <v>10.285</v>
      </c>
      <c r="AJ620" s="101">
        <f t="shared" si="96"/>
        <v>8.7057632084518496E-3</v>
      </c>
      <c r="AK620" s="1">
        <f t="shared" si="97"/>
        <v>6.7642938395754847E-5</v>
      </c>
      <c r="AL620" s="1">
        <f t="shared" si="98"/>
        <v>-3.4692066084920541E-5</v>
      </c>
      <c r="AM620" s="92" t="s">
        <v>145</v>
      </c>
      <c r="AN620" s="101" t="s">
        <v>69</v>
      </c>
      <c r="AO620" s="101" t="s">
        <v>70</v>
      </c>
      <c r="AP620" s="101" t="s">
        <v>71</v>
      </c>
      <c r="AQ620" s="101" t="s">
        <v>72</v>
      </c>
      <c r="AR620" s="101" t="s">
        <v>130</v>
      </c>
      <c r="AS620" s="101" t="s">
        <v>146</v>
      </c>
      <c r="AT620" s="92" t="s">
        <v>145</v>
      </c>
      <c r="AU620" s="92" t="s">
        <v>88</v>
      </c>
    </row>
    <row r="621" spans="1:47" s="1" customFormat="1" ht="16">
      <c r="A621" s="8" t="s">
        <v>147</v>
      </c>
      <c r="B621" s="8" t="s">
        <v>148</v>
      </c>
      <c r="C621" s="8" t="s">
        <v>66</v>
      </c>
      <c r="D621" s="11" t="s">
        <v>67</v>
      </c>
      <c r="E621" s="24">
        <v>38</v>
      </c>
      <c r="F621" s="13">
        <v>2.5299999999999998</v>
      </c>
      <c r="G621" s="24">
        <v>1895.8</v>
      </c>
      <c r="H621" s="8" t="s">
        <v>88</v>
      </c>
      <c r="I621" s="13">
        <v>-17.32</v>
      </c>
      <c r="J621" s="38">
        <v>1.0867262318164381</v>
      </c>
      <c r="K621" s="103">
        <f t="shared" si="99"/>
        <v>1.1754857331902286</v>
      </c>
      <c r="L621" s="115"/>
      <c r="M621" s="1" t="s">
        <v>69</v>
      </c>
      <c r="N621" s="1" t="s">
        <v>70</v>
      </c>
      <c r="O621" s="1" t="s">
        <v>71</v>
      </c>
      <c r="P621" s="1" t="s">
        <v>114</v>
      </c>
      <c r="Q621" s="1" t="s">
        <v>130</v>
      </c>
      <c r="R621" s="1" t="s">
        <v>146</v>
      </c>
      <c r="S621" s="8" t="s">
        <v>148</v>
      </c>
      <c r="T621" s="8" t="s">
        <v>88</v>
      </c>
      <c r="U621" s="25">
        <v>0.14000000000000001</v>
      </c>
      <c r="V621"/>
      <c r="W621">
        <v>13.3</v>
      </c>
      <c r="X621" s="113">
        <v>818.19799999999998</v>
      </c>
      <c r="Y621" s="113">
        <v>504.44940000000003</v>
      </c>
      <c r="Z621" s="113">
        <f t="shared" si="90"/>
        <v>0.61653707293344651</v>
      </c>
      <c r="AA621" s="23">
        <f t="shared" si="91"/>
        <v>8.1999430700148395</v>
      </c>
      <c r="AB621" s="25">
        <v>6.718</v>
      </c>
      <c r="AC621" s="23">
        <f t="shared" si="92"/>
        <v>0.81927398064092194</v>
      </c>
      <c r="AD621" s="23">
        <f t="shared" si="93"/>
        <v>1.2205928952091158</v>
      </c>
      <c r="AE621" s="23">
        <f t="shared" si="94"/>
        <v>0.17088300532927622</v>
      </c>
      <c r="AF621" s="1">
        <v>950</v>
      </c>
      <c r="AG621" s="1">
        <f t="shared" si="95"/>
        <v>1.7987684771502761E-4</v>
      </c>
      <c r="AH621" s="7">
        <v>2000</v>
      </c>
      <c r="AI621" s="1">
        <v>10.242000000000001</v>
      </c>
      <c r="AJ621" s="1">
        <f t="shared" si="96"/>
        <v>3.5125336402075297E-2</v>
      </c>
      <c r="AK621" s="1">
        <f t="shared" si="97"/>
        <v>4.1289331814146907E-4</v>
      </c>
      <c r="AL621" s="1">
        <f t="shared" si="98"/>
        <v>0</v>
      </c>
      <c r="AM621" s="8" t="s">
        <v>148</v>
      </c>
      <c r="AN621" s="1" t="s">
        <v>69</v>
      </c>
      <c r="AO621" s="1" t="s">
        <v>70</v>
      </c>
      <c r="AP621" s="1" t="s">
        <v>71</v>
      </c>
      <c r="AQ621" s="1" t="s">
        <v>114</v>
      </c>
      <c r="AR621" s="1" t="s">
        <v>130</v>
      </c>
      <c r="AS621" s="1" t="s">
        <v>146</v>
      </c>
      <c r="AT621" s="8" t="s">
        <v>148</v>
      </c>
      <c r="AU621" s="8" t="s">
        <v>88</v>
      </c>
    </row>
    <row r="622" spans="1:47" s="1" customFormat="1" ht="16">
      <c r="A622" s="8" t="s">
        <v>149</v>
      </c>
      <c r="B622" s="8" t="s">
        <v>150</v>
      </c>
      <c r="C622" s="8" t="s">
        <v>66</v>
      </c>
      <c r="D622" s="11" t="s">
        <v>67</v>
      </c>
      <c r="E622" s="24">
        <v>39</v>
      </c>
      <c r="F622" s="13">
        <v>1.1859999999999999</v>
      </c>
      <c r="G622" s="24">
        <v>1894.8</v>
      </c>
      <c r="H622" s="8" t="s">
        <v>88</v>
      </c>
      <c r="I622" s="13">
        <v>5968.3919999999998</v>
      </c>
      <c r="J622" s="38">
        <v>7.2277654065118648</v>
      </c>
      <c r="K622" s="103">
        <f t="shared" si="99"/>
        <v>7.7786561935802707</v>
      </c>
      <c r="L622" s="115">
        <f>K622-K623</f>
        <v>6.6002069173162052</v>
      </c>
      <c r="M622" t="s">
        <v>69</v>
      </c>
      <c r="N622" t="s">
        <v>70</v>
      </c>
      <c r="O622" t="s">
        <v>71</v>
      </c>
      <c r="P622" t="s">
        <v>72</v>
      </c>
      <c r="Q622" s="1" t="s">
        <v>130</v>
      </c>
      <c r="R622" s="1" t="s">
        <v>151</v>
      </c>
      <c r="S622" s="8" t="s">
        <v>150</v>
      </c>
      <c r="T622" s="8" t="s">
        <v>88</v>
      </c>
      <c r="U622" s="25">
        <v>7.4999999999999997E-2</v>
      </c>
      <c r="V622"/>
      <c r="W622">
        <v>13.3</v>
      </c>
      <c r="X622" s="70">
        <v>818.19799999999998</v>
      </c>
      <c r="Y622" s="70">
        <v>504.44940000000003</v>
      </c>
      <c r="Z622" s="70">
        <f t="shared" si="90"/>
        <v>0.61653707293344651</v>
      </c>
      <c r="AA622" s="23">
        <f t="shared" si="91"/>
        <v>8.1999430700148395</v>
      </c>
      <c r="AB622" s="25">
        <v>3.593</v>
      </c>
      <c r="AC622" s="23">
        <f t="shared" si="92"/>
        <v>0.43817377380810252</v>
      </c>
      <c r="AD622" s="23">
        <f t="shared" si="93"/>
        <v>2.2821995741761314</v>
      </c>
      <c r="AE622" s="23">
        <f t="shared" si="94"/>
        <v>0.17116496806320985</v>
      </c>
      <c r="AF622" s="1">
        <v>995</v>
      </c>
      <c r="AG622" s="1">
        <f t="shared" si="95"/>
        <v>1.7202509353086417E-4</v>
      </c>
      <c r="AH622" s="7">
        <v>2000</v>
      </c>
      <c r="AI622" s="1">
        <v>10.207000000000001</v>
      </c>
      <c r="AJ622" s="1">
        <f t="shared" si="96"/>
        <v>3.3707278050526923E-2</v>
      </c>
      <c r="AK622" s="1">
        <f t="shared" si="97"/>
        <v>2.6219732717646356E-3</v>
      </c>
      <c r="AL622" s="1">
        <f t="shared" si="98"/>
        <v>2.2247500975298849E-3</v>
      </c>
      <c r="AM622" s="8" t="s">
        <v>150</v>
      </c>
      <c r="AN622" t="s">
        <v>69</v>
      </c>
      <c r="AO622" t="s">
        <v>70</v>
      </c>
      <c r="AP622" t="s">
        <v>71</v>
      </c>
      <c r="AQ622" t="s">
        <v>72</v>
      </c>
      <c r="AR622" s="1" t="s">
        <v>130</v>
      </c>
      <c r="AS622" s="1" t="s">
        <v>151</v>
      </c>
      <c r="AT622" s="8" t="s">
        <v>150</v>
      </c>
      <c r="AU622" s="8" t="s">
        <v>88</v>
      </c>
    </row>
    <row r="623" spans="1:47" s="1" customFormat="1" ht="16">
      <c r="A623" s="8" t="s">
        <v>152</v>
      </c>
      <c r="B623" s="8" t="s">
        <v>153</v>
      </c>
      <c r="C623" s="8" t="s">
        <v>66</v>
      </c>
      <c r="D623" s="11" t="s">
        <v>67</v>
      </c>
      <c r="E623" s="24">
        <v>36</v>
      </c>
      <c r="F623" s="13">
        <v>1.6679999999999999</v>
      </c>
      <c r="G623" s="24">
        <v>1895.4</v>
      </c>
      <c r="H623" s="8" t="s">
        <v>88</v>
      </c>
      <c r="I623" s="13">
        <v>-14.813000000000001</v>
      </c>
      <c r="J623" s="38">
        <v>1.0894684682894569</v>
      </c>
      <c r="K623" s="103">
        <f t="shared" si="99"/>
        <v>1.178449276264065</v>
      </c>
      <c r="L623" s="115"/>
      <c r="M623" s="1" t="s">
        <v>69</v>
      </c>
      <c r="N623" s="1" t="s">
        <v>70</v>
      </c>
      <c r="O623" s="1" t="s">
        <v>71</v>
      </c>
      <c r="P623" s="1" t="s">
        <v>114</v>
      </c>
      <c r="Q623" s="1" t="s">
        <v>130</v>
      </c>
      <c r="R623" s="1" t="s">
        <v>151</v>
      </c>
      <c r="S623" s="8" t="s">
        <v>153</v>
      </c>
      <c r="T623" s="8" t="s">
        <v>88</v>
      </c>
      <c r="U623" s="25">
        <v>9.4E-2</v>
      </c>
      <c r="V623"/>
      <c r="W623">
        <v>13.3</v>
      </c>
      <c r="X623" s="70">
        <v>818.19799999999998</v>
      </c>
      <c r="Y623" s="70">
        <v>504.44940000000003</v>
      </c>
      <c r="Z623" s="70">
        <f t="shared" si="90"/>
        <v>0.61653707293344651</v>
      </c>
      <c r="AA623" s="23">
        <f t="shared" si="91"/>
        <v>8.1999430700148395</v>
      </c>
      <c r="AB623" s="25">
        <v>7.0780000000000003</v>
      </c>
      <c r="AC623" s="23">
        <f t="shared" si="92"/>
        <v>0.86317672446806282</v>
      </c>
      <c r="AD623" s="23">
        <f t="shared" si="93"/>
        <v>1.1585113125197568</v>
      </c>
      <c r="AE623" s="23">
        <f t="shared" si="94"/>
        <v>0.10890006337685713</v>
      </c>
      <c r="AF623" s="1">
        <v>950</v>
      </c>
      <c r="AG623" s="1">
        <f t="shared" si="95"/>
        <v>1.1463164565984962E-4</v>
      </c>
      <c r="AH623" s="7">
        <v>2000</v>
      </c>
      <c r="AI623" s="1">
        <v>10.265000000000001</v>
      </c>
      <c r="AJ623" s="1">
        <f t="shared" si="96"/>
        <v>2.2334465788572747E-2</v>
      </c>
      <c r="AK623" s="1">
        <f t="shared" si="97"/>
        <v>2.6320035044288077E-4</v>
      </c>
      <c r="AL623" s="1">
        <f t="shared" si="98"/>
        <v>0</v>
      </c>
      <c r="AM623" s="8" t="s">
        <v>153</v>
      </c>
      <c r="AN623" s="1" t="s">
        <v>69</v>
      </c>
      <c r="AO623" s="1" t="s">
        <v>70</v>
      </c>
      <c r="AP623" s="1" t="s">
        <v>71</v>
      </c>
      <c r="AQ623" s="1" t="s">
        <v>114</v>
      </c>
      <c r="AR623" s="1" t="s">
        <v>130</v>
      </c>
      <c r="AS623" s="1" t="s">
        <v>151</v>
      </c>
      <c r="AT623" s="8" t="s">
        <v>153</v>
      </c>
      <c r="AU623" s="8" t="s">
        <v>88</v>
      </c>
    </row>
    <row r="624" spans="1:47" s="101" customFormat="1" ht="16">
      <c r="A624" s="92" t="s">
        <v>154</v>
      </c>
      <c r="B624" s="92" t="s">
        <v>155</v>
      </c>
      <c r="C624" s="92" t="s">
        <v>156</v>
      </c>
      <c r="D624" s="93" t="s">
        <v>67</v>
      </c>
      <c r="E624" s="94">
        <v>34</v>
      </c>
      <c r="F624" s="95">
        <v>0.81100000000000005</v>
      </c>
      <c r="G624" s="94">
        <v>1895</v>
      </c>
      <c r="H624" s="92" t="s">
        <v>88</v>
      </c>
      <c r="I624" s="95">
        <v>-1047.8330000000001</v>
      </c>
      <c r="J624" s="96">
        <v>-5.3507344037507579E-2</v>
      </c>
      <c r="K624" s="103">
        <f t="shared" si="99"/>
        <v>-5.7932157151995622E-2</v>
      </c>
      <c r="L624" s="115">
        <f>K624-K625</f>
        <v>-1.2298063121706484</v>
      </c>
      <c r="M624" s="101" t="s">
        <v>69</v>
      </c>
      <c r="N624" s="101" t="s">
        <v>70</v>
      </c>
      <c r="O624" s="101" t="s">
        <v>157</v>
      </c>
      <c r="P624" s="101" t="s">
        <v>72</v>
      </c>
      <c r="Q624" s="101" t="s">
        <v>130</v>
      </c>
      <c r="R624" s="101" t="s">
        <v>131</v>
      </c>
      <c r="S624" s="92" t="s">
        <v>155</v>
      </c>
      <c r="T624" s="92" t="s">
        <v>88</v>
      </c>
      <c r="U624" s="97">
        <v>0.185</v>
      </c>
      <c r="V624" s="98" t="s">
        <v>237</v>
      </c>
      <c r="W624" s="98">
        <v>13.3</v>
      </c>
      <c r="X624" s="99">
        <v>818.19799999999998</v>
      </c>
      <c r="Y624" s="99">
        <v>504.44940000000003</v>
      </c>
      <c r="Z624" s="99">
        <f t="shared" si="90"/>
        <v>0.61653707293344651</v>
      </c>
      <c r="AA624" s="100">
        <f t="shared" si="91"/>
        <v>8.1999430700148395</v>
      </c>
      <c r="AB624" s="97">
        <v>5.4169999999999998</v>
      </c>
      <c r="AC624" s="100">
        <f t="shared" si="92"/>
        <v>0.66061434253228257</v>
      </c>
      <c r="AD624" s="100">
        <f t="shared" si="93"/>
        <v>1.5137424903110281</v>
      </c>
      <c r="AE624" s="100">
        <f t="shared" si="94"/>
        <v>0.28004236070754018</v>
      </c>
      <c r="AF624" s="101">
        <v>995</v>
      </c>
      <c r="AG624" s="101">
        <f t="shared" si="95"/>
        <v>2.8144960875129668E-4</v>
      </c>
      <c r="AH624" s="102">
        <v>2000</v>
      </c>
      <c r="AI624" s="101">
        <v>10.321999999999999</v>
      </c>
      <c r="AJ624" s="101">
        <f t="shared" si="96"/>
        <v>5.4533929229082866E-2</v>
      </c>
      <c r="AK624" s="1">
        <f t="shared" si="97"/>
        <v>-3.1592681582150357E-5</v>
      </c>
      <c r="AL624" s="1">
        <f t="shared" si="98"/>
        <v>-6.7066170393393525E-4</v>
      </c>
      <c r="AM624" s="92" t="s">
        <v>155</v>
      </c>
      <c r="AN624" s="101" t="s">
        <v>69</v>
      </c>
      <c r="AO624" s="101" t="s">
        <v>70</v>
      </c>
      <c r="AP624" s="101" t="s">
        <v>157</v>
      </c>
      <c r="AQ624" s="101" t="s">
        <v>72</v>
      </c>
      <c r="AR624" s="101" t="s">
        <v>130</v>
      </c>
      <c r="AS624" s="101" t="s">
        <v>131</v>
      </c>
      <c r="AT624" s="92" t="s">
        <v>155</v>
      </c>
      <c r="AU624" s="92" t="s">
        <v>88</v>
      </c>
    </row>
    <row r="625" spans="1:47" s="1" customFormat="1" ht="16">
      <c r="A625" s="8" t="s">
        <v>158</v>
      </c>
      <c r="B625" s="8" t="s">
        <v>159</v>
      </c>
      <c r="C625" s="8" t="s">
        <v>66</v>
      </c>
      <c r="D625" s="11" t="s">
        <v>67</v>
      </c>
      <c r="E625" s="24">
        <v>39</v>
      </c>
      <c r="F625" s="13">
        <v>4.4109999999999996</v>
      </c>
      <c r="G625" s="24">
        <v>1895.8</v>
      </c>
      <c r="H625" s="8" t="s">
        <v>88</v>
      </c>
      <c r="I625" s="13">
        <v>-20.375</v>
      </c>
      <c r="J625" s="38">
        <v>1.08338436993509</v>
      </c>
      <c r="K625" s="103">
        <f t="shared" si="99"/>
        <v>1.1718741550186529</v>
      </c>
      <c r="L625" s="115"/>
      <c r="M625" s="1" t="s">
        <v>69</v>
      </c>
      <c r="N625" s="1" t="s">
        <v>70</v>
      </c>
      <c r="O625" s="1" t="s">
        <v>157</v>
      </c>
      <c r="P625" s="1" t="s">
        <v>114</v>
      </c>
      <c r="Q625" s="1" t="s">
        <v>130</v>
      </c>
      <c r="R625" s="1" t="s">
        <v>131</v>
      </c>
      <c r="S625" s="8" t="s">
        <v>159</v>
      </c>
      <c r="T625" s="8" t="s">
        <v>88</v>
      </c>
      <c r="U625" s="25">
        <v>0.307</v>
      </c>
      <c r="V625"/>
      <c r="W625">
        <v>13.3</v>
      </c>
      <c r="X625" s="70">
        <v>818.19799999999998</v>
      </c>
      <c r="Y625" s="70">
        <v>504.44940000000003</v>
      </c>
      <c r="Z625" s="70">
        <f t="shared" si="90"/>
        <v>0.61653707293344651</v>
      </c>
      <c r="AA625" s="23">
        <f t="shared" si="91"/>
        <v>8.1999430700148395</v>
      </c>
      <c r="AB625" s="25">
        <v>6.3460000000000001</v>
      </c>
      <c r="AC625" s="23">
        <f t="shared" si="92"/>
        <v>0.77390781201954317</v>
      </c>
      <c r="AD625" s="23">
        <f t="shared" si="93"/>
        <v>1.2921435660281815</v>
      </c>
      <c r="AE625" s="23">
        <f t="shared" si="94"/>
        <v>0.39668807477065171</v>
      </c>
      <c r="AF625" s="1">
        <v>995</v>
      </c>
      <c r="AG625" s="1">
        <f t="shared" si="95"/>
        <v>3.9868148218155951E-4</v>
      </c>
      <c r="AH625" s="7">
        <v>2000</v>
      </c>
      <c r="AI625" s="1">
        <v>10.337999999999999</v>
      </c>
      <c r="AJ625" s="1">
        <f t="shared" si="96"/>
        <v>7.7129325243095292E-2</v>
      </c>
      <c r="AK625" s="1">
        <f t="shared" si="97"/>
        <v>9.0385862846411159E-4</v>
      </c>
      <c r="AL625" s="1">
        <f t="shared" si="98"/>
        <v>0</v>
      </c>
      <c r="AM625" s="8" t="s">
        <v>159</v>
      </c>
      <c r="AN625" s="1" t="s">
        <v>69</v>
      </c>
      <c r="AO625" s="1" t="s">
        <v>70</v>
      </c>
      <c r="AP625" s="1" t="s">
        <v>157</v>
      </c>
      <c r="AQ625" s="1" t="s">
        <v>114</v>
      </c>
      <c r="AR625" s="1" t="s">
        <v>130</v>
      </c>
      <c r="AS625" s="1" t="s">
        <v>131</v>
      </c>
      <c r="AT625" s="8" t="s">
        <v>159</v>
      </c>
      <c r="AU625" s="8" t="s">
        <v>88</v>
      </c>
    </row>
    <row r="626" spans="1:47" s="1" customFormat="1" ht="16">
      <c r="A626" s="8" t="s">
        <v>160</v>
      </c>
      <c r="B626" s="8" t="s">
        <v>161</v>
      </c>
      <c r="C626" s="8" t="s">
        <v>156</v>
      </c>
      <c r="D626" s="11" t="s">
        <v>67</v>
      </c>
      <c r="E626" s="24">
        <v>34</v>
      </c>
      <c r="F626" s="13">
        <v>1.071</v>
      </c>
      <c r="G626" s="24">
        <v>1894.8</v>
      </c>
      <c r="H626" s="8" t="s">
        <v>88</v>
      </c>
      <c r="I626" s="13">
        <v>2278.9769999999999</v>
      </c>
      <c r="J626" s="38">
        <v>3.5363521736317223</v>
      </c>
      <c r="K626" s="103">
        <f t="shared" si="99"/>
        <v>3.81746569770791</v>
      </c>
      <c r="L626" s="115">
        <f>K626-K627</f>
        <v>2.6425403033720691</v>
      </c>
      <c r="M626" s="1" t="s">
        <v>69</v>
      </c>
      <c r="N626" s="1" t="s">
        <v>70</v>
      </c>
      <c r="O626" s="1" t="s">
        <v>157</v>
      </c>
      <c r="P626" s="1" t="s">
        <v>72</v>
      </c>
      <c r="Q626" s="1" t="s">
        <v>130</v>
      </c>
      <c r="R626" s="1" t="s">
        <v>74</v>
      </c>
      <c r="S626" s="8" t="s">
        <v>161</v>
      </c>
      <c r="T626" s="8" t="s">
        <v>88</v>
      </c>
      <c r="U626" s="25">
        <v>0.28199999999999997</v>
      </c>
      <c r="V626"/>
      <c r="W626">
        <v>13.3</v>
      </c>
      <c r="X626" s="70">
        <v>818.19799999999998</v>
      </c>
      <c r="Y626" s="70">
        <v>504.44940000000003</v>
      </c>
      <c r="Z626" s="70">
        <f t="shared" si="90"/>
        <v>0.61653707293344651</v>
      </c>
      <c r="AA626" s="23">
        <f t="shared" si="91"/>
        <v>8.1999430700148395</v>
      </c>
      <c r="AB626" s="25">
        <v>6.1340000000000003</v>
      </c>
      <c r="AC626" s="23">
        <f t="shared" si="92"/>
        <v>0.74805397398800477</v>
      </c>
      <c r="AD626" s="23">
        <f t="shared" si="93"/>
        <v>1.3368019351181673</v>
      </c>
      <c r="AE626" s="23">
        <f t="shared" si="94"/>
        <v>0.37697814570332311</v>
      </c>
      <c r="AF626" s="1">
        <v>995</v>
      </c>
      <c r="AG626" s="1">
        <f t="shared" si="95"/>
        <v>3.7887250824454583E-4</v>
      </c>
      <c r="AH626" s="7">
        <v>2000</v>
      </c>
      <c r="AI626" s="1">
        <v>10.167999999999999</v>
      </c>
      <c r="AJ626" s="1">
        <f t="shared" si="96"/>
        <v>7.452252325817188E-2</v>
      </c>
      <c r="AK626" s="1">
        <f t="shared" si="97"/>
        <v>2.8448717624471108E-3</v>
      </c>
      <c r="AL626" s="1">
        <f t="shared" si="98"/>
        <v>1.9692877121870161E-3</v>
      </c>
      <c r="AM626" s="8" t="s">
        <v>161</v>
      </c>
      <c r="AN626" s="1" t="s">
        <v>69</v>
      </c>
      <c r="AO626" s="1" t="s">
        <v>70</v>
      </c>
      <c r="AP626" s="1" t="s">
        <v>157</v>
      </c>
      <c r="AQ626" s="1" t="s">
        <v>72</v>
      </c>
      <c r="AR626" s="1" t="s">
        <v>130</v>
      </c>
      <c r="AS626" s="1" t="s">
        <v>74</v>
      </c>
      <c r="AT626" s="8" t="s">
        <v>161</v>
      </c>
      <c r="AU626" s="8" t="s">
        <v>88</v>
      </c>
    </row>
    <row r="627" spans="1:47" s="1" customFormat="1" ht="16">
      <c r="A627" s="8" t="s">
        <v>163</v>
      </c>
      <c r="B627" s="8" t="s">
        <v>164</v>
      </c>
      <c r="C627" s="8" t="s">
        <v>66</v>
      </c>
      <c r="D627" s="11" t="s">
        <v>67</v>
      </c>
      <c r="E627" s="24">
        <v>40</v>
      </c>
      <c r="F627" s="13">
        <v>2.0609999999999999</v>
      </c>
      <c r="G627" s="24">
        <v>1895.4</v>
      </c>
      <c r="H627" s="8" t="s">
        <v>88</v>
      </c>
      <c r="I627" s="13">
        <v>-17.794</v>
      </c>
      <c r="J627" s="38">
        <v>1.0862077384224711</v>
      </c>
      <c r="K627" s="103">
        <f t="shared" si="99"/>
        <v>1.1749253943358411</v>
      </c>
      <c r="L627" s="115"/>
      <c r="M627" s="1" t="s">
        <v>69</v>
      </c>
      <c r="N627" s="1" t="s">
        <v>70</v>
      </c>
      <c r="O627" s="1" t="s">
        <v>157</v>
      </c>
      <c r="P627" s="1" t="s">
        <v>114</v>
      </c>
      <c r="Q627" s="1" t="s">
        <v>130</v>
      </c>
      <c r="R627" s="1" t="s">
        <v>74</v>
      </c>
      <c r="S627" s="8" t="s">
        <v>164</v>
      </c>
      <c r="T627" s="8" t="s">
        <v>88</v>
      </c>
      <c r="U627" s="25">
        <v>0.14199999999999999</v>
      </c>
      <c r="V627"/>
      <c r="W627">
        <v>13.3</v>
      </c>
      <c r="X627" s="70">
        <v>818.19799999999998</v>
      </c>
      <c r="Y627" s="70">
        <v>504.44940000000003</v>
      </c>
      <c r="Z627" s="70">
        <f t="shared" si="90"/>
        <v>0.61653707293344651</v>
      </c>
      <c r="AA627" s="23">
        <f t="shared" si="91"/>
        <v>8.1999430700148395</v>
      </c>
      <c r="AB627" s="25">
        <v>6.4240000000000004</v>
      </c>
      <c r="AC627" s="23">
        <f t="shared" si="92"/>
        <v>0.78342007318209039</v>
      </c>
      <c r="AD627" s="23">
        <f t="shared" si="93"/>
        <v>1.2764544006872414</v>
      </c>
      <c r="AE627" s="23">
        <f t="shared" si="94"/>
        <v>0.18125652489758826</v>
      </c>
      <c r="AF627" s="1">
        <v>995</v>
      </c>
      <c r="AG627" s="1">
        <f t="shared" si="95"/>
        <v>1.8216736170611884E-4</v>
      </c>
      <c r="AH627" s="7">
        <v>2000</v>
      </c>
      <c r="AI627" s="1">
        <v>10.287000000000001</v>
      </c>
      <c r="AJ627" s="1">
        <f t="shared" si="96"/>
        <v>3.5417004317316772E-2</v>
      </c>
      <c r="AK627" s="1">
        <f t="shared" si="97"/>
        <v>4.1612337763717599E-4</v>
      </c>
      <c r="AL627" s="1">
        <f t="shared" si="98"/>
        <v>0</v>
      </c>
      <c r="AM627" s="8" t="s">
        <v>164</v>
      </c>
      <c r="AN627" s="1" t="s">
        <v>69</v>
      </c>
      <c r="AO627" s="1" t="s">
        <v>70</v>
      </c>
      <c r="AP627" s="1" t="s">
        <v>157</v>
      </c>
      <c r="AQ627" s="1" t="s">
        <v>114</v>
      </c>
      <c r="AR627" s="1" t="s">
        <v>130</v>
      </c>
      <c r="AS627" s="1" t="s">
        <v>74</v>
      </c>
      <c r="AT627" s="8" t="s">
        <v>164</v>
      </c>
      <c r="AU627" s="8" t="s">
        <v>88</v>
      </c>
    </row>
    <row r="628" spans="1:47" s="1" customFormat="1" ht="16">
      <c r="A628" s="8" t="s">
        <v>165</v>
      </c>
      <c r="B628" s="8" t="s">
        <v>166</v>
      </c>
      <c r="C628" s="8" t="s">
        <v>156</v>
      </c>
      <c r="D628" s="11" t="s">
        <v>67</v>
      </c>
      <c r="E628" s="24">
        <v>34</v>
      </c>
      <c r="F628" s="13">
        <v>1.466</v>
      </c>
      <c r="G628" s="24">
        <v>1894.6</v>
      </c>
      <c r="H628" s="8" t="s">
        <v>88</v>
      </c>
      <c r="I628" s="13">
        <v>2920.3150000000001</v>
      </c>
      <c r="J628" s="38">
        <v>4.198986931794245</v>
      </c>
      <c r="K628" s="103">
        <f t="shared" si="99"/>
        <v>4.5303011628123748</v>
      </c>
      <c r="L628" s="115">
        <f>K628-K630</f>
        <v>3.3682452142454951</v>
      </c>
      <c r="M628" s="1" t="s">
        <v>69</v>
      </c>
      <c r="N628" s="1" t="s">
        <v>70</v>
      </c>
      <c r="O628" s="1" t="s">
        <v>157</v>
      </c>
      <c r="P628" s="1" t="s">
        <v>72</v>
      </c>
      <c r="Q628" s="1" t="s">
        <v>130</v>
      </c>
      <c r="R628" s="1" t="s">
        <v>140</v>
      </c>
      <c r="S628" s="8" t="s">
        <v>166</v>
      </c>
      <c r="T628" s="8" t="s">
        <v>88</v>
      </c>
      <c r="U628" s="25">
        <v>0.41799999999999998</v>
      </c>
      <c r="V628"/>
      <c r="W628">
        <v>13.3</v>
      </c>
      <c r="X628" s="70">
        <v>818.19799999999998</v>
      </c>
      <c r="Y628" s="70">
        <v>504.44940000000003</v>
      </c>
      <c r="Z628" s="70">
        <f t="shared" si="90"/>
        <v>0.61653707293344651</v>
      </c>
      <c r="AA628" s="23">
        <f t="shared" si="91"/>
        <v>8.1999430700148395</v>
      </c>
      <c r="AB628" s="25">
        <v>6.7279999999999998</v>
      </c>
      <c r="AC628" s="23">
        <f t="shared" si="92"/>
        <v>0.82049350130278698</v>
      </c>
      <c r="AD628" s="23">
        <f t="shared" si="93"/>
        <v>1.2187786964944767</v>
      </c>
      <c r="AE628" s="23">
        <f t="shared" si="94"/>
        <v>0.50944949513469118</v>
      </c>
      <c r="AF628" s="1">
        <v>995</v>
      </c>
      <c r="AG628" s="1">
        <f t="shared" si="95"/>
        <v>5.1200954284893584E-4</v>
      </c>
      <c r="AH628" s="7">
        <v>2000</v>
      </c>
      <c r="AI628" s="1">
        <v>10.375999999999999</v>
      </c>
      <c r="AJ628" s="1">
        <f t="shared" si="96"/>
        <v>9.8691122368723183E-2</v>
      </c>
      <c r="AK628" s="1">
        <f t="shared" si="97"/>
        <v>4.4710050642628504E-3</v>
      </c>
      <c r="AL628" s="1">
        <f t="shared" si="98"/>
        <v>3.324159006069684E-3</v>
      </c>
      <c r="AM628" s="8" t="s">
        <v>166</v>
      </c>
      <c r="AN628" s="1" t="s">
        <v>69</v>
      </c>
      <c r="AO628" s="1" t="s">
        <v>70</v>
      </c>
      <c r="AP628" s="1" t="s">
        <v>157</v>
      </c>
      <c r="AQ628" s="1" t="s">
        <v>72</v>
      </c>
      <c r="AR628" s="1" t="s">
        <v>130</v>
      </c>
      <c r="AS628" s="1" t="s">
        <v>140</v>
      </c>
      <c r="AT628" s="8" t="s">
        <v>166</v>
      </c>
      <c r="AU628" s="8" t="s">
        <v>88</v>
      </c>
    </row>
    <row r="629" spans="1:47" s="1" customFormat="1" ht="16">
      <c r="A629" s="8" t="s">
        <v>167</v>
      </c>
      <c r="B629" s="8" t="s">
        <v>166</v>
      </c>
      <c r="C629" s="8" t="s">
        <v>156</v>
      </c>
      <c r="D629" s="11" t="s">
        <v>67</v>
      </c>
      <c r="E629" s="24">
        <v>35</v>
      </c>
      <c r="F629" s="13">
        <v>1.464</v>
      </c>
      <c r="G629" s="24">
        <v>1894.8</v>
      </c>
      <c r="H629" s="8" t="s">
        <v>88</v>
      </c>
      <c r="I629" s="13">
        <v>2918.1759999999999</v>
      </c>
      <c r="J629" s="38">
        <v>4.1967920335304818</v>
      </c>
      <c r="K629" s="103">
        <f t="shared" si="99"/>
        <v>4.5279412650866933</v>
      </c>
      <c r="L629" s="115">
        <f>K629-K631</f>
        <v>3.3540609078688428</v>
      </c>
      <c r="M629" s="1" t="s">
        <v>69</v>
      </c>
      <c r="N629" s="1" t="s">
        <v>70</v>
      </c>
      <c r="O629" s="1" t="s">
        <v>157</v>
      </c>
      <c r="P629" s="1" t="s">
        <v>72</v>
      </c>
      <c r="Q629" s="1" t="s">
        <v>130</v>
      </c>
      <c r="R629" s="1" t="s">
        <v>140</v>
      </c>
      <c r="S629" s="8" t="s">
        <v>166</v>
      </c>
      <c r="T629" s="8" t="s">
        <v>88</v>
      </c>
      <c r="U629" s="25">
        <v>0.41899999999999998</v>
      </c>
      <c r="V629"/>
      <c r="W629">
        <v>13.3</v>
      </c>
      <c r="X629" s="70">
        <v>818.19799999999998</v>
      </c>
      <c r="Y629" s="70">
        <v>504.44940000000003</v>
      </c>
      <c r="Z629" s="70">
        <f t="shared" si="90"/>
        <v>0.61653707293344651</v>
      </c>
      <c r="AA629" s="23">
        <f t="shared" si="91"/>
        <v>8.1999430700148395</v>
      </c>
      <c r="AB629" s="25">
        <v>6.7279999999999998</v>
      </c>
      <c r="AC629" s="23">
        <f t="shared" si="92"/>
        <v>0.82049350130278698</v>
      </c>
      <c r="AD629" s="23">
        <f t="shared" si="93"/>
        <v>1.2187786964944767</v>
      </c>
      <c r="AE629" s="23">
        <f t="shared" si="94"/>
        <v>0.51066827383118574</v>
      </c>
      <c r="AF629" s="1">
        <v>995</v>
      </c>
      <c r="AG629" s="1">
        <f t="shared" si="95"/>
        <v>5.1323444606149319E-4</v>
      </c>
      <c r="AH629" s="7">
        <v>2000</v>
      </c>
      <c r="AI629" s="1">
        <v>10.375999999999999</v>
      </c>
      <c r="AJ629" s="1">
        <f t="shared" si="96"/>
        <v>9.8927225532284724E-2</v>
      </c>
      <c r="AK629" s="1">
        <f t="shared" si="97"/>
        <v>4.4793666672816998E-3</v>
      </c>
      <c r="AL629" s="1">
        <f t="shared" si="98"/>
        <v>3.3180793988176068E-3</v>
      </c>
      <c r="AM629" s="8" t="s">
        <v>166</v>
      </c>
      <c r="AN629" s="1" t="s">
        <v>69</v>
      </c>
      <c r="AO629" s="1" t="s">
        <v>70</v>
      </c>
      <c r="AP629" s="1" t="s">
        <v>157</v>
      </c>
      <c r="AQ629" s="1" t="s">
        <v>72</v>
      </c>
      <c r="AR629" s="1" t="s">
        <v>130</v>
      </c>
      <c r="AS629" s="1" t="s">
        <v>140</v>
      </c>
      <c r="AT629" s="8" t="s">
        <v>166</v>
      </c>
      <c r="AU629" s="8" t="s">
        <v>88</v>
      </c>
    </row>
    <row r="630" spans="1:47" s="1" customFormat="1" ht="16">
      <c r="A630" s="8" t="s">
        <v>168</v>
      </c>
      <c r="B630" s="8" t="s">
        <v>169</v>
      </c>
      <c r="C630" s="8" t="s">
        <v>66</v>
      </c>
      <c r="D630" s="8" t="s">
        <v>67</v>
      </c>
      <c r="E630" s="24">
        <v>42</v>
      </c>
      <c r="F630" s="13">
        <v>4.8289999999999997</v>
      </c>
      <c r="G630" s="24">
        <v>1896.3</v>
      </c>
      <c r="H630" s="8" t="s">
        <v>88</v>
      </c>
      <c r="I630" s="13">
        <v>-28.678999999999998</v>
      </c>
      <c r="J630" s="38">
        <v>1.0742994902384384</v>
      </c>
      <c r="K630" s="103">
        <f t="shared" si="99"/>
        <v>1.1620559485668798</v>
      </c>
      <c r="L630" s="115"/>
      <c r="M630" s="1" t="s">
        <v>69</v>
      </c>
      <c r="N630" s="1" t="s">
        <v>70</v>
      </c>
      <c r="O630" s="1" t="s">
        <v>157</v>
      </c>
      <c r="P630" s="1" t="s">
        <v>114</v>
      </c>
      <c r="Q630" s="1" t="s">
        <v>130</v>
      </c>
      <c r="R630" s="1" t="s">
        <v>140</v>
      </c>
      <c r="S630" s="8" t="s">
        <v>169</v>
      </c>
      <c r="T630" s="8" t="s">
        <v>88</v>
      </c>
      <c r="U630" s="25">
        <v>0.26600000000000001</v>
      </c>
      <c r="V630"/>
      <c r="W630">
        <v>13.3</v>
      </c>
      <c r="X630" s="70">
        <v>818.19799999999998</v>
      </c>
      <c r="Y630" s="70">
        <v>504.44940000000003</v>
      </c>
      <c r="Z630" s="70">
        <f t="shared" si="90"/>
        <v>0.61653707293344651</v>
      </c>
      <c r="AA630" s="23">
        <f t="shared" si="91"/>
        <v>8.1999430700148395</v>
      </c>
      <c r="AB630" s="25">
        <v>6.609</v>
      </c>
      <c r="AC630" s="23">
        <f t="shared" si="92"/>
        <v>0.80598120542659324</v>
      </c>
      <c r="AD630" s="23">
        <f t="shared" si="93"/>
        <v>1.2407237206861612</v>
      </c>
      <c r="AE630" s="23">
        <f t="shared" si="94"/>
        <v>0.33003250970251891</v>
      </c>
      <c r="AF630" s="1">
        <v>995</v>
      </c>
      <c r="AG630" s="1">
        <f t="shared" si="95"/>
        <v>3.3169096452514464E-4</v>
      </c>
      <c r="AH630" s="7">
        <v>2000</v>
      </c>
      <c r="AI630" s="1">
        <v>10.374000000000001</v>
      </c>
      <c r="AJ630" s="1">
        <f t="shared" si="96"/>
        <v>6.3946590423201194E-2</v>
      </c>
      <c r="AK630" s="1">
        <f t="shared" si="97"/>
        <v>7.4309515791850817E-4</v>
      </c>
      <c r="AL630" s="1">
        <f t="shared" si="98"/>
        <v>0</v>
      </c>
      <c r="AM630" s="8" t="s">
        <v>169</v>
      </c>
      <c r="AN630" s="1" t="s">
        <v>69</v>
      </c>
      <c r="AO630" s="1" t="s">
        <v>70</v>
      </c>
      <c r="AP630" s="1" t="s">
        <v>157</v>
      </c>
      <c r="AQ630" s="1" t="s">
        <v>114</v>
      </c>
      <c r="AR630" s="1" t="s">
        <v>130</v>
      </c>
      <c r="AS630" s="1" t="s">
        <v>140</v>
      </c>
      <c r="AT630" s="8" t="s">
        <v>169</v>
      </c>
      <c r="AU630" s="8" t="s">
        <v>88</v>
      </c>
    </row>
    <row r="631" spans="1:47" s="1" customFormat="1" ht="16">
      <c r="A631" s="8" t="s">
        <v>170</v>
      </c>
      <c r="B631" s="8" t="s">
        <v>169</v>
      </c>
      <c r="C631" s="8" t="s">
        <v>66</v>
      </c>
      <c r="D631" s="8" t="s">
        <v>67</v>
      </c>
      <c r="E631" s="24">
        <v>40</v>
      </c>
      <c r="F631" s="13">
        <v>5.569</v>
      </c>
      <c r="G631" s="24">
        <v>1895.8</v>
      </c>
      <c r="H631" s="8" t="s">
        <v>88</v>
      </c>
      <c r="I631" s="13">
        <v>-18.678000000000001</v>
      </c>
      <c r="J631" s="38">
        <v>1.0852407446592338</v>
      </c>
      <c r="K631" s="103">
        <f t="shared" si="99"/>
        <v>1.1738803572178507</v>
      </c>
      <c r="L631" s="115"/>
      <c r="M631" s="1" t="s">
        <v>69</v>
      </c>
      <c r="N631" s="1" t="s">
        <v>70</v>
      </c>
      <c r="O631" s="1" t="s">
        <v>157</v>
      </c>
      <c r="P631" s="1" t="s">
        <v>114</v>
      </c>
      <c r="Q631" s="1" t="s">
        <v>130</v>
      </c>
      <c r="R631" s="1" t="s">
        <v>140</v>
      </c>
      <c r="S631" s="8" t="s">
        <v>169</v>
      </c>
      <c r="T631" s="8" t="s">
        <v>88</v>
      </c>
      <c r="U631" s="25">
        <v>0.32400000000000001</v>
      </c>
      <c r="V631"/>
      <c r="W631">
        <v>13.3</v>
      </c>
      <c r="X631" s="70">
        <v>818.19799999999998</v>
      </c>
      <c r="Y631" s="70">
        <v>504.44940000000003</v>
      </c>
      <c r="Z631" s="70">
        <f t="shared" si="90"/>
        <v>0.61653707293344651</v>
      </c>
      <c r="AA631" s="23">
        <f t="shared" si="91"/>
        <v>8.1999430700148395</v>
      </c>
      <c r="AB631" s="25">
        <v>6.609</v>
      </c>
      <c r="AC631" s="23">
        <f t="shared" si="92"/>
        <v>0.80598120542659324</v>
      </c>
      <c r="AD631" s="23">
        <f t="shared" si="93"/>
        <v>1.2407237206861612</v>
      </c>
      <c r="AE631" s="23">
        <f t="shared" si="94"/>
        <v>0.40199448550231626</v>
      </c>
      <c r="AF631" s="1">
        <v>995</v>
      </c>
      <c r="AG631" s="1">
        <f t="shared" si="95"/>
        <v>4.0401455829378518E-4</v>
      </c>
      <c r="AH631" s="7">
        <v>2000</v>
      </c>
      <c r="AI631" s="1">
        <v>10.374000000000001</v>
      </c>
      <c r="AJ631" s="1">
        <f t="shared" si="96"/>
        <v>7.7889831944049581E-2</v>
      </c>
      <c r="AK631" s="1">
        <f t="shared" si="97"/>
        <v>9.1433343746119284E-4</v>
      </c>
      <c r="AL631" s="1">
        <f t="shared" si="98"/>
        <v>0</v>
      </c>
      <c r="AM631" s="8" t="s">
        <v>169</v>
      </c>
      <c r="AN631" s="1" t="s">
        <v>69</v>
      </c>
      <c r="AO631" s="1" t="s">
        <v>70</v>
      </c>
      <c r="AP631" s="1" t="s">
        <v>157</v>
      </c>
      <c r="AQ631" s="1" t="s">
        <v>114</v>
      </c>
      <c r="AR631" s="1" t="s">
        <v>130</v>
      </c>
      <c r="AS631" s="1" t="s">
        <v>140</v>
      </c>
      <c r="AT631" s="8" t="s">
        <v>169</v>
      </c>
      <c r="AU631" s="8" t="s">
        <v>88</v>
      </c>
    </row>
    <row r="632" spans="1:47" s="1" customFormat="1" ht="16">
      <c r="A632" s="8" t="s">
        <v>171</v>
      </c>
      <c r="B632" s="8" t="s">
        <v>172</v>
      </c>
      <c r="C632" s="8" t="s">
        <v>156</v>
      </c>
      <c r="D632" s="11" t="s">
        <v>67</v>
      </c>
      <c r="E632" s="24">
        <v>36</v>
      </c>
      <c r="F632" s="13">
        <v>3.173</v>
      </c>
      <c r="G632" s="24">
        <v>1894.6</v>
      </c>
      <c r="H632" s="8" t="s">
        <v>88</v>
      </c>
      <c r="I632" s="13">
        <v>2425.2060000000001</v>
      </c>
      <c r="J632" s="38">
        <v>3.6882424444055899</v>
      </c>
      <c r="K632" s="103">
        <f t="shared" si="99"/>
        <v>3.9809318235829521</v>
      </c>
      <c r="L632" s="115">
        <f>K632-K633</f>
        <v>2.8081970132133058</v>
      </c>
      <c r="M632" s="1" t="s">
        <v>69</v>
      </c>
      <c r="N632" s="1" t="s">
        <v>70</v>
      </c>
      <c r="O632" s="1" t="s">
        <v>157</v>
      </c>
      <c r="P632" s="1" t="s">
        <v>72</v>
      </c>
      <c r="Q632" s="1" t="s">
        <v>130</v>
      </c>
      <c r="R632" s="1" t="s">
        <v>146</v>
      </c>
      <c r="S632" s="8" t="s">
        <v>172</v>
      </c>
      <c r="T632" s="8" t="s">
        <v>88</v>
      </c>
      <c r="U632" s="25">
        <v>0.82299999999999995</v>
      </c>
      <c r="V632"/>
      <c r="W632">
        <v>13.3</v>
      </c>
      <c r="X632" s="70">
        <v>818.19799999999998</v>
      </c>
      <c r="Y632" s="70">
        <v>504.44940000000003</v>
      </c>
      <c r="Z632" s="70">
        <f t="shared" si="90"/>
        <v>0.61653707293344651</v>
      </c>
      <c r="AA632" s="23">
        <f t="shared" si="91"/>
        <v>8.1999430700148395</v>
      </c>
      <c r="AB632" s="25">
        <v>6.2530000000000001</v>
      </c>
      <c r="AC632" s="23">
        <f t="shared" si="92"/>
        <v>0.76256626986419851</v>
      </c>
      <c r="AD632" s="23">
        <f t="shared" si="93"/>
        <v>1.3113614377122724</v>
      </c>
      <c r="AE632" s="23">
        <f t="shared" si="94"/>
        <v>1.0792504632372002</v>
      </c>
      <c r="AF632" s="1">
        <v>995</v>
      </c>
      <c r="AG632" s="1">
        <f t="shared" si="95"/>
        <v>1.0846738323991962E-3</v>
      </c>
      <c r="AH632" s="7">
        <v>2000</v>
      </c>
      <c r="AI632" s="1">
        <v>10.285</v>
      </c>
      <c r="AJ632" s="1">
        <f t="shared" si="96"/>
        <v>0.21092344820596912</v>
      </c>
      <c r="AK632" s="1">
        <f t="shared" si="97"/>
        <v>8.3967186730299296E-3</v>
      </c>
      <c r="AL632" s="1">
        <f t="shared" si="98"/>
        <v>5.9231459726865393E-3</v>
      </c>
      <c r="AM632" s="8" t="s">
        <v>172</v>
      </c>
      <c r="AN632" s="1" t="s">
        <v>69</v>
      </c>
      <c r="AO632" s="1" t="s">
        <v>70</v>
      </c>
      <c r="AP632" s="1" t="s">
        <v>157</v>
      </c>
      <c r="AQ632" s="1" t="s">
        <v>72</v>
      </c>
      <c r="AR632" s="1" t="s">
        <v>130</v>
      </c>
      <c r="AS632" s="1" t="s">
        <v>146</v>
      </c>
      <c r="AT632" s="8" t="s">
        <v>172</v>
      </c>
      <c r="AU632" s="8" t="s">
        <v>88</v>
      </c>
    </row>
    <row r="633" spans="1:47" s="1" customFormat="1" ht="16">
      <c r="A633" s="8" t="s">
        <v>173</v>
      </c>
      <c r="B633" s="8" t="s">
        <v>174</v>
      </c>
      <c r="C633" s="8" t="s">
        <v>66</v>
      </c>
      <c r="D633" s="11" t="s">
        <v>67</v>
      </c>
      <c r="E633" s="24">
        <v>39</v>
      </c>
      <c r="F633" s="13">
        <v>3.8220000000000001</v>
      </c>
      <c r="G633" s="24">
        <v>1895.8</v>
      </c>
      <c r="H633" s="8" t="s">
        <v>88</v>
      </c>
      <c r="I633" s="13">
        <v>-19.646999999999998</v>
      </c>
      <c r="J633" s="38">
        <v>1.0841807490049542</v>
      </c>
      <c r="K633" s="103">
        <f t="shared" si="99"/>
        <v>1.1727348103696462</v>
      </c>
      <c r="L633" s="115"/>
      <c r="M633" s="1" t="s">
        <v>69</v>
      </c>
      <c r="N633" s="1" t="s">
        <v>70</v>
      </c>
      <c r="O633" s="1" t="s">
        <v>157</v>
      </c>
      <c r="P633" s="1" t="s">
        <v>114</v>
      </c>
      <c r="Q633" s="1" t="s">
        <v>130</v>
      </c>
      <c r="R633" s="1" t="s">
        <v>146</v>
      </c>
      <c r="S633" s="8" t="s">
        <v>174</v>
      </c>
      <c r="T633" s="8" t="s">
        <v>88</v>
      </c>
      <c r="U633" s="25">
        <v>0.26100000000000001</v>
      </c>
      <c r="V633"/>
      <c r="W633">
        <v>13.3</v>
      </c>
      <c r="X633" s="70">
        <v>818.19799999999998</v>
      </c>
      <c r="Y633" s="70">
        <v>504.44940000000003</v>
      </c>
      <c r="Z633" s="70">
        <f t="shared" si="90"/>
        <v>0.61653707293344651</v>
      </c>
      <c r="AA633" s="23">
        <f t="shared" si="91"/>
        <v>8.1999430700148395</v>
      </c>
      <c r="AB633" s="25">
        <v>4.4690000000000003</v>
      </c>
      <c r="AC633" s="23">
        <f t="shared" si="92"/>
        <v>0.54500378378747849</v>
      </c>
      <c r="AD633" s="23">
        <f t="shared" si="93"/>
        <v>1.8348496464566657</v>
      </c>
      <c r="AE633" s="23">
        <f t="shared" si="94"/>
        <v>0.47889575772518977</v>
      </c>
      <c r="AF633" s="1">
        <v>995</v>
      </c>
      <c r="AG633" s="1">
        <f t="shared" si="95"/>
        <v>4.8130226907054251E-4</v>
      </c>
      <c r="AH633" s="7">
        <v>2000</v>
      </c>
      <c r="AI633" s="1">
        <v>10.242000000000001</v>
      </c>
      <c r="AJ633" s="1">
        <f t="shared" si="96"/>
        <v>9.3985992788623796E-2</v>
      </c>
      <c r="AK633" s="1">
        <f t="shared" si="97"/>
        <v>1.1022064543036965E-3</v>
      </c>
      <c r="AL633" s="1">
        <f t="shared" si="98"/>
        <v>0</v>
      </c>
      <c r="AM633" s="8" t="s">
        <v>174</v>
      </c>
      <c r="AN633" s="1" t="s">
        <v>69</v>
      </c>
      <c r="AO633" s="1" t="s">
        <v>70</v>
      </c>
      <c r="AP633" s="1" t="s">
        <v>157</v>
      </c>
      <c r="AQ633" s="1" t="s">
        <v>114</v>
      </c>
      <c r="AR633" s="1" t="s">
        <v>130</v>
      </c>
      <c r="AS633" s="1" t="s">
        <v>146</v>
      </c>
      <c r="AT633" s="8" t="s">
        <v>174</v>
      </c>
      <c r="AU633" s="8" t="s">
        <v>88</v>
      </c>
    </row>
    <row r="634" spans="1:47" s="1" customFormat="1" ht="16">
      <c r="A634" s="8" t="s">
        <v>175</v>
      </c>
      <c r="B634" s="8" t="s">
        <v>176</v>
      </c>
      <c r="C634" s="8" t="s">
        <v>156</v>
      </c>
      <c r="D634" s="11" t="s">
        <v>67</v>
      </c>
      <c r="E634" s="24">
        <v>38</v>
      </c>
      <c r="F634" s="13">
        <v>1.9339999999999999</v>
      </c>
      <c r="G634" s="24">
        <v>1895.2</v>
      </c>
      <c r="H634" s="8" t="s">
        <v>88</v>
      </c>
      <c r="I634" s="13">
        <v>2550.5309999999999</v>
      </c>
      <c r="J634" s="38">
        <v>3.8180392800292435</v>
      </c>
      <c r="K634" s="103">
        <f t="shared" si="99"/>
        <v>4.1205883120023046</v>
      </c>
      <c r="L634" s="115">
        <f>K634-K635</f>
        <v>2.9405231699002243</v>
      </c>
      <c r="M634" s="1" t="s">
        <v>69</v>
      </c>
      <c r="N634" s="1" t="s">
        <v>70</v>
      </c>
      <c r="O634" s="1" t="s">
        <v>157</v>
      </c>
      <c r="P634" s="1" t="s">
        <v>72</v>
      </c>
      <c r="Q634" s="1" t="s">
        <v>130</v>
      </c>
      <c r="R634" s="1" t="s">
        <v>151</v>
      </c>
      <c r="S634" s="8" t="s">
        <v>176</v>
      </c>
      <c r="T634" s="8" t="s">
        <v>88</v>
      </c>
      <c r="U634" s="25">
        <v>0.52700000000000002</v>
      </c>
      <c r="V634"/>
      <c r="W634">
        <v>13.3</v>
      </c>
      <c r="X634" s="70">
        <v>818.19799999999998</v>
      </c>
      <c r="Y634" s="70">
        <v>504.44940000000003</v>
      </c>
      <c r="Z634" s="70">
        <f t="shared" si="90"/>
        <v>0.61653707293344651</v>
      </c>
      <c r="AA634" s="23">
        <f t="shared" si="91"/>
        <v>8.1999430700148395</v>
      </c>
      <c r="AB634" s="25">
        <v>6.0940000000000003</v>
      </c>
      <c r="AC634" s="23">
        <f t="shared" si="92"/>
        <v>0.74317589134054463</v>
      </c>
      <c r="AD634" s="23">
        <f t="shared" si="93"/>
        <v>1.3455764801468393</v>
      </c>
      <c r="AE634" s="23">
        <f t="shared" si="94"/>
        <v>0.70911880503738434</v>
      </c>
      <c r="AF634" s="1">
        <v>995</v>
      </c>
      <c r="AG634" s="1">
        <f t="shared" si="95"/>
        <v>7.1268221611797418E-4</v>
      </c>
      <c r="AH634" s="7">
        <v>2000</v>
      </c>
      <c r="AI634" s="1">
        <v>10.207000000000001</v>
      </c>
      <c r="AJ634" s="1">
        <f t="shared" si="96"/>
        <v>0.13964577566728209</v>
      </c>
      <c r="AK634" s="1">
        <f t="shared" si="97"/>
        <v>5.7542275103509843E-3</v>
      </c>
      <c r="AL634" s="1">
        <f t="shared" si="98"/>
        <v>4.1063163892833196E-3</v>
      </c>
      <c r="AM634" s="8" t="s">
        <v>176</v>
      </c>
      <c r="AN634" s="1" t="s">
        <v>69</v>
      </c>
      <c r="AO634" s="1" t="s">
        <v>70</v>
      </c>
      <c r="AP634" s="1" t="s">
        <v>157</v>
      </c>
      <c r="AQ634" s="1" t="s">
        <v>72</v>
      </c>
      <c r="AR634" s="1" t="s">
        <v>130</v>
      </c>
      <c r="AS634" s="1" t="s">
        <v>151</v>
      </c>
      <c r="AT634" s="8" t="s">
        <v>176</v>
      </c>
      <c r="AU634" s="8" t="s">
        <v>88</v>
      </c>
    </row>
    <row r="635" spans="1:47" s="1" customFormat="1" ht="16">
      <c r="A635" s="8" t="s">
        <v>177</v>
      </c>
      <c r="B635" s="8" t="s">
        <v>178</v>
      </c>
      <c r="C635" s="8" t="s">
        <v>66</v>
      </c>
      <c r="D635" s="11" t="s">
        <v>67</v>
      </c>
      <c r="E635" s="24">
        <v>41</v>
      </c>
      <c r="F635" s="13">
        <v>1.4359999999999999</v>
      </c>
      <c r="G635" s="24">
        <v>1895.2</v>
      </c>
      <c r="H635" s="8" t="s">
        <v>88</v>
      </c>
      <c r="I635" s="13">
        <v>-13.446</v>
      </c>
      <c r="J635" s="38">
        <v>1.0909636723848499</v>
      </c>
      <c r="K635" s="103">
        <f t="shared" si="99"/>
        <v>1.1800651421020805</v>
      </c>
      <c r="L635" s="115"/>
      <c r="M635" s="1" t="s">
        <v>69</v>
      </c>
      <c r="N635" s="1" t="s">
        <v>70</v>
      </c>
      <c r="O635" s="1" t="s">
        <v>157</v>
      </c>
      <c r="P635" s="1" t="s">
        <v>114</v>
      </c>
      <c r="Q635" s="1" t="s">
        <v>130</v>
      </c>
      <c r="R635" s="1" t="s">
        <v>151</v>
      </c>
      <c r="S635" s="8" t="s">
        <v>178</v>
      </c>
      <c r="T635" s="8" t="s">
        <v>88</v>
      </c>
      <c r="U635" s="25">
        <v>7.6999999999999999E-2</v>
      </c>
      <c r="V635"/>
      <c r="W635">
        <v>13.3</v>
      </c>
      <c r="X635" s="70">
        <v>818.19799999999998</v>
      </c>
      <c r="Y635" s="70">
        <v>504.44940000000003</v>
      </c>
      <c r="Z635" s="70">
        <f t="shared" si="90"/>
        <v>0.61653707293344651</v>
      </c>
      <c r="AA635" s="23">
        <f t="shared" si="91"/>
        <v>8.1999430700148395</v>
      </c>
      <c r="AB635" s="25">
        <v>6.6680000000000001</v>
      </c>
      <c r="AC635" s="23">
        <f t="shared" si="92"/>
        <v>0.81317637733159687</v>
      </c>
      <c r="AD635" s="23">
        <f t="shared" si="93"/>
        <v>1.229745511399946</v>
      </c>
      <c r="AE635" s="23">
        <f t="shared" si="94"/>
        <v>9.4690404377795842E-2</v>
      </c>
      <c r="AF635" s="1">
        <v>995</v>
      </c>
      <c r="AG635" s="1">
        <f t="shared" si="95"/>
        <v>9.5166235555573707E-5</v>
      </c>
      <c r="AH635" s="7">
        <v>2000</v>
      </c>
      <c r="AI635" s="1">
        <v>10.265000000000001</v>
      </c>
      <c r="AJ635" s="1">
        <f t="shared" si="96"/>
        <v>1.8541887102888205E-2</v>
      </c>
      <c r="AK635" s="1">
        <f t="shared" si="97"/>
        <v>2.18806346389105E-4</v>
      </c>
      <c r="AL635" s="1">
        <f t="shared" si="98"/>
        <v>0</v>
      </c>
      <c r="AM635" s="8" t="s">
        <v>178</v>
      </c>
      <c r="AN635" s="1" t="s">
        <v>69</v>
      </c>
      <c r="AO635" s="1" t="s">
        <v>70</v>
      </c>
      <c r="AP635" s="1" t="s">
        <v>157</v>
      </c>
      <c r="AQ635" s="1" t="s">
        <v>114</v>
      </c>
      <c r="AR635" s="1" t="s">
        <v>130</v>
      </c>
      <c r="AS635" s="1" t="s">
        <v>151</v>
      </c>
      <c r="AT635" s="8" t="s">
        <v>178</v>
      </c>
      <c r="AU635" s="8" t="s">
        <v>88</v>
      </c>
    </row>
    <row r="636" spans="1:47" s="101" customFormat="1" ht="16">
      <c r="A636" s="92" t="s">
        <v>179</v>
      </c>
      <c r="B636" s="92" t="s">
        <v>180</v>
      </c>
      <c r="C636" s="92" t="s">
        <v>66</v>
      </c>
      <c r="D636" s="93" t="s">
        <v>67</v>
      </c>
      <c r="E636" s="94">
        <v>41</v>
      </c>
      <c r="F636" s="95">
        <v>0.83799999999999997</v>
      </c>
      <c r="G636" s="94">
        <v>1895.2</v>
      </c>
      <c r="H636" s="92" t="s">
        <v>88</v>
      </c>
      <c r="I636" s="95">
        <v>-515.06500000000005</v>
      </c>
      <c r="J636" s="96">
        <v>0.53924822581673815</v>
      </c>
      <c r="K636" s="103">
        <f t="shared" si="99"/>
        <v>0.5835556972547864</v>
      </c>
      <c r="L636" s="115">
        <f>K636-K637</f>
        <v>-0.59259675996470307</v>
      </c>
      <c r="M636" s="101" t="s">
        <v>119</v>
      </c>
      <c r="N636" s="101" t="s">
        <v>120</v>
      </c>
      <c r="O636" s="101" t="s">
        <v>71</v>
      </c>
      <c r="P636" s="101" t="s">
        <v>72</v>
      </c>
      <c r="Q636" s="101" t="s">
        <v>130</v>
      </c>
      <c r="R636" s="101" t="s">
        <v>131</v>
      </c>
      <c r="S636" s="92" t="s">
        <v>180</v>
      </c>
      <c r="T636" s="92" t="s">
        <v>88</v>
      </c>
      <c r="U636" s="97">
        <v>4.4999999999999998E-2</v>
      </c>
      <c r="V636" s="98" t="s">
        <v>237</v>
      </c>
      <c r="W636" s="98">
        <v>13.3</v>
      </c>
      <c r="X636" s="99">
        <v>818.19799999999998</v>
      </c>
      <c r="Y636" s="99">
        <v>504.44940000000003</v>
      </c>
      <c r="Z636" s="99">
        <f t="shared" si="90"/>
        <v>0.61653707293344651</v>
      </c>
      <c r="AA636" s="100">
        <f t="shared" si="91"/>
        <v>8.1999430700148395</v>
      </c>
      <c r="AB636" s="97">
        <v>5.4939999999999998</v>
      </c>
      <c r="AC636" s="100">
        <f t="shared" si="92"/>
        <v>0.6700046516286432</v>
      </c>
      <c r="AD636" s="100">
        <f t="shared" si="93"/>
        <v>1.4925269512222135</v>
      </c>
      <c r="AE636" s="100">
        <f t="shared" si="94"/>
        <v>6.7163712804999609E-2</v>
      </c>
      <c r="AF636" s="101">
        <v>995</v>
      </c>
      <c r="AG636" s="101">
        <f t="shared" si="95"/>
        <v>6.7501218899497097E-5</v>
      </c>
      <c r="AH636" s="102">
        <v>2000</v>
      </c>
      <c r="AI636" s="101">
        <v>10.356</v>
      </c>
      <c r="AJ636" s="101">
        <f t="shared" si="96"/>
        <v>1.3036156604769622E-2</v>
      </c>
      <c r="AK636" s="1">
        <f t="shared" si="97"/>
        <v>7.6073234570189256E-5</v>
      </c>
      <c r="AL636" s="1">
        <f t="shared" si="98"/>
        <v>-7.7251841663789414E-5</v>
      </c>
      <c r="AM636" s="92" t="s">
        <v>180</v>
      </c>
      <c r="AN636" s="101" t="s">
        <v>119</v>
      </c>
      <c r="AO636" s="101" t="s">
        <v>120</v>
      </c>
      <c r="AP636" s="101" t="s">
        <v>71</v>
      </c>
      <c r="AQ636" s="101" t="s">
        <v>72</v>
      </c>
      <c r="AR636" s="101" t="s">
        <v>130</v>
      </c>
      <c r="AS636" s="101" t="s">
        <v>131</v>
      </c>
      <c r="AT636" s="92" t="s">
        <v>180</v>
      </c>
      <c r="AU636" s="92" t="s">
        <v>88</v>
      </c>
    </row>
    <row r="637" spans="1:47" s="1" customFormat="1" ht="16">
      <c r="A637" s="8" t="s">
        <v>181</v>
      </c>
      <c r="B637" s="8" t="s">
        <v>182</v>
      </c>
      <c r="C637" s="8" t="s">
        <v>66</v>
      </c>
      <c r="D637" s="8" t="s">
        <v>67</v>
      </c>
      <c r="E637" s="24">
        <v>41</v>
      </c>
      <c r="F637" s="13">
        <v>5.3410000000000002</v>
      </c>
      <c r="G637" s="24">
        <v>1895.8</v>
      </c>
      <c r="H637" s="8" t="s">
        <v>88</v>
      </c>
      <c r="I637" s="13">
        <v>-16.756</v>
      </c>
      <c r="J637" s="38">
        <v>1.0873431662413344</v>
      </c>
      <c r="K637" s="103">
        <f t="shared" si="99"/>
        <v>1.1761524572194895</v>
      </c>
      <c r="L637" s="115"/>
      <c r="M637" s="1" t="s">
        <v>119</v>
      </c>
      <c r="N637" s="1" t="s">
        <v>120</v>
      </c>
      <c r="O637" s="1" t="s">
        <v>71</v>
      </c>
      <c r="P637" s="1" t="s">
        <v>114</v>
      </c>
      <c r="Q637" s="1" t="s">
        <v>130</v>
      </c>
      <c r="R637" s="1" t="s">
        <v>131</v>
      </c>
      <c r="S637" s="8" t="s">
        <v>182</v>
      </c>
      <c r="T637" s="8" t="s">
        <v>88</v>
      </c>
      <c r="U637" s="25">
        <v>0.38500000000000001</v>
      </c>
      <c r="V637"/>
      <c r="W637">
        <v>13.3</v>
      </c>
      <c r="X637" s="70">
        <v>818.19799999999998</v>
      </c>
      <c r="Y637" s="70">
        <v>504.44940000000003</v>
      </c>
      <c r="Z637" s="70">
        <f t="shared" si="90"/>
        <v>0.61653707293344651</v>
      </c>
      <c r="AA637" s="23">
        <f t="shared" si="91"/>
        <v>8.1999430700148395</v>
      </c>
      <c r="AB637" s="25">
        <v>4.8049999999999997</v>
      </c>
      <c r="AC637" s="23">
        <f t="shared" si="92"/>
        <v>0.58597967802614315</v>
      </c>
      <c r="AD637" s="23">
        <f t="shared" si="93"/>
        <v>1.7065438231040251</v>
      </c>
      <c r="AE637" s="23">
        <f t="shared" si="94"/>
        <v>0.65701937189504966</v>
      </c>
      <c r="AF637" s="1">
        <v>950</v>
      </c>
      <c r="AG637" s="1">
        <f t="shared" si="95"/>
        <v>6.915993388368944E-4</v>
      </c>
      <c r="AH637" s="7">
        <v>2000</v>
      </c>
      <c r="AI637" s="1">
        <v>10.146000000000001</v>
      </c>
      <c r="AJ637" s="1">
        <f t="shared" si="96"/>
        <v>0.13632945768517532</v>
      </c>
      <c r="AK637" s="1">
        <f t="shared" si="97"/>
        <v>1.6034422664781937E-3</v>
      </c>
      <c r="AL637" s="1">
        <f t="shared" si="98"/>
        <v>0</v>
      </c>
      <c r="AM637" s="8" t="s">
        <v>182</v>
      </c>
      <c r="AN637" s="1" t="s">
        <v>119</v>
      </c>
      <c r="AO637" s="1" t="s">
        <v>120</v>
      </c>
      <c r="AP637" s="1" t="s">
        <v>71</v>
      </c>
      <c r="AQ637" s="1" t="s">
        <v>114</v>
      </c>
      <c r="AR637" s="1" t="s">
        <v>130</v>
      </c>
      <c r="AS637" s="1" t="s">
        <v>131</v>
      </c>
      <c r="AT637" s="8" t="s">
        <v>182</v>
      </c>
      <c r="AU637" s="8" t="s">
        <v>88</v>
      </c>
    </row>
    <row r="638" spans="1:47" s="1" customFormat="1" ht="16">
      <c r="A638" s="11" t="s">
        <v>184</v>
      </c>
      <c r="B638" s="11" t="s">
        <v>185</v>
      </c>
      <c r="C638" s="8" t="s">
        <v>156</v>
      </c>
      <c r="D638" s="11" t="s">
        <v>67</v>
      </c>
      <c r="E638" s="24">
        <v>31</v>
      </c>
      <c r="F638" s="13">
        <v>1.1259999999999999</v>
      </c>
      <c r="G638" s="24">
        <v>1894.6</v>
      </c>
      <c r="H638" s="11" t="s">
        <v>88</v>
      </c>
      <c r="I638" s="13">
        <v>1952.2059999999999</v>
      </c>
      <c r="J638" s="38">
        <v>3.1951925940839301</v>
      </c>
      <c r="K638" s="103">
        <f t="shared" si="99"/>
        <v>3.4501564569224166</v>
      </c>
      <c r="L638" s="115">
        <f>K638-K639</f>
        <v>2.2759616405095544</v>
      </c>
      <c r="M638" s="1" t="s">
        <v>119</v>
      </c>
      <c r="N638" s="1" t="s">
        <v>120</v>
      </c>
      <c r="O638" s="1" t="s">
        <v>71</v>
      </c>
      <c r="P638" s="1" t="s">
        <v>72</v>
      </c>
      <c r="Q638" s="1" t="s">
        <v>130</v>
      </c>
      <c r="R638" s="1" t="s">
        <v>74</v>
      </c>
      <c r="S638" s="11" t="s">
        <v>185</v>
      </c>
      <c r="T638" s="11" t="s">
        <v>88</v>
      </c>
      <c r="U638" s="25">
        <v>0.28199999999999997</v>
      </c>
      <c r="V638"/>
      <c r="W638">
        <v>13.3</v>
      </c>
      <c r="X638" s="70">
        <v>818.19799999999998</v>
      </c>
      <c r="Y638" s="70">
        <v>504.44940000000003</v>
      </c>
      <c r="Z638" s="70">
        <f t="shared" si="90"/>
        <v>0.61653707293344651</v>
      </c>
      <c r="AA638" s="23">
        <f t="shared" si="91"/>
        <v>8.1999430700148395</v>
      </c>
      <c r="AB638" s="25">
        <v>4.7729999999999997</v>
      </c>
      <c r="AC638" s="23">
        <f t="shared" si="92"/>
        <v>0.58207721190817507</v>
      </c>
      <c r="AD638" s="23">
        <f t="shared" si="93"/>
        <v>1.7179851393284811</v>
      </c>
      <c r="AE638" s="23">
        <f t="shared" si="94"/>
        <v>0.48447180929063161</v>
      </c>
      <c r="AF638" s="1">
        <v>995</v>
      </c>
      <c r="AG638" s="1">
        <f t="shared" si="95"/>
        <v>4.8690634099560963E-4</v>
      </c>
      <c r="AH638" s="7">
        <v>2000</v>
      </c>
      <c r="AI638" s="1">
        <v>10.308999999999999</v>
      </c>
      <c r="AJ638" s="1">
        <f t="shared" si="96"/>
        <v>9.4462380637425486E-2</v>
      </c>
      <c r="AK638" s="1">
        <f t="shared" si="97"/>
        <v>3.2590999249247662E-3</v>
      </c>
      <c r="AL638" s="1">
        <f t="shared" si="98"/>
        <v>2.1499275480199287E-3</v>
      </c>
      <c r="AM638" s="11" t="s">
        <v>185</v>
      </c>
      <c r="AN638" s="1" t="s">
        <v>119</v>
      </c>
      <c r="AO638" s="1" t="s">
        <v>120</v>
      </c>
      <c r="AP638" s="1" t="s">
        <v>71</v>
      </c>
      <c r="AQ638" s="1" t="s">
        <v>72</v>
      </c>
      <c r="AR638" s="1" t="s">
        <v>130</v>
      </c>
      <c r="AS638" s="1" t="s">
        <v>74</v>
      </c>
      <c r="AT638" s="11" t="s">
        <v>185</v>
      </c>
      <c r="AU638" s="11" t="s">
        <v>88</v>
      </c>
    </row>
    <row r="639" spans="1:47" s="1" customFormat="1" ht="16">
      <c r="A639" s="8" t="s">
        <v>186</v>
      </c>
      <c r="B639" s="8" t="s">
        <v>187</v>
      </c>
      <c r="C639" s="8" t="s">
        <v>66</v>
      </c>
      <c r="D639" s="11" t="s">
        <v>67</v>
      </c>
      <c r="E639" s="24">
        <v>46</v>
      </c>
      <c r="F639" s="13">
        <v>6.2050000000000001</v>
      </c>
      <c r="G639" s="24">
        <v>1896</v>
      </c>
      <c r="H639" s="8" t="s">
        <v>88</v>
      </c>
      <c r="I639" s="13">
        <v>-18.411999999999999</v>
      </c>
      <c r="J639" s="38">
        <v>1.0855317198843168</v>
      </c>
      <c r="K639" s="103">
        <f t="shared" si="99"/>
        <v>1.1741948164128619</v>
      </c>
      <c r="L639" s="115"/>
      <c r="M639" s="1" t="s">
        <v>119</v>
      </c>
      <c r="N639" s="1" t="s">
        <v>120</v>
      </c>
      <c r="O639" s="1" t="s">
        <v>71</v>
      </c>
      <c r="P639" s="1" t="s">
        <v>114</v>
      </c>
      <c r="Q639" s="1" t="s">
        <v>130</v>
      </c>
      <c r="R639" s="1" t="s">
        <v>74</v>
      </c>
      <c r="S639" s="8" t="s">
        <v>187</v>
      </c>
      <c r="T639" s="8" t="s">
        <v>88</v>
      </c>
      <c r="U639" s="25">
        <v>0.432</v>
      </c>
      <c r="V639"/>
      <c r="W639">
        <v>13.3</v>
      </c>
      <c r="X639" s="70">
        <v>818.19799999999998</v>
      </c>
      <c r="Y639" s="70">
        <v>504.44940000000003</v>
      </c>
      <c r="Z639" s="70">
        <f t="shared" si="90"/>
        <v>0.61653707293344651</v>
      </c>
      <c r="AA639" s="23">
        <f t="shared" si="91"/>
        <v>8.1999430700148395</v>
      </c>
      <c r="AB639" s="25">
        <v>3.2290000000000001</v>
      </c>
      <c r="AC639" s="23">
        <f t="shared" si="92"/>
        <v>0.39378322171621571</v>
      </c>
      <c r="AD639" s="23">
        <f t="shared" si="93"/>
        <v>2.5394682781092719</v>
      </c>
      <c r="AE639" s="23">
        <f t="shared" si="94"/>
        <v>1.0970502961432054</v>
      </c>
      <c r="AF639" s="1">
        <v>950</v>
      </c>
      <c r="AG639" s="1">
        <f t="shared" si="95"/>
        <v>1.1547897854139004E-3</v>
      </c>
      <c r="AH639" s="7">
        <v>2000</v>
      </c>
      <c r="AI639" s="1">
        <v>10.226000000000001</v>
      </c>
      <c r="AJ639" s="1">
        <f t="shared" si="96"/>
        <v>0.22585366427027193</v>
      </c>
      <c r="AK639" s="1">
        <f t="shared" si="97"/>
        <v>2.6519620185400409E-3</v>
      </c>
      <c r="AL639" s="1">
        <f t="shared" si="98"/>
        <v>0</v>
      </c>
      <c r="AM639" s="8" t="s">
        <v>187</v>
      </c>
      <c r="AN639" s="1" t="s">
        <v>119</v>
      </c>
      <c r="AO639" s="1" t="s">
        <v>120</v>
      </c>
      <c r="AP639" s="1" t="s">
        <v>71</v>
      </c>
      <c r="AQ639" s="1" t="s">
        <v>114</v>
      </c>
      <c r="AR639" s="1" t="s">
        <v>130</v>
      </c>
      <c r="AS639" s="1" t="s">
        <v>74</v>
      </c>
      <c r="AT639" s="8" t="s">
        <v>187</v>
      </c>
      <c r="AU639" s="8" t="s">
        <v>88</v>
      </c>
    </row>
    <row r="640" spans="1:47" s="1" customFormat="1" ht="16">
      <c r="A640" s="8" t="s">
        <v>188</v>
      </c>
      <c r="B640" s="8" t="s">
        <v>189</v>
      </c>
      <c r="C640" s="8" t="s">
        <v>156</v>
      </c>
      <c r="D640" s="11" t="s">
        <v>67</v>
      </c>
      <c r="E640" s="24">
        <v>34</v>
      </c>
      <c r="F640" s="13">
        <v>1.224</v>
      </c>
      <c r="G640" s="24">
        <v>1894.8</v>
      </c>
      <c r="H640" s="8" t="s">
        <v>88</v>
      </c>
      <c r="I640" s="13">
        <v>2706.9029999999998</v>
      </c>
      <c r="J640" s="38">
        <v>3.9795011700505136</v>
      </c>
      <c r="K640" s="103">
        <f t="shared" si="99"/>
        <v>4.2942735197824824</v>
      </c>
      <c r="L640" s="115">
        <f>K640-K641</f>
        <v>3.1172273827625383</v>
      </c>
      <c r="M640" s="1" t="s">
        <v>119</v>
      </c>
      <c r="N640" s="1" t="s">
        <v>120</v>
      </c>
      <c r="O640" s="1" t="s">
        <v>71</v>
      </c>
      <c r="P640" s="1" t="s">
        <v>72</v>
      </c>
      <c r="Q640" s="1" t="s">
        <v>130</v>
      </c>
      <c r="R640" s="1" t="s">
        <v>140</v>
      </c>
      <c r="S640" s="8" t="s">
        <v>189</v>
      </c>
      <c r="T640" s="8" t="s">
        <v>88</v>
      </c>
      <c r="U640" s="25">
        <v>0.30199999999999999</v>
      </c>
      <c r="V640"/>
      <c r="W640">
        <v>13.3</v>
      </c>
      <c r="X640" s="70">
        <v>818.19799999999998</v>
      </c>
      <c r="Y640" s="70">
        <v>504.44940000000003</v>
      </c>
      <c r="Z640" s="70">
        <f t="shared" si="90"/>
        <v>0.61653707293344651</v>
      </c>
      <c r="AA640" s="23">
        <f t="shared" si="91"/>
        <v>8.1999430700148395</v>
      </c>
      <c r="AB640" s="25">
        <v>5.657</v>
      </c>
      <c r="AC640" s="23">
        <f t="shared" si="92"/>
        <v>0.68988283841704312</v>
      </c>
      <c r="AD640" s="23">
        <f t="shared" si="93"/>
        <v>1.4495214901917695</v>
      </c>
      <c r="AE640" s="23">
        <f t="shared" si="94"/>
        <v>0.43775549003791436</v>
      </c>
      <c r="AF640" s="1">
        <v>995</v>
      </c>
      <c r="AG640" s="1">
        <f t="shared" si="95"/>
        <v>4.3995526636976317E-4</v>
      </c>
      <c r="AH640" s="7">
        <v>2000</v>
      </c>
      <c r="AI640" s="1">
        <v>10.108000000000001</v>
      </c>
      <c r="AJ640" s="1">
        <f t="shared" si="96"/>
        <v>8.7050903515980049E-2</v>
      </c>
      <c r="AK640" s="1">
        <f t="shared" si="97"/>
        <v>3.7382038984181288E-3</v>
      </c>
      <c r="AL640" s="1">
        <f t="shared" si="98"/>
        <v>2.7135746013423273E-3</v>
      </c>
      <c r="AM640" s="8" t="s">
        <v>189</v>
      </c>
      <c r="AN640" s="1" t="s">
        <v>119</v>
      </c>
      <c r="AO640" s="1" t="s">
        <v>120</v>
      </c>
      <c r="AP640" s="1" t="s">
        <v>71</v>
      </c>
      <c r="AQ640" s="1" t="s">
        <v>72</v>
      </c>
      <c r="AR640" s="1" t="s">
        <v>130</v>
      </c>
      <c r="AS640" s="1" t="s">
        <v>140</v>
      </c>
      <c r="AT640" s="8" t="s">
        <v>189</v>
      </c>
      <c r="AU640" s="8" t="s">
        <v>88</v>
      </c>
    </row>
    <row r="641" spans="1:47" s="1" customFormat="1" ht="16">
      <c r="A641" s="8" t="s">
        <v>190</v>
      </c>
      <c r="B641" s="8" t="s">
        <v>191</v>
      </c>
      <c r="C641" s="8" t="s">
        <v>66</v>
      </c>
      <c r="D641" s="11" t="s">
        <v>67</v>
      </c>
      <c r="E641" s="24">
        <v>38</v>
      </c>
      <c r="F641" s="13">
        <v>3.609</v>
      </c>
      <c r="G641" s="24">
        <v>1895.8</v>
      </c>
      <c r="H641" s="8" t="s">
        <v>88</v>
      </c>
      <c r="I641" s="13">
        <v>-16</v>
      </c>
      <c r="J641" s="38">
        <v>1.0881701088245914</v>
      </c>
      <c r="K641" s="103">
        <f t="shared" si="99"/>
        <v>1.1770461370199441</v>
      </c>
      <c r="L641" s="115"/>
      <c r="M641" s="1" t="s">
        <v>119</v>
      </c>
      <c r="N641" s="1" t="s">
        <v>120</v>
      </c>
      <c r="O641" s="1" t="s">
        <v>71</v>
      </c>
      <c r="P641" s="1" t="s">
        <v>114</v>
      </c>
      <c r="Q641" s="1" t="s">
        <v>130</v>
      </c>
      <c r="R641" s="1" t="s">
        <v>140</v>
      </c>
      <c r="S641" s="8" t="s">
        <v>191</v>
      </c>
      <c r="T641" s="8" t="s">
        <v>88</v>
      </c>
      <c r="U641" s="25">
        <v>0.22600000000000001</v>
      </c>
      <c r="V641"/>
      <c r="W641">
        <v>13.3</v>
      </c>
      <c r="X641" s="70">
        <v>818.19799999999998</v>
      </c>
      <c r="Y641" s="70">
        <v>504.44940000000003</v>
      </c>
      <c r="Z641" s="70">
        <f t="shared" si="90"/>
        <v>0.61653707293344651</v>
      </c>
      <c r="AA641" s="23">
        <f t="shared" si="91"/>
        <v>8.1999430700148395</v>
      </c>
      <c r="AB641" s="25">
        <v>6.8330000000000002</v>
      </c>
      <c r="AC641" s="23">
        <f t="shared" si="92"/>
        <v>0.83329846825236975</v>
      </c>
      <c r="AD641" s="23">
        <f t="shared" si="93"/>
        <v>1.2000502078171871</v>
      </c>
      <c r="AE641" s="23">
        <f t="shared" si="94"/>
        <v>0.27121134696668431</v>
      </c>
      <c r="AF641" s="1">
        <v>950</v>
      </c>
      <c r="AG641" s="1">
        <f t="shared" si="95"/>
        <v>2.8548562838598347E-4</v>
      </c>
      <c r="AH641" s="7">
        <v>2000</v>
      </c>
      <c r="AI641" s="1">
        <v>10.292</v>
      </c>
      <c r="AJ641" s="1">
        <f t="shared" si="96"/>
        <v>5.5477191680136699E-2</v>
      </c>
      <c r="AK641" s="1">
        <f t="shared" si="97"/>
        <v>6.529921415981989E-4</v>
      </c>
      <c r="AL641" s="1">
        <f t="shared" si="98"/>
        <v>0</v>
      </c>
      <c r="AM641" s="8" t="s">
        <v>191</v>
      </c>
      <c r="AN641" s="1" t="s">
        <v>119</v>
      </c>
      <c r="AO641" s="1" t="s">
        <v>120</v>
      </c>
      <c r="AP641" s="1" t="s">
        <v>71</v>
      </c>
      <c r="AQ641" s="1" t="s">
        <v>114</v>
      </c>
      <c r="AR641" s="1" t="s">
        <v>130</v>
      </c>
      <c r="AS641" s="1" t="s">
        <v>140</v>
      </c>
      <c r="AT641" s="8" t="s">
        <v>191</v>
      </c>
      <c r="AU641" s="8" t="s">
        <v>88</v>
      </c>
    </row>
    <row r="642" spans="1:47" s="1" customFormat="1" ht="16">
      <c r="A642" s="8" t="s">
        <v>192</v>
      </c>
      <c r="B642" s="8" t="s">
        <v>193</v>
      </c>
      <c r="C642" s="8" t="s">
        <v>156</v>
      </c>
      <c r="D642" s="11" t="s">
        <v>67</v>
      </c>
      <c r="E642" s="24">
        <v>36</v>
      </c>
      <c r="F642" s="13">
        <v>2.411</v>
      </c>
      <c r="G642" s="24">
        <v>1894.8</v>
      </c>
      <c r="H642" s="8" t="s">
        <v>88</v>
      </c>
      <c r="I642" s="13">
        <v>2130.6759999999999</v>
      </c>
      <c r="J642" s="38">
        <v>3.3818195877918753</v>
      </c>
      <c r="K642" s="103">
        <f t="shared" si="99"/>
        <v>3.6511138800231371</v>
      </c>
      <c r="L642" s="115">
        <f>K642-K643</f>
        <v>2.4780681497716532</v>
      </c>
      <c r="M642" s="1" t="s">
        <v>119</v>
      </c>
      <c r="N642" s="1" t="s">
        <v>120</v>
      </c>
      <c r="O642" s="1" t="s">
        <v>71</v>
      </c>
      <c r="P642" s="1" t="s">
        <v>72</v>
      </c>
      <c r="Q642" s="1" t="s">
        <v>130</v>
      </c>
      <c r="R642" s="1" t="s">
        <v>146</v>
      </c>
      <c r="S642" s="8" t="s">
        <v>193</v>
      </c>
      <c r="T642" s="8" t="s">
        <v>88</v>
      </c>
      <c r="U642" s="25">
        <v>0.59699999999999998</v>
      </c>
      <c r="V642"/>
      <c r="W642">
        <v>13.3</v>
      </c>
      <c r="X642" s="70">
        <v>818.19799999999998</v>
      </c>
      <c r="Y642" s="70">
        <v>504.44940000000003</v>
      </c>
      <c r="Z642" s="70">
        <f t="shared" ref="Z642:Z705" si="100">Y642/X642</f>
        <v>0.61653707293344651</v>
      </c>
      <c r="AA642" s="23">
        <f t="shared" ref="AA642:AA705" si="101">W642*Z642</f>
        <v>8.1999430700148395</v>
      </c>
      <c r="AB642" s="25">
        <v>6.0350000000000001</v>
      </c>
      <c r="AC642" s="23">
        <f t="shared" ref="AC642:AC705" si="102">AB642/AA642</f>
        <v>0.735980719435541</v>
      </c>
      <c r="AD642" s="23">
        <f t="shared" ref="AD642:AD705" si="103">1/AC642</f>
        <v>1.358731246067082</v>
      </c>
      <c r="AE642" s="23">
        <f t="shared" ref="AE642:AE705" si="104">U642*AD642</f>
        <v>0.81116255390204794</v>
      </c>
      <c r="AF642" s="1">
        <v>995</v>
      </c>
      <c r="AG642" s="1">
        <f t="shared" ref="AG642:AG705" si="105">AE642/AF642</f>
        <v>8.1523874764024922E-4</v>
      </c>
      <c r="AH642" s="7">
        <v>2000</v>
      </c>
      <c r="AI642" s="1">
        <v>10.234</v>
      </c>
      <c r="AJ642" s="1">
        <f t="shared" ref="AJ642:AJ705" si="106">AG642*AH642/AI642</f>
        <v>0.15931966926719743</v>
      </c>
      <c r="AK642" s="1">
        <f t="shared" si="97"/>
        <v>5.816942558221602E-3</v>
      </c>
      <c r="AL642" s="1">
        <f t="shared" si="98"/>
        <v>3.9480499804319565E-3</v>
      </c>
      <c r="AM642" s="8" t="s">
        <v>193</v>
      </c>
      <c r="AN642" s="1" t="s">
        <v>119</v>
      </c>
      <c r="AO642" s="1" t="s">
        <v>120</v>
      </c>
      <c r="AP642" s="1" t="s">
        <v>71</v>
      </c>
      <c r="AQ642" s="1" t="s">
        <v>72</v>
      </c>
      <c r="AR642" s="1" t="s">
        <v>130</v>
      </c>
      <c r="AS642" s="1" t="s">
        <v>146</v>
      </c>
      <c r="AT642" s="8" t="s">
        <v>193</v>
      </c>
      <c r="AU642" s="8" t="s">
        <v>88</v>
      </c>
    </row>
    <row r="643" spans="1:47" s="1" customFormat="1" ht="16">
      <c r="A643" s="8" t="s">
        <v>194</v>
      </c>
      <c r="B643" s="8" t="s">
        <v>195</v>
      </c>
      <c r="C643" s="8" t="s">
        <v>66</v>
      </c>
      <c r="D643" s="11" t="s">
        <v>67</v>
      </c>
      <c r="E643" s="24">
        <v>40</v>
      </c>
      <c r="F643" s="13">
        <v>3.4569999999999999</v>
      </c>
      <c r="G643" s="24">
        <v>1895.6</v>
      </c>
      <c r="H643" s="8" t="s">
        <v>88</v>
      </c>
      <c r="I643" s="13">
        <v>-19.384</v>
      </c>
      <c r="J643" s="38">
        <v>1.0844684487301293</v>
      </c>
      <c r="K643" s="103">
        <f t="shared" si="99"/>
        <v>1.1730457302514836</v>
      </c>
      <c r="L643" s="115"/>
      <c r="M643" s="1" t="s">
        <v>119</v>
      </c>
      <c r="N643" s="1" t="s">
        <v>120</v>
      </c>
      <c r="O643" s="1" t="s">
        <v>71</v>
      </c>
      <c r="P643" s="1" t="s">
        <v>114</v>
      </c>
      <c r="Q643" s="1" t="s">
        <v>130</v>
      </c>
      <c r="R643" s="1" t="s">
        <v>146</v>
      </c>
      <c r="S643" s="8" t="s">
        <v>195</v>
      </c>
      <c r="T643" s="8" t="s">
        <v>88</v>
      </c>
      <c r="U643" s="25">
        <v>0.217</v>
      </c>
      <c r="V643"/>
      <c r="W643">
        <v>13.3</v>
      </c>
      <c r="X643" s="70">
        <v>818.19799999999998</v>
      </c>
      <c r="Y643" s="70">
        <v>504.44940000000003</v>
      </c>
      <c r="Z643" s="70">
        <f t="shared" si="100"/>
        <v>0.61653707293344651</v>
      </c>
      <c r="AA643" s="23">
        <f t="shared" si="101"/>
        <v>8.1999430700148395</v>
      </c>
      <c r="AB643" s="25">
        <v>7.0259999999999998</v>
      </c>
      <c r="AC643" s="23">
        <f t="shared" si="102"/>
        <v>0.85683521702636467</v>
      </c>
      <c r="AD643" s="23">
        <f t="shared" si="103"/>
        <v>1.1670855493900996</v>
      </c>
      <c r="AE643" s="23">
        <f t="shared" si="104"/>
        <v>0.25325756421765161</v>
      </c>
      <c r="AF643" s="1">
        <v>950</v>
      </c>
      <c r="AG643" s="1">
        <f t="shared" si="105"/>
        <v>2.6658690970279115E-4</v>
      </c>
      <c r="AH643" s="7">
        <v>2000</v>
      </c>
      <c r="AI643" s="1">
        <v>10.246</v>
      </c>
      <c r="AJ643" s="1">
        <f t="shared" si="106"/>
        <v>5.2037265216238755E-2</v>
      </c>
      <c r="AK643" s="1">
        <f t="shared" ref="AK643:AK706" si="107">AJ643*(K643/100)</f>
        <v>6.1042091775872912E-4</v>
      </c>
      <c r="AL643" s="1">
        <f t="shared" ref="AL643:AL706" si="108">AJ643*(L643/100)</f>
        <v>0</v>
      </c>
      <c r="AM643" s="8" t="s">
        <v>195</v>
      </c>
      <c r="AN643" s="1" t="s">
        <v>119</v>
      </c>
      <c r="AO643" s="1" t="s">
        <v>120</v>
      </c>
      <c r="AP643" s="1" t="s">
        <v>71</v>
      </c>
      <c r="AQ643" s="1" t="s">
        <v>114</v>
      </c>
      <c r="AR643" s="1" t="s">
        <v>130</v>
      </c>
      <c r="AS643" s="1" t="s">
        <v>146</v>
      </c>
      <c r="AT643" s="8" t="s">
        <v>195</v>
      </c>
      <c r="AU643" s="8" t="s">
        <v>88</v>
      </c>
    </row>
    <row r="644" spans="1:47" s="1" customFormat="1" ht="16">
      <c r="A644" s="8" t="s">
        <v>196</v>
      </c>
      <c r="B644" s="8" t="s">
        <v>197</v>
      </c>
      <c r="C644" s="8" t="s">
        <v>156</v>
      </c>
      <c r="D644" s="11" t="s">
        <v>67</v>
      </c>
      <c r="E644" s="24">
        <v>38</v>
      </c>
      <c r="F644" s="13">
        <v>2.0779999999999998</v>
      </c>
      <c r="G644" s="24">
        <v>1895.2</v>
      </c>
      <c r="H644" s="8" t="s">
        <v>88</v>
      </c>
      <c r="I644" s="13">
        <v>2540.2559999999999</v>
      </c>
      <c r="J644" s="38">
        <v>3.8074108154766746</v>
      </c>
      <c r="K644" s="103">
        <f t="shared" si="99"/>
        <v>4.1091536087102662</v>
      </c>
      <c r="L644" s="115">
        <f>K644-K645</f>
        <v>2.9344658283388574</v>
      </c>
      <c r="M644" s="1" t="s">
        <v>119</v>
      </c>
      <c r="N644" s="1" t="s">
        <v>120</v>
      </c>
      <c r="O644" s="1" t="s">
        <v>71</v>
      </c>
      <c r="P644" s="1" t="s">
        <v>72</v>
      </c>
      <c r="Q644" s="1" t="s">
        <v>130</v>
      </c>
      <c r="R644" s="1" t="s">
        <v>151</v>
      </c>
      <c r="S644" s="8" t="s">
        <v>197</v>
      </c>
      <c r="T644" s="8" t="s">
        <v>88</v>
      </c>
      <c r="U644" s="25">
        <v>0.496</v>
      </c>
      <c r="V644"/>
      <c r="W644">
        <v>13.3</v>
      </c>
      <c r="X644" s="70">
        <v>818.19799999999998</v>
      </c>
      <c r="Y644" s="70">
        <v>504.44940000000003</v>
      </c>
      <c r="Z644" s="70">
        <f t="shared" si="100"/>
        <v>0.61653707293344651</v>
      </c>
      <c r="AA644" s="23">
        <f t="shared" si="101"/>
        <v>8.1999430700148395</v>
      </c>
      <c r="AB644" s="25">
        <v>5.1180000000000003</v>
      </c>
      <c r="AC644" s="23">
        <f t="shared" si="102"/>
        <v>0.62415067474251851</v>
      </c>
      <c r="AD644" s="23">
        <f t="shared" si="103"/>
        <v>1.6021772313432665</v>
      </c>
      <c r="AE644" s="23">
        <f t="shared" si="104"/>
        <v>0.79467990674626021</v>
      </c>
      <c r="AF644" s="1">
        <v>995</v>
      </c>
      <c r="AG644" s="1">
        <f t="shared" si="105"/>
        <v>7.9867327311181936E-4</v>
      </c>
      <c r="AH644" s="7">
        <v>2000</v>
      </c>
      <c r="AI644" s="1">
        <v>10.15</v>
      </c>
      <c r="AJ644" s="1">
        <f t="shared" si="106"/>
        <v>0.15737404396292007</v>
      </c>
      <c r="AK644" s="1">
        <f t="shared" si="107"/>
        <v>6.4667412066756113E-3</v>
      </c>
      <c r="AL644" s="1">
        <f t="shared" si="108"/>
        <v>4.61808754276686E-3</v>
      </c>
      <c r="AM644" s="8" t="s">
        <v>197</v>
      </c>
      <c r="AN644" s="1" t="s">
        <v>119</v>
      </c>
      <c r="AO644" s="1" t="s">
        <v>120</v>
      </c>
      <c r="AP644" s="1" t="s">
        <v>71</v>
      </c>
      <c r="AQ644" s="1" t="s">
        <v>72</v>
      </c>
      <c r="AR644" s="1" t="s">
        <v>130</v>
      </c>
      <c r="AS644" s="1" t="s">
        <v>151</v>
      </c>
      <c r="AT644" s="8" t="s">
        <v>197</v>
      </c>
      <c r="AU644" s="8" t="s">
        <v>88</v>
      </c>
    </row>
    <row r="645" spans="1:47" s="1" customFormat="1" ht="16">
      <c r="A645" s="8" t="s">
        <v>198</v>
      </c>
      <c r="B645" s="8" t="s">
        <v>199</v>
      </c>
      <c r="C645" s="8" t="s">
        <v>66</v>
      </c>
      <c r="D645" s="11" t="s">
        <v>67</v>
      </c>
      <c r="E645" s="24">
        <v>43</v>
      </c>
      <c r="F645" s="13">
        <v>7.2910000000000004</v>
      </c>
      <c r="G645" s="24">
        <v>1896</v>
      </c>
      <c r="H645" s="8" t="s">
        <v>88</v>
      </c>
      <c r="I645" s="13">
        <v>-17.995000000000001</v>
      </c>
      <c r="J645" s="38">
        <v>1.0859878693293448</v>
      </c>
      <c r="K645" s="103">
        <f t="shared" ref="K645:K708" si="109">((J645*13.003355)/(((100-J645)*12.0107)+(J645*13.003355)))*100</f>
        <v>1.1746877803714089</v>
      </c>
      <c r="L645" s="115"/>
      <c r="M645" s="1" t="s">
        <v>119</v>
      </c>
      <c r="N645" s="1" t="s">
        <v>120</v>
      </c>
      <c r="O645" s="1" t="s">
        <v>71</v>
      </c>
      <c r="P645" s="1" t="s">
        <v>114</v>
      </c>
      <c r="Q645" s="1" t="s">
        <v>130</v>
      </c>
      <c r="R645" s="1" t="s">
        <v>151</v>
      </c>
      <c r="S645" s="8" t="s">
        <v>199</v>
      </c>
      <c r="T645" s="8" t="s">
        <v>88</v>
      </c>
      <c r="U645" s="25">
        <v>0.53</v>
      </c>
      <c r="V645"/>
      <c r="W645">
        <v>13.3</v>
      </c>
      <c r="X645" s="70">
        <v>818.19799999999998</v>
      </c>
      <c r="Y645" s="70">
        <v>504.44940000000003</v>
      </c>
      <c r="Z645" s="70">
        <f t="shared" si="100"/>
        <v>0.61653707293344651</v>
      </c>
      <c r="AA645" s="23">
        <f t="shared" si="101"/>
        <v>8.1999430700148395</v>
      </c>
      <c r="AB645" s="25">
        <v>3.3</v>
      </c>
      <c r="AC645" s="23">
        <f t="shared" si="102"/>
        <v>0.40244181841545734</v>
      </c>
      <c r="AD645" s="23">
        <f t="shared" si="103"/>
        <v>2.4848312333378302</v>
      </c>
      <c r="AE645" s="23">
        <f t="shared" si="104"/>
        <v>1.3169605536690501</v>
      </c>
      <c r="AF645" s="1">
        <v>950</v>
      </c>
      <c r="AG645" s="1">
        <f t="shared" si="105"/>
        <v>1.3862742670200526E-3</v>
      </c>
      <c r="AH645" s="7">
        <v>2000</v>
      </c>
      <c r="AI645" s="1">
        <v>10.257999999999999</v>
      </c>
      <c r="AJ645" s="1">
        <f t="shared" si="106"/>
        <v>0.27028158842270472</v>
      </c>
      <c r="AK645" s="1">
        <f t="shared" si="107"/>
        <v>3.1749647917952571E-3</v>
      </c>
      <c r="AL645" s="1">
        <f t="shared" si="108"/>
        <v>0</v>
      </c>
      <c r="AM645" s="8" t="s">
        <v>199</v>
      </c>
      <c r="AN645" s="1" t="s">
        <v>119</v>
      </c>
      <c r="AO645" s="1" t="s">
        <v>120</v>
      </c>
      <c r="AP645" s="1" t="s">
        <v>71</v>
      </c>
      <c r="AQ645" s="1" t="s">
        <v>114</v>
      </c>
      <c r="AR645" s="1" t="s">
        <v>130</v>
      </c>
      <c r="AS645" s="1" t="s">
        <v>151</v>
      </c>
      <c r="AT645" s="8" t="s">
        <v>199</v>
      </c>
      <c r="AU645" s="8" t="s">
        <v>88</v>
      </c>
    </row>
    <row r="646" spans="1:47" s="1" customFormat="1" ht="16">
      <c r="A646" s="8" t="s">
        <v>200</v>
      </c>
      <c r="B646" s="8" t="s">
        <v>201</v>
      </c>
      <c r="C646" s="8" t="s">
        <v>156</v>
      </c>
      <c r="D646" s="8" t="s">
        <v>67</v>
      </c>
      <c r="E646" s="24">
        <v>36</v>
      </c>
      <c r="F646" s="13">
        <v>2.895</v>
      </c>
      <c r="G646" s="24">
        <v>1894.8</v>
      </c>
      <c r="H646" s="8" t="s">
        <v>88</v>
      </c>
      <c r="I646" s="13">
        <v>1696.596</v>
      </c>
      <c r="J646" s="38">
        <v>2.9266406616222218</v>
      </c>
      <c r="K646" s="103">
        <f t="shared" si="109"/>
        <v>3.1608748448670601</v>
      </c>
      <c r="L646" s="115">
        <f>K646-K647</f>
        <v>1.9867781489656668</v>
      </c>
      <c r="M646" s="1" t="s">
        <v>119</v>
      </c>
      <c r="N646" s="1" t="s">
        <v>120</v>
      </c>
      <c r="O646" s="1" t="s">
        <v>157</v>
      </c>
      <c r="P646" s="1" t="s">
        <v>72</v>
      </c>
      <c r="Q646" s="1" t="s">
        <v>130</v>
      </c>
      <c r="R646" s="1" t="s">
        <v>131</v>
      </c>
      <c r="S646" s="8" t="s">
        <v>201</v>
      </c>
      <c r="T646" s="8" t="s">
        <v>88</v>
      </c>
      <c r="U646" s="25">
        <v>0.89800000000000002</v>
      </c>
      <c r="V646"/>
      <c r="W646">
        <v>13.3</v>
      </c>
      <c r="X646" s="70">
        <v>818.19799999999998</v>
      </c>
      <c r="Y646" s="70">
        <v>504.44940000000003</v>
      </c>
      <c r="Z646" s="70">
        <f t="shared" si="100"/>
        <v>0.61653707293344651</v>
      </c>
      <c r="AA646" s="23">
        <f t="shared" si="101"/>
        <v>8.1999430700148395</v>
      </c>
      <c r="AB646" s="25">
        <v>6.548</v>
      </c>
      <c r="AC646" s="23">
        <f t="shared" si="102"/>
        <v>0.79854212938921665</v>
      </c>
      <c r="AD646" s="23">
        <f t="shared" si="103"/>
        <v>1.2522820815538851</v>
      </c>
      <c r="AE646" s="23">
        <f t="shared" si="104"/>
        <v>1.1245493092353889</v>
      </c>
      <c r="AF646" s="1">
        <v>995</v>
      </c>
      <c r="AG646" s="1">
        <f t="shared" si="105"/>
        <v>1.1302003107893355E-3</v>
      </c>
      <c r="AH646" s="7">
        <v>2000</v>
      </c>
      <c r="AI646" s="1">
        <v>10.356</v>
      </c>
      <c r="AJ646" s="1">
        <f t="shared" si="106"/>
        <v>0.21826966218411267</v>
      </c>
      <c r="AK646" s="1">
        <f t="shared" si="107"/>
        <v>6.8992308459539277E-3</v>
      </c>
      <c r="AL646" s="1">
        <f t="shared" si="108"/>
        <v>4.3365339540951276E-3</v>
      </c>
      <c r="AM646" s="8" t="s">
        <v>201</v>
      </c>
      <c r="AN646" s="1" t="s">
        <v>119</v>
      </c>
      <c r="AO646" s="1" t="s">
        <v>120</v>
      </c>
      <c r="AP646" s="1" t="s">
        <v>157</v>
      </c>
      <c r="AQ646" s="1" t="s">
        <v>72</v>
      </c>
      <c r="AR646" s="1" t="s">
        <v>130</v>
      </c>
      <c r="AS646" s="1" t="s">
        <v>131</v>
      </c>
      <c r="AT646" s="8" t="s">
        <v>201</v>
      </c>
      <c r="AU646" s="8" t="s">
        <v>88</v>
      </c>
    </row>
    <row r="647" spans="1:47" s="1" customFormat="1" ht="16">
      <c r="A647" s="8" t="s">
        <v>202</v>
      </c>
      <c r="B647" s="8" t="s">
        <v>203</v>
      </c>
      <c r="C647" s="8" t="s">
        <v>66</v>
      </c>
      <c r="D647" s="11" t="s">
        <v>67</v>
      </c>
      <c r="E647" s="24">
        <v>44</v>
      </c>
      <c r="F647" s="13">
        <v>10.622</v>
      </c>
      <c r="G647" s="24">
        <v>1896.5</v>
      </c>
      <c r="H647" s="8" t="s">
        <v>88</v>
      </c>
      <c r="I647" s="13">
        <v>-18.495000000000001</v>
      </c>
      <c r="J647" s="38">
        <v>1.0854409270467018</v>
      </c>
      <c r="K647" s="103">
        <f t="shared" si="109"/>
        <v>1.1740966959013932</v>
      </c>
      <c r="L647" s="115"/>
      <c r="M647" s="1" t="s">
        <v>119</v>
      </c>
      <c r="N647" s="1" t="s">
        <v>120</v>
      </c>
      <c r="O647" s="1" t="s">
        <v>157</v>
      </c>
      <c r="P647" s="1" t="s">
        <v>114</v>
      </c>
      <c r="Q647" s="1" t="s">
        <v>130</v>
      </c>
      <c r="R647" s="1" t="s">
        <v>131</v>
      </c>
      <c r="S647" s="8" t="s">
        <v>203</v>
      </c>
      <c r="T647" s="8" t="s">
        <v>88</v>
      </c>
      <c r="U647" s="25">
        <v>0.61599999999999999</v>
      </c>
      <c r="V647"/>
      <c r="W647">
        <v>13.3</v>
      </c>
      <c r="X647" s="70">
        <v>818.19799999999998</v>
      </c>
      <c r="Y647" s="70">
        <v>504.44940000000003</v>
      </c>
      <c r="Z647" s="70">
        <f t="shared" si="100"/>
        <v>0.61653707293344651</v>
      </c>
      <c r="AA647" s="23">
        <f t="shared" si="101"/>
        <v>8.1999430700148395</v>
      </c>
      <c r="AB647" s="25">
        <v>7.2779999999999996</v>
      </c>
      <c r="AC647" s="23">
        <f t="shared" si="102"/>
        <v>0.88756713770536322</v>
      </c>
      <c r="AD647" s="23">
        <f t="shared" si="103"/>
        <v>1.12667533251097</v>
      </c>
      <c r="AE647" s="23">
        <f t="shared" si="104"/>
        <v>0.69403200482675753</v>
      </c>
      <c r="AF647" s="1">
        <v>995</v>
      </c>
      <c r="AG647" s="1">
        <f t="shared" si="105"/>
        <v>6.9751960284096233E-4</v>
      </c>
      <c r="AH647" s="7">
        <v>2000</v>
      </c>
      <c r="AI647" s="1">
        <v>10.146000000000001</v>
      </c>
      <c r="AJ647" s="1">
        <f t="shared" si="106"/>
        <v>0.13749647207588456</v>
      </c>
      <c r="AK647" s="1">
        <f t="shared" si="107"/>
        <v>1.6143415356239424E-3</v>
      </c>
      <c r="AL647" s="1">
        <f t="shared" si="108"/>
        <v>0</v>
      </c>
      <c r="AM647" s="8" t="s">
        <v>203</v>
      </c>
      <c r="AN647" s="1" t="s">
        <v>119</v>
      </c>
      <c r="AO647" s="1" t="s">
        <v>120</v>
      </c>
      <c r="AP647" s="1" t="s">
        <v>157</v>
      </c>
      <c r="AQ647" s="1" t="s">
        <v>114</v>
      </c>
      <c r="AR647" s="1" t="s">
        <v>130</v>
      </c>
      <c r="AS647" s="1" t="s">
        <v>131</v>
      </c>
      <c r="AT647" s="8" t="s">
        <v>203</v>
      </c>
      <c r="AU647" s="8" t="s">
        <v>88</v>
      </c>
    </row>
    <row r="648" spans="1:47" s="1" customFormat="1" ht="16">
      <c r="A648" s="8" t="s">
        <v>204</v>
      </c>
      <c r="B648" s="8" t="s">
        <v>205</v>
      </c>
      <c r="C648" s="8" t="s">
        <v>156</v>
      </c>
      <c r="D648" s="11" t="s">
        <v>67</v>
      </c>
      <c r="E648" s="24">
        <v>32</v>
      </c>
      <c r="F648" s="13">
        <v>3.5489999999999999</v>
      </c>
      <c r="G648" s="24">
        <v>1894.8</v>
      </c>
      <c r="H648" s="8" t="s">
        <v>88</v>
      </c>
      <c r="I648" s="13">
        <v>1933.34</v>
      </c>
      <c r="J648" s="38">
        <v>3.1754221773163041</v>
      </c>
      <c r="K648" s="103">
        <f t="shared" si="109"/>
        <v>3.4288643175576388</v>
      </c>
      <c r="L648" s="115">
        <f>K648-K650</f>
        <v>2.2444790328972326</v>
      </c>
      <c r="M648" s="1" t="s">
        <v>119</v>
      </c>
      <c r="N648" s="1" t="s">
        <v>120</v>
      </c>
      <c r="O648" s="1" t="s">
        <v>157</v>
      </c>
      <c r="P648" s="1" t="s">
        <v>72</v>
      </c>
      <c r="Q648" s="1" t="s">
        <v>130</v>
      </c>
      <c r="R648" s="1" t="s">
        <v>74</v>
      </c>
      <c r="S648" s="8" t="s">
        <v>205</v>
      </c>
      <c r="T648" s="8" t="s">
        <v>88</v>
      </c>
      <c r="U648" s="25">
        <v>0.97099999999999997</v>
      </c>
      <c r="V648"/>
      <c r="W648">
        <v>13.3</v>
      </c>
      <c r="X648" s="70">
        <v>818.19799999999998</v>
      </c>
      <c r="Y648" s="70">
        <v>504.44940000000003</v>
      </c>
      <c r="Z648" s="70">
        <f t="shared" si="100"/>
        <v>0.61653707293344651</v>
      </c>
      <c r="AA648" s="23">
        <f t="shared" si="101"/>
        <v>8.1999430700148395</v>
      </c>
      <c r="AB648" s="25">
        <v>6.34</v>
      </c>
      <c r="AC648" s="23">
        <f t="shared" si="102"/>
        <v>0.77317609962242417</v>
      </c>
      <c r="AD648" s="23">
        <f t="shared" si="103"/>
        <v>1.2933664148288391</v>
      </c>
      <c r="AE648" s="23">
        <f t="shared" si="104"/>
        <v>1.2558587887988026</v>
      </c>
      <c r="AF648" s="1">
        <v>995</v>
      </c>
      <c r="AG648" s="1">
        <f t="shared" si="105"/>
        <v>1.2621696369837212E-3</v>
      </c>
      <c r="AH648" s="7">
        <v>2000</v>
      </c>
      <c r="AI648" s="1">
        <v>10.308999999999999</v>
      </c>
      <c r="AJ648" s="1">
        <f t="shared" si="106"/>
        <v>0.24486752099790887</v>
      </c>
      <c r="AK648" s="1">
        <f t="shared" si="107"/>
        <v>8.3961750527852558E-3</v>
      </c>
      <c r="AL648" s="1">
        <f t="shared" si="108"/>
        <v>5.4960001671732935E-3</v>
      </c>
      <c r="AM648" s="8" t="s">
        <v>205</v>
      </c>
      <c r="AN648" s="1" t="s">
        <v>119</v>
      </c>
      <c r="AO648" s="1" t="s">
        <v>120</v>
      </c>
      <c r="AP648" s="1" t="s">
        <v>157</v>
      </c>
      <c r="AQ648" s="1" t="s">
        <v>72</v>
      </c>
      <c r="AR648" s="1" t="s">
        <v>130</v>
      </c>
      <c r="AS648" s="1" t="s">
        <v>74</v>
      </c>
      <c r="AT648" s="8" t="s">
        <v>205</v>
      </c>
      <c r="AU648" s="8" t="s">
        <v>88</v>
      </c>
    </row>
    <row r="649" spans="1:47" s="1" customFormat="1" ht="16">
      <c r="A649" s="8" t="s">
        <v>206</v>
      </c>
      <c r="B649" s="8" t="s">
        <v>205</v>
      </c>
      <c r="C649" s="8" t="s">
        <v>156</v>
      </c>
      <c r="D649" s="11" t="s">
        <v>67</v>
      </c>
      <c r="E649" s="24">
        <v>32</v>
      </c>
      <c r="F649" s="13">
        <v>3.5609999999999999</v>
      </c>
      <c r="G649" s="24">
        <v>1894.6</v>
      </c>
      <c r="H649" s="8" t="s">
        <v>88</v>
      </c>
      <c r="I649" s="13">
        <v>1934.0309999999999</v>
      </c>
      <c r="J649" s="38">
        <v>3.1761464456207018</v>
      </c>
      <c r="K649" s="103">
        <f t="shared" si="109"/>
        <v>3.429644344805856</v>
      </c>
      <c r="L649" s="115">
        <f>K649-K650</f>
        <v>2.2452590601454503</v>
      </c>
      <c r="M649" s="1" t="s">
        <v>119</v>
      </c>
      <c r="N649" s="1" t="s">
        <v>120</v>
      </c>
      <c r="O649" s="1" t="s">
        <v>157</v>
      </c>
      <c r="P649" s="1" t="s">
        <v>72</v>
      </c>
      <c r="Q649" s="1" t="s">
        <v>130</v>
      </c>
      <c r="R649" s="1" t="s">
        <v>74</v>
      </c>
      <c r="S649" s="8" t="s">
        <v>205</v>
      </c>
      <c r="T649" s="8" t="s">
        <v>88</v>
      </c>
      <c r="U649" s="25">
        <v>0.97</v>
      </c>
      <c r="V649"/>
      <c r="W649">
        <v>13.3</v>
      </c>
      <c r="X649" s="70">
        <v>818.19799999999998</v>
      </c>
      <c r="Y649" s="70">
        <v>504.44940000000003</v>
      </c>
      <c r="Z649" s="70">
        <f t="shared" si="100"/>
        <v>0.61653707293344651</v>
      </c>
      <c r="AA649" s="23">
        <f t="shared" si="101"/>
        <v>8.1999430700148395</v>
      </c>
      <c r="AB649" s="25">
        <v>6.34</v>
      </c>
      <c r="AC649" s="23">
        <f t="shared" si="102"/>
        <v>0.77317609962242417</v>
      </c>
      <c r="AD649" s="23">
        <f t="shared" si="103"/>
        <v>1.2933664148288391</v>
      </c>
      <c r="AE649" s="23">
        <f t="shared" si="104"/>
        <v>1.2545654223839739</v>
      </c>
      <c r="AF649" s="1">
        <v>995</v>
      </c>
      <c r="AG649" s="1">
        <f t="shared" si="105"/>
        <v>1.2608697712401748E-3</v>
      </c>
      <c r="AH649" s="7">
        <v>2000</v>
      </c>
      <c r="AI649" s="1">
        <v>10.308999999999999</v>
      </c>
      <c r="AJ649" s="1">
        <f t="shared" si="106"/>
        <v>0.24461534023478027</v>
      </c>
      <c r="AK649" s="1">
        <f t="shared" si="107"/>
        <v>8.3894361828897451E-3</v>
      </c>
      <c r="AL649" s="1">
        <f t="shared" si="108"/>
        <v>5.4922480891270225E-3</v>
      </c>
      <c r="AM649" s="8" t="s">
        <v>205</v>
      </c>
      <c r="AN649" s="1" t="s">
        <v>119</v>
      </c>
      <c r="AO649" s="1" t="s">
        <v>120</v>
      </c>
      <c r="AP649" s="1" t="s">
        <v>157</v>
      </c>
      <c r="AQ649" s="1" t="s">
        <v>72</v>
      </c>
      <c r="AR649" s="1" t="s">
        <v>130</v>
      </c>
      <c r="AS649" s="1" t="s">
        <v>74</v>
      </c>
      <c r="AT649" s="8" t="s">
        <v>205</v>
      </c>
      <c r="AU649" s="8" t="s">
        <v>88</v>
      </c>
    </row>
    <row r="650" spans="1:47" s="1" customFormat="1" ht="16">
      <c r="A650" s="8" t="s">
        <v>207</v>
      </c>
      <c r="B650" s="8" t="s">
        <v>208</v>
      </c>
      <c r="C650" s="8" t="s">
        <v>66</v>
      </c>
      <c r="D650" s="11" t="s">
        <v>67</v>
      </c>
      <c r="E650" s="24">
        <v>49</v>
      </c>
      <c r="F650" s="13">
        <v>2.625</v>
      </c>
      <c r="G650" s="24">
        <v>1895.8</v>
      </c>
      <c r="H650" s="8" t="s">
        <v>88</v>
      </c>
      <c r="I650" s="13">
        <v>-9.7910000000000004</v>
      </c>
      <c r="J650" s="38">
        <v>1.0949612345532573</v>
      </c>
      <c r="K650" s="103">
        <f t="shared" si="109"/>
        <v>1.1843852846604059</v>
      </c>
      <c r="L650" s="115"/>
      <c r="M650" s="1" t="s">
        <v>119</v>
      </c>
      <c r="N650" s="1" t="s">
        <v>120</v>
      </c>
      <c r="O650" s="1" t="s">
        <v>157</v>
      </c>
      <c r="P650" s="1" t="s">
        <v>114</v>
      </c>
      <c r="Q650" s="1" t="s">
        <v>130</v>
      </c>
      <c r="R650" s="1" t="s">
        <v>74</v>
      </c>
      <c r="S650" s="8" t="s">
        <v>208</v>
      </c>
      <c r="T650" s="8" t="s">
        <v>88</v>
      </c>
      <c r="U650" s="25">
        <v>0.14899999999999999</v>
      </c>
      <c r="V650"/>
      <c r="W650">
        <v>13.3</v>
      </c>
      <c r="X650" s="70">
        <v>818.19799999999998</v>
      </c>
      <c r="Y650" s="70">
        <v>504.44940000000003</v>
      </c>
      <c r="Z650" s="70">
        <f t="shared" si="100"/>
        <v>0.61653707293344651</v>
      </c>
      <c r="AA650" s="23">
        <f t="shared" si="101"/>
        <v>8.1999430700148395</v>
      </c>
      <c r="AB650" s="25">
        <v>6.1749999999999998</v>
      </c>
      <c r="AC650" s="23">
        <f t="shared" si="102"/>
        <v>0.75305400870165129</v>
      </c>
      <c r="AD650" s="23">
        <f t="shared" si="103"/>
        <v>1.3279260032412694</v>
      </c>
      <c r="AE650" s="23">
        <f t="shared" si="104"/>
        <v>0.19786097448294915</v>
      </c>
      <c r="AF650" s="1">
        <v>995</v>
      </c>
      <c r="AG650" s="1">
        <f t="shared" si="105"/>
        <v>1.9885525073663231E-4</v>
      </c>
      <c r="AH650" s="7">
        <v>2000</v>
      </c>
      <c r="AI650" s="1">
        <v>10.226000000000001</v>
      </c>
      <c r="AJ650" s="1">
        <f t="shared" si="106"/>
        <v>3.8892088937342521E-2</v>
      </c>
      <c r="AK650" s="1">
        <f t="shared" si="107"/>
        <v>4.6063217827092248E-4</v>
      </c>
      <c r="AL650" s="1">
        <f t="shared" si="108"/>
        <v>0</v>
      </c>
      <c r="AM650" s="8" t="s">
        <v>208</v>
      </c>
      <c r="AN650" s="1" t="s">
        <v>119</v>
      </c>
      <c r="AO650" s="1" t="s">
        <v>120</v>
      </c>
      <c r="AP650" s="1" t="s">
        <v>157</v>
      </c>
      <c r="AQ650" s="1" t="s">
        <v>114</v>
      </c>
      <c r="AR650" s="1" t="s">
        <v>130</v>
      </c>
      <c r="AS650" s="1" t="s">
        <v>74</v>
      </c>
      <c r="AT650" s="8" t="s">
        <v>208</v>
      </c>
      <c r="AU650" s="8" t="s">
        <v>88</v>
      </c>
    </row>
    <row r="651" spans="1:47" s="1" customFormat="1" ht="16">
      <c r="A651" s="8" t="s">
        <v>210</v>
      </c>
      <c r="B651" s="8" t="s">
        <v>211</v>
      </c>
      <c r="C651" s="8" t="s">
        <v>156</v>
      </c>
      <c r="D651" s="11" t="s">
        <v>67</v>
      </c>
      <c r="E651" s="24">
        <v>37</v>
      </c>
      <c r="F651" s="13">
        <v>3.3420000000000001</v>
      </c>
      <c r="G651" s="24">
        <v>1895</v>
      </c>
      <c r="H651" s="8" t="s">
        <v>88</v>
      </c>
      <c r="I651" s="13">
        <v>1631.8430000000001</v>
      </c>
      <c r="J651" s="38">
        <v>2.858372409138596</v>
      </c>
      <c r="K651" s="103">
        <f t="shared" si="109"/>
        <v>3.0873165035636299</v>
      </c>
      <c r="L651" s="115">
        <f>K651-K652</f>
        <v>1.911532871291082</v>
      </c>
      <c r="M651" s="1" t="s">
        <v>119</v>
      </c>
      <c r="N651" s="1" t="s">
        <v>120</v>
      </c>
      <c r="O651" s="1" t="s">
        <v>157</v>
      </c>
      <c r="P651" s="1" t="s">
        <v>72</v>
      </c>
      <c r="Q651" s="1" t="s">
        <v>130</v>
      </c>
      <c r="R651" s="1" t="s">
        <v>140</v>
      </c>
      <c r="S651" s="8" t="s">
        <v>211</v>
      </c>
      <c r="T651" s="8" t="s">
        <v>88</v>
      </c>
      <c r="U651" s="25">
        <v>0.94599999999999995</v>
      </c>
      <c r="V651"/>
      <c r="W651">
        <v>13.3</v>
      </c>
      <c r="X651" s="70">
        <v>818.19799999999998</v>
      </c>
      <c r="Y651" s="70">
        <v>504.44940000000003</v>
      </c>
      <c r="Z651" s="70">
        <f t="shared" si="100"/>
        <v>0.61653707293344651</v>
      </c>
      <c r="AA651" s="23">
        <f t="shared" si="101"/>
        <v>8.1999430700148395</v>
      </c>
      <c r="AB651" s="25">
        <v>6.9640000000000004</v>
      </c>
      <c r="AC651" s="23">
        <f t="shared" si="102"/>
        <v>0.8492741889228016</v>
      </c>
      <c r="AD651" s="23">
        <f t="shared" si="103"/>
        <v>1.1774760295828315</v>
      </c>
      <c r="AE651" s="23">
        <f t="shared" si="104"/>
        <v>1.1138923239853584</v>
      </c>
      <c r="AF651" s="1">
        <v>995</v>
      </c>
      <c r="AG651" s="1">
        <f t="shared" si="105"/>
        <v>1.1194897728496063E-3</v>
      </c>
      <c r="AH651" s="7">
        <v>2000</v>
      </c>
      <c r="AI651" s="1">
        <v>10.108000000000001</v>
      </c>
      <c r="AJ651" s="1">
        <f t="shared" si="106"/>
        <v>0.22150569308460749</v>
      </c>
      <c r="AK651" s="1">
        <f t="shared" si="107"/>
        <v>6.8385818189340888E-3</v>
      </c>
      <c r="AL651" s="1">
        <f t="shared" si="108"/>
        <v>4.2341541350934091E-3</v>
      </c>
      <c r="AM651" s="8" t="s">
        <v>211</v>
      </c>
      <c r="AN651" s="1" t="s">
        <v>119</v>
      </c>
      <c r="AO651" s="1" t="s">
        <v>120</v>
      </c>
      <c r="AP651" s="1" t="s">
        <v>157</v>
      </c>
      <c r="AQ651" s="1" t="s">
        <v>72</v>
      </c>
      <c r="AR651" s="1" t="s">
        <v>130</v>
      </c>
      <c r="AS651" s="1" t="s">
        <v>140</v>
      </c>
      <c r="AT651" s="8" t="s">
        <v>211</v>
      </c>
      <c r="AU651" s="8" t="s">
        <v>88</v>
      </c>
    </row>
    <row r="652" spans="1:47" s="1" customFormat="1" ht="16">
      <c r="A652" s="8" t="s">
        <v>212</v>
      </c>
      <c r="B652" s="8" t="s">
        <v>213</v>
      </c>
      <c r="C652" s="8" t="s">
        <v>66</v>
      </c>
      <c r="D652" s="11" t="s">
        <v>67</v>
      </c>
      <c r="E652" s="24">
        <v>42</v>
      </c>
      <c r="F652" s="13">
        <v>13.074999999999999</v>
      </c>
      <c r="G652" s="24">
        <v>1896.3</v>
      </c>
      <c r="H652" s="8" t="s">
        <v>88</v>
      </c>
      <c r="I652" s="13">
        <v>-17.068000000000001</v>
      </c>
      <c r="J652" s="38">
        <v>1.0870018843190783</v>
      </c>
      <c r="K652" s="103">
        <f t="shared" si="109"/>
        <v>1.1757836322725479</v>
      </c>
      <c r="L652" s="115"/>
      <c r="M652" s="1" t="s">
        <v>119</v>
      </c>
      <c r="N652" s="1" t="s">
        <v>120</v>
      </c>
      <c r="O652" s="1" t="s">
        <v>157</v>
      </c>
      <c r="P652" s="1" t="s">
        <v>114</v>
      </c>
      <c r="Q652" s="1" t="s">
        <v>130</v>
      </c>
      <c r="R652" s="1" t="s">
        <v>140</v>
      </c>
      <c r="S652" s="8" t="s">
        <v>213</v>
      </c>
      <c r="T652" s="8" t="s">
        <v>88</v>
      </c>
      <c r="U652" s="25">
        <v>0.90700000000000003</v>
      </c>
      <c r="V652"/>
      <c r="W652">
        <v>13.3</v>
      </c>
      <c r="X652" s="70">
        <v>818.19799999999998</v>
      </c>
      <c r="Y652" s="70">
        <v>504.44940000000003</v>
      </c>
      <c r="Z652" s="70">
        <f t="shared" si="100"/>
        <v>0.61653707293344651</v>
      </c>
      <c r="AA652" s="23">
        <f t="shared" si="101"/>
        <v>8.1999430700148395</v>
      </c>
      <c r="AB652" s="25">
        <v>6.1529999999999996</v>
      </c>
      <c r="AC652" s="23">
        <f t="shared" si="102"/>
        <v>0.75037106324554814</v>
      </c>
      <c r="AD652" s="23">
        <f t="shared" si="103"/>
        <v>1.3326739915512498</v>
      </c>
      <c r="AE652" s="23">
        <f t="shared" si="104"/>
        <v>1.2087353103369836</v>
      </c>
      <c r="AF652" s="1">
        <v>995</v>
      </c>
      <c r="AG652" s="1">
        <f t="shared" si="105"/>
        <v>1.2148093571225965E-3</v>
      </c>
      <c r="AH652" s="7">
        <v>2000</v>
      </c>
      <c r="AI652" s="1">
        <v>10.292</v>
      </c>
      <c r="AJ652" s="1">
        <f t="shared" si="106"/>
        <v>0.23606866636661419</v>
      </c>
      <c r="AK652" s="1">
        <f t="shared" si="107"/>
        <v>2.775656740062739E-3</v>
      </c>
      <c r="AL652" s="1">
        <f t="shared" si="108"/>
        <v>0</v>
      </c>
      <c r="AM652" s="8" t="s">
        <v>213</v>
      </c>
      <c r="AN652" s="1" t="s">
        <v>119</v>
      </c>
      <c r="AO652" s="1" t="s">
        <v>120</v>
      </c>
      <c r="AP652" s="1" t="s">
        <v>157</v>
      </c>
      <c r="AQ652" s="1" t="s">
        <v>114</v>
      </c>
      <c r="AR652" s="1" t="s">
        <v>130</v>
      </c>
      <c r="AS652" s="1" t="s">
        <v>140</v>
      </c>
      <c r="AT652" s="8" t="s">
        <v>213</v>
      </c>
      <c r="AU652" s="8" t="s">
        <v>88</v>
      </c>
    </row>
    <row r="653" spans="1:47" s="1" customFormat="1" ht="16">
      <c r="A653" s="8" t="s">
        <v>214</v>
      </c>
      <c r="B653" s="8" t="s">
        <v>215</v>
      </c>
      <c r="C653" s="8" t="s">
        <v>156</v>
      </c>
      <c r="D653" s="8" t="s">
        <v>67</v>
      </c>
      <c r="E653" s="24">
        <v>37</v>
      </c>
      <c r="F653" s="13">
        <v>3.9249999999999998</v>
      </c>
      <c r="G653" s="24">
        <v>1894.8</v>
      </c>
      <c r="H653" s="8" t="s">
        <v>88</v>
      </c>
      <c r="I653" s="13">
        <v>2191.79</v>
      </c>
      <c r="J653" s="38">
        <v>3.4455615258121184</v>
      </c>
      <c r="K653" s="103">
        <f t="shared" si="109"/>
        <v>3.7197361747249182</v>
      </c>
      <c r="L653" s="115">
        <f>K653-K654</f>
        <v>2.5458097124623036</v>
      </c>
      <c r="M653" s="1" t="s">
        <v>119</v>
      </c>
      <c r="N653" s="1" t="s">
        <v>120</v>
      </c>
      <c r="O653" s="1" t="s">
        <v>157</v>
      </c>
      <c r="P653" s="1" t="s">
        <v>72</v>
      </c>
      <c r="Q653" s="1" t="s">
        <v>130</v>
      </c>
      <c r="R653" s="1" t="s">
        <v>146</v>
      </c>
      <c r="S653" s="8" t="s">
        <v>215</v>
      </c>
      <c r="T653" s="8" t="s">
        <v>88</v>
      </c>
      <c r="U653" s="25">
        <v>0.93400000000000005</v>
      </c>
      <c r="V653"/>
      <c r="W653">
        <v>13.3</v>
      </c>
      <c r="X653" s="70">
        <v>818.19799999999998</v>
      </c>
      <c r="Y653" s="70">
        <v>504.44940000000003</v>
      </c>
      <c r="Z653" s="70">
        <f t="shared" si="100"/>
        <v>0.61653707293344651</v>
      </c>
      <c r="AA653" s="23">
        <f t="shared" si="101"/>
        <v>8.1999430700148395</v>
      </c>
      <c r="AB653" s="25">
        <v>7.1040000000000001</v>
      </c>
      <c r="AC653" s="23">
        <f t="shared" si="102"/>
        <v>0.86634747818891189</v>
      </c>
      <c r="AD653" s="23">
        <f t="shared" si="103"/>
        <v>1.154271265486323</v>
      </c>
      <c r="AE653" s="23">
        <f t="shared" si="104"/>
        <v>1.0780893619642258</v>
      </c>
      <c r="AF653" s="1">
        <v>995</v>
      </c>
      <c r="AG653" s="1">
        <f t="shared" si="105"/>
        <v>1.083506896446458E-3</v>
      </c>
      <c r="AH653" s="7">
        <v>2000</v>
      </c>
      <c r="AI653" s="1">
        <v>10.234</v>
      </c>
      <c r="AJ653" s="1">
        <f t="shared" si="106"/>
        <v>0.2117465109334489</v>
      </c>
      <c r="AK653" s="1">
        <f t="shared" si="107"/>
        <v>7.8764115659093539E-3</v>
      </c>
      <c r="AL653" s="1">
        <f t="shared" si="108"/>
        <v>5.3906632411437954E-3</v>
      </c>
      <c r="AM653" s="8" t="s">
        <v>215</v>
      </c>
      <c r="AN653" s="1" t="s">
        <v>119</v>
      </c>
      <c r="AO653" s="1" t="s">
        <v>120</v>
      </c>
      <c r="AP653" s="1" t="s">
        <v>157</v>
      </c>
      <c r="AQ653" s="1" t="s">
        <v>72</v>
      </c>
      <c r="AR653" s="1" t="s">
        <v>130</v>
      </c>
      <c r="AS653" s="1" t="s">
        <v>146</v>
      </c>
      <c r="AT653" s="8" t="s">
        <v>215</v>
      </c>
      <c r="AU653" s="8" t="s">
        <v>88</v>
      </c>
    </row>
    <row r="654" spans="1:47" s="1" customFormat="1" ht="16">
      <c r="A654" s="8" t="s">
        <v>216</v>
      </c>
      <c r="B654" s="8" t="s">
        <v>217</v>
      </c>
      <c r="C654" s="8" t="s">
        <v>66</v>
      </c>
      <c r="D654" s="11" t="s">
        <v>67</v>
      </c>
      <c r="E654" s="24">
        <v>44</v>
      </c>
      <c r="F654" s="13">
        <v>13.887</v>
      </c>
      <c r="G654" s="24">
        <v>1896.9</v>
      </c>
      <c r="H654" s="8" t="s">
        <v>88</v>
      </c>
      <c r="I654" s="13">
        <v>-18.638999999999999</v>
      </c>
      <c r="J654" s="38">
        <v>1.0852834065474526</v>
      </c>
      <c r="K654" s="103">
        <f t="shared" si="109"/>
        <v>1.1739264622626147</v>
      </c>
      <c r="L654" s="115"/>
      <c r="M654" s="1" t="s">
        <v>119</v>
      </c>
      <c r="N654" s="1" t="s">
        <v>120</v>
      </c>
      <c r="O654" s="1" t="s">
        <v>157</v>
      </c>
      <c r="P654" s="1" t="s">
        <v>114</v>
      </c>
      <c r="Q654" s="1" t="s">
        <v>130</v>
      </c>
      <c r="R654" s="1" t="s">
        <v>146</v>
      </c>
      <c r="S654" s="8" t="s">
        <v>217</v>
      </c>
      <c r="T654" s="8" t="s">
        <v>88</v>
      </c>
      <c r="U654" s="25">
        <v>0.95499999999999996</v>
      </c>
      <c r="V654"/>
      <c r="W654">
        <v>13.3</v>
      </c>
      <c r="X654" s="70">
        <v>818.19799999999998</v>
      </c>
      <c r="Y654" s="70">
        <v>504.44940000000003</v>
      </c>
      <c r="Z654" s="70">
        <f t="shared" si="100"/>
        <v>0.61653707293344651</v>
      </c>
      <c r="AA654" s="23">
        <f t="shared" si="101"/>
        <v>8.1999430700148395</v>
      </c>
      <c r="AB654" s="25">
        <v>6.7039999999999997</v>
      </c>
      <c r="AC654" s="23">
        <f t="shared" si="102"/>
        <v>0.81756665171431098</v>
      </c>
      <c r="AD654" s="23">
        <f t="shared" si="103"/>
        <v>1.2231418660523328</v>
      </c>
      <c r="AE654" s="23">
        <f t="shared" si="104"/>
        <v>1.1681004820799779</v>
      </c>
      <c r="AF654" s="1">
        <v>995</v>
      </c>
      <c r="AG654" s="1">
        <f t="shared" si="105"/>
        <v>1.1739703337487215E-3</v>
      </c>
      <c r="AH654" s="7">
        <v>2000</v>
      </c>
      <c r="AI654" s="1">
        <v>10.246</v>
      </c>
      <c r="AJ654" s="1">
        <f t="shared" si="106"/>
        <v>0.22915680924238171</v>
      </c>
      <c r="AK654" s="1">
        <f t="shared" si="107"/>
        <v>2.6901324237729798E-3</v>
      </c>
      <c r="AL654" s="1">
        <f t="shared" si="108"/>
        <v>0</v>
      </c>
      <c r="AM654" s="8" t="s">
        <v>217</v>
      </c>
      <c r="AN654" s="1" t="s">
        <v>119</v>
      </c>
      <c r="AO654" s="1" t="s">
        <v>120</v>
      </c>
      <c r="AP654" s="1" t="s">
        <v>157</v>
      </c>
      <c r="AQ654" s="1" t="s">
        <v>114</v>
      </c>
      <c r="AR654" s="1" t="s">
        <v>130</v>
      </c>
      <c r="AS654" s="1" t="s">
        <v>146</v>
      </c>
      <c r="AT654" s="8" t="s">
        <v>217</v>
      </c>
      <c r="AU654" s="8" t="s">
        <v>88</v>
      </c>
    </row>
    <row r="655" spans="1:47" s="1" customFormat="1" ht="16">
      <c r="A655" s="8" t="s">
        <v>218</v>
      </c>
      <c r="B655" s="8" t="s">
        <v>219</v>
      </c>
      <c r="C655" s="8" t="s">
        <v>156</v>
      </c>
      <c r="D655" s="11" t="s">
        <v>67</v>
      </c>
      <c r="E655" s="24">
        <v>38</v>
      </c>
      <c r="F655" s="13">
        <v>4.1139999999999999</v>
      </c>
      <c r="G655" s="24">
        <v>1895</v>
      </c>
      <c r="H655" s="8" t="s">
        <v>88</v>
      </c>
      <c r="I655" s="13">
        <v>1719.3</v>
      </c>
      <c r="J655" s="38">
        <v>2.9505544814475058</v>
      </c>
      <c r="K655" s="103">
        <f t="shared" si="109"/>
        <v>3.1866397819553667</v>
      </c>
      <c r="L655" s="115">
        <f>K655-K656</f>
        <v>2.0088205540202928</v>
      </c>
      <c r="M655" s="1" t="s">
        <v>119</v>
      </c>
      <c r="N655" s="1" t="s">
        <v>120</v>
      </c>
      <c r="O655" s="1" t="s">
        <v>157</v>
      </c>
      <c r="P655" s="1" t="s">
        <v>72</v>
      </c>
      <c r="Q655" s="1" t="s">
        <v>130</v>
      </c>
      <c r="R655" s="1" t="s">
        <v>151</v>
      </c>
      <c r="S655" s="8" t="s">
        <v>219</v>
      </c>
      <c r="T655" s="8" t="s">
        <v>88</v>
      </c>
      <c r="U655" s="25">
        <v>1.0389999999999999</v>
      </c>
      <c r="V655"/>
      <c r="W655">
        <v>13.3</v>
      </c>
      <c r="X655" s="70">
        <v>818.19799999999998</v>
      </c>
      <c r="Y655" s="70">
        <v>504.44940000000003</v>
      </c>
      <c r="Z655" s="70">
        <f t="shared" si="100"/>
        <v>0.61653707293344651</v>
      </c>
      <c r="AA655" s="23">
        <f t="shared" si="101"/>
        <v>8.1999430700148395</v>
      </c>
      <c r="AB655" s="25">
        <v>6.8550000000000004</v>
      </c>
      <c r="AC655" s="23">
        <f t="shared" si="102"/>
        <v>0.8359814137084729</v>
      </c>
      <c r="AD655" s="23">
        <f t="shared" si="103"/>
        <v>1.1961988431823252</v>
      </c>
      <c r="AE655" s="23">
        <f t="shared" si="104"/>
        <v>1.2428505980664357</v>
      </c>
      <c r="AF655" s="1">
        <v>995</v>
      </c>
      <c r="AG655" s="1">
        <f t="shared" si="105"/>
        <v>1.2490960784587294E-3</v>
      </c>
      <c r="AH655" s="7">
        <v>2000</v>
      </c>
      <c r="AI655" s="1">
        <v>10.15</v>
      </c>
      <c r="AJ655" s="1">
        <f t="shared" si="106"/>
        <v>0.24612730610024225</v>
      </c>
      <c r="AK655" s="1">
        <f t="shared" si="107"/>
        <v>7.843190650445378E-3</v>
      </c>
      <c r="AL655" s="1">
        <f t="shared" si="108"/>
        <v>4.9442559139981088E-3</v>
      </c>
      <c r="AM655" s="8" t="s">
        <v>219</v>
      </c>
      <c r="AN655" s="1" t="s">
        <v>119</v>
      </c>
      <c r="AO655" s="1" t="s">
        <v>120</v>
      </c>
      <c r="AP655" s="1" t="s">
        <v>157</v>
      </c>
      <c r="AQ655" s="1" t="s">
        <v>72</v>
      </c>
      <c r="AR655" s="1" t="s">
        <v>130</v>
      </c>
      <c r="AS655" s="1" t="s">
        <v>151</v>
      </c>
      <c r="AT655" s="8" t="s">
        <v>219</v>
      </c>
      <c r="AU655" s="8" t="s">
        <v>88</v>
      </c>
    </row>
    <row r="656" spans="1:47" s="1" customFormat="1" ht="16">
      <c r="A656" s="8" t="s">
        <v>220</v>
      </c>
      <c r="B656" s="8" t="s">
        <v>221</v>
      </c>
      <c r="C656" s="8" t="s">
        <v>66</v>
      </c>
      <c r="D656" s="11" t="s">
        <v>67</v>
      </c>
      <c r="E656" s="24">
        <v>49</v>
      </c>
      <c r="F656" s="13">
        <v>9.77</v>
      </c>
      <c r="G656" s="24">
        <v>1896.5</v>
      </c>
      <c r="H656" s="8" t="s">
        <v>88</v>
      </c>
      <c r="I656" s="13">
        <v>-15.346</v>
      </c>
      <c r="J656" s="38">
        <v>1.0888854686350018</v>
      </c>
      <c r="K656" s="103">
        <f t="shared" si="109"/>
        <v>1.1778192279350739</v>
      </c>
      <c r="L656" s="115"/>
      <c r="M656" s="1" t="s">
        <v>119</v>
      </c>
      <c r="N656" s="1" t="s">
        <v>120</v>
      </c>
      <c r="O656" s="1" t="s">
        <v>157</v>
      </c>
      <c r="P656" s="1" t="s">
        <v>114</v>
      </c>
      <c r="Q656" s="1" t="s">
        <v>130</v>
      </c>
      <c r="R656" s="1" t="s">
        <v>151</v>
      </c>
      <c r="S656" s="8" t="s">
        <v>221</v>
      </c>
      <c r="T656" s="8" t="s">
        <v>88</v>
      </c>
      <c r="U656" s="25">
        <v>0.64700000000000002</v>
      </c>
      <c r="V656"/>
      <c r="W656">
        <v>13.3</v>
      </c>
      <c r="X656" s="70">
        <v>818.19799999999998</v>
      </c>
      <c r="Y656" s="70">
        <v>504.44940000000003</v>
      </c>
      <c r="Z656" s="70">
        <f t="shared" si="100"/>
        <v>0.61653707293344651</v>
      </c>
      <c r="AA656" s="23">
        <f t="shared" si="101"/>
        <v>8.1999430700148395</v>
      </c>
      <c r="AB656" s="25">
        <v>6.45</v>
      </c>
      <c r="AC656" s="23">
        <f t="shared" si="102"/>
        <v>0.78659082690293947</v>
      </c>
      <c r="AD656" s="23">
        <f t="shared" si="103"/>
        <v>1.2713090031030758</v>
      </c>
      <c r="AE656" s="23">
        <f t="shared" si="104"/>
        <v>0.82253692500769005</v>
      </c>
      <c r="AF656" s="1">
        <v>995</v>
      </c>
      <c r="AG656" s="1">
        <f t="shared" si="105"/>
        <v>8.2667027638963823E-4</v>
      </c>
      <c r="AH656" s="7">
        <v>2000</v>
      </c>
      <c r="AI656" s="1">
        <v>10.257999999999999</v>
      </c>
      <c r="AJ656" s="1">
        <f t="shared" si="106"/>
        <v>0.16117572165912231</v>
      </c>
      <c r="AK656" s="1">
        <f t="shared" si="107"/>
        <v>1.898358640464258E-3</v>
      </c>
      <c r="AL656" s="1">
        <f t="shared" si="108"/>
        <v>0</v>
      </c>
      <c r="AM656" s="8" t="s">
        <v>221</v>
      </c>
      <c r="AN656" s="1" t="s">
        <v>119</v>
      </c>
      <c r="AO656" s="1" t="s">
        <v>120</v>
      </c>
      <c r="AP656" s="1" t="s">
        <v>157</v>
      </c>
      <c r="AQ656" s="1" t="s">
        <v>114</v>
      </c>
      <c r="AR656" s="1" t="s">
        <v>130</v>
      </c>
      <c r="AS656" s="1" t="s">
        <v>151</v>
      </c>
      <c r="AT656" s="8" t="s">
        <v>221</v>
      </c>
      <c r="AU656" s="8" t="s">
        <v>88</v>
      </c>
    </row>
    <row r="657" spans="1:47" s="1" customFormat="1" ht="16">
      <c r="A657" s="8" t="s">
        <v>222</v>
      </c>
      <c r="B657" s="8" t="s">
        <v>223</v>
      </c>
      <c r="C657" s="8" t="s">
        <v>66</v>
      </c>
      <c r="D657" s="11" t="s">
        <v>67</v>
      </c>
      <c r="E657" s="24">
        <v>46</v>
      </c>
      <c r="F657" s="13">
        <v>3.5710000000000002</v>
      </c>
      <c r="G657" s="24">
        <v>1895.4</v>
      </c>
      <c r="H657" s="8" t="s">
        <v>88</v>
      </c>
      <c r="I657" s="13">
        <v>940.32</v>
      </c>
      <c r="J657" s="38">
        <v>2.1232750012640542</v>
      </c>
      <c r="K657" s="103">
        <f t="shared" si="109"/>
        <v>2.2947316155724655</v>
      </c>
      <c r="L657" s="115">
        <f>K657-K658</f>
        <v>1.1187257422971142</v>
      </c>
      <c r="M657" s="1" t="s">
        <v>69</v>
      </c>
      <c r="N657" s="1" t="s">
        <v>70</v>
      </c>
      <c r="O657" s="1" t="s">
        <v>71</v>
      </c>
      <c r="P657" s="1" t="s">
        <v>72</v>
      </c>
      <c r="Q657" s="1" t="s">
        <v>224</v>
      </c>
      <c r="R657" s="1" t="s">
        <v>74</v>
      </c>
      <c r="S657" s="8" t="s">
        <v>223</v>
      </c>
      <c r="T657" s="8" t="s">
        <v>88</v>
      </c>
      <c r="U657" s="25">
        <v>0.20599999999999999</v>
      </c>
      <c r="V657"/>
      <c r="W657">
        <v>13.3</v>
      </c>
      <c r="X657" s="70">
        <v>818.19799999999998</v>
      </c>
      <c r="Y657" s="70">
        <v>504.44940000000003</v>
      </c>
      <c r="Z657" s="70">
        <f t="shared" si="100"/>
        <v>0.61653707293344651</v>
      </c>
      <c r="AA657" s="23">
        <f t="shared" si="101"/>
        <v>8.1999430700148395</v>
      </c>
      <c r="AB657" s="25">
        <v>6.2279999999999998</v>
      </c>
      <c r="AC657" s="23">
        <f t="shared" si="102"/>
        <v>0.75951746820953592</v>
      </c>
      <c r="AD657" s="23">
        <f t="shared" si="103"/>
        <v>1.3166254126549195</v>
      </c>
      <c r="AE657" s="23">
        <f t="shared" si="104"/>
        <v>0.27122483500691341</v>
      </c>
      <c r="AF657" s="1">
        <v>995</v>
      </c>
      <c r="AG657" s="1">
        <f t="shared" si="105"/>
        <v>2.7258777387629488E-4</v>
      </c>
      <c r="AH657" s="7">
        <v>2000</v>
      </c>
      <c r="AI657" s="1">
        <v>10.335000000000001</v>
      </c>
      <c r="AJ657" s="1">
        <f t="shared" si="106"/>
        <v>5.2750415844469253E-2</v>
      </c>
      <c r="AK657" s="1">
        <f t="shared" si="107"/>
        <v>1.210480469728983E-3</v>
      </c>
      <c r="AL657" s="1">
        <f t="shared" si="108"/>
        <v>5.9013248122085314E-4</v>
      </c>
      <c r="AM657" s="8" t="s">
        <v>223</v>
      </c>
      <c r="AN657" s="1" t="s">
        <v>69</v>
      </c>
      <c r="AO657" s="1" t="s">
        <v>70</v>
      </c>
      <c r="AP657" s="1" t="s">
        <v>71</v>
      </c>
      <c r="AQ657" s="1" t="s">
        <v>72</v>
      </c>
      <c r="AR657" s="1" t="s">
        <v>224</v>
      </c>
      <c r="AS657" s="1" t="s">
        <v>74</v>
      </c>
      <c r="AT657" s="8" t="s">
        <v>223</v>
      </c>
      <c r="AU657" s="8" t="s">
        <v>88</v>
      </c>
    </row>
    <row r="658" spans="1:47" s="1" customFormat="1" ht="16">
      <c r="A658" s="8" t="s">
        <v>227</v>
      </c>
      <c r="B658" s="8" t="s">
        <v>226</v>
      </c>
      <c r="C658" s="8" t="s">
        <v>66</v>
      </c>
      <c r="D658" s="8" t="s">
        <v>67</v>
      </c>
      <c r="E658" s="24">
        <v>45</v>
      </c>
      <c r="F658" s="13">
        <v>6.8330000000000002</v>
      </c>
      <c r="G658" s="24">
        <v>1896</v>
      </c>
      <c r="H658" s="8" t="s">
        <v>88</v>
      </c>
      <c r="I658" s="13">
        <v>-16.88</v>
      </c>
      <c r="J658" s="38">
        <v>1.0872075288362806</v>
      </c>
      <c r="K658" s="103">
        <f t="shared" si="109"/>
        <v>1.1760058732753513</v>
      </c>
      <c r="L658" s="115"/>
      <c r="M658" s="1" t="s">
        <v>69</v>
      </c>
      <c r="N658" s="1" t="s">
        <v>70</v>
      </c>
      <c r="O658" s="1" t="s">
        <v>71</v>
      </c>
      <c r="P658" s="1" t="s">
        <v>114</v>
      </c>
      <c r="Q658" s="1" t="s">
        <v>224</v>
      </c>
      <c r="R658" s="1" t="s">
        <v>74</v>
      </c>
      <c r="S658" s="8" t="s">
        <v>226</v>
      </c>
      <c r="T658" s="8" t="s">
        <v>88</v>
      </c>
      <c r="U658" s="25">
        <v>0.43099999999999999</v>
      </c>
      <c r="V658"/>
      <c r="W658">
        <v>13.3</v>
      </c>
      <c r="X658" s="70">
        <v>818.19799999999998</v>
      </c>
      <c r="Y658" s="70">
        <v>504.44940000000003</v>
      </c>
      <c r="Z658" s="70">
        <f t="shared" si="100"/>
        <v>0.61653707293344651</v>
      </c>
      <c r="AA658" s="23">
        <f t="shared" si="101"/>
        <v>8.1999430700148395</v>
      </c>
      <c r="AB658" s="25">
        <v>6.3979999999999997</v>
      </c>
      <c r="AC658" s="23">
        <f t="shared" si="102"/>
        <v>0.78024931946124121</v>
      </c>
      <c r="AD658" s="23">
        <f t="shared" si="103"/>
        <v>1.2816416176953487</v>
      </c>
      <c r="AE658" s="23">
        <f t="shared" si="104"/>
        <v>0.55238753722669531</v>
      </c>
      <c r="AF658" s="1">
        <v>995</v>
      </c>
      <c r="AG658" s="1">
        <f t="shared" si="105"/>
        <v>5.5516335399667866E-4</v>
      </c>
      <c r="AH658" s="7">
        <v>2000</v>
      </c>
      <c r="AI658" s="1">
        <v>10.673</v>
      </c>
      <c r="AJ658" s="1">
        <f t="shared" si="106"/>
        <v>0.10403136025422631</v>
      </c>
      <c r="AK658" s="1">
        <f t="shared" si="107"/>
        <v>1.2234149066379409E-3</v>
      </c>
      <c r="AL658" s="1">
        <f t="shared" si="108"/>
        <v>0</v>
      </c>
      <c r="AM658" s="8" t="s">
        <v>226</v>
      </c>
      <c r="AN658" s="1" t="s">
        <v>69</v>
      </c>
      <c r="AO658" s="1" t="s">
        <v>70</v>
      </c>
      <c r="AP658" s="1" t="s">
        <v>71</v>
      </c>
      <c r="AQ658" s="1" t="s">
        <v>114</v>
      </c>
      <c r="AR658" s="1" t="s">
        <v>224</v>
      </c>
      <c r="AS658" s="1" t="s">
        <v>74</v>
      </c>
      <c r="AT658" s="8" t="s">
        <v>226</v>
      </c>
      <c r="AU658" s="8" t="s">
        <v>88</v>
      </c>
    </row>
    <row r="659" spans="1:47" s="1" customFormat="1" ht="16">
      <c r="A659" s="8" t="s">
        <v>225</v>
      </c>
      <c r="B659" s="8" t="s">
        <v>226</v>
      </c>
      <c r="C659" s="8" t="s">
        <v>66</v>
      </c>
      <c r="D659" s="8" t="s">
        <v>67</v>
      </c>
      <c r="E659" s="24">
        <v>45</v>
      </c>
      <c r="F659" s="13">
        <v>6.6619999999999999</v>
      </c>
      <c r="G659" s="24">
        <v>1896</v>
      </c>
      <c r="H659" s="8" t="s">
        <v>88</v>
      </c>
      <c r="I659" s="13">
        <v>-16.831</v>
      </c>
      <c r="J659" s="38">
        <v>1.0872611275327326</v>
      </c>
      <c r="K659" s="103">
        <f t="shared" si="109"/>
        <v>1.1760637976278241</v>
      </c>
      <c r="L659" s="115"/>
      <c r="M659" s="1" t="s">
        <v>69</v>
      </c>
      <c r="N659" s="1" t="s">
        <v>70</v>
      </c>
      <c r="O659" s="1" t="s">
        <v>71</v>
      </c>
      <c r="P659" s="1" t="s">
        <v>114</v>
      </c>
      <c r="Q659" s="1" t="s">
        <v>224</v>
      </c>
      <c r="R659" s="1" t="s">
        <v>74</v>
      </c>
      <c r="S659" s="8" t="s">
        <v>226</v>
      </c>
      <c r="T659" s="8" t="s">
        <v>88</v>
      </c>
      <c r="U659" s="25">
        <v>0.42599999999999999</v>
      </c>
      <c r="V659"/>
      <c r="W659">
        <v>13.3</v>
      </c>
      <c r="X659" s="70">
        <v>818.19799999999998</v>
      </c>
      <c r="Y659" s="70">
        <v>504.44940000000003</v>
      </c>
      <c r="Z659" s="70">
        <f t="shared" si="100"/>
        <v>0.61653707293344651</v>
      </c>
      <c r="AA659" s="23">
        <f t="shared" si="101"/>
        <v>8.1999430700148395</v>
      </c>
      <c r="AB659" s="25">
        <v>6.3979999999999997</v>
      </c>
      <c r="AC659" s="23">
        <f t="shared" si="102"/>
        <v>0.78024931946124121</v>
      </c>
      <c r="AD659" s="23">
        <f t="shared" si="103"/>
        <v>1.2816416176953487</v>
      </c>
      <c r="AE659" s="23">
        <f t="shared" si="104"/>
        <v>0.54597932913821856</v>
      </c>
      <c r="AF659" s="1">
        <v>995</v>
      </c>
      <c r="AG659" s="1">
        <f t="shared" si="105"/>
        <v>5.4872294385750612E-4</v>
      </c>
      <c r="AH659" s="7">
        <v>2000</v>
      </c>
      <c r="AI659" s="1">
        <v>10.673</v>
      </c>
      <c r="AJ659" s="1">
        <f t="shared" si="106"/>
        <v>0.10282449992645105</v>
      </c>
      <c r="AK659" s="1">
        <f t="shared" si="107"/>
        <v>1.2092817187268395E-3</v>
      </c>
      <c r="AL659" s="1">
        <f t="shared" si="108"/>
        <v>0</v>
      </c>
      <c r="AM659" s="8" t="s">
        <v>226</v>
      </c>
      <c r="AN659" s="1" t="s">
        <v>69</v>
      </c>
      <c r="AO659" s="1" t="s">
        <v>70</v>
      </c>
      <c r="AP659" s="1" t="s">
        <v>71</v>
      </c>
      <c r="AQ659" s="1" t="s">
        <v>114</v>
      </c>
      <c r="AR659" s="1" t="s">
        <v>224</v>
      </c>
      <c r="AS659" s="1" t="s">
        <v>74</v>
      </c>
      <c r="AT659" s="8" t="s">
        <v>226</v>
      </c>
      <c r="AU659" s="8" t="s">
        <v>88</v>
      </c>
    </row>
    <row r="660" spans="1:47" s="1" customFormat="1" ht="16">
      <c r="A660" s="8" t="s">
        <v>228</v>
      </c>
      <c r="B660" s="8" t="s">
        <v>229</v>
      </c>
      <c r="C660" s="8" t="s">
        <v>66</v>
      </c>
      <c r="D660" s="11" t="s">
        <v>67</v>
      </c>
      <c r="E660" s="24">
        <v>38</v>
      </c>
      <c r="F660" s="13">
        <v>2.3450000000000002</v>
      </c>
      <c r="G660" s="24">
        <v>1895.6</v>
      </c>
      <c r="H660" s="8" t="s">
        <v>88</v>
      </c>
      <c r="I660" s="13">
        <v>2388.6849999999999</v>
      </c>
      <c r="J660" s="38">
        <v>3.6503523613995101</v>
      </c>
      <c r="K660" s="103">
        <f t="shared" si="109"/>
        <v>3.9401578935790669</v>
      </c>
      <c r="L660" s="115">
        <f>K660-K661</f>
        <v>2.7643387972496831</v>
      </c>
      <c r="M660" s="1" t="s">
        <v>119</v>
      </c>
      <c r="N660" s="1" t="s">
        <v>120</v>
      </c>
      <c r="O660" s="1" t="s">
        <v>71</v>
      </c>
      <c r="P660" s="1" t="s">
        <v>72</v>
      </c>
      <c r="Q660" s="1" t="s">
        <v>224</v>
      </c>
      <c r="R660" s="1" t="s">
        <v>74</v>
      </c>
      <c r="S660" s="8" t="s">
        <v>229</v>
      </c>
      <c r="T660" s="8" t="s">
        <v>88</v>
      </c>
      <c r="U660" s="25">
        <v>0.13</v>
      </c>
      <c r="V660"/>
      <c r="W660">
        <v>13.3</v>
      </c>
      <c r="X660" s="70">
        <v>818.19799999999998</v>
      </c>
      <c r="Y660" s="70">
        <v>504.44940000000003</v>
      </c>
      <c r="Z660" s="70">
        <f t="shared" si="100"/>
        <v>0.61653707293344651</v>
      </c>
      <c r="AA660" s="23">
        <f t="shared" si="101"/>
        <v>8.1999430700148395</v>
      </c>
      <c r="AB660" s="25">
        <v>5.9139999999999997</v>
      </c>
      <c r="AC660" s="23">
        <f t="shared" si="102"/>
        <v>0.72122451942697419</v>
      </c>
      <c r="AD660" s="23">
        <f t="shared" si="103"/>
        <v>1.3865307862723772</v>
      </c>
      <c r="AE660" s="23">
        <f t="shared" si="104"/>
        <v>0.18024900221540904</v>
      </c>
      <c r="AF660" s="1">
        <v>995</v>
      </c>
      <c r="AG660" s="1">
        <f t="shared" si="105"/>
        <v>1.8115477609588848E-4</v>
      </c>
      <c r="AH660" s="7">
        <v>2000</v>
      </c>
      <c r="AI660" s="1">
        <v>10.311</v>
      </c>
      <c r="AJ660" s="1">
        <f t="shared" si="106"/>
        <v>3.5138158490134512E-2</v>
      </c>
      <c r="AK660" s="1">
        <f t="shared" si="107"/>
        <v>1.384498925407358E-3</v>
      </c>
      <c r="AL660" s="1">
        <f t="shared" si="108"/>
        <v>9.7133774778187176E-4</v>
      </c>
      <c r="AM660" s="8" t="s">
        <v>229</v>
      </c>
      <c r="AN660" s="1" t="s">
        <v>119</v>
      </c>
      <c r="AO660" s="1" t="s">
        <v>120</v>
      </c>
      <c r="AP660" s="1" t="s">
        <v>71</v>
      </c>
      <c r="AQ660" s="1" t="s">
        <v>72</v>
      </c>
      <c r="AR660" s="1" t="s">
        <v>224</v>
      </c>
      <c r="AS660" s="1" t="s">
        <v>74</v>
      </c>
      <c r="AT660" s="8" t="s">
        <v>229</v>
      </c>
      <c r="AU660" s="8" t="s">
        <v>88</v>
      </c>
    </row>
    <row r="661" spans="1:47" s="1" customFormat="1" ht="16">
      <c r="A661" s="8" t="s">
        <v>230</v>
      </c>
      <c r="B661" s="8" t="s">
        <v>231</v>
      </c>
      <c r="C661" s="8" t="s">
        <v>66</v>
      </c>
      <c r="D661" s="11" t="s">
        <v>67</v>
      </c>
      <c r="E661" s="24">
        <v>48</v>
      </c>
      <c r="F661" s="13">
        <v>6.7649999999999997</v>
      </c>
      <c r="G661" s="24">
        <v>1896</v>
      </c>
      <c r="H661" s="8" t="s">
        <v>88</v>
      </c>
      <c r="I661" s="13">
        <v>-17.038</v>
      </c>
      <c r="J661" s="38">
        <v>1.0870346999908636</v>
      </c>
      <c r="K661" s="103">
        <f t="shared" si="109"/>
        <v>1.1758190963293838</v>
      </c>
      <c r="L661" s="115"/>
      <c r="M661" s="1" t="s">
        <v>119</v>
      </c>
      <c r="N661" s="1" t="s">
        <v>120</v>
      </c>
      <c r="O661" s="1" t="s">
        <v>71</v>
      </c>
      <c r="P661" s="1" t="s">
        <v>114</v>
      </c>
      <c r="Q661" s="1" t="s">
        <v>224</v>
      </c>
      <c r="R661" s="1" t="s">
        <v>74</v>
      </c>
      <c r="S661" s="8" t="s">
        <v>231</v>
      </c>
      <c r="T661" s="8" t="s">
        <v>88</v>
      </c>
      <c r="U661" s="25">
        <v>0.502</v>
      </c>
      <c r="V661"/>
      <c r="W661">
        <v>13.3</v>
      </c>
      <c r="X661" s="70">
        <v>818.19799999999998</v>
      </c>
      <c r="Y661" s="70">
        <v>504.44940000000003</v>
      </c>
      <c r="Z661" s="70">
        <f t="shared" si="100"/>
        <v>0.61653707293344651</v>
      </c>
      <c r="AA661" s="23">
        <f t="shared" si="101"/>
        <v>8.1999430700148395</v>
      </c>
      <c r="AB661" s="25">
        <v>6.0270000000000001</v>
      </c>
      <c r="AC661" s="23">
        <f t="shared" si="102"/>
        <v>0.73500510290604892</v>
      </c>
      <c r="AD661" s="23">
        <f t="shared" si="103"/>
        <v>1.3605347718624257</v>
      </c>
      <c r="AE661" s="23">
        <f t="shared" si="104"/>
        <v>0.68298845547493769</v>
      </c>
      <c r="AF661" s="1">
        <v>995</v>
      </c>
      <c r="AG661" s="1">
        <f t="shared" si="105"/>
        <v>6.8642055826626902E-4</v>
      </c>
      <c r="AH661" s="7">
        <v>2000</v>
      </c>
      <c r="AI661" s="1">
        <v>10.205</v>
      </c>
      <c r="AJ661" s="1">
        <f t="shared" si="106"/>
        <v>0.13452632205120413</v>
      </c>
      <c r="AK661" s="1">
        <f t="shared" si="107"/>
        <v>1.5817861842676248E-3</v>
      </c>
      <c r="AL661" s="1">
        <f t="shared" si="108"/>
        <v>0</v>
      </c>
      <c r="AM661" s="8" t="s">
        <v>231</v>
      </c>
      <c r="AN661" s="1" t="s">
        <v>119</v>
      </c>
      <c r="AO661" s="1" t="s">
        <v>120</v>
      </c>
      <c r="AP661" s="1" t="s">
        <v>71</v>
      </c>
      <c r="AQ661" s="1" t="s">
        <v>114</v>
      </c>
      <c r="AR661" s="1" t="s">
        <v>224</v>
      </c>
      <c r="AS661" s="1" t="s">
        <v>74</v>
      </c>
      <c r="AT661" s="8" t="s">
        <v>231</v>
      </c>
      <c r="AU661" s="8" t="s">
        <v>88</v>
      </c>
    </row>
    <row r="662" spans="1:47" s="1" customFormat="1" ht="16">
      <c r="A662" s="8" t="s">
        <v>64</v>
      </c>
      <c r="B662" s="8" t="s">
        <v>65</v>
      </c>
      <c r="C662" s="8" t="s">
        <v>66</v>
      </c>
      <c r="D662" s="11" t="s">
        <v>67</v>
      </c>
      <c r="E662" s="24">
        <v>44</v>
      </c>
      <c r="F662" s="13">
        <v>4.306</v>
      </c>
      <c r="G662" s="24">
        <v>1879.5</v>
      </c>
      <c r="H662" s="8" t="s">
        <v>89</v>
      </c>
      <c r="I662" s="13">
        <v>7715.0249999999996</v>
      </c>
      <c r="J662" s="38">
        <v>8.8785625100846719</v>
      </c>
      <c r="K662" s="103">
        <f t="shared" si="109"/>
        <v>9.5423331727843461</v>
      </c>
      <c r="L662" s="115">
        <f>K662-K664</f>
        <v>8.2282561461449824</v>
      </c>
      <c r="M662" s="1" t="s">
        <v>69</v>
      </c>
      <c r="N662" s="1" t="s">
        <v>70</v>
      </c>
      <c r="O662" s="1" t="s">
        <v>71</v>
      </c>
      <c r="P662" s="1" t="s">
        <v>72</v>
      </c>
      <c r="Q662" s="1" t="s">
        <v>73</v>
      </c>
      <c r="R662" s="1" t="s">
        <v>74</v>
      </c>
      <c r="S662" s="8" t="s">
        <v>65</v>
      </c>
      <c r="T662" s="8" t="s">
        <v>89</v>
      </c>
      <c r="U662" s="25">
        <v>0.23200000000000001</v>
      </c>
      <c r="V662"/>
      <c r="W662">
        <v>13.3</v>
      </c>
      <c r="X662" s="70">
        <v>818.19799999999998</v>
      </c>
      <c r="Y662" s="70">
        <v>504.44940000000003</v>
      </c>
      <c r="Z662" s="70">
        <f t="shared" si="100"/>
        <v>0.61653707293344651</v>
      </c>
      <c r="AA662" s="23">
        <f t="shared" si="101"/>
        <v>8.1999430700148395</v>
      </c>
      <c r="AB662" s="25">
        <v>6.6559999999999997</v>
      </c>
      <c r="AC662" s="23">
        <f t="shared" si="102"/>
        <v>0.81171295253735887</v>
      </c>
      <c r="AD662" s="23">
        <f t="shared" si="103"/>
        <v>1.2319626006632871</v>
      </c>
      <c r="AE662" s="23">
        <f t="shared" si="104"/>
        <v>0.2858153233538826</v>
      </c>
      <c r="AF662" s="1">
        <v>995</v>
      </c>
      <c r="AG662" s="1">
        <f t="shared" si="105"/>
        <v>2.8725158126018352E-4</v>
      </c>
      <c r="AH662" s="7">
        <v>2000</v>
      </c>
      <c r="AI662" s="1">
        <v>10.116</v>
      </c>
      <c r="AJ662" s="1">
        <f t="shared" si="106"/>
        <v>5.6791534452388992E-2</v>
      </c>
      <c r="AK662" s="1">
        <f t="shared" si="107"/>
        <v>5.4192374313835655E-3</v>
      </c>
      <c r="AL662" s="1">
        <f t="shared" si="108"/>
        <v>4.6729529240687427E-3</v>
      </c>
      <c r="AM662" s="8" t="s">
        <v>65</v>
      </c>
      <c r="AN662" s="1" t="s">
        <v>69</v>
      </c>
      <c r="AO662" s="1" t="s">
        <v>70</v>
      </c>
      <c r="AP662" s="1" t="s">
        <v>71</v>
      </c>
      <c r="AQ662" s="1" t="s">
        <v>72</v>
      </c>
      <c r="AR662" s="1" t="s">
        <v>73</v>
      </c>
      <c r="AS662" s="1" t="s">
        <v>74</v>
      </c>
      <c r="AT662" s="8" t="s">
        <v>65</v>
      </c>
      <c r="AU662" s="8" t="s">
        <v>89</v>
      </c>
    </row>
    <row r="663" spans="1:47" s="1" customFormat="1" ht="16">
      <c r="A663" s="8" t="s">
        <v>75</v>
      </c>
      <c r="B663" s="8" t="s">
        <v>65</v>
      </c>
      <c r="C663" s="8" t="s">
        <v>66</v>
      </c>
      <c r="D663" s="11" t="s">
        <v>67</v>
      </c>
      <c r="E663" s="24">
        <v>44</v>
      </c>
      <c r="F663" s="13">
        <v>4</v>
      </c>
      <c r="G663" s="24">
        <v>1879.1</v>
      </c>
      <c r="H663" s="8" t="s">
        <v>89</v>
      </c>
      <c r="I663" s="13">
        <v>7857.7820000000002</v>
      </c>
      <c r="J663" s="38">
        <v>9.010893278283076</v>
      </c>
      <c r="K663" s="103">
        <f t="shared" si="109"/>
        <v>9.683505775928035</v>
      </c>
      <c r="L663" s="115">
        <f>K663-K665</f>
        <v>8.369072744083633</v>
      </c>
      <c r="M663" s="1" t="s">
        <v>69</v>
      </c>
      <c r="N663" s="1" t="s">
        <v>70</v>
      </c>
      <c r="O663" s="1" t="s">
        <v>71</v>
      </c>
      <c r="P663" s="1" t="s">
        <v>72</v>
      </c>
      <c r="Q663" s="1" t="s">
        <v>73</v>
      </c>
      <c r="R663" s="1" t="s">
        <v>74</v>
      </c>
      <c r="S663" s="8" t="s">
        <v>65</v>
      </c>
      <c r="T663" s="8" t="s">
        <v>89</v>
      </c>
      <c r="U663" s="25">
        <v>0.23699999999999999</v>
      </c>
      <c r="V663"/>
      <c r="W663">
        <v>13.3</v>
      </c>
      <c r="X663" s="70">
        <v>818.19799999999998</v>
      </c>
      <c r="Y663" s="70">
        <v>504.44940000000003</v>
      </c>
      <c r="Z663" s="70">
        <f t="shared" si="100"/>
        <v>0.61653707293344651</v>
      </c>
      <c r="AA663" s="23">
        <f t="shared" si="101"/>
        <v>8.1999430700148395</v>
      </c>
      <c r="AB663" s="25">
        <v>6.6559999999999997</v>
      </c>
      <c r="AC663" s="23">
        <f t="shared" si="102"/>
        <v>0.81171295253735887</v>
      </c>
      <c r="AD663" s="23">
        <f t="shared" si="103"/>
        <v>1.2319626006632871</v>
      </c>
      <c r="AE663" s="23">
        <f t="shared" si="104"/>
        <v>0.29197513635719902</v>
      </c>
      <c r="AF663" s="1">
        <v>995</v>
      </c>
      <c r="AG663" s="1">
        <f t="shared" si="105"/>
        <v>2.9344234809768743E-4</v>
      </c>
      <c r="AH663" s="7">
        <v>2000</v>
      </c>
      <c r="AI663" s="1">
        <v>10.116</v>
      </c>
      <c r="AJ663" s="1">
        <f t="shared" si="106"/>
        <v>5.8015489936276678E-2</v>
      </c>
      <c r="AK663" s="1">
        <f t="shared" si="107"/>
        <v>5.6179333189122996E-3</v>
      </c>
      <c r="AL663" s="1">
        <f t="shared" si="108"/>
        <v>4.8553585556035143E-3</v>
      </c>
      <c r="AM663" s="8" t="s">
        <v>65</v>
      </c>
      <c r="AN663" s="1" t="s">
        <v>69</v>
      </c>
      <c r="AO663" s="1" t="s">
        <v>70</v>
      </c>
      <c r="AP663" s="1" t="s">
        <v>71</v>
      </c>
      <c r="AQ663" s="1" t="s">
        <v>72</v>
      </c>
      <c r="AR663" s="1" t="s">
        <v>73</v>
      </c>
      <c r="AS663" s="1" t="s">
        <v>74</v>
      </c>
      <c r="AT663" s="8" t="s">
        <v>65</v>
      </c>
      <c r="AU663" s="8" t="s">
        <v>89</v>
      </c>
    </row>
    <row r="664" spans="1:47" s="1" customFormat="1" ht="16">
      <c r="A664" s="8" t="s">
        <v>112</v>
      </c>
      <c r="B664" s="8" t="s">
        <v>113</v>
      </c>
      <c r="C664" s="8" t="s">
        <v>66</v>
      </c>
      <c r="D664" s="11" t="s">
        <v>67</v>
      </c>
      <c r="E664" s="24">
        <v>32</v>
      </c>
      <c r="F664" s="13">
        <v>1.7949999999999999</v>
      </c>
      <c r="G664" s="24">
        <v>1879.5</v>
      </c>
      <c r="H664" s="8" t="s">
        <v>89</v>
      </c>
      <c r="I664" s="13">
        <v>100.08199999999999</v>
      </c>
      <c r="J664" s="38">
        <v>1.2149813233257372</v>
      </c>
      <c r="K664" s="103">
        <f t="shared" si="109"/>
        <v>1.3140770266393631</v>
      </c>
      <c r="L664" s="115"/>
      <c r="M664" s="1" t="s">
        <v>69</v>
      </c>
      <c r="N664" s="1" t="s">
        <v>70</v>
      </c>
      <c r="O664" s="1" t="s">
        <v>71</v>
      </c>
      <c r="P664" s="1" t="s">
        <v>114</v>
      </c>
      <c r="Q664" s="1" t="s">
        <v>73</v>
      </c>
      <c r="R664" s="1" t="s">
        <v>74</v>
      </c>
      <c r="S664" s="8" t="s">
        <v>113</v>
      </c>
      <c r="T664" s="8" t="s">
        <v>89</v>
      </c>
      <c r="U664" s="25">
        <v>0.128</v>
      </c>
      <c r="V664"/>
      <c r="W664">
        <v>13.3</v>
      </c>
      <c r="X664" s="70">
        <v>818.19799999999998</v>
      </c>
      <c r="Y664" s="70">
        <v>504.44940000000003</v>
      </c>
      <c r="Z664" s="70">
        <f t="shared" si="100"/>
        <v>0.61653707293344651</v>
      </c>
      <c r="AA664" s="23">
        <f t="shared" si="101"/>
        <v>8.1999430700148395</v>
      </c>
      <c r="AB664" s="25">
        <v>6.609</v>
      </c>
      <c r="AC664" s="23">
        <f t="shared" si="102"/>
        <v>0.80598120542659324</v>
      </c>
      <c r="AD664" s="23">
        <f t="shared" si="103"/>
        <v>1.2407237206861612</v>
      </c>
      <c r="AE664" s="23">
        <f t="shared" si="104"/>
        <v>0.15881263624782863</v>
      </c>
      <c r="AF664" s="1">
        <v>995</v>
      </c>
      <c r="AG664" s="1">
        <f t="shared" si="105"/>
        <v>1.5961068969631018E-4</v>
      </c>
      <c r="AH664" s="7">
        <v>2000</v>
      </c>
      <c r="AI664" s="1">
        <v>10.411</v>
      </c>
      <c r="AJ664" s="1">
        <f t="shared" si="106"/>
        <v>3.0661932512978614E-2</v>
      </c>
      <c r="AK664" s="1">
        <f t="shared" si="107"/>
        <v>4.0292141107671752E-4</v>
      </c>
      <c r="AL664" s="1">
        <f t="shared" si="108"/>
        <v>0</v>
      </c>
      <c r="AM664" s="8" t="s">
        <v>113</v>
      </c>
      <c r="AN664" s="1" t="s">
        <v>69</v>
      </c>
      <c r="AO664" s="1" t="s">
        <v>70</v>
      </c>
      <c r="AP664" s="1" t="s">
        <v>71</v>
      </c>
      <c r="AQ664" s="1" t="s">
        <v>114</v>
      </c>
      <c r="AR664" s="1" t="s">
        <v>73</v>
      </c>
      <c r="AS664" s="1" t="s">
        <v>74</v>
      </c>
      <c r="AT664" s="8" t="s">
        <v>113</v>
      </c>
      <c r="AU664" s="8" t="s">
        <v>89</v>
      </c>
    </row>
    <row r="665" spans="1:47" s="1" customFormat="1" ht="16">
      <c r="A665" s="8" t="s">
        <v>115</v>
      </c>
      <c r="B665" s="8" t="s">
        <v>113</v>
      </c>
      <c r="C665" s="8" t="s">
        <v>66</v>
      </c>
      <c r="D665" s="11" t="s">
        <v>67</v>
      </c>
      <c r="E665" s="24">
        <v>31</v>
      </c>
      <c r="F665" s="13">
        <v>1.823</v>
      </c>
      <c r="G665" s="24">
        <v>1879.3</v>
      </c>
      <c r="H665" s="8" t="s">
        <v>89</v>
      </c>
      <c r="I665" s="13">
        <v>100.384</v>
      </c>
      <c r="J665" s="38">
        <v>1.2153108124803891</v>
      </c>
      <c r="K665" s="103">
        <f t="shared" si="109"/>
        <v>1.3144330318444015</v>
      </c>
      <c r="L665" s="115"/>
      <c r="M665" s="1" t="s">
        <v>69</v>
      </c>
      <c r="N665" s="1" t="s">
        <v>70</v>
      </c>
      <c r="O665" s="1" t="s">
        <v>71</v>
      </c>
      <c r="P665" s="1" t="s">
        <v>114</v>
      </c>
      <c r="Q665" s="1" t="s">
        <v>73</v>
      </c>
      <c r="R665" s="1" t="s">
        <v>74</v>
      </c>
      <c r="S665" s="8" t="s">
        <v>113</v>
      </c>
      <c r="T665" s="8" t="s">
        <v>89</v>
      </c>
      <c r="U665" s="25">
        <v>0.128</v>
      </c>
      <c r="V665"/>
      <c r="W665">
        <v>13.3</v>
      </c>
      <c r="X665" s="70">
        <v>818.19799999999998</v>
      </c>
      <c r="Y665" s="70">
        <v>504.44940000000003</v>
      </c>
      <c r="Z665" s="70">
        <f t="shared" si="100"/>
        <v>0.61653707293344651</v>
      </c>
      <c r="AA665" s="23">
        <f t="shared" si="101"/>
        <v>8.1999430700148395</v>
      </c>
      <c r="AB665" s="25">
        <v>6.609</v>
      </c>
      <c r="AC665" s="23">
        <f t="shared" si="102"/>
        <v>0.80598120542659324</v>
      </c>
      <c r="AD665" s="23">
        <f t="shared" si="103"/>
        <v>1.2407237206861612</v>
      </c>
      <c r="AE665" s="23">
        <f t="shared" si="104"/>
        <v>0.15881263624782863</v>
      </c>
      <c r="AF665" s="1">
        <v>995</v>
      </c>
      <c r="AG665" s="1">
        <f t="shared" si="105"/>
        <v>1.5961068969631018E-4</v>
      </c>
      <c r="AH665" s="7">
        <v>2000</v>
      </c>
      <c r="AI665" s="1">
        <v>10.411</v>
      </c>
      <c r="AJ665" s="1">
        <f t="shared" si="106"/>
        <v>3.0661932512978614E-2</v>
      </c>
      <c r="AK665" s="1">
        <f t="shared" si="107"/>
        <v>4.0303056915242909E-4</v>
      </c>
      <c r="AL665" s="1">
        <f t="shared" si="108"/>
        <v>0</v>
      </c>
      <c r="AM665" s="8" t="s">
        <v>113</v>
      </c>
      <c r="AN665" s="1" t="s">
        <v>69</v>
      </c>
      <c r="AO665" s="1" t="s">
        <v>70</v>
      </c>
      <c r="AP665" s="1" t="s">
        <v>71</v>
      </c>
      <c r="AQ665" s="1" t="s">
        <v>114</v>
      </c>
      <c r="AR665" s="1" t="s">
        <v>73</v>
      </c>
      <c r="AS665" s="1" t="s">
        <v>74</v>
      </c>
      <c r="AT665" s="8" t="s">
        <v>113</v>
      </c>
      <c r="AU665" s="8" t="s">
        <v>89</v>
      </c>
    </row>
    <row r="666" spans="1:47" s="1" customFormat="1" ht="16">
      <c r="A666" s="8" t="s">
        <v>116</v>
      </c>
      <c r="B666" s="8" t="s">
        <v>117</v>
      </c>
      <c r="C666" s="8" t="s">
        <v>66</v>
      </c>
      <c r="D666" s="11" t="s">
        <v>67</v>
      </c>
      <c r="E666" s="24">
        <v>47</v>
      </c>
      <c r="F666" s="13">
        <v>17.628</v>
      </c>
      <c r="G666" s="24">
        <v>1880.6</v>
      </c>
      <c r="H666" s="8" t="s">
        <v>89</v>
      </c>
      <c r="I666" s="13">
        <v>4403.6170000000002</v>
      </c>
      <c r="J666" s="38">
        <v>5.6972140857699953</v>
      </c>
      <c r="K666" s="103">
        <f t="shared" si="109"/>
        <v>6.1391679689377234</v>
      </c>
      <c r="L666" s="115">
        <f>K666-K667</f>
        <v>4.9011214939744345</v>
      </c>
      <c r="M666" s="1" t="s">
        <v>119</v>
      </c>
      <c r="N666" s="1" t="s">
        <v>120</v>
      </c>
      <c r="O666" s="1" t="s">
        <v>71</v>
      </c>
      <c r="P666" s="1" t="s">
        <v>72</v>
      </c>
      <c r="Q666" s="1" t="s">
        <v>73</v>
      </c>
      <c r="R666" s="1" t="s">
        <v>74</v>
      </c>
      <c r="S666" s="8" t="s">
        <v>117</v>
      </c>
      <c r="T666" s="8" t="s">
        <v>89</v>
      </c>
      <c r="U666" s="25">
        <v>0.98399999999999999</v>
      </c>
      <c r="V666"/>
      <c r="W666">
        <v>13.3</v>
      </c>
      <c r="X666" s="70">
        <v>818.19799999999998</v>
      </c>
      <c r="Y666" s="70">
        <v>504.44940000000003</v>
      </c>
      <c r="Z666" s="70">
        <f t="shared" si="100"/>
        <v>0.61653707293344651</v>
      </c>
      <c r="AA666" s="23">
        <f t="shared" si="101"/>
        <v>8.1999430700148395</v>
      </c>
      <c r="AB666" s="25">
        <v>7.4029999999999996</v>
      </c>
      <c r="AC666" s="23">
        <f t="shared" si="102"/>
        <v>0.90281114597867596</v>
      </c>
      <c r="AD666" s="23">
        <f t="shared" si="103"/>
        <v>1.1076513670153776</v>
      </c>
      <c r="AE666" s="23">
        <f t="shared" si="104"/>
        <v>1.0899289451431315</v>
      </c>
      <c r="AF666" s="1">
        <v>995</v>
      </c>
      <c r="AG666" s="1">
        <f t="shared" si="105"/>
        <v>1.0954059750182227E-3</v>
      </c>
      <c r="AH666" s="7">
        <v>2000</v>
      </c>
      <c r="AI666" s="1">
        <v>10.256</v>
      </c>
      <c r="AJ666" s="1">
        <f t="shared" si="106"/>
        <v>0.21361270963693887</v>
      </c>
      <c r="AK666" s="1">
        <f t="shared" si="107"/>
        <v>1.3114043047610897E-2</v>
      </c>
      <c r="AL666" s="1">
        <f t="shared" si="108"/>
        <v>1.0469418425877208E-2</v>
      </c>
      <c r="AM666" s="8" t="s">
        <v>117</v>
      </c>
      <c r="AN666" s="1" t="s">
        <v>119</v>
      </c>
      <c r="AO666" s="1" t="s">
        <v>120</v>
      </c>
      <c r="AP666" s="1" t="s">
        <v>71</v>
      </c>
      <c r="AQ666" s="1" t="s">
        <v>72</v>
      </c>
      <c r="AR666" s="1" t="s">
        <v>73</v>
      </c>
      <c r="AS666" s="1" t="s">
        <v>74</v>
      </c>
      <c r="AT666" s="8" t="s">
        <v>117</v>
      </c>
      <c r="AU666" s="8" t="s">
        <v>89</v>
      </c>
    </row>
    <row r="667" spans="1:47" s="1" customFormat="1" ht="16">
      <c r="A667" s="8" t="s">
        <v>126</v>
      </c>
      <c r="B667" s="8" t="s">
        <v>127</v>
      </c>
      <c r="C667" s="8" t="s">
        <v>66</v>
      </c>
      <c r="D667" s="11" t="s">
        <v>67</v>
      </c>
      <c r="E667" s="24">
        <v>44</v>
      </c>
      <c r="F667" s="13">
        <v>6.7290000000000001</v>
      </c>
      <c r="G667" s="24">
        <v>1880.2</v>
      </c>
      <c r="H667" s="8" t="s">
        <v>89</v>
      </c>
      <c r="I667" s="13">
        <v>35.634999999999998</v>
      </c>
      <c r="J667" s="38">
        <v>1.1446178014767372</v>
      </c>
      <c r="K667" s="103">
        <f t="shared" si="109"/>
        <v>1.2380464749632889</v>
      </c>
      <c r="L667" s="115"/>
      <c r="M667" s="1" t="s">
        <v>119</v>
      </c>
      <c r="N667" s="1" t="s">
        <v>120</v>
      </c>
      <c r="O667" s="1" t="s">
        <v>71</v>
      </c>
      <c r="P667" s="1" t="s">
        <v>114</v>
      </c>
      <c r="Q667" s="1" t="s">
        <v>73</v>
      </c>
      <c r="R667" s="1" t="s">
        <v>74</v>
      </c>
      <c r="S667" s="8" t="s">
        <v>127</v>
      </c>
      <c r="T667" s="8" t="s">
        <v>89</v>
      </c>
      <c r="U667" s="25">
        <v>0.40600000000000003</v>
      </c>
      <c r="V667"/>
      <c r="W667">
        <v>13.3</v>
      </c>
      <c r="X667" s="70">
        <v>818.19799999999998</v>
      </c>
      <c r="Y667" s="70">
        <v>504.44940000000003</v>
      </c>
      <c r="Z667" s="70">
        <f t="shared" si="100"/>
        <v>0.61653707293344651</v>
      </c>
      <c r="AA667" s="23">
        <f t="shared" si="101"/>
        <v>8.1999430700148395</v>
      </c>
      <c r="AB667" s="25">
        <v>6.4210000000000003</v>
      </c>
      <c r="AC667" s="23">
        <f t="shared" si="102"/>
        <v>0.78305421698353084</v>
      </c>
      <c r="AD667" s="23">
        <f t="shared" si="103"/>
        <v>1.277050781811998</v>
      </c>
      <c r="AE667" s="23">
        <f t="shared" si="104"/>
        <v>0.51848261741567125</v>
      </c>
      <c r="AF667" s="1">
        <v>995</v>
      </c>
      <c r="AG667" s="1">
        <f t="shared" si="105"/>
        <v>5.2108805770419218E-4</v>
      </c>
      <c r="AH667" s="7">
        <v>2000</v>
      </c>
      <c r="AI667" s="1">
        <v>10.188000000000001</v>
      </c>
      <c r="AJ667" s="1">
        <f t="shared" si="106"/>
        <v>0.1022944754032572</v>
      </c>
      <c r="AK667" s="1">
        <f t="shared" si="107"/>
        <v>1.2664531468122144E-3</v>
      </c>
      <c r="AL667" s="1">
        <f t="shared" si="108"/>
        <v>0</v>
      </c>
      <c r="AM667" s="8" t="s">
        <v>127</v>
      </c>
      <c r="AN667" s="1" t="s">
        <v>119</v>
      </c>
      <c r="AO667" s="1" t="s">
        <v>120</v>
      </c>
      <c r="AP667" s="1" t="s">
        <v>71</v>
      </c>
      <c r="AQ667" s="1" t="s">
        <v>114</v>
      </c>
      <c r="AR667" s="1" t="s">
        <v>73</v>
      </c>
      <c r="AS667" s="1" t="s">
        <v>74</v>
      </c>
      <c r="AT667" s="8" t="s">
        <v>127</v>
      </c>
      <c r="AU667" s="8" t="s">
        <v>89</v>
      </c>
    </row>
    <row r="668" spans="1:47" s="1" customFormat="1" ht="16">
      <c r="A668" s="8" t="s">
        <v>128</v>
      </c>
      <c r="B668" s="8" t="s">
        <v>129</v>
      </c>
      <c r="C668" s="8" t="s">
        <v>66</v>
      </c>
      <c r="D668" s="11" t="s">
        <v>67</v>
      </c>
      <c r="E668" s="24">
        <v>37</v>
      </c>
      <c r="F668" s="13">
        <v>1.63</v>
      </c>
      <c r="G668" s="24">
        <v>1878.7</v>
      </c>
      <c r="H668" s="8" t="s">
        <v>89</v>
      </c>
      <c r="I668" s="13">
        <v>10893.75</v>
      </c>
      <c r="J668" s="38">
        <v>11.736853132146493</v>
      </c>
      <c r="K668" s="103">
        <f t="shared" si="109"/>
        <v>12.584800000755681</v>
      </c>
      <c r="L668" s="115">
        <f>K668-K669</f>
        <v>11.396365590269506</v>
      </c>
      <c r="M668" s="1" t="s">
        <v>69</v>
      </c>
      <c r="N668" s="1" t="s">
        <v>70</v>
      </c>
      <c r="O668" s="1" t="s">
        <v>71</v>
      </c>
      <c r="P668" s="1" t="s">
        <v>72</v>
      </c>
      <c r="Q668" s="1" t="s">
        <v>130</v>
      </c>
      <c r="R668" s="1" t="s">
        <v>131</v>
      </c>
      <c r="S668" s="8" t="s">
        <v>129</v>
      </c>
      <c r="T668" s="8" t="s">
        <v>89</v>
      </c>
      <c r="U668" s="25">
        <v>0.105</v>
      </c>
      <c r="V668"/>
      <c r="W668">
        <v>13.3</v>
      </c>
      <c r="X668" s="70">
        <v>818.19799999999998</v>
      </c>
      <c r="Y668" s="70">
        <v>504.44940000000003</v>
      </c>
      <c r="Z668" s="70">
        <f t="shared" si="100"/>
        <v>0.61653707293344651</v>
      </c>
      <c r="AA668" s="23">
        <f t="shared" si="101"/>
        <v>8.1999430700148395</v>
      </c>
      <c r="AB668" s="25">
        <v>4.9630000000000001</v>
      </c>
      <c r="AC668" s="23">
        <f t="shared" si="102"/>
        <v>0.60524810448361055</v>
      </c>
      <c r="AD668" s="23">
        <f t="shared" si="103"/>
        <v>1.652215005040266</v>
      </c>
      <c r="AE668" s="23">
        <f t="shared" si="104"/>
        <v>0.17348257552922791</v>
      </c>
      <c r="AF668" s="1">
        <v>995</v>
      </c>
      <c r="AG668" s="1">
        <f t="shared" si="105"/>
        <v>1.7435434726555569E-4</v>
      </c>
      <c r="AH668" s="7">
        <v>2000</v>
      </c>
      <c r="AI668" s="1">
        <v>10.321999999999999</v>
      </c>
      <c r="AJ668" s="1">
        <f t="shared" si="106"/>
        <v>3.3783055079549644E-2</v>
      </c>
      <c r="AK668" s="1">
        <f t="shared" si="107"/>
        <v>4.2515299159064553E-3</v>
      </c>
      <c r="AL668" s="1">
        <f t="shared" si="108"/>
        <v>3.85004046442759E-3</v>
      </c>
      <c r="AM668" s="8" t="s">
        <v>129</v>
      </c>
      <c r="AN668" s="1" t="s">
        <v>69</v>
      </c>
      <c r="AO668" s="1" t="s">
        <v>70</v>
      </c>
      <c r="AP668" s="1" t="s">
        <v>71</v>
      </c>
      <c r="AQ668" s="1" t="s">
        <v>72</v>
      </c>
      <c r="AR668" s="1" t="s">
        <v>130</v>
      </c>
      <c r="AS668" s="1" t="s">
        <v>131</v>
      </c>
      <c r="AT668" s="8" t="s">
        <v>129</v>
      </c>
      <c r="AU668" s="8" t="s">
        <v>89</v>
      </c>
    </row>
    <row r="669" spans="1:47" s="1" customFormat="1" ht="16">
      <c r="A669" s="8" t="s">
        <v>132</v>
      </c>
      <c r="B669" s="8" t="s">
        <v>133</v>
      </c>
      <c r="C669" s="8" t="s">
        <v>66</v>
      </c>
      <c r="D669" s="8" t="s">
        <v>67</v>
      </c>
      <c r="E669" s="24">
        <v>29</v>
      </c>
      <c r="F669" s="13">
        <v>1.3109999999999999</v>
      </c>
      <c r="G669" s="24">
        <v>1879.3</v>
      </c>
      <c r="H669" s="8" t="s">
        <v>89</v>
      </c>
      <c r="I669" s="13">
        <v>-6.3650000000000002</v>
      </c>
      <c r="J669" s="38">
        <v>1.0987080404763019</v>
      </c>
      <c r="K669" s="103">
        <f t="shared" si="109"/>
        <v>1.1884344104861764</v>
      </c>
      <c r="L669" s="115"/>
      <c r="M669" s="1" t="s">
        <v>69</v>
      </c>
      <c r="N669" s="1" t="s">
        <v>70</v>
      </c>
      <c r="O669" s="1" t="s">
        <v>71</v>
      </c>
      <c r="P669" s="1" t="s">
        <v>114</v>
      </c>
      <c r="Q669" s="1" t="s">
        <v>130</v>
      </c>
      <c r="R669" s="1" t="s">
        <v>131</v>
      </c>
      <c r="S669" s="8" t="s">
        <v>133</v>
      </c>
      <c r="T669" s="8" t="s">
        <v>89</v>
      </c>
      <c r="U669" s="25">
        <v>8.2000000000000003E-2</v>
      </c>
      <c r="V669"/>
      <c r="W669">
        <v>13.3</v>
      </c>
      <c r="X669" s="70">
        <v>818.19799999999998</v>
      </c>
      <c r="Y669" s="70">
        <v>504.44940000000003</v>
      </c>
      <c r="Z669" s="70">
        <f t="shared" si="100"/>
        <v>0.61653707293344651</v>
      </c>
      <c r="AA669" s="23">
        <f t="shared" si="101"/>
        <v>8.1999430700148395</v>
      </c>
      <c r="AB669" s="25">
        <v>3.1789999999999998</v>
      </c>
      <c r="AC669" s="23">
        <f t="shared" si="102"/>
        <v>0.38768561840689059</v>
      </c>
      <c r="AD669" s="23">
        <f t="shared" si="103"/>
        <v>2.5794095847797545</v>
      </c>
      <c r="AE669" s="23">
        <f t="shared" si="104"/>
        <v>0.21151158595193986</v>
      </c>
      <c r="AF669" s="1">
        <v>950</v>
      </c>
      <c r="AG669" s="1">
        <f t="shared" si="105"/>
        <v>2.2264377468625247E-4</v>
      </c>
      <c r="AH669" s="7">
        <v>2000</v>
      </c>
      <c r="AI669" s="1">
        <v>10.337999999999999</v>
      </c>
      <c r="AJ669" s="1">
        <f t="shared" si="106"/>
        <v>4.3072891214210193E-2</v>
      </c>
      <c r="AK669" s="1">
        <f t="shared" si="107"/>
        <v>5.1189306078095094E-4</v>
      </c>
      <c r="AL669" s="1">
        <f t="shared" si="108"/>
        <v>0</v>
      </c>
      <c r="AM669" s="8" t="s">
        <v>133</v>
      </c>
      <c r="AN669" s="1" t="s">
        <v>69</v>
      </c>
      <c r="AO669" s="1" t="s">
        <v>70</v>
      </c>
      <c r="AP669" s="1" t="s">
        <v>71</v>
      </c>
      <c r="AQ669" s="1" t="s">
        <v>114</v>
      </c>
      <c r="AR669" s="1" t="s">
        <v>130</v>
      </c>
      <c r="AS669" s="1" t="s">
        <v>131</v>
      </c>
      <c r="AT669" s="8" t="s">
        <v>133</v>
      </c>
      <c r="AU669" s="8" t="s">
        <v>89</v>
      </c>
    </row>
    <row r="670" spans="1:47" s="1" customFormat="1" ht="16">
      <c r="A670" s="8" t="s">
        <v>134</v>
      </c>
      <c r="B670" s="8" t="s">
        <v>135</v>
      </c>
      <c r="C670" s="8" t="s">
        <v>66</v>
      </c>
      <c r="D670" s="8" t="s">
        <v>67</v>
      </c>
      <c r="E670" s="24">
        <v>36</v>
      </c>
      <c r="F670" s="13">
        <v>1.2310000000000001</v>
      </c>
      <c r="G670" s="24">
        <v>1879.1</v>
      </c>
      <c r="H670" s="8" t="s">
        <v>89</v>
      </c>
      <c r="I670" s="13">
        <v>12965.859</v>
      </c>
      <c r="J670" s="38">
        <v>13.505471364652093</v>
      </c>
      <c r="K670" s="103">
        <f t="shared" si="109"/>
        <v>14.460260970363183</v>
      </c>
      <c r="L670" s="115">
        <f>K670-K671</f>
        <v>13.288374993054102</v>
      </c>
      <c r="M670" s="1" t="s">
        <v>69</v>
      </c>
      <c r="N670" s="1" t="s">
        <v>70</v>
      </c>
      <c r="O670" s="1" t="s">
        <v>71</v>
      </c>
      <c r="P670" s="1" t="s">
        <v>72</v>
      </c>
      <c r="Q670" s="1" t="s">
        <v>130</v>
      </c>
      <c r="R670" s="1" t="s">
        <v>74</v>
      </c>
      <c r="S670" s="8" t="s">
        <v>135</v>
      </c>
      <c r="T670" s="8" t="s">
        <v>89</v>
      </c>
      <c r="U670" s="25">
        <v>7.2999999999999995E-2</v>
      </c>
      <c r="V670"/>
      <c r="W670">
        <v>13.3</v>
      </c>
      <c r="X670" s="70">
        <v>818.19799999999998</v>
      </c>
      <c r="Y670" s="70">
        <v>504.44940000000003</v>
      </c>
      <c r="Z670" s="70">
        <f t="shared" si="100"/>
        <v>0.61653707293344651</v>
      </c>
      <c r="AA670" s="23">
        <f t="shared" si="101"/>
        <v>8.1999430700148395</v>
      </c>
      <c r="AB670" s="25">
        <v>4.9889999999999999</v>
      </c>
      <c r="AC670" s="23">
        <f t="shared" si="102"/>
        <v>0.60841885820445962</v>
      </c>
      <c r="AD670" s="23">
        <f t="shared" si="103"/>
        <v>1.6436045439997673</v>
      </c>
      <c r="AE670" s="23">
        <f t="shared" si="104"/>
        <v>0.11998313171198301</v>
      </c>
      <c r="AF670" s="1">
        <v>995</v>
      </c>
      <c r="AG670" s="1">
        <f t="shared" si="105"/>
        <v>1.2058606202209348E-4</v>
      </c>
      <c r="AH670" s="7">
        <v>2000</v>
      </c>
      <c r="AI670" s="1">
        <v>10.167999999999999</v>
      </c>
      <c r="AJ670" s="1">
        <f t="shared" si="106"/>
        <v>2.3718737612528223E-2</v>
      </c>
      <c r="AK670" s="1">
        <f t="shared" si="107"/>
        <v>3.4297913576472709E-3</v>
      </c>
      <c r="AL670" s="1">
        <f t="shared" si="108"/>
        <v>3.1518347975713181E-3</v>
      </c>
      <c r="AM670" s="8" t="s">
        <v>135</v>
      </c>
      <c r="AN670" s="1" t="s">
        <v>69</v>
      </c>
      <c r="AO670" s="1" t="s">
        <v>70</v>
      </c>
      <c r="AP670" s="1" t="s">
        <v>71</v>
      </c>
      <c r="AQ670" s="1" t="s">
        <v>72</v>
      </c>
      <c r="AR670" s="1" t="s">
        <v>130</v>
      </c>
      <c r="AS670" s="1" t="s">
        <v>74</v>
      </c>
      <c r="AT670" s="8" t="s">
        <v>135</v>
      </c>
      <c r="AU670" s="8" t="s">
        <v>89</v>
      </c>
    </row>
    <row r="671" spans="1:47" s="1" customFormat="1" ht="16">
      <c r="A671" s="8" t="s">
        <v>136</v>
      </c>
      <c r="B671" s="8" t="s">
        <v>137</v>
      </c>
      <c r="C671" s="8" t="s">
        <v>66</v>
      </c>
      <c r="D671" s="11" t="s">
        <v>67</v>
      </c>
      <c r="E671" s="24">
        <v>34</v>
      </c>
      <c r="F671" s="13">
        <v>7.1420000000000003</v>
      </c>
      <c r="G671" s="24">
        <v>1879.7</v>
      </c>
      <c r="H671" s="8" t="s">
        <v>89</v>
      </c>
      <c r="I671" s="13">
        <v>-20.364999999999998</v>
      </c>
      <c r="J671" s="38">
        <v>1.0833953092948909</v>
      </c>
      <c r="K671" s="103">
        <f t="shared" si="109"/>
        <v>1.1718859773090817</v>
      </c>
      <c r="L671" s="115"/>
      <c r="M671" s="1" t="s">
        <v>69</v>
      </c>
      <c r="N671" s="1" t="s">
        <v>70</v>
      </c>
      <c r="O671" s="1" t="s">
        <v>71</v>
      </c>
      <c r="P671" s="1" t="s">
        <v>114</v>
      </c>
      <c r="Q671" s="1" t="s">
        <v>130</v>
      </c>
      <c r="R671" s="1" t="s">
        <v>74</v>
      </c>
      <c r="S671" s="8" t="s">
        <v>137</v>
      </c>
      <c r="T671" s="8" t="s">
        <v>89</v>
      </c>
      <c r="U671" s="25">
        <v>0.504</v>
      </c>
      <c r="V671"/>
      <c r="W671">
        <v>13.3</v>
      </c>
      <c r="X671" s="70">
        <v>818.19799999999998</v>
      </c>
      <c r="Y671" s="70">
        <v>504.44940000000003</v>
      </c>
      <c r="Z671" s="70">
        <f t="shared" si="100"/>
        <v>0.61653707293344651</v>
      </c>
      <c r="AA671" s="23">
        <f t="shared" si="101"/>
        <v>8.1999430700148395</v>
      </c>
      <c r="AB671" s="25">
        <v>7.1289999999999996</v>
      </c>
      <c r="AC671" s="23">
        <f t="shared" si="102"/>
        <v>0.86939627984357437</v>
      </c>
      <c r="AD671" s="23">
        <f t="shared" si="103"/>
        <v>1.1502234633209201</v>
      </c>
      <c r="AE671" s="23">
        <f t="shared" si="104"/>
        <v>0.5797126255137437</v>
      </c>
      <c r="AF671" s="1">
        <v>950</v>
      </c>
      <c r="AG671" s="1">
        <f t="shared" si="105"/>
        <v>6.1022381633025655E-4</v>
      </c>
      <c r="AH671" s="7">
        <v>2000</v>
      </c>
      <c r="AI671" s="1">
        <v>10.287000000000001</v>
      </c>
      <c r="AJ671" s="1">
        <f t="shared" si="106"/>
        <v>0.11863980097798318</v>
      </c>
      <c r="AK671" s="1">
        <f t="shared" si="107"/>
        <v>1.3903231911683877E-3</v>
      </c>
      <c r="AL671" s="1">
        <f t="shared" si="108"/>
        <v>0</v>
      </c>
      <c r="AM671" s="8" t="s">
        <v>137</v>
      </c>
      <c r="AN671" s="1" t="s">
        <v>69</v>
      </c>
      <c r="AO671" s="1" t="s">
        <v>70</v>
      </c>
      <c r="AP671" s="1" t="s">
        <v>71</v>
      </c>
      <c r="AQ671" s="1" t="s">
        <v>114</v>
      </c>
      <c r="AR671" s="1" t="s">
        <v>130</v>
      </c>
      <c r="AS671" s="1" t="s">
        <v>74</v>
      </c>
      <c r="AT671" s="8" t="s">
        <v>137</v>
      </c>
      <c r="AU671" s="8" t="s">
        <v>89</v>
      </c>
    </row>
    <row r="672" spans="1:47" s="1" customFormat="1" ht="16">
      <c r="A672" s="8" t="s">
        <v>138</v>
      </c>
      <c r="B672" s="8" t="s">
        <v>139</v>
      </c>
      <c r="C672" s="8" t="s">
        <v>66</v>
      </c>
      <c r="D672" s="11" t="s">
        <v>67</v>
      </c>
      <c r="E672" s="24">
        <v>39</v>
      </c>
      <c r="F672" s="13">
        <v>1.6160000000000001</v>
      </c>
      <c r="G672" s="24">
        <v>1879.1</v>
      </c>
      <c r="H672" s="8" t="s">
        <v>89</v>
      </c>
      <c r="I672" s="13">
        <v>12823.017</v>
      </c>
      <c r="J672" s="38">
        <v>13.385828453578677</v>
      </c>
      <c r="K672" s="103">
        <f t="shared" si="109"/>
        <v>14.333561408650141</v>
      </c>
      <c r="L672" s="115">
        <f>K672-K673</f>
        <v>13.149312046112327</v>
      </c>
      <c r="M672" s="1" t="s">
        <v>69</v>
      </c>
      <c r="N672" s="1" t="s">
        <v>70</v>
      </c>
      <c r="O672" s="1" t="s">
        <v>71</v>
      </c>
      <c r="P672" s="1" t="s">
        <v>72</v>
      </c>
      <c r="Q672" s="1" t="s">
        <v>130</v>
      </c>
      <c r="R672" s="1" t="s">
        <v>140</v>
      </c>
      <c r="S672" s="8" t="s">
        <v>139</v>
      </c>
      <c r="T672" s="8" t="s">
        <v>89</v>
      </c>
      <c r="U672" s="25">
        <v>8.5000000000000006E-2</v>
      </c>
      <c r="V672"/>
      <c r="W672">
        <v>13.3</v>
      </c>
      <c r="X672" s="70">
        <v>818.19799999999998</v>
      </c>
      <c r="Y672" s="70">
        <v>504.44940000000003</v>
      </c>
      <c r="Z672" s="70">
        <f t="shared" si="100"/>
        <v>0.61653707293344651</v>
      </c>
      <c r="AA672" s="23">
        <f t="shared" si="101"/>
        <v>8.1999430700148395</v>
      </c>
      <c r="AB672" s="25">
        <v>5.4409999999999998</v>
      </c>
      <c r="AC672" s="23">
        <f t="shared" si="102"/>
        <v>0.66354119212075857</v>
      </c>
      <c r="AD672" s="23">
        <f t="shared" si="103"/>
        <v>1.5070654420170631</v>
      </c>
      <c r="AE672" s="23">
        <f t="shared" si="104"/>
        <v>0.12810056257145036</v>
      </c>
      <c r="AF672" s="1">
        <v>995</v>
      </c>
      <c r="AG672" s="1">
        <f t="shared" si="105"/>
        <v>1.287442839914074E-4</v>
      </c>
      <c r="AH672" s="7">
        <v>2000</v>
      </c>
      <c r="AI672" s="1">
        <v>10.375999999999999</v>
      </c>
      <c r="AJ672" s="1">
        <f t="shared" si="106"/>
        <v>2.4815783344527258E-2</v>
      </c>
      <c r="AK672" s="1">
        <f t="shared" si="107"/>
        <v>3.5569855447253884E-3</v>
      </c>
      <c r="AL672" s="1">
        <f t="shared" si="108"/>
        <v>3.2631047886590592E-3</v>
      </c>
      <c r="AM672" s="8" t="s">
        <v>139</v>
      </c>
      <c r="AN672" s="1" t="s">
        <v>69</v>
      </c>
      <c r="AO672" s="1" t="s">
        <v>70</v>
      </c>
      <c r="AP672" s="1" t="s">
        <v>71</v>
      </c>
      <c r="AQ672" s="1" t="s">
        <v>72</v>
      </c>
      <c r="AR672" s="1" t="s">
        <v>130</v>
      </c>
      <c r="AS672" s="1" t="s">
        <v>140</v>
      </c>
      <c r="AT672" s="8" t="s">
        <v>139</v>
      </c>
      <c r="AU672" s="8" t="s">
        <v>89</v>
      </c>
    </row>
    <row r="673" spans="1:47" s="1" customFormat="1" ht="16">
      <c r="A673" s="8" t="s">
        <v>142</v>
      </c>
      <c r="B673" s="8" t="s">
        <v>143</v>
      </c>
      <c r="C673" s="8" t="s">
        <v>66</v>
      </c>
      <c r="D673" s="11" t="s">
        <v>67</v>
      </c>
      <c r="E673" s="24">
        <v>35</v>
      </c>
      <c r="F673" s="13">
        <v>3.6989999999999998</v>
      </c>
      <c r="G673" s="24">
        <v>1879.5</v>
      </c>
      <c r="H673" s="8" t="s">
        <v>89</v>
      </c>
      <c r="I673" s="13">
        <v>-9.9060000000000006</v>
      </c>
      <c r="J673" s="38">
        <v>1.094835461187001</v>
      </c>
      <c r="K673" s="103">
        <f t="shared" si="109"/>
        <v>1.1842493625378139</v>
      </c>
      <c r="L673" s="115"/>
      <c r="M673" s="1" t="s">
        <v>69</v>
      </c>
      <c r="N673" s="1" t="s">
        <v>70</v>
      </c>
      <c r="O673" s="1" t="s">
        <v>71</v>
      </c>
      <c r="P673" s="1" t="s">
        <v>114</v>
      </c>
      <c r="Q673" s="1" t="s">
        <v>130</v>
      </c>
      <c r="R673" s="1" t="s">
        <v>140</v>
      </c>
      <c r="S673" s="8" t="s">
        <v>143</v>
      </c>
      <c r="T673" s="8" t="s">
        <v>89</v>
      </c>
      <c r="U673" s="25">
        <v>0.21199999999999999</v>
      </c>
      <c r="V673"/>
      <c r="W673">
        <v>13.3</v>
      </c>
      <c r="X673" s="70">
        <v>818.19799999999998</v>
      </c>
      <c r="Y673" s="70">
        <v>504.44940000000003</v>
      </c>
      <c r="Z673" s="70">
        <f t="shared" si="100"/>
        <v>0.61653707293344651</v>
      </c>
      <c r="AA673" s="23">
        <f t="shared" si="101"/>
        <v>8.1999430700148395</v>
      </c>
      <c r="AB673" s="25">
        <v>3.819</v>
      </c>
      <c r="AC673" s="23">
        <f t="shared" si="102"/>
        <v>0.46573494076625199</v>
      </c>
      <c r="AD673" s="23">
        <f t="shared" si="103"/>
        <v>2.1471440350916051</v>
      </c>
      <c r="AE673" s="23">
        <f t="shared" si="104"/>
        <v>0.45519453543942029</v>
      </c>
      <c r="AF673" s="1">
        <v>950</v>
      </c>
      <c r="AG673" s="1">
        <f t="shared" si="105"/>
        <v>4.7915214256781085E-4</v>
      </c>
      <c r="AH673" s="7">
        <v>2000</v>
      </c>
      <c r="AI673" s="1">
        <v>10.374000000000001</v>
      </c>
      <c r="AJ673" s="1">
        <f t="shared" si="106"/>
        <v>9.2375581755891806E-2</v>
      </c>
      <c r="AK673" s="1">
        <f t="shared" si="107"/>
        <v>1.0939572380847459E-3</v>
      </c>
      <c r="AL673" s="1">
        <f t="shared" si="108"/>
        <v>0</v>
      </c>
      <c r="AM673" s="8" t="s">
        <v>143</v>
      </c>
      <c r="AN673" s="1" t="s">
        <v>69</v>
      </c>
      <c r="AO673" s="1" t="s">
        <v>70</v>
      </c>
      <c r="AP673" s="1" t="s">
        <v>71</v>
      </c>
      <c r="AQ673" s="1" t="s">
        <v>114</v>
      </c>
      <c r="AR673" s="1" t="s">
        <v>130</v>
      </c>
      <c r="AS673" s="1" t="s">
        <v>140</v>
      </c>
      <c r="AT673" s="8" t="s">
        <v>143</v>
      </c>
      <c r="AU673" s="8" t="s">
        <v>89</v>
      </c>
    </row>
    <row r="674" spans="1:47" s="1" customFormat="1" ht="16">
      <c r="A674" s="8" t="s">
        <v>144</v>
      </c>
      <c r="B674" s="8" t="s">
        <v>145</v>
      </c>
      <c r="C674" s="8" t="s">
        <v>66</v>
      </c>
      <c r="D674" s="11" t="s">
        <v>67</v>
      </c>
      <c r="E674" s="24">
        <v>36</v>
      </c>
      <c r="F674" s="13">
        <v>1.391</v>
      </c>
      <c r="G674" s="24">
        <v>1879.1</v>
      </c>
      <c r="H674" s="8" t="s">
        <v>89</v>
      </c>
      <c r="I674" s="13">
        <v>11733.913</v>
      </c>
      <c r="J674" s="38">
        <v>12.462608103206176</v>
      </c>
      <c r="K674" s="103">
        <f t="shared" si="109"/>
        <v>13.355054593538791</v>
      </c>
      <c r="L674" s="115">
        <f>K674-K675</f>
        <v>12.179313518168044</v>
      </c>
      <c r="M674" s="1" t="s">
        <v>69</v>
      </c>
      <c r="N674" s="1" t="s">
        <v>70</v>
      </c>
      <c r="O674" s="1" t="s">
        <v>71</v>
      </c>
      <c r="P674" s="1" t="s">
        <v>72</v>
      </c>
      <c r="Q674" s="1" t="s">
        <v>130</v>
      </c>
      <c r="R674" s="1" t="s">
        <v>146</v>
      </c>
      <c r="S674" s="8" t="s">
        <v>145</v>
      </c>
      <c r="T674" s="8" t="s">
        <v>89</v>
      </c>
      <c r="U674" s="25">
        <v>0.10199999999999999</v>
      </c>
      <c r="V674"/>
      <c r="W674">
        <v>13.3</v>
      </c>
      <c r="X674" s="70">
        <v>818.19799999999998</v>
      </c>
      <c r="Y674" s="70">
        <v>504.44940000000003</v>
      </c>
      <c r="Z674" s="70">
        <f t="shared" si="100"/>
        <v>0.61653707293344651</v>
      </c>
      <c r="AA674" s="23">
        <f t="shared" si="101"/>
        <v>8.1999430700148395</v>
      </c>
      <c r="AB674" s="25">
        <v>4.6020000000000003</v>
      </c>
      <c r="AC674" s="23">
        <f t="shared" si="102"/>
        <v>0.5612234085902833</v>
      </c>
      <c r="AD674" s="23">
        <f t="shared" si="103"/>
        <v>1.7818216145186525</v>
      </c>
      <c r="AE674" s="23">
        <f t="shared" si="104"/>
        <v>0.18174580468090254</v>
      </c>
      <c r="AF674" s="1">
        <v>995</v>
      </c>
      <c r="AG674" s="1">
        <f t="shared" si="105"/>
        <v>1.826591001818116E-4</v>
      </c>
      <c r="AH674" s="7">
        <v>2000</v>
      </c>
      <c r="AI674" s="1">
        <v>10.285</v>
      </c>
      <c r="AJ674" s="1">
        <f t="shared" si="106"/>
        <v>3.5519513890483544E-2</v>
      </c>
      <c r="AK674" s="1">
        <f t="shared" si="107"/>
        <v>4.743650471433671E-3</v>
      </c>
      <c r="AL674" s="1">
        <f t="shared" si="108"/>
        <v>4.3260329568512385E-3</v>
      </c>
      <c r="AM674" s="8" t="s">
        <v>145</v>
      </c>
      <c r="AN674" s="1" t="s">
        <v>69</v>
      </c>
      <c r="AO674" s="1" t="s">
        <v>70</v>
      </c>
      <c r="AP674" s="1" t="s">
        <v>71</v>
      </c>
      <c r="AQ674" s="1" t="s">
        <v>72</v>
      </c>
      <c r="AR674" s="1" t="s">
        <v>130</v>
      </c>
      <c r="AS674" s="1" t="s">
        <v>146</v>
      </c>
      <c r="AT674" s="8" t="s">
        <v>145</v>
      </c>
      <c r="AU674" s="8" t="s">
        <v>89</v>
      </c>
    </row>
    <row r="675" spans="1:47" s="1" customFormat="1" ht="16">
      <c r="A675" s="8" t="s">
        <v>147</v>
      </c>
      <c r="B675" s="8" t="s">
        <v>148</v>
      </c>
      <c r="C675" s="8" t="s">
        <v>66</v>
      </c>
      <c r="D675" s="11" t="s">
        <v>67</v>
      </c>
      <c r="E675" s="24">
        <v>37</v>
      </c>
      <c r="F675" s="13">
        <v>5.7629999999999999</v>
      </c>
      <c r="G675" s="24">
        <v>1879.7</v>
      </c>
      <c r="H675" s="8" t="s">
        <v>89</v>
      </c>
      <c r="I675" s="13">
        <v>-17.103999999999999</v>
      </c>
      <c r="J675" s="38">
        <v>1.0869625054841938</v>
      </c>
      <c r="K675" s="103">
        <f t="shared" si="109"/>
        <v>1.1757410753707465</v>
      </c>
      <c r="L675" s="115"/>
      <c r="M675" s="1" t="s">
        <v>69</v>
      </c>
      <c r="N675" s="1" t="s">
        <v>70</v>
      </c>
      <c r="O675" s="1" t="s">
        <v>71</v>
      </c>
      <c r="P675" s="1" t="s">
        <v>114</v>
      </c>
      <c r="Q675" s="1" t="s">
        <v>130</v>
      </c>
      <c r="R675" s="1" t="s">
        <v>146</v>
      </c>
      <c r="S675" s="8" t="s">
        <v>148</v>
      </c>
      <c r="T675" s="8" t="s">
        <v>89</v>
      </c>
      <c r="U675" s="25">
        <v>0.31900000000000001</v>
      </c>
      <c r="V675"/>
      <c r="W675">
        <v>13.3</v>
      </c>
      <c r="X675" s="70">
        <v>818.19799999999998</v>
      </c>
      <c r="Y675" s="70">
        <v>504.44940000000003</v>
      </c>
      <c r="Z675" s="70">
        <f t="shared" si="100"/>
        <v>0.61653707293344651</v>
      </c>
      <c r="AA675" s="23">
        <f t="shared" si="101"/>
        <v>8.1999430700148395</v>
      </c>
      <c r="AB675" s="25">
        <v>6.718</v>
      </c>
      <c r="AC675" s="23">
        <f t="shared" si="102"/>
        <v>0.81927398064092194</v>
      </c>
      <c r="AD675" s="23">
        <f t="shared" si="103"/>
        <v>1.2205928952091158</v>
      </c>
      <c r="AE675" s="23">
        <f t="shared" si="104"/>
        <v>0.38936913357170794</v>
      </c>
      <c r="AF675" s="1">
        <v>950</v>
      </c>
      <c r="AG675" s="1">
        <f t="shared" si="105"/>
        <v>4.0986224586495571E-4</v>
      </c>
      <c r="AH675" s="7">
        <v>2000</v>
      </c>
      <c r="AI675" s="1">
        <v>10.242000000000001</v>
      </c>
      <c r="AJ675" s="1">
        <f t="shared" si="106"/>
        <v>8.0035587944728703E-2</v>
      </c>
      <c r="AK675" s="1">
        <f t="shared" si="107"/>
        <v>9.4101128238065267E-4</v>
      </c>
      <c r="AL675" s="1">
        <f t="shared" si="108"/>
        <v>0</v>
      </c>
      <c r="AM675" s="8" t="s">
        <v>148</v>
      </c>
      <c r="AN675" s="1" t="s">
        <v>69</v>
      </c>
      <c r="AO675" s="1" t="s">
        <v>70</v>
      </c>
      <c r="AP675" s="1" t="s">
        <v>71</v>
      </c>
      <c r="AQ675" s="1" t="s">
        <v>114</v>
      </c>
      <c r="AR675" s="1" t="s">
        <v>130</v>
      </c>
      <c r="AS675" s="1" t="s">
        <v>146</v>
      </c>
      <c r="AT675" s="8" t="s">
        <v>148</v>
      </c>
      <c r="AU675" s="8" t="s">
        <v>89</v>
      </c>
    </row>
    <row r="676" spans="1:47" s="1" customFormat="1" ht="16">
      <c r="A676" s="8" t="s">
        <v>149</v>
      </c>
      <c r="B676" s="8" t="s">
        <v>150</v>
      </c>
      <c r="C676" s="8" t="s">
        <v>66</v>
      </c>
      <c r="D676" s="11" t="s">
        <v>67</v>
      </c>
      <c r="E676" s="24">
        <v>37</v>
      </c>
      <c r="F676" s="13">
        <v>2.37</v>
      </c>
      <c r="G676" s="24">
        <v>1878.9</v>
      </c>
      <c r="H676" s="8" t="s">
        <v>89</v>
      </c>
      <c r="I676" s="13">
        <v>12794.862999999999</v>
      </c>
      <c r="J676" s="38">
        <v>13.362207909598736</v>
      </c>
      <c r="K676" s="103">
        <f t="shared" si="109"/>
        <v>14.308544773559214</v>
      </c>
      <c r="L676" s="115">
        <f>K676-K677</f>
        <v>13.133263551492981</v>
      </c>
      <c r="M676" t="s">
        <v>69</v>
      </c>
      <c r="N676" t="s">
        <v>70</v>
      </c>
      <c r="O676" t="s">
        <v>71</v>
      </c>
      <c r="P676" t="s">
        <v>72</v>
      </c>
      <c r="Q676" s="1" t="s">
        <v>130</v>
      </c>
      <c r="R676" s="1" t="s">
        <v>151</v>
      </c>
      <c r="S676" s="8" t="s">
        <v>150</v>
      </c>
      <c r="T676" s="8" t="s">
        <v>89</v>
      </c>
      <c r="U676" s="25">
        <v>0.14899999999999999</v>
      </c>
      <c r="V676"/>
      <c r="W676">
        <v>13.3</v>
      </c>
      <c r="X676" s="70">
        <v>818.19799999999998</v>
      </c>
      <c r="Y676" s="70">
        <v>504.44940000000003</v>
      </c>
      <c r="Z676" s="70">
        <f t="shared" si="100"/>
        <v>0.61653707293344651</v>
      </c>
      <c r="AA676" s="23">
        <f t="shared" si="101"/>
        <v>8.1999430700148395</v>
      </c>
      <c r="AB676" s="25">
        <v>3.593</v>
      </c>
      <c r="AC676" s="23">
        <f t="shared" si="102"/>
        <v>0.43817377380810252</v>
      </c>
      <c r="AD676" s="23">
        <f t="shared" si="103"/>
        <v>2.2821995741761314</v>
      </c>
      <c r="AE676" s="23">
        <f t="shared" si="104"/>
        <v>0.34004773655224357</v>
      </c>
      <c r="AF676" s="1">
        <v>995</v>
      </c>
      <c r="AG676" s="1">
        <f t="shared" si="105"/>
        <v>3.4175651914798347E-4</v>
      </c>
      <c r="AH676" s="7">
        <v>2000</v>
      </c>
      <c r="AI676" s="1">
        <v>10.207000000000001</v>
      </c>
      <c r="AJ676" s="1">
        <f t="shared" si="106"/>
        <v>6.6965125727046826E-2</v>
      </c>
      <c r="AK676" s="1">
        <f t="shared" si="107"/>
        <v>9.5817349973247156E-3</v>
      </c>
      <c r="AL676" s="1">
        <f t="shared" si="108"/>
        <v>8.7947064493216886E-3</v>
      </c>
      <c r="AM676" s="8" t="s">
        <v>150</v>
      </c>
      <c r="AN676" t="s">
        <v>69</v>
      </c>
      <c r="AO676" t="s">
        <v>70</v>
      </c>
      <c r="AP676" t="s">
        <v>71</v>
      </c>
      <c r="AQ676" t="s">
        <v>72</v>
      </c>
      <c r="AR676" s="1" t="s">
        <v>130</v>
      </c>
      <c r="AS676" s="1" t="s">
        <v>151</v>
      </c>
      <c r="AT676" s="8" t="s">
        <v>150</v>
      </c>
      <c r="AU676" s="8" t="s">
        <v>89</v>
      </c>
    </row>
    <row r="677" spans="1:47" s="1" customFormat="1" ht="16">
      <c r="A677" s="8" t="s">
        <v>152</v>
      </c>
      <c r="B677" s="8" t="s">
        <v>153</v>
      </c>
      <c r="C677" s="8" t="s">
        <v>66</v>
      </c>
      <c r="D677" s="11" t="s">
        <v>67</v>
      </c>
      <c r="E677" s="24">
        <v>34</v>
      </c>
      <c r="F677" s="13">
        <v>3.3769999999999998</v>
      </c>
      <c r="G677" s="24">
        <v>1879.5</v>
      </c>
      <c r="H677" s="8" t="s">
        <v>89</v>
      </c>
      <c r="I677" s="13">
        <v>-17.492999999999999</v>
      </c>
      <c r="J677" s="38">
        <v>1.086536993296241</v>
      </c>
      <c r="K677" s="103">
        <f t="shared" si="109"/>
        <v>1.1752812220662334</v>
      </c>
      <c r="L677" s="115"/>
      <c r="M677" s="1" t="s">
        <v>69</v>
      </c>
      <c r="N677" s="1" t="s">
        <v>70</v>
      </c>
      <c r="O677" s="1" t="s">
        <v>71</v>
      </c>
      <c r="P677" s="1" t="s">
        <v>114</v>
      </c>
      <c r="Q677" s="1" t="s">
        <v>130</v>
      </c>
      <c r="R677" s="1" t="s">
        <v>151</v>
      </c>
      <c r="S677" s="8" t="s">
        <v>153</v>
      </c>
      <c r="T677" s="8" t="s">
        <v>89</v>
      </c>
      <c r="U677" s="25">
        <v>0.19</v>
      </c>
      <c r="V677"/>
      <c r="W677">
        <v>13.3</v>
      </c>
      <c r="X677" s="70">
        <v>818.19799999999998</v>
      </c>
      <c r="Y677" s="70">
        <v>504.44940000000003</v>
      </c>
      <c r="Z677" s="70">
        <f t="shared" si="100"/>
        <v>0.61653707293344651</v>
      </c>
      <c r="AA677" s="23">
        <f t="shared" si="101"/>
        <v>8.1999430700148395</v>
      </c>
      <c r="AB677" s="25">
        <v>7.0780000000000003</v>
      </c>
      <c r="AC677" s="23">
        <f t="shared" si="102"/>
        <v>0.86317672446806282</v>
      </c>
      <c r="AD677" s="23">
        <f t="shared" si="103"/>
        <v>1.1585113125197568</v>
      </c>
      <c r="AE677" s="23">
        <f t="shared" si="104"/>
        <v>0.22011714937875379</v>
      </c>
      <c r="AF677" s="1">
        <v>950</v>
      </c>
      <c r="AG677" s="1">
        <f t="shared" si="105"/>
        <v>2.3170226250395135E-4</v>
      </c>
      <c r="AH677" s="7">
        <v>2000</v>
      </c>
      <c r="AI677" s="1">
        <v>10.265000000000001</v>
      </c>
      <c r="AJ677" s="1">
        <f t="shared" si="106"/>
        <v>4.5144132976902354E-2</v>
      </c>
      <c r="AK677" s="1">
        <f t="shared" si="107"/>
        <v>5.3057051774214339E-4</v>
      </c>
      <c r="AL677" s="1">
        <f t="shared" si="108"/>
        <v>0</v>
      </c>
      <c r="AM677" s="8" t="s">
        <v>153</v>
      </c>
      <c r="AN677" s="1" t="s">
        <v>69</v>
      </c>
      <c r="AO677" s="1" t="s">
        <v>70</v>
      </c>
      <c r="AP677" s="1" t="s">
        <v>71</v>
      </c>
      <c r="AQ677" s="1" t="s">
        <v>114</v>
      </c>
      <c r="AR677" s="1" t="s">
        <v>130</v>
      </c>
      <c r="AS677" s="1" t="s">
        <v>151</v>
      </c>
      <c r="AT677" s="8" t="s">
        <v>153</v>
      </c>
      <c r="AU677" s="8" t="s">
        <v>89</v>
      </c>
    </row>
    <row r="678" spans="1:47" s="1" customFormat="1" ht="16">
      <c r="A678" s="8" t="s">
        <v>154</v>
      </c>
      <c r="B678" s="8" t="s">
        <v>155</v>
      </c>
      <c r="C678" s="8" t="s">
        <v>156</v>
      </c>
      <c r="D678" s="11" t="s">
        <v>67</v>
      </c>
      <c r="E678" s="24">
        <v>32</v>
      </c>
      <c r="F678" s="13">
        <v>3.1160000000000001</v>
      </c>
      <c r="G678" s="24">
        <v>1879.1</v>
      </c>
      <c r="H678" s="8" t="s">
        <v>89</v>
      </c>
      <c r="I678" s="13">
        <v>9250.0619999999999</v>
      </c>
      <c r="J678" s="38">
        <v>10.281616259622227</v>
      </c>
      <c r="K678" s="103">
        <f t="shared" si="109"/>
        <v>11.037574871804173</v>
      </c>
      <c r="L678" s="115">
        <f>K678-K679</f>
        <v>9.8597840139641146</v>
      </c>
      <c r="M678" s="1" t="s">
        <v>69</v>
      </c>
      <c r="N678" s="1" t="s">
        <v>70</v>
      </c>
      <c r="O678" s="1" t="s">
        <v>157</v>
      </c>
      <c r="P678" s="1" t="s">
        <v>72</v>
      </c>
      <c r="Q678" s="1" t="s">
        <v>130</v>
      </c>
      <c r="R678" s="1" t="s">
        <v>131</v>
      </c>
      <c r="S678" s="8" t="s">
        <v>155</v>
      </c>
      <c r="T678" s="8" t="s">
        <v>89</v>
      </c>
      <c r="U678" s="25">
        <v>0.71099999999999997</v>
      </c>
      <c r="V678"/>
      <c r="W678">
        <v>13.3</v>
      </c>
      <c r="X678" s="70">
        <v>818.19799999999998</v>
      </c>
      <c r="Y678" s="70">
        <v>504.44940000000003</v>
      </c>
      <c r="Z678" s="70">
        <f t="shared" si="100"/>
        <v>0.61653707293344651</v>
      </c>
      <c r="AA678" s="23">
        <f t="shared" si="101"/>
        <v>8.1999430700148395</v>
      </c>
      <c r="AB678" s="25">
        <v>5.4169999999999998</v>
      </c>
      <c r="AC678" s="23">
        <f t="shared" si="102"/>
        <v>0.66061434253228257</v>
      </c>
      <c r="AD678" s="23">
        <f t="shared" si="103"/>
        <v>1.5137424903110281</v>
      </c>
      <c r="AE678" s="23">
        <f t="shared" si="104"/>
        <v>1.076270910611141</v>
      </c>
      <c r="AF678" s="1">
        <v>995</v>
      </c>
      <c r="AG678" s="1">
        <f t="shared" si="105"/>
        <v>1.0816793071468753E-3</v>
      </c>
      <c r="AH678" s="7">
        <v>2000</v>
      </c>
      <c r="AI678" s="1">
        <v>10.321999999999999</v>
      </c>
      <c r="AJ678" s="1">
        <f t="shared" si="106"/>
        <v>0.20958715503717795</v>
      </c>
      <c r="AK678" s="1">
        <f t="shared" si="107"/>
        <v>2.3133339158912809E-2</v>
      </c>
      <c r="AL678" s="1">
        <f t="shared" si="108"/>
        <v>2.0664840807677859E-2</v>
      </c>
      <c r="AM678" s="8" t="s">
        <v>155</v>
      </c>
      <c r="AN678" s="1" t="s">
        <v>69</v>
      </c>
      <c r="AO678" s="1" t="s">
        <v>70</v>
      </c>
      <c r="AP678" s="1" t="s">
        <v>157</v>
      </c>
      <c r="AQ678" s="1" t="s">
        <v>72</v>
      </c>
      <c r="AR678" s="1" t="s">
        <v>130</v>
      </c>
      <c r="AS678" s="1" t="s">
        <v>131</v>
      </c>
      <c r="AT678" s="8" t="s">
        <v>155</v>
      </c>
      <c r="AU678" s="8" t="s">
        <v>89</v>
      </c>
    </row>
    <row r="679" spans="1:47" s="1" customFormat="1" ht="16">
      <c r="A679" s="8" t="s">
        <v>158</v>
      </c>
      <c r="B679" s="8" t="s">
        <v>159</v>
      </c>
      <c r="C679" s="8" t="s">
        <v>66</v>
      </c>
      <c r="D679" s="11" t="s">
        <v>67</v>
      </c>
      <c r="E679" s="24">
        <v>38</v>
      </c>
      <c r="F679" s="13">
        <v>9.3729999999999993</v>
      </c>
      <c r="G679" s="24">
        <v>1880</v>
      </c>
      <c r="H679" s="8" t="s">
        <v>89</v>
      </c>
      <c r="I679" s="13">
        <v>-15.37</v>
      </c>
      <c r="J679" s="38">
        <v>1.0888592170817331</v>
      </c>
      <c r="K679" s="103">
        <f t="shared" si="109"/>
        <v>1.177790857840058</v>
      </c>
      <c r="L679" s="115"/>
      <c r="M679" s="1" t="s">
        <v>69</v>
      </c>
      <c r="N679" s="1" t="s">
        <v>70</v>
      </c>
      <c r="O679" s="1" t="s">
        <v>157</v>
      </c>
      <c r="P679" s="1" t="s">
        <v>114</v>
      </c>
      <c r="Q679" s="1" t="s">
        <v>130</v>
      </c>
      <c r="R679" s="1" t="s">
        <v>131</v>
      </c>
      <c r="S679" s="8" t="s">
        <v>159</v>
      </c>
      <c r="T679" s="8" t="s">
        <v>89</v>
      </c>
      <c r="U679" s="25">
        <v>0.65300000000000002</v>
      </c>
      <c r="V679"/>
      <c r="W679">
        <v>13.3</v>
      </c>
      <c r="X679" s="70">
        <v>818.19799999999998</v>
      </c>
      <c r="Y679" s="70">
        <v>504.44940000000003</v>
      </c>
      <c r="Z679" s="70">
        <f t="shared" si="100"/>
        <v>0.61653707293344651</v>
      </c>
      <c r="AA679" s="23">
        <f t="shared" si="101"/>
        <v>8.1999430700148395</v>
      </c>
      <c r="AB679" s="25">
        <v>6.3460000000000001</v>
      </c>
      <c r="AC679" s="23">
        <f t="shared" si="102"/>
        <v>0.77390781201954317</v>
      </c>
      <c r="AD679" s="23">
        <f t="shared" si="103"/>
        <v>1.2921435660281815</v>
      </c>
      <c r="AE679" s="23">
        <f t="shared" si="104"/>
        <v>0.84376974861640253</v>
      </c>
      <c r="AF679" s="1">
        <v>995</v>
      </c>
      <c r="AG679" s="1">
        <f t="shared" si="105"/>
        <v>8.4800979760442461E-4</v>
      </c>
      <c r="AH679" s="7">
        <v>2000</v>
      </c>
      <c r="AI679" s="1">
        <v>10.337999999999999</v>
      </c>
      <c r="AJ679" s="1">
        <f t="shared" si="106"/>
        <v>0.16405683838352189</v>
      </c>
      <c r="AK679" s="1">
        <f t="shared" si="107"/>
        <v>1.9322464441425598E-3</v>
      </c>
      <c r="AL679" s="1">
        <f t="shared" si="108"/>
        <v>0</v>
      </c>
      <c r="AM679" s="8" t="s">
        <v>159</v>
      </c>
      <c r="AN679" s="1" t="s">
        <v>69</v>
      </c>
      <c r="AO679" s="1" t="s">
        <v>70</v>
      </c>
      <c r="AP679" s="1" t="s">
        <v>157</v>
      </c>
      <c r="AQ679" s="1" t="s">
        <v>114</v>
      </c>
      <c r="AR679" s="1" t="s">
        <v>130</v>
      </c>
      <c r="AS679" s="1" t="s">
        <v>131</v>
      </c>
      <c r="AT679" s="8" t="s">
        <v>159</v>
      </c>
      <c r="AU679" s="8" t="s">
        <v>89</v>
      </c>
    </row>
    <row r="680" spans="1:47" s="1" customFormat="1" ht="16">
      <c r="A680" s="8" t="s">
        <v>160</v>
      </c>
      <c r="B680" s="8" t="s">
        <v>161</v>
      </c>
      <c r="C680" s="8" t="s">
        <v>156</v>
      </c>
      <c r="D680" s="11" t="s">
        <v>67</v>
      </c>
      <c r="E680" s="24">
        <v>32</v>
      </c>
      <c r="F680" s="13">
        <v>1.8879999999999999</v>
      </c>
      <c r="G680" s="24">
        <v>1878.9</v>
      </c>
      <c r="H680" s="8" t="s">
        <v>89</v>
      </c>
      <c r="I680" s="13">
        <v>8311.51</v>
      </c>
      <c r="J680" s="38">
        <v>9.4289429394546573</v>
      </c>
      <c r="K680" s="103">
        <f t="shared" si="109"/>
        <v>10.129286615940284</v>
      </c>
      <c r="L680" s="115">
        <f>K680-K681</f>
        <v>8.939571115076312</v>
      </c>
      <c r="M680" s="1" t="s">
        <v>69</v>
      </c>
      <c r="N680" s="1" t="s">
        <v>70</v>
      </c>
      <c r="O680" s="1" t="s">
        <v>157</v>
      </c>
      <c r="P680" s="1" t="s">
        <v>72</v>
      </c>
      <c r="Q680" s="1" t="s">
        <v>130</v>
      </c>
      <c r="R680" s="1" t="s">
        <v>74</v>
      </c>
      <c r="S680" s="8" t="s">
        <v>161</v>
      </c>
      <c r="T680" s="8" t="s">
        <v>89</v>
      </c>
      <c r="U680" s="25">
        <v>0.496</v>
      </c>
      <c r="V680"/>
      <c r="W680">
        <v>13.3</v>
      </c>
      <c r="X680" s="70">
        <v>818.19799999999998</v>
      </c>
      <c r="Y680" s="70">
        <v>504.44940000000003</v>
      </c>
      <c r="Z680" s="70">
        <f t="shared" si="100"/>
        <v>0.61653707293344651</v>
      </c>
      <c r="AA680" s="23">
        <f t="shared" si="101"/>
        <v>8.1999430700148395</v>
      </c>
      <c r="AB680" s="25">
        <v>6.1340000000000003</v>
      </c>
      <c r="AC680" s="23">
        <f t="shared" si="102"/>
        <v>0.74805397398800477</v>
      </c>
      <c r="AD680" s="23">
        <f t="shared" si="103"/>
        <v>1.3368019351181673</v>
      </c>
      <c r="AE680" s="23">
        <f t="shared" si="104"/>
        <v>0.66305375981861092</v>
      </c>
      <c r="AF680" s="1">
        <v>995</v>
      </c>
      <c r="AG680" s="1">
        <f t="shared" si="105"/>
        <v>6.6638568825991046E-4</v>
      </c>
      <c r="AH680" s="7">
        <v>2000</v>
      </c>
      <c r="AI680" s="1">
        <v>10.167999999999999</v>
      </c>
      <c r="AJ680" s="1">
        <f t="shared" si="106"/>
        <v>0.13107507636898319</v>
      </c>
      <c r="AK680" s="1">
        <f t="shared" si="107"/>
        <v>1.3276970167476922E-2</v>
      </c>
      <c r="AL680" s="1">
        <f t="shared" si="108"/>
        <v>1.1717549666145837E-2</v>
      </c>
      <c r="AM680" s="8" t="s">
        <v>161</v>
      </c>
      <c r="AN680" s="1" t="s">
        <v>69</v>
      </c>
      <c r="AO680" s="1" t="s">
        <v>70</v>
      </c>
      <c r="AP680" s="1" t="s">
        <v>157</v>
      </c>
      <c r="AQ680" s="1" t="s">
        <v>72</v>
      </c>
      <c r="AR680" s="1" t="s">
        <v>130</v>
      </c>
      <c r="AS680" s="1" t="s">
        <v>74</v>
      </c>
      <c r="AT680" s="8" t="s">
        <v>161</v>
      </c>
      <c r="AU680" s="8" t="s">
        <v>89</v>
      </c>
    </row>
    <row r="681" spans="1:47" s="1" customFormat="1" ht="16">
      <c r="A681" s="8" t="s">
        <v>163</v>
      </c>
      <c r="B681" s="8" t="s">
        <v>164</v>
      </c>
      <c r="C681" s="8" t="s">
        <v>66</v>
      </c>
      <c r="D681" s="11" t="s">
        <v>67</v>
      </c>
      <c r="E681" s="24">
        <v>38</v>
      </c>
      <c r="F681" s="13">
        <v>3.4470000000000001</v>
      </c>
      <c r="G681" s="24">
        <v>1879.5</v>
      </c>
      <c r="H681" s="8" t="s">
        <v>89</v>
      </c>
      <c r="I681" s="13">
        <v>-5.2809999999999997</v>
      </c>
      <c r="J681" s="38">
        <v>1.0998934856244571</v>
      </c>
      <c r="K681" s="103">
        <f t="shared" si="109"/>
        <v>1.1897155008639728</v>
      </c>
      <c r="L681" s="115"/>
      <c r="M681" s="1" t="s">
        <v>69</v>
      </c>
      <c r="N681" s="1" t="s">
        <v>70</v>
      </c>
      <c r="O681" s="1" t="s">
        <v>157</v>
      </c>
      <c r="P681" s="1" t="s">
        <v>114</v>
      </c>
      <c r="Q681" s="1" t="s">
        <v>130</v>
      </c>
      <c r="R681" s="1" t="s">
        <v>74</v>
      </c>
      <c r="S681" s="8" t="s">
        <v>164</v>
      </c>
      <c r="T681" s="8" t="s">
        <v>89</v>
      </c>
      <c r="U681" s="25">
        <v>0.23699999999999999</v>
      </c>
      <c r="V681"/>
      <c r="W681">
        <v>13.3</v>
      </c>
      <c r="X681" s="70">
        <v>818.19799999999998</v>
      </c>
      <c r="Y681" s="70">
        <v>504.44940000000003</v>
      </c>
      <c r="Z681" s="70">
        <f t="shared" si="100"/>
        <v>0.61653707293344651</v>
      </c>
      <c r="AA681" s="23">
        <f t="shared" si="101"/>
        <v>8.1999430700148395</v>
      </c>
      <c r="AB681" s="25">
        <v>6.4240000000000004</v>
      </c>
      <c r="AC681" s="23">
        <f t="shared" si="102"/>
        <v>0.78342007318209039</v>
      </c>
      <c r="AD681" s="23">
        <f t="shared" si="103"/>
        <v>1.2764544006872414</v>
      </c>
      <c r="AE681" s="23">
        <f t="shared" si="104"/>
        <v>0.30251969296287617</v>
      </c>
      <c r="AF681" s="1">
        <v>995</v>
      </c>
      <c r="AG681" s="1">
        <f t="shared" si="105"/>
        <v>3.0403989242500117E-4</v>
      </c>
      <c r="AH681" s="7">
        <v>2000</v>
      </c>
      <c r="AI681" s="1">
        <v>10.287000000000001</v>
      </c>
      <c r="AJ681" s="1">
        <f t="shared" si="106"/>
        <v>5.9111479036648422E-2</v>
      </c>
      <c r="AK681" s="1">
        <f t="shared" si="107"/>
        <v>7.0325842888896407E-4</v>
      </c>
      <c r="AL681" s="1">
        <f t="shared" si="108"/>
        <v>0</v>
      </c>
      <c r="AM681" s="8" t="s">
        <v>164</v>
      </c>
      <c r="AN681" s="1" t="s">
        <v>69</v>
      </c>
      <c r="AO681" s="1" t="s">
        <v>70</v>
      </c>
      <c r="AP681" s="1" t="s">
        <v>157</v>
      </c>
      <c r="AQ681" s="1" t="s">
        <v>114</v>
      </c>
      <c r="AR681" s="1" t="s">
        <v>130</v>
      </c>
      <c r="AS681" s="1" t="s">
        <v>74</v>
      </c>
      <c r="AT681" s="8" t="s">
        <v>164</v>
      </c>
      <c r="AU681" s="8" t="s">
        <v>89</v>
      </c>
    </row>
    <row r="682" spans="1:47" s="1" customFormat="1" ht="16">
      <c r="A682" s="8" t="s">
        <v>165</v>
      </c>
      <c r="B682" s="8" t="s">
        <v>166</v>
      </c>
      <c r="C682" s="8" t="s">
        <v>156</v>
      </c>
      <c r="D682" s="11" t="s">
        <v>67</v>
      </c>
      <c r="E682" s="24">
        <v>32</v>
      </c>
      <c r="F682" s="13">
        <v>2.44</v>
      </c>
      <c r="G682" s="24">
        <v>1878.7</v>
      </c>
      <c r="H682" s="8" t="s">
        <v>89</v>
      </c>
      <c r="I682" s="13">
        <v>10014.019</v>
      </c>
      <c r="J682" s="38">
        <v>10.963907670467803</v>
      </c>
      <c r="K682" s="103">
        <f t="shared" si="109"/>
        <v>11.763454456375399</v>
      </c>
      <c r="L682" s="115">
        <f>K682-K684</f>
        <v>10.572746251494458</v>
      </c>
      <c r="M682" s="1" t="s">
        <v>69</v>
      </c>
      <c r="N682" s="1" t="s">
        <v>70</v>
      </c>
      <c r="O682" s="1" t="s">
        <v>157</v>
      </c>
      <c r="P682" s="1" t="s">
        <v>72</v>
      </c>
      <c r="Q682" s="1" t="s">
        <v>130</v>
      </c>
      <c r="R682" s="1" t="s">
        <v>140</v>
      </c>
      <c r="S682" s="8" t="s">
        <v>166</v>
      </c>
      <c r="T682" s="8" t="s">
        <v>89</v>
      </c>
      <c r="U682" s="25">
        <v>0.69599999999999995</v>
      </c>
      <c r="V682"/>
      <c r="W682">
        <v>13.3</v>
      </c>
      <c r="X682" s="70">
        <v>818.19799999999998</v>
      </c>
      <c r="Y682" s="70">
        <v>504.44940000000003</v>
      </c>
      <c r="Z682" s="70">
        <f t="shared" si="100"/>
        <v>0.61653707293344651</v>
      </c>
      <c r="AA682" s="23">
        <f t="shared" si="101"/>
        <v>8.1999430700148395</v>
      </c>
      <c r="AB682" s="25">
        <v>6.7279999999999998</v>
      </c>
      <c r="AC682" s="23">
        <f t="shared" si="102"/>
        <v>0.82049350130278698</v>
      </c>
      <c r="AD682" s="23">
        <f t="shared" si="103"/>
        <v>1.2187786964944767</v>
      </c>
      <c r="AE682" s="23">
        <f t="shared" si="104"/>
        <v>0.8482699727601557</v>
      </c>
      <c r="AF682" s="1">
        <v>995</v>
      </c>
      <c r="AG682" s="1">
        <f t="shared" si="105"/>
        <v>8.5253263593985495E-4</v>
      </c>
      <c r="AH682" s="7">
        <v>2000</v>
      </c>
      <c r="AI682" s="1">
        <v>10.375999999999999</v>
      </c>
      <c r="AJ682" s="1">
        <f t="shared" si="106"/>
        <v>0.16432780183883094</v>
      </c>
      <c r="AK682" s="1">
        <f t="shared" si="107"/>
        <v>1.9330626128473694E-2</v>
      </c>
      <c r="AL682" s="1">
        <f t="shared" si="108"/>
        <v>1.7373961509078242E-2</v>
      </c>
      <c r="AM682" s="8" t="s">
        <v>166</v>
      </c>
      <c r="AN682" s="1" t="s">
        <v>69</v>
      </c>
      <c r="AO682" s="1" t="s">
        <v>70</v>
      </c>
      <c r="AP682" s="1" t="s">
        <v>157</v>
      </c>
      <c r="AQ682" s="1" t="s">
        <v>72</v>
      </c>
      <c r="AR682" s="1" t="s">
        <v>130</v>
      </c>
      <c r="AS682" s="1" t="s">
        <v>140</v>
      </c>
      <c r="AT682" s="8" t="s">
        <v>166</v>
      </c>
      <c r="AU682" s="8" t="s">
        <v>89</v>
      </c>
    </row>
    <row r="683" spans="1:47" s="1" customFormat="1" ht="16">
      <c r="A683" s="8" t="s">
        <v>167</v>
      </c>
      <c r="B683" s="8" t="s">
        <v>166</v>
      </c>
      <c r="C683" s="8" t="s">
        <v>156</v>
      </c>
      <c r="D683" s="11" t="s">
        <v>67</v>
      </c>
      <c r="E683" s="24">
        <v>33</v>
      </c>
      <c r="F683" s="13">
        <v>2.4420000000000002</v>
      </c>
      <c r="G683" s="24">
        <v>1878.9</v>
      </c>
      <c r="H683" s="8" t="s">
        <v>89</v>
      </c>
      <c r="I683" s="13">
        <v>10028.691999999999</v>
      </c>
      <c r="J683" s="38">
        <v>10.976910597561185</v>
      </c>
      <c r="K683" s="103">
        <f t="shared" si="109"/>
        <v>11.777280197284119</v>
      </c>
      <c r="L683" s="115">
        <f>K683-K685</f>
        <v>10.583335206787327</v>
      </c>
      <c r="M683" s="1" t="s">
        <v>69</v>
      </c>
      <c r="N683" s="1" t="s">
        <v>70</v>
      </c>
      <c r="O683" s="1" t="s">
        <v>157</v>
      </c>
      <c r="P683" s="1" t="s">
        <v>72</v>
      </c>
      <c r="Q683" s="1" t="s">
        <v>130</v>
      </c>
      <c r="R683" s="1" t="s">
        <v>140</v>
      </c>
      <c r="S683" s="8" t="s">
        <v>166</v>
      </c>
      <c r="T683" s="8" t="s">
        <v>89</v>
      </c>
      <c r="U683" s="25">
        <v>0.69899999999999995</v>
      </c>
      <c r="V683"/>
      <c r="W683">
        <v>13.3</v>
      </c>
      <c r="X683" s="70">
        <v>818.19799999999998</v>
      </c>
      <c r="Y683" s="70">
        <v>504.44940000000003</v>
      </c>
      <c r="Z683" s="70">
        <f t="shared" si="100"/>
        <v>0.61653707293344651</v>
      </c>
      <c r="AA683" s="23">
        <f t="shared" si="101"/>
        <v>8.1999430700148395</v>
      </c>
      <c r="AB683" s="25">
        <v>6.7279999999999998</v>
      </c>
      <c r="AC683" s="23">
        <f t="shared" si="102"/>
        <v>0.82049350130278698</v>
      </c>
      <c r="AD683" s="23">
        <f t="shared" si="103"/>
        <v>1.2187786964944767</v>
      </c>
      <c r="AE683" s="23">
        <f t="shared" si="104"/>
        <v>0.85192630884963916</v>
      </c>
      <c r="AF683" s="1">
        <v>995</v>
      </c>
      <c r="AG683" s="1">
        <f t="shared" si="105"/>
        <v>8.5620734557752677E-4</v>
      </c>
      <c r="AH683" s="7">
        <v>2000</v>
      </c>
      <c r="AI683" s="1">
        <v>10.375999999999999</v>
      </c>
      <c r="AJ683" s="1">
        <f t="shared" si="106"/>
        <v>0.16503611132951557</v>
      </c>
      <c r="AK683" s="1">
        <f t="shared" si="107"/>
        <v>1.943676525797881E-2</v>
      </c>
      <c r="AL683" s="1">
        <f t="shared" si="108"/>
        <v>1.7466324874249348E-2</v>
      </c>
      <c r="AM683" s="8" t="s">
        <v>166</v>
      </c>
      <c r="AN683" s="1" t="s">
        <v>69</v>
      </c>
      <c r="AO683" s="1" t="s">
        <v>70</v>
      </c>
      <c r="AP683" s="1" t="s">
        <v>157</v>
      </c>
      <c r="AQ683" s="1" t="s">
        <v>72</v>
      </c>
      <c r="AR683" s="1" t="s">
        <v>130</v>
      </c>
      <c r="AS683" s="1" t="s">
        <v>140</v>
      </c>
      <c r="AT683" s="8" t="s">
        <v>166</v>
      </c>
      <c r="AU683" s="8" t="s">
        <v>89</v>
      </c>
    </row>
    <row r="684" spans="1:47" s="1" customFormat="1" ht="16">
      <c r="A684" s="8" t="s">
        <v>168</v>
      </c>
      <c r="B684" s="8" t="s">
        <v>169</v>
      </c>
      <c r="C684" s="8" t="s">
        <v>66</v>
      </c>
      <c r="D684" s="8" t="s">
        <v>67</v>
      </c>
      <c r="E684" s="24">
        <v>41</v>
      </c>
      <c r="F684" s="13">
        <v>9.1020000000000003</v>
      </c>
      <c r="G684" s="24">
        <v>1880.4</v>
      </c>
      <c r="H684" s="8" t="s">
        <v>89</v>
      </c>
      <c r="I684" s="13">
        <v>-4.4409999999999998</v>
      </c>
      <c r="J684" s="38">
        <v>1.1008120767132521</v>
      </c>
      <c r="K684" s="103">
        <f t="shared" si="109"/>
        <v>1.1907082048809421</v>
      </c>
      <c r="L684" s="115"/>
      <c r="M684" s="1" t="s">
        <v>69</v>
      </c>
      <c r="N684" s="1" t="s">
        <v>70</v>
      </c>
      <c r="O684" s="1" t="s">
        <v>157</v>
      </c>
      <c r="P684" s="1" t="s">
        <v>114</v>
      </c>
      <c r="Q684" s="1" t="s">
        <v>130</v>
      </c>
      <c r="R684" s="1" t="s">
        <v>140</v>
      </c>
      <c r="S684" s="8" t="s">
        <v>169</v>
      </c>
      <c r="T684" s="8" t="s">
        <v>89</v>
      </c>
      <c r="U684" s="25">
        <v>0.502</v>
      </c>
      <c r="V684"/>
      <c r="W684">
        <v>13.3</v>
      </c>
      <c r="X684" s="70">
        <v>818.19799999999998</v>
      </c>
      <c r="Y684" s="70">
        <v>504.44940000000003</v>
      </c>
      <c r="Z684" s="70">
        <f t="shared" si="100"/>
        <v>0.61653707293344651</v>
      </c>
      <c r="AA684" s="23">
        <f t="shared" si="101"/>
        <v>8.1999430700148395</v>
      </c>
      <c r="AB684" s="25">
        <v>6.609</v>
      </c>
      <c r="AC684" s="23">
        <f t="shared" si="102"/>
        <v>0.80598120542659324</v>
      </c>
      <c r="AD684" s="23">
        <f t="shared" si="103"/>
        <v>1.2407237206861612</v>
      </c>
      <c r="AE684" s="23">
        <f t="shared" si="104"/>
        <v>0.62284330778445296</v>
      </c>
      <c r="AF684" s="1">
        <v>995</v>
      </c>
      <c r="AG684" s="1">
        <f t="shared" si="105"/>
        <v>6.2597317365271649E-4</v>
      </c>
      <c r="AH684" s="7">
        <v>2000</v>
      </c>
      <c r="AI684" s="1">
        <v>10.374000000000001</v>
      </c>
      <c r="AJ684" s="1">
        <f t="shared" si="106"/>
        <v>0.1206811593701015</v>
      </c>
      <c r="AK684" s="1">
        <f t="shared" si="107"/>
        <v>1.4369604663652445E-3</v>
      </c>
      <c r="AL684" s="1">
        <f t="shared" si="108"/>
        <v>0</v>
      </c>
      <c r="AM684" s="8" t="s">
        <v>169</v>
      </c>
      <c r="AN684" s="1" t="s">
        <v>69</v>
      </c>
      <c r="AO684" s="1" t="s">
        <v>70</v>
      </c>
      <c r="AP684" s="1" t="s">
        <v>157</v>
      </c>
      <c r="AQ684" s="1" t="s">
        <v>114</v>
      </c>
      <c r="AR684" s="1" t="s">
        <v>130</v>
      </c>
      <c r="AS684" s="1" t="s">
        <v>140</v>
      </c>
      <c r="AT684" s="8" t="s">
        <v>169</v>
      </c>
      <c r="AU684" s="8" t="s">
        <v>89</v>
      </c>
    </row>
    <row r="685" spans="1:47" s="1" customFormat="1" ht="16">
      <c r="A685" s="8" t="s">
        <v>170</v>
      </c>
      <c r="B685" s="8" t="s">
        <v>169</v>
      </c>
      <c r="C685" s="8" t="s">
        <v>66</v>
      </c>
      <c r="D685" s="8" t="s">
        <v>67</v>
      </c>
      <c r="E685" s="24">
        <v>39</v>
      </c>
      <c r="F685" s="13">
        <v>9.7810000000000006</v>
      </c>
      <c r="G685" s="24">
        <v>1880</v>
      </c>
      <c r="H685" s="8" t="s">
        <v>89</v>
      </c>
      <c r="I685" s="13">
        <v>-1.702</v>
      </c>
      <c r="J685" s="38">
        <v>1.103807221268829</v>
      </c>
      <c r="K685" s="103">
        <f t="shared" si="109"/>
        <v>1.193944990496792</v>
      </c>
      <c r="L685" s="115"/>
      <c r="M685" s="1" t="s">
        <v>69</v>
      </c>
      <c r="N685" s="1" t="s">
        <v>70</v>
      </c>
      <c r="O685" s="1" t="s">
        <v>157</v>
      </c>
      <c r="P685" s="1" t="s">
        <v>114</v>
      </c>
      <c r="Q685" s="1" t="s">
        <v>130</v>
      </c>
      <c r="R685" s="1" t="s">
        <v>140</v>
      </c>
      <c r="S685" s="8" t="s">
        <v>169</v>
      </c>
      <c r="T685" s="8" t="s">
        <v>89</v>
      </c>
      <c r="U685" s="25">
        <v>0.56899999999999995</v>
      </c>
      <c r="V685"/>
      <c r="W685">
        <v>13.3</v>
      </c>
      <c r="X685" s="70">
        <v>818.19799999999998</v>
      </c>
      <c r="Y685" s="70">
        <v>504.44940000000003</v>
      </c>
      <c r="Z685" s="70">
        <f t="shared" si="100"/>
        <v>0.61653707293344651</v>
      </c>
      <c r="AA685" s="23">
        <f t="shared" si="101"/>
        <v>8.1999430700148395</v>
      </c>
      <c r="AB685" s="25">
        <v>6.609</v>
      </c>
      <c r="AC685" s="23">
        <f t="shared" si="102"/>
        <v>0.80598120542659324</v>
      </c>
      <c r="AD685" s="23">
        <f t="shared" si="103"/>
        <v>1.2407237206861612</v>
      </c>
      <c r="AE685" s="23">
        <f t="shared" si="104"/>
        <v>0.70597179707042568</v>
      </c>
      <c r="AF685" s="1">
        <v>995</v>
      </c>
      <c r="AG685" s="1">
        <f t="shared" si="105"/>
        <v>7.0951939404062883E-4</v>
      </c>
      <c r="AH685" s="7">
        <v>2000</v>
      </c>
      <c r="AI685" s="1">
        <v>10.374000000000001</v>
      </c>
      <c r="AJ685" s="1">
        <f t="shared" si="106"/>
        <v>0.13678800733384014</v>
      </c>
      <c r="AK685" s="1">
        <f t="shared" si="107"/>
        <v>1.6331735611627687E-3</v>
      </c>
      <c r="AL685" s="1">
        <f t="shared" si="108"/>
        <v>0</v>
      </c>
      <c r="AM685" s="8" t="s">
        <v>169</v>
      </c>
      <c r="AN685" s="1" t="s">
        <v>69</v>
      </c>
      <c r="AO685" s="1" t="s">
        <v>70</v>
      </c>
      <c r="AP685" s="1" t="s">
        <v>157</v>
      </c>
      <c r="AQ685" s="1" t="s">
        <v>114</v>
      </c>
      <c r="AR685" s="1" t="s">
        <v>130</v>
      </c>
      <c r="AS685" s="1" t="s">
        <v>140</v>
      </c>
      <c r="AT685" s="8" t="s">
        <v>169</v>
      </c>
      <c r="AU685" s="8" t="s">
        <v>89</v>
      </c>
    </row>
    <row r="686" spans="1:47" s="1" customFormat="1" ht="16">
      <c r="A686" s="8" t="s">
        <v>171</v>
      </c>
      <c r="B686" s="8" t="s">
        <v>172</v>
      </c>
      <c r="C686" s="8" t="s">
        <v>156</v>
      </c>
      <c r="D686" s="11" t="s">
        <v>67</v>
      </c>
      <c r="E686" s="24">
        <v>34</v>
      </c>
      <c r="F686" s="13">
        <v>5.1639999999999997</v>
      </c>
      <c r="G686" s="24">
        <v>1878.5</v>
      </c>
      <c r="H686" s="8" t="s">
        <v>89</v>
      </c>
      <c r="I686" s="13">
        <v>7893.8530000000001</v>
      </c>
      <c r="J686" s="38">
        <v>9.0442690341003562</v>
      </c>
      <c r="K686" s="103">
        <f t="shared" si="109"/>
        <v>9.7191067317601298</v>
      </c>
      <c r="L686" s="115">
        <f>K686-K687</f>
        <v>8.5436883807542507</v>
      </c>
      <c r="M686" s="1" t="s">
        <v>69</v>
      </c>
      <c r="N686" s="1" t="s">
        <v>70</v>
      </c>
      <c r="O686" s="1" t="s">
        <v>157</v>
      </c>
      <c r="P686" s="1" t="s">
        <v>72</v>
      </c>
      <c r="Q686" s="1" t="s">
        <v>130</v>
      </c>
      <c r="R686" s="1" t="s">
        <v>146</v>
      </c>
      <c r="S686" s="8" t="s">
        <v>172</v>
      </c>
      <c r="T686" s="8" t="s">
        <v>89</v>
      </c>
      <c r="U686" s="25">
        <v>1.34</v>
      </c>
      <c r="V686"/>
      <c r="W686">
        <v>13.3</v>
      </c>
      <c r="X686" s="70">
        <v>818.19799999999998</v>
      </c>
      <c r="Y686" s="70">
        <v>504.44940000000003</v>
      </c>
      <c r="Z686" s="70">
        <f t="shared" si="100"/>
        <v>0.61653707293344651</v>
      </c>
      <c r="AA686" s="23">
        <f t="shared" si="101"/>
        <v>8.1999430700148395</v>
      </c>
      <c r="AB686" s="25">
        <v>6.2530000000000001</v>
      </c>
      <c r="AC686" s="23">
        <f t="shared" si="102"/>
        <v>0.76256626986419851</v>
      </c>
      <c r="AD686" s="23">
        <f t="shared" si="103"/>
        <v>1.3113614377122724</v>
      </c>
      <c r="AE686" s="23">
        <f t="shared" si="104"/>
        <v>1.7572243265344452</v>
      </c>
      <c r="AF686" s="1">
        <v>995</v>
      </c>
      <c r="AG686" s="1">
        <f t="shared" si="105"/>
        <v>1.7660545995321058E-3</v>
      </c>
      <c r="AH686" s="7">
        <v>2000</v>
      </c>
      <c r="AI686" s="1">
        <v>10.285</v>
      </c>
      <c r="AJ686" s="1">
        <f t="shared" si="106"/>
        <v>0.34342335430862531</v>
      </c>
      <c r="AK686" s="1">
        <f t="shared" si="107"/>
        <v>3.3377682347046043E-2</v>
      </c>
      <c r="AL686" s="1">
        <f t="shared" si="108"/>
        <v>2.9341021218862524E-2</v>
      </c>
      <c r="AM686" s="8" t="s">
        <v>172</v>
      </c>
      <c r="AN686" s="1" t="s">
        <v>69</v>
      </c>
      <c r="AO686" s="1" t="s">
        <v>70</v>
      </c>
      <c r="AP686" s="1" t="s">
        <v>157</v>
      </c>
      <c r="AQ686" s="1" t="s">
        <v>72</v>
      </c>
      <c r="AR686" s="1" t="s">
        <v>130</v>
      </c>
      <c r="AS686" s="1" t="s">
        <v>146</v>
      </c>
      <c r="AT686" s="8" t="s">
        <v>172</v>
      </c>
      <c r="AU686" s="8" t="s">
        <v>89</v>
      </c>
    </row>
    <row r="687" spans="1:47" s="1" customFormat="1" ht="16">
      <c r="A687" s="8" t="s">
        <v>173</v>
      </c>
      <c r="B687" s="8" t="s">
        <v>174</v>
      </c>
      <c r="C687" s="8" t="s">
        <v>66</v>
      </c>
      <c r="D687" s="11" t="s">
        <v>67</v>
      </c>
      <c r="E687" s="24">
        <v>38</v>
      </c>
      <c r="F687" s="13">
        <v>7.4020000000000001</v>
      </c>
      <c r="G687" s="24">
        <v>1880</v>
      </c>
      <c r="H687" s="8" t="s">
        <v>89</v>
      </c>
      <c r="I687" s="13">
        <v>-17.376999999999999</v>
      </c>
      <c r="J687" s="38">
        <v>1.0866638816325425</v>
      </c>
      <c r="K687" s="103">
        <f t="shared" si="109"/>
        <v>1.17541835100588</v>
      </c>
      <c r="L687" s="115"/>
      <c r="M687" s="1" t="s">
        <v>69</v>
      </c>
      <c r="N687" s="1" t="s">
        <v>70</v>
      </c>
      <c r="O687" s="1" t="s">
        <v>157</v>
      </c>
      <c r="P687" s="1" t="s">
        <v>114</v>
      </c>
      <c r="Q687" s="1" t="s">
        <v>130</v>
      </c>
      <c r="R687" s="1" t="s">
        <v>146</v>
      </c>
      <c r="S687" s="8" t="s">
        <v>174</v>
      </c>
      <c r="T687" s="8" t="s">
        <v>89</v>
      </c>
      <c r="U687" s="25">
        <v>0.505</v>
      </c>
      <c r="V687"/>
      <c r="W687">
        <v>13.3</v>
      </c>
      <c r="X687" s="70">
        <v>818.19799999999998</v>
      </c>
      <c r="Y687" s="70">
        <v>504.44940000000003</v>
      </c>
      <c r="Z687" s="70">
        <f t="shared" si="100"/>
        <v>0.61653707293344651</v>
      </c>
      <c r="AA687" s="23">
        <f t="shared" si="101"/>
        <v>8.1999430700148395</v>
      </c>
      <c r="AB687" s="25">
        <v>4.4690000000000003</v>
      </c>
      <c r="AC687" s="23">
        <f t="shared" si="102"/>
        <v>0.54500378378747849</v>
      </c>
      <c r="AD687" s="23">
        <f t="shared" si="103"/>
        <v>1.8348496464566657</v>
      </c>
      <c r="AE687" s="23">
        <f t="shared" si="104"/>
        <v>0.92659907146061615</v>
      </c>
      <c r="AF687" s="1">
        <v>995</v>
      </c>
      <c r="AG687" s="1">
        <f t="shared" si="105"/>
        <v>9.312553482016243E-4</v>
      </c>
      <c r="AH687" s="7">
        <v>2000</v>
      </c>
      <c r="AI687" s="1">
        <v>10.242000000000001</v>
      </c>
      <c r="AJ687" s="1">
        <f t="shared" si="106"/>
        <v>0.18185029256036403</v>
      </c>
      <c r="AK687" s="1">
        <f t="shared" si="107"/>
        <v>2.1375017101123994E-3</v>
      </c>
      <c r="AL687" s="1">
        <f t="shared" si="108"/>
        <v>0</v>
      </c>
      <c r="AM687" s="8" t="s">
        <v>174</v>
      </c>
      <c r="AN687" s="1" t="s">
        <v>69</v>
      </c>
      <c r="AO687" s="1" t="s">
        <v>70</v>
      </c>
      <c r="AP687" s="1" t="s">
        <v>157</v>
      </c>
      <c r="AQ687" s="1" t="s">
        <v>114</v>
      </c>
      <c r="AR687" s="1" t="s">
        <v>130</v>
      </c>
      <c r="AS687" s="1" t="s">
        <v>146</v>
      </c>
      <c r="AT687" s="8" t="s">
        <v>174</v>
      </c>
      <c r="AU687" s="8" t="s">
        <v>89</v>
      </c>
    </row>
    <row r="688" spans="1:47" s="1" customFormat="1" ht="16">
      <c r="A688" s="8" t="s">
        <v>175</v>
      </c>
      <c r="B688" s="8" t="s">
        <v>176</v>
      </c>
      <c r="C688" s="8" t="s">
        <v>156</v>
      </c>
      <c r="D688" s="11" t="s">
        <v>67</v>
      </c>
      <c r="E688" s="24">
        <v>36</v>
      </c>
      <c r="F688" s="13">
        <v>3.246</v>
      </c>
      <c r="G688" s="24">
        <v>1879.1</v>
      </c>
      <c r="H688" s="8" t="s">
        <v>89</v>
      </c>
      <c r="I688" s="13">
        <v>8078.6670000000004</v>
      </c>
      <c r="J688" s="38">
        <v>9.2148902431873925</v>
      </c>
      <c r="K688" s="103">
        <f t="shared" si="109"/>
        <v>9.9010730005793572</v>
      </c>
      <c r="L688" s="115">
        <f>K688-K689</f>
        <v>8.5386946924615437</v>
      </c>
      <c r="M688" s="1" t="s">
        <v>69</v>
      </c>
      <c r="N688" s="1" t="s">
        <v>70</v>
      </c>
      <c r="O688" s="1" t="s">
        <v>157</v>
      </c>
      <c r="P688" s="1" t="s">
        <v>72</v>
      </c>
      <c r="Q688" s="1" t="s">
        <v>130</v>
      </c>
      <c r="R688" s="1" t="s">
        <v>151</v>
      </c>
      <c r="S688" s="8" t="s">
        <v>176</v>
      </c>
      <c r="T688" s="8" t="s">
        <v>89</v>
      </c>
      <c r="U688" s="25">
        <v>0.88500000000000001</v>
      </c>
      <c r="V688"/>
      <c r="W688">
        <v>13.3</v>
      </c>
      <c r="X688" s="70">
        <v>818.19799999999998</v>
      </c>
      <c r="Y688" s="70">
        <v>504.44940000000003</v>
      </c>
      <c r="Z688" s="70">
        <f t="shared" si="100"/>
        <v>0.61653707293344651</v>
      </c>
      <c r="AA688" s="23">
        <f t="shared" si="101"/>
        <v>8.1999430700148395</v>
      </c>
      <c r="AB688" s="25">
        <v>6.0940000000000003</v>
      </c>
      <c r="AC688" s="23">
        <f t="shared" si="102"/>
        <v>0.74317589134054463</v>
      </c>
      <c r="AD688" s="23">
        <f t="shared" si="103"/>
        <v>1.3455764801468393</v>
      </c>
      <c r="AE688" s="23">
        <f t="shared" si="104"/>
        <v>1.1908351849299528</v>
      </c>
      <c r="AF688" s="1">
        <v>995</v>
      </c>
      <c r="AG688" s="1">
        <f t="shared" si="105"/>
        <v>1.1968192813366359E-3</v>
      </c>
      <c r="AH688" s="7">
        <v>2000</v>
      </c>
      <c r="AI688" s="1">
        <v>10.207000000000001</v>
      </c>
      <c r="AJ688" s="1">
        <f t="shared" si="106"/>
        <v>0.23450950942228582</v>
      </c>
      <c r="AK688" s="1">
        <f t="shared" si="107"/>
        <v>2.3218957721201045E-2</v>
      </c>
      <c r="AL688" s="1">
        <f t="shared" si="108"/>
        <v>2.0024051034358323E-2</v>
      </c>
      <c r="AM688" s="8" t="s">
        <v>176</v>
      </c>
      <c r="AN688" s="1" t="s">
        <v>69</v>
      </c>
      <c r="AO688" s="1" t="s">
        <v>70</v>
      </c>
      <c r="AP688" s="1" t="s">
        <v>157</v>
      </c>
      <c r="AQ688" s="1" t="s">
        <v>72</v>
      </c>
      <c r="AR688" s="1" t="s">
        <v>130</v>
      </c>
      <c r="AS688" s="1" t="s">
        <v>151</v>
      </c>
      <c r="AT688" s="8" t="s">
        <v>176</v>
      </c>
      <c r="AU688" s="8" t="s">
        <v>89</v>
      </c>
    </row>
    <row r="689" spans="1:47" s="1" customFormat="1" ht="16">
      <c r="A689" s="8" t="s">
        <v>177</v>
      </c>
      <c r="B689" s="8" t="s">
        <v>178</v>
      </c>
      <c r="C689" s="8" t="s">
        <v>66</v>
      </c>
      <c r="D689" s="11" t="s">
        <v>67</v>
      </c>
      <c r="E689" s="24">
        <v>40</v>
      </c>
      <c r="F689" s="13">
        <v>2.8610000000000002</v>
      </c>
      <c r="G689" s="24">
        <v>1879.1</v>
      </c>
      <c r="H689" s="8" t="s">
        <v>89</v>
      </c>
      <c r="I689" s="13">
        <v>141.07599999999999</v>
      </c>
      <c r="J689" s="38">
        <v>1.2596866570516967</v>
      </c>
      <c r="K689" s="103">
        <f t="shared" si="109"/>
        <v>1.362378308117814</v>
      </c>
      <c r="L689" s="115"/>
      <c r="M689" s="1" t="s">
        <v>69</v>
      </c>
      <c r="N689" s="1" t="s">
        <v>70</v>
      </c>
      <c r="O689" s="1" t="s">
        <v>157</v>
      </c>
      <c r="P689" s="1" t="s">
        <v>114</v>
      </c>
      <c r="Q689" s="1" t="s">
        <v>130</v>
      </c>
      <c r="R689" s="1" t="s">
        <v>151</v>
      </c>
      <c r="S689" s="8" t="s">
        <v>178</v>
      </c>
      <c r="T689" s="8" t="s">
        <v>89</v>
      </c>
      <c r="U689" s="25">
        <v>0.154</v>
      </c>
      <c r="V689"/>
      <c r="W689">
        <v>13.3</v>
      </c>
      <c r="X689" s="70">
        <v>818.19799999999998</v>
      </c>
      <c r="Y689" s="70">
        <v>504.44940000000003</v>
      </c>
      <c r="Z689" s="70">
        <f t="shared" si="100"/>
        <v>0.61653707293344651</v>
      </c>
      <c r="AA689" s="23">
        <f t="shared" si="101"/>
        <v>8.1999430700148395</v>
      </c>
      <c r="AB689" s="25">
        <v>6.6680000000000001</v>
      </c>
      <c r="AC689" s="23">
        <f t="shared" si="102"/>
        <v>0.81317637733159687</v>
      </c>
      <c r="AD689" s="23">
        <f t="shared" si="103"/>
        <v>1.229745511399946</v>
      </c>
      <c r="AE689" s="23">
        <f t="shared" si="104"/>
        <v>0.18938080875559168</v>
      </c>
      <c r="AF689" s="1">
        <v>995</v>
      </c>
      <c r="AG689" s="1">
        <f t="shared" si="105"/>
        <v>1.9033247111114741E-4</v>
      </c>
      <c r="AH689" s="7">
        <v>2000</v>
      </c>
      <c r="AI689" s="1">
        <v>10.265000000000001</v>
      </c>
      <c r="AJ689" s="1">
        <f t="shared" si="106"/>
        <v>3.708377420577641E-2</v>
      </c>
      <c r="AK689" s="1">
        <f t="shared" si="107"/>
        <v>5.0522129561088704E-4</v>
      </c>
      <c r="AL689" s="1">
        <f t="shared" si="108"/>
        <v>0</v>
      </c>
      <c r="AM689" s="8" t="s">
        <v>178</v>
      </c>
      <c r="AN689" s="1" t="s">
        <v>69</v>
      </c>
      <c r="AO689" s="1" t="s">
        <v>70</v>
      </c>
      <c r="AP689" s="1" t="s">
        <v>157</v>
      </c>
      <c r="AQ689" s="1" t="s">
        <v>114</v>
      </c>
      <c r="AR689" s="1" t="s">
        <v>130</v>
      </c>
      <c r="AS689" s="1" t="s">
        <v>151</v>
      </c>
      <c r="AT689" s="8" t="s">
        <v>178</v>
      </c>
      <c r="AU689" s="8" t="s">
        <v>89</v>
      </c>
    </row>
    <row r="690" spans="1:47" s="1" customFormat="1" ht="16">
      <c r="A690" s="8" t="s">
        <v>179</v>
      </c>
      <c r="B690" s="8" t="s">
        <v>180</v>
      </c>
      <c r="C690" s="8" t="s">
        <v>66</v>
      </c>
      <c r="D690" s="11" t="s">
        <v>67</v>
      </c>
      <c r="E690" s="24">
        <v>39</v>
      </c>
      <c r="F690" s="13">
        <v>2.4860000000000002</v>
      </c>
      <c r="G690" s="24">
        <v>1879.3</v>
      </c>
      <c r="H690" s="8" t="s">
        <v>89</v>
      </c>
      <c r="I690" s="13">
        <v>8777.2960000000003</v>
      </c>
      <c r="J690" s="38">
        <v>9.8541252443085146</v>
      </c>
      <c r="K690" s="103">
        <f t="shared" si="109"/>
        <v>10.582359823654466</v>
      </c>
      <c r="L690" s="115">
        <f>K690-K691</f>
        <v>9.4080077783945413</v>
      </c>
      <c r="M690" s="1" t="s">
        <v>119</v>
      </c>
      <c r="N690" s="1" t="s">
        <v>120</v>
      </c>
      <c r="O690" s="1" t="s">
        <v>71</v>
      </c>
      <c r="P690" s="1" t="s">
        <v>72</v>
      </c>
      <c r="Q690" s="1" t="s">
        <v>130</v>
      </c>
      <c r="R690" s="1" t="s">
        <v>131</v>
      </c>
      <c r="S690" s="8" t="s">
        <v>180</v>
      </c>
      <c r="T690" s="8" t="s">
        <v>89</v>
      </c>
      <c r="U690" s="25">
        <v>0.13300000000000001</v>
      </c>
      <c r="V690"/>
      <c r="W690">
        <v>13.3</v>
      </c>
      <c r="X690" s="70">
        <v>818.19799999999998</v>
      </c>
      <c r="Y690" s="70">
        <v>504.44940000000003</v>
      </c>
      <c r="Z690" s="70">
        <f t="shared" si="100"/>
        <v>0.61653707293344651</v>
      </c>
      <c r="AA690" s="23">
        <f t="shared" si="101"/>
        <v>8.1999430700148395</v>
      </c>
      <c r="AB690" s="25">
        <v>5.4939999999999998</v>
      </c>
      <c r="AC690" s="23">
        <f t="shared" si="102"/>
        <v>0.6700046516286432</v>
      </c>
      <c r="AD690" s="23">
        <f t="shared" si="103"/>
        <v>1.4925269512222135</v>
      </c>
      <c r="AE690" s="23">
        <f t="shared" si="104"/>
        <v>0.19850608451255439</v>
      </c>
      <c r="AF690" s="1">
        <v>995</v>
      </c>
      <c r="AG690" s="1">
        <f t="shared" si="105"/>
        <v>1.9950360252518029E-4</v>
      </c>
      <c r="AH690" s="7">
        <v>2000</v>
      </c>
      <c r="AI690" s="1">
        <v>10.356</v>
      </c>
      <c r="AJ690" s="1">
        <f t="shared" si="106"/>
        <v>3.8529085076319101E-2</v>
      </c>
      <c r="AK690" s="1">
        <f t="shared" si="107"/>
        <v>4.0772864195380417E-3</v>
      </c>
      <c r="AL690" s="1">
        <f t="shared" si="108"/>
        <v>3.6248193209243514E-3</v>
      </c>
      <c r="AM690" s="8" t="s">
        <v>180</v>
      </c>
      <c r="AN690" s="1" t="s">
        <v>119</v>
      </c>
      <c r="AO690" s="1" t="s">
        <v>120</v>
      </c>
      <c r="AP690" s="1" t="s">
        <v>71</v>
      </c>
      <c r="AQ690" s="1" t="s">
        <v>72</v>
      </c>
      <c r="AR690" s="1" t="s">
        <v>130</v>
      </c>
      <c r="AS690" s="1" t="s">
        <v>131</v>
      </c>
      <c r="AT690" s="8" t="s">
        <v>180</v>
      </c>
      <c r="AU690" s="8" t="s">
        <v>89</v>
      </c>
    </row>
    <row r="691" spans="1:47" s="1" customFormat="1" ht="16">
      <c r="A691" s="8" t="s">
        <v>181</v>
      </c>
      <c r="B691" s="8" t="s">
        <v>182</v>
      </c>
      <c r="C691" s="8" t="s">
        <v>66</v>
      </c>
      <c r="D691" s="8" t="s">
        <v>67</v>
      </c>
      <c r="E691" s="24">
        <v>40</v>
      </c>
      <c r="F691" s="13">
        <v>11.669</v>
      </c>
      <c r="G691" s="24">
        <v>1880.2</v>
      </c>
      <c r="H691" s="8" t="s">
        <v>89</v>
      </c>
      <c r="I691" s="13">
        <v>-18.279</v>
      </c>
      <c r="J691" s="38">
        <v>1.085677206854893</v>
      </c>
      <c r="K691" s="103">
        <f t="shared" si="109"/>
        <v>1.1743520452599248</v>
      </c>
      <c r="L691" s="115"/>
      <c r="M691" s="1" t="s">
        <v>119</v>
      </c>
      <c r="N691" s="1" t="s">
        <v>120</v>
      </c>
      <c r="O691" s="1" t="s">
        <v>71</v>
      </c>
      <c r="P691" s="1" t="s">
        <v>114</v>
      </c>
      <c r="Q691" s="1" t="s">
        <v>130</v>
      </c>
      <c r="R691" s="1" t="s">
        <v>131</v>
      </c>
      <c r="S691" s="8" t="s">
        <v>182</v>
      </c>
      <c r="T691" s="8" t="s">
        <v>89</v>
      </c>
      <c r="U691" s="25">
        <v>0.84199999999999997</v>
      </c>
      <c r="V691"/>
      <c r="W691">
        <v>13.3</v>
      </c>
      <c r="X691" s="70">
        <v>818.19799999999998</v>
      </c>
      <c r="Y691" s="70">
        <v>504.44940000000003</v>
      </c>
      <c r="Z691" s="70">
        <f t="shared" si="100"/>
        <v>0.61653707293344651</v>
      </c>
      <c r="AA691" s="23">
        <f t="shared" si="101"/>
        <v>8.1999430700148395</v>
      </c>
      <c r="AB691" s="25">
        <v>4.8049999999999997</v>
      </c>
      <c r="AC691" s="23">
        <f t="shared" si="102"/>
        <v>0.58597967802614315</v>
      </c>
      <c r="AD691" s="23">
        <f t="shared" si="103"/>
        <v>1.7065438231040251</v>
      </c>
      <c r="AE691" s="23">
        <f t="shared" si="104"/>
        <v>1.4369098990535891</v>
      </c>
      <c r="AF691" s="1">
        <v>950</v>
      </c>
      <c r="AG691" s="1">
        <f t="shared" si="105"/>
        <v>1.5125367358458832E-3</v>
      </c>
      <c r="AH691" s="7">
        <v>2000</v>
      </c>
      <c r="AI691" s="1">
        <v>10.146000000000001</v>
      </c>
      <c r="AJ691" s="1">
        <f t="shared" si="106"/>
        <v>0.29815429446991587</v>
      </c>
      <c r="AK691" s="1">
        <f t="shared" si="107"/>
        <v>3.5013810551377559E-3</v>
      </c>
      <c r="AL691" s="1">
        <f t="shared" si="108"/>
        <v>0</v>
      </c>
      <c r="AM691" s="8" t="s">
        <v>182</v>
      </c>
      <c r="AN691" s="1" t="s">
        <v>119</v>
      </c>
      <c r="AO691" s="1" t="s">
        <v>120</v>
      </c>
      <c r="AP691" s="1" t="s">
        <v>71</v>
      </c>
      <c r="AQ691" s="1" t="s">
        <v>114</v>
      </c>
      <c r="AR691" s="1" t="s">
        <v>130</v>
      </c>
      <c r="AS691" s="1" t="s">
        <v>131</v>
      </c>
      <c r="AT691" s="8" t="s">
        <v>182</v>
      </c>
      <c r="AU691" s="8" t="s">
        <v>89</v>
      </c>
    </row>
    <row r="692" spans="1:47" s="1" customFormat="1" ht="16">
      <c r="A692" s="11" t="s">
        <v>184</v>
      </c>
      <c r="B692" s="11" t="s">
        <v>185</v>
      </c>
      <c r="C692" s="8" t="s">
        <v>156</v>
      </c>
      <c r="D692" s="11" t="s">
        <v>67</v>
      </c>
      <c r="E692" s="24">
        <v>29</v>
      </c>
      <c r="F692" s="13">
        <v>2.5139999999999998</v>
      </c>
      <c r="G692" s="24">
        <v>1878.7</v>
      </c>
      <c r="H692" s="11" t="s">
        <v>89</v>
      </c>
      <c r="I692" s="13">
        <v>6642.9570000000003</v>
      </c>
      <c r="J692" s="38">
        <v>7.8723578866004171</v>
      </c>
      <c r="K692" s="103">
        <f t="shared" si="109"/>
        <v>8.4678942684237128</v>
      </c>
      <c r="L692" s="115">
        <f>K692-K693</f>
        <v>7.2955744150126147</v>
      </c>
      <c r="M692" s="1" t="s">
        <v>119</v>
      </c>
      <c r="N692" s="1" t="s">
        <v>120</v>
      </c>
      <c r="O692" s="1" t="s">
        <v>71</v>
      </c>
      <c r="P692" s="1" t="s">
        <v>72</v>
      </c>
      <c r="Q692" s="1" t="s">
        <v>130</v>
      </c>
      <c r="R692" s="1" t="s">
        <v>74</v>
      </c>
      <c r="S692" s="11" t="s">
        <v>185</v>
      </c>
      <c r="T692" s="11" t="s">
        <v>89</v>
      </c>
      <c r="U692" s="25">
        <v>0.629</v>
      </c>
      <c r="V692"/>
      <c r="W692">
        <v>13.3</v>
      </c>
      <c r="X692" s="70">
        <v>818.19799999999998</v>
      </c>
      <c r="Y692" s="70">
        <v>504.44940000000003</v>
      </c>
      <c r="Z692" s="70">
        <f t="shared" si="100"/>
        <v>0.61653707293344651</v>
      </c>
      <c r="AA692" s="23">
        <f t="shared" si="101"/>
        <v>8.1999430700148395</v>
      </c>
      <c r="AB692" s="25">
        <v>4.7729999999999997</v>
      </c>
      <c r="AC692" s="23">
        <f t="shared" si="102"/>
        <v>0.58207721190817507</v>
      </c>
      <c r="AD692" s="23">
        <f t="shared" si="103"/>
        <v>1.7179851393284811</v>
      </c>
      <c r="AE692" s="23">
        <f t="shared" si="104"/>
        <v>1.0806126526376145</v>
      </c>
      <c r="AF692" s="1">
        <v>995</v>
      </c>
      <c r="AG692" s="1">
        <f t="shared" si="105"/>
        <v>1.0860428669724768E-3</v>
      </c>
      <c r="AH692" s="7">
        <v>2000</v>
      </c>
      <c r="AI692" s="1">
        <v>10.308999999999999</v>
      </c>
      <c r="AJ692" s="1">
        <f t="shared" si="106"/>
        <v>0.21069800503879657</v>
      </c>
      <c r="AK692" s="1">
        <f t="shared" si="107"/>
        <v>1.7841684292363363E-2</v>
      </c>
      <c r="AL692" s="1">
        <f t="shared" si="108"/>
        <v>1.5371629748552433E-2</v>
      </c>
      <c r="AM692" s="11" t="s">
        <v>185</v>
      </c>
      <c r="AN692" s="1" t="s">
        <v>119</v>
      </c>
      <c r="AO692" s="1" t="s">
        <v>120</v>
      </c>
      <c r="AP692" s="1" t="s">
        <v>71</v>
      </c>
      <c r="AQ692" s="1" t="s">
        <v>72</v>
      </c>
      <c r="AR692" s="1" t="s">
        <v>130</v>
      </c>
      <c r="AS692" s="1" t="s">
        <v>74</v>
      </c>
      <c r="AT692" s="11" t="s">
        <v>185</v>
      </c>
      <c r="AU692" s="11" t="s">
        <v>89</v>
      </c>
    </row>
    <row r="693" spans="1:47" s="1" customFormat="1" ht="16">
      <c r="A693" s="8" t="s">
        <v>186</v>
      </c>
      <c r="B693" s="8" t="s">
        <v>187</v>
      </c>
      <c r="C693" s="8" t="s">
        <v>66</v>
      </c>
      <c r="D693" s="11" t="s">
        <v>67</v>
      </c>
      <c r="E693" s="24">
        <v>45</v>
      </c>
      <c r="F693" s="13">
        <v>15.459</v>
      </c>
      <c r="G693" s="24">
        <v>1880.4</v>
      </c>
      <c r="H693" s="8" t="s">
        <v>89</v>
      </c>
      <c r="I693" s="13">
        <v>-19.998000000000001</v>
      </c>
      <c r="J693" s="38">
        <v>1.0837967821257177</v>
      </c>
      <c r="K693" s="103">
        <f t="shared" si="109"/>
        <v>1.1723198534110981</v>
      </c>
      <c r="L693" s="115"/>
      <c r="M693" s="1" t="s">
        <v>119</v>
      </c>
      <c r="N693" s="1" t="s">
        <v>120</v>
      </c>
      <c r="O693" s="1" t="s">
        <v>71</v>
      </c>
      <c r="P693" s="1" t="s">
        <v>114</v>
      </c>
      <c r="Q693" s="1" t="s">
        <v>130</v>
      </c>
      <c r="R693" s="1" t="s">
        <v>74</v>
      </c>
      <c r="S693" s="8" t="s">
        <v>187</v>
      </c>
      <c r="T693" s="8" t="s">
        <v>89</v>
      </c>
      <c r="U693" s="25">
        <v>1.075</v>
      </c>
      <c r="V693"/>
      <c r="W693">
        <v>13.3</v>
      </c>
      <c r="X693" s="70">
        <v>818.19799999999998</v>
      </c>
      <c r="Y693" s="70">
        <v>504.44940000000003</v>
      </c>
      <c r="Z693" s="70">
        <f t="shared" si="100"/>
        <v>0.61653707293344651</v>
      </c>
      <c r="AA693" s="23">
        <f t="shared" si="101"/>
        <v>8.1999430700148395</v>
      </c>
      <c r="AB693" s="25">
        <v>3.2290000000000001</v>
      </c>
      <c r="AC693" s="23">
        <f t="shared" si="102"/>
        <v>0.39378322171621571</v>
      </c>
      <c r="AD693" s="23">
        <f t="shared" si="103"/>
        <v>2.5394682781092719</v>
      </c>
      <c r="AE693" s="23">
        <f t="shared" si="104"/>
        <v>2.7299283989674672</v>
      </c>
      <c r="AF693" s="1">
        <v>950</v>
      </c>
      <c r="AG693" s="1">
        <f t="shared" si="105"/>
        <v>2.8736088410183866E-3</v>
      </c>
      <c r="AH693" s="7">
        <v>2000</v>
      </c>
      <c r="AI693" s="1">
        <v>10.226000000000001</v>
      </c>
      <c r="AJ693" s="1">
        <f t="shared" si="106"/>
        <v>0.56202011363551463</v>
      </c>
      <c r="AK693" s="1">
        <f t="shared" si="107"/>
        <v>6.5886733723127524E-3</v>
      </c>
      <c r="AL693" s="1">
        <f t="shared" si="108"/>
        <v>0</v>
      </c>
      <c r="AM693" s="8" t="s">
        <v>187</v>
      </c>
      <c r="AN693" s="1" t="s">
        <v>119</v>
      </c>
      <c r="AO693" s="1" t="s">
        <v>120</v>
      </c>
      <c r="AP693" s="1" t="s">
        <v>71</v>
      </c>
      <c r="AQ693" s="1" t="s">
        <v>114</v>
      </c>
      <c r="AR693" s="1" t="s">
        <v>130</v>
      </c>
      <c r="AS693" s="1" t="s">
        <v>74</v>
      </c>
      <c r="AT693" s="8" t="s">
        <v>187</v>
      </c>
      <c r="AU693" s="8" t="s">
        <v>89</v>
      </c>
    </row>
    <row r="694" spans="1:47" s="1" customFormat="1" ht="16">
      <c r="A694" s="8" t="s">
        <v>188</v>
      </c>
      <c r="B694" s="8" t="s">
        <v>189</v>
      </c>
      <c r="C694" s="8" t="s">
        <v>156</v>
      </c>
      <c r="D694" s="11" t="s">
        <v>67</v>
      </c>
      <c r="E694" s="24">
        <v>32</v>
      </c>
      <c r="F694" s="13">
        <v>2.5870000000000002</v>
      </c>
      <c r="G694" s="24">
        <v>1878.9</v>
      </c>
      <c r="H694" s="8" t="s">
        <v>89</v>
      </c>
      <c r="I694" s="13">
        <v>9193.8850000000002</v>
      </c>
      <c r="J694" s="38">
        <v>10.231031501668499</v>
      </c>
      <c r="K694" s="103">
        <f t="shared" si="109"/>
        <v>10.983726184074055</v>
      </c>
      <c r="L694" s="115">
        <f>K694-K695</f>
        <v>9.8080063871679535</v>
      </c>
      <c r="M694" s="1" t="s">
        <v>119</v>
      </c>
      <c r="N694" s="1" t="s">
        <v>120</v>
      </c>
      <c r="O694" s="1" t="s">
        <v>71</v>
      </c>
      <c r="P694" s="1" t="s">
        <v>72</v>
      </c>
      <c r="Q694" s="1" t="s">
        <v>130</v>
      </c>
      <c r="R694" s="1" t="s">
        <v>140</v>
      </c>
      <c r="S694" s="8" t="s">
        <v>189</v>
      </c>
      <c r="T694" s="8" t="s">
        <v>89</v>
      </c>
      <c r="U694" s="25">
        <v>0.63900000000000001</v>
      </c>
      <c r="V694"/>
      <c r="W694">
        <v>13.3</v>
      </c>
      <c r="X694" s="70">
        <v>818.19799999999998</v>
      </c>
      <c r="Y694" s="70">
        <v>504.44940000000003</v>
      </c>
      <c r="Z694" s="70">
        <f t="shared" si="100"/>
        <v>0.61653707293344651</v>
      </c>
      <c r="AA694" s="23">
        <f t="shared" si="101"/>
        <v>8.1999430700148395</v>
      </c>
      <c r="AB694" s="25">
        <v>5.657</v>
      </c>
      <c r="AC694" s="23">
        <f t="shared" si="102"/>
        <v>0.68988283841704312</v>
      </c>
      <c r="AD694" s="23">
        <f t="shared" si="103"/>
        <v>1.4495214901917695</v>
      </c>
      <c r="AE694" s="23">
        <f t="shared" si="104"/>
        <v>0.92624423223254071</v>
      </c>
      <c r="AF694" s="1">
        <v>995</v>
      </c>
      <c r="AG694" s="1">
        <f t="shared" si="105"/>
        <v>9.3089872586185E-4</v>
      </c>
      <c r="AH694" s="7">
        <v>2000</v>
      </c>
      <c r="AI694" s="1">
        <v>10.108000000000001</v>
      </c>
      <c r="AJ694" s="1">
        <f t="shared" si="106"/>
        <v>0.1841904879030174</v>
      </c>
      <c r="AK694" s="1">
        <f t="shared" si="107"/>
        <v>2.0230978848377476E-2</v>
      </c>
      <c r="AL694" s="1">
        <f t="shared" si="108"/>
        <v>1.8065414818083762E-2</v>
      </c>
      <c r="AM694" s="8" t="s">
        <v>189</v>
      </c>
      <c r="AN694" s="1" t="s">
        <v>119</v>
      </c>
      <c r="AO694" s="1" t="s">
        <v>120</v>
      </c>
      <c r="AP694" s="1" t="s">
        <v>71</v>
      </c>
      <c r="AQ694" s="1" t="s">
        <v>72</v>
      </c>
      <c r="AR694" s="1" t="s">
        <v>130</v>
      </c>
      <c r="AS694" s="1" t="s">
        <v>140</v>
      </c>
      <c r="AT694" s="8" t="s">
        <v>189</v>
      </c>
      <c r="AU694" s="8" t="s">
        <v>89</v>
      </c>
    </row>
    <row r="695" spans="1:47" s="1" customFormat="1" ht="16">
      <c r="A695" s="8" t="s">
        <v>190</v>
      </c>
      <c r="B695" s="8" t="s">
        <v>191</v>
      </c>
      <c r="C695" s="8" t="s">
        <v>66</v>
      </c>
      <c r="D695" s="11" t="s">
        <v>67</v>
      </c>
      <c r="E695" s="24">
        <v>37</v>
      </c>
      <c r="F695" s="13">
        <v>8.1929999999999996</v>
      </c>
      <c r="G695" s="24">
        <v>1880</v>
      </c>
      <c r="H695" s="8" t="s">
        <v>89</v>
      </c>
      <c r="I695" s="13">
        <v>-17.122</v>
      </c>
      <c r="J695" s="38">
        <v>1.0869428160549937</v>
      </c>
      <c r="K695" s="103">
        <f t="shared" si="109"/>
        <v>1.1757197969061011</v>
      </c>
      <c r="L695" s="115"/>
      <c r="M695" s="1" t="s">
        <v>119</v>
      </c>
      <c r="N695" s="1" t="s">
        <v>120</v>
      </c>
      <c r="O695" s="1" t="s">
        <v>71</v>
      </c>
      <c r="P695" s="1" t="s">
        <v>114</v>
      </c>
      <c r="Q695" s="1" t="s">
        <v>130</v>
      </c>
      <c r="R695" s="1" t="s">
        <v>140</v>
      </c>
      <c r="S695" s="8" t="s">
        <v>191</v>
      </c>
      <c r="T695" s="8" t="s">
        <v>89</v>
      </c>
      <c r="U695" s="25">
        <v>0.51300000000000001</v>
      </c>
      <c r="V695"/>
      <c r="W695">
        <v>13.3</v>
      </c>
      <c r="X695" s="70">
        <v>818.19799999999998</v>
      </c>
      <c r="Y695" s="70">
        <v>504.44940000000003</v>
      </c>
      <c r="Z695" s="70">
        <f t="shared" si="100"/>
        <v>0.61653707293344651</v>
      </c>
      <c r="AA695" s="23">
        <f t="shared" si="101"/>
        <v>8.1999430700148395</v>
      </c>
      <c r="AB695" s="25">
        <v>6.8330000000000002</v>
      </c>
      <c r="AC695" s="23">
        <f t="shared" si="102"/>
        <v>0.83329846825236975</v>
      </c>
      <c r="AD695" s="23">
        <f t="shared" si="103"/>
        <v>1.2000502078171871</v>
      </c>
      <c r="AE695" s="23">
        <f t="shared" si="104"/>
        <v>0.61562575661021701</v>
      </c>
      <c r="AF695" s="1">
        <v>950</v>
      </c>
      <c r="AG695" s="1">
        <f t="shared" si="105"/>
        <v>6.4802711222128112E-4</v>
      </c>
      <c r="AH695" s="7">
        <v>2000</v>
      </c>
      <c r="AI695" s="1">
        <v>10.292</v>
      </c>
      <c r="AJ695" s="1">
        <f t="shared" si="106"/>
        <v>0.12592831562792092</v>
      </c>
      <c r="AK695" s="1">
        <f t="shared" si="107"/>
        <v>1.4805641367478658E-3</v>
      </c>
      <c r="AL695" s="1">
        <f t="shared" si="108"/>
        <v>0</v>
      </c>
      <c r="AM695" s="8" t="s">
        <v>191</v>
      </c>
      <c r="AN695" s="1" t="s">
        <v>119</v>
      </c>
      <c r="AO695" s="1" t="s">
        <v>120</v>
      </c>
      <c r="AP695" s="1" t="s">
        <v>71</v>
      </c>
      <c r="AQ695" s="1" t="s">
        <v>114</v>
      </c>
      <c r="AR695" s="1" t="s">
        <v>130</v>
      </c>
      <c r="AS695" s="1" t="s">
        <v>140</v>
      </c>
      <c r="AT695" s="8" t="s">
        <v>191</v>
      </c>
      <c r="AU695" s="8" t="s">
        <v>89</v>
      </c>
    </row>
    <row r="696" spans="1:47" s="1" customFormat="1" ht="16">
      <c r="A696" s="8" t="s">
        <v>192</v>
      </c>
      <c r="B696" s="8" t="s">
        <v>193</v>
      </c>
      <c r="C696" s="8" t="s">
        <v>156</v>
      </c>
      <c r="D696" s="11" t="s">
        <v>67</v>
      </c>
      <c r="E696" s="24">
        <v>34</v>
      </c>
      <c r="F696" s="13">
        <v>5.4340000000000002</v>
      </c>
      <c r="G696" s="24">
        <v>1878.9</v>
      </c>
      <c r="H696" s="8" t="s">
        <v>89</v>
      </c>
      <c r="I696" s="13">
        <v>7243.5169999999998</v>
      </c>
      <c r="J696" s="38">
        <v>8.4387426529964795</v>
      </c>
      <c r="K696" s="103">
        <f t="shared" si="109"/>
        <v>9.0729059014182489</v>
      </c>
      <c r="L696" s="115">
        <f>K696-K697</f>
        <v>7.9015259206696591</v>
      </c>
      <c r="M696" s="1" t="s">
        <v>119</v>
      </c>
      <c r="N696" s="1" t="s">
        <v>120</v>
      </c>
      <c r="O696" s="1" t="s">
        <v>71</v>
      </c>
      <c r="P696" s="1" t="s">
        <v>72</v>
      </c>
      <c r="Q696" s="1" t="s">
        <v>130</v>
      </c>
      <c r="R696" s="1" t="s">
        <v>146</v>
      </c>
      <c r="S696" s="8" t="s">
        <v>193</v>
      </c>
      <c r="T696" s="8" t="s">
        <v>89</v>
      </c>
      <c r="U696" s="25">
        <v>1.3460000000000001</v>
      </c>
      <c r="V696"/>
      <c r="W696">
        <v>13.3</v>
      </c>
      <c r="X696" s="70">
        <v>818.19799999999998</v>
      </c>
      <c r="Y696" s="70">
        <v>504.44940000000003</v>
      </c>
      <c r="Z696" s="70">
        <f t="shared" si="100"/>
        <v>0.61653707293344651</v>
      </c>
      <c r="AA696" s="23">
        <f t="shared" si="101"/>
        <v>8.1999430700148395</v>
      </c>
      <c r="AB696" s="25">
        <v>6.0350000000000001</v>
      </c>
      <c r="AC696" s="23">
        <f t="shared" si="102"/>
        <v>0.735980719435541</v>
      </c>
      <c r="AD696" s="23">
        <f t="shared" si="103"/>
        <v>1.358731246067082</v>
      </c>
      <c r="AE696" s="23">
        <f t="shared" si="104"/>
        <v>1.8288522572062924</v>
      </c>
      <c r="AF696" s="1">
        <v>995</v>
      </c>
      <c r="AG696" s="1">
        <f t="shared" si="105"/>
        <v>1.8380424695540628E-3</v>
      </c>
      <c r="AH696" s="7">
        <v>2000</v>
      </c>
      <c r="AI696" s="1">
        <v>10.234</v>
      </c>
      <c r="AJ696" s="1">
        <f t="shared" si="106"/>
        <v>0.35920314042487056</v>
      </c>
      <c r="AK696" s="1">
        <f t="shared" si="107"/>
        <v>3.2590162925687761E-2</v>
      </c>
      <c r="AL696" s="1">
        <f t="shared" si="108"/>
        <v>2.8382529248530582E-2</v>
      </c>
      <c r="AM696" s="8" t="s">
        <v>193</v>
      </c>
      <c r="AN696" s="1" t="s">
        <v>119</v>
      </c>
      <c r="AO696" s="1" t="s">
        <v>120</v>
      </c>
      <c r="AP696" s="1" t="s">
        <v>71</v>
      </c>
      <c r="AQ696" s="1" t="s">
        <v>72</v>
      </c>
      <c r="AR696" s="1" t="s">
        <v>130</v>
      </c>
      <c r="AS696" s="1" t="s">
        <v>146</v>
      </c>
      <c r="AT696" s="8" t="s">
        <v>193</v>
      </c>
      <c r="AU696" s="8" t="s">
        <v>89</v>
      </c>
    </row>
    <row r="697" spans="1:47" s="1" customFormat="1" ht="16">
      <c r="A697" s="8" t="s">
        <v>194</v>
      </c>
      <c r="B697" s="8" t="s">
        <v>195</v>
      </c>
      <c r="C697" s="8" t="s">
        <v>66</v>
      </c>
      <c r="D697" s="11" t="s">
        <v>67</v>
      </c>
      <c r="E697" s="24">
        <v>39</v>
      </c>
      <c r="F697" s="13">
        <v>8.4239999999999995</v>
      </c>
      <c r="G697" s="24">
        <v>1880</v>
      </c>
      <c r="H697" s="8" t="s">
        <v>89</v>
      </c>
      <c r="I697" s="13">
        <v>-20.792999999999999</v>
      </c>
      <c r="J697" s="38">
        <v>1.0829271025310194</v>
      </c>
      <c r="K697" s="103">
        <f t="shared" si="109"/>
        <v>1.1713799807485896</v>
      </c>
      <c r="L697" s="115"/>
      <c r="M697" s="1" t="s">
        <v>119</v>
      </c>
      <c r="N697" s="1" t="s">
        <v>120</v>
      </c>
      <c r="O697" s="1" t="s">
        <v>71</v>
      </c>
      <c r="P697" s="1" t="s">
        <v>114</v>
      </c>
      <c r="Q697" s="1" t="s">
        <v>130</v>
      </c>
      <c r="R697" s="1" t="s">
        <v>146</v>
      </c>
      <c r="S697" s="8" t="s">
        <v>195</v>
      </c>
      <c r="T697" s="8" t="s">
        <v>89</v>
      </c>
      <c r="U697" s="25">
        <v>0.53</v>
      </c>
      <c r="V697"/>
      <c r="W697">
        <v>13.3</v>
      </c>
      <c r="X697" s="70">
        <v>818.19799999999998</v>
      </c>
      <c r="Y697" s="70">
        <v>504.44940000000003</v>
      </c>
      <c r="Z697" s="70">
        <f t="shared" si="100"/>
        <v>0.61653707293344651</v>
      </c>
      <c r="AA697" s="23">
        <f t="shared" si="101"/>
        <v>8.1999430700148395</v>
      </c>
      <c r="AB697" s="25">
        <v>7.0259999999999998</v>
      </c>
      <c r="AC697" s="23">
        <f t="shared" si="102"/>
        <v>0.85683521702636467</v>
      </c>
      <c r="AD697" s="23">
        <f t="shared" si="103"/>
        <v>1.1670855493900996</v>
      </c>
      <c r="AE697" s="23">
        <f t="shared" si="104"/>
        <v>0.61855534117675282</v>
      </c>
      <c r="AF697" s="1">
        <v>950</v>
      </c>
      <c r="AG697" s="1">
        <f t="shared" si="105"/>
        <v>6.5111088544921351E-4</v>
      </c>
      <c r="AH697" s="7">
        <v>2000</v>
      </c>
      <c r="AI697" s="1">
        <v>10.246</v>
      </c>
      <c r="AJ697" s="1">
        <f t="shared" si="106"/>
        <v>0.12709562472168914</v>
      </c>
      <c r="AK697" s="1">
        <f t="shared" si="107"/>
        <v>1.4887727043972219E-3</v>
      </c>
      <c r="AL697" s="1">
        <f t="shared" si="108"/>
        <v>0</v>
      </c>
      <c r="AM697" s="8" t="s">
        <v>195</v>
      </c>
      <c r="AN697" s="1" t="s">
        <v>119</v>
      </c>
      <c r="AO697" s="1" t="s">
        <v>120</v>
      </c>
      <c r="AP697" s="1" t="s">
        <v>71</v>
      </c>
      <c r="AQ697" s="1" t="s">
        <v>114</v>
      </c>
      <c r="AR697" s="1" t="s">
        <v>130</v>
      </c>
      <c r="AS697" s="1" t="s">
        <v>146</v>
      </c>
      <c r="AT697" s="8" t="s">
        <v>195</v>
      </c>
      <c r="AU697" s="8" t="s">
        <v>89</v>
      </c>
    </row>
    <row r="698" spans="1:47" s="1" customFormat="1" ht="16">
      <c r="A698" s="8" t="s">
        <v>196</v>
      </c>
      <c r="B698" s="8" t="s">
        <v>197</v>
      </c>
      <c r="C698" s="8" t="s">
        <v>156</v>
      </c>
      <c r="D698" s="11" t="s">
        <v>67</v>
      </c>
      <c r="E698" s="24">
        <v>36</v>
      </c>
      <c r="F698" s="13">
        <v>4.51</v>
      </c>
      <c r="G698" s="24">
        <v>1879.3</v>
      </c>
      <c r="H698" s="8" t="s">
        <v>89</v>
      </c>
      <c r="I698" s="13">
        <v>8195.5910000000003</v>
      </c>
      <c r="J698" s="38">
        <v>9.322504858872712</v>
      </c>
      <c r="K698" s="103">
        <f t="shared" si="109"/>
        <v>10.015817009178161</v>
      </c>
      <c r="L698" s="115">
        <f>K698-K699</f>
        <v>8.8448437210097097</v>
      </c>
      <c r="M698" s="1" t="s">
        <v>119</v>
      </c>
      <c r="N698" s="1" t="s">
        <v>120</v>
      </c>
      <c r="O698" s="1" t="s">
        <v>71</v>
      </c>
      <c r="P698" s="1" t="s">
        <v>72</v>
      </c>
      <c r="Q698" s="1" t="s">
        <v>130</v>
      </c>
      <c r="R698" s="1" t="s">
        <v>151</v>
      </c>
      <c r="S698" s="8" t="s">
        <v>197</v>
      </c>
      <c r="T698" s="8" t="s">
        <v>89</v>
      </c>
      <c r="U698" s="25">
        <v>1.0760000000000001</v>
      </c>
      <c r="V698"/>
      <c r="W698">
        <v>13.3</v>
      </c>
      <c r="X698" s="70">
        <v>818.19799999999998</v>
      </c>
      <c r="Y698" s="70">
        <v>504.44940000000003</v>
      </c>
      <c r="Z698" s="70">
        <f t="shared" si="100"/>
        <v>0.61653707293344651</v>
      </c>
      <c r="AA698" s="23">
        <f t="shared" si="101"/>
        <v>8.1999430700148395</v>
      </c>
      <c r="AB698" s="25">
        <v>5.1180000000000003</v>
      </c>
      <c r="AC698" s="23">
        <f t="shared" si="102"/>
        <v>0.62415067474251851</v>
      </c>
      <c r="AD698" s="23">
        <f t="shared" si="103"/>
        <v>1.6021772313432665</v>
      </c>
      <c r="AE698" s="23">
        <f t="shared" si="104"/>
        <v>1.723942700925355</v>
      </c>
      <c r="AF698" s="1">
        <v>995</v>
      </c>
      <c r="AG698" s="1">
        <f t="shared" si="105"/>
        <v>1.732605729573221E-3</v>
      </c>
      <c r="AH698" s="7">
        <v>2000</v>
      </c>
      <c r="AI698" s="1">
        <v>10.15</v>
      </c>
      <c r="AJ698" s="1">
        <f t="shared" si="106"/>
        <v>0.3414001437582701</v>
      </c>
      <c r="AK698" s="1">
        <f t="shared" si="107"/>
        <v>3.4194013667899509E-2</v>
      </c>
      <c r="AL698" s="1">
        <f t="shared" si="108"/>
        <v>3.0196309178721476E-2</v>
      </c>
      <c r="AM698" s="8" t="s">
        <v>197</v>
      </c>
      <c r="AN698" s="1" t="s">
        <v>119</v>
      </c>
      <c r="AO698" s="1" t="s">
        <v>120</v>
      </c>
      <c r="AP698" s="1" t="s">
        <v>71</v>
      </c>
      <c r="AQ698" s="1" t="s">
        <v>72</v>
      </c>
      <c r="AR698" s="1" t="s">
        <v>130</v>
      </c>
      <c r="AS698" s="1" t="s">
        <v>151</v>
      </c>
      <c r="AT698" s="8" t="s">
        <v>197</v>
      </c>
      <c r="AU698" s="8" t="s">
        <v>89</v>
      </c>
    </row>
    <row r="699" spans="1:47" s="1" customFormat="1" ht="16">
      <c r="A699" s="8" t="s">
        <v>198</v>
      </c>
      <c r="B699" s="8" t="s">
        <v>199</v>
      </c>
      <c r="C699" s="8" t="s">
        <v>66</v>
      </c>
      <c r="D699" s="11" t="s">
        <v>67</v>
      </c>
      <c r="E699" s="24">
        <v>42</v>
      </c>
      <c r="F699" s="13">
        <v>16.652000000000001</v>
      </c>
      <c r="G699" s="24">
        <v>1880.6</v>
      </c>
      <c r="H699" s="8" t="s">
        <v>89</v>
      </c>
      <c r="I699" s="13">
        <v>-21.137</v>
      </c>
      <c r="J699" s="38">
        <v>1.0825507836013717</v>
      </c>
      <c r="K699" s="103">
        <f t="shared" si="109"/>
        <v>1.1709732881684505</v>
      </c>
      <c r="L699" s="115"/>
      <c r="M699" s="1" t="s">
        <v>119</v>
      </c>
      <c r="N699" s="1" t="s">
        <v>120</v>
      </c>
      <c r="O699" s="1" t="s">
        <v>71</v>
      </c>
      <c r="P699" s="1" t="s">
        <v>114</v>
      </c>
      <c r="Q699" s="1" t="s">
        <v>130</v>
      </c>
      <c r="R699" s="1" t="s">
        <v>151</v>
      </c>
      <c r="S699" s="8" t="s">
        <v>199</v>
      </c>
      <c r="T699" s="8" t="s">
        <v>89</v>
      </c>
      <c r="U699" s="25">
        <v>1.2090000000000001</v>
      </c>
      <c r="V699"/>
      <c r="W699">
        <v>13.3</v>
      </c>
      <c r="X699" s="70">
        <v>818.19799999999998</v>
      </c>
      <c r="Y699" s="70">
        <v>504.44940000000003</v>
      </c>
      <c r="Z699" s="70">
        <f t="shared" si="100"/>
        <v>0.61653707293344651</v>
      </c>
      <c r="AA699" s="23">
        <f t="shared" si="101"/>
        <v>8.1999430700148395</v>
      </c>
      <c r="AB699" s="25">
        <v>3.3</v>
      </c>
      <c r="AC699" s="23">
        <f t="shared" si="102"/>
        <v>0.40244181841545734</v>
      </c>
      <c r="AD699" s="23">
        <f t="shared" si="103"/>
        <v>2.4848312333378302</v>
      </c>
      <c r="AE699" s="23">
        <f t="shared" si="104"/>
        <v>3.0041609611054367</v>
      </c>
      <c r="AF699" s="1">
        <v>950</v>
      </c>
      <c r="AG699" s="1">
        <f t="shared" si="105"/>
        <v>3.1622746959004597E-3</v>
      </c>
      <c r="AH699" s="7">
        <v>2000</v>
      </c>
      <c r="AI699" s="1">
        <v>10.257999999999999</v>
      </c>
      <c r="AJ699" s="1">
        <f t="shared" si="106"/>
        <v>0.61654800076047178</v>
      </c>
      <c r="AK699" s="1">
        <f t="shared" si="107"/>
        <v>7.2196123976417401E-3</v>
      </c>
      <c r="AL699" s="1">
        <f t="shared" si="108"/>
        <v>0</v>
      </c>
      <c r="AM699" s="8" t="s">
        <v>199</v>
      </c>
      <c r="AN699" s="1" t="s">
        <v>119</v>
      </c>
      <c r="AO699" s="1" t="s">
        <v>120</v>
      </c>
      <c r="AP699" s="1" t="s">
        <v>71</v>
      </c>
      <c r="AQ699" s="1" t="s">
        <v>114</v>
      </c>
      <c r="AR699" s="1" t="s">
        <v>130</v>
      </c>
      <c r="AS699" s="1" t="s">
        <v>151</v>
      </c>
      <c r="AT699" s="8" t="s">
        <v>199</v>
      </c>
      <c r="AU699" s="8" t="s">
        <v>89</v>
      </c>
    </row>
    <row r="700" spans="1:47" s="1" customFormat="1" ht="16">
      <c r="A700" s="8" t="s">
        <v>200</v>
      </c>
      <c r="B700" s="8" t="s">
        <v>201</v>
      </c>
      <c r="C700" s="8" t="s">
        <v>156</v>
      </c>
      <c r="D700" s="8" t="s">
        <v>67</v>
      </c>
      <c r="E700" s="24">
        <v>34</v>
      </c>
      <c r="F700" s="13">
        <v>5.0119999999999996</v>
      </c>
      <c r="G700" s="24">
        <v>1878.9</v>
      </c>
      <c r="H700" s="8" t="s">
        <v>89</v>
      </c>
      <c r="I700" s="13">
        <v>6126.7669999999998</v>
      </c>
      <c r="J700" s="38">
        <v>7.3799123702873803</v>
      </c>
      <c r="K700" s="103">
        <f t="shared" si="109"/>
        <v>7.9414069307491868</v>
      </c>
      <c r="L700" s="115">
        <f>K700-K701</f>
        <v>6.7674095377324743</v>
      </c>
      <c r="M700" s="1" t="s">
        <v>119</v>
      </c>
      <c r="N700" s="1" t="s">
        <v>120</v>
      </c>
      <c r="O700" s="1" t="s">
        <v>157</v>
      </c>
      <c r="P700" s="1" t="s">
        <v>72</v>
      </c>
      <c r="Q700" s="1" t="s">
        <v>130</v>
      </c>
      <c r="R700" s="1" t="s">
        <v>131</v>
      </c>
      <c r="S700" s="8" t="s">
        <v>201</v>
      </c>
      <c r="T700" s="8" t="s">
        <v>89</v>
      </c>
      <c r="U700" s="25">
        <v>1.5549999999999999</v>
      </c>
      <c r="V700"/>
      <c r="W700">
        <v>13.3</v>
      </c>
      <c r="X700" s="70">
        <v>818.19799999999998</v>
      </c>
      <c r="Y700" s="70">
        <v>504.44940000000003</v>
      </c>
      <c r="Z700" s="70">
        <f t="shared" si="100"/>
        <v>0.61653707293344651</v>
      </c>
      <c r="AA700" s="23">
        <f t="shared" si="101"/>
        <v>8.1999430700148395</v>
      </c>
      <c r="AB700" s="25">
        <v>6.548</v>
      </c>
      <c r="AC700" s="23">
        <f t="shared" si="102"/>
        <v>0.79854212938921665</v>
      </c>
      <c r="AD700" s="23">
        <f t="shared" si="103"/>
        <v>1.2522820815538851</v>
      </c>
      <c r="AE700" s="23">
        <f t="shared" si="104"/>
        <v>1.9472986368162912</v>
      </c>
      <c r="AF700" s="1">
        <v>995</v>
      </c>
      <c r="AG700" s="1">
        <f t="shared" si="105"/>
        <v>1.9570840571018003E-3</v>
      </c>
      <c r="AH700" s="7">
        <v>2000</v>
      </c>
      <c r="AI700" s="1">
        <v>10.356</v>
      </c>
      <c r="AJ700" s="1">
        <f t="shared" si="106"/>
        <v>0.37796138607605256</v>
      </c>
      <c r="AK700" s="1">
        <f t="shared" si="107"/>
        <v>3.0015451709399329E-2</v>
      </c>
      <c r="AL700" s="1">
        <f t="shared" si="108"/>
        <v>2.5578194890256641E-2</v>
      </c>
      <c r="AM700" s="8" t="s">
        <v>201</v>
      </c>
      <c r="AN700" s="1" t="s">
        <v>119</v>
      </c>
      <c r="AO700" s="1" t="s">
        <v>120</v>
      </c>
      <c r="AP700" s="1" t="s">
        <v>157</v>
      </c>
      <c r="AQ700" s="1" t="s">
        <v>72</v>
      </c>
      <c r="AR700" s="1" t="s">
        <v>130</v>
      </c>
      <c r="AS700" s="1" t="s">
        <v>131</v>
      </c>
      <c r="AT700" s="8" t="s">
        <v>201</v>
      </c>
      <c r="AU700" s="8" t="s">
        <v>89</v>
      </c>
    </row>
    <row r="701" spans="1:47" s="1" customFormat="1" ht="16">
      <c r="A701" s="8" t="s">
        <v>202</v>
      </c>
      <c r="B701" s="8" t="s">
        <v>203</v>
      </c>
      <c r="C701" s="8" t="s">
        <v>66</v>
      </c>
      <c r="D701" s="11" t="s">
        <v>67</v>
      </c>
      <c r="E701" s="24">
        <v>43</v>
      </c>
      <c r="F701" s="13">
        <v>18.238</v>
      </c>
      <c r="G701" s="24">
        <v>1880.8</v>
      </c>
      <c r="H701" s="8" t="s">
        <v>89</v>
      </c>
      <c r="I701" s="13">
        <v>-18.579000000000001</v>
      </c>
      <c r="J701" s="38">
        <v>1.085349040149777</v>
      </c>
      <c r="K701" s="103">
        <f t="shared" si="109"/>
        <v>1.1739973930167122</v>
      </c>
      <c r="L701" s="115"/>
      <c r="M701" s="1" t="s">
        <v>119</v>
      </c>
      <c r="N701" s="1" t="s">
        <v>120</v>
      </c>
      <c r="O701" s="1" t="s">
        <v>157</v>
      </c>
      <c r="P701" s="1" t="s">
        <v>114</v>
      </c>
      <c r="Q701" s="1" t="s">
        <v>130</v>
      </c>
      <c r="R701" s="1" t="s">
        <v>131</v>
      </c>
      <c r="S701" s="8" t="s">
        <v>203</v>
      </c>
      <c r="T701" s="8" t="s">
        <v>89</v>
      </c>
      <c r="U701" s="25">
        <v>1.0580000000000001</v>
      </c>
      <c r="V701"/>
      <c r="W701">
        <v>13.3</v>
      </c>
      <c r="X701" s="70">
        <v>818.19799999999998</v>
      </c>
      <c r="Y701" s="70">
        <v>504.44940000000003</v>
      </c>
      <c r="Z701" s="70">
        <f t="shared" si="100"/>
        <v>0.61653707293344651</v>
      </c>
      <c r="AA701" s="23">
        <f t="shared" si="101"/>
        <v>8.1999430700148395</v>
      </c>
      <c r="AB701" s="25">
        <v>7.2779999999999996</v>
      </c>
      <c r="AC701" s="23">
        <f t="shared" si="102"/>
        <v>0.88756713770536322</v>
      </c>
      <c r="AD701" s="23">
        <f t="shared" si="103"/>
        <v>1.12667533251097</v>
      </c>
      <c r="AE701" s="23">
        <f t="shared" si="104"/>
        <v>1.1920225017966062</v>
      </c>
      <c r="AF701" s="1">
        <v>995</v>
      </c>
      <c r="AG701" s="1">
        <f t="shared" si="105"/>
        <v>1.1980125646197048E-3</v>
      </c>
      <c r="AH701" s="7">
        <v>2000</v>
      </c>
      <c r="AI701" s="1">
        <v>10.146000000000001</v>
      </c>
      <c r="AJ701" s="1">
        <f t="shared" si="106"/>
        <v>0.23615465496150301</v>
      </c>
      <c r="AK701" s="1">
        <f t="shared" si="107"/>
        <v>2.7724494927356571E-3</v>
      </c>
      <c r="AL701" s="1">
        <f t="shared" si="108"/>
        <v>0</v>
      </c>
      <c r="AM701" s="8" t="s">
        <v>203</v>
      </c>
      <c r="AN701" s="1" t="s">
        <v>119</v>
      </c>
      <c r="AO701" s="1" t="s">
        <v>120</v>
      </c>
      <c r="AP701" s="1" t="s">
        <v>157</v>
      </c>
      <c r="AQ701" s="1" t="s">
        <v>114</v>
      </c>
      <c r="AR701" s="1" t="s">
        <v>130</v>
      </c>
      <c r="AS701" s="1" t="s">
        <v>131</v>
      </c>
      <c r="AT701" s="8" t="s">
        <v>203</v>
      </c>
      <c r="AU701" s="8" t="s">
        <v>89</v>
      </c>
    </row>
    <row r="702" spans="1:47" s="1" customFormat="1" ht="16">
      <c r="A702" s="8" t="s">
        <v>204</v>
      </c>
      <c r="B702" s="8" t="s">
        <v>205</v>
      </c>
      <c r="C702" s="8" t="s">
        <v>156</v>
      </c>
      <c r="D702" s="11" t="s">
        <v>67</v>
      </c>
      <c r="E702" s="24">
        <v>31</v>
      </c>
      <c r="F702" s="13">
        <v>5.6769999999999996</v>
      </c>
      <c r="G702" s="24">
        <v>1878.9</v>
      </c>
      <c r="H702" s="8" t="s">
        <v>89</v>
      </c>
      <c r="I702" s="13">
        <v>7625.9219999999996</v>
      </c>
      <c r="J702" s="38">
        <v>8.7957718551413233</v>
      </c>
      <c r="K702" s="103">
        <f t="shared" si="109"/>
        <v>9.4539951737241132</v>
      </c>
      <c r="L702" s="115">
        <f>K702-K704</f>
        <v>8.1713958572173429</v>
      </c>
      <c r="M702" s="1" t="s">
        <v>119</v>
      </c>
      <c r="N702" s="1" t="s">
        <v>120</v>
      </c>
      <c r="O702" s="1" t="s">
        <v>157</v>
      </c>
      <c r="P702" s="1" t="s">
        <v>72</v>
      </c>
      <c r="Q702" s="1" t="s">
        <v>130</v>
      </c>
      <c r="R702" s="1" t="s">
        <v>74</v>
      </c>
      <c r="S702" s="8" t="s">
        <v>205</v>
      </c>
      <c r="T702" s="8" t="s">
        <v>89</v>
      </c>
      <c r="U702" s="25">
        <v>1.5529999999999999</v>
      </c>
      <c r="V702"/>
      <c r="W702">
        <v>13.3</v>
      </c>
      <c r="X702" s="70">
        <v>818.19799999999998</v>
      </c>
      <c r="Y702" s="70">
        <v>504.44940000000003</v>
      </c>
      <c r="Z702" s="70">
        <f t="shared" si="100"/>
        <v>0.61653707293344651</v>
      </c>
      <c r="AA702" s="23">
        <f t="shared" si="101"/>
        <v>8.1999430700148395</v>
      </c>
      <c r="AB702" s="25">
        <v>6.34</v>
      </c>
      <c r="AC702" s="23">
        <f t="shared" si="102"/>
        <v>0.77317609962242417</v>
      </c>
      <c r="AD702" s="23">
        <f t="shared" si="103"/>
        <v>1.2933664148288391</v>
      </c>
      <c r="AE702" s="23">
        <f t="shared" si="104"/>
        <v>2.0085980422291869</v>
      </c>
      <c r="AF702" s="1">
        <v>995</v>
      </c>
      <c r="AG702" s="1">
        <f t="shared" si="105"/>
        <v>2.0186914997278259E-3</v>
      </c>
      <c r="AH702" s="7">
        <v>2000</v>
      </c>
      <c r="AI702" s="1">
        <v>10.308999999999999</v>
      </c>
      <c r="AJ702" s="1">
        <f t="shared" si="106"/>
        <v>0.39163672513877695</v>
      </c>
      <c r="AK702" s="1">
        <f t="shared" si="107"/>
        <v>3.7025317093151142E-2</v>
      </c>
      <c r="AL702" s="1">
        <f t="shared" si="108"/>
        <v>3.2002187133331687E-2</v>
      </c>
      <c r="AM702" s="8" t="s">
        <v>205</v>
      </c>
      <c r="AN702" s="1" t="s">
        <v>119</v>
      </c>
      <c r="AO702" s="1" t="s">
        <v>120</v>
      </c>
      <c r="AP702" s="1" t="s">
        <v>157</v>
      </c>
      <c r="AQ702" s="1" t="s">
        <v>72</v>
      </c>
      <c r="AR702" s="1" t="s">
        <v>130</v>
      </c>
      <c r="AS702" s="1" t="s">
        <v>74</v>
      </c>
      <c r="AT702" s="8" t="s">
        <v>205</v>
      </c>
      <c r="AU702" s="8" t="s">
        <v>89</v>
      </c>
    </row>
    <row r="703" spans="1:47" s="1" customFormat="1" ht="16">
      <c r="A703" s="8" t="s">
        <v>206</v>
      </c>
      <c r="B703" s="8" t="s">
        <v>205</v>
      </c>
      <c r="C703" s="8" t="s">
        <v>156</v>
      </c>
      <c r="D703" s="11" t="s">
        <v>67</v>
      </c>
      <c r="E703" s="24">
        <v>31</v>
      </c>
      <c r="F703" s="13">
        <v>5.6950000000000003</v>
      </c>
      <c r="G703" s="24">
        <v>1878.7</v>
      </c>
      <c r="H703" s="8" t="s">
        <v>89</v>
      </c>
      <c r="I703" s="13">
        <v>7627.7610000000004</v>
      </c>
      <c r="J703" s="38">
        <v>8.7974820948551269</v>
      </c>
      <c r="K703" s="103">
        <f t="shared" si="109"/>
        <v>9.4558201285480301</v>
      </c>
      <c r="L703" s="115">
        <f>K703-K704</f>
        <v>8.1732208120412597</v>
      </c>
      <c r="M703" s="1" t="s">
        <v>119</v>
      </c>
      <c r="N703" s="1" t="s">
        <v>120</v>
      </c>
      <c r="O703" s="1" t="s">
        <v>157</v>
      </c>
      <c r="P703" s="1" t="s">
        <v>72</v>
      </c>
      <c r="Q703" s="1" t="s">
        <v>130</v>
      </c>
      <c r="R703" s="1" t="s">
        <v>74</v>
      </c>
      <c r="S703" s="8" t="s">
        <v>205</v>
      </c>
      <c r="T703" s="8" t="s">
        <v>89</v>
      </c>
      <c r="U703" s="25">
        <v>1.5509999999999999</v>
      </c>
      <c r="V703"/>
      <c r="W703">
        <v>13.3</v>
      </c>
      <c r="X703" s="70">
        <v>818.19799999999998</v>
      </c>
      <c r="Y703" s="70">
        <v>504.44940000000003</v>
      </c>
      <c r="Z703" s="70">
        <f t="shared" si="100"/>
        <v>0.61653707293344651</v>
      </c>
      <c r="AA703" s="23">
        <f t="shared" si="101"/>
        <v>8.1999430700148395</v>
      </c>
      <c r="AB703" s="25">
        <v>6.34</v>
      </c>
      <c r="AC703" s="23">
        <f t="shared" si="102"/>
        <v>0.77317609962242417</v>
      </c>
      <c r="AD703" s="23">
        <f t="shared" si="103"/>
        <v>1.2933664148288391</v>
      </c>
      <c r="AE703" s="23">
        <f t="shared" si="104"/>
        <v>2.0060113093995291</v>
      </c>
      <c r="AF703" s="1">
        <v>995</v>
      </c>
      <c r="AG703" s="1">
        <f t="shared" si="105"/>
        <v>2.0160917682407326E-3</v>
      </c>
      <c r="AH703" s="7">
        <v>2000</v>
      </c>
      <c r="AI703" s="1">
        <v>10.308999999999999</v>
      </c>
      <c r="AJ703" s="1">
        <f t="shared" si="106"/>
        <v>0.39113236361251968</v>
      </c>
      <c r="AK703" s="1">
        <f t="shared" si="107"/>
        <v>3.698477276773831E-2</v>
      </c>
      <c r="AL703" s="1">
        <f t="shared" si="108"/>
        <v>3.1968111745407354E-2</v>
      </c>
      <c r="AM703" s="8" t="s">
        <v>205</v>
      </c>
      <c r="AN703" s="1" t="s">
        <v>119</v>
      </c>
      <c r="AO703" s="1" t="s">
        <v>120</v>
      </c>
      <c r="AP703" s="1" t="s">
        <v>157</v>
      </c>
      <c r="AQ703" s="1" t="s">
        <v>72</v>
      </c>
      <c r="AR703" s="1" t="s">
        <v>130</v>
      </c>
      <c r="AS703" s="1" t="s">
        <v>74</v>
      </c>
      <c r="AT703" s="8" t="s">
        <v>205</v>
      </c>
      <c r="AU703" s="8" t="s">
        <v>89</v>
      </c>
    </row>
    <row r="704" spans="1:47" s="1" customFormat="1" ht="16">
      <c r="A704" s="8" t="s">
        <v>207</v>
      </c>
      <c r="B704" s="8" t="s">
        <v>208</v>
      </c>
      <c r="C704" s="8" t="s">
        <v>66</v>
      </c>
      <c r="D704" s="11" t="s">
        <v>67</v>
      </c>
      <c r="E704" s="24">
        <v>48</v>
      </c>
      <c r="F704" s="13">
        <v>4</v>
      </c>
      <c r="G704" s="24">
        <v>1879.7</v>
      </c>
      <c r="H704" s="8" t="s">
        <v>89</v>
      </c>
      <c r="I704" s="13">
        <v>73.388000000000005</v>
      </c>
      <c r="J704" s="38">
        <v>1.1858488509201652</v>
      </c>
      <c r="K704" s="103">
        <f t="shared" si="109"/>
        <v>1.2825993165067706</v>
      </c>
      <c r="L704" s="115"/>
      <c r="M704" s="1" t="s">
        <v>119</v>
      </c>
      <c r="N704" s="1" t="s">
        <v>120</v>
      </c>
      <c r="O704" s="1" t="s">
        <v>157</v>
      </c>
      <c r="P704" s="1" t="s">
        <v>114</v>
      </c>
      <c r="Q704" s="1" t="s">
        <v>130</v>
      </c>
      <c r="R704" s="1" t="s">
        <v>74</v>
      </c>
      <c r="S704" s="8" t="s">
        <v>208</v>
      </c>
      <c r="T704" s="8" t="s">
        <v>89</v>
      </c>
      <c r="U704" s="25">
        <v>0.22700000000000001</v>
      </c>
      <c r="V704"/>
      <c r="W704">
        <v>13.3</v>
      </c>
      <c r="X704" s="70">
        <v>818.19799999999998</v>
      </c>
      <c r="Y704" s="70">
        <v>504.44940000000003</v>
      </c>
      <c r="Z704" s="70">
        <f t="shared" si="100"/>
        <v>0.61653707293344651</v>
      </c>
      <c r="AA704" s="23">
        <f t="shared" si="101"/>
        <v>8.1999430700148395</v>
      </c>
      <c r="AB704" s="25">
        <v>6.1749999999999998</v>
      </c>
      <c r="AC704" s="23">
        <f t="shared" si="102"/>
        <v>0.75305400870165129</v>
      </c>
      <c r="AD704" s="23">
        <f t="shared" si="103"/>
        <v>1.3279260032412694</v>
      </c>
      <c r="AE704" s="23">
        <f t="shared" si="104"/>
        <v>0.30143920273576819</v>
      </c>
      <c r="AF704" s="1">
        <v>995</v>
      </c>
      <c r="AG704" s="1">
        <f t="shared" si="105"/>
        <v>3.0295397259876201E-4</v>
      </c>
      <c r="AH704" s="7">
        <v>2000</v>
      </c>
      <c r="AI704" s="1">
        <v>10.226000000000001</v>
      </c>
      <c r="AJ704" s="1">
        <f t="shared" si="106"/>
        <v>5.9251705964944647E-2</v>
      </c>
      <c r="AK704" s="1">
        <f t="shared" si="107"/>
        <v>7.5996197572498147E-4</v>
      </c>
      <c r="AL704" s="1">
        <f t="shared" si="108"/>
        <v>0</v>
      </c>
      <c r="AM704" s="8" t="s">
        <v>208</v>
      </c>
      <c r="AN704" s="1" t="s">
        <v>119</v>
      </c>
      <c r="AO704" s="1" t="s">
        <v>120</v>
      </c>
      <c r="AP704" s="1" t="s">
        <v>157</v>
      </c>
      <c r="AQ704" s="1" t="s">
        <v>114</v>
      </c>
      <c r="AR704" s="1" t="s">
        <v>130</v>
      </c>
      <c r="AS704" s="1" t="s">
        <v>74</v>
      </c>
      <c r="AT704" s="8" t="s">
        <v>208</v>
      </c>
      <c r="AU704" s="8" t="s">
        <v>89</v>
      </c>
    </row>
    <row r="705" spans="1:47" s="1" customFormat="1" ht="16">
      <c r="A705" s="8" t="s">
        <v>210</v>
      </c>
      <c r="B705" s="8" t="s">
        <v>211</v>
      </c>
      <c r="C705" s="8" t="s">
        <v>156</v>
      </c>
      <c r="D705" s="11" t="s">
        <v>67</v>
      </c>
      <c r="E705" s="24">
        <v>35</v>
      </c>
      <c r="F705" s="13">
        <v>5.7169999999999996</v>
      </c>
      <c r="G705" s="24">
        <v>1879.1</v>
      </c>
      <c r="H705" s="8" t="s">
        <v>89</v>
      </c>
      <c r="I705" s="13">
        <v>6340.7610000000004</v>
      </c>
      <c r="J705" s="38">
        <v>7.5847001880402818</v>
      </c>
      <c r="K705" s="103">
        <f t="shared" si="109"/>
        <v>8.1604030686419229</v>
      </c>
      <c r="L705" s="115">
        <f>K705-K706</f>
        <v>6.9854292059262821</v>
      </c>
      <c r="M705" s="1" t="s">
        <v>119</v>
      </c>
      <c r="N705" s="1" t="s">
        <v>120</v>
      </c>
      <c r="O705" s="1" t="s">
        <v>157</v>
      </c>
      <c r="P705" s="1" t="s">
        <v>72</v>
      </c>
      <c r="Q705" s="1" t="s">
        <v>130</v>
      </c>
      <c r="R705" s="1" t="s">
        <v>140</v>
      </c>
      <c r="S705" s="8" t="s">
        <v>211</v>
      </c>
      <c r="T705" s="8" t="s">
        <v>89</v>
      </c>
      <c r="U705" s="25">
        <v>1.6180000000000001</v>
      </c>
      <c r="V705"/>
      <c r="W705">
        <v>13.3</v>
      </c>
      <c r="X705" s="70">
        <v>818.19799999999998</v>
      </c>
      <c r="Y705" s="70">
        <v>504.44940000000003</v>
      </c>
      <c r="Z705" s="70">
        <f t="shared" si="100"/>
        <v>0.61653707293344651</v>
      </c>
      <c r="AA705" s="23">
        <f t="shared" si="101"/>
        <v>8.1999430700148395</v>
      </c>
      <c r="AB705" s="25">
        <v>6.9640000000000004</v>
      </c>
      <c r="AC705" s="23">
        <f t="shared" si="102"/>
        <v>0.8492741889228016</v>
      </c>
      <c r="AD705" s="23">
        <f t="shared" si="103"/>
        <v>1.1774760295828315</v>
      </c>
      <c r="AE705" s="23">
        <f t="shared" si="104"/>
        <v>1.9051562158650215</v>
      </c>
      <c r="AF705" s="1">
        <v>995</v>
      </c>
      <c r="AG705" s="1">
        <f t="shared" si="105"/>
        <v>1.9147298651909764E-3</v>
      </c>
      <c r="AH705" s="7">
        <v>2000</v>
      </c>
      <c r="AI705" s="1">
        <v>10.108000000000001</v>
      </c>
      <c r="AJ705" s="1">
        <f t="shared" si="106"/>
        <v>0.37885434610031188</v>
      </c>
      <c r="AK705" s="1">
        <f t="shared" si="107"/>
        <v>3.0916041684853145E-2</v>
      </c>
      <c r="AL705" s="1">
        <f t="shared" si="108"/>
        <v>2.6464602140412224E-2</v>
      </c>
      <c r="AM705" s="8" t="s">
        <v>211</v>
      </c>
      <c r="AN705" s="1" t="s">
        <v>119</v>
      </c>
      <c r="AO705" s="1" t="s">
        <v>120</v>
      </c>
      <c r="AP705" s="1" t="s">
        <v>157</v>
      </c>
      <c r="AQ705" s="1" t="s">
        <v>72</v>
      </c>
      <c r="AR705" s="1" t="s">
        <v>130</v>
      </c>
      <c r="AS705" s="1" t="s">
        <v>140</v>
      </c>
      <c r="AT705" s="8" t="s">
        <v>211</v>
      </c>
      <c r="AU705" s="8" t="s">
        <v>89</v>
      </c>
    </row>
    <row r="706" spans="1:47" s="1" customFormat="1" ht="16">
      <c r="A706" s="8" t="s">
        <v>212</v>
      </c>
      <c r="B706" s="8" t="s">
        <v>213</v>
      </c>
      <c r="C706" s="8" t="s">
        <v>66</v>
      </c>
      <c r="D706" s="11" t="s">
        <v>67</v>
      </c>
      <c r="E706" s="24">
        <v>41</v>
      </c>
      <c r="F706" s="13">
        <v>20.596</v>
      </c>
      <c r="G706" s="24">
        <v>1880.4</v>
      </c>
      <c r="H706" s="8" t="s">
        <v>89</v>
      </c>
      <c r="I706" s="13">
        <v>-17.753</v>
      </c>
      <c r="J706" s="38">
        <v>1.0862525872219382</v>
      </c>
      <c r="K706" s="103">
        <f t="shared" si="109"/>
        <v>1.174973862715641</v>
      </c>
      <c r="L706" s="115"/>
      <c r="M706" s="1" t="s">
        <v>119</v>
      </c>
      <c r="N706" s="1" t="s">
        <v>120</v>
      </c>
      <c r="O706" s="1" t="s">
        <v>157</v>
      </c>
      <c r="P706" s="1" t="s">
        <v>114</v>
      </c>
      <c r="Q706" s="1" t="s">
        <v>130</v>
      </c>
      <c r="R706" s="1" t="s">
        <v>140</v>
      </c>
      <c r="S706" s="8" t="s">
        <v>213</v>
      </c>
      <c r="T706" s="8" t="s">
        <v>89</v>
      </c>
      <c r="U706" s="25">
        <v>1.429</v>
      </c>
      <c r="V706"/>
      <c r="W706">
        <v>13.3</v>
      </c>
      <c r="X706" s="70">
        <v>818.19799999999998</v>
      </c>
      <c r="Y706" s="70">
        <v>504.44940000000003</v>
      </c>
      <c r="Z706" s="70">
        <f t="shared" ref="Z706:Z769" si="110">Y706/X706</f>
        <v>0.61653707293344651</v>
      </c>
      <c r="AA706" s="23">
        <f t="shared" ref="AA706:AA769" si="111">W706*Z706</f>
        <v>8.1999430700148395</v>
      </c>
      <c r="AB706" s="25">
        <v>6.1529999999999996</v>
      </c>
      <c r="AC706" s="23">
        <f t="shared" ref="AC706:AC769" si="112">AB706/AA706</f>
        <v>0.75037106324554814</v>
      </c>
      <c r="AD706" s="23">
        <f t="shared" ref="AD706:AD769" si="113">1/AC706</f>
        <v>1.3326739915512498</v>
      </c>
      <c r="AE706" s="23">
        <f t="shared" ref="AE706:AE769" si="114">U706*AD706</f>
        <v>1.9043911339267361</v>
      </c>
      <c r="AF706" s="1">
        <v>995</v>
      </c>
      <c r="AG706" s="1">
        <f t="shared" ref="AG706:AG769" si="115">AE706/AF706</f>
        <v>1.9139609386198352E-3</v>
      </c>
      <c r="AH706" s="7">
        <v>2000</v>
      </c>
      <c r="AI706" s="1">
        <v>10.292</v>
      </c>
      <c r="AJ706" s="1">
        <f t="shared" ref="AJ706:AJ769" si="116">AG706*AH706/AI706</f>
        <v>0.37193177975511765</v>
      </c>
      <c r="AK706" s="1">
        <f t="shared" si="107"/>
        <v>4.3701011992557364E-3</v>
      </c>
      <c r="AL706" s="1">
        <f t="shared" si="108"/>
        <v>0</v>
      </c>
      <c r="AM706" s="8" t="s">
        <v>213</v>
      </c>
      <c r="AN706" s="1" t="s">
        <v>119</v>
      </c>
      <c r="AO706" s="1" t="s">
        <v>120</v>
      </c>
      <c r="AP706" s="1" t="s">
        <v>157</v>
      </c>
      <c r="AQ706" s="1" t="s">
        <v>114</v>
      </c>
      <c r="AR706" s="1" t="s">
        <v>130</v>
      </c>
      <c r="AS706" s="1" t="s">
        <v>140</v>
      </c>
      <c r="AT706" s="8" t="s">
        <v>213</v>
      </c>
      <c r="AU706" s="8" t="s">
        <v>89</v>
      </c>
    </row>
    <row r="707" spans="1:47" s="1" customFormat="1" ht="16">
      <c r="A707" s="8" t="s">
        <v>214</v>
      </c>
      <c r="B707" s="8" t="s">
        <v>215</v>
      </c>
      <c r="C707" s="8" t="s">
        <v>156</v>
      </c>
      <c r="D707" s="8" t="s">
        <v>67</v>
      </c>
      <c r="E707" s="24">
        <v>35</v>
      </c>
      <c r="F707" s="13">
        <v>6.6340000000000003</v>
      </c>
      <c r="G707" s="24">
        <v>1879.1</v>
      </c>
      <c r="H707" s="8" t="s">
        <v>89</v>
      </c>
      <c r="I707" s="13">
        <v>7463.4070000000002</v>
      </c>
      <c r="J707" s="38">
        <v>8.6443818715042511</v>
      </c>
      <c r="K707" s="103">
        <f t="shared" si="109"/>
        <v>9.2924303419634331</v>
      </c>
      <c r="L707" s="115">
        <f>K707-K708</f>
        <v>8.1210172584777229</v>
      </c>
      <c r="M707" s="1" t="s">
        <v>119</v>
      </c>
      <c r="N707" s="1" t="s">
        <v>120</v>
      </c>
      <c r="O707" s="1" t="s">
        <v>157</v>
      </c>
      <c r="P707" s="1" t="s">
        <v>72</v>
      </c>
      <c r="Q707" s="1" t="s">
        <v>130</v>
      </c>
      <c r="R707" s="1" t="s">
        <v>146</v>
      </c>
      <c r="S707" s="8" t="s">
        <v>215</v>
      </c>
      <c r="T707" s="8" t="s">
        <v>89</v>
      </c>
      <c r="U707" s="25">
        <v>1.579</v>
      </c>
      <c r="V707"/>
      <c r="W707">
        <v>13.3</v>
      </c>
      <c r="X707" s="70">
        <v>818.19799999999998</v>
      </c>
      <c r="Y707" s="70">
        <v>504.44940000000003</v>
      </c>
      <c r="Z707" s="70">
        <f t="shared" si="110"/>
        <v>0.61653707293344651</v>
      </c>
      <c r="AA707" s="23">
        <f t="shared" si="111"/>
        <v>8.1999430700148395</v>
      </c>
      <c r="AB707" s="25">
        <v>7.1040000000000001</v>
      </c>
      <c r="AC707" s="23">
        <f t="shared" si="112"/>
        <v>0.86634747818891189</v>
      </c>
      <c r="AD707" s="23">
        <f t="shared" si="113"/>
        <v>1.154271265486323</v>
      </c>
      <c r="AE707" s="23">
        <f t="shared" si="114"/>
        <v>1.822594328202904</v>
      </c>
      <c r="AF707" s="1">
        <v>995</v>
      </c>
      <c r="AG707" s="1">
        <f t="shared" si="115"/>
        <v>1.8317530936712604E-3</v>
      </c>
      <c r="AH707" s="7">
        <v>2000</v>
      </c>
      <c r="AI707" s="1">
        <v>10.234</v>
      </c>
      <c r="AJ707" s="1">
        <f t="shared" si="116"/>
        <v>0.35797402651382854</v>
      </c>
      <c r="AK707" s="1">
        <f t="shared" ref="AK707:AK770" si="117">AJ707*(K707/100)</f>
        <v>3.326448705611923E-2</v>
      </c>
      <c r="AL707" s="1">
        <f t="shared" ref="AL707:AL770" si="118">AJ707*(L707/100)</f>
        <v>2.9071132474055635E-2</v>
      </c>
      <c r="AM707" s="8" t="s">
        <v>215</v>
      </c>
      <c r="AN707" s="1" t="s">
        <v>119</v>
      </c>
      <c r="AO707" s="1" t="s">
        <v>120</v>
      </c>
      <c r="AP707" s="1" t="s">
        <v>157</v>
      </c>
      <c r="AQ707" s="1" t="s">
        <v>72</v>
      </c>
      <c r="AR707" s="1" t="s">
        <v>130</v>
      </c>
      <c r="AS707" s="1" t="s">
        <v>146</v>
      </c>
      <c r="AT707" s="8" t="s">
        <v>215</v>
      </c>
      <c r="AU707" s="8" t="s">
        <v>89</v>
      </c>
    </row>
    <row r="708" spans="1:47" s="1" customFormat="1" ht="16">
      <c r="A708" s="8" t="s">
        <v>216</v>
      </c>
      <c r="B708" s="8" t="s">
        <v>217</v>
      </c>
      <c r="C708" s="8" t="s">
        <v>66</v>
      </c>
      <c r="D708" s="11" t="s">
        <v>67</v>
      </c>
      <c r="E708" s="24">
        <v>43</v>
      </c>
      <c r="F708" s="13">
        <v>26.099</v>
      </c>
      <c r="G708" s="24">
        <v>1881.4</v>
      </c>
      <c r="H708" s="8" t="s">
        <v>89</v>
      </c>
      <c r="I708" s="13">
        <v>-20.765000000000001</v>
      </c>
      <c r="J708" s="38">
        <v>1.0829577330155569</v>
      </c>
      <c r="K708" s="103">
        <f t="shared" si="109"/>
        <v>1.1714130834857097</v>
      </c>
      <c r="L708" s="115"/>
      <c r="M708" s="1" t="s">
        <v>119</v>
      </c>
      <c r="N708" s="1" t="s">
        <v>120</v>
      </c>
      <c r="O708" s="1" t="s">
        <v>157</v>
      </c>
      <c r="P708" s="1" t="s">
        <v>114</v>
      </c>
      <c r="Q708" s="1" t="s">
        <v>130</v>
      </c>
      <c r="R708" s="1" t="s">
        <v>146</v>
      </c>
      <c r="S708" s="8" t="s">
        <v>217</v>
      </c>
      <c r="T708" s="8" t="s">
        <v>89</v>
      </c>
      <c r="U708" s="25">
        <v>1.796</v>
      </c>
      <c r="V708"/>
      <c r="W708">
        <v>13.3</v>
      </c>
      <c r="X708" s="70">
        <v>818.19799999999998</v>
      </c>
      <c r="Y708" s="70">
        <v>504.44940000000003</v>
      </c>
      <c r="Z708" s="70">
        <f t="shared" si="110"/>
        <v>0.61653707293344651</v>
      </c>
      <c r="AA708" s="23">
        <f t="shared" si="111"/>
        <v>8.1999430700148395</v>
      </c>
      <c r="AB708" s="25">
        <v>6.7039999999999997</v>
      </c>
      <c r="AC708" s="23">
        <f t="shared" si="112"/>
        <v>0.81756665171431098</v>
      </c>
      <c r="AD708" s="23">
        <f t="shared" si="113"/>
        <v>1.2231418660523328</v>
      </c>
      <c r="AE708" s="23">
        <f t="shared" si="114"/>
        <v>2.1967627914299896</v>
      </c>
      <c r="AF708" s="1">
        <v>995</v>
      </c>
      <c r="AG708" s="1">
        <f t="shared" si="115"/>
        <v>2.2078018004321504E-3</v>
      </c>
      <c r="AH708" s="7">
        <v>2000</v>
      </c>
      <c r="AI708" s="1">
        <v>10.246</v>
      </c>
      <c r="AJ708" s="1">
        <f t="shared" si="116"/>
        <v>0.43095877424012302</v>
      </c>
      <c r="AK708" s="1">
        <f t="shared" si="117"/>
        <v>5.0483074658784436E-3</v>
      </c>
      <c r="AL708" s="1">
        <f t="shared" si="118"/>
        <v>0</v>
      </c>
      <c r="AM708" s="8" t="s">
        <v>217</v>
      </c>
      <c r="AN708" s="1" t="s">
        <v>119</v>
      </c>
      <c r="AO708" s="1" t="s">
        <v>120</v>
      </c>
      <c r="AP708" s="1" t="s">
        <v>157</v>
      </c>
      <c r="AQ708" s="1" t="s">
        <v>114</v>
      </c>
      <c r="AR708" s="1" t="s">
        <v>130</v>
      </c>
      <c r="AS708" s="1" t="s">
        <v>146</v>
      </c>
      <c r="AT708" s="8" t="s">
        <v>217</v>
      </c>
      <c r="AU708" s="8" t="s">
        <v>89</v>
      </c>
    </row>
    <row r="709" spans="1:47" s="1" customFormat="1" ht="16">
      <c r="A709" s="8" t="s">
        <v>218</v>
      </c>
      <c r="B709" s="8" t="s">
        <v>219</v>
      </c>
      <c r="C709" s="8" t="s">
        <v>156</v>
      </c>
      <c r="D709" s="11" t="s">
        <v>67</v>
      </c>
      <c r="E709" s="24">
        <v>37</v>
      </c>
      <c r="F709" s="13">
        <v>7.3920000000000003</v>
      </c>
      <c r="G709" s="24">
        <v>1879.1</v>
      </c>
      <c r="H709" s="8" t="s">
        <v>89</v>
      </c>
      <c r="I709" s="13">
        <v>7195.2929999999997</v>
      </c>
      <c r="J709" s="38">
        <v>8.3935201464257077</v>
      </c>
      <c r="K709" s="103">
        <f t="shared" ref="K709:K772" si="119">((J709*13.003355)/(((100-J709)*12.0107)+(J709*13.003355)))*100</f>
        <v>9.024619929436998</v>
      </c>
      <c r="L709" s="115">
        <f>K709-K710</f>
        <v>7.837277544724385</v>
      </c>
      <c r="M709" s="1" t="s">
        <v>119</v>
      </c>
      <c r="N709" s="1" t="s">
        <v>120</v>
      </c>
      <c r="O709" s="1" t="s">
        <v>157</v>
      </c>
      <c r="P709" s="1" t="s">
        <v>72</v>
      </c>
      <c r="Q709" s="1" t="s">
        <v>130</v>
      </c>
      <c r="R709" s="1" t="s">
        <v>151</v>
      </c>
      <c r="S709" s="8" t="s">
        <v>219</v>
      </c>
      <c r="T709" s="8" t="s">
        <v>89</v>
      </c>
      <c r="U709" s="25">
        <v>1.8680000000000001</v>
      </c>
      <c r="V709"/>
      <c r="W709">
        <v>13.3</v>
      </c>
      <c r="X709" s="70">
        <v>818.19799999999998</v>
      </c>
      <c r="Y709" s="70">
        <v>504.44940000000003</v>
      </c>
      <c r="Z709" s="70">
        <f t="shared" si="110"/>
        <v>0.61653707293344651</v>
      </c>
      <c r="AA709" s="23">
        <f t="shared" si="111"/>
        <v>8.1999430700148395</v>
      </c>
      <c r="AB709" s="25">
        <v>6.8550000000000004</v>
      </c>
      <c r="AC709" s="23">
        <f t="shared" si="112"/>
        <v>0.8359814137084729</v>
      </c>
      <c r="AD709" s="23">
        <f t="shared" si="113"/>
        <v>1.1961988431823252</v>
      </c>
      <c r="AE709" s="23">
        <f t="shared" si="114"/>
        <v>2.2344994390645834</v>
      </c>
      <c r="AF709" s="1">
        <v>995</v>
      </c>
      <c r="AG709" s="1">
        <f t="shared" si="115"/>
        <v>2.245728079461893E-3</v>
      </c>
      <c r="AH709" s="7">
        <v>2000</v>
      </c>
      <c r="AI709" s="1">
        <v>10.15</v>
      </c>
      <c r="AJ709" s="1">
        <f t="shared" si="116"/>
        <v>0.44250799595308238</v>
      </c>
      <c r="AK709" s="1">
        <f t="shared" si="117"/>
        <v>3.9934664792134138E-2</v>
      </c>
      <c r="AL709" s="1">
        <f t="shared" si="118"/>
        <v>3.4680579800440814E-2</v>
      </c>
      <c r="AM709" s="8" t="s">
        <v>219</v>
      </c>
      <c r="AN709" s="1" t="s">
        <v>119</v>
      </c>
      <c r="AO709" s="1" t="s">
        <v>120</v>
      </c>
      <c r="AP709" s="1" t="s">
        <v>157</v>
      </c>
      <c r="AQ709" s="1" t="s">
        <v>72</v>
      </c>
      <c r="AR709" s="1" t="s">
        <v>130</v>
      </c>
      <c r="AS709" s="1" t="s">
        <v>151</v>
      </c>
      <c r="AT709" s="8" t="s">
        <v>219</v>
      </c>
      <c r="AU709" s="8" t="s">
        <v>89</v>
      </c>
    </row>
    <row r="710" spans="1:47" s="1" customFormat="1" ht="16">
      <c r="A710" s="8" t="s">
        <v>220</v>
      </c>
      <c r="B710" s="8" t="s">
        <v>221</v>
      </c>
      <c r="C710" s="8" t="s">
        <v>66</v>
      </c>
      <c r="D710" s="11" t="s">
        <v>67</v>
      </c>
      <c r="E710" s="24">
        <v>48</v>
      </c>
      <c r="F710" s="13">
        <v>19.155999999999999</v>
      </c>
      <c r="G710" s="24">
        <v>1880.8</v>
      </c>
      <c r="H710" s="8" t="s">
        <v>89</v>
      </c>
      <c r="I710" s="13">
        <v>-7.2889999999999997</v>
      </c>
      <c r="J710" s="38">
        <v>1.0976975463456307</v>
      </c>
      <c r="K710" s="103">
        <f t="shared" si="119"/>
        <v>1.187342384712613</v>
      </c>
      <c r="L710" s="115"/>
      <c r="M710" s="1" t="s">
        <v>119</v>
      </c>
      <c r="N710" s="1" t="s">
        <v>120</v>
      </c>
      <c r="O710" s="1" t="s">
        <v>157</v>
      </c>
      <c r="P710" s="1" t="s">
        <v>114</v>
      </c>
      <c r="Q710" s="1" t="s">
        <v>130</v>
      </c>
      <c r="R710" s="1" t="s">
        <v>151</v>
      </c>
      <c r="S710" s="8" t="s">
        <v>221</v>
      </c>
      <c r="T710" s="8" t="s">
        <v>89</v>
      </c>
      <c r="U710" s="25">
        <v>1.2689999999999999</v>
      </c>
      <c r="V710"/>
      <c r="W710">
        <v>13.3</v>
      </c>
      <c r="X710" s="70">
        <v>818.19799999999998</v>
      </c>
      <c r="Y710" s="70">
        <v>504.44940000000003</v>
      </c>
      <c r="Z710" s="70">
        <f t="shared" si="110"/>
        <v>0.61653707293344651</v>
      </c>
      <c r="AA710" s="23">
        <f t="shared" si="111"/>
        <v>8.1999430700148395</v>
      </c>
      <c r="AB710" s="25">
        <v>6.45</v>
      </c>
      <c r="AC710" s="23">
        <f t="shared" si="112"/>
        <v>0.78659082690293947</v>
      </c>
      <c r="AD710" s="23">
        <f t="shared" si="113"/>
        <v>1.2713090031030758</v>
      </c>
      <c r="AE710" s="23">
        <f t="shared" si="114"/>
        <v>1.613291124937803</v>
      </c>
      <c r="AF710" s="1">
        <v>995</v>
      </c>
      <c r="AG710" s="1">
        <f t="shared" si="115"/>
        <v>1.6213981155153798E-3</v>
      </c>
      <c r="AH710" s="7">
        <v>2000</v>
      </c>
      <c r="AI710" s="1">
        <v>10.257999999999999</v>
      </c>
      <c r="AJ710" s="1">
        <f t="shared" si="116"/>
        <v>0.3161236333623279</v>
      </c>
      <c r="AK710" s="1">
        <f t="shared" si="117"/>
        <v>3.7534698870044219E-3</v>
      </c>
      <c r="AL710" s="1">
        <f t="shared" si="118"/>
        <v>0</v>
      </c>
      <c r="AM710" s="8" t="s">
        <v>221</v>
      </c>
      <c r="AN710" s="1" t="s">
        <v>119</v>
      </c>
      <c r="AO710" s="1" t="s">
        <v>120</v>
      </c>
      <c r="AP710" s="1" t="s">
        <v>157</v>
      </c>
      <c r="AQ710" s="1" t="s">
        <v>114</v>
      </c>
      <c r="AR710" s="1" t="s">
        <v>130</v>
      </c>
      <c r="AS710" s="1" t="s">
        <v>151</v>
      </c>
      <c r="AT710" s="8" t="s">
        <v>221</v>
      </c>
      <c r="AU710" s="8" t="s">
        <v>89</v>
      </c>
    </row>
    <row r="711" spans="1:47" s="1" customFormat="1" ht="16">
      <c r="A711" s="8" t="s">
        <v>222</v>
      </c>
      <c r="B711" s="8" t="s">
        <v>223</v>
      </c>
      <c r="C711" s="8" t="s">
        <v>66</v>
      </c>
      <c r="D711" s="11" t="s">
        <v>67</v>
      </c>
      <c r="E711" s="24">
        <v>45</v>
      </c>
      <c r="F711" s="13">
        <v>9.3800000000000008</v>
      </c>
      <c r="G711" s="24">
        <v>1879.7</v>
      </c>
      <c r="H711" s="8" t="s">
        <v>89</v>
      </c>
      <c r="I711" s="13">
        <v>5745.817</v>
      </c>
      <c r="J711" s="38">
        <v>7.0130962530899739</v>
      </c>
      <c r="K711" s="103">
        <f t="shared" si="119"/>
        <v>7.5489566130413328</v>
      </c>
      <c r="L711" s="115">
        <f>K711-K712</f>
        <v>6.3652060288005288</v>
      </c>
      <c r="M711" s="1" t="s">
        <v>69</v>
      </c>
      <c r="N711" s="1" t="s">
        <v>70</v>
      </c>
      <c r="O711" s="1" t="s">
        <v>71</v>
      </c>
      <c r="P711" s="1" t="s">
        <v>72</v>
      </c>
      <c r="Q711" s="1" t="s">
        <v>224</v>
      </c>
      <c r="R711" s="1" t="s">
        <v>74</v>
      </c>
      <c r="S711" s="8" t="s">
        <v>223</v>
      </c>
      <c r="T711" s="8" t="s">
        <v>89</v>
      </c>
      <c r="U711" s="25">
        <v>0.54</v>
      </c>
      <c r="V711"/>
      <c r="W711">
        <v>13.3</v>
      </c>
      <c r="X711" s="70">
        <v>818.19799999999998</v>
      </c>
      <c r="Y711" s="70">
        <v>504.44940000000003</v>
      </c>
      <c r="Z711" s="70">
        <f t="shared" si="110"/>
        <v>0.61653707293344651</v>
      </c>
      <c r="AA711" s="23">
        <f t="shared" si="111"/>
        <v>8.1999430700148395</v>
      </c>
      <c r="AB711" s="25">
        <v>6.2279999999999998</v>
      </c>
      <c r="AC711" s="23">
        <f t="shared" si="112"/>
        <v>0.75951746820953592</v>
      </c>
      <c r="AD711" s="23">
        <f t="shared" si="113"/>
        <v>1.3166254126549195</v>
      </c>
      <c r="AE711" s="23">
        <f t="shared" si="114"/>
        <v>0.71097772283365657</v>
      </c>
      <c r="AF711" s="1">
        <v>995</v>
      </c>
      <c r="AG711" s="1">
        <f t="shared" si="115"/>
        <v>7.1455047520970513E-4</v>
      </c>
      <c r="AH711" s="7">
        <v>2000</v>
      </c>
      <c r="AI711" s="1">
        <v>10.335000000000001</v>
      </c>
      <c r="AJ711" s="1">
        <f t="shared" si="116"/>
        <v>0.13827778910686117</v>
      </c>
      <c r="AK711" s="1">
        <f t="shared" si="117"/>
        <v>1.0438530305149744E-2</v>
      </c>
      <c r="AL711" s="1">
        <f t="shared" si="118"/>
        <v>8.8016661687220082E-3</v>
      </c>
      <c r="AM711" s="8" t="s">
        <v>223</v>
      </c>
      <c r="AN711" s="1" t="s">
        <v>69</v>
      </c>
      <c r="AO711" s="1" t="s">
        <v>70</v>
      </c>
      <c r="AP711" s="1" t="s">
        <v>71</v>
      </c>
      <c r="AQ711" s="1" t="s">
        <v>72</v>
      </c>
      <c r="AR711" s="1" t="s">
        <v>224</v>
      </c>
      <c r="AS711" s="1" t="s">
        <v>74</v>
      </c>
      <c r="AT711" s="8" t="s">
        <v>223</v>
      </c>
      <c r="AU711" s="8" t="s">
        <v>89</v>
      </c>
    </row>
    <row r="712" spans="1:47" s="1" customFormat="1" ht="16">
      <c r="A712" s="8" t="s">
        <v>227</v>
      </c>
      <c r="B712" s="8" t="s">
        <v>226</v>
      </c>
      <c r="C712" s="8" t="s">
        <v>66</v>
      </c>
      <c r="D712" s="8" t="s">
        <v>67</v>
      </c>
      <c r="E712" s="24">
        <v>44</v>
      </c>
      <c r="F712" s="13">
        <v>15.523</v>
      </c>
      <c r="G712" s="24">
        <v>1880.4</v>
      </c>
      <c r="H712" s="8" t="s">
        <v>89</v>
      </c>
      <c r="I712" s="13">
        <v>-10.327999999999999</v>
      </c>
      <c r="J712" s="38">
        <v>1.0943739248762727</v>
      </c>
      <c r="K712" s="103">
        <f t="shared" si="119"/>
        <v>1.1837505842408043</v>
      </c>
      <c r="L712" s="115"/>
      <c r="M712" s="1" t="s">
        <v>69</v>
      </c>
      <c r="N712" s="1" t="s">
        <v>70</v>
      </c>
      <c r="O712" s="1" t="s">
        <v>71</v>
      </c>
      <c r="P712" s="1" t="s">
        <v>114</v>
      </c>
      <c r="Q712" s="1" t="s">
        <v>224</v>
      </c>
      <c r="R712" s="1" t="s">
        <v>74</v>
      </c>
      <c r="S712" s="8" t="s">
        <v>226</v>
      </c>
      <c r="T712" s="8" t="s">
        <v>89</v>
      </c>
      <c r="U712" s="25">
        <v>0.97899999999999998</v>
      </c>
      <c r="V712"/>
      <c r="W712">
        <v>13.3</v>
      </c>
      <c r="X712" s="70">
        <v>818.19799999999998</v>
      </c>
      <c r="Y712" s="70">
        <v>504.44940000000003</v>
      </c>
      <c r="Z712" s="70">
        <f t="shared" si="110"/>
        <v>0.61653707293344651</v>
      </c>
      <c r="AA712" s="23">
        <f t="shared" si="111"/>
        <v>8.1999430700148395</v>
      </c>
      <c r="AB712" s="25">
        <v>6.3979999999999997</v>
      </c>
      <c r="AC712" s="23">
        <f t="shared" si="112"/>
        <v>0.78024931946124121</v>
      </c>
      <c r="AD712" s="23">
        <f t="shared" si="113"/>
        <v>1.2816416176953487</v>
      </c>
      <c r="AE712" s="23">
        <f t="shared" si="114"/>
        <v>1.2547271437237464</v>
      </c>
      <c r="AF712" s="1">
        <v>995</v>
      </c>
      <c r="AG712" s="1">
        <f t="shared" si="115"/>
        <v>1.2610323052499963E-3</v>
      </c>
      <c r="AH712" s="7">
        <v>2000</v>
      </c>
      <c r="AI712" s="1">
        <v>10.673</v>
      </c>
      <c r="AJ712" s="1">
        <f t="shared" si="116"/>
        <v>0.23630325217839337</v>
      </c>
      <c r="AK712" s="1">
        <f t="shared" si="117"/>
        <v>2.7972411282417525E-3</v>
      </c>
      <c r="AL712" s="1">
        <f t="shared" si="118"/>
        <v>0</v>
      </c>
      <c r="AM712" s="8" t="s">
        <v>226</v>
      </c>
      <c r="AN712" s="1" t="s">
        <v>69</v>
      </c>
      <c r="AO712" s="1" t="s">
        <v>70</v>
      </c>
      <c r="AP712" s="1" t="s">
        <v>71</v>
      </c>
      <c r="AQ712" s="1" t="s">
        <v>114</v>
      </c>
      <c r="AR712" s="1" t="s">
        <v>224</v>
      </c>
      <c r="AS712" s="1" t="s">
        <v>74</v>
      </c>
      <c r="AT712" s="8" t="s">
        <v>226</v>
      </c>
      <c r="AU712" s="8" t="s">
        <v>89</v>
      </c>
    </row>
    <row r="713" spans="1:47" s="1" customFormat="1" ht="16">
      <c r="A713" s="8" t="s">
        <v>225</v>
      </c>
      <c r="B713" s="8" t="s">
        <v>226</v>
      </c>
      <c r="C713" s="8" t="s">
        <v>66</v>
      </c>
      <c r="D713" s="8" t="s">
        <v>67</v>
      </c>
      <c r="E713" s="24">
        <v>44</v>
      </c>
      <c r="F713" s="13">
        <v>15.125999999999999</v>
      </c>
      <c r="G713" s="24">
        <v>1880.4</v>
      </c>
      <c r="H713" s="8" t="s">
        <v>89</v>
      </c>
      <c r="I713" s="13">
        <v>-10.391999999999999</v>
      </c>
      <c r="J713" s="38">
        <v>1.0943039284719351</v>
      </c>
      <c r="K713" s="103">
        <f t="shared" si="119"/>
        <v>1.1836749396991637</v>
      </c>
      <c r="L713" s="115"/>
      <c r="M713" s="1" t="s">
        <v>69</v>
      </c>
      <c r="N713" s="1" t="s">
        <v>70</v>
      </c>
      <c r="O713" s="1" t="s">
        <v>71</v>
      </c>
      <c r="P713" s="1" t="s">
        <v>114</v>
      </c>
      <c r="Q713" s="1" t="s">
        <v>224</v>
      </c>
      <c r="R713" s="1" t="s">
        <v>74</v>
      </c>
      <c r="S713" s="8" t="s">
        <v>226</v>
      </c>
      <c r="T713" s="8" t="s">
        <v>89</v>
      </c>
      <c r="U713" s="25">
        <v>0.96699999999999997</v>
      </c>
      <c r="V713"/>
      <c r="W713">
        <v>13.3</v>
      </c>
      <c r="X713" s="70">
        <v>818.19799999999998</v>
      </c>
      <c r="Y713" s="70">
        <v>504.44940000000003</v>
      </c>
      <c r="Z713" s="70">
        <f t="shared" si="110"/>
        <v>0.61653707293344651</v>
      </c>
      <c r="AA713" s="23">
        <f t="shared" si="111"/>
        <v>8.1999430700148395</v>
      </c>
      <c r="AB713" s="25">
        <v>6.3979999999999997</v>
      </c>
      <c r="AC713" s="23">
        <f t="shared" si="112"/>
        <v>0.78024931946124121</v>
      </c>
      <c r="AD713" s="23">
        <f t="shared" si="113"/>
        <v>1.2816416176953487</v>
      </c>
      <c r="AE713" s="23">
        <f t="shared" si="114"/>
        <v>1.2393474443114021</v>
      </c>
      <c r="AF713" s="1">
        <v>995</v>
      </c>
      <c r="AG713" s="1">
        <f t="shared" si="115"/>
        <v>1.245575320915982E-3</v>
      </c>
      <c r="AH713" s="7">
        <v>2000</v>
      </c>
      <c r="AI713" s="1">
        <v>10.673</v>
      </c>
      <c r="AJ713" s="1">
        <f t="shared" si="116"/>
        <v>0.23340678739173279</v>
      </c>
      <c r="AK713" s="1">
        <f t="shared" si="117"/>
        <v>2.762777649912848E-3</v>
      </c>
      <c r="AL713" s="1">
        <f t="shared" si="118"/>
        <v>0</v>
      </c>
      <c r="AM713" s="8" t="s">
        <v>226</v>
      </c>
      <c r="AN713" s="1" t="s">
        <v>69</v>
      </c>
      <c r="AO713" s="1" t="s">
        <v>70</v>
      </c>
      <c r="AP713" s="1" t="s">
        <v>71</v>
      </c>
      <c r="AQ713" s="1" t="s">
        <v>114</v>
      </c>
      <c r="AR713" s="1" t="s">
        <v>224</v>
      </c>
      <c r="AS713" s="1" t="s">
        <v>74</v>
      </c>
      <c r="AT713" s="8" t="s">
        <v>226</v>
      </c>
      <c r="AU713" s="8" t="s">
        <v>89</v>
      </c>
    </row>
    <row r="714" spans="1:47" s="1" customFormat="1" ht="16">
      <c r="A714" s="8" t="s">
        <v>228</v>
      </c>
      <c r="B714" s="8" t="s">
        <v>229</v>
      </c>
      <c r="C714" s="8" t="s">
        <v>66</v>
      </c>
      <c r="D714" s="11" t="s">
        <v>67</v>
      </c>
      <c r="E714" s="24">
        <v>37</v>
      </c>
      <c r="F714" s="13">
        <v>5.6029999999999998</v>
      </c>
      <c r="G714" s="24">
        <v>1879.7</v>
      </c>
      <c r="H714" s="8" t="s">
        <v>89</v>
      </c>
      <c r="I714" s="13">
        <v>9905.4410000000007</v>
      </c>
      <c r="J714" s="38">
        <v>10.867569779650541</v>
      </c>
      <c r="K714" s="103">
        <f t="shared" si="119"/>
        <v>11.661011214061196</v>
      </c>
      <c r="L714" s="115">
        <f>K714-K715</f>
        <v>10.483398851775926</v>
      </c>
      <c r="M714" s="1" t="s">
        <v>119</v>
      </c>
      <c r="N714" s="1" t="s">
        <v>120</v>
      </c>
      <c r="O714" s="1" t="s">
        <v>71</v>
      </c>
      <c r="P714" s="1" t="s">
        <v>72</v>
      </c>
      <c r="Q714" s="1" t="s">
        <v>224</v>
      </c>
      <c r="R714" s="1" t="s">
        <v>74</v>
      </c>
      <c r="S714" s="8" t="s">
        <v>229</v>
      </c>
      <c r="T714" s="8" t="s">
        <v>89</v>
      </c>
      <c r="U714" s="25">
        <v>0.311</v>
      </c>
      <c r="V714"/>
      <c r="W714">
        <v>13.3</v>
      </c>
      <c r="X714" s="70">
        <v>818.19799999999998</v>
      </c>
      <c r="Y714" s="70">
        <v>504.44940000000003</v>
      </c>
      <c r="Z714" s="70">
        <f t="shared" si="110"/>
        <v>0.61653707293344651</v>
      </c>
      <c r="AA714" s="23">
        <f t="shared" si="111"/>
        <v>8.1999430700148395</v>
      </c>
      <c r="AB714" s="25">
        <v>5.9139999999999997</v>
      </c>
      <c r="AC714" s="23">
        <f t="shared" si="112"/>
        <v>0.72122451942697419</v>
      </c>
      <c r="AD714" s="23">
        <f t="shared" si="113"/>
        <v>1.3865307862723772</v>
      </c>
      <c r="AE714" s="23">
        <f t="shared" si="114"/>
        <v>0.43121107453070934</v>
      </c>
      <c r="AF714" s="1">
        <v>995</v>
      </c>
      <c r="AG714" s="1">
        <f t="shared" si="115"/>
        <v>4.3337796435247172E-4</v>
      </c>
      <c r="AH714" s="7">
        <v>2000</v>
      </c>
      <c r="AI714" s="1">
        <v>10.311</v>
      </c>
      <c r="AJ714" s="1">
        <f t="shared" si="116"/>
        <v>8.4061286849475655E-2</v>
      </c>
      <c r="AK714" s="1">
        <f t="shared" si="117"/>
        <v>9.8023960862015057E-3</v>
      </c>
      <c r="AL714" s="1">
        <f t="shared" si="118"/>
        <v>8.8124799803659983E-3</v>
      </c>
      <c r="AM714" s="8" t="s">
        <v>229</v>
      </c>
      <c r="AN714" s="1" t="s">
        <v>119</v>
      </c>
      <c r="AO714" s="1" t="s">
        <v>120</v>
      </c>
      <c r="AP714" s="1" t="s">
        <v>71</v>
      </c>
      <c r="AQ714" s="1" t="s">
        <v>72</v>
      </c>
      <c r="AR714" s="1" t="s">
        <v>224</v>
      </c>
      <c r="AS714" s="1" t="s">
        <v>74</v>
      </c>
      <c r="AT714" s="8" t="s">
        <v>229</v>
      </c>
      <c r="AU714" s="8" t="s">
        <v>89</v>
      </c>
    </row>
    <row r="715" spans="1:47" s="1" customFormat="1" ht="16">
      <c r="A715" s="8" t="s">
        <v>230</v>
      </c>
      <c r="B715" s="8" t="s">
        <v>231</v>
      </c>
      <c r="C715" s="8" t="s">
        <v>66</v>
      </c>
      <c r="D715" s="11" t="s">
        <v>67</v>
      </c>
      <c r="E715" s="24">
        <v>47</v>
      </c>
      <c r="F715" s="13">
        <v>17.488</v>
      </c>
      <c r="G715" s="24">
        <v>1880.6</v>
      </c>
      <c r="H715" s="8" t="s">
        <v>89</v>
      </c>
      <c r="I715" s="13">
        <v>-15.521000000000001</v>
      </c>
      <c r="J715" s="38">
        <v>1.0886940507394458</v>
      </c>
      <c r="K715" s="103">
        <f t="shared" si="119"/>
        <v>1.1776123622852694</v>
      </c>
      <c r="L715" s="115"/>
      <c r="M715" s="1" t="s">
        <v>119</v>
      </c>
      <c r="N715" s="1" t="s">
        <v>120</v>
      </c>
      <c r="O715" s="1" t="s">
        <v>71</v>
      </c>
      <c r="P715" s="1" t="s">
        <v>114</v>
      </c>
      <c r="Q715" s="1" t="s">
        <v>224</v>
      </c>
      <c r="R715" s="1" t="s">
        <v>74</v>
      </c>
      <c r="S715" s="8" t="s">
        <v>231</v>
      </c>
      <c r="T715" s="8" t="s">
        <v>89</v>
      </c>
      <c r="U715" s="25">
        <v>1.2969999999999999</v>
      </c>
      <c r="V715"/>
      <c r="W715">
        <v>13.3</v>
      </c>
      <c r="X715" s="70">
        <v>818.19799999999998</v>
      </c>
      <c r="Y715" s="70">
        <v>504.44940000000003</v>
      </c>
      <c r="Z715" s="70">
        <f t="shared" si="110"/>
        <v>0.61653707293344651</v>
      </c>
      <c r="AA715" s="23">
        <f t="shared" si="111"/>
        <v>8.1999430700148395</v>
      </c>
      <c r="AB715" s="25">
        <v>6.0270000000000001</v>
      </c>
      <c r="AC715" s="23">
        <f t="shared" si="112"/>
        <v>0.73500510290604892</v>
      </c>
      <c r="AD715" s="23">
        <f t="shared" si="113"/>
        <v>1.3605347718624257</v>
      </c>
      <c r="AE715" s="23">
        <f t="shared" si="114"/>
        <v>1.764613599105566</v>
      </c>
      <c r="AF715" s="1">
        <v>995</v>
      </c>
      <c r="AG715" s="1">
        <f t="shared" si="115"/>
        <v>1.7734810041261969E-3</v>
      </c>
      <c r="AH715" s="7">
        <v>2000</v>
      </c>
      <c r="AI715" s="1">
        <v>10.205</v>
      </c>
      <c r="AJ715" s="1">
        <f t="shared" si="116"/>
        <v>0.34757099541914688</v>
      </c>
      <c r="AK715" s="1">
        <f t="shared" si="117"/>
        <v>4.0930390097738412E-3</v>
      </c>
      <c r="AL715" s="1">
        <f t="shared" si="118"/>
        <v>0</v>
      </c>
      <c r="AM715" s="8" t="s">
        <v>231</v>
      </c>
      <c r="AN715" s="1" t="s">
        <v>119</v>
      </c>
      <c r="AO715" s="1" t="s">
        <v>120</v>
      </c>
      <c r="AP715" s="1" t="s">
        <v>71</v>
      </c>
      <c r="AQ715" s="1" t="s">
        <v>114</v>
      </c>
      <c r="AR715" s="1" t="s">
        <v>224</v>
      </c>
      <c r="AS715" s="1" t="s">
        <v>74</v>
      </c>
      <c r="AT715" s="8" t="s">
        <v>231</v>
      </c>
      <c r="AU715" s="8" t="s">
        <v>89</v>
      </c>
    </row>
    <row r="716" spans="1:47" s="1" customFormat="1" ht="16">
      <c r="A716" s="8" t="s">
        <v>64</v>
      </c>
      <c r="B716" s="8" t="s">
        <v>65</v>
      </c>
      <c r="C716" s="8" t="s">
        <v>66</v>
      </c>
      <c r="D716" s="11" t="s">
        <v>67</v>
      </c>
      <c r="E716" s="24">
        <v>58</v>
      </c>
      <c r="F716" s="13">
        <v>3.15</v>
      </c>
      <c r="G716" s="24">
        <v>2095.9</v>
      </c>
      <c r="H716" s="8" t="s">
        <v>90</v>
      </c>
      <c r="I716" s="13">
        <v>2699.4540000000002</v>
      </c>
      <c r="J716" s="38">
        <v>3.9718220036584464</v>
      </c>
      <c r="K716" s="103">
        <f t="shared" si="119"/>
        <v>4.2860140559091553</v>
      </c>
      <c r="L716" s="115">
        <f>K716-K718</f>
        <v>3.0914344959436821</v>
      </c>
      <c r="M716" s="1" t="s">
        <v>69</v>
      </c>
      <c r="N716" s="1" t="s">
        <v>70</v>
      </c>
      <c r="O716" s="1" t="s">
        <v>71</v>
      </c>
      <c r="P716" s="1" t="s">
        <v>72</v>
      </c>
      <c r="Q716" s="1" t="s">
        <v>73</v>
      </c>
      <c r="R716" s="1" t="s">
        <v>74</v>
      </c>
      <c r="S716" s="8" t="s">
        <v>65</v>
      </c>
      <c r="T716" s="8" t="s">
        <v>90</v>
      </c>
      <c r="U716" s="25">
        <v>0.17</v>
      </c>
      <c r="V716"/>
      <c r="W716">
        <v>13.3</v>
      </c>
      <c r="X716" s="70">
        <v>818.19799999999998</v>
      </c>
      <c r="Y716" s="70">
        <v>504.44940000000003</v>
      </c>
      <c r="Z716" s="70">
        <f t="shared" si="110"/>
        <v>0.61653707293344651</v>
      </c>
      <c r="AA716" s="23">
        <f t="shared" si="111"/>
        <v>8.1999430700148395</v>
      </c>
      <c r="AB716" s="25">
        <v>6.6559999999999997</v>
      </c>
      <c r="AC716" s="23">
        <f t="shared" si="112"/>
        <v>0.81171295253735887</v>
      </c>
      <c r="AD716" s="23">
        <f t="shared" si="113"/>
        <v>1.2319626006632871</v>
      </c>
      <c r="AE716" s="23">
        <f t="shared" si="114"/>
        <v>0.20943364211275883</v>
      </c>
      <c r="AF716" s="1">
        <v>995</v>
      </c>
      <c r="AG716" s="1">
        <f t="shared" si="115"/>
        <v>2.104860724751345E-4</v>
      </c>
      <c r="AH716" s="7">
        <v>2000</v>
      </c>
      <c r="AI716" s="1">
        <v>10.116</v>
      </c>
      <c r="AJ716" s="1">
        <f t="shared" si="116"/>
        <v>4.1614486452181597E-2</v>
      </c>
      <c r="AK716" s="1">
        <f t="shared" si="117"/>
        <v>1.7836027386349145E-3</v>
      </c>
      <c r="AL716" s="1">
        <f t="shared" si="118"/>
        <v>1.2864845894925521E-3</v>
      </c>
      <c r="AM716" s="8" t="s">
        <v>65</v>
      </c>
      <c r="AN716" s="1" t="s">
        <v>69</v>
      </c>
      <c r="AO716" s="1" t="s">
        <v>70</v>
      </c>
      <c r="AP716" s="1" t="s">
        <v>71</v>
      </c>
      <c r="AQ716" s="1" t="s">
        <v>72</v>
      </c>
      <c r="AR716" s="1" t="s">
        <v>73</v>
      </c>
      <c r="AS716" s="1" t="s">
        <v>74</v>
      </c>
      <c r="AT716" s="8" t="s">
        <v>65</v>
      </c>
      <c r="AU716" s="8" t="s">
        <v>90</v>
      </c>
    </row>
    <row r="717" spans="1:47" s="1" customFormat="1" ht="16">
      <c r="A717" s="8" t="s">
        <v>75</v>
      </c>
      <c r="B717" s="8" t="s">
        <v>65</v>
      </c>
      <c r="C717" s="8" t="s">
        <v>66</v>
      </c>
      <c r="D717" s="11" t="s">
        <v>67</v>
      </c>
      <c r="E717" s="24">
        <v>56</v>
      </c>
      <c r="F717" s="13">
        <v>3.173</v>
      </c>
      <c r="G717" s="24">
        <v>2095.6</v>
      </c>
      <c r="H717" s="8" t="s">
        <v>90</v>
      </c>
      <c r="I717" s="13">
        <v>2704.44</v>
      </c>
      <c r="J717" s="38">
        <v>3.9769622018123449</v>
      </c>
      <c r="K717" s="103">
        <f t="shared" si="119"/>
        <v>4.2915426989391872</v>
      </c>
      <c r="L717" s="115">
        <f>K717-K719</f>
        <v>3.0947924294438023</v>
      </c>
      <c r="M717" s="1" t="s">
        <v>69</v>
      </c>
      <c r="N717" s="1" t="s">
        <v>70</v>
      </c>
      <c r="O717" s="1" t="s">
        <v>71</v>
      </c>
      <c r="P717" s="1" t="s">
        <v>72</v>
      </c>
      <c r="Q717" s="1" t="s">
        <v>73</v>
      </c>
      <c r="R717" s="1" t="s">
        <v>74</v>
      </c>
      <c r="S717" s="8" t="s">
        <v>65</v>
      </c>
      <c r="T717" s="8" t="s">
        <v>90</v>
      </c>
      <c r="U717" s="25">
        <v>0.188</v>
      </c>
      <c r="V717"/>
      <c r="W717">
        <v>13.3</v>
      </c>
      <c r="X717" s="70">
        <v>818.19799999999998</v>
      </c>
      <c r="Y717" s="70">
        <v>504.44940000000003</v>
      </c>
      <c r="Z717" s="70">
        <f t="shared" si="110"/>
        <v>0.61653707293344651</v>
      </c>
      <c r="AA717" s="23">
        <f t="shared" si="111"/>
        <v>8.1999430700148395</v>
      </c>
      <c r="AB717" s="25">
        <v>6.6559999999999997</v>
      </c>
      <c r="AC717" s="23">
        <f t="shared" si="112"/>
        <v>0.81171295253735887</v>
      </c>
      <c r="AD717" s="23">
        <f t="shared" si="113"/>
        <v>1.2319626006632871</v>
      </c>
      <c r="AE717" s="23">
        <f t="shared" si="114"/>
        <v>0.23160896892469798</v>
      </c>
      <c r="AF717" s="1">
        <v>995</v>
      </c>
      <c r="AG717" s="1">
        <f t="shared" si="115"/>
        <v>2.3277283309014872E-4</v>
      </c>
      <c r="AH717" s="7">
        <v>2000</v>
      </c>
      <c r="AI717" s="1">
        <v>10.116</v>
      </c>
      <c r="AJ717" s="1">
        <f t="shared" si="116"/>
        <v>4.6020726194177283E-2</v>
      </c>
      <c r="AK717" s="1">
        <f t="shared" si="117"/>
        <v>1.9749991149850092E-3</v>
      </c>
      <c r="AL717" s="1">
        <f t="shared" si="118"/>
        <v>1.4242459502324595E-3</v>
      </c>
      <c r="AM717" s="8" t="s">
        <v>65</v>
      </c>
      <c r="AN717" s="1" t="s">
        <v>69</v>
      </c>
      <c r="AO717" s="1" t="s">
        <v>70</v>
      </c>
      <c r="AP717" s="1" t="s">
        <v>71</v>
      </c>
      <c r="AQ717" s="1" t="s">
        <v>72</v>
      </c>
      <c r="AR717" s="1" t="s">
        <v>73</v>
      </c>
      <c r="AS717" s="1" t="s">
        <v>74</v>
      </c>
      <c r="AT717" s="8" t="s">
        <v>65</v>
      </c>
      <c r="AU717" s="8" t="s">
        <v>90</v>
      </c>
    </row>
    <row r="718" spans="1:47" s="1" customFormat="1" ht="16">
      <c r="A718" s="8" t="s">
        <v>112</v>
      </c>
      <c r="B718" s="8" t="s">
        <v>113</v>
      </c>
      <c r="C718" s="8" t="s">
        <v>66</v>
      </c>
      <c r="D718" s="11" t="s">
        <v>67</v>
      </c>
      <c r="E718" s="24">
        <v>46</v>
      </c>
      <c r="F718" s="13">
        <v>1.206</v>
      </c>
      <c r="G718" s="24">
        <v>2096.1</v>
      </c>
      <c r="H718" s="8" t="s">
        <v>90</v>
      </c>
      <c r="I718" s="13">
        <v>-1.165</v>
      </c>
      <c r="J718" s="38">
        <v>1.1043944189201214</v>
      </c>
      <c r="K718" s="103">
        <f t="shared" si="119"/>
        <v>1.1945795599654734</v>
      </c>
      <c r="L718" s="115"/>
      <c r="M718" s="1" t="s">
        <v>69</v>
      </c>
      <c r="N718" s="1" t="s">
        <v>70</v>
      </c>
      <c r="O718" s="1" t="s">
        <v>71</v>
      </c>
      <c r="P718" s="1" t="s">
        <v>114</v>
      </c>
      <c r="Q718" s="1" t="s">
        <v>73</v>
      </c>
      <c r="R718" s="1" t="s">
        <v>74</v>
      </c>
      <c r="S718" s="8" t="s">
        <v>113</v>
      </c>
      <c r="T718" s="8" t="s">
        <v>90</v>
      </c>
      <c r="U718" s="25">
        <v>8.5999999999999993E-2</v>
      </c>
      <c r="V718"/>
      <c r="W718">
        <v>13.3</v>
      </c>
      <c r="X718" s="70">
        <v>818.19799999999998</v>
      </c>
      <c r="Y718" s="70">
        <v>504.44940000000003</v>
      </c>
      <c r="Z718" s="70">
        <f t="shared" si="110"/>
        <v>0.61653707293344651</v>
      </c>
      <c r="AA718" s="23">
        <f t="shared" si="111"/>
        <v>8.1999430700148395</v>
      </c>
      <c r="AB718" s="25">
        <v>6.609</v>
      </c>
      <c r="AC718" s="23">
        <f t="shared" si="112"/>
        <v>0.80598120542659324</v>
      </c>
      <c r="AD718" s="23">
        <f t="shared" si="113"/>
        <v>1.2407237206861612</v>
      </c>
      <c r="AE718" s="23">
        <f t="shared" si="114"/>
        <v>0.10670223997900985</v>
      </c>
      <c r="AF718" s="1">
        <v>995</v>
      </c>
      <c r="AG718" s="1">
        <f t="shared" si="115"/>
        <v>1.072384321397084E-4</v>
      </c>
      <c r="AH718" s="7">
        <v>2000</v>
      </c>
      <c r="AI718" s="1">
        <v>10.411</v>
      </c>
      <c r="AJ718" s="1">
        <f t="shared" si="116"/>
        <v>2.0600985907157504E-2</v>
      </c>
      <c r="AK718" s="1">
        <f t="shared" si="117"/>
        <v>2.4609516679827132E-4</v>
      </c>
      <c r="AL718" s="1">
        <f t="shared" si="118"/>
        <v>0</v>
      </c>
      <c r="AM718" s="8" t="s">
        <v>113</v>
      </c>
      <c r="AN718" s="1" t="s">
        <v>69</v>
      </c>
      <c r="AO718" s="1" t="s">
        <v>70</v>
      </c>
      <c r="AP718" s="1" t="s">
        <v>71</v>
      </c>
      <c r="AQ718" s="1" t="s">
        <v>114</v>
      </c>
      <c r="AR718" s="1" t="s">
        <v>73</v>
      </c>
      <c r="AS718" s="1" t="s">
        <v>74</v>
      </c>
      <c r="AT718" s="8" t="s">
        <v>113</v>
      </c>
      <c r="AU718" s="8" t="s">
        <v>90</v>
      </c>
    </row>
    <row r="719" spans="1:47" s="1" customFormat="1" ht="16">
      <c r="A719" s="8" t="s">
        <v>115</v>
      </c>
      <c r="B719" s="8" t="s">
        <v>113</v>
      </c>
      <c r="C719" s="8" t="s">
        <v>66</v>
      </c>
      <c r="D719" s="11" t="s">
        <v>67</v>
      </c>
      <c r="E719" s="24">
        <v>45</v>
      </c>
      <c r="F719" s="13">
        <v>1.2390000000000001</v>
      </c>
      <c r="G719" s="24">
        <v>2095.9</v>
      </c>
      <c r="H719" s="8" t="s">
        <v>90</v>
      </c>
      <c r="I719" s="13">
        <v>0.67200000000000004</v>
      </c>
      <c r="J719" s="38">
        <v>1.1064030851617921</v>
      </c>
      <c r="K719" s="103">
        <f t="shared" si="119"/>
        <v>1.1967502694953847</v>
      </c>
      <c r="L719" s="115"/>
      <c r="M719" s="1" t="s">
        <v>69</v>
      </c>
      <c r="N719" s="1" t="s">
        <v>70</v>
      </c>
      <c r="O719" s="1" t="s">
        <v>71</v>
      </c>
      <c r="P719" s="1" t="s">
        <v>114</v>
      </c>
      <c r="Q719" s="1" t="s">
        <v>73</v>
      </c>
      <c r="R719" s="1" t="s">
        <v>74</v>
      </c>
      <c r="S719" s="8" t="s">
        <v>113</v>
      </c>
      <c r="T719" s="8" t="s">
        <v>90</v>
      </c>
      <c r="U719" s="25">
        <v>8.6999999999999994E-2</v>
      </c>
      <c r="V719"/>
      <c r="W719">
        <v>13.3</v>
      </c>
      <c r="X719" s="70">
        <v>818.19799999999998</v>
      </c>
      <c r="Y719" s="70">
        <v>504.44940000000003</v>
      </c>
      <c r="Z719" s="70">
        <f t="shared" si="110"/>
        <v>0.61653707293344651</v>
      </c>
      <c r="AA719" s="23">
        <f t="shared" si="111"/>
        <v>8.1999430700148395</v>
      </c>
      <c r="AB719" s="25">
        <v>6.609</v>
      </c>
      <c r="AC719" s="23">
        <f t="shared" si="112"/>
        <v>0.80598120542659324</v>
      </c>
      <c r="AD719" s="23">
        <f t="shared" si="113"/>
        <v>1.2407237206861612</v>
      </c>
      <c r="AE719" s="23">
        <f t="shared" si="114"/>
        <v>0.10794296369969601</v>
      </c>
      <c r="AF719" s="1">
        <v>995</v>
      </c>
      <c r="AG719" s="1">
        <f t="shared" si="115"/>
        <v>1.0848539065296082E-4</v>
      </c>
      <c r="AH719" s="7">
        <v>2000</v>
      </c>
      <c r="AI719" s="1">
        <v>10.411</v>
      </c>
      <c r="AJ719" s="1">
        <f t="shared" si="116"/>
        <v>2.084053225491515E-2</v>
      </c>
      <c r="AK719" s="1">
        <f t="shared" si="117"/>
        <v>2.4940912592496959E-4</v>
      </c>
      <c r="AL719" s="1">
        <f t="shared" si="118"/>
        <v>0</v>
      </c>
      <c r="AM719" s="8" t="s">
        <v>113</v>
      </c>
      <c r="AN719" s="1" t="s">
        <v>69</v>
      </c>
      <c r="AO719" s="1" t="s">
        <v>70</v>
      </c>
      <c r="AP719" s="1" t="s">
        <v>71</v>
      </c>
      <c r="AQ719" s="1" t="s">
        <v>114</v>
      </c>
      <c r="AR719" s="1" t="s">
        <v>73</v>
      </c>
      <c r="AS719" s="1" t="s">
        <v>74</v>
      </c>
      <c r="AT719" s="8" t="s">
        <v>113</v>
      </c>
      <c r="AU719" s="8" t="s">
        <v>90</v>
      </c>
    </row>
    <row r="720" spans="1:47" s="1" customFormat="1" ht="16">
      <c r="A720" s="8" t="s">
        <v>116</v>
      </c>
      <c r="B720" s="8" t="s">
        <v>117</v>
      </c>
      <c r="C720" s="8" t="s">
        <v>66</v>
      </c>
      <c r="D720" s="11" t="s">
        <v>67</v>
      </c>
      <c r="E720" s="24">
        <v>57</v>
      </c>
      <c r="F720" s="13">
        <v>10.545</v>
      </c>
      <c r="G720" s="24">
        <v>2096.6999999999998</v>
      </c>
      <c r="H720" s="8" t="s">
        <v>90</v>
      </c>
      <c r="I720" s="13">
        <v>2877.5709999999999</v>
      </c>
      <c r="J720" s="38">
        <v>4.1551068228060775</v>
      </c>
      <c r="K720" s="103">
        <f t="shared" si="119"/>
        <v>4.4831207870850589</v>
      </c>
      <c r="L720" s="115">
        <f>K720-K721</f>
        <v>3.3054753262376204</v>
      </c>
      <c r="M720" s="1" t="s">
        <v>119</v>
      </c>
      <c r="N720" s="1" t="s">
        <v>120</v>
      </c>
      <c r="O720" s="1" t="s">
        <v>71</v>
      </c>
      <c r="P720" s="1" t="s">
        <v>72</v>
      </c>
      <c r="Q720" s="1" t="s">
        <v>73</v>
      </c>
      <c r="R720" s="1" t="s">
        <v>74</v>
      </c>
      <c r="S720" s="8" t="s">
        <v>117</v>
      </c>
      <c r="T720" s="8" t="s">
        <v>90</v>
      </c>
      <c r="U720" s="25">
        <v>0.58899999999999997</v>
      </c>
      <c r="V720"/>
      <c r="W720">
        <v>13.3</v>
      </c>
      <c r="X720" s="70">
        <v>818.19799999999998</v>
      </c>
      <c r="Y720" s="70">
        <v>504.44940000000003</v>
      </c>
      <c r="Z720" s="70">
        <f t="shared" si="110"/>
        <v>0.61653707293344651</v>
      </c>
      <c r="AA720" s="23">
        <f t="shared" si="111"/>
        <v>8.1999430700148395</v>
      </c>
      <c r="AB720" s="25">
        <v>7.4029999999999996</v>
      </c>
      <c r="AC720" s="23">
        <f t="shared" si="112"/>
        <v>0.90281114597867596</v>
      </c>
      <c r="AD720" s="23">
        <f t="shared" si="113"/>
        <v>1.1076513670153776</v>
      </c>
      <c r="AE720" s="23">
        <f t="shared" si="114"/>
        <v>0.65240665517205731</v>
      </c>
      <c r="AF720" s="1">
        <v>995</v>
      </c>
      <c r="AG720" s="1">
        <f t="shared" si="115"/>
        <v>6.5568508057493196E-4</v>
      </c>
      <c r="AH720" s="7">
        <v>2000</v>
      </c>
      <c r="AI720" s="1">
        <v>10.256</v>
      </c>
      <c r="AJ720" s="1">
        <f t="shared" si="116"/>
        <v>0.12786370526032212</v>
      </c>
      <c r="AK720" s="1">
        <f t="shared" si="117"/>
        <v>5.7322843496626728E-3</v>
      </c>
      <c r="AL720" s="1">
        <f t="shared" si="118"/>
        <v>4.2265032285931422E-3</v>
      </c>
      <c r="AM720" s="8" t="s">
        <v>117</v>
      </c>
      <c r="AN720" s="1" t="s">
        <v>119</v>
      </c>
      <c r="AO720" s="1" t="s">
        <v>120</v>
      </c>
      <c r="AP720" s="1" t="s">
        <v>71</v>
      </c>
      <c r="AQ720" s="1" t="s">
        <v>72</v>
      </c>
      <c r="AR720" s="1" t="s">
        <v>73</v>
      </c>
      <c r="AS720" s="1" t="s">
        <v>74</v>
      </c>
      <c r="AT720" s="8" t="s">
        <v>117</v>
      </c>
      <c r="AU720" s="8" t="s">
        <v>90</v>
      </c>
    </row>
    <row r="721" spans="1:47" s="1" customFormat="1" ht="16">
      <c r="A721" s="8" t="s">
        <v>126</v>
      </c>
      <c r="B721" s="8" t="s">
        <v>127</v>
      </c>
      <c r="C721" s="8" t="s">
        <v>66</v>
      </c>
      <c r="D721" s="11" t="s">
        <v>67</v>
      </c>
      <c r="E721" s="24">
        <v>57</v>
      </c>
      <c r="F721" s="13">
        <v>4.2610000000000001</v>
      </c>
      <c r="G721" s="24">
        <v>2096.5</v>
      </c>
      <c r="H721" s="8" t="s">
        <v>90</v>
      </c>
      <c r="I721" s="13">
        <v>-15.493</v>
      </c>
      <c r="J721" s="38">
        <v>1.0887246776525223</v>
      </c>
      <c r="K721" s="103">
        <f t="shared" si="119"/>
        <v>1.1776454608474383</v>
      </c>
      <c r="L721" s="115"/>
      <c r="M721" s="1" t="s">
        <v>119</v>
      </c>
      <c r="N721" s="1" t="s">
        <v>120</v>
      </c>
      <c r="O721" s="1" t="s">
        <v>71</v>
      </c>
      <c r="P721" s="1" t="s">
        <v>114</v>
      </c>
      <c r="Q721" s="1" t="s">
        <v>73</v>
      </c>
      <c r="R721" s="1" t="s">
        <v>74</v>
      </c>
      <c r="S721" s="8" t="s">
        <v>127</v>
      </c>
      <c r="T721" s="8" t="s">
        <v>90</v>
      </c>
      <c r="U721" s="25">
        <v>0.25700000000000001</v>
      </c>
      <c r="V721"/>
      <c r="W721">
        <v>13.3</v>
      </c>
      <c r="X721" s="70">
        <v>818.19799999999998</v>
      </c>
      <c r="Y721" s="70">
        <v>504.44940000000003</v>
      </c>
      <c r="Z721" s="70">
        <f t="shared" si="110"/>
        <v>0.61653707293344651</v>
      </c>
      <c r="AA721" s="23">
        <f t="shared" si="111"/>
        <v>8.1999430700148395</v>
      </c>
      <c r="AB721" s="25">
        <v>6.4210000000000003</v>
      </c>
      <c r="AC721" s="23">
        <f t="shared" si="112"/>
        <v>0.78305421698353084</v>
      </c>
      <c r="AD721" s="23">
        <f t="shared" si="113"/>
        <v>1.277050781811998</v>
      </c>
      <c r="AE721" s="23">
        <f t="shared" si="114"/>
        <v>0.3282020509256835</v>
      </c>
      <c r="AF721" s="1">
        <v>995</v>
      </c>
      <c r="AG721" s="1">
        <f t="shared" si="115"/>
        <v>3.2985130746299851E-4</v>
      </c>
      <c r="AH721" s="7">
        <v>2000</v>
      </c>
      <c r="AI721" s="1">
        <v>10.188000000000001</v>
      </c>
      <c r="AJ721" s="1">
        <f t="shared" si="116"/>
        <v>6.4752906843933741E-2</v>
      </c>
      <c r="AK721" s="1">
        <f t="shared" si="117"/>
        <v>7.6255966821435592E-4</v>
      </c>
      <c r="AL721" s="1">
        <f t="shared" si="118"/>
        <v>0</v>
      </c>
      <c r="AM721" s="8" t="s">
        <v>127</v>
      </c>
      <c r="AN721" s="1" t="s">
        <v>119</v>
      </c>
      <c r="AO721" s="1" t="s">
        <v>120</v>
      </c>
      <c r="AP721" s="1" t="s">
        <v>71</v>
      </c>
      <c r="AQ721" s="1" t="s">
        <v>114</v>
      </c>
      <c r="AR721" s="1" t="s">
        <v>73</v>
      </c>
      <c r="AS721" s="1" t="s">
        <v>74</v>
      </c>
      <c r="AT721" s="8" t="s">
        <v>127</v>
      </c>
      <c r="AU721" s="8" t="s">
        <v>90</v>
      </c>
    </row>
    <row r="722" spans="1:47" s="1" customFormat="1" ht="16">
      <c r="A722" s="8" t="s">
        <v>128</v>
      </c>
      <c r="B722" s="8" t="s">
        <v>129</v>
      </c>
      <c r="C722" s="8" t="s">
        <v>66</v>
      </c>
      <c r="D722" s="11" t="s">
        <v>67</v>
      </c>
      <c r="E722" s="24">
        <v>50</v>
      </c>
      <c r="F722" s="13">
        <v>1.97</v>
      </c>
      <c r="G722" s="24">
        <v>2095.1999999999998</v>
      </c>
      <c r="H722" s="8" t="s">
        <v>90</v>
      </c>
      <c r="I722" s="13">
        <v>3836.5790000000002</v>
      </c>
      <c r="J722" s="38">
        <v>5.1300367392056625</v>
      </c>
      <c r="K722" s="103">
        <f t="shared" si="119"/>
        <v>5.5305729379502964</v>
      </c>
      <c r="L722" s="115">
        <f>K722-K723</f>
        <v>4.3483352665470685</v>
      </c>
      <c r="M722" s="1" t="s">
        <v>69</v>
      </c>
      <c r="N722" s="1" t="s">
        <v>70</v>
      </c>
      <c r="O722" s="1" t="s">
        <v>71</v>
      </c>
      <c r="P722" s="1" t="s">
        <v>72</v>
      </c>
      <c r="Q722" s="1" t="s">
        <v>130</v>
      </c>
      <c r="R722" s="1" t="s">
        <v>131</v>
      </c>
      <c r="S722" s="8" t="s">
        <v>129</v>
      </c>
      <c r="T722" s="8" t="s">
        <v>90</v>
      </c>
      <c r="U722" s="25">
        <v>0.127</v>
      </c>
      <c r="V722"/>
      <c r="W722">
        <v>13.3</v>
      </c>
      <c r="X722" s="70">
        <v>818.19799999999998</v>
      </c>
      <c r="Y722" s="70">
        <v>504.44940000000003</v>
      </c>
      <c r="Z722" s="70">
        <f t="shared" si="110"/>
        <v>0.61653707293344651</v>
      </c>
      <c r="AA722" s="23">
        <f t="shared" si="111"/>
        <v>8.1999430700148395</v>
      </c>
      <c r="AB722" s="25">
        <v>4.9630000000000001</v>
      </c>
      <c r="AC722" s="23">
        <f t="shared" si="112"/>
        <v>0.60524810448361055</v>
      </c>
      <c r="AD722" s="23">
        <f t="shared" si="113"/>
        <v>1.652215005040266</v>
      </c>
      <c r="AE722" s="23">
        <f t="shared" si="114"/>
        <v>0.20983130564011379</v>
      </c>
      <c r="AF722" s="1">
        <v>995</v>
      </c>
      <c r="AG722" s="1">
        <f t="shared" si="115"/>
        <v>2.1088573431167216E-4</v>
      </c>
      <c r="AH722" s="7">
        <v>2000</v>
      </c>
      <c r="AI722" s="1">
        <v>10.321999999999999</v>
      </c>
      <c r="AJ722" s="1">
        <f t="shared" si="116"/>
        <v>4.0861409477169576E-2</v>
      </c>
      <c r="AK722" s="1">
        <f t="shared" si="117"/>
        <v>2.2598700546093984E-3</v>
      </c>
      <c r="AL722" s="1">
        <f t="shared" si="118"/>
        <v>1.7767910787039706E-3</v>
      </c>
      <c r="AM722" s="8" t="s">
        <v>129</v>
      </c>
      <c r="AN722" s="1" t="s">
        <v>69</v>
      </c>
      <c r="AO722" s="1" t="s">
        <v>70</v>
      </c>
      <c r="AP722" s="1" t="s">
        <v>71</v>
      </c>
      <c r="AQ722" s="1" t="s">
        <v>72</v>
      </c>
      <c r="AR722" s="1" t="s">
        <v>130</v>
      </c>
      <c r="AS722" s="1" t="s">
        <v>131</v>
      </c>
      <c r="AT722" s="8" t="s">
        <v>129</v>
      </c>
      <c r="AU722" s="8" t="s">
        <v>90</v>
      </c>
    </row>
    <row r="723" spans="1:47" s="1" customFormat="1" ht="16">
      <c r="A723" s="8" t="s">
        <v>132</v>
      </c>
      <c r="B723" s="8" t="s">
        <v>133</v>
      </c>
      <c r="C723" s="8" t="s">
        <v>66</v>
      </c>
      <c r="D723" s="8" t="s">
        <v>67</v>
      </c>
      <c r="E723" s="24">
        <v>42</v>
      </c>
      <c r="F723" s="13">
        <v>1.149</v>
      </c>
      <c r="G723" s="24">
        <v>2095.9</v>
      </c>
      <c r="H723" s="8" t="s">
        <v>90</v>
      </c>
      <c r="I723" s="13">
        <v>-11.608000000000001</v>
      </c>
      <c r="J723" s="38">
        <v>1.0929739779651755</v>
      </c>
      <c r="K723" s="103">
        <f t="shared" si="119"/>
        <v>1.1822376714032277</v>
      </c>
      <c r="L723" s="115"/>
      <c r="M723" s="1" t="s">
        <v>69</v>
      </c>
      <c r="N723" s="1" t="s">
        <v>70</v>
      </c>
      <c r="O723" s="1" t="s">
        <v>71</v>
      </c>
      <c r="P723" s="1" t="s">
        <v>114</v>
      </c>
      <c r="Q723" s="1" t="s">
        <v>130</v>
      </c>
      <c r="R723" s="1" t="s">
        <v>131</v>
      </c>
      <c r="S723" s="8" t="s">
        <v>133</v>
      </c>
      <c r="T723" s="8" t="s">
        <v>90</v>
      </c>
      <c r="U723" s="25">
        <v>7.1999999999999995E-2</v>
      </c>
      <c r="V723"/>
      <c r="W723">
        <v>13.3</v>
      </c>
      <c r="X723" s="70">
        <v>818.19799999999998</v>
      </c>
      <c r="Y723" s="70">
        <v>504.44940000000003</v>
      </c>
      <c r="Z723" s="70">
        <f t="shared" si="110"/>
        <v>0.61653707293344651</v>
      </c>
      <c r="AA723" s="23">
        <f t="shared" si="111"/>
        <v>8.1999430700148395</v>
      </c>
      <c r="AB723" s="25">
        <v>3.1789999999999998</v>
      </c>
      <c r="AC723" s="23">
        <f t="shared" si="112"/>
        <v>0.38768561840689059</v>
      </c>
      <c r="AD723" s="23">
        <f t="shared" si="113"/>
        <v>2.5794095847797545</v>
      </c>
      <c r="AE723" s="23">
        <f t="shared" si="114"/>
        <v>0.18571749010414232</v>
      </c>
      <c r="AF723" s="1">
        <v>950</v>
      </c>
      <c r="AG723" s="1">
        <f t="shared" si="115"/>
        <v>1.9549209484646561E-4</v>
      </c>
      <c r="AH723" s="7">
        <v>2000</v>
      </c>
      <c r="AI723" s="1">
        <v>10.337999999999999</v>
      </c>
      <c r="AJ723" s="1">
        <f t="shared" si="116"/>
        <v>3.7820099602721147E-2</v>
      </c>
      <c r="AK723" s="1">
        <f t="shared" si="117"/>
        <v>4.4712346486559183E-4</v>
      </c>
      <c r="AL723" s="1">
        <f t="shared" si="118"/>
        <v>0</v>
      </c>
      <c r="AM723" s="8" t="s">
        <v>133</v>
      </c>
      <c r="AN723" s="1" t="s">
        <v>69</v>
      </c>
      <c r="AO723" s="1" t="s">
        <v>70</v>
      </c>
      <c r="AP723" s="1" t="s">
        <v>71</v>
      </c>
      <c r="AQ723" s="1" t="s">
        <v>114</v>
      </c>
      <c r="AR723" s="1" t="s">
        <v>130</v>
      </c>
      <c r="AS723" s="1" t="s">
        <v>131</v>
      </c>
      <c r="AT723" s="8" t="s">
        <v>133</v>
      </c>
      <c r="AU723" s="8" t="s">
        <v>90</v>
      </c>
    </row>
    <row r="724" spans="1:47" s="1" customFormat="1" ht="16">
      <c r="A724" s="8" t="s">
        <v>134</v>
      </c>
      <c r="B724" s="8" t="s">
        <v>135</v>
      </c>
      <c r="C724" s="8" t="s">
        <v>66</v>
      </c>
      <c r="D724" s="8" t="s">
        <v>67</v>
      </c>
      <c r="E724" s="24">
        <v>48</v>
      </c>
      <c r="F724" s="13">
        <v>0.57799999999999996</v>
      </c>
      <c r="G724" s="24">
        <v>2091.5</v>
      </c>
      <c r="H724" s="8" t="s">
        <v>90</v>
      </c>
      <c r="I724" s="13">
        <v>2867.3829999999998</v>
      </c>
      <c r="J724" s="38">
        <v>4.1446420991544226</v>
      </c>
      <c r="K724" s="103">
        <f t="shared" si="119"/>
        <v>4.4718684974906306</v>
      </c>
      <c r="L724" s="115">
        <f>K724-K725</f>
        <v>3.3048819196246271</v>
      </c>
      <c r="M724" s="1" t="s">
        <v>69</v>
      </c>
      <c r="N724" s="1" t="s">
        <v>70</v>
      </c>
      <c r="O724" s="1" t="s">
        <v>71</v>
      </c>
      <c r="P724" s="1" t="s">
        <v>72</v>
      </c>
      <c r="Q724" s="1" t="s">
        <v>130</v>
      </c>
      <c r="R724" s="1" t="s">
        <v>74</v>
      </c>
      <c r="S724" s="8" t="s">
        <v>135</v>
      </c>
      <c r="T724" s="8" t="s">
        <v>90</v>
      </c>
      <c r="U724" s="25">
        <v>3.4000000000000002E-2</v>
      </c>
      <c r="V724"/>
      <c r="W724">
        <v>13.3</v>
      </c>
      <c r="X724" s="70">
        <v>818.19799999999998</v>
      </c>
      <c r="Y724" s="70">
        <v>504.44940000000003</v>
      </c>
      <c r="Z724" s="70">
        <f t="shared" si="110"/>
        <v>0.61653707293344651</v>
      </c>
      <c r="AA724" s="23">
        <f t="shared" si="111"/>
        <v>8.1999430700148395</v>
      </c>
      <c r="AB724" s="25">
        <v>4.9889999999999999</v>
      </c>
      <c r="AC724" s="23">
        <f t="shared" si="112"/>
        <v>0.60841885820445962</v>
      </c>
      <c r="AD724" s="23">
        <f t="shared" si="113"/>
        <v>1.6436045439997673</v>
      </c>
      <c r="AE724" s="23">
        <f t="shared" si="114"/>
        <v>5.5882554495992096E-2</v>
      </c>
      <c r="AF724" s="1">
        <v>995</v>
      </c>
      <c r="AG724" s="1">
        <f t="shared" si="115"/>
        <v>5.6163371352755876E-5</v>
      </c>
      <c r="AH724" s="7">
        <v>2000</v>
      </c>
      <c r="AI724" s="1">
        <v>10.167999999999999</v>
      </c>
      <c r="AJ724" s="1">
        <f t="shared" si="116"/>
        <v>1.1047083271588489E-2</v>
      </c>
      <c r="AK724" s="1">
        <f t="shared" si="117"/>
        <v>4.9401103671372292E-4</v>
      </c>
      <c r="AL724" s="1">
        <f t="shared" si="118"/>
        <v>3.6509305768860469E-4</v>
      </c>
      <c r="AM724" s="8" t="s">
        <v>135</v>
      </c>
      <c r="AN724" s="1" t="s">
        <v>69</v>
      </c>
      <c r="AO724" s="1" t="s">
        <v>70</v>
      </c>
      <c r="AP724" s="1" t="s">
        <v>71</v>
      </c>
      <c r="AQ724" s="1" t="s">
        <v>72</v>
      </c>
      <c r="AR724" s="1" t="s">
        <v>130</v>
      </c>
      <c r="AS724" s="1" t="s">
        <v>74</v>
      </c>
      <c r="AT724" s="8" t="s">
        <v>135</v>
      </c>
      <c r="AU724" s="8" t="s">
        <v>90</v>
      </c>
    </row>
    <row r="725" spans="1:47" s="1" customFormat="1" ht="16">
      <c r="A725" s="8" t="s">
        <v>136</v>
      </c>
      <c r="B725" s="8" t="s">
        <v>137</v>
      </c>
      <c r="C725" s="8" t="s">
        <v>66</v>
      </c>
      <c r="D725" s="11" t="s">
        <v>67</v>
      </c>
      <c r="E725" s="24">
        <v>46</v>
      </c>
      <c r="F725" s="13">
        <v>3.6659999999999999</v>
      </c>
      <c r="G725" s="24">
        <v>2096.1</v>
      </c>
      <c r="H725" s="8" t="s">
        <v>90</v>
      </c>
      <c r="I725" s="13">
        <v>-24.509</v>
      </c>
      <c r="J725" s="38">
        <v>1.0788618313290361</v>
      </c>
      <c r="K725" s="103">
        <f t="shared" si="119"/>
        <v>1.1669865778660038</v>
      </c>
      <c r="L725" s="115"/>
      <c r="M725" s="1" t="s">
        <v>69</v>
      </c>
      <c r="N725" s="1" t="s">
        <v>70</v>
      </c>
      <c r="O725" s="1" t="s">
        <v>71</v>
      </c>
      <c r="P725" s="1" t="s">
        <v>114</v>
      </c>
      <c r="Q725" s="1" t="s">
        <v>130</v>
      </c>
      <c r="R725" s="1" t="s">
        <v>74</v>
      </c>
      <c r="S725" s="8" t="s">
        <v>137</v>
      </c>
      <c r="T725" s="8" t="s">
        <v>90</v>
      </c>
      <c r="U725" s="25">
        <v>0.25900000000000001</v>
      </c>
      <c r="V725"/>
      <c r="W725">
        <v>13.3</v>
      </c>
      <c r="X725" s="70">
        <v>818.19799999999998</v>
      </c>
      <c r="Y725" s="70">
        <v>504.44940000000003</v>
      </c>
      <c r="Z725" s="70">
        <f t="shared" si="110"/>
        <v>0.61653707293344651</v>
      </c>
      <c r="AA725" s="23">
        <f t="shared" si="111"/>
        <v>8.1999430700148395</v>
      </c>
      <c r="AB725" s="25">
        <v>7.1289999999999996</v>
      </c>
      <c r="AC725" s="23">
        <f t="shared" si="112"/>
        <v>0.86939627984357437</v>
      </c>
      <c r="AD725" s="23">
        <f t="shared" si="113"/>
        <v>1.1502234633209201</v>
      </c>
      <c r="AE725" s="23">
        <f t="shared" si="114"/>
        <v>0.29790787700011828</v>
      </c>
      <c r="AF725" s="1">
        <v>950</v>
      </c>
      <c r="AG725" s="1">
        <f t="shared" si="115"/>
        <v>3.1358723894749291E-4</v>
      </c>
      <c r="AH725" s="7">
        <v>2000</v>
      </c>
      <c r="AI725" s="1">
        <v>10.287000000000001</v>
      </c>
      <c r="AJ725" s="1">
        <f t="shared" si="116"/>
        <v>6.0967675502574682E-2</v>
      </c>
      <c r="AK725" s="1">
        <f t="shared" si="117"/>
        <v>7.114845899519462E-4</v>
      </c>
      <c r="AL725" s="1">
        <f t="shared" si="118"/>
        <v>0</v>
      </c>
      <c r="AM725" s="8" t="s">
        <v>137</v>
      </c>
      <c r="AN725" s="1" t="s">
        <v>69</v>
      </c>
      <c r="AO725" s="1" t="s">
        <v>70</v>
      </c>
      <c r="AP725" s="1" t="s">
        <v>71</v>
      </c>
      <c r="AQ725" s="1" t="s">
        <v>114</v>
      </c>
      <c r="AR725" s="1" t="s">
        <v>130</v>
      </c>
      <c r="AS725" s="1" t="s">
        <v>74</v>
      </c>
      <c r="AT725" s="8" t="s">
        <v>137</v>
      </c>
      <c r="AU725" s="8" t="s">
        <v>90</v>
      </c>
    </row>
    <row r="726" spans="1:47" s="1" customFormat="1" ht="16">
      <c r="A726" s="8" t="s">
        <v>138</v>
      </c>
      <c r="B726" s="8" t="s">
        <v>139</v>
      </c>
      <c r="C726" s="8" t="s">
        <v>66</v>
      </c>
      <c r="D726" s="11" t="s">
        <v>67</v>
      </c>
      <c r="E726" s="24">
        <v>51</v>
      </c>
      <c r="F726" s="13">
        <v>0.70499999999999996</v>
      </c>
      <c r="G726" s="24">
        <v>2091.3000000000002</v>
      </c>
      <c r="H726" s="8" t="s">
        <v>90</v>
      </c>
      <c r="I726" s="13">
        <v>2604.8229999999999</v>
      </c>
      <c r="J726" s="38">
        <v>3.8741599790329695</v>
      </c>
      <c r="K726" s="103">
        <f t="shared" si="119"/>
        <v>4.180962813868593</v>
      </c>
      <c r="L726" s="115">
        <f>K726-K727</f>
        <v>3.0030513832372132</v>
      </c>
      <c r="M726" s="1" t="s">
        <v>69</v>
      </c>
      <c r="N726" s="1" t="s">
        <v>70</v>
      </c>
      <c r="O726" s="1" t="s">
        <v>71</v>
      </c>
      <c r="P726" s="1" t="s">
        <v>72</v>
      </c>
      <c r="Q726" s="1" t="s">
        <v>130</v>
      </c>
      <c r="R726" s="1" t="s">
        <v>140</v>
      </c>
      <c r="S726" s="8" t="s">
        <v>139</v>
      </c>
      <c r="T726" s="8" t="s">
        <v>90</v>
      </c>
      <c r="U726" s="25">
        <v>3.6999999999999998E-2</v>
      </c>
      <c r="V726"/>
      <c r="W726">
        <v>13.3</v>
      </c>
      <c r="X726" s="70">
        <v>818.19799999999998</v>
      </c>
      <c r="Y726" s="70">
        <v>504.44940000000003</v>
      </c>
      <c r="Z726" s="70">
        <f t="shared" si="110"/>
        <v>0.61653707293344651</v>
      </c>
      <c r="AA726" s="23">
        <f t="shared" si="111"/>
        <v>8.1999430700148395</v>
      </c>
      <c r="AB726" s="25">
        <v>5.4409999999999998</v>
      </c>
      <c r="AC726" s="23">
        <f t="shared" si="112"/>
        <v>0.66354119212075857</v>
      </c>
      <c r="AD726" s="23">
        <f t="shared" si="113"/>
        <v>1.5070654420170631</v>
      </c>
      <c r="AE726" s="23">
        <f t="shared" si="114"/>
        <v>5.576142135463133E-2</v>
      </c>
      <c r="AF726" s="1">
        <v>995</v>
      </c>
      <c r="AG726" s="1">
        <f t="shared" si="115"/>
        <v>5.6041629502142038E-5</v>
      </c>
      <c r="AH726" s="7">
        <v>2000</v>
      </c>
      <c r="AI726" s="1">
        <v>10.375999999999999</v>
      </c>
      <c r="AJ726" s="1">
        <f t="shared" si="116"/>
        <v>1.080216451467657E-2</v>
      </c>
      <c r="AK726" s="1">
        <f t="shared" si="117"/>
        <v>4.5163448145153621E-4</v>
      </c>
      <c r="AL726" s="1">
        <f t="shared" si="118"/>
        <v>3.2439455087755412E-4</v>
      </c>
      <c r="AM726" s="8" t="s">
        <v>139</v>
      </c>
      <c r="AN726" s="1" t="s">
        <v>69</v>
      </c>
      <c r="AO726" s="1" t="s">
        <v>70</v>
      </c>
      <c r="AP726" s="1" t="s">
        <v>71</v>
      </c>
      <c r="AQ726" s="1" t="s">
        <v>72</v>
      </c>
      <c r="AR726" s="1" t="s">
        <v>130</v>
      </c>
      <c r="AS726" s="1" t="s">
        <v>140</v>
      </c>
      <c r="AT726" s="8" t="s">
        <v>139</v>
      </c>
      <c r="AU726" s="8" t="s">
        <v>90</v>
      </c>
    </row>
    <row r="727" spans="1:47" s="1" customFormat="1" ht="16">
      <c r="A727" s="8" t="s">
        <v>142</v>
      </c>
      <c r="B727" s="8" t="s">
        <v>143</v>
      </c>
      <c r="C727" s="8" t="s">
        <v>66</v>
      </c>
      <c r="D727" s="11" t="s">
        <v>67</v>
      </c>
      <c r="E727" s="24">
        <v>49</v>
      </c>
      <c r="F727" s="13">
        <v>1.708</v>
      </c>
      <c r="G727" s="24">
        <v>2096.1</v>
      </c>
      <c r="H727" s="8" t="s">
        <v>90</v>
      </c>
      <c r="I727" s="13">
        <v>-15.268000000000001</v>
      </c>
      <c r="J727" s="38">
        <v>1.0889707860868898</v>
      </c>
      <c r="K727" s="103">
        <f t="shared" si="119"/>
        <v>1.1779114306313798</v>
      </c>
      <c r="L727" s="115"/>
      <c r="M727" s="1" t="s">
        <v>69</v>
      </c>
      <c r="N727" s="1" t="s">
        <v>70</v>
      </c>
      <c r="O727" s="1" t="s">
        <v>71</v>
      </c>
      <c r="P727" s="1" t="s">
        <v>114</v>
      </c>
      <c r="Q727" s="1" t="s">
        <v>130</v>
      </c>
      <c r="R727" s="1" t="s">
        <v>140</v>
      </c>
      <c r="S727" s="8" t="s">
        <v>143</v>
      </c>
      <c r="T727" s="8" t="s">
        <v>90</v>
      </c>
      <c r="U727" s="25">
        <v>9.8000000000000004E-2</v>
      </c>
      <c r="V727"/>
      <c r="W727">
        <v>13.3</v>
      </c>
      <c r="X727" s="70">
        <v>818.19799999999998</v>
      </c>
      <c r="Y727" s="70">
        <v>504.44940000000003</v>
      </c>
      <c r="Z727" s="70">
        <f t="shared" si="110"/>
        <v>0.61653707293344651</v>
      </c>
      <c r="AA727" s="23">
        <f t="shared" si="111"/>
        <v>8.1999430700148395</v>
      </c>
      <c r="AB727" s="25">
        <v>3.819</v>
      </c>
      <c r="AC727" s="23">
        <f t="shared" si="112"/>
        <v>0.46573494076625199</v>
      </c>
      <c r="AD727" s="23">
        <f t="shared" si="113"/>
        <v>2.1471440350916051</v>
      </c>
      <c r="AE727" s="23">
        <f t="shared" si="114"/>
        <v>0.21042011543897732</v>
      </c>
      <c r="AF727" s="1">
        <v>950</v>
      </c>
      <c r="AG727" s="1">
        <f t="shared" si="115"/>
        <v>2.2149485835681822E-4</v>
      </c>
      <c r="AH727" s="7">
        <v>2000</v>
      </c>
      <c r="AI727" s="1">
        <v>10.374000000000001</v>
      </c>
      <c r="AJ727" s="1">
        <f t="shared" si="116"/>
        <v>4.2701919868289612E-2</v>
      </c>
      <c r="AK727" s="1">
        <f t="shared" si="117"/>
        <v>5.0299079522763551E-4</v>
      </c>
      <c r="AL727" s="1">
        <f t="shared" si="118"/>
        <v>0</v>
      </c>
      <c r="AM727" s="8" t="s">
        <v>143</v>
      </c>
      <c r="AN727" s="1" t="s">
        <v>69</v>
      </c>
      <c r="AO727" s="1" t="s">
        <v>70</v>
      </c>
      <c r="AP727" s="1" t="s">
        <v>71</v>
      </c>
      <c r="AQ727" s="1" t="s">
        <v>114</v>
      </c>
      <c r="AR727" s="1" t="s">
        <v>130</v>
      </c>
      <c r="AS727" s="1" t="s">
        <v>140</v>
      </c>
      <c r="AT727" s="8" t="s">
        <v>143</v>
      </c>
      <c r="AU727" s="8" t="s">
        <v>90</v>
      </c>
    </row>
    <row r="728" spans="1:47" s="1" customFormat="1" ht="16">
      <c r="A728" s="8" t="s">
        <v>144</v>
      </c>
      <c r="B728" s="8" t="s">
        <v>145</v>
      </c>
      <c r="C728" s="8" t="s">
        <v>66</v>
      </c>
      <c r="D728" s="11" t="s">
        <v>67</v>
      </c>
      <c r="E728" s="24">
        <v>48</v>
      </c>
      <c r="F728" s="13">
        <v>0.46600000000000003</v>
      </c>
      <c r="G728" s="24">
        <v>2091.5</v>
      </c>
      <c r="H728" s="8" t="s">
        <v>90</v>
      </c>
      <c r="I728" s="13">
        <v>3370.8029999999999</v>
      </c>
      <c r="J728" s="38">
        <v>4.65901720262121</v>
      </c>
      <c r="K728" s="103">
        <f t="shared" si="119"/>
        <v>5.0247255608581733</v>
      </c>
      <c r="L728" s="115">
        <f>K728-K729</f>
        <v>3.8557113009937836</v>
      </c>
      <c r="M728" s="1" t="s">
        <v>69</v>
      </c>
      <c r="N728" s="1" t="s">
        <v>70</v>
      </c>
      <c r="O728" s="1" t="s">
        <v>71</v>
      </c>
      <c r="P728" s="1" t="s">
        <v>72</v>
      </c>
      <c r="Q728" s="1" t="s">
        <v>130</v>
      </c>
      <c r="R728" s="1" t="s">
        <v>146</v>
      </c>
      <c r="S728" s="8" t="s">
        <v>145</v>
      </c>
      <c r="T728" s="8" t="s">
        <v>90</v>
      </c>
      <c r="U728" s="25">
        <v>3.4000000000000002E-2</v>
      </c>
      <c r="V728"/>
      <c r="W728">
        <v>13.3</v>
      </c>
      <c r="X728" s="70">
        <v>818.19799999999998</v>
      </c>
      <c r="Y728" s="70">
        <v>504.44940000000003</v>
      </c>
      <c r="Z728" s="70">
        <f t="shared" si="110"/>
        <v>0.61653707293344651</v>
      </c>
      <c r="AA728" s="23">
        <f t="shared" si="111"/>
        <v>8.1999430700148395</v>
      </c>
      <c r="AB728" s="25">
        <v>4.6020000000000003</v>
      </c>
      <c r="AC728" s="23">
        <f t="shared" si="112"/>
        <v>0.5612234085902833</v>
      </c>
      <c r="AD728" s="23">
        <f t="shared" si="113"/>
        <v>1.7818216145186525</v>
      </c>
      <c r="AE728" s="23">
        <f t="shared" si="114"/>
        <v>6.0581934893634191E-2</v>
      </c>
      <c r="AF728" s="1">
        <v>995</v>
      </c>
      <c r="AG728" s="1">
        <f t="shared" si="115"/>
        <v>6.0886366727270546E-5</v>
      </c>
      <c r="AH728" s="7">
        <v>2000</v>
      </c>
      <c r="AI728" s="1">
        <v>10.285</v>
      </c>
      <c r="AJ728" s="1">
        <f t="shared" si="116"/>
        <v>1.1839837963494516E-2</v>
      </c>
      <c r="AK728" s="1">
        <f t="shared" si="117"/>
        <v>5.9491936451589865E-4</v>
      </c>
      <c r="AL728" s="1">
        <f t="shared" si="118"/>
        <v>4.5650997037781024E-4</v>
      </c>
      <c r="AM728" s="8" t="s">
        <v>145</v>
      </c>
      <c r="AN728" s="1" t="s">
        <v>69</v>
      </c>
      <c r="AO728" s="1" t="s">
        <v>70</v>
      </c>
      <c r="AP728" s="1" t="s">
        <v>71</v>
      </c>
      <c r="AQ728" s="1" t="s">
        <v>72</v>
      </c>
      <c r="AR728" s="1" t="s">
        <v>130</v>
      </c>
      <c r="AS728" s="1" t="s">
        <v>146</v>
      </c>
      <c r="AT728" s="8" t="s">
        <v>145</v>
      </c>
      <c r="AU728" s="8" t="s">
        <v>90</v>
      </c>
    </row>
    <row r="729" spans="1:47" s="1" customFormat="1" ht="16">
      <c r="A729" s="8" t="s">
        <v>147</v>
      </c>
      <c r="B729" s="8" t="s">
        <v>148</v>
      </c>
      <c r="C729" s="8" t="s">
        <v>66</v>
      </c>
      <c r="D729" s="11" t="s">
        <v>67</v>
      </c>
      <c r="E729" s="24">
        <v>50</v>
      </c>
      <c r="F729" s="13">
        <v>3.492</v>
      </c>
      <c r="G729" s="24">
        <v>2096.3000000000002</v>
      </c>
      <c r="H729" s="8" t="s">
        <v>90</v>
      </c>
      <c r="I729" s="13">
        <v>-22.794</v>
      </c>
      <c r="J729" s="38">
        <v>1.0807380677123613</v>
      </c>
      <c r="K729" s="103">
        <f t="shared" si="119"/>
        <v>1.1690142598643898</v>
      </c>
      <c r="L729" s="115"/>
      <c r="M729" s="1" t="s">
        <v>69</v>
      </c>
      <c r="N729" s="1" t="s">
        <v>70</v>
      </c>
      <c r="O729" s="1" t="s">
        <v>71</v>
      </c>
      <c r="P729" s="1" t="s">
        <v>114</v>
      </c>
      <c r="Q729" s="1" t="s">
        <v>130</v>
      </c>
      <c r="R729" s="1" t="s">
        <v>146</v>
      </c>
      <c r="S729" s="8" t="s">
        <v>148</v>
      </c>
      <c r="T729" s="8" t="s">
        <v>90</v>
      </c>
      <c r="U729" s="25">
        <v>0.19400000000000001</v>
      </c>
      <c r="V729"/>
      <c r="W729">
        <v>13.3</v>
      </c>
      <c r="X729" s="70">
        <v>818.19799999999998</v>
      </c>
      <c r="Y729" s="70">
        <v>504.44940000000003</v>
      </c>
      <c r="Z729" s="70">
        <f t="shared" si="110"/>
        <v>0.61653707293344651</v>
      </c>
      <c r="AA729" s="23">
        <f t="shared" si="111"/>
        <v>8.1999430700148395</v>
      </c>
      <c r="AB729" s="25">
        <v>6.718</v>
      </c>
      <c r="AC729" s="23">
        <f t="shared" si="112"/>
        <v>0.81927398064092194</v>
      </c>
      <c r="AD729" s="23">
        <f t="shared" si="113"/>
        <v>1.2205928952091158</v>
      </c>
      <c r="AE729" s="23">
        <f t="shared" si="114"/>
        <v>0.23679502167056848</v>
      </c>
      <c r="AF729" s="1">
        <v>950</v>
      </c>
      <c r="AG729" s="1">
        <f t="shared" si="115"/>
        <v>2.4925791754796682E-4</v>
      </c>
      <c r="AH729" s="7">
        <v>2000</v>
      </c>
      <c r="AI729" s="1">
        <v>10.242000000000001</v>
      </c>
      <c r="AJ729" s="1">
        <f t="shared" si="116"/>
        <v>4.8673680442875768E-2</v>
      </c>
      <c r="AK729" s="1">
        <f t="shared" si="117"/>
        <v>5.6900226517804238E-4</v>
      </c>
      <c r="AL729" s="1">
        <f t="shared" si="118"/>
        <v>0</v>
      </c>
      <c r="AM729" s="8" t="s">
        <v>148</v>
      </c>
      <c r="AN729" s="1" t="s">
        <v>69</v>
      </c>
      <c r="AO729" s="1" t="s">
        <v>70</v>
      </c>
      <c r="AP729" s="1" t="s">
        <v>71</v>
      </c>
      <c r="AQ729" s="1" t="s">
        <v>114</v>
      </c>
      <c r="AR729" s="1" t="s">
        <v>130</v>
      </c>
      <c r="AS729" s="1" t="s">
        <v>146</v>
      </c>
      <c r="AT729" s="8" t="s">
        <v>148</v>
      </c>
      <c r="AU729" s="8" t="s">
        <v>90</v>
      </c>
    </row>
    <row r="730" spans="1:47" s="1" customFormat="1" ht="16">
      <c r="A730" s="8" t="s">
        <v>149</v>
      </c>
      <c r="B730" s="8" t="s">
        <v>150</v>
      </c>
      <c r="C730" s="8" t="s">
        <v>66</v>
      </c>
      <c r="D730" s="11" t="s">
        <v>67</v>
      </c>
      <c r="E730" s="24">
        <v>50</v>
      </c>
      <c r="F730" s="13">
        <v>1.865</v>
      </c>
      <c r="G730" s="24">
        <v>2095.1999999999998</v>
      </c>
      <c r="H730" s="8" t="s">
        <v>90</v>
      </c>
      <c r="I730" s="13">
        <v>4412.2780000000002</v>
      </c>
      <c r="J730" s="38">
        <v>5.7058246356212168</v>
      </c>
      <c r="K730" s="103">
        <f t="shared" si="119"/>
        <v>6.1484029213667295</v>
      </c>
      <c r="L730" s="115">
        <f>K730-K731</f>
        <v>4.9796109339525643</v>
      </c>
      <c r="M730" t="s">
        <v>69</v>
      </c>
      <c r="N730" t="s">
        <v>70</v>
      </c>
      <c r="O730" t="s">
        <v>71</v>
      </c>
      <c r="P730" t="s">
        <v>72</v>
      </c>
      <c r="Q730" s="1" t="s">
        <v>130</v>
      </c>
      <c r="R730" s="1" t="s">
        <v>151</v>
      </c>
      <c r="S730" s="8" t="s">
        <v>150</v>
      </c>
      <c r="T730" s="8" t="s">
        <v>90</v>
      </c>
      <c r="U730" s="25">
        <v>0.11700000000000001</v>
      </c>
      <c r="V730"/>
      <c r="W730">
        <v>13.3</v>
      </c>
      <c r="X730" s="70">
        <v>818.19799999999998</v>
      </c>
      <c r="Y730" s="70">
        <v>504.44940000000003</v>
      </c>
      <c r="Z730" s="70">
        <f t="shared" si="110"/>
        <v>0.61653707293344651</v>
      </c>
      <c r="AA730" s="23">
        <f t="shared" si="111"/>
        <v>8.1999430700148395</v>
      </c>
      <c r="AB730" s="25">
        <v>3.593</v>
      </c>
      <c r="AC730" s="23">
        <f t="shared" si="112"/>
        <v>0.43817377380810252</v>
      </c>
      <c r="AD730" s="23">
        <f t="shared" si="113"/>
        <v>2.2821995741761314</v>
      </c>
      <c r="AE730" s="23">
        <f t="shared" si="114"/>
        <v>0.26701735017860739</v>
      </c>
      <c r="AF730" s="1">
        <v>995</v>
      </c>
      <c r="AG730" s="1">
        <f t="shared" si="115"/>
        <v>2.6835914590814811E-4</v>
      </c>
      <c r="AH730" s="7">
        <v>2000</v>
      </c>
      <c r="AI730" s="1">
        <v>10.207000000000001</v>
      </c>
      <c r="AJ730" s="1">
        <f t="shared" si="116"/>
        <v>5.2583353758822005E-2</v>
      </c>
      <c r="AK730" s="1">
        <f t="shared" si="117"/>
        <v>3.2330364586600139E-3</v>
      </c>
      <c r="AL730" s="1">
        <f t="shared" si="118"/>
        <v>2.6184464332132573E-3</v>
      </c>
      <c r="AM730" s="8" t="s">
        <v>150</v>
      </c>
      <c r="AN730" t="s">
        <v>69</v>
      </c>
      <c r="AO730" t="s">
        <v>70</v>
      </c>
      <c r="AP730" t="s">
        <v>71</v>
      </c>
      <c r="AQ730" t="s">
        <v>72</v>
      </c>
      <c r="AR730" s="1" t="s">
        <v>130</v>
      </c>
      <c r="AS730" s="1" t="s">
        <v>151</v>
      </c>
      <c r="AT730" s="8" t="s">
        <v>150</v>
      </c>
      <c r="AU730" s="8" t="s">
        <v>90</v>
      </c>
    </row>
    <row r="731" spans="1:47" s="1" customFormat="1" ht="16">
      <c r="A731" s="8" t="s">
        <v>152</v>
      </c>
      <c r="B731" s="8" t="s">
        <v>153</v>
      </c>
      <c r="C731" s="8" t="s">
        <v>66</v>
      </c>
      <c r="D731" s="11" t="s">
        <v>67</v>
      </c>
      <c r="E731" s="24">
        <v>47</v>
      </c>
      <c r="F731" s="13">
        <v>2.8170000000000002</v>
      </c>
      <c r="G731" s="24">
        <v>2095.9</v>
      </c>
      <c r="H731" s="8" t="s">
        <v>90</v>
      </c>
      <c r="I731" s="13">
        <v>-22.981999999999999</v>
      </c>
      <c r="J731" s="38">
        <v>1.0805323962936011</v>
      </c>
      <c r="K731" s="103">
        <f t="shared" si="119"/>
        <v>1.1687919874141652</v>
      </c>
      <c r="L731" s="115"/>
      <c r="M731" s="1" t="s">
        <v>69</v>
      </c>
      <c r="N731" s="1" t="s">
        <v>70</v>
      </c>
      <c r="O731" s="1" t="s">
        <v>71</v>
      </c>
      <c r="P731" s="1" t="s">
        <v>114</v>
      </c>
      <c r="Q731" s="1" t="s">
        <v>130</v>
      </c>
      <c r="R731" s="1" t="s">
        <v>151</v>
      </c>
      <c r="S731" s="8" t="s">
        <v>153</v>
      </c>
      <c r="T731" s="8" t="s">
        <v>90</v>
      </c>
      <c r="U731" s="25">
        <v>0.159</v>
      </c>
      <c r="V731"/>
      <c r="W731">
        <v>13.3</v>
      </c>
      <c r="X731" s="70">
        <v>818.19799999999998</v>
      </c>
      <c r="Y731" s="70">
        <v>504.44940000000003</v>
      </c>
      <c r="Z731" s="70">
        <f t="shared" si="110"/>
        <v>0.61653707293344651</v>
      </c>
      <c r="AA731" s="23">
        <f t="shared" si="111"/>
        <v>8.1999430700148395</v>
      </c>
      <c r="AB731" s="25">
        <v>7.0780000000000003</v>
      </c>
      <c r="AC731" s="23">
        <f t="shared" si="112"/>
        <v>0.86317672446806282</v>
      </c>
      <c r="AD731" s="23">
        <f t="shared" si="113"/>
        <v>1.1585113125197568</v>
      </c>
      <c r="AE731" s="23">
        <f t="shared" si="114"/>
        <v>0.18420329869064134</v>
      </c>
      <c r="AF731" s="1">
        <v>950</v>
      </c>
      <c r="AG731" s="1">
        <f t="shared" si="115"/>
        <v>1.9389820914804352E-4</v>
      </c>
      <c r="AH731" s="7">
        <v>2000</v>
      </c>
      <c r="AI731" s="1">
        <v>10.265000000000001</v>
      </c>
      <c r="AJ731" s="1">
        <f t="shared" si="116"/>
        <v>3.7778511280670918E-2</v>
      </c>
      <c r="AK731" s="1">
        <f t="shared" si="117"/>
        <v>4.4155221281283826E-4</v>
      </c>
      <c r="AL731" s="1">
        <f t="shared" si="118"/>
        <v>0</v>
      </c>
      <c r="AM731" s="8" t="s">
        <v>153</v>
      </c>
      <c r="AN731" s="1" t="s">
        <v>69</v>
      </c>
      <c r="AO731" s="1" t="s">
        <v>70</v>
      </c>
      <c r="AP731" s="1" t="s">
        <v>71</v>
      </c>
      <c r="AQ731" s="1" t="s">
        <v>114</v>
      </c>
      <c r="AR731" s="1" t="s">
        <v>130</v>
      </c>
      <c r="AS731" s="1" t="s">
        <v>151</v>
      </c>
      <c r="AT731" s="8" t="s">
        <v>153</v>
      </c>
      <c r="AU731" s="8" t="s">
        <v>90</v>
      </c>
    </row>
    <row r="732" spans="1:47" s="1" customFormat="1" ht="16">
      <c r="A732" s="8" t="s">
        <v>154</v>
      </c>
      <c r="B732" s="8" t="s">
        <v>155</v>
      </c>
      <c r="C732" s="8" t="s">
        <v>156</v>
      </c>
      <c r="D732" s="11" t="s">
        <v>67</v>
      </c>
      <c r="E732" s="24">
        <v>43</v>
      </c>
      <c r="F732" s="13">
        <v>0.42599999999999999</v>
      </c>
      <c r="G732" s="24">
        <v>2093.6</v>
      </c>
      <c r="H732" s="8" t="s">
        <v>90</v>
      </c>
      <c r="I732" s="13">
        <v>5409.9480000000003</v>
      </c>
      <c r="J732" s="38">
        <v>6.6872700100865448</v>
      </c>
      <c r="K732" s="103">
        <f t="shared" si="119"/>
        <v>7.2001622061713801</v>
      </c>
      <c r="L732" s="115">
        <f>K732-K733</f>
        <v>6.0303333499691938</v>
      </c>
      <c r="M732" s="1" t="s">
        <v>69</v>
      </c>
      <c r="N732" s="1" t="s">
        <v>70</v>
      </c>
      <c r="O732" s="1" t="s">
        <v>157</v>
      </c>
      <c r="P732" s="1" t="s">
        <v>72</v>
      </c>
      <c r="Q732" s="1" t="s">
        <v>130</v>
      </c>
      <c r="R732" s="1" t="s">
        <v>131</v>
      </c>
      <c r="S732" s="8" t="s">
        <v>155</v>
      </c>
      <c r="T732" s="8" t="s">
        <v>90</v>
      </c>
      <c r="U732" s="25">
        <v>9.7000000000000003E-2</v>
      </c>
      <c r="V732"/>
      <c r="W732">
        <v>13.3</v>
      </c>
      <c r="X732" s="70">
        <v>818.19799999999998</v>
      </c>
      <c r="Y732" s="70">
        <v>504.44940000000003</v>
      </c>
      <c r="Z732" s="70">
        <f t="shared" si="110"/>
        <v>0.61653707293344651</v>
      </c>
      <c r="AA732" s="23">
        <f t="shared" si="111"/>
        <v>8.1999430700148395</v>
      </c>
      <c r="AB732" s="25">
        <v>5.4169999999999998</v>
      </c>
      <c r="AC732" s="23">
        <f t="shared" si="112"/>
        <v>0.66061434253228257</v>
      </c>
      <c r="AD732" s="23">
        <f t="shared" si="113"/>
        <v>1.5137424903110281</v>
      </c>
      <c r="AE732" s="23">
        <f t="shared" si="114"/>
        <v>0.14683302156016972</v>
      </c>
      <c r="AF732" s="1">
        <v>995</v>
      </c>
      <c r="AG732" s="1">
        <f t="shared" si="115"/>
        <v>1.4757087593986906E-4</v>
      </c>
      <c r="AH732" s="7">
        <v>2000</v>
      </c>
      <c r="AI732" s="1">
        <v>10.321999999999999</v>
      </c>
      <c r="AJ732" s="1">
        <f t="shared" si="116"/>
        <v>2.8593465595789395E-2</v>
      </c>
      <c r="AK732" s="1">
        <f t="shared" si="117"/>
        <v>2.0587759032626445E-3</v>
      </c>
      <c r="AL732" s="1">
        <f t="shared" si="118"/>
        <v>1.7242812917348557E-3</v>
      </c>
      <c r="AM732" s="8" t="s">
        <v>155</v>
      </c>
      <c r="AN732" s="1" t="s">
        <v>69</v>
      </c>
      <c r="AO732" s="1" t="s">
        <v>70</v>
      </c>
      <c r="AP732" s="1" t="s">
        <v>157</v>
      </c>
      <c r="AQ732" s="1" t="s">
        <v>72</v>
      </c>
      <c r="AR732" s="1" t="s">
        <v>130</v>
      </c>
      <c r="AS732" s="1" t="s">
        <v>131</v>
      </c>
      <c r="AT732" s="8" t="s">
        <v>155</v>
      </c>
      <c r="AU732" s="8" t="s">
        <v>90</v>
      </c>
    </row>
    <row r="733" spans="1:47" s="1" customFormat="1" ht="16">
      <c r="A733" s="8" t="s">
        <v>158</v>
      </c>
      <c r="B733" s="8" t="s">
        <v>159</v>
      </c>
      <c r="C733" s="8" t="s">
        <v>66</v>
      </c>
      <c r="D733" s="11" t="s">
        <v>67</v>
      </c>
      <c r="E733" s="24">
        <v>51</v>
      </c>
      <c r="F733" s="13">
        <v>2.9569999999999999</v>
      </c>
      <c r="G733" s="24">
        <v>2096.1</v>
      </c>
      <c r="H733" s="8" t="s">
        <v>90</v>
      </c>
      <c r="I733" s="13">
        <v>-22.105</v>
      </c>
      <c r="J733" s="38">
        <v>1.0814918242713623</v>
      </c>
      <c r="K733" s="103">
        <f t="shared" si="119"/>
        <v>1.1698288562021864</v>
      </c>
      <c r="L733" s="115"/>
      <c r="M733" s="1" t="s">
        <v>69</v>
      </c>
      <c r="N733" s="1" t="s">
        <v>70</v>
      </c>
      <c r="O733" s="1" t="s">
        <v>157</v>
      </c>
      <c r="P733" s="1" t="s">
        <v>114</v>
      </c>
      <c r="Q733" s="1" t="s">
        <v>130</v>
      </c>
      <c r="R733" s="1" t="s">
        <v>131</v>
      </c>
      <c r="S733" s="8" t="s">
        <v>159</v>
      </c>
      <c r="T733" s="8" t="s">
        <v>90</v>
      </c>
      <c r="U733" s="25">
        <v>0.20599999999999999</v>
      </c>
      <c r="V733"/>
      <c r="W733">
        <v>13.3</v>
      </c>
      <c r="X733" s="70">
        <v>818.19799999999998</v>
      </c>
      <c r="Y733" s="70">
        <v>504.44940000000003</v>
      </c>
      <c r="Z733" s="70">
        <f t="shared" si="110"/>
        <v>0.61653707293344651</v>
      </c>
      <c r="AA733" s="23">
        <f t="shared" si="111"/>
        <v>8.1999430700148395</v>
      </c>
      <c r="AB733" s="25">
        <v>6.3460000000000001</v>
      </c>
      <c r="AC733" s="23">
        <f t="shared" si="112"/>
        <v>0.77390781201954317</v>
      </c>
      <c r="AD733" s="23">
        <f t="shared" si="113"/>
        <v>1.2921435660281815</v>
      </c>
      <c r="AE733" s="23">
        <f t="shared" si="114"/>
        <v>0.26618157460180536</v>
      </c>
      <c r="AF733" s="1">
        <v>995</v>
      </c>
      <c r="AG733" s="1">
        <f t="shared" si="115"/>
        <v>2.6751917045407574E-4</v>
      </c>
      <c r="AH733" s="7">
        <v>2000</v>
      </c>
      <c r="AI733" s="1">
        <v>10.337999999999999</v>
      </c>
      <c r="AJ733" s="1">
        <f t="shared" si="116"/>
        <v>5.1754530944878266E-2</v>
      </c>
      <c r="AK733" s="1">
        <f t="shared" si="117"/>
        <v>6.0543943738527604E-4</v>
      </c>
      <c r="AL733" s="1">
        <f t="shared" si="118"/>
        <v>0</v>
      </c>
      <c r="AM733" s="8" t="s">
        <v>159</v>
      </c>
      <c r="AN733" s="1" t="s">
        <v>69</v>
      </c>
      <c r="AO733" s="1" t="s">
        <v>70</v>
      </c>
      <c r="AP733" s="1" t="s">
        <v>157</v>
      </c>
      <c r="AQ733" s="1" t="s">
        <v>114</v>
      </c>
      <c r="AR733" s="1" t="s">
        <v>130</v>
      </c>
      <c r="AS733" s="1" t="s">
        <v>131</v>
      </c>
      <c r="AT733" s="8" t="s">
        <v>159</v>
      </c>
      <c r="AU733" s="8" t="s">
        <v>90</v>
      </c>
    </row>
    <row r="734" spans="1:47" s="1" customFormat="1" ht="16">
      <c r="A734" s="8" t="s">
        <v>160</v>
      </c>
      <c r="B734" s="8" t="s">
        <v>161</v>
      </c>
      <c r="C734" s="8" t="s">
        <v>156</v>
      </c>
      <c r="D734" s="11" t="s">
        <v>67</v>
      </c>
      <c r="E734" s="24">
        <v>44</v>
      </c>
      <c r="F734" s="13">
        <v>0.311</v>
      </c>
      <c r="G734" s="24">
        <v>2095.4</v>
      </c>
      <c r="H734" s="8" t="s">
        <v>90</v>
      </c>
      <c r="I734" s="13">
        <v>2015.307</v>
      </c>
      <c r="J734" s="38">
        <v>3.2612599689523987</v>
      </c>
      <c r="K734" s="103">
        <f t="shared" si="119"/>
        <v>3.5213039821139409</v>
      </c>
      <c r="L734" s="115">
        <f>K734-K735</f>
        <v>2.3457756918019936</v>
      </c>
      <c r="M734" s="1" t="s">
        <v>69</v>
      </c>
      <c r="N734" s="1" t="s">
        <v>70</v>
      </c>
      <c r="O734" s="1" t="s">
        <v>157</v>
      </c>
      <c r="P734" s="1" t="s">
        <v>72</v>
      </c>
      <c r="Q734" s="1" t="s">
        <v>130</v>
      </c>
      <c r="R734" s="1" t="s">
        <v>74</v>
      </c>
      <c r="S734" s="8" t="s">
        <v>161</v>
      </c>
      <c r="T734" s="8" t="s">
        <v>90</v>
      </c>
      <c r="U734" s="25">
        <v>8.2000000000000003E-2</v>
      </c>
      <c r="V734"/>
      <c r="W734">
        <v>13.3</v>
      </c>
      <c r="X734" s="70">
        <v>818.19799999999998</v>
      </c>
      <c r="Y734" s="70">
        <v>504.44940000000003</v>
      </c>
      <c r="Z734" s="70">
        <f t="shared" si="110"/>
        <v>0.61653707293344651</v>
      </c>
      <c r="AA734" s="23">
        <f t="shared" si="111"/>
        <v>8.1999430700148395</v>
      </c>
      <c r="AB734" s="25">
        <v>6.1340000000000003</v>
      </c>
      <c r="AC734" s="23">
        <f t="shared" si="112"/>
        <v>0.74805397398800477</v>
      </c>
      <c r="AD734" s="23">
        <f t="shared" si="113"/>
        <v>1.3368019351181673</v>
      </c>
      <c r="AE734" s="23">
        <f t="shared" si="114"/>
        <v>0.10961775867968972</v>
      </c>
      <c r="AF734" s="1">
        <v>995</v>
      </c>
      <c r="AG734" s="1">
        <f t="shared" si="115"/>
        <v>1.1016860168813037E-4</v>
      </c>
      <c r="AH734" s="7">
        <v>2000</v>
      </c>
      <c r="AI734" s="1">
        <v>10.167999999999999</v>
      </c>
      <c r="AJ734" s="1">
        <f t="shared" si="116"/>
        <v>2.1669669883581898E-2</v>
      </c>
      <c r="AK734" s="1">
        <f t="shared" si="117"/>
        <v>7.6305494852151468E-4</v>
      </c>
      <c r="AL734" s="1">
        <f t="shared" si="118"/>
        <v>5.0832184862280153E-4</v>
      </c>
      <c r="AM734" s="8" t="s">
        <v>161</v>
      </c>
      <c r="AN734" s="1" t="s">
        <v>69</v>
      </c>
      <c r="AO734" s="1" t="s">
        <v>70</v>
      </c>
      <c r="AP734" s="1" t="s">
        <v>157</v>
      </c>
      <c r="AQ734" s="1" t="s">
        <v>72</v>
      </c>
      <c r="AR734" s="1" t="s">
        <v>130</v>
      </c>
      <c r="AS734" s="1" t="s">
        <v>74</v>
      </c>
      <c r="AT734" s="8" t="s">
        <v>161</v>
      </c>
      <c r="AU734" s="8" t="s">
        <v>90</v>
      </c>
    </row>
    <row r="735" spans="1:47" s="1" customFormat="1" ht="16">
      <c r="A735" s="8" t="s">
        <v>163</v>
      </c>
      <c r="B735" s="8" t="s">
        <v>164</v>
      </c>
      <c r="C735" s="8" t="s">
        <v>66</v>
      </c>
      <c r="D735" s="11" t="s">
        <v>67</v>
      </c>
      <c r="E735" s="24">
        <v>51</v>
      </c>
      <c r="F735" s="13">
        <v>0.61799999999999999</v>
      </c>
      <c r="G735" s="24">
        <v>2091.5</v>
      </c>
      <c r="H735" s="8" t="s">
        <v>90</v>
      </c>
      <c r="I735" s="13">
        <v>-17.283999999999999</v>
      </c>
      <c r="J735" s="38">
        <v>1.0867656108394512</v>
      </c>
      <c r="K735" s="103">
        <f t="shared" si="119"/>
        <v>1.1755282903119473</v>
      </c>
      <c r="L735" s="115"/>
      <c r="M735" s="1" t="s">
        <v>69</v>
      </c>
      <c r="N735" s="1" t="s">
        <v>70</v>
      </c>
      <c r="O735" s="1" t="s">
        <v>157</v>
      </c>
      <c r="P735" s="1" t="s">
        <v>114</v>
      </c>
      <c r="Q735" s="1" t="s">
        <v>130</v>
      </c>
      <c r="R735" s="1" t="s">
        <v>74</v>
      </c>
      <c r="S735" s="8" t="s">
        <v>164</v>
      </c>
      <c r="T735" s="8" t="s">
        <v>90</v>
      </c>
      <c r="U735" s="25">
        <v>4.2000000000000003E-2</v>
      </c>
      <c r="V735"/>
      <c r="W735">
        <v>13.3</v>
      </c>
      <c r="X735" s="70">
        <v>818.19799999999998</v>
      </c>
      <c r="Y735" s="70">
        <v>504.44940000000003</v>
      </c>
      <c r="Z735" s="70">
        <f t="shared" si="110"/>
        <v>0.61653707293344651</v>
      </c>
      <c r="AA735" s="23">
        <f t="shared" si="111"/>
        <v>8.1999430700148395</v>
      </c>
      <c r="AB735" s="25">
        <v>6.4240000000000004</v>
      </c>
      <c r="AC735" s="23">
        <f t="shared" si="112"/>
        <v>0.78342007318209039</v>
      </c>
      <c r="AD735" s="23">
        <f t="shared" si="113"/>
        <v>1.2764544006872414</v>
      </c>
      <c r="AE735" s="23">
        <f t="shared" si="114"/>
        <v>5.361108482886414E-2</v>
      </c>
      <c r="AF735" s="1">
        <v>995</v>
      </c>
      <c r="AG735" s="1">
        <f t="shared" si="115"/>
        <v>5.388048726519009E-5</v>
      </c>
      <c r="AH735" s="7">
        <v>2000</v>
      </c>
      <c r="AI735" s="1">
        <v>10.287000000000001</v>
      </c>
      <c r="AJ735" s="1">
        <f t="shared" si="116"/>
        <v>1.0475451981178203E-2</v>
      </c>
      <c r="AK735" s="1">
        <f t="shared" si="117"/>
        <v>1.2314190157679313E-4</v>
      </c>
      <c r="AL735" s="1">
        <f t="shared" si="118"/>
        <v>0</v>
      </c>
      <c r="AM735" s="8" t="s">
        <v>164</v>
      </c>
      <c r="AN735" s="1" t="s">
        <v>69</v>
      </c>
      <c r="AO735" s="1" t="s">
        <v>70</v>
      </c>
      <c r="AP735" s="1" t="s">
        <v>157</v>
      </c>
      <c r="AQ735" s="1" t="s">
        <v>114</v>
      </c>
      <c r="AR735" s="1" t="s">
        <v>130</v>
      </c>
      <c r="AS735" s="1" t="s">
        <v>74</v>
      </c>
      <c r="AT735" s="8" t="s">
        <v>164</v>
      </c>
      <c r="AU735" s="8" t="s">
        <v>90</v>
      </c>
    </row>
    <row r="736" spans="1:47" s="1" customFormat="1" ht="16">
      <c r="A736" s="8" t="s">
        <v>165</v>
      </c>
      <c r="B736" s="8" t="s">
        <v>166</v>
      </c>
      <c r="C736" s="8" t="s">
        <v>156</v>
      </c>
      <c r="D736" s="11" t="s">
        <v>67</v>
      </c>
      <c r="E736" s="24">
        <v>44</v>
      </c>
      <c r="F736" s="13">
        <v>0.29699999999999999</v>
      </c>
      <c r="G736" s="24">
        <v>2092.6999999999998</v>
      </c>
      <c r="H736" s="8" t="s">
        <v>90</v>
      </c>
      <c r="I736" s="13">
        <v>5914.4970000000003</v>
      </c>
      <c r="J736" s="38">
        <v>7.1758757481371465</v>
      </c>
      <c r="K736" s="103">
        <f t="shared" si="119"/>
        <v>7.72314081784819</v>
      </c>
      <c r="L736" s="115">
        <f>K736-K738</f>
        <v>6.5427671660379456</v>
      </c>
      <c r="M736" s="1" t="s">
        <v>69</v>
      </c>
      <c r="N736" s="1" t="s">
        <v>70</v>
      </c>
      <c r="O736" s="1" t="s">
        <v>157</v>
      </c>
      <c r="P736" s="1" t="s">
        <v>72</v>
      </c>
      <c r="Q736" s="1" t="s">
        <v>130</v>
      </c>
      <c r="R736" s="1" t="s">
        <v>140</v>
      </c>
      <c r="S736" s="8" t="s">
        <v>166</v>
      </c>
      <c r="T736" s="8" t="s">
        <v>90</v>
      </c>
      <c r="U736" s="25">
        <v>8.5000000000000006E-2</v>
      </c>
      <c r="V736"/>
      <c r="W736">
        <v>13.3</v>
      </c>
      <c r="X736" s="70">
        <v>818.19799999999998</v>
      </c>
      <c r="Y736" s="70">
        <v>504.44940000000003</v>
      </c>
      <c r="Z736" s="70">
        <f t="shared" si="110"/>
        <v>0.61653707293344651</v>
      </c>
      <c r="AA736" s="23">
        <f t="shared" si="111"/>
        <v>8.1999430700148395</v>
      </c>
      <c r="AB736" s="25">
        <v>6.7279999999999998</v>
      </c>
      <c r="AC736" s="23">
        <f t="shared" si="112"/>
        <v>0.82049350130278698</v>
      </c>
      <c r="AD736" s="23">
        <f t="shared" si="113"/>
        <v>1.2187786964944767</v>
      </c>
      <c r="AE736" s="23">
        <f t="shared" si="114"/>
        <v>0.10359618920203052</v>
      </c>
      <c r="AF736" s="1">
        <v>995</v>
      </c>
      <c r="AG736" s="1">
        <f t="shared" si="115"/>
        <v>1.0411677306736735E-4</v>
      </c>
      <c r="AH736" s="7">
        <v>2000</v>
      </c>
      <c r="AI736" s="1">
        <v>10.375999999999999</v>
      </c>
      <c r="AJ736" s="1">
        <f t="shared" si="116"/>
        <v>2.0068768902730794E-2</v>
      </c>
      <c r="AK736" s="1">
        <f t="shared" si="117"/>
        <v>1.5499392827664261E-3</v>
      </c>
      <c r="AL736" s="1">
        <f t="shared" si="118"/>
        <v>1.3130528223959041E-3</v>
      </c>
      <c r="AM736" s="8" t="s">
        <v>166</v>
      </c>
      <c r="AN736" s="1" t="s">
        <v>69</v>
      </c>
      <c r="AO736" s="1" t="s">
        <v>70</v>
      </c>
      <c r="AP736" s="1" t="s">
        <v>157</v>
      </c>
      <c r="AQ736" s="1" t="s">
        <v>72</v>
      </c>
      <c r="AR736" s="1" t="s">
        <v>130</v>
      </c>
      <c r="AS736" s="1" t="s">
        <v>140</v>
      </c>
      <c r="AT736" s="8" t="s">
        <v>166</v>
      </c>
      <c r="AU736" s="8" t="s">
        <v>90</v>
      </c>
    </row>
    <row r="737" spans="1:47" s="1" customFormat="1" ht="16">
      <c r="A737" s="8" t="s">
        <v>167</v>
      </c>
      <c r="B737" s="8" t="s">
        <v>166</v>
      </c>
      <c r="C737" s="8" t="s">
        <v>156</v>
      </c>
      <c r="D737" s="11" t="s">
        <v>67</v>
      </c>
      <c r="E737" s="24">
        <v>45</v>
      </c>
      <c r="F737" s="13">
        <v>0.35</v>
      </c>
      <c r="G737" s="24">
        <v>2092.9</v>
      </c>
      <c r="H737" s="8" t="s">
        <v>90</v>
      </c>
      <c r="I737" s="13">
        <v>4785.2219999999998</v>
      </c>
      <c r="J737" s="38">
        <v>6.075110463828322</v>
      </c>
      <c r="K737" s="103">
        <f t="shared" si="119"/>
        <v>6.5443447964618775</v>
      </c>
      <c r="L737" s="115">
        <f>K737-K739</f>
        <v>5.3642158246069611</v>
      </c>
      <c r="M737" s="1" t="s">
        <v>69</v>
      </c>
      <c r="N737" s="1" t="s">
        <v>70</v>
      </c>
      <c r="O737" s="1" t="s">
        <v>157</v>
      </c>
      <c r="P737" s="1" t="s">
        <v>72</v>
      </c>
      <c r="Q737" s="1" t="s">
        <v>130</v>
      </c>
      <c r="R737" s="1" t="s">
        <v>140</v>
      </c>
      <c r="S737" s="8" t="s">
        <v>166</v>
      </c>
      <c r="T737" s="8" t="s">
        <v>90</v>
      </c>
      <c r="U737" s="25">
        <v>0.1</v>
      </c>
      <c r="V737"/>
      <c r="W737">
        <v>13.3</v>
      </c>
      <c r="X737" s="70">
        <v>818.19799999999998</v>
      </c>
      <c r="Y737" s="70">
        <v>504.44940000000003</v>
      </c>
      <c r="Z737" s="70">
        <f t="shared" si="110"/>
        <v>0.61653707293344651</v>
      </c>
      <c r="AA737" s="23">
        <f t="shared" si="111"/>
        <v>8.1999430700148395</v>
      </c>
      <c r="AB737" s="25">
        <v>6.7279999999999998</v>
      </c>
      <c r="AC737" s="23">
        <f t="shared" si="112"/>
        <v>0.82049350130278698</v>
      </c>
      <c r="AD737" s="23">
        <f t="shared" si="113"/>
        <v>1.2187786964944767</v>
      </c>
      <c r="AE737" s="23">
        <f t="shared" si="114"/>
        <v>0.12187786964944768</v>
      </c>
      <c r="AF737" s="1">
        <v>995</v>
      </c>
      <c r="AG737" s="1">
        <f t="shared" si="115"/>
        <v>1.2249032125572631E-4</v>
      </c>
      <c r="AH737" s="7">
        <v>2000</v>
      </c>
      <c r="AI737" s="1">
        <v>10.375999999999999</v>
      </c>
      <c r="AJ737" s="1">
        <f t="shared" si="116"/>
        <v>2.361031635615388E-2</v>
      </c>
      <c r="AK737" s="1">
        <f t="shared" si="117"/>
        <v>1.5451405098821441E-3</v>
      </c>
      <c r="AL737" s="1">
        <f t="shared" si="118"/>
        <v>1.2665083262165722E-3</v>
      </c>
      <c r="AM737" s="8" t="s">
        <v>166</v>
      </c>
      <c r="AN737" s="1" t="s">
        <v>69</v>
      </c>
      <c r="AO737" s="1" t="s">
        <v>70</v>
      </c>
      <c r="AP737" s="1" t="s">
        <v>157</v>
      </c>
      <c r="AQ737" s="1" t="s">
        <v>72</v>
      </c>
      <c r="AR737" s="1" t="s">
        <v>130</v>
      </c>
      <c r="AS737" s="1" t="s">
        <v>140</v>
      </c>
      <c r="AT737" s="8" t="s">
        <v>166</v>
      </c>
      <c r="AU737" s="8" t="s">
        <v>90</v>
      </c>
    </row>
    <row r="738" spans="1:47" s="1" customFormat="1" ht="16">
      <c r="A738" s="8" t="s">
        <v>168</v>
      </c>
      <c r="B738" s="8" t="s">
        <v>169</v>
      </c>
      <c r="C738" s="8" t="s">
        <v>66</v>
      </c>
      <c r="D738" s="8" t="s">
        <v>67</v>
      </c>
      <c r="E738" s="24">
        <v>53</v>
      </c>
      <c r="F738" s="13">
        <v>3.17</v>
      </c>
      <c r="G738" s="24">
        <v>2096.3000000000002</v>
      </c>
      <c r="H738" s="8" t="s">
        <v>90</v>
      </c>
      <c r="I738" s="13">
        <v>-13.185</v>
      </c>
      <c r="J738" s="38">
        <v>1.0912491451304938</v>
      </c>
      <c r="K738" s="103">
        <f t="shared" si="119"/>
        <v>1.1803736518102441</v>
      </c>
      <c r="L738" s="115"/>
      <c r="M738" s="1" t="s">
        <v>69</v>
      </c>
      <c r="N738" s="1" t="s">
        <v>70</v>
      </c>
      <c r="O738" s="1" t="s">
        <v>157</v>
      </c>
      <c r="P738" s="1" t="s">
        <v>114</v>
      </c>
      <c r="Q738" s="1" t="s">
        <v>130</v>
      </c>
      <c r="R738" s="1" t="s">
        <v>140</v>
      </c>
      <c r="S738" s="8" t="s">
        <v>169</v>
      </c>
      <c r="T738" s="8" t="s">
        <v>90</v>
      </c>
      <c r="U738" s="25">
        <v>0.17499999999999999</v>
      </c>
      <c r="V738"/>
      <c r="W738">
        <v>13.3</v>
      </c>
      <c r="X738" s="70">
        <v>818.19799999999998</v>
      </c>
      <c r="Y738" s="70">
        <v>504.44940000000003</v>
      </c>
      <c r="Z738" s="70">
        <f t="shared" si="110"/>
        <v>0.61653707293344651</v>
      </c>
      <c r="AA738" s="23">
        <f t="shared" si="111"/>
        <v>8.1999430700148395</v>
      </c>
      <c r="AB738" s="25">
        <v>6.609</v>
      </c>
      <c r="AC738" s="23">
        <f t="shared" si="112"/>
        <v>0.80598120542659324</v>
      </c>
      <c r="AD738" s="23">
        <f t="shared" si="113"/>
        <v>1.2407237206861612</v>
      </c>
      <c r="AE738" s="23">
        <f t="shared" si="114"/>
        <v>0.2171266511200782</v>
      </c>
      <c r="AF738" s="1">
        <v>995</v>
      </c>
      <c r="AG738" s="1">
        <f t="shared" si="115"/>
        <v>2.1821773981917406E-4</v>
      </c>
      <c r="AH738" s="7">
        <v>2000</v>
      </c>
      <c r="AI738" s="1">
        <v>10.374000000000001</v>
      </c>
      <c r="AJ738" s="1">
        <f t="shared" si="116"/>
        <v>4.2070125278421834E-2</v>
      </c>
      <c r="AK738" s="1">
        <f t="shared" si="117"/>
        <v>4.9658467407005249E-4</v>
      </c>
      <c r="AL738" s="1">
        <f t="shared" si="118"/>
        <v>0</v>
      </c>
      <c r="AM738" s="8" t="s">
        <v>169</v>
      </c>
      <c r="AN738" s="1" t="s">
        <v>69</v>
      </c>
      <c r="AO738" s="1" t="s">
        <v>70</v>
      </c>
      <c r="AP738" s="1" t="s">
        <v>157</v>
      </c>
      <c r="AQ738" s="1" t="s">
        <v>114</v>
      </c>
      <c r="AR738" s="1" t="s">
        <v>130</v>
      </c>
      <c r="AS738" s="1" t="s">
        <v>140</v>
      </c>
      <c r="AT738" s="8" t="s">
        <v>169</v>
      </c>
      <c r="AU738" s="8" t="s">
        <v>90</v>
      </c>
    </row>
    <row r="739" spans="1:47" s="1" customFormat="1" ht="16">
      <c r="A739" s="8" t="s">
        <v>170</v>
      </c>
      <c r="B739" s="8" t="s">
        <v>169</v>
      </c>
      <c r="C739" s="8" t="s">
        <v>66</v>
      </c>
      <c r="D739" s="8" t="s">
        <v>67</v>
      </c>
      <c r="E739" s="24">
        <v>51</v>
      </c>
      <c r="F739" s="13">
        <v>3.0110000000000001</v>
      </c>
      <c r="G739" s="24">
        <v>2096.1</v>
      </c>
      <c r="H739" s="8" t="s">
        <v>90</v>
      </c>
      <c r="I739" s="13">
        <v>-13.391999999999999</v>
      </c>
      <c r="J739" s="38">
        <v>1.0910227358467348</v>
      </c>
      <c r="K739" s="103">
        <f t="shared" si="119"/>
        <v>1.1801289718549164</v>
      </c>
      <c r="L739" s="115"/>
      <c r="M739" s="1" t="s">
        <v>69</v>
      </c>
      <c r="N739" s="1" t="s">
        <v>70</v>
      </c>
      <c r="O739" s="1" t="s">
        <v>157</v>
      </c>
      <c r="P739" s="1" t="s">
        <v>114</v>
      </c>
      <c r="Q739" s="1" t="s">
        <v>130</v>
      </c>
      <c r="R739" s="1" t="s">
        <v>140</v>
      </c>
      <c r="S739" s="8" t="s">
        <v>169</v>
      </c>
      <c r="T739" s="8" t="s">
        <v>90</v>
      </c>
      <c r="U739" s="25">
        <v>0.17499999999999999</v>
      </c>
      <c r="V739"/>
      <c r="W739">
        <v>13.3</v>
      </c>
      <c r="X739" s="70">
        <v>818.19799999999998</v>
      </c>
      <c r="Y739" s="70">
        <v>504.44940000000003</v>
      </c>
      <c r="Z739" s="70">
        <f t="shared" si="110"/>
        <v>0.61653707293344651</v>
      </c>
      <c r="AA739" s="23">
        <f t="shared" si="111"/>
        <v>8.1999430700148395</v>
      </c>
      <c r="AB739" s="25">
        <v>6.609</v>
      </c>
      <c r="AC739" s="23">
        <f t="shared" si="112"/>
        <v>0.80598120542659324</v>
      </c>
      <c r="AD739" s="23">
        <f t="shared" si="113"/>
        <v>1.2407237206861612</v>
      </c>
      <c r="AE739" s="23">
        <f t="shared" si="114"/>
        <v>0.2171266511200782</v>
      </c>
      <c r="AF739" s="1">
        <v>995</v>
      </c>
      <c r="AG739" s="1">
        <f t="shared" si="115"/>
        <v>2.1821773981917406E-4</v>
      </c>
      <c r="AH739" s="7">
        <v>2000</v>
      </c>
      <c r="AI739" s="1">
        <v>10.374000000000001</v>
      </c>
      <c r="AJ739" s="1">
        <f t="shared" si="116"/>
        <v>4.2070125278421834E-2</v>
      </c>
      <c r="AK739" s="1">
        <f t="shared" si="117"/>
        <v>4.9648173690631484E-4</v>
      </c>
      <c r="AL739" s="1">
        <f t="shared" si="118"/>
        <v>0</v>
      </c>
      <c r="AM739" s="8" t="s">
        <v>169</v>
      </c>
      <c r="AN739" s="1" t="s">
        <v>69</v>
      </c>
      <c r="AO739" s="1" t="s">
        <v>70</v>
      </c>
      <c r="AP739" s="1" t="s">
        <v>157</v>
      </c>
      <c r="AQ739" s="1" t="s">
        <v>114</v>
      </c>
      <c r="AR739" s="1" t="s">
        <v>130</v>
      </c>
      <c r="AS739" s="1" t="s">
        <v>140</v>
      </c>
      <c r="AT739" s="8" t="s">
        <v>169</v>
      </c>
      <c r="AU739" s="8" t="s">
        <v>90</v>
      </c>
    </row>
    <row r="740" spans="1:47" s="1" customFormat="1" ht="16">
      <c r="A740" s="8" t="s">
        <v>171</v>
      </c>
      <c r="B740" s="8" t="s">
        <v>172</v>
      </c>
      <c r="C740" s="8" t="s">
        <v>156</v>
      </c>
      <c r="D740" s="11" t="s">
        <v>67</v>
      </c>
      <c r="E740" s="24">
        <v>46</v>
      </c>
      <c r="F740" s="13">
        <v>0.54100000000000004</v>
      </c>
      <c r="G740" s="24">
        <v>2092.6999999999998</v>
      </c>
      <c r="H740" s="8" t="s">
        <v>90</v>
      </c>
      <c r="I740" s="13">
        <v>5169.8630000000003</v>
      </c>
      <c r="J740" s="38">
        <v>6.452960764177317</v>
      </c>
      <c r="K740" s="103">
        <f t="shared" si="119"/>
        <v>6.9492205172141537</v>
      </c>
      <c r="L740" s="115">
        <f>K740-K741</f>
        <v>5.7787130380317926</v>
      </c>
      <c r="M740" s="1" t="s">
        <v>69</v>
      </c>
      <c r="N740" s="1" t="s">
        <v>70</v>
      </c>
      <c r="O740" s="1" t="s">
        <v>157</v>
      </c>
      <c r="P740" s="1" t="s">
        <v>72</v>
      </c>
      <c r="Q740" s="1" t="s">
        <v>130</v>
      </c>
      <c r="R740" s="1" t="s">
        <v>146</v>
      </c>
      <c r="S740" s="8" t="s">
        <v>172</v>
      </c>
      <c r="T740" s="8" t="s">
        <v>90</v>
      </c>
      <c r="U740" s="25">
        <v>0.14000000000000001</v>
      </c>
      <c r="V740"/>
      <c r="W740">
        <v>13.3</v>
      </c>
      <c r="X740" s="70">
        <v>818.19799999999998</v>
      </c>
      <c r="Y740" s="70">
        <v>504.44940000000003</v>
      </c>
      <c r="Z740" s="70">
        <f t="shared" si="110"/>
        <v>0.61653707293344651</v>
      </c>
      <c r="AA740" s="23">
        <f t="shared" si="111"/>
        <v>8.1999430700148395</v>
      </c>
      <c r="AB740" s="25">
        <v>6.2530000000000001</v>
      </c>
      <c r="AC740" s="23">
        <f t="shared" si="112"/>
        <v>0.76256626986419851</v>
      </c>
      <c r="AD740" s="23">
        <f t="shared" si="113"/>
        <v>1.3113614377122724</v>
      </c>
      <c r="AE740" s="23">
        <f t="shared" si="114"/>
        <v>0.18359060127971816</v>
      </c>
      <c r="AF740" s="1">
        <v>995</v>
      </c>
      <c r="AG740" s="1">
        <f t="shared" si="115"/>
        <v>1.8451316711529464E-4</v>
      </c>
      <c r="AH740" s="7">
        <v>2000</v>
      </c>
      <c r="AI740" s="1">
        <v>10.285</v>
      </c>
      <c r="AJ740" s="1">
        <f t="shared" si="116"/>
        <v>3.5880051942692198E-2</v>
      </c>
      <c r="AK740" s="1">
        <f t="shared" si="117"/>
        <v>2.4933839311886618E-3</v>
      </c>
      <c r="AL740" s="1">
        <f t="shared" si="118"/>
        <v>2.0734052396649337E-3</v>
      </c>
      <c r="AM740" s="8" t="s">
        <v>172</v>
      </c>
      <c r="AN740" s="1" t="s">
        <v>69</v>
      </c>
      <c r="AO740" s="1" t="s">
        <v>70</v>
      </c>
      <c r="AP740" s="1" t="s">
        <v>157</v>
      </c>
      <c r="AQ740" s="1" t="s">
        <v>72</v>
      </c>
      <c r="AR740" s="1" t="s">
        <v>130</v>
      </c>
      <c r="AS740" s="1" t="s">
        <v>146</v>
      </c>
      <c r="AT740" s="8" t="s">
        <v>172</v>
      </c>
      <c r="AU740" s="8" t="s">
        <v>90</v>
      </c>
    </row>
    <row r="741" spans="1:47" s="1" customFormat="1" ht="16">
      <c r="A741" s="8" t="s">
        <v>173</v>
      </c>
      <c r="B741" s="8" t="s">
        <v>174</v>
      </c>
      <c r="C741" s="8" t="s">
        <v>66</v>
      </c>
      <c r="D741" s="11" t="s">
        <v>67</v>
      </c>
      <c r="E741" s="24">
        <v>50</v>
      </c>
      <c r="F741" s="13">
        <v>2.3980000000000001</v>
      </c>
      <c r="G741" s="24">
        <v>2096.1</v>
      </c>
      <c r="H741" s="8" t="s">
        <v>90</v>
      </c>
      <c r="I741" s="13">
        <v>-21.530999999999999</v>
      </c>
      <c r="J741" s="38">
        <v>1.0821197636350204</v>
      </c>
      <c r="K741" s="103">
        <f t="shared" si="119"/>
        <v>1.1705074791823606</v>
      </c>
      <c r="L741" s="115"/>
      <c r="M741" s="1" t="s">
        <v>69</v>
      </c>
      <c r="N741" s="1" t="s">
        <v>70</v>
      </c>
      <c r="O741" s="1" t="s">
        <v>157</v>
      </c>
      <c r="P741" s="1" t="s">
        <v>114</v>
      </c>
      <c r="Q741" s="1" t="s">
        <v>130</v>
      </c>
      <c r="R741" s="1" t="s">
        <v>146</v>
      </c>
      <c r="S741" s="8" t="s">
        <v>174</v>
      </c>
      <c r="T741" s="8" t="s">
        <v>90</v>
      </c>
      <c r="U741" s="25">
        <v>0.16400000000000001</v>
      </c>
      <c r="V741"/>
      <c r="W741">
        <v>13.3</v>
      </c>
      <c r="X741" s="70">
        <v>818.19799999999998</v>
      </c>
      <c r="Y741" s="70">
        <v>504.44940000000003</v>
      </c>
      <c r="Z741" s="70">
        <f t="shared" si="110"/>
        <v>0.61653707293344651</v>
      </c>
      <c r="AA741" s="23">
        <f t="shared" si="111"/>
        <v>8.1999430700148395</v>
      </c>
      <c r="AB741" s="25">
        <v>4.4690000000000003</v>
      </c>
      <c r="AC741" s="23">
        <f t="shared" si="112"/>
        <v>0.54500378378747849</v>
      </c>
      <c r="AD741" s="23">
        <f t="shared" si="113"/>
        <v>1.8348496464566657</v>
      </c>
      <c r="AE741" s="23">
        <f t="shared" si="114"/>
        <v>0.30091534201889319</v>
      </c>
      <c r="AF741" s="1">
        <v>995</v>
      </c>
      <c r="AG741" s="1">
        <f t="shared" si="115"/>
        <v>3.0242747941597304E-4</v>
      </c>
      <c r="AH741" s="7">
        <v>2000</v>
      </c>
      <c r="AI741" s="1">
        <v>10.242000000000001</v>
      </c>
      <c r="AJ741" s="1">
        <f t="shared" si="116"/>
        <v>5.9056332633464756E-2</v>
      </c>
      <c r="AK741" s="1">
        <f t="shared" si="117"/>
        <v>6.912587904055181E-4</v>
      </c>
      <c r="AL741" s="1">
        <f t="shared" si="118"/>
        <v>0</v>
      </c>
      <c r="AM741" s="8" t="s">
        <v>174</v>
      </c>
      <c r="AN741" s="1" t="s">
        <v>69</v>
      </c>
      <c r="AO741" s="1" t="s">
        <v>70</v>
      </c>
      <c r="AP741" s="1" t="s">
        <v>157</v>
      </c>
      <c r="AQ741" s="1" t="s">
        <v>114</v>
      </c>
      <c r="AR741" s="1" t="s">
        <v>130</v>
      </c>
      <c r="AS741" s="1" t="s">
        <v>146</v>
      </c>
      <c r="AT741" s="8" t="s">
        <v>174</v>
      </c>
      <c r="AU741" s="8" t="s">
        <v>90</v>
      </c>
    </row>
    <row r="742" spans="1:47" s="1" customFormat="1" ht="16">
      <c r="A742" s="8" t="s">
        <v>175</v>
      </c>
      <c r="B742" s="8" t="s">
        <v>176</v>
      </c>
      <c r="C742" s="8" t="s">
        <v>156</v>
      </c>
      <c r="D742" s="11" t="s">
        <v>67</v>
      </c>
      <c r="E742" s="24">
        <v>49</v>
      </c>
      <c r="F742" s="13">
        <v>0.36599999999999999</v>
      </c>
      <c r="G742" s="24">
        <v>2093.1</v>
      </c>
      <c r="H742" s="8" t="s">
        <v>90</v>
      </c>
      <c r="I742" s="13">
        <v>4783.8530000000001</v>
      </c>
      <c r="J742" s="38">
        <v>6.073760181653264</v>
      </c>
      <c r="K742" s="103">
        <f t="shared" si="119"/>
        <v>6.5428974853250361</v>
      </c>
      <c r="L742" s="115">
        <f>K742-K743</f>
        <v>5.3015500329571807</v>
      </c>
      <c r="M742" s="1" t="s">
        <v>69</v>
      </c>
      <c r="N742" s="1" t="s">
        <v>70</v>
      </c>
      <c r="O742" s="1" t="s">
        <v>157</v>
      </c>
      <c r="P742" s="1" t="s">
        <v>72</v>
      </c>
      <c r="Q742" s="1" t="s">
        <v>130</v>
      </c>
      <c r="R742" s="1" t="s">
        <v>151</v>
      </c>
      <c r="S742" s="8" t="s">
        <v>176</v>
      </c>
      <c r="T742" s="8" t="s">
        <v>90</v>
      </c>
      <c r="U742" s="25">
        <v>0.1</v>
      </c>
      <c r="V742"/>
      <c r="W742">
        <v>13.3</v>
      </c>
      <c r="X742" s="70">
        <v>818.19799999999998</v>
      </c>
      <c r="Y742" s="70">
        <v>504.44940000000003</v>
      </c>
      <c r="Z742" s="70">
        <f t="shared" si="110"/>
        <v>0.61653707293344651</v>
      </c>
      <c r="AA742" s="23">
        <f t="shared" si="111"/>
        <v>8.1999430700148395</v>
      </c>
      <c r="AB742" s="25">
        <v>6.0940000000000003</v>
      </c>
      <c r="AC742" s="23">
        <f t="shared" si="112"/>
        <v>0.74317589134054463</v>
      </c>
      <c r="AD742" s="23">
        <f t="shared" si="113"/>
        <v>1.3455764801468393</v>
      </c>
      <c r="AE742" s="23">
        <f t="shared" si="114"/>
        <v>0.13455764801468392</v>
      </c>
      <c r="AF742" s="1">
        <v>995</v>
      </c>
      <c r="AG742" s="1">
        <f t="shared" si="115"/>
        <v>1.3523381710018483E-4</v>
      </c>
      <c r="AH742" s="7">
        <v>2000</v>
      </c>
      <c r="AI742" s="1">
        <v>10.207000000000001</v>
      </c>
      <c r="AJ742" s="1">
        <f t="shared" si="116"/>
        <v>2.6498249652235687E-2</v>
      </c>
      <c r="AK742" s="1">
        <f t="shared" si="117"/>
        <v>1.7337533101512788E-3</v>
      </c>
      <c r="AL742" s="1">
        <f t="shared" si="118"/>
        <v>1.4048179631711772E-3</v>
      </c>
      <c r="AM742" s="8" t="s">
        <v>176</v>
      </c>
      <c r="AN742" s="1" t="s">
        <v>69</v>
      </c>
      <c r="AO742" s="1" t="s">
        <v>70</v>
      </c>
      <c r="AP742" s="1" t="s">
        <v>157</v>
      </c>
      <c r="AQ742" s="1" t="s">
        <v>72</v>
      </c>
      <c r="AR742" s="1" t="s">
        <v>130</v>
      </c>
      <c r="AS742" s="1" t="s">
        <v>151</v>
      </c>
      <c r="AT742" s="8" t="s">
        <v>176</v>
      </c>
      <c r="AU742" s="8" t="s">
        <v>90</v>
      </c>
    </row>
    <row r="743" spans="1:47" s="1" customFormat="1" ht="16">
      <c r="A743" s="8" t="s">
        <v>177</v>
      </c>
      <c r="B743" s="8" t="s">
        <v>178</v>
      </c>
      <c r="C743" s="8" t="s">
        <v>66</v>
      </c>
      <c r="D743" s="11" t="s">
        <v>67</v>
      </c>
      <c r="E743" s="24">
        <v>52</v>
      </c>
      <c r="F743" s="13">
        <v>0.84299999999999997</v>
      </c>
      <c r="G743" s="24">
        <v>2091.3000000000002</v>
      </c>
      <c r="H743" s="8" t="s">
        <v>90</v>
      </c>
      <c r="I743" s="13">
        <v>38.430999999999997</v>
      </c>
      <c r="J743" s="38">
        <v>1.1476725667349441</v>
      </c>
      <c r="K743" s="103">
        <f t="shared" si="119"/>
        <v>1.2413474523678554</v>
      </c>
      <c r="L743" s="115"/>
      <c r="M743" s="1" t="s">
        <v>69</v>
      </c>
      <c r="N743" s="1" t="s">
        <v>70</v>
      </c>
      <c r="O743" s="1" t="s">
        <v>157</v>
      </c>
      <c r="P743" s="1" t="s">
        <v>114</v>
      </c>
      <c r="Q743" s="1" t="s">
        <v>130</v>
      </c>
      <c r="R743" s="1" t="s">
        <v>151</v>
      </c>
      <c r="S743" s="8" t="s">
        <v>178</v>
      </c>
      <c r="T743" s="8" t="s">
        <v>90</v>
      </c>
      <c r="U743" s="25">
        <v>4.4999999999999998E-2</v>
      </c>
      <c r="V743"/>
      <c r="W743">
        <v>13.3</v>
      </c>
      <c r="X743" s="70">
        <v>818.19799999999998</v>
      </c>
      <c r="Y743" s="70">
        <v>504.44940000000003</v>
      </c>
      <c r="Z743" s="70">
        <f t="shared" si="110"/>
        <v>0.61653707293344651</v>
      </c>
      <c r="AA743" s="23">
        <f t="shared" si="111"/>
        <v>8.1999430700148395</v>
      </c>
      <c r="AB743" s="25">
        <v>6.6680000000000001</v>
      </c>
      <c r="AC743" s="23">
        <f t="shared" si="112"/>
        <v>0.81317637733159687</v>
      </c>
      <c r="AD743" s="23">
        <f t="shared" si="113"/>
        <v>1.229745511399946</v>
      </c>
      <c r="AE743" s="23">
        <f t="shared" si="114"/>
        <v>5.533854801299757E-2</v>
      </c>
      <c r="AF743" s="1">
        <v>995</v>
      </c>
      <c r="AG743" s="1">
        <f t="shared" si="115"/>
        <v>5.5616631168841778E-5</v>
      </c>
      <c r="AH743" s="7">
        <v>2000</v>
      </c>
      <c r="AI743" s="1">
        <v>10.265000000000001</v>
      </c>
      <c r="AJ743" s="1">
        <f t="shared" si="116"/>
        <v>1.0836167787402198E-2</v>
      </c>
      <c r="AK743" s="1">
        <f t="shared" si="117"/>
        <v>1.3451449276322339E-4</v>
      </c>
      <c r="AL743" s="1">
        <f t="shared" si="118"/>
        <v>0</v>
      </c>
      <c r="AM743" s="8" t="s">
        <v>178</v>
      </c>
      <c r="AN743" s="1" t="s">
        <v>69</v>
      </c>
      <c r="AO743" s="1" t="s">
        <v>70</v>
      </c>
      <c r="AP743" s="1" t="s">
        <v>157</v>
      </c>
      <c r="AQ743" s="1" t="s">
        <v>114</v>
      </c>
      <c r="AR743" s="1" t="s">
        <v>130</v>
      </c>
      <c r="AS743" s="1" t="s">
        <v>151</v>
      </c>
      <c r="AT743" s="8" t="s">
        <v>178</v>
      </c>
      <c r="AU743" s="8" t="s">
        <v>90</v>
      </c>
    </row>
    <row r="744" spans="1:47" s="1" customFormat="1" ht="16">
      <c r="A744" s="8" t="s">
        <v>179</v>
      </c>
      <c r="B744" s="8" t="s">
        <v>180</v>
      </c>
      <c r="C744" s="8" t="s">
        <v>66</v>
      </c>
      <c r="D744" s="11" t="s">
        <v>67</v>
      </c>
      <c r="E744" s="24">
        <v>52</v>
      </c>
      <c r="F744" s="13">
        <v>0.748</v>
      </c>
      <c r="G744" s="24">
        <v>2091.5</v>
      </c>
      <c r="H744" s="8" t="s">
        <v>90</v>
      </c>
      <c r="I744" s="13">
        <v>2854.6559999999999</v>
      </c>
      <c r="J744" s="38">
        <v>4.1315662010794467</v>
      </c>
      <c r="K744" s="103">
        <f t="shared" si="119"/>
        <v>4.4578082461546886</v>
      </c>
      <c r="L744" s="115">
        <f>K744-K745</f>
        <v>3.2856692725083603</v>
      </c>
      <c r="M744" s="1" t="s">
        <v>119</v>
      </c>
      <c r="N744" s="1" t="s">
        <v>120</v>
      </c>
      <c r="O744" s="1" t="s">
        <v>71</v>
      </c>
      <c r="P744" s="1" t="s">
        <v>72</v>
      </c>
      <c r="Q744" s="1" t="s">
        <v>130</v>
      </c>
      <c r="R744" s="1" t="s">
        <v>131</v>
      </c>
      <c r="S744" s="8" t="s">
        <v>180</v>
      </c>
      <c r="T744" s="8" t="s">
        <v>90</v>
      </c>
      <c r="U744" s="25">
        <v>0.04</v>
      </c>
      <c r="V744"/>
      <c r="W744">
        <v>13.3</v>
      </c>
      <c r="X744" s="70">
        <v>818.19799999999998</v>
      </c>
      <c r="Y744" s="70">
        <v>504.44940000000003</v>
      </c>
      <c r="Z744" s="70">
        <f t="shared" si="110"/>
        <v>0.61653707293344651</v>
      </c>
      <c r="AA744" s="23">
        <f t="shared" si="111"/>
        <v>8.1999430700148395</v>
      </c>
      <c r="AB744" s="25">
        <v>5.4939999999999998</v>
      </c>
      <c r="AC744" s="23">
        <f t="shared" si="112"/>
        <v>0.6700046516286432</v>
      </c>
      <c r="AD744" s="23">
        <f t="shared" si="113"/>
        <v>1.4925269512222135</v>
      </c>
      <c r="AE744" s="23">
        <f t="shared" si="114"/>
        <v>5.9701078048888537E-2</v>
      </c>
      <c r="AF744" s="1">
        <v>995</v>
      </c>
      <c r="AG744" s="1">
        <f t="shared" si="115"/>
        <v>6.0001083466219637E-5</v>
      </c>
      <c r="AH744" s="7">
        <v>2000</v>
      </c>
      <c r="AI744" s="1">
        <v>10.356</v>
      </c>
      <c r="AJ744" s="1">
        <f t="shared" si="116"/>
        <v>1.1587694759795217E-2</v>
      </c>
      <c r="AK744" s="1">
        <f t="shared" si="117"/>
        <v>5.1655721254138592E-4</v>
      </c>
      <c r="AL744" s="1">
        <f t="shared" si="118"/>
        <v>3.8073332611465293E-4</v>
      </c>
      <c r="AM744" s="8" t="s">
        <v>180</v>
      </c>
      <c r="AN744" s="1" t="s">
        <v>119</v>
      </c>
      <c r="AO744" s="1" t="s">
        <v>120</v>
      </c>
      <c r="AP744" s="1" t="s">
        <v>71</v>
      </c>
      <c r="AQ744" s="1" t="s">
        <v>72</v>
      </c>
      <c r="AR744" s="1" t="s">
        <v>130</v>
      </c>
      <c r="AS744" s="1" t="s">
        <v>131</v>
      </c>
      <c r="AT744" s="8" t="s">
        <v>180</v>
      </c>
      <c r="AU744" s="8" t="s">
        <v>90</v>
      </c>
    </row>
    <row r="745" spans="1:47" s="1" customFormat="1" ht="16">
      <c r="A745" s="8" t="s">
        <v>181</v>
      </c>
      <c r="B745" s="8" t="s">
        <v>182</v>
      </c>
      <c r="C745" s="8" t="s">
        <v>66</v>
      </c>
      <c r="D745" s="8" t="s">
        <v>67</v>
      </c>
      <c r="E745" s="24">
        <v>53</v>
      </c>
      <c r="F745" s="13">
        <v>4.6139999999999999</v>
      </c>
      <c r="G745" s="24">
        <v>2096.3000000000002</v>
      </c>
      <c r="H745" s="8" t="s">
        <v>90</v>
      </c>
      <c r="I745" s="13">
        <v>-20.151</v>
      </c>
      <c r="J745" s="38">
        <v>1.0836294110146991</v>
      </c>
      <c r="K745" s="103">
        <f t="shared" si="119"/>
        <v>1.1721389736463286</v>
      </c>
      <c r="L745" s="115"/>
      <c r="M745" s="1" t="s">
        <v>119</v>
      </c>
      <c r="N745" s="1" t="s">
        <v>120</v>
      </c>
      <c r="O745" s="1" t="s">
        <v>71</v>
      </c>
      <c r="P745" s="1" t="s">
        <v>114</v>
      </c>
      <c r="Q745" s="1" t="s">
        <v>130</v>
      </c>
      <c r="R745" s="1" t="s">
        <v>131</v>
      </c>
      <c r="S745" s="8" t="s">
        <v>182</v>
      </c>
      <c r="T745" s="8" t="s">
        <v>90</v>
      </c>
      <c r="U745" s="25">
        <v>0.33300000000000002</v>
      </c>
      <c r="V745"/>
      <c r="W745">
        <v>13.3</v>
      </c>
      <c r="X745" s="70">
        <v>818.19799999999998</v>
      </c>
      <c r="Y745" s="70">
        <v>504.44940000000003</v>
      </c>
      <c r="Z745" s="70">
        <f t="shared" si="110"/>
        <v>0.61653707293344651</v>
      </c>
      <c r="AA745" s="23">
        <f t="shared" si="111"/>
        <v>8.1999430700148395</v>
      </c>
      <c r="AB745" s="25">
        <v>4.8049999999999997</v>
      </c>
      <c r="AC745" s="23">
        <f t="shared" si="112"/>
        <v>0.58597967802614315</v>
      </c>
      <c r="AD745" s="23">
        <f t="shared" si="113"/>
        <v>1.7065438231040251</v>
      </c>
      <c r="AE745" s="23">
        <f t="shared" si="114"/>
        <v>0.56827909309364033</v>
      </c>
      <c r="AF745" s="1">
        <v>950</v>
      </c>
      <c r="AG745" s="1">
        <f t="shared" si="115"/>
        <v>5.9818851904593724E-4</v>
      </c>
      <c r="AH745" s="7">
        <v>2000</v>
      </c>
      <c r="AI745" s="1">
        <v>10.146000000000001</v>
      </c>
      <c r="AJ745" s="1">
        <f t="shared" si="116"/>
        <v>0.1179161283354893</v>
      </c>
      <c r="AK745" s="1">
        <f t="shared" si="117"/>
        <v>1.3821408964350918E-3</v>
      </c>
      <c r="AL745" s="1">
        <f t="shared" si="118"/>
        <v>0</v>
      </c>
      <c r="AM745" s="8" t="s">
        <v>182</v>
      </c>
      <c r="AN745" s="1" t="s">
        <v>119</v>
      </c>
      <c r="AO745" s="1" t="s">
        <v>120</v>
      </c>
      <c r="AP745" s="1" t="s">
        <v>71</v>
      </c>
      <c r="AQ745" s="1" t="s">
        <v>114</v>
      </c>
      <c r="AR745" s="1" t="s">
        <v>130</v>
      </c>
      <c r="AS745" s="1" t="s">
        <v>131</v>
      </c>
      <c r="AT745" s="8" t="s">
        <v>182</v>
      </c>
      <c r="AU745" s="8" t="s">
        <v>90</v>
      </c>
    </row>
    <row r="746" spans="1:47" s="1" customFormat="1" ht="16">
      <c r="A746" s="8" t="s">
        <v>184</v>
      </c>
      <c r="B746" s="8" t="s">
        <v>185</v>
      </c>
      <c r="C746" s="8" t="s">
        <v>156</v>
      </c>
      <c r="D746" s="11" t="s">
        <v>67</v>
      </c>
      <c r="E746" s="24">
        <v>40</v>
      </c>
      <c r="F746" s="13">
        <v>0.36</v>
      </c>
      <c r="G746" s="24">
        <v>2092.5</v>
      </c>
      <c r="H746" s="8" t="s">
        <v>90</v>
      </c>
      <c r="I746" s="13">
        <v>4850.6679999999997</v>
      </c>
      <c r="J746" s="38">
        <v>6.1396163852121619</v>
      </c>
      <c r="K746" s="103">
        <f t="shared" si="119"/>
        <v>6.6134822584928061</v>
      </c>
      <c r="L746" s="115">
        <f>K746-K747</f>
        <v>5.4420762684488979</v>
      </c>
      <c r="M746" s="1" t="s">
        <v>119</v>
      </c>
      <c r="N746" s="1" t="s">
        <v>120</v>
      </c>
      <c r="O746" s="1" t="s">
        <v>71</v>
      </c>
      <c r="P746" s="1" t="s">
        <v>72</v>
      </c>
      <c r="Q746" s="1" t="s">
        <v>130</v>
      </c>
      <c r="R746" s="1" t="s">
        <v>74</v>
      </c>
      <c r="S746" s="8" t="s">
        <v>185</v>
      </c>
      <c r="T746" s="8" t="s">
        <v>90</v>
      </c>
      <c r="U746" s="25">
        <v>0.09</v>
      </c>
      <c r="V746"/>
      <c r="W746">
        <v>13.3</v>
      </c>
      <c r="X746" s="70">
        <v>818.19799999999998</v>
      </c>
      <c r="Y746" s="70">
        <v>504.44940000000003</v>
      </c>
      <c r="Z746" s="70">
        <f t="shared" si="110"/>
        <v>0.61653707293344651</v>
      </c>
      <c r="AA746" s="23">
        <f t="shared" si="111"/>
        <v>8.1999430700148395</v>
      </c>
      <c r="AB746" s="25">
        <v>4.7729999999999997</v>
      </c>
      <c r="AC746" s="23">
        <f t="shared" si="112"/>
        <v>0.58207721190817507</v>
      </c>
      <c r="AD746" s="23">
        <f t="shared" si="113"/>
        <v>1.7179851393284811</v>
      </c>
      <c r="AE746" s="23">
        <f t="shared" si="114"/>
        <v>0.1546186625395633</v>
      </c>
      <c r="AF746" s="1">
        <v>995</v>
      </c>
      <c r="AG746" s="1">
        <f t="shared" si="115"/>
        <v>1.5539564074327971E-4</v>
      </c>
      <c r="AH746" s="7">
        <v>2000</v>
      </c>
      <c r="AI746" s="1">
        <v>10.308999999999999</v>
      </c>
      <c r="AJ746" s="1">
        <f t="shared" si="116"/>
        <v>3.0147568288540059E-2</v>
      </c>
      <c r="AK746" s="1">
        <f t="shared" si="117"/>
        <v>1.9938040801296001E-3</v>
      </c>
      <c r="AL746" s="1">
        <f t="shared" si="118"/>
        <v>1.6406536593450642E-3</v>
      </c>
      <c r="AM746" s="8" t="s">
        <v>185</v>
      </c>
      <c r="AN746" s="1" t="s">
        <v>119</v>
      </c>
      <c r="AO746" s="1" t="s">
        <v>120</v>
      </c>
      <c r="AP746" s="1" t="s">
        <v>71</v>
      </c>
      <c r="AQ746" s="1" t="s">
        <v>72</v>
      </c>
      <c r="AR746" s="1" t="s">
        <v>130</v>
      </c>
      <c r="AS746" s="1" t="s">
        <v>74</v>
      </c>
      <c r="AT746" s="8" t="s">
        <v>185</v>
      </c>
      <c r="AU746" s="8" t="s">
        <v>90</v>
      </c>
    </row>
    <row r="747" spans="1:47" s="1" customFormat="1" ht="16">
      <c r="A747" s="8" t="s">
        <v>186</v>
      </c>
      <c r="B747" s="8" t="s">
        <v>187</v>
      </c>
      <c r="C747" s="8" t="s">
        <v>66</v>
      </c>
      <c r="D747" s="11" t="s">
        <v>67</v>
      </c>
      <c r="E747" s="24">
        <v>57</v>
      </c>
      <c r="F747" s="13">
        <v>7.1349999999999998</v>
      </c>
      <c r="G747" s="24">
        <v>2096.5</v>
      </c>
      <c r="H747" s="8" t="s">
        <v>90</v>
      </c>
      <c r="I747" s="13">
        <v>-20.771000000000001</v>
      </c>
      <c r="J747" s="38">
        <v>1.0829511693418961</v>
      </c>
      <c r="K747" s="103">
        <f t="shared" si="119"/>
        <v>1.1714059900439082</v>
      </c>
      <c r="L747" s="115"/>
      <c r="M747" s="1" t="s">
        <v>119</v>
      </c>
      <c r="N747" s="1" t="s">
        <v>120</v>
      </c>
      <c r="O747" s="1" t="s">
        <v>71</v>
      </c>
      <c r="P747" s="1" t="s">
        <v>114</v>
      </c>
      <c r="Q747" s="1" t="s">
        <v>130</v>
      </c>
      <c r="R747" s="1" t="s">
        <v>74</v>
      </c>
      <c r="S747" s="8" t="s">
        <v>187</v>
      </c>
      <c r="T747" s="8" t="s">
        <v>90</v>
      </c>
      <c r="U747" s="25">
        <v>0.496</v>
      </c>
      <c r="V747"/>
      <c r="W747">
        <v>13.3</v>
      </c>
      <c r="X747" s="70">
        <v>818.19799999999998</v>
      </c>
      <c r="Y747" s="70">
        <v>504.44940000000003</v>
      </c>
      <c r="Z747" s="70">
        <f t="shared" si="110"/>
        <v>0.61653707293344651</v>
      </c>
      <c r="AA747" s="23">
        <f t="shared" si="111"/>
        <v>8.1999430700148395</v>
      </c>
      <c r="AB747" s="25">
        <v>3.2290000000000001</v>
      </c>
      <c r="AC747" s="23">
        <f t="shared" si="112"/>
        <v>0.39378322171621571</v>
      </c>
      <c r="AD747" s="23">
        <f t="shared" si="113"/>
        <v>2.5394682781092719</v>
      </c>
      <c r="AE747" s="23">
        <f t="shared" si="114"/>
        <v>1.259576265942199</v>
      </c>
      <c r="AF747" s="1">
        <v>950</v>
      </c>
      <c r="AG747" s="1">
        <f t="shared" si="115"/>
        <v>1.3258697536233674E-3</v>
      </c>
      <c r="AH747" s="7">
        <v>2000</v>
      </c>
      <c r="AI747" s="1">
        <v>10.226000000000001</v>
      </c>
      <c r="AJ747" s="1">
        <f t="shared" si="116"/>
        <v>0.25931346638438635</v>
      </c>
      <c r="AK747" s="1">
        <f t="shared" si="117"/>
        <v>3.0376134782171978E-3</v>
      </c>
      <c r="AL747" s="1">
        <f t="shared" si="118"/>
        <v>0</v>
      </c>
      <c r="AM747" s="8" t="s">
        <v>187</v>
      </c>
      <c r="AN747" s="1" t="s">
        <v>119</v>
      </c>
      <c r="AO747" s="1" t="s">
        <v>120</v>
      </c>
      <c r="AP747" s="1" t="s">
        <v>71</v>
      </c>
      <c r="AQ747" s="1" t="s">
        <v>114</v>
      </c>
      <c r="AR747" s="1" t="s">
        <v>130</v>
      </c>
      <c r="AS747" s="1" t="s">
        <v>74</v>
      </c>
      <c r="AT747" s="8" t="s">
        <v>187</v>
      </c>
      <c r="AU747" s="8" t="s">
        <v>90</v>
      </c>
    </row>
    <row r="748" spans="1:47" s="1" customFormat="1" ht="16">
      <c r="A748" s="8" t="s">
        <v>188</v>
      </c>
      <c r="B748" s="8" t="s">
        <v>189</v>
      </c>
      <c r="C748" s="8" t="s">
        <v>156</v>
      </c>
      <c r="D748" s="11" t="s">
        <v>67</v>
      </c>
      <c r="E748" s="24">
        <v>44</v>
      </c>
      <c r="F748" s="13">
        <v>0.42</v>
      </c>
      <c r="G748" s="24">
        <v>2092.9</v>
      </c>
      <c r="H748" s="8" t="s">
        <v>90</v>
      </c>
      <c r="I748" s="13">
        <v>5141.6109999999999</v>
      </c>
      <c r="J748" s="38">
        <v>6.4253110215190636</v>
      </c>
      <c r="K748" s="103">
        <f t="shared" si="119"/>
        <v>6.919601680116787</v>
      </c>
      <c r="L748" s="115">
        <f>K748-K749</f>
        <v>5.7482063302374913</v>
      </c>
      <c r="M748" s="1" t="s">
        <v>119</v>
      </c>
      <c r="N748" s="1" t="s">
        <v>120</v>
      </c>
      <c r="O748" s="1" t="s">
        <v>71</v>
      </c>
      <c r="P748" s="1" t="s">
        <v>72</v>
      </c>
      <c r="Q748" s="1" t="s">
        <v>130</v>
      </c>
      <c r="R748" s="1" t="s">
        <v>140</v>
      </c>
      <c r="S748" s="8" t="s">
        <v>189</v>
      </c>
      <c r="T748" s="8" t="s">
        <v>90</v>
      </c>
      <c r="U748" s="25">
        <v>0.104</v>
      </c>
      <c r="V748"/>
      <c r="W748">
        <v>13.3</v>
      </c>
      <c r="X748" s="70">
        <v>818.19799999999998</v>
      </c>
      <c r="Y748" s="70">
        <v>504.44940000000003</v>
      </c>
      <c r="Z748" s="70">
        <f t="shared" si="110"/>
        <v>0.61653707293344651</v>
      </c>
      <c r="AA748" s="23">
        <f t="shared" si="111"/>
        <v>8.1999430700148395</v>
      </c>
      <c r="AB748" s="25">
        <v>5.657</v>
      </c>
      <c r="AC748" s="23">
        <f t="shared" si="112"/>
        <v>0.68988283841704312</v>
      </c>
      <c r="AD748" s="23">
        <f t="shared" si="113"/>
        <v>1.4495214901917695</v>
      </c>
      <c r="AE748" s="23">
        <f t="shared" si="114"/>
        <v>0.15075023497994403</v>
      </c>
      <c r="AF748" s="1">
        <v>995</v>
      </c>
      <c r="AG748" s="1">
        <f t="shared" si="115"/>
        <v>1.5150777384918997E-4</v>
      </c>
      <c r="AH748" s="7">
        <v>2000</v>
      </c>
      <c r="AI748" s="1">
        <v>10.108000000000001</v>
      </c>
      <c r="AJ748" s="1">
        <f t="shared" si="116"/>
        <v>2.9977794588284517E-2</v>
      </c>
      <c r="AK748" s="1">
        <f t="shared" si="117"/>
        <v>2.0743439779928948E-3</v>
      </c>
      <c r="AL748" s="1">
        <f t="shared" si="118"/>
        <v>1.7231854861893625E-3</v>
      </c>
      <c r="AM748" s="8" t="s">
        <v>189</v>
      </c>
      <c r="AN748" s="1" t="s">
        <v>119</v>
      </c>
      <c r="AO748" s="1" t="s">
        <v>120</v>
      </c>
      <c r="AP748" s="1" t="s">
        <v>71</v>
      </c>
      <c r="AQ748" s="1" t="s">
        <v>72</v>
      </c>
      <c r="AR748" s="1" t="s">
        <v>130</v>
      </c>
      <c r="AS748" s="1" t="s">
        <v>140</v>
      </c>
      <c r="AT748" s="8" t="s">
        <v>189</v>
      </c>
      <c r="AU748" s="8" t="s">
        <v>90</v>
      </c>
    </row>
    <row r="749" spans="1:47" s="1" customFormat="1" ht="16">
      <c r="A749" s="8" t="s">
        <v>190</v>
      </c>
      <c r="B749" s="8" t="s">
        <v>191</v>
      </c>
      <c r="C749" s="8" t="s">
        <v>66</v>
      </c>
      <c r="D749" s="11" t="s">
        <v>67</v>
      </c>
      <c r="E749" s="24">
        <v>50</v>
      </c>
      <c r="F749" s="13">
        <v>4.1070000000000002</v>
      </c>
      <c r="G749" s="24">
        <v>2096.3000000000002</v>
      </c>
      <c r="H749" s="8" t="s">
        <v>90</v>
      </c>
      <c r="I749" s="13">
        <v>-20.78</v>
      </c>
      <c r="J749" s="38">
        <v>1.0829413238297709</v>
      </c>
      <c r="K749" s="103">
        <f t="shared" si="119"/>
        <v>1.1713953498792959</v>
      </c>
      <c r="L749" s="115"/>
      <c r="M749" s="1" t="s">
        <v>119</v>
      </c>
      <c r="N749" s="1" t="s">
        <v>120</v>
      </c>
      <c r="O749" s="1" t="s">
        <v>71</v>
      </c>
      <c r="P749" s="1" t="s">
        <v>114</v>
      </c>
      <c r="Q749" s="1" t="s">
        <v>130</v>
      </c>
      <c r="R749" s="1" t="s">
        <v>140</v>
      </c>
      <c r="S749" s="8" t="s">
        <v>191</v>
      </c>
      <c r="T749" s="8" t="s">
        <v>90</v>
      </c>
      <c r="U749" s="25">
        <v>0.25700000000000001</v>
      </c>
      <c r="V749"/>
      <c r="W749">
        <v>13.3</v>
      </c>
      <c r="X749" s="70">
        <v>818.19799999999998</v>
      </c>
      <c r="Y749" s="70">
        <v>504.44940000000003</v>
      </c>
      <c r="Z749" s="70">
        <f t="shared" si="110"/>
        <v>0.61653707293344651</v>
      </c>
      <c r="AA749" s="23">
        <f t="shared" si="111"/>
        <v>8.1999430700148395</v>
      </c>
      <c r="AB749" s="25">
        <v>6.8330000000000002</v>
      </c>
      <c r="AC749" s="23">
        <f t="shared" si="112"/>
        <v>0.83329846825236975</v>
      </c>
      <c r="AD749" s="23">
        <f t="shared" si="113"/>
        <v>1.2000502078171871</v>
      </c>
      <c r="AE749" s="23">
        <f t="shared" si="114"/>
        <v>0.30841290340901706</v>
      </c>
      <c r="AF749" s="1">
        <v>950</v>
      </c>
      <c r="AG749" s="1">
        <f t="shared" si="115"/>
        <v>3.2464516148317588E-4</v>
      </c>
      <c r="AH749" s="7">
        <v>2000</v>
      </c>
      <c r="AI749" s="1">
        <v>10.292</v>
      </c>
      <c r="AJ749" s="1">
        <f t="shared" si="116"/>
        <v>6.3086894963695281E-2</v>
      </c>
      <c r="AK749" s="1">
        <f t="shared" si="117"/>
        <v>7.389969539879622E-4</v>
      </c>
      <c r="AL749" s="1">
        <f t="shared" si="118"/>
        <v>0</v>
      </c>
      <c r="AM749" s="8" t="s">
        <v>191</v>
      </c>
      <c r="AN749" s="1" t="s">
        <v>119</v>
      </c>
      <c r="AO749" s="1" t="s">
        <v>120</v>
      </c>
      <c r="AP749" s="1" t="s">
        <v>71</v>
      </c>
      <c r="AQ749" s="1" t="s">
        <v>114</v>
      </c>
      <c r="AR749" s="1" t="s">
        <v>130</v>
      </c>
      <c r="AS749" s="1" t="s">
        <v>140</v>
      </c>
      <c r="AT749" s="8" t="s">
        <v>191</v>
      </c>
      <c r="AU749" s="8" t="s">
        <v>90</v>
      </c>
    </row>
    <row r="750" spans="1:47" s="1" customFormat="1" ht="16">
      <c r="A750" s="8" t="s">
        <v>192</v>
      </c>
      <c r="B750" s="8" t="s">
        <v>193</v>
      </c>
      <c r="C750" s="8" t="s">
        <v>156</v>
      </c>
      <c r="D750" s="11" t="s">
        <v>67</v>
      </c>
      <c r="E750" s="24">
        <v>47</v>
      </c>
      <c r="F750" s="13">
        <v>0.6</v>
      </c>
      <c r="G750" s="24">
        <v>2092.5</v>
      </c>
      <c r="H750" s="8" t="s">
        <v>90</v>
      </c>
      <c r="I750" s="13">
        <v>5214.3019999999997</v>
      </c>
      <c r="J750" s="38">
        <v>6.496419393362074</v>
      </c>
      <c r="K750" s="103">
        <f t="shared" si="119"/>
        <v>6.9957713596818403</v>
      </c>
      <c r="L750" s="115">
        <f>K750-K751</f>
        <v>5.8235508127262943</v>
      </c>
      <c r="M750" s="1" t="s">
        <v>119</v>
      </c>
      <c r="N750" s="1" t="s">
        <v>120</v>
      </c>
      <c r="O750" s="1" t="s">
        <v>71</v>
      </c>
      <c r="P750" s="1" t="s">
        <v>72</v>
      </c>
      <c r="Q750" s="1" t="s">
        <v>130</v>
      </c>
      <c r="R750" s="1" t="s">
        <v>146</v>
      </c>
      <c r="S750" s="8" t="s">
        <v>193</v>
      </c>
      <c r="T750" s="8" t="s">
        <v>90</v>
      </c>
      <c r="U750" s="25">
        <v>0.14899999999999999</v>
      </c>
      <c r="V750"/>
      <c r="W750">
        <v>13.3</v>
      </c>
      <c r="X750" s="70">
        <v>818.19799999999998</v>
      </c>
      <c r="Y750" s="70">
        <v>504.44940000000003</v>
      </c>
      <c r="Z750" s="70">
        <f t="shared" si="110"/>
        <v>0.61653707293344651</v>
      </c>
      <c r="AA750" s="23">
        <f t="shared" si="111"/>
        <v>8.1999430700148395</v>
      </c>
      <c r="AB750" s="25">
        <v>6.0350000000000001</v>
      </c>
      <c r="AC750" s="23">
        <f t="shared" si="112"/>
        <v>0.735980719435541</v>
      </c>
      <c r="AD750" s="23">
        <f t="shared" si="113"/>
        <v>1.358731246067082</v>
      </c>
      <c r="AE750" s="23">
        <f t="shared" si="114"/>
        <v>0.20245095566399521</v>
      </c>
      <c r="AF750" s="1">
        <v>995</v>
      </c>
      <c r="AG750" s="1">
        <f t="shared" si="115"/>
        <v>2.0346829714974394E-4</v>
      </c>
      <c r="AH750" s="7">
        <v>2000</v>
      </c>
      <c r="AI750" s="1">
        <v>10.234</v>
      </c>
      <c r="AJ750" s="1">
        <f t="shared" si="116"/>
        <v>3.9763200537374227E-2</v>
      </c>
      <c r="AK750" s="1">
        <f t="shared" si="117"/>
        <v>2.7817425948864819E-3</v>
      </c>
      <c r="AL750" s="1">
        <f t="shared" si="118"/>
        <v>2.3156301880602431E-3</v>
      </c>
      <c r="AM750" s="8" t="s">
        <v>193</v>
      </c>
      <c r="AN750" s="1" t="s">
        <v>119</v>
      </c>
      <c r="AO750" s="1" t="s">
        <v>120</v>
      </c>
      <c r="AP750" s="1" t="s">
        <v>71</v>
      </c>
      <c r="AQ750" s="1" t="s">
        <v>72</v>
      </c>
      <c r="AR750" s="1" t="s">
        <v>130</v>
      </c>
      <c r="AS750" s="1" t="s">
        <v>146</v>
      </c>
      <c r="AT750" s="8" t="s">
        <v>193</v>
      </c>
      <c r="AU750" s="8" t="s">
        <v>90</v>
      </c>
    </row>
    <row r="751" spans="1:47" s="1" customFormat="1" ht="16">
      <c r="A751" s="8" t="s">
        <v>194</v>
      </c>
      <c r="B751" s="8" t="s">
        <v>195</v>
      </c>
      <c r="C751" s="8" t="s">
        <v>66</v>
      </c>
      <c r="D751" s="11" t="s">
        <v>67</v>
      </c>
      <c r="E751" s="24">
        <v>51</v>
      </c>
      <c r="F751" s="13">
        <v>4.9569999999999999</v>
      </c>
      <c r="G751" s="24">
        <v>2096.3000000000002</v>
      </c>
      <c r="H751" s="8" t="s">
        <v>90</v>
      </c>
      <c r="I751" s="13">
        <v>-20.082000000000001</v>
      </c>
      <c r="J751" s="38">
        <v>1.0837048921741013</v>
      </c>
      <c r="K751" s="103">
        <f t="shared" si="119"/>
        <v>1.1722205469555456</v>
      </c>
      <c r="L751" s="115"/>
      <c r="M751" s="1" t="s">
        <v>119</v>
      </c>
      <c r="N751" s="1" t="s">
        <v>120</v>
      </c>
      <c r="O751" s="1" t="s">
        <v>71</v>
      </c>
      <c r="P751" s="1" t="s">
        <v>114</v>
      </c>
      <c r="Q751" s="1" t="s">
        <v>130</v>
      </c>
      <c r="R751" s="1" t="s">
        <v>146</v>
      </c>
      <c r="S751" s="8" t="s">
        <v>195</v>
      </c>
      <c r="T751" s="8" t="s">
        <v>90</v>
      </c>
      <c r="U751" s="25">
        <v>0.312</v>
      </c>
      <c r="V751"/>
      <c r="W751">
        <v>13.3</v>
      </c>
      <c r="X751" s="70">
        <v>818.19799999999998</v>
      </c>
      <c r="Y751" s="70">
        <v>504.44940000000003</v>
      </c>
      <c r="Z751" s="70">
        <f t="shared" si="110"/>
        <v>0.61653707293344651</v>
      </c>
      <c r="AA751" s="23">
        <f t="shared" si="111"/>
        <v>8.1999430700148395</v>
      </c>
      <c r="AB751" s="25">
        <v>7.0259999999999998</v>
      </c>
      <c r="AC751" s="23">
        <f t="shared" si="112"/>
        <v>0.85683521702636467</v>
      </c>
      <c r="AD751" s="23">
        <f t="shared" si="113"/>
        <v>1.1670855493900996</v>
      </c>
      <c r="AE751" s="23">
        <f t="shared" si="114"/>
        <v>0.36413069140971105</v>
      </c>
      <c r="AF751" s="1">
        <v>950</v>
      </c>
      <c r="AG751" s="1">
        <f t="shared" si="115"/>
        <v>3.8329546464180113E-4</v>
      </c>
      <c r="AH751" s="7">
        <v>2000</v>
      </c>
      <c r="AI751" s="1">
        <v>10.246</v>
      </c>
      <c r="AJ751" s="1">
        <f t="shared" si="116"/>
        <v>7.4818556439937761E-2</v>
      </c>
      <c r="AK751" s="1">
        <f t="shared" si="117"/>
        <v>8.7703849152448205E-4</v>
      </c>
      <c r="AL751" s="1">
        <f t="shared" si="118"/>
        <v>0</v>
      </c>
      <c r="AM751" s="8" t="s">
        <v>195</v>
      </c>
      <c r="AN751" s="1" t="s">
        <v>119</v>
      </c>
      <c r="AO751" s="1" t="s">
        <v>120</v>
      </c>
      <c r="AP751" s="1" t="s">
        <v>71</v>
      </c>
      <c r="AQ751" s="1" t="s">
        <v>114</v>
      </c>
      <c r="AR751" s="1" t="s">
        <v>130</v>
      </c>
      <c r="AS751" s="1" t="s">
        <v>146</v>
      </c>
      <c r="AT751" s="8" t="s">
        <v>195</v>
      </c>
      <c r="AU751" s="8" t="s">
        <v>90</v>
      </c>
    </row>
    <row r="752" spans="1:47" s="1" customFormat="1" ht="16">
      <c r="A752" s="8" t="s">
        <v>196</v>
      </c>
      <c r="B752" s="8" t="s">
        <v>197</v>
      </c>
      <c r="C752" s="8" t="s">
        <v>156</v>
      </c>
      <c r="D752" s="11" t="s">
        <v>67</v>
      </c>
      <c r="E752" s="24">
        <v>49</v>
      </c>
      <c r="F752" s="13">
        <v>0.41</v>
      </c>
      <c r="G752" s="24">
        <v>2092.6999999999998</v>
      </c>
      <c r="H752" s="8" t="s">
        <v>90</v>
      </c>
      <c r="I752" s="13">
        <v>6384.0839999999998</v>
      </c>
      <c r="J752" s="38">
        <v>7.6260492227191961</v>
      </c>
      <c r="K752" s="103">
        <f t="shared" si="119"/>
        <v>8.2046119891580496</v>
      </c>
      <c r="L752" s="115">
        <f>K752-K753</f>
        <v>7.0338089453890777</v>
      </c>
      <c r="M752" s="1" t="s">
        <v>119</v>
      </c>
      <c r="N752" s="1" t="s">
        <v>120</v>
      </c>
      <c r="O752" s="1" t="s">
        <v>71</v>
      </c>
      <c r="P752" s="1" t="s">
        <v>72</v>
      </c>
      <c r="Q752" s="1" t="s">
        <v>130</v>
      </c>
      <c r="R752" s="1" t="s">
        <v>151</v>
      </c>
      <c r="S752" s="8" t="s">
        <v>197</v>
      </c>
      <c r="T752" s="8" t="s">
        <v>90</v>
      </c>
      <c r="U752" s="25">
        <v>9.8000000000000004E-2</v>
      </c>
      <c r="V752"/>
      <c r="W752">
        <v>13.3</v>
      </c>
      <c r="X752" s="70">
        <v>818.19799999999998</v>
      </c>
      <c r="Y752" s="70">
        <v>504.44940000000003</v>
      </c>
      <c r="Z752" s="70">
        <f t="shared" si="110"/>
        <v>0.61653707293344651</v>
      </c>
      <c r="AA752" s="23">
        <f t="shared" si="111"/>
        <v>8.1999430700148395</v>
      </c>
      <c r="AB752" s="25">
        <v>5.1180000000000003</v>
      </c>
      <c r="AC752" s="23">
        <f t="shared" si="112"/>
        <v>0.62415067474251851</v>
      </c>
      <c r="AD752" s="23">
        <f t="shared" si="113"/>
        <v>1.6021772313432665</v>
      </c>
      <c r="AE752" s="23">
        <f t="shared" si="114"/>
        <v>0.15701336867164012</v>
      </c>
      <c r="AF752" s="1">
        <v>995</v>
      </c>
      <c r="AG752" s="1">
        <f t="shared" si="115"/>
        <v>1.5780238057451268E-4</v>
      </c>
      <c r="AH752" s="7">
        <v>2000</v>
      </c>
      <c r="AI752" s="1">
        <v>10.15</v>
      </c>
      <c r="AJ752" s="1">
        <f t="shared" si="116"/>
        <v>3.1094065137835011E-2</v>
      </c>
      <c r="AK752" s="1">
        <f t="shared" si="117"/>
        <v>2.5511473962154248E-3</v>
      </c>
      <c r="AL752" s="1">
        <f t="shared" si="118"/>
        <v>2.1870971351501457E-3</v>
      </c>
      <c r="AM752" s="8" t="s">
        <v>197</v>
      </c>
      <c r="AN752" s="1" t="s">
        <v>119</v>
      </c>
      <c r="AO752" s="1" t="s">
        <v>120</v>
      </c>
      <c r="AP752" s="1" t="s">
        <v>71</v>
      </c>
      <c r="AQ752" s="1" t="s">
        <v>72</v>
      </c>
      <c r="AR752" s="1" t="s">
        <v>130</v>
      </c>
      <c r="AS752" s="1" t="s">
        <v>151</v>
      </c>
      <c r="AT752" s="8" t="s">
        <v>197</v>
      </c>
      <c r="AU752" s="8" t="s">
        <v>90</v>
      </c>
    </row>
    <row r="753" spans="1:47" s="1" customFormat="1" ht="16">
      <c r="A753" s="8" t="s">
        <v>198</v>
      </c>
      <c r="B753" s="8" t="s">
        <v>199</v>
      </c>
      <c r="C753" s="8" t="s">
        <v>66</v>
      </c>
      <c r="D753" s="11" t="s">
        <v>67</v>
      </c>
      <c r="E753" s="24">
        <v>54</v>
      </c>
      <c r="F753" s="13">
        <v>7.9960000000000004</v>
      </c>
      <c r="G753" s="24">
        <v>2096.6999999999998</v>
      </c>
      <c r="H753" s="8" t="s">
        <v>90</v>
      </c>
      <c r="I753" s="13">
        <v>-21.280999999999999</v>
      </c>
      <c r="J753" s="38">
        <v>1.0823932538969281</v>
      </c>
      <c r="K753" s="103">
        <f t="shared" si="119"/>
        <v>1.1708030437689718</v>
      </c>
      <c r="L753" s="115"/>
      <c r="M753" s="1" t="s">
        <v>119</v>
      </c>
      <c r="N753" s="1" t="s">
        <v>120</v>
      </c>
      <c r="O753" s="1" t="s">
        <v>71</v>
      </c>
      <c r="P753" s="1" t="s">
        <v>114</v>
      </c>
      <c r="Q753" s="1" t="s">
        <v>130</v>
      </c>
      <c r="R753" s="1" t="s">
        <v>151</v>
      </c>
      <c r="S753" s="8" t="s">
        <v>199</v>
      </c>
      <c r="T753" s="8" t="s">
        <v>90</v>
      </c>
      <c r="U753" s="25">
        <v>0.58099999999999996</v>
      </c>
      <c r="V753"/>
      <c r="W753">
        <v>13.3</v>
      </c>
      <c r="X753" s="70">
        <v>818.19799999999998</v>
      </c>
      <c r="Y753" s="70">
        <v>504.44940000000003</v>
      </c>
      <c r="Z753" s="70">
        <f t="shared" si="110"/>
        <v>0.61653707293344651</v>
      </c>
      <c r="AA753" s="23">
        <f t="shared" si="111"/>
        <v>8.1999430700148395</v>
      </c>
      <c r="AB753" s="25">
        <v>3.3</v>
      </c>
      <c r="AC753" s="23">
        <f t="shared" si="112"/>
        <v>0.40244181841545734</v>
      </c>
      <c r="AD753" s="23">
        <f t="shared" si="113"/>
        <v>2.4848312333378302</v>
      </c>
      <c r="AE753" s="23">
        <f t="shared" si="114"/>
        <v>1.4436869465692792</v>
      </c>
      <c r="AF753" s="1">
        <v>950</v>
      </c>
      <c r="AG753" s="1">
        <f t="shared" si="115"/>
        <v>1.5196704700729256E-3</v>
      </c>
      <c r="AH753" s="7">
        <v>2000</v>
      </c>
      <c r="AI753" s="1">
        <v>10.257999999999999</v>
      </c>
      <c r="AJ753" s="1">
        <f t="shared" si="116"/>
        <v>0.29628981674262539</v>
      </c>
      <c r="AK753" s="1">
        <f t="shared" si="117"/>
        <v>3.4689701928001669E-3</v>
      </c>
      <c r="AL753" s="1">
        <f t="shared" si="118"/>
        <v>0</v>
      </c>
      <c r="AM753" s="8" t="s">
        <v>199</v>
      </c>
      <c r="AN753" s="1" t="s">
        <v>119</v>
      </c>
      <c r="AO753" s="1" t="s">
        <v>120</v>
      </c>
      <c r="AP753" s="1" t="s">
        <v>71</v>
      </c>
      <c r="AQ753" s="1" t="s">
        <v>114</v>
      </c>
      <c r="AR753" s="1" t="s">
        <v>130</v>
      </c>
      <c r="AS753" s="1" t="s">
        <v>151</v>
      </c>
      <c r="AT753" s="8" t="s">
        <v>199</v>
      </c>
      <c r="AU753" s="8" t="s">
        <v>90</v>
      </c>
    </row>
    <row r="754" spans="1:47" s="1" customFormat="1" ht="16">
      <c r="A754" s="8" t="s">
        <v>200</v>
      </c>
      <c r="B754" s="8" t="s">
        <v>201</v>
      </c>
      <c r="C754" s="8" t="s">
        <v>156</v>
      </c>
      <c r="D754" s="8" t="s">
        <v>67</v>
      </c>
      <c r="E754" s="24">
        <v>46</v>
      </c>
      <c r="F754" s="13">
        <v>0.439</v>
      </c>
      <c r="G754" s="24">
        <v>2092.5</v>
      </c>
      <c r="H754" s="8" t="s">
        <v>90</v>
      </c>
      <c r="I754" s="13">
        <v>3897.6039999999998</v>
      </c>
      <c r="J754" s="38">
        <v>5.1914041347725455</v>
      </c>
      <c r="K754" s="103">
        <f t="shared" si="119"/>
        <v>5.5964490495887107</v>
      </c>
      <c r="L754" s="115">
        <f>K754-K755</f>
        <v>4.4259924076934345</v>
      </c>
      <c r="M754" s="1" t="s">
        <v>119</v>
      </c>
      <c r="N754" s="1" t="s">
        <v>120</v>
      </c>
      <c r="O754" s="1" t="s">
        <v>157</v>
      </c>
      <c r="P754" s="1" t="s">
        <v>72</v>
      </c>
      <c r="Q754" s="1" t="s">
        <v>130</v>
      </c>
      <c r="R754" s="1" t="s">
        <v>131</v>
      </c>
      <c r="S754" s="8" t="s">
        <v>201</v>
      </c>
      <c r="T754" s="8" t="s">
        <v>90</v>
      </c>
      <c r="U754" s="25">
        <v>0.13600000000000001</v>
      </c>
      <c r="V754"/>
      <c r="W754">
        <v>13.3</v>
      </c>
      <c r="X754" s="70">
        <v>818.19799999999998</v>
      </c>
      <c r="Y754" s="70">
        <v>504.44940000000003</v>
      </c>
      <c r="Z754" s="70">
        <f t="shared" si="110"/>
        <v>0.61653707293344651</v>
      </c>
      <c r="AA754" s="23">
        <f t="shared" si="111"/>
        <v>8.1999430700148395</v>
      </c>
      <c r="AB754" s="25">
        <v>6.548</v>
      </c>
      <c r="AC754" s="23">
        <f t="shared" si="112"/>
        <v>0.79854212938921665</v>
      </c>
      <c r="AD754" s="23">
        <f t="shared" si="113"/>
        <v>1.2522820815538851</v>
      </c>
      <c r="AE754" s="23">
        <f t="shared" si="114"/>
        <v>0.17031036309132838</v>
      </c>
      <c r="AF754" s="1">
        <v>995</v>
      </c>
      <c r="AG754" s="1">
        <f t="shared" si="115"/>
        <v>1.7116619406163657E-4</v>
      </c>
      <c r="AH754" s="7">
        <v>2000</v>
      </c>
      <c r="AI754" s="1">
        <v>10.356</v>
      </c>
      <c r="AJ754" s="1">
        <f t="shared" si="116"/>
        <v>3.3056429907616182E-2</v>
      </c>
      <c r="AK754" s="1">
        <f t="shared" si="117"/>
        <v>1.8499862573927441E-3</v>
      </c>
      <c r="AL754" s="1">
        <f t="shared" si="118"/>
        <v>1.4630750779655941E-3</v>
      </c>
      <c r="AM754" s="8" t="s">
        <v>201</v>
      </c>
      <c r="AN754" s="1" t="s">
        <v>119</v>
      </c>
      <c r="AO754" s="1" t="s">
        <v>120</v>
      </c>
      <c r="AP754" s="1" t="s">
        <v>157</v>
      </c>
      <c r="AQ754" s="1" t="s">
        <v>72</v>
      </c>
      <c r="AR754" s="1" t="s">
        <v>130</v>
      </c>
      <c r="AS754" s="1" t="s">
        <v>131</v>
      </c>
      <c r="AT754" s="8" t="s">
        <v>201</v>
      </c>
      <c r="AU754" s="8" t="s">
        <v>90</v>
      </c>
    </row>
    <row r="755" spans="1:47" s="1" customFormat="1" ht="16">
      <c r="A755" s="8" t="s">
        <v>202</v>
      </c>
      <c r="B755" s="8" t="s">
        <v>203</v>
      </c>
      <c r="C755" s="8" t="s">
        <v>66</v>
      </c>
      <c r="D755" s="11" t="s">
        <v>67</v>
      </c>
      <c r="E755" s="24">
        <v>56</v>
      </c>
      <c r="F755" s="13">
        <v>5.5389999999999997</v>
      </c>
      <c r="G755" s="24">
        <v>2096.9</v>
      </c>
      <c r="H755" s="8" t="s">
        <v>90</v>
      </c>
      <c r="I755" s="13">
        <v>-21.574000000000002</v>
      </c>
      <c r="J755" s="38">
        <v>1.0820727231575435</v>
      </c>
      <c r="K755" s="103">
        <f t="shared" si="119"/>
        <v>1.1704566418952762</v>
      </c>
      <c r="L755" s="115"/>
      <c r="M755" s="1" t="s">
        <v>119</v>
      </c>
      <c r="N755" s="1" t="s">
        <v>120</v>
      </c>
      <c r="O755" s="1" t="s">
        <v>157</v>
      </c>
      <c r="P755" s="1" t="s">
        <v>114</v>
      </c>
      <c r="Q755" s="1" t="s">
        <v>130</v>
      </c>
      <c r="R755" s="1" t="s">
        <v>131</v>
      </c>
      <c r="S755" s="8" t="s">
        <v>203</v>
      </c>
      <c r="T755" s="8" t="s">
        <v>90</v>
      </c>
      <c r="U755" s="25">
        <v>0.32100000000000001</v>
      </c>
      <c r="V755"/>
      <c r="W755">
        <v>13.3</v>
      </c>
      <c r="X755" s="70">
        <v>818.19799999999998</v>
      </c>
      <c r="Y755" s="70">
        <v>504.44940000000003</v>
      </c>
      <c r="Z755" s="70">
        <f t="shared" si="110"/>
        <v>0.61653707293344651</v>
      </c>
      <c r="AA755" s="23">
        <f t="shared" si="111"/>
        <v>8.1999430700148395</v>
      </c>
      <c r="AB755" s="25">
        <v>7.2779999999999996</v>
      </c>
      <c r="AC755" s="23">
        <f t="shared" si="112"/>
        <v>0.88756713770536322</v>
      </c>
      <c r="AD755" s="23">
        <f t="shared" si="113"/>
        <v>1.12667533251097</v>
      </c>
      <c r="AE755" s="23">
        <f t="shared" si="114"/>
        <v>0.36166278173602134</v>
      </c>
      <c r="AF755" s="1">
        <v>995</v>
      </c>
      <c r="AG755" s="1">
        <f t="shared" si="115"/>
        <v>3.6348018264926768E-4</v>
      </c>
      <c r="AH755" s="7">
        <v>2000</v>
      </c>
      <c r="AI755" s="1">
        <v>10.146000000000001</v>
      </c>
      <c r="AJ755" s="1">
        <f t="shared" si="116"/>
        <v>7.1649947299283978E-2</v>
      </c>
      <c r="AK755" s="1">
        <f t="shared" si="117"/>
        <v>8.3863156707893443E-4</v>
      </c>
      <c r="AL755" s="1">
        <f t="shared" si="118"/>
        <v>0</v>
      </c>
      <c r="AM755" s="8" t="s">
        <v>203</v>
      </c>
      <c r="AN755" s="1" t="s">
        <v>119</v>
      </c>
      <c r="AO755" s="1" t="s">
        <v>120</v>
      </c>
      <c r="AP755" s="1" t="s">
        <v>157</v>
      </c>
      <c r="AQ755" s="1" t="s">
        <v>114</v>
      </c>
      <c r="AR755" s="1" t="s">
        <v>130</v>
      </c>
      <c r="AS755" s="1" t="s">
        <v>131</v>
      </c>
      <c r="AT755" s="8" t="s">
        <v>203</v>
      </c>
      <c r="AU755" s="8" t="s">
        <v>90</v>
      </c>
    </row>
    <row r="756" spans="1:47" s="1" customFormat="1" ht="16">
      <c r="A756" s="8" t="s">
        <v>204</v>
      </c>
      <c r="B756" s="8" t="s">
        <v>205</v>
      </c>
      <c r="C756" s="8" t="s">
        <v>156</v>
      </c>
      <c r="D756" s="11" t="s">
        <v>67</v>
      </c>
      <c r="E756" s="24">
        <v>41</v>
      </c>
      <c r="F756" s="13">
        <v>0.55500000000000005</v>
      </c>
      <c r="G756" s="24">
        <v>2092.9</v>
      </c>
      <c r="H756" s="8" t="s">
        <v>90</v>
      </c>
      <c r="I756" s="13">
        <v>4169.6130000000003</v>
      </c>
      <c r="J756" s="38">
        <v>5.4639764707689702</v>
      </c>
      <c r="K756" s="103">
        <f t="shared" si="119"/>
        <v>5.8889671207270604</v>
      </c>
      <c r="L756" s="115">
        <f>K756-K758</f>
        <v>4.6974836751515836</v>
      </c>
      <c r="M756" s="1" t="s">
        <v>119</v>
      </c>
      <c r="N756" s="1" t="s">
        <v>120</v>
      </c>
      <c r="O756" s="1" t="s">
        <v>157</v>
      </c>
      <c r="P756" s="1" t="s">
        <v>72</v>
      </c>
      <c r="Q756" s="1" t="s">
        <v>130</v>
      </c>
      <c r="R756" s="1" t="s">
        <v>74</v>
      </c>
      <c r="S756" s="8" t="s">
        <v>205</v>
      </c>
      <c r="T756" s="8" t="s">
        <v>90</v>
      </c>
      <c r="U756" s="25">
        <v>0.152</v>
      </c>
      <c r="V756"/>
      <c r="W756">
        <v>13.3</v>
      </c>
      <c r="X756" s="70">
        <v>818.19799999999998</v>
      </c>
      <c r="Y756" s="70">
        <v>504.44940000000003</v>
      </c>
      <c r="Z756" s="70">
        <f t="shared" si="110"/>
        <v>0.61653707293344651</v>
      </c>
      <c r="AA756" s="23">
        <f t="shared" si="111"/>
        <v>8.1999430700148395</v>
      </c>
      <c r="AB756" s="25">
        <v>6.34</v>
      </c>
      <c r="AC756" s="23">
        <f t="shared" si="112"/>
        <v>0.77317609962242417</v>
      </c>
      <c r="AD756" s="23">
        <f t="shared" si="113"/>
        <v>1.2933664148288391</v>
      </c>
      <c r="AE756" s="23">
        <f t="shared" si="114"/>
        <v>0.19659169505398352</v>
      </c>
      <c r="AF756" s="1">
        <v>995</v>
      </c>
      <c r="AG756" s="1">
        <f t="shared" si="115"/>
        <v>1.9757959301907891E-4</v>
      </c>
      <c r="AH756" s="7">
        <v>2000</v>
      </c>
      <c r="AI756" s="1">
        <v>10.308999999999999</v>
      </c>
      <c r="AJ756" s="1">
        <f t="shared" si="116"/>
        <v>3.8331475995553192E-2</v>
      </c>
      <c r="AK756" s="1">
        <f t="shared" si="117"/>
        <v>2.2573280182675132E-3</v>
      </c>
      <c r="AL756" s="1">
        <f t="shared" si="118"/>
        <v>1.800614827335759E-3</v>
      </c>
      <c r="AM756" s="8" t="s">
        <v>205</v>
      </c>
      <c r="AN756" s="1" t="s">
        <v>119</v>
      </c>
      <c r="AO756" s="1" t="s">
        <v>120</v>
      </c>
      <c r="AP756" s="1" t="s">
        <v>157</v>
      </c>
      <c r="AQ756" s="1" t="s">
        <v>72</v>
      </c>
      <c r="AR756" s="1" t="s">
        <v>130</v>
      </c>
      <c r="AS756" s="1" t="s">
        <v>74</v>
      </c>
      <c r="AT756" s="8" t="s">
        <v>205</v>
      </c>
      <c r="AU756" s="8" t="s">
        <v>90</v>
      </c>
    </row>
    <row r="757" spans="1:47" s="1" customFormat="1" ht="16">
      <c r="A757" s="8" t="s">
        <v>206</v>
      </c>
      <c r="B757" s="8" t="s">
        <v>205</v>
      </c>
      <c r="C757" s="8" t="s">
        <v>156</v>
      </c>
      <c r="D757" s="11" t="s">
        <v>67</v>
      </c>
      <c r="E757" s="24">
        <v>41</v>
      </c>
      <c r="F757" s="13">
        <v>0.56000000000000005</v>
      </c>
      <c r="G757" s="24">
        <v>2092.6999999999998</v>
      </c>
      <c r="H757" s="8" t="s">
        <v>90</v>
      </c>
      <c r="I757" s="13">
        <v>4169.1779999999999</v>
      </c>
      <c r="J757" s="38">
        <v>5.4635418210811553</v>
      </c>
      <c r="K757" s="103">
        <f t="shared" si="119"/>
        <v>5.888500769583902</v>
      </c>
      <c r="L757" s="115">
        <f>K757-K758</f>
        <v>4.6970173240084252</v>
      </c>
      <c r="M757" s="1" t="s">
        <v>119</v>
      </c>
      <c r="N757" s="1" t="s">
        <v>120</v>
      </c>
      <c r="O757" s="1" t="s">
        <v>157</v>
      </c>
      <c r="P757" s="1" t="s">
        <v>72</v>
      </c>
      <c r="Q757" s="1" t="s">
        <v>130</v>
      </c>
      <c r="R757" s="1" t="s">
        <v>74</v>
      </c>
      <c r="S757" s="8" t="s">
        <v>205</v>
      </c>
      <c r="T757" s="8" t="s">
        <v>90</v>
      </c>
      <c r="U757" s="25">
        <v>0.152</v>
      </c>
      <c r="V757"/>
      <c r="W757">
        <v>13.3</v>
      </c>
      <c r="X757" s="70">
        <v>818.19799999999998</v>
      </c>
      <c r="Y757" s="70">
        <v>504.44940000000003</v>
      </c>
      <c r="Z757" s="70">
        <f t="shared" si="110"/>
        <v>0.61653707293344651</v>
      </c>
      <c r="AA757" s="23">
        <f t="shared" si="111"/>
        <v>8.1999430700148395</v>
      </c>
      <c r="AB757" s="25">
        <v>6.34</v>
      </c>
      <c r="AC757" s="23">
        <f t="shared" si="112"/>
        <v>0.77317609962242417</v>
      </c>
      <c r="AD757" s="23">
        <f t="shared" si="113"/>
        <v>1.2933664148288391</v>
      </c>
      <c r="AE757" s="23">
        <f t="shared" si="114"/>
        <v>0.19659169505398352</v>
      </c>
      <c r="AF757" s="1">
        <v>995</v>
      </c>
      <c r="AG757" s="1">
        <f t="shared" si="115"/>
        <v>1.9757959301907891E-4</v>
      </c>
      <c r="AH757" s="7">
        <v>2000</v>
      </c>
      <c r="AI757" s="1">
        <v>10.308999999999999</v>
      </c>
      <c r="AJ757" s="1">
        <f t="shared" si="116"/>
        <v>3.8331475995553192E-2</v>
      </c>
      <c r="AK757" s="1">
        <f t="shared" si="117"/>
        <v>2.2571492589910183E-3</v>
      </c>
      <c r="AL757" s="1">
        <f t="shared" si="118"/>
        <v>1.8004360680592645E-3</v>
      </c>
      <c r="AM757" s="8" t="s">
        <v>205</v>
      </c>
      <c r="AN757" s="1" t="s">
        <v>119</v>
      </c>
      <c r="AO757" s="1" t="s">
        <v>120</v>
      </c>
      <c r="AP757" s="1" t="s">
        <v>157</v>
      </c>
      <c r="AQ757" s="1" t="s">
        <v>72</v>
      </c>
      <c r="AR757" s="1" t="s">
        <v>130</v>
      </c>
      <c r="AS757" s="1" t="s">
        <v>74</v>
      </c>
      <c r="AT757" s="8" t="s">
        <v>205</v>
      </c>
      <c r="AU757" s="8" t="s">
        <v>90</v>
      </c>
    </row>
    <row r="758" spans="1:47" s="1" customFormat="1" ht="16">
      <c r="A758" s="8" t="s">
        <v>207</v>
      </c>
      <c r="B758" s="8" t="s">
        <v>208</v>
      </c>
      <c r="C758" s="8" t="s">
        <v>66</v>
      </c>
      <c r="D758" s="11" t="s">
        <v>67</v>
      </c>
      <c r="E758" s="24">
        <v>61</v>
      </c>
      <c r="F758" s="13">
        <v>2.355</v>
      </c>
      <c r="G758" s="24">
        <v>2096.3000000000002</v>
      </c>
      <c r="H758" s="8" t="s">
        <v>90</v>
      </c>
      <c r="I758" s="13">
        <v>-3.7850000000000001</v>
      </c>
      <c r="J758" s="38">
        <v>1.101529440744702</v>
      </c>
      <c r="K758" s="103">
        <f t="shared" si="119"/>
        <v>1.1914834455754768</v>
      </c>
      <c r="L758" s="115"/>
      <c r="M758" s="1" t="s">
        <v>119</v>
      </c>
      <c r="N758" s="1" t="s">
        <v>120</v>
      </c>
      <c r="O758" s="1" t="s">
        <v>157</v>
      </c>
      <c r="P758" s="1" t="s">
        <v>114</v>
      </c>
      <c r="Q758" s="1" t="s">
        <v>130</v>
      </c>
      <c r="R758" s="1" t="s">
        <v>74</v>
      </c>
      <c r="S758" s="8" t="s">
        <v>208</v>
      </c>
      <c r="T758" s="8" t="s">
        <v>90</v>
      </c>
      <c r="U758" s="25">
        <v>0.13400000000000001</v>
      </c>
      <c r="V758"/>
      <c r="W758">
        <v>13.3</v>
      </c>
      <c r="X758" s="70">
        <v>818.19799999999998</v>
      </c>
      <c r="Y758" s="70">
        <v>504.44940000000003</v>
      </c>
      <c r="Z758" s="70">
        <f t="shared" si="110"/>
        <v>0.61653707293344651</v>
      </c>
      <c r="AA758" s="23">
        <f t="shared" si="111"/>
        <v>8.1999430700148395</v>
      </c>
      <c r="AB758" s="25">
        <v>6.1749999999999998</v>
      </c>
      <c r="AC758" s="23">
        <f t="shared" si="112"/>
        <v>0.75305400870165129</v>
      </c>
      <c r="AD758" s="23">
        <f t="shared" si="113"/>
        <v>1.3279260032412694</v>
      </c>
      <c r="AE758" s="23">
        <f t="shared" si="114"/>
        <v>0.1779420844343301</v>
      </c>
      <c r="AF758" s="1">
        <v>995</v>
      </c>
      <c r="AG758" s="1">
        <f t="shared" si="115"/>
        <v>1.7883626576314582E-4</v>
      </c>
      <c r="AH758" s="7">
        <v>2000</v>
      </c>
      <c r="AI758" s="1">
        <v>10.226000000000001</v>
      </c>
      <c r="AJ758" s="1">
        <f t="shared" si="116"/>
        <v>3.4976777970495955E-2</v>
      </c>
      <c r="AK758" s="1">
        <f t="shared" si="117"/>
        <v>4.1674251931414952E-4</v>
      </c>
      <c r="AL758" s="1">
        <f t="shared" si="118"/>
        <v>0</v>
      </c>
      <c r="AM758" s="8" t="s">
        <v>208</v>
      </c>
      <c r="AN758" s="1" t="s">
        <v>119</v>
      </c>
      <c r="AO758" s="1" t="s">
        <v>120</v>
      </c>
      <c r="AP758" s="1" t="s">
        <v>157</v>
      </c>
      <c r="AQ758" s="1" t="s">
        <v>114</v>
      </c>
      <c r="AR758" s="1" t="s">
        <v>130</v>
      </c>
      <c r="AS758" s="1" t="s">
        <v>74</v>
      </c>
      <c r="AT758" s="8" t="s">
        <v>208</v>
      </c>
      <c r="AU758" s="8" t="s">
        <v>90</v>
      </c>
    </row>
    <row r="759" spans="1:47" s="1" customFormat="1" ht="16">
      <c r="A759" s="8" t="s">
        <v>210</v>
      </c>
      <c r="B759" s="8" t="s">
        <v>211</v>
      </c>
      <c r="C759" s="8" t="s">
        <v>156</v>
      </c>
      <c r="D759" s="11" t="s">
        <v>67</v>
      </c>
      <c r="E759" s="24">
        <v>48</v>
      </c>
      <c r="F759" s="13">
        <v>0.501</v>
      </c>
      <c r="G759" s="24">
        <v>2092.6999999999998</v>
      </c>
      <c r="H759" s="8" t="s">
        <v>90</v>
      </c>
      <c r="I759" s="13">
        <v>3625.241</v>
      </c>
      <c r="J759" s="38">
        <v>4.9168976399696396</v>
      </c>
      <c r="K759" s="103">
        <f t="shared" si="119"/>
        <v>5.3017226250904415</v>
      </c>
      <c r="L759" s="115">
        <f>K759-K760</f>
        <v>4.1305235275470524</v>
      </c>
      <c r="M759" s="1" t="s">
        <v>119</v>
      </c>
      <c r="N759" s="1" t="s">
        <v>120</v>
      </c>
      <c r="O759" s="1" t="s">
        <v>157</v>
      </c>
      <c r="P759" s="1" t="s">
        <v>72</v>
      </c>
      <c r="Q759" s="1" t="s">
        <v>130</v>
      </c>
      <c r="R759" s="1" t="s">
        <v>140</v>
      </c>
      <c r="S759" s="8" t="s">
        <v>211</v>
      </c>
      <c r="T759" s="8" t="s">
        <v>90</v>
      </c>
      <c r="U759" s="25">
        <v>0.14199999999999999</v>
      </c>
      <c r="V759"/>
      <c r="W759">
        <v>13.3</v>
      </c>
      <c r="X759" s="70">
        <v>818.19799999999998</v>
      </c>
      <c r="Y759" s="70">
        <v>504.44940000000003</v>
      </c>
      <c r="Z759" s="70">
        <f t="shared" si="110"/>
        <v>0.61653707293344651</v>
      </c>
      <c r="AA759" s="23">
        <f t="shared" si="111"/>
        <v>8.1999430700148395</v>
      </c>
      <c r="AB759" s="25">
        <v>6.9640000000000004</v>
      </c>
      <c r="AC759" s="23">
        <f t="shared" si="112"/>
        <v>0.8492741889228016</v>
      </c>
      <c r="AD759" s="23">
        <f t="shared" si="113"/>
        <v>1.1774760295828315</v>
      </c>
      <c r="AE759" s="23">
        <f t="shared" si="114"/>
        <v>0.16720159620076205</v>
      </c>
      <c r="AF759" s="1">
        <v>995</v>
      </c>
      <c r="AG759" s="1">
        <f t="shared" si="115"/>
        <v>1.6804180522689654E-4</v>
      </c>
      <c r="AH759" s="7">
        <v>2000</v>
      </c>
      <c r="AI759" s="1">
        <v>10.108000000000001</v>
      </c>
      <c r="AJ759" s="1">
        <f t="shared" si="116"/>
        <v>3.324926894081847E-2</v>
      </c>
      <c r="AK759" s="1">
        <f t="shared" si="117"/>
        <v>1.762784014112542E-3</v>
      </c>
      <c r="AL759" s="1">
        <f t="shared" si="118"/>
        <v>1.3733688763379016E-3</v>
      </c>
      <c r="AM759" s="8" t="s">
        <v>211</v>
      </c>
      <c r="AN759" s="1" t="s">
        <v>119</v>
      </c>
      <c r="AO759" s="1" t="s">
        <v>120</v>
      </c>
      <c r="AP759" s="1" t="s">
        <v>157</v>
      </c>
      <c r="AQ759" s="1" t="s">
        <v>72</v>
      </c>
      <c r="AR759" s="1" t="s">
        <v>130</v>
      </c>
      <c r="AS759" s="1" t="s">
        <v>140</v>
      </c>
      <c r="AT759" s="8" t="s">
        <v>211</v>
      </c>
      <c r="AU759" s="8" t="s">
        <v>90</v>
      </c>
    </row>
    <row r="760" spans="1:47" s="1" customFormat="1" ht="16">
      <c r="A760" s="8" t="s">
        <v>212</v>
      </c>
      <c r="B760" s="8" t="s">
        <v>213</v>
      </c>
      <c r="C760" s="8" t="s">
        <v>66</v>
      </c>
      <c r="D760" s="11" t="s">
        <v>67</v>
      </c>
      <c r="E760" s="24">
        <v>55</v>
      </c>
      <c r="F760" s="13">
        <v>5.9820000000000002</v>
      </c>
      <c r="G760" s="24">
        <v>2096.1</v>
      </c>
      <c r="H760" s="8" t="s">
        <v>90</v>
      </c>
      <c r="I760" s="13">
        <v>-20.946000000000002</v>
      </c>
      <c r="J760" s="38">
        <v>1.0827597284769037</v>
      </c>
      <c r="K760" s="103">
        <f t="shared" si="119"/>
        <v>1.1711990975433888</v>
      </c>
      <c r="L760" s="115"/>
      <c r="M760" s="1" t="s">
        <v>119</v>
      </c>
      <c r="N760" s="1" t="s">
        <v>120</v>
      </c>
      <c r="O760" s="1" t="s">
        <v>157</v>
      </c>
      <c r="P760" s="1" t="s">
        <v>114</v>
      </c>
      <c r="Q760" s="1" t="s">
        <v>130</v>
      </c>
      <c r="R760" s="1" t="s">
        <v>140</v>
      </c>
      <c r="S760" s="8" t="s">
        <v>213</v>
      </c>
      <c r="T760" s="8" t="s">
        <v>90</v>
      </c>
      <c r="U760" s="25">
        <v>0.41499999999999998</v>
      </c>
      <c r="V760"/>
      <c r="W760">
        <v>13.3</v>
      </c>
      <c r="X760" s="70">
        <v>818.19799999999998</v>
      </c>
      <c r="Y760" s="70">
        <v>504.44940000000003</v>
      </c>
      <c r="Z760" s="70">
        <f t="shared" si="110"/>
        <v>0.61653707293344651</v>
      </c>
      <c r="AA760" s="23">
        <f t="shared" si="111"/>
        <v>8.1999430700148395</v>
      </c>
      <c r="AB760" s="25">
        <v>6.1529999999999996</v>
      </c>
      <c r="AC760" s="23">
        <f t="shared" si="112"/>
        <v>0.75037106324554814</v>
      </c>
      <c r="AD760" s="23">
        <f t="shared" si="113"/>
        <v>1.3326739915512498</v>
      </c>
      <c r="AE760" s="23">
        <f t="shared" si="114"/>
        <v>0.55305970649376868</v>
      </c>
      <c r="AF760" s="1">
        <v>995</v>
      </c>
      <c r="AG760" s="1">
        <f t="shared" si="115"/>
        <v>5.5583890099876248E-4</v>
      </c>
      <c r="AH760" s="7">
        <v>2000</v>
      </c>
      <c r="AI760" s="1">
        <v>10.292</v>
      </c>
      <c r="AJ760" s="1">
        <f t="shared" si="116"/>
        <v>0.108013777885496</v>
      </c>
      <c r="AK760" s="1">
        <f t="shared" si="117"/>
        <v>1.2650563918174497E-3</v>
      </c>
      <c r="AL760" s="1">
        <f t="shared" si="118"/>
        <v>0</v>
      </c>
      <c r="AM760" s="8" t="s">
        <v>213</v>
      </c>
      <c r="AN760" s="1" t="s">
        <v>119</v>
      </c>
      <c r="AO760" s="1" t="s">
        <v>120</v>
      </c>
      <c r="AP760" s="1" t="s">
        <v>157</v>
      </c>
      <c r="AQ760" s="1" t="s">
        <v>114</v>
      </c>
      <c r="AR760" s="1" t="s">
        <v>130</v>
      </c>
      <c r="AS760" s="1" t="s">
        <v>140</v>
      </c>
      <c r="AT760" s="8" t="s">
        <v>213</v>
      </c>
      <c r="AU760" s="8" t="s">
        <v>90</v>
      </c>
    </row>
    <row r="761" spans="1:47" s="1" customFormat="1" ht="16">
      <c r="A761" s="8" t="s">
        <v>214</v>
      </c>
      <c r="B761" s="8" t="s">
        <v>215</v>
      </c>
      <c r="C761" s="8" t="s">
        <v>156</v>
      </c>
      <c r="D761" s="8" t="s">
        <v>67</v>
      </c>
      <c r="E761" s="24">
        <v>47</v>
      </c>
      <c r="F761" s="13">
        <v>0.72899999999999998</v>
      </c>
      <c r="G761" s="24">
        <v>2092.6999999999998</v>
      </c>
      <c r="H761" s="8" t="s">
        <v>90</v>
      </c>
      <c r="I761" s="13">
        <v>4597.665</v>
      </c>
      <c r="J761" s="38">
        <v>5.8897554536759156</v>
      </c>
      <c r="K761" s="103">
        <f t="shared" si="119"/>
        <v>6.345640425989127</v>
      </c>
      <c r="L761" s="115">
        <f>K761-K762</f>
        <v>5.1747569889584231</v>
      </c>
      <c r="M761" s="1" t="s">
        <v>119</v>
      </c>
      <c r="N761" s="1" t="s">
        <v>120</v>
      </c>
      <c r="O761" s="1" t="s">
        <v>157</v>
      </c>
      <c r="P761" s="1" t="s">
        <v>72</v>
      </c>
      <c r="Q761" s="1" t="s">
        <v>130</v>
      </c>
      <c r="R761" s="1" t="s">
        <v>146</v>
      </c>
      <c r="S761" s="8" t="s">
        <v>215</v>
      </c>
      <c r="T761" s="8" t="s">
        <v>90</v>
      </c>
      <c r="U761" s="25">
        <v>0.17399999999999999</v>
      </c>
      <c r="V761"/>
      <c r="W761">
        <v>13.3</v>
      </c>
      <c r="X761" s="70">
        <v>818.19799999999998</v>
      </c>
      <c r="Y761" s="70">
        <v>504.44940000000003</v>
      </c>
      <c r="Z761" s="70">
        <f t="shared" si="110"/>
        <v>0.61653707293344651</v>
      </c>
      <c r="AA761" s="23">
        <f t="shared" si="111"/>
        <v>8.1999430700148395</v>
      </c>
      <c r="AB761" s="25">
        <v>7.1040000000000001</v>
      </c>
      <c r="AC761" s="23">
        <f t="shared" si="112"/>
        <v>0.86634747818891189</v>
      </c>
      <c r="AD761" s="23">
        <f t="shared" si="113"/>
        <v>1.154271265486323</v>
      </c>
      <c r="AE761" s="23">
        <f t="shared" si="114"/>
        <v>0.20084320019462018</v>
      </c>
      <c r="AF761" s="1">
        <v>995</v>
      </c>
      <c r="AG761" s="1">
        <f t="shared" si="115"/>
        <v>2.0185246250715595E-4</v>
      </c>
      <c r="AH761" s="7">
        <v>2000</v>
      </c>
      <c r="AI761" s="1">
        <v>10.234</v>
      </c>
      <c r="AJ761" s="1">
        <f t="shared" si="116"/>
        <v>3.9447422807730302E-2</v>
      </c>
      <c r="AK761" s="1">
        <f t="shared" si="117"/>
        <v>2.5031916086981892E-3</v>
      </c>
      <c r="AL761" s="1">
        <f t="shared" si="118"/>
        <v>2.0413082687070028E-3</v>
      </c>
      <c r="AM761" s="8" t="s">
        <v>215</v>
      </c>
      <c r="AN761" s="1" t="s">
        <v>119</v>
      </c>
      <c r="AO761" s="1" t="s">
        <v>120</v>
      </c>
      <c r="AP761" s="1" t="s">
        <v>157</v>
      </c>
      <c r="AQ761" s="1" t="s">
        <v>72</v>
      </c>
      <c r="AR761" s="1" t="s">
        <v>130</v>
      </c>
      <c r="AS761" s="1" t="s">
        <v>146</v>
      </c>
      <c r="AT761" s="8" t="s">
        <v>215</v>
      </c>
      <c r="AU761" s="8" t="s">
        <v>90</v>
      </c>
    </row>
    <row r="762" spans="1:47" s="1" customFormat="1" ht="16">
      <c r="A762" s="8" t="s">
        <v>216</v>
      </c>
      <c r="B762" s="8" t="s">
        <v>217</v>
      </c>
      <c r="C762" s="8" t="s">
        <v>66</v>
      </c>
      <c r="D762" s="11" t="s">
        <v>67</v>
      </c>
      <c r="E762" s="24">
        <v>55</v>
      </c>
      <c r="F762" s="13">
        <v>8.1969999999999992</v>
      </c>
      <c r="G762" s="24">
        <v>2096.9</v>
      </c>
      <c r="H762" s="8" t="s">
        <v>90</v>
      </c>
      <c r="I762" s="13">
        <v>-21.213000000000001</v>
      </c>
      <c r="J762" s="38">
        <v>1.0824676429865505</v>
      </c>
      <c r="K762" s="103">
        <f t="shared" si="119"/>
        <v>1.1708834370307042</v>
      </c>
      <c r="L762" s="115"/>
      <c r="M762" s="1" t="s">
        <v>119</v>
      </c>
      <c r="N762" s="1" t="s">
        <v>120</v>
      </c>
      <c r="O762" s="1" t="s">
        <v>157</v>
      </c>
      <c r="P762" s="1" t="s">
        <v>114</v>
      </c>
      <c r="Q762" s="1" t="s">
        <v>130</v>
      </c>
      <c r="R762" s="1" t="s">
        <v>146</v>
      </c>
      <c r="S762" s="8" t="s">
        <v>217</v>
      </c>
      <c r="T762" s="8" t="s">
        <v>90</v>
      </c>
      <c r="U762" s="25">
        <v>0.56399999999999995</v>
      </c>
      <c r="V762"/>
      <c r="W762">
        <v>13.3</v>
      </c>
      <c r="X762" s="70">
        <v>818.19799999999998</v>
      </c>
      <c r="Y762" s="70">
        <v>504.44940000000003</v>
      </c>
      <c r="Z762" s="70">
        <f t="shared" si="110"/>
        <v>0.61653707293344651</v>
      </c>
      <c r="AA762" s="23">
        <f t="shared" si="111"/>
        <v>8.1999430700148395</v>
      </c>
      <c r="AB762" s="25">
        <v>6.7039999999999997</v>
      </c>
      <c r="AC762" s="23">
        <f t="shared" si="112"/>
        <v>0.81756665171431098</v>
      </c>
      <c r="AD762" s="23">
        <f t="shared" si="113"/>
        <v>1.2231418660523328</v>
      </c>
      <c r="AE762" s="23">
        <f t="shared" si="114"/>
        <v>0.68985201245351557</v>
      </c>
      <c r="AF762" s="1">
        <v>995</v>
      </c>
      <c r="AG762" s="1">
        <f t="shared" si="115"/>
        <v>6.9331860548092013E-4</v>
      </c>
      <c r="AH762" s="7">
        <v>2000</v>
      </c>
      <c r="AI762" s="1">
        <v>10.246</v>
      </c>
      <c r="AJ762" s="1">
        <f t="shared" si="116"/>
        <v>0.13533449257874686</v>
      </c>
      <c r="AK762" s="1">
        <f t="shared" si="117"/>
        <v>1.5846091581940944E-3</v>
      </c>
      <c r="AL762" s="1">
        <f t="shared" si="118"/>
        <v>0</v>
      </c>
      <c r="AM762" s="8" t="s">
        <v>217</v>
      </c>
      <c r="AN762" s="1" t="s">
        <v>119</v>
      </c>
      <c r="AO762" s="1" t="s">
        <v>120</v>
      </c>
      <c r="AP762" s="1" t="s">
        <v>157</v>
      </c>
      <c r="AQ762" s="1" t="s">
        <v>114</v>
      </c>
      <c r="AR762" s="1" t="s">
        <v>130</v>
      </c>
      <c r="AS762" s="1" t="s">
        <v>146</v>
      </c>
      <c r="AT762" s="8" t="s">
        <v>217</v>
      </c>
      <c r="AU762" s="8" t="s">
        <v>90</v>
      </c>
    </row>
    <row r="763" spans="1:47" s="1" customFormat="1" ht="16">
      <c r="A763" s="8" t="s">
        <v>218</v>
      </c>
      <c r="B763" s="8" t="s">
        <v>219</v>
      </c>
      <c r="C763" s="8" t="s">
        <v>156</v>
      </c>
      <c r="D763" s="11" t="s">
        <v>67</v>
      </c>
      <c r="E763" s="24">
        <v>48</v>
      </c>
      <c r="F763" s="13">
        <v>0.58199999999999996</v>
      </c>
      <c r="G763" s="24">
        <v>2092.6999999999998</v>
      </c>
      <c r="H763" s="8" t="s">
        <v>90</v>
      </c>
      <c r="I763" s="13">
        <v>4487.6679999999997</v>
      </c>
      <c r="J763" s="38">
        <v>5.7807091294293587</v>
      </c>
      <c r="K763" s="103">
        <f t="shared" si="119"/>
        <v>6.2287122227469158</v>
      </c>
      <c r="L763" s="115">
        <f>K763-K764</f>
        <v>5.0492345546493294</v>
      </c>
      <c r="M763" s="1" t="s">
        <v>119</v>
      </c>
      <c r="N763" s="1" t="s">
        <v>120</v>
      </c>
      <c r="O763" s="1" t="s">
        <v>157</v>
      </c>
      <c r="P763" s="1" t="s">
        <v>72</v>
      </c>
      <c r="Q763" s="1" t="s">
        <v>130</v>
      </c>
      <c r="R763" s="1" t="s">
        <v>151</v>
      </c>
      <c r="S763" s="8" t="s">
        <v>219</v>
      </c>
      <c r="T763" s="8" t="s">
        <v>90</v>
      </c>
      <c r="U763" s="25">
        <v>0.14699999999999999</v>
      </c>
      <c r="V763"/>
      <c r="W763">
        <v>13.3</v>
      </c>
      <c r="X763" s="70">
        <v>818.19799999999998</v>
      </c>
      <c r="Y763" s="70">
        <v>504.44940000000003</v>
      </c>
      <c r="Z763" s="70">
        <f t="shared" si="110"/>
        <v>0.61653707293344651</v>
      </c>
      <c r="AA763" s="23">
        <f t="shared" si="111"/>
        <v>8.1999430700148395</v>
      </c>
      <c r="AB763" s="25">
        <v>6.8550000000000004</v>
      </c>
      <c r="AC763" s="23">
        <f t="shared" si="112"/>
        <v>0.8359814137084729</v>
      </c>
      <c r="AD763" s="23">
        <f t="shared" si="113"/>
        <v>1.1961988431823252</v>
      </c>
      <c r="AE763" s="23">
        <f t="shared" si="114"/>
        <v>0.1758412299478018</v>
      </c>
      <c r="AF763" s="1">
        <v>995</v>
      </c>
      <c r="AG763" s="1">
        <f t="shared" si="115"/>
        <v>1.7672485421889629E-4</v>
      </c>
      <c r="AH763" s="7">
        <v>2000</v>
      </c>
      <c r="AI763" s="1">
        <v>10.15</v>
      </c>
      <c r="AJ763" s="1">
        <f t="shared" si="116"/>
        <v>3.4822631373181534E-2</v>
      </c>
      <c r="AK763" s="1">
        <f t="shared" si="117"/>
        <v>2.1690014966234601E-3</v>
      </c>
      <c r="AL763" s="1">
        <f t="shared" si="118"/>
        <v>1.7582763361328403E-3</v>
      </c>
      <c r="AM763" s="8" t="s">
        <v>219</v>
      </c>
      <c r="AN763" s="1" t="s">
        <v>119</v>
      </c>
      <c r="AO763" s="1" t="s">
        <v>120</v>
      </c>
      <c r="AP763" s="1" t="s">
        <v>157</v>
      </c>
      <c r="AQ763" s="1" t="s">
        <v>72</v>
      </c>
      <c r="AR763" s="1" t="s">
        <v>130</v>
      </c>
      <c r="AS763" s="1" t="s">
        <v>151</v>
      </c>
      <c r="AT763" s="8" t="s">
        <v>219</v>
      </c>
      <c r="AU763" s="8" t="s">
        <v>90</v>
      </c>
    </row>
    <row r="764" spans="1:47" s="1" customFormat="1" ht="16">
      <c r="A764" s="8" t="s">
        <v>220</v>
      </c>
      <c r="B764" s="8" t="s">
        <v>221</v>
      </c>
      <c r="C764" s="8" t="s">
        <v>66</v>
      </c>
      <c r="D764" s="11" t="s">
        <v>67</v>
      </c>
      <c r="E764" s="24">
        <v>61</v>
      </c>
      <c r="F764" s="13">
        <v>5.657</v>
      </c>
      <c r="G764" s="24">
        <v>2096.5</v>
      </c>
      <c r="H764" s="8" t="s">
        <v>90</v>
      </c>
      <c r="I764" s="13">
        <v>-13.943</v>
      </c>
      <c r="J764" s="38">
        <v>1.0904200664696793</v>
      </c>
      <c r="K764" s="103">
        <f t="shared" si="119"/>
        <v>1.1794776680975865</v>
      </c>
      <c r="L764" s="115"/>
      <c r="M764" s="1" t="s">
        <v>119</v>
      </c>
      <c r="N764" s="1" t="s">
        <v>120</v>
      </c>
      <c r="O764" s="1" t="s">
        <v>157</v>
      </c>
      <c r="P764" s="1" t="s">
        <v>114</v>
      </c>
      <c r="Q764" s="1" t="s">
        <v>130</v>
      </c>
      <c r="R764" s="1" t="s">
        <v>151</v>
      </c>
      <c r="S764" s="8" t="s">
        <v>221</v>
      </c>
      <c r="T764" s="8" t="s">
        <v>90</v>
      </c>
      <c r="U764" s="25">
        <v>0.375</v>
      </c>
      <c r="V764"/>
      <c r="W764">
        <v>13.3</v>
      </c>
      <c r="X764" s="70">
        <v>818.19799999999998</v>
      </c>
      <c r="Y764" s="70">
        <v>504.44940000000003</v>
      </c>
      <c r="Z764" s="70">
        <f t="shared" si="110"/>
        <v>0.61653707293344651</v>
      </c>
      <c r="AA764" s="23">
        <f t="shared" si="111"/>
        <v>8.1999430700148395</v>
      </c>
      <c r="AB764" s="25">
        <v>6.45</v>
      </c>
      <c r="AC764" s="23">
        <f t="shared" si="112"/>
        <v>0.78659082690293947</v>
      </c>
      <c r="AD764" s="23">
        <f t="shared" si="113"/>
        <v>1.2713090031030758</v>
      </c>
      <c r="AE764" s="23">
        <f t="shared" si="114"/>
        <v>0.47674087616365346</v>
      </c>
      <c r="AF764" s="1">
        <v>995</v>
      </c>
      <c r="AG764" s="1">
        <f t="shared" si="115"/>
        <v>4.7913655895844568E-4</v>
      </c>
      <c r="AH764" s="7">
        <v>2000</v>
      </c>
      <c r="AI764" s="1">
        <v>10.257999999999999</v>
      </c>
      <c r="AJ764" s="1">
        <f t="shared" si="116"/>
        <v>9.3417149338749408E-2</v>
      </c>
      <c r="AK764" s="1">
        <f t="shared" si="117"/>
        <v>1.1018344146239215E-3</v>
      </c>
      <c r="AL764" s="1">
        <f t="shared" si="118"/>
        <v>0</v>
      </c>
      <c r="AM764" s="8" t="s">
        <v>221</v>
      </c>
      <c r="AN764" s="1" t="s">
        <v>119</v>
      </c>
      <c r="AO764" s="1" t="s">
        <v>120</v>
      </c>
      <c r="AP764" s="1" t="s">
        <v>157</v>
      </c>
      <c r="AQ764" s="1" t="s">
        <v>114</v>
      </c>
      <c r="AR764" s="1" t="s">
        <v>130</v>
      </c>
      <c r="AS764" s="1" t="s">
        <v>151</v>
      </c>
      <c r="AT764" s="8" t="s">
        <v>221</v>
      </c>
      <c r="AU764" s="8" t="s">
        <v>90</v>
      </c>
    </row>
    <row r="765" spans="1:47" s="1" customFormat="1" ht="16">
      <c r="A765" s="8" t="s">
        <v>222</v>
      </c>
      <c r="B765" s="8" t="s">
        <v>223</v>
      </c>
      <c r="C765" s="8" t="s">
        <v>66</v>
      </c>
      <c r="D765" s="11" t="s">
        <v>67</v>
      </c>
      <c r="E765" s="24">
        <v>57</v>
      </c>
      <c r="F765" s="13">
        <v>1.69</v>
      </c>
      <c r="G765" s="24">
        <v>2094.1999999999998</v>
      </c>
      <c r="H765" s="8" t="s">
        <v>90</v>
      </c>
      <c r="I765" s="13">
        <v>3413.5729999999999</v>
      </c>
      <c r="J765" s="38">
        <v>4.7024636235185699</v>
      </c>
      <c r="K765" s="103">
        <f t="shared" si="119"/>
        <v>5.071400895056196</v>
      </c>
      <c r="L765" s="115">
        <f>K765-K766</f>
        <v>3.898502940170002</v>
      </c>
      <c r="M765" s="1" t="s">
        <v>69</v>
      </c>
      <c r="N765" s="1" t="s">
        <v>70</v>
      </c>
      <c r="O765" s="1" t="s">
        <v>71</v>
      </c>
      <c r="P765" s="1" t="s">
        <v>72</v>
      </c>
      <c r="Q765" s="1" t="s">
        <v>224</v>
      </c>
      <c r="R765" s="1" t="s">
        <v>74</v>
      </c>
      <c r="S765" s="8" t="s">
        <v>223</v>
      </c>
      <c r="T765" s="8" t="s">
        <v>90</v>
      </c>
      <c r="U765" s="25">
        <v>9.7000000000000003E-2</v>
      </c>
      <c r="V765"/>
      <c r="W765">
        <v>13.3</v>
      </c>
      <c r="X765" s="70">
        <v>818.19799999999998</v>
      </c>
      <c r="Y765" s="70">
        <v>504.44940000000003</v>
      </c>
      <c r="Z765" s="70">
        <f t="shared" si="110"/>
        <v>0.61653707293344651</v>
      </c>
      <c r="AA765" s="23">
        <f t="shared" si="111"/>
        <v>8.1999430700148395</v>
      </c>
      <c r="AB765" s="25">
        <v>6.2279999999999998</v>
      </c>
      <c r="AC765" s="23">
        <f t="shared" si="112"/>
        <v>0.75951746820953592</v>
      </c>
      <c r="AD765" s="23">
        <f t="shared" si="113"/>
        <v>1.3166254126549195</v>
      </c>
      <c r="AE765" s="23">
        <f t="shared" si="114"/>
        <v>0.12771266502752721</v>
      </c>
      <c r="AF765" s="1">
        <v>995</v>
      </c>
      <c r="AG765" s="1">
        <f t="shared" si="115"/>
        <v>1.2835443721359517E-4</v>
      </c>
      <c r="AH765" s="7">
        <v>2000</v>
      </c>
      <c r="AI765" s="1">
        <v>10.335000000000001</v>
      </c>
      <c r="AJ765" s="1">
        <f t="shared" si="116"/>
        <v>2.4838788043269507E-2</v>
      </c>
      <c r="AK765" s="1">
        <f t="shared" si="117"/>
        <v>1.2596745191474812E-3</v>
      </c>
      <c r="AL765" s="1">
        <f t="shared" si="118"/>
        <v>9.6834088216945656E-4</v>
      </c>
      <c r="AM765" s="8" t="s">
        <v>223</v>
      </c>
      <c r="AN765" s="1" t="s">
        <v>69</v>
      </c>
      <c r="AO765" s="1" t="s">
        <v>70</v>
      </c>
      <c r="AP765" s="1" t="s">
        <v>71</v>
      </c>
      <c r="AQ765" s="1" t="s">
        <v>72</v>
      </c>
      <c r="AR765" s="1" t="s">
        <v>224</v>
      </c>
      <c r="AS765" s="1" t="s">
        <v>74</v>
      </c>
      <c r="AT765" s="8" t="s">
        <v>223</v>
      </c>
      <c r="AU765" s="8" t="s">
        <v>90</v>
      </c>
    </row>
    <row r="766" spans="1:47" s="1" customFormat="1" ht="16">
      <c r="A766" s="8" t="s">
        <v>227</v>
      </c>
      <c r="B766" s="8" t="s">
        <v>226</v>
      </c>
      <c r="C766" s="8" t="s">
        <v>66</v>
      </c>
      <c r="D766" s="8" t="s">
        <v>67</v>
      </c>
      <c r="E766" s="24">
        <v>57</v>
      </c>
      <c r="F766" s="13">
        <v>5.4020000000000001</v>
      </c>
      <c r="G766" s="24">
        <v>2096.3000000000002</v>
      </c>
      <c r="H766" s="8" t="s">
        <v>90</v>
      </c>
      <c r="I766" s="13">
        <v>-19.509</v>
      </c>
      <c r="J766" s="38">
        <v>1.0843317095257083</v>
      </c>
      <c r="K766" s="103">
        <f t="shared" si="119"/>
        <v>1.172897954886194</v>
      </c>
      <c r="L766" s="115"/>
      <c r="M766" s="1" t="s">
        <v>69</v>
      </c>
      <c r="N766" s="1" t="s">
        <v>70</v>
      </c>
      <c r="O766" s="1" t="s">
        <v>71</v>
      </c>
      <c r="P766" s="1" t="s">
        <v>114</v>
      </c>
      <c r="Q766" s="1" t="s">
        <v>224</v>
      </c>
      <c r="R766" s="1" t="s">
        <v>74</v>
      </c>
      <c r="S766" s="8" t="s">
        <v>226</v>
      </c>
      <c r="T766" s="8" t="s">
        <v>90</v>
      </c>
      <c r="U766" s="25">
        <v>0.34100000000000003</v>
      </c>
      <c r="V766"/>
      <c r="W766">
        <v>13.3</v>
      </c>
      <c r="X766" s="70">
        <v>818.19799999999998</v>
      </c>
      <c r="Y766" s="70">
        <v>504.44940000000003</v>
      </c>
      <c r="Z766" s="70">
        <f t="shared" si="110"/>
        <v>0.61653707293344651</v>
      </c>
      <c r="AA766" s="23">
        <f t="shared" si="111"/>
        <v>8.1999430700148395</v>
      </c>
      <c r="AB766" s="25">
        <v>6.3979999999999997</v>
      </c>
      <c r="AC766" s="23">
        <f t="shared" si="112"/>
        <v>0.78024931946124121</v>
      </c>
      <c r="AD766" s="23">
        <f t="shared" si="113"/>
        <v>1.2816416176953487</v>
      </c>
      <c r="AE766" s="23">
        <f t="shared" si="114"/>
        <v>0.43703979163411394</v>
      </c>
      <c r="AF766" s="1">
        <v>995</v>
      </c>
      <c r="AG766" s="1">
        <f t="shared" si="115"/>
        <v>4.3923597149157182E-4</v>
      </c>
      <c r="AH766" s="7">
        <v>2000</v>
      </c>
      <c r="AI766" s="1">
        <v>10.673</v>
      </c>
      <c r="AJ766" s="1">
        <f t="shared" si="116"/>
        <v>8.2307874354271865E-2</v>
      </c>
      <c r="AK766" s="1">
        <f t="shared" si="117"/>
        <v>9.653873750115528E-4</v>
      </c>
      <c r="AL766" s="1">
        <f t="shared" si="118"/>
        <v>0</v>
      </c>
      <c r="AM766" s="8" t="s">
        <v>226</v>
      </c>
      <c r="AN766" s="1" t="s">
        <v>69</v>
      </c>
      <c r="AO766" s="1" t="s">
        <v>70</v>
      </c>
      <c r="AP766" s="1" t="s">
        <v>71</v>
      </c>
      <c r="AQ766" s="1" t="s">
        <v>114</v>
      </c>
      <c r="AR766" s="1" t="s">
        <v>224</v>
      </c>
      <c r="AS766" s="1" t="s">
        <v>74</v>
      </c>
      <c r="AT766" s="8" t="s">
        <v>226</v>
      </c>
      <c r="AU766" s="8" t="s">
        <v>90</v>
      </c>
    </row>
    <row r="767" spans="1:47" s="1" customFormat="1" ht="16">
      <c r="A767" s="8" t="s">
        <v>225</v>
      </c>
      <c r="B767" s="8" t="s">
        <v>226</v>
      </c>
      <c r="C767" s="8" t="s">
        <v>66</v>
      </c>
      <c r="D767" s="8" t="s">
        <v>67</v>
      </c>
      <c r="E767" s="24">
        <v>57</v>
      </c>
      <c r="F767" s="13">
        <v>5.3689999999999998</v>
      </c>
      <c r="G767" s="24">
        <v>2096.3000000000002</v>
      </c>
      <c r="H767" s="8" t="s">
        <v>90</v>
      </c>
      <c r="I767" s="13">
        <v>-18.597000000000001</v>
      </c>
      <c r="J767" s="38">
        <v>1.0853293500782251</v>
      </c>
      <c r="K767" s="103">
        <f t="shared" si="119"/>
        <v>1.1739761138011739</v>
      </c>
      <c r="L767" s="115"/>
      <c r="M767" s="1" t="s">
        <v>69</v>
      </c>
      <c r="N767" s="1" t="s">
        <v>70</v>
      </c>
      <c r="O767" s="1" t="s">
        <v>71</v>
      </c>
      <c r="P767" s="1" t="s">
        <v>114</v>
      </c>
      <c r="Q767" s="1" t="s">
        <v>224</v>
      </c>
      <c r="R767" s="1" t="s">
        <v>74</v>
      </c>
      <c r="S767" s="8" t="s">
        <v>226</v>
      </c>
      <c r="T767" s="8" t="s">
        <v>90</v>
      </c>
      <c r="U767" s="25">
        <v>0.34300000000000003</v>
      </c>
      <c r="V767"/>
      <c r="W767">
        <v>13.3</v>
      </c>
      <c r="X767" s="70">
        <v>818.19799999999998</v>
      </c>
      <c r="Y767" s="70">
        <v>504.44940000000003</v>
      </c>
      <c r="Z767" s="70">
        <f t="shared" si="110"/>
        <v>0.61653707293344651</v>
      </c>
      <c r="AA767" s="23">
        <f t="shared" si="111"/>
        <v>8.1999430700148395</v>
      </c>
      <c r="AB767" s="25">
        <v>6.3979999999999997</v>
      </c>
      <c r="AC767" s="23">
        <f t="shared" si="112"/>
        <v>0.78024931946124121</v>
      </c>
      <c r="AD767" s="23">
        <f t="shared" si="113"/>
        <v>1.2816416176953487</v>
      </c>
      <c r="AE767" s="23">
        <f t="shared" si="114"/>
        <v>0.43960307486950462</v>
      </c>
      <c r="AF767" s="1">
        <v>995</v>
      </c>
      <c r="AG767" s="1">
        <f t="shared" si="115"/>
        <v>4.4181213554724084E-4</v>
      </c>
      <c r="AH767" s="7">
        <v>2000</v>
      </c>
      <c r="AI767" s="1">
        <v>10.673</v>
      </c>
      <c r="AJ767" s="1">
        <f t="shared" si="116"/>
        <v>8.2790618485381967E-2</v>
      </c>
      <c r="AK767" s="1">
        <f t="shared" si="117"/>
        <v>9.7194208548664353E-4</v>
      </c>
      <c r="AL767" s="1">
        <f t="shared" si="118"/>
        <v>0</v>
      </c>
      <c r="AM767" s="8" t="s">
        <v>226</v>
      </c>
      <c r="AN767" s="1" t="s">
        <v>69</v>
      </c>
      <c r="AO767" s="1" t="s">
        <v>70</v>
      </c>
      <c r="AP767" s="1" t="s">
        <v>71</v>
      </c>
      <c r="AQ767" s="1" t="s">
        <v>114</v>
      </c>
      <c r="AR767" s="1" t="s">
        <v>224</v>
      </c>
      <c r="AS767" s="1" t="s">
        <v>74</v>
      </c>
      <c r="AT767" s="8" t="s">
        <v>226</v>
      </c>
      <c r="AU767" s="8" t="s">
        <v>90</v>
      </c>
    </row>
    <row r="768" spans="1:47" s="1" customFormat="1" ht="16">
      <c r="A768" s="8" t="s">
        <v>228</v>
      </c>
      <c r="B768" s="8" t="s">
        <v>229</v>
      </c>
      <c r="C768" s="8" t="s">
        <v>66</v>
      </c>
      <c r="D768" s="11" t="s">
        <v>67</v>
      </c>
      <c r="E768" s="24">
        <v>50</v>
      </c>
      <c r="F768" s="13">
        <v>0.92300000000000004</v>
      </c>
      <c r="G768" s="24">
        <v>2094.4</v>
      </c>
      <c r="H768" s="8" t="s">
        <v>90</v>
      </c>
      <c r="I768" s="13">
        <v>5159.4110000000001</v>
      </c>
      <c r="J768" s="38">
        <v>6.4427334775098402</v>
      </c>
      <c r="K768" s="103">
        <f t="shared" si="119"/>
        <v>6.9382650445800014</v>
      </c>
      <c r="L768" s="115">
        <f>K768-K769</f>
        <v>5.76611897759709</v>
      </c>
      <c r="M768" s="1" t="s">
        <v>119</v>
      </c>
      <c r="N768" s="1" t="s">
        <v>120</v>
      </c>
      <c r="O768" s="1" t="s">
        <v>71</v>
      </c>
      <c r="P768" s="1" t="s">
        <v>72</v>
      </c>
      <c r="Q768" s="1" t="s">
        <v>224</v>
      </c>
      <c r="R768" s="1" t="s">
        <v>74</v>
      </c>
      <c r="S768" s="8" t="s">
        <v>229</v>
      </c>
      <c r="T768" s="8" t="s">
        <v>90</v>
      </c>
      <c r="U768" s="25">
        <v>5.0999999999999997E-2</v>
      </c>
      <c r="V768"/>
      <c r="W768">
        <v>13.3</v>
      </c>
      <c r="X768" s="70">
        <v>818.19799999999998</v>
      </c>
      <c r="Y768" s="70">
        <v>504.44940000000003</v>
      </c>
      <c r="Z768" s="70">
        <f t="shared" si="110"/>
        <v>0.61653707293344651</v>
      </c>
      <c r="AA768" s="23">
        <f t="shared" si="111"/>
        <v>8.1999430700148395</v>
      </c>
      <c r="AB768" s="25">
        <v>5.9139999999999997</v>
      </c>
      <c r="AC768" s="23">
        <f t="shared" si="112"/>
        <v>0.72122451942697419</v>
      </c>
      <c r="AD768" s="23">
        <f t="shared" si="113"/>
        <v>1.3865307862723772</v>
      </c>
      <c r="AE768" s="23">
        <f t="shared" si="114"/>
        <v>7.0713070099891237E-2</v>
      </c>
      <c r="AF768" s="1">
        <v>995</v>
      </c>
      <c r="AG768" s="1">
        <f t="shared" si="115"/>
        <v>7.1068412160694712E-5</v>
      </c>
      <c r="AH768" s="7">
        <v>2000</v>
      </c>
      <c r="AI768" s="1">
        <v>10.311</v>
      </c>
      <c r="AJ768" s="1">
        <f t="shared" si="116"/>
        <v>1.3784969869206616E-2</v>
      </c>
      <c r="AK768" s="1">
        <f t="shared" si="117"/>
        <v>9.5643774584104808E-4</v>
      </c>
      <c r="AL768" s="1">
        <f t="shared" si="118"/>
        <v>7.9485776368436341E-4</v>
      </c>
      <c r="AM768" s="8" t="s">
        <v>229</v>
      </c>
      <c r="AN768" s="1" t="s">
        <v>119</v>
      </c>
      <c r="AO768" s="1" t="s">
        <v>120</v>
      </c>
      <c r="AP768" s="1" t="s">
        <v>71</v>
      </c>
      <c r="AQ768" s="1" t="s">
        <v>72</v>
      </c>
      <c r="AR768" s="1" t="s">
        <v>224</v>
      </c>
      <c r="AS768" s="1" t="s">
        <v>74</v>
      </c>
      <c r="AT768" s="8" t="s">
        <v>229</v>
      </c>
      <c r="AU768" s="8" t="s">
        <v>90</v>
      </c>
    </row>
    <row r="769" spans="1:47" s="1" customFormat="1" ht="16">
      <c r="A769" s="8" t="s">
        <v>230</v>
      </c>
      <c r="B769" s="8" t="s">
        <v>231</v>
      </c>
      <c r="C769" s="8" t="s">
        <v>66</v>
      </c>
      <c r="D769" s="11" t="s">
        <v>67</v>
      </c>
      <c r="E769" s="24">
        <v>61</v>
      </c>
      <c r="F769" s="13">
        <v>5.6639999999999997</v>
      </c>
      <c r="G769" s="24">
        <v>2096.5</v>
      </c>
      <c r="H769" s="8" t="s">
        <v>90</v>
      </c>
      <c r="I769" s="13">
        <v>-20.145</v>
      </c>
      <c r="J769" s="38">
        <v>1.0836359745983508</v>
      </c>
      <c r="K769" s="103">
        <f t="shared" si="119"/>
        <v>1.1721460669829109</v>
      </c>
      <c r="L769" s="115"/>
      <c r="M769" s="1" t="s">
        <v>119</v>
      </c>
      <c r="N769" s="1" t="s">
        <v>120</v>
      </c>
      <c r="O769" s="1" t="s">
        <v>71</v>
      </c>
      <c r="P769" s="1" t="s">
        <v>114</v>
      </c>
      <c r="Q769" s="1" t="s">
        <v>224</v>
      </c>
      <c r="R769" s="1" t="s">
        <v>74</v>
      </c>
      <c r="S769" s="8" t="s">
        <v>231</v>
      </c>
      <c r="T769" s="8" t="s">
        <v>90</v>
      </c>
      <c r="U769" s="25">
        <v>0.42</v>
      </c>
      <c r="V769"/>
      <c r="W769">
        <v>13.3</v>
      </c>
      <c r="X769" s="70">
        <v>818.19799999999998</v>
      </c>
      <c r="Y769" s="70">
        <v>504.44940000000003</v>
      </c>
      <c r="Z769" s="70">
        <f t="shared" si="110"/>
        <v>0.61653707293344651</v>
      </c>
      <c r="AA769" s="23">
        <f t="shared" si="111"/>
        <v>8.1999430700148395</v>
      </c>
      <c r="AB769" s="25">
        <v>6.0270000000000001</v>
      </c>
      <c r="AC769" s="23">
        <f t="shared" si="112"/>
        <v>0.73500510290604892</v>
      </c>
      <c r="AD769" s="23">
        <f t="shared" si="113"/>
        <v>1.3605347718624257</v>
      </c>
      <c r="AE769" s="23">
        <f t="shared" si="114"/>
        <v>0.57142460418221874</v>
      </c>
      <c r="AF769" s="1">
        <v>995</v>
      </c>
      <c r="AG769" s="1">
        <f t="shared" si="115"/>
        <v>5.7429608460524497E-4</v>
      </c>
      <c r="AH769" s="7">
        <v>2000</v>
      </c>
      <c r="AI769" s="1">
        <v>10.205</v>
      </c>
      <c r="AJ769" s="1">
        <f t="shared" si="116"/>
        <v>0.11255190291136599</v>
      </c>
      <c r="AK769" s="1">
        <f t="shared" si="117"/>
        <v>1.3192727032900007E-3</v>
      </c>
      <c r="AL769" s="1">
        <f t="shared" si="118"/>
        <v>0</v>
      </c>
      <c r="AM769" s="8" t="s">
        <v>231</v>
      </c>
      <c r="AN769" s="1" t="s">
        <v>119</v>
      </c>
      <c r="AO769" s="1" t="s">
        <v>120</v>
      </c>
      <c r="AP769" s="1" t="s">
        <v>71</v>
      </c>
      <c r="AQ769" s="1" t="s">
        <v>114</v>
      </c>
      <c r="AR769" s="1" t="s">
        <v>224</v>
      </c>
      <c r="AS769" s="1" t="s">
        <v>74</v>
      </c>
      <c r="AT769" s="8" t="s">
        <v>231</v>
      </c>
      <c r="AU769" s="8" t="s">
        <v>90</v>
      </c>
    </row>
    <row r="770" spans="1:47" s="1" customFormat="1" ht="16">
      <c r="A770" s="8" t="s">
        <v>64</v>
      </c>
      <c r="B770" s="8" t="s">
        <v>65</v>
      </c>
      <c r="C770" s="8" t="s">
        <v>66</v>
      </c>
      <c r="D770" s="11" t="s">
        <v>67</v>
      </c>
      <c r="E770" s="24">
        <v>56</v>
      </c>
      <c r="F770" s="13">
        <v>1.2330000000000001</v>
      </c>
      <c r="G770" s="24">
        <v>2057</v>
      </c>
      <c r="H770" s="8" t="s">
        <v>91</v>
      </c>
      <c r="I770" s="13">
        <v>10466.057000000001</v>
      </c>
      <c r="J770" s="38">
        <v>11.362758705889728</v>
      </c>
      <c r="K770" s="103">
        <f t="shared" si="119"/>
        <v>12.187410453757815</v>
      </c>
      <c r="L770" s="115">
        <f>K770-K772</f>
        <v>10.373192817001506</v>
      </c>
      <c r="M770" s="1" t="s">
        <v>69</v>
      </c>
      <c r="N770" s="1" t="s">
        <v>70</v>
      </c>
      <c r="O770" s="1" t="s">
        <v>71</v>
      </c>
      <c r="P770" s="1" t="s">
        <v>72</v>
      </c>
      <c r="Q770" s="1" t="s">
        <v>73</v>
      </c>
      <c r="R770" s="1" t="s">
        <v>74</v>
      </c>
      <c r="S770" s="8" t="s">
        <v>65</v>
      </c>
      <c r="T770" s="8" t="s">
        <v>91</v>
      </c>
      <c r="U770" s="25">
        <v>6.6000000000000003E-2</v>
      </c>
      <c r="V770"/>
      <c r="W770">
        <v>13.3</v>
      </c>
      <c r="X770" s="70">
        <v>818.19799999999998</v>
      </c>
      <c r="Y770" s="70">
        <v>504.44940000000003</v>
      </c>
      <c r="Z770" s="70">
        <f t="shared" ref="Z770:Z833" si="120">Y770/X770</f>
        <v>0.61653707293344651</v>
      </c>
      <c r="AA770" s="23">
        <f t="shared" ref="AA770:AA833" si="121">W770*Z770</f>
        <v>8.1999430700148395</v>
      </c>
      <c r="AB770" s="25">
        <v>6.6559999999999997</v>
      </c>
      <c r="AC770" s="23">
        <f t="shared" ref="AC770:AC833" si="122">AB770/AA770</f>
        <v>0.81171295253735887</v>
      </c>
      <c r="AD770" s="23">
        <f t="shared" ref="AD770:AD833" si="123">1/AC770</f>
        <v>1.2319626006632871</v>
      </c>
      <c r="AE770" s="23">
        <f t="shared" ref="AE770:AE833" si="124">U770*AD770</f>
        <v>8.1309531643776953E-2</v>
      </c>
      <c r="AF770" s="1">
        <v>995</v>
      </c>
      <c r="AG770" s="1">
        <f t="shared" ref="AG770:AG833" si="125">AE770/AF770</f>
        <v>8.1718122255052211E-5</v>
      </c>
      <c r="AH770" s="7">
        <v>2000</v>
      </c>
      <c r="AI770" s="1">
        <v>10.116</v>
      </c>
      <c r="AJ770" s="1">
        <f t="shared" ref="AJ770:AJ833" si="126">AG770*AH770/AI770</f>
        <v>1.615621238731756E-2</v>
      </c>
      <c r="AK770" s="1">
        <f t="shared" si="117"/>
        <v>1.9690239174232553E-3</v>
      </c>
      <c r="AL770" s="1">
        <f t="shared" si="118"/>
        <v>1.6759150628607325E-3</v>
      </c>
      <c r="AM770" s="8" t="s">
        <v>65</v>
      </c>
      <c r="AN770" s="1" t="s">
        <v>69</v>
      </c>
      <c r="AO770" s="1" t="s">
        <v>70</v>
      </c>
      <c r="AP770" s="1" t="s">
        <v>71</v>
      </c>
      <c r="AQ770" s="1" t="s">
        <v>72</v>
      </c>
      <c r="AR770" s="1" t="s">
        <v>73</v>
      </c>
      <c r="AS770" s="1" t="s">
        <v>74</v>
      </c>
      <c r="AT770" s="8" t="s">
        <v>65</v>
      </c>
      <c r="AU770" s="8" t="s">
        <v>91</v>
      </c>
    </row>
    <row r="771" spans="1:47" s="1" customFormat="1" ht="16">
      <c r="A771" s="8" t="s">
        <v>75</v>
      </c>
      <c r="B771" s="8" t="s">
        <v>65</v>
      </c>
      <c r="C771" s="8" t="s">
        <v>66</v>
      </c>
      <c r="D771" s="11" t="s">
        <v>67</v>
      </c>
      <c r="E771" s="24">
        <v>54</v>
      </c>
      <c r="F771" s="13">
        <v>1.337</v>
      </c>
      <c r="G771" s="24">
        <v>2056.8000000000002</v>
      </c>
      <c r="H771" s="8" t="s">
        <v>91</v>
      </c>
      <c r="I771" s="13">
        <v>9129.3130000000001</v>
      </c>
      <c r="J771" s="38">
        <v>10.172816929410722</v>
      </c>
      <c r="K771" s="103">
        <f t="shared" si="119"/>
        <v>10.921749850120221</v>
      </c>
      <c r="L771" s="115">
        <f>K771-K773</f>
        <v>9.1136262012764195</v>
      </c>
      <c r="M771" s="1" t="s">
        <v>69</v>
      </c>
      <c r="N771" s="1" t="s">
        <v>70</v>
      </c>
      <c r="O771" s="1" t="s">
        <v>71</v>
      </c>
      <c r="P771" s="1" t="s">
        <v>72</v>
      </c>
      <c r="Q771" s="1" t="s">
        <v>73</v>
      </c>
      <c r="R771" s="1" t="s">
        <v>74</v>
      </c>
      <c r="S771" s="8" t="s">
        <v>65</v>
      </c>
      <c r="T771" s="8" t="s">
        <v>91</v>
      </c>
      <c r="U771" s="25">
        <v>7.9000000000000001E-2</v>
      </c>
      <c r="V771"/>
      <c r="W771">
        <v>13.3</v>
      </c>
      <c r="X771" s="70">
        <v>818.19799999999998</v>
      </c>
      <c r="Y771" s="70">
        <v>504.44940000000003</v>
      </c>
      <c r="Z771" s="70">
        <f t="shared" si="120"/>
        <v>0.61653707293344651</v>
      </c>
      <c r="AA771" s="23">
        <f t="shared" si="121"/>
        <v>8.1999430700148395</v>
      </c>
      <c r="AB771" s="25">
        <v>6.6559999999999997</v>
      </c>
      <c r="AC771" s="23">
        <f t="shared" si="122"/>
        <v>0.81171295253735887</v>
      </c>
      <c r="AD771" s="23">
        <f t="shared" si="123"/>
        <v>1.2319626006632871</v>
      </c>
      <c r="AE771" s="23">
        <f t="shared" si="124"/>
        <v>9.7325045452399686E-2</v>
      </c>
      <c r="AF771" s="1">
        <v>995</v>
      </c>
      <c r="AG771" s="1">
        <f t="shared" si="125"/>
        <v>9.7814116032562501E-5</v>
      </c>
      <c r="AH771" s="7">
        <v>2000</v>
      </c>
      <c r="AI771" s="1">
        <v>10.116</v>
      </c>
      <c r="AJ771" s="1">
        <f t="shared" si="126"/>
        <v>1.9338496645425564E-2</v>
      </c>
      <c r="AK771" s="1">
        <f t="shared" ref="AK771:AK834" si="127">AJ771*(K771/100)</f>
        <v>2.1121022283872707E-3</v>
      </c>
      <c r="AL771" s="1">
        <f t="shared" ref="AL771:AL834" si="128">AJ771*(L771/100)</f>
        <v>1.7624382972104657E-3</v>
      </c>
      <c r="AM771" s="8" t="s">
        <v>65</v>
      </c>
      <c r="AN771" s="1" t="s">
        <v>69</v>
      </c>
      <c r="AO771" s="1" t="s">
        <v>70</v>
      </c>
      <c r="AP771" s="1" t="s">
        <v>71</v>
      </c>
      <c r="AQ771" s="1" t="s">
        <v>72</v>
      </c>
      <c r="AR771" s="1" t="s">
        <v>73</v>
      </c>
      <c r="AS771" s="1" t="s">
        <v>74</v>
      </c>
      <c r="AT771" s="8" t="s">
        <v>65</v>
      </c>
      <c r="AU771" s="8" t="s">
        <v>91</v>
      </c>
    </row>
    <row r="772" spans="1:47" s="1" customFormat="1" ht="16">
      <c r="A772" s="8" t="s">
        <v>112</v>
      </c>
      <c r="B772" s="8" t="s">
        <v>113</v>
      </c>
      <c r="C772" s="8" t="s">
        <v>66</v>
      </c>
      <c r="D772" s="11" t="s">
        <v>67</v>
      </c>
      <c r="E772" s="24">
        <v>44</v>
      </c>
      <c r="F772" s="13">
        <v>0.29599999999999999</v>
      </c>
      <c r="G772" s="24">
        <v>2057.1999999999998</v>
      </c>
      <c r="H772" s="8" t="s">
        <v>91</v>
      </c>
      <c r="I772" s="13">
        <v>526.51199999999994</v>
      </c>
      <c r="J772" s="38">
        <v>1.6780472109899236</v>
      </c>
      <c r="K772" s="103">
        <f t="shared" si="119"/>
        <v>1.814217636756309</v>
      </c>
      <c r="L772" s="115"/>
      <c r="M772" s="1" t="s">
        <v>69</v>
      </c>
      <c r="N772" s="1" t="s">
        <v>70</v>
      </c>
      <c r="O772" s="1" t="s">
        <v>71</v>
      </c>
      <c r="P772" s="1" t="s">
        <v>114</v>
      </c>
      <c r="Q772" s="1" t="s">
        <v>73</v>
      </c>
      <c r="R772" s="1" t="s">
        <v>74</v>
      </c>
      <c r="S772" s="8" t="s">
        <v>113</v>
      </c>
      <c r="T772" s="8" t="s">
        <v>91</v>
      </c>
      <c r="U772" s="25">
        <v>2.1000000000000001E-2</v>
      </c>
      <c r="V772"/>
      <c r="W772">
        <v>13.3</v>
      </c>
      <c r="X772" s="70">
        <v>818.19799999999998</v>
      </c>
      <c r="Y772" s="70">
        <v>504.44940000000003</v>
      </c>
      <c r="Z772" s="70">
        <f t="shared" si="120"/>
        <v>0.61653707293344651</v>
      </c>
      <c r="AA772" s="23">
        <f t="shared" si="121"/>
        <v>8.1999430700148395</v>
      </c>
      <c r="AB772" s="25">
        <v>6.609</v>
      </c>
      <c r="AC772" s="23">
        <f t="shared" si="122"/>
        <v>0.80598120542659324</v>
      </c>
      <c r="AD772" s="23">
        <f t="shared" si="123"/>
        <v>1.2407237206861612</v>
      </c>
      <c r="AE772" s="23">
        <f t="shared" si="124"/>
        <v>2.6055198134409388E-2</v>
      </c>
      <c r="AF772" s="1">
        <v>995</v>
      </c>
      <c r="AG772" s="1">
        <f t="shared" si="125"/>
        <v>2.6186128778300892E-5</v>
      </c>
      <c r="AH772" s="7">
        <v>2000</v>
      </c>
      <c r="AI772" s="1">
        <v>10.411</v>
      </c>
      <c r="AJ772" s="1">
        <f t="shared" si="126"/>
        <v>5.0304733029105549E-3</v>
      </c>
      <c r="AK772" s="1">
        <f t="shared" si="127"/>
        <v>9.1263733873720918E-5</v>
      </c>
      <c r="AL772" s="1">
        <f t="shared" si="128"/>
        <v>0</v>
      </c>
      <c r="AM772" s="8" t="s">
        <v>113</v>
      </c>
      <c r="AN772" s="1" t="s">
        <v>69</v>
      </c>
      <c r="AO772" s="1" t="s">
        <v>70</v>
      </c>
      <c r="AP772" s="1" t="s">
        <v>71</v>
      </c>
      <c r="AQ772" s="1" t="s">
        <v>114</v>
      </c>
      <c r="AR772" s="1" t="s">
        <v>73</v>
      </c>
      <c r="AS772" s="1" t="s">
        <v>74</v>
      </c>
      <c r="AT772" s="8" t="s">
        <v>113</v>
      </c>
      <c r="AU772" s="8" t="s">
        <v>91</v>
      </c>
    </row>
    <row r="773" spans="1:47" s="1" customFormat="1" ht="16">
      <c r="A773" s="8" t="s">
        <v>115</v>
      </c>
      <c r="B773" s="8" t="s">
        <v>113</v>
      </c>
      <c r="C773" s="8" t="s">
        <v>66</v>
      </c>
      <c r="D773" s="11" t="s">
        <v>67</v>
      </c>
      <c r="E773" s="24">
        <v>43</v>
      </c>
      <c r="F773" s="13">
        <v>0.30599999999999999</v>
      </c>
      <c r="G773" s="24">
        <v>2057</v>
      </c>
      <c r="H773" s="8" t="s">
        <v>91</v>
      </c>
      <c r="I773" s="13">
        <v>521.29</v>
      </c>
      <c r="J773" s="38">
        <v>1.6724028309607659</v>
      </c>
      <c r="K773" s="103">
        <f t="shared" ref="K773:K836" si="129">((J773*13.003355)/(((100-J773)*12.0107)+(J773*13.003355)))*100</f>
        <v>1.8081236488438026</v>
      </c>
      <c r="L773" s="115"/>
      <c r="M773" s="1" t="s">
        <v>69</v>
      </c>
      <c r="N773" s="1" t="s">
        <v>70</v>
      </c>
      <c r="O773" s="1" t="s">
        <v>71</v>
      </c>
      <c r="P773" s="1" t="s">
        <v>114</v>
      </c>
      <c r="Q773" s="1" t="s">
        <v>73</v>
      </c>
      <c r="R773" s="1" t="s">
        <v>74</v>
      </c>
      <c r="S773" s="8" t="s">
        <v>113</v>
      </c>
      <c r="T773" s="8" t="s">
        <v>91</v>
      </c>
      <c r="U773" s="25">
        <v>2.1000000000000001E-2</v>
      </c>
      <c r="V773"/>
      <c r="W773">
        <v>13.3</v>
      </c>
      <c r="X773" s="70">
        <v>818.19799999999998</v>
      </c>
      <c r="Y773" s="70">
        <v>504.44940000000003</v>
      </c>
      <c r="Z773" s="70">
        <f t="shared" si="120"/>
        <v>0.61653707293344651</v>
      </c>
      <c r="AA773" s="23">
        <f t="shared" si="121"/>
        <v>8.1999430700148395</v>
      </c>
      <c r="AB773" s="25">
        <v>6.609</v>
      </c>
      <c r="AC773" s="23">
        <f t="shared" si="122"/>
        <v>0.80598120542659324</v>
      </c>
      <c r="AD773" s="23">
        <f t="shared" si="123"/>
        <v>1.2407237206861612</v>
      </c>
      <c r="AE773" s="23">
        <f t="shared" si="124"/>
        <v>2.6055198134409388E-2</v>
      </c>
      <c r="AF773" s="1">
        <v>995</v>
      </c>
      <c r="AG773" s="1">
        <f t="shared" si="125"/>
        <v>2.6186128778300892E-5</v>
      </c>
      <c r="AH773" s="7">
        <v>2000</v>
      </c>
      <c r="AI773" s="1">
        <v>10.411</v>
      </c>
      <c r="AJ773" s="1">
        <f t="shared" si="126"/>
        <v>5.0304733029105549E-3</v>
      </c>
      <c r="AK773" s="1">
        <f t="shared" si="127"/>
        <v>9.0957177438699682E-5</v>
      </c>
      <c r="AL773" s="1">
        <f t="shared" si="128"/>
        <v>0</v>
      </c>
      <c r="AM773" s="8" t="s">
        <v>113</v>
      </c>
      <c r="AN773" s="1" t="s">
        <v>69</v>
      </c>
      <c r="AO773" s="1" t="s">
        <v>70</v>
      </c>
      <c r="AP773" s="1" t="s">
        <v>71</v>
      </c>
      <c r="AQ773" s="1" t="s">
        <v>114</v>
      </c>
      <c r="AR773" s="1" t="s">
        <v>73</v>
      </c>
      <c r="AS773" s="1" t="s">
        <v>74</v>
      </c>
      <c r="AT773" s="8" t="s">
        <v>113</v>
      </c>
      <c r="AU773" s="8" t="s">
        <v>91</v>
      </c>
    </row>
    <row r="774" spans="1:47" s="1" customFormat="1" ht="16">
      <c r="A774" s="8" t="s">
        <v>116</v>
      </c>
      <c r="B774" s="8" t="s">
        <v>117</v>
      </c>
      <c r="C774" s="8" t="s">
        <v>66</v>
      </c>
      <c r="D774" s="11" t="s">
        <v>67</v>
      </c>
      <c r="E774" s="24">
        <v>55</v>
      </c>
      <c r="F774" s="13">
        <v>3.532</v>
      </c>
      <c r="G774" s="24">
        <v>2057.6</v>
      </c>
      <c r="H774" s="8" t="s">
        <v>91</v>
      </c>
      <c r="I774" s="13">
        <v>10412.763999999999</v>
      </c>
      <c r="J774" s="38">
        <v>11.315922089679319</v>
      </c>
      <c r="K774" s="103">
        <f t="shared" si="129"/>
        <v>12.137640140587681</v>
      </c>
      <c r="L774" s="115">
        <f>K774-K775</f>
        <v>10.830218054857333</v>
      </c>
      <c r="M774" s="1" t="s">
        <v>119</v>
      </c>
      <c r="N774" s="1" t="s">
        <v>120</v>
      </c>
      <c r="O774" s="1" t="s">
        <v>71</v>
      </c>
      <c r="P774" s="1" t="s">
        <v>72</v>
      </c>
      <c r="Q774" s="1" t="s">
        <v>73</v>
      </c>
      <c r="R774" s="1" t="s">
        <v>74</v>
      </c>
      <c r="S774" s="8" t="s">
        <v>117</v>
      </c>
      <c r="T774" s="8" t="s">
        <v>91</v>
      </c>
      <c r="U774" s="25">
        <v>0.19700000000000001</v>
      </c>
      <c r="V774"/>
      <c r="W774">
        <v>13.3</v>
      </c>
      <c r="X774" s="70">
        <v>818.19799999999998</v>
      </c>
      <c r="Y774" s="70">
        <v>504.44940000000003</v>
      </c>
      <c r="Z774" s="70">
        <f t="shared" si="120"/>
        <v>0.61653707293344651</v>
      </c>
      <c r="AA774" s="23">
        <f t="shared" si="121"/>
        <v>8.1999430700148395</v>
      </c>
      <c r="AB774" s="25">
        <v>7.4029999999999996</v>
      </c>
      <c r="AC774" s="23">
        <f t="shared" si="122"/>
        <v>0.90281114597867596</v>
      </c>
      <c r="AD774" s="23">
        <f t="shared" si="123"/>
        <v>1.1076513670153776</v>
      </c>
      <c r="AE774" s="23">
        <f t="shared" si="124"/>
        <v>0.21820731930202938</v>
      </c>
      <c r="AF774" s="1">
        <v>995</v>
      </c>
      <c r="AG774" s="1">
        <f t="shared" si="125"/>
        <v>2.193038384945019E-4</v>
      </c>
      <c r="AH774" s="7">
        <v>2000</v>
      </c>
      <c r="AI774" s="1">
        <v>10.256</v>
      </c>
      <c r="AJ774" s="1">
        <f t="shared" si="126"/>
        <v>4.2765959144793655E-2</v>
      </c>
      <c r="AK774" s="1">
        <f t="shared" si="127"/>
        <v>5.190778223665803E-3</v>
      </c>
      <c r="AL774" s="1">
        <f t="shared" si="128"/>
        <v>4.6316466286323533E-3</v>
      </c>
      <c r="AM774" s="8" t="s">
        <v>117</v>
      </c>
      <c r="AN774" s="1" t="s">
        <v>119</v>
      </c>
      <c r="AO774" s="1" t="s">
        <v>120</v>
      </c>
      <c r="AP774" s="1" t="s">
        <v>71</v>
      </c>
      <c r="AQ774" s="1" t="s">
        <v>72</v>
      </c>
      <c r="AR774" s="1" t="s">
        <v>73</v>
      </c>
      <c r="AS774" s="1" t="s">
        <v>74</v>
      </c>
      <c r="AT774" s="8" t="s">
        <v>117</v>
      </c>
      <c r="AU774" s="8" t="s">
        <v>91</v>
      </c>
    </row>
    <row r="775" spans="1:47" s="1" customFormat="1" ht="16">
      <c r="A775" s="8" t="s">
        <v>126</v>
      </c>
      <c r="B775" s="8" t="s">
        <v>127</v>
      </c>
      <c r="C775" s="8" t="s">
        <v>66</v>
      </c>
      <c r="D775" s="11" t="s">
        <v>67</v>
      </c>
      <c r="E775" s="24">
        <v>55</v>
      </c>
      <c r="F775" s="13">
        <v>1.659</v>
      </c>
      <c r="G775" s="24">
        <v>2057.6</v>
      </c>
      <c r="H775" s="8" t="s">
        <v>91</v>
      </c>
      <c r="I775" s="13">
        <v>94.436999999999998</v>
      </c>
      <c r="J775" s="38">
        <v>1.2088220900448106</v>
      </c>
      <c r="K775" s="103">
        <f t="shared" si="129"/>
        <v>1.307422085730348</v>
      </c>
      <c r="L775" s="115"/>
      <c r="M775" s="1" t="s">
        <v>119</v>
      </c>
      <c r="N775" s="1" t="s">
        <v>120</v>
      </c>
      <c r="O775" s="1" t="s">
        <v>71</v>
      </c>
      <c r="P775" s="1" t="s">
        <v>114</v>
      </c>
      <c r="Q775" s="1" t="s">
        <v>73</v>
      </c>
      <c r="R775" s="1" t="s">
        <v>74</v>
      </c>
      <c r="S775" s="8" t="s">
        <v>127</v>
      </c>
      <c r="T775" s="8" t="s">
        <v>91</v>
      </c>
      <c r="U775" s="25">
        <v>0.1</v>
      </c>
      <c r="V775"/>
      <c r="W775">
        <v>13.3</v>
      </c>
      <c r="X775" s="70">
        <v>818.19799999999998</v>
      </c>
      <c r="Y775" s="70">
        <v>504.44940000000003</v>
      </c>
      <c r="Z775" s="70">
        <f t="shared" si="120"/>
        <v>0.61653707293344651</v>
      </c>
      <c r="AA775" s="23">
        <f t="shared" si="121"/>
        <v>8.1999430700148395</v>
      </c>
      <c r="AB775" s="25">
        <v>6.4210000000000003</v>
      </c>
      <c r="AC775" s="23">
        <f t="shared" si="122"/>
        <v>0.78305421698353084</v>
      </c>
      <c r="AD775" s="23">
        <f t="shared" si="123"/>
        <v>1.277050781811998</v>
      </c>
      <c r="AE775" s="23">
        <f t="shared" si="124"/>
        <v>0.1277050781811998</v>
      </c>
      <c r="AF775" s="1">
        <v>995</v>
      </c>
      <c r="AG775" s="1">
        <f t="shared" si="125"/>
        <v>1.2834681224241186E-4</v>
      </c>
      <c r="AH775" s="7">
        <v>2000</v>
      </c>
      <c r="AI775" s="1">
        <v>10.188000000000001</v>
      </c>
      <c r="AJ775" s="1">
        <f t="shared" si="126"/>
        <v>2.519568359686138E-2</v>
      </c>
      <c r="AK775" s="1">
        <f t="shared" si="127"/>
        <v>3.2941393199610423E-4</v>
      </c>
      <c r="AL775" s="1">
        <f t="shared" si="128"/>
        <v>0</v>
      </c>
      <c r="AM775" s="8" t="s">
        <v>127</v>
      </c>
      <c r="AN775" s="1" t="s">
        <v>119</v>
      </c>
      <c r="AO775" s="1" t="s">
        <v>120</v>
      </c>
      <c r="AP775" s="1" t="s">
        <v>71</v>
      </c>
      <c r="AQ775" s="1" t="s">
        <v>114</v>
      </c>
      <c r="AR775" s="1" t="s">
        <v>73</v>
      </c>
      <c r="AS775" s="1" t="s">
        <v>74</v>
      </c>
      <c r="AT775" s="8" t="s">
        <v>127</v>
      </c>
      <c r="AU775" s="8" t="s">
        <v>91</v>
      </c>
    </row>
    <row r="776" spans="1:47" s="71" customFormat="1" ht="16">
      <c r="A776" s="72" t="s">
        <v>128</v>
      </c>
      <c r="B776" s="72" t="s">
        <v>129</v>
      </c>
      <c r="C776" s="72" t="s">
        <v>66</v>
      </c>
      <c r="D776" s="73" t="s">
        <v>67</v>
      </c>
      <c r="E776" s="74">
        <v>48</v>
      </c>
      <c r="F776" s="75">
        <v>0.59799999999999998</v>
      </c>
      <c r="G776" s="74">
        <v>2056.1</v>
      </c>
      <c r="H776" s="72" t="s">
        <v>91</v>
      </c>
      <c r="I776" s="75">
        <v>13472.263999999999</v>
      </c>
      <c r="J776" s="76">
        <v>13.926980621188816</v>
      </c>
      <c r="K776" s="103">
        <f t="shared" si="129"/>
        <v>14.906433869614217</v>
      </c>
      <c r="L776" s="115"/>
      <c r="M776" s="71" t="s">
        <v>69</v>
      </c>
      <c r="N776" s="71" t="s">
        <v>70</v>
      </c>
      <c r="O776" s="71" t="s">
        <v>71</v>
      </c>
      <c r="P776" s="71" t="s">
        <v>72</v>
      </c>
      <c r="Q776" s="71" t="s">
        <v>130</v>
      </c>
      <c r="R776" s="71" t="s">
        <v>131</v>
      </c>
      <c r="S776" s="72" t="s">
        <v>129</v>
      </c>
      <c r="T776" s="72" t="s">
        <v>91</v>
      </c>
      <c r="U776" s="77">
        <v>3.9E-2</v>
      </c>
      <c r="V776" s="67"/>
      <c r="W776" s="67">
        <v>13.3</v>
      </c>
      <c r="X776" s="78">
        <v>818.19799999999998</v>
      </c>
      <c r="Y776" s="78">
        <v>504.44940000000003</v>
      </c>
      <c r="Z776" s="78">
        <f t="shared" si="120"/>
        <v>0.61653707293344651</v>
      </c>
      <c r="AA776" s="79">
        <f t="shared" si="121"/>
        <v>8.1999430700148395</v>
      </c>
      <c r="AB776" s="77">
        <v>4.9630000000000001</v>
      </c>
      <c r="AC776" s="79">
        <f t="shared" si="122"/>
        <v>0.60524810448361055</v>
      </c>
      <c r="AD776" s="79">
        <f t="shared" si="123"/>
        <v>1.652215005040266</v>
      </c>
      <c r="AE776" s="79">
        <f t="shared" si="124"/>
        <v>6.443638519657037E-2</v>
      </c>
      <c r="AF776" s="71">
        <v>995</v>
      </c>
      <c r="AG776" s="71">
        <f t="shared" si="125"/>
        <v>6.4760186127206404E-5</v>
      </c>
      <c r="AH776" s="80">
        <v>2000</v>
      </c>
      <c r="AI776" s="71">
        <v>10.321999999999999</v>
      </c>
      <c r="AJ776" s="71">
        <f t="shared" si="126"/>
        <v>1.2547991886689869E-2</v>
      </c>
      <c r="AK776" s="1">
        <f t="shared" si="127"/>
        <v>1.8704581125539826E-3</v>
      </c>
      <c r="AL776" s="1">
        <f t="shared" si="128"/>
        <v>0</v>
      </c>
      <c r="AM776" s="72" t="s">
        <v>129</v>
      </c>
      <c r="AN776" s="71" t="s">
        <v>69</v>
      </c>
      <c r="AO776" s="71" t="s">
        <v>70</v>
      </c>
      <c r="AP776" s="71" t="s">
        <v>71</v>
      </c>
      <c r="AQ776" s="71" t="s">
        <v>72</v>
      </c>
      <c r="AR776" s="71" t="s">
        <v>130</v>
      </c>
      <c r="AS776" s="71" t="s">
        <v>131</v>
      </c>
      <c r="AT776" s="72" t="s">
        <v>129</v>
      </c>
      <c r="AU776" s="72" t="s">
        <v>91</v>
      </c>
    </row>
    <row r="777" spans="1:47" s="1" customFormat="1" ht="16">
      <c r="A777" s="8" t="s">
        <v>134</v>
      </c>
      <c r="B777" s="8" t="s">
        <v>135</v>
      </c>
      <c r="C777" s="8" t="s">
        <v>66</v>
      </c>
      <c r="D777" s="8" t="s">
        <v>67</v>
      </c>
      <c r="E777" s="24">
        <v>46</v>
      </c>
      <c r="F777" s="13">
        <v>0.61099999999999999</v>
      </c>
      <c r="G777" s="24">
        <v>2056.8000000000002</v>
      </c>
      <c r="H777" s="8" t="s">
        <v>91</v>
      </c>
      <c r="I777" s="13">
        <v>13251.597</v>
      </c>
      <c r="J777" s="38">
        <v>13.743813238127721</v>
      </c>
      <c r="K777" s="103">
        <f t="shared" si="129"/>
        <v>14.712586632511607</v>
      </c>
      <c r="L777" s="115">
        <f>K777-K778</f>
        <v>13.541451376257552</v>
      </c>
      <c r="M777" s="1" t="s">
        <v>69</v>
      </c>
      <c r="N777" s="1" t="s">
        <v>70</v>
      </c>
      <c r="O777" s="1" t="s">
        <v>71</v>
      </c>
      <c r="P777" s="1" t="s">
        <v>72</v>
      </c>
      <c r="Q777" s="1" t="s">
        <v>130</v>
      </c>
      <c r="R777" s="1" t="s">
        <v>74</v>
      </c>
      <c r="S777" s="8" t="s">
        <v>135</v>
      </c>
      <c r="T777" s="8" t="s">
        <v>91</v>
      </c>
      <c r="U777" s="25">
        <v>3.5999999999999997E-2</v>
      </c>
      <c r="V777"/>
      <c r="W777">
        <v>13.3</v>
      </c>
      <c r="X777" s="70">
        <v>818.19799999999998</v>
      </c>
      <c r="Y777" s="70">
        <v>504.44940000000003</v>
      </c>
      <c r="Z777" s="70">
        <f t="shared" si="120"/>
        <v>0.61653707293344651</v>
      </c>
      <c r="AA777" s="23">
        <f t="shared" si="121"/>
        <v>8.1999430700148395</v>
      </c>
      <c r="AB777" s="25">
        <v>4.9889999999999999</v>
      </c>
      <c r="AC777" s="23">
        <f t="shared" si="122"/>
        <v>0.60841885820445962</v>
      </c>
      <c r="AD777" s="23">
        <f t="shared" si="123"/>
        <v>1.6436045439997673</v>
      </c>
      <c r="AE777" s="23">
        <f t="shared" si="124"/>
        <v>5.9169763583991619E-2</v>
      </c>
      <c r="AF777" s="1">
        <v>995</v>
      </c>
      <c r="AG777" s="1">
        <f t="shared" si="125"/>
        <v>5.9467099079388565E-5</v>
      </c>
      <c r="AH777" s="7">
        <v>2000</v>
      </c>
      <c r="AI777" s="1">
        <v>10.167999999999999</v>
      </c>
      <c r="AJ777" s="1">
        <f t="shared" si="126"/>
        <v>1.1696911699328988E-2</v>
      </c>
      <c r="AK777" s="1">
        <f t="shared" si="127"/>
        <v>1.7209182670921629E-3</v>
      </c>
      <c r="AL777" s="1">
        <f t="shared" si="128"/>
        <v>1.5839316102884157E-3</v>
      </c>
      <c r="AM777" s="8" t="s">
        <v>135</v>
      </c>
      <c r="AN777" s="1" t="s">
        <v>69</v>
      </c>
      <c r="AO777" s="1" t="s">
        <v>70</v>
      </c>
      <c r="AP777" s="1" t="s">
        <v>71</v>
      </c>
      <c r="AQ777" s="1" t="s">
        <v>72</v>
      </c>
      <c r="AR777" s="1" t="s">
        <v>130</v>
      </c>
      <c r="AS777" s="1" t="s">
        <v>74</v>
      </c>
      <c r="AT777" s="8" t="s">
        <v>135</v>
      </c>
      <c r="AU777" s="8" t="s">
        <v>91</v>
      </c>
    </row>
    <row r="778" spans="1:47" s="1" customFormat="1" ht="16">
      <c r="A778" s="8" t="s">
        <v>136</v>
      </c>
      <c r="B778" s="8" t="s">
        <v>137</v>
      </c>
      <c r="C778" s="8" t="s">
        <v>66</v>
      </c>
      <c r="D778" s="11" t="s">
        <v>67</v>
      </c>
      <c r="E778" s="24">
        <v>44</v>
      </c>
      <c r="F778" s="13">
        <v>1.514</v>
      </c>
      <c r="G778" s="24">
        <v>2057.1999999999998</v>
      </c>
      <c r="H778" s="8" t="s">
        <v>91</v>
      </c>
      <c r="I778" s="13">
        <v>-21</v>
      </c>
      <c r="J778" s="38">
        <v>1.0827006551460994</v>
      </c>
      <c r="K778" s="103">
        <f t="shared" si="129"/>
        <v>1.1711352562540549</v>
      </c>
      <c r="L778" s="115"/>
      <c r="M778" s="1" t="s">
        <v>69</v>
      </c>
      <c r="N778" s="1" t="s">
        <v>70</v>
      </c>
      <c r="O778" s="1" t="s">
        <v>71</v>
      </c>
      <c r="P778" s="1" t="s">
        <v>114</v>
      </c>
      <c r="Q778" s="1" t="s">
        <v>130</v>
      </c>
      <c r="R778" s="1" t="s">
        <v>74</v>
      </c>
      <c r="S778" s="8" t="s">
        <v>137</v>
      </c>
      <c r="T778" s="8" t="s">
        <v>91</v>
      </c>
      <c r="U778" s="25">
        <v>0.107</v>
      </c>
      <c r="V778"/>
      <c r="W778">
        <v>13.3</v>
      </c>
      <c r="X778" s="70">
        <v>818.19799999999998</v>
      </c>
      <c r="Y778" s="70">
        <v>504.44940000000003</v>
      </c>
      <c r="Z778" s="70">
        <f t="shared" si="120"/>
        <v>0.61653707293344651</v>
      </c>
      <c r="AA778" s="23">
        <f t="shared" si="121"/>
        <v>8.1999430700148395</v>
      </c>
      <c r="AB778" s="25">
        <v>7.1289999999999996</v>
      </c>
      <c r="AC778" s="23">
        <f t="shared" si="122"/>
        <v>0.86939627984357437</v>
      </c>
      <c r="AD778" s="23">
        <f t="shared" si="123"/>
        <v>1.1502234633209201</v>
      </c>
      <c r="AE778" s="23">
        <f t="shared" si="124"/>
        <v>0.12307391057533844</v>
      </c>
      <c r="AF778" s="1">
        <v>950</v>
      </c>
      <c r="AG778" s="1">
        <f t="shared" si="125"/>
        <v>1.2955148481614572E-4</v>
      </c>
      <c r="AH778" s="7">
        <v>2000</v>
      </c>
      <c r="AI778" s="1">
        <v>10.287000000000001</v>
      </c>
      <c r="AJ778" s="1">
        <f t="shared" si="126"/>
        <v>2.5187418064770237E-2</v>
      </c>
      <c r="AK778" s="1">
        <f t="shared" si="127"/>
        <v>2.9497873309662702E-4</v>
      </c>
      <c r="AL778" s="1">
        <f t="shared" si="128"/>
        <v>0</v>
      </c>
      <c r="AM778" s="8" t="s">
        <v>137</v>
      </c>
      <c r="AN778" s="1" t="s">
        <v>69</v>
      </c>
      <c r="AO778" s="1" t="s">
        <v>70</v>
      </c>
      <c r="AP778" s="1" t="s">
        <v>71</v>
      </c>
      <c r="AQ778" s="1" t="s">
        <v>114</v>
      </c>
      <c r="AR778" s="1" t="s">
        <v>130</v>
      </c>
      <c r="AS778" s="1" t="s">
        <v>74</v>
      </c>
      <c r="AT778" s="8" t="s">
        <v>137</v>
      </c>
      <c r="AU778" s="8" t="s">
        <v>91</v>
      </c>
    </row>
    <row r="779" spans="1:47" s="1" customFormat="1" ht="16">
      <c r="A779" s="8" t="s">
        <v>138</v>
      </c>
      <c r="B779" s="8" t="s">
        <v>139</v>
      </c>
      <c r="C779" s="8" t="s">
        <v>66</v>
      </c>
      <c r="D779" s="11" t="s">
        <v>67</v>
      </c>
      <c r="E779" s="24">
        <v>49</v>
      </c>
      <c r="F779" s="13">
        <v>0.63800000000000001</v>
      </c>
      <c r="G779" s="24">
        <v>2056.6</v>
      </c>
      <c r="H779" s="8" t="s">
        <v>91</v>
      </c>
      <c r="I779" s="13">
        <v>13711.357</v>
      </c>
      <c r="J779" s="38">
        <v>14.124566679680148</v>
      </c>
      <c r="K779" s="103">
        <f t="shared" si="129"/>
        <v>15.115475441945422</v>
      </c>
      <c r="L779" s="115">
        <f>K779-K780</f>
        <v>13.897416634727058</v>
      </c>
      <c r="M779" s="1" t="s">
        <v>69</v>
      </c>
      <c r="N779" s="1" t="s">
        <v>70</v>
      </c>
      <c r="O779" s="1" t="s">
        <v>71</v>
      </c>
      <c r="P779" s="1" t="s">
        <v>72</v>
      </c>
      <c r="Q779" s="1" t="s">
        <v>130</v>
      </c>
      <c r="R779" s="1" t="s">
        <v>140</v>
      </c>
      <c r="S779" s="8" t="s">
        <v>139</v>
      </c>
      <c r="T779" s="8" t="s">
        <v>91</v>
      </c>
      <c r="U779" s="25">
        <v>3.3000000000000002E-2</v>
      </c>
      <c r="V779"/>
      <c r="W779">
        <v>13.3</v>
      </c>
      <c r="X779" s="70">
        <v>818.19799999999998</v>
      </c>
      <c r="Y779" s="70">
        <v>504.44940000000003</v>
      </c>
      <c r="Z779" s="70">
        <f t="shared" si="120"/>
        <v>0.61653707293344651</v>
      </c>
      <c r="AA779" s="23">
        <f t="shared" si="121"/>
        <v>8.1999430700148395</v>
      </c>
      <c r="AB779" s="25">
        <v>5.4409999999999998</v>
      </c>
      <c r="AC779" s="23">
        <f t="shared" si="122"/>
        <v>0.66354119212075857</v>
      </c>
      <c r="AD779" s="23">
        <f t="shared" si="123"/>
        <v>1.5070654420170631</v>
      </c>
      <c r="AE779" s="23">
        <f t="shared" si="124"/>
        <v>4.9733159586563082E-2</v>
      </c>
      <c r="AF779" s="1">
        <v>995</v>
      </c>
      <c r="AG779" s="1">
        <f t="shared" si="125"/>
        <v>4.9983074961369928E-5</v>
      </c>
      <c r="AH779" s="7">
        <v>2000</v>
      </c>
      <c r="AI779" s="1">
        <v>10.375999999999999</v>
      </c>
      <c r="AJ779" s="1">
        <f t="shared" si="126"/>
        <v>9.6343629455223467E-3</v>
      </c>
      <c r="AK779" s="1">
        <f t="shared" si="127"/>
        <v>1.45627976501832E-3</v>
      </c>
      <c r="AL779" s="1">
        <f t="shared" si="128"/>
        <v>1.3389275586410023E-3</v>
      </c>
      <c r="AM779" s="8" t="s">
        <v>139</v>
      </c>
      <c r="AN779" s="1" t="s">
        <v>69</v>
      </c>
      <c r="AO779" s="1" t="s">
        <v>70</v>
      </c>
      <c r="AP779" s="1" t="s">
        <v>71</v>
      </c>
      <c r="AQ779" s="1" t="s">
        <v>72</v>
      </c>
      <c r="AR779" s="1" t="s">
        <v>130</v>
      </c>
      <c r="AS779" s="1" t="s">
        <v>140</v>
      </c>
      <c r="AT779" s="8" t="s">
        <v>139</v>
      </c>
      <c r="AU779" s="8" t="s">
        <v>91</v>
      </c>
    </row>
    <row r="780" spans="1:47" s="1" customFormat="1" ht="16">
      <c r="A780" s="8" t="s">
        <v>142</v>
      </c>
      <c r="B780" s="8" t="s">
        <v>143</v>
      </c>
      <c r="C780" s="8" t="s">
        <v>66</v>
      </c>
      <c r="D780" s="11" t="s">
        <v>67</v>
      </c>
      <c r="E780" s="24">
        <v>47</v>
      </c>
      <c r="F780" s="13">
        <v>0.57499999999999996</v>
      </c>
      <c r="G780" s="24">
        <v>2057.1999999999998</v>
      </c>
      <c r="H780" s="8" t="s">
        <v>91</v>
      </c>
      <c r="I780" s="13">
        <v>18.709</v>
      </c>
      <c r="J780" s="38">
        <v>1.1261212960381219</v>
      </c>
      <c r="K780" s="103">
        <f t="shared" si="129"/>
        <v>1.2180588072183633</v>
      </c>
      <c r="L780" s="115"/>
      <c r="M780" s="1" t="s">
        <v>69</v>
      </c>
      <c r="N780" s="1" t="s">
        <v>70</v>
      </c>
      <c r="O780" s="1" t="s">
        <v>71</v>
      </c>
      <c r="P780" s="1" t="s">
        <v>114</v>
      </c>
      <c r="Q780" s="1" t="s">
        <v>130</v>
      </c>
      <c r="R780" s="1" t="s">
        <v>140</v>
      </c>
      <c r="S780" s="8" t="s">
        <v>143</v>
      </c>
      <c r="T780" s="8" t="s">
        <v>91</v>
      </c>
      <c r="U780" s="25">
        <v>3.3000000000000002E-2</v>
      </c>
      <c r="V780"/>
      <c r="W780">
        <v>13.3</v>
      </c>
      <c r="X780" s="70">
        <v>818.19799999999998</v>
      </c>
      <c r="Y780" s="70">
        <v>504.44940000000003</v>
      </c>
      <c r="Z780" s="70">
        <f t="shared" si="120"/>
        <v>0.61653707293344651</v>
      </c>
      <c r="AA780" s="23">
        <f t="shared" si="121"/>
        <v>8.1999430700148395</v>
      </c>
      <c r="AB780" s="25">
        <v>3.819</v>
      </c>
      <c r="AC780" s="23">
        <f t="shared" si="122"/>
        <v>0.46573494076625199</v>
      </c>
      <c r="AD780" s="23">
        <f t="shared" si="123"/>
        <v>2.1471440350916051</v>
      </c>
      <c r="AE780" s="23">
        <f t="shared" si="124"/>
        <v>7.0855753158022977E-2</v>
      </c>
      <c r="AF780" s="1">
        <v>950</v>
      </c>
      <c r="AG780" s="1">
        <f t="shared" si="125"/>
        <v>7.4585003324234718E-5</v>
      </c>
      <c r="AH780" s="7">
        <v>2000</v>
      </c>
      <c r="AI780" s="1">
        <v>10.374000000000001</v>
      </c>
      <c r="AJ780" s="1">
        <f t="shared" si="126"/>
        <v>1.4379217914832218E-2</v>
      </c>
      <c r="AK780" s="1">
        <f t="shared" si="127"/>
        <v>1.7514733022073453E-4</v>
      </c>
      <c r="AL780" s="1">
        <f t="shared" si="128"/>
        <v>0</v>
      </c>
      <c r="AM780" s="8" t="s">
        <v>143</v>
      </c>
      <c r="AN780" s="1" t="s">
        <v>69</v>
      </c>
      <c r="AO780" s="1" t="s">
        <v>70</v>
      </c>
      <c r="AP780" s="1" t="s">
        <v>71</v>
      </c>
      <c r="AQ780" s="1" t="s">
        <v>114</v>
      </c>
      <c r="AR780" s="1" t="s">
        <v>130</v>
      </c>
      <c r="AS780" s="1" t="s">
        <v>140</v>
      </c>
      <c r="AT780" s="8" t="s">
        <v>143</v>
      </c>
      <c r="AU780" s="8" t="s">
        <v>91</v>
      </c>
    </row>
    <row r="781" spans="1:47" s="1" customFormat="1" ht="16">
      <c r="A781" s="8" t="s">
        <v>144</v>
      </c>
      <c r="B781" s="8" t="s">
        <v>145</v>
      </c>
      <c r="C781" s="8" t="s">
        <v>66</v>
      </c>
      <c r="D781" s="11" t="s">
        <v>67</v>
      </c>
      <c r="E781" s="24">
        <v>46</v>
      </c>
      <c r="F781" s="13">
        <v>0.497</v>
      </c>
      <c r="G781" s="24">
        <v>2056.8000000000002</v>
      </c>
      <c r="H781" s="8" t="s">
        <v>91</v>
      </c>
      <c r="I781" s="13">
        <v>15324.991</v>
      </c>
      <c r="J781" s="38">
        <v>15.434712288112562</v>
      </c>
      <c r="K781" s="103">
        <f t="shared" si="129"/>
        <v>16.499874332494553</v>
      </c>
      <c r="L781" s="115">
        <f>K781-K782</f>
        <v>15.323016150598336</v>
      </c>
      <c r="M781" s="1" t="s">
        <v>69</v>
      </c>
      <c r="N781" s="1" t="s">
        <v>70</v>
      </c>
      <c r="O781" s="1" t="s">
        <v>71</v>
      </c>
      <c r="P781" s="1" t="s">
        <v>72</v>
      </c>
      <c r="Q781" s="1" t="s">
        <v>130</v>
      </c>
      <c r="R781" s="1" t="s">
        <v>146</v>
      </c>
      <c r="S781" s="8" t="s">
        <v>145</v>
      </c>
      <c r="T781" s="8" t="s">
        <v>91</v>
      </c>
      <c r="U781" s="25">
        <v>3.5999999999999997E-2</v>
      </c>
      <c r="V781"/>
      <c r="W781">
        <v>13.3</v>
      </c>
      <c r="X781" s="70">
        <v>818.19799999999998</v>
      </c>
      <c r="Y781" s="70">
        <v>504.44940000000003</v>
      </c>
      <c r="Z781" s="70">
        <f t="shared" si="120"/>
        <v>0.61653707293344651</v>
      </c>
      <c r="AA781" s="23">
        <f t="shared" si="121"/>
        <v>8.1999430700148395</v>
      </c>
      <c r="AB781" s="25">
        <v>4.6020000000000003</v>
      </c>
      <c r="AC781" s="23">
        <f t="shared" si="122"/>
        <v>0.5612234085902833</v>
      </c>
      <c r="AD781" s="23">
        <f t="shared" si="123"/>
        <v>1.7818216145186525</v>
      </c>
      <c r="AE781" s="23">
        <f t="shared" si="124"/>
        <v>6.4145578122671479E-2</v>
      </c>
      <c r="AF781" s="1">
        <v>995</v>
      </c>
      <c r="AG781" s="1">
        <f t="shared" si="125"/>
        <v>6.4467917711227612E-5</v>
      </c>
      <c r="AH781" s="7">
        <v>2000</v>
      </c>
      <c r="AI781" s="1">
        <v>10.285</v>
      </c>
      <c r="AJ781" s="1">
        <f t="shared" si="126"/>
        <v>1.2536299020170659E-2</v>
      </c>
      <c r="AK781" s="1">
        <f t="shared" si="127"/>
        <v>2.0684735842739048E-3</v>
      </c>
      <c r="AL781" s="1">
        <f t="shared" si="128"/>
        <v>1.9209391235480511E-3</v>
      </c>
      <c r="AM781" s="8" t="s">
        <v>145</v>
      </c>
      <c r="AN781" s="1" t="s">
        <v>69</v>
      </c>
      <c r="AO781" s="1" t="s">
        <v>70</v>
      </c>
      <c r="AP781" s="1" t="s">
        <v>71</v>
      </c>
      <c r="AQ781" s="1" t="s">
        <v>72</v>
      </c>
      <c r="AR781" s="1" t="s">
        <v>130</v>
      </c>
      <c r="AS781" s="1" t="s">
        <v>146</v>
      </c>
      <c r="AT781" s="8" t="s">
        <v>145</v>
      </c>
      <c r="AU781" s="8" t="s">
        <v>91</v>
      </c>
    </row>
    <row r="782" spans="1:47" s="1" customFormat="1" ht="16">
      <c r="A782" s="8" t="s">
        <v>147</v>
      </c>
      <c r="B782" s="8" t="s">
        <v>148</v>
      </c>
      <c r="C782" s="8" t="s">
        <v>66</v>
      </c>
      <c r="D782" s="11" t="s">
        <v>67</v>
      </c>
      <c r="E782" s="24">
        <v>48</v>
      </c>
      <c r="F782" s="13">
        <v>1.5880000000000001</v>
      </c>
      <c r="G782" s="24">
        <v>2057.4</v>
      </c>
      <c r="H782" s="8" t="s">
        <v>91</v>
      </c>
      <c r="I782" s="13">
        <v>-16.158999999999999</v>
      </c>
      <c r="J782" s="38">
        <v>1.0879961895088786</v>
      </c>
      <c r="K782" s="103">
        <f t="shared" si="129"/>
        <v>1.1768581818962172</v>
      </c>
      <c r="L782" s="115"/>
      <c r="M782" s="1" t="s">
        <v>69</v>
      </c>
      <c r="N782" s="1" t="s">
        <v>70</v>
      </c>
      <c r="O782" s="1" t="s">
        <v>71</v>
      </c>
      <c r="P782" s="1" t="s">
        <v>114</v>
      </c>
      <c r="Q782" s="1" t="s">
        <v>130</v>
      </c>
      <c r="R782" s="1" t="s">
        <v>146</v>
      </c>
      <c r="S782" s="8" t="s">
        <v>148</v>
      </c>
      <c r="T782" s="8" t="s">
        <v>91</v>
      </c>
      <c r="U782" s="25">
        <v>8.7999999999999995E-2</v>
      </c>
      <c r="V782"/>
      <c r="W782">
        <v>13.3</v>
      </c>
      <c r="X782" s="70">
        <v>818.19799999999998</v>
      </c>
      <c r="Y782" s="70">
        <v>504.44940000000003</v>
      </c>
      <c r="Z782" s="70">
        <f t="shared" si="120"/>
        <v>0.61653707293344651</v>
      </c>
      <c r="AA782" s="23">
        <f t="shared" si="121"/>
        <v>8.1999430700148395</v>
      </c>
      <c r="AB782" s="25">
        <v>6.718</v>
      </c>
      <c r="AC782" s="23">
        <f t="shared" si="122"/>
        <v>0.81927398064092194</v>
      </c>
      <c r="AD782" s="23">
        <f t="shared" si="123"/>
        <v>1.2205928952091158</v>
      </c>
      <c r="AE782" s="23">
        <f t="shared" si="124"/>
        <v>0.10741217477840219</v>
      </c>
      <c r="AF782" s="1">
        <v>950</v>
      </c>
      <c r="AG782" s="1">
        <f t="shared" si="125"/>
        <v>1.130654471351602E-4</v>
      </c>
      <c r="AH782" s="7">
        <v>2000</v>
      </c>
      <c r="AI782" s="1">
        <v>10.242000000000001</v>
      </c>
      <c r="AJ782" s="1">
        <f t="shared" si="126"/>
        <v>2.2078782881304469E-2</v>
      </c>
      <c r="AK782" s="1">
        <f t="shared" si="127"/>
        <v>2.5983596280173296E-4</v>
      </c>
      <c r="AL782" s="1">
        <f t="shared" si="128"/>
        <v>0</v>
      </c>
      <c r="AM782" s="8" t="s">
        <v>148</v>
      </c>
      <c r="AN782" s="1" t="s">
        <v>69</v>
      </c>
      <c r="AO782" s="1" t="s">
        <v>70</v>
      </c>
      <c r="AP782" s="1" t="s">
        <v>71</v>
      </c>
      <c r="AQ782" s="1" t="s">
        <v>114</v>
      </c>
      <c r="AR782" s="1" t="s">
        <v>130</v>
      </c>
      <c r="AS782" s="1" t="s">
        <v>146</v>
      </c>
      <c r="AT782" s="8" t="s">
        <v>148</v>
      </c>
      <c r="AU782" s="8" t="s">
        <v>91</v>
      </c>
    </row>
    <row r="783" spans="1:47" s="1" customFormat="1" ht="16">
      <c r="A783" s="8" t="s">
        <v>149</v>
      </c>
      <c r="B783" s="8" t="s">
        <v>150</v>
      </c>
      <c r="C783" s="8" t="s">
        <v>66</v>
      </c>
      <c r="D783" s="11" t="s">
        <v>67</v>
      </c>
      <c r="E783" s="24">
        <v>48</v>
      </c>
      <c r="F783" s="13">
        <v>0.58299999999999996</v>
      </c>
      <c r="G783" s="24">
        <v>2056.4</v>
      </c>
      <c r="H783" s="8" t="s">
        <v>91</v>
      </c>
      <c r="I783" s="13">
        <v>13522.463</v>
      </c>
      <c r="J783" s="38">
        <v>13.968540364083124</v>
      </c>
      <c r="K783" s="103">
        <f t="shared" si="129"/>
        <v>14.950408741011273</v>
      </c>
      <c r="L783" s="115">
        <f>K783-K784</f>
        <v>13.774645205048898</v>
      </c>
      <c r="M783" t="s">
        <v>69</v>
      </c>
      <c r="N783" t="s">
        <v>70</v>
      </c>
      <c r="O783" t="s">
        <v>71</v>
      </c>
      <c r="P783" t="s">
        <v>72</v>
      </c>
      <c r="Q783" s="1" t="s">
        <v>130</v>
      </c>
      <c r="R783" s="1" t="s">
        <v>151</v>
      </c>
      <c r="S783" s="8" t="s">
        <v>150</v>
      </c>
      <c r="T783" s="8" t="s">
        <v>91</v>
      </c>
      <c r="U783" s="25">
        <v>3.6999999999999998E-2</v>
      </c>
      <c r="V783"/>
      <c r="W783">
        <v>13.3</v>
      </c>
      <c r="X783" s="70">
        <v>818.19799999999998</v>
      </c>
      <c r="Y783" s="70">
        <v>504.44940000000003</v>
      </c>
      <c r="Z783" s="70">
        <f t="shared" si="120"/>
        <v>0.61653707293344651</v>
      </c>
      <c r="AA783" s="23">
        <f t="shared" si="121"/>
        <v>8.1999430700148395</v>
      </c>
      <c r="AB783" s="25">
        <v>3.593</v>
      </c>
      <c r="AC783" s="23">
        <f t="shared" si="122"/>
        <v>0.43817377380810252</v>
      </c>
      <c r="AD783" s="23">
        <f t="shared" si="123"/>
        <v>2.2821995741761314</v>
      </c>
      <c r="AE783" s="23">
        <f t="shared" si="124"/>
        <v>8.4441384244516859E-2</v>
      </c>
      <c r="AF783" s="1">
        <v>995</v>
      </c>
      <c r="AG783" s="1">
        <f t="shared" si="125"/>
        <v>8.4865712808559663E-5</v>
      </c>
      <c r="AH783" s="7">
        <v>2000</v>
      </c>
      <c r="AI783" s="1">
        <v>10.207000000000001</v>
      </c>
      <c r="AJ783" s="1">
        <f t="shared" si="126"/>
        <v>1.6628923838259951E-2</v>
      </c>
      <c r="AK783" s="1">
        <f t="shared" si="127"/>
        <v>2.4860920830513228E-3</v>
      </c>
      <c r="AL783" s="1">
        <f t="shared" si="128"/>
        <v>2.2905752601381077E-3</v>
      </c>
      <c r="AM783" s="8" t="s">
        <v>150</v>
      </c>
      <c r="AN783" t="s">
        <v>69</v>
      </c>
      <c r="AO783" t="s">
        <v>70</v>
      </c>
      <c r="AP783" t="s">
        <v>71</v>
      </c>
      <c r="AQ783" t="s">
        <v>72</v>
      </c>
      <c r="AR783" s="1" t="s">
        <v>130</v>
      </c>
      <c r="AS783" s="1" t="s">
        <v>151</v>
      </c>
      <c r="AT783" s="8" t="s">
        <v>150</v>
      </c>
      <c r="AU783" s="8" t="s">
        <v>91</v>
      </c>
    </row>
    <row r="784" spans="1:47" s="1" customFormat="1" ht="16">
      <c r="A784" s="8" t="s">
        <v>152</v>
      </c>
      <c r="B784" s="8" t="s">
        <v>153</v>
      </c>
      <c r="C784" s="8" t="s">
        <v>66</v>
      </c>
      <c r="D784" s="11" t="s">
        <v>67</v>
      </c>
      <c r="E784" s="24">
        <v>45</v>
      </c>
      <c r="F784" s="13">
        <v>1.052</v>
      </c>
      <c r="G784" s="24">
        <v>2057.1999999999998</v>
      </c>
      <c r="H784" s="8" t="s">
        <v>91</v>
      </c>
      <c r="I784" s="13">
        <v>-17.085000000000001</v>
      </c>
      <c r="J784" s="38">
        <v>1.0869832887620676</v>
      </c>
      <c r="K784" s="103">
        <f t="shared" si="129"/>
        <v>1.1757635359623753</v>
      </c>
      <c r="L784" s="115"/>
      <c r="M784" s="1" t="s">
        <v>69</v>
      </c>
      <c r="N784" s="1" t="s">
        <v>70</v>
      </c>
      <c r="O784" s="1" t="s">
        <v>71</v>
      </c>
      <c r="P784" s="1" t="s">
        <v>114</v>
      </c>
      <c r="Q784" s="1" t="s">
        <v>130</v>
      </c>
      <c r="R784" s="1" t="s">
        <v>151</v>
      </c>
      <c r="S784" s="8" t="s">
        <v>153</v>
      </c>
      <c r="T784" s="8" t="s">
        <v>91</v>
      </c>
      <c r="U784" s="25">
        <v>5.8999999999999997E-2</v>
      </c>
      <c r="V784"/>
      <c r="W784">
        <v>13.3</v>
      </c>
      <c r="X784" s="70">
        <v>818.19799999999998</v>
      </c>
      <c r="Y784" s="70">
        <v>504.44940000000003</v>
      </c>
      <c r="Z784" s="70">
        <f t="shared" si="120"/>
        <v>0.61653707293344651</v>
      </c>
      <c r="AA784" s="23">
        <f t="shared" si="121"/>
        <v>8.1999430700148395</v>
      </c>
      <c r="AB784" s="25">
        <v>7.0780000000000003</v>
      </c>
      <c r="AC784" s="23">
        <f t="shared" si="122"/>
        <v>0.86317672446806282</v>
      </c>
      <c r="AD784" s="23">
        <f t="shared" si="123"/>
        <v>1.1585113125197568</v>
      </c>
      <c r="AE784" s="23">
        <f t="shared" si="124"/>
        <v>6.8352167438665651E-2</v>
      </c>
      <c r="AF784" s="1">
        <v>950</v>
      </c>
      <c r="AG784" s="1">
        <f t="shared" si="125"/>
        <v>7.1949649935437526E-5</v>
      </c>
      <c r="AH784" s="7">
        <v>2000</v>
      </c>
      <c r="AI784" s="1">
        <v>10.265000000000001</v>
      </c>
      <c r="AJ784" s="1">
        <f t="shared" si="126"/>
        <v>1.4018441292827572E-2</v>
      </c>
      <c r="AK784" s="1">
        <f t="shared" si="127"/>
        <v>1.6482372103135919E-4</v>
      </c>
      <c r="AL784" s="1">
        <f t="shared" si="128"/>
        <v>0</v>
      </c>
      <c r="AM784" s="8" t="s">
        <v>153</v>
      </c>
      <c r="AN784" s="1" t="s">
        <v>69</v>
      </c>
      <c r="AO784" s="1" t="s">
        <v>70</v>
      </c>
      <c r="AP784" s="1" t="s">
        <v>71</v>
      </c>
      <c r="AQ784" s="1" t="s">
        <v>114</v>
      </c>
      <c r="AR784" s="1" t="s">
        <v>130</v>
      </c>
      <c r="AS784" s="1" t="s">
        <v>151</v>
      </c>
      <c r="AT784" s="8" t="s">
        <v>153</v>
      </c>
      <c r="AU784" s="8" t="s">
        <v>91</v>
      </c>
    </row>
    <row r="785" spans="1:47" s="1" customFormat="1" ht="16">
      <c r="A785" s="8" t="s">
        <v>154</v>
      </c>
      <c r="B785" s="8" t="s">
        <v>155</v>
      </c>
      <c r="C785" s="8" t="s">
        <v>156</v>
      </c>
      <c r="D785" s="11" t="s">
        <v>67</v>
      </c>
      <c r="E785" s="24">
        <v>41</v>
      </c>
      <c r="F785" s="13">
        <v>0.66900000000000004</v>
      </c>
      <c r="G785" s="24">
        <v>2056.8000000000002</v>
      </c>
      <c r="H785" s="8" t="s">
        <v>91</v>
      </c>
      <c r="I785" s="13">
        <v>14889.59</v>
      </c>
      <c r="J785" s="38">
        <v>15.085154781916669</v>
      </c>
      <c r="K785" s="103">
        <f t="shared" si="129"/>
        <v>16.130795078514421</v>
      </c>
      <c r="L785" s="115">
        <f>K785-K786</f>
        <v>14.936327778848483</v>
      </c>
      <c r="M785" s="1" t="s">
        <v>69</v>
      </c>
      <c r="N785" s="1" t="s">
        <v>70</v>
      </c>
      <c r="O785" s="1" t="s">
        <v>157</v>
      </c>
      <c r="P785" s="1" t="s">
        <v>72</v>
      </c>
      <c r="Q785" s="1" t="s">
        <v>130</v>
      </c>
      <c r="R785" s="1" t="s">
        <v>131</v>
      </c>
      <c r="S785" s="8" t="s">
        <v>155</v>
      </c>
      <c r="T785" s="8" t="s">
        <v>91</v>
      </c>
      <c r="U785" s="25">
        <v>0.153</v>
      </c>
      <c r="V785"/>
      <c r="W785">
        <v>13.3</v>
      </c>
      <c r="X785" s="70">
        <v>818.19799999999998</v>
      </c>
      <c r="Y785" s="70">
        <v>504.44940000000003</v>
      </c>
      <c r="Z785" s="70">
        <f t="shared" si="120"/>
        <v>0.61653707293344651</v>
      </c>
      <c r="AA785" s="23">
        <f t="shared" si="121"/>
        <v>8.1999430700148395</v>
      </c>
      <c r="AB785" s="25">
        <v>5.4169999999999998</v>
      </c>
      <c r="AC785" s="23">
        <f t="shared" si="122"/>
        <v>0.66061434253228257</v>
      </c>
      <c r="AD785" s="23">
        <f t="shared" si="123"/>
        <v>1.5137424903110281</v>
      </c>
      <c r="AE785" s="23">
        <f t="shared" si="124"/>
        <v>0.23160260101758731</v>
      </c>
      <c r="AF785" s="1">
        <v>995</v>
      </c>
      <c r="AG785" s="1">
        <f t="shared" si="125"/>
        <v>2.3276643318350483E-4</v>
      </c>
      <c r="AH785" s="7">
        <v>2000</v>
      </c>
      <c r="AI785" s="1">
        <v>10.321999999999999</v>
      </c>
      <c r="AJ785" s="1">
        <f t="shared" si="126"/>
        <v>4.5101033362430695E-2</v>
      </c>
      <c r="AK785" s="1">
        <f t="shared" si="127"/>
        <v>7.2751552699861178E-3</v>
      </c>
      <c r="AL785" s="1">
        <f t="shared" si="128"/>
        <v>6.7364381746604579E-3</v>
      </c>
      <c r="AM785" s="8" t="s">
        <v>155</v>
      </c>
      <c r="AN785" s="1" t="s">
        <v>69</v>
      </c>
      <c r="AO785" s="1" t="s">
        <v>70</v>
      </c>
      <c r="AP785" s="1" t="s">
        <v>157</v>
      </c>
      <c r="AQ785" s="1" t="s">
        <v>72</v>
      </c>
      <c r="AR785" s="1" t="s">
        <v>130</v>
      </c>
      <c r="AS785" s="1" t="s">
        <v>131</v>
      </c>
      <c r="AT785" s="8" t="s">
        <v>155</v>
      </c>
      <c r="AU785" s="8" t="s">
        <v>91</v>
      </c>
    </row>
    <row r="786" spans="1:47" s="1" customFormat="1" ht="16">
      <c r="A786" s="8" t="s">
        <v>158</v>
      </c>
      <c r="B786" s="8" t="s">
        <v>159</v>
      </c>
      <c r="C786" s="8" t="s">
        <v>66</v>
      </c>
      <c r="D786" s="11" t="s">
        <v>67</v>
      </c>
      <c r="E786" s="24">
        <v>49</v>
      </c>
      <c r="F786" s="13">
        <v>1.976</v>
      </c>
      <c r="G786" s="24">
        <v>2057.4</v>
      </c>
      <c r="H786" s="8" t="s">
        <v>91</v>
      </c>
      <c r="I786" s="13">
        <v>-1.26</v>
      </c>
      <c r="J786" s="38">
        <v>1.1042905390239377</v>
      </c>
      <c r="K786" s="103">
        <f t="shared" si="129"/>
        <v>1.194467299665938</v>
      </c>
      <c r="L786" s="115"/>
      <c r="M786" s="1" t="s">
        <v>69</v>
      </c>
      <c r="N786" s="1" t="s">
        <v>70</v>
      </c>
      <c r="O786" s="1" t="s">
        <v>157</v>
      </c>
      <c r="P786" s="1" t="s">
        <v>114</v>
      </c>
      <c r="Q786" s="1" t="s">
        <v>130</v>
      </c>
      <c r="R786" s="1" t="s">
        <v>131</v>
      </c>
      <c r="S786" s="8" t="s">
        <v>159</v>
      </c>
      <c r="T786" s="8" t="s">
        <v>91</v>
      </c>
      <c r="U786" s="25">
        <v>0.13800000000000001</v>
      </c>
      <c r="V786"/>
      <c r="W786">
        <v>13.3</v>
      </c>
      <c r="X786" s="70">
        <v>818.19799999999998</v>
      </c>
      <c r="Y786" s="70">
        <v>504.44940000000003</v>
      </c>
      <c r="Z786" s="70">
        <f t="shared" si="120"/>
        <v>0.61653707293344651</v>
      </c>
      <c r="AA786" s="23">
        <f t="shared" si="121"/>
        <v>8.1999430700148395</v>
      </c>
      <c r="AB786" s="25">
        <v>6.3460000000000001</v>
      </c>
      <c r="AC786" s="23">
        <f t="shared" si="122"/>
        <v>0.77390781201954317</v>
      </c>
      <c r="AD786" s="23">
        <f t="shared" si="123"/>
        <v>1.2921435660281815</v>
      </c>
      <c r="AE786" s="23">
        <f t="shared" si="124"/>
        <v>0.17831581211188907</v>
      </c>
      <c r="AF786" s="1">
        <v>995</v>
      </c>
      <c r="AG786" s="1">
        <f t="shared" si="125"/>
        <v>1.7921187146923524E-4</v>
      </c>
      <c r="AH786" s="7">
        <v>2000</v>
      </c>
      <c r="AI786" s="1">
        <v>10.337999999999999</v>
      </c>
      <c r="AJ786" s="1">
        <f t="shared" si="126"/>
        <v>3.467051102132622E-2</v>
      </c>
      <c r="AK786" s="1">
        <f t="shared" si="127"/>
        <v>4.1412791677681671E-4</v>
      </c>
      <c r="AL786" s="1">
        <f t="shared" si="128"/>
        <v>0</v>
      </c>
      <c r="AM786" s="8" t="s">
        <v>159</v>
      </c>
      <c r="AN786" s="1" t="s">
        <v>69</v>
      </c>
      <c r="AO786" s="1" t="s">
        <v>70</v>
      </c>
      <c r="AP786" s="1" t="s">
        <v>157</v>
      </c>
      <c r="AQ786" s="1" t="s">
        <v>114</v>
      </c>
      <c r="AR786" s="1" t="s">
        <v>130</v>
      </c>
      <c r="AS786" s="1" t="s">
        <v>131</v>
      </c>
      <c r="AT786" s="8" t="s">
        <v>159</v>
      </c>
      <c r="AU786" s="8" t="s">
        <v>91</v>
      </c>
    </row>
    <row r="787" spans="1:47" s="1" customFormat="1" ht="16">
      <c r="A787" s="8" t="s">
        <v>160</v>
      </c>
      <c r="B787" s="8" t="s">
        <v>161</v>
      </c>
      <c r="C787" s="8" t="s">
        <v>156</v>
      </c>
      <c r="D787" s="11" t="s">
        <v>67</v>
      </c>
      <c r="E787" s="24">
        <v>41</v>
      </c>
      <c r="F787" s="13">
        <v>0.42799999999999999</v>
      </c>
      <c r="G787" s="24">
        <v>2056.6</v>
      </c>
      <c r="H787" s="8" t="s">
        <v>91</v>
      </c>
      <c r="I787" s="13">
        <v>12253.754000000001</v>
      </c>
      <c r="J787" s="38">
        <v>12.905713718928846</v>
      </c>
      <c r="K787" s="103">
        <f t="shared" si="129"/>
        <v>13.82487969598872</v>
      </c>
      <c r="L787" s="115">
        <f>K787-K788</f>
        <v>12.591919708292895</v>
      </c>
      <c r="M787" s="1" t="s">
        <v>69</v>
      </c>
      <c r="N787" s="1" t="s">
        <v>70</v>
      </c>
      <c r="O787" s="1" t="s">
        <v>157</v>
      </c>
      <c r="P787" s="1" t="s">
        <v>72</v>
      </c>
      <c r="Q787" s="1" t="s">
        <v>130</v>
      </c>
      <c r="R787" s="1" t="s">
        <v>74</v>
      </c>
      <c r="S787" s="8" t="s">
        <v>161</v>
      </c>
      <c r="T787" s="8" t="s">
        <v>91</v>
      </c>
      <c r="U787" s="25">
        <v>0.113</v>
      </c>
      <c r="V787"/>
      <c r="W787">
        <v>13.3</v>
      </c>
      <c r="X787" s="70">
        <v>818.19799999999998</v>
      </c>
      <c r="Y787" s="70">
        <v>504.44940000000003</v>
      </c>
      <c r="Z787" s="70">
        <f t="shared" si="120"/>
        <v>0.61653707293344651</v>
      </c>
      <c r="AA787" s="23">
        <f t="shared" si="121"/>
        <v>8.1999430700148395</v>
      </c>
      <c r="AB787" s="25">
        <v>6.1340000000000003</v>
      </c>
      <c r="AC787" s="23">
        <f t="shared" si="122"/>
        <v>0.74805397398800477</v>
      </c>
      <c r="AD787" s="23">
        <f t="shared" si="123"/>
        <v>1.3368019351181673</v>
      </c>
      <c r="AE787" s="23">
        <f t="shared" si="124"/>
        <v>0.15105861866835291</v>
      </c>
      <c r="AF787" s="1">
        <v>995</v>
      </c>
      <c r="AG787" s="1">
        <f t="shared" si="125"/>
        <v>1.5181770720437479E-4</v>
      </c>
      <c r="AH787" s="7">
        <v>2000</v>
      </c>
      <c r="AI787" s="1">
        <v>10.167999999999999</v>
      </c>
      <c r="AJ787" s="1">
        <f t="shared" si="126"/>
        <v>2.9861862156643351E-2</v>
      </c>
      <c r="AK787" s="1">
        <f t="shared" si="127"/>
        <v>4.1283665181379263E-3</v>
      </c>
      <c r="AL787" s="1">
        <f t="shared" si="128"/>
        <v>3.7601817061656316E-3</v>
      </c>
      <c r="AM787" s="8" t="s">
        <v>161</v>
      </c>
      <c r="AN787" s="1" t="s">
        <v>69</v>
      </c>
      <c r="AO787" s="1" t="s">
        <v>70</v>
      </c>
      <c r="AP787" s="1" t="s">
        <v>157</v>
      </c>
      <c r="AQ787" s="1" t="s">
        <v>72</v>
      </c>
      <c r="AR787" s="1" t="s">
        <v>130</v>
      </c>
      <c r="AS787" s="1" t="s">
        <v>74</v>
      </c>
      <c r="AT787" s="8" t="s">
        <v>161</v>
      </c>
      <c r="AU787" s="8" t="s">
        <v>91</v>
      </c>
    </row>
    <row r="788" spans="1:47" s="1" customFormat="1" ht="16">
      <c r="A788" s="8" t="s">
        <v>163</v>
      </c>
      <c r="B788" s="8" t="s">
        <v>164</v>
      </c>
      <c r="C788" s="8" t="s">
        <v>66</v>
      </c>
      <c r="D788" s="11" t="s">
        <v>67</v>
      </c>
      <c r="E788" s="24">
        <v>49</v>
      </c>
      <c r="F788" s="13">
        <v>0.64400000000000002</v>
      </c>
      <c r="G788" s="24">
        <v>2057.1999999999998</v>
      </c>
      <c r="H788" s="8" t="s">
        <v>91</v>
      </c>
      <c r="I788" s="13">
        <v>31.327000000000002</v>
      </c>
      <c r="J788" s="38">
        <v>1.1399107335071024</v>
      </c>
      <c r="K788" s="103">
        <f t="shared" si="129"/>
        <v>1.2329599876958257</v>
      </c>
      <c r="L788" s="115"/>
      <c r="M788" s="1" t="s">
        <v>69</v>
      </c>
      <c r="N788" s="1" t="s">
        <v>70</v>
      </c>
      <c r="O788" s="1" t="s">
        <v>157</v>
      </c>
      <c r="P788" s="1" t="s">
        <v>114</v>
      </c>
      <c r="Q788" s="1" t="s">
        <v>130</v>
      </c>
      <c r="R788" s="1" t="s">
        <v>74</v>
      </c>
      <c r="S788" s="8" t="s">
        <v>164</v>
      </c>
      <c r="T788" s="8" t="s">
        <v>91</v>
      </c>
      <c r="U788" s="25">
        <v>4.3999999999999997E-2</v>
      </c>
      <c r="V788"/>
      <c r="W788">
        <v>13.3</v>
      </c>
      <c r="X788" s="70">
        <v>818.19799999999998</v>
      </c>
      <c r="Y788" s="70">
        <v>504.44940000000003</v>
      </c>
      <c r="Z788" s="70">
        <f t="shared" si="120"/>
        <v>0.61653707293344651</v>
      </c>
      <c r="AA788" s="23">
        <f t="shared" si="121"/>
        <v>8.1999430700148395</v>
      </c>
      <c r="AB788" s="25">
        <v>6.4240000000000004</v>
      </c>
      <c r="AC788" s="23">
        <f t="shared" si="122"/>
        <v>0.78342007318209039</v>
      </c>
      <c r="AD788" s="23">
        <f t="shared" si="123"/>
        <v>1.2764544006872414</v>
      </c>
      <c r="AE788" s="23">
        <f t="shared" si="124"/>
        <v>5.6163993630238614E-2</v>
      </c>
      <c r="AF788" s="1">
        <v>995</v>
      </c>
      <c r="AG788" s="1">
        <f t="shared" si="125"/>
        <v>5.6446224754008659E-5</v>
      </c>
      <c r="AH788" s="7">
        <v>2000</v>
      </c>
      <c r="AI788" s="1">
        <v>10.287000000000001</v>
      </c>
      <c r="AJ788" s="1">
        <f t="shared" si="126"/>
        <v>1.0974283027900973E-2</v>
      </c>
      <c r="AK788" s="1">
        <f t="shared" si="127"/>
        <v>1.3530851867051292E-4</v>
      </c>
      <c r="AL788" s="1">
        <f t="shared" si="128"/>
        <v>0</v>
      </c>
      <c r="AM788" s="8" t="s">
        <v>164</v>
      </c>
      <c r="AN788" s="1" t="s">
        <v>69</v>
      </c>
      <c r="AO788" s="1" t="s">
        <v>70</v>
      </c>
      <c r="AP788" s="1" t="s">
        <v>157</v>
      </c>
      <c r="AQ788" s="1" t="s">
        <v>114</v>
      </c>
      <c r="AR788" s="1" t="s">
        <v>130</v>
      </c>
      <c r="AS788" s="1" t="s">
        <v>74</v>
      </c>
      <c r="AT788" s="8" t="s">
        <v>164</v>
      </c>
      <c r="AU788" s="8" t="s">
        <v>91</v>
      </c>
    </row>
    <row r="789" spans="1:47" s="1" customFormat="1" ht="16">
      <c r="A789" s="8" t="s">
        <v>165</v>
      </c>
      <c r="B789" s="8" t="s">
        <v>166</v>
      </c>
      <c r="C789" s="8" t="s">
        <v>156</v>
      </c>
      <c r="D789" s="11" t="s">
        <v>67</v>
      </c>
      <c r="E789" s="24">
        <v>42</v>
      </c>
      <c r="F789" s="13">
        <v>0.42599999999999999</v>
      </c>
      <c r="G789" s="24">
        <v>2056.1</v>
      </c>
      <c r="H789" s="8" t="s">
        <v>91</v>
      </c>
      <c r="I789" s="13">
        <v>19061.492999999999</v>
      </c>
      <c r="J789" s="38">
        <v>18.320240066736634</v>
      </c>
      <c r="K789" s="103">
        <f t="shared" si="129"/>
        <v>19.538525806386716</v>
      </c>
      <c r="L789" s="115">
        <f>K789-K791</f>
        <v>18.295608224043534</v>
      </c>
      <c r="M789" s="1" t="s">
        <v>69</v>
      </c>
      <c r="N789" s="1" t="s">
        <v>70</v>
      </c>
      <c r="O789" s="1" t="s">
        <v>157</v>
      </c>
      <c r="P789" s="1" t="s">
        <v>72</v>
      </c>
      <c r="Q789" s="1" t="s">
        <v>130</v>
      </c>
      <c r="R789" s="1" t="s">
        <v>140</v>
      </c>
      <c r="S789" s="8" t="s">
        <v>166</v>
      </c>
      <c r="T789" s="8" t="s">
        <v>91</v>
      </c>
      <c r="U789" s="25">
        <v>0.121</v>
      </c>
      <c r="V789"/>
      <c r="W789">
        <v>13.3</v>
      </c>
      <c r="X789" s="70">
        <v>818.19799999999998</v>
      </c>
      <c r="Y789" s="70">
        <v>504.44940000000003</v>
      </c>
      <c r="Z789" s="70">
        <f t="shared" si="120"/>
        <v>0.61653707293344651</v>
      </c>
      <c r="AA789" s="23">
        <f t="shared" si="121"/>
        <v>8.1999430700148395</v>
      </c>
      <c r="AB789" s="25">
        <v>6.7279999999999998</v>
      </c>
      <c r="AC789" s="23">
        <f t="shared" si="122"/>
        <v>0.82049350130278698</v>
      </c>
      <c r="AD789" s="23">
        <f t="shared" si="123"/>
        <v>1.2187786964944767</v>
      </c>
      <c r="AE789" s="23">
        <f t="shared" si="124"/>
        <v>0.14747222227583168</v>
      </c>
      <c r="AF789" s="1">
        <v>995</v>
      </c>
      <c r="AG789" s="1">
        <f t="shared" si="125"/>
        <v>1.4821328871942883E-4</v>
      </c>
      <c r="AH789" s="7">
        <v>2000</v>
      </c>
      <c r="AI789" s="1">
        <v>10.375999999999999</v>
      </c>
      <c r="AJ789" s="1">
        <f t="shared" si="126"/>
        <v>2.856848279094619E-2</v>
      </c>
      <c r="AK789" s="1">
        <f t="shared" si="127"/>
        <v>5.5818603826021697E-3</v>
      </c>
      <c r="AL789" s="1">
        <f t="shared" si="128"/>
        <v>5.2267776869848129E-3</v>
      </c>
      <c r="AM789" s="8" t="s">
        <v>166</v>
      </c>
      <c r="AN789" s="1" t="s">
        <v>69</v>
      </c>
      <c r="AO789" s="1" t="s">
        <v>70</v>
      </c>
      <c r="AP789" s="1" t="s">
        <v>157</v>
      </c>
      <c r="AQ789" s="1" t="s">
        <v>72</v>
      </c>
      <c r="AR789" s="1" t="s">
        <v>130</v>
      </c>
      <c r="AS789" s="1" t="s">
        <v>140</v>
      </c>
      <c r="AT789" s="8" t="s">
        <v>166</v>
      </c>
      <c r="AU789" s="8" t="s">
        <v>91</v>
      </c>
    </row>
    <row r="790" spans="1:47" s="1" customFormat="1" ht="16">
      <c r="A790" s="8" t="s">
        <v>167</v>
      </c>
      <c r="B790" s="8" t="s">
        <v>166</v>
      </c>
      <c r="C790" s="8" t="s">
        <v>156</v>
      </c>
      <c r="D790" s="11" t="s">
        <v>67</v>
      </c>
      <c r="E790" s="24">
        <v>43</v>
      </c>
      <c r="F790" s="13">
        <v>0.51100000000000001</v>
      </c>
      <c r="G790" s="24">
        <v>2056.4</v>
      </c>
      <c r="H790" s="8" t="s">
        <v>91</v>
      </c>
      <c r="I790" s="13">
        <v>15164.958000000001</v>
      </c>
      <c r="J790" s="38">
        <v>15.306566341070601</v>
      </c>
      <c r="K790" s="103">
        <f t="shared" si="129"/>
        <v>16.36459626505161</v>
      </c>
      <c r="L790" s="115">
        <f>K790-K792</f>
        <v>15.12136820427231</v>
      </c>
      <c r="M790" s="1" t="s">
        <v>69</v>
      </c>
      <c r="N790" s="1" t="s">
        <v>70</v>
      </c>
      <c r="O790" s="1" t="s">
        <v>157</v>
      </c>
      <c r="P790" s="1" t="s">
        <v>72</v>
      </c>
      <c r="Q790" s="1" t="s">
        <v>130</v>
      </c>
      <c r="R790" s="1" t="s">
        <v>140</v>
      </c>
      <c r="S790" s="8" t="s">
        <v>166</v>
      </c>
      <c r="T790" s="8" t="s">
        <v>91</v>
      </c>
      <c r="U790" s="25">
        <v>0.14599999999999999</v>
      </c>
      <c r="V790"/>
      <c r="W790">
        <v>13.3</v>
      </c>
      <c r="X790" s="70">
        <v>818.19799999999998</v>
      </c>
      <c r="Y790" s="70">
        <v>504.44940000000003</v>
      </c>
      <c r="Z790" s="70">
        <f t="shared" si="120"/>
        <v>0.61653707293344651</v>
      </c>
      <c r="AA790" s="23">
        <f t="shared" si="121"/>
        <v>8.1999430700148395</v>
      </c>
      <c r="AB790" s="25">
        <v>6.7279999999999998</v>
      </c>
      <c r="AC790" s="23">
        <f t="shared" si="122"/>
        <v>0.82049350130278698</v>
      </c>
      <c r="AD790" s="23">
        <f t="shared" si="123"/>
        <v>1.2187786964944767</v>
      </c>
      <c r="AE790" s="23">
        <f t="shared" si="124"/>
        <v>0.17794168968819357</v>
      </c>
      <c r="AF790" s="1">
        <v>995</v>
      </c>
      <c r="AG790" s="1">
        <f t="shared" si="125"/>
        <v>1.7883586903336037E-4</v>
      </c>
      <c r="AH790" s="7">
        <v>2000</v>
      </c>
      <c r="AI790" s="1">
        <v>10.375999999999999</v>
      </c>
      <c r="AJ790" s="1">
        <f t="shared" si="126"/>
        <v>3.4471061879984652E-2</v>
      </c>
      <c r="AK790" s="1">
        <f t="shared" si="127"/>
        <v>5.6410501049355974E-3</v>
      </c>
      <c r="AL790" s="1">
        <f t="shared" si="128"/>
        <v>5.2124961907950313E-3</v>
      </c>
      <c r="AM790" s="8" t="s">
        <v>166</v>
      </c>
      <c r="AN790" s="1" t="s">
        <v>69</v>
      </c>
      <c r="AO790" s="1" t="s">
        <v>70</v>
      </c>
      <c r="AP790" s="1" t="s">
        <v>157</v>
      </c>
      <c r="AQ790" s="1" t="s">
        <v>72</v>
      </c>
      <c r="AR790" s="1" t="s">
        <v>130</v>
      </c>
      <c r="AS790" s="1" t="s">
        <v>140</v>
      </c>
      <c r="AT790" s="8" t="s">
        <v>166</v>
      </c>
      <c r="AU790" s="8" t="s">
        <v>91</v>
      </c>
    </row>
    <row r="791" spans="1:47" s="1" customFormat="1" ht="16">
      <c r="A791" s="8" t="s">
        <v>168</v>
      </c>
      <c r="B791" s="8" t="s">
        <v>169</v>
      </c>
      <c r="C791" s="8" t="s">
        <v>66</v>
      </c>
      <c r="D791" s="8" t="s">
        <v>67</v>
      </c>
      <c r="E791" s="24">
        <v>51</v>
      </c>
      <c r="F791" s="13">
        <v>2.1190000000000002</v>
      </c>
      <c r="G791" s="24">
        <v>2057.6</v>
      </c>
      <c r="H791" s="8" t="s">
        <v>91</v>
      </c>
      <c r="I791" s="13">
        <v>39.761000000000003</v>
      </c>
      <c r="J791" s="38">
        <v>1.1491255898138826</v>
      </c>
      <c r="K791" s="103">
        <f t="shared" si="129"/>
        <v>1.2429175823431833</v>
      </c>
      <c r="L791" s="115"/>
      <c r="M791" s="1" t="s">
        <v>69</v>
      </c>
      <c r="N791" s="1" t="s">
        <v>70</v>
      </c>
      <c r="O791" s="1" t="s">
        <v>157</v>
      </c>
      <c r="P791" s="1" t="s">
        <v>114</v>
      </c>
      <c r="Q791" s="1" t="s">
        <v>130</v>
      </c>
      <c r="R791" s="1" t="s">
        <v>140</v>
      </c>
      <c r="S791" s="8" t="s">
        <v>169</v>
      </c>
      <c r="T791" s="8" t="s">
        <v>91</v>
      </c>
      <c r="U791" s="25">
        <v>0.11700000000000001</v>
      </c>
      <c r="V791"/>
      <c r="W791">
        <v>13.3</v>
      </c>
      <c r="X791" s="70">
        <v>818.19799999999998</v>
      </c>
      <c r="Y791" s="70">
        <v>504.44940000000003</v>
      </c>
      <c r="Z791" s="70">
        <f t="shared" si="120"/>
        <v>0.61653707293344651</v>
      </c>
      <c r="AA791" s="23">
        <f t="shared" si="121"/>
        <v>8.1999430700148395</v>
      </c>
      <c r="AB791" s="25">
        <v>6.609</v>
      </c>
      <c r="AC791" s="23">
        <f t="shared" si="122"/>
        <v>0.80598120542659324</v>
      </c>
      <c r="AD791" s="23">
        <f t="shared" si="123"/>
        <v>1.2407237206861612</v>
      </c>
      <c r="AE791" s="23">
        <f t="shared" si="124"/>
        <v>0.14516467532028088</v>
      </c>
      <c r="AF791" s="1">
        <v>995</v>
      </c>
      <c r="AG791" s="1">
        <f t="shared" si="125"/>
        <v>1.4589414605053355E-4</v>
      </c>
      <c r="AH791" s="7">
        <v>2000</v>
      </c>
      <c r="AI791" s="1">
        <v>10.374000000000001</v>
      </c>
      <c r="AJ791" s="1">
        <f t="shared" si="126"/>
        <v>2.8126883757573461E-2</v>
      </c>
      <c r="AK791" s="1">
        <f t="shared" si="127"/>
        <v>3.4959398358810955E-4</v>
      </c>
      <c r="AL791" s="1">
        <f t="shared" si="128"/>
        <v>0</v>
      </c>
      <c r="AM791" s="8" t="s">
        <v>169</v>
      </c>
      <c r="AN791" s="1" t="s">
        <v>69</v>
      </c>
      <c r="AO791" s="1" t="s">
        <v>70</v>
      </c>
      <c r="AP791" s="1" t="s">
        <v>157</v>
      </c>
      <c r="AQ791" s="1" t="s">
        <v>114</v>
      </c>
      <c r="AR791" s="1" t="s">
        <v>130</v>
      </c>
      <c r="AS791" s="1" t="s">
        <v>140</v>
      </c>
      <c r="AT791" s="8" t="s">
        <v>169</v>
      </c>
      <c r="AU791" s="8" t="s">
        <v>91</v>
      </c>
    </row>
    <row r="792" spans="1:47" s="1" customFormat="1" ht="16">
      <c r="A792" s="8" t="s">
        <v>170</v>
      </c>
      <c r="B792" s="8" t="s">
        <v>169</v>
      </c>
      <c r="C792" s="8" t="s">
        <v>66</v>
      </c>
      <c r="D792" s="8" t="s">
        <v>67</v>
      </c>
      <c r="E792" s="24">
        <v>49</v>
      </c>
      <c r="F792" s="13">
        <v>2.008</v>
      </c>
      <c r="G792" s="24">
        <v>2057.4</v>
      </c>
      <c r="H792" s="8" t="s">
        <v>91</v>
      </c>
      <c r="I792" s="13">
        <v>40.024000000000001</v>
      </c>
      <c r="J792" s="38">
        <v>1.149412911875465</v>
      </c>
      <c r="K792" s="103">
        <f t="shared" si="129"/>
        <v>1.2432280607793005</v>
      </c>
      <c r="L792" s="115"/>
      <c r="M792" s="1" t="s">
        <v>69</v>
      </c>
      <c r="N792" s="1" t="s">
        <v>70</v>
      </c>
      <c r="O792" s="1" t="s">
        <v>157</v>
      </c>
      <c r="P792" s="1" t="s">
        <v>114</v>
      </c>
      <c r="Q792" s="1" t="s">
        <v>130</v>
      </c>
      <c r="R792" s="1" t="s">
        <v>140</v>
      </c>
      <c r="S792" s="8" t="s">
        <v>169</v>
      </c>
      <c r="T792" s="8" t="s">
        <v>91</v>
      </c>
      <c r="U792" s="25">
        <v>0.11700000000000001</v>
      </c>
      <c r="V792"/>
      <c r="W792">
        <v>13.3</v>
      </c>
      <c r="X792" s="70">
        <v>818.19799999999998</v>
      </c>
      <c r="Y792" s="70">
        <v>504.44940000000003</v>
      </c>
      <c r="Z792" s="70">
        <f t="shared" si="120"/>
        <v>0.61653707293344651</v>
      </c>
      <c r="AA792" s="23">
        <f t="shared" si="121"/>
        <v>8.1999430700148395</v>
      </c>
      <c r="AB792" s="25">
        <v>6.609</v>
      </c>
      <c r="AC792" s="23">
        <f t="shared" si="122"/>
        <v>0.80598120542659324</v>
      </c>
      <c r="AD792" s="23">
        <f t="shared" si="123"/>
        <v>1.2407237206861612</v>
      </c>
      <c r="AE792" s="23">
        <f t="shared" si="124"/>
        <v>0.14516467532028088</v>
      </c>
      <c r="AF792" s="1">
        <v>995</v>
      </c>
      <c r="AG792" s="1">
        <f t="shared" si="125"/>
        <v>1.4589414605053355E-4</v>
      </c>
      <c r="AH792" s="7">
        <v>2000</v>
      </c>
      <c r="AI792" s="1">
        <v>10.374000000000001</v>
      </c>
      <c r="AJ792" s="1">
        <f t="shared" si="126"/>
        <v>2.8126883757573461E-2</v>
      </c>
      <c r="AK792" s="1">
        <f t="shared" si="127"/>
        <v>3.4968131149692858E-4</v>
      </c>
      <c r="AL792" s="1">
        <f t="shared" si="128"/>
        <v>0</v>
      </c>
      <c r="AM792" s="8" t="s">
        <v>169</v>
      </c>
      <c r="AN792" s="1" t="s">
        <v>69</v>
      </c>
      <c r="AO792" s="1" t="s">
        <v>70</v>
      </c>
      <c r="AP792" s="1" t="s">
        <v>157</v>
      </c>
      <c r="AQ792" s="1" t="s">
        <v>114</v>
      </c>
      <c r="AR792" s="1" t="s">
        <v>130</v>
      </c>
      <c r="AS792" s="1" t="s">
        <v>140</v>
      </c>
      <c r="AT792" s="8" t="s">
        <v>169</v>
      </c>
      <c r="AU792" s="8" t="s">
        <v>91</v>
      </c>
    </row>
    <row r="793" spans="1:47" s="1" customFormat="1" ht="16">
      <c r="A793" s="8" t="s">
        <v>171</v>
      </c>
      <c r="B793" s="8" t="s">
        <v>172</v>
      </c>
      <c r="C793" s="8" t="s">
        <v>156</v>
      </c>
      <c r="D793" s="11" t="s">
        <v>67</v>
      </c>
      <c r="E793" s="24">
        <v>44</v>
      </c>
      <c r="F793" s="13">
        <v>0.83699999999999997</v>
      </c>
      <c r="G793" s="24">
        <v>2055.9</v>
      </c>
      <c r="H793" s="8" t="s">
        <v>91</v>
      </c>
      <c r="I793" s="13">
        <v>14114.398999999999</v>
      </c>
      <c r="J793" s="38">
        <v>14.455594364776436</v>
      </c>
      <c r="K793" s="103">
        <f t="shared" si="129"/>
        <v>15.465544031439022</v>
      </c>
      <c r="L793" s="115">
        <f>K793-K794</f>
        <v>14.282376149548057</v>
      </c>
      <c r="M793" s="1" t="s">
        <v>69</v>
      </c>
      <c r="N793" s="1" t="s">
        <v>70</v>
      </c>
      <c r="O793" s="1" t="s">
        <v>157</v>
      </c>
      <c r="P793" s="1" t="s">
        <v>72</v>
      </c>
      <c r="Q793" s="1" t="s">
        <v>130</v>
      </c>
      <c r="R793" s="1" t="s">
        <v>146</v>
      </c>
      <c r="S793" s="8" t="s">
        <v>172</v>
      </c>
      <c r="T793" s="8" t="s">
        <v>91</v>
      </c>
      <c r="U793" s="25">
        <v>0.217</v>
      </c>
      <c r="V793"/>
      <c r="W793">
        <v>13.3</v>
      </c>
      <c r="X793" s="70">
        <v>818.19799999999998</v>
      </c>
      <c r="Y793" s="70">
        <v>504.44940000000003</v>
      </c>
      <c r="Z793" s="70">
        <f t="shared" si="120"/>
        <v>0.61653707293344651</v>
      </c>
      <c r="AA793" s="23">
        <f t="shared" si="121"/>
        <v>8.1999430700148395</v>
      </c>
      <c r="AB793" s="25">
        <v>6.2530000000000001</v>
      </c>
      <c r="AC793" s="23">
        <f t="shared" si="122"/>
        <v>0.76256626986419851</v>
      </c>
      <c r="AD793" s="23">
        <f t="shared" si="123"/>
        <v>1.3113614377122724</v>
      </c>
      <c r="AE793" s="23">
        <f t="shared" si="124"/>
        <v>0.2845654319835631</v>
      </c>
      <c r="AF793" s="1">
        <v>995</v>
      </c>
      <c r="AG793" s="1">
        <f t="shared" si="125"/>
        <v>2.8599540902870662E-4</v>
      </c>
      <c r="AH793" s="7">
        <v>2000</v>
      </c>
      <c r="AI793" s="1">
        <v>10.285</v>
      </c>
      <c r="AJ793" s="1">
        <f t="shared" si="126"/>
        <v>5.5614080511172899E-2</v>
      </c>
      <c r="AK793" s="1">
        <f t="shared" si="127"/>
        <v>8.6010201091353926E-3</v>
      </c>
      <c r="AL793" s="1">
        <f t="shared" si="128"/>
        <v>7.9430121707182114E-3</v>
      </c>
      <c r="AM793" s="8" t="s">
        <v>172</v>
      </c>
      <c r="AN793" s="1" t="s">
        <v>69</v>
      </c>
      <c r="AO793" s="1" t="s">
        <v>70</v>
      </c>
      <c r="AP793" s="1" t="s">
        <v>157</v>
      </c>
      <c r="AQ793" s="1" t="s">
        <v>72</v>
      </c>
      <c r="AR793" s="1" t="s">
        <v>130</v>
      </c>
      <c r="AS793" s="1" t="s">
        <v>146</v>
      </c>
      <c r="AT793" s="8" t="s">
        <v>172</v>
      </c>
      <c r="AU793" s="8" t="s">
        <v>91</v>
      </c>
    </row>
    <row r="794" spans="1:47" s="1" customFormat="1" ht="16">
      <c r="A794" s="8" t="s">
        <v>173</v>
      </c>
      <c r="B794" s="8" t="s">
        <v>174</v>
      </c>
      <c r="C794" s="8" t="s">
        <v>66</v>
      </c>
      <c r="D794" s="11" t="s">
        <v>67</v>
      </c>
      <c r="E794" s="24">
        <v>48</v>
      </c>
      <c r="F794" s="13">
        <v>1.3680000000000001</v>
      </c>
      <c r="G794" s="24">
        <v>2057.4</v>
      </c>
      <c r="H794" s="8" t="s">
        <v>91</v>
      </c>
      <c r="I794" s="13">
        <v>-10.821</v>
      </c>
      <c r="J794" s="38">
        <v>1.0938347312662502</v>
      </c>
      <c r="K794" s="103">
        <f t="shared" si="129"/>
        <v>1.1831678818909648</v>
      </c>
      <c r="L794" s="115"/>
      <c r="M794" s="1" t="s">
        <v>69</v>
      </c>
      <c r="N794" s="1" t="s">
        <v>70</v>
      </c>
      <c r="O794" s="1" t="s">
        <v>157</v>
      </c>
      <c r="P794" s="1" t="s">
        <v>114</v>
      </c>
      <c r="Q794" s="1" t="s">
        <v>130</v>
      </c>
      <c r="R794" s="1" t="s">
        <v>146</v>
      </c>
      <c r="S794" s="8" t="s">
        <v>174</v>
      </c>
      <c r="T794" s="8" t="s">
        <v>91</v>
      </c>
      <c r="U794" s="25">
        <v>9.2999999999999999E-2</v>
      </c>
      <c r="V794"/>
      <c r="W794">
        <v>13.3</v>
      </c>
      <c r="X794" s="70">
        <v>818.19799999999998</v>
      </c>
      <c r="Y794" s="70">
        <v>504.44940000000003</v>
      </c>
      <c r="Z794" s="70">
        <f t="shared" si="120"/>
        <v>0.61653707293344651</v>
      </c>
      <c r="AA794" s="23">
        <f t="shared" si="121"/>
        <v>8.1999430700148395</v>
      </c>
      <c r="AB794" s="25">
        <v>4.4690000000000003</v>
      </c>
      <c r="AC794" s="23">
        <f t="shared" si="122"/>
        <v>0.54500378378747849</v>
      </c>
      <c r="AD794" s="23">
        <f t="shared" si="123"/>
        <v>1.8348496464566657</v>
      </c>
      <c r="AE794" s="23">
        <f t="shared" si="124"/>
        <v>0.17064101712046992</v>
      </c>
      <c r="AF794" s="1">
        <v>995</v>
      </c>
      <c r="AG794" s="1">
        <f t="shared" si="125"/>
        <v>1.7149850966881398E-4</v>
      </c>
      <c r="AH794" s="7">
        <v>2000</v>
      </c>
      <c r="AI794" s="1">
        <v>10.242000000000001</v>
      </c>
      <c r="AJ794" s="1">
        <f t="shared" si="126"/>
        <v>3.3489261798245254E-2</v>
      </c>
      <c r="AK794" s="1">
        <f t="shared" si="127"/>
        <v>3.9623418947921842E-4</v>
      </c>
      <c r="AL794" s="1">
        <f t="shared" si="128"/>
        <v>0</v>
      </c>
      <c r="AM794" s="8" t="s">
        <v>174</v>
      </c>
      <c r="AN794" s="1" t="s">
        <v>69</v>
      </c>
      <c r="AO794" s="1" t="s">
        <v>70</v>
      </c>
      <c r="AP794" s="1" t="s">
        <v>157</v>
      </c>
      <c r="AQ794" s="1" t="s">
        <v>114</v>
      </c>
      <c r="AR794" s="1" t="s">
        <v>130</v>
      </c>
      <c r="AS794" s="1" t="s">
        <v>146</v>
      </c>
      <c r="AT794" s="8" t="s">
        <v>174</v>
      </c>
      <c r="AU794" s="8" t="s">
        <v>91</v>
      </c>
    </row>
    <row r="795" spans="1:47" s="1" customFormat="1" ht="16">
      <c r="A795" s="8" t="s">
        <v>175</v>
      </c>
      <c r="B795" s="8" t="s">
        <v>176</v>
      </c>
      <c r="C795" s="8" t="s">
        <v>156</v>
      </c>
      <c r="D795" s="11" t="s">
        <v>67</v>
      </c>
      <c r="E795" s="24">
        <v>47</v>
      </c>
      <c r="F795" s="13">
        <v>0.5</v>
      </c>
      <c r="G795" s="24">
        <v>2056.8000000000002</v>
      </c>
      <c r="H795" s="8" t="s">
        <v>91</v>
      </c>
      <c r="I795" s="13">
        <v>13774.348</v>
      </c>
      <c r="J795" s="38">
        <v>14.176471449291631</v>
      </c>
      <c r="K795" s="103">
        <f t="shared" si="129"/>
        <v>15.170378319922268</v>
      </c>
      <c r="L795" s="115">
        <f>K795-K796</f>
        <v>13.021294615982649</v>
      </c>
      <c r="M795" s="1" t="s">
        <v>69</v>
      </c>
      <c r="N795" s="1" t="s">
        <v>70</v>
      </c>
      <c r="O795" s="1" t="s">
        <v>157</v>
      </c>
      <c r="P795" s="1" t="s">
        <v>72</v>
      </c>
      <c r="Q795" s="1" t="s">
        <v>130</v>
      </c>
      <c r="R795" s="1" t="s">
        <v>151</v>
      </c>
      <c r="S795" s="8" t="s">
        <v>176</v>
      </c>
      <c r="T795" s="8" t="s">
        <v>91</v>
      </c>
      <c r="U795" s="25">
        <v>0.13600000000000001</v>
      </c>
      <c r="V795"/>
      <c r="W795">
        <v>13.3</v>
      </c>
      <c r="X795" s="70">
        <v>818.19799999999998</v>
      </c>
      <c r="Y795" s="70">
        <v>504.44940000000003</v>
      </c>
      <c r="Z795" s="70">
        <f t="shared" si="120"/>
        <v>0.61653707293344651</v>
      </c>
      <c r="AA795" s="23">
        <f t="shared" si="121"/>
        <v>8.1999430700148395</v>
      </c>
      <c r="AB795" s="25">
        <v>6.0940000000000003</v>
      </c>
      <c r="AC795" s="23">
        <f t="shared" si="122"/>
        <v>0.74317589134054463</v>
      </c>
      <c r="AD795" s="23">
        <f t="shared" si="123"/>
        <v>1.3455764801468393</v>
      </c>
      <c r="AE795" s="23">
        <f t="shared" si="124"/>
        <v>0.18299840129997016</v>
      </c>
      <c r="AF795" s="1">
        <v>995</v>
      </c>
      <c r="AG795" s="1">
        <f t="shared" si="125"/>
        <v>1.8391799125625142E-4</v>
      </c>
      <c r="AH795" s="7">
        <v>2000</v>
      </c>
      <c r="AI795" s="1">
        <v>10.207000000000001</v>
      </c>
      <c r="AJ795" s="1">
        <f t="shared" si="126"/>
        <v>3.6037619527040543E-2</v>
      </c>
      <c r="AK795" s="1">
        <f t="shared" si="127"/>
        <v>5.4670432197462321E-3</v>
      </c>
      <c r="AL795" s="1">
        <f t="shared" si="128"/>
        <v>4.6925646112028416E-3</v>
      </c>
      <c r="AM795" s="8" t="s">
        <v>176</v>
      </c>
      <c r="AN795" s="1" t="s">
        <v>69</v>
      </c>
      <c r="AO795" s="1" t="s">
        <v>70</v>
      </c>
      <c r="AP795" s="1" t="s">
        <v>157</v>
      </c>
      <c r="AQ795" s="1" t="s">
        <v>72</v>
      </c>
      <c r="AR795" s="1" t="s">
        <v>130</v>
      </c>
      <c r="AS795" s="1" t="s">
        <v>151</v>
      </c>
      <c r="AT795" s="8" t="s">
        <v>176</v>
      </c>
      <c r="AU795" s="8" t="s">
        <v>91</v>
      </c>
    </row>
    <row r="796" spans="1:47" s="1" customFormat="1" ht="16">
      <c r="A796" s="8" t="s">
        <v>177</v>
      </c>
      <c r="B796" s="8" t="s">
        <v>178</v>
      </c>
      <c r="C796" s="8" t="s">
        <v>66</v>
      </c>
      <c r="D796" s="11" t="s">
        <v>67</v>
      </c>
      <c r="E796" s="24">
        <v>50</v>
      </c>
      <c r="F796" s="13">
        <v>0.52300000000000002</v>
      </c>
      <c r="G796" s="24">
        <v>2056.8000000000002</v>
      </c>
      <c r="H796" s="8" t="s">
        <v>91</v>
      </c>
      <c r="I796" s="13">
        <v>814.46199999999999</v>
      </c>
      <c r="J796" s="38">
        <v>1.9882880815287762</v>
      </c>
      <c r="K796" s="103">
        <f t="shared" si="129"/>
        <v>2.1490837039396182</v>
      </c>
      <c r="L796" s="115"/>
      <c r="M796" s="1" t="s">
        <v>69</v>
      </c>
      <c r="N796" s="1" t="s">
        <v>70</v>
      </c>
      <c r="O796" s="1" t="s">
        <v>157</v>
      </c>
      <c r="P796" s="1" t="s">
        <v>114</v>
      </c>
      <c r="Q796" s="1" t="s">
        <v>130</v>
      </c>
      <c r="R796" s="1" t="s">
        <v>151</v>
      </c>
      <c r="S796" s="8" t="s">
        <v>178</v>
      </c>
      <c r="T796" s="8" t="s">
        <v>91</v>
      </c>
      <c r="U796" s="25">
        <v>2.8000000000000001E-2</v>
      </c>
      <c r="V796"/>
      <c r="W796">
        <v>13.3</v>
      </c>
      <c r="X796" s="70">
        <v>818.19799999999998</v>
      </c>
      <c r="Y796" s="70">
        <v>504.44940000000003</v>
      </c>
      <c r="Z796" s="70">
        <f t="shared" si="120"/>
        <v>0.61653707293344651</v>
      </c>
      <c r="AA796" s="23">
        <f t="shared" si="121"/>
        <v>8.1999430700148395</v>
      </c>
      <c r="AB796" s="25">
        <v>6.6680000000000001</v>
      </c>
      <c r="AC796" s="23">
        <f t="shared" si="122"/>
        <v>0.81317637733159687</v>
      </c>
      <c r="AD796" s="23">
        <f t="shared" si="123"/>
        <v>1.229745511399946</v>
      </c>
      <c r="AE796" s="23">
        <f t="shared" si="124"/>
        <v>3.4432874319198489E-2</v>
      </c>
      <c r="AF796" s="1">
        <v>995</v>
      </c>
      <c r="AG796" s="1">
        <f t="shared" si="125"/>
        <v>3.4605903838390441E-5</v>
      </c>
      <c r="AH796" s="7">
        <v>2000</v>
      </c>
      <c r="AI796" s="1">
        <v>10.265000000000001</v>
      </c>
      <c r="AJ796" s="1">
        <f t="shared" si="126"/>
        <v>6.7425044010502562E-3</v>
      </c>
      <c r="AK796" s="1">
        <f t="shared" si="127"/>
        <v>1.4490206332038263E-4</v>
      </c>
      <c r="AL796" s="1">
        <f t="shared" si="128"/>
        <v>0</v>
      </c>
      <c r="AM796" s="8" t="s">
        <v>178</v>
      </c>
      <c r="AN796" s="1" t="s">
        <v>69</v>
      </c>
      <c r="AO796" s="1" t="s">
        <v>70</v>
      </c>
      <c r="AP796" s="1" t="s">
        <v>157</v>
      </c>
      <c r="AQ796" s="1" t="s">
        <v>114</v>
      </c>
      <c r="AR796" s="1" t="s">
        <v>130</v>
      </c>
      <c r="AS796" s="1" t="s">
        <v>151</v>
      </c>
      <c r="AT796" s="8" t="s">
        <v>178</v>
      </c>
      <c r="AU796" s="8" t="s">
        <v>91</v>
      </c>
    </row>
    <row r="797" spans="1:47" s="1" customFormat="1" ht="16">
      <c r="A797" s="8" t="s">
        <v>179</v>
      </c>
      <c r="B797" s="8" t="s">
        <v>180</v>
      </c>
      <c r="C797" s="8" t="s">
        <v>66</v>
      </c>
      <c r="D797" s="11" t="s">
        <v>67</v>
      </c>
      <c r="E797" s="24">
        <v>50</v>
      </c>
      <c r="F797" s="13">
        <v>0.95399999999999996</v>
      </c>
      <c r="G797" s="24">
        <v>2057</v>
      </c>
      <c r="H797" s="8" t="s">
        <v>91</v>
      </c>
      <c r="I797" s="13">
        <v>15388.023999999999</v>
      </c>
      <c r="J797" s="38">
        <v>15.485079388937969</v>
      </c>
      <c r="K797" s="103">
        <f t="shared" si="129"/>
        <v>16.553036930857825</v>
      </c>
      <c r="L797" s="115">
        <f>K797-K798</f>
        <v>15.370981284902493</v>
      </c>
      <c r="M797" s="1" t="s">
        <v>119</v>
      </c>
      <c r="N797" s="1" t="s">
        <v>120</v>
      </c>
      <c r="O797" s="1" t="s">
        <v>71</v>
      </c>
      <c r="P797" s="1" t="s">
        <v>72</v>
      </c>
      <c r="Q797" s="1" t="s">
        <v>130</v>
      </c>
      <c r="R797" s="1" t="s">
        <v>131</v>
      </c>
      <c r="S797" s="8" t="s">
        <v>180</v>
      </c>
      <c r="T797" s="8" t="s">
        <v>91</v>
      </c>
      <c r="U797" s="25">
        <v>5.0999999999999997E-2</v>
      </c>
      <c r="V797"/>
      <c r="W797">
        <v>13.3</v>
      </c>
      <c r="X797" s="70">
        <v>818.19799999999998</v>
      </c>
      <c r="Y797" s="70">
        <v>504.44940000000003</v>
      </c>
      <c r="Z797" s="70">
        <f t="shared" si="120"/>
        <v>0.61653707293344651</v>
      </c>
      <c r="AA797" s="23">
        <f t="shared" si="121"/>
        <v>8.1999430700148395</v>
      </c>
      <c r="AB797" s="25">
        <v>5.4939999999999998</v>
      </c>
      <c r="AC797" s="23">
        <f t="shared" si="122"/>
        <v>0.6700046516286432</v>
      </c>
      <c r="AD797" s="23">
        <f t="shared" si="123"/>
        <v>1.4925269512222135</v>
      </c>
      <c r="AE797" s="23">
        <f t="shared" si="124"/>
        <v>7.6118874512332887E-2</v>
      </c>
      <c r="AF797" s="1">
        <v>995</v>
      </c>
      <c r="AG797" s="1">
        <f t="shared" si="125"/>
        <v>7.6501381419430035E-5</v>
      </c>
      <c r="AH797" s="7">
        <v>2000</v>
      </c>
      <c r="AI797" s="1">
        <v>10.356</v>
      </c>
      <c r="AJ797" s="1">
        <f t="shared" si="126"/>
        <v>1.4774310818738904E-2</v>
      </c>
      <c r="AK797" s="1">
        <f t="shared" si="127"/>
        <v>2.4455971261055738E-3</v>
      </c>
      <c r="AL797" s="1">
        <f t="shared" si="128"/>
        <v>2.2709565509216813E-3</v>
      </c>
      <c r="AM797" s="8" t="s">
        <v>180</v>
      </c>
      <c r="AN797" s="1" t="s">
        <v>119</v>
      </c>
      <c r="AO797" s="1" t="s">
        <v>120</v>
      </c>
      <c r="AP797" s="1" t="s">
        <v>71</v>
      </c>
      <c r="AQ797" s="1" t="s">
        <v>72</v>
      </c>
      <c r="AR797" s="1" t="s">
        <v>130</v>
      </c>
      <c r="AS797" s="1" t="s">
        <v>131</v>
      </c>
      <c r="AT797" s="8" t="s">
        <v>180</v>
      </c>
      <c r="AU797" s="8" t="s">
        <v>91</v>
      </c>
    </row>
    <row r="798" spans="1:47" s="1" customFormat="1" ht="16">
      <c r="A798" s="8" t="s">
        <v>181</v>
      </c>
      <c r="B798" s="8" t="s">
        <v>182</v>
      </c>
      <c r="C798" s="8" t="s">
        <v>66</v>
      </c>
      <c r="D798" s="8" t="s">
        <v>67</v>
      </c>
      <c r="E798" s="24">
        <v>51</v>
      </c>
      <c r="F798" s="13">
        <v>2.4049999999999998</v>
      </c>
      <c r="G798" s="24">
        <v>2057.4</v>
      </c>
      <c r="H798" s="8" t="s">
        <v>91</v>
      </c>
      <c r="I798" s="13">
        <v>-11.762</v>
      </c>
      <c r="J798" s="38">
        <v>1.0928055441815638</v>
      </c>
      <c r="K798" s="103">
        <f t="shared" si="129"/>
        <v>1.1820556459553326</v>
      </c>
      <c r="L798" s="115"/>
      <c r="M798" s="1" t="s">
        <v>119</v>
      </c>
      <c r="N798" s="1" t="s">
        <v>120</v>
      </c>
      <c r="O798" s="1" t="s">
        <v>71</v>
      </c>
      <c r="P798" s="1" t="s">
        <v>114</v>
      </c>
      <c r="Q798" s="1" t="s">
        <v>130</v>
      </c>
      <c r="R798" s="1" t="s">
        <v>131</v>
      </c>
      <c r="S798" s="8" t="s">
        <v>182</v>
      </c>
      <c r="T798" s="8" t="s">
        <v>91</v>
      </c>
      <c r="U798" s="25">
        <v>0.17299999999999999</v>
      </c>
      <c r="V798"/>
      <c r="W798">
        <v>13.3</v>
      </c>
      <c r="X798" s="70">
        <v>818.19799999999998</v>
      </c>
      <c r="Y798" s="70">
        <v>504.44940000000003</v>
      </c>
      <c r="Z798" s="70">
        <f t="shared" si="120"/>
        <v>0.61653707293344651</v>
      </c>
      <c r="AA798" s="23">
        <f t="shared" si="121"/>
        <v>8.1999430700148395</v>
      </c>
      <c r="AB798" s="25">
        <v>4.8049999999999997</v>
      </c>
      <c r="AC798" s="23">
        <f t="shared" si="122"/>
        <v>0.58597967802614315</v>
      </c>
      <c r="AD798" s="23">
        <f t="shared" si="123"/>
        <v>1.7065438231040251</v>
      </c>
      <c r="AE798" s="23">
        <f t="shared" si="124"/>
        <v>0.2952320813969963</v>
      </c>
      <c r="AF798" s="1">
        <v>950</v>
      </c>
      <c r="AG798" s="1">
        <f t="shared" si="125"/>
        <v>3.1077061199683822E-4</v>
      </c>
      <c r="AH798" s="7">
        <v>2000</v>
      </c>
      <c r="AI798" s="1">
        <v>10.146000000000001</v>
      </c>
      <c r="AJ798" s="1">
        <f t="shared" si="126"/>
        <v>6.1259730336455383E-2</v>
      </c>
      <c r="AK798" s="1">
        <f t="shared" si="127"/>
        <v>7.241241011390826E-4</v>
      </c>
      <c r="AL798" s="1">
        <f t="shared" si="128"/>
        <v>0</v>
      </c>
      <c r="AM798" s="8" t="s">
        <v>182</v>
      </c>
      <c r="AN798" s="1" t="s">
        <v>119</v>
      </c>
      <c r="AO798" s="1" t="s">
        <v>120</v>
      </c>
      <c r="AP798" s="1" t="s">
        <v>71</v>
      </c>
      <c r="AQ798" s="1" t="s">
        <v>114</v>
      </c>
      <c r="AR798" s="1" t="s">
        <v>130</v>
      </c>
      <c r="AS798" s="1" t="s">
        <v>131</v>
      </c>
      <c r="AT798" s="8" t="s">
        <v>182</v>
      </c>
      <c r="AU798" s="8" t="s">
        <v>91</v>
      </c>
    </row>
    <row r="799" spans="1:47" s="1" customFormat="1" ht="16">
      <c r="A799" s="8" t="s">
        <v>184</v>
      </c>
      <c r="B799" s="8" t="s">
        <v>185</v>
      </c>
      <c r="C799" s="8" t="s">
        <v>156</v>
      </c>
      <c r="D799" s="11" t="s">
        <v>67</v>
      </c>
      <c r="E799" s="24">
        <v>38</v>
      </c>
      <c r="F799" s="13">
        <v>0.58699999999999997</v>
      </c>
      <c r="G799" s="24">
        <v>2056.1</v>
      </c>
      <c r="H799" s="8" t="s">
        <v>91</v>
      </c>
      <c r="I799" s="13">
        <v>16583.59</v>
      </c>
      <c r="J799" s="38">
        <v>16.429173090417635</v>
      </c>
      <c r="K799" s="103">
        <f t="shared" si="129"/>
        <v>17.548722103133002</v>
      </c>
      <c r="L799" s="115">
        <f>K799-K800</f>
        <v>16.370544704149335</v>
      </c>
      <c r="M799" s="1" t="s">
        <v>119</v>
      </c>
      <c r="N799" s="1" t="s">
        <v>120</v>
      </c>
      <c r="O799" s="1" t="s">
        <v>71</v>
      </c>
      <c r="P799" s="1" t="s">
        <v>72</v>
      </c>
      <c r="Q799" s="1" t="s">
        <v>130</v>
      </c>
      <c r="R799" s="1" t="s">
        <v>74</v>
      </c>
      <c r="S799" s="8" t="s">
        <v>185</v>
      </c>
      <c r="T799" s="8" t="s">
        <v>91</v>
      </c>
      <c r="U799" s="25">
        <v>0.14699999999999999</v>
      </c>
      <c r="V799"/>
      <c r="W799">
        <v>13.3</v>
      </c>
      <c r="X799" s="70">
        <v>818.19799999999998</v>
      </c>
      <c r="Y799" s="70">
        <v>504.44940000000003</v>
      </c>
      <c r="Z799" s="70">
        <f t="shared" si="120"/>
        <v>0.61653707293344651</v>
      </c>
      <c r="AA799" s="23">
        <f t="shared" si="121"/>
        <v>8.1999430700148395</v>
      </c>
      <c r="AB799" s="25">
        <v>4.7729999999999997</v>
      </c>
      <c r="AC799" s="23">
        <f t="shared" si="122"/>
        <v>0.58207721190817507</v>
      </c>
      <c r="AD799" s="23">
        <f t="shared" si="123"/>
        <v>1.7179851393284811</v>
      </c>
      <c r="AE799" s="23">
        <f t="shared" si="124"/>
        <v>0.25254381548128668</v>
      </c>
      <c r="AF799" s="1">
        <v>995</v>
      </c>
      <c r="AG799" s="1">
        <f t="shared" si="125"/>
        <v>2.5381287988069013E-4</v>
      </c>
      <c r="AH799" s="7">
        <v>2000</v>
      </c>
      <c r="AI799" s="1">
        <v>10.308999999999999</v>
      </c>
      <c r="AJ799" s="1">
        <f t="shared" si="126"/>
        <v>4.9241028204615414E-2</v>
      </c>
      <c r="AK799" s="1">
        <f t="shared" si="127"/>
        <v>8.6411712003533012E-3</v>
      </c>
      <c r="AL799" s="1">
        <f t="shared" si="128"/>
        <v>8.0610245350193482E-3</v>
      </c>
      <c r="AM799" s="8" t="s">
        <v>185</v>
      </c>
      <c r="AN799" s="1" t="s">
        <v>119</v>
      </c>
      <c r="AO799" s="1" t="s">
        <v>120</v>
      </c>
      <c r="AP799" s="1" t="s">
        <v>71</v>
      </c>
      <c r="AQ799" s="1" t="s">
        <v>72</v>
      </c>
      <c r="AR799" s="1" t="s">
        <v>130</v>
      </c>
      <c r="AS799" s="1" t="s">
        <v>74</v>
      </c>
      <c r="AT799" s="8" t="s">
        <v>185</v>
      </c>
      <c r="AU799" s="8" t="s">
        <v>91</v>
      </c>
    </row>
    <row r="800" spans="1:47" s="1" customFormat="1" ht="16">
      <c r="A800" s="8" t="s">
        <v>186</v>
      </c>
      <c r="B800" s="8" t="s">
        <v>187</v>
      </c>
      <c r="C800" s="8" t="s">
        <v>66</v>
      </c>
      <c r="D800" s="11" t="s">
        <v>67</v>
      </c>
      <c r="E800" s="24">
        <v>55</v>
      </c>
      <c r="F800" s="13">
        <v>3.7429999999999999</v>
      </c>
      <c r="G800" s="24">
        <v>2057.8000000000002</v>
      </c>
      <c r="H800" s="8" t="s">
        <v>91</v>
      </c>
      <c r="I800" s="13">
        <v>-15.042999999999999</v>
      </c>
      <c r="J800" s="38">
        <v>1.0892168932965385</v>
      </c>
      <c r="K800" s="103">
        <f t="shared" si="129"/>
        <v>1.1781773989836664</v>
      </c>
      <c r="L800" s="115"/>
      <c r="M800" s="1" t="s">
        <v>119</v>
      </c>
      <c r="N800" s="1" t="s">
        <v>120</v>
      </c>
      <c r="O800" s="1" t="s">
        <v>71</v>
      </c>
      <c r="P800" s="1" t="s">
        <v>114</v>
      </c>
      <c r="Q800" s="1" t="s">
        <v>130</v>
      </c>
      <c r="R800" s="1" t="s">
        <v>74</v>
      </c>
      <c r="S800" s="8" t="s">
        <v>187</v>
      </c>
      <c r="T800" s="8" t="s">
        <v>91</v>
      </c>
      <c r="U800" s="25">
        <v>0.26</v>
      </c>
      <c r="V800"/>
      <c r="W800">
        <v>13.3</v>
      </c>
      <c r="X800" s="70">
        <v>818.19799999999998</v>
      </c>
      <c r="Y800" s="70">
        <v>504.44940000000003</v>
      </c>
      <c r="Z800" s="70">
        <f t="shared" si="120"/>
        <v>0.61653707293344651</v>
      </c>
      <c r="AA800" s="23">
        <f t="shared" si="121"/>
        <v>8.1999430700148395</v>
      </c>
      <c r="AB800" s="25">
        <v>3.2290000000000001</v>
      </c>
      <c r="AC800" s="23">
        <f t="shared" si="122"/>
        <v>0.39378322171621571</v>
      </c>
      <c r="AD800" s="23">
        <f t="shared" si="123"/>
        <v>2.5394682781092719</v>
      </c>
      <c r="AE800" s="23">
        <f t="shared" si="124"/>
        <v>0.66026175230841067</v>
      </c>
      <c r="AF800" s="1">
        <v>950</v>
      </c>
      <c r="AG800" s="1">
        <f t="shared" si="125"/>
        <v>6.9501237085095862E-4</v>
      </c>
      <c r="AH800" s="7">
        <v>2000</v>
      </c>
      <c r="AI800" s="1">
        <v>10.226000000000001</v>
      </c>
      <c r="AJ800" s="1">
        <f t="shared" si="126"/>
        <v>0.13593044608858959</v>
      </c>
      <c r="AK800" s="1">
        <f t="shared" si="127"/>
        <v>1.6015017941534396E-3</v>
      </c>
      <c r="AL800" s="1">
        <f t="shared" si="128"/>
        <v>0</v>
      </c>
      <c r="AM800" s="8" t="s">
        <v>187</v>
      </c>
      <c r="AN800" s="1" t="s">
        <v>119</v>
      </c>
      <c r="AO800" s="1" t="s">
        <v>120</v>
      </c>
      <c r="AP800" s="1" t="s">
        <v>71</v>
      </c>
      <c r="AQ800" s="1" t="s">
        <v>114</v>
      </c>
      <c r="AR800" s="1" t="s">
        <v>130</v>
      </c>
      <c r="AS800" s="1" t="s">
        <v>74</v>
      </c>
      <c r="AT800" s="8" t="s">
        <v>187</v>
      </c>
      <c r="AU800" s="8" t="s">
        <v>91</v>
      </c>
    </row>
    <row r="801" spans="1:47" s="1" customFormat="1" ht="16">
      <c r="A801" s="8" t="s">
        <v>188</v>
      </c>
      <c r="B801" s="8" t="s">
        <v>189</v>
      </c>
      <c r="C801" s="8" t="s">
        <v>156</v>
      </c>
      <c r="D801" s="11" t="s">
        <v>67</v>
      </c>
      <c r="E801" s="24">
        <v>42</v>
      </c>
      <c r="F801" s="13">
        <v>0.747</v>
      </c>
      <c r="G801" s="24">
        <v>2056.6</v>
      </c>
      <c r="H801" s="8" t="s">
        <v>91</v>
      </c>
      <c r="I801" s="13">
        <v>20901.203000000001</v>
      </c>
      <c r="J801" s="38">
        <v>19.669812074465316</v>
      </c>
      <c r="K801" s="103">
        <f t="shared" si="129"/>
        <v>20.95481945329545</v>
      </c>
      <c r="L801" s="115">
        <f>K801-K802</f>
        <v>19.769208522556948</v>
      </c>
      <c r="M801" s="1" t="s">
        <v>119</v>
      </c>
      <c r="N801" s="1" t="s">
        <v>120</v>
      </c>
      <c r="O801" s="1" t="s">
        <v>71</v>
      </c>
      <c r="P801" s="1" t="s">
        <v>72</v>
      </c>
      <c r="Q801" s="1" t="s">
        <v>130</v>
      </c>
      <c r="R801" s="1" t="s">
        <v>140</v>
      </c>
      <c r="S801" s="8" t="s">
        <v>189</v>
      </c>
      <c r="T801" s="8" t="s">
        <v>91</v>
      </c>
      <c r="U801" s="25">
        <v>0.185</v>
      </c>
      <c r="V801"/>
      <c r="W801">
        <v>13.3</v>
      </c>
      <c r="X801" s="70">
        <v>818.19799999999998</v>
      </c>
      <c r="Y801" s="70">
        <v>504.44940000000003</v>
      </c>
      <c r="Z801" s="70">
        <f t="shared" si="120"/>
        <v>0.61653707293344651</v>
      </c>
      <c r="AA801" s="23">
        <f t="shared" si="121"/>
        <v>8.1999430700148395</v>
      </c>
      <c r="AB801" s="25">
        <v>5.657</v>
      </c>
      <c r="AC801" s="23">
        <f t="shared" si="122"/>
        <v>0.68988283841704312</v>
      </c>
      <c r="AD801" s="23">
        <f t="shared" si="123"/>
        <v>1.4495214901917695</v>
      </c>
      <c r="AE801" s="23">
        <f t="shared" si="124"/>
        <v>0.26816147568547732</v>
      </c>
      <c r="AF801" s="1">
        <v>995</v>
      </c>
      <c r="AG801" s="1">
        <f t="shared" si="125"/>
        <v>2.6950902078942446E-4</v>
      </c>
      <c r="AH801" s="7">
        <v>2000</v>
      </c>
      <c r="AI801" s="1">
        <v>10.108000000000001</v>
      </c>
      <c r="AJ801" s="1">
        <f t="shared" si="126"/>
        <v>5.3325884604159962E-2</v>
      </c>
      <c r="AK801" s="1">
        <f t="shared" si="127"/>
        <v>1.1174342840674395E-2</v>
      </c>
      <c r="AL801" s="1">
        <f t="shared" si="128"/>
        <v>1.0542105323894473E-2</v>
      </c>
      <c r="AM801" s="8" t="s">
        <v>189</v>
      </c>
      <c r="AN801" s="1" t="s">
        <v>119</v>
      </c>
      <c r="AO801" s="1" t="s">
        <v>120</v>
      </c>
      <c r="AP801" s="1" t="s">
        <v>71</v>
      </c>
      <c r="AQ801" s="1" t="s">
        <v>72</v>
      </c>
      <c r="AR801" s="1" t="s">
        <v>130</v>
      </c>
      <c r="AS801" s="1" t="s">
        <v>140</v>
      </c>
      <c r="AT801" s="8" t="s">
        <v>189</v>
      </c>
      <c r="AU801" s="8" t="s">
        <v>91</v>
      </c>
    </row>
    <row r="802" spans="1:47" s="1" customFormat="1" ht="16">
      <c r="A802" s="8" t="s">
        <v>190</v>
      </c>
      <c r="B802" s="8" t="s">
        <v>191</v>
      </c>
      <c r="C802" s="8" t="s">
        <v>66</v>
      </c>
      <c r="D802" s="11" t="s">
        <v>67</v>
      </c>
      <c r="E802" s="24">
        <v>48</v>
      </c>
      <c r="F802" s="13">
        <v>2.069</v>
      </c>
      <c r="G802" s="24">
        <v>2057.4</v>
      </c>
      <c r="H802" s="8" t="s">
        <v>91</v>
      </c>
      <c r="I802" s="13">
        <v>-8.7539999999999996</v>
      </c>
      <c r="J802" s="38">
        <v>1.0960953677650782</v>
      </c>
      <c r="K802" s="103">
        <f t="shared" si="129"/>
        <v>1.1856109307385005</v>
      </c>
      <c r="L802" s="115"/>
      <c r="M802" s="1" t="s">
        <v>119</v>
      </c>
      <c r="N802" s="1" t="s">
        <v>120</v>
      </c>
      <c r="O802" s="1" t="s">
        <v>71</v>
      </c>
      <c r="P802" s="1" t="s">
        <v>114</v>
      </c>
      <c r="Q802" s="1" t="s">
        <v>130</v>
      </c>
      <c r="R802" s="1" t="s">
        <v>140</v>
      </c>
      <c r="S802" s="8" t="s">
        <v>191</v>
      </c>
      <c r="T802" s="8" t="s">
        <v>91</v>
      </c>
      <c r="U802" s="25">
        <v>0.13</v>
      </c>
      <c r="V802"/>
      <c r="W802">
        <v>13.3</v>
      </c>
      <c r="X802" s="70">
        <v>818.19799999999998</v>
      </c>
      <c r="Y802" s="70">
        <v>504.44940000000003</v>
      </c>
      <c r="Z802" s="70">
        <f t="shared" si="120"/>
        <v>0.61653707293344651</v>
      </c>
      <c r="AA802" s="23">
        <f t="shared" si="121"/>
        <v>8.1999430700148395</v>
      </c>
      <c r="AB802" s="25">
        <v>6.8330000000000002</v>
      </c>
      <c r="AC802" s="23">
        <f t="shared" si="122"/>
        <v>0.83329846825236975</v>
      </c>
      <c r="AD802" s="23">
        <f t="shared" si="123"/>
        <v>1.2000502078171871</v>
      </c>
      <c r="AE802" s="23">
        <f t="shared" si="124"/>
        <v>0.15600652701623433</v>
      </c>
      <c r="AF802" s="1">
        <v>950</v>
      </c>
      <c r="AG802" s="1">
        <f t="shared" si="125"/>
        <v>1.6421739685919403E-4</v>
      </c>
      <c r="AH802" s="7">
        <v>2000</v>
      </c>
      <c r="AI802" s="1">
        <v>10.292</v>
      </c>
      <c r="AJ802" s="1">
        <f t="shared" si="126"/>
        <v>3.1911658931052085E-2</v>
      </c>
      <c r="AK802" s="1">
        <f t="shared" si="127"/>
        <v>3.7834811646654244E-4</v>
      </c>
      <c r="AL802" s="1">
        <f t="shared" si="128"/>
        <v>0</v>
      </c>
      <c r="AM802" s="8" t="s">
        <v>191</v>
      </c>
      <c r="AN802" s="1" t="s">
        <v>119</v>
      </c>
      <c r="AO802" s="1" t="s">
        <v>120</v>
      </c>
      <c r="AP802" s="1" t="s">
        <v>71</v>
      </c>
      <c r="AQ802" s="1" t="s">
        <v>114</v>
      </c>
      <c r="AR802" s="1" t="s">
        <v>130</v>
      </c>
      <c r="AS802" s="1" t="s">
        <v>140</v>
      </c>
      <c r="AT802" s="8" t="s">
        <v>191</v>
      </c>
      <c r="AU802" s="8" t="s">
        <v>91</v>
      </c>
    </row>
    <row r="803" spans="1:47" s="1" customFormat="1" ht="16">
      <c r="A803" s="8" t="s">
        <v>192</v>
      </c>
      <c r="B803" s="8" t="s">
        <v>193</v>
      </c>
      <c r="C803" s="8" t="s">
        <v>156</v>
      </c>
      <c r="D803" s="11" t="s">
        <v>67</v>
      </c>
      <c r="E803" s="24">
        <v>45</v>
      </c>
      <c r="F803" s="13">
        <v>1.109</v>
      </c>
      <c r="G803" s="24">
        <v>2056.4</v>
      </c>
      <c r="H803" s="8" t="s">
        <v>91</v>
      </c>
      <c r="I803" s="13">
        <v>16580.674999999999</v>
      </c>
      <c r="J803" s="38">
        <v>16.42689687561294</v>
      </c>
      <c r="K803" s="103">
        <f t="shared" si="129"/>
        <v>17.546323344598427</v>
      </c>
      <c r="L803" s="115">
        <f>K803-K804</f>
        <v>16.37260258209848</v>
      </c>
      <c r="M803" s="1" t="s">
        <v>119</v>
      </c>
      <c r="N803" s="1" t="s">
        <v>120</v>
      </c>
      <c r="O803" s="1" t="s">
        <v>71</v>
      </c>
      <c r="P803" s="1" t="s">
        <v>72</v>
      </c>
      <c r="Q803" s="1" t="s">
        <v>130</v>
      </c>
      <c r="R803" s="1" t="s">
        <v>146</v>
      </c>
      <c r="S803" s="8" t="s">
        <v>193</v>
      </c>
      <c r="T803" s="8" t="s">
        <v>91</v>
      </c>
      <c r="U803" s="25">
        <v>0.27500000000000002</v>
      </c>
      <c r="V803"/>
      <c r="W803">
        <v>13.3</v>
      </c>
      <c r="X803" s="70">
        <v>818.19799999999998</v>
      </c>
      <c r="Y803" s="70">
        <v>504.44940000000003</v>
      </c>
      <c r="Z803" s="70">
        <f t="shared" si="120"/>
        <v>0.61653707293344651</v>
      </c>
      <c r="AA803" s="23">
        <f t="shared" si="121"/>
        <v>8.1999430700148395</v>
      </c>
      <c r="AB803" s="25">
        <v>6.0350000000000001</v>
      </c>
      <c r="AC803" s="23">
        <f t="shared" si="122"/>
        <v>0.735980719435541</v>
      </c>
      <c r="AD803" s="23">
        <f t="shared" si="123"/>
        <v>1.358731246067082</v>
      </c>
      <c r="AE803" s="23">
        <f t="shared" si="124"/>
        <v>0.37365109266844759</v>
      </c>
      <c r="AF803" s="1">
        <v>995</v>
      </c>
      <c r="AG803" s="1">
        <f t="shared" si="125"/>
        <v>3.7552873635019856E-4</v>
      </c>
      <c r="AH803" s="7">
        <v>2000</v>
      </c>
      <c r="AI803" s="1">
        <v>10.234</v>
      </c>
      <c r="AJ803" s="1">
        <f t="shared" si="126"/>
        <v>7.3388457367637008E-2</v>
      </c>
      <c r="AK803" s="1">
        <f t="shared" si="127"/>
        <v>1.2876976027338357E-2</v>
      </c>
      <c r="AL803" s="1">
        <f t="shared" si="128"/>
        <v>1.2015600465935979E-2</v>
      </c>
      <c r="AM803" s="8" t="s">
        <v>193</v>
      </c>
      <c r="AN803" s="1" t="s">
        <v>119</v>
      </c>
      <c r="AO803" s="1" t="s">
        <v>120</v>
      </c>
      <c r="AP803" s="1" t="s">
        <v>71</v>
      </c>
      <c r="AQ803" s="1" t="s">
        <v>72</v>
      </c>
      <c r="AR803" s="1" t="s">
        <v>130</v>
      </c>
      <c r="AS803" s="1" t="s">
        <v>146</v>
      </c>
      <c r="AT803" s="8" t="s">
        <v>193</v>
      </c>
      <c r="AU803" s="8" t="s">
        <v>91</v>
      </c>
    </row>
    <row r="804" spans="1:47" s="1" customFormat="1" ht="16">
      <c r="A804" s="8" t="s">
        <v>194</v>
      </c>
      <c r="B804" s="8" t="s">
        <v>195</v>
      </c>
      <c r="C804" s="8" t="s">
        <v>66</v>
      </c>
      <c r="D804" s="11" t="s">
        <v>67</v>
      </c>
      <c r="E804" s="24">
        <v>49</v>
      </c>
      <c r="F804" s="13">
        <v>2.016</v>
      </c>
      <c r="G804" s="24">
        <v>2057.4</v>
      </c>
      <c r="H804" s="8" t="s">
        <v>91</v>
      </c>
      <c r="I804" s="13">
        <v>-18.812999999999999</v>
      </c>
      <c r="J804" s="38">
        <v>1.0850930686081561</v>
      </c>
      <c r="K804" s="103">
        <f t="shared" si="129"/>
        <v>1.1737207624999453</v>
      </c>
      <c r="L804" s="115"/>
      <c r="M804" s="1" t="s">
        <v>119</v>
      </c>
      <c r="N804" s="1" t="s">
        <v>120</v>
      </c>
      <c r="O804" s="1" t="s">
        <v>71</v>
      </c>
      <c r="P804" s="1" t="s">
        <v>114</v>
      </c>
      <c r="Q804" s="1" t="s">
        <v>130</v>
      </c>
      <c r="R804" s="1" t="s">
        <v>146</v>
      </c>
      <c r="S804" s="8" t="s">
        <v>195</v>
      </c>
      <c r="T804" s="8" t="s">
        <v>91</v>
      </c>
      <c r="U804" s="25">
        <v>0.127</v>
      </c>
      <c r="V804"/>
      <c r="W804">
        <v>13.3</v>
      </c>
      <c r="X804" s="70">
        <v>818.19799999999998</v>
      </c>
      <c r="Y804" s="70">
        <v>504.44940000000003</v>
      </c>
      <c r="Z804" s="70">
        <f t="shared" si="120"/>
        <v>0.61653707293344651</v>
      </c>
      <c r="AA804" s="23">
        <f t="shared" si="121"/>
        <v>8.1999430700148395</v>
      </c>
      <c r="AB804" s="25">
        <v>7.0259999999999998</v>
      </c>
      <c r="AC804" s="23">
        <f t="shared" si="122"/>
        <v>0.85683521702636467</v>
      </c>
      <c r="AD804" s="23">
        <f t="shared" si="123"/>
        <v>1.1670855493900996</v>
      </c>
      <c r="AE804" s="23">
        <f t="shared" si="124"/>
        <v>0.14821986477254265</v>
      </c>
      <c r="AF804" s="1">
        <v>950</v>
      </c>
      <c r="AG804" s="1">
        <f t="shared" si="125"/>
        <v>1.5602091028688701E-4</v>
      </c>
      <c r="AH804" s="7">
        <v>2000</v>
      </c>
      <c r="AI804" s="1">
        <v>10.246</v>
      </c>
      <c r="AJ804" s="1">
        <f t="shared" si="126"/>
        <v>3.045498932010287E-2</v>
      </c>
      <c r="AK804" s="1">
        <f t="shared" si="127"/>
        <v>3.5745653286718828E-4</v>
      </c>
      <c r="AL804" s="1">
        <f t="shared" si="128"/>
        <v>0</v>
      </c>
      <c r="AM804" s="8" t="s">
        <v>195</v>
      </c>
      <c r="AN804" s="1" t="s">
        <v>119</v>
      </c>
      <c r="AO804" s="1" t="s">
        <v>120</v>
      </c>
      <c r="AP804" s="1" t="s">
        <v>71</v>
      </c>
      <c r="AQ804" s="1" t="s">
        <v>114</v>
      </c>
      <c r="AR804" s="1" t="s">
        <v>130</v>
      </c>
      <c r="AS804" s="1" t="s">
        <v>146</v>
      </c>
      <c r="AT804" s="8" t="s">
        <v>195</v>
      </c>
      <c r="AU804" s="8" t="s">
        <v>91</v>
      </c>
    </row>
    <row r="805" spans="1:47" s="1" customFormat="1" ht="16">
      <c r="A805" s="8" t="s">
        <v>196</v>
      </c>
      <c r="B805" s="8" t="s">
        <v>197</v>
      </c>
      <c r="C805" s="8" t="s">
        <v>156</v>
      </c>
      <c r="D805" s="11" t="s">
        <v>67</v>
      </c>
      <c r="E805" s="24">
        <v>47</v>
      </c>
      <c r="F805" s="13">
        <v>0.96399999999999997</v>
      </c>
      <c r="G805" s="24">
        <v>2056.8000000000002</v>
      </c>
      <c r="H805" s="8" t="s">
        <v>91</v>
      </c>
      <c r="I805" s="13">
        <v>19707.554</v>
      </c>
      <c r="J805" s="38">
        <v>18.799312455978921</v>
      </c>
      <c r="K805" s="103">
        <f t="shared" si="129"/>
        <v>20.041639281400602</v>
      </c>
      <c r="L805" s="115">
        <f>K805-K806</f>
        <v>18.867137100791254</v>
      </c>
      <c r="M805" s="1" t="s">
        <v>119</v>
      </c>
      <c r="N805" s="1" t="s">
        <v>120</v>
      </c>
      <c r="O805" s="1" t="s">
        <v>71</v>
      </c>
      <c r="P805" s="1" t="s">
        <v>72</v>
      </c>
      <c r="Q805" s="1" t="s">
        <v>130</v>
      </c>
      <c r="R805" s="1" t="s">
        <v>151</v>
      </c>
      <c r="S805" s="8" t="s">
        <v>197</v>
      </c>
      <c r="T805" s="8" t="s">
        <v>91</v>
      </c>
      <c r="U805" s="25">
        <v>0.23</v>
      </c>
      <c r="V805"/>
      <c r="W805">
        <v>13.3</v>
      </c>
      <c r="X805" s="70">
        <v>818.19799999999998</v>
      </c>
      <c r="Y805" s="70">
        <v>504.44940000000003</v>
      </c>
      <c r="Z805" s="70">
        <f t="shared" si="120"/>
        <v>0.61653707293344651</v>
      </c>
      <c r="AA805" s="23">
        <f t="shared" si="121"/>
        <v>8.1999430700148395</v>
      </c>
      <c r="AB805" s="25">
        <v>5.1180000000000003</v>
      </c>
      <c r="AC805" s="23">
        <f t="shared" si="122"/>
        <v>0.62415067474251851</v>
      </c>
      <c r="AD805" s="23">
        <f t="shared" si="123"/>
        <v>1.6021772313432665</v>
      </c>
      <c r="AE805" s="23">
        <f t="shared" si="124"/>
        <v>0.36850076320895131</v>
      </c>
      <c r="AF805" s="1">
        <v>995</v>
      </c>
      <c r="AG805" s="1">
        <f t="shared" si="125"/>
        <v>3.7035252583814203E-4</v>
      </c>
      <c r="AH805" s="7">
        <v>2000</v>
      </c>
      <c r="AI805" s="1">
        <v>10.15</v>
      </c>
      <c r="AJ805" s="1">
        <f t="shared" si="126"/>
        <v>7.2975867160225028E-2</v>
      </c>
      <c r="AK805" s="1">
        <f t="shared" si="127"/>
        <v>1.4625560058726382E-2</v>
      </c>
      <c r="AL805" s="1">
        <f t="shared" si="128"/>
        <v>1.3768456907610957E-2</v>
      </c>
      <c r="AM805" s="8" t="s">
        <v>197</v>
      </c>
      <c r="AN805" s="1" t="s">
        <v>119</v>
      </c>
      <c r="AO805" s="1" t="s">
        <v>120</v>
      </c>
      <c r="AP805" s="1" t="s">
        <v>71</v>
      </c>
      <c r="AQ805" s="1" t="s">
        <v>72</v>
      </c>
      <c r="AR805" s="1" t="s">
        <v>130</v>
      </c>
      <c r="AS805" s="1" t="s">
        <v>151</v>
      </c>
      <c r="AT805" s="8" t="s">
        <v>197</v>
      </c>
      <c r="AU805" s="8" t="s">
        <v>91</v>
      </c>
    </row>
    <row r="806" spans="1:47" s="1" customFormat="1" ht="16">
      <c r="A806" s="8" t="s">
        <v>198</v>
      </c>
      <c r="B806" s="8" t="s">
        <v>199</v>
      </c>
      <c r="C806" s="8" t="s">
        <v>66</v>
      </c>
      <c r="D806" s="11" t="s">
        <v>67</v>
      </c>
      <c r="E806" s="24">
        <v>52</v>
      </c>
      <c r="F806" s="13">
        <v>4.0309999999999997</v>
      </c>
      <c r="G806" s="24">
        <v>2057.8000000000002</v>
      </c>
      <c r="H806" s="8" t="s">
        <v>91</v>
      </c>
      <c r="I806" s="13">
        <v>-18.152000000000001</v>
      </c>
      <c r="J806" s="38">
        <v>1.0858161301040392</v>
      </c>
      <c r="K806" s="103">
        <f t="shared" si="129"/>
        <v>1.1745021806093467</v>
      </c>
      <c r="L806" s="115"/>
      <c r="M806" s="1" t="s">
        <v>119</v>
      </c>
      <c r="N806" s="1" t="s">
        <v>120</v>
      </c>
      <c r="O806" s="1" t="s">
        <v>71</v>
      </c>
      <c r="P806" s="1" t="s">
        <v>114</v>
      </c>
      <c r="Q806" s="1" t="s">
        <v>130</v>
      </c>
      <c r="R806" s="1" t="s">
        <v>151</v>
      </c>
      <c r="S806" s="8" t="s">
        <v>199</v>
      </c>
      <c r="T806" s="8" t="s">
        <v>91</v>
      </c>
      <c r="U806" s="25">
        <v>0.29299999999999998</v>
      </c>
      <c r="V806"/>
      <c r="W806">
        <v>13.3</v>
      </c>
      <c r="X806" s="70">
        <v>818.19799999999998</v>
      </c>
      <c r="Y806" s="70">
        <v>504.44940000000003</v>
      </c>
      <c r="Z806" s="70">
        <f t="shared" si="120"/>
        <v>0.61653707293344651</v>
      </c>
      <c r="AA806" s="23">
        <f t="shared" si="121"/>
        <v>8.1999430700148395</v>
      </c>
      <c r="AB806" s="25">
        <v>3.3</v>
      </c>
      <c r="AC806" s="23">
        <f t="shared" si="122"/>
        <v>0.40244181841545734</v>
      </c>
      <c r="AD806" s="23">
        <f t="shared" si="123"/>
        <v>2.4848312333378302</v>
      </c>
      <c r="AE806" s="23">
        <f t="shared" si="124"/>
        <v>0.72805555136798417</v>
      </c>
      <c r="AF806" s="1">
        <v>950</v>
      </c>
      <c r="AG806" s="1">
        <f t="shared" si="125"/>
        <v>7.6637426459787812E-4</v>
      </c>
      <c r="AH806" s="7">
        <v>2000</v>
      </c>
      <c r="AI806" s="1">
        <v>10.257999999999999</v>
      </c>
      <c r="AJ806" s="1">
        <f t="shared" si="126"/>
        <v>0.14941982152424998</v>
      </c>
      <c r="AK806" s="1">
        <f t="shared" si="127"/>
        <v>1.7549390620649101E-3</v>
      </c>
      <c r="AL806" s="1">
        <f t="shared" si="128"/>
        <v>0</v>
      </c>
      <c r="AM806" s="8" t="s">
        <v>199</v>
      </c>
      <c r="AN806" s="1" t="s">
        <v>119</v>
      </c>
      <c r="AO806" s="1" t="s">
        <v>120</v>
      </c>
      <c r="AP806" s="1" t="s">
        <v>71</v>
      </c>
      <c r="AQ806" s="1" t="s">
        <v>114</v>
      </c>
      <c r="AR806" s="1" t="s">
        <v>130</v>
      </c>
      <c r="AS806" s="1" t="s">
        <v>151</v>
      </c>
      <c r="AT806" s="8" t="s">
        <v>199</v>
      </c>
      <c r="AU806" s="8" t="s">
        <v>91</v>
      </c>
    </row>
    <row r="807" spans="1:47" s="1" customFormat="1" ht="16">
      <c r="A807" s="8" t="s">
        <v>200</v>
      </c>
      <c r="B807" s="8" t="s">
        <v>201</v>
      </c>
      <c r="C807" s="8" t="s">
        <v>156</v>
      </c>
      <c r="D807" s="8" t="s">
        <v>67</v>
      </c>
      <c r="E807" s="24">
        <v>44</v>
      </c>
      <c r="F807" s="13">
        <v>0.93300000000000005</v>
      </c>
      <c r="G807" s="24">
        <v>2056.4</v>
      </c>
      <c r="H807" s="8" t="s">
        <v>91</v>
      </c>
      <c r="I807" s="13">
        <v>11624.777</v>
      </c>
      <c r="J807" s="38">
        <v>12.369008756700877</v>
      </c>
      <c r="K807" s="103">
        <f t="shared" si="129"/>
        <v>13.255767584075368</v>
      </c>
      <c r="L807" s="115">
        <f>K807-K808</f>
        <v>12.073124494766478</v>
      </c>
      <c r="M807" s="1" t="s">
        <v>119</v>
      </c>
      <c r="N807" s="1" t="s">
        <v>120</v>
      </c>
      <c r="O807" s="1" t="s">
        <v>157</v>
      </c>
      <c r="P807" s="1" t="s">
        <v>72</v>
      </c>
      <c r="Q807" s="1" t="s">
        <v>130</v>
      </c>
      <c r="R807" s="1" t="s">
        <v>131</v>
      </c>
      <c r="S807" s="8" t="s">
        <v>201</v>
      </c>
      <c r="T807" s="8" t="s">
        <v>91</v>
      </c>
      <c r="U807" s="25">
        <v>0.28999999999999998</v>
      </c>
      <c r="V807"/>
      <c r="W807">
        <v>13.3</v>
      </c>
      <c r="X807" s="70">
        <v>818.19799999999998</v>
      </c>
      <c r="Y807" s="70">
        <v>504.44940000000003</v>
      </c>
      <c r="Z807" s="70">
        <f t="shared" si="120"/>
        <v>0.61653707293344651</v>
      </c>
      <c r="AA807" s="23">
        <f t="shared" si="121"/>
        <v>8.1999430700148395</v>
      </c>
      <c r="AB807" s="25">
        <v>6.548</v>
      </c>
      <c r="AC807" s="23">
        <f t="shared" si="122"/>
        <v>0.79854212938921665</v>
      </c>
      <c r="AD807" s="23">
        <f t="shared" si="123"/>
        <v>1.2522820815538851</v>
      </c>
      <c r="AE807" s="23">
        <f t="shared" si="124"/>
        <v>0.36316180365062667</v>
      </c>
      <c r="AF807" s="1">
        <v>995</v>
      </c>
      <c r="AG807" s="1">
        <f t="shared" si="125"/>
        <v>3.6498673733731325E-4</v>
      </c>
      <c r="AH807" s="7">
        <v>2000</v>
      </c>
      <c r="AI807" s="1">
        <v>10.356</v>
      </c>
      <c r="AJ807" s="1">
        <f t="shared" si="126"/>
        <v>7.0487975538299191E-2</v>
      </c>
      <c r="AK807" s="1">
        <f t="shared" si="127"/>
        <v>9.3437222120768392E-3</v>
      </c>
      <c r="AL807" s="1">
        <f t="shared" si="128"/>
        <v>8.5101010405794035E-3</v>
      </c>
      <c r="AM807" s="8" t="s">
        <v>201</v>
      </c>
      <c r="AN807" s="1" t="s">
        <v>119</v>
      </c>
      <c r="AO807" s="1" t="s">
        <v>120</v>
      </c>
      <c r="AP807" s="1" t="s">
        <v>157</v>
      </c>
      <c r="AQ807" s="1" t="s">
        <v>72</v>
      </c>
      <c r="AR807" s="1" t="s">
        <v>130</v>
      </c>
      <c r="AS807" s="1" t="s">
        <v>131</v>
      </c>
      <c r="AT807" s="8" t="s">
        <v>201</v>
      </c>
      <c r="AU807" s="8" t="s">
        <v>91</v>
      </c>
    </row>
    <row r="808" spans="1:47" s="1" customFormat="1" ht="16">
      <c r="A808" s="8" t="s">
        <v>202</v>
      </c>
      <c r="B808" s="8" t="s">
        <v>203</v>
      </c>
      <c r="C808" s="8" t="s">
        <v>66</v>
      </c>
      <c r="D808" s="11" t="s">
        <v>67</v>
      </c>
      <c r="E808" s="24">
        <v>54</v>
      </c>
      <c r="F808" s="13">
        <v>3.5489999999999999</v>
      </c>
      <c r="G808" s="24">
        <v>2058</v>
      </c>
      <c r="H808" s="8" t="s">
        <v>91</v>
      </c>
      <c r="I808" s="13">
        <v>-11.265000000000001</v>
      </c>
      <c r="J808" s="38">
        <v>1.093349123876006</v>
      </c>
      <c r="K808" s="103">
        <f t="shared" si="129"/>
        <v>1.1826430893088906</v>
      </c>
      <c r="L808" s="115"/>
      <c r="M808" s="1" t="s">
        <v>119</v>
      </c>
      <c r="N808" s="1" t="s">
        <v>120</v>
      </c>
      <c r="O808" s="1" t="s">
        <v>157</v>
      </c>
      <c r="P808" s="1" t="s">
        <v>114</v>
      </c>
      <c r="Q808" s="1" t="s">
        <v>130</v>
      </c>
      <c r="R808" s="1" t="s">
        <v>131</v>
      </c>
      <c r="S808" s="8" t="s">
        <v>203</v>
      </c>
      <c r="T808" s="8" t="s">
        <v>91</v>
      </c>
      <c r="U808" s="25">
        <v>0.20599999999999999</v>
      </c>
      <c r="V808"/>
      <c r="W808">
        <v>13.3</v>
      </c>
      <c r="X808" s="70">
        <v>818.19799999999998</v>
      </c>
      <c r="Y808" s="70">
        <v>504.44940000000003</v>
      </c>
      <c r="Z808" s="70">
        <f t="shared" si="120"/>
        <v>0.61653707293344651</v>
      </c>
      <c r="AA808" s="23">
        <f t="shared" si="121"/>
        <v>8.1999430700148395</v>
      </c>
      <c r="AB808" s="25">
        <v>7.2779999999999996</v>
      </c>
      <c r="AC808" s="23">
        <f t="shared" si="122"/>
        <v>0.88756713770536322</v>
      </c>
      <c r="AD808" s="23">
        <f t="shared" si="123"/>
        <v>1.12667533251097</v>
      </c>
      <c r="AE808" s="23">
        <f t="shared" si="124"/>
        <v>0.23209511849725981</v>
      </c>
      <c r="AF808" s="1">
        <v>995</v>
      </c>
      <c r="AG808" s="1">
        <f t="shared" si="125"/>
        <v>2.3326142562538673E-4</v>
      </c>
      <c r="AH808" s="7">
        <v>2000</v>
      </c>
      <c r="AI808" s="1">
        <v>10.146000000000001</v>
      </c>
      <c r="AJ808" s="1">
        <f t="shared" si="126"/>
        <v>4.5980963064338007E-2</v>
      </c>
      <c r="AK808" s="1">
        <f t="shared" si="127"/>
        <v>5.4379068207806693E-4</v>
      </c>
      <c r="AL808" s="1">
        <f t="shared" si="128"/>
        <v>0</v>
      </c>
      <c r="AM808" s="8" t="s">
        <v>203</v>
      </c>
      <c r="AN808" s="1" t="s">
        <v>119</v>
      </c>
      <c r="AO808" s="1" t="s">
        <v>120</v>
      </c>
      <c r="AP808" s="1" t="s">
        <v>157</v>
      </c>
      <c r="AQ808" s="1" t="s">
        <v>114</v>
      </c>
      <c r="AR808" s="1" t="s">
        <v>130</v>
      </c>
      <c r="AS808" s="1" t="s">
        <v>131</v>
      </c>
      <c r="AT808" s="8" t="s">
        <v>203</v>
      </c>
      <c r="AU808" s="8" t="s">
        <v>91</v>
      </c>
    </row>
    <row r="809" spans="1:47" s="1" customFormat="1" ht="16">
      <c r="A809" s="8" t="s">
        <v>204</v>
      </c>
      <c r="B809" s="8" t="s">
        <v>205</v>
      </c>
      <c r="C809" s="8" t="s">
        <v>156</v>
      </c>
      <c r="D809" s="11" t="s">
        <v>67</v>
      </c>
      <c r="E809" s="24">
        <v>39</v>
      </c>
      <c r="F809" s="13">
        <v>1.044</v>
      </c>
      <c r="G809" s="24">
        <v>2056.4</v>
      </c>
      <c r="H809" s="8" t="s">
        <v>91</v>
      </c>
      <c r="I809" s="13">
        <v>14460.225</v>
      </c>
      <c r="J809" s="38">
        <v>14.737601603831425</v>
      </c>
      <c r="K809" s="103">
        <f t="shared" si="129"/>
        <v>15.763623208752007</v>
      </c>
      <c r="L809" s="115">
        <f>K809-K811</f>
        <v>14.407509355905487</v>
      </c>
      <c r="M809" s="1" t="s">
        <v>119</v>
      </c>
      <c r="N809" s="1" t="s">
        <v>120</v>
      </c>
      <c r="O809" s="1" t="s">
        <v>157</v>
      </c>
      <c r="P809" s="1" t="s">
        <v>72</v>
      </c>
      <c r="Q809" s="1" t="s">
        <v>130</v>
      </c>
      <c r="R809" s="1" t="s">
        <v>74</v>
      </c>
      <c r="S809" s="8" t="s">
        <v>205</v>
      </c>
      <c r="T809" s="8" t="s">
        <v>91</v>
      </c>
      <c r="U809" s="25">
        <v>0.28599999999999998</v>
      </c>
      <c r="V809"/>
      <c r="W809">
        <v>13.3</v>
      </c>
      <c r="X809" s="70">
        <v>818.19799999999998</v>
      </c>
      <c r="Y809" s="70">
        <v>504.44940000000003</v>
      </c>
      <c r="Z809" s="70">
        <f t="shared" si="120"/>
        <v>0.61653707293344651</v>
      </c>
      <c r="AA809" s="23">
        <f t="shared" si="121"/>
        <v>8.1999430700148395</v>
      </c>
      <c r="AB809" s="25">
        <v>6.34</v>
      </c>
      <c r="AC809" s="23">
        <f t="shared" si="122"/>
        <v>0.77317609962242417</v>
      </c>
      <c r="AD809" s="23">
        <f t="shared" si="123"/>
        <v>1.2933664148288391</v>
      </c>
      <c r="AE809" s="23">
        <f t="shared" si="124"/>
        <v>0.36990279464104797</v>
      </c>
      <c r="AF809" s="1">
        <v>995</v>
      </c>
      <c r="AG809" s="1">
        <f t="shared" si="125"/>
        <v>3.7176160265431959E-4</v>
      </c>
      <c r="AH809" s="7">
        <v>2000</v>
      </c>
      <c r="AI809" s="1">
        <v>10.308999999999999</v>
      </c>
      <c r="AJ809" s="1">
        <f t="shared" si="126"/>
        <v>7.2123698254790883E-2</v>
      </c>
      <c r="AK809" s="1">
        <f t="shared" si="127"/>
        <v>1.1369308037102481E-2</v>
      </c>
      <c r="AL809" s="1">
        <f t="shared" si="128"/>
        <v>1.039122857388404E-2</v>
      </c>
      <c r="AM809" s="8" t="s">
        <v>205</v>
      </c>
      <c r="AN809" s="1" t="s">
        <v>119</v>
      </c>
      <c r="AO809" s="1" t="s">
        <v>120</v>
      </c>
      <c r="AP809" s="1" t="s">
        <v>157</v>
      </c>
      <c r="AQ809" s="1" t="s">
        <v>72</v>
      </c>
      <c r="AR809" s="1" t="s">
        <v>130</v>
      </c>
      <c r="AS809" s="1" t="s">
        <v>74</v>
      </c>
      <c r="AT809" s="8" t="s">
        <v>205</v>
      </c>
      <c r="AU809" s="8" t="s">
        <v>91</v>
      </c>
    </row>
    <row r="810" spans="1:47" s="1" customFormat="1" ht="16">
      <c r="A810" s="8" t="s">
        <v>206</v>
      </c>
      <c r="B810" s="8" t="s">
        <v>205</v>
      </c>
      <c r="C810" s="8" t="s">
        <v>156</v>
      </c>
      <c r="D810" s="11" t="s">
        <v>67</v>
      </c>
      <c r="E810" s="24">
        <v>39</v>
      </c>
      <c r="F810" s="13">
        <v>1.046</v>
      </c>
      <c r="G810" s="24">
        <v>2056.1</v>
      </c>
      <c r="H810" s="8" t="s">
        <v>91</v>
      </c>
      <c r="I810" s="13">
        <v>14455.15</v>
      </c>
      <c r="J810" s="38">
        <v>14.733476588144491</v>
      </c>
      <c r="K810" s="103">
        <f t="shared" si="129"/>
        <v>15.759264092671978</v>
      </c>
      <c r="L810" s="115">
        <v>16.574025423942132</v>
      </c>
      <c r="M810" s="1" t="s">
        <v>119</v>
      </c>
      <c r="N810" s="1" t="s">
        <v>120</v>
      </c>
      <c r="O810" s="1" t="s">
        <v>157</v>
      </c>
      <c r="P810" s="1" t="s">
        <v>72</v>
      </c>
      <c r="Q810" s="1" t="s">
        <v>130</v>
      </c>
      <c r="R810" s="1" t="s">
        <v>74</v>
      </c>
      <c r="S810" s="8" t="s">
        <v>205</v>
      </c>
      <c r="T810" s="8" t="s">
        <v>91</v>
      </c>
      <c r="U810" s="25">
        <v>0.28499999999999998</v>
      </c>
      <c r="V810"/>
      <c r="W810">
        <v>13.3</v>
      </c>
      <c r="X810" s="70">
        <v>818.19799999999998</v>
      </c>
      <c r="Y810" s="70">
        <v>504.44940000000003</v>
      </c>
      <c r="Z810" s="70">
        <f t="shared" si="120"/>
        <v>0.61653707293344651</v>
      </c>
      <c r="AA810" s="23">
        <f t="shared" si="121"/>
        <v>8.1999430700148395</v>
      </c>
      <c r="AB810" s="25">
        <v>6.34</v>
      </c>
      <c r="AC810" s="23">
        <f t="shared" si="122"/>
        <v>0.77317609962242417</v>
      </c>
      <c r="AD810" s="23">
        <f t="shared" si="123"/>
        <v>1.2933664148288391</v>
      </c>
      <c r="AE810" s="23">
        <f t="shared" si="124"/>
        <v>0.36860942822621912</v>
      </c>
      <c r="AF810" s="1">
        <v>995</v>
      </c>
      <c r="AG810" s="1">
        <f t="shared" si="125"/>
        <v>3.7046173691077301E-4</v>
      </c>
      <c r="AH810" s="7">
        <v>2000</v>
      </c>
      <c r="AI810" s="1">
        <v>10.308999999999999</v>
      </c>
      <c r="AJ810" s="1">
        <f t="shared" si="126"/>
        <v>7.1871517491662248E-2</v>
      </c>
      <c r="AK810" s="1">
        <f t="shared" si="127"/>
        <v>1.132642224892199E-2</v>
      </c>
      <c r="AL810" s="1">
        <f t="shared" si="128"/>
        <v>1.1912003581641118E-2</v>
      </c>
      <c r="AM810" s="8" t="s">
        <v>205</v>
      </c>
      <c r="AN810" s="1" t="s">
        <v>119</v>
      </c>
      <c r="AO810" s="1" t="s">
        <v>120</v>
      </c>
      <c r="AP810" s="1" t="s">
        <v>157</v>
      </c>
      <c r="AQ810" s="1" t="s">
        <v>72</v>
      </c>
      <c r="AR810" s="1" t="s">
        <v>130</v>
      </c>
      <c r="AS810" s="1" t="s">
        <v>74</v>
      </c>
      <c r="AT810" s="8" t="s">
        <v>205</v>
      </c>
      <c r="AU810" s="8" t="s">
        <v>91</v>
      </c>
    </row>
    <row r="811" spans="1:47" s="1" customFormat="1" ht="16">
      <c r="A811" s="8" t="s">
        <v>207</v>
      </c>
      <c r="B811" s="8" t="s">
        <v>208</v>
      </c>
      <c r="C811" s="8" t="s">
        <v>66</v>
      </c>
      <c r="D811" s="11" t="s">
        <v>67</v>
      </c>
      <c r="E811" s="24">
        <v>59</v>
      </c>
      <c r="F811" s="13">
        <v>1.232</v>
      </c>
      <c r="G811" s="24">
        <v>2057.4</v>
      </c>
      <c r="H811" s="8" t="s">
        <v>91</v>
      </c>
      <c r="I811" s="13">
        <v>135.75700000000001</v>
      </c>
      <c r="J811" s="38">
        <v>1.2538883935011054</v>
      </c>
      <c r="K811" s="103">
        <f t="shared" si="129"/>
        <v>1.3561138528465193</v>
      </c>
      <c r="L811" s="115"/>
      <c r="M811" s="1" t="s">
        <v>119</v>
      </c>
      <c r="N811" s="1" t="s">
        <v>120</v>
      </c>
      <c r="O811" s="1" t="s">
        <v>157</v>
      </c>
      <c r="P811" s="1" t="s">
        <v>114</v>
      </c>
      <c r="Q811" s="1" t="s">
        <v>130</v>
      </c>
      <c r="R811" s="1" t="s">
        <v>74</v>
      </c>
      <c r="S811" s="8" t="s">
        <v>208</v>
      </c>
      <c r="T811" s="8" t="s">
        <v>91</v>
      </c>
      <c r="U811" s="25">
        <v>7.0000000000000007E-2</v>
      </c>
      <c r="V811"/>
      <c r="W811">
        <v>13.3</v>
      </c>
      <c r="X811" s="70">
        <v>818.19799999999998</v>
      </c>
      <c r="Y811" s="70">
        <v>504.44940000000003</v>
      </c>
      <c r="Z811" s="70">
        <f t="shared" si="120"/>
        <v>0.61653707293344651</v>
      </c>
      <c r="AA811" s="23">
        <f t="shared" si="121"/>
        <v>8.1999430700148395</v>
      </c>
      <c r="AB811" s="25">
        <v>6.1749999999999998</v>
      </c>
      <c r="AC811" s="23">
        <f t="shared" si="122"/>
        <v>0.75305400870165129</v>
      </c>
      <c r="AD811" s="23">
        <f t="shared" si="123"/>
        <v>1.3279260032412694</v>
      </c>
      <c r="AE811" s="23">
        <f t="shared" si="124"/>
        <v>9.2954820226888862E-2</v>
      </c>
      <c r="AF811" s="1">
        <v>995</v>
      </c>
      <c r="AG811" s="1">
        <f t="shared" si="125"/>
        <v>9.3421929876270207E-5</v>
      </c>
      <c r="AH811" s="7">
        <v>2000</v>
      </c>
      <c r="AI811" s="1">
        <v>10.226000000000001</v>
      </c>
      <c r="AJ811" s="1">
        <f t="shared" si="126"/>
        <v>1.8271451178617289E-2</v>
      </c>
      <c r="AK811" s="1">
        <f t="shared" si="127"/>
        <v>2.4778168054931767E-4</v>
      </c>
      <c r="AL811" s="1">
        <f t="shared" si="128"/>
        <v>0</v>
      </c>
      <c r="AM811" s="8" t="s">
        <v>208</v>
      </c>
      <c r="AN811" s="1" t="s">
        <v>119</v>
      </c>
      <c r="AO811" s="1" t="s">
        <v>120</v>
      </c>
      <c r="AP811" s="1" t="s">
        <v>157</v>
      </c>
      <c r="AQ811" s="1" t="s">
        <v>114</v>
      </c>
      <c r="AR811" s="1" t="s">
        <v>130</v>
      </c>
      <c r="AS811" s="1" t="s">
        <v>74</v>
      </c>
      <c r="AT811" s="8" t="s">
        <v>208</v>
      </c>
      <c r="AU811" s="8" t="s">
        <v>91</v>
      </c>
    </row>
    <row r="812" spans="1:47" s="1" customFormat="1" ht="16">
      <c r="A812" s="8" t="s">
        <v>210</v>
      </c>
      <c r="B812" s="8" t="s">
        <v>211</v>
      </c>
      <c r="C812" s="8" t="s">
        <v>156</v>
      </c>
      <c r="D812" s="11" t="s">
        <v>67</v>
      </c>
      <c r="E812" s="24">
        <v>46</v>
      </c>
      <c r="F812" s="13">
        <v>0.94199999999999995</v>
      </c>
      <c r="G812" s="24">
        <v>2056.6</v>
      </c>
      <c r="H812" s="8" t="s">
        <v>91</v>
      </c>
      <c r="I812" s="13">
        <v>12462.532999999999</v>
      </c>
      <c r="J812" s="38">
        <v>13.082414142270718</v>
      </c>
      <c r="K812" s="103">
        <f t="shared" si="129"/>
        <v>14.01214029469808</v>
      </c>
      <c r="L812" s="115">
        <f>K812-K813</f>
        <v>12.8328245673429</v>
      </c>
      <c r="M812" s="1" t="s">
        <v>119</v>
      </c>
      <c r="N812" s="1" t="s">
        <v>120</v>
      </c>
      <c r="O812" s="1" t="s">
        <v>157</v>
      </c>
      <c r="P812" s="1" t="s">
        <v>72</v>
      </c>
      <c r="Q812" s="1" t="s">
        <v>130</v>
      </c>
      <c r="R812" s="1" t="s">
        <v>140</v>
      </c>
      <c r="S812" s="8" t="s">
        <v>211</v>
      </c>
      <c r="T812" s="8" t="s">
        <v>91</v>
      </c>
      <c r="U812" s="25">
        <v>0.26700000000000002</v>
      </c>
      <c r="V812"/>
      <c r="W812">
        <v>13.3</v>
      </c>
      <c r="X812" s="70">
        <v>818.19799999999998</v>
      </c>
      <c r="Y812" s="70">
        <v>504.44940000000003</v>
      </c>
      <c r="Z812" s="70">
        <f t="shared" si="120"/>
        <v>0.61653707293344651</v>
      </c>
      <c r="AA812" s="23">
        <f t="shared" si="121"/>
        <v>8.1999430700148395</v>
      </c>
      <c r="AB812" s="25">
        <v>6.9640000000000004</v>
      </c>
      <c r="AC812" s="23">
        <f t="shared" si="122"/>
        <v>0.8492741889228016</v>
      </c>
      <c r="AD812" s="23">
        <f t="shared" si="123"/>
        <v>1.1774760295828315</v>
      </c>
      <c r="AE812" s="23">
        <f t="shared" si="124"/>
        <v>0.31438609989861604</v>
      </c>
      <c r="AF812" s="1">
        <v>995</v>
      </c>
      <c r="AG812" s="1">
        <f t="shared" si="125"/>
        <v>3.159659295463478E-4</v>
      </c>
      <c r="AH812" s="7">
        <v>2000</v>
      </c>
      <c r="AI812" s="1">
        <v>10.108000000000001</v>
      </c>
      <c r="AJ812" s="1">
        <f t="shared" si="126"/>
        <v>6.2517991599989664E-2</v>
      </c>
      <c r="AK812" s="1">
        <f t="shared" si="127"/>
        <v>8.7601086924181133E-3</v>
      </c>
      <c r="AL812" s="1">
        <f t="shared" si="128"/>
        <v>8.0228241850528459E-3</v>
      </c>
      <c r="AM812" s="8" t="s">
        <v>211</v>
      </c>
      <c r="AN812" s="1" t="s">
        <v>119</v>
      </c>
      <c r="AO812" s="1" t="s">
        <v>120</v>
      </c>
      <c r="AP812" s="1" t="s">
        <v>157</v>
      </c>
      <c r="AQ812" s="1" t="s">
        <v>72</v>
      </c>
      <c r="AR812" s="1" t="s">
        <v>130</v>
      </c>
      <c r="AS812" s="1" t="s">
        <v>140</v>
      </c>
      <c r="AT812" s="8" t="s">
        <v>211</v>
      </c>
      <c r="AU812" s="8" t="s">
        <v>91</v>
      </c>
    </row>
    <row r="813" spans="1:47" s="1" customFormat="1" ht="16">
      <c r="A813" s="8" t="s">
        <v>212</v>
      </c>
      <c r="B813" s="8" t="s">
        <v>213</v>
      </c>
      <c r="C813" s="8" t="s">
        <v>66</v>
      </c>
      <c r="D813" s="11" t="s">
        <v>67</v>
      </c>
      <c r="E813" s="24">
        <v>53</v>
      </c>
      <c r="F813" s="13">
        <v>4.1319999999999997</v>
      </c>
      <c r="G813" s="24">
        <v>2057.4</v>
      </c>
      <c r="H813" s="8" t="s">
        <v>91</v>
      </c>
      <c r="I813" s="13">
        <v>-14.08</v>
      </c>
      <c r="J813" s="38">
        <v>1.0902702183157202</v>
      </c>
      <c r="K813" s="103">
        <f t="shared" si="129"/>
        <v>1.1793157273551791</v>
      </c>
      <c r="L813" s="115"/>
      <c r="M813" s="1" t="s">
        <v>119</v>
      </c>
      <c r="N813" s="1" t="s">
        <v>120</v>
      </c>
      <c r="O813" s="1" t="s">
        <v>157</v>
      </c>
      <c r="P813" s="1" t="s">
        <v>114</v>
      </c>
      <c r="Q813" s="1" t="s">
        <v>130</v>
      </c>
      <c r="R813" s="1" t="s">
        <v>140</v>
      </c>
      <c r="S813" s="8" t="s">
        <v>213</v>
      </c>
      <c r="T813" s="8" t="s">
        <v>91</v>
      </c>
      <c r="U813" s="25">
        <v>0.28699999999999998</v>
      </c>
      <c r="V813"/>
      <c r="W813">
        <v>13.3</v>
      </c>
      <c r="X813" s="70">
        <v>818.19799999999998</v>
      </c>
      <c r="Y813" s="70">
        <v>504.44940000000003</v>
      </c>
      <c r="Z813" s="70">
        <f t="shared" si="120"/>
        <v>0.61653707293344651</v>
      </c>
      <c r="AA813" s="23">
        <f t="shared" si="121"/>
        <v>8.1999430700148395</v>
      </c>
      <c r="AB813" s="25">
        <v>6.1529999999999996</v>
      </c>
      <c r="AC813" s="23">
        <f t="shared" si="122"/>
        <v>0.75037106324554814</v>
      </c>
      <c r="AD813" s="23">
        <f t="shared" si="123"/>
        <v>1.3326739915512498</v>
      </c>
      <c r="AE813" s="23">
        <f t="shared" si="124"/>
        <v>0.38247743557520864</v>
      </c>
      <c r="AF813" s="1">
        <v>995</v>
      </c>
      <c r="AG813" s="1">
        <f t="shared" si="125"/>
        <v>3.8439943273890315E-4</v>
      </c>
      <c r="AH813" s="7">
        <v>2000</v>
      </c>
      <c r="AI813" s="1">
        <v>10.292</v>
      </c>
      <c r="AJ813" s="1">
        <f t="shared" si="126"/>
        <v>7.4698684947318919E-2</v>
      </c>
      <c r="AK813" s="1">
        <f t="shared" si="127"/>
        <v>8.8093333971122777E-4</v>
      </c>
      <c r="AL813" s="1">
        <f t="shared" si="128"/>
        <v>0</v>
      </c>
      <c r="AM813" s="8" t="s">
        <v>213</v>
      </c>
      <c r="AN813" s="1" t="s">
        <v>119</v>
      </c>
      <c r="AO813" s="1" t="s">
        <v>120</v>
      </c>
      <c r="AP813" s="1" t="s">
        <v>157</v>
      </c>
      <c r="AQ813" s="1" t="s">
        <v>114</v>
      </c>
      <c r="AR813" s="1" t="s">
        <v>130</v>
      </c>
      <c r="AS813" s="1" t="s">
        <v>140</v>
      </c>
      <c r="AT813" s="8" t="s">
        <v>213</v>
      </c>
      <c r="AU813" s="8" t="s">
        <v>91</v>
      </c>
    </row>
    <row r="814" spans="1:47" s="1" customFormat="1" ht="16">
      <c r="A814" s="8" t="s">
        <v>214</v>
      </c>
      <c r="B814" s="8" t="s">
        <v>215</v>
      </c>
      <c r="C814" s="8" t="s">
        <v>156</v>
      </c>
      <c r="D814" s="8" t="s">
        <v>67</v>
      </c>
      <c r="E814" s="24">
        <v>45</v>
      </c>
      <c r="F814" s="13">
        <v>1.419</v>
      </c>
      <c r="G814" s="24">
        <v>2056.4</v>
      </c>
      <c r="H814" s="8" t="s">
        <v>91</v>
      </c>
      <c r="I814" s="13">
        <v>15115.263999999999</v>
      </c>
      <c r="J814" s="38">
        <v>15.26669495810512</v>
      </c>
      <c r="K814" s="103">
        <f t="shared" si="129"/>
        <v>16.322500019245972</v>
      </c>
      <c r="L814" s="115">
        <f>K814-K815</f>
        <v>15.148471889600771</v>
      </c>
      <c r="M814" s="1" t="s">
        <v>119</v>
      </c>
      <c r="N814" s="1" t="s">
        <v>120</v>
      </c>
      <c r="O814" s="1" t="s">
        <v>157</v>
      </c>
      <c r="P814" s="1" t="s">
        <v>72</v>
      </c>
      <c r="Q814" s="1" t="s">
        <v>130</v>
      </c>
      <c r="R814" s="1" t="s">
        <v>146</v>
      </c>
      <c r="S814" s="8" t="s">
        <v>215</v>
      </c>
      <c r="T814" s="8" t="s">
        <v>91</v>
      </c>
      <c r="U814" s="25">
        <v>0.33800000000000002</v>
      </c>
      <c r="V814"/>
      <c r="W814">
        <v>13.3</v>
      </c>
      <c r="X814" s="70">
        <v>818.19799999999998</v>
      </c>
      <c r="Y814" s="70">
        <v>504.44940000000003</v>
      </c>
      <c r="Z814" s="70">
        <f t="shared" si="120"/>
        <v>0.61653707293344651</v>
      </c>
      <c r="AA814" s="23">
        <f t="shared" si="121"/>
        <v>8.1999430700148395</v>
      </c>
      <c r="AB814" s="25">
        <v>7.1040000000000001</v>
      </c>
      <c r="AC814" s="23">
        <f t="shared" si="122"/>
        <v>0.86634747818891189</v>
      </c>
      <c r="AD814" s="23">
        <f t="shared" si="123"/>
        <v>1.154271265486323</v>
      </c>
      <c r="AE814" s="23">
        <f t="shared" si="124"/>
        <v>0.39014368773437719</v>
      </c>
      <c r="AF814" s="1">
        <v>995</v>
      </c>
      <c r="AG814" s="1">
        <f t="shared" si="125"/>
        <v>3.9210420877826854E-4</v>
      </c>
      <c r="AH814" s="7">
        <v>2000</v>
      </c>
      <c r="AI814" s="1">
        <v>10.234</v>
      </c>
      <c r="AJ814" s="1">
        <f t="shared" si="126"/>
        <v>7.6627752350648545E-2</v>
      </c>
      <c r="AK814" s="1">
        <f t="shared" si="127"/>
        <v>1.2507564892182365E-2</v>
      </c>
      <c r="AL814" s="1">
        <f t="shared" si="128"/>
        <v>1.1607933524470888E-2</v>
      </c>
      <c r="AM814" s="8" t="s">
        <v>215</v>
      </c>
      <c r="AN814" s="1" t="s">
        <v>119</v>
      </c>
      <c r="AO814" s="1" t="s">
        <v>120</v>
      </c>
      <c r="AP814" s="1" t="s">
        <v>157</v>
      </c>
      <c r="AQ814" s="1" t="s">
        <v>72</v>
      </c>
      <c r="AR814" s="1" t="s">
        <v>130</v>
      </c>
      <c r="AS814" s="1" t="s">
        <v>146</v>
      </c>
      <c r="AT814" s="8" t="s">
        <v>215</v>
      </c>
      <c r="AU814" s="8" t="s">
        <v>91</v>
      </c>
    </row>
    <row r="815" spans="1:47" s="1" customFormat="1" ht="16">
      <c r="A815" s="8" t="s">
        <v>216</v>
      </c>
      <c r="B815" s="8" t="s">
        <v>217</v>
      </c>
      <c r="C815" s="8" t="s">
        <v>66</v>
      </c>
      <c r="D815" s="11" t="s">
        <v>67</v>
      </c>
      <c r="E815" s="24">
        <v>53</v>
      </c>
      <c r="F815" s="13">
        <v>4.6680000000000001</v>
      </c>
      <c r="G815" s="24">
        <v>2058.1999999999998</v>
      </c>
      <c r="H815" s="8" t="s">
        <v>91</v>
      </c>
      <c r="I815" s="13">
        <v>-18.553000000000001</v>
      </c>
      <c r="J815" s="38">
        <v>1.0853774813504011</v>
      </c>
      <c r="K815" s="103">
        <f t="shared" si="129"/>
        <v>1.1740281296452006</v>
      </c>
      <c r="L815" s="115"/>
      <c r="M815" s="1" t="s">
        <v>119</v>
      </c>
      <c r="N815" s="1" t="s">
        <v>120</v>
      </c>
      <c r="O815" s="1" t="s">
        <v>157</v>
      </c>
      <c r="P815" s="1" t="s">
        <v>114</v>
      </c>
      <c r="Q815" s="1" t="s">
        <v>130</v>
      </c>
      <c r="R815" s="1" t="s">
        <v>146</v>
      </c>
      <c r="S815" s="8" t="s">
        <v>217</v>
      </c>
      <c r="T815" s="8" t="s">
        <v>91</v>
      </c>
      <c r="U815" s="25">
        <v>0.32100000000000001</v>
      </c>
      <c r="V815"/>
      <c r="W815">
        <v>13.3</v>
      </c>
      <c r="X815" s="70">
        <v>818.19799999999998</v>
      </c>
      <c r="Y815" s="70">
        <v>504.44940000000003</v>
      </c>
      <c r="Z815" s="70">
        <f t="shared" si="120"/>
        <v>0.61653707293344651</v>
      </c>
      <c r="AA815" s="23">
        <f t="shared" si="121"/>
        <v>8.1999430700148395</v>
      </c>
      <c r="AB815" s="25">
        <v>6.7039999999999997</v>
      </c>
      <c r="AC815" s="23">
        <f t="shared" si="122"/>
        <v>0.81756665171431098</v>
      </c>
      <c r="AD815" s="23">
        <f t="shared" si="123"/>
        <v>1.2231418660523328</v>
      </c>
      <c r="AE815" s="23">
        <f t="shared" si="124"/>
        <v>0.39262853900279882</v>
      </c>
      <c r="AF815" s="1">
        <v>995</v>
      </c>
      <c r="AG815" s="1">
        <f t="shared" si="125"/>
        <v>3.9460154673648124E-4</v>
      </c>
      <c r="AH815" s="7">
        <v>2000</v>
      </c>
      <c r="AI815" s="1">
        <v>10.246</v>
      </c>
      <c r="AJ815" s="1">
        <f t="shared" si="126"/>
        <v>7.7025482478329341E-2</v>
      </c>
      <c r="AK815" s="1">
        <f t="shared" si="127"/>
        <v>9.043008312905218E-4</v>
      </c>
      <c r="AL815" s="1">
        <f t="shared" si="128"/>
        <v>0</v>
      </c>
      <c r="AM815" s="8" t="s">
        <v>217</v>
      </c>
      <c r="AN815" s="1" t="s">
        <v>119</v>
      </c>
      <c r="AO815" s="1" t="s">
        <v>120</v>
      </c>
      <c r="AP815" s="1" t="s">
        <v>157</v>
      </c>
      <c r="AQ815" s="1" t="s">
        <v>114</v>
      </c>
      <c r="AR815" s="1" t="s">
        <v>130</v>
      </c>
      <c r="AS815" s="1" t="s">
        <v>146</v>
      </c>
      <c r="AT815" s="8" t="s">
        <v>217</v>
      </c>
      <c r="AU815" s="8" t="s">
        <v>91</v>
      </c>
    </row>
    <row r="816" spans="1:47" s="1" customFormat="1" ht="16">
      <c r="A816" s="8" t="s">
        <v>218</v>
      </c>
      <c r="B816" s="8" t="s">
        <v>219</v>
      </c>
      <c r="C816" s="8" t="s">
        <v>156</v>
      </c>
      <c r="D816" s="11" t="s">
        <v>67</v>
      </c>
      <c r="E816" s="24">
        <v>46</v>
      </c>
      <c r="F816" s="13">
        <v>1.284</v>
      </c>
      <c r="G816" s="24">
        <v>2056.4</v>
      </c>
      <c r="H816" s="8" t="s">
        <v>91</v>
      </c>
      <c r="I816" s="13">
        <v>15141.472</v>
      </c>
      <c r="J816" s="38">
        <v>15.287727308914041</v>
      </c>
      <c r="K816" s="103">
        <f t="shared" si="129"/>
        <v>16.344706337589578</v>
      </c>
      <c r="L816" s="115">
        <f>K816-K817</f>
        <v>15.119179844886759</v>
      </c>
      <c r="M816" s="1" t="s">
        <v>119</v>
      </c>
      <c r="N816" s="1" t="s">
        <v>120</v>
      </c>
      <c r="O816" s="1" t="s">
        <v>157</v>
      </c>
      <c r="P816" s="1" t="s">
        <v>72</v>
      </c>
      <c r="Q816" s="1" t="s">
        <v>130</v>
      </c>
      <c r="R816" s="1" t="s">
        <v>151</v>
      </c>
      <c r="S816" s="8" t="s">
        <v>219</v>
      </c>
      <c r="T816" s="8" t="s">
        <v>91</v>
      </c>
      <c r="U816" s="25">
        <v>0.32400000000000001</v>
      </c>
      <c r="V816"/>
      <c r="W816">
        <v>13.3</v>
      </c>
      <c r="X816" s="70">
        <v>818.19799999999998</v>
      </c>
      <c r="Y816" s="70">
        <v>504.44940000000003</v>
      </c>
      <c r="Z816" s="70">
        <f t="shared" si="120"/>
        <v>0.61653707293344651</v>
      </c>
      <c r="AA816" s="23">
        <f t="shared" si="121"/>
        <v>8.1999430700148395</v>
      </c>
      <c r="AB816" s="25">
        <v>6.8550000000000004</v>
      </c>
      <c r="AC816" s="23">
        <f t="shared" si="122"/>
        <v>0.8359814137084729</v>
      </c>
      <c r="AD816" s="23">
        <f t="shared" si="123"/>
        <v>1.1961988431823252</v>
      </c>
      <c r="AE816" s="23">
        <f t="shared" si="124"/>
        <v>0.38756842519107337</v>
      </c>
      <c r="AF816" s="1">
        <v>995</v>
      </c>
      <c r="AG816" s="1">
        <f t="shared" si="125"/>
        <v>3.8951600521715919E-4</v>
      </c>
      <c r="AH816" s="7">
        <v>2000</v>
      </c>
      <c r="AI816" s="1">
        <v>10.15</v>
      </c>
      <c r="AJ816" s="1">
        <f t="shared" si="126"/>
        <v>7.675192221027767E-2</v>
      </c>
      <c r="AK816" s="1">
        <f t="shared" si="127"/>
        <v>1.2544876293725079E-2</v>
      </c>
      <c r="AL816" s="1">
        <f t="shared" si="128"/>
        <v>1.1604261153379467E-2</v>
      </c>
      <c r="AM816" s="8" t="s">
        <v>219</v>
      </c>
      <c r="AN816" s="1" t="s">
        <v>119</v>
      </c>
      <c r="AO816" s="1" t="s">
        <v>120</v>
      </c>
      <c r="AP816" s="1" t="s">
        <v>157</v>
      </c>
      <c r="AQ816" s="1" t="s">
        <v>72</v>
      </c>
      <c r="AR816" s="1" t="s">
        <v>130</v>
      </c>
      <c r="AS816" s="1" t="s">
        <v>151</v>
      </c>
      <c r="AT816" s="8" t="s">
        <v>219</v>
      </c>
      <c r="AU816" s="8" t="s">
        <v>91</v>
      </c>
    </row>
    <row r="817" spans="1:47" s="1" customFormat="1" ht="16">
      <c r="A817" s="8" t="s">
        <v>220</v>
      </c>
      <c r="B817" s="8" t="s">
        <v>221</v>
      </c>
      <c r="C817" s="8" t="s">
        <v>66</v>
      </c>
      <c r="D817" s="11" t="s">
        <v>67</v>
      </c>
      <c r="E817" s="24">
        <v>59</v>
      </c>
      <c r="F817" s="13">
        <v>3.827</v>
      </c>
      <c r="G817" s="24">
        <v>2057.8000000000002</v>
      </c>
      <c r="H817" s="8" t="s">
        <v>91</v>
      </c>
      <c r="I817" s="13">
        <v>25.032</v>
      </c>
      <c r="J817" s="38">
        <v>1.1330317953298088</v>
      </c>
      <c r="K817" s="103">
        <f t="shared" si="129"/>
        <v>1.2255264927028195</v>
      </c>
      <c r="L817" s="115"/>
      <c r="M817" s="1" t="s">
        <v>119</v>
      </c>
      <c r="N817" s="1" t="s">
        <v>120</v>
      </c>
      <c r="O817" s="1" t="s">
        <v>157</v>
      </c>
      <c r="P817" s="1" t="s">
        <v>114</v>
      </c>
      <c r="Q817" s="1" t="s">
        <v>130</v>
      </c>
      <c r="R817" s="1" t="s">
        <v>151</v>
      </c>
      <c r="S817" s="8" t="s">
        <v>221</v>
      </c>
      <c r="T817" s="8" t="s">
        <v>91</v>
      </c>
      <c r="U817" s="25">
        <v>0.254</v>
      </c>
      <c r="V817"/>
      <c r="W817">
        <v>13.3</v>
      </c>
      <c r="X817" s="70">
        <v>818.19799999999998</v>
      </c>
      <c r="Y817" s="70">
        <v>504.44940000000003</v>
      </c>
      <c r="Z817" s="70">
        <f t="shared" si="120"/>
        <v>0.61653707293344651</v>
      </c>
      <c r="AA817" s="23">
        <f t="shared" si="121"/>
        <v>8.1999430700148395</v>
      </c>
      <c r="AB817" s="25">
        <v>6.45</v>
      </c>
      <c r="AC817" s="23">
        <f t="shared" si="122"/>
        <v>0.78659082690293947</v>
      </c>
      <c r="AD817" s="23">
        <f t="shared" si="123"/>
        <v>1.2713090031030758</v>
      </c>
      <c r="AE817" s="23">
        <f t="shared" si="124"/>
        <v>0.32291248678818124</v>
      </c>
      <c r="AF817" s="1">
        <v>995</v>
      </c>
      <c r="AG817" s="1">
        <f t="shared" si="125"/>
        <v>3.2453516260118716E-4</v>
      </c>
      <c r="AH817" s="7">
        <v>2000</v>
      </c>
      <c r="AI817" s="1">
        <v>10.257999999999999</v>
      </c>
      <c r="AJ817" s="1">
        <f t="shared" si="126"/>
        <v>6.3274549152112919E-2</v>
      </c>
      <c r="AK817" s="1">
        <f t="shared" si="127"/>
        <v>7.7544636299741116E-4</v>
      </c>
      <c r="AL817" s="1">
        <f t="shared" si="128"/>
        <v>0</v>
      </c>
      <c r="AM817" s="8" t="s">
        <v>221</v>
      </c>
      <c r="AN817" s="1" t="s">
        <v>119</v>
      </c>
      <c r="AO817" s="1" t="s">
        <v>120</v>
      </c>
      <c r="AP817" s="1" t="s">
        <v>157</v>
      </c>
      <c r="AQ817" s="1" t="s">
        <v>114</v>
      </c>
      <c r="AR817" s="1" t="s">
        <v>130</v>
      </c>
      <c r="AS817" s="1" t="s">
        <v>151</v>
      </c>
      <c r="AT817" s="8" t="s">
        <v>221</v>
      </c>
      <c r="AU817" s="8" t="s">
        <v>91</v>
      </c>
    </row>
    <row r="818" spans="1:47" s="1" customFormat="1" ht="16">
      <c r="A818" s="8" t="s">
        <v>222</v>
      </c>
      <c r="B818" s="8" t="s">
        <v>223</v>
      </c>
      <c r="C818" s="8" t="s">
        <v>66</v>
      </c>
      <c r="D818" s="11" t="s">
        <v>67</v>
      </c>
      <c r="E818" s="24">
        <v>55</v>
      </c>
      <c r="F818" s="13">
        <v>2.2959999999999998</v>
      </c>
      <c r="G818" s="24">
        <v>2057.1999999999998</v>
      </c>
      <c r="H818" s="8" t="s">
        <v>91</v>
      </c>
      <c r="I818" s="13">
        <v>10497.098</v>
      </c>
      <c r="J818" s="38">
        <v>11.390016333138501</v>
      </c>
      <c r="K818" s="103">
        <f t="shared" si="129"/>
        <v>12.216373655061837</v>
      </c>
      <c r="L818" s="115">
        <f>K818-K819</f>
        <v>11.012378136603068</v>
      </c>
      <c r="M818" s="1" t="s">
        <v>69</v>
      </c>
      <c r="N818" s="1" t="s">
        <v>70</v>
      </c>
      <c r="O818" s="1" t="s">
        <v>71</v>
      </c>
      <c r="P818" s="1" t="s">
        <v>72</v>
      </c>
      <c r="Q818" s="1" t="s">
        <v>224</v>
      </c>
      <c r="R818" s="1" t="s">
        <v>74</v>
      </c>
      <c r="S818" s="8" t="s">
        <v>223</v>
      </c>
      <c r="T818" s="8" t="s">
        <v>91</v>
      </c>
      <c r="U818" s="25">
        <v>0.13200000000000001</v>
      </c>
      <c r="V818"/>
      <c r="W818">
        <v>13.3</v>
      </c>
      <c r="X818" s="70">
        <v>818.19799999999998</v>
      </c>
      <c r="Y818" s="70">
        <v>504.44940000000003</v>
      </c>
      <c r="Z818" s="70">
        <f t="shared" si="120"/>
        <v>0.61653707293344651</v>
      </c>
      <c r="AA818" s="23">
        <f t="shared" si="121"/>
        <v>8.1999430700148395</v>
      </c>
      <c r="AB818" s="25">
        <v>6.2279999999999998</v>
      </c>
      <c r="AC818" s="23">
        <f t="shared" si="122"/>
        <v>0.75951746820953592</v>
      </c>
      <c r="AD818" s="23">
        <f t="shared" si="123"/>
        <v>1.3166254126549195</v>
      </c>
      <c r="AE818" s="23">
        <f t="shared" si="124"/>
        <v>0.17379455447044939</v>
      </c>
      <c r="AF818" s="1">
        <v>995</v>
      </c>
      <c r="AG818" s="1">
        <f t="shared" si="125"/>
        <v>1.7466789394015013E-4</v>
      </c>
      <c r="AH818" s="7">
        <v>2000</v>
      </c>
      <c r="AI818" s="1">
        <v>10.335000000000001</v>
      </c>
      <c r="AJ818" s="1">
        <f t="shared" si="126"/>
        <v>3.3801237337232733E-2</v>
      </c>
      <c r="AK818" s="1">
        <f t="shared" si="127"/>
        <v>4.1292854531506246E-3</v>
      </c>
      <c r="AL818" s="1">
        <f t="shared" si="128"/>
        <v>3.7223200704267307E-3</v>
      </c>
      <c r="AM818" s="8" t="s">
        <v>223</v>
      </c>
      <c r="AN818" s="1" t="s">
        <v>69</v>
      </c>
      <c r="AO818" s="1" t="s">
        <v>70</v>
      </c>
      <c r="AP818" s="1" t="s">
        <v>71</v>
      </c>
      <c r="AQ818" s="1" t="s">
        <v>72</v>
      </c>
      <c r="AR818" s="1" t="s">
        <v>224</v>
      </c>
      <c r="AS818" s="1" t="s">
        <v>74</v>
      </c>
      <c r="AT818" s="8" t="s">
        <v>223</v>
      </c>
      <c r="AU818" s="8" t="s">
        <v>91</v>
      </c>
    </row>
    <row r="819" spans="1:47" s="1" customFormat="1" ht="16">
      <c r="A819" s="8" t="s">
        <v>227</v>
      </c>
      <c r="B819" s="8" t="s">
        <v>226</v>
      </c>
      <c r="C819" s="8" t="s">
        <v>66</v>
      </c>
      <c r="D819" s="8" t="s">
        <v>67</v>
      </c>
      <c r="E819" s="24">
        <v>55</v>
      </c>
      <c r="F819" s="13">
        <v>2.5630000000000002</v>
      </c>
      <c r="G819" s="24">
        <v>2057.6</v>
      </c>
      <c r="H819" s="8" t="s">
        <v>91</v>
      </c>
      <c r="I819" s="13">
        <v>6.8040000000000003</v>
      </c>
      <c r="J819" s="38">
        <v>1.1131075251201659</v>
      </c>
      <c r="K819" s="103">
        <f t="shared" si="129"/>
        <v>1.2039955184587674</v>
      </c>
      <c r="L819" s="115"/>
      <c r="M819" s="1" t="s">
        <v>69</v>
      </c>
      <c r="N819" s="1" t="s">
        <v>70</v>
      </c>
      <c r="O819" s="1" t="s">
        <v>71</v>
      </c>
      <c r="P819" s="1" t="s">
        <v>114</v>
      </c>
      <c r="Q819" s="1" t="s">
        <v>224</v>
      </c>
      <c r="R819" s="1" t="s">
        <v>74</v>
      </c>
      <c r="S819" s="8" t="s">
        <v>226</v>
      </c>
      <c r="T819" s="8" t="s">
        <v>91</v>
      </c>
      <c r="U819" s="25">
        <v>0.16200000000000001</v>
      </c>
      <c r="V819"/>
      <c r="W819">
        <v>13.3</v>
      </c>
      <c r="X819" s="70">
        <v>818.19799999999998</v>
      </c>
      <c r="Y819" s="70">
        <v>504.44940000000003</v>
      </c>
      <c r="Z819" s="70">
        <f t="shared" si="120"/>
        <v>0.61653707293344651</v>
      </c>
      <c r="AA819" s="23">
        <f t="shared" si="121"/>
        <v>8.1999430700148395</v>
      </c>
      <c r="AB819" s="25">
        <v>6.3979999999999997</v>
      </c>
      <c r="AC819" s="23">
        <f t="shared" si="122"/>
        <v>0.78024931946124121</v>
      </c>
      <c r="AD819" s="23">
        <f t="shared" si="123"/>
        <v>1.2816416176953487</v>
      </c>
      <c r="AE819" s="23">
        <f t="shared" si="124"/>
        <v>0.2076259420666465</v>
      </c>
      <c r="AF819" s="1">
        <v>995</v>
      </c>
      <c r="AG819" s="1">
        <f t="shared" si="125"/>
        <v>2.0866928850919245E-4</v>
      </c>
      <c r="AH819" s="7">
        <v>2000</v>
      </c>
      <c r="AI819" s="1">
        <v>10.673</v>
      </c>
      <c r="AJ819" s="1">
        <f t="shared" si="126"/>
        <v>3.9102274619918005E-2</v>
      </c>
      <c r="AK819" s="1">
        <f t="shared" si="127"/>
        <v>4.7078963403925284E-4</v>
      </c>
      <c r="AL819" s="1">
        <f t="shared" si="128"/>
        <v>0</v>
      </c>
      <c r="AM819" s="8" t="s">
        <v>226</v>
      </c>
      <c r="AN819" s="1" t="s">
        <v>69</v>
      </c>
      <c r="AO819" s="1" t="s">
        <v>70</v>
      </c>
      <c r="AP819" s="1" t="s">
        <v>71</v>
      </c>
      <c r="AQ819" s="1" t="s">
        <v>114</v>
      </c>
      <c r="AR819" s="1" t="s">
        <v>224</v>
      </c>
      <c r="AS819" s="1" t="s">
        <v>74</v>
      </c>
      <c r="AT819" s="8" t="s">
        <v>226</v>
      </c>
      <c r="AU819" s="8" t="s">
        <v>91</v>
      </c>
    </row>
    <row r="820" spans="1:47" s="1" customFormat="1" ht="16">
      <c r="A820" s="8" t="s">
        <v>225</v>
      </c>
      <c r="B820" s="8" t="s">
        <v>226</v>
      </c>
      <c r="C820" s="8" t="s">
        <v>66</v>
      </c>
      <c r="D820" s="8" t="s">
        <v>67</v>
      </c>
      <c r="E820" s="24">
        <v>55</v>
      </c>
      <c r="F820" s="13">
        <v>2.5230000000000001</v>
      </c>
      <c r="G820" s="24">
        <v>2057.4</v>
      </c>
      <c r="H820" s="8" t="s">
        <v>91</v>
      </c>
      <c r="I820" s="13">
        <v>7.0670000000000002</v>
      </c>
      <c r="J820" s="38">
        <v>1.1133950566013404</v>
      </c>
      <c r="K820" s="103">
        <f t="shared" si="129"/>
        <v>1.2043062416737609</v>
      </c>
      <c r="L820" s="115"/>
      <c r="M820" s="1" t="s">
        <v>69</v>
      </c>
      <c r="N820" s="1" t="s">
        <v>70</v>
      </c>
      <c r="O820" s="1" t="s">
        <v>71</v>
      </c>
      <c r="P820" s="1" t="s">
        <v>114</v>
      </c>
      <c r="Q820" s="1" t="s">
        <v>224</v>
      </c>
      <c r="R820" s="1" t="s">
        <v>74</v>
      </c>
      <c r="S820" s="8" t="s">
        <v>226</v>
      </c>
      <c r="T820" s="8" t="s">
        <v>91</v>
      </c>
      <c r="U820" s="25">
        <v>0.161</v>
      </c>
      <c r="V820"/>
      <c r="W820">
        <v>13.3</v>
      </c>
      <c r="X820" s="70">
        <v>818.19799999999998</v>
      </c>
      <c r="Y820" s="70">
        <v>504.44940000000003</v>
      </c>
      <c r="Z820" s="70">
        <f t="shared" si="120"/>
        <v>0.61653707293344651</v>
      </c>
      <c r="AA820" s="23">
        <f t="shared" si="121"/>
        <v>8.1999430700148395</v>
      </c>
      <c r="AB820" s="25">
        <v>6.3979999999999997</v>
      </c>
      <c r="AC820" s="23">
        <f t="shared" si="122"/>
        <v>0.78024931946124121</v>
      </c>
      <c r="AD820" s="23">
        <f t="shared" si="123"/>
        <v>1.2816416176953487</v>
      </c>
      <c r="AE820" s="23">
        <f t="shared" si="124"/>
        <v>0.20634430044895113</v>
      </c>
      <c r="AF820" s="1">
        <v>995</v>
      </c>
      <c r="AG820" s="1">
        <f t="shared" si="125"/>
        <v>2.0738120648135792E-4</v>
      </c>
      <c r="AH820" s="7">
        <v>2000</v>
      </c>
      <c r="AI820" s="1">
        <v>10.673</v>
      </c>
      <c r="AJ820" s="1">
        <f t="shared" si="126"/>
        <v>3.8860902554362954E-2</v>
      </c>
      <c r="AK820" s="1">
        <f t="shared" si="127"/>
        <v>4.68004275032951E-4</v>
      </c>
      <c r="AL820" s="1">
        <f t="shared" si="128"/>
        <v>0</v>
      </c>
      <c r="AM820" s="8" t="s">
        <v>226</v>
      </c>
      <c r="AN820" s="1" t="s">
        <v>69</v>
      </c>
      <c r="AO820" s="1" t="s">
        <v>70</v>
      </c>
      <c r="AP820" s="1" t="s">
        <v>71</v>
      </c>
      <c r="AQ820" s="1" t="s">
        <v>114</v>
      </c>
      <c r="AR820" s="1" t="s">
        <v>224</v>
      </c>
      <c r="AS820" s="1" t="s">
        <v>74</v>
      </c>
      <c r="AT820" s="8" t="s">
        <v>226</v>
      </c>
      <c r="AU820" s="8" t="s">
        <v>91</v>
      </c>
    </row>
    <row r="821" spans="1:47" s="1" customFormat="1" ht="16">
      <c r="A821" s="8" t="s">
        <v>228</v>
      </c>
      <c r="B821" s="8" t="s">
        <v>229</v>
      </c>
      <c r="C821" s="8" t="s">
        <v>66</v>
      </c>
      <c r="D821" s="11" t="s">
        <v>67</v>
      </c>
      <c r="E821" s="24">
        <v>48</v>
      </c>
      <c r="F821" s="13">
        <v>1.6850000000000001</v>
      </c>
      <c r="G821" s="24">
        <v>2057.1999999999998</v>
      </c>
      <c r="H821" s="8" t="s">
        <v>91</v>
      </c>
      <c r="I821" s="13">
        <v>9841.0390000000007</v>
      </c>
      <c r="J821" s="38">
        <v>10.810329319038447</v>
      </c>
      <c r="K821" s="103">
        <f t="shared" si="129"/>
        <v>11.600135518805601</v>
      </c>
      <c r="L821" s="115">
        <f>K821-K822</f>
        <v>10.410147022348527</v>
      </c>
      <c r="M821" s="1" t="s">
        <v>119</v>
      </c>
      <c r="N821" s="1" t="s">
        <v>120</v>
      </c>
      <c r="O821" s="1" t="s">
        <v>71</v>
      </c>
      <c r="P821" s="1" t="s">
        <v>72</v>
      </c>
      <c r="Q821" s="1" t="s">
        <v>224</v>
      </c>
      <c r="R821" s="1" t="s">
        <v>74</v>
      </c>
      <c r="S821" s="8" t="s">
        <v>229</v>
      </c>
      <c r="T821" s="8" t="s">
        <v>91</v>
      </c>
      <c r="U821" s="25">
        <v>9.2999999999999999E-2</v>
      </c>
      <c r="V821"/>
      <c r="W821">
        <v>13.3</v>
      </c>
      <c r="X821" s="70">
        <v>818.19799999999998</v>
      </c>
      <c r="Y821" s="70">
        <v>504.44940000000003</v>
      </c>
      <c r="Z821" s="70">
        <f t="shared" si="120"/>
        <v>0.61653707293344651</v>
      </c>
      <c r="AA821" s="23">
        <f t="shared" si="121"/>
        <v>8.1999430700148395</v>
      </c>
      <c r="AB821" s="25">
        <v>5.9139999999999997</v>
      </c>
      <c r="AC821" s="23">
        <f t="shared" si="122"/>
        <v>0.72122451942697419</v>
      </c>
      <c r="AD821" s="23">
        <f t="shared" si="123"/>
        <v>1.3865307862723772</v>
      </c>
      <c r="AE821" s="23">
        <f t="shared" si="124"/>
        <v>0.12894736312333108</v>
      </c>
      <c r="AF821" s="1">
        <v>995</v>
      </c>
      <c r="AG821" s="1">
        <f t="shared" si="125"/>
        <v>1.2959533982244331E-4</v>
      </c>
      <c r="AH821" s="7">
        <v>2000</v>
      </c>
      <c r="AI821" s="1">
        <v>10.311</v>
      </c>
      <c r="AJ821" s="1">
        <f t="shared" si="126"/>
        <v>2.513729799678854E-2</v>
      </c>
      <c r="AK821" s="1">
        <f t="shared" si="127"/>
        <v>2.9159606333934765E-3</v>
      </c>
      <c r="AL821" s="1">
        <f t="shared" si="128"/>
        <v>2.6168296789115583E-3</v>
      </c>
      <c r="AM821" s="8" t="s">
        <v>229</v>
      </c>
      <c r="AN821" s="1" t="s">
        <v>119</v>
      </c>
      <c r="AO821" s="1" t="s">
        <v>120</v>
      </c>
      <c r="AP821" s="1" t="s">
        <v>71</v>
      </c>
      <c r="AQ821" s="1" t="s">
        <v>72</v>
      </c>
      <c r="AR821" s="1" t="s">
        <v>224</v>
      </c>
      <c r="AS821" s="1" t="s">
        <v>74</v>
      </c>
      <c r="AT821" s="8" t="s">
        <v>229</v>
      </c>
      <c r="AU821" s="8" t="s">
        <v>91</v>
      </c>
    </row>
    <row r="822" spans="1:47" s="1" customFormat="1" ht="16">
      <c r="A822" s="8" t="s">
        <v>230</v>
      </c>
      <c r="B822" s="8" t="s">
        <v>231</v>
      </c>
      <c r="C822" s="8" t="s">
        <v>66</v>
      </c>
      <c r="D822" s="11" t="s">
        <v>67</v>
      </c>
      <c r="E822" s="24">
        <v>59</v>
      </c>
      <c r="F822" s="13">
        <v>3.0840000000000001</v>
      </c>
      <c r="G822" s="24">
        <v>2057.4</v>
      </c>
      <c r="H822" s="8" t="s">
        <v>91</v>
      </c>
      <c r="I822" s="13">
        <v>-5.05</v>
      </c>
      <c r="J822" s="38">
        <v>1.1001460998749424</v>
      </c>
      <c r="K822" s="103">
        <f t="shared" si="129"/>
        <v>1.1899884964570739</v>
      </c>
      <c r="L822" s="115"/>
      <c r="M822" s="1" t="s">
        <v>119</v>
      </c>
      <c r="N822" s="1" t="s">
        <v>120</v>
      </c>
      <c r="O822" s="1" t="s">
        <v>71</v>
      </c>
      <c r="P822" s="1" t="s">
        <v>114</v>
      </c>
      <c r="Q822" s="1" t="s">
        <v>224</v>
      </c>
      <c r="R822" s="1" t="s">
        <v>74</v>
      </c>
      <c r="S822" s="8" t="s">
        <v>231</v>
      </c>
      <c r="T822" s="8" t="s">
        <v>91</v>
      </c>
      <c r="U822" s="25">
        <v>0.22900000000000001</v>
      </c>
      <c r="V822"/>
      <c r="W822">
        <v>13.3</v>
      </c>
      <c r="X822" s="70">
        <v>818.19799999999998</v>
      </c>
      <c r="Y822" s="70">
        <v>504.44940000000003</v>
      </c>
      <c r="Z822" s="70">
        <f t="shared" si="120"/>
        <v>0.61653707293344651</v>
      </c>
      <c r="AA822" s="23">
        <f t="shared" si="121"/>
        <v>8.1999430700148395</v>
      </c>
      <c r="AB822" s="25">
        <v>6.0270000000000001</v>
      </c>
      <c r="AC822" s="23">
        <f t="shared" si="122"/>
        <v>0.73500510290604892</v>
      </c>
      <c r="AD822" s="23">
        <f t="shared" si="123"/>
        <v>1.3605347718624257</v>
      </c>
      <c r="AE822" s="23">
        <f t="shared" si="124"/>
        <v>0.31156246275649546</v>
      </c>
      <c r="AF822" s="1">
        <v>995</v>
      </c>
      <c r="AG822" s="1">
        <f t="shared" si="125"/>
        <v>3.1312810327285975E-4</v>
      </c>
      <c r="AH822" s="7">
        <v>2000</v>
      </c>
      <c r="AI822" s="1">
        <v>10.205</v>
      </c>
      <c r="AJ822" s="1">
        <f t="shared" si="126"/>
        <v>6.1367585158816212E-2</v>
      </c>
      <c r="AK822" s="1">
        <f t="shared" si="127"/>
        <v>7.3026720394341147E-4</v>
      </c>
      <c r="AL822" s="1">
        <f t="shared" si="128"/>
        <v>0</v>
      </c>
      <c r="AM822" s="8" t="s">
        <v>231</v>
      </c>
      <c r="AN822" s="1" t="s">
        <v>119</v>
      </c>
      <c r="AO822" s="1" t="s">
        <v>120</v>
      </c>
      <c r="AP822" s="1" t="s">
        <v>71</v>
      </c>
      <c r="AQ822" s="1" t="s">
        <v>114</v>
      </c>
      <c r="AR822" s="1" t="s">
        <v>224</v>
      </c>
      <c r="AS822" s="1" t="s">
        <v>74</v>
      </c>
      <c r="AT822" s="8" t="s">
        <v>231</v>
      </c>
      <c r="AU822" s="8" t="s">
        <v>91</v>
      </c>
    </row>
    <row r="823" spans="1:47" s="1" customFormat="1" ht="16">
      <c r="A823" s="8" t="s">
        <v>64</v>
      </c>
      <c r="B823" s="8" t="s">
        <v>65</v>
      </c>
      <c r="C823" s="8" t="s">
        <v>66</v>
      </c>
      <c r="D823" s="11" t="s">
        <v>67</v>
      </c>
      <c r="E823" s="24">
        <v>71</v>
      </c>
      <c r="F823" s="13">
        <v>3.774</v>
      </c>
      <c r="G823" s="24">
        <v>2271</v>
      </c>
      <c r="H823" s="8" t="s">
        <v>92</v>
      </c>
      <c r="I823" s="13">
        <v>2347.0160000000001</v>
      </c>
      <c r="J823" s="38">
        <v>3.6070848635839492</v>
      </c>
      <c r="K823" s="103">
        <f t="shared" si="129"/>
        <v>3.8935941553124005</v>
      </c>
      <c r="L823" s="115">
        <f>K823-K825</f>
        <v>2.7019748075147065</v>
      </c>
      <c r="M823" s="1" t="s">
        <v>69</v>
      </c>
      <c r="N823" s="1" t="s">
        <v>70</v>
      </c>
      <c r="O823" s="1" t="s">
        <v>71</v>
      </c>
      <c r="P823" s="1" t="s">
        <v>72</v>
      </c>
      <c r="Q823" s="1" t="s">
        <v>73</v>
      </c>
      <c r="R823" s="1" t="s">
        <v>74</v>
      </c>
      <c r="S823" s="8" t="s">
        <v>65</v>
      </c>
      <c r="T823" s="8" t="s">
        <v>92</v>
      </c>
      <c r="U823" s="25">
        <v>0.20300000000000001</v>
      </c>
      <c r="V823"/>
      <c r="W823">
        <v>13.3</v>
      </c>
      <c r="X823" s="70">
        <v>818.19799999999998</v>
      </c>
      <c r="Y823" s="70">
        <v>504.44940000000003</v>
      </c>
      <c r="Z823" s="70">
        <f t="shared" si="120"/>
        <v>0.61653707293344651</v>
      </c>
      <c r="AA823" s="23">
        <f t="shared" si="121"/>
        <v>8.1999430700148395</v>
      </c>
      <c r="AB823" s="25">
        <v>6.6559999999999997</v>
      </c>
      <c r="AC823" s="23">
        <f t="shared" si="122"/>
        <v>0.81171295253735887</v>
      </c>
      <c r="AD823" s="23">
        <f t="shared" si="123"/>
        <v>1.2319626006632871</v>
      </c>
      <c r="AE823" s="23">
        <f t="shared" si="124"/>
        <v>0.25008840793464732</v>
      </c>
      <c r="AF823" s="1">
        <v>995</v>
      </c>
      <c r="AG823" s="1">
        <f t="shared" si="125"/>
        <v>2.5134513360266061E-4</v>
      </c>
      <c r="AH823" s="7">
        <v>2000</v>
      </c>
      <c r="AI823" s="1">
        <v>10.116</v>
      </c>
      <c r="AJ823" s="1">
        <f t="shared" si="126"/>
        <v>4.9692592645840368E-2</v>
      </c>
      <c r="AK823" s="1">
        <f t="shared" si="127"/>
        <v>1.9348278828816405E-3</v>
      </c>
      <c r="AL823" s="1">
        <f t="shared" si="128"/>
        <v>1.3426813344915125E-3</v>
      </c>
      <c r="AM823" s="8" t="s">
        <v>65</v>
      </c>
      <c r="AN823" s="1" t="s">
        <v>69</v>
      </c>
      <c r="AO823" s="1" t="s">
        <v>70</v>
      </c>
      <c r="AP823" s="1" t="s">
        <v>71</v>
      </c>
      <c r="AQ823" s="1" t="s">
        <v>72</v>
      </c>
      <c r="AR823" s="1" t="s">
        <v>73</v>
      </c>
      <c r="AS823" s="1" t="s">
        <v>74</v>
      </c>
      <c r="AT823" s="8" t="s">
        <v>65</v>
      </c>
      <c r="AU823" s="8" t="s">
        <v>92</v>
      </c>
    </row>
    <row r="824" spans="1:47" s="1" customFormat="1" ht="16">
      <c r="A824" s="8" t="s">
        <v>75</v>
      </c>
      <c r="B824" s="8" t="s">
        <v>65</v>
      </c>
      <c r="C824" s="8" t="s">
        <v>66</v>
      </c>
      <c r="D824" s="11" t="s">
        <v>67</v>
      </c>
      <c r="E824" s="24">
        <v>67</v>
      </c>
      <c r="F824" s="13">
        <v>3.4969999999999999</v>
      </c>
      <c r="G824" s="24">
        <v>2270.6</v>
      </c>
      <c r="H824" s="8" t="s">
        <v>92</v>
      </c>
      <c r="I824" s="13">
        <v>2405.8330000000001</v>
      </c>
      <c r="J824" s="38">
        <v>3.6681469100712745</v>
      </c>
      <c r="K824" s="103">
        <f t="shared" si="129"/>
        <v>3.9593071178177714</v>
      </c>
      <c r="L824" s="115">
        <f>K824-K826</f>
        <v>2.7678496709708837</v>
      </c>
      <c r="M824" s="1" t="s">
        <v>69</v>
      </c>
      <c r="N824" s="1" t="s">
        <v>70</v>
      </c>
      <c r="O824" s="1" t="s">
        <v>71</v>
      </c>
      <c r="P824" s="1" t="s">
        <v>72</v>
      </c>
      <c r="Q824" s="1" t="s">
        <v>73</v>
      </c>
      <c r="R824" s="1" t="s">
        <v>74</v>
      </c>
      <c r="S824" s="8" t="s">
        <v>65</v>
      </c>
      <c r="T824" s="8" t="s">
        <v>92</v>
      </c>
      <c r="U824" s="25">
        <v>0.20799999999999999</v>
      </c>
      <c r="V824"/>
      <c r="W824">
        <v>13.3</v>
      </c>
      <c r="X824" s="70">
        <v>818.19799999999998</v>
      </c>
      <c r="Y824" s="70">
        <v>504.44940000000003</v>
      </c>
      <c r="Z824" s="70">
        <f t="shared" si="120"/>
        <v>0.61653707293344651</v>
      </c>
      <c r="AA824" s="23">
        <f t="shared" si="121"/>
        <v>8.1999430700148395</v>
      </c>
      <c r="AB824" s="25">
        <v>6.6559999999999997</v>
      </c>
      <c r="AC824" s="23">
        <f t="shared" si="122"/>
        <v>0.81171295253735887</v>
      </c>
      <c r="AD824" s="23">
        <f t="shared" si="123"/>
        <v>1.2319626006632871</v>
      </c>
      <c r="AE824" s="23">
        <f t="shared" si="124"/>
        <v>0.25624822093796373</v>
      </c>
      <c r="AF824" s="1">
        <v>995</v>
      </c>
      <c r="AG824" s="1">
        <f t="shared" si="125"/>
        <v>2.5753590044016458E-4</v>
      </c>
      <c r="AH824" s="7">
        <v>2000</v>
      </c>
      <c r="AI824" s="1">
        <v>10.116</v>
      </c>
      <c r="AJ824" s="1">
        <f t="shared" si="126"/>
        <v>5.0916548129728068E-2</v>
      </c>
      <c r="AK824" s="1">
        <f t="shared" si="127"/>
        <v>2.0159425142474347E-3</v>
      </c>
      <c r="AL824" s="1">
        <f t="shared" si="128"/>
        <v>1.4092935098784099E-3</v>
      </c>
      <c r="AM824" s="8" t="s">
        <v>65</v>
      </c>
      <c r="AN824" s="1" t="s">
        <v>69</v>
      </c>
      <c r="AO824" s="1" t="s">
        <v>70</v>
      </c>
      <c r="AP824" s="1" t="s">
        <v>71</v>
      </c>
      <c r="AQ824" s="1" t="s">
        <v>72</v>
      </c>
      <c r="AR824" s="1" t="s">
        <v>73</v>
      </c>
      <c r="AS824" s="1" t="s">
        <v>74</v>
      </c>
      <c r="AT824" s="8" t="s">
        <v>65</v>
      </c>
      <c r="AU824" s="8" t="s">
        <v>92</v>
      </c>
    </row>
    <row r="825" spans="1:47" s="1" customFormat="1" ht="16">
      <c r="A825" s="8" t="s">
        <v>112</v>
      </c>
      <c r="B825" s="8" t="s">
        <v>113</v>
      </c>
      <c r="C825" s="8" t="s">
        <v>66</v>
      </c>
      <c r="D825" s="11" t="s">
        <v>67</v>
      </c>
      <c r="E825" s="24">
        <v>54</v>
      </c>
      <c r="F825" s="13">
        <v>2.7589999999999999</v>
      </c>
      <c r="G825" s="24">
        <v>2271</v>
      </c>
      <c r="H825" s="8" t="s">
        <v>92</v>
      </c>
      <c r="I825" s="13">
        <v>-3.67</v>
      </c>
      <c r="J825" s="38">
        <v>1.1016551970866642</v>
      </c>
      <c r="K825" s="103">
        <f t="shared" si="129"/>
        <v>1.191619347797694</v>
      </c>
      <c r="L825" s="115"/>
      <c r="M825" s="1" t="s">
        <v>69</v>
      </c>
      <c r="N825" s="1" t="s">
        <v>70</v>
      </c>
      <c r="O825" s="1" t="s">
        <v>71</v>
      </c>
      <c r="P825" s="1" t="s">
        <v>114</v>
      </c>
      <c r="Q825" s="1" t="s">
        <v>73</v>
      </c>
      <c r="R825" s="1" t="s">
        <v>74</v>
      </c>
      <c r="S825" s="8" t="s">
        <v>113</v>
      </c>
      <c r="T825" s="8" t="s">
        <v>92</v>
      </c>
      <c r="U825" s="25">
        <v>0.19700000000000001</v>
      </c>
      <c r="V825"/>
      <c r="W825">
        <v>13.3</v>
      </c>
      <c r="X825" s="70">
        <v>818.19799999999998</v>
      </c>
      <c r="Y825" s="70">
        <v>504.44940000000003</v>
      </c>
      <c r="Z825" s="70">
        <f t="shared" si="120"/>
        <v>0.61653707293344651</v>
      </c>
      <c r="AA825" s="23">
        <f t="shared" si="121"/>
        <v>8.1999430700148395</v>
      </c>
      <c r="AB825" s="25">
        <v>6.609</v>
      </c>
      <c r="AC825" s="23">
        <f t="shared" si="122"/>
        <v>0.80598120542659324</v>
      </c>
      <c r="AD825" s="23">
        <f t="shared" si="123"/>
        <v>1.2407237206861612</v>
      </c>
      <c r="AE825" s="23">
        <f t="shared" si="124"/>
        <v>0.24442257297517378</v>
      </c>
      <c r="AF825" s="1">
        <v>995</v>
      </c>
      <c r="AG825" s="1">
        <f t="shared" si="125"/>
        <v>2.4565082711072744E-4</v>
      </c>
      <c r="AH825" s="7">
        <v>2000</v>
      </c>
      <c r="AI825" s="1">
        <v>10.411</v>
      </c>
      <c r="AJ825" s="1">
        <f t="shared" si="126"/>
        <v>4.7190630508256164E-2</v>
      </c>
      <c r="AK825" s="1">
        <f t="shared" si="127"/>
        <v>5.623326834841017E-4</v>
      </c>
      <c r="AL825" s="1">
        <f t="shared" si="128"/>
        <v>0</v>
      </c>
      <c r="AM825" s="8" t="s">
        <v>113</v>
      </c>
      <c r="AN825" s="1" t="s">
        <v>69</v>
      </c>
      <c r="AO825" s="1" t="s">
        <v>70</v>
      </c>
      <c r="AP825" s="1" t="s">
        <v>71</v>
      </c>
      <c r="AQ825" s="1" t="s">
        <v>114</v>
      </c>
      <c r="AR825" s="1" t="s">
        <v>73</v>
      </c>
      <c r="AS825" s="1" t="s">
        <v>74</v>
      </c>
      <c r="AT825" s="8" t="s">
        <v>113</v>
      </c>
      <c r="AU825" s="8" t="s">
        <v>92</v>
      </c>
    </row>
    <row r="826" spans="1:47" s="1" customFormat="1" ht="16">
      <c r="A826" s="8" t="s">
        <v>115</v>
      </c>
      <c r="B826" s="8" t="s">
        <v>113</v>
      </c>
      <c r="C826" s="8" t="s">
        <v>66</v>
      </c>
      <c r="D826" s="11" t="s">
        <v>67</v>
      </c>
      <c r="E826" s="24">
        <v>55</v>
      </c>
      <c r="F826" s="13">
        <v>2.7759999999999998</v>
      </c>
      <c r="G826" s="24">
        <v>2270.8000000000002</v>
      </c>
      <c r="H826" s="8" t="s">
        <v>92</v>
      </c>
      <c r="I826" s="13">
        <v>-3.8069999999999999</v>
      </c>
      <c r="J826" s="38">
        <v>1.1015053829732748</v>
      </c>
      <c r="K826" s="103">
        <f t="shared" si="129"/>
        <v>1.1914574468468877</v>
      </c>
      <c r="L826" s="115"/>
      <c r="M826" s="1" t="s">
        <v>69</v>
      </c>
      <c r="N826" s="1" t="s">
        <v>70</v>
      </c>
      <c r="O826" s="1" t="s">
        <v>71</v>
      </c>
      <c r="P826" s="1" t="s">
        <v>114</v>
      </c>
      <c r="Q826" s="1" t="s">
        <v>73</v>
      </c>
      <c r="R826" s="1" t="s">
        <v>74</v>
      </c>
      <c r="S826" s="8" t="s">
        <v>113</v>
      </c>
      <c r="T826" s="8" t="s">
        <v>92</v>
      </c>
      <c r="U826" s="25">
        <v>0.19500000000000001</v>
      </c>
      <c r="V826"/>
      <c r="W826">
        <v>13.3</v>
      </c>
      <c r="X826" s="70">
        <v>818.19799999999998</v>
      </c>
      <c r="Y826" s="70">
        <v>504.44940000000003</v>
      </c>
      <c r="Z826" s="70">
        <f t="shared" si="120"/>
        <v>0.61653707293344651</v>
      </c>
      <c r="AA826" s="23">
        <f t="shared" si="121"/>
        <v>8.1999430700148395</v>
      </c>
      <c r="AB826" s="25">
        <v>6.609</v>
      </c>
      <c r="AC826" s="23">
        <f t="shared" si="122"/>
        <v>0.80598120542659324</v>
      </c>
      <c r="AD826" s="23">
        <f t="shared" si="123"/>
        <v>1.2407237206861612</v>
      </c>
      <c r="AE826" s="23">
        <f t="shared" si="124"/>
        <v>0.24194112553380145</v>
      </c>
      <c r="AF826" s="1">
        <v>995</v>
      </c>
      <c r="AG826" s="1">
        <f t="shared" si="125"/>
        <v>2.4315691008422257E-4</v>
      </c>
      <c r="AH826" s="7">
        <v>2000</v>
      </c>
      <c r="AI826" s="1">
        <v>10.411</v>
      </c>
      <c r="AJ826" s="1">
        <f t="shared" si="126"/>
        <v>4.6711537812740865E-2</v>
      </c>
      <c r="AK826" s="1">
        <f t="shared" si="127"/>
        <v>5.5654809580660085E-4</v>
      </c>
      <c r="AL826" s="1">
        <f t="shared" si="128"/>
        <v>0</v>
      </c>
      <c r="AM826" s="8" t="s">
        <v>113</v>
      </c>
      <c r="AN826" s="1" t="s">
        <v>69</v>
      </c>
      <c r="AO826" s="1" t="s">
        <v>70</v>
      </c>
      <c r="AP826" s="1" t="s">
        <v>71</v>
      </c>
      <c r="AQ826" s="1" t="s">
        <v>114</v>
      </c>
      <c r="AR826" s="1" t="s">
        <v>73</v>
      </c>
      <c r="AS826" s="1" t="s">
        <v>74</v>
      </c>
      <c r="AT826" s="8" t="s">
        <v>113</v>
      </c>
      <c r="AU826" s="8" t="s">
        <v>92</v>
      </c>
    </row>
    <row r="827" spans="1:47" s="1" customFormat="1" ht="16">
      <c r="A827" s="8" t="s">
        <v>116</v>
      </c>
      <c r="B827" s="8" t="s">
        <v>117</v>
      </c>
      <c r="C827" s="8" t="s">
        <v>66</v>
      </c>
      <c r="D827" s="11" t="s">
        <v>67</v>
      </c>
      <c r="E827" s="24">
        <v>68</v>
      </c>
      <c r="F827" s="13">
        <v>10.657</v>
      </c>
      <c r="G827" s="24">
        <v>2271.8000000000002</v>
      </c>
      <c r="H827" s="8" t="s">
        <v>92</v>
      </c>
      <c r="I827" s="13">
        <v>2792.2420000000002</v>
      </c>
      <c r="J827" s="38">
        <v>4.0673895030074467</v>
      </c>
      <c r="K827" s="103">
        <f t="shared" si="129"/>
        <v>4.388795936737119</v>
      </c>
      <c r="L827" s="115">
        <f>K827-K828</f>
        <v>3.2062674988018021</v>
      </c>
      <c r="M827" s="1" t="s">
        <v>119</v>
      </c>
      <c r="N827" s="1" t="s">
        <v>120</v>
      </c>
      <c r="O827" s="1" t="s">
        <v>71</v>
      </c>
      <c r="P827" s="1" t="s">
        <v>72</v>
      </c>
      <c r="Q827" s="1" t="s">
        <v>73</v>
      </c>
      <c r="R827" s="1" t="s">
        <v>74</v>
      </c>
      <c r="S827" s="8" t="s">
        <v>117</v>
      </c>
      <c r="T827" s="8" t="s">
        <v>92</v>
      </c>
      <c r="U827" s="25">
        <v>0.59499999999999997</v>
      </c>
      <c r="V827"/>
      <c r="W827">
        <v>13.3</v>
      </c>
      <c r="X827" s="70">
        <v>818.19799999999998</v>
      </c>
      <c r="Y827" s="70">
        <v>504.44940000000003</v>
      </c>
      <c r="Z827" s="70">
        <f t="shared" si="120"/>
        <v>0.61653707293344651</v>
      </c>
      <c r="AA827" s="23">
        <f t="shared" si="121"/>
        <v>8.1999430700148395</v>
      </c>
      <c r="AB827" s="25">
        <v>7.4029999999999996</v>
      </c>
      <c r="AC827" s="23">
        <f t="shared" si="122"/>
        <v>0.90281114597867596</v>
      </c>
      <c r="AD827" s="23">
        <f t="shared" si="123"/>
        <v>1.1076513670153776</v>
      </c>
      <c r="AE827" s="23">
        <f t="shared" si="124"/>
        <v>0.65905256337414964</v>
      </c>
      <c r="AF827" s="1">
        <v>995</v>
      </c>
      <c r="AG827" s="1">
        <f t="shared" si="125"/>
        <v>6.6236438530065285E-4</v>
      </c>
      <c r="AH827" s="7">
        <v>2000</v>
      </c>
      <c r="AI827" s="1">
        <v>10.256</v>
      </c>
      <c r="AJ827" s="1">
        <f t="shared" si="126"/>
        <v>0.12916622178249862</v>
      </c>
      <c r="AK827" s="1">
        <f t="shared" si="127"/>
        <v>5.6688418932271554E-3</v>
      </c>
      <c r="AL827" s="1">
        <f t="shared" si="128"/>
        <v>4.1414145884425069E-3</v>
      </c>
      <c r="AM827" s="8" t="s">
        <v>117</v>
      </c>
      <c r="AN827" s="1" t="s">
        <v>119</v>
      </c>
      <c r="AO827" s="1" t="s">
        <v>120</v>
      </c>
      <c r="AP827" s="1" t="s">
        <v>71</v>
      </c>
      <c r="AQ827" s="1" t="s">
        <v>72</v>
      </c>
      <c r="AR827" s="1" t="s">
        <v>73</v>
      </c>
      <c r="AS827" s="1" t="s">
        <v>74</v>
      </c>
      <c r="AT827" s="8" t="s">
        <v>117</v>
      </c>
      <c r="AU827" s="8" t="s">
        <v>92</v>
      </c>
    </row>
    <row r="828" spans="1:47" s="1" customFormat="1" ht="16">
      <c r="A828" s="8" t="s">
        <v>126</v>
      </c>
      <c r="B828" s="8" t="s">
        <v>127</v>
      </c>
      <c r="C828" s="8" t="s">
        <v>66</v>
      </c>
      <c r="D828" s="11" t="s">
        <v>67</v>
      </c>
      <c r="E828" s="24">
        <v>69</v>
      </c>
      <c r="F828" s="13">
        <v>5.4050000000000002</v>
      </c>
      <c r="G828" s="24">
        <v>2271.6</v>
      </c>
      <c r="H828" s="8" t="s">
        <v>92</v>
      </c>
      <c r="I828" s="13">
        <v>-11.362</v>
      </c>
      <c r="J828" s="38">
        <v>1.0932430333385084</v>
      </c>
      <c r="K828" s="103">
        <f t="shared" si="129"/>
        <v>1.1825284379353169</v>
      </c>
      <c r="L828" s="115"/>
      <c r="M828" s="1" t="s">
        <v>119</v>
      </c>
      <c r="N828" s="1" t="s">
        <v>120</v>
      </c>
      <c r="O828" s="1" t="s">
        <v>71</v>
      </c>
      <c r="P828" s="1" t="s">
        <v>114</v>
      </c>
      <c r="Q828" s="1" t="s">
        <v>73</v>
      </c>
      <c r="R828" s="1" t="s">
        <v>74</v>
      </c>
      <c r="S828" s="8" t="s">
        <v>127</v>
      </c>
      <c r="T828" s="8" t="s">
        <v>92</v>
      </c>
      <c r="U828" s="25">
        <v>0.32600000000000001</v>
      </c>
      <c r="V828"/>
      <c r="W828">
        <v>13.3</v>
      </c>
      <c r="X828" s="70">
        <v>818.19799999999998</v>
      </c>
      <c r="Y828" s="70">
        <v>504.44940000000003</v>
      </c>
      <c r="Z828" s="70">
        <f t="shared" si="120"/>
        <v>0.61653707293344651</v>
      </c>
      <c r="AA828" s="23">
        <f t="shared" si="121"/>
        <v>8.1999430700148395</v>
      </c>
      <c r="AB828" s="25">
        <v>6.4210000000000003</v>
      </c>
      <c r="AC828" s="23">
        <f t="shared" si="122"/>
        <v>0.78305421698353084</v>
      </c>
      <c r="AD828" s="23">
        <f t="shared" si="123"/>
        <v>1.277050781811998</v>
      </c>
      <c r="AE828" s="23">
        <f t="shared" si="124"/>
        <v>0.4163185548707114</v>
      </c>
      <c r="AF828" s="1">
        <v>995</v>
      </c>
      <c r="AG828" s="1">
        <f t="shared" si="125"/>
        <v>4.1841060791026274E-4</v>
      </c>
      <c r="AH828" s="7">
        <v>2000</v>
      </c>
      <c r="AI828" s="1">
        <v>10.188000000000001</v>
      </c>
      <c r="AJ828" s="1">
        <f t="shared" si="126"/>
        <v>8.2137928525768109E-2</v>
      </c>
      <c r="AK828" s="1">
        <f t="shared" si="127"/>
        <v>9.7130436314819271E-4</v>
      </c>
      <c r="AL828" s="1">
        <f t="shared" si="128"/>
        <v>0</v>
      </c>
      <c r="AM828" s="8" t="s">
        <v>127</v>
      </c>
      <c r="AN828" s="1" t="s">
        <v>119</v>
      </c>
      <c r="AO828" s="1" t="s">
        <v>120</v>
      </c>
      <c r="AP828" s="1" t="s">
        <v>71</v>
      </c>
      <c r="AQ828" s="1" t="s">
        <v>114</v>
      </c>
      <c r="AR828" s="1" t="s">
        <v>73</v>
      </c>
      <c r="AS828" s="1" t="s">
        <v>74</v>
      </c>
      <c r="AT828" s="8" t="s">
        <v>127</v>
      </c>
      <c r="AU828" s="8" t="s">
        <v>92</v>
      </c>
    </row>
    <row r="829" spans="1:47" s="1" customFormat="1" ht="16">
      <c r="A829" s="8" t="s">
        <v>128</v>
      </c>
      <c r="B829" s="8" t="s">
        <v>129</v>
      </c>
      <c r="C829" s="8" t="s">
        <v>66</v>
      </c>
      <c r="D829" s="11" t="s">
        <v>67</v>
      </c>
      <c r="E829" s="24">
        <v>59</v>
      </c>
      <c r="F829" s="13">
        <v>2.5979999999999999</v>
      </c>
      <c r="G829" s="24">
        <v>2270.1999999999998</v>
      </c>
      <c r="H829" s="8" t="s">
        <v>92</v>
      </c>
      <c r="I829" s="13">
        <v>2516.4259999999999</v>
      </c>
      <c r="J829" s="38">
        <v>3.7827520094049469</v>
      </c>
      <c r="K829" s="103">
        <f t="shared" si="129"/>
        <v>4.0826234991895767</v>
      </c>
      <c r="L829" s="115">
        <f>K829-K830</f>
        <v>2.9093838883291019</v>
      </c>
      <c r="M829" s="1" t="s">
        <v>69</v>
      </c>
      <c r="N829" s="1" t="s">
        <v>70</v>
      </c>
      <c r="O829" s="1" t="s">
        <v>71</v>
      </c>
      <c r="P829" s="1" t="s">
        <v>72</v>
      </c>
      <c r="Q829" s="1" t="s">
        <v>130</v>
      </c>
      <c r="R829" s="1" t="s">
        <v>131</v>
      </c>
      <c r="S829" s="8" t="s">
        <v>129</v>
      </c>
      <c r="T829" s="8" t="s">
        <v>92</v>
      </c>
      <c r="U829" s="25">
        <v>0.16800000000000001</v>
      </c>
      <c r="V829"/>
      <c r="W829">
        <v>13.3</v>
      </c>
      <c r="X829" s="70">
        <v>818.19799999999998</v>
      </c>
      <c r="Y829" s="70">
        <v>504.44940000000003</v>
      </c>
      <c r="Z829" s="70">
        <f t="shared" si="120"/>
        <v>0.61653707293344651</v>
      </c>
      <c r="AA829" s="23">
        <f t="shared" si="121"/>
        <v>8.1999430700148395</v>
      </c>
      <c r="AB829" s="25">
        <v>4.9630000000000001</v>
      </c>
      <c r="AC829" s="23">
        <f t="shared" si="122"/>
        <v>0.60524810448361055</v>
      </c>
      <c r="AD829" s="23">
        <f t="shared" si="123"/>
        <v>1.652215005040266</v>
      </c>
      <c r="AE829" s="23">
        <f t="shared" si="124"/>
        <v>0.27757212084676469</v>
      </c>
      <c r="AF829" s="1">
        <v>995</v>
      </c>
      <c r="AG829" s="1">
        <f t="shared" si="125"/>
        <v>2.7896695562488913E-4</v>
      </c>
      <c r="AH829" s="7">
        <v>2000</v>
      </c>
      <c r="AI829" s="1">
        <v>10.321999999999999</v>
      </c>
      <c r="AJ829" s="1">
        <f t="shared" si="126"/>
        <v>5.405288812727943E-2</v>
      </c>
      <c r="AK829" s="1">
        <f t="shared" si="127"/>
        <v>2.2067759126749627E-3</v>
      </c>
      <c r="AL829" s="1">
        <f t="shared" si="128"/>
        <v>1.5726060183516219E-3</v>
      </c>
      <c r="AM829" s="8" t="s">
        <v>129</v>
      </c>
      <c r="AN829" s="1" t="s">
        <v>69</v>
      </c>
      <c r="AO829" s="1" t="s">
        <v>70</v>
      </c>
      <c r="AP829" s="1" t="s">
        <v>71</v>
      </c>
      <c r="AQ829" s="1" t="s">
        <v>72</v>
      </c>
      <c r="AR829" s="1" t="s">
        <v>130</v>
      </c>
      <c r="AS829" s="1" t="s">
        <v>131</v>
      </c>
      <c r="AT829" s="8" t="s">
        <v>129</v>
      </c>
      <c r="AU829" s="8" t="s">
        <v>92</v>
      </c>
    </row>
    <row r="830" spans="1:47" s="1" customFormat="1" ht="16">
      <c r="A830" s="8" t="s">
        <v>132</v>
      </c>
      <c r="B830" s="8" t="s">
        <v>133</v>
      </c>
      <c r="C830" s="8" t="s">
        <v>66</v>
      </c>
      <c r="D830" s="8" t="s">
        <v>67</v>
      </c>
      <c r="E830" s="24">
        <v>50</v>
      </c>
      <c r="F830" s="13">
        <v>3.6869999999999998</v>
      </c>
      <c r="G830" s="24">
        <v>2271</v>
      </c>
      <c r="H830" s="8" t="s">
        <v>92</v>
      </c>
      <c r="I830" s="13">
        <v>-19.22</v>
      </c>
      <c r="J830" s="38">
        <v>1.0846478499929506</v>
      </c>
      <c r="K830" s="103">
        <f t="shared" si="129"/>
        <v>1.173239610860475</v>
      </c>
      <c r="L830" s="115"/>
      <c r="M830" s="1" t="s">
        <v>69</v>
      </c>
      <c r="N830" s="1" t="s">
        <v>70</v>
      </c>
      <c r="O830" s="1" t="s">
        <v>71</v>
      </c>
      <c r="P830" s="1" t="s">
        <v>114</v>
      </c>
      <c r="Q830" s="1" t="s">
        <v>130</v>
      </c>
      <c r="R830" s="1" t="s">
        <v>131</v>
      </c>
      <c r="S830" s="8" t="s">
        <v>133</v>
      </c>
      <c r="T830" s="8" t="s">
        <v>92</v>
      </c>
      <c r="U830" s="25">
        <v>0.23</v>
      </c>
      <c r="V830"/>
      <c r="W830">
        <v>13.3</v>
      </c>
      <c r="X830" s="70">
        <v>818.19799999999998</v>
      </c>
      <c r="Y830" s="70">
        <v>504.44940000000003</v>
      </c>
      <c r="Z830" s="70">
        <f t="shared" si="120"/>
        <v>0.61653707293344651</v>
      </c>
      <c r="AA830" s="23">
        <f t="shared" si="121"/>
        <v>8.1999430700148395</v>
      </c>
      <c r="AB830" s="25">
        <v>3.1789999999999998</v>
      </c>
      <c r="AC830" s="23">
        <f t="shared" si="122"/>
        <v>0.38768561840689059</v>
      </c>
      <c r="AD830" s="23">
        <f t="shared" si="123"/>
        <v>2.5794095847797545</v>
      </c>
      <c r="AE830" s="23">
        <f t="shared" si="124"/>
        <v>0.59326420449934358</v>
      </c>
      <c r="AF830" s="1">
        <v>950</v>
      </c>
      <c r="AG830" s="1">
        <f t="shared" si="125"/>
        <v>6.2448863631509846E-4</v>
      </c>
      <c r="AH830" s="7">
        <v>2000</v>
      </c>
      <c r="AI830" s="1">
        <v>10.337999999999999</v>
      </c>
      <c r="AJ830" s="1">
        <f t="shared" si="126"/>
        <v>0.12081420706424811</v>
      </c>
      <c r="AK830" s="1">
        <f t="shared" si="127"/>
        <v>1.417440132824753E-3</v>
      </c>
      <c r="AL830" s="1">
        <f t="shared" si="128"/>
        <v>0</v>
      </c>
      <c r="AM830" s="8" t="s">
        <v>133</v>
      </c>
      <c r="AN830" s="1" t="s">
        <v>69</v>
      </c>
      <c r="AO830" s="1" t="s">
        <v>70</v>
      </c>
      <c r="AP830" s="1" t="s">
        <v>71</v>
      </c>
      <c r="AQ830" s="1" t="s">
        <v>114</v>
      </c>
      <c r="AR830" s="1" t="s">
        <v>130</v>
      </c>
      <c r="AS830" s="1" t="s">
        <v>131</v>
      </c>
      <c r="AT830" s="8" t="s">
        <v>133</v>
      </c>
      <c r="AU830" s="8" t="s">
        <v>92</v>
      </c>
    </row>
    <row r="831" spans="1:47" s="1" customFormat="1" ht="16">
      <c r="A831" s="8" t="s">
        <v>134</v>
      </c>
      <c r="B831" s="8" t="s">
        <v>135</v>
      </c>
      <c r="C831" s="8" t="s">
        <v>66</v>
      </c>
      <c r="D831" s="8" t="s">
        <v>67</v>
      </c>
      <c r="E831" s="24">
        <v>59</v>
      </c>
      <c r="F831" s="13">
        <v>2.0369999999999999</v>
      </c>
      <c r="G831" s="24">
        <v>2270.8000000000002</v>
      </c>
      <c r="H831" s="8" t="s">
        <v>92</v>
      </c>
      <c r="I831" s="13">
        <v>2562.0720000000001</v>
      </c>
      <c r="J831" s="38">
        <v>3.8299744952692323</v>
      </c>
      <c r="K831" s="103">
        <f t="shared" si="129"/>
        <v>4.1334286528914923</v>
      </c>
      <c r="L831" s="115">
        <f>K831-K832</f>
        <v>2.9660448083252633</v>
      </c>
      <c r="M831" s="1" t="s">
        <v>69</v>
      </c>
      <c r="N831" s="1" t="s">
        <v>70</v>
      </c>
      <c r="O831" s="1" t="s">
        <v>71</v>
      </c>
      <c r="P831" s="1" t="s">
        <v>72</v>
      </c>
      <c r="Q831" s="1" t="s">
        <v>130</v>
      </c>
      <c r="R831" s="1" t="s">
        <v>74</v>
      </c>
      <c r="S831" s="8" t="s">
        <v>135</v>
      </c>
      <c r="T831" s="8" t="s">
        <v>92</v>
      </c>
      <c r="U831" s="25">
        <v>0.121</v>
      </c>
      <c r="V831"/>
      <c r="W831">
        <v>13.3</v>
      </c>
      <c r="X831" s="70">
        <v>818.19799999999998</v>
      </c>
      <c r="Y831" s="70">
        <v>504.44940000000003</v>
      </c>
      <c r="Z831" s="70">
        <f t="shared" si="120"/>
        <v>0.61653707293344651</v>
      </c>
      <c r="AA831" s="23">
        <f t="shared" si="121"/>
        <v>8.1999430700148395</v>
      </c>
      <c r="AB831" s="25">
        <v>4.9889999999999999</v>
      </c>
      <c r="AC831" s="23">
        <f t="shared" si="122"/>
        <v>0.60841885820445962</v>
      </c>
      <c r="AD831" s="23">
        <f t="shared" si="123"/>
        <v>1.6436045439997673</v>
      </c>
      <c r="AE831" s="23">
        <f t="shared" si="124"/>
        <v>0.19887614982397184</v>
      </c>
      <c r="AF831" s="1">
        <v>995</v>
      </c>
      <c r="AG831" s="1">
        <f t="shared" si="125"/>
        <v>1.9987552746127823E-4</v>
      </c>
      <c r="AH831" s="7">
        <v>2000</v>
      </c>
      <c r="AI831" s="1">
        <v>10.167999999999999</v>
      </c>
      <c r="AJ831" s="1">
        <f t="shared" si="126"/>
        <v>3.9314619878300205E-2</v>
      </c>
      <c r="AK831" s="1">
        <f t="shared" si="127"/>
        <v>1.6250417628250352E-3</v>
      </c>
      <c r="AL831" s="1">
        <f t="shared" si="128"/>
        <v>1.1660892418131352E-3</v>
      </c>
      <c r="AM831" s="8" t="s">
        <v>135</v>
      </c>
      <c r="AN831" s="1" t="s">
        <v>69</v>
      </c>
      <c r="AO831" s="1" t="s">
        <v>70</v>
      </c>
      <c r="AP831" s="1" t="s">
        <v>71</v>
      </c>
      <c r="AQ831" s="1" t="s">
        <v>72</v>
      </c>
      <c r="AR831" s="1" t="s">
        <v>130</v>
      </c>
      <c r="AS831" s="1" t="s">
        <v>74</v>
      </c>
      <c r="AT831" s="8" t="s">
        <v>135</v>
      </c>
      <c r="AU831" s="8" t="s">
        <v>92</v>
      </c>
    </row>
    <row r="832" spans="1:47" s="1" customFormat="1" ht="16">
      <c r="A832" s="8" t="s">
        <v>136</v>
      </c>
      <c r="B832" s="8" t="s">
        <v>137</v>
      </c>
      <c r="C832" s="8" t="s">
        <v>66</v>
      </c>
      <c r="D832" s="11" t="s">
        <v>67</v>
      </c>
      <c r="E832" s="24">
        <v>55</v>
      </c>
      <c r="F832" s="13">
        <v>5.5839999999999996</v>
      </c>
      <c r="G832" s="24">
        <v>2271.1999999999998</v>
      </c>
      <c r="H832" s="8" t="s">
        <v>92</v>
      </c>
      <c r="I832" s="13">
        <v>-24.172999999999998</v>
      </c>
      <c r="J832" s="38">
        <v>1.0792294261042057</v>
      </c>
      <c r="K832" s="103">
        <f t="shared" si="129"/>
        <v>1.167383844566229</v>
      </c>
      <c r="L832" s="115"/>
      <c r="M832" s="1" t="s">
        <v>69</v>
      </c>
      <c r="N832" s="1" t="s">
        <v>70</v>
      </c>
      <c r="O832" s="1" t="s">
        <v>71</v>
      </c>
      <c r="P832" s="1" t="s">
        <v>114</v>
      </c>
      <c r="Q832" s="1" t="s">
        <v>130</v>
      </c>
      <c r="R832" s="1" t="s">
        <v>74</v>
      </c>
      <c r="S832" s="8" t="s">
        <v>137</v>
      </c>
      <c r="T832" s="8" t="s">
        <v>92</v>
      </c>
      <c r="U832" s="25">
        <v>0.39400000000000002</v>
      </c>
      <c r="V832"/>
      <c r="W832">
        <v>13.3</v>
      </c>
      <c r="X832" s="70">
        <v>818.19799999999998</v>
      </c>
      <c r="Y832" s="70">
        <v>504.44940000000003</v>
      </c>
      <c r="Z832" s="70">
        <f t="shared" si="120"/>
        <v>0.61653707293344651</v>
      </c>
      <c r="AA832" s="23">
        <f t="shared" si="121"/>
        <v>8.1999430700148395</v>
      </c>
      <c r="AB832" s="25">
        <v>7.1289999999999996</v>
      </c>
      <c r="AC832" s="23">
        <f t="shared" si="122"/>
        <v>0.86939627984357437</v>
      </c>
      <c r="AD832" s="23">
        <f t="shared" si="123"/>
        <v>1.1502234633209201</v>
      </c>
      <c r="AE832" s="23">
        <f t="shared" si="124"/>
        <v>0.45318804454844253</v>
      </c>
      <c r="AF832" s="1">
        <v>950</v>
      </c>
      <c r="AG832" s="1">
        <f t="shared" si="125"/>
        <v>4.770400468930974E-4</v>
      </c>
      <c r="AH832" s="7">
        <v>2000</v>
      </c>
      <c r="AI832" s="1">
        <v>10.287000000000001</v>
      </c>
      <c r="AJ832" s="1">
        <f t="shared" si="126"/>
        <v>9.2746193621677325E-2</v>
      </c>
      <c r="AK832" s="1">
        <f t="shared" si="127"/>
        <v>1.0827040807895754E-3</v>
      </c>
      <c r="AL832" s="1">
        <f t="shared" si="128"/>
        <v>0</v>
      </c>
      <c r="AM832" s="8" t="s">
        <v>137</v>
      </c>
      <c r="AN832" s="1" t="s">
        <v>69</v>
      </c>
      <c r="AO832" s="1" t="s">
        <v>70</v>
      </c>
      <c r="AP832" s="1" t="s">
        <v>71</v>
      </c>
      <c r="AQ832" s="1" t="s">
        <v>114</v>
      </c>
      <c r="AR832" s="1" t="s">
        <v>130</v>
      </c>
      <c r="AS832" s="1" t="s">
        <v>74</v>
      </c>
      <c r="AT832" s="8" t="s">
        <v>137</v>
      </c>
      <c r="AU832" s="8" t="s">
        <v>92</v>
      </c>
    </row>
    <row r="833" spans="1:47" s="1" customFormat="1" ht="16">
      <c r="A833" s="8" t="s">
        <v>138</v>
      </c>
      <c r="B833" s="8" t="s">
        <v>139</v>
      </c>
      <c r="C833" s="8" t="s">
        <v>66</v>
      </c>
      <c r="D833" s="11" t="s">
        <v>67</v>
      </c>
      <c r="E833" s="24">
        <v>62</v>
      </c>
      <c r="F833" s="13">
        <v>2.5139999999999998</v>
      </c>
      <c r="G833" s="24">
        <v>2270.8000000000002</v>
      </c>
      <c r="H833" s="8" t="s">
        <v>92</v>
      </c>
      <c r="I833" s="13">
        <v>2477.5709999999999</v>
      </c>
      <c r="J833" s="38">
        <v>3.7425185111227437</v>
      </c>
      <c r="K833" s="103">
        <f t="shared" si="129"/>
        <v>4.0393344533677658</v>
      </c>
      <c r="L833" s="115">
        <f>K833-K834</f>
        <v>2.8667036774638417</v>
      </c>
      <c r="M833" s="1" t="s">
        <v>69</v>
      </c>
      <c r="N833" s="1" t="s">
        <v>70</v>
      </c>
      <c r="O833" s="1" t="s">
        <v>71</v>
      </c>
      <c r="P833" s="1" t="s">
        <v>72</v>
      </c>
      <c r="Q833" s="1" t="s">
        <v>130</v>
      </c>
      <c r="R833" s="1" t="s">
        <v>140</v>
      </c>
      <c r="S833" s="8" t="s">
        <v>139</v>
      </c>
      <c r="T833" s="8" t="s">
        <v>92</v>
      </c>
      <c r="U833" s="25">
        <v>0.13100000000000001</v>
      </c>
      <c r="V833"/>
      <c r="W833">
        <v>13.3</v>
      </c>
      <c r="X833" s="70">
        <v>818.19799999999998</v>
      </c>
      <c r="Y833" s="70">
        <v>504.44940000000003</v>
      </c>
      <c r="Z833" s="70">
        <f t="shared" si="120"/>
        <v>0.61653707293344651</v>
      </c>
      <c r="AA833" s="23">
        <f t="shared" si="121"/>
        <v>8.1999430700148395</v>
      </c>
      <c r="AB833" s="25">
        <v>5.4409999999999998</v>
      </c>
      <c r="AC833" s="23">
        <f t="shared" si="122"/>
        <v>0.66354119212075857</v>
      </c>
      <c r="AD833" s="23">
        <f t="shared" si="123"/>
        <v>1.5070654420170631</v>
      </c>
      <c r="AE833" s="23">
        <f t="shared" si="124"/>
        <v>0.19742557290423526</v>
      </c>
      <c r="AF833" s="1">
        <v>995</v>
      </c>
      <c r="AG833" s="1">
        <f t="shared" si="125"/>
        <v>1.9841766121028669E-4</v>
      </c>
      <c r="AH833" s="7">
        <v>2000</v>
      </c>
      <c r="AI833" s="1">
        <v>10.375999999999999</v>
      </c>
      <c r="AJ833" s="1">
        <f t="shared" si="126"/>
        <v>3.8245501389800825E-2</v>
      </c>
      <c r="AK833" s="1">
        <f t="shared" si="127"/>
        <v>1.5448637145014724E-3</v>
      </c>
      <c r="AL833" s="1">
        <f t="shared" si="128"/>
        <v>1.096385194805905E-3</v>
      </c>
      <c r="AM833" s="8" t="s">
        <v>139</v>
      </c>
      <c r="AN833" s="1" t="s">
        <v>69</v>
      </c>
      <c r="AO833" s="1" t="s">
        <v>70</v>
      </c>
      <c r="AP833" s="1" t="s">
        <v>71</v>
      </c>
      <c r="AQ833" s="1" t="s">
        <v>72</v>
      </c>
      <c r="AR833" s="1" t="s">
        <v>130</v>
      </c>
      <c r="AS833" s="1" t="s">
        <v>140</v>
      </c>
      <c r="AT833" s="8" t="s">
        <v>139</v>
      </c>
      <c r="AU833" s="8" t="s">
        <v>92</v>
      </c>
    </row>
    <row r="834" spans="1:47" s="1" customFormat="1" ht="16">
      <c r="A834" s="8" t="s">
        <v>142</v>
      </c>
      <c r="B834" s="8" t="s">
        <v>143</v>
      </c>
      <c r="C834" s="8" t="s">
        <v>66</v>
      </c>
      <c r="D834" s="11" t="s">
        <v>67</v>
      </c>
      <c r="E834" s="24">
        <v>58</v>
      </c>
      <c r="F834" s="13">
        <v>5.3129999999999997</v>
      </c>
      <c r="G834" s="24">
        <v>2271.1999999999998</v>
      </c>
      <c r="H834" s="8" t="s">
        <v>92</v>
      </c>
      <c r="I834" s="13">
        <v>-19.734999999999999</v>
      </c>
      <c r="J834" s="38">
        <v>1.084084484084453</v>
      </c>
      <c r="K834" s="103">
        <f t="shared" si="129"/>
        <v>1.1726307759039241</v>
      </c>
      <c r="L834" s="115"/>
      <c r="M834" s="1" t="s">
        <v>69</v>
      </c>
      <c r="N834" s="1" t="s">
        <v>70</v>
      </c>
      <c r="O834" s="1" t="s">
        <v>71</v>
      </c>
      <c r="P834" s="1" t="s">
        <v>114</v>
      </c>
      <c r="Q834" s="1" t="s">
        <v>130</v>
      </c>
      <c r="R834" s="1" t="s">
        <v>140</v>
      </c>
      <c r="S834" s="8" t="s">
        <v>143</v>
      </c>
      <c r="T834" s="8" t="s">
        <v>92</v>
      </c>
      <c r="U834" s="25">
        <v>0.30499999999999999</v>
      </c>
      <c r="V834"/>
      <c r="W834">
        <v>13.3</v>
      </c>
      <c r="X834" s="70">
        <v>818.19799999999998</v>
      </c>
      <c r="Y834" s="70">
        <v>504.44940000000003</v>
      </c>
      <c r="Z834" s="70">
        <f t="shared" ref="Z834:Z897" si="130">Y834/X834</f>
        <v>0.61653707293344651</v>
      </c>
      <c r="AA834" s="23">
        <f t="shared" ref="AA834:AA897" si="131">W834*Z834</f>
        <v>8.1999430700148395</v>
      </c>
      <c r="AB834" s="25">
        <v>3.819</v>
      </c>
      <c r="AC834" s="23">
        <f t="shared" ref="AC834:AC897" si="132">AB834/AA834</f>
        <v>0.46573494076625199</v>
      </c>
      <c r="AD834" s="23">
        <f t="shared" ref="AD834:AD897" si="133">1/AC834</f>
        <v>2.1471440350916051</v>
      </c>
      <c r="AE834" s="23">
        <f t="shared" ref="AE834:AE897" si="134">U834*AD834</f>
        <v>0.65487893070293957</v>
      </c>
      <c r="AF834" s="1">
        <v>950</v>
      </c>
      <c r="AG834" s="1">
        <f t="shared" ref="AG834:AG897" si="135">AE834/AF834</f>
        <v>6.8934624284519954E-4</v>
      </c>
      <c r="AH834" s="7">
        <v>2000</v>
      </c>
      <c r="AI834" s="1">
        <v>10.374000000000001</v>
      </c>
      <c r="AJ834" s="1">
        <f t="shared" ref="AJ834:AJ897" si="136">AG834*AH834/AI834</f>
        <v>0.13289883224314622</v>
      </c>
      <c r="AK834" s="1">
        <f t="shared" si="127"/>
        <v>1.5584126077000601E-3</v>
      </c>
      <c r="AL834" s="1">
        <f t="shared" si="128"/>
        <v>0</v>
      </c>
      <c r="AM834" s="8" t="s">
        <v>143</v>
      </c>
      <c r="AN834" s="1" t="s">
        <v>69</v>
      </c>
      <c r="AO834" s="1" t="s">
        <v>70</v>
      </c>
      <c r="AP834" s="1" t="s">
        <v>71</v>
      </c>
      <c r="AQ834" s="1" t="s">
        <v>114</v>
      </c>
      <c r="AR834" s="1" t="s">
        <v>130</v>
      </c>
      <c r="AS834" s="1" t="s">
        <v>140</v>
      </c>
      <c r="AT834" s="8" t="s">
        <v>143</v>
      </c>
      <c r="AU834" s="8" t="s">
        <v>92</v>
      </c>
    </row>
    <row r="835" spans="1:47" s="1" customFormat="1" ht="16">
      <c r="A835" s="8" t="s">
        <v>144</v>
      </c>
      <c r="B835" s="8" t="s">
        <v>145</v>
      </c>
      <c r="C835" s="8" t="s">
        <v>66</v>
      </c>
      <c r="D835" s="11" t="s">
        <v>67</v>
      </c>
      <c r="E835" s="24">
        <v>59</v>
      </c>
      <c r="F835" s="13">
        <v>1.927</v>
      </c>
      <c r="G835" s="24">
        <v>2270.8000000000002</v>
      </c>
      <c r="H835" s="8" t="s">
        <v>92</v>
      </c>
      <c r="I835" s="13">
        <v>2323.5279999999998</v>
      </c>
      <c r="J835" s="38">
        <v>3.5826786913665196</v>
      </c>
      <c r="K835" s="103">
        <f t="shared" si="129"/>
        <v>3.8673271871051478</v>
      </c>
      <c r="L835" s="115">
        <f>K835-K836</f>
        <v>2.6965229610813797</v>
      </c>
      <c r="M835" s="1" t="s">
        <v>69</v>
      </c>
      <c r="N835" s="1" t="s">
        <v>70</v>
      </c>
      <c r="O835" s="1" t="s">
        <v>71</v>
      </c>
      <c r="P835" s="1" t="s">
        <v>72</v>
      </c>
      <c r="Q835" s="1" t="s">
        <v>130</v>
      </c>
      <c r="R835" s="1" t="s">
        <v>146</v>
      </c>
      <c r="S835" s="8" t="s">
        <v>145</v>
      </c>
      <c r="T835" s="8" t="s">
        <v>92</v>
      </c>
      <c r="U835" s="25">
        <v>0.14099999999999999</v>
      </c>
      <c r="V835"/>
      <c r="W835">
        <v>13.3</v>
      </c>
      <c r="X835" s="70">
        <v>818.19799999999998</v>
      </c>
      <c r="Y835" s="70">
        <v>504.44940000000003</v>
      </c>
      <c r="Z835" s="70">
        <f t="shared" si="130"/>
        <v>0.61653707293344651</v>
      </c>
      <c r="AA835" s="23">
        <f t="shared" si="131"/>
        <v>8.1999430700148395</v>
      </c>
      <c r="AB835" s="25">
        <v>4.6020000000000003</v>
      </c>
      <c r="AC835" s="23">
        <f t="shared" si="132"/>
        <v>0.5612234085902833</v>
      </c>
      <c r="AD835" s="23">
        <f t="shared" si="133"/>
        <v>1.7818216145186525</v>
      </c>
      <c r="AE835" s="23">
        <f t="shared" si="134"/>
        <v>0.25123684764713</v>
      </c>
      <c r="AF835" s="1">
        <v>995</v>
      </c>
      <c r="AG835" s="1">
        <f t="shared" si="135"/>
        <v>2.524993443689749E-4</v>
      </c>
      <c r="AH835" s="7">
        <v>2000</v>
      </c>
      <c r="AI835" s="1">
        <v>10.285</v>
      </c>
      <c r="AJ835" s="1">
        <f t="shared" si="136"/>
        <v>4.9100504495668433E-2</v>
      </c>
      <c r="AK835" s="1">
        <f t="shared" ref="AK835:AK898" si="137">AJ835*(K835/100)</f>
        <v>1.8988771593667706E-3</v>
      </c>
      <c r="AL835" s="1">
        <f t="shared" ref="AL835:AL898" si="138">AJ835*(L835/100)</f>
        <v>1.3240063777324943E-3</v>
      </c>
      <c r="AM835" s="8" t="s">
        <v>145</v>
      </c>
      <c r="AN835" s="1" t="s">
        <v>69</v>
      </c>
      <c r="AO835" s="1" t="s">
        <v>70</v>
      </c>
      <c r="AP835" s="1" t="s">
        <v>71</v>
      </c>
      <c r="AQ835" s="1" t="s">
        <v>72</v>
      </c>
      <c r="AR835" s="1" t="s">
        <v>130</v>
      </c>
      <c r="AS835" s="1" t="s">
        <v>146</v>
      </c>
      <c r="AT835" s="8" t="s">
        <v>145</v>
      </c>
      <c r="AU835" s="8" t="s">
        <v>92</v>
      </c>
    </row>
    <row r="836" spans="1:47" s="1" customFormat="1" ht="16">
      <c r="A836" s="8" t="s">
        <v>147</v>
      </c>
      <c r="B836" s="8" t="s">
        <v>148</v>
      </c>
      <c r="C836" s="8" t="s">
        <v>66</v>
      </c>
      <c r="D836" s="11" t="s">
        <v>67</v>
      </c>
      <c r="E836" s="24">
        <v>59</v>
      </c>
      <c r="F836" s="13">
        <v>4.8390000000000004</v>
      </c>
      <c r="G836" s="24">
        <v>2271.4</v>
      </c>
      <c r="H836" s="8" t="s">
        <v>92</v>
      </c>
      <c r="I836" s="13">
        <v>-21.28</v>
      </c>
      <c r="J836" s="38">
        <v>1.0823943478549387</v>
      </c>
      <c r="K836" s="103">
        <f t="shared" si="129"/>
        <v>1.1708042260237683</v>
      </c>
      <c r="L836" s="115"/>
      <c r="M836" s="1" t="s">
        <v>69</v>
      </c>
      <c r="N836" s="1" t="s">
        <v>70</v>
      </c>
      <c r="O836" s="1" t="s">
        <v>71</v>
      </c>
      <c r="P836" s="1" t="s">
        <v>114</v>
      </c>
      <c r="Q836" s="1" t="s">
        <v>130</v>
      </c>
      <c r="R836" s="1" t="s">
        <v>146</v>
      </c>
      <c r="S836" s="8" t="s">
        <v>148</v>
      </c>
      <c r="T836" s="8" t="s">
        <v>92</v>
      </c>
      <c r="U836" s="25">
        <v>0.26800000000000002</v>
      </c>
      <c r="V836"/>
      <c r="W836">
        <v>13.3</v>
      </c>
      <c r="X836" s="70">
        <v>818.19799999999998</v>
      </c>
      <c r="Y836" s="70">
        <v>504.44940000000003</v>
      </c>
      <c r="Z836" s="70">
        <f t="shared" si="130"/>
        <v>0.61653707293344651</v>
      </c>
      <c r="AA836" s="23">
        <f t="shared" si="131"/>
        <v>8.1999430700148395</v>
      </c>
      <c r="AB836" s="25">
        <v>6.718</v>
      </c>
      <c r="AC836" s="23">
        <f t="shared" si="132"/>
        <v>0.81927398064092194</v>
      </c>
      <c r="AD836" s="23">
        <f t="shared" si="133"/>
        <v>1.2205928952091158</v>
      </c>
      <c r="AE836" s="23">
        <f t="shared" si="134"/>
        <v>0.32711889591604304</v>
      </c>
      <c r="AF836" s="1">
        <v>950</v>
      </c>
      <c r="AG836" s="1">
        <f t="shared" si="135"/>
        <v>3.4433567991162426E-4</v>
      </c>
      <c r="AH836" s="7">
        <v>2000</v>
      </c>
      <c r="AI836" s="1">
        <v>10.242000000000001</v>
      </c>
      <c r="AJ836" s="1">
        <f t="shared" si="136"/>
        <v>6.7239929683972716E-2</v>
      </c>
      <c r="AK836" s="1">
        <f t="shared" si="137"/>
        <v>7.8724793831536283E-4</v>
      </c>
      <c r="AL836" s="1">
        <f t="shared" si="138"/>
        <v>0</v>
      </c>
      <c r="AM836" s="8" t="s">
        <v>148</v>
      </c>
      <c r="AN836" s="1" t="s">
        <v>69</v>
      </c>
      <c r="AO836" s="1" t="s">
        <v>70</v>
      </c>
      <c r="AP836" s="1" t="s">
        <v>71</v>
      </c>
      <c r="AQ836" s="1" t="s">
        <v>114</v>
      </c>
      <c r="AR836" s="1" t="s">
        <v>130</v>
      </c>
      <c r="AS836" s="1" t="s">
        <v>146</v>
      </c>
      <c r="AT836" s="8" t="s">
        <v>148</v>
      </c>
      <c r="AU836" s="8" t="s">
        <v>92</v>
      </c>
    </row>
    <row r="837" spans="1:47" s="1" customFormat="1" ht="16">
      <c r="A837" s="8" t="s">
        <v>149</v>
      </c>
      <c r="B837" s="8" t="s">
        <v>150</v>
      </c>
      <c r="C837" s="8" t="s">
        <v>66</v>
      </c>
      <c r="D837" s="11" t="s">
        <v>67</v>
      </c>
      <c r="E837" s="24">
        <v>59</v>
      </c>
      <c r="F837" s="13">
        <v>2.3330000000000002</v>
      </c>
      <c r="G837" s="24">
        <v>2270.4</v>
      </c>
      <c r="H837" s="8" t="s">
        <v>92</v>
      </c>
      <c r="I837" s="13">
        <v>3284.2669999999998</v>
      </c>
      <c r="J837" s="38">
        <v>4.5709913357764309</v>
      </c>
      <c r="K837" s="103">
        <f t="shared" ref="K837:K900" si="139">((J837*13.003355)/(((100-J837)*12.0107)+(J837*13.003355)))*100</f>
        <v>4.9301474246891495</v>
      </c>
      <c r="L837" s="115">
        <f>K837-K838</f>
        <v>3.761468938486245</v>
      </c>
      <c r="M837" t="s">
        <v>69</v>
      </c>
      <c r="N837" t="s">
        <v>70</v>
      </c>
      <c r="O837" t="s">
        <v>71</v>
      </c>
      <c r="P837" t="s">
        <v>72</v>
      </c>
      <c r="Q837" s="1" t="s">
        <v>130</v>
      </c>
      <c r="R837" s="1" t="s">
        <v>151</v>
      </c>
      <c r="S837" s="8" t="s">
        <v>150</v>
      </c>
      <c r="T837" s="8" t="s">
        <v>92</v>
      </c>
      <c r="U837" s="25">
        <v>0.14699999999999999</v>
      </c>
      <c r="V837"/>
      <c r="W837">
        <v>13.3</v>
      </c>
      <c r="X837" s="70">
        <v>818.19799999999998</v>
      </c>
      <c r="Y837" s="70">
        <v>504.44940000000003</v>
      </c>
      <c r="Z837" s="70">
        <f t="shared" si="130"/>
        <v>0.61653707293344651</v>
      </c>
      <c r="AA837" s="23">
        <f t="shared" si="131"/>
        <v>8.1999430700148395</v>
      </c>
      <c r="AB837" s="25">
        <v>3.593</v>
      </c>
      <c r="AC837" s="23">
        <f t="shared" si="132"/>
        <v>0.43817377380810252</v>
      </c>
      <c r="AD837" s="23">
        <f t="shared" si="133"/>
        <v>2.2821995741761314</v>
      </c>
      <c r="AE837" s="23">
        <f t="shared" si="134"/>
        <v>0.3354833374038913</v>
      </c>
      <c r="AF837" s="1">
        <v>995</v>
      </c>
      <c r="AG837" s="1">
        <f t="shared" si="135"/>
        <v>3.3716918332049378E-4</v>
      </c>
      <c r="AH837" s="7">
        <v>2000</v>
      </c>
      <c r="AI837" s="1">
        <v>10.207000000000001</v>
      </c>
      <c r="AJ837" s="1">
        <f t="shared" si="136"/>
        <v>6.6066264979032771E-2</v>
      </c>
      <c r="AK837" s="1">
        <f t="shared" si="137"/>
        <v>3.2571642614520934E-3</v>
      </c>
      <c r="AL837" s="1">
        <f t="shared" si="138"/>
        <v>2.4850620360043338E-3</v>
      </c>
      <c r="AM837" s="8" t="s">
        <v>150</v>
      </c>
      <c r="AN837" t="s">
        <v>69</v>
      </c>
      <c r="AO837" t="s">
        <v>70</v>
      </c>
      <c r="AP837" t="s">
        <v>71</v>
      </c>
      <c r="AQ837" t="s">
        <v>72</v>
      </c>
      <c r="AR837" s="1" t="s">
        <v>130</v>
      </c>
      <c r="AS837" s="1" t="s">
        <v>151</v>
      </c>
      <c r="AT837" s="8" t="s">
        <v>150</v>
      </c>
      <c r="AU837" s="8" t="s">
        <v>92</v>
      </c>
    </row>
    <row r="838" spans="1:47" s="1" customFormat="1" ht="16">
      <c r="A838" s="8" t="s">
        <v>152</v>
      </c>
      <c r="B838" s="8" t="s">
        <v>153</v>
      </c>
      <c r="C838" s="8" t="s">
        <v>66</v>
      </c>
      <c r="D838" s="11" t="s">
        <v>67</v>
      </c>
      <c r="E838" s="24">
        <v>57</v>
      </c>
      <c r="F838" s="13">
        <v>4.984</v>
      </c>
      <c r="G838" s="24">
        <v>2271.1999999999998</v>
      </c>
      <c r="H838" s="8" t="s">
        <v>92</v>
      </c>
      <c r="I838" s="13">
        <v>-23.077999999999999</v>
      </c>
      <c r="J838" s="38">
        <v>1.0804273722605351</v>
      </c>
      <c r="K838" s="103">
        <f t="shared" si="139"/>
        <v>1.1686784862029043</v>
      </c>
      <c r="L838" s="115"/>
      <c r="M838" s="1" t="s">
        <v>69</v>
      </c>
      <c r="N838" s="1" t="s">
        <v>70</v>
      </c>
      <c r="O838" s="1" t="s">
        <v>71</v>
      </c>
      <c r="P838" s="1" t="s">
        <v>114</v>
      </c>
      <c r="Q838" s="1" t="s">
        <v>130</v>
      </c>
      <c r="R838" s="1" t="s">
        <v>151</v>
      </c>
      <c r="S838" s="8" t="s">
        <v>153</v>
      </c>
      <c r="T838" s="8" t="s">
        <v>92</v>
      </c>
      <c r="U838" s="25">
        <v>0.28100000000000003</v>
      </c>
      <c r="V838"/>
      <c r="W838">
        <v>13.3</v>
      </c>
      <c r="X838" s="70">
        <v>818.19799999999998</v>
      </c>
      <c r="Y838" s="70">
        <v>504.44940000000003</v>
      </c>
      <c r="Z838" s="70">
        <f t="shared" si="130"/>
        <v>0.61653707293344651</v>
      </c>
      <c r="AA838" s="23">
        <f t="shared" si="131"/>
        <v>8.1999430700148395</v>
      </c>
      <c r="AB838" s="25">
        <v>7.0780000000000003</v>
      </c>
      <c r="AC838" s="23">
        <f t="shared" si="132"/>
        <v>0.86317672446806282</v>
      </c>
      <c r="AD838" s="23">
        <f t="shared" si="133"/>
        <v>1.1585113125197568</v>
      </c>
      <c r="AE838" s="23">
        <f t="shared" si="134"/>
        <v>0.32554167881805168</v>
      </c>
      <c r="AF838" s="1">
        <v>950</v>
      </c>
      <c r="AG838" s="1">
        <f t="shared" si="135"/>
        <v>3.4267545138742285E-4</v>
      </c>
      <c r="AH838" s="7">
        <v>2000</v>
      </c>
      <c r="AI838" s="1">
        <v>10.265000000000001</v>
      </c>
      <c r="AJ838" s="1">
        <f t="shared" si="136"/>
        <v>6.6765796665839802E-2</v>
      </c>
      <c r="AK838" s="1">
        <f t="shared" si="137"/>
        <v>7.8027750177564568E-4</v>
      </c>
      <c r="AL838" s="1">
        <f t="shared" si="138"/>
        <v>0</v>
      </c>
      <c r="AM838" s="8" t="s">
        <v>153</v>
      </c>
      <c r="AN838" s="1" t="s">
        <v>69</v>
      </c>
      <c r="AO838" s="1" t="s">
        <v>70</v>
      </c>
      <c r="AP838" s="1" t="s">
        <v>71</v>
      </c>
      <c r="AQ838" s="1" t="s">
        <v>114</v>
      </c>
      <c r="AR838" s="1" t="s">
        <v>130</v>
      </c>
      <c r="AS838" s="1" t="s">
        <v>151</v>
      </c>
      <c r="AT838" s="8" t="s">
        <v>153</v>
      </c>
      <c r="AU838" s="8" t="s">
        <v>92</v>
      </c>
    </row>
    <row r="839" spans="1:47" s="1" customFormat="1" ht="16">
      <c r="A839" s="8" t="s">
        <v>154</v>
      </c>
      <c r="B839" s="8" t="s">
        <v>155</v>
      </c>
      <c r="C839" s="8" t="s">
        <v>156</v>
      </c>
      <c r="D839" s="11" t="s">
        <v>67</v>
      </c>
      <c r="E839" s="24">
        <v>54</v>
      </c>
      <c r="F839" s="13">
        <v>1.7909999999999999</v>
      </c>
      <c r="G839" s="24">
        <v>2270.4</v>
      </c>
      <c r="H839" s="8" t="s">
        <v>92</v>
      </c>
      <c r="I839" s="13">
        <v>4697.8990000000003</v>
      </c>
      <c r="J839" s="38">
        <v>5.9889035862186448</v>
      </c>
      <c r="K839" s="103">
        <f t="shared" si="139"/>
        <v>6.4519367920658652</v>
      </c>
      <c r="L839" s="115">
        <f>K839-K840</f>
        <v>5.2842786461657454</v>
      </c>
      <c r="M839" s="1" t="s">
        <v>69</v>
      </c>
      <c r="N839" s="1" t="s">
        <v>70</v>
      </c>
      <c r="O839" s="1" t="s">
        <v>157</v>
      </c>
      <c r="P839" s="1" t="s">
        <v>72</v>
      </c>
      <c r="Q839" s="1" t="s">
        <v>130</v>
      </c>
      <c r="R839" s="1" t="s">
        <v>131</v>
      </c>
      <c r="S839" s="8" t="s">
        <v>155</v>
      </c>
      <c r="T839" s="8" t="s">
        <v>92</v>
      </c>
      <c r="U839" s="25">
        <v>0.40799999999999997</v>
      </c>
      <c r="V839"/>
      <c r="W839">
        <v>13.3</v>
      </c>
      <c r="X839" s="70">
        <v>818.19799999999998</v>
      </c>
      <c r="Y839" s="70">
        <v>504.44940000000003</v>
      </c>
      <c r="Z839" s="70">
        <f t="shared" si="130"/>
        <v>0.61653707293344651</v>
      </c>
      <c r="AA839" s="23">
        <f t="shared" si="131"/>
        <v>8.1999430700148395</v>
      </c>
      <c r="AB839" s="25">
        <v>5.4169999999999998</v>
      </c>
      <c r="AC839" s="23">
        <f t="shared" si="132"/>
        <v>0.66061434253228257</v>
      </c>
      <c r="AD839" s="23">
        <f t="shared" si="133"/>
        <v>1.5137424903110281</v>
      </c>
      <c r="AE839" s="23">
        <f t="shared" si="134"/>
        <v>0.61760693604689942</v>
      </c>
      <c r="AF839" s="1">
        <v>995</v>
      </c>
      <c r="AG839" s="1">
        <f t="shared" si="135"/>
        <v>6.2071048848934621E-4</v>
      </c>
      <c r="AH839" s="7">
        <v>2000</v>
      </c>
      <c r="AI839" s="1">
        <v>10.321999999999999</v>
      </c>
      <c r="AJ839" s="1">
        <f t="shared" si="136"/>
        <v>0.1202694222998152</v>
      </c>
      <c r="AK839" s="1">
        <f t="shared" si="137"/>
        <v>7.7597071069668453E-3</v>
      </c>
      <c r="AL839" s="1">
        <f t="shared" si="138"/>
        <v>6.3553714004560375E-3</v>
      </c>
      <c r="AM839" s="8" t="s">
        <v>155</v>
      </c>
      <c r="AN839" s="1" t="s">
        <v>69</v>
      </c>
      <c r="AO839" s="1" t="s">
        <v>70</v>
      </c>
      <c r="AP839" s="1" t="s">
        <v>157</v>
      </c>
      <c r="AQ839" s="1" t="s">
        <v>72</v>
      </c>
      <c r="AR839" s="1" t="s">
        <v>130</v>
      </c>
      <c r="AS839" s="1" t="s">
        <v>131</v>
      </c>
      <c r="AT839" s="8" t="s">
        <v>155</v>
      </c>
      <c r="AU839" s="8" t="s">
        <v>92</v>
      </c>
    </row>
    <row r="840" spans="1:47" s="1" customFormat="1" ht="16">
      <c r="A840" s="8" t="s">
        <v>158</v>
      </c>
      <c r="B840" s="8" t="s">
        <v>159</v>
      </c>
      <c r="C840" s="8" t="s">
        <v>66</v>
      </c>
      <c r="D840" s="11" t="s">
        <v>67</v>
      </c>
      <c r="E840" s="24">
        <v>61</v>
      </c>
      <c r="F840" s="13">
        <v>4.84</v>
      </c>
      <c r="G840" s="24">
        <v>2271.4</v>
      </c>
      <c r="H840" s="8" t="s">
        <v>92</v>
      </c>
      <c r="I840" s="13">
        <v>-23.940999999999999</v>
      </c>
      <c r="J840" s="38">
        <v>1.0794832399497707</v>
      </c>
      <c r="K840" s="103">
        <f t="shared" si="139"/>
        <v>1.1676581459001198</v>
      </c>
      <c r="L840" s="115"/>
      <c r="M840" s="1" t="s">
        <v>69</v>
      </c>
      <c r="N840" s="1" t="s">
        <v>70</v>
      </c>
      <c r="O840" s="1" t="s">
        <v>157</v>
      </c>
      <c r="P840" s="1" t="s">
        <v>114</v>
      </c>
      <c r="Q840" s="1" t="s">
        <v>130</v>
      </c>
      <c r="R840" s="1" t="s">
        <v>131</v>
      </c>
      <c r="S840" s="8" t="s">
        <v>159</v>
      </c>
      <c r="T840" s="8" t="s">
        <v>92</v>
      </c>
      <c r="U840" s="25">
        <v>0.33700000000000002</v>
      </c>
      <c r="V840"/>
      <c r="W840">
        <v>13.3</v>
      </c>
      <c r="X840" s="70">
        <v>818.19799999999998</v>
      </c>
      <c r="Y840" s="70">
        <v>504.44940000000003</v>
      </c>
      <c r="Z840" s="70">
        <f t="shared" si="130"/>
        <v>0.61653707293344651</v>
      </c>
      <c r="AA840" s="23">
        <f t="shared" si="131"/>
        <v>8.1999430700148395</v>
      </c>
      <c r="AB840" s="25">
        <v>6.3460000000000001</v>
      </c>
      <c r="AC840" s="23">
        <f t="shared" si="132"/>
        <v>0.77390781201954317</v>
      </c>
      <c r="AD840" s="23">
        <f t="shared" si="133"/>
        <v>1.2921435660281815</v>
      </c>
      <c r="AE840" s="23">
        <f t="shared" si="134"/>
        <v>0.4354523817514972</v>
      </c>
      <c r="AF840" s="1">
        <v>995</v>
      </c>
      <c r="AG840" s="1">
        <f t="shared" si="135"/>
        <v>4.3764058467487155E-4</v>
      </c>
      <c r="AH840" s="7">
        <v>2000</v>
      </c>
      <c r="AI840" s="1">
        <v>10.337999999999999</v>
      </c>
      <c r="AJ840" s="1">
        <f t="shared" si="136"/>
        <v>8.4666392856427075E-2</v>
      </c>
      <c r="AK840" s="1">
        <f t="shared" si="137"/>
        <v>9.8861403302786784E-4</v>
      </c>
      <c r="AL840" s="1">
        <f t="shared" si="138"/>
        <v>0</v>
      </c>
      <c r="AM840" s="8" t="s">
        <v>159</v>
      </c>
      <c r="AN840" s="1" t="s">
        <v>69</v>
      </c>
      <c r="AO840" s="1" t="s">
        <v>70</v>
      </c>
      <c r="AP840" s="1" t="s">
        <v>157</v>
      </c>
      <c r="AQ840" s="1" t="s">
        <v>114</v>
      </c>
      <c r="AR840" s="1" t="s">
        <v>130</v>
      </c>
      <c r="AS840" s="1" t="s">
        <v>131</v>
      </c>
      <c r="AT840" s="8" t="s">
        <v>159</v>
      </c>
      <c r="AU840" s="8" t="s">
        <v>92</v>
      </c>
    </row>
    <row r="841" spans="1:47" s="1" customFormat="1" ht="16">
      <c r="A841" s="8" t="s">
        <v>160</v>
      </c>
      <c r="B841" s="8" t="s">
        <v>161</v>
      </c>
      <c r="C841" s="8" t="s">
        <v>156</v>
      </c>
      <c r="D841" s="11" t="s">
        <v>67</v>
      </c>
      <c r="E841" s="24">
        <v>54</v>
      </c>
      <c r="F841" s="13">
        <v>1.125</v>
      </c>
      <c r="G841" s="24">
        <v>2270.1999999999998</v>
      </c>
      <c r="H841" s="8" t="s">
        <v>92</v>
      </c>
      <c r="I841" s="13">
        <v>3384.1990000000001</v>
      </c>
      <c r="J841" s="38">
        <v>4.6726293246835491</v>
      </c>
      <c r="K841" s="103">
        <f t="shared" si="139"/>
        <v>5.0393496872890795</v>
      </c>
      <c r="L841" s="115">
        <f>K841-K842</f>
        <v>3.861505635534229</v>
      </c>
      <c r="M841" s="1" t="s">
        <v>69</v>
      </c>
      <c r="N841" s="1" t="s">
        <v>70</v>
      </c>
      <c r="O841" s="1" t="s">
        <v>157</v>
      </c>
      <c r="P841" s="1" t="s">
        <v>72</v>
      </c>
      <c r="Q841" s="1" t="s">
        <v>130</v>
      </c>
      <c r="R841" s="1" t="s">
        <v>74</v>
      </c>
      <c r="S841" s="8" t="s">
        <v>161</v>
      </c>
      <c r="T841" s="8" t="s">
        <v>92</v>
      </c>
      <c r="U841" s="25">
        <v>0.29599999999999999</v>
      </c>
      <c r="V841"/>
      <c r="W841">
        <v>13.3</v>
      </c>
      <c r="X841" s="70">
        <v>818.19799999999998</v>
      </c>
      <c r="Y841" s="70">
        <v>504.44940000000003</v>
      </c>
      <c r="Z841" s="70">
        <f t="shared" si="130"/>
        <v>0.61653707293344651</v>
      </c>
      <c r="AA841" s="23">
        <f t="shared" si="131"/>
        <v>8.1999430700148395</v>
      </c>
      <c r="AB841" s="25">
        <v>6.1340000000000003</v>
      </c>
      <c r="AC841" s="23">
        <f t="shared" si="132"/>
        <v>0.74805397398800477</v>
      </c>
      <c r="AD841" s="23">
        <f t="shared" si="133"/>
        <v>1.3368019351181673</v>
      </c>
      <c r="AE841" s="23">
        <f t="shared" si="134"/>
        <v>0.39569337279497746</v>
      </c>
      <c r="AF841" s="1">
        <v>995</v>
      </c>
      <c r="AG841" s="1">
        <f t="shared" si="135"/>
        <v>3.9768178170349495E-4</v>
      </c>
      <c r="AH841" s="7">
        <v>2000</v>
      </c>
      <c r="AI841" s="1">
        <v>10.167999999999999</v>
      </c>
      <c r="AJ841" s="1">
        <f t="shared" si="136"/>
        <v>7.8222222994393187E-2</v>
      </c>
      <c r="AK841" s="1">
        <f t="shared" si="137"/>
        <v>3.9418913498585201E-3</v>
      </c>
      <c r="AL841" s="1">
        <f t="shared" si="138"/>
        <v>3.0205555491686444E-3</v>
      </c>
      <c r="AM841" s="8" t="s">
        <v>161</v>
      </c>
      <c r="AN841" s="1" t="s">
        <v>69</v>
      </c>
      <c r="AO841" s="1" t="s">
        <v>70</v>
      </c>
      <c r="AP841" s="1" t="s">
        <v>157</v>
      </c>
      <c r="AQ841" s="1" t="s">
        <v>72</v>
      </c>
      <c r="AR841" s="1" t="s">
        <v>130</v>
      </c>
      <c r="AS841" s="1" t="s">
        <v>74</v>
      </c>
      <c r="AT841" s="8" t="s">
        <v>161</v>
      </c>
      <c r="AU841" s="8" t="s">
        <v>92</v>
      </c>
    </row>
    <row r="842" spans="1:47" s="1" customFormat="1" ht="16">
      <c r="A842" s="8" t="s">
        <v>163</v>
      </c>
      <c r="B842" s="8" t="s">
        <v>164</v>
      </c>
      <c r="C842" s="8" t="s">
        <v>66</v>
      </c>
      <c r="D842" s="11" t="s">
        <v>67</v>
      </c>
      <c r="E842" s="24">
        <v>59</v>
      </c>
      <c r="F842" s="13">
        <v>2.0819999999999999</v>
      </c>
      <c r="G842" s="24">
        <v>2271</v>
      </c>
      <c r="H842" s="8" t="s">
        <v>92</v>
      </c>
      <c r="I842" s="13">
        <v>-15.324999999999999</v>
      </c>
      <c r="J842" s="38">
        <v>1.0889084387326811</v>
      </c>
      <c r="K842" s="103">
        <f t="shared" si="139"/>
        <v>1.1778440517548507</v>
      </c>
      <c r="L842" s="115"/>
      <c r="M842" s="1" t="s">
        <v>69</v>
      </c>
      <c r="N842" s="1" t="s">
        <v>70</v>
      </c>
      <c r="O842" s="1" t="s">
        <v>157</v>
      </c>
      <c r="P842" s="1" t="s">
        <v>114</v>
      </c>
      <c r="Q842" s="1" t="s">
        <v>130</v>
      </c>
      <c r="R842" s="1" t="s">
        <v>74</v>
      </c>
      <c r="S842" s="8" t="s">
        <v>164</v>
      </c>
      <c r="T842" s="8" t="s">
        <v>92</v>
      </c>
      <c r="U842" s="25">
        <v>0.14299999999999999</v>
      </c>
      <c r="V842"/>
      <c r="W842">
        <v>13.3</v>
      </c>
      <c r="X842" s="70">
        <v>818.19799999999998</v>
      </c>
      <c r="Y842" s="70">
        <v>504.44940000000003</v>
      </c>
      <c r="Z842" s="70">
        <f t="shared" si="130"/>
        <v>0.61653707293344651</v>
      </c>
      <c r="AA842" s="23">
        <f t="shared" si="131"/>
        <v>8.1999430700148395</v>
      </c>
      <c r="AB842" s="25">
        <v>6.4240000000000004</v>
      </c>
      <c r="AC842" s="23">
        <f t="shared" si="132"/>
        <v>0.78342007318209039</v>
      </c>
      <c r="AD842" s="23">
        <f t="shared" si="133"/>
        <v>1.2764544006872414</v>
      </c>
      <c r="AE842" s="23">
        <f t="shared" si="134"/>
        <v>0.1825329792982755</v>
      </c>
      <c r="AF842" s="1">
        <v>995</v>
      </c>
      <c r="AG842" s="1">
        <f t="shared" si="135"/>
        <v>1.8345023045052814E-4</v>
      </c>
      <c r="AH842" s="7">
        <v>2000</v>
      </c>
      <c r="AI842" s="1">
        <v>10.287000000000001</v>
      </c>
      <c r="AJ842" s="1">
        <f t="shared" si="136"/>
        <v>3.5666419840678164E-2</v>
      </c>
      <c r="AK842" s="1">
        <f t="shared" si="137"/>
        <v>4.2009480456733965E-4</v>
      </c>
      <c r="AL842" s="1">
        <f t="shared" si="138"/>
        <v>0</v>
      </c>
      <c r="AM842" s="8" t="s">
        <v>164</v>
      </c>
      <c r="AN842" s="1" t="s">
        <v>69</v>
      </c>
      <c r="AO842" s="1" t="s">
        <v>70</v>
      </c>
      <c r="AP842" s="1" t="s">
        <v>157</v>
      </c>
      <c r="AQ842" s="1" t="s">
        <v>114</v>
      </c>
      <c r="AR842" s="1" t="s">
        <v>130</v>
      </c>
      <c r="AS842" s="1" t="s">
        <v>74</v>
      </c>
      <c r="AT842" s="8" t="s">
        <v>164</v>
      </c>
      <c r="AU842" s="8" t="s">
        <v>92</v>
      </c>
    </row>
    <row r="843" spans="1:47" s="1" customFormat="1" ht="16">
      <c r="A843" s="8" t="s">
        <v>165</v>
      </c>
      <c r="B843" s="8" t="s">
        <v>166</v>
      </c>
      <c r="C843" s="8" t="s">
        <v>156</v>
      </c>
      <c r="D843" s="11" t="s">
        <v>67</v>
      </c>
      <c r="E843" s="24">
        <v>55</v>
      </c>
      <c r="F843" s="13">
        <v>1.4910000000000001</v>
      </c>
      <c r="G843" s="24">
        <v>2269.9</v>
      </c>
      <c r="H843" s="8" t="s">
        <v>92</v>
      </c>
      <c r="I843" s="13">
        <v>4225.2489999999998</v>
      </c>
      <c r="J843" s="38">
        <v>5.519534740180756</v>
      </c>
      <c r="K843" s="103">
        <f t="shared" si="139"/>
        <v>5.9485748223024579</v>
      </c>
      <c r="L843" s="115">
        <f>K843-K845</f>
        <v>4.765770985123976</v>
      </c>
      <c r="M843" s="1" t="s">
        <v>69</v>
      </c>
      <c r="N843" s="1" t="s">
        <v>70</v>
      </c>
      <c r="O843" s="1" t="s">
        <v>157</v>
      </c>
      <c r="P843" s="1" t="s">
        <v>72</v>
      </c>
      <c r="Q843" s="1" t="s">
        <v>130</v>
      </c>
      <c r="R843" s="1" t="s">
        <v>140</v>
      </c>
      <c r="S843" s="8" t="s">
        <v>166</v>
      </c>
      <c r="T843" s="8" t="s">
        <v>92</v>
      </c>
      <c r="U843" s="25">
        <v>0.42499999999999999</v>
      </c>
      <c r="V843"/>
      <c r="W843">
        <v>13.3</v>
      </c>
      <c r="X843" s="70">
        <v>818.19799999999998</v>
      </c>
      <c r="Y843" s="70">
        <v>504.44940000000003</v>
      </c>
      <c r="Z843" s="70">
        <f t="shared" si="130"/>
        <v>0.61653707293344651</v>
      </c>
      <c r="AA843" s="23">
        <f t="shared" si="131"/>
        <v>8.1999430700148395</v>
      </c>
      <c r="AB843" s="25">
        <v>6.7279999999999998</v>
      </c>
      <c r="AC843" s="23">
        <f t="shared" si="132"/>
        <v>0.82049350130278698</v>
      </c>
      <c r="AD843" s="23">
        <f t="shared" si="133"/>
        <v>1.2187786964944767</v>
      </c>
      <c r="AE843" s="23">
        <f t="shared" si="134"/>
        <v>0.51798094601015254</v>
      </c>
      <c r="AF843" s="1">
        <v>995</v>
      </c>
      <c r="AG843" s="1">
        <f t="shared" si="135"/>
        <v>5.2058386533683672E-4</v>
      </c>
      <c r="AH843" s="7">
        <v>2000</v>
      </c>
      <c r="AI843" s="1">
        <v>10.375999999999999</v>
      </c>
      <c r="AJ843" s="1">
        <f t="shared" si="136"/>
        <v>0.10034384451365397</v>
      </c>
      <c r="AK843" s="1">
        <f t="shared" si="137"/>
        <v>5.9690286704695457E-3</v>
      </c>
      <c r="AL843" s="1">
        <f t="shared" si="138"/>
        <v>4.7821578271896375E-3</v>
      </c>
      <c r="AM843" s="8" t="s">
        <v>166</v>
      </c>
      <c r="AN843" s="1" t="s">
        <v>69</v>
      </c>
      <c r="AO843" s="1" t="s">
        <v>70</v>
      </c>
      <c r="AP843" s="1" t="s">
        <v>157</v>
      </c>
      <c r="AQ843" s="1" t="s">
        <v>72</v>
      </c>
      <c r="AR843" s="1" t="s">
        <v>130</v>
      </c>
      <c r="AS843" s="1" t="s">
        <v>140</v>
      </c>
      <c r="AT843" s="8" t="s">
        <v>166</v>
      </c>
      <c r="AU843" s="8" t="s">
        <v>92</v>
      </c>
    </row>
    <row r="844" spans="1:47" s="1" customFormat="1" ht="16">
      <c r="A844" s="8" t="s">
        <v>167</v>
      </c>
      <c r="B844" s="8" t="s">
        <v>166</v>
      </c>
      <c r="C844" s="8" t="s">
        <v>156</v>
      </c>
      <c r="D844" s="11" t="s">
        <v>67</v>
      </c>
      <c r="E844" s="24">
        <v>56</v>
      </c>
      <c r="F844" s="13">
        <v>1.4950000000000001</v>
      </c>
      <c r="G844" s="24">
        <v>2270.1999999999998</v>
      </c>
      <c r="H844" s="8" t="s">
        <v>92</v>
      </c>
      <c r="I844" s="13">
        <v>4238.0519999999997</v>
      </c>
      <c r="J844" s="38">
        <v>5.5323106112037026</v>
      </c>
      <c r="K844" s="103">
        <f t="shared" si="139"/>
        <v>5.9622811076491988</v>
      </c>
      <c r="L844" s="115">
        <f>K844-K846</f>
        <v>4.7793815311792391</v>
      </c>
      <c r="M844" s="1" t="s">
        <v>69</v>
      </c>
      <c r="N844" s="1" t="s">
        <v>70</v>
      </c>
      <c r="O844" s="1" t="s">
        <v>157</v>
      </c>
      <c r="P844" s="1" t="s">
        <v>72</v>
      </c>
      <c r="Q844" s="1" t="s">
        <v>130</v>
      </c>
      <c r="R844" s="1" t="s">
        <v>140</v>
      </c>
      <c r="S844" s="8" t="s">
        <v>166</v>
      </c>
      <c r="T844" s="8" t="s">
        <v>92</v>
      </c>
      <c r="U844" s="25">
        <v>0.42799999999999999</v>
      </c>
      <c r="V844"/>
      <c r="W844">
        <v>13.3</v>
      </c>
      <c r="X844" s="70">
        <v>818.19799999999998</v>
      </c>
      <c r="Y844" s="70">
        <v>504.44940000000003</v>
      </c>
      <c r="Z844" s="70">
        <f t="shared" si="130"/>
        <v>0.61653707293344651</v>
      </c>
      <c r="AA844" s="23">
        <f t="shared" si="131"/>
        <v>8.1999430700148395</v>
      </c>
      <c r="AB844" s="25">
        <v>6.7279999999999998</v>
      </c>
      <c r="AC844" s="23">
        <f t="shared" si="132"/>
        <v>0.82049350130278698</v>
      </c>
      <c r="AD844" s="23">
        <f t="shared" si="133"/>
        <v>1.2187786964944767</v>
      </c>
      <c r="AE844" s="23">
        <f t="shared" si="134"/>
        <v>0.521637282099636</v>
      </c>
      <c r="AF844" s="1">
        <v>995</v>
      </c>
      <c r="AG844" s="1">
        <f t="shared" si="135"/>
        <v>5.2425857497450854E-4</v>
      </c>
      <c r="AH844" s="7">
        <v>2000</v>
      </c>
      <c r="AI844" s="1">
        <v>10.375999999999999</v>
      </c>
      <c r="AJ844" s="1">
        <f t="shared" si="136"/>
        <v>0.10105215400433859</v>
      </c>
      <c r="AK844" s="1">
        <f t="shared" si="137"/>
        <v>6.0250134870732533E-3</v>
      </c>
      <c r="AL844" s="1">
        <f t="shared" si="138"/>
        <v>4.8296679853421605E-3</v>
      </c>
      <c r="AM844" s="8" t="s">
        <v>166</v>
      </c>
      <c r="AN844" s="1" t="s">
        <v>69</v>
      </c>
      <c r="AO844" s="1" t="s">
        <v>70</v>
      </c>
      <c r="AP844" s="1" t="s">
        <v>157</v>
      </c>
      <c r="AQ844" s="1" t="s">
        <v>72</v>
      </c>
      <c r="AR844" s="1" t="s">
        <v>130</v>
      </c>
      <c r="AS844" s="1" t="s">
        <v>140</v>
      </c>
      <c r="AT844" s="8" t="s">
        <v>166</v>
      </c>
      <c r="AU844" s="8" t="s">
        <v>92</v>
      </c>
    </row>
    <row r="845" spans="1:47" s="1" customFormat="1" ht="16">
      <c r="A845" s="8" t="s">
        <v>168</v>
      </c>
      <c r="B845" s="8" t="s">
        <v>169</v>
      </c>
      <c r="C845" s="8" t="s">
        <v>66</v>
      </c>
      <c r="D845" s="8" t="s">
        <v>67</v>
      </c>
      <c r="E845" s="24">
        <v>64</v>
      </c>
      <c r="F845" s="13">
        <v>3.9590000000000001</v>
      </c>
      <c r="G845" s="24">
        <v>2271.6</v>
      </c>
      <c r="H845" s="8" t="s">
        <v>92</v>
      </c>
      <c r="I845" s="13">
        <v>-11.129</v>
      </c>
      <c r="J845" s="38">
        <v>1.0934978689886328</v>
      </c>
      <c r="K845" s="103">
        <f t="shared" si="139"/>
        <v>1.1828038371784817</v>
      </c>
      <c r="L845" s="115"/>
      <c r="M845" s="1" t="s">
        <v>69</v>
      </c>
      <c r="N845" s="1" t="s">
        <v>70</v>
      </c>
      <c r="O845" s="1" t="s">
        <v>157</v>
      </c>
      <c r="P845" s="1" t="s">
        <v>114</v>
      </c>
      <c r="Q845" s="1" t="s">
        <v>130</v>
      </c>
      <c r="R845" s="1" t="s">
        <v>140</v>
      </c>
      <c r="S845" s="8" t="s">
        <v>169</v>
      </c>
      <c r="T845" s="8" t="s">
        <v>92</v>
      </c>
      <c r="U845" s="25">
        <v>0.218</v>
      </c>
      <c r="V845"/>
      <c r="W845">
        <v>13.3</v>
      </c>
      <c r="X845" s="70">
        <v>818.19799999999998</v>
      </c>
      <c r="Y845" s="70">
        <v>504.44940000000003</v>
      </c>
      <c r="Z845" s="70">
        <f t="shared" si="130"/>
        <v>0.61653707293344651</v>
      </c>
      <c r="AA845" s="23">
        <f t="shared" si="131"/>
        <v>8.1999430700148395</v>
      </c>
      <c r="AB845" s="25">
        <v>6.609</v>
      </c>
      <c r="AC845" s="23">
        <f t="shared" si="132"/>
        <v>0.80598120542659324</v>
      </c>
      <c r="AD845" s="23">
        <f t="shared" si="133"/>
        <v>1.2407237206861612</v>
      </c>
      <c r="AE845" s="23">
        <f t="shared" si="134"/>
        <v>0.27047777110958315</v>
      </c>
      <c r="AF845" s="1">
        <v>995</v>
      </c>
      <c r="AG845" s="1">
        <f t="shared" si="135"/>
        <v>2.7183695588902832E-4</v>
      </c>
      <c r="AH845" s="7">
        <v>2000</v>
      </c>
      <c r="AI845" s="1">
        <v>10.374000000000001</v>
      </c>
      <c r="AJ845" s="1">
        <f t="shared" si="136"/>
        <v>5.2407356061119785E-2</v>
      </c>
      <c r="AK845" s="1">
        <f t="shared" si="137"/>
        <v>6.1987621845471439E-4</v>
      </c>
      <c r="AL845" s="1">
        <f t="shared" si="138"/>
        <v>0</v>
      </c>
      <c r="AM845" s="8" t="s">
        <v>169</v>
      </c>
      <c r="AN845" s="1" t="s">
        <v>69</v>
      </c>
      <c r="AO845" s="1" t="s">
        <v>70</v>
      </c>
      <c r="AP845" s="1" t="s">
        <v>157</v>
      </c>
      <c r="AQ845" s="1" t="s">
        <v>114</v>
      </c>
      <c r="AR845" s="1" t="s">
        <v>130</v>
      </c>
      <c r="AS845" s="1" t="s">
        <v>140</v>
      </c>
      <c r="AT845" s="8" t="s">
        <v>169</v>
      </c>
      <c r="AU845" s="8" t="s">
        <v>92</v>
      </c>
    </row>
    <row r="846" spans="1:47" s="1" customFormat="1" ht="16">
      <c r="A846" s="8" t="s">
        <v>170</v>
      </c>
      <c r="B846" s="8" t="s">
        <v>169</v>
      </c>
      <c r="C846" s="8" t="s">
        <v>66</v>
      </c>
      <c r="D846" s="8" t="s">
        <v>67</v>
      </c>
      <c r="E846" s="24">
        <v>61</v>
      </c>
      <c r="F846" s="13">
        <v>3.738</v>
      </c>
      <c r="G846" s="24">
        <v>2271.1999999999998</v>
      </c>
      <c r="H846" s="8" t="s">
        <v>92</v>
      </c>
      <c r="I846" s="13">
        <v>-11.048</v>
      </c>
      <c r="J846" s="38">
        <v>1.0935864596151885</v>
      </c>
      <c r="K846" s="103">
        <f t="shared" si="139"/>
        <v>1.1828995764699597</v>
      </c>
      <c r="L846" s="115"/>
      <c r="M846" s="1" t="s">
        <v>69</v>
      </c>
      <c r="N846" s="1" t="s">
        <v>70</v>
      </c>
      <c r="O846" s="1" t="s">
        <v>157</v>
      </c>
      <c r="P846" s="1" t="s">
        <v>114</v>
      </c>
      <c r="Q846" s="1" t="s">
        <v>130</v>
      </c>
      <c r="R846" s="1" t="s">
        <v>140</v>
      </c>
      <c r="S846" s="8" t="s">
        <v>169</v>
      </c>
      <c r="T846" s="8" t="s">
        <v>92</v>
      </c>
      <c r="U846" s="25">
        <v>0.218</v>
      </c>
      <c r="V846"/>
      <c r="W846">
        <v>13.3</v>
      </c>
      <c r="X846" s="70">
        <v>818.19799999999998</v>
      </c>
      <c r="Y846" s="70">
        <v>504.44940000000003</v>
      </c>
      <c r="Z846" s="70">
        <f t="shared" si="130"/>
        <v>0.61653707293344651</v>
      </c>
      <c r="AA846" s="23">
        <f t="shared" si="131"/>
        <v>8.1999430700148395</v>
      </c>
      <c r="AB846" s="25">
        <v>6.609</v>
      </c>
      <c r="AC846" s="23">
        <f t="shared" si="132"/>
        <v>0.80598120542659324</v>
      </c>
      <c r="AD846" s="23">
        <f t="shared" si="133"/>
        <v>1.2407237206861612</v>
      </c>
      <c r="AE846" s="23">
        <f t="shared" si="134"/>
        <v>0.27047777110958315</v>
      </c>
      <c r="AF846" s="1">
        <v>995</v>
      </c>
      <c r="AG846" s="1">
        <f t="shared" si="135"/>
        <v>2.7183695588902832E-4</v>
      </c>
      <c r="AH846" s="7">
        <v>2000</v>
      </c>
      <c r="AI846" s="1">
        <v>10.374000000000001</v>
      </c>
      <c r="AJ846" s="1">
        <f t="shared" si="136"/>
        <v>5.2407356061119785E-2</v>
      </c>
      <c r="AK846" s="1">
        <f t="shared" si="137"/>
        <v>6.1992639288608968E-4</v>
      </c>
      <c r="AL846" s="1">
        <f t="shared" si="138"/>
        <v>0</v>
      </c>
      <c r="AM846" s="8" t="s">
        <v>169</v>
      </c>
      <c r="AN846" s="1" t="s">
        <v>69</v>
      </c>
      <c r="AO846" s="1" t="s">
        <v>70</v>
      </c>
      <c r="AP846" s="1" t="s">
        <v>157</v>
      </c>
      <c r="AQ846" s="1" t="s">
        <v>114</v>
      </c>
      <c r="AR846" s="1" t="s">
        <v>130</v>
      </c>
      <c r="AS846" s="1" t="s">
        <v>140</v>
      </c>
      <c r="AT846" s="8" t="s">
        <v>169</v>
      </c>
      <c r="AU846" s="8" t="s">
        <v>92</v>
      </c>
    </row>
    <row r="847" spans="1:47" s="1" customFormat="1" ht="16">
      <c r="A847" s="8" t="s">
        <v>171</v>
      </c>
      <c r="B847" s="8" t="s">
        <v>172</v>
      </c>
      <c r="C847" s="8" t="s">
        <v>156</v>
      </c>
      <c r="D847" s="11" t="s">
        <v>67</v>
      </c>
      <c r="E847" s="24">
        <v>56</v>
      </c>
      <c r="F847" s="13">
        <v>2.2690000000000001</v>
      </c>
      <c r="G847" s="24">
        <v>2269.6999999999998</v>
      </c>
      <c r="H847" s="8" t="s">
        <v>92</v>
      </c>
      <c r="I847" s="13">
        <v>4625.9440000000004</v>
      </c>
      <c r="J847" s="38">
        <v>5.9177492697861513</v>
      </c>
      <c r="K847" s="103">
        <f t="shared" si="139"/>
        <v>6.3756542546569444</v>
      </c>
      <c r="L847" s="115">
        <f>K847-K848</f>
        <v>5.2034183388321287</v>
      </c>
      <c r="M847" s="1" t="s">
        <v>69</v>
      </c>
      <c r="N847" s="1" t="s">
        <v>70</v>
      </c>
      <c r="O847" s="1" t="s">
        <v>157</v>
      </c>
      <c r="P847" s="1" t="s">
        <v>72</v>
      </c>
      <c r="Q847" s="1" t="s">
        <v>130</v>
      </c>
      <c r="R847" s="1" t="s">
        <v>146</v>
      </c>
      <c r="S847" s="8" t="s">
        <v>172</v>
      </c>
      <c r="T847" s="8" t="s">
        <v>92</v>
      </c>
      <c r="U847" s="25">
        <v>0.58899999999999997</v>
      </c>
      <c r="V847"/>
      <c r="W847">
        <v>13.3</v>
      </c>
      <c r="X847" s="70">
        <v>818.19799999999998</v>
      </c>
      <c r="Y847" s="70">
        <v>504.44940000000003</v>
      </c>
      <c r="Z847" s="70">
        <f t="shared" si="130"/>
        <v>0.61653707293344651</v>
      </c>
      <c r="AA847" s="23">
        <f t="shared" si="131"/>
        <v>8.1999430700148395</v>
      </c>
      <c r="AB847" s="25">
        <v>6.2530000000000001</v>
      </c>
      <c r="AC847" s="23">
        <f t="shared" si="132"/>
        <v>0.76256626986419851</v>
      </c>
      <c r="AD847" s="23">
        <f t="shared" si="133"/>
        <v>1.3113614377122724</v>
      </c>
      <c r="AE847" s="23">
        <f t="shared" si="134"/>
        <v>0.77239188681252846</v>
      </c>
      <c r="AF847" s="1">
        <v>995</v>
      </c>
      <c r="AG847" s="1">
        <f t="shared" si="135"/>
        <v>7.7627325307791806E-4</v>
      </c>
      <c r="AH847" s="7">
        <v>2000</v>
      </c>
      <c r="AI847" s="1">
        <v>10.285</v>
      </c>
      <c r="AJ847" s="1">
        <f t="shared" si="136"/>
        <v>0.15095250424461215</v>
      </c>
      <c r="AK847" s="1">
        <f t="shared" si="137"/>
        <v>9.6242097593828187E-3</v>
      </c>
      <c r="AL847" s="1">
        <f t="shared" si="138"/>
        <v>7.854690288790496E-3</v>
      </c>
      <c r="AM847" s="8" t="s">
        <v>172</v>
      </c>
      <c r="AN847" s="1" t="s">
        <v>69</v>
      </c>
      <c r="AO847" s="1" t="s">
        <v>70</v>
      </c>
      <c r="AP847" s="1" t="s">
        <v>157</v>
      </c>
      <c r="AQ847" s="1" t="s">
        <v>72</v>
      </c>
      <c r="AR847" s="1" t="s">
        <v>130</v>
      </c>
      <c r="AS847" s="1" t="s">
        <v>146</v>
      </c>
      <c r="AT847" s="8" t="s">
        <v>172</v>
      </c>
      <c r="AU847" s="8" t="s">
        <v>92</v>
      </c>
    </row>
    <row r="848" spans="1:47" s="1" customFormat="1" ht="16">
      <c r="A848" s="8" t="s">
        <v>173</v>
      </c>
      <c r="B848" s="8" t="s">
        <v>174</v>
      </c>
      <c r="C848" s="8" t="s">
        <v>66</v>
      </c>
      <c r="D848" s="11" t="s">
        <v>67</v>
      </c>
      <c r="E848" s="24">
        <v>60</v>
      </c>
      <c r="F848" s="13">
        <v>2.93</v>
      </c>
      <c r="G848" s="24">
        <v>2271.1999999999998</v>
      </c>
      <c r="H848" s="8" t="s">
        <v>92</v>
      </c>
      <c r="I848" s="13">
        <v>-20.068999999999999</v>
      </c>
      <c r="J848" s="38">
        <v>1.0837191132492086</v>
      </c>
      <c r="K848" s="103">
        <f t="shared" si="139"/>
        <v>1.1722359158248157</v>
      </c>
      <c r="L848" s="115"/>
      <c r="M848" s="1" t="s">
        <v>69</v>
      </c>
      <c r="N848" s="1" t="s">
        <v>70</v>
      </c>
      <c r="O848" s="1" t="s">
        <v>157</v>
      </c>
      <c r="P848" s="1" t="s">
        <v>114</v>
      </c>
      <c r="Q848" s="1" t="s">
        <v>130</v>
      </c>
      <c r="R848" s="1" t="s">
        <v>146</v>
      </c>
      <c r="S848" s="8" t="s">
        <v>174</v>
      </c>
      <c r="T848" s="8" t="s">
        <v>92</v>
      </c>
      <c r="U848" s="25">
        <v>0.2</v>
      </c>
      <c r="V848"/>
      <c r="W848">
        <v>13.3</v>
      </c>
      <c r="X848" s="70">
        <v>818.19799999999998</v>
      </c>
      <c r="Y848" s="70">
        <v>504.44940000000003</v>
      </c>
      <c r="Z848" s="70">
        <f t="shared" si="130"/>
        <v>0.61653707293344651</v>
      </c>
      <c r="AA848" s="23">
        <f t="shared" si="131"/>
        <v>8.1999430700148395</v>
      </c>
      <c r="AB848" s="25">
        <v>4.4690000000000003</v>
      </c>
      <c r="AC848" s="23">
        <f t="shared" si="132"/>
        <v>0.54500378378747849</v>
      </c>
      <c r="AD848" s="23">
        <f t="shared" si="133"/>
        <v>1.8348496464566657</v>
      </c>
      <c r="AE848" s="23">
        <f t="shared" si="134"/>
        <v>0.36696992929133315</v>
      </c>
      <c r="AF848" s="1">
        <v>995</v>
      </c>
      <c r="AG848" s="1">
        <f t="shared" si="135"/>
        <v>3.68813999287772E-4</v>
      </c>
      <c r="AH848" s="7">
        <v>2000</v>
      </c>
      <c r="AI848" s="1">
        <v>10.242000000000001</v>
      </c>
      <c r="AJ848" s="1">
        <f t="shared" si="136"/>
        <v>7.2019917845688716E-2</v>
      </c>
      <c r="AK848" s="1">
        <f t="shared" si="137"/>
        <v>8.4424334353468903E-4</v>
      </c>
      <c r="AL848" s="1">
        <f t="shared" si="138"/>
        <v>0</v>
      </c>
      <c r="AM848" s="8" t="s">
        <v>174</v>
      </c>
      <c r="AN848" s="1" t="s">
        <v>69</v>
      </c>
      <c r="AO848" s="1" t="s">
        <v>70</v>
      </c>
      <c r="AP848" s="1" t="s">
        <v>157</v>
      </c>
      <c r="AQ848" s="1" t="s">
        <v>114</v>
      </c>
      <c r="AR848" s="1" t="s">
        <v>130</v>
      </c>
      <c r="AS848" s="1" t="s">
        <v>146</v>
      </c>
      <c r="AT848" s="8" t="s">
        <v>174</v>
      </c>
      <c r="AU848" s="8" t="s">
        <v>92</v>
      </c>
    </row>
    <row r="849" spans="1:47" s="1" customFormat="1" ht="16">
      <c r="A849" s="8" t="s">
        <v>175</v>
      </c>
      <c r="B849" s="8" t="s">
        <v>176</v>
      </c>
      <c r="C849" s="8" t="s">
        <v>156</v>
      </c>
      <c r="D849" s="11" t="s">
        <v>67</v>
      </c>
      <c r="E849" s="24">
        <v>61</v>
      </c>
      <c r="F849" s="13">
        <v>1.7250000000000001</v>
      </c>
      <c r="G849" s="24">
        <v>2270.4</v>
      </c>
      <c r="H849" s="8" t="s">
        <v>92</v>
      </c>
      <c r="I849" s="13">
        <v>3614.76</v>
      </c>
      <c r="J849" s="38">
        <v>4.9063023888060462</v>
      </c>
      <c r="K849" s="103">
        <f t="shared" si="139"/>
        <v>5.2903442665437055</v>
      </c>
      <c r="L849" s="115">
        <f>K849-K850</f>
        <v>4.058993692075302</v>
      </c>
      <c r="M849" s="1" t="s">
        <v>69</v>
      </c>
      <c r="N849" s="1" t="s">
        <v>70</v>
      </c>
      <c r="O849" s="1" t="s">
        <v>157</v>
      </c>
      <c r="P849" s="1" t="s">
        <v>72</v>
      </c>
      <c r="Q849" s="1" t="s">
        <v>130</v>
      </c>
      <c r="R849" s="1" t="s">
        <v>151</v>
      </c>
      <c r="S849" s="8" t="s">
        <v>176</v>
      </c>
      <c r="T849" s="8" t="s">
        <v>92</v>
      </c>
      <c r="U849" s="25">
        <v>0.47</v>
      </c>
      <c r="V849"/>
      <c r="W849">
        <v>13.3</v>
      </c>
      <c r="X849" s="70">
        <v>818.19799999999998</v>
      </c>
      <c r="Y849" s="70">
        <v>504.44940000000003</v>
      </c>
      <c r="Z849" s="70">
        <f t="shared" si="130"/>
        <v>0.61653707293344651</v>
      </c>
      <c r="AA849" s="23">
        <f t="shared" si="131"/>
        <v>8.1999430700148395</v>
      </c>
      <c r="AB849" s="25">
        <v>6.0940000000000003</v>
      </c>
      <c r="AC849" s="23">
        <f t="shared" si="132"/>
        <v>0.74317589134054463</v>
      </c>
      <c r="AD849" s="23">
        <f t="shared" si="133"/>
        <v>1.3455764801468393</v>
      </c>
      <c r="AE849" s="23">
        <f t="shared" si="134"/>
        <v>0.63242094566901441</v>
      </c>
      <c r="AF849" s="1">
        <v>995</v>
      </c>
      <c r="AG849" s="1">
        <f t="shared" si="135"/>
        <v>6.3559894037086876E-4</v>
      </c>
      <c r="AH849" s="7">
        <v>2000</v>
      </c>
      <c r="AI849" s="1">
        <v>10.207000000000001</v>
      </c>
      <c r="AJ849" s="1">
        <f t="shared" si="136"/>
        <v>0.12454177336550773</v>
      </c>
      <c r="AK849" s="1">
        <f t="shared" si="137"/>
        <v>6.5886885666939935E-3</v>
      </c>
      <c r="AL849" s="1">
        <f t="shared" si="138"/>
        <v>5.0551427249046774E-3</v>
      </c>
      <c r="AM849" s="8" t="s">
        <v>176</v>
      </c>
      <c r="AN849" s="1" t="s">
        <v>69</v>
      </c>
      <c r="AO849" s="1" t="s">
        <v>70</v>
      </c>
      <c r="AP849" s="1" t="s">
        <v>157</v>
      </c>
      <c r="AQ849" s="1" t="s">
        <v>72</v>
      </c>
      <c r="AR849" s="1" t="s">
        <v>130</v>
      </c>
      <c r="AS849" s="1" t="s">
        <v>151</v>
      </c>
      <c r="AT849" s="8" t="s">
        <v>176</v>
      </c>
      <c r="AU849" s="8" t="s">
        <v>92</v>
      </c>
    </row>
    <row r="850" spans="1:47" s="1" customFormat="1" ht="16">
      <c r="A850" s="8" t="s">
        <v>177</v>
      </c>
      <c r="B850" s="8" t="s">
        <v>178</v>
      </c>
      <c r="C850" s="8" t="s">
        <v>66</v>
      </c>
      <c r="D850" s="11" t="s">
        <v>67</v>
      </c>
      <c r="E850" s="24">
        <v>62</v>
      </c>
      <c r="F850" s="13">
        <v>2.52</v>
      </c>
      <c r="G850" s="24">
        <v>2270.8000000000002</v>
      </c>
      <c r="H850" s="8" t="s">
        <v>92</v>
      </c>
      <c r="I850" s="13">
        <v>29.963999999999999</v>
      </c>
      <c r="J850" s="38">
        <v>1.138421379795034</v>
      </c>
      <c r="K850" s="103">
        <f t="shared" si="139"/>
        <v>1.2313505744684035</v>
      </c>
      <c r="L850" s="115"/>
      <c r="M850" s="1" t="s">
        <v>69</v>
      </c>
      <c r="N850" s="1" t="s">
        <v>70</v>
      </c>
      <c r="O850" s="1" t="s">
        <v>157</v>
      </c>
      <c r="P850" s="1" t="s">
        <v>114</v>
      </c>
      <c r="Q850" s="1" t="s">
        <v>130</v>
      </c>
      <c r="R850" s="1" t="s">
        <v>151</v>
      </c>
      <c r="S850" s="8" t="s">
        <v>178</v>
      </c>
      <c r="T850" s="8" t="s">
        <v>92</v>
      </c>
      <c r="U850" s="25">
        <v>0.13600000000000001</v>
      </c>
      <c r="V850"/>
      <c r="W850">
        <v>13.3</v>
      </c>
      <c r="X850" s="70">
        <v>818.19799999999998</v>
      </c>
      <c r="Y850" s="70">
        <v>504.44940000000003</v>
      </c>
      <c r="Z850" s="70">
        <f t="shared" si="130"/>
        <v>0.61653707293344651</v>
      </c>
      <c r="AA850" s="23">
        <f t="shared" si="131"/>
        <v>8.1999430700148395</v>
      </c>
      <c r="AB850" s="25">
        <v>6.6680000000000001</v>
      </c>
      <c r="AC850" s="23">
        <f t="shared" si="132"/>
        <v>0.81317637733159687</v>
      </c>
      <c r="AD850" s="23">
        <f t="shared" si="133"/>
        <v>1.229745511399946</v>
      </c>
      <c r="AE850" s="23">
        <f t="shared" si="134"/>
        <v>0.16724538955039267</v>
      </c>
      <c r="AF850" s="1">
        <v>995</v>
      </c>
      <c r="AG850" s="1">
        <f t="shared" si="135"/>
        <v>1.6808581864361072E-4</v>
      </c>
      <c r="AH850" s="7">
        <v>2000</v>
      </c>
      <c r="AI850" s="1">
        <v>10.265000000000001</v>
      </c>
      <c r="AJ850" s="1">
        <f t="shared" si="136"/>
        <v>3.2749307090815527E-2</v>
      </c>
      <c r="AK850" s="1">
        <f t="shared" si="137"/>
        <v>4.0325878099717853E-4</v>
      </c>
      <c r="AL850" s="1">
        <f t="shared" si="138"/>
        <v>0</v>
      </c>
      <c r="AM850" s="8" t="s">
        <v>178</v>
      </c>
      <c r="AN850" s="1" t="s">
        <v>69</v>
      </c>
      <c r="AO850" s="1" t="s">
        <v>70</v>
      </c>
      <c r="AP850" s="1" t="s">
        <v>157</v>
      </c>
      <c r="AQ850" s="1" t="s">
        <v>114</v>
      </c>
      <c r="AR850" s="1" t="s">
        <v>130</v>
      </c>
      <c r="AS850" s="1" t="s">
        <v>151</v>
      </c>
      <c r="AT850" s="8" t="s">
        <v>178</v>
      </c>
      <c r="AU850" s="8" t="s">
        <v>92</v>
      </c>
    </row>
    <row r="851" spans="1:47" s="1" customFormat="1" ht="16">
      <c r="A851" s="8" t="s">
        <v>179</v>
      </c>
      <c r="B851" s="8" t="s">
        <v>180</v>
      </c>
      <c r="C851" s="8" t="s">
        <v>66</v>
      </c>
      <c r="D851" s="11" t="s">
        <v>67</v>
      </c>
      <c r="E851" s="24">
        <v>64</v>
      </c>
      <c r="F851" s="13">
        <v>2.8410000000000002</v>
      </c>
      <c r="G851" s="24">
        <v>2270.8000000000002</v>
      </c>
      <c r="H851" s="8" t="s">
        <v>92</v>
      </c>
      <c r="I851" s="13">
        <v>2129.4409999999998</v>
      </c>
      <c r="J851" s="38">
        <v>3.3805306145047949</v>
      </c>
      <c r="K851" s="103">
        <f t="shared" si="139"/>
        <v>3.6497261430281696</v>
      </c>
      <c r="L851" s="115">
        <f>K851-K852</f>
        <v>2.4765846545759498</v>
      </c>
      <c r="M851" s="1" t="s">
        <v>119</v>
      </c>
      <c r="N851" s="1" t="s">
        <v>120</v>
      </c>
      <c r="O851" s="1" t="s">
        <v>71</v>
      </c>
      <c r="P851" s="1" t="s">
        <v>72</v>
      </c>
      <c r="Q851" s="1" t="s">
        <v>130</v>
      </c>
      <c r="R851" s="1" t="s">
        <v>131</v>
      </c>
      <c r="S851" s="8" t="s">
        <v>180</v>
      </c>
      <c r="T851" s="8" t="s">
        <v>92</v>
      </c>
      <c r="U851" s="25">
        <v>0.152</v>
      </c>
      <c r="V851"/>
      <c r="W851">
        <v>13.3</v>
      </c>
      <c r="X851" s="70">
        <v>818.19799999999998</v>
      </c>
      <c r="Y851" s="70">
        <v>504.44940000000003</v>
      </c>
      <c r="Z851" s="70">
        <f t="shared" si="130"/>
        <v>0.61653707293344651</v>
      </c>
      <c r="AA851" s="23">
        <f t="shared" si="131"/>
        <v>8.1999430700148395</v>
      </c>
      <c r="AB851" s="25">
        <v>5.4939999999999998</v>
      </c>
      <c r="AC851" s="23">
        <f t="shared" si="132"/>
        <v>0.6700046516286432</v>
      </c>
      <c r="AD851" s="23">
        <f t="shared" si="133"/>
        <v>1.4925269512222135</v>
      </c>
      <c r="AE851" s="23">
        <f t="shared" si="134"/>
        <v>0.22686409658577644</v>
      </c>
      <c r="AF851" s="1">
        <v>995</v>
      </c>
      <c r="AG851" s="1">
        <f t="shared" si="135"/>
        <v>2.2800411717163461E-4</v>
      </c>
      <c r="AH851" s="7">
        <v>2000</v>
      </c>
      <c r="AI851" s="1">
        <v>10.356</v>
      </c>
      <c r="AJ851" s="1">
        <f t="shared" si="136"/>
        <v>4.4033240087221821E-2</v>
      </c>
      <c r="AK851" s="1">
        <f t="shared" si="137"/>
        <v>1.6070926750856947E-3</v>
      </c>
      <c r="AL851" s="1">
        <f t="shared" si="138"/>
        <v>1.0905204669127211E-3</v>
      </c>
      <c r="AM851" s="8" t="s">
        <v>180</v>
      </c>
      <c r="AN851" s="1" t="s">
        <v>119</v>
      </c>
      <c r="AO851" s="1" t="s">
        <v>120</v>
      </c>
      <c r="AP851" s="1" t="s">
        <v>71</v>
      </c>
      <c r="AQ851" s="1" t="s">
        <v>72</v>
      </c>
      <c r="AR851" s="1" t="s">
        <v>130</v>
      </c>
      <c r="AS851" s="1" t="s">
        <v>131</v>
      </c>
      <c r="AT851" s="8" t="s">
        <v>180</v>
      </c>
      <c r="AU851" s="8" t="s">
        <v>92</v>
      </c>
    </row>
    <row r="852" spans="1:47" s="1" customFormat="1" ht="16">
      <c r="A852" s="8" t="s">
        <v>181</v>
      </c>
      <c r="B852" s="8" t="s">
        <v>182</v>
      </c>
      <c r="C852" s="8" t="s">
        <v>66</v>
      </c>
      <c r="D852" s="8" t="s">
        <v>67</v>
      </c>
      <c r="E852" s="24">
        <v>63</v>
      </c>
      <c r="F852" s="13">
        <v>5.375</v>
      </c>
      <c r="G852" s="24">
        <v>2271.4</v>
      </c>
      <c r="H852" s="8" t="s">
        <v>92</v>
      </c>
      <c r="I852" s="13">
        <v>-19.303000000000001</v>
      </c>
      <c r="J852" s="38">
        <v>1.0845570555327331</v>
      </c>
      <c r="K852" s="103">
        <f t="shared" si="139"/>
        <v>1.1731414884522195</v>
      </c>
      <c r="L852" s="115"/>
      <c r="M852" s="1" t="s">
        <v>119</v>
      </c>
      <c r="N852" s="1" t="s">
        <v>120</v>
      </c>
      <c r="O852" s="1" t="s">
        <v>71</v>
      </c>
      <c r="P852" s="1" t="s">
        <v>114</v>
      </c>
      <c r="Q852" s="1" t="s">
        <v>130</v>
      </c>
      <c r="R852" s="1" t="s">
        <v>131</v>
      </c>
      <c r="S852" s="8" t="s">
        <v>182</v>
      </c>
      <c r="T852" s="8" t="s">
        <v>92</v>
      </c>
      <c r="U852" s="25">
        <v>0.38800000000000001</v>
      </c>
      <c r="V852"/>
      <c r="W852">
        <v>13.3</v>
      </c>
      <c r="X852" s="70">
        <v>818.19799999999998</v>
      </c>
      <c r="Y852" s="70">
        <v>504.44940000000003</v>
      </c>
      <c r="Z852" s="70">
        <f t="shared" si="130"/>
        <v>0.61653707293344651</v>
      </c>
      <c r="AA852" s="23">
        <f t="shared" si="131"/>
        <v>8.1999430700148395</v>
      </c>
      <c r="AB852" s="25">
        <v>4.8049999999999997</v>
      </c>
      <c r="AC852" s="23">
        <f t="shared" si="132"/>
        <v>0.58597967802614315</v>
      </c>
      <c r="AD852" s="23">
        <f t="shared" si="133"/>
        <v>1.7065438231040251</v>
      </c>
      <c r="AE852" s="23">
        <f t="shared" si="134"/>
        <v>0.66213900336436171</v>
      </c>
      <c r="AF852" s="1">
        <v>950</v>
      </c>
      <c r="AG852" s="1">
        <f t="shared" si="135"/>
        <v>6.9698842459406493E-4</v>
      </c>
      <c r="AH852" s="7">
        <v>2000</v>
      </c>
      <c r="AI852" s="1">
        <v>10.146000000000001</v>
      </c>
      <c r="AJ852" s="1">
        <f t="shared" si="136"/>
        <v>0.13739176514765719</v>
      </c>
      <c r="AK852" s="1">
        <f t="shared" si="137"/>
        <v>1.6117997986640033E-3</v>
      </c>
      <c r="AL852" s="1">
        <f t="shared" si="138"/>
        <v>0</v>
      </c>
      <c r="AM852" s="8" t="s">
        <v>182</v>
      </c>
      <c r="AN852" s="1" t="s">
        <v>119</v>
      </c>
      <c r="AO852" s="1" t="s">
        <v>120</v>
      </c>
      <c r="AP852" s="1" t="s">
        <v>71</v>
      </c>
      <c r="AQ852" s="1" t="s">
        <v>114</v>
      </c>
      <c r="AR852" s="1" t="s">
        <v>130</v>
      </c>
      <c r="AS852" s="1" t="s">
        <v>131</v>
      </c>
      <c r="AT852" s="8" t="s">
        <v>182</v>
      </c>
      <c r="AU852" s="8" t="s">
        <v>92</v>
      </c>
    </row>
    <row r="853" spans="1:47" s="1" customFormat="1" ht="16">
      <c r="A853" s="8" t="s">
        <v>184</v>
      </c>
      <c r="B853" s="8" t="s">
        <v>185</v>
      </c>
      <c r="C853" s="8" t="s">
        <v>156</v>
      </c>
      <c r="D853" s="11" t="s">
        <v>67</v>
      </c>
      <c r="E853" s="24">
        <v>50</v>
      </c>
      <c r="F853" s="13">
        <v>1.617</v>
      </c>
      <c r="G853" s="24">
        <v>2269.9</v>
      </c>
      <c r="H853" s="8" t="s">
        <v>92</v>
      </c>
      <c r="I853" s="13">
        <v>3013.8</v>
      </c>
      <c r="J853" s="38">
        <v>4.2948168130428241</v>
      </c>
      <c r="K853" s="103">
        <f t="shared" si="139"/>
        <v>4.6333266496377421</v>
      </c>
      <c r="L853" s="115">
        <f>K853-K854</f>
        <v>3.4625448864599457</v>
      </c>
      <c r="M853" s="1" t="s">
        <v>119</v>
      </c>
      <c r="N853" s="1" t="s">
        <v>120</v>
      </c>
      <c r="O853" s="1" t="s">
        <v>71</v>
      </c>
      <c r="P853" s="1" t="s">
        <v>72</v>
      </c>
      <c r="Q853" s="1" t="s">
        <v>130</v>
      </c>
      <c r="R853" s="1" t="s">
        <v>74</v>
      </c>
      <c r="S853" s="8" t="s">
        <v>185</v>
      </c>
      <c r="T853" s="8" t="s">
        <v>92</v>
      </c>
      <c r="U853" s="25">
        <v>0.40500000000000003</v>
      </c>
      <c r="V853"/>
      <c r="W853">
        <v>13.3</v>
      </c>
      <c r="X853" s="70">
        <v>818.19799999999998</v>
      </c>
      <c r="Y853" s="70">
        <v>504.44940000000003</v>
      </c>
      <c r="Z853" s="70">
        <f t="shared" si="130"/>
        <v>0.61653707293344651</v>
      </c>
      <c r="AA853" s="23">
        <f t="shared" si="131"/>
        <v>8.1999430700148395</v>
      </c>
      <c r="AB853" s="25">
        <v>4.7729999999999997</v>
      </c>
      <c r="AC853" s="23">
        <f t="shared" si="132"/>
        <v>0.58207721190817507</v>
      </c>
      <c r="AD853" s="23">
        <f t="shared" si="133"/>
        <v>1.7179851393284811</v>
      </c>
      <c r="AE853" s="23">
        <f t="shared" si="134"/>
        <v>0.69578398142803488</v>
      </c>
      <c r="AF853" s="1">
        <v>995</v>
      </c>
      <c r="AG853" s="1">
        <f t="shared" si="135"/>
        <v>6.9928038334475865E-4</v>
      </c>
      <c r="AH853" s="7">
        <v>2000</v>
      </c>
      <c r="AI853" s="1">
        <v>10.308999999999999</v>
      </c>
      <c r="AJ853" s="1">
        <f t="shared" si="136"/>
        <v>0.13566405729843023</v>
      </c>
      <c r="AK853" s="1">
        <f t="shared" si="137"/>
        <v>6.2857589207879847E-3</v>
      </c>
      <c r="AL853" s="1">
        <f t="shared" si="138"/>
        <v>4.6974288787508872E-3</v>
      </c>
      <c r="AM853" s="8" t="s">
        <v>185</v>
      </c>
      <c r="AN853" s="1" t="s">
        <v>119</v>
      </c>
      <c r="AO853" s="1" t="s">
        <v>120</v>
      </c>
      <c r="AP853" s="1" t="s">
        <v>71</v>
      </c>
      <c r="AQ853" s="1" t="s">
        <v>72</v>
      </c>
      <c r="AR853" s="1" t="s">
        <v>130</v>
      </c>
      <c r="AS853" s="1" t="s">
        <v>74</v>
      </c>
      <c r="AT853" s="8" t="s">
        <v>185</v>
      </c>
      <c r="AU853" s="8" t="s">
        <v>92</v>
      </c>
    </row>
    <row r="854" spans="1:47" s="1" customFormat="1" ht="16">
      <c r="A854" s="8" t="s">
        <v>186</v>
      </c>
      <c r="B854" s="8" t="s">
        <v>187</v>
      </c>
      <c r="C854" s="8" t="s">
        <v>66</v>
      </c>
      <c r="D854" s="11" t="s">
        <v>67</v>
      </c>
      <c r="E854" s="24">
        <v>68</v>
      </c>
      <c r="F854" s="13">
        <v>8.2469999999999999</v>
      </c>
      <c r="G854" s="24">
        <v>2271.8000000000002</v>
      </c>
      <c r="H854" s="8" t="s">
        <v>92</v>
      </c>
      <c r="I854" s="13">
        <v>-21.298999999999999</v>
      </c>
      <c r="J854" s="38">
        <v>1.0823735626485937</v>
      </c>
      <c r="K854" s="103">
        <f t="shared" si="139"/>
        <v>1.1707817631777966</v>
      </c>
      <c r="L854" s="115"/>
      <c r="M854" s="1" t="s">
        <v>119</v>
      </c>
      <c r="N854" s="1" t="s">
        <v>120</v>
      </c>
      <c r="O854" s="1" t="s">
        <v>71</v>
      </c>
      <c r="P854" s="1" t="s">
        <v>114</v>
      </c>
      <c r="Q854" s="1" t="s">
        <v>130</v>
      </c>
      <c r="R854" s="1" t="s">
        <v>74</v>
      </c>
      <c r="S854" s="8" t="s">
        <v>187</v>
      </c>
      <c r="T854" s="8" t="s">
        <v>92</v>
      </c>
      <c r="U854" s="25">
        <v>0.57399999999999995</v>
      </c>
      <c r="V854"/>
      <c r="W854">
        <v>13.3</v>
      </c>
      <c r="X854" s="70">
        <v>818.19799999999998</v>
      </c>
      <c r="Y854" s="70">
        <v>504.44940000000003</v>
      </c>
      <c r="Z854" s="70">
        <f t="shared" si="130"/>
        <v>0.61653707293344651</v>
      </c>
      <c r="AA854" s="23">
        <f t="shared" si="131"/>
        <v>8.1999430700148395</v>
      </c>
      <c r="AB854" s="25">
        <v>3.2290000000000001</v>
      </c>
      <c r="AC854" s="23">
        <f t="shared" si="132"/>
        <v>0.39378322171621571</v>
      </c>
      <c r="AD854" s="23">
        <f t="shared" si="133"/>
        <v>2.5394682781092719</v>
      </c>
      <c r="AE854" s="23">
        <f t="shared" si="134"/>
        <v>1.457654791634722</v>
      </c>
      <c r="AF854" s="1">
        <v>950</v>
      </c>
      <c r="AG854" s="1">
        <f t="shared" si="135"/>
        <v>1.5343734648786548E-3</v>
      </c>
      <c r="AH854" s="7">
        <v>2000</v>
      </c>
      <c r="AI854" s="1">
        <v>10.226000000000001</v>
      </c>
      <c r="AJ854" s="1">
        <f t="shared" si="136"/>
        <v>0.30009260021096318</v>
      </c>
      <c r="AK854" s="1">
        <f t="shared" si="137"/>
        <v>3.5134294359160105E-3</v>
      </c>
      <c r="AL854" s="1">
        <f t="shared" si="138"/>
        <v>0</v>
      </c>
      <c r="AM854" s="8" t="s">
        <v>187</v>
      </c>
      <c r="AN854" s="1" t="s">
        <v>119</v>
      </c>
      <c r="AO854" s="1" t="s">
        <v>120</v>
      </c>
      <c r="AP854" s="1" t="s">
        <v>71</v>
      </c>
      <c r="AQ854" s="1" t="s">
        <v>114</v>
      </c>
      <c r="AR854" s="1" t="s">
        <v>130</v>
      </c>
      <c r="AS854" s="1" t="s">
        <v>74</v>
      </c>
      <c r="AT854" s="8" t="s">
        <v>187</v>
      </c>
      <c r="AU854" s="8" t="s">
        <v>92</v>
      </c>
    </row>
    <row r="855" spans="1:47" s="1" customFormat="1" ht="16">
      <c r="A855" s="8" t="s">
        <v>188</v>
      </c>
      <c r="B855" s="8" t="s">
        <v>189</v>
      </c>
      <c r="C855" s="8" t="s">
        <v>156</v>
      </c>
      <c r="D855" s="11" t="s">
        <v>67</v>
      </c>
      <c r="E855" s="24">
        <v>56</v>
      </c>
      <c r="F855" s="13">
        <v>1.8440000000000001</v>
      </c>
      <c r="G855" s="24">
        <v>2270.1999999999998</v>
      </c>
      <c r="H855" s="8" t="s">
        <v>92</v>
      </c>
      <c r="I855" s="13">
        <v>3266.6260000000002</v>
      </c>
      <c r="J855" s="38">
        <v>4.5530266663242767</v>
      </c>
      <c r="K855" s="103">
        <f t="shared" si="139"/>
        <v>4.9108438575410949</v>
      </c>
      <c r="L855" s="115">
        <f>K855-K856</f>
        <v>3.7379837332194645</v>
      </c>
      <c r="M855" s="1" t="s">
        <v>119</v>
      </c>
      <c r="N855" s="1" t="s">
        <v>120</v>
      </c>
      <c r="O855" s="1" t="s">
        <v>71</v>
      </c>
      <c r="P855" s="1" t="s">
        <v>72</v>
      </c>
      <c r="Q855" s="1" t="s">
        <v>130</v>
      </c>
      <c r="R855" s="1" t="s">
        <v>140</v>
      </c>
      <c r="S855" s="8" t="s">
        <v>189</v>
      </c>
      <c r="T855" s="8" t="s">
        <v>92</v>
      </c>
      <c r="U855" s="25">
        <v>0.45600000000000002</v>
      </c>
      <c r="V855"/>
      <c r="W855">
        <v>13.3</v>
      </c>
      <c r="X855" s="70">
        <v>818.19799999999998</v>
      </c>
      <c r="Y855" s="70">
        <v>504.44940000000003</v>
      </c>
      <c r="Z855" s="70">
        <f t="shared" si="130"/>
        <v>0.61653707293344651</v>
      </c>
      <c r="AA855" s="23">
        <f t="shared" si="131"/>
        <v>8.1999430700148395</v>
      </c>
      <c r="AB855" s="25">
        <v>5.657</v>
      </c>
      <c r="AC855" s="23">
        <f t="shared" si="132"/>
        <v>0.68988283841704312</v>
      </c>
      <c r="AD855" s="23">
        <f t="shared" si="133"/>
        <v>1.4495214901917695</v>
      </c>
      <c r="AE855" s="23">
        <f t="shared" si="134"/>
        <v>0.66098179952744684</v>
      </c>
      <c r="AF855" s="1">
        <v>995</v>
      </c>
      <c r="AG855" s="1">
        <f t="shared" si="135"/>
        <v>6.6430331610798678E-4</v>
      </c>
      <c r="AH855" s="7">
        <v>2000</v>
      </c>
      <c r="AI855" s="1">
        <v>10.108000000000001</v>
      </c>
      <c r="AJ855" s="1">
        <f t="shared" si="136"/>
        <v>0.13144109934863213</v>
      </c>
      <c r="AK855" s="1">
        <f t="shared" si="137"/>
        <v>6.4548671536467884E-3</v>
      </c>
      <c r="AL855" s="1">
        <f t="shared" si="138"/>
        <v>4.9132469124167043E-3</v>
      </c>
      <c r="AM855" s="8" t="s">
        <v>189</v>
      </c>
      <c r="AN855" s="1" t="s">
        <v>119</v>
      </c>
      <c r="AO855" s="1" t="s">
        <v>120</v>
      </c>
      <c r="AP855" s="1" t="s">
        <v>71</v>
      </c>
      <c r="AQ855" s="1" t="s">
        <v>72</v>
      </c>
      <c r="AR855" s="1" t="s">
        <v>130</v>
      </c>
      <c r="AS855" s="1" t="s">
        <v>140</v>
      </c>
      <c r="AT855" s="8" t="s">
        <v>189</v>
      </c>
      <c r="AU855" s="8" t="s">
        <v>92</v>
      </c>
    </row>
    <row r="856" spans="1:47" s="1" customFormat="1" ht="16">
      <c r="A856" s="8" t="s">
        <v>190</v>
      </c>
      <c r="B856" s="8" t="s">
        <v>191</v>
      </c>
      <c r="C856" s="8" t="s">
        <v>66</v>
      </c>
      <c r="D856" s="11" t="s">
        <v>67</v>
      </c>
      <c r="E856" s="24">
        <v>60</v>
      </c>
      <c r="F856" s="13">
        <v>5.5090000000000003</v>
      </c>
      <c r="G856" s="24">
        <v>2271.6</v>
      </c>
      <c r="H856" s="8" t="s">
        <v>92</v>
      </c>
      <c r="I856" s="13">
        <v>-19.541</v>
      </c>
      <c r="J856" s="38">
        <v>1.0842967042285976</v>
      </c>
      <c r="K856" s="103">
        <f t="shared" si="139"/>
        <v>1.1728601243216303</v>
      </c>
      <c r="L856" s="115"/>
      <c r="M856" s="1" t="s">
        <v>119</v>
      </c>
      <c r="N856" s="1" t="s">
        <v>120</v>
      </c>
      <c r="O856" s="1" t="s">
        <v>71</v>
      </c>
      <c r="P856" s="1" t="s">
        <v>114</v>
      </c>
      <c r="Q856" s="1" t="s">
        <v>130</v>
      </c>
      <c r="R856" s="1" t="s">
        <v>140</v>
      </c>
      <c r="S856" s="8" t="s">
        <v>191</v>
      </c>
      <c r="T856" s="8" t="s">
        <v>92</v>
      </c>
      <c r="U856" s="25">
        <v>0.34499999999999997</v>
      </c>
      <c r="V856"/>
      <c r="W856">
        <v>13.3</v>
      </c>
      <c r="X856" s="70">
        <v>818.19799999999998</v>
      </c>
      <c r="Y856" s="70">
        <v>504.44940000000003</v>
      </c>
      <c r="Z856" s="70">
        <f t="shared" si="130"/>
        <v>0.61653707293344651</v>
      </c>
      <c r="AA856" s="23">
        <f t="shared" si="131"/>
        <v>8.1999430700148395</v>
      </c>
      <c r="AB856" s="25">
        <v>6.8330000000000002</v>
      </c>
      <c r="AC856" s="23">
        <f t="shared" si="132"/>
        <v>0.83329846825236975</v>
      </c>
      <c r="AD856" s="23">
        <f t="shared" si="133"/>
        <v>1.2000502078171871</v>
      </c>
      <c r="AE856" s="23">
        <f t="shared" si="134"/>
        <v>0.41401732169692951</v>
      </c>
      <c r="AF856" s="1">
        <v>950</v>
      </c>
      <c r="AG856" s="1">
        <f t="shared" si="135"/>
        <v>4.3580770704939947E-4</v>
      </c>
      <c r="AH856" s="7">
        <v>2000</v>
      </c>
      <c r="AI856" s="1">
        <v>10.292</v>
      </c>
      <c r="AJ856" s="1">
        <f t="shared" si="136"/>
        <v>8.4688633317022824E-2</v>
      </c>
      <c r="AK856" s="1">
        <f t="shared" si="137"/>
        <v>9.9327921000832357E-4</v>
      </c>
      <c r="AL856" s="1">
        <f t="shared" si="138"/>
        <v>0</v>
      </c>
      <c r="AM856" s="8" t="s">
        <v>191</v>
      </c>
      <c r="AN856" s="1" t="s">
        <v>119</v>
      </c>
      <c r="AO856" s="1" t="s">
        <v>120</v>
      </c>
      <c r="AP856" s="1" t="s">
        <v>71</v>
      </c>
      <c r="AQ856" s="1" t="s">
        <v>114</v>
      </c>
      <c r="AR856" s="1" t="s">
        <v>130</v>
      </c>
      <c r="AS856" s="1" t="s">
        <v>140</v>
      </c>
      <c r="AT856" s="8" t="s">
        <v>191</v>
      </c>
      <c r="AU856" s="8" t="s">
        <v>92</v>
      </c>
    </row>
    <row r="857" spans="1:47" s="1" customFormat="1" ht="16">
      <c r="A857" s="8" t="s">
        <v>192</v>
      </c>
      <c r="B857" s="8" t="s">
        <v>193</v>
      </c>
      <c r="C857" s="8" t="s">
        <v>156</v>
      </c>
      <c r="D857" s="11" t="s">
        <v>67</v>
      </c>
      <c r="E857" s="24">
        <v>59</v>
      </c>
      <c r="F857" s="13">
        <v>2.9510000000000001</v>
      </c>
      <c r="G857" s="24">
        <v>2270.1999999999998</v>
      </c>
      <c r="H857" s="8" t="s">
        <v>92</v>
      </c>
      <c r="I857" s="13">
        <v>3498.8470000000002</v>
      </c>
      <c r="J857" s="38">
        <v>4.7889681906727226</v>
      </c>
      <c r="K857" s="103">
        <f t="shared" si="139"/>
        <v>5.1643244906263943</v>
      </c>
      <c r="L857" s="115">
        <f>K857-K858</f>
        <v>3.9900019996228488</v>
      </c>
      <c r="M857" s="1" t="s">
        <v>119</v>
      </c>
      <c r="N857" s="1" t="s">
        <v>120</v>
      </c>
      <c r="O857" s="1" t="s">
        <v>71</v>
      </c>
      <c r="P857" s="1" t="s">
        <v>72</v>
      </c>
      <c r="Q857" s="1" t="s">
        <v>130</v>
      </c>
      <c r="R857" s="1" t="s">
        <v>146</v>
      </c>
      <c r="S857" s="8" t="s">
        <v>193</v>
      </c>
      <c r="T857" s="8" t="s">
        <v>92</v>
      </c>
      <c r="U857" s="25">
        <v>0.73099999999999998</v>
      </c>
      <c r="V857"/>
      <c r="W857">
        <v>13.3</v>
      </c>
      <c r="X857" s="70">
        <v>818.19799999999998</v>
      </c>
      <c r="Y857" s="70">
        <v>504.44940000000003</v>
      </c>
      <c r="Z857" s="70">
        <f t="shared" si="130"/>
        <v>0.61653707293344651</v>
      </c>
      <c r="AA857" s="23">
        <f t="shared" si="131"/>
        <v>8.1999430700148395</v>
      </c>
      <c r="AB857" s="25">
        <v>6.0350000000000001</v>
      </c>
      <c r="AC857" s="23">
        <f t="shared" si="132"/>
        <v>0.735980719435541</v>
      </c>
      <c r="AD857" s="23">
        <f t="shared" si="133"/>
        <v>1.358731246067082</v>
      </c>
      <c r="AE857" s="23">
        <f t="shared" si="134"/>
        <v>0.99323254087503687</v>
      </c>
      <c r="AF857" s="1">
        <v>995</v>
      </c>
      <c r="AG857" s="1">
        <f t="shared" si="135"/>
        <v>9.9822365917089139E-4</v>
      </c>
      <c r="AH857" s="7">
        <v>2000</v>
      </c>
      <c r="AI857" s="1">
        <v>10.234</v>
      </c>
      <c r="AJ857" s="1">
        <f t="shared" si="136"/>
        <v>0.19507986303906419</v>
      </c>
      <c r="AK857" s="1">
        <f t="shared" si="137"/>
        <v>1.0074557143206819E-2</v>
      </c>
      <c r="AL857" s="1">
        <f t="shared" si="138"/>
        <v>7.7836904361201767E-3</v>
      </c>
      <c r="AM857" s="8" t="s">
        <v>193</v>
      </c>
      <c r="AN857" s="1" t="s">
        <v>119</v>
      </c>
      <c r="AO857" s="1" t="s">
        <v>120</v>
      </c>
      <c r="AP857" s="1" t="s">
        <v>71</v>
      </c>
      <c r="AQ857" s="1" t="s">
        <v>72</v>
      </c>
      <c r="AR857" s="1" t="s">
        <v>130</v>
      </c>
      <c r="AS857" s="1" t="s">
        <v>146</v>
      </c>
      <c r="AT857" s="8" t="s">
        <v>193</v>
      </c>
      <c r="AU857" s="8" t="s">
        <v>92</v>
      </c>
    </row>
    <row r="858" spans="1:47" s="1" customFormat="1" ht="16">
      <c r="A858" s="8" t="s">
        <v>194</v>
      </c>
      <c r="B858" s="8" t="s">
        <v>195</v>
      </c>
      <c r="C858" s="8" t="s">
        <v>66</v>
      </c>
      <c r="D858" s="11" t="s">
        <v>67</v>
      </c>
      <c r="E858" s="24">
        <v>61</v>
      </c>
      <c r="F858" s="13">
        <v>5.5309999999999997</v>
      </c>
      <c r="G858" s="24">
        <v>2271.4</v>
      </c>
      <c r="H858" s="8" t="s">
        <v>92</v>
      </c>
      <c r="I858" s="13">
        <v>-18.303999999999998</v>
      </c>
      <c r="J858" s="38">
        <v>1.0856498597126349</v>
      </c>
      <c r="K858" s="103">
        <f t="shared" si="139"/>
        <v>1.1743224910035452</v>
      </c>
      <c r="L858" s="115"/>
      <c r="M858" s="1" t="s">
        <v>119</v>
      </c>
      <c r="N858" s="1" t="s">
        <v>120</v>
      </c>
      <c r="O858" s="1" t="s">
        <v>71</v>
      </c>
      <c r="P858" s="1" t="s">
        <v>114</v>
      </c>
      <c r="Q858" s="1" t="s">
        <v>130</v>
      </c>
      <c r="R858" s="1" t="s">
        <v>146</v>
      </c>
      <c r="S858" s="8" t="s">
        <v>195</v>
      </c>
      <c r="T858" s="8" t="s">
        <v>92</v>
      </c>
      <c r="U858" s="25">
        <v>0.34799999999999998</v>
      </c>
      <c r="V858"/>
      <c r="W858">
        <v>13.3</v>
      </c>
      <c r="X858" s="70">
        <v>818.19799999999998</v>
      </c>
      <c r="Y858" s="70">
        <v>504.44940000000003</v>
      </c>
      <c r="Z858" s="70">
        <f t="shared" si="130"/>
        <v>0.61653707293344651</v>
      </c>
      <c r="AA858" s="23">
        <f t="shared" si="131"/>
        <v>8.1999430700148395</v>
      </c>
      <c r="AB858" s="25">
        <v>7.0259999999999998</v>
      </c>
      <c r="AC858" s="23">
        <f t="shared" si="132"/>
        <v>0.85683521702636467</v>
      </c>
      <c r="AD858" s="23">
        <f t="shared" si="133"/>
        <v>1.1670855493900996</v>
      </c>
      <c r="AE858" s="23">
        <f t="shared" si="134"/>
        <v>0.40614577118775463</v>
      </c>
      <c r="AF858" s="1">
        <v>950</v>
      </c>
      <c r="AG858" s="1">
        <f t="shared" si="135"/>
        <v>4.2752186440816277E-4</v>
      </c>
      <c r="AH858" s="7">
        <v>2000</v>
      </c>
      <c r="AI858" s="1">
        <v>10.246</v>
      </c>
      <c r="AJ858" s="1">
        <f t="shared" si="136"/>
        <v>8.3451466798392104E-2</v>
      </c>
      <c r="AK858" s="1">
        <f t="shared" si="137"/>
        <v>9.799893436858748E-4</v>
      </c>
      <c r="AL858" s="1">
        <f t="shared" si="138"/>
        <v>0</v>
      </c>
      <c r="AM858" s="8" t="s">
        <v>195</v>
      </c>
      <c r="AN858" s="1" t="s">
        <v>119</v>
      </c>
      <c r="AO858" s="1" t="s">
        <v>120</v>
      </c>
      <c r="AP858" s="1" t="s">
        <v>71</v>
      </c>
      <c r="AQ858" s="1" t="s">
        <v>114</v>
      </c>
      <c r="AR858" s="1" t="s">
        <v>130</v>
      </c>
      <c r="AS858" s="1" t="s">
        <v>146</v>
      </c>
      <c r="AT858" s="8" t="s">
        <v>195</v>
      </c>
      <c r="AU858" s="8" t="s">
        <v>92</v>
      </c>
    </row>
    <row r="859" spans="1:47" s="1" customFormat="1" ht="16">
      <c r="A859" s="8" t="s">
        <v>196</v>
      </c>
      <c r="B859" s="8" t="s">
        <v>197</v>
      </c>
      <c r="C859" s="8" t="s">
        <v>156</v>
      </c>
      <c r="D859" s="11" t="s">
        <v>67</v>
      </c>
      <c r="E859" s="24">
        <v>61</v>
      </c>
      <c r="F859" s="13">
        <v>2.3340000000000001</v>
      </c>
      <c r="G859" s="24">
        <v>2270.4</v>
      </c>
      <c r="H859" s="8" t="s">
        <v>92</v>
      </c>
      <c r="I859" s="13">
        <v>3348.7449999999999</v>
      </c>
      <c r="J859" s="38">
        <v>4.6365948610602761</v>
      </c>
      <c r="K859" s="103">
        <f t="shared" si="139"/>
        <v>5.0006354972601486</v>
      </c>
      <c r="L859" s="115">
        <f>K859-K860</f>
        <v>3.8324039246107562</v>
      </c>
      <c r="M859" s="1" t="s">
        <v>119</v>
      </c>
      <c r="N859" s="1" t="s">
        <v>120</v>
      </c>
      <c r="O859" s="1" t="s">
        <v>71</v>
      </c>
      <c r="P859" s="1" t="s">
        <v>72</v>
      </c>
      <c r="Q859" s="1" t="s">
        <v>130</v>
      </c>
      <c r="R859" s="1" t="s">
        <v>151</v>
      </c>
      <c r="S859" s="8" t="s">
        <v>197</v>
      </c>
      <c r="T859" s="8" t="s">
        <v>92</v>
      </c>
      <c r="U859" s="25">
        <v>0.55700000000000005</v>
      </c>
      <c r="V859"/>
      <c r="W859">
        <v>13.3</v>
      </c>
      <c r="X859" s="70">
        <v>818.19799999999998</v>
      </c>
      <c r="Y859" s="70">
        <v>504.44940000000003</v>
      </c>
      <c r="Z859" s="70">
        <f t="shared" si="130"/>
        <v>0.61653707293344651</v>
      </c>
      <c r="AA859" s="23">
        <f t="shared" si="131"/>
        <v>8.1999430700148395</v>
      </c>
      <c r="AB859" s="25">
        <v>5.1180000000000003</v>
      </c>
      <c r="AC859" s="23">
        <f t="shared" si="132"/>
        <v>0.62415067474251851</v>
      </c>
      <c r="AD859" s="23">
        <f t="shared" si="133"/>
        <v>1.6021772313432665</v>
      </c>
      <c r="AE859" s="23">
        <f t="shared" si="134"/>
        <v>0.89241271785819953</v>
      </c>
      <c r="AF859" s="1">
        <v>995</v>
      </c>
      <c r="AG859" s="1">
        <f t="shared" si="135"/>
        <v>8.9689720387758746E-4</v>
      </c>
      <c r="AH859" s="7">
        <v>2000</v>
      </c>
      <c r="AI859" s="1">
        <v>10.15</v>
      </c>
      <c r="AJ859" s="1">
        <f t="shared" si="136"/>
        <v>0.17672851307932758</v>
      </c>
      <c r="AK859" s="1">
        <f t="shared" si="137"/>
        <v>8.8375487588248994E-3</v>
      </c>
      <c r="AL859" s="1">
        <f t="shared" si="138"/>
        <v>6.7729504711583838E-3</v>
      </c>
      <c r="AM859" s="8" t="s">
        <v>197</v>
      </c>
      <c r="AN859" s="1" t="s">
        <v>119</v>
      </c>
      <c r="AO859" s="1" t="s">
        <v>120</v>
      </c>
      <c r="AP859" s="1" t="s">
        <v>71</v>
      </c>
      <c r="AQ859" s="1" t="s">
        <v>72</v>
      </c>
      <c r="AR859" s="1" t="s">
        <v>130</v>
      </c>
      <c r="AS859" s="1" t="s">
        <v>151</v>
      </c>
      <c r="AT859" s="8" t="s">
        <v>197</v>
      </c>
      <c r="AU859" s="8" t="s">
        <v>92</v>
      </c>
    </row>
    <row r="860" spans="1:47" s="1" customFormat="1" ht="16">
      <c r="A860" s="8" t="s">
        <v>198</v>
      </c>
      <c r="B860" s="8" t="s">
        <v>199</v>
      </c>
      <c r="C860" s="8" t="s">
        <v>66</v>
      </c>
      <c r="D860" s="11" t="s">
        <v>67</v>
      </c>
      <c r="E860" s="24">
        <v>66</v>
      </c>
      <c r="F860" s="13">
        <v>9.3390000000000004</v>
      </c>
      <c r="G860" s="24">
        <v>2271.8000000000002</v>
      </c>
      <c r="H860" s="8" t="s">
        <v>92</v>
      </c>
      <c r="I860" s="13">
        <v>-23.456</v>
      </c>
      <c r="J860" s="38">
        <v>1.0800138379625099</v>
      </c>
      <c r="K860" s="103">
        <f t="shared" si="139"/>
        <v>1.1682315726493924</v>
      </c>
      <c r="L860" s="115"/>
      <c r="M860" s="1" t="s">
        <v>119</v>
      </c>
      <c r="N860" s="1" t="s">
        <v>120</v>
      </c>
      <c r="O860" s="1" t="s">
        <v>71</v>
      </c>
      <c r="P860" s="1" t="s">
        <v>114</v>
      </c>
      <c r="Q860" s="1" t="s">
        <v>130</v>
      </c>
      <c r="R860" s="1" t="s">
        <v>151</v>
      </c>
      <c r="S860" s="8" t="s">
        <v>199</v>
      </c>
      <c r="T860" s="8" t="s">
        <v>92</v>
      </c>
      <c r="U860" s="25">
        <v>0.67800000000000005</v>
      </c>
      <c r="V860"/>
      <c r="W860">
        <v>13.3</v>
      </c>
      <c r="X860" s="70">
        <v>818.19799999999998</v>
      </c>
      <c r="Y860" s="70">
        <v>504.44940000000003</v>
      </c>
      <c r="Z860" s="70">
        <f t="shared" si="130"/>
        <v>0.61653707293344651</v>
      </c>
      <c r="AA860" s="23">
        <f t="shared" si="131"/>
        <v>8.1999430700148395</v>
      </c>
      <c r="AB860" s="25">
        <v>3.3</v>
      </c>
      <c r="AC860" s="23">
        <f t="shared" si="132"/>
        <v>0.40244181841545734</v>
      </c>
      <c r="AD860" s="23">
        <f t="shared" si="133"/>
        <v>2.4848312333378302</v>
      </c>
      <c r="AE860" s="23">
        <f t="shared" si="134"/>
        <v>1.684715576203049</v>
      </c>
      <c r="AF860" s="1">
        <v>950</v>
      </c>
      <c r="AG860" s="1">
        <f t="shared" si="135"/>
        <v>1.773384817055841E-3</v>
      </c>
      <c r="AH860" s="7">
        <v>2000</v>
      </c>
      <c r="AI860" s="1">
        <v>10.257999999999999</v>
      </c>
      <c r="AJ860" s="1">
        <f t="shared" si="136"/>
        <v>0.34575644707659214</v>
      </c>
      <c r="AK860" s="1">
        <f t="shared" si="137"/>
        <v>4.0392359792195366E-3</v>
      </c>
      <c r="AL860" s="1">
        <f t="shared" si="138"/>
        <v>0</v>
      </c>
      <c r="AM860" s="8" t="s">
        <v>199</v>
      </c>
      <c r="AN860" s="1" t="s">
        <v>119</v>
      </c>
      <c r="AO860" s="1" t="s">
        <v>120</v>
      </c>
      <c r="AP860" s="1" t="s">
        <v>71</v>
      </c>
      <c r="AQ860" s="1" t="s">
        <v>114</v>
      </c>
      <c r="AR860" s="1" t="s">
        <v>130</v>
      </c>
      <c r="AS860" s="1" t="s">
        <v>151</v>
      </c>
      <c r="AT860" s="8" t="s">
        <v>199</v>
      </c>
      <c r="AU860" s="8" t="s">
        <v>92</v>
      </c>
    </row>
    <row r="861" spans="1:47" s="1" customFormat="1" ht="16">
      <c r="A861" s="8" t="s">
        <v>200</v>
      </c>
      <c r="B861" s="8" t="s">
        <v>201</v>
      </c>
      <c r="C861" s="8" t="s">
        <v>156</v>
      </c>
      <c r="D861" s="8" t="s">
        <v>67</v>
      </c>
      <c r="E861" s="24">
        <v>57</v>
      </c>
      <c r="F861" s="13">
        <v>2.214</v>
      </c>
      <c r="G861" s="24">
        <v>2269.9</v>
      </c>
      <c r="H861" s="8" t="s">
        <v>92</v>
      </c>
      <c r="I861" s="13">
        <v>2891.674</v>
      </c>
      <c r="J861" s="38">
        <v>4.1695891145129966</v>
      </c>
      <c r="K861" s="103">
        <f t="shared" si="139"/>
        <v>4.4986926834233518</v>
      </c>
      <c r="L861" s="115">
        <f>K861-K862</f>
        <v>3.3282608690593802</v>
      </c>
      <c r="M861" s="1" t="s">
        <v>119</v>
      </c>
      <c r="N861" s="1" t="s">
        <v>120</v>
      </c>
      <c r="O861" s="1" t="s">
        <v>157</v>
      </c>
      <c r="P861" s="1" t="s">
        <v>72</v>
      </c>
      <c r="Q861" s="1" t="s">
        <v>130</v>
      </c>
      <c r="R861" s="1" t="s">
        <v>131</v>
      </c>
      <c r="S861" s="8" t="s">
        <v>201</v>
      </c>
      <c r="T861" s="8" t="s">
        <v>92</v>
      </c>
      <c r="U861" s="25">
        <v>0.68700000000000006</v>
      </c>
      <c r="V861"/>
      <c r="W861">
        <v>13.3</v>
      </c>
      <c r="X861" s="70">
        <v>818.19799999999998</v>
      </c>
      <c r="Y861" s="70">
        <v>504.44940000000003</v>
      </c>
      <c r="Z861" s="70">
        <f t="shared" si="130"/>
        <v>0.61653707293344651</v>
      </c>
      <c r="AA861" s="23">
        <f t="shared" si="131"/>
        <v>8.1999430700148395</v>
      </c>
      <c r="AB861" s="25">
        <v>6.548</v>
      </c>
      <c r="AC861" s="23">
        <f t="shared" si="132"/>
        <v>0.79854212938921665</v>
      </c>
      <c r="AD861" s="23">
        <f t="shared" si="133"/>
        <v>1.2522820815538851</v>
      </c>
      <c r="AE861" s="23">
        <f t="shared" si="134"/>
        <v>0.86031779002751918</v>
      </c>
      <c r="AF861" s="1">
        <v>995</v>
      </c>
      <c r="AG861" s="1">
        <f t="shared" si="135"/>
        <v>8.6464099500253183E-4</v>
      </c>
      <c r="AH861" s="7">
        <v>2000</v>
      </c>
      <c r="AI861" s="1">
        <v>10.356</v>
      </c>
      <c r="AJ861" s="1">
        <f t="shared" si="136"/>
        <v>0.16698358343038466</v>
      </c>
      <c r="AK861" s="1">
        <f t="shared" si="137"/>
        <v>7.5120782503008436E-3</v>
      </c>
      <c r="AL861" s="1">
        <f t="shared" si="138"/>
        <v>5.5576492650666158E-3</v>
      </c>
      <c r="AM861" s="8" t="s">
        <v>201</v>
      </c>
      <c r="AN861" s="1" t="s">
        <v>119</v>
      </c>
      <c r="AO861" s="1" t="s">
        <v>120</v>
      </c>
      <c r="AP861" s="1" t="s">
        <v>157</v>
      </c>
      <c r="AQ861" s="1" t="s">
        <v>72</v>
      </c>
      <c r="AR861" s="1" t="s">
        <v>130</v>
      </c>
      <c r="AS861" s="1" t="s">
        <v>131</v>
      </c>
      <c r="AT861" s="8" t="s">
        <v>201</v>
      </c>
      <c r="AU861" s="8" t="s">
        <v>92</v>
      </c>
    </row>
    <row r="862" spans="1:47" s="1" customFormat="1" ht="16">
      <c r="A862" s="8" t="s">
        <v>202</v>
      </c>
      <c r="B862" s="8" t="s">
        <v>203</v>
      </c>
      <c r="C862" s="8" t="s">
        <v>66</v>
      </c>
      <c r="D862" s="11" t="s">
        <v>67</v>
      </c>
      <c r="E862" s="24">
        <v>68</v>
      </c>
      <c r="F862" s="13">
        <v>6.66</v>
      </c>
      <c r="G862" s="24">
        <v>2272</v>
      </c>
      <c r="H862" s="8" t="s">
        <v>92</v>
      </c>
      <c r="I862" s="13">
        <v>-21.594999999999999</v>
      </c>
      <c r="J862" s="38">
        <v>1.0820497498848411</v>
      </c>
      <c r="K862" s="103">
        <f t="shared" si="139"/>
        <v>1.1704318143639714</v>
      </c>
      <c r="L862" s="115"/>
      <c r="M862" s="1" t="s">
        <v>119</v>
      </c>
      <c r="N862" s="1" t="s">
        <v>120</v>
      </c>
      <c r="O862" s="1" t="s">
        <v>157</v>
      </c>
      <c r="P862" s="1" t="s">
        <v>114</v>
      </c>
      <c r="Q862" s="1" t="s">
        <v>130</v>
      </c>
      <c r="R862" s="1" t="s">
        <v>131</v>
      </c>
      <c r="S862" s="8" t="s">
        <v>203</v>
      </c>
      <c r="T862" s="8" t="s">
        <v>92</v>
      </c>
      <c r="U862" s="25">
        <v>0.38600000000000001</v>
      </c>
      <c r="V862"/>
      <c r="W862">
        <v>13.3</v>
      </c>
      <c r="X862" s="70">
        <v>818.19799999999998</v>
      </c>
      <c r="Y862" s="70">
        <v>504.44940000000003</v>
      </c>
      <c r="Z862" s="70">
        <f t="shared" si="130"/>
        <v>0.61653707293344651</v>
      </c>
      <c r="AA862" s="23">
        <f t="shared" si="131"/>
        <v>8.1999430700148395</v>
      </c>
      <c r="AB862" s="25">
        <v>7.2779999999999996</v>
      </c>
      <c r="AC862" s="23">
        <f t="shared" si="132"/>
        <v>0.88756713770536322</v>
      </c>
      <c r="AD862" s="23">
        <f t="shared" si="133"/>
        <v>1.12667533251097</v>
      </c>
      <c r="AE862" s="23">
        <f t="shared" si="134"/>
        <v>0.4348966783492344</v>
      </c>
      <c r="AF862" s="1">
        <v>995</v>
      </c>
      <c r="AG862" s="1">
        <f t="shared" si="135"/>
        <v>4.3708208879320043E-4</v>
      </c>
      <c r="AH862" s="7">
        <v>2000</v>
      </c>
      <c r="AI862" s="1">
        <v>10.146000000000001</v>
      </c>
      <c r="AJ862" s="1">
        <f t="shared" si="136"/>
        <v>8.6158503605992587E-2</v>
      </c>
      <c r="AK862" s="1">
        <f t="shared" si="137"/>
        <v>1.0084265369844666E-3</v>
      </c>
      <c r="AL862" s="1">
        <f t="shared" si="138"/>
        <v>0</v>
      </c>
      <c r="AM862" s="8" t="s">
        <v>203</v>
      </c>
      <c r="AN862" s="1" t="s">
        <v>119</v>
      </c>
      <c r="AO862" s="1" t="s">
        <v>120</v>
      </c>
      <c r="AP862" s="1" t="s">
        <v>157</v>
      </c>
      <c r="AQ862" s="1" t="s">
        <v>114</v>
      </c>
      <c r="AR862" s="1" t="s">
        <v>130</v>
      </c>
      <c r="AS862" s="1" t="s">
        <v>131</v>
      </c>
      <c r="AT862" s="8" t="s">
        <v>203</v>
      </c>
      <c r="AU862" s="8" t="s">
        <v>92</v>
      </c>
    </row>
    <row r="863" spans="1:47" s="1" customFormat="1" ht="16">
      <c r="A863" s="8" t="s">
        <v>204</v>
      </c>
      <c r="B863" s="8" t="s">
        <v>205</v>
      </c>
      <c r="C863" s="8" t="s">
        <v>156</v>
      </c>
      <c r="D863" s="11" t="s">
        <v>67</v>
      </c>
      <c r="E863" s="24">
        <v>53</v>
      </c>
      <c r="F863" s="13">
        <v>2.423</v>
      </c>
      <c r="G863" s="24">
        <v>2269.9</v>
      </c>
      <c r="H863" s="8" t="s">
        <v>92</v>
      </c>
      <c r="I863" s="13">
        <v>3647.97</v>
      </c>
      <c r="J863" s="38">
        <v>4.9398662941998248</v>
      </c>
      <c r="K863" s="103">
        <f t="shared" si="139"/>
        <v>5.3263882379153884</v>
      </c>
      <c r="L863" s="115">
        <f>K863-K865</f>
        <v>4.1284882518201265</v>
      </c>
      <c r="M863" s="1" t="s">
        <v>119</v>
      </c>
      <c r="N863" s="1" t="s">
        <v>120</v>
      </c>
      <c r="O863" s="1" t="s">
        <v>157</v>
      </c>
      <c r="P863" s="1" t="s">
        <v>72</v>
      </c>
      <c r="Q863" s="1" t="s">
        <v>130</v>
      </c>
      <c r="R863" s="1" t="s">
        <v>74</v>
      </c>
      <c r="S863" s="8" t="s">
        <v>205</v>
      </c>
      <c r="T863" s="8" t="s">
        <v>92</v>
      </c>
      <c r="U863" s="25">
        <v>0.66300000000000003</v>
      </c>
      <c r="V863"/>
      <c r="W863">
        <v>13.3</v>
      </c>
      <c r="X863" s="70">
        <v>818.19799999999998</v>
      </c>
      <c r="Y863" s="70">
        <v>504.44940000000003</v>
      </c>
      <c r="Z863" s="70">
        <f t="shared" si="130"/>
        <v>0.61653707293344651</v>
      </c>
      <c r="AA863" s="23">
        <f t="shared" si="131"/>
        <v>8.1999430700148395</v>
      </c>
      <c r="AB863" s="25">
        <v>6.34</v>
      </c>
      <c r="AC863" s="23">
        <f t="shared" si="132"/>
        <v>0.77317609962242417</v>
      </c>
      <c r="AD863" s="23">
        <f t="shared" si="133"/>
        <v>1.2933664148288391</v>
      </c>
      <c r="AE863" s="23">
        <f t="shared" si="134"/>
        <v>0.85750193303152034</v>
      </c>
      <c r="AF863" s="1">
        <v>995</v>
      </c>
      <c r="AG863" s="1">
        <f t="shared" si="135"/>
        <v>8.618109879713772E-4</v>
      </c>
      <c r="AH863" s="7">
        <v>2000</v>
      </c>
      <c r="AI863" s="1">
        <v>10.308999999999999</v>
      </c>
      <c r="AJ863" s="1">
        <f t="shared" si="136"/>
        <v>0.16719584595428796</v>
      </c>
      <c r="AK863" s="1">
        <f t="shared" si="137"/>
        <v>8.9054998731923265E-3</v>
      </c>
      <c r="AL863" s="1">
        <f t="shared" si="138"/>
        <v>6.9026608577540541E-3</v>
      </c>
      <c r="AM863" s="8" t="s">
        <v>205</v>
      </c>
      <c r="AN863" s="1" t="s">
        <v>119</v>
      </c>
      <c r="AO863" s="1" t="s">
        <v>120</v>
      </c>
      <c r="AP863" s="1" t="s">
        <v>157</v>
      </c>
      <c r="AQ863" s="1" t="s">
        <v>72</v>
      </c>
      <c r="AR863" s="1" t="s">
        <v>130</v>
      </c>
      <c r="AS863" s="1" t="s">
        <v>74</v>
      </c>
      <c r="AT863" s="8" t="s">
        <v>205</v>
      </c>
      <c r="AU863" s="8" t="s">
        <v>92</v>
      </c>
    </row>
    <row r="864" spans="1:47" s="1" customFormat="1" ht="16">
      <c r="A864" s="8" t="s">
        <v>206</v>
      </c>
      <c r="B864" s="8" t="s">
        <v>205</v>
      </c>
      <c r="C864" s="8" t="s">
        <v>156</v>
      </c>
      <c r="D864" s="11" t="s">
        <v>67</v>
      </c>
      <c r="E864" s="24">
        <v>52</v>
      </c>
      <c r="F864" s="13">
        <v>1.833</v>
      </c>
      <c r="G864" s="24">
        <v>2269.6999999999998</v>
      </c>
      <c r="H864" s="8" t="s">
        <v>92</v>
      </c>
      <c r="I864" s="13">
        <v>3632.9589999999998</v>
      </c>
      <c r="J864" s="38">
        <v>4.9246982629324316</v>
      </c>
      <c r="K864" s="103">
        <f t="shared" si="139"/>
        <v>5.3100996743552908</v>
      </c>
      <c r="L864" s="115">
        <f>K864-K865</f>
        <v>4.1121996882600289</v>
      </c>
      <c r="M864" s="1" t="s">
        <v>119</v>
      </c>
      <c r="N864" s="1" t="s">
        <v>120</v>
      </c>
      <c r="O864" s="1" t="s">
        <v>157</v>
      </c>
      <c r="P864" s="1" t="s">
        <v>72</v>
      </c>
      <c r="Q864" s="1" t="s">
        <v>130</v>
      </c>
      <c r="R864" s="1" t="s">
        <v>74</v>
      </c>
      <c r="S864" s="8" t="s">
        <v>205</v>
      </c>
      <c r="T864" s="8" t="s">
        <v>92</v>
      </c>
      <c r="U864" s="25">
        <v>0.499</v>
      </c>
      <c r="V864"/>
      <c r="W864">
        <v>13.3</v>
      </c>
      <c r="X864" s="70">
        <v>818.19799999999998</v>
      </c>
      <c r="Y864" s="70">
        <v>504.44940000000003</v>
      </c>
      <c r="Z864" s="70">
        <f t="shared" si="130"/>
        <v>0.61653707293344651</v>
      </c>
      <c r="AA864" s="23">
        <f t="shared" si="131"/>
        <v>8.1999430700148395</v>
      </c>
      <c r="AB864" s="25">
        <v>6.34</v>
      </c>
      <c r="AC864" s="23">
        <f t="shared" si="132"/>
        <v>0.77317609962242417</v>
      </c>
      <c r="AD864" s="23">
        <f t="shared" si="133"/>
        <v>1.2933664148288391</v>
      </c>
      <c r="AE864" s="23">
        <f t="shared" si="134"/>
        <v>0.64538984099959074</v>
      </c>
      <c r="AF864" s="1">
        <v>995</v>
      </c>
      <c r="AG864" s="1">
        <f t="shared" si="135"/>
        <v>6.4863300602973945E-4</v>
      </c>
      <c r="AH864" s="7">
        <v>2000</v>
      </c>
      <c r="AI864" s="1">
        <v>10.308999999999999</v>
      </c>
      <c r="AJ864" s="1">
        <f t="shared" si="136"/>
        <v>0.1258382008011911</v>
      </c>
      <c r="AK864" s="1">
        <f t="shared" si="137"/>
        <v>6.6821338909586062E-3</v>
      </c>
      <c r="AL864" s="1">
        <f t="shared" si="138"/>
        <v>5.1747181010586103E-3</v>
      </c>
      <c r="AM864" s="8" t="s">
        <v>205</v>
      </c>
      <c r="AN864" s="1" t="s">
        <v>119</v>
      </c>
      <c r="AO864" s="1" t="s">
        <v>120</v>
      </c>
      <c r="AP864" s="1" t="s">
        <v>157</v>
      </c>
      <c r="AQ864" s="1" t="s">
        <v>72</v>
      </c>
      <c r="AR864" s="1" t="s">
        <v>130</v>
      </c>
      <c r="AS864" s="1" t="s">
        <v>74</v>
      </c>
      <c r="AT864" s="8" t="s">
        <v>205</v>
      </c>
      <c r="AU864" s="8" t="s">
        <v>92</v>
      </c>
    </row>
    <row r="865" spans="1:47" s="1" customFormat="1" ht="16">
      <c r="A865" s="8" t="s">
        <v>207</v>
      </c>
      <c r="B865" s="8" t="s">
        <v>208</v>
      </c>
      <c r="C865" s="8" t="s">
        <v>66</v>
      </c>
      <c r="D865" s="11" t="s">
        <v>67</v>
      </c>
      <c r="E865" s="24">
        <v>73</v>
      </c>
      <c r="F865" s="13">
        <v>3.4020000000000001</v>
      </c>
      <c r="G865" s="24">
        <v>2271.1999999999998</v>
      </c>
      <c r="H865" s="8" t="s">
        <v>92</v>
      </c>
      <c r="I865" s="13">
        <v>1.645</v>
      </c>
      <c r="J865" s="38">
        <v>1.1074669782110291</v>
      </c>
      <c r="K865" s="103">
        <f t="shared" si="139"/>
        <v>1.1978999860952619</v>
      </c>
      <c r="L865" s="115"/>
      <c r="M865" s="1" t="s">
        <v>119</v>
      </c>
      <c r="N865" s="1" t="s">
        <v>120</v>
      </c>
      <c r="O865" s="1" t="s">
        <v>157</v>
      </c>
      <c r="P865" s="1" t="s">
        <v>114</v>
      </c>
      <c r="Q865" s="1" t="s">
        <v>130</v>
      </c>
      <c r="R865" s="1" t="s">
        <v>74</v>
      </c>
      <c r="S865" s="8" t="s">
        <v>208</v>
      </c>
      <c r="T865" s="8" t="s">
        <v>92</v>
      </c>
      <c r="U865" s="25">
        <v>0.193</v>
      </c>
      <c r="V865"/>
      <c r="W865">
        <v>13.3</v>
      </c>
      <c r="X865" s="70">
        <v>818.19799999999998</v>
      </c>
      <c r="Y865" s="70">
        <v>504.44940000000003</v>
      </c>
      <c r="Z865" s="70">
        <f t="shared" si="130"/>
        <v>0.61653707293344651</v>
      </c>
      <c r="AA865" s="23">
        <f t="shared" si="131"/>
        <v>8.1999430700148395</v>
      </c>
      <c r="AB865" s="25">
        <v>6.1749999999999998</v>
      </c>
      <c r="AC865" s="23">
        <f t="shared" si="132"/>
        <v>0.75305400870165129</v>
      </c>
      <c r="AD865" s="23">
        <f t="shared" si="133"/>
        <v>1.3279260032412694</v>
      </c>
      <c r="AE865" s="23">
        <f t="shared" si="134"/>
        <v>0.25628971862556499</v>
      </c>
      <c r="AF865" s="1">
        <v>995</v>
      </c>
      <c r="AG865" s="1">
        <f t="shared" si="135"/>
        <v>2.5757760665885926E-4</v>
      </c>
      <c r="AH865" s="7">
        <v>2000</v>
      </c>
      <c r="AI865" s="1">
        <v>10.226000000000001</v>
      </c>
      <c r="AJ865" s="1">
        <f t="shared" si="136"/>
        <v>5.0377001106759092E-2</v>
      </c>
      <c r="AK865" s="1">
        <f t="shared" si="137"/>
        <v>6.0346608925307714E-4</v>
      </c>
      <c r="AL865" s="1">
        <f t="shared" si="138"/>
        <v>0</v>
      </c>
      <c r="AM865" s="8" t="s">
        <v>208</v>
      </c>
      <c r="AN865" s="1" t="s">
        <v>119</v>
      </c>
      <c r="AO865" s="1" t="s">
        <v>120</v>
      </c>
      <c r="AP865" s="1" t="s">
        <v>157</v>
      </c>
      <c r="AQ865" s="1" t="s">
        <v>114</v>
      </c>
      <c r="AR865" s="1" t="s">
        <v>130</v>
      </c>
      <c r="AS865" s="1" t="s">
        <v>74</v>
      </c>
      <c r="AT865" s="8" t="s">
        <v>208</v>
      </c>
      <c r="AU865" s="8" t="s">
        <v>92</v>
      </c>
    </row>
    <row r="866" spans="1:47" s="1" customFormat="1" ht="16">
      <c r="A866" s="8" t="s">
        <v>210</v>
      </c>
      <c r="B866" s="8" t="s">
        <v>211</v>
      </c>
      <c r="C866" s="8" t="s">
        <v>156</v>
      </c>
      <c r="D866" s="11" t="s">
        <v>67</v>
      </c>
      <c r="E866" s="24">
        <v>59</v>
      </c>
      <c r="F866" s="13">
        <v>2.3820000000000001</v>
      </c>
      <c r="G866" s="24">
        <v>2270.1999999999998</v>
      </c>
      <c r="H866" s="8" t="s">
        <v>92</v>
      </c>
      <c r="I866" s="13">
        <v>2999.9140000000002</v>
      </c>
      <c r="J866" s="38">
        <v>4.2805946363839187</v>
      </c>
      <c r="K866" s="103">
        <f t="shared" si="139"/>
        <v>4.6180375959819768</v>
      </c>
      <c r="L866" s="115">
        <f>K866-K867</f>
        <v>3.445910444565548</v>
      </c>
      <c r="M866" s="1" t="s">
        <v>119</v>
      </c>
      <c r="N866" s="1" t="s">
        <v>120</v>
      </c>
      <c r="O866" s="1" t="s">
        <v>157</v>
      </c>
      <c r="P866" s="1" t="s">
        <v>72</v>
      </c>
      <c r="Q866" s="1" t="s">
        <v>130</v>
      </c>
      <c r="R866" s="1" t="s">
        <v>140</v>
      </c>
      <c r="S866" s="8" t="s">
        <v>211</v>
      </c>
      <c r="T866" s="8" t="s">
        <v>92</v>
      </c>
      <c r="U866" s="25">
        <v>0.67400000000000004</v>
      </c>
      <c r="V866"/>
      <c r="W866">
        <v>13.3</v>
      </c>
      <c r="X866" s="70">
        <v>818.19799999999998</v>
      </c>
      <c r="Y866" s="70">
        <v>504.44940000000003</v>
      </c>
      <c r="Z866" s="70">
        <f t="shared" si="130"/>
        <v>0.61653707293344651</v>
      </c>
      <c r="AA866" s="23">
        <f t="shared" si="131"/>
        <v>8.1999430700148395</v>
      </c>
      <c r="AB866" s="25">
        <v>6.9640000000000004</v>
      </c>
      <c r="AC866" s="23">
        <f t="shared" si="132"/>
        <v>0.8492741889228016</v>
      </c>
      <c r="AD866" s="23">
        <f t="shared" si="133"/>
        <v>1.1774760295828315</v>
      </c>
      <c r="AE866" s="23">
        <f t="shared" si="134"/>
        <v>0.79361884393882842</v>
      </c>
      <c r="AF866" s="1">
        <v>995</v>
      </c>
      <c r="AG866" s="1">
        <f t="shared" si="135"/>
        <v>7.976068783304808E-4</v>
      </c>
      <c r="AH866" s="7">
        <v>2000</v>
      </c>
      <c r="AI866" s="1">
        <v>10.108000000000001</v>
      </c>
      <c r="AJ866" s="1">
        <f t="shared" si="136"/>
        <v>0.15781695257825104</v>
      </c>
      <c r="AK866" s="1">
        <f t="shared" si="137"/>
        <v>7.2880462028966806E-3</v>
      </c>
      <c r="AL866" s="1">
        <f t="shared" si="138"/>
        <v>5.4382308521890108E-3</v>
      </c>
      <c r="AM866" s="8" t="s">
        <v>211</v>
      </c>
      <c r="AN866" s="1" t="s">
        <v>119</v>
      </c>
      <c r="AO866" s="1" t="s">
        <v>120</v>
      </c>
      <c r="AP866" s="1" t="s">
        <v>157</v>
      </c>
      <c r="AQ866" s="1" t="s">
        <v>72</v>
      </c>
      <c r="AR866" s="1" t="s">
        <v>130</v>
      </c>
      <c r="AS866" s="1" t="s">
        <v>140</v>
      </c>
      <c r="AT866" s="8" t="s">
        <v>211</v>
      </c>
      <c r="AU866" s="8" t="s">
        <v>92</v>
      </c>
    </row>
    <row r="867" spans="1:47" s="1" customFormat="1" ht="16">
      <c r="A867" s="8" t="s">
        <v>212</v>
      </c>
      <c r="B867" s="8" t="s">
        <v>213</v>
      </c>
      <c r="C867" s="8" t="s">
        <v>66</v>
      </c>
      <c r="D867" s="11" t="s">
        <v>67</v>
      </c>
      <c r="E867" s="24">
        <v>67</v>
      </c>
      <c r="F867" s="13">
        <v>7.03</v>
      </c>
      <c r="G867" s="24">
        <v>2271.4</v>
      </c>
      <c r="H867" s="8" t="s">
        <v>92</v>
      </c>
      <c r="I867" s="13">
        <v>-20.161000000000001</v>
      </c>
      <c r="J867" s="38">
        <v>1.0836184717066777</v>
      </c>
      <c r="K867" s="103">
        <f t="shared" si="139"/>
        <v>1.1721271514164289</v>
      </c>
      <c r="L867" s="115"/>
      <c r="M867" s="1" t="s">
        <v>119</v>
      </c>
      <c r="N867" s="1" t="s">
        <v>120</v>
      </c>
      <c r="O867" s="1" t="s">
        <v>157</v>
      </c>
      <c r="P867" s="1" t="s">
        <v>114</v>
      </c>
      <c r="Q867" s="1" t="s">
        <v>130</v>
      </c>
      <c r="R867" s="1" t="s">
        <v>140</v>
      </c>
      <c r="S867" s="8" t="s">
        <v>213</v>
      </c>
      <c r="T867" s="8" t="s">
        <v>92</v>
      </c>
      <c r="U867" s="25">
        <v>0.48799999999999999</v>
      </c>
      <c r="V867"/>
      <c r="W867">
        <v>13.3</v>
      </c>
      <c r="X867" s="70">
        <v>818.19799999999998</v>
      </c>
      <c r="Y867" s="70">
        <v>504.44940000000003</v>
      </c>
      <c r="Z867" s="70">
        <f t="shared" si="130"/>
        <v>0.61653707293344651</v>
      </c>
      <c r="AA867" s="23">
        <f t="shared" si="131"/>
        <v>8.1999430700148395</v>
      </c>
      <c r="AB867" s="25">
        <v>6.1529999999999996</v>
      </c>
      <c r="AC867" s="23">
        <f t="shared" si="132"/>
        <v>0.75037106324554814</v>
      </c>
      <c r="AD867" s="23">
        <f t="shared" si="133"/>
        <v>1.3326739915512498</v>
      </c>
      <c r="AE867" s="23">
        <f t="shared" si="134"/>
        <v>0.65034490787700983</v>
      </c>
      <c r="AF867" s="1">
        <v>995</v>
      </c>
      <c r="AG867" s="1">
        <f t="shared" si="135"/>
        <v>6.5361297274071342E-4</v>
      </c>
      <c r="AH867" s="7">
        <v>2000</v>
      </c>
      <c r="AI867" s="1">
        <v>10.292</v>
      </c>
      <c r="AJ867" s="1">
        <f t="shared" si="136"/>
        <v>0.12701379182680012</v>
      </c>
      <c r="AK867" s="1">
        <f t="shared" si="137"/>
        <v>1.4887631400454652E-3</v>
      </c>
      <c r="AL867" s="1">
        <f t="shared" si="138"/>
        <v>0</v>
      </c>
      <c r="AM867" s="8" t="s">
        <v>213</v>
      </c>
      <c r="AN867" s="1" t="s">
        <v>119</v>
      </c>
      <c r="AO867" s="1" t="s">
        <v>120</v>
      </c>
      <c r="AP867" s="1" t="s">
        <v>157</v>
      </c>
      <c r="AQ867" s="1" t="s">
        <v>114</v>
      </c>
      <c r="AR867" s="1" t="s">
        <v>130</v>
      </c>
      <c r="AS867" s="1" t="s">
        <v>140</v>
      </c>
      <c r="AT867" s="8" t="s">
        <v>213</v>
      </c>
      <c r="AU867" s="8" t="s">
        <v>92</v>
      </c>
    </row>
    <row r="868" spans="1:47" s="1" customFormat="1" ht="16">
      <c r="A868" s="8" t="s">
        <v>214</v>
      </c>
      <c r="B868" s="8" t="s">
        <v>215</v>
      </c>
      <c r="C868" s="8" t="s">
        <v>156</v>
      </c>
      <c r="D868" s="8" t="s">
        <v>67</v>
      </c>
      <c r="E868" s="24">
        <v>59</v>
      </c>
      <c r="F868" s="13">
        <v>3.262</v>
      </c>
      <c r="G868" s="24">
        <v>2270.1999999999998</v>
      </c>
      <c r="H868" s="8" t="s">
        <v>92</v>
      </c>
      <c r="I868" s="13">
        <v>3597.0430000000001</v>
      </c>
      <c r="J868" s="38">
        <v>4.8883868891695208</v>
      </c>
      <c r="K868" s="103">
        <f t="shared" si="139"/>
        <v>5.2711041598850299</v>
      </c>
      <c r="L868" s="115">
        <f>K868-K869</f>
        <v>4.1004867304699495</v>
      </c>
      <c r="M868" s="1" t="s">
        <v>119</v>
      </c>
      <c r="N868" s="1" t="s">
        <v>120</v>
      </c>
      <c r="O868" s="1" t="s">
        <v>157</v>
      </c>
      <c r="P868" s="1" t="s">
        <v>72</v>
      </c>
      <c r="Q868" s="1" t="s">
        <v>130</v>
      </c>
      <c r="R868" s="1" t="s">
        <v>146</v>
      </c>
      <c r="S868" s="8" t="s">
        <v>215</v>
      </c>
      <c r="T868" s="8" t="s">
        <v>92</v>
      </c>
      <c r="U868" s="25">
        <v>0.77700000000000002</v>
      </c>
      <c r="V868"/>
      <c r="W868">
        <v>13.3</v>
      </c>
      <c r="X868" s="70">
        <v>818.19799999999998</v>
      </c>
      <c r="Y868" s="70">
        <v>504.44940000000003</v>
      </c>
      <c r="Z868" s="70">
        <f t="shared" si="130"/>
        <v>0.61653707293344651</v>
      </c>
      <c r="AA868" s="23">
        <f t="shared" si="131"/>
        <v>8.1999430700148395</v>
      </c>
      <c r="AB868" s="25">
        <v>7.1040000000000001</v>
      </c>
      <c r="AC868" s="23">
        <f t="shared" si="132"/>
        <v>0.86634747818891189</v>
      </c>
      <c r="AD868" s="23">
        <f t="shared" si="133"/>
        <v>1.154271265486323</v>
      </c>
      <c r="AE868" s="23">
        <f t="shared" si="134"/>
        <v>0.89686877328287296</v>
      </c>
      <c r="AF868" s="1">
        <v>995</v>
      </c>
      <c r="AG868" s="1">
        <f t="shared" si="135"/>
        <v>9.0137565154057588E-4</v>
      </c>
      <c r="AH868" s="7">
        <v>2000</v>
      </c>
      <c r="AI868" s="1">
        <v>10.234</v>
      </c>
      <c r="AJ868" s="1">
        <f t="shared" si="136"/>
        <v>0.17615314667589912</v>
      </c>
      <c r="AK868" s="1">
        <f t="shared" si="137"/>
        <v>9.2852158422016967E-3</v>
      </c>
      <c r="AL868" s="1">
        <f t="shared" si="138"/>
        <v>7.2231364047505107E-3</v>
      </c>
      <c r="AM868" s="8" t="s">
        <v>215</v>
      </c>
      <c r="AN868" s="1" t="s">
        <v>119</v>
      </c>
      <c r="AO868" s="1" t="s">
        <v>120</v>
      </c>
      <c r="AP868" s="1" t="s">
        <v>157</v>
      </c>
      <c r="AQ868" s="1" t="s">
        <v>72</v>
      </c>
      <c r="AR868" s="1" t="s">
        <v>130</v>
      </c>
      <c r="AS868" s="1" t="s">
        <v>146</v>
      </c>
      <c r="AT868" s="8" t="s">
        <v>215</v>
      </c>
      <c r="AU868" s="8" t="s">
        <v>92</v>
      </c>
    </row>
    <row r="869" spans="1:47" s="1" customFormat="1" ht="16">
      <c r="A869" s="8" t="s">
        <v>216</v>
      </c>
      <c r="B869" s="8" t="s">
        <v>217</v>
      </c>
      <c r="C869" s="8" t="s">
        <v>66</v>
      </c>
      <c r="D869" s="11" t="s">
        <v>67</v>
      </c>
      <c r="E869" s="24">
        <v>67</v>
      </c>
      <c r="F869" s="13">
        <v>8.8170000000000002</v>
      </c>
      <c r="G869" s="24">
        <v>2272.1999999999998</v>
      </c>
      <c r="H869" s="8" t="s">
        <v>92</v>
      </c>
      <c r="I869" s="13">
        <v>-21.437999999999999</v>
      </c>
      <c r="J869" s="38">
        <v>1.0822215021890995</v>
      </c>
      <c r="K869" s="103">
        <f t="shared" si="139"/>
        <v>1.1706174294150808</v>
      </c>
      <c r="L869" s="115"/>
      <c r="M869" s="1" t="s">
        <v>119</v>
      </c>
      <c r="N869" s="1" t="s">
        <v>120</v>
      </c>
      <c r="O869" s="1" t="s">
        <v>157</v>
      </c>
      <c r="P869" s="1" t="s">
        <v>114</v>
      </c>
      <c r="Q869" s="1" t="s">
        <v>130</v>
      </c>
      <c r="R869" s="1" t="s">
        <v>146</v>
      </c>
      <c r="S869" s="8" t="s">
        <v>217</v>
      </c>
      <c r="T869" s="8" t="s">
        <v>92</v>
      </c>
      <c r="U869" s="25">
        <v>0.60699999999999998</v>
      </c>
      <c r="V869"/>
      <c r="W869">
        <v>13.3</v>
      </c>
      <c r="X869" s="70">
        <v>818.19799999999998</v>
      </c>
      <c r="Y869" s="70">
        <v>504.44940000000003</v>
      </c>
      <c r="Z869" s="70">
        <f t="shared" si="130"/>
        <v>0.61653707293344651</v>
      </c>
      <c r="AA869" s="23">
        <f t="shared" si="131"/>
        <v>8.1999430700148395</v>
      </c>
      <c r="AB869" s="25">
        <v>6.7039999999999997</v>
      </c>
      <c r="AC869" s="23">
        <f t="shared" si="132"/>
        <v>0.81756665171431098</v>
      </c>
      <c r="AD869" s="23">
        <f t="shared" si="133"/>
        <v>1.2231418660523328</v>
      </c>
      <c r="AE869" s="23">
        <f t="shared" si="134"/>
        <v>0.74244711269376595</v>
      </c>
      <c r="AF869" s="1">
        <v>995</v>
      </c>
      <c r="AG869" s="1">
        <f t="shared" si="135"/>
        <v>7.4617800270730249E-4</v>
      </c>
      <c r="AH869" s="7">
        <v>2000</v>
      </c>
      <c r="AI869" s="1">
        <v>10.246</v>
      </c>
      <c r="AJ869" s="1">
        <f t="shared" si="136"/>
        <v>0.14565254786400594</v>
      </c>
      <c r="AK869" s="1">
        <f t="shared" si="137"/>
        <v>1.7050341116831966E-3</v>
      </c>
      <c r="AL869" s="1">
        <f t="shared" si="138"/>
        <v>0</v>
      </c>
      <c r="AM869" s="8" t="s">
        <v>217</v>
      </c>
      <c r="AN869" s="1" t="s">
        <v>119</v>
      </c>
      <c r="AO869" s="1" t="s">
        <v>120</v>
      </c>
      <c r="AP869" s="1" t="s">
        <v>157</v>
      </c>
      <c r="AQ869" s="1" t="s">
        <v>114</v>
      </c>
      <c r="AR869" s="1" t="s">
        <v>130</v>
      </c>
      <c r="AS869" s="1" t="s">
        <v>146</v>
      </c>
      <c r="AT869" s="8" t="s">
        <v>217</v>
      </c>
      <c r="AU869" s="8" t="s">
        <v>92</v>
      </c>
    </row>
    <row r="870" spans="1:47" s="1" customFormat="1" ht="16">
      <c r="A870" s="8" t="s">
        <v>218</v>
      </c>
      <c r="B870" s="8" t="s">
        <v>219</v>
      </c>
      <c r="C870" s="8" t="s">
        <v>156</v>
      </c>
      <c r="D870" s="11" t="s">
        <v>67</v>
      </c>
      <c r="E870" s="24">
        <v>59</v>
      </c>
      <c r="F870" s="13">
        <v>2.556</v>
      </c>
      <c r="G870" s="24">
        <v>2269.9</v>
      </c>
      <c r="H870" s="8" t="s">
        <v>92</v>
      </c>
      <c r="I870" s="13">
        <v>3465.4050000000002</v>
      </c>
      <c r="J870" s="38">
        <v>4.7550623221775083</v>
      </c>
      <c r="K870" s="103">
        <f t="shared" si="139"/>
        <v>5.1279042311247913</v>
      </c>
      <c r="L870" s="115">
        <f>K870-K871</f>
        <v>3.9482256153986337</v>
      </c>
      <c r="M870" s="1" t="s">
        <v>119</v>
      </c>
      <c r="N870" s="1" t="s">
        <v>120</v>
      </c>
      <c r="O870" s="1" t="s">
        <v>157</v>
      </c>
      <c r="P870" s="1" t="s">
        <v>72</v>
      </c>
      <c r="Q870" s="1" t="s">
        <v>130</v>
      </c>
      <c r="R870" s="1" t="s">
        <v>151</v>
      </c>
      <c r="S870" s="8" t="s">
        <v>219</v>
      </c>
      <c r="T870" s="8" t="s">
        <v>92</v>
      </c>
      <c r="U870" s="25">
        <v>0.64600000000000002</v>
      </c>
      <c r="V870"/>
      <c r="W870">
        <v>13.3</v>
      </c>
      <c r="X870" s="70">
        <v>818.19799999999998</v>
      </c>
      <c r="Y870" s="70">
        <v>504.44940000000003</v>
      </c>
      <c r="Z870" s="70">
        <f t="shared" si="130"/>
        <v>0.61653707293344651</v>
      </c>
      <c r="AA870" s="23">
        <f t="shared" si="131"/>
        <v>8.1999430700148395</v>
      </c>
      <c r="AB870" s="25">
        <v>6.8550000000000004</v>
      </c>
      <c r="AC870" s="23">
        <f t="shared" si="132"/>
        <v>0.8359814137084729</v>
      </c>
      <c r="AD870" s="23">
        <f t="shared" si="133"/>
        <v>1.1961988431823252</v>
      </c>
      <c r="AE870" s="23">
        <f t="shared" si="134"/>
        <v>0.77274445269578207</v>
      </c>
      <c r="AF870" s="1">
        <v>995</v>
      </c>
      <c r="AG870" s="1">
        <f t="shared" si="135"/>
        <v>7.766275906490272E-4</v>
      </c>
      <c r="AH870" s="7">
        <v>2000</v>
      </c>
      <c r="AI870" s="1">
        <v>10.15</v>
      </c>
      <c r="AJ870" s="1">
        <f t="shared" si="136"/>
        <v>0.15303006712296102</v>
      </c>
      <c r="AK870" s="1">
        <f t="shared" si="137"/>
        <v>7.8472352868914266E-3</v>
      </c>
      <c r="AL870" s="1">
        <f t="shared" si="138"/>
        <v>6.04197230941047E-3</v>
      </c>
      <c r="AM870" s="8" t="s">
        <v>219</v>
      </c>
      <c r="AN870" s="1" t="s">
        <v>119</v>
      </c>
      <c r="AO870" s="1" t="s">
        <v>120</v>
      </c>
      <c r="AP870" s="1" t="s">
        <v>157</v>
      </c>
      <c r="AQ870" s="1" t="s">
        <v>72</v>
      </c>
      <c r="AR870" s="1" t="s">
        <v>130</v>
      </c>
      <c r="AS870" s="1" t="s">
        <v>151</v>
      </c>
      <c r="AT870" s="8" t="s">
        <v>219</v>
      </c>
      <c r="AU870" s="8" t="s">
        <v>92</v>
      </c>
    </row>
    <row r="871" spans="1:47" s="1" customFormat="1" ht="16">
      <c r="A871" s="8" t="s">
        <v>220</v>
      </c>
      <c r="B871" s="8" t="s">
        <v>221</v>
      </c>
      <c r="C871" s="8" t="s">
        <v>66</v>
      </c>
      <c r="D871" s="11" t="s">
        <v>67</v>
      </c>
      <c r="E871" s="24">
        <v>72</v>
      </c>
      <c r="F871" s="13">
        <v>6.96</v>
      </c>
      <c r="G871" s="24">
        <v>2271.8000000000002</v>
      </c>
      <c r="H871" s="8" t="s">
        <v>92</v>
      </c>
      <c r="I871" s="13">
        <v>-13.773</v>
      </c>
      <c r="J871" s="38">
        <v>1.090606008803185</v>
      </c>
      <c r="K871" s="103">
        <f t="shared" si="139"/>
        <v>1.1796786157261576</v>
      </c>
      <c r="L871" s="115"/>
      <c r="M871" s="1" t="s">
        <v>119</v>
      </c>
      <c r="N871" s="1" t="s">
        <v>120</v>
      </c>
      <c r="O871" s="1" t="s">
        <v>157</v>
      </c>
      <c r="P871" s="1" t="s">
        <v>114</v>
      </c>
      <c r="Q871" s="1" t="s">
        <v>130</v>
      </c>
      <c r="R871" s="1" t="s">
        <v>151</v>
      </c>
      <c r="S871" s="8" t="s">
        <v>221</v>
      </c>
      <c r="T871" s="8" t="s">
        <v>92</v>
      </c>
      <c r="U871" s="25">
        <v>0.46100000000000002</v>
      </c>
      <c r="V871"/>
      <c r="W871">
        <v>13.3</v>
      </c>
      <c r="X871" s="70">
        <v>818.19799999999998</v>
      </c>
      <c r="Y871" s="70">
        <v>504.44940000000003</v>
      </c>
      <c r="Z871" s="70">
        <f t="shared" si="130"/>
        <v>0.61653707293344651</v>
      </c>
      <c r="AA871" s="23">
        <f t="shared" si="131"/>
        <v>8.1999430700148395</v>
      </c>
      <c r="AB871" s="25">
        <v>6.45</v>
      </c>
      <c r="AC871" s="23">
        <f t="shared" si="132"/>
        <v>0.78659082690293947</v>
      </c>
      <c r="AD871" s="23">
        <f t="shared" si="133"/>
        <v>1.2713090031030758</v>
      </c>
      <c r="AE871" s="23">
        <f t="shared" si="134"/>
        <v>0.58607345043051795</v>
      </c>
      <c r="AF871" s="1">
        <v>995</v>
      </c>
      <c r="AG871" s="1">
        <f t="shared" si="135"/>
        <v>5.8901854314624919E-4</v>
      </c>
      <c r="AH871" s="7">
        <v>2000</v>
      </c>
      <c r="AI871" s="1">
        <v>10.257999999999999</v>
      </c>
      <c r="AJ871" s="1">
        <f t="shared" si="136"/>
        <v>0.11484081558710262</v>
      </c>
      <c r="AK871" s="1">
        <f t="shared" si="137"/>
        <v>1.3547525436065615E-3</v>
      </c>
      <c r="AL871" s="1">
        <f t="shared" si="138"/>
        <v>0</v>
      </c>
      <c r="AM871" s="8" t="s">
        <v>221</v>
      </c>
      <c r="AN871" s="1" t="s">
        <v>119</v>
      </c>
      <c r="AO871" s="1" t="s">
        <v>120</v>
      </c>
      <c r="AP871" s="1" t="s">
        <v>157</v>
      </c>
      <c r="AQ871" s="1" t="s">
        <v>114</v>
      </c>
      <c r="AR871" s="1" t="s">
        <v>130</v>
      </c>
      <c r="AS871" s="1" t="s">
        <v>151</v>
      </c>
      <c r="AT871" s="8" t="s">
        <v>221</v>
      </c>
      <c r="AU871" s="8" t="s">
        <v>92</v>
      </c>
    </row>
    <row r="872" spans="1:47" s="1" customFormat="1" ht="16">
      <c r="A872" s="8" t="s">
        <v>222</v>
      </c>
      <c r="B872" s="8" t="s">
        <v>223</v>
      </c>
      <c r="C872" s="8" t="s">
        <v>66</v>
      </c>
      <c r="D872" s="11" t="s">
        <v>67</v>
      </c>
      <c r="E872" s="24">
        <v>71</v>
      </c>
      <c r="F872" s="13">
        <v>6.5549999999999997</v>
      </c>
      <c r="G872" s="24">
        <v>2271.1999999999998</v>
      </c>
      <c r="H872" s="8" t="s">
        <v>92</v>
      </c>
      <c r="I872" s="13">
        <v>2548.2240000000002</v>
      </c>
      <c r="J872" s="38">
        <v>3.8156531226836097</v>
      </c>
      <c r="K872" s="103">
        <f t="shared" si="139"/>
        <v>4.1180211664059136</v>
      </c>
      <c r="L872" s="115">
        <f>K872-K873</f>
        <v>2.9437660591730088</v>
      </c>
      <c r="M872" s="1" t="s">
        <v>69</v>
      </c>
      <c r="N872" s="1" t="s">
        <v>70</v>
      </c>
      <c r="O872" s="1" t="s">
        <v>71</v>
      </c>
      <c r="P872" s="1" t="s">
        <v>72</v>
      </c>
      <c r="Q872" s="1" t="s">
        <v>224</v>
      </c>
      <c r="R872" s="1" t="s">
        <v>74</v>
      </c>
      <c r="S872" s="8" t="s">
        <v>223</v>
      </c>
      <c r="T872" s="8" t="s">
        <v>92</v>
      </c>
      <c r="U872" s="25">
        <v>0.378</v>
      </c>
      <c r="V872"/>
      <c r="W872">
        <v>13.3</v>
      </c>
      <c r="X872" s="70">
        <v>818.19799999999998</v>
      </c>
      <c r="Y872" s="70">
        <v>504.44940000000003</v>
      </c>
      <c r="Z872" s="70">
        <f t="shared" si="130"/>
        <v>0.61653707293344651</v>
      </c>
      <c r="AA872" s="23">
        <f t="shared" si="131"/>
        <v>8.1999430700148395</v>
      </c>
      <c r="AB872" s="25">
        <v>6.2279999999999998</v>
      </c>
      <c r="AC872" s="23">
        <f t="shared" si="132"/>
        <v>0.75951746820953592</v>
      </c>
      <c r="AD872" s="23">
        <f t="shared" si="133"/>
        <v>1.3166254126549195</v>
      </c>
      <c r="AE872" s="23">
        <f t="shared" si="134"/>
        <v>0.49768440598355956</v>
      </c>
      <c r="AF872" s="1">
        <v>995</v>
      </c>
      <c r="AG872" s="1">
        <f t="shared" si="135"/>
        <v>5.0018533264679357E-4</v>
      </c>
      <c r="AH872" s="7">
        <v>2000</v>
      </c>
      <c r="AI872" s="1">
        <v>10.335000000000001</v>
      </c>
      <c r="AJ872" s="1">
        <f t="shared" si="136"/>
        <v>9.6794452374802803E-2</v>
      </c>
      <c r="AK872" s="1">
        <f t="shared" si="137"/>
        <v>3.9860160367010712E-3</v>
      </c>
      <c r="AL872" s="1">
        <f t="shared" si="138"/>
        <v>2.8494022361718273E-3</v>
      </c>
      <c r="AM872" s="8" t="s">
        <v>223</v>
      </c>
      <c r="AN872" s="1" t="s">
        <v>69</v>
      </c>
      <c r="AO872" s="1" t="s">
        <v>70</v>
      </c>
      <c r="AP872" s="1" t="s">
        <v>71</v>
      </c>
      <c r="AQ872" s="1" t="s">
        <v>72</v>
      </c>
      <c r="AR872" s="1" t="s">
        <v>224</v>
      </c>
      <c r="AS872" s="1" t="s">
        <v>74</v>
      </c>
      <c r="AT872" s="8" t="s">
        <v>223</v>
      </c>
      <c r="AU872" s="8" t="s">
        <v>92</v>
      </c>
    </row>
    <row r="873" spans="1:47" s="1" customFormat="1" ht="16">
      <c r="A873" s="8" t="s">
        <v>227</v>
      </c>
      <c r="B873" s="8" t="s">
        <v>226</v>
      </c>
      <c r="C873" s="8" t="s">
        <v>66</v>
      </c>
      <c r="D873" s="8" t="s">
        <v>67</v>
      </c>
      <c r="E873" s="24">
        <v>66</v>
      </c>
      <c r="F873" s="13">
        <v>6.6379999999999999</v>
      </c>
      <c r="G873" s="24">
        <v>2271.6</v>
      </c>
      <c r="H873" s="8" t="s">
        <v>92</v>
      </c>
      <c r="I873" s="13">
        <v>-18.361000000000001</v>
      </c>
      <c r="J873" s="38">
        <v>1.085587508171745</v>
      </c>
      <c r="K873" s="103">
        <f t="shared" si="139"/>
        <v>1.174255107232905</v>
      </c>
      <c r="L873" s="115"/>
      <c r="M873" s="1" t="s">
        <v>69</v>
      </c>
      <c r="N873" s="1" t="s">
        <v>70</v>
      </c>
      <c r="O873" s="1" t="s">
        <v>71</v>
      </c>
      <c r="P873" s="1" t="s">
        <v>114</v>
      </c>
      <c r="Q873" s="1" t="s">
        <v>224</v>
      </c>
      <c r="R873" s="1" t="s">
        <v>74</v>
      </c>
      <c r="S873" s="8" t="s">
        <v>226</v>
      </c>
      <c r="T873" s="8" t="s">
        <v>92</v>
      </c>
      <c r="U873" s="25">
        <v>0.41799999999999998</v>
      </c>
      <c r="V873"/>
      <c r="W873">
        <v>13.3</v>
      </c>
      <c r="X873" s="70">
        <v>818.19799999999998</v>
      </c>
      <c r="Y873" s="70">
        <v>504.44940000000003</v>
      </c>
      <c r="Z873" s="70">
        <f t="shared" si="130"/>
        <v>0.61653707293344651</v>
      </c>
      <c r="AA873" s="23">
        <f t="shared" si="131"/>
        <v>8.1999430700148395</v>
      </c>
      <c r="AB873" s="25">
        <v>6.3979999999999997</v>
      </c>
      <c r="AC873" s="23">
        <f t="shared" si="132"/>
        <v>0.78024931946124121</v>
      </c>
      <c r="AD873" s="23">
        <f t="shared" si="133"/>
        <v>1.2816416176953487</v>
      </c>
      <c r="AE873" s="23">
        <f t="shared" si="134"/>
        <v>0.53572619619665574</v>
      </c>
      <c r="AF873" s="1">
        <v>995</v>
      </c>
      <c r="AG873" s="1">
        <f t="shared" si="135"/>
        <v>5.3841828763482983E-4</v>
      </c>
      <c r="AH873" s="7">
        <v>2000</v>
      </c>
      <c r="AI873" s="1">
        <v>10.673</v>
      </c>
      <c r="AJ873" s="1">
        <f t="shared" si="136"/>
        <v>0.10089352340201065</v>
      </c>
      <c r="AK873" s="1">
        <f t="shared" si="137"/>
        <v>1.1847473514153364E-3</v>
      </c>
      <c r="AL873" s="1">
        <f t="shared" si="138"/>
        <v>0</v>
      </c>
      <c r="AM873" s="8" t="s">
        <v>226</v>
      </c>
      <c r="AN873" s="1" t="s">
        <v>69</v>
      </c>
      <c r="AO873" s="1" t="s">
        <v>70</v>
      </c>
      <c r="AP873" s="1" t="s">
        <v>71</v>
      </c>
      <c r="AQ873" s="1" t="s">
        <v>114</v>
      </c>
      <c r="AR873" s="1" t="s">
        <v>224</v>
      </c>
      <c r="AS873" s="1" t="s">
        <v>74</v>
      </c>
      <c r="AT873" s="8" t="s">
        <v>226</v>
      </c>
      <c r="AU873" s="8" t="s">
        <v>92</v>
      </c>
    </row>
    <row r="874" spans="1:47" s="1" customFormat="1" ht="16">
      <c r="A874" s="8" t="s">
        <v>225</v>
      </c>
      <c r="B874" s="8" t="s">
        <v>226</v>
      </c>
      <c r="C874" s="8" t="s">
        <v>66</v>
      </c>
      <c r="D874" s="8" t="s">
        <v>67</v>
      </c>
      <c r="E874" s="24">
        <v>67</v>
      </c>
      <c r="F874" s="13">
        <v>6.484</v>
      </c>
      <c r="G874" s="24">
        <v>2271.6</v>
      </c>
      <c r="H874" s="8" t="s">
        <v>92</v>
      </c>
      <c r="I874" s="13">
        <v>-18.056000000000001</v>
      </c>
      <c r="J874" s="38">
        <v>1.0859211426948119</v>
      </c>
      <c r="K874" s="103">
        <f t="shared" si="139"/>
        <v>1.1746156684447562</v>
      </c>
      <c r="L874" s="115"/>
      <c r="M874" s="1" t="s">
        <v>69</v>
      </c>
      <c r="N874" s="1" t="s">
        <v>70</v>
      </c>
      <c r="O874" s="1" t="s">
        <v>71</v>
      </c>
      <c r="P874" s="1" t="s">
        <v>114</v>
      </c>
      <c r="Q874" s="1" t="s">
        <v>224</v>
      </c>
      <c r="R874" s="1" t="s">
        <v>74</v>
      </c>
      <c r="S874" s="8" t="s">
        <v>226</v>
      </c>
      <c r="T874" s="8" t="s">
        <v>92</v>
      </c>
      <c r="U874" s="25">
        <v>0.41399999999999998</v>
      </c>
      <c r="V874"/>
      <c r="W874">
        <v>13.3</v>
      </c>
      <c r="X874" s="70">
        <v>818.19799999999998</v>
      </c>
      <c r="Y874" s="70">
        <v>504.44940000000003</v>
      </c>
      <c r="Z874" s="70">
        <f t="shared" si="130"/>
        <v>0.61653707293344651</v>
      </c>
      <c r="AA874" s="23">
        <f t="shared" si="131"/>
        <v>8.1999430700148395</v>
      </c>
      <c r="AB874" s="25">
        <v>6.3979999999999997</v>
      </c>
      <c r="AC874" s="23">
        <f t="shared" si="132"/>
        <v>0.78024931946124121</v>
      </c>
      <c r="AD874" s="23">
        <f t="shared" si="133"/>
        <v>1.2816416176953487</v>
      </c>
      <c r="AE874" s="23">
        <f t="shared" si="134"/>
        <v>0.53059962972587438</v>
      </c>
      <c r="AF874" s="1">
        <v>995</v>
      </c>
      <c r="AG874" s="1">
        <f t="shared" si="135"/>
        <v>5.332659595234918E-4</v>
      </c>
      <c r="AH874" s="7">
        <v>2000</v>
      </c>
      <c r="AI874" s="1">
        <v>10.673</v>
      </c>
      <c r="AJ874" s="1">
        <f t="shared" si="136"/>
        <v>9.9928035139790455E-2</v>
      </c>
      <c r="AK874" s="1">
        <f t="shared" si="137"/>
        <v>1.1737703579209604E-3</v>
      </c>
      <c r="AL874" s="1">
        <f t="shared" si="138"/>
        <v>0</v>
      </c>
      <c r="AM874" s="8" t="s">
        <v>226</v>
      </c>
      <c r="AN874" s="1" t="s">
        <v>69</v>
      </c>
      <c r="AO874" s="1" t="s">
        <v>70</v>
      </c>
      <c r="AP874" s="1" t="s">
        <v>71</v>
      </c>
      <c r="AQ874" s="1" t="s">
        <v>114</v>
      </c>
      <c r="AR874" s="1" t="s">
        <v>224</v>
      </c>
      <c r="AS874" s="1" t="s">
        <v>74</v>
      </c>
      <c r="AT874" s="8" t="s">
        <v>226</v>
      </c>
      <c r="AU874" s="8" t="s">
        <v>92</v>
      </c>
    </row>
    <row r="875" spans="1:47" s="1" customFormat="1" ht="16">
      <c r="A875" s="8" t="s">
        <v>228</v>
      </c>
      <c r="B875" s="8" t="s">
        <v>229</v>
      </c>
      <c r="C875" s="8" t="s">
        <v>66</v>
      </c>
      <c r="D875" s="11" t="s">
        <v>67</v>
      </c>
      <c r="E875" s="24">
        <v>62</v>
      </c>
      <c r="F875" s="13">
        <v>3.11</v>
      </c>
      <c r="G875" s="24">
        <v>2271</v>
      </c>
      <c r="H875" s="8" t="s">
        <v>92</v>
      </c>
      <c r="I875" s="13">
        <v>5365.518</v>
      </c>
      <c r="J875" s="38">
        <v>6.6439974177645311</v>
      </c>
      <c r="K875" s="103">
        <f t="shared" si="139"/>
        <v>7.1538251858647719</v>
      </c>
      <c r="L875" s="115">
        <f>K875-K876</f>
        <v>5.9810348117224832</v>
      </c>
      <c r="M875" s="1" t="s">
        <v>119</v>
      </c>
      <c r="N875" s="1" t="s">
        <v>120</v>
      </c>
      <c r="O875" s="1" t="s">
        <v>71</v>
      </c>
      <c r="P875" s="1" t="s">
        <v>72</v>
      </c>
      <c r="Q875" s="1" t="s">
        <v>224</v>
      </c>
      <c r="R875" s="1" t="s">
        <v>74</v>
      </c>
      <c r="S875" s="8" t="s">
        <v>229</v>
      </c>
      <c r="T875" s="8" t="s">
        <v>92</v>
      </c>
      <c r="U875" s="25">
        <v>0.17299999999999999</v>
      </c>
      <c r="V875"/>
      <c r="W875">
        <v>13.3</v>
      </c>
      <c r="X875" s="70">
        <v>818.19799999999998</v>
      </c>
      <c r="Y875" s="70">
        <v>504.44940000000003</v>
      </c>
      <c r="Z875" s="70">
        <f t="shared" si="130"/>
        <v>0.61653707293344651</v>
      </c>
      <c r="AA875" s="23">
        <f t="shared" si="131"/>
        <v>8.1999430700148395</v>
      </c>
      <c r="AB875" s="25">
        <v>5.9139999999999997</v>
      </c>
      <c r="AC875" s="23">
        <f t="shared" si="132"/>
        <v>0.72122451942697419</v>
      </c>
      <c r="AD875" s="23">
        <f t="shared" si="133"/>
        <v>1.3865307862723772</v>
      </c>
      <c r="AE875" s="23">
        <f t="shared" si="134"/>
        <v>0.23986982602512125</v>
      </c>
      <c r="AF875" s="1">
        <v>995</v>
      </c>
      <c r="AG875" s="1">
        <f t="shared" si="135"/>
        <v>2.4107520203529774E-4</v>
      </c>
      <c r="AH875" s="7">
        <v>2000</v>
      </c>
      <c r="AI875" s="1">
        <v>10.311</v>
      </c>
      <c r="AJ875" s="1">
        <f t="shared" si="136"/>
        <v>4.676078014456362E-2</v>
      </c>
      <c r="AK875" s="1">
        <f t="shared" si="137"/>
        <v>3.3451844670886457E-3</v>
      </c>
      <c r="AL875" s="1">
        <f t="shared" si="138"/>
        <v>2.7967785386793652E-3</v>
      </c>
      <c r="AM875" s="8" t="s">
        <v>229</v>
      </c>
      <c r="AN875" s="1" t="s">
        <v>119</v>
      </c>
      <c r="AO875" s="1" t="s">
        <v>120</v>
      </c>
      <c r="AP875" s="1" t="s">
        <v>71</v>
      </c>
      <c r="AQ875" s="1" t="s">
        <v>72</v>
      </c>
      <c r="AR875" s="1" t="s">
        <v>224</v>
      </c>
      <c r="AS875" s="1" t="s">
        <v>74</v>
      </c>
      <c r="AT875" s="8" t="s">
        <v>229</v>
      </c>
      <c r="AU875" s="8" t="s">
        <v>92</v>
      </c>
    </row>
    <row r="876" spans="1:47" s="1" customFormat="1" ht="16">
      <c r="A876" s="8" t="s">
        <v>230</v>
      </c>
      <c r="B876" s="8" t="s">
        <v>231</v>
      </c>
      <c r="C876" s="8" t="s">
        <v>66</v>
      </c>
      <c r="D876" s="11" t="s">
        <v>67</v>
      </c>
      <c r="E876" s="24">
        <v>71</v>
      </c>
      <c r="F876" s="13">
        <v>6.7290000000000001</v>
      </c>
      <c r="G876" s="24">
        <v>2271.6</v>
      </c>
      <c r="H876" s="8" t="s">
        <v>92</v>
      </c>
      <c r="I876" s="13">
        <v>-19.600000000000001</v>
      </c>
      <c r="J876" s="38">
        <v>1.0842321631470979</v>
      </c>
      <c r="K876" s="103">
        <f t="shared" si="139"/>
        <v>1.1727903741422889</v>
      </c>
      <c r="L876" s="115"/>
      <c r="M876" s="1" t="s">
        <v>119</v>
      </c>
      <c r="N876" s="1" t="s">
        <v>120</v>
      </c>
      <c r="O876" s="1" t="s">
        <v>71</v>
      </c>
      <c r="P876" s="1" t="s">
        <v>114</v>
      </c>
      <c r="Q876" s="1" t="s">
        <v>224</v>
      </c>
      <c r="R876" s="1" t="s">
        <v>74</v>
      </c>
      <c r="S876" s="8" t="s">
        <v>231</v>
      </c>
      <c r="T876" s="8" t="s">
        <v>92</v>
      </c>
      <c r="U876" s="25">
        <v>0.499</v>
      </c>
      <c r="V876"/>
      <c r="W876">
        <v>13.3</v>
      </c>
      <c r="X876" s="70">
        <v>818.19799999999998</v>
      </c>
      <c r="Y876" s="70">
        <v>504.44940000000003</v>
      </c>
      <c r="Z876" s="70">
        <f t="shared" si="130"/>
        <v>0.61653707293344651</v>
      </c>
      <c r="AA876" s="23">
        <f t="shared" si="131"/>
        <v>8.1999430700148395</v>
      </c>
      <c r="AB876" s="25">
        <v>6.0270000000000001</v>
      </c>
      <c r="AC876" s="23">
        <f t="shared" si="132"/>
        <v>0.73500510290604892</v>
      </c>
      <c r="AD876" s="23">
        <f t="shared" si="133"/>
        <v>1.3605347718624257</v>
      </c>
      <c r="AE876" s="23">
        <f t="shared" si="134"/>
        <v>0.67890685115935046</v>
      </c>
      <c r="AF876" s="1">
        <v>995</v>
      </c>
      <c r="AG876" s="1">
        <f t="shared" si="135"/>
        <v>6.8231844337623157E-4</v>
      </c>
      <c r="AH876" s="7">
        <v>2000</v>
      </c>
      <c r="AI876" s="1">
        <v>10.205</v>
      </c>
      <c r="AJ876" s="1">
        <f t="shared" si="136"/>
        <v>0.13372237988755151</v>
      </c>
      <c r="AK876" s="1">
        <f t="shared" si="137"/>
        <v>1.5682831993951883E-3</v>
      </c>
      <c r="AL876" s="1">
        <f t="shared" si="138"/>
        <v>0</v>
      </c>
      <c r="AM876" s="8" t="s">
        <v>231</v>
      </c>
      <c r="AN876" s="1" t="s">
        <v>119</v>
      </c>
      <c r="AO876" s="1" t="s">
        <v>120</v>
      </c>
      <c r="AP876" s="1" t="s">
        <v>71</v>
      </c>
      <c r="AQ876" s="1" t="s">
        <v>114</v>
      </c>
      <c r="AR876" s="1" t="s">
        <v>224</v>
      </c>
      <c r="AS876" s="1" t="s">
        <v>74</v>
      </c>
      <c r="AT876" s="8" t="s">
        <v>231</v>
      </c>
      <c r="AU876" s="8" t="s">
        <v>92</v>
      </c>
    </row>
    <row r="877" spans="1:47" s="1" customFormat="1" ht="16">
      <c r="A877" s="8" t="s">
        <v>64</v>
      </c>
      <c r="B877" s="8" t="s">
        <v>65</v>
      </c>
      <c r="C877" s="8" t="s">
        <v>66</v>
      </c>
      <c r="D877" s="11" t="s">
        <v>67</v>
      </c>
      <c r="E877" s="24">
        <v>70</v>
      </c>
      <c r="F877" s="13">
        <v>0.68200000000000005</v>
      </c>
      <c r="G877" s="24">
        <v>2258.9</v>
      </c>
      <c r="H877" s="8" t="s">
        <v>93</v>
      </c>
      <c r="I877" s="13">
        <v>4223.3689999999997</v>
      </c>
      <c r="J877" s="38">
        <v>5.5176584328406966</v>
      </c>
      <c r="K877" s="103">
        <f t="shared" si="139"/>
        <v>5.9465618469234869</v>
      </c>
      <c r="L877" s="115">
        <f>K877-K879</f>
        <v>4.7382565474545322</v>
      </c>
      <c r="M877" s="1" t="s">
        <v>69</v>
      </c>
      <c r="N877" s="1" t="s">
        <v>70</v>
      </c>
      <c r="O877" s="1" t="s">
        <v>71</v>
      </c>
      <c r="P877" s="1" t="s">
        <v>72</v>
      </c>
      <c r="Q877" s="1" t="s">
        <v>73</v>
      </c>
      <c r="R877" s="1" t="s">
        <v>74</v>
      </c>
      <c r="S877" s="8" t="s">
        <v>65</v>
      </c>
      <c r="T877" s="8" t="s">
        <v>93</v>
      </c>
      <c r="U877" s="25">
        <v>3.6999999999999998E-2</v>
      </c>
      <c r="V877"/>
      <c r="W877">
        <v>13.3</v>
      </c>
      <c r="X877" s="70">
        <v>818.19799999999998</v>
      </c>
      <c r="Y877" s="70">
        <v>504.44940000000003</v>
      </c>
      <c r="Z877" s="70">
        <f t="shared" si="130"/>
        <v>0.61653707293344651</v>
      </c>
      <c r="AA877" s="23">
        <f t="shared" si="131"/>
        <v>8.1999430700148395</v>
      </c>
      <c r="AB877" s="25">
        <v>6.6559999999999997</v>
      </c>
      <c r="AC877" s="23">
        <f t="shared" si="132"/>
        <v>0.81171295253735887</v>
      </c>
      <c r="AD877" s="23">
        <f t="shared" si="133"/>
        <v>1.2319626006632871</v>
      </c>
      <c r="AE877" s="23">
        <f t="shared" si="134"/>
        <v>4.5582616224541621E-2</v>
      </c>
      <c r="AF877" s="1">
        <v>995</v>
      </c>
      <c r="AG877" s="1">
        <f t="shared" si="135"/>
        <v>4.5811674597529265E-5</v>
      </c>
      <c r="AH877" s="7">
        <v>2000</v>
      </c>
      <c r="AI877" s="1">
        <v>10.116</v>
      </c>
      <c r="AJ877" s="1">
        <f t="shared" si="136"/>
        <v>9.0572705807689339E-3</v>
      </c>
      <c r="AK877" s="1">
        <f t="shared" si="137"/>
        <v>5.385961967286308E-4</v>
      </c>
      <c r="AL877" s="1">
        <f t="shared" si="138"/>
        <v>4.2915671631395713E-4</v>
      </c>
      <c r="AM877" s="8" t="s">
        <v>65</v>
      </c>
      <c r="AN877" s="1" t="s">
        <v>69</v>
      </c>
      <c r="AO877" s="1" t="s">
        <v>70</v>
      </c>
      <c r="AP877" s="1" t="s">
        <v>71</v>
      </c>
      <c r="AQ877" s="1" t="s">
        <v>72</v>
      </c>
      <c r="AR877" s="1" t="s">
        <v>73</v>
      </c>
      <c r="AS877" s="1" t="s">
        <v>74</v>
      </c>
      <c r="AT877" s="8" t="s">
        <v>65</v>
      </c>
      <c r="AU877" s="8" t="s">
        <v>93</v>
      </c>
    </row>
    <row r="878" spans="1:47" s="1" customFormat="1" ht="16">
      <c r="A878" s="8" t="s">
        <v>75</v>
      </c>
      <c r="B878" s="8" t="s">
        <v>65</v>
      </c>
      <c r="C878" s="8" t="s">
        <v>66</v>
      </c>
      <c r="D878" s="11" t="s">
        <v>67</v>
      </c>
      <c r="E878" s="24">
        <v>66</v>
      </c>
      <c r="F878" s="13">
        <v>0.64</v>
      </c>
      <c r="G878" s="24">
        <v>2258.5</v>
      </c>
      <c r="H878" s="8" t="s">
        <v>93</v>
      </c>
      <c r="I878" s="13">
        <v>4247.1959999999999</v>
      </c>
      <c r="J878" s="38">
        <v>5.5414331206056362</v>
      </c>
      <c r="K878" s="103">
        <f t="shared" si="139"/>
        <v>5.97206779570182</v>
      </c>
      <c r="L878" s="115">
        <f>K878-K880</f>
        <v>4.7667963160508373</v>
      </c>
      <c r="M878" s="1" t="s">
        <v>69</v>
      </c>
      <c r="N878" s="1" t="s">
        <v>70</v>
      </c>
      <c r="O878" s="1" t="s">
        <v>71</v>
      </c>
      <c r="P878" s="1" t="s">
        <v>72</v>
      </c>
      <c r="Q878" s="1" t="s">
        <v>73</v>
      </c>
      <c r="R878" s="1" t="s">
        <v>74</v>
      </c>
      <c r="S878" s="8" t="s">
        <v>65</v>
      </c>
      <c r="T878" s="8" t="s">
        <v>93</v>
      </c>
      <c r="U878" s="25">
        <v>3.7999999999999999E-2</v>
      </c>
      <c r="V878"/>
      <c r="W878">
        <v>13.3</v>
      </c>
      <c r="X878" s="70">
        <v>818.19799999999998</v>
      </c>
      <c r="Y878" s="70">
        <v>504.44940000000003</v>
      </c>
      <c r="Z878" s="70">
        <f t="shared" si="130"/>
        <v>0.61653707293344651</v>
      </c>
      <c r="AA878" s="23">
        <f t="shared" si="131"/>
        <v>8.1999430700148395</v>
      </c>
      <c r="AB878" s="25">
        <v>6.6559999999999997</v>
      </c>
      <c r="AC878" s="23">
        <f t="shared" si="132"/>
        <v>0.81171295253735887</v>
      </c>
      <c r="AD878" s="23">
        <f t="shared" si="133"/>
        <v>1.2319626006632871</v>
      </c>
      <c r="AE878" s="23">
        <f t="shared" si="134"/>
        <v>4.6814578825204907E-2</v>
      </c>
      <c r="AF878" s="1">
        <v>995</v>
      </c>
      <c r="AG878" s="1">
        <f t="shared" si="135"/>
        <v>4.7049827965030056E-5</v>
      </c>
      <c r="AH878" s="7">
        <v>2000</v>
      </c>
      <c r="AI878" s="1">
        <v>10.116</v>
      </c>
      <c r="AJ878" s="1">
        <f t="shared" si="136"/>
        <v>9.3020616775464724E-3</v>
      </c>
      <c r="AK878" s="1">
        <f t="shared" si="137"/>
        <v>5.5552542978107332E-4</v>
      </c>
      <c r="AL878" s="1">
        <f t="shared" si="138"/>
        <v>4.4341033336206195E-4</v>
      </c>
      <c r="AM878" s="8" t="s">
        <v>65</v>
      </c>
      <c r="AN878" s="1" t="s">
        <v>69</v>
      </c>
      <c r="AO878" s="1" t="s">
        <v>70</v>
      </c>
      <c r="AP878" s="1" t="s">
        <v>71</v>
      </c>
      <c r="AQ878" s="1" t="s">
        <v>72</v>
      </c>
      <c r="AR878" s="1" t="s">
        <v>73</v>
      </c>
      <c r="AS878" s="1" t="s">
        <v>74</v>
      </c>
      <c r="AT878" s="8" t="s">
        <v>65</v>
      </c>
      <c r="AU878" s="8" t="s">
        <v>93</v>
      </c>
    </row>
    <row r="879" spans="1:47" s="1" customFormat="1" ht="16">
      <c r="A879" s="8" t="s">
        <v>112</v>
      </c>
      <c r="B879" s="8" t="s">
        <v>113</v>
      </c>
      <c r="C879" s="8" t="s">
        <v>66</v>
      </c>
      <c r="D879" s="11" t="s">
        <v>67</v>
      </c>
      <c r="E879" s="24">
        <v>53</v>
      </c>
      <c r="F879" s="13">
        <v>0.30199999999999999</v>
      </c>
      <c r="G879" s="24">
        <v>2259.1</v>
      </c>
      <c r="H879" s="8" t="s">
        <v>93</v>
      </c>
      <c r="I879" s="13">
        <v>10.452</v>
      </c>
      <c r="J879" s="38">
        <v>1.1170956452352245</v>
      </c>
      <c r="K879" s="103">
        <f t="shared" si="139"/>
        <v>1.2083052994689545</v>
      </c>
      <c r="L879" s="115"/>
      <c r="M879" s="1" t="s">
        <v>69</v>
      </c>
      <c r="N879" s="1" t="s">
        <v>70</v>
      </c>
      <c r="O879" s="1" t="s">
        <v>71</v>
      </c>
      <c r="P879" s="1" t="s">
        <v>114</v>
      </c>
      <c r="Q879" s="1" t="s">
        <v>73</v>
      </c>
      <c r="R879" s="1" t="s">
        <v>74</v>
      </c>
      <c r="S879" s="8" t="s">
        <v>113</v>
      </c>
      <c r="T879" s="8" t="s">
        <v>93</v>
      </c>
      <c r="U879" s="25">
        <v>2.1999999999999999E-2</v>
      </c>
      <c r="V879"/>
      <c r="W879">
        <v>13.3</v>
      </c>
      <c r="X879" s="70">
        <v>818.19799999999998</v>
      </c>
      <c r="Y879" s="70">
        <v>504.44940000000003</v>
      </c>
      <c r="Z879" s="70">
        <f t="shared" si="130"/>
        <v>0.61653707293344651</v>
      </c>
      <c r="AA879" s="23">
        <f t="shared" si="131"/>
        <v>8.1999430700148395</v>
      </c>
      <c r="AB879" s="25">
        <v>6.609</v>
      </c>
      <c r="AC879" s="23">
        <f t="shared" si="132"/>
        <v>0.80598120542659324</v>
      </c>
      <c r="AD879" s="23">
        <f t="shared" si="133"/>
        <v>1.2407237206861612</v>
      </c>
      <c r="AE879" s="23">
        <f t="shared" si="134"/>
        <v>2.7295921855095544E-2</v>
      </c>
      <c r="AF879" s="1">
        <v>995</v>
      </c>
      <c r="AG879" s="1">
        <f t="shared" si="135"/>
        <v>2.7433087291553309E-5</v>
      </c>
      <c r="AH879" s="7">
        <v>2000</v>
      </c>
      <c r="AI879" s="1">
        <v>10.411</v>
      </c>
      <c r="AJ879" s="1">
        <f t="shared" si="136"/>
        <v>5.2700196506681989E-3</v>
      </c>
      <c r="AK879" s="1">
        <f t="shared" si="137"/>
        <v>6.3677926722079128E-5</v>
      </c>
      <c r="AL879" s="1">
        <f t="shared" si="138"/>
        <v>0</v>
      </c>
      <c r="AM879" s="8" t="s">
        <v>113</v>
      </c>
      <c r="AN879" s="1" t="s">
        <v>69</v>
      </c>
      <c r="AO879" s="1" t="s">
        <v>70</v>
      </c>
      <c r="AP879" s="1" t="s">
        <v>71</v>
      </c>
      <c r="AQ879" s="1" t="s">
        <v>114</v>
      </c>
      <c r="AR879" s="1" t="s">
        <v>73</v>
      </c>
      <c r="AS879" s="1" t="s">
        <v>74</v>
      </c>
      <c r="AT879" s="8" t="s">
        <v>113</v>
      </c>
      <c r="AU879" s="8" t="s">
        <v>93</v>
      </c>
    </row>
    <row r="880" spans="1:47" s="1" customFormat="1" ht="16">
      <c r="A880" s="8" t="s">
        <v>115</v>
      </c>
      <c r="B880" s="8" t="s">
        <v>113</v>
      </c>
      <c r="C880" s="8" t="s">
        <v>66</v>
      </c>
      <c r="D880" s="11" t="s">
        <v>67</v>
      </c>
      <c r="E880" s="24">
        <v>54</v>
      </c>
      <c r="F880" s="13">
        <v>0.29699999999999999</v>
      </c>
      <c r="G880" s="24">
        <v>2258.6999999999998</v>
      </c>
      <c r="H880" s="8" t="s">
        <v>93</v>
      </c>
      <c r="I880" s="13">
        <v>7.8840000000000003</v>
      </c>
      <c r="J880" s="38">
        <v>1.1142882520964525</v>
      </c>
      <c r="K880" s="103">
        <f t="shared" si="139"/>
        <v>1.2052714796509827</v>
      </c>
      <c r="L880" s="115"/>
      <c r="M880" s="1" t="s">
        <v>69</v>
      </c>
      <c r="N880" s="1" t="s">
        <v>70</v>
      </c>
      <c r="O880" s="1" t="s">
        <v>71</v>
      </c>
      <c r="P880" s="1" t="s">
        <v>114</v>
      </c>
      <c r="Q880" s="1" t="s">
        <v>73</v>
      </c>
      <c r="R880" s="1" t="s">
        <v>74</v>
      </c>
      <c r="S880" s="8" t="s">
        <v>113</v>
      </c>
      <c r="T880" s="8" t="s">
        <v>93</v>
      </c>
      <c r="U880" s="25">
        <v>2.1000000000000001E-2</v>
      </c>
      <c r="V880"/>
      <c r="W880">
        <v>13.3</v>
      </c>
      <c r="X880" s="70">
        <v>818.19799999999998</v>
      </c>
      <c r="Y880" s="70">
        <v>504.44940000000003</v>
      </c>
      <c r="Z880" s="70">
        <f t="shared" si="130"/>
        <v>0.61653707293344651</v>
      </c>
      <c r="AA880" s="23">
        <f t="shared" si="131"/>
        <v>8.1999430700148395</v>
      </c>
      <c r="AB880" s="25">
        <v>6.609</v>
      </c>
      <c r="AC880" s="23">
        <f t="shared" si="132"/>
        <v>0.80598120542659324</v>
      </c>
      <c r="AD880" s="23">
        <f t="shared" si="133"/>
        <v>1.2407237206861612</v>
      </c>
      <c r="AE880" s="23">
        <f t="shared" si="134"/>
        <v>2.6055198134409388E-2</v>
      </c>
      <c r="AF880" s="1">
        <v>995</v>
      </c>
      <c r="AG880" s="1">
        <f t="shared" si="135"/>
        <v>2.6186128778300892E-5</v>
      </c>
      <c r="AH880" s="7">
        <v>2000</v>
      </c>
      <c r="AI880" s="1">
        <v>10.411</v>
      </c>
      <c r="AJ880" s="1">
        <f t="shared" si="136"/>
        <v>5.0304733029105549E-3</v>
      </c>
      <c r="AK880" s="1">
        <f t="shared" si="137"/>
        <v>6.0630860011437709E-5</v>
      </c>
      <c r="AL880" s="1">
        <f t="shared" si="138"/>
        <v>0</v>
      </c>
      <c r="AM880" s="8" t="s">
        <v>113</v>
      </c>
      <c r="AN880" s="1" t="s">
        <v>69</v>
      </c>
      <c r="AO880" s="1" t="s">
        <v>70</v>
      </c>
      <c r="AP880" s="1" t="s">
        <v>71</v>
      </c>
      <c r="AQ880" s="1" t="s">
        <v>114</v>
      </c>
      <c r="AR880" s="1" t="s">
        <v>73</v>
      </c>
      <c r="AS880" s="1" t="s">
        <v>74</v>
      </c>
      <c r="AT880" s="8" t="s">
        <v>113</v>
      </c>
      <c r="AU880" s="8" t="s">
        <v>93</v>
      </c>
    </row>
    <row r="881" spans="1:47" s="1" customFormat="1" ht="16">
      <c r="A881" s="8" t="s">
        <v>116</v>
      </c>
      <c r="B881" s="8" t="s">
        <v>117</v>
      </c>
      <c r="C881" s="8" t="s">
        <v>66</v>
      </c>
      <c r="D881" s="11" t="s">
        <v>67</v>
      </c>
      <c r="E881" s="24">
        <v>67</v>
      </c>
      <c r="F881" s="13">
        <v>2.996</v>
      </c>
      <c r="G881" s="24">
        <v>2259.6999999999998</v>
      </c>
      <c r="H881" s="8" t="s">
        <v>93</v>
      </c>
      <c r="I881" s="13">
        <v>2318.422</v>
      </c>
      <c r="J881" s="38">
        <v>3.5773714566428052</v>
      </c>
      <c r="K881" s="103">
        <f t="shared" si="139"/>
        <v>3.8616151738551165</v>
      </c>
      <c r="L881" s="115">
        <f>K881-K882</f>
        <v>2.6752927441053438</v>
      </c>
      <c r="M881" s="1" t="s">
        <v>119</v>
      </c>
      <c r="N881" s="1" t="s">
        <v>120</v>
      </c>
      <c r="O881" s="1" t="s">
        <v>71</v>
      </c>
      <c r="P881" s="1" t="s">
        <v>72</v>
      </c>
      <c r="Q881" s="1" t="s">
        <v>73</v>
      </c>
      <c r="R881" s="1" t="s">
        <v>74</v>
      </c>
      <c r="S881" s="8" t="s">
        <v>117</v>
      </c>
      <c r="T881" s="8" t="s">
        <v>93</v>
      </c>
      <c r="U881" s="25">
        <v>0.16700000000000001</v>
      </c>
      <c r="V881"/>
      <c r="W881">
        <v>13.3</v>
      </c>
      <c r="X881" s="70">
        <v>818.19799999999998</v>
      </c>
      <c r="Y881" s="70">
        <v>504.44940000000003</v>
      </c>
      <c r="Z881" s="70">
        <f t="shared" si="130"/>
        <v>0.61653707293344651</v>
      </c>
      <c r="AA881" s="23">
        <f t="shared" si="131"/>
        <v>8.1999430700148395</v>
      </c>
      <c r="AB881" s="25">
        <v>7.4029999999999996</v>
      </c>
      <c r="AC881" s="23">
        <f t="shared" si="132"/>
        <v>0.90281114597867596</v>
      </c>
      <c r="AD881" s="23">
        <f t="shared" si="133"/>
        <v>1.1076513670153776</v>
      </c>
      <c r="AE881" s="23">
        <f t="shared" si="134"/>
        <v>0.18497777829156806</v>
      </c>
      <c r="AF881" s="1">
        <v>995</v>
      </c>
      <c r="AG881" s="1">
        <f t="shared" si="135"/>
        <v>1.8590731486589754E-4</v>
      </c>
      <c r="AH881" s="7">
        <v>2000</v>
      </c>
      <c r="AI881" s="1">
        <v>10.256</v>
      </c>
      <c r="AJ881" s="1">
        <f t="shared" si="136"/>
        <v>3.6253376533911377E-2</v>
      </c>
      <c r="AK881" s="1">
        <f t="shared" si="137"/>
        <v>1.3999658892683519E-3</v>
      </c>
      <c r="AL881" s="1">
        <f t="shared" si="138"/>
        <v>9.698839519049205E-4</v>
      </c>
      <c r="AM881" s="8" t="s">
        <v>117</v>
      </c>
      <c r="AN881" s="1" t="s">
        <v>119</v>
      </c>
      <c r="AO881" s="1" t="s">
        <v>120</v>
      </c>
      <c r="AP881" s="1" t="s">
        <v>71</v>
      </c>
      <c r="AQ881" s="1" t="s">
        <v>72</v>
      </c>
      <c r="AR881" s="1" t="s">
        <v>73</v>
      </c>
      <c r="AS881" s="1" t="s">
        <v>74</v>
      </c>
      <c r="AT881" s="8" t="s">
        <v>117</v>
      </c>
      <c r="AU881" s="8" t="s">
        <v>93</v>
      </c>
    </row>
    <row r="882" spans="1:47" s="1" customFormat="1" ht="16">
      <c r="A882" s="8" t="s">
        <v>126</v>
      </c>
      <c r="B882" s="8" t="s">
        <v>127</v>
      </c>
      <c r="C882" s="8" t="s">
        <v>66</v>
      </c>
      <c r="D882" s="11" t="s">
        <v>67</v>
      </c>
      <c r="E882" s="24">
        <v>68</v>
      </c>
      <c r="F882" s="13">
        <v>0.91900000000000004</v>
      </c>
      <c r="G882" s="24">
        <v>2259.3000000000002</v>
      </c>
      <c r="H882" s="8" t="s">
        <v>93</v>
      </c>
      <c r="I882" s="13">
        <v>-8.1519999999999992</v>
      </c>
      <c r="J882" s="38">
        <v>1.0967537436760757</v>
      </c>
      <c r="K882" s="103">
        <f t="shared" si="139"/>
        <v>1.1863224297497728</v>
      </c>
      <c r="L882" s="115"/>
      <c r="M882" s="1" t="s">
        <v>119</v>
      </c>
      <c r="N882" s="1" t="s">
        <v>120</v>
      </c>
      <c r="O882" s="1" t="s">
        <v>71</v>
      </c>
      <c r="P882" s="1" t="s">
        <v>114</v>
      </c>
      <c r="Q882" s="1" t="s">
        <v>73</v>
      </c>
      <c r="R882" s="1" t="s">
        <v>74</v>
      </c>
      <c r="S882" s="8" t="s">
        <v>127</v>
      </c>
      <c r="T882" s="8" t="s">
        <v>93</v>
      </c>
      <c r="U882" s="25">
        <v>5.5E-2</v>
      </c>
      <c r="V882"/>
      <c r="W882">
        <v>13.3</v>
      </c>
      <c r="X882" s="70">
        <v>818.19799999999998</v>
      </c>
      <c r="Y882" s="70">
        <v>504.44940000000003</v>
      </c>
      <c r="Z882" s="70">
        <f t="shared" si="130"/>
        <v>0.61653707293344651</v>
      </c>
      <c r="AA882" s="23">
        <f t="shared" si="131"/>
        <v>8.1999430700148395</v>
      </c>
      <c r="AB882" s="25">
        <v>6.4210000000000003</v>
      </c>
      <c r="AC882" s="23">
        <f t="shared" si="132"/>
        <v>0.78305421698353084</v>
      </c>
      <c r="AD882" s="23">
        <f t="shared" si="133"/>
        <v>1.277050781811998</v>
      </c>
      <c r="AE882" s="23">
        <f t="shared" si="134"/>
        <v>7.023779299965989E-2</v>
      </c>
      <c r="AF882" s="1">
        <v>995</v>
      </c>
      <c r="AG882" s="1">
        <f t="shared" si="135"/>
        <v>7.0590746733326527E-5</v>
      </c>
      <c r="AH882" s="7">
        <v>2000</v>
      </c>
      <c r="AI882" s="1">
        <v>10.188000000000001</v>
      </c>
      <c r="AJ882" s="1">
        <f t="shared" si="136"/>
        <v>1.3857625978273757E-2</v>
      </c>
      <c r="AK882" s="1">
        <f t="shared" si="137"/>
        <v>1.6439612521109296E-4</v>
      </c>
      <c r="AL882" s="1">
        <f t="shared" si="138"/>
        <v>0</v>
      </c>
      <c r="AM882" s="8" t="s">
        <v>127</v>
      </c>
      <c r="AN882" s="1" t="s">
        <v>119</v>
      </c>
      <c r="AO882" s="1" t="s">
        <v>120</v>
      </c>
      <c r="AP882" s="1" t="s">
        <v>71</v>
      </c>
      <c r="AQ882" s="1" t="s">
        <v>114</v>
      </c>
      <c r="AR882" s="1" t="s">
        <v>73</v>
      </c>
      <c r="AS882" s="1" t="s">
        <v>74</v>
      </c>
      <c r="AT882" s="8" t="s">
        <v>127</v>
      </c>
      <c r="AU882" s="8" t="s">
        <v>93</v>
      </c>
    </row>
    <row r="883" spans="1:47" s="1" customFormat="1" ht="16">
      <c r="A883" s="8" t="s">
        <v>128</v>
      </c>
      <c r="B883" s="8" t="s">
        <v>129</v>
      </c>
      <c r="C883" s="8" t="s">
        <v>66</v>
      </c>
      <c r="D883" s="11" t="s">
        <v>67</v>
      </c>
      <c r="E883" s="24">
        <v>58</v>
      </c>
      <c r="F883" s="13">
        <v>0.41899999999999998</v>
      </c>
      <c r="G883" s="24">
        <v>2258</v>
      </c>
      <c r="H883" s="8" t="s">
        <v>93</v>
      </c>
      <c r="I883" s="13">
        <v>4928.7700000000004</v>
      </c>
      <c r="J883" s="38">
        <v>6.2164806475067707</v>
      </c>
      <c r="K883" s="103">
        <f t="shared" si="139"/>
        <v>6.6958558169177911</v>
      </c>
      <c r="L883" s="115">
        <f>K883-K884</f>
        <v>5.5168095979602194</v>
      </c>
      <c r="M883" s="1" t="s">
        <v>69</v>
      </c>
      <c r="N883" s="1" t="s">
        <v>70</v>
      </c>
      <c r="O883" s="1" t="s">
        <v>71</v>
      </c>
      <c r="P883" s="1" t="s">
        <v>72</v>
      </c>
      <c r="Q883" s="1" t="s">
        <v>130</v>
      </c>
      <c r="R883" s="1" t="s">
        <v>131</v>
      </c>
      <c r="S883" s="8" t="s">
        <v>129</v>
      </c>
      <c r="T883" s="8" t="s">
        <v>93</v>
      </c>
      <c r="U883" s="25">
        <v>2.7E-2</v>
      </c>
      <c r="V883"/>
      <c r="W883">
        <v>13.3</v>
      </c>
      <c r="X883" s="70">
        <v>818.19799999999998</v>
      </c>
      <c r="Y883" s="70">
        <v>504.44940000000003</v>
      </c>
      <c r="Z883" s="70">
        <f t="shared" si="130"/>
        <v>0.61653707293344651</v>
      </c>
      <c r="AA883" s="23">
        <f t="shared" si="131"/>
        <v>8.1999430700148395</v>
      </c>
      <c r="AB883" s="25">
        <v>4.9630000000000001</v>
      </c>
      <c r="AC883" s="23">
        <f t="shared" si="132"/>
        <v>0.60524810448361055</v>
      </c>
      <c r="AD883" s="23">
        <f t="shared" si="133"/>
        <v>1.652215005040266</v>
      </c>
      <c r="AE883" s="23">
        <f t="shared" si="134"/>
        <v>4.4609805136087179E-2</v>
      </c>
      <c r="AF883" s="1">
        <v>995</v>
      </c>
      <c r="AG883" s="1">
        <f t="shared" si="135"/>
        <v>4.4833975011142891E-5</v>
      </c>
      <c r="AH883" s="7">
        <v>2000</v>
      </c>
      <c r="AI883" s="1">
        <v>10.321999999999999</v>
      </c>
      <c r="AJ883" s="1">
        <f t="shared" si="136"/>
        <v>8.6870713061699082E-3</v>
      </c>
      <c r="AK883" s="1">
        <f t="shared" si="137"/>
        <v>5.8167376937397414E-4</v>
      </c>
      <c r="AL883" s="1">
        <f t="shared" si="138"/>
        <v>4.7924918360042968E-4</v>
      </c>
      <c r="AM883" s="8" t="s">
        <v>129</v>
      </c>
      <c r="AN883" s="1" t="s">
        <v>69</v>
      </c>
      <c r="AO883" s="1" t="s">
        <v>70</v>
      </c>
      <c r="AP883" s="1" t="s">
        <v>71</v>
      </c>
      <c r="AQ883" s="1" t="s">
        <v>72</v>
      </c>
      <c r="AR883" s="1" t="s">
        <v>130</v>
      </c>
      <c r="AS883" s="1" t="s">
        <v>131</v>
      </c>
      <c r="AT883" s="8" t="s">
        <v>129</v>
      </c>
      <c r="AU883" s="8" t="s">
        <v>93</v>
      </c>
    </row>
    <row r="884" spans="1:47" s="1" customFormat="1" ht="16">
      <c r="A884" s="8" t="s">
        <v>132</v>
      </c>
      <c r="B884" s="8" t="s">
        <v>133</v>
      </c>
      <c r="C884" s="8" t="s">
        <v>66</v>
      </c>
      <c r="D884" s="8" t="s">
        <v>67</v>
      </c>
      <c r="E884" s="24">
        <v>49</v>
      </c>
      <c r="F884" s="13">
        <v>0.38200000000000001</v>
      </c>
      <c r="G884" s="24">
        <v>2258.9</v>
      </c>
      <c r="H884" s="8" t="s">
        <v>93</v>
      </c>
      <c r="I884" s="13">
        <v>-14.308</v>
      </c>
      <c r="J884" s="38">
        <v>1.0900208349799145</v>
      </c>
      <c r="K884" s="103">
        <f t="shared" si="139"/>
        <v>1.1790462189575719</v>
      </c>
      <c r="L884" s="115"/>
      <c r="M884" s="1" t="s">
        <v>69</v>
      </c>
      <c r="N884" s="1" t="s">
        <v>70</v>
      </c>
      <c r="O884" s="1" t="s">
        <v>71</v>
      </c>
      <c r="P884" s="1" t="s">
        <v>114</v>
      </c>
      <c r="Q884" s="1" t="s">
        <v>130</v>
      </c>
      <c r="R884" s="1" t="s">
        <v>131</v>
      </c>
      <c r="S884" s="8" t="s">
        <v>133</v>
      </c>
      <c r="T884" s="8" t="s">
        <v>93</v>
      </c>
      <c r="U884" s="25">
        <v>2.4E-2</v>
      </c>
      <c r="V884"/>
      <c r="W884">
        <v>13.3</v>
      </c>
      <c r="X884" s="70">
        <v>818.19799999999998</v>
      </c>
      <c r="Y884" s="70">
        <v>504.44940000000003</v>
      </c>
      <c r="Z884" s="70">
        <f t="shared" si="130"/>
        <v>0.61653707293344651</v>
      </c>
      <c r="AA884" s="23">
        <f t="shared" si="131"/>
        <v>8.1999430700148395</v>
      </c>
      <c r="AB884" s="25">
        <v>3.1789999999999998</v>
      </c>
      <c r="AC884" s="23">
        <f t="shared" si="132"/>
        <v>0.38768561840689059</v>
      </c>
      <c r="AD884" s="23">
        <f t="shared" si="133"/>
        <v>2.5794095847797545</v>
      </c>
      <c r="AE884" s="23">
        <f t="shared" si="134"/>
        <v>6.1905830034714109E-2</v>
      </c>
      <c r="AF884" s="1">
        <v>950</v>
      </c>
      <c r="AG884" s="1">
        <f t="shared" si="135"/>
        <v>6.5164031615488535E-5</v>
      </c>
      <c r="AH884" s="7">
        <v>2000</v>
      </c>
      <c r="AI884" s="1">
        <v>10.337999999999999</v>
      </c>
      <c r="AJ884" s="1">
        <f t="shared" si="136"/>
        <v>1.2606699867573717E-2</v>
      </c>
      <c r="AK884" s="1">
        <f t="shared" si="137"/>
        <v>1.4863881812395713E-4</v>
      </c>
      <c r="AL884" s="1">
        <f t="shared" si="138"/>
        <v>0</v>
      </c>
      <c r="AM884" s="8" t="s">
        <v>133</v>
      </c>
      <c r="AN884" s="1" t="s">
        <v>69</v>
      </c>
      <c r="AO884" s="1" t="s">
        <v>70</v>
      </c>
      <c r="AP884" s="1" t="s">
        <v>71</v>
      </c>
      <c r="AQ884" s="1" t="s">
        <v>114</v>
      </c>
      <c r="AR884" s="1" t="s">
        <v>130</v>
      </c>
      <c r="AS884" s="1" t="s">
        <v>131</v>
      </c>
      <c r="AT884" s="8" t="s">
        <v>133</v>
      </c>
      <c r="AU884" s="8" t="s">
        <v>93</v>
      </c>
    </row>
    <row r="885" spans="1:47" s="1" customFormat="1" ht="16">
      <c r="A885" s="8" t="s">
        <v>134</v>
      </c>
      <c r="B885" s="8" t="s">
        <v>135</v>
      </c>
      <c r="C885" s="8" t="s">
        <v>66</v>
      </c>
      <c r="D885" s="8" t="s">
        <v>67</v>
      </c>
      <c r="E885" s="24">
        <v>58</v>
      </c>
      <c r="F885" s="13">
        <v>0.35099999999999998</v>
      </c>
      <c r="G885" s="24">
        <v>2258.6999999999998</v>
      </c>
      <c r="H885" s="8" t="s">
        <v>93</v>
      </c>
      <c r="I885" s="13">
        <v>4012.0920000000001</v>
      </c>
      <c r="J885" s="38">
        <v>5.3063205665249118</v>
      </c>
      <c r="K885" s="103">
        <f t="shared" si="139"/>
        <v>5.7197905975136321</v>
      </c>
      <c r="L885" s="115">
        <f>K885-K886</f>
        <v>4.5465096097924187</v>
      </c>
      <c r="M885" s="1" t="s">
        <v>69</v>
      </c>
      <c r="N885" s="1" t="s">
        <v>70</v>
      </c>
      <c r="O885" s="1" t="s">
        <v>71</v>
      </c>
      <c r="P885" s="1" t="s">
        <v>72</v>
      </c>
      <c r="Q885" s="1" t="s">
        <v>130</v>
      </c>
      <c r="R885" s="1" t="s">
        <v>74</v>
      </c>
      <c r="S885" s="8" t="s">
        <v>135</v>
      </c>
      <c r="T885" s="8" t="s">
        <v>93</v>
      </c>
      <c r="U885" s="25">
        <v>2.1000000000000001E-2</v>
      </c>
      <c r="V885"/>
      <c r="W885">
        <v>13.3</v>
      </c>
      <c r="X885" s="70">
        <v>818.19799999999998</v>
      </c>
      <c r="Y885" s="70">
        <v>504.44940000000003</v>
      </c>
      <c r="Z885" s="70">
        <f t="shared" si="130"/>
        <v>0.61653707293344651</v>
      </c>
      <c r="AA885" s="23">
        <f t="shared" si="131"/>
        <v>8.1999430700148395</v>
      </c>
      <c r="AB885" s="25">
        <v>4.9889999999999999</v>
      </c>
      <c r="AC885" s="23">
        <f t="shared" si="132"/>
        <v>0.60841885820445962</v>
      </c>
      <c r="AD885" s="23">
        <f t="shared" si="133"/>
        <v>1.6436045439997673</v>
      </c>
      <c r="AE885" s="23">
        <f t="shared" si="134"/>
        <v>3.4515695423995116E-2</v>
      </c>
      <c r="AF885" s="1">
        <v>995</v>
      </c>
      <c r="AG885" s="1">
        <f t="shared" si="135"/>
        <v>3.4689141129643331E-5</v>
      </c>
      <c r="AH885" s="7">
        <v>2000</v>
      </c>
      <c r="AI885" s="1">
        <v>10.167999999999999</v>
      </c>
      <c r="AJ885" s="1">
        <f t="shared" si="136"/>
        <v>6.8231984912752426E-3</v>
      </c>
      <c r="AK885" s="1">
        <f t="shared" si="137"/>
        <v>3.9027266575365332E-4</v>
      </c>
      <c r="AL885" s="1">
        <f t="shared" si="138"/>
        <v>3.1021737510104024E-4</v>
      </c>
      <c r="AM885" s="8" t="s">
        <v>135</v>
      </c>
      <c r="AN885" s="1" t="s">
        <v>69</v>
      </c>
      <c r="AO885" s="1" t="s">
        <v>70</v>
      </c>
      <c r="AP885" s="1" t="s">
        <v>71</v>
      </c>
      <c r="AQ885" s="1" t="s">
        <v>72</v>
      </c>
      <c r="AR885" s="1" t="s">
        <v>130</v>
      </c>
      <c r="AS885" s="1" t="s">
        <v>74</v>
      </c>
      <c r="AT885" s="8" t="s">
        <v>135</v>
      </c>
      <c r="AU885" s="8" t="s">
        <v>93</v>
      </c>
    </row>
    <row r="886" spans="1:47" s="1" customFormat="1" ht="16">
      <c r="A886" s="8" t="s">
        <v>136</v>
      </c>
      <c r="B886" s="8" t="s">
        <v>137</v>
      </c>
      <c r="C886" s="8" t="s">
        <v>66</v>
      </c>
      <c r="D886" s="11" t="s">
        <v>67</v>
      </c>
      <c r="E886" s="24">
        <v>54</v>
      </c>
      <c r="F886" s="13">
        <v>1.179</v>
      </c>
      <c r="G886" s="24">
        <v>2259.3000000000002</v>
      </c>
      <c r="H886" s="8" t="s">
        <v>93</v>
      </c>
      <c r="I886" s="13">
        <v>-19.184999999999999</v>
      </c>
      <c r="J886" s="38">
        <v>1.0846861367635616</v>
      </c>
      <c r="K886" s="103">
        <f t="shared" si="139"/>
        <v>1.1732809877212136</v>
      </c>
      <c r="L886" s="115"/>
      <c r="M886" s="1" t="s">
        <v>69</v>
      </c>
      <c r="N886" s="1" t="s">
        <v>70</v>
      </c>
      <c r="O886" s="1" t="s">
        <v>71</v>
      </c>
      <c r="P886" s="1" t="s">
        <v>114</v>
      </c>
      <c r="Q886" s="1" t="s">
        <v>130</v>
      </c>
      <c r="R886" s="1" t="s">
        <v>74</v>
      </c>
      <c r="S886" s="8" t="s">
        <v>137</v>
      </c>
      <c r="T886" s="8" t="s">
        <v>93</v>
      </c>
      <c r="U886" s="25">
        <v>8.3000000000000004E-2</v>
      </c>
      <c r="V886"/>
      <c r="W886">
        <v>13.3</v>
      </c>
      <c r="X886" s="70">
        <v>818.19799999999998</v>
      </c>
      <c r="Y886" s="70">
        <v>504.44940000000003</v>
      </c>
      <c r="Z886" s="70">
        <f t="shared" si="130"/>
        <v>0.61653707293344651</v>
      </c>
      <c r="AA886" s="23">
        <f t="shared" si="131"/>
        <v>8.1999430700148395</v>
      </c>
      <c r="AB886" s="25">
        <v>7.1289999999999996</v>
      </c>
      <c r="AC886" s="23">
        <f t="shared" si="132"/>
        <v>0.86939627984357437</v>
      </c>
      <c r="AD886" s="23">
        <f t="shared" si="133"/>
        <v>1.1502234633209201</v>
      </c>
      <c r="AE886" s="23">
        <f t="shared" si="134"/>
        <v>9.5468547455636377E-2</v>
      </c>
      <c r="AF886" s="1">
        <v>950</v>
      </c>
      <c r="AG886" s="1">
        <f t="shared" si="135"/>
        <v>1.0049320784803829E-4</v>
      </c>
      <c r="AH886" s="7">
        <v>2000</v>
      </c>
      <c r="AI886" s="1">
        <v>10.287000000000001</v>
      </c>
      <c r="AJ886" s="1">
        <f t="shared" si="136"/>
        <v>1.9537903732485328E-2</v>
      </c>
      <c r="AK886" s="1">
        <f t="shared" si="137"/>
        <v>2.2923450989252372E-4</v>
      </c>
      <c r="AL886" s="1">
        <f t="shared" si="138"/>
        <v>0</v>
      </c>
      <c r="AM886" s="8" t="s">
        <v>137</v>
      </c>
      <c r="AN886" s="1" t="s">
        <v>69</v>
      </c>
      <c r="AO886" s="1" t="s">
        <v>70</v>
      </c>
      <c r="AP886" s="1" t="s">
        <v>71</v>
      </c>
      <c r="AQ886" s="1" t="s">
        <v>114</v>
      </c>
      <c r="AR886" s="1" t="s">
        <v>130</v>
      </c>
      <c r="AS886" s="1" t="s">
        <v>74</v>
      </c>
      <c r="AT886" s="8" t="s">
        <v>137</v>
      </c>
      <c r="AU886" s="8" t="s">
        <v>93</v>
      </c>
    </row>
    <row r="887" spans="1:47" s="1" customFormat="1" ht="16">
      <c r="A887" s="8" t="s">
        <v>138</v>
      </c>
      <c r="B887" s="8" t="s">
        <v>139</v>
      </c>
      <c r="C887" s="8" t="s">
        <v>66</v>
      </c>
      <c r="D887" s="11" t="s">
        <v>67</v>
      </c>
      <c r="E887" s="24">
        <v>61</v>
      </c>
      <c r="F887" s="13">
        <v>0.42299999999999999</v>
      </c>
      <c r="G887" s="24">
        <v>2258.6999999999998</v>
      </c>
      <c r="H887" s="8" t="s">
        <v>93</v>
      </c>
      <c r="I887" s="13">
        <v>4689.0479999999998</v>
      </c>
      <c r="J887" s="38">
        <v>5.980156882056189</v>
      </c>
      <c r="K887" s="103">
        <f t="shared" si="139"/>
        <v>6.4425601783054631</v>
      </c>
      <c r="L887" s="115">
        <f>K887-K888</f>
        <v>5.266330882901876</v>
      </c>
      <c r="M887" s="1" t="s">
        <v>69</v>
      </c>
      <c r="N887" s="1" t="s">
        <v>70</v>
      </c>
      <c r="O887" s="1" t="s">
        <v>71</v>
      </c>
      <c r="P887" s="1" t="s">
        <v>72</v>
      </c>
      <c r="Q887" s="1" t="s">
        <v>130</v>
      </c>
      <c r="R887" s="1" t="s">
        <v>140</v>
      </c>
      <c r="S887" s="8" t="s">
        <v>139</v>
      </c>
      <c r="T887" s="8" t="s">
        <v>93</v>
      </c>
      <c r="U887" s="25">
        <v>2.1999999999999999E-2</v>
      </c>
      <c r="V887"/>
      <c r="W887">
        <v>13.3</v>
      </c>
      <c r="X887" s="70">
        <v>818.19799999999998</v>
      </c>
      <c r="Y887" s="70">
        <v>504.44940000000003</v>
      </c>
      <c r="Z887" s="70">
        <f t="shared" si="130"/>
        <v>0.61653707293344651</v>
      </c>
      <c r="AA887" s="23">
        <f t="shared" si="131"/>
        <v>8.1999430700148395</v>
      </c>
      <c r="AB887" s="25">
        <v>5.4409999999999998</v>
      </c>
      <c r="AC887" s="23">
        <f t="shared" si="132"/>
        <v>0.66354119212075857</v>
      </c>
      <c r="AD887" s="23">
        <f t="shared" si="133"/>
        <v>1.5070654420170631</v>
      </c>
      <c r="AE887" s="23">
        <f t="shared" si="134"/>
        <v>3.3155439724375388E-2</v>
      </c>
      <c r="AF887" s="1">
        <v>995</v>
      </c>
      <c r="AG887" s="1">
        <f t="shared" si="135"/>
        <v>3.3322049974246621E-5</v>
      </c>
      <c r="AH887" s="7">
        <v>2000</v>
      </c>
      <c r="AI887" s="1">
        <v>10.375999999999999</v>
      </c>
      <c r="AJ887" s="1">
        <f t="shared" si="136"/>
        <v>6.4229086303482308E-3</v>
      </c>
      <c r="AK887" s="1">
        <f t="shared" si="137"/>
        <v>4.1379975370775995E-4</v>
      </c>
      <c r="AL887" s="1">
        <f t="shared" si="138"/>
        <v>3.3825162078059877E-4</v>
      </c>
      <c r="AM887" s="8" t="s">
        <v>139</v>
      </c>
      <c r="AN887" s="1" t="s">
        <v>69</v>
      </c>
      <c r="AO887" s="1" t="s">
        <v>70</v>
      </c>
      <c r="AP887" s="1" t="s">
        <v>71</v>
      </c>
      <c r="AQ887" s="1" t="s">
        <v>72</v>
      </c>
      <c r="AR887" s="1" t="s">
        <v>130</v>
      </c>
      <c r="AS887" s="1" t="s">
        <v>140</v>
      </c>
      <c r="AT887" s="8" t="s">
        <v>139</v>
      </c>
      <c r="AU887" s="8" t="s">
        <v>93</v>
      </c>
    </row>
    <row r="888" spans="1:47" s="1" customFormat="1" ht="16">
      <c r="A888" s="8" t="s">
        <v>142</v>
      </c>
      <c r="B888" s="8" t="s">
        <v>143</v>
      </c>
      <c r="C888" s="8" t="s">
        <v>66</v>
      </c>
      <c r="D888" s="11" t="s">
        <v>67</v>
      </c>
      <c r="E888" s="24">
        <v>57</v>
      </c>
      <c r="F888" s="13">
        <v>0.76400000000000001</v>
      </c>
      <c r="G888" s="24">
        <v>2259.1</v>
      </c>
      <c r="H888" s="8" t="s">
        <v>93</v>
      </c>
      <c r="I888" s="13">
        <v>-16.690999999999999</v>
      </c>
      <c r="J888" s="38">
        <v>1.0874142663453772</v>
      </c>
      <c r="K888" s="103">
        <f t="shared" si="139"/>
        <v>1.1762292954035871</v>
      </c>
      <c r="L888" s="115"/>
      <c r="M888" s="1" t="s">
        <v>69</v>
      </c>
      <c r="N888" s="1" t="s">
        <v>70</v>
      </c>
      <c r="O888" s="1" t="s">
        <v>71</v>
      </c>
      <c r="P888" s="1" t="s">
        <v>114</v>
      </c>
      <c r="Q888" s="1" t="s">
        <v>130</v>
      </c>
      <c r="R888" s="1" t="s">
        <v>140</v>
      </c>
      <c r="S888" s="8" t="s">
        <v>143</v>
      </c>
      <c r="T888" s="8" t="s">
        <v>93</v>
      </c>
      <c r="U888" s="25">
        <v>4.3999999999999997E-2</v>
      </c>
      <c r="V888"/>
      <c r="W888">
        <v>13.3</v>
      </c>
      <c r="X888" s="70">
        <v>818.19799999999998</v>
      </c>
      <c r="Y888" s="70">
        <v>504.44940000000003</v>
      </c>
      <c r="Z888" s="70">
        <f t="shared" si="130"/>
        <v>0.61653707293344651</v>
      </c>
      <c r="AA888" s="23">
        <f t="shared" si="131"/>
        <v>8.1999430700148395</v>
      </c>
      <c r="AB888" s="25">
        <v>3.819</v>
      </c>
      <c r="AC888" s="23">
        <f t="shared" si="132"/>
        <v>0.46573494076625199</v>
      </c>
      <c r="AD888" s="23">
        <f t="shared" si="133"/>
        <v>2.1471440350916051</v>
      </c>
      <c r="AE888" s="23">
        <f t="shared" si="134"/>
        <v>9.4474337544030618E-2</v>
      </c>
      <c r="AF888" s="1">
        <v>950</v>
      </c>
      <c r="AG888" s="1">
        <f t="shared" si="135"/>
        <v>9.9446671098979593E-5</v>
      </c>
      <c r="AH888" s="7">
        <v>2000</v>
      </c>
      <c r="AI888" s="1">
        <v>10.374000000000001</v>
      </c>
      <c r="AJ888" s="1">
        <f t="shared" si="136"/>
        <v>1.9172290553109619E-2</v>
      </c>
      <c r="AK888" s="1">
        <f t="shared" si="137"/>
        <v>2.2551009808556978E-4</v>
      </c>
      <c r="AL888" s="1">
        <f t="shared" si="138"/>
        <v>0</v>
      </c>
      <c r="AM888" s="8" t="s">
        <v>143</v>
      </c>
      <c r="AN888" s="1" t="s">
        <v>69</v>
      </c>
      <c r="AO888" s="1" t="s">
        <v>70</v>
      </c>
      <c r="AP888" s="1" t="s">
        <v>71</v>
      </c>
      <c r="AQ888" s="1" t="s">
        <v>114</v>
      </c>
      <c r="AR888" s="1" t="s">
        <v>130</v>
      </c>
      <c r="AS888" s="1" t="s">
        <v>140</v>
      </c>
      <c r="AT888" s="8" t="s">
        <v>143</v>
      </c>
      <c r="AU888" s="8" t="s">
        <v>93</v>
      </c>
    </row>
    <row r="889" spans="1:47" s="1" customFormat="1" ht="16">
      <c r="A889" s="8" t="s">
        <v>144</v>
      </c>
      <c r="B889" s="8" t="s">
        <v>145</v>
      </c>
      <c r="C889" s="8" t="s">
        <v>66</v>
      </c>
      <c r="D889" s="11" t="s">
        <v>67</v>
      </c>
      <c r="E889" s="24">
        <v>58</v>
      </c>
      <c r="F889" s="13">
        <v>0.33700000000000002</v>
      </c>
      <c r="G889" s="24">
        <v>2258.9</v>
      </c>
      <c r="H889" s="8" t="s">
        <v>93</v>
      </c>
      <c r="I889" s="13">
        <v>4081.1289999999999</v>
      </c>
      <c r="J889" s="38">
        <v>5.3754813720693724</v>
      </c>
      <c r="K889" s="103">
        <f t="shared" si="139"/>
        <v>5.7940106950771373</v>
      </c>
      <c r="L889" s="115">
        <f>K889-K890</f>
        <v>4.6149396529162168</v>
      </c>
      <c r="M889" s="1" t="s">
        <v>69</v>
      </c>
      <c r="N889" s="1" t="s">
        <v>70</v>
      </c>
      <c r="O889" s="1" t="s">
        <v>71</v>
      </c>
      <c r="P889" s="1" t="s">
        <v>72</v>
      </c>
      <c r="Q889" s="1" t="s">
        <v>130</v>
      </c>
      <c r="R889" s="1" t="s">
        <v>146</v>
      </c>
      <c r="S889" s="8" t="s">
        <v>145</v>
      </c>
      <c r="T889" s="8" t="s">
        <v>93</v>
      </c>
      <c r="U889" s="25">
        <v>2.5000000000000001E-2</v>
      </c>
      <c r="V889"/>
      <c r="W889">
        <v>13.3</v>
      </c>
      <c r="X889" s="70">
        <v>818.19799999999998</v>
      </c>
      <c r="Y889" s="70">
        <v>504.44940000000003</v>
      </c>
      <c r="Z889" s="70">
        <f t="shared" si="130"/>
        <v>0.61653707293344651</v>
      </c>
      <c r="AA889" s="23">
        <f t="shared" si="131"/>
        <v>8.1999430700148395</v>
      </c>
      <c r="AB889" s="25">
        <v>4.6020000000000003</v>
      </c>
      <c r="AC889" s="23">
        <f t="shared" si="132"/>
        <v>0.5612234085902833</v>
      </c>
      <c r="AD889" s="23">
        <f t="shared" si="133"/>
        <v>1.7818216145186525</v>
      </c>
      <c r="AE889" s="23">
        <f t="shared" si="134"/>
        <v>4.4545540362966318E-2</v>
      </c>
      <c r="AF889" s="1">
        <v>995</v>
      </c>
      <c r="AG889" s="1">
        <f t="shared" si="135"/>
        <v>4.4769387299463636E-5</v>
      </c>
      <c r="AH889" s="7">
        <v>2000</v>
      </c>
      <c r="AI889" s="1">
        <v>10.285</v>
      </c>
      <c r="AJ889" s="1">
        <f t="shared" si="136"/>
        <v>8.7057632084518496E-3</v>
      </c>
      <c r="AK889" s="1">
        <f t="shared" si="137"/>
        <v>5.0441285138579062E-4</v>
      </c>
      <c r="AL889" s="1">
        <f t="shared" si="138"/>
        <v>4.0176571839583549E-4</v>
      </c>
      <c r="AM889" s="8" t="s">
        <v>145</v>
      </c>
      <c r="AN889" s="1" t="s">
        <v>69</v>
      </c>
      <c r="AO889" s="1" t="s">
        <v>70</v>
      </c>
      <c r="AP889" s="1" t="s">
        <v>71</v>
      </c>
      <c r="AQ889" s="1" t="s">
        <v>72</v>
      </c>
      <c r="AR889" s="1" t="s">
        <v>130</v>
      </c>
      <c r="AS889" s="1" t="s">
        <v>146</v>
      </c>
      <c r="AT889" s="8" t="s">
        <v>145</v>
      </c>
      <c r="AU889" s="8" t="s">
        <v>93</v>
      </c>
    </row>
    <row r="890" spans="1:47" s="1" customFormat="1" ht="16">
      <c r="A890" s="8" t="s">
        <v>147</v>
      </c>
      <c r="B890" s="8" t="s">
        <v>148</v>
      </c>
      <c r="C890" s="8" t="s">
        <v>66</v>
      </c>
      <c r="D890" s="11" t="s">
        <v>67</v>
      </c>
      <c r="E890" s="24">
        <v>58</v>
      </c>
      <c r="F890" s="13">
        <v>0.97399999999999998</v>
      </c>
      <c r="G890" s="24">
        <v>2259.3000000000002</v>
      </c>
      <c r="H890" s="8" t="s">
        <v>93</v>
      </c>
      <c r="I890" s="13">
        <v>-14.287000000000001</v>
      </c>
      <c r="J890" s="38">
        <v>1.0900438045502654</v>
      </c>
      <c r="K890" s="103">
        <f t="shared" si="139"/>
        <v>1.1790710421609201</v>
      </c>
      <c r="L890" s="115"/>
      <c r="M890" s="1" t="s">
        <v>69</v>
      </c>
      <c r="N890" s="1" t="s">
        <v>70</v>
      </c>
      <c r="O890" s="1" t="s">
        <v>71</v>
      </c>
      <c r="P890" s="1" t="s">
        <v>114</v>
      </c>
      <c r="Q890" s="1" t="s">
        <v>130</v>
      </c>
      <c r="R890" s="1" t="s">
        <v>146</v>
      </c>
      <c r="S890" s="8" t="s">
        <v>148</v>
      </c>
      <c r="T890" s="8" t="s">
        <v>93</v>
      </c>
      <c r="U890" s="25">
        <v>5.3999999999999999E-2</v>
      </c>
      <c r="V890"/>
      <c r="W890">
        <v>13.3</v>
      </c>
      <c r="X890" s="70">
        <v>818.19799999999998</v>
      </c>
      <c r="Y890" s="70">
        <v>504.44940000000003</v>
      </c>
      <c r="Z890" s="70">
        <f t="shared" si="130"/>
        <v>0.61653707293344651</v>
      </c>
      <c r="AA890" s="23">
        <f t="shared" si="131"/>
        <v>8.1999430700148395</v>
      </c>
      <c r="AB890" s="25">
        <v>6.718</v>
      </c>
      <c r="AC890" s="23">
        <f t="shared" si="132"/>
        <v>0.81927398064092194</v>
      </c>
      <c r="AD890" s="23">
        <f t="shared" si="133"/>
        <v>1.2205928952091158</v>
      </c>
      <c r="AE890" s="23">
        <f t="shared" si="134"/>
        <v>6.5912016341292248E-2</v>
      </c>
      <c r="AF890" s="1">
        <v>950</v>
      </c>
      <c r="AG890" s="1">
        <f t="shared" si="135"/>
        <v>6.9381069832939214E-5</v>
      </c>
      <c r="AH890" s="7">
        <v>2000</v>
      </c>
      <c r="AI890" s="1">
        <v>10.242000000000001</v>
      </c>
      <c r="AJ890" s="1">
        <f t="shared" si="136"/>
        <v>1.3548344040800469E-2</v>
      </c>
      <c r="AK890" s="1">
        <f t="shared" si="137"/>
        <v>1.59744601277413E-4</v>
      </c>
      <c r="AL890" s="1">
        <f t="shared" si="138"/>
        <v>0</v>
      </c>
      <c r="AM890" s="8" t="s">
        <v>148</v>
      </c>
      <c r="AN890" s="1" t="s">
        <v>69</v>
      </c>
      <c r="AO890" s="1" t="s">
        <v>70</v>
      </c>
      <c r="AP890" s="1" t="s">
        <v>71</v>
      </c>
      <c r="AQ890" s="1" t="s">
        <v>114</v>
      </c>
      <c r="AR890" s="1" t="s">
        <v>130</v>
      </c>
      <c r="AS890" s="1" t="s">
        <v>146</v>
      </c>
      <c r="AT890" s="8" t="s">
        <v>148</v>
      </c>
      <c r="AU890" s="8" t="s">
        <v>93</v>
      </c>
    </row>
    <row r="891" spans="1:47" s="1" customFormat="1" ht="16">
      <c r="A891" s="8" t="s">
        <v>149</v>
      </c>
      <c r="B891" s="8" t="s">
        <v>150</v>
      </c>
      <c r="C891" s="8" t="s">
        <v>66</v>
      </c>
      <c r="D891" s="11" t="s">
        <v>67</v>
      </c>
      <c r="E891" s="24">
        <v>58</v>
      </c>
      <c r="F891" s="13">
        <v>0.47099999999999997</v>
      </c>
      <c r="G891" s="24">
        <v>2258.1999999999998</v>
      </c>
      <c r="H891" s="8" t="s">
        <v>93</v>
      </c>
      <c r="I891" s="13">
        <v>6013.2460000000001</v>
      </c>
      <c r="J891" s="38">
        <v>7.2709062536315789</v>
      </c>
      <c r="K891" s="103">
        <f t="shared" si="139"/>
        <v>7.8248078437003574</v>
      </c>
      <c r="L891" s="115">
        <f>K891-K892</f>
        <v>6.6466127135441075</v>
      </c>
      <c r="M891" t="s">
        <v>69</v>
      </c>
      <c r="N891" t="s">
        <v>70</v>
      </c>
      <c r="O891" t="s">
        <v>71</v>
      </c>
      <c r="P891" t="s">
        <v>72</v>
      </c>
      <c r="Q891" s="1" t="s">
        <v>130</v>
      </c>
      <c r="R891" s="1" t="s">
        <v>151</v>
      </c>
      <c r="S891" s="8" t="s">
        <v>150</v>
      </c>
      <c r="T891" s="8" t="s">
        <v>93</v>
      </c>
      <c r="U891" s="25">
        <v>0.03</v>
      </c>
      <c r="V891"/>
      <c r="W891">
        <v>13.3</v>
      </c>
      <c r="X891" s="70">
        <v>818.19799999999998</v>
      </c>
      <c r="Y891" s="70">
        <v>504.44940000000003</v>
      </c>
      <c r="Z891" s="70">
        <f t="shared" si="130"/>
        <v>0.61653707293344651</v>
      </c>
      <c r="AA891" s="23">
        <f t="shared" si="131"/>
        <v>8.1999430700148395</v>
      </c>
      <c r="AB891" s="25">
        <v>3.593</v>
      </c>
      <c r="AC891" s="23">
        <f t="shared" si="132"/>
        <v>0.43817377380810252</v>
      </c>
      <c r="AD891" s="23">
        <f t="shared" si="133"/>
        <v>2.2821995741761314</v>
      </c>
      <c r="AE891" s="23">
        <f t="shared" si="134"/>
        <v>6.8465987225283936E-2</v>
      </c>
      <c r="AF891" s="1">
        <v>995</v>
      </c>
      <c r="AG891" s="1">
        <f t="shared" si="135"/>
        <v>6.8810037412345669E-5</v>
      </c>
      <c r="AH891" s="7">
        <v>2000</v>
      </c>
      <c r="AI891" s="1">
        <v>10.207000000000001</v>
      </c>
      <c r="AJ891" s="1">
        <f t="shared" si="136"/>
        <v>1.3482911220210772E-2</v>
      </c>
      <c r="AK891" s="1">
        <f t="shared" si="137"/>
        <v>1.055011894718208E-3</v>
      </c>
      <c r="AL891" s="1">
        <f t="shared" si="138"/>
        <v>8.9615689131839415E-4</v>
      </c>
      <c r="AM891" s="8" t="s">
        <v>150</v>
      </c>
      <c r="AN891" t="s">
        <v>69</v>
      </c>
      <c r="AO891" t="s">
        <v>70</v>
      </c>
      <c r="AP891" t="s">
        <v>71</v>
      </c>
      <c r="AQ891" t="s">
        <v>72</v>
      </c>
      <c r="AR891" s="1" t="s">
        <v>130</v>
      </c>
      <c r="AS891" s="1" t="s">
        <v>151</v>
      </c>
      <c r="AT891" s="8" t="s">
        <v>150</v>
      </c>
      <c r="AU891" s="8" t="s">
        <v>93</v>
      </c>
    </row>
    <row r="892" spans="1:47" s="1" customFormat="1" ht="16">
      <c r="A892" s="8" t="s">
        <v>152</v>
      </c>
      <c r="B892" s="8" t="s">
        <v>153</v>
      </c>
      <c r="C892" s="8" t="s">
        <v>66</v>
      </c>
      <c r="D892" s="11" t="s">
        <v>67</v>
      </c>
      <c r="E892" s="24">
        <v>56</v>
      </c>
      <c r="F892" s="13">
        <v>0.80100000000000005</v>
      </c>
      <c r="G892" s="24">
        <v>2259.1</v>
      </c>
      <c r="H892" s="8" t="s">
        <v>93</v>
      </c>
      <c r="I892" s="13">
        <v>-15.028</v>
      </c>
      <c r="J892" s="38">
        <v>1.0892333004003034</v>
      </c>
      <c r="K892" s="103">
        <f t="shared" si="139"/>
        <v>1.1781951301562499</v>
      </c>
      <c r="L892" s="115"/>
      <c r="M892" s="1" t="s">
        <v>69</v>
      </c>
      <c r="N892" s="1" t="s">
        <v>70</v>
      </c>
      <c r="O892" s="1" t="s">
        <v>71</v>
      </c>
      <c r="P892" s="1" t="s">
        <v>114</v>
      </c>
      <c r="Q892" s="1" t="s">
        <v>130</v>
      </c>
      <c r="R892" s="1" t="s">
        <v>151</v>
      </c>
      <c r="S892" s="8" t="s">
        <v>153</v>
      </c>
      <c r="T892" s="8" t="s">
        <v>93</v>
      </c>
      <c r="U892" s="25">
        <v>4.4999999999999998E-2</v>
      </c>
      <c r="V892"/>
      <c r="W892">
        <v>13.3</v>
      </c>
      <c r="X892" s="70">
        <v>818.19799999999998</v>
      </c>
      <c r="Y892" s="70">
        <v>504.44940000000003</v>
      </c>
      <c r="Z892" s="70">
        <f t="shared" si="130"/>
        <v>0.61653707293344651</v>
      </c>
      <c r="AA892" s="23">
        <f t="shared" si="131"/>
        <v>8.1999430700148395</v>
      </c>
      <c r="AB892" s="25">
        <v>7.0780000000000003</v>
      </c>
      <c r="AC892" s="23">
        <f t="shared" si="132"/>
        <v>0.86317672446806282</v>
      </c>
      <c r="AD892" s="23">
        <f t="shared" si="133"/>
        <v>1.1585113125197568</v>
      </c>
      <c r="AE892" s="23">
        <f t="shared" si="134"/>
        <v>5.2133009063389052E-2</v>
      </c>
      <c r="AF892" s="1">
        <v>950</v>
      </c>
      <c r="AG892" s="1">
        <f t="shared" si="135"/>
        <v>5.4876851645672686E-5</v>
      </c>
      <c r="AH892" s="7">
        <v>2000</v>
      </c>
      <c r="AI892" s="1">
        <v>10.265000000000001</v>
      </c>
      <c r="AJ892" s="1">
        <f t="shared" si="136"/>
        <v>1.0692031494529505E-2</v>
      </c>
      <c r="AK892" s="1">
        <f t="shared" si="137"/>
        <v>1.2597299438331914E-4</v>
      </c>
      <c r="AL892" s="1">
        <f t="shared" si="138"/>
        <v>0</v>
      </c>
      <c r="AM892" s="8" t="s">
        <v>153</v>
      </c>
      <c r="AN892" s="1" t="s">
        <v>69</v>
      </c>
      <c r="AO892" s="1" t="s">
        <v>70</v>
      </c>
      <c r="AP892" s="1" t="s">
        <v>71</v>
      </c>
      <c r="AQ892" s="1" t="s">
        <v>114</v>
      </c>
      <c r="AR892" s="1" t="s">
        <v>130</v>
      </c>
      <c r="AS892" s="1" t="s">
        <v>151</v>
      </c>
      <c r="AT892" s="8" t="s">
        <v>153</v>
      </c>
      <c r="AU892" s="8" t="s">
        <v>93</v>
      </c>
    </row>
    <row r="893" spans="1:47" s="1" customFormat="1" ht="16">
      <c r="A893" s="8" t="s">
        <v>154</v>
      </c>
      <c r="B893" s="8" t="s">
        <v>155</v>
      </c>
      <c r="C893" s="8" t="s">
        <v>156</v>
      </c>
      <c r="D893" s="11" t="s">
        <v>67</v>
      </c>
      <c r="E893" s="24">
        <v>53</v>
      </c>
      <c r="F893" s="13">
        <v>0.76300000000000001</v>
      </c>
      <c r="G893" s="24">
        <v>2258.5</v>
      </c>
      <c r="H893" s="8" t="s">
        <v>93</v>
      </c>
      <c r="I893" s="13">
        <v>3282.4760000000001</v>
      </c>
      <c r="J893" s="38">
        <v>4.5691677837161988</v>
      </c>
      <c r="K893" s="103">
        <f t="shared" si="139"/>
        <v>4.9281879902607839</v>
      </c>
      <c r="L893" s="115">
        <f>K893-K894</f>
        <v>3.7553101328584084</v>
      </c>
      <c r="M893" s="1" t="s">
        <v>69</v>
      </c>
      <c r="N893" s="1" t="s">
        <v>70</v>
      </c>
      <c r="O893" s="1" t="s">
        <v>157</v>
      </c>
      <c r="P893" s="1" t="s">
        <v>72</v>
      </c>
      <c r="Q893" s="1" t="s">
        <v>130</v>
      </c>
      <c r="R893" s="1" t="s">
        <v>131</v>
      </c>
      <c r="S893" s="8" t="s">
        <v>155</v>
      </c>
      <c r="T893" s="8" t="s">
        <v>93</v>
      </c>
      <c r="U893" s="25">
        <v>0.17399999999999999</v>
      </c>
      <c r="V893"/>
      <c r="W893">
        <v>13.3</v>
      </c>
      <c r="X893" s="70">
        <v>818.19799999999998</v>
      </c>
      <c r="Y893" s="70">
        <v>504.44940000000003</v>
      </c>
      <c r="Z893" s="70">
        <f t="shared" si="130"/>
        <v>0.61653707293344651</v>
      </c>
      <c r="AA893" s="23">
        <f t="shared" si="131"/>
        <v>8.1999430700148395</v>
      </c>
      <c r="AB893" s="25">
        <v>5.4169999999999998</v>
      </c>
      <c r="AC893" s="23">
        <f t="shared" si="132"/>
        <v>0.66061434253228257</v>
      </c>
      <c r="AD893" s="23">
        <f t="shared" si="133"/>
        <v>1.5137424903110281</v>
      </c>
      <c r="AE893" s="23">
        <f t="shared" si="134"/>
        <v>0.26339119331411887</v>
      </c>
      <c r="AF893" s="1">
        <v>995</v>
      </c>
      <c r="AG893" s="1">
        <f t="shared" si="135"/>
        <v>2.6471476714986819E-4</v>
      </c>
      <c r="AH893" s="7">
        <v>2000</v>
      </c>
      <c r="AI893" s="1">
        <v>10.321999999999999</v>
      </c>
      <c r="AJ893" s="1">
        <f t="shared" si="136"/>
        <v>5.1291371274921178E-2</v>
      </c>
      <c r="AK893" s="1">
        <f t="shared" si="137"/>
        <v>2.5277351992107349E-3</v>
      </c>
      <c r="AL893" s="1">
        <f t="shared" si="138"/>
        <v>1.9261500627691418E-3</v>
      </c>
      <c r="AM893" s="8" t="s">
        <v>155</v>
      </c>
      <c r="AN893" s="1" t="s">
        <v>69</v>
      </c>
      <c r="AO893" s="1" t="s">
        <v>70</v>
      </c>
      <c r="AP893" s="1" t="s">
        <v>157</v>
      </c>
      <c r="AQ893" s="1" t="s">
        <v>72</v>
      </c>
      <c r="AR893" s="1" t="s">
        <v>130</v>
      </c>
      <c r="AS893" s="1" t="s">
        <v>131</v>
      </c>
      <c r="AT893" s="8" t="s">
        <v>155</v>
      </c>
      <c r="AU893" s="8" t="s">
        <v>93</v>
      </c>
    </row>
    <row r="894" spans="1:47" s="1" customFormat="1" ht="16">
      <c r="A894" s="8" t="s">
        <v>158</v>
      </c>
      <c r="B894" s="8" t="s">
        <v>159</v>
      </c>
      <c r="C894" s="8" t="s">
        <v>66</v>
      </c>
      <c r="D894" s="11" t="s">
        <v>67</v>
      </c>
      <c r="E894" s="24">
        <v>60</v>
      </c>
      <c r="F894" s="13">
        <v>3.1789999999999998</v>
      </c>
      <c r="G894" s="24">
        <v>2259.3000000000002</v>
      </c>
      <c r="H894" s="8" t="s">
        <v>93</v>
      </c>
      <c r="I894" s="13">
        <v>-19.526</v>
      </c>
      <c r="J894" s="38">
        <v>1.084313112964703</v>
      </c>
      <c r="K894" s="103">
        <f t="shared" si="139"/>
        <v>1.1728778574023757</v>
      </c>
      <c r="L894" s="115"/>
      <c r="M894" s="1" t="s">
        <v>69</v>
      </c>
      <c r="N894" s="1" t="s">
        <v>70</v>
      </c>
      <c r="O894" s="1" t="s">
        <v>157</v>
      </c>
      <c r="P894" s="1" t="s">
        <v>114</v>
      </c>
      <c r="Q894" s="1" t="s">
        <v>130</v>
      </c>
      <c r="R894" s="1" t="s">
        <v>131</v>
      </c>
      <c r="S894" s="8" t="s">
        <v>159</v>
      </c>
      <c r="T894" s="8" t="s">
        <v>93</v>
      </c>
      <c r="U894" s="25">
        <v>0.221</v>
      </c>
      <c r="V894"/>
      <c r="W894">
        <v>13.3</v>
      </c>
      <c r="X894" s="70">
        <v>818.19799999999998</v>
      </c>
      <c r="Y894" s="70">
        <v>504.44940000000003</v>
      </c>
      <c r="Z894" s="70">
        <f t="shared" si="130"/>
        <v>0.61653707293344651</v>
      </c>
      <c r="AA894" s="23">
        <f t="shared" si="131"/>
        <v>8.1999430700148395</v>
      </c>
      <c r="AB894" s="25">
        <v>6.3460000000000001</v>
      </c>
      <c r="AC894" s="23">
        <f t="shared" si="132"/>
        <v>0.77390781201954317</v>
      </c>
      <c r="AD894" s="23">
        <f t="shared" si="133"/>
        <v>1.2921435660281815</v>
      </c>
      <c r="AE894" s="23">
        <f t="shared" si="134"/>
        <v>0.28556372809222813</v>
      </c>
      <c r="AF894" s="1">
        <v>995</v>
      </c>
      <c r="AG894" s="1">
        <f t="shared" si="135"/>
        <v>2.8699872170073179E-4</v>
      </c>
      <c r="AH894" s="7">
        <v>2000</v>
      </c>
      <c r="AI894" s="1">
        <v>10.337999999999999</v>
      </c>
      <c r="AJ894" s="1">
        <f t="shared" si="136"/>
        <v>5.5523064751544164E-2</v>
      </c>
      <c r="AK894" s="1">
        <f t="shared" si="137"/>
        <v>6.5121773222204498E-4</v>
      </c>
      <c r="AL894" s="1">
        <f t="shared" si="138"/>
        <v>0</v>
      </c>
      <c r="AM894" s="8" t="s">
        <v>159</v>
      </c>
      <c r="AN894" s="1" t="s">
        <v>69</v>
      </c>
      <c r="AO894" s="1" t="s">
        <v>70</v>
      </c>
      <c r="AP894" s="1" t="s">
        <v>157</v>
      </c>
      <c r="AQ894" s="1" t="s">
        <v>114</v>
      </c>
      <c r="AR894" s="1" t="s">
        <v>130</v>
      </c>
      <c r="AS894" s="1" t="s">
        <v>131</v>
      </c>
      <c r="AT894" s="8" t="s">
        <v>159</v>
      </c>
      <c r="AU894" s="8" t="s">
        <v>93</v>
      </c>
    </row>
    <row r="895" spans="1:47" s="1" customFormat="1" ht="16">
      <c r="A895" s="8" t="s">
        <v>160</v>
      </c>
      <c r="B895" s="8" t="s">
        <v>161</v>
      </c>
      <c r="C895" s="8" t="s">
        <v>156</v>
      </c>
      <c r="D895" s="11" t="s">
        <v>67</v>
      </c>
      <c r="E895" s="24">
        <v>53</v>
      </c>
      <c r="F895" s="13">
        <v>0.36899999999999999</v>
      </c>
      <c r="G895" s="24">
        <v>2258.1999999999998</v>
      </c>
      <c r="H895" s="8" t="s">
        <v>93</v>
      </c>
      <c r="I895" s="13">
        <v>2421.4850000000001</v>
      </c>
      <c r="J895" s="38">
        <v>3.6843833167483226</v>
      </c>
      <c r="K895" s="103">
        <f t="shared" si="139"/>
        <v>3.9767790908284271</v>
      </c>
      <c r="L895" s="115">
        <f>K895-K896</f>
        <v>2.796767140250032</v>
      </c>
      <c r="M895" s="1" t="s">
        <v>69</v>
      </c>
      <c r="N895" s="1" t="s">
        <v>70</v>
      </c>
      <c r="O895" s="1" t="s">
        <v>157</v>
      </c>
      <c r="P895" s="1" t="s">
        <v>72</v>
      </c>
      <c r="Q895" s="1" t="s">
        <v>130</v>
      </c>
      <c r="R895" s="1" t="s">
        <v>74</v>
      </c>
      <c r="S895" s="8" t="s">
        <v>161</v>
      </c>
      <c r="T895" s="8" t="s">
        <v>93</v>
      </c>
      <c r="U895" s="25">
        <v>9.7000000000000003E-2</v>
      </c>
      <c r="V895"/>
      <c r="W895">
        <v>13.3</v>
      </c>
      <c r="X895" s="70">
        <v>818.19799999999998</v>
      </c>
      <c r="Y895" s="70">
        <v>504.44940000000003</v>
      </c>
      <c r="Z895" s="70">
        <f t="shared" si="130"/>
        <v>0.61653707293344651</v>
      </c>
      <c r="AA895" s="23">
        <f t="shared" si="131"/>
        <v>8.1999430700148395</v>
      </c>
      <c r="AB895" s="25">
        <v>6.1340000000000003</v>
      </c>
      <c r="AC895" s="23">
        <f t="shared" si="132"/>
        <v>0.74805397398800477</v>
      </c>
      <c r="AD895" s="23">
        <f t="shared" si="133"/>
        <v>1.3368019351181673</v>
      </c>
      <c r="AE895" s="23">
        <f t="shared" si="134"/>
        <v>0.12966978770646223</v>
      </c>
      <c r="AF895" s="1">
        <v>995</v>
      </c>
      <c r="AG895" s="1">
        <f t="shared" si="135"/>
        <v>1.3032139467986155E-4</v>
      </c>
      <c r="AH895" s="7">
        <v>2000</v>
      </c>
      <c r="AI895" s="1">
        <v>10.167999999999999</v>
      </c>
      <c r="AJ895" s="1">
        <f t="shared" si="136"/>
        <v>2.5633633886676149E-2</v>
      </c>
      <c r="AK895" s="1">
        <f t="shared" si="137"/>
        <v>1.0193929926248474E-3</v>
      </c>
      <c r="AL895" s="1">
        <f t="shared" si="138"/>
        <v>7.1691304939455562E-4</v>
      </c>
      <c r="AM895" s="8" t="s">
        <v>161</v>
      </c>
      <c r="AN895" s="1" t="s">
        <v>69</v>
      </c>
      <c r="AO895" s="1" t="s">
        <v>70</v>
      </c>
      <c r="AP895" s="1" t="s">
        <v>157</v>
      </c>
      <c r="AQ895" s="1" t="s">
        <v>72</v>
      </c>
      <c r="AR895" s="1" t="s">
        <v>130</v>
      </c>
      <c r="AS895" s="1" t="s">
        <v>74</v>
      </c>
      <c r="AT895" s="8" t="s">
        <v>161</v>
      </c>
      <c r="AU895" s="8" t="s">
        <v>93</v>
      </c>
    </row>
    <row r="896" spans="1:47" s="1" customFormat="1" ht="16">
      <c r="A896" s="8" t="s">
        <v>163</v>
      </c>
      <c r="B896" s="8" t="s">
        <v>164</v>
      </c>
      <c r="C896" s="8" t="s">
        <v>66</v>
      </c>
      <c r="D896" s="11" t="s">
        <v>67</v>
      </c>
      <c r="E896" s="24">
        <v>58</v>
      </c>
      <c r="F896" s="13">
        <v>0.42</v>
      </c>
      <c r="G896" s="24">
        <v>2259.1</v>
      </c>
      <c r="H896" s="8" t="s">
        <v>93</v>
      </c>
      <c r="I896" s="13">
        <v>-13.491</v>
      </c>
      <c r="J896" s="38">
        <v>1.0909144527793944</v>
      </c>
      <c r="K896" s="103">
        <f t="shared" si="139"/>
        <v>1.1800119505783948</v>
      </c>
      <c r="L896" s="115"/>
      <c r="M896" s="1" t="s">
        <v>69</v>
      </c>
      <c r="N896" s="1" t="s">
        <v>70</v>
      </c>
      <c r="O896" s="1" t="s">
        <v>157</v>
      </c>
      <c r="P896" s="1" t="s">
        <v>114</v>
      </c>
      <c r="Q896" s="1" t="s">
        <v>130</v>
      </c>
      <c r="R896" s="1" t="s">
        <v>74</v>
      </c>
      <c r="S896" s="8" t="s">
        <v>164</v>
      </c>
      <c r="T896" s="8" t="s">
        <v>93</v>
      </c>
      <c r="U896" s="25">
        <v>2.9000000000000001E-2</v>
      </c>
      <c r="V896"/>
      <c r="W896">
        <v>13.3</v>
      </c>
      <c r="X896" s="70">
        <v>818.19799999999998</v>
      </c>
      <c r="Y896" s="70">
        <v>504.44940000000003</v>
      </c>
      <c r="Z896" s="70">
        <f t="shared" si="130"/>
        <v>0.61653707293344651</v>
      </c>
      <c r="AA896" s="23">
        <f t="shared" si="131"/>
        <v>8.1999430700148395</v>
      </c>
      <c r="AB896" s="25">
        <v>6.4240000000000004</v>
      </c>
      <c r="AC896" s="23">
        <f t="shared" si="132"/>
        <v>0.78342007318209039</v>
      </c>
      <c r="AD896" s="23">
        <f t="shared" si="133"/>
        <v>1.2764544006872414</v>
      </c>
      <c r="AE896" s="23">
        <f t="shared" si="134"/>
        <v>3.7017177619930001E-2</v>
      </c>
      <c r="AF896" s="1">
        <v>995</v>
      </c>
      <c r="AG896" s="1">
        <f t="shared" si="135"/>
        <v>3.720319358786935E-5</v>
      </c>
      <c r="AH896" s="7">
        <v>2000</v>
      </c>
      <c r="AI896" s="1">
        <v>10.287000000000001</v>
      </c>
      <c r="AJ896" s="1">
        <f t="shared" si="136"/>
        <v>7.2330501774801889E-3</v>
      </c>
      <c r="AK896" s="1">
        <f t="shared" si="137"/>
        <v>8.5350856485598021E-5</v>
      </c>
      <c r="AL896" s="1">
        <f t="shared" si="138"/>
        <v>0</v>
      </c>
      <c r="AM896" s="8" t="s">
        <v>164</v>
      </c>
      <c r="AN896" s="1" t="s">
        <v>69</v>
      </c>
      <c r="AO896" s="1" t="s">
        <v>70</v>
      </c>
      <c r="AP896" s="1" t="s">
        <v>157</v>
      </c>
      <c r="AQ896" s="1" t="s">
        <v>114</v>
      </c>
      <c r="AR896" s="1" t="s">
        <v>130</v>
      </c>
      <c r="AS896" s="1" t="s">
        <v>74</v>
      </c>
      <c r="AT896" s="8" t="s">
        <v>164</v>
      </c>
      <c r="AU896" s="8" t="s">
        <v>93</v>
      </c>
    </row>
    <row r="897" spans="1:47" s="1" customFormat="1" ht="16">
      <c r="A897" s="8" t="s">
        <v>165</v>
      </c>
      <c r="B897" s="8" t="s">
        <v>166</v>
      </c>
      <c r="C897" s="8" t="s">
        <v>156</v>
      </c>
      <c r="D897" s="11" t="s">
        <v>67</v>
      </c>
      <c r="E897" s="24">
        <v>54</v>
      </c>
      <c r="F897" s="13">
        <v>0.623</v>
      </c>
      <c r="G897" s="24">
        <v>2258</v>
      </c>
      <c r="H897" s="8" t="s">
        <v>93</v>
      </c>
      <c r="I897" s="13">
        <v>3276.223</v>
      </c>
      <c r="J897" s="38">
        <v>4.5628005867686277</v>
      </c>
      <c r="K897" s="103">
        <f t="shared" si="139"/>
        <v>4.9213462941433761</v>
      </c>
      <c r="L897" s="115">
        <f>K897-K899</f>
        <v>3.7271224229506386</v>
      </c>
      <c r="M897" s="1" t="s">
        <v>69</v>
      </c>
      <c r="N897" s="1" t="s">
        <v>70</v>
      </c>
      <c r="O897" s="1" t="s">
        <v>157</v>
      </c>
      <c r="P897" s="1" t="s">
        <v>72</v>
      </c>
      <c r="Q897" s="1" t="s">
        <v>130</v>
      </c>
      <c r="R897" s="1" t="s">
        <v>140</v>
      </c>
      <c r="S897" s="8" t="s">
        <v>166</v>
      </c>
      <c r="T897" s="8" t="s">
        <v>93</v>
      </c>
      <c r="U897" s="25">
        <v>0.17799999999999999</v>
      </c>
      <c r="V897"/>
      <c r="W897">
        <v>13.3</v>
      </c>
      <c r="X897" s="70">
        <v>818.19799999999998</v>
      </c>
      <c r="Y897" s="70">
        <v>504.44940000000003</v>
      </c>
      <c r="Z897" s="70">
        <f t="shared" si="130"/>
        <v>0.61653707293344651</v>
      </c>
      <c r="AA897" s="23">
        <f t="shared" si="131"/>
        <v>8.1999430700148395</v>
      </c>
      <c r="AB897" s="25">
        <v>6.7279999999999998</v>
      </c>
      <c r="AC897" s="23">
        <f t="shared" si="132"/>
        <v>0.82049350130278698</v>
      </c>
      <c r="AD897" s="23">
        <f t="shared" si="133"/>
        <v>1.2187786964944767</v>
      </c>
      <c r="AE897" s="23">
        <f t="shared" si="134"/>
        <v>0.21694260797601683</v>
      </c>
      <c r="AF897" s="1">
        <v>995</v>
      </c>
      <c r="AG897" s="1">
        <f t="shared" si="135"/>
        <v>2.1803277183519279E-4</v>
      </c>
      <c r="AH897" s="7">
        <v>2000</v>
      </c>
      <c r="AI897" s="1">
        <v>10.375999999999999</v>
      </c>
      <c r="AJ897" s="1">
        <f t="shared" si="136"/>
        <v>4.2026363113953892E-2</v>
      </c>
      <c r="AK897" s="1">
        <f t="shared" si="137"/>
        <v>2.0682628636718089E-3</v>
      </c>
      <c r="AL897" s="1">
        <f t="shared" si="138"/>
        <v>1.5663740031708318E-3</v>
      </c>
      <c r="AM897" s="8" t="s">
        <v>166</v>
      </c>
      <c r="AN897" s="1" t="s">
        <v>69</v>
      </c>
      <c r="AO897" s="1" t="s">
        <v>70</v>
      </c>
      <c r="AP897" s="1" t="s">
        <v>157</v>
      </c>
      <c r="AQ897" s="1" t="s">
        <v>72</v>
      </c>
      <c r="AR897" s="1" t="s">
        <v>130</v>
      </c>
      <c r="AS897" s="1" t="s">
        <v>140</v>
      </c>
      <c r="AT897" s="8" t="s">
        <v>166</v>
      </c>
      <c r="AU897" s="8" t="s">
        <v>93</v>
      </c>
    </row>
    <row r="898" spans="1:47" s="1" customFormat="1" ht="16">
      <c r="A898" s="8" t="s">
        <v>167</v>
      </c>
      <c r="B898" s="8" t="s">
        <v>166</v>
      </c>
      <c r="C898" s="8" t="s">
        <v>156</v>
      </c>
      <c r="D898" s="11" t="s">
        <v>67</v>
      </c>
      <c r="E898" s="24">
        <v>55</v>
      </c>
      <c r="F898" s="13">
        <v>0.624</v>
      </c>
      <c r="G898" s="24">
        <v>2258.1999999999998</v>
      </c>
      <c r="H898" s="8" t="s">
        <v>93</v>
      </c>
      <c r="I898" s="13">
        <v>3312.6260000000002</v>
      </c>
      <c r="J898" s="38">
        <v>4.5998564852025314</v>
      </c>
      <c r="K898" s="103">
        <f t="shared" si="139"/>
        <v>4.9611626831456936</v>
      </c>
      <c r="L898" s="115">
        <f>K898-K900</f>
        <v>3.77200263251774</v>
      </c>
      <c r="M898" s="1" t="s">
        <v>69</v>
      </c>
      <c r="N898" s="1" t="s">
        <v>70</v>
      </c>
      <c r="O898" s="1" t="s">
        <v>157</v>
      </c>
      <c r="P898" s="1" t="s">
        <v>72</v>
      </c>
      <c r="Q898" s="1" t="s">
        <v>130</v>
      </c>
      <c r="R898" s="1" t="s">
        <v>140</v>
      </c>
      <c r="S898" s="8" t="s">
        <v>166</v>
      </c>
      <c r="T898" s="8" t="s">
        <v>93</v>
      </c>
      <c r="U898" s="25">
        <v>0.17799999999999999</v>
      </c>
      <c r="V898"/>
      <c r="W898">
        <v>13.3</v>
      </c>
      <c r="X898" s="70">
        <v>818.19799999999998</v>
      </c>
      <c r="Y898" s="70">
        <v>504.44940000000003</v>
      </c>
      <c r="Z898" s="70">
        <f t="shared" ref="Z898:Z961" si="140">Y898/X898</f>
        <v>0.61653707293344651</v>
      </c>
      <c r="AA898" s="23">
        <f t="shared" ref="AA898:AA961" si="141">W898*Z898</f>
        <v>8.1999430700148395</v>
      </c>
      <c r="AB898" s="25">
        <v>6.7279999999999998</v>
      </c>
      <c r="AC898" s="23">
        <f t="shared" ref="AC898:AC961" si="142">AB898/AA898</f>
        <v>0.82049350130278698</v>
      </c>
      <c r="AD898" s="23">
        <f t="shared" ref="AD898:AD961" si="143">1/AC898</f>
        <v>1.2187786964944767</v>
      </c>
      <c r="AE898" s="23">
        <f t="shared" ref="AE898:AE961" si="144">U898*AD898</f>
        <v>0.21694260797601683</v>
      </c>
      <c r="AF898" s="1">
        <v>995</v>
      </c>
      <c r="AG898" s="1">
        <f t="shared" ref="AG898:AG961" si="145">AE898/AF898</f>
        <v>2.1803277183519279E-4</v>
      </c>
      <c r="AH898" s="7">
        <v>2000</v>
      </c>
      <c r="AI898" s="1">
        <v>10.375999999999999</v>
      </c>
      <c r="AJ898" s="1">
        <f t="shared" ref="AJ898:AJ961" si="146">AG898*AH898/AI898</f>
        <v>4.2026363113953892E-2</v>
      </c>
      <c r="AK898" s="1">
        <f t="shared" si="137"/>
        <v>2.084996243892787E-3</v>
      </c>
      <c r="AL898" s="1">
        <f t="shared" si="138"/>
        <v>1.5852355230098053E-3</v>
      </c>
      <c r="AM898" s="8" t="s">
        <v>166</v>
      </c>
      <c r="AN898" s="1" t="s">
        <v>69</v>
      </c>
      <c r="AO898" s="1" t="s">
        <v>70</v>
      </c>
      <c r="AP898" s="1" t="s">
        <v>157</v>
      </c>
      <c r="AQ898" s="1" t="s">
        <v>72</v>
      </c>
      <c r="AR898" s="1" t="s">
        <v>130</v>
      </c>
      <c r="AS898" s="1" t="s">
        <v>140</v>
      </c>
      <c r="AT898" s="8" t="s">
        <v>166</v>
      </c>
      <c r="AU898" s="8" t="s">
        <v>93</v>
      </c>
    </row>
    <row r="899" spans="1:47" s="1" customFormat="1" ht="16">
      <c r="A899" s="8" t="s">
        <v>168</v>
      </c>
      <c r="B899" s="8" t="s">
        <v>169</v>
      </c>
      <c r="C899" s="8" t="s">
        <v>66</v>
      </c>
      <c r="D899" s="8" t="s">
        <v>67</v>
      </c>
      <c r="E899" s="24">
        <v>63</v>
      </c>
      <c r="F899" s="13">
        <v>1.4370000000000001</v>
      </c>
      <c r="G899" s="24">
        <v>2259.5</v>
      </c>
      <c r="H899" s="8" t="s">
        <v>93</v>
      </c>
      <c r="I899" s="13">
        <v>-1.466</v>
      </c>
      <c r="J899" s="38">
        <v>1.1040652829204318</v>
      </c>
      <c r="K899" s="103">
        <f t="shared" si="139"/>
        <v>1.1942238711927373</v>
      </c>
      <c r="L899" s="115"/>
      <c r="M899" s="1" t="s">
        <v>69</v>
      </c>
      <c r="N899" s="1" t="s">
        <v>70</v>
      </c>
      <c r="O899" s="1" t="s">
        <v>157</v>
      </c>
      <c r="P899" s="1" t="s">
        <v>114</v>
      </c>
      <c r="Q899" s="1" t="s">
        <v>130</v>
      </c>
      <c r="R899" s="1" t="s">
        <v>140</v>
      </c>
      <c r="S899" s="8" t="s">
        <v>169</v>
      </c>
      <c r="T899" s="8" t="s">
        <v>93</v>
      </c>
      <c r="U899" s="25">
        <v>7.9000000000000001E-2</v>
      </c>
      <c r="V899"/>
      <c r="W899">
        <v>13.3</v>
      </c>
      <c r="X899" s="70">
        <v>818.19799999999998</v>
      </c>
      <c r="Y899" s="70">
        <v>504.44940000000003</v>
      </c>
      <c r="Z899" s="70">
        <f t="shared" si="140"/>
        <v>0.61653707293344651</v>
      </c>
      <c r="AA899" s="23">
        <f t="shared" si="141"/>
        <v>8.1999430700148395</v>
      </c>
      <c r="AB899" s="25">
        <v>6.609</v>
      </c>
      <c r="AC899" s="23">
        <f t="shared" si="142"/>
        <v>0.80598120542659324</v>
      </c>
      <c r="AD899" s="23">
        <f t="shared" si="143"/>
        <v>1.2407237206861612</v>
      </c>
      <c r="AE899" s="23">
        <f t="shared" si="144"/>
        <v>9.8017173934206739E-2</v>
      </c>
      <c r="AF899" s="1">
        <v>995</v>
      </c>
      <c r="AG899" s="1">
        <f t="shared" si="145"/>
        <v>9.8509722546941442E-5</v>
      </c>
      <c r="AH899" s="7">
        <v>2000</v>
      </c>
      <c r="AI899" s="1">
        <v>10.374000000000001</v>
      </c>
      <c r="AJ899" s="1">
        <f t="shared" si="146"/>
        <v>1.8991656554259002E-2</v>
      </c>
      <c r="AK899" s="1">
        <f t="shared" ref="AK899:AK962" si="147">AJ899*(K899/100)</f>
        <v>2.2680289610590109E-4</v>
      </c>
      <c r="AL899" s="1">
        <f t="shared" ref="AL899:AL962" si="148">AJ899*(L899/100)</f>
        <v>0</v>
      </c>
      <c r="AM899" s="8" t="s">
        <v>169</v>
      </c>
      <c r="AN899" s="1" t="s">
        <v>69</v>
      </c>
      <c r="AO899" s="1" t="s">
        <v>70</v>
      </c>
      <c r="AP899" s="1" t="s">
        <v>157</v>
      </c>
      <c r="AQ899" s="1" t="s">
        <v>114</v>
      </c>
      <c r="AR899" s="1" t="s">
        <v>130</v>
      </c>
      <c r="AS899" s="1" t="s">
        <v>140</v>
      </c>
      <c r="AT899" s="8" t="s">
        <v>169</v>
      </c>
      <c r="AU899" s="8" t="s">
        <v>93</v>
      </c>
    </row>
    <row r="900" spans="1:47" s="1" customFormat="1" ht="16">
      <c r="A900" s="8" t="s">
        <v>170</v>
      </c>
      <c r="B900" s="8" t="s">
        <v>169</v>
      </c>
      <c r="C900" s="8" t="s">
        <v>66</v>
      </c>
      <c r="D900" s="8" t="s">
        <v>67</v>
      </c>
      <c r="E900" s="24">
        <v>60</v>
      </c>
      <c r="F900" s="13">
        <v>1.2230000000000001</v>
      </c>
      <c r="G900" s="24">
        <v>2259.1</v>
      </c>
      <c r="H900" s="8" t="s">
        <v>93</v>
      </c>
      <c r="I900" s="13">
        <v>-5.7510000000000003</v>
      </c>
      <c r="J900" s="38">
        <v>1.0993795045940622</v>
      </c>
      <c r="K900" s="103">
        <f t="shared" si="139"/>
        <v>1.1891600506279534</v>
      </c>
      <c r="L900" s="115"/>
      <c r="M900" s="1" t="s">
        <v>69</v>
      </c>
      <c r="N900" s="1" t="s">
        <v>70</v>
      </c>
      <c r="O900" s="1" t="s">
        <v>157</v>
      </c>
      <c r="P900" s="1" t="s">
        <v>114</v>
      </c>
      <c r="Q900" s="1" t="s">
        <v>130</v>
      </c>
      <c r="R900" s="1" t="s">
        <v>140</v>
      </c>
      <c r="S900" s="8" t="s">
        <v>169</v>
      </c>
      <c r="T900" s="8" t="s">
        <v>93</v>
      </c>
      <c r="U900" s="25">
        <v>7.0999999999999994E-2</v>
      </c>
      <c r="V900"/>
      <c r="W900">
        <v>13.3</v>
      </c>
      <c r="X900" s="70">
        <v>818.19799999999998</v>
      </c>
      <c r="Y900" s="70">
        <v>504.44940000000003</v>
      </c>
      <c r="Z900" s="70">
        <f t="shared" si="140"/>
        <v>0.61653707293344651</v>
      </c>
      <c r="AA900" s="23">
        <f t="shared" si="141"/>
        <v>8.1999430700148395</v>
      </c>
      <c r="AB900" s="25">
        <v>6.609</v>
      </c>
      <c r="AC900" s="23">
        <f t="shared" si="142"/>
        <v>0.80598120542659324</v>
      </c>
      <c r="AD900" s="23">
        <f t="shared" si="143"/>
        <v>1.2407237206861612</v>
      </c>
      <c r="AE900" s="23">
        <f t="shared" si="144"/>
        <v>8.8091384168717438E-2</v>
      </c>
      <c r="AF900" s="1">
        <v>995</v>
      </c>
      <c r="AG900" s="1">
        <f t="shared" si="145"/>
        <v>8.8534054440922043E-5</v>
      </c>
      <c r="AH900" s="7">
        <v>2000</v>
      </c>
      <c r="AI900" s="1">
        <v>10.374000000000001</v>
      </c>
      <c r="AJ900" s="1">
        <f t="shared" si="146"/>
        <v>1.7068450827245427E-2</v>
      </c>
      <c r="AK900" s="1">
        <f t="shared" si="147"/>
        <v>2.0297119849867906E-4</v>
      </c>
      <c r="AL900" s="1">
        <f t="shared" si="148"/>
        <v>0</v>
      </c>
      <c r="AM900" s="8" t="s">
        <v>169</v>
      </c>
      <c r="AN900" s="1" t="s">
        <v>69</v>
      </c>
      <c r="AO900" s="1" t="s">
        <v>70</v>
      </c>
      <c r="AP900" s="1" t="s">
        <v>157</v>
      </c>
      <c r="AQ900" s="1" t="s">
        <v>114</v>
      </c>
      <c r="AR900" s="1" t="s">
        <v>130</v>
      </c>
      <c r="AS900" s="1" t="s">
        <v>140</v>
      </c>
      <c r="AT900" s="8" t="s">
        <v>169</v>
      </c>
      <c r="AU900" s="8" t="s">
        <v>93</v>
      </c>
    </row>
    <row r="901" spans="1:47" s="1" customFormat="1" ht="16">
      <c r="A901" s="8" t="s">
        <v>171</v>
      </c>
      <c r="B901" s="8" t="s">
        <v>172</v>
      </c>
      <c r="C901" s="8" t="s">
        <v>156</v>
      </c>
      <c r="D901" s="11" t="s">
        <v>67</v>
      </c>
      <c r="E901" s="24">
        <v>55</v>
      </c>
      <c r="F901" s="13">
        <v>1.042</v>
      </c>
      <c r="G901" s="24">
        <v>2257.8000000000002</v>
      </c>
      <c r="H901" s="8" t="s">
        <v>93</v>
      </c>
      <c r="I901" s="13">
        <v>2176.9520000000002</v>
      </c>
      <c r="J901" s="38">
        <v>3.4300932154077555</v>
      </c>
      <c r="K901" s="103">
        <f t="shared" ref="K901:K964" si="149">((J901*13.003355)/(((100-J901)*12.0107)+(J901*13.003355)))*100</f>
        <v>3.7030842065182417</v>
      </c>
      <c r="L901" s="115">
        <f>K901-K902</f>
        <v>2.5277580628609</v>
      </c>
      <c r="M901" s="1" t="s">
        <v>69</v>
      </c>
      <c r="N901" s="1" t="s">
        <v>70</v>
      </c>
      <c r="O901" s="1" t="s">
        <v>157</v>
      </c>
      <c r="P901" s="1" t="s">
        <v>72</v>
      </c>
      <c r="Q901" s="1" t="s">
        <v>130</v>
      </c>
      <c r="R901" s="1" t="s">
        <v>146</v>
      </c>
      <c r="S901" s="8" t="s">
        <v>172</v>
      </c>
      <c r="T901" s="8" t="s">
        <v>93</v>
      </c>
      <c r="U901" s="25">
        <v>0.27</v>
      </c>
      <c r="V901"/>
      <c r="W901">
        <v>13.3</v>
      </c>
      <c r="X901" s="70">
        <v>818.19799999999998</v>
      </c>
      <c r="Y901" s="70">
        <v>504.44940000000003</v>
      </c>
      <c r="Z901" s="70">
        <f t="shared" si="140"/>
        <v>0.61653707293344651</v>
      </c>
      <c r="AA901" s="23">
        <f t="shared" si="141"/>
        <v>8.1999430700148395</v>
      </c>
      <c r="AB901" s="25">
        <v>6.2530000000000001</v>
      </c>
      <c r="AC901" s="23">
        <f t="shared" si="142"/>
        <v>0.76256626986419851</v>
      </c>
      <c r="AD901" s="23">
        <f t="shared" si="143"/>
        <v>1.3113614377122724</v>
      </c>
      <c r="AE901" s="23">
        <f t="shared" si="144"/>
        <v>0.3540675881823136</v>
      </c>
      <c r="AF901" s="1">
        <v>995</v>
      </c>
      <c r="AG901" s="1">
        <f t="shared" si="145"/>
        <v>3.5584682229378248E-4</v>
      </c>
      <c r="AH901" s="7">
        <v>2000</v>
      </c>
      <c r="AI901" s="1">
        <v>10.285</v>
      </c>
      <c r="AJ901" s="1">
        <f t="shared" si="146"/>
        <v>6.919724303233496E-2</v>
      </c>
      <c r="AK901" s="1">
        <f t="shared" si="147"/>
        <v>2.5624321780764402E-3</v>
      </c>
      <c r="AL901" s="1">
        <f t="shared" si="148"/>
        <v>1.7491388900272992E-3</v>
      </c>
      <c r="AM901" s="8" t="s">
        <v>172</v>
      </c>
      <c r="AN901" s="1" t="s">
        <v>69</v>
      </c>
      <c r="AO901" s="1" t="s">
        <v>70</v>
      </c>
      <c r="AP901" s="1" t="s">
        <v>157</v>
      </c>
      <c r="AQ901" s="1" t="s">
        <v>72</v>
      </c>
      <c r="AR901" s="1" t="s">
        <v>130</v>
      </c>
      <c r="AS901" s="1" t="s">
        <v>146</v>
      </c>
      <c r="AT901" s="8" t="s">
        <v>172</v>
      </c>
      <c r="AU901" s="8" t="s">
        <v>93</v>
      </c>
    </row>
    <row r="902" spans="1:47" s="1" customFormat="1" ht="16">
      <c r="A902" s="8" t="s">
        <v>173</v>
      </c>
      <c r="B902" s="8" t="s">
        <v>174</v>
      </c>
      <c r="C902" s="8" t="s">
        <v>66</v>
      </c>
      <c r="D902" s="11" t="s">
        <v>67</v>
      </c>
      <c r="E902" s="24">
        <v>59</v>
      </c>
      <c r="F902" s="13">
        <v>0.91800000000000004</v>
      </c>
      <c r="G902" s="24">
        <v>2259.3000000000002</v>
      </c>
      <c r="H902" s="8" t="s">
        <v>93</v>
      </c>
      <c r="I902" s="13">
        <v>-17.454999999999998</v>
      </c>
      <c r="J902" s="38">
        <v>1.0865785602008846</v>
      </c>
      <c r="K902" s="103">
        <f t="shared" si="149"/>
        <v>1.1753261436573419</v>
      </c>
      <c r="L902" s="115"/>
      <c r="M902" s="1" t="s">
        <v>69</v>
      </c>
      <c r="N902" s="1" t="s">
        <v>70</v>
      </c>
      <c r="O902" s="1" t="s">
        <v>157</v>
      </c>
      <c r="P902" s="1" t="s">
        <v>114</v>
      </c>
      <c r="Q902" s="1" t="s">
        <v>130</v>
      </c>
      <c r="R902" s="1" t="s">
        <v>146</v>
      </c>
      <c r="S902" s="8" t="s">
        <v>174</v>
      </c>
      <c r="T902" s="8" t="s">
        <v>93</v>
      </c>
      <c r="U902" s="25">
        <v>6.3E-2</v>
      </c>
      <c r="V902"/>
      <c r="W902">
        <v>13.3</v>
      </c>
      <c r="X902" s="70">
        <v>818.19799999999998</v>
      </c>
      <c r="Y902" s="70">
        <v>504.44940000000003</v>
      </c>
      <c r="Z902" s="70">
        <f t="shared" si="140"/>
        <v>0.61653707293344651</v>
      </c>
      <c r="AA902" s="23">
        <f t="shared" si="141"/>
        <v>8.1999430700148395</v>
      </c>
      <c r="AB902" s="25">
        <v>4.4690000000000003</v>
      </c>
      <c r="AC902" s="23">
        <f t="shared" si="142"/>
        <v>0.54500378378747849</v>
      </c>
      <c r="AD902" s="23">
        <f t="shared" si="143"/>
        <v>1.8348496464566657</v>
      </c>
      <c r="AE902" s="23">
        <f t="shared" si="144"/>
        <v>0.11559552772676994</v>
      </c>
      <c r="AF902" s="1">
        <v>995</v>
      </c>
      <c r="AG902" s="1">
        <f t="shared" si="145"/>
        <v>1.1617640977564818E-4</v>
      </c>
      <c r="AH902" s="7">
        <v>2000</v>
      </c>
      <c r="AI902" s="1">
        <v>10.242000000000001</v>
      </c>
      <c r="AJ902" s="1">
        <f t="shared" si="146"/>
        <v>2.2686274121391948E-2</v>
      </c>
      <c r="AK902" s="1">
        <f t="shared" si="147"/>
        <v>2.6663771077048952E-4</v>
      </c>
      <c r="AL902" s="1">
        <f t="shared" si="148"/>
        <v>0</v>
      </c>
      <c r="AM902" s="8" t="s">
        <v>174</v>
      </c>
      <c r="AN902" s="1" t="s">
        <v>69</v>
      </c>
      <c r="AO902" s="1" t="s">
        <v>70</v>
      </c>
      <c r="AP902" s="1" t="s">
        <v>157</v>
      </c>
      <c r="AQ902" s="1" t="s">
        <v>114</v>
      </c>
      <c r="AR902" s="1" t="s">
        <v>130</v>
      </c>
      <c r="AS902" s="1" t="s">
        <v>146</v>
      </c>
      <c r="AT902" s="8" t="s">
        <v>174</v>
      </c>
      <c r="AU902" s="8" t="s">
        <v>93</v>
      </c>
    </row>
    <row r="903" spans="1:47" s="1" customFormat="1" ht="16">
      <c r="A903" s="8" t="s">
        <v>175</v>
      </c>
      <c r="B903" s="8" t="s">
        <v>176</v>
      </c>
      <c r="C903" s="8" t="s">
        <v>156</v>
      </c>
      <c r="D903" s="11" t="s">
        <v>67</v>
      </c>
      <c r="E903" s="24">
        <v>60</v>
      </c>
      <c r="F903" s="13">
        <v>0.73299999999999998</v>
      </c>
      <c r="G903" s="24">
        <v>2258.5</v>
      </c>
      <c r="H903" s="8" t="s">
        <v>93</v>
      </c>
      <c r="I903" s="13">
        <v>2794.3539999999998</v>
      </c>
      <c r="J903" s="38">
        <v>4.0695625547046932</v>
      </c>
      <c r="K903" s="103">
        <f t="shared" si="149"/>
        <v>4.3911328437431685</v>
      </c>
      <c r="L903" s="115">
        <f>K903-K904</f>
        <v>3.1726027701068782</v>
      </c>
      <c r="M903" s="1" t="s">
        <v>69</v>
      </c>
      <c r="N903" s="1" t="s">
        <v>70</v>
      </c>
      <c r="O903" s="1" t="s">
        <v>157</v>
      </c>
      <c r="P903" s="1" t="s">
        <v>72</v>
      </c>
      <c r="Q903" s="1" t="s">
        <v>130</v>
      </c>
      <c r="R903" s="1" t="s">
        <v>151</v>
      </c>
      <c r="S903" s="8" t="s">
        <v>176</v>
      </c>
      <c r="T903" s="8" t="s">
        <v>93</v>
      </c>
      <c r="U903" s="25">
        <v>0.2</v>
      </c>
      <c r="V903"/>
      <c r="W903">
        <v>13.3</v>
      </c>
      <c r="X903" s="70">
        <v>818.19799999999998</v>
      </c>
      <c r="Y903" s="70">
        <v>504.44940000000003</v>
      </c>
      <c r="Z903" s="70">
        <f t="shared" si="140"/>
        <v>0.61653707293344651</v>
      </c>
      <c r="AA903" s="23">
        <f t="shared" si="141"/>
        <v>8.1999430700148395</v>
      </c>
      <c r="AB903" s="25">
        <v>6.0940000000000003</v>
      </c>
      <c r="AC903" s="23">
        <f t="shared" si="142"/>
        <v>0.74317589134054463</v>
      </c>
      <c r="AD903" s="23">
        <f t="shared" si="143"/>
        <v>1.3455764801468393</v>
      </c>
      <c r="AE903" s="23">
        <f t="shared" si="144"/>
        <v>0.26911529602936785</v>
      </c>
      <c r="AF903" s="1">
        <v>995</v>
      </c>
      <c r="AG903" s="1">
        <f t="shared" si="145"/>
        <v>2.7046763420036967E-4</v>
      </c>
      <c r="AH903" s="7">
        <v>2000</v>
      </c>
      <c r="AI903" s="1">
        <v>10.207000000000001</v>
      </c>
      <c r="AJ903" s="1">
        <f t="shared" si="146"/>
        <v>5.2996499304471374E-2</v>
      </c>
      <c r="AK903" s="1">
        <f t="shared" si="147"/>
        <v>2.3271466869927626E-3</v>
      </c>
      <c r="AL903" s="1">
        <f t="shared" si="148"/>
        <v>1.6813684049933313E-3</v>
      </c>
      <c r="AM903" s="8" t="s">
        <v>176</v>
      </c>
      <c r="AN903" s="1" t="s">
        <v>69</v>
      </c>
      <c r="AO903" s="1" t="s">
        <v>70</v>
      </c>
      <c r="AP903" s="1" t="s">
        <v>157</v>
      </c>
      <c r="AQ903" s="1" t="s">
        <v>72</v>
      </c>
      <c r="AR903" s="1" t="s">
        <v>130</v>
      </c>
      <c r="AS903" s="1" t="s">
        <v>151</v>
      </c>
      <c r="AT903" s="8" t="s">
        <v>176</v>
      </c>
      <c r="AU903" s="8" t="s">
        <v>93</v>
      </c>
    </row>
    <row r="904" spans="1:47" s="1" customFormat="1" ht="16">
      <c r="A904" s="8" t="s">
        <v>177</v>
      </c>
      <c r="B904" s="8" t="s">
        <v>178</v>
      </c>
      <c r="C904" s="8" t="s">
        <v>66</v>
      </c>
      <c r="D904" s="11" t="s">
        <v>67</v>
      </c>
      <c r="E904" s="24">
        <v>61</v>
      </c>
      <c r="F904" s="13">
        <v>0.41799999999999998</v>
      </c>
      <c r="G904" s="24">
        <v>2258.6999999999998</v>
      </c>
      <c r="H904" s="8" t="s">
        <v>93</v>
      </c>
      <c r="I904" s="13">
        <v>19.108000000000001</v>
      </c>
      <c r="J904" s="38">
        <v>1.1265573975375838</v>
      </c>
      <c r="K904" s="103">
        <f t="shared" si="149"/>
        <v>1.2185300736362905</v>
      </c>
      <c r="L904" s="115"/>
      <c r="M904" s="1" t="s">
        <v>69</v>
      </c>
      <c r="N904" s="1" t="s">
        <v>70</v>
      </c>
      <c r="O904" s="1" t="s">
        <v>157</v>
      </c>
      <c r="P904" s="1" t="s">
        <v>114</v>
      </c>
      <c r="Q904" s="1" t="s">
        <v>130</v>
      </c>
      <c r="R904" s="1" t="s">
        <v>151</v>
      </c>
      <c r="S904" s="8" t="s">
        <v>178</v>
      </c>
      <c r="T904" s="8" t="s">
        <v>93</v>
      </c>
      <c r="U904" s="25">
        <v>2.3E-2</v>
      </c>
      <c r="V904"/>
      <c r="W904">
        <v>13.3</v>
      </c>
      <c r="X904" s="70">
        <v>818.19799999999998</v>
      </c>
      <c r="Y904" s="70">
        <v>504.44940000000003</v>
      </c>
      <c r="Z904" s="70">
        <f t="shared" si="140"/>
        <v>0.61653707293344651</v>
      </c>
      <c r="AA904" s="23">
        <f t="shared" si="141"/>
        <v>8.1999430700148395</v>
      </c>
      <c r="AB904" s="25">
        <v>6.6680000000000001</v>
      </c>
      <c r="AC904" s="23">
        <f t="shared" si="142"/>
        <v>0.81317637733159687</v>
      </c>
      <c r="AD904" s="23">
        <f t="shared" si="143"/>
        <v>1.229745511399946</v>
      </c>
      <c r="AE904" s="23">
        <f t="shared" si="144"/>
        <v>2.8284146762198759E-2</v>
      </c>
      <c r="AF904" s="1">
        <v>995</v>
      </c>
      <c r="AG904" s="1">
        <f t="shared" si="145"/>
        <v>2.8426278152963575E-5</v>
      </c>
      <c r="AH904" s="7">
        <v>2000</v>
      </c>
      <c r="AI904" s="1">
        <v>10.265000000000001</v>
      </c>
      <c r="AJ904" s="1">
        <f t="shared" si="146"/>
        <v>5.5384857580055673E-3</v>
      </c>
      <c r="AK904" s="1">
        <f t="shared" si="147"/>
        <v>6.7488114585360692E-5</v>
      </c>
      <c r="AL904" s="1">
        <f t="shared" si="148"/>
        <v>0</v>
      </c>
      <c r="AM904" s="8" t="s">
        <v>178</v>
      </c>
      <c r="AN904" s="1" t="s">
        <v>69</v>
      </c>
      <c r="AO904" s="1" t="s">
        <v>70</v>
      </c>
      <c r="AP904" s="1" t="s">
        <v>157</v>
      </c>
      <c r="AQ904" s="1" t="s">
        <v>114</v>
      </c>
      <c r="AR904" s="1" t="s">
        <v>130</v>
      </c>
      <c r="AS904" s="1" t="s">
        <v>151</v>
      </c>
      <c r="AT904" s="8" t="s">
        <v>178</v>
      </c>
      <c r="AU904" s="8" t="s">
        <v>93</v>
      </c>
    </row>
    <row r="905" spans="1:47" s="1" customFormat="1" ht="16">
      <c r="A905" s="8" t="s">
        <v>179</v>
      </c>
      <c r="B905" s="8" t="s">
        <v>180</v>
      </c>
      <c r="C905" s="8" t="s">
        <v>66</v>
      </c>
      <c r="D905" s="11" t="s">
        <v>67</v>
      </c>
      <c r="E905" s="24">
        <v>63</v>
      </c>
      <c r="F905" s="13">
        <v>0.51700000000000002</v>
      </c>
      <c r="G905" s="24">
        <v>2258.9</v>
      </c>
      <c r="H905" s="8" t="s">
        <v>93</v>
      </c>
      <c r="I905" s="13">
        <v>2710.942</v>
      </c>
      <c r="J905" s="38">
        <v>3.9836644574799593</v>
      </c>
      <c r="K905" s="103">
        <f t="shared" si="149"/>
        <v>4.2987513738760876</v>
      </c>
      <c r="L905" s="115">
        <f>K905-K906</f>
        <v>3.1140304222714015</v>
      </c>
      <c r="M905" s="1" t="s">
        <v>119</v>
      </c>
      <c r="N905" s="1" t="s">
        <v>120</v>
      </c>
      <c r="O905" s="1" t="s">
        <v>71</v>
      </c>
      <c r="P905" s="1" t="s">
        <v>72</v>
      </c>
      <c r="Q905" s="1" t="s">
        <v>130</v>
      </c>
      <c r="R905" s="1" t="s">
        <v>131</v>
      </c>
      <c r="S905" s="8" t="s">
        <v>180</v>
      </c>
      <c r="T905" s="8" t="s">
        <v>93</v>
      </c>
      <c r="U905" s="25">
        <v>2.8000000000000001E-2</v>
      </c>
      <c r="V905"/>
      <c r="W905">
        <v>13.3</v>
      </c>
      <c r="X905" s="70">
        <v>818.19799999999998</v>
      </c>
      <c r="Y905" s="70">
        <v>504.44940000000003</v>
      </c>
      <c r="Z905" s="70">
        <f t="shared" si="140"/>
        <v>0.61653707293344651</v>
      </c>
      <c r="AA905" s="23">
        <f t="shared" si="141"/>
        <v>8.1999430700148395</v>
      </c>
      <c r="AB905" s="25">
        <v>5.4939999999999998</v>
      </c>
      <c r="AC905" s="23">
        <f t="shared" si="142"/>
        <v>0.6700046516286432</v>
      </c>
      <c r="AD905" s="23">
        <f t="shared" si="143"/>
        <v>1.4925269512222135</v>
      </c>
      <c r="AE905" s="23">
        <f t="shared" si="144"/>
        <v>4.179075463422198E-2</v>
      </c>
      <c r="AF905" s="1">
        <v>995</v>
      </c>
      <c r="AG905" s="1">
        <f t="shared" si="145"/>
        <v>4.2000758426353747E-5</v>
      </c>
      <c r="AH905" s="7">
        <v>2000</v>
      </c>
      <c r="AI905" s="1">
        <v>10.356</v>
      </c>
      <c r="AJ905" s="1">
        <f t="shared" si="146"/>
        <v>8.1113863318566532E-3</v>
      </c>
      <c r="AK905" s="1">
        <f t="shared" si="147"/>
        <v>3.4868833138108505E-4</v>
      </c>
      <c r="AL905" s="1">
        <f t="shared" si="148"/>
        <v>2.5259103804198046E-4</v>
      </c>
      <c r="AM905" s="8" t="s">
        <v>180</v>
      </c>
      <c r="AN905" s="1" t="s">
        <v>119</v>
      </c>
      <c r="AO905" s="1" t="s">
        <v>120</v>
      </c>
      <c r="AP905" s="1" t="s">
        <v>71</v>
      </c>
      <c r="AQ905" s="1" t="s">
        <v>72</v>
      </c>
      <c r="AR905" s="1" t="s">
        <v>130</v>
      </c>
      <c r="AS905" s="1" t="s">
        <v>131</v>
      </c>
      <c r="AT905" s="8" t="s">
        <v>180</v>
      </c>
      <c r="AU905" s="8" t="s">
        <v>93</v>
      </c>
    </row>
    <row r="906" spans="1:47" s="1" customFormat="1" ht="16">
      <c r="A906" s="8" t="s">
        <v>181</v>
      </c>
      <c r="B906" s="8" t="s">
        <v>182</v>
      </c>
      <c r="C906" s="8" t="s">
        <v>66</v>
      </c>
      <c r="D906" s="8" t="s">
        <v>67</v>
      </c>
      <c r="E906" s="24">
        <v>62</v>
      </c>
      <c r="F906" s="13">
        <v>1.744</v>
      </c>
      <c r="G906" s="24">
        <v>2259.3000000000002</v>
      </c>
      <c r="H906" s="8" t="s">
        <v>93</v>
      </c>
      <c r="I906" s="13">
        <v>-9.5069999999999997</v>
      </c>
      <c r="J906" s="38">
        <v>1.095271838713421</v>
      </c>
      <c r="K906" s="103">
        <f t="shared" si="149"/>
        <v>1.1847209516046862</v>
      </c>
      <c r="L906" s="115"/>
      <c r="M906" s="1" t="s">
        <v>119</v>
      </c>
      <c r="N906" s="1" t="s">
        <v>120</v>
      </c>
      <c r="O906" s="1" t="s">
        <v>71</v>
      </c>
      <c r="P906" s="1" t="s">
        <v>114</v>
      </c>
      <c r="Q906" s="1" t="s">
        <v>130</v>
      </c>
      <c r="R906" s="1" t="s">
        <v>131</v>
      </c>
      <c r="S906" s="8" t="s">
        <v>182</v>
      </c>
      <c r="T906" s="8" t="s">
        <v>93</v>
      </c>
      <c r="U906" s="25">
        <v>0.126</v>
      </c>
      <c r="V906"/>
      <c r="W906">
        <v>13.3</v>
      </c>
      <c r="X906" s="70">
        <v>818.19799999999998</v>
      </c>
      <c r="Y906" s="70">
        <v>504.44940000000003</v>
      </c>
      <c r="Z906" s="70">
        <f t="shared" si="140"/>
        <v>0.61653707293344651</v>
      </c>
      <c r="AA906" s="23">
        <f t="shared" si="141"/>
        <v>8.1999430700148395</v>
      </c>
      <c r="AB906" s="25">
        <v>4.8049999999999997</v>
      </c>
      <c r="AC906" s="23">
        <f t="shared" si="142"/>
        <v>0.58597967802614315</v>
      </c>
      <c r="AD906" s="23">
        <f t="shared" si="143"/>
        <v>1.7065438231040251</v>
      </c>
      <c r="AE906" s="23">
        <f t="shared" si="144"/>
        <v>0.21502452171110717</v>
      </c>
      <c r="AF906" s="1">
        <v>950</v>
      </c>
      <c r="AG906" s="1">
        <f t="shared" si="145"/>
        <v>2.2634160180116545E-4</v>
      </c>
      <c r="AH906" s="7">
        <v>2000</v>
      </c>
      <c r="AI906" s="1">
        <v>10.146000000000001</v>
      </c>
      <c r="AJ906" s="1">
        <f t="shared" si="146"/>
        <v>4.4616913424239193E-2</v>
      </c>
      <c r="AK906" s="1">
        <f t="shared" si="147"/>
        <v>5.2858592129628561E-4</v>
      </c>
      <c r="AL906" s="1">
        <f t="shared" si="148"/>
        <v>0</v>
      </c>
      <c r="AM906" s="8" t="s">
        <v>182</v>
      </c>
      <c r="AN906" s="1" t="s">
        <v>119</v>
      </c>
      <c r="AO906" s="1" t="s">
        <v>120</v>
      </c>
      <c r="AP906" s="1" t="s">
        <v>71</v>
      </c>
      <c r="AQ906" s="1" t="s">
        <v>114</v>
      </c>
      <c r="AR906" s="1" t="s">
        <v>130</v>
      </c>
      <c r="AS906" s="1" t="s">
        <v>131</v>
      </c>
      <c r="AT906" s="8" t="s">
        <v>182</v>
      </c>
      <c r="AU906" s="8" t="s">
        <v>93</v>
      </c>
    </row>
    <row r="907" spans="1:47" s="1" customFormat="1" ht="16">
      <c r="A907" s="8" t="s">
        <v>184</v>
      </c>
      <c r="B907" s="8" t="s">
        <v>185</v>
      </c>
      <c r="C907" s="8" t="s">
        <v>156</v>
      </c>
      <c r="D907" s="11" t="s">
        <v>67</v>
      </c>
      <c r="E907" s="24">
        <v>49</v>
      </c>
      <c r="F907" s="13">
        <v>0.48899999999999999</v>
      </c>
      <c r="G907" s="24">
        <v>2257.8000000000002</v>
      </c>
      <c r="H907" s="8" t="s">
        <v>93</v>
      </c>
      <c r="I907" s="13">
        <v>2293.971</v>
      </c>
      <c r="J907" s="38">
        <v>3.551948707830618</v>
      </c>
      <c r="K907" s="103">
        <f t="shared" si="149"/>
        <v>3.8342527595388574</v>
      </c>
      <c r="L907" s="115">
        <f>K907-K908</f>
        <v>2.653594240321647</v>
      </c>
      <c r="M907" s="1" t="s">
        <v>119</v>
      </c>
      <c r="N907" s="1" t="s">
        <v>120</v>
      </c>
      <c r="O907" s="1" t="s">
        <v>71</v>
      </c>
      <c r="P907" s="1" t="s">
        <v>72</v>
      </c>
      <c r="Q907" s="1" t="s">
        <v>130</v>
      </c>
      <c r="R907" s="1" t="s">
        <v>74</v>
      </c>
      <c r="S907" s="8" t="s">
        <v>185</v>
      </c>
      <c r="T907" s="8" t="s">
        <v>93</v>
      </c>
      <c r="U907" s="25">
        <v>0.122</v>
      </c>
      <c r="V907"/>
      <c r="W907">
        <v>13.3</v>
      </c>
      <c r="X907" s="70">
        <v>818.19799999999998</v>
      </c>
      <c r="Y907" s="70">
        <v>504.44940000000003</v>
      </c>
      <c r="Z907" s="70">
        <f t="shared" si="140"/>
        <v>0.61653707293344651</v>
      </c>
      <c r="AA907" s="23">
        <f t="shared" si="141"/>
        <v>8.1999430700148395</v>
      </c>
      <c r="AB907" s="25">
        <v>4.7729999999999997</v>
      </c>
      <c r="AC907" s="23">
        <f t="shared" si="142"/>
        <v>0.58207721190817507</v>
      </c>
      <c r="AD907" s="23">
        <f t="shared" si="143"/>
        <v>1.7179851393284811</v>
      </c>
      <c r="AE907" s="23">
        <f t="shared" si="144"/>
        <v>0.20959418699807469</v>
      </c>
      <c r="AF907" s="1">
        <v>995</v>
      </c>
      <c r="AG907" s="1">
        <f t="shared" si="145"/>
        <v>2.1064742411866803E-4</v>
      </c>
      <c r="AH907" s="7">
        <v>2000</v>
      </c>
      <c r="AI907" s="1">
        <v>10.308999999999999</v>
      </c>
      <c r="AJ907" s="1">
        <f t="shared" si="146"/>
        <v>4.086670368002096E-2</v>
      </c>
      <c r="AK907" s="1">
        <f t="shared" si="147"/>
        <v>1.5669327135837713E-3</v>
      </c>
      <c r="AL907" s="1">
        <f t="shared" si="148"/>
        <v>1.0844364950623507E-3</v>
      </c>
      <c r="AM907" s="8" t="s">
        <v>185</v>
      </c>
      <c r="AN907" s="1" t="s">
        <v>119</v>
      </c>
      <c r="AO907" s="1" t="s">
        <v>120</v>
      </c>
      <c r="AP907" s="1" t="s">
        <v>71</v>
      </c>
      <c r="AQ907" s="1" t="s">
        <v>72</v>
      </c>
      <c r="AR907" s="1" t="s">
        <v>130</v>
      </c>
      <c r="AS907" s="1" t="s">
        <v>74</v>
      </c>
      <c r="AT907" s="8" t="s">
        <v>185</v>
      </c>
      <c r="AU907" s="8" t="s">
        <v>93</v>
      </c>
    </row>
    <row r="908" spans="1:47" s="1" customFormat="1" ht="16">
      <c r="A908" s="8" t="s">
        <v>186</v>
      </c>
      <c r="B908" s="8" t="s">
        <v>187</v>
      </c>
      <c r="C908" s="8" t="s">
        <v>66</v>
      </c>
      <c r="D908" s="11" t="s">
        <v>67</v>
      </c>
      <c r="E908" s="24">
        <v>67</v>
      </c>
      <c r="F908" s="13">
        <v>3.2069999999999999</v>
      </c>
      <c r="G908" s="24">
        <v>2259.5</v>
      </c>
      <c r="H908" s="8" t="s">
        <v>93</v>
      </c>
      <c r="I908" s="13">
        <v>-12.944000000000001</v>
      </c>
      <c r="J908" s="38">
        <v>1.091512741106663</v>
      </c>
      <c r="K908" s="103">
        <f t="shared" si="149"/>
        <v>1.1806585192172103</v>
      </c>
      <c r="L908" s="115"/>
      <c r="M908" s="1" t="s">
        <v>119</v>
      </c>
      <c r="N908" s="1" t="s">
        <v>120</v>
      </c>
      <c r="O908" s="1" t="s">
        <v>71</v>
      </c>
      <c r="P908" s="1" t="s">
        <v>114</v>
      </c>
      <c r="Q908" s="1" t="s">
        <v>130</v>
      </c>
      <c r="R908" s="1" t="s">
        <v>74</v>
      </c>
      <c r="S908" s="8" t="s">
        <v>187</v>
      </c>
      <c r="T908" s="8" t="s">
        <v>93</v>
      </c>
      <c r="U908" s="25">
        <v>0.223</v>
      </c>
      <c r="V908"/>
      <c r="W908">
        <v>13.3</v>
      </c>
      <c r="X908" s="70">
        <v>818.19799999999998</v>
      </c>
      <c r="Y908" s="70">
        <v>504.44940000000003</v>
      </c>
      <c r="Z908" s="70">
        <f t="shared" si="140"/>
        <v>0.61653707293344651</v>
      </c>
      <c r="AA908" s="23">
        <f t="shared" si="141"/>
        <v>8.1999430700148395</v>
      </c>
      <c r="AB908" s="25">
        <v>3.2290000000000001</v>
      </c>
      <c r="AC908" s="23">
        <f t="shared" si="142"/>
        <v>0.39378322171621571</v>
      </c>
      <c r="AD908" s="23">
        <f t="shared" si="143"/>
        <v>2.5394682781092719</v>
      </c>
      <c r="AE908" s="23">
        <f t="shared" si="144"/>
        <v>0.56630142601836764</v>
      </c>
      <c r="AF908" s="1">
        <v>950</v>
      </c>
      <c r="AG908" s="1">
        <f t="shared" si="145"/>
        <v>5.9610676422986071E-4</v>
      </c>
      <c r="AH908" s="7">
        <v>2000</v>
      </c>
      <c r="AI908" s="1">
        <v>10.226000000000001</v>
      </c>
      <c r="AJ908" s="1">
        <f t="shared" si="146"/>
        <v>0.11658649799136724</v>
      </c>
      <c r="AK908" s="1">
        <f t="shared" si="147"/>
        <v>1.3764884207920791E-3</v>
      </c>
      <c r="AL908" s="1">
        <f t="shared" si="148"/>
        <v>0</v>
      </c>
      <c r="AM908" s="8" t="s">
        <v>187</v>
      </c>
      <c r="AN908" s="1" t="s">
        <v>119</v>
      </c>
      <c r="AO908" s="1" t="s">
        <v>120</v>
      </c>
      <c r="AP908" s="1" t="s">
        <v>71</v>
      </c>
      <c r="AQ908" s="1" t="s">
        <v>114</v>
      </c>
      <c r="AR908" s="1" t="s">
        <v>130</v>
      </c>
      <c r="AS908" s="1" t="s">
        <v>74</v>
      </c>
      <c r="AT908" s="8" t="s">
        <v>187</v>
      </c>
      <c r="AU908" s="8" t="s">
        <v>93</v>
      </c>
    </row>
    <row r="909" spans="1:47" s="1" customFormat="1" ht="16">
      <c r="A909" s="8" t="s">
        <v>188</v>
      </c>
      <c r="B909" s="8" t="s">
        <v>189</v>
      </c>
      <c r="C909" s="8" t="s">
        <v>156</v>
      </c>
      <c r="D909" s="11" t="s">
        <v>67</v>
      </c>
      <c r="E909" s="24">
        <v>55</v>
      </c>
      <c r="F909" s="13">
        <v>0.53700000000000003</v>
      </c>
      <c r="G909" s="24">
        <v>2258.1999999999998</v>
      </c>
      <c r="H909" s="8" t="s">
        <v>93</v>
      </c>
      <c r="I909" s="13">
        <v>2766.779</v>
      </c>
      <c r="J909" s="38">
        <v>4.0411826920251421</v>
      </c>
      <c r="K909" s="103">
        <f t="shared" si="149"/>
        <v>4.3606123864081141</v>
      </c>
      <c r="L909" s="115">
        <f>K909-K910</f>
        <v>3.1787375845813259</v>
      </c>
      <c r="M909" s="1" t="s">
        <v>119</v>
      </c>
      <c r="N909" s="1" t="s">
        <v>120</v>
      </c>
      <c r="O909" s="1" t="s">
        <v>71</v>
      </c>
      <c r="P909" s="1" t="s">
        <v>72</v>
      </c>
      <c r="Q909" s="1" t="s">
        <v>130</v>
      </c>
      <c r="R909" s="1" t="s">
        <v>140</v>
      </c>
      <c r="S909" s="8" t="s">
        <v>189</v>
      </c>
      <c r="T909" s="8" t="s">
        <v>93</v>
      </c>
      <c r="U909" s="25">
        <v>0.13300000000000001</v>
      </c>
      <c r="V909"/>
      <c r="W909">
        <v>13.3</v>
      </c>
      <c r="X909" s="70">
        <v>818.19799999999998</v>
      </c>
      <c r="Y909" s="70">
        <v>504.44940000000003</v>
      </c>
      <c r="Z909" s="70">
        <f t="shared" si="140"/>
        <v>0.61653707293344651</v>
      </c>
      <c r="AA909" s="23">
        <f t="shared" si="141"/>
        <v>8.1999430700148395</v>
      </c>
      <c r="AB909" s="25">
        <v>5.657</v>
      </c>
      <c r="AC909" s="23">
        <f t="shared" si="142"/>
        <v>0.68988283841704312</v>
      </c>
      <c r="AD909" s="23">
        <f t="shared" si="143"/>
        <v>1.4495214901917695</v>
      </c>
      <c r="AE909" s="23">
        <f t="shared" si="144"/>
        <v>0.19278635819550535</v>
      </c>
      <c r="AF909" s="1">
        <v>995</v>
      </c>
      <c r="AG909" s="1">
        <f t="shared" si="145"/>
        <v>1.937551338648295E-4</v>
      </c>
      <c r="AH909" s="7">
        <v>2000</v>
      </c>
      <c r="AI909" s="1">
        <v>10.108000000000001</v>
      </c>
      <c r="AJ909" s="1">
        <f t="shared" si="146"/>
        <v>3.8336987310017709E-2</v>
      </c>
      <c r="AK909" s="1">
        <f t="shared" si="147"/>
        <v>1.6717274172163392E-3</v>
      </c>
      <c r="AL909" s="1">
        <f t="shared" si="148"/>
        <v>1.2186322244197064E-3</v>
      </c>
      <c r="AM909" s="8" t="s">
        <v>189</v>
      </c>
      <c r="AN909" s="1" t="s">
        <v>119</v>
      </c>
      <c r="AO909" s="1" t="s">
        <v>120</v>
      </c>
      <c r="AP909" s="1" t="s">
        <v>71</v>
      </c>
      <c r="AQ909" s="1" t="s">
        <v>72</v>
      </c>
      <c r="AR909" s="1" t="s">
        <v>130</v>
      </c>
      <c r="AS909" s="1" t="s">
        <v>140</v>
      </c>
      <c r="AT909" s="8" t="s">
        <v>189</v>
      </c>
      <c r="AU909" s="8" t="s">
        <v>93</v>
      </c>
    </row>
    <row r="910" spans="1:47" s="1" customFormat="1" ht="16">
      <c r="A910" s="8" t="s">
        <v>190</v>
      </c>
      <c r="B910" s="8" t="s">
        <v>191</v>
      </c>
      <c r="C910" s="8" t="s">
        <v>66</v>
      </c>
      <c r="D910" s="11" t="s">
        <v>67</v>
      </c>
      <c r="E910" s="24">
        <v>59</v>
      </c>
      <c r="F910" s="13">
        <v>2.0110000000000001</v>
      </c>
      <c r="G910" s="24">
        <v>2259.5</v>
      </c>
      <c r="H910" s="8" t="s">
        <v>93</v>
      </c>
      <c r="I910" s="13">
        <v>-11.914999999999999</v>
      </c>
      <c r="J910" s="38">
        <v>1.0926382035557254</v>
      </c>
      <c r="K910" s="103">
        <f t="shared" si="149"/>
        <v>1.1818748018267882</v>
      </c>
      <c r="L910" s="115"/>
      <c r="M910" s="1" t="s">
        <v>119</v>
      </c>
      <c r="N910" s="1" t="s">
        <v>120</v>
      </c>
      <c r="O910" s="1" t="s">
        <v>71</v>
      </c>
      <c r="P910" s="1" t="s">
        <v>114</v>
      </c>
      <c r="Q910" s="1" t="s">
        <v>130</v>
      </c>
      <c r="R910" s="1" t="s">
        <v>140</v>
      </c>
      <c r="S910" s="8" t="s">
        <v>191</v>
      </c>
      <c r="T910" s="8" t="s">
        <v>93</v>
      </c>
      <c r="U910" s="25">
        <v>0.126</v>
      </c>
      <c r="V910"/>
      <c r="W910">
        <v>13.3</v>
      </c>
      <c r="X910" s="70">
        <v>818.19799999999998</v>
      </c>
      <c r="Y910" s="70">
        <v>504.44940000000003</v>
      </c>
      <c r="Z910" s="70">
        <f t="shared" si="140"/>
        <v>0.61653707293344651</v>
      </c>
      <c r="AA910" s="23">
        <f t="shared" si="141"/>
        <v>8.1999430700148395</v>
      </c>
      <c r="AB910" s="25">
        <v>6.8330000000000002</v>
      </c>
      <c r="AC910" s="23">
        <f t="shared" si="142"/>
        <v>0.83329846825236975</v>
      </c>
      <c r="AD910" s="23">
        <f t="shared" si="143"/>
        <v>1.2000502078171871</v>
      </c>
      <c r="AE910" s="23">
        <f t="shared" si="144"/>
        <v>0.15120632618496557</v>
      </c>
      <c r="AF910" s="1">
        <v>950</v>
      </c>
      <c r="AG910" s="1">
        <f t="shared" si="145"/>
        <v>1.5916455387891113E-4</v>
      </c>
      <c r="AH910" s="7">
        <v>2000</v>
      </c>
      <c r="AI910" s="1">
        <v>10.292</v>
      </c>
      <c r="AJ910" s="1">
        <f t="shared" si="146"/>
        <v>3.0929761733173557E-2</v>
      </c>
      <c r="AK910" s="1">
        <f t="shared" si="147"/>
        <v>3.6555106018944277E-4</v>
      </c>
      <c r="AL910" s="1">
        <f t="shared" si="148"/>
        <v>0</v>
      </c>
      <c r="AM910" s="8" t="s">
        <v>191</v>
      </c>
      <c r="AN910" s="1" t="s">
        <v>119</v>
      </c>
      <c r="AO910" s="1" t="s">
        <v>120</v>
      </c>
      <c r="AP910" s="1" t="s">
        <v>71</v>
      </c>
      <c r="AQ910" s="1" t="s">
        <v>114</v>
      </c>
      <c r="AR910" s="1" t="s">
        <v>130</v>
      </c>
      <c r="AS910" s="1" t="s">
        <v>140</v>
      </c>
      <c r="AT910" s="8" t="s">
        <v>191</v>
      </c>
      <c r="AU910" s="8" t="s">
        <v>93</v>
      </c>
    </row>
    <row r="911" spans="1:47" s="1" customFormat="1" ht="16">
      <c r="A911" s="8" t="s">
        <v>192</v>
      </c>
      <c r="B911" s="8" t="s">
        <v>193</v>
      </c>
      <c r="C911" s="8" t="s">
        <v>156</v>
      </c>
      <c r="D911" s="11" t="s">
        <v>67</v>
      </c>
      <c r="E911" s="24">
        <v>58</v>
      </c>
      <c r="F911" s="13">
        <v>0.98099999999999998</v>
      </c>
      <c r="G911" s="24">
        <v>2258</v>
      </c>
      <c r="H911" s="8" t="s">
        <v>93</v>
      </c>
      <c r="I911" s="13">
        <v>2198.366</v>
      </c>
      <c r="J911" s="38">
        <v>3.4524152862109543</v>
      </c>
      <c r="K911" s="103">
        <f t="shared" si="149"/>
        <v>3.7271142591922377</v>
      </c>
      <c r="L911" s="115">
        <f>K911-K912</f>
        <v>2.5483730120364374</v>
      </c>
      <c r="M911" s="1" t="s">
        <v>119</v>
      </c>
      <c r="N911" s="1" t="s">
        <v>120</v>
      </c>
      <c r="O911" s="1" t="s">
        <v>71</v>
      </c>
      <c r="P911" s="1" t="s">
        <v>72</v>
      </c>
      <c r="Q911" s="1" t="s">
        <v>130</v>
      </c>
      <c r="R911" s="1" t="s">
        <v>146</v>
      </c>
      <c r="S911" s="8" t="s">
        <v>193</v>
      </c>
      <c r="T911" s="8" t="s">
        <v>93</v>
      </c>
      <c r="U911" s="25">
        <v>0.24299999999999999</v>
      </c>
      <c r="V911"/>
      <c r="W911">
        <v>13.3</v>
      </c>
      <c r="X911" s="70">
        <v>818.19799999999998</v>
      </c>
      <c r="Y911" s="70">
        <v>504.44940000000003</v>
      </c>
      <c r="Z911" s="70">
        <f t="shared" si="140"/>
        <v>0.61653707293344651</v>
      </c>
      <c r="AA911" s="23">
        <f t="shared" si="141"/>
        <v>8.1999430700148395</v>
      </c>
      <c r="AB911" s="25">
        <v>6.0350000000000001</v>
      </c>
      <c r="AC911" s="23">
        <f t="shared" si="142"/>
        <v>0.735980719435541</v>
      </c>
      <c r="AD911" s="23">
        <f t="shared" si="143"/>
        <v>1.358731246067082</v>
      </c>
      <c r="AE911" s="23">
        <f t="shared" si="144"/>
        <v>0.33017169279430092</v>
      </c>
      <c r="AF911" s="1">
        <v>995</v>
      </c>
      <c r="AG911" s="1">
        <f t="shared" si="145"/>
        <v>3.3183084702944818E-4</v>
      </c>
      <c r="AH911" s="7">
        <v>2000</v>
      </c>
      <c r="AI911" s="1">
        <v>10.234</v>
      </c>
      <c r="AJ911" s="1">
        <f t="shared" si="146"/>
        <v>6.4848709601221063E-2</v>
      </c>
      <c r="AK911" s="1">
        <f t="shared" si="147"/>
        <v>2.4169855024492762E-3</v>
      </c>
      <c r="AL911" s="1">
        <f t="shared" si="148"/>
        <v>1.6525870141313997E-3</v>
      </c>
      <c r="AM911" s="8" t="s">
        <v>193</v>
      </c>
      <c r="AN911" s="1" t="s">
        <v>119</v>
      </c>
      <c r="AO911" s="1" t="s">
        <v>120</v>
      </c>
      <c r="AP911" s="1" t="s">
        <v>71</v>
      </c>
      <c r="AQ911" s="1" t="s">
        <v>72</v>
      </c>
      <c r="AR911" s="1" t="s">
        <v>130</v>
      </c>
      <c r="AS911" s="1" t="s">
        <v>146</v>
      </c>
      <c r="AT911" s="8" t="s">
        <v>193</v>
      </c>
      <c r="AU911" s="8" t="s">
        <v>93</v>
      </c>
    </row>
    <row r="912" spans="1:47" s="1" customFormat="1" ht="16">
      <c r="A912" s="8" t="s">
        <v>194</v>
      </c>
      <c r="B912" s="8" t="s">
        <v>195</v>
      </c>
      <c r="C912" s="8" t="s">
        <v>66</v>
      </c>
      <c r="D912" s="11" t="s">
        <v>67</v>
      </c>
      <c r="E912" s="24">
        <v>60</v>
      </c>
      <c r="F912" s="13">
        <v>1.077</v>
      </c>
      <c r="G912" s="24">
        <v>2259.1</v>
      </c>
      <c r="H912" s="8" t="s">
        <v>93</v>
      </c>
      <c r="I912" s="13">
        <v>-14.566000000000001</v>
      </c>
      <c r="J912" s="38">
        <v>1.0897386365306494</v>
      </c>
      <c r="K912" s="103">
        <f t="shared" si="149"/>
        <v>1.1787412471558005</v>
      </c>
      <c r="L912" s="115"/>
      <c r="M912" s="1" t="s">
        <v>119</v>
      </c>
      <c r="N912" s="1" t="s">
        <v>120</v>
      </c>
      <c r="O912" s="1" t="s">
        <v>71</v>
      </c>
      <c r="P912" s="1" t="s">
        <v>114</v>
      </c>
      <c r="Q912" s="1" t="s">
        <v>130</v>
      </c>
      <c r="R912" s="1" t="s">
        <v>146</v>
      </c>
      <c r="S912" s="8" t="s">
        <v>195</v>
      </c>
      <c r="T912" s="8" t="s">
        <v>93</v>
      </c>
      <c r="U912" s="25">
        <v>6.8000000000000005E-2</v>
      </c>
      <c r="V912"/>
      <c r="W912">
        <v>13.3</v>
      </c>
      <c r="X912" s="70">
        <v>818.19799999999998</v>
      </c>
      <c r="Y912" s="70">
        <v>504.44940000000003</v>
      </c>
      <c r="Z912" s="70">
        <f t="shared" si="140"/>
        <v>0.61653707293344651</v>
      </c>
      <c r="AA912" s="23">
        <f t="shared" si="141"/>
        <v>8.1999430700148395</v>
      </c>
      <c r="AB912" s="25">
        <v>7.0259999999999998</v>
      </c>
      <c r="AC912" s="23">
        <f t="shared" si="142"/>
        <v>0.85683521702636467</v>
      </c>
      <c r="AD912" s="23">
        <f t="shared" si="143"/>
        <v>1.1670855493900996</v>
      </c>
      <c r="AE912" s="23">
        <f t="shared" si="144"/>
        <v>7.9361817358526779E-2</v>
      </c>
      <c r="AF912" s="1">
        <v>950</v>
      </c>
      <c r="AG912" s="1">
        <f t="shared" si="145"/>
        <v>8.3538755114238714E-5</v>
      </c>
      <c r="AH912" s="7">
        <v>2000</v>
      </c>
      <c r="AI912" s="1">
        <v>10.246</v>
      </c>
      <c r="AJ912" s="1">
        <f t="shared" si="146"/>
        <v>1.6306608454858228E-2</v>
      </c>
      <c r="AK912" s="1">
        <f t="shared" si="147"/>
        <v>1.9221271986960908E-4</v>
      </c>
      <c r="AL912" s="1">
        <f t="shared" si="148"/>
        <v>0</v>
      </c>
      <c r="AM912" s="8" t="s">
        <v>195</v>
      </c>
      <c r="AN912" s="1" t="s">
        <v>119</v>
      </c>
      <c r="AO912" s="1" t="s">
        <v>120</v>
      </c>
      <c r="AP912" s="1" t="s">
        <v>71</v>
      </c>
      <c r="AQ912" s="1" t="s">
        <v>114</v>
      </c>
      <c r="AR912" s="1" t="s">
        <v>130</v>
      </c>
      <c r="AS912" s="1" t="s">
        <v>146</v>
      </c>
      <c r="AT912" s="8" t="s">
        <v>195</v>
      </c>
      <c r="AU912" s="8" t="s">
        <v>93</v>
      </c>
    </row>
    <row r="913" spans="1:47" s="1" customFormat="1" ht="16">
      <c r="A913" s="8" t="s">
        <v>196</v>
      </c>
      <c r="B913" s="8" t="s">
        <v>197</v>
      </c>
      <c r="C913" s="8" t="s">
        <v>156</v>
      </c>
      <c r="D913" s="11" t="s">
        <v>67</v>
      </c>
      <c r="E913" s="24">
        <v>60</v>
      </c>
      <c r="F913" s="13">
        <v>0.753</v>
      </c>
      <c r="G913" s="24">
        <v>2258.5</v>
      </c>
      <c r="H913" s="8" t="s">
        <v>93</v>
      </c>
      <c r="I913" s="13">
        <v>2729.44</v>
      </c>
      <c r="J913" s="38">
        <v>4.0027270627595097</v>
      </c>
      <c r="K913" s="103">
        <f t="shared" si="149"/>
        <v>4.3192539054461845</v>
      </c>
      <c r="L913" s="115">
        <f>K913-K914</f>
        <v>3.1412171739904799</v>
      </c>
      <c r="M913" s="1" t="s">
        <v>119</v>
      </c>
      <c r="N913" s="1" t="s">
        <v>120</v>
      </c>
      <c r="O913" s="1" t="s">
        <v>71</v>
      </c>
      <c r="P913" s="1" t="s">
        <v>72</v>
      </c>
      <c r="Q913" s="1" t="s">
        <v>130</v>
      </c>
      <c r="R913" s="1" t="s">
        <v>151</v>
      </c>
      <c r="S913" s="8" t="s">
        <v>197</v>
      </c>
      <c r="T913" s="8" t="s">
        <v>93</v>
      </c>
      <c r="U913" s="25">
        <v>0.18</v>
      </c>
      <c r="V913"/>
      <c r="W913">
        <v>13.3</v>
      </c>
      <c r="X913" s="70">
        <v>818.19799999999998</v>
      </c>
      <c r="Y913" s="70">
        <v>504.44940000000003</v>
      </c>
      <c r="Z913" s="70">
        <f t="shared" si="140"/>
        <v>0.61653707293344651</v>
      </c>
      <c r="AA913" s="23">
        <f t="shared" si="141"/>
        <v>8.1999430700148395</v>
      </c>
      <c r="AB913" s="25">
        <v>5.1180000000000003</v>
      </c>
      <c r="AC913" s="23">
        <f t="shared" si="142"/>
        <v>0.62415067474251851</v>
      </c>
      <c r="AD913" s="23">
        <f t="shared" si="143"/>
        <v>1.6021772313432665</v>
      </c>
      <c r="AE913" s="23">
        <f t="shared" si="144"/>
        <v>0.28839190164178796</v>
      </c>
      <c r="AF913" s="1">
        <v>995</v>
      </c>
      <c r="AG913" s="1">
        <f t="shared" si="145"/>
        <v>2.8984110717767634E-4</v>
      </c>
      <c r="AH913" s="7">
        <v>2000</v>
      </c>
      <c r="AI913" s="1">
        <v>10.15</v>
      </c>
      <c r="AJ913" s="1">
        <f t="shared" si="146"/>
        <v>5.7111548212350018E-2</v>
      </c>
      <c r="AK913" s="1">
        <f t="shared" si="147"/>
        <v>2.4667927766227086E-3</v>
      </c>
      <c r="AL913" s="1">
        <f t="shared" si="148"/>
        <v>1.7939977607781916E-3</v>
      </c>
      <c r="AM913" s="8" t="s">
        <v>197</v>
      </c>
      <c r="AN913" s="1" t="s">
        <v>119</v>
      </c>
      <c r="AO913" s="1" t="s">
        <v>120</v>
      </c>
      <c r="AP913" s="1" t="s">
        <v>71</v>
      </c>
      <c r="AQ913" s="1" t="s">
        <v>72</v>
      </c>
      <c r="AR913" s="1" t="s">
        <v>130</v>
      </c>
      <c r="AS913" s="1" t="s">
        <v>151</v>
      </c>
      <c r="AT913" s="8" t="s">
        <v>197</v>
      </c>
      <c r="AU913" s="8" t="s">
        <v>93</v>
      </c>
    </row>
    <row r="914" spans="1:47" s="1" customFormat="1" ht="16">
      <c r="A914" s="8" t="s">
        <v>198</v>
      </c>
      <c r="B914" s="8" t="s">
        <v>199</v>
      </c>
      <c r="C914" s="8" t="s">
        <v>66</v>
      </c>
      <c r="D914" s="11" t="s">
        <v>67</v>
      </c>
      <c r="E914" s="24">
        <v>65</v>
      </c>
      <c r="F914" s="13">
        <v>3.339</v>
      </c>
      <c r="G914" s="24">
        <v>2259.6999999999998</v>
      </c>
      <c r="H914" s="8" t="s">
        <v>93</v>
      </c>
      <c r="I914" s="13">
        <v>-15.162000000000001</v>
      </c>
      <c r="J914" s="38">
        <v>1.0890867300804579</v>
      </c>
      <c r="K914" s="103">
        <f t="shared" si="149"/>
        <v>1.1780367314557048</v>
      </c>
      <c r="L914" s="115"/>
      <c r="M914" s="1" t="s">
        <v>119</v>
      </c>
      <c r="N914" s="1" t="s">
        <v>120</v>
      </c>
      <c r="O914" s="1" t="s">
        <v>71</v>
      </c>
      <c r="P914" s="1" t="s">
        <v>114</v>
      </c>
      <c r="Q914" s="1" t="s">
        <v>130</v>
      </c>
      <c r="R914" s="1" t="s">
        <v>151</v>
      </c>
      <c r="S914" s="8" t="s">
        <v>199</v>
      </c>
      <c r="T914" s="8" t="s">
        <v>93</v>
      </c>
      <c r="U914" s="25">
        <v>0.24199999999999999</v>
      </c>
      <c r="V914"/>
      <c r="W914">
        <v>13.3</v>
      </c>
      <c r="X914" s="70">
        <v>818.19799999999998</v>
      </c>
      <c r="Y914" s="70">
        <v>504.44940000000003</v>
      </c>
      <c r="Z914" s="70">
        <f t="shared" si="140"/>
        <v>0.61653707293344651</v>
      </c>
      <c r="AA914" s="23">
        <f t="shared" si="141"/>
        <v>8.1999430700148395</v>
      </c>
      <c r="AB914" s="25">
        <v>3.3</v>
      </c>
      <c r="AC914" s="23">
        <f t="shared" si="142"/>
        <v>0.40244181841545734</v>
      </c>
      <c r="AD914" s="23">
        <f t="shared" si="143"/>
        <v>2.4848312333378302</v>
      </c>
      <c r="AE914" s="23">
        <f t="shared" si="144"/>
        <v>0.60132915846775492</v>
      </c>
      <c r="AF914" s="1">
        <v>950</v>
      </c>
      <c r="AG914" s="1">
        <f t="shared" si="145"/>
        <v>6.3297806154500517E-4</v>
      </c>
      <c r="AH914" s="7">
        <v>2000</v>
      </c>
      <c r="AI914" s="1">
        <v>10.257999999999999</v>
      </c>
      <c r="AJ914" s="1">
        <f t="shared" si="146"/>
        <v>0.12341159320432935</v>
      </c>
      <c r="AK914" s="1">
        <f t="shared" si="147"/>
        <v>1.4538338988216921E-3</v>
      </c>
      <c r="AL914" s="1">
        <f t="shared" si="148"/>
        <v>0</v>
      </c>
      <c r="AM914" s="8" t="s">
        <v>199</v>
      </c>
      <c r="AN914" s="1" t="s">
        <v>119</v>
      </c>
      <c r="AO914" s="1" t="s">
        <v>120</v>
      </c>
      <c r="AP914" s="1" t="s">
        <v>71</v>
      </c>
      <c r="AQ914" s="1" t="s">
        <v>114</v>
      </c>
      <c r="AR914" s="1" t="s">
        <v>130</v>
      </c>
      <c r="AS914" s="1" t="s">
        <v>151</v>
      </c>
      <c r="AT914" s="8" t="s">
        <v>199</v>
      </c>
      <c r="AU914" s="8" t="s">
        <v>93</v>
      </c>
    </row>
    <row r="915" spans="1:47" s="1" customFormat="1" ht="16">
      <c r="A915" s="8" t="s">
        <v>200</v>
      </c>
      <c r="B915" s="8" t="s">
        <v>201</v>
      </c>
      <c r="C915" s="8" t="s">
        <v>156</v>
      </c>
      <c r="D915" s="8" t="s">
        <v>67</v>
      </c>
      <c r="E915" s="24">
        <v>56</v>
      </c>
      <c r="F915" s="13">
        <v>0.90100000000000002</v>
      </c>
      <c r="G915" s="24">
        <v>2258.1999999999998</v>
      </c>
      <c r="H915" s="8" t="s">
        <v>93</v>
      </c>
      <c r="I915" s="13">
        <v>1725.019</v>
      </c>
      <c r="J915" s="38">
        <v>2.9565763701123546</v>
      </c>
      <c r="K915" s="103">
        <f t="shared" si="149"/>
        <v>3.1931276519158343</v>
      </c>
      <c r="L915" s="115">
        <f>K915-K916</f>
        <v>2.0138237450735863</v>
      </c>
      <c r="M915" s="1" t="s">
        <v>119</v>
      </c>
      <c r="N915" s="1" t="s">
        <v>120</v>
      </c>
      <c r="O915" s="1" t="s">
        <v>157</v>
      </c>
      <c r="P915" s="1" t="s">
        <v>72</v>
      </c>
      <c r="Q915" s="1" t="s">
        <v>130</v>
      </c>
      <c r="R915" s="1" t="s">
        <v>131</v>
      </c>
      <c r="S915" s="8" t="s">
        <v>201</v>
      </c>
      <c r="T915" s="8" t="s">
        <v>93</v>
      </c>
      <c r="U915" s="25">
        <v>0.28000000000000003</v>
      </c>
      <c r="V915"/>
      <c r="W915">
        <v>13.3</v>
      </c>
      <c r="X915" s="70">
        <v>818.19799999999998</v>
      </c>
      <c r="Y915" s="70">
        <v>504.44940000000003</v>
      </c>
      <c r="Z915" s="70">
        <f t="shared" si="140"/>
        <v>0.61653707293344651</v>
      </c>
      <c r="AA915" s="23">
        <f t="shared" si="141"/>
        <v>8.1999430700148395</v>
      </c>
      <c r="AB915" s="25">
        <v>6.548</v>
      </c>
      <c r="AC915" s="23">
        <f t="shared" si="142"/>
        <v>0.79854212938921665</v>
      </c>
      <c r="AD915" s="23">
        <f t="shared" si="143"/>
        <v>1.2522820815538851</v>
      </c>
      <c r="AE915" s="23">
        <f t="shared" si="144"/>
        <v>0.35063898283508788</v>
      </c>
      <c r="AF915" s="1">
        <v>995</v>
      </c>
      <c r="AG915" s="1">
        <f t="shared" si="145"/>
        <v>3.5240098777395768E-4</v>
      </c>
      <c r="AH915" s="7">
        <v>2000</v>
      </c>
      <c r="AI915" s="1">
        <v>10.356</v>
      </c>
      <c r="AJ915" s="1">
        <f t="shared" si="146"/>
        <v>6.8057355692150961E-2</v>
      </c>
      <c r="AK915" s="1">
        <f t="shared" si="147"/>
        <v>2.1731582437687874E-3</v>
      </c>
      <c r="AL915" s="1">
        <f t="shared" si="148"/>
        <v>1.3705551891977259E-3</v>
      </c>
      <c r="AM915" s="8" t="s">
        <v>201</v>
      </c>
      <c r="AN915" s="1" t="s">
        <v>119</v>
      </c>
      <c r="AO915" s="1" t="s">
        <v>120</v>
      </c>
      <c r="AP915" s="1" t="s">
        <v>157</v>
      </c>
      <c r="AQ915" s="1" t="s">
        <v>72</v>
      </c>
      <c r="AR915" s="1" t="s">
        <v>130</v>
      </c>
      <c r="AS915" s="1" t="s">
        <v>131</v>
      </c>
      <c r="AT915" s="8" t="s">
        <v>201</v>
      </c>
      <c r="AU915" s="8" t="s">
        <v>93</v>
      </c>
    </row>
    <row r="916" spans="1:47" s="1" customFormat="1" ht="16">
      <c r="A916" s="8" t="s">
        <v>202</v>
      </c>
      <c r="B916" s="8" t="s">
        <v>203</v>
      </c>
      <c r="C916" s="8" t="s">
        <v>66</v>
      </c>
      <c r="D916" s="11" t="s">
        <v>67</v>
      </c>
      <c r="E916" s="24">
        <v>67</v>
      </c>
      <c r="F916" s="13">
        <v>2.3439999999999999</v>
      </c>
      <c r="G916" s="24">
        <v>2259.9</v>
      </c>
      <c r="H916" s="8" t="s">
        <v>93</v>
      </c>
      <c r="I916" s="13">
        <v>-14.09</v>
      </c>
      <c r="J916" s="38">
        <v>1.0902592804764828</v>
      </c>
      <c r="K916" s="103">
        <f t="shared" si="149"/>
        <v>1.1793039068422477</v>
      </c>
      <c r="L916" s="115"/>
      <c r="M916" s="1" t="s">
        <v>119</v>
      </c>
      <c r="N916" s="1" t="s">
        <v>120</v>
      </c>
      <c r="O916" s="1" t="s">
        <v>157</v>
      </c>
      <c r="P916" s="1" t="s">
        <v>114</v>
      </c>
      <c r="Q916" s="1" t="s">
        <v>130</v>
      </c>
      <c r="R916" s="1" t="s">
        <v>131</v>
      </c>
      <c r="S916" s="8" t="s">
        <v>203</v>
      </c>
      <c r="T916" s="8" t="s">
        <v>93</v>
      </c>
      <c r="U916" s="25">
        <v>0.13600000000000001</v>
      </c>
      <c r="V916"/>
      <c r="W916">
        <v>13.3</v>
      </c>
      <c r="X916" s="70">
        <v>818.19799999999998</v>
      </c>
      <c r="Y916" s="70">
        <v>504.44940000000003</v>
      </c>
      <c r="Z916" s="70">
        <f t="shared" si="140"/>
        <v>0.61653707293344651</v>
      </c>
      <c r="AA916" s="23">
        <f t="shared" si="141"/>
        <v>8.1999430700148395</v>
      </c>
      <c r="AB916" s="25">
        <v>7.2779999999999996</v>
      </c>
      <c r="AC916" s="23">
        <f t="shared" si="142"/>
        <v>0.88756713770536322</v>
      </c>
      <c r="AD916" s="23">
        <f t="shared" si="143"/>
        <v>1.12667533251097</v>
      </c>
      <c r="AE916" s="23">
        <f t="shared" si="144"/>
        <v>0.15322784522149194</v>
      </c>
      <c r="AF916" s="1">
        <v>995</v>
      </c>
      <c r="AG916" s="1">
        <f t="shared" si="145"/>
        <v>1.5399783439345923E-4</v>
      </c>
      <c r="AH916" s="7">
        <v>2000</v>
      </c>
      <c r="AI916" s="1">
        <v>10.146000000000001</v>
      </c>
      <c r="AJ916" s="1">
        <f t="shared" si="146"/>
        <v>3.0356363964805681E-2</v>
      </c>
      <c r="AK916" s="1">
        <f t="shared" si="147"/>
        <v>3.5799378621220566E-4</v>
      </c>
      <c r="AL916" s="1">
        <f t="shared" si="148"/>
        <v>0</v>
      </c>
      <c r="AM916" s="8" t="s">
        <v>203</v>
      </c>
      <c r="AN916" s="1" t="s">
        <v>119</v>
      </c>
      <c r="AO916" s="1" t="s">
        <v>120</v>
      </c>
      <c r="AP916" s="1" t="s">
        <v>157</v>
      </c>
      <c r="AQ916" s="1" t="s">
        <v>114</v>
      </c>
      <c r="AR916" s="1" t="s">
        <v>130</v>
      </c>
      <c r="AS916" s="1" t="s">
        <v>131</v>
      </c>
      <c r="AT916" s="8" t="s">
        <v>203</v>
      </c>
      <c r="AU916" s="8" t="s">
        <v>93</v>
      </c>
    </row>
    <row r="917" spans="1:47" s="89" customFormat="1" ht="16">
      <c r="A917" s="81" t="s">
        <v>207</v>
      </c>
      <c r="B917" s="81" t="s">
        <v>208</v>
      </c>
      <c r="C917" s="81" t="s">
        <v>66</v>
      </c>
      <c r="D917" s="91" t="s">
        <v>67</v>
      </c>
      <c r="E917" s="82">
        <v>72</v>
      </c>
      <c r="F917" s="83">
        <v>0.46899999999999997</v>
      </c>
      <c r="G917" s="82">
        <v>2259.3000000000002</v>
      </c>
      <c r="H917" s="81" t="s">
        <v>93</v>
      </c>
      <c r="I917" s="83">
        <v>1.988</v>
      </c>
      <c r="J917" s="84">
        <v>1.1078420141886967</v>
      </c>
      <c r="K917" s="103">
        <f t="shared" si="149"/>
        <v>1.1983052754963641</v>
      </c>
      <c r="L917" s="115"/>
      <c r="M917" s="89" t="s">
        <v>119</v>
      </c>
      <c r="N917" s="89" t="s">
        <v>120</v>
      </c>
      <c r="O917" s="89" t="s">
        <v>157</v>
      </c>
      <c r="P917" s="89" t="s">
        <v>114</v>
      </c>
      <c r="Q917" s="89" t="s">
        <v>130</v>
      </c>
      <c r="R917" s="89" t="s">
        <v>74</v>
      </c>
      <c r="S917" s="81" t="s">
        <v>208</v>
      </c>
      <c r="T917" s="81" t="s">
        <v>93</v>
      </c>
      <c r="U917" s="85">
        <v>2.7E-2</v>
      </c>
      <c r="V917" s="86"/>
      <c r="W917" s="86">
        <v>13.3</v>
      </c>
      <c r="X917" s="87">
        <v>818.19799999999998</v>
      </c>
      <c r="Y917" s="87">
        <v>504.44940000000003</v>
      </c>
      <c r="Z917" s="87">
        <f t="shared" si="140"/>
        <v>0.61653707293344651</v>
      </c>
      <c r="AA917" s="88">
        <f t="shared" si="141"/>
        <v>8.1999430700148395</v>
      </c>
      <c r="AB917" s="85">
        <v>6.1749999999999998</v>
      </c>
      <c r="AC917" s="88">
        <f t="shared" si="142"/>
        <v>0.75305400870165129</v>
      </c>
      <c r="AD917" s="88">
        <f t="shared" si="143"/>
        <v>1.3279260032412694</v>
      </c>
      <c r="AE917" s="88">
        <f t="shared" si="144"/>
        <v>3.5854002087514276E-2</v>
      </c>
      <c r="AF917" s="89">
        <v>995</v>
      </c>
      <c r="AG917" s="89">
        <f t="shared" si="145"/>
        <v>3.6034172952275657E-5</v>
      </c>
      <c r="AH917" s="90">
        <v>2000</v>
      </c>
      <c r="AI917" s="89">
        <v>10.226000000000001</v>
      </c>
      <c r="AJ917" s="89">
        <f t="shared" si="146"/>
        <v>7.0475597403238128E-3</v>
      </c>
      <c r="AK917" s="1">
        <f t="shared" si="147"/>
        <v>8.4451280162058112E-5</v>
      </c>
      <c r="AL917" s="1">
        <f t="shared" si="148"/>
        <v>0</v>
      </c>
      <c r="AM917" s="81" t="s">
        <v>208</v>
      </c>
      <c r="AN917" s="89" t="s">
        <v>119</v>
      </c>
      <c r="AO917" s="89" t="s">
        <v>120</v>
      </c>
      <c r="AP917" s="89" t="s">
        <v>157</v>
      </c>
      <c r="AQ917" s="89" t="s">
        <v>114</v>
      </c>
      <c r="AR917" s="89" t="s">
        <v>130</v>
      </c>
      <c r="AS917" s="89" t="s">
        <v>74</v>
      </c>
      <c r="AT917" s="81" t="s">
        <v>208</v>
      </c>
      <c r="AU917" s="81" t="s">
        <v>93</v>
      </c>
    </row>
    <row r="918" spans="1:47" s="1" customFormat="1" ht="16">
      <c r="A918" s="8" t="s">
        <v>210</v>
      </c>
      <c r="B918" s="8" t="s">
        <v>211</v>
      </c>
      <c r="C918" s="8" t="s">
        <v>156</v>
      </c>
      <c r="D918" s="11" t="s">
        <v>67</v>
      </c>
      <c r="E918" s="24">
        <v>58</v>
      </c>
      <c r="F918" s="13">
        <v>0.94899999999999995</v>
      </c>
      <c r="G918" s="24">
        <v>2258.1999999999998</v>
      </c>
      <c r="H918" s="8" t="s">
        <v>93</v>
      </c>
      <c r="I918" s="13">
        <v>1911.1669999999999</v>
      </c>
      <c r="J918" s="38">
        <v>3.1521759010976198</v>
      </c>
      <c r="K918" s="103">
        <f t="shared" si="149"/>
        <v>3.4038278952050964</v>
      </c>
      <c r="L918" s="115">
        <f>K918-K919</f>
        <v>2.2250003573872998</v>
      </c>
      <c r="M918" s="1" t="s">
        <v>119</v>
      </c>
      <c r="N918" s="1" t="s">
        <v>120</v>
      </c>
      <c r="O918" s="1" t="s">
        <v>157</v>
      </c>
      <c r="P918" s="1" t="s">
        <v>72</v>
      </c>
      <c r="Q918" s="1" t="s">
        <v>130</v>
      </c>
      <c r="R918" s="1" t="s">
        <v>140</v>
      </c>
      <c r="S918" s="8" t="s">
        <v>211</v>
      </c>
      <c r="T918" s="8" t="s">
        <v>93</v>
      </c>
      <c r="U918" s="25">
        <v>0.26900000000000002</v>
      </c>
      <c r="V918"/>
      <c r="W918">
        <v>13.3</v>
      </c>
      <c r="X918" s="70">
        <v>818.19799999999998</v>
      </c>
      <c r="Y918" s="70">
        <v>504.44940000000003</v>
      </c>
      <c r="Z918" s="70">
        <f t="shared" si="140"/>
        <v>0.61653707293344651</v>
      </c>
      <c r="AA918" s="23">
        <f t="shared" si="141"/>
        <v>8.1999430700148395</v>
      </c>
      <c r="AB918" s="25">
        <v>6.9640000000000004</v>
      </c>
      <c r="AC918" s="23">
        <f t="shared" si="142"/>
        <v>0.8492741889228016</v>
      </c>
      <c r="AD918" s="23">
        <f t="shared" si="143"/>
        <v>1.1774760295828315</v>
      </c>
      <c r="AE918" s="23">
        <f t="shared" si="144"/>
        <v>0.31674105195778168</v>
      </c>
      <c r="AF918" s="1">
        <v>995</v>
      </c>
      <c r="AG918" s="1">
        <f t="shared" si="145"/>
        <v>3.1833271553545896E-4</v>
      </c>
      <c r="AH918" s="7">
        <v>2000</v>
      </c>
      <c r="AI918" s="1">
        <v>10.108000000000001</v>
      </c>
      <c r="AJ918" s="1">
        <f t="shared" si="146"/>
        <v>6.2986291162536387E-2</v>
      </c>
      <c r="AK918" s="1">
        <f t="shared" si="147"/>
        <v>2.1439449487455158E-3</v>
      </c>
      <c r="AL918" s="1">
        <f t="shared" si="148"/>
        <v>1.4014452034714399E-3</v>
      </c>
      <c r="AM918" s="8" t="s">
        <v>211</v>
      </c>
      <c r="AN918" s="1" t="s">
        <v>119</v>
      </c>
      <c r="AO918" s="1" t="s">
        <v>120</v>
      </c>
      <c r="AP918" s="1" t="s">
        <v>157</v>
      </c>
      <c r="AQ918" s="1" t="s">
        <v>72</v>
      </c>
      <c r="AR918" s="1" t="s">
        <v>130</v>
      </c>
      <c r="AS918" s="1" t="s">
        <v>140</v>
      </c>
      <c r="AT918" s="8" t="s">
        <v>211</v>
      </c>
      <c r="AU918" s="8" t="s">
        <v>93</v>
      </c>
    </row>
    <row r="919" spans="1:47" s="1" customFormat="1" ht="16">
      <c r="A919" s="8" t="s">
        <v>212</v>
      </c>
      <c r="B919" s="8" t="s">
        <v>213</v>
      </c>
      <c r="C919" s="8" t="s">
        <v>66</v>
      </c>
      <c r="D919" s="11" t="s">
        <v>67</v>
      </c>
      <c r="E919" s="24">
        <v>66</v>
      </c>
      <c r="F919" s="13">
        <v>3.948</v>
      </c>
      <c r="G919" s="24">
        <v>2259.3000000000002</v>
      </c>
      <c r="H919" s="8" t="s">
        <v>93</v>
      </c>
      <c r="I919" s="13">
        <v>-14.493</v>
      </c>
      <c r="J919" s="38">
        <v>1.089818483542049</v>
      </c>
      <c r="K919" s="103">
        <f t="shared" si="149"/>
        <v>1.1788275378177968</v>
      </c>
      <c r="L919" s="115"/>
      <c r="M919" s="1" t="s">
        <v>119</v>
      </c>
      <c r="N919" s="1" t="s">
        <v>120</v>
      </c>
      <c r="O919" s="1" t="s">
        <v>157</v>
      </c>
      <c r="P919" s="1" t="s">
        <v>114</v>
      </c>
      <c r="Q919" s="1" t="s">
        <v>130</v>
      </c>
      <c r="R919" s="1" t="s">
        <v>140</v>
      </c>
      <c r="S919" s="8" t="s">
        <v>213</v>
      </c>
      <c r="T919" s="8" t="s">
        <v>93</v>
      </c>
      <c r="U919" s="25">
        <v>0.27400000000000002</v>
      </c>
      <c r="V919"/>
      <c r="W919">
        <v>13.3</v>
      </c>
      <c r="X919" s="70">
        <v>818.19799999999998</v>
      </c>
      <c r="Y919" s="70">
        <v>504.44940000000003</v>
      </c>
      <c r="Z919" s="70">
        <f t="shared" si="140"/>
        <v>0.61653707293344651</v>
      </c>
      <c r="AA919" s="23">
        <f t="shared" si="141"/>
        <v>8.1999430700148395</v>
      </c>
      <c r="AB919" s="25">
        <v>6.1529999999999996</v>
      </c>
      <c r="AC919" s="23">
        <f t="shared" si="142"/>
        <v>0.75037106324554814</v>
      </c>
      <c r="AD919" s="23">
        <f t="shared" si="143"/>
        <v>1.3326739915512498</v>
      </c>
      <c r="AE919" s="23">
        <f t="shared" si="144"/>
        <v>0.36515267368504245</v>
      </c>
      <c r="AF919" s="1">
        <v>995</v>
      </c>
      <c r="AG919" s="1">
        <f t="shared" si="145"/>
        <v>3.6698761174376127E-4</v>
      </c>
      <c r="AH919" s="7">
        <v>2000</v>
      </c>
      <c r="AI919" s="1">
        <v>10.292</v>
      </c>
      <c r="AJ919" s="1">
        <f t="shared" si="146"/>
        <v>7.1315120820785324E-2</v>
      </c>
      <c r="AK919" s="1">
        <f t="shared" si="147"/>
        <v>8.4068228286345069E-4</v>
      </c>
      <c r="AL919" s="1">
        <f t="shared" si="148"/>
        <v>0</v>
      </c>
      <c r="AM919" s="8" t="s">
        <v>213</v>
      </c>
      <c r="AN919" s="1" t="s">
        <v>119</v>
      </c>
      <c r="AO919" s="1" t="s">
        <v>120</v>
      </c>
      <c r="AP919" s="1" t="s">
        <v>157</v>
      </c>
      <c r="AQ919" s="1" t="s">
        <v>114</v>
      </c>
      <c r="AR919" s="1" t="s">
        <v>130</v>
      </c>
      <c r="AS919" s="1" t="s">
        <v>140</v>
      </c>
      <c r="AT919" s="8" t="s">
        <v>213</v>
      </c>
      <c r="AU919" s="8" t="s">
        <v>93</v>
      </c>
    </row>
    <row r="920" spans="1:47" s="1" customFormat="1" ht="16">
      <c r="A920" s="8" t="s">
        <v>214</v>
      </c>
      <c r="B920" s="8" t="s">
        <v>215</v>
      </c>
      <c r="C920" s="8" t="s">
        <v>156</v>
      </c>
      <c r="D920" s="8" t="s">
        <v>67</v>
      </c>
      <c r="E920" s="24">
        <v>58</v>
      </c>
      <c r="F920" s="13">
        <v>1.2589999999999999</v>
      </c>
      <c r="G920" s="24">
        <v>2258.1999999999998</v>
      </c>
      <c r="H920" s="8" t="s">
        <v>93</v>
      </c>
      <c r="I920" s="13">
        <v>1944.22</v>
      </c>
      <c r="J920" s="38">
        <v>3.1868247389597895</v>
      </c>
      <c r="K920" s="103">
        <f t="shared" si="149"/>
        <v>3.4411446153950696</v>
      </c>
      <c r="L920" s="115">
        <f>K920-K921</f>
        <v>2.2641918647937747</v>
      </c>
      <c r="M920" s="1" t="s">
        <v>119</v>
      </c>
      <c r="N920" s="1" t="s">
        <v>120</v>
      </c>
      <c r="O920" s="1" t="s">
        <v>157</v>
      </c>
      <c r="P920" s="1" t="s">
        <v>72</v>
      </c>
      <c r="Q920" s="1" t="s">
        <v>130</v>
      </c>
      <c r="R920" s="1" t="s">
        <v>146</v>
      </c>
      <c r="S920" s="8" t="s">
        <v>215</v>
      </c>
      <c r="T920" s="8" t="s">
        <v>93</v>
      </c>
      <c r="U920" s="25">
        <v>0.3</v>
      </c>
      <c r="V920"/>
      <c r="W920">
        <v>13.3</v>
      </c>
      <c r="X920" s="70">
        <v>818.19799999999998</v>
      </c>
      <c r="Y920" s="70">
        <v>504.44940000000003</v>
      </c>
      <c r="Z920" s="70">
        <f t="shared" si="140"/>
        <v>0.61653707293344651</v>
      </c>
      <c r="AA920" s="23">
        <f t="shared" si="141"/>
        <v>8.1999430700148395</v>
      </c>
      <c r="AB920" s="25">
        <v>7.1040000000000001</v>
      </c>
      <c r="AC920" s="23">
        <f t="shared" si="142"/>
        <v>0.86634747818891189</v>
      </c>
      <c r="AD920" s="23">
        <f t="shared" si="143"/>
        <v>1.154271265486323</v>
      </c>
      <c r="AE920" s="23">
        <f t="shared" si="144"/>
        <v>0.34628137964589689</v>
      </c>
      <c r="AF920" s="1">
        <v>995</v>
      </c>
      <c r="AG920" s="1">
        <f t="shared" si="145"/>
        <v>3.4802148708130341E-4</v>
      </c>
      <c r="AH920" s="7">
        <v>2000</v>
      </c>
      <c r="AI920" s="1">
        <v>10.234</v>
      </c>
      <c r="AJ920" s="1">
        <f t="shared" si="146"/>
        <v>6.8012797944362602E-2</v>
      </c>
      <c r="AK920" s="1">
        <f t="shared" si="147"/>
        <v>2.3404187342419623E-3</v>
      </c>
      <c r="AL920" s="1">
        <f t="shared" si="148"/>
        <v>1.5399402380748856E-3</v>
      </c>
      <c r="AM920" s="8" t="s">
        <v>215</v>
      </c>
      <c r="AN920" s="1" t="s">
        <v>119</v>
      </c>
      <c r="AO920" s="1" t="s">
        <v>120</v>
      </c>
      <c r="AP920" s="1" t="s">
        <v>157</v>
      </c>
      <c r="AQ920" s="1" t="s">
        <v>72</v>
      </c>
      <c r="AR920" s="1" t="s">
        <v>130</v>
      </c>
      <c r="AS920" s="1" t="s">
        <v>146</v>
      </c>
      <c r="AT920" s="8" t="s">
        <v>215</v>
      </c>
      <c r="AU920" s="8" t="s">
        <v>93</v>
      </c>
    </row>
    <row r="921" spans="1:47" s="1" customFormat="1" ht="16">
      <c r="A921" s="8" t="s">
        <v>216</v>
      </c>
      <c r="B921" s="8" t="s">
        <v>217</v>
      </c>
      <c r="C921" s="8" t="s">
        <v>66</v>
      </c>
      <c r="D921" s="11" t="s">
        <v>67</v>
      </c>
      <c r="E921" s="24">
        <v>66</v>
      </c>
      <c r="F921" s="13">
        <v>3.3130000000000002</v>
      </c>
      <c r="G921" s="24">
        <v>2260.1</v>
      </c>
      <c r="H921" s="8" t="s">
        <v>93</v>
      </c>
      <c r="I921" s="13">
        <v>-16.079000000000001</v>
      </c>
      <c r="J921" s="38">
        <v>1.088083696159271</v>
      </c>
      <c r="K921" s="103">
        <f t="shared" si="149"/>
        <v>1.1769527506012951</v>
      </c>
      <c r="L921" s="115"/>
      <c r="M921" s="1" t="s">
        <v>119</v>
      </c>
      <c r="N921" s="1" t="s">
        <v>120</v>
      </c>
      <c r="O921" s="1" t="s">
        <v>157</v>
      </c>
      <c r="P921" s="1" t="s">
        <v>114</v>
      </c>
      <c r="Q921" s="1" t="s">
        <v>130</v>
      </c>
      <c r="R921" s="1" t="s">
        <v>146</v>
      </c>
      <c r="S921" s="8" t="s">
        <v>217</v>
      </c>
      <c r="T921" s="8" t="s">
        <v>93</v>
      </c>
      <c r="U921" s="25">
        <v>0.22800000000000001</v>
      </c>
      <c r="V921"/>
      <c r="W921">
        <v>13.3</v>
      </c>
      <c r="X921" s="70">
        <v>818.19799999999998</v>
      </c>
      <c r="Y921" s="70">
        <v>504.44940000000003</v>
      </c>
      <c r="Z921" s="70">
        <f t="shared" si="140"/>
        <v>0.61653707293344651</v>
      </c>
      <c r="AA921" s="23">
        <f t="shared" si="141"/>
        <v>8.1999430700148395</v>
      </c>
      <c r="AB921" s="25">
        <v>6.7039999999999997</v>
      </c>
      <c r="AC921" s="23">
        <f t="shared" si="142"/>
        <v>0.81756665171431098</v>
      </c>
      <c r="AD921" s="23">
        <f t="shared" si="143"/>
        <v>1.2231418660523328</v>
      </c>
      <c r="AE921" s="23">
        <f t="shared" si="144"/>
        <v>0.2788763454599319</v>
      </c>
      <c r="AF921" s="1">
        <v>995</v>
      </c>
      <c r="AG921" s="1">
        <f t="shared" si="145"/>
        <v>2.8027773413058483E-4</v>
      </c>
      <c r="AH921" s="7">
        <v>2000</v>
      </c>
      <c r="AI921" s="1">
        <v>10.246</v>
      </c>
      <c r="AJ921" s="1">
        <f t="shared" si="146"/>
        <v>5.4709688489280657E-2</v>
      </c>
      <c r="AK921" s="1">
        <f t="shared" si="147"/>
        <v>6.439071835199888E-4</v>
      </c>
      <c r="AL921" s="1">
        <f t="shared" si="148"/>
        <v>0</v>
      </c>
      <c r="AM921" s="8" t="s">
        <v>217</v>
      </c>
      <c r="AN921" s="1" t="s">
        <v>119</v>
      </c>
      <c r="AO921" s="1" t="s">
        <v>120</v>
      </c>
      <c r="AP921" s="1" t="s">
        <v>157</v>
      </c>
      <c r="AQ921" s="1" t="s">
        <v>114</v>
      </c>
      <c r="AR921" s="1" t="s">
        <v>130</v>
      </c>
      <c r="AS921" s="1" t="s">
        <v>146</v>
      </c>
      <c r="AT921" s="8" t="s">
        <v>217</v>
      </c>
      <c r="AU921" s="8" t="s">
        <v>93</v>
      </c>
    </row>
    <row r="922" spans="1:47" s="1" customFormat="1" ht="16">
      <c r="A922" s="8" t="s">
        <v>218</v>
      </c>
      <c r="B922" s="8" t="s">
        <v>219</v>
      </c>
      <c r="C922" s="8" t="s">
        <v>156</v>
      </c>
      <c r="D922" s="11" t="s">
        <v>67</v>
      </c>
      <c r="E922" s="24">
        <v>58</v>
      </c>
      <c r="F922" s="13">
        <v>1.1100000000000001</v>
      </c>
      <c r="G922" s="24">
        <v>2258</v>
      </c>
      <c r="H922" s="8" t="s">
        <v>93</v>
      </c>
      <c r="I922" s="13">
        <v>1650.0719999999999</v>
      </c>
      <c r="J922" s="38">
        <v>2.8776007175917102</v>
      </c>
      <c r="K922" s="103">
        <f t="shared" si="149"/>
        <v>3.1080356462776715</v>
      </c>
      <c r="L922" s="115">
        <f>K922-K923</f>
        <v>1.9215973920772078</v>
      </c>
      <c r="M922" s="1" t="s">
        <v>119</v>
      </c>
      <c r="N922" s="1" t="s">
        <v>120</v>
      </c>
      <c r="O922" s="1" t="s">
        <v>157</v>
      </c>
      <c r="P922" s="1" t="s">
        <v>72</v>
      </c>
      <c r="Q922" s="1" t="s">
        <v>130</v>
      </c>
      <c r="R922" s="1" t="s">
        <v>151</v>
      </c>
      <c r="S922" s="8" t="s">
        <v>219</v>
      </c>
      <c r="T922" s="8" t="s">
        <v>93</v>
      </c>
      <c r="U922" s="25">
        <v>0.28000000000000003</v>
      </c>
      <c r="V922"/>
      <c r="W922">
        <v>13.3</v>
      </c>
      <c r="X922" s="70">
        <v>818.19799999999998</v>
      </c>
      <c r="Y922" s="70">
        <v>504.44940000000003</v>
      </c>
      <c r="Z922" s="70">
        <f t="shared" si="140"/>
        <v>0.61653707293344651</v>
      </c>
      <c r="AA922" s="23">
        <f t="shared" si="141"/>
        <v>8.1999430700148395</v>
      </c>
      <c r="AB922" s="25">
        <v>6.8550000000000004</v>
      </c>
      <c r="AC922" s="23">
        <f t="shared" si="142"/>
        <v>0.8359814137084729</v>
      </c>
      <c r="AD922" s="23">
        <f t="shared" si="143"/>
        <v>1.1961988431823252</v>
      </c>
      <c r="AE922" s="23">
        <f t="shared" si="144"/>
        <v>0.33493567609105107</v>
      </c>
      <c r="AF922" s="1">
        <v>995</v>
      </c>
      <c r="AG922" s="1">
        <f t="shared" si="145"/>
        <v>3.3661876994075482E-4</v>
      </c>
      <c r="AH922" s="7">
        <v>2000</v>
      </c>
      <c r="AI922" s="1">
        <v>10.15</v>
      </c>
      <c r="AJ922" s="1">
        <f t="shared" si="146"/>
        <v>6.6328821663202919E-2</v>
      </c>
      <c r="AK922" s="1">
        <f t="shared" si="147"/>
        <v>2.061523421048293E-3</v>
      </c>
      <c r="AL922" s="1">
        <f t="shared" si="148"/>
        <v>1.2745729072756492E-3</v>
      </c>
      <c r="AM922" s="8" t="s">
        <v>219</v>
      </c>
      <c r="AN922" s="1" t="s">
        <v>119</v>
      </c>
      <c r="AO922" s="1" t="s">
        <v>120</v>
      </c>
      <c r="AP922" s="1" t="s">
        <v>157</v>
      </c>
      <c r="AQ922" s="1" t="s">
        <v>72</v>
      </c>
      <c r="AR922" s="1" t="s">
        <v>130</v>
      </c>
      <c r="AS922" s="1" t="s">
        <v>151</v>
      </c>
      <c r="AT922" s="8" t="s">
        <v>219</v>
      </c>
      <c r="AU922" s="8" t="s">
        <v>93</v>
      </c>
    </row>
    <row r="923" spans="1:47" s="1" customFormat="1" ht="16">
      <c r="A923" s="8" t="s">
        <v>220</v>
      </c>
      <c r="B923" s="8" t="s">
        <v>221</v>
      </c>
      <c r="C923" s="8" t="s">
        <v>66</v>
      </c>
      <c r="D923" s="11" t="s">
        <v>67</v>
      </c>
      <c r="E923" s="24">
        <v>71</v>
      </c>
      <c r="F923" s="13">
        <v>2.0449999999999999</v>
      </c>
      <c r="G923" s="24">
        <v>2259.6999999999998</v>
      </c>
      <c r="H923" s="8" t="s">
        <v>93</v>
      </c>
      <c r="I923" s="13">
        <v>-8.0540000000000003</v>
      </c>
      <c r="J923" s="38">
        <v>1.0968609203203656</v>
      </c>
      <c r="K923" s="103">
        <f t="shared" si="149"/>
        <v>1.1864382542004637</v>
      </c>
      <c r="L923" s="115"/>
      <c r="M923" s="1" t="s">
        <v>119</v>
      </c>
      <c r="N923" s="1" t="s">
        <v>120</v>
      </c>
      <c r="O923" s="1" t="s">
        <v>157</v>
      </c>
      <c r="P923" s="1" t="s">
        <v>114</v>
      </c>
      <c r="Q923" s="1" t="s">
        <v>130</v>
      </c>
      <c r="R923" s="1" t="s">
        <v>151</v>
      </c>
      <c r="S923" s="8" t="s">
        <v>221</v>
      </c>
      <c r="T923" s="8" t="s">
        <v>93</v>
      </c>
      <c r="U923" s="25">
        <v>0.13500000000000001</v>
      </c>
      <c r="V923"/>
      <c r="W923">
        <v>13.3</v>
      </c>
      <c r="X923" s="70">
        <v>818.19799999999998</v>
      </c>
      <c r="Y923" s="70">
        <v>504.44940000000003</v>
      </c>
      <c r="Z923" s="70">
        <f t="shared" si="140"/>
        <v>0.61653707293344651</v>
      </c>
      <c r="AA923" s="23">
        <f t="shared" si="141"/>
        <v>8.1999430700148395</v>
      </c>
      <c r="AB923" s="25">
        <v>6.45</v>
      </c>
      <c r="AC923" s="23">
        <f t="shared" si="142"/>
        <v>0.78659082690293947</v>
      </c>
      <c r="AD923" s="23">
        <f t="shared" si="143"/>
        <v>1.2713090031030758</v>
      </c>
      <c r="AE923" s="23">
        <f t="shared" si="144"/>
        <v>0.17162671541891525</v>
      </c>
      <c r="AF923" s="1">
        <v>995</v>
      </c>
      <c r="AG923" s="1">
        <f t="shared" si="145"/>
        <v>1.7248916122504046E-4</v>
      </c>
      <c r="AH923" s="7">
        <v>2000</v>
      </c>
      <c r="AI923" s="1">
        <v>10.257999999999999</v>
      </c>
      <c r="AJ923" s="1">
        <f t="shared" si="146"/>
        <v>3.3630173761949787E-2</v>
      </c>
      <c r="AK923" s="1">
        <f t="shared" si="147"/>
        <v>3.9900124646585945E-4</v>
      </c>
      <c r="AL923" s="1">
        <f t="shared" si="148"/>
        <v>0</v>
      </c>
      <c r="AM923" s="8" t="s">
        <v>221</v>
      </c>
      <c r="AN923" s="1" t="s">
        <v>119</v>
      </c>
      <c r="AO923" s="1" t="s">
        <v>120</v>
      </c>
      <c r="AP923" s="1" t="s">
        <v>157</v>
      </c>
      <c r="AQ923" s="1" t="s">
        <v>114</v>
      </c>
      <c r="AR923" s="1" t="s">
        <v>130</v>
      </c>
      <c r="AS923" s="1" t="s">
        <v>151</v>
      </c>
      <c r="AT923" s="8" t="s">
        <v>221</v>
      </c>
      <c r="AU923" s="8" t="s">
        <v>93</v>
      </c>
    </row>
    <row r="924" spans="1:47" s="1" customFormat="1" ht="16">
      <c r="A924" s="8" t="s">
        <v>222</v>
      </c>
      <c r="B924" s="8" t="s">
        <v>223</v>
      </c>
      <c r="C924" s="8" t="s">
        <v>66</v>
      </c>
      <c r="D924" s="11" t="s">
        <v>67</v>
      </c>
      <c r="E924" s="24">
        <v>70</v>
      </c>
      <c r="F924" s="13">
        <v>0.54100000000000004</v>
      </c>
      <c r="G924" s="24">
        <v>2260.1</v>
      </c>
      <c r="H924" s="8" t="s">
        <v>93</v>
      </c>
      <c r="I924" s="13">
        <v>4835.7809999999999</v>
      </c>
      <c r="J924" s="38">
        <v>6.1249510110756091</v>
      </c>
      <c r="K924" s="103">
        <f t="shared" si="149"/>
        <v>6.5977645511803917</v>
      </c>
      <c r="L924" s="115">
        <f>K924-K925</f>
        <v>5.4116572247022834</v>
      </c>
      <c r="M924" s="1" t="s">
        <v>69</v>
      </c>
      <c r="N924" s="1" t="s">
        <v>70</v>
      </c>
      <c r="O924" s="1" t="s">
        <v>71</v>
      </c>
      <c r="P924" s="1" t="s">
        <v>72</v>
      </c>
      <c r="Q924" s="1" t="s">
        <v>224</v>
      </c>
      <c r="R924" s="1" t="s">
        <v>74</v>
      </c>
      <c r="S924" s="8" t="s">
        <v>223</v>
      </c>
      <c r="T924" s="8" t="s">
        <v>93</v>
      </c>
      <c r="U924" s="25">
        <v>3.1E-2</v>
      </c>
      <c r="V924"/>
      <c r="W924">
        <v>13.3</v>
      </c>
      <c r="X924" s="70">
        <v>818.19799999999998</v>
      </c>
      <c r="Y924" s="70">
        <v>504.44940000000003</v>
      </c>
      <c r="Z924" s="70">
        <f t="shared" si="140"/>
        <v>0.61653707293344651</v>
      </c>
      <c r="AA924" s="23">
        <f t="shared" si="141"/>
        <v>8.1999430700148395</v>
      </c>
      <c r="AB924" s="25">
        <v>6.2279999999999998</v>
      </c>
      <c r="AC924" s="23">
        <f t="shared" si="142"/>
        <v>0.75951746820953592</v>
      </c>
      <c r="AD924" s="23">
        <f t="shared" si="143"/>
        <v>1.3166254126549195</v>
      </c>
      <c r="AE924" s="23">
        <f t="shared" si="144"/>
        <v>4.0815387792302503E-2</v>
      </c>
      <c r="AF924" s="1">
        <v>995</v>
      </c>
      <c r="AG924" s="1">
        <f t="shared" si="145"/>
        <v>4.1020490243520106E-5</v>
      </c>
      <c r="AH924" s="7">
        <v>2000</v>
      </c>
      <c r="AI924" s="1">
        <v>10.335000000000001</v>
      </c>
      <c r="AJ924" s="1">
        <f t="shared" si="146"/>
        <v>7.9381693746531402E-3</v>
      </c>
      <c r="AK924" s="1">
        <f t="shared" si="147"/>
        <v>5.2374172501352305E-4</v>
      </c>
      <c r="AL924" s="1">
        <f t="shared" si="148"/>
        <v>4.2958651647252076E-4</v>
      </c>
      <c r="AM924" s="8" t="s">
        <v>223</v>
      </c>
      <c r="AN924" s="1" t="s">
        <v>69</v>
      </c>
      <c r="AO924" s="1" t="s">
        <v>70</v>
      </c>
      <c r="AP924" s="1" t="s">
        <v>71</v>
      </c>
      <c r="AQ924" s="1" t="s">
        <v>72</v>
      </c>
      <c r="AR924" s="1" t="s">
        <v>224</v>
      </c>
      <c r="AS924" s="1" t="s">
        <v>74</v>
      </c>
      <c r="AT924" s="8" t="s">
        <v>223</v>
      </c>
      <c r="AU924" s="8" t="s">
        <v>93</v>
      </c>
    </row>
    <row r="925" spans="1:47" s="1" customFormat="1" ht="16">
      <c r="A925" s="8" t="s">
        <v>227</v>
      </c>
      <c r="B925" s="8" t="s">
        <v>226</v>
      </c>
      <c r="C925" s="8" t="s">
        <v>66</v>
      </c>
      <c r="D925" s="8" t="s">
        <v>67</v>
      </c>
      <c r="E925" s="24">
        <v>65</v>
      </c>
      <c r="F925" s="13">
        <v>2.09</v>
      </c>
      <c r="G925" s="24">
        <v>2259.5</v>
      </c>
      <c r="H925" s="8" t="s">
        <v>93</v>
      </c>
      <c r="I925" s="13">
        <v>-8.3339999999999996</v>
      </c>
      <c r="J925" s="38">
        <v>1.0965547007204133</v>
      </c>
      <c r="K925" s="103">
        <f t="shared" si="149"/>
        <v>1.1861073264781081</v>
      </c>
      <c r="L925" s="115"/>
      <c r="M925" s="1" t="s">
        <v>69</v>
      </c>
      <c r="N925" s="1" t="s">
        <v>70</v>
      </c>
      <c r="O925" s="1" t="s">
        <v>71</v>
      </c>
      <c r="P925" s="1" t="s">
        <v>114</v>
      </c>
      <c r="Q925" s="1" t="s">
        <v>224</v>
      </c>
      <c r="R925" s="1" t="s">
        <v>74</v>
      </c>
      <c r="S925" s="8" t="s">
        <v>226</v>
      </c>
      <c r="T925" s="8" t="s">
        <v>93</v>
      </c>
      <c r="U925" s="25">
        <v>0.13200000000000001</v>
      </c>
      <c r="V925"/>
      <c r="W925">
        <v>13.3</v>
      </c>
      <c r="X925" s="70">
        <v>818.19799999999998</v>
      </c>
      <c r="Y925" s="70">
        <v>504.44940000000003</v>
      </c>
      <c r="Z925" s="70">
        <f t="shared" si="140"/>
        <v>0.61653707293344651</v>
      </c>
      <c r="AA925" s="23">
        <f t="shared" si="141"/>
        <v>8.1999430700148395</v>
      </c>
      <c r="AB925" s="25">
        <v>6.3979999999999997</v>
      </c>
      <c r="AC925" s="23">
        <f t="shared" si="142"/>
        <v>0.78024931946124121</v>
      </c>
      <c r="AD925" s="23">
        <f t="shared" si="143"/>
        <v>1.2816416176953487</v>
      </c>
      <c r="AE925" s="23">
        <f t="shared" si="144"/>
        <v>0.16917669353578604</v>
      </c>
      <c r="AF925" s="1">
        <v>995</v>
      </c>
      <c r="AG925" s="1">
        <f t="shared" si="145"/>
        <v>1.7002682767415682E-4</v>
      </c>
      <c r="AH925" s="7">
        <v>2000</v>
      </c>
      <c r="AI925" s="1">
        <v>10.673</v>
      </c>
      <c r="AJ925" s="1">
        <f t="shared" si="146"/>
        <v>3.1861112653266528E-2</v>
      </c>
      <c r="AK925" s="1">
        <f t="shared" si="147"/>
        <v>3.7790699147783783E-4</v>
      </c>
      <c r="AL925" s="1">
        <f t="shared" si="148"/>
        <v>0</v>
      </c>
      <c r="AM925" s="8" t="s">
        <v>226</v>
      </c>
      <c r="AN925" s="1" t="s">
        <v>69</v>
      </c>
      <c r="AO925" s="1" t="s">
        <v>70</v>
      </c>
      <c r="AP925" s="1" t="s">
        <v>71</v>
      </c>
      <c r="AQ925" s="1" t="s">
        <v>114</v>
      </c>
      <c r="AR925" s="1" t="s">
        <v>224</v>
      </c>
      <c r="AS925" s="1" t="s">
        <v>74</v>
      </c>
      <c r="AT925" s="8" t="s">
        <v>226</v>
      </c>
      <c r="AU925" s="8" t="s">
        <v>93</v>
      </c>
    </row>
    <row r="926" spans="1:47" s="1" customFormat="1" ht="16">
      <c r="A926" s="8" t="s">
        <v>225</v>
      </c>
      <c r="B926" s="8" t="s">
        <v>226</v>
      </c>
      <c r="C926" s="8" t="s">
        <v>66</v>
      </c>
      <c r="D926" s="8" t="s">
        <v>67</v>
      </c>
      <c r="E926" s="24">
        <v>66</v>
      </c>
      <c r="F926" s="13">
        <v>2.0369999999999999</v>
      </c>
      <c r="G926" s="24">
        <v>2259.5</v>
      </c>
      <c r="H926" s="8" t="s">
        <v>93</v>
      </c>
      <c r="I926" s="13">
        <v>-6.069</v>
      </c>
      <c r="J926" s="38">
        <v>1.099031744185953</v>
      </c>
      <c r="K926" s="103">
        <f t="shared" si="149"/>
        <v>1.1887842318198893</v>
      </c>
      <c r="L926" s="115"/>
      <c r="M926" s="1" t="s">
        <v>69</v>
      </c>
      <c r="N926" s="1" t="s">
        <v>70</v>
      </c>
      <c r="O926" s="1" t="s">
        <v>71</v>
      </c>
      <c r="P926" s="1" t="s">
        <v>114</v>
      </c>
      <c r="Q926" s="1" t="s">
        <v>224</v>
      </c>
      <c r="R926" s="1" t="s">
        <v>74</v>
      </c>
      <c r="S926" s="8" t="s">
        <v>226</v>
      </c>
      <c r="T926" s="8" t="s">
        <v>93</v>
      </c>
      <c r="U926" s="25">
        <v>0.13</v>
      </c>
      <c r="V926"/>
      <c r="W926">
        <v>13.3</v>
      </c>
      <c r="X926" s="70">
        <v>818.19799999999998</v>
      </c>
      <c r="Y926" s="70">
        <v>504.44940000000003</v>
      </c>
      <c r="Z926" s="70">
        <f t="shared" si="140"/>
        <v>0.61653707293344651</v>
      </c>
      <c r="AA926" s="23">
        <f t="shared" si="141"/>
        <v>8.1999430700148395</v>
      </c>
      <c r="AB926" s="25">
        <v>6.3979999999999997</v>
      </c>
      <c r="AC926" s="23">
        <f t="shared" si="142"/>
        <v>0.78024931946124121</v>
      </c>
      <c r="AD926" s="23">
        <f t="shared" si="143"/>
        <v>1.2816416176953487</v>
      </c>
      <c r="AE926" s="23">
        <f t="shared" si="144"/>
        <v>0.16661341030039534</v>
      </c>
      <c r="AF926" s="1">
        <v>995</v>
      </c>
      <c r="AG926" s="1">
        <f t="shared" si="145"/>
        <v>1.6745066361848778E-4</v>
      </c>
      <c r="AH926" s="7">
        <v>2000</v>
      </c>
      <c r="AI926" s="1">
        <v>10.673</v>
      </c>
      <c r="AJ926" s="1">
        <f t="shared" si="146"/>
        <v>3.1378368522156433E-2</v>
      </c>
      <c r="AK926" s="1">
        <f t="shared" si="147"/>
        <v>3.7302109719373133E-4</v>
      </c>
      <c r="AL926" s="1">
        <f t="shared" si="148"/>
        <v>0</v>
      </c>
      <c r="AM926" s="8" t="s">
        <v>226</v>
      </c>
      <c r="AN926" s="1" t="s">
        <v>69</v>
      </c>
      <c r="AO926" s="1" t="s">
        <v>70</v>
      </c>
      <c r="AP926" s="1" t="s">
        <v>71</v>
      </c>
      <c r="AQ926" s="1" t="s">
        <v>114</v>
      </c>
      <c r="AR926" s="1" t="s">
        <v>224</v>
      </c>
      <c r="AS926" s="1" t="s">
        <v>74</v>
      </c>
      <c r="AT926" s="8" t="s">
        <v>226</v>
      </c>
      <c r="AU926" s="8" t="s">
        <v>93</v>
      </c>
    </row>
    <row r="927" spans="1:47" s="89" customFormat="1" ht="16">
      <c r="A927" s="81" t="s">
        <v>230</v>
      </c>
      <c r="B927" s="81" t="s">
        <v>231</v>
      </c>
      <c r="C927" s="81" t="s">
        <v>66</v>
      </c>
      <c r="D927" s="91" t="s">
        <v>67</v>
      </c>
      <c r="E927" s="82">
        <v>70</v>
      </c>
      <c r="F927" s="83">
        <v>3.1219999999999999</v>
      </c>
      <c r="G927" s="82">
        <v>2259.5</v>
      </c>
      <c r="H927" s="81" t="s">
        <v>93</v>
      </c>
      <c r="I927" s="83">
        <v>-11.503</v>
      </c>
      <c r="J927" s="84">
        <v>1.093088818852364</v>
      </c>
      <c r="K927" s="103">
        <f t="shared" si="149"/>
        <v>1.1823617792786747</v>
      </c>
      <c r="L927" s="115"/>
      <c r="M927" s="89" t="s">
        <v>119</v>
      </c>
      <c r="N927" s="89" t="s">
        <v>120</v>
      </c>
      <c r="O927" s="89" t="s">
        <v>71</v>
      </c>
      <c r="P927" s="89" t="s">
        <v>114</v>
      </c>
      <c r="Q927" s="89" t="s">
        <v>224</v>
      </c>
      <c r="R927" s="89" t="s">
        <v>74</v>
      </c>
      <c r="S927" s="81" t="s">
        <v>231</v>
      </c>
      <c r="T927" s="81" t="s">
        <v>93</v>
      </c>
      <c r="U927" s="85">
        <v>0.23200000000000001</v>
      </c>
      <c r="V927" s="86"/>
      <c r="W927" s="86">
        <v>13.3</v>
      </c>
      <c r="X927" s="87">
        <v>818.19799999999998</v>
      </c>
      <c r="Y927" s="87">
        <v>504.44940000000003</v>
      </c>
      <c r="Z927" s="87">
        <f t="shared" si="140"/>
        <v>0.61653707293344651</v>
      </c>
      <c r="AA927" s="88">
        <f t="shared" si="141"/>
        <v>8.1999430700148395</v>
      </c>
      <c r="AB927" s="85">
        <v>6.0270000000000001</v>
      </c>
      <c r="AC927" s="88">
        <f t="shared" si="142"/>
        <v>0.73500510290604892</v>
      </c>
      <c r="AD927" s="88">
        <f t="shared" si="143"/>
        <v>1.3605347718624257</v>
      </c>
      <c r="AE927" s="88">
        <f t="shared" si="144"/>
        <v>0.31564406707208276</v>
      </c>
      <c r="AF927" s="89">
        <v>995</v>
      </c>
      <c r="AG927" s="89">
        <f t="shared" si="145"/>
        <v>3.1723021816289725E-4</v>
      </c>
      <c r="AH927" s="90">
        <v>2000</v>
      </c>
      <c r="AI927" s="89">
        <v>10.205</v>
      </c>
      <c r="AJ927" s="89">
        <f t="shared" si="146"/>
        <v>6.2171527322468841E-2</v>
      </c>
      <c r="AK927" s="1">
        <f t="shared" si="147"/>
        <v>7.3509237665467003E-4</v>
      </c>
      <c r="AL927" s="1">
        <f t="shared" si="148"/>
        <v>0</v>
      </c>
      <c r="AM927" s="81" t="s">
        <v>231</v>
      </c>
      <c r="AN927" s="89" t="s">
        <v>119</v>
      </c>
      <c r="AO927" s="89" t="s">
        <v>120</v>
      </c>
      <c r="AP927" s="89" t="s">
        <v>71</v>
      </c>
      <c r="AQ927" s="89" t="s">
        <v>114</v>
      </c>
      <c r="AR927" s="89" t="s">
        <v>224</v>
      </c>
      <c r="AS927" s="89" t="s">
        <v>74</v>
      </c>
      <c r="AT927" s="81" t="s">
        <v>231</v>
      </c>
      <c r="AU927" s="81" t="s">
        <v>93</v>
      </c>
    </row>
    <row r="928" spans="1:47" s="1" customFormat="1" ht="16">
      <c r="A928" s="8" t="s">
        <v>64</v>
      </c>
      <c r="B928" s="8" t="s">
        <v>65</v>
      </c>
      <c r="C928" s="8" t="s">
        <v>66</v>
      </c>
      <c r="D928" s="11" t="s">
        <v>67</v>
      </c>
      <c r="E928" s="24">
        <v>67</v>
      </c>
      <c r="F928" s="13">
        <v>6.3179999999999996</v>
      </c>
      <c r="G928" s="24">
        <v>2233.6</v>
      </c>
      <c r="H928" s="8" t="s">
        <v>94</v>
      </c>
      <c r="I928" s="13">
        <v>15477.564</v>
      </c>
      <c r="J928" s="38">
        <v>15.556524092180355</v>
      </c>
      <c r="K928" s="103">
        <f t="shared" si="149"/>
        <v>16.628439494732035</v>
      </c>
      <c r="L928" s="115">
        <f>K928-K930</f>
        <v>15.236436231383077</v>
      </c>
      <c r="M928" s="1" t="s">
        <v>69</v>
      </c>
      <c r="N928" s="1" t="s">
        <v>70</v>
      </c>
      <c r="O928" s="1" t="s">
        <v>71</v>
      </c>
      <c r="P928" s="1" t="s">
        <v>72</v>
      </c>
      <c r="Q928" s="1" t="s">
        <v>73</v>
      </c>
      <c r="R928" s="1" t="s">
        <v>74</v>
      </c>
      <c r="S928" s="8" t="s">
        <v>65</v>
      </c>
      <c r="T928" s="8" t="s">
        <v>94</v>
      </c>
      <c r="U928" s="25">
        <v>0.34</v>
      </c>
      <c r="V928"/>
      <c r="W928">
        <v>13.3</v>
      </c>
      <c r="X928" s="70">
        <v>818.19799999999998</v>
      </c>
      <c r="Y928" s="70">
        <v>504.44940000000003</v>
      </c>
      <c r="Z928" s="70">
        <f t="shared" si="140"/>
        <v>0.61653707293344651</v>
      </c>
      <c r="AA928" s="23">
        <f t="shared" si="141"/>
        <v>8.1999430700148395</v>
      </c>
      <c r="AB928" s="25">
        <v>6.6559999999999997</v>
      </c>
      <c r="AC928" s="23">
        <f t="shared" si="142"/>
        <v>0.81171295253735887</v>
      </c>
      <c r="AD928" s="23">
        <f t="shared" si="143"/>
        <v>1.2319626006632871</v>
      </c>
      <c r="AE928" s="23">
        <f t="shared" si="144"/>
        <v>0.41886728422551767</v>
      </c>
      <c r="AF928" s="1">
        <v>995</v>
      </c>
      <c r="AG928" s="1">
        <f t="shared" si="145"/>
        <v>4.20972144950269E-4</v>
      </c>
      <c r="AH928" s="7">
        <v>2000</v>
      </c>
      <c r="AI928" s="1">
        <v>10.116</v>
      </c>
      <c r="AJ928" s="1">
        <f t="shared" si="146"/>
        <v>8.3228972904363194E-2</v>
      </c>
      <c r="AK928" s="1">
        <f t="shared" si="147"/>
        <v>1.3839679401488954E-2</v>
      </c>
      <c r="AL928" s="1">
        <f t="shared" si="148"/>
        <v>1.2681129382608397E-2</v>
      </c>
      <c r="AM928" s="8" t="s">
        <v>65</v>
      </c>
      <c r="AN928" s="1" t="s">
        <v>69</v>
      </c>
      <c r="AO928" s="1" t="s">
        <v>70</v>
      </c>
      <c r="AP928" s="1" t="s">
        <v>71</v>
      </c>
      <c r="AQ928" s="1" t="s">
        <v>72</v>
      </c>
      <c r="AR928" s="1" t="s">
        <v>73</v>
      </c>
      <c r="AS928" s="1" t="s">
        <v>74</v>
      </c>
      <c r="AT928" s="8" t="s">
        <v>65</v>
      </c>
      <c r="AU928" s="8" t="s">
        <v>94</v>
      </c>
    </row>
    <row r="929" spans="1:47" s="1" customFormat="1" ht="16">
      <c r="A929" s="8" t="s">
        <v>75</v>
      </c>
      <c r="B929" s="8" t="s">
        <v>65</v>
      </c>
      <c r="C929" s="8" t="s">
        <v>66</v>
      </c>
      <c r="D929" s="11" t="s">
        <v>67</v>
      </c>
      <c r="E929" s="24">
        <v>64</v>
      </c>
      <c r="F929" s="13">
        <v>5.7469999999999999</v>
      </c>
      <c r="G929" s="24">
        <v>2233.1999999999998</v>
      </c>
      <c r="H929" s="8" t="s">
        <v>94</v>
      </c>
      <c r="I929" s="13">
        <v>15558.564</v>
      </c>
      <c r="J929" s="38">
        <v>15.621050678632848</v>
      </c>
      <c r="K929" s="103">
        <f t="shared" si="149"/>
        <v>16.696533139720692</v>
      </c>
      <c r="L929" s="115">
        <f>K929-K931</f>
        <v>15.303997889492969</v>
      </c>
      <c r="M929" s="1" t="s">
        <v>69</v>
      </c>
      <c r="N929" s="1" t="s">
        <v>70</v>
      </c>
      <c r="O929" s="1" t="s">
        <v>71</v>
      </c>
      <c r="P929" s="1" t="s">
        <v>72</v>
      </c>
      <c r="Q929" s="1" t="s">
        <v>73</v>
      </c>
      <c r="R929" s="1" t="s">
        <v>74</v>
      </c>
      <c r="S929" s="8" t="s">
        <v>65</v>
      </c>
      <c r="T929" s="8" t="s">
        <v>94</v>
      </c>
      <c r="U929" s="25">
        <v>0.34100000000000003</v>
      </c>
      <c r="V929"/>
      <c r="W929">
        <v>13.3</v>
      </c>
      <c r="X929" s="70">
        <v>818.19799999999998</v>
      </c>
      <c r="Y929" s="70">
        <v>504.44940000000003</v>
      </c>
      <c r="Z929" s="70">
        <f t="shared" si="140"/>
        <v>0.61653707293344651</v>
      </c>
      <c r="AA929" s="23">
        <f t="shared" si="141"/>
        <v>8.1999430700148395</v>
      </c>
      <c r="AB929" s="25">
        <v>6.6559999999999997</v>
      </c>
      <c r="AC929" s="23">
        <f t="shared" si="142"/>
        <v>0.81171295253735887</v>
      </c>
      <c r="AD929" s="23">
        <f t="shared" si="143"/>
        <v>1.2319626006632871</v>
      </c>
      <c r="AE929" s="23">
        <f t="shared" si="144"/>
        <v>0.42009924682618094</v>
      </c>
      <c r="AF929" s="1">
        <v>995</v>
      </c>
      <c r="AG929" s="1">
        <f t="shared" si="145"/>
        <v>4.222102983177698E-4</v>
      </c>
      <c r="AH929" s="7">
        <v>2000</v>
      </c>
      <c r="AI929" s="1">
        <v>10.116</v>
      </c>
      <c r="AJ929" s="1">
        <f t="shared" si="146"/>
        <v>8.3473764001140732E-2</v>
      </c>
      <c r="AK929" s="1">
        <f t="shared" si="147"/>
        <v>1.3937224669422705E-2</v>
      </c>
      <c r="AL929" s="1">
        <f t="shared" si="148"/>
        <v>1.2774823081014918E-2</v>
      </c>
      <c r="AM929" s="8" t="s">
        <v>65</v>
      </c>
      <c r="AN929" s="1" t="s">
        <v>69</v>
      </c>
      <c r="AO929" s="1" t="s">
        <v>70</v>
      </c>
      <c r="AP929" s="1" t="s">
        <v>71</v>
      </c>
      <c r="AQ929" s="1" t="s">
        <v>72</v>
      </c>
      <c r="AR929" s="1" t="s">
        <v>73</v>
      </c>
      <c r="AS929" s="1" t="s">
        <v>74</v>
      </c>
      <c r="AT929" s="8" t="s">
        <v>65</v>
      </c>
      <c r="AU929" s="8" t="s">
        <v>94</v>
      </c>
    </row>
    <row r="930" spans="1:47" s="1" customFormat="1" ht="16">
      <c r="A930" s="8" t="s">
        <v>112</v>
      </c>
      <c r="B930" s="8" t="s">
        <v>113</v>
      </c>
      <c r="C930" s="8" t="s">
        <v>66</v>
      </c>
      <c r="D930" s="11" t="s">
        <v>67</v>
      </c>
      <c r="E930" s="24">
        <v>51</v>
      </c>
      <c r="F930" s="13">
        <v>3.101</v>
      </c>
      <c r="G930" s="24">
        <v>2233.6</v>
      </c>
      <c r="H930" s="8" t="s">
        <v>94</v>
      </c>
      <c r="I930" s="13">
        <v>166.239</v>
      </c>
      <c r="J930" s="38">
        <v>1.2871077179120942</v>
      </c>
      <c r="K930" s="103">
        <f t="shared" si="149"/>
        <v>1.3920032633489567</v>
      </c>
      <c r="L930" s="115"/>
      <c r="M930" s="1" t="s">
        <v>69</v>
      </c>
      <c r="N930" s="1" t="s">
        <v>70</v>
      </c>
      <c r="O930" s="1" t="s">
        <v>71</v>
      </c>
      <c r="P930" s="1" t="s">
        <v>114</v>
      </c>
      <c r="Q930" s="1" t="s">
        <v>73</v>
      </c>
      <c r="R930" s="1" t="s">
        <v>74</v>
      </c>
      <c r="S930" s="8" t="s">
        <v>113</v>
      </c>
      <c r="T930" s="8" t="s">
        <v>94</v>
      </c>
      <c r="U930" s="25">
        <v>0.221</v>
      </c>
      <c r="V930"/>
      <c r="W930">
        <v>13.3</v>
      </c>
      <c r="X930" s="70">
        <v>818.19799999999998</v>
      </c>
      <c r="Y930" s="70">
        <v>504.44940000000003</v>
      </c>
      <c r="Z930" s="70">
        <f t="shared" si="140"/>
        <v>0.61653707293344651</v>
      </c>
      <c r="AA930" s="23">
        <f t="shared" si="141"/>
        <v>8.1999430700148395</v>
      </c>
      <c r="AB930" s="25">
        <v>6.609</v>
      </c>
      <c r="AC930" s="23">
        <f t="shared" si="142"/>
        <v>0.80598120542659324</v>
      </c>
      <c r="AD930" s="23">
        <f t="shared" si="143"/>
        <v>1.2407237206861612</v>
      </c>
      <c r="AE930" s="23">
        <f t="shared" si="144"/>
        <v>0.27419994227164163</v>
      </c>
      <c r="AF930" s="1">
        <v>995</v>
      </c>
      <c r="AG930" s="1">
        <f t="shared" si="145"/>
        <v>2.7557783142878557E-4</v>
      </c>
      <c r="AH930" s="7">
        <v>2000</v>
      </c>
      <c r="AI930" s="1">
        <v>10.411</v>
      </c>
      <c r="AJ930" s="1">
        <f t="shared" si="146"/>
        <v>5.2939742854439642E-2</v>
      </c>
      <c r="AK930" s="1">
        <f t="shared" si="147"/>
        <v>7.3692294814234598E-4</v>
      </c>
      <c r="AL930" s="1">
        <f t="shared" si="148"/>
        <v>0</v>
      </c>
      <c r="AM930" s="8" t="s">
        <v>113</v>
      </c>
      <c r="AN930" s="1" t="s">
        <v>69</v>
      </c>
      <c r="AO930" s="1" t="s">
        <v>70</v>
      </c>
      <c r="AP930" s="1" t="s">
        <v>71</v>
      </c>
      <c r="AQ930" s="1" t="s">
        <v>114</v>
      </c>
      <c r="AR930" s="1" t="s">
        <v>73</v>
      </c>
      <c r="AS930" s="1" t="s">
        <v>74</v>
      </c>
      <c r="AT930" s="8" t="s">
        <v>113</v>
      </c>
      <c r="AU930" s="8" t="s">
        <v>94</v>
      </c>
    </row>
    <row r="931" spans="1:47" s="1" customFormat="1" ht="16">
      <c r="A931" s="8" t="s">
        <v>115</v>
      </c>
      <c r="B931" s="8" t="s">
        <v>113</v>
      </c>
      <c r="C931" s="8" t="s">
        <v>66</v>
      </c>
      <c r="D931" s="11" t="s">
        <v>67</v>
      </c>
      <c r="E931" s="24">
        <v>52</v>
      </c>
      <c r="F931" s="13">
        <v>3.1560000000000001</v>
      </c>
      <c r="G931" s="24">
        <v>2233.4</v>
      </c>
      <c r="H931" s="8" t="s">
        <v>94</v>
      </c>
      <c r="I931" s="13">
        <v>166.691</v>
      </c>
      <c r="J931" s="38">
        <v>1.2876001399478392</v>
      </c>
      <c r="K931" s="103">
        <f t="shared" si="149"/>
        <v>1.3925352502277226</v>
      </c>
      <c r="L931" s="115"/>
      <c r="M931" s="1" t="s">
        <v>69</v>
      </c>
      <c r="N931" s="1" t="s">
        <v>70</v>
      </c>
      <c r="O931" s="1" t="s">
        <v>71</v>
      </c>
      <c r="P931" s="1" t="s">
        <v>114</v>
      </c>
      <c r="Q931" s="1" t="s">
        <v>73</v>
      </c>
      <c r="R931" s="1" t="s">
        <v>74</v>
      </c>
      <c r="S931" s="8" t="s">
        <v>113</v>
      </c>
      <c r="T931" s="8" t="s">
        <v>94</v>
      </c>
      <c r="U931" s="25">
        <v>0.222</v>
      </c>
      <c r="V931"/>
      <c r="W931">
        <v>13.3</v>
      </c>
      <c r="X931" s="70">
        <v>818.19799999999998</v>
      </c>
      <c r="Y931" s="70">
        <v>504.44940000000003</v>
      </c>
      <c r="Z931" s="70">
        <f t="shared" si="140"/>
        <v>0.61653707293344651</v>
      </c>
      <c r="AA931" s="23">
        <f t="shared" si="141"/>
        <v>8.1999430700148395</v>
      </c>
      <c r="AB931" s="25">
        <v>6.609</v>
      </c>
      <c r="AC931" s="23">
        <f t="shared" si="142"/>
        <v>0.80598120542659324</v>
      </c>
      <c r="AD931" s="23">
        <f t="shared" si="143"/>
        <v>1.2407237206861612</v>
      </c>
      <c r="AE931" s="23">
        <f t="shared" si="144"/>
        <v>0.2754406659923278</v>
      </c>
      <c r="AF931" s="1">
        <v>995</v>
      </c>
      <c r="AG931" s="1">
        <f t="shared" si="145"/>
        <v>2.76824789942038E-4</v>
      </c>
      <c r="AH931" s="7">
        <v>2000</v>
      </c>
      <c r="AI931" s="1">
        <v>10.411</v>
      </c>
      <c r="AJ931" s="1">
        <f t="shared" si="146"/>
        <v>5.3179289202197298E-2</v>
      </c>
      <c r="AK931" s="1">
        <f t="shared" si="147"/>
        <v>7.4054034796114246E-4</v>
      </c>
      <c r="AL931" s="1">
        <f t="shared" si="148"/>
        <v>0</v>
      </c>
      <c r="AM931" s="8" t="s">
        <v>113</v>
      </c>
      <c r="AN931" s="1" t="s">
        <v>69</v>
      </c>
      <c r="AO931" s="1" t="s">
        <v>70</v>
      </c>
      <c r="AP931" s="1" t="s">
        <v>71</v>
      </c>
      <c r="AQ931" s="1" t="s">
        <v>114</v>
      </c>
      <c r="AR931" s="1" t="s">
        <v>73</v>
      </c>
      <c r="AS931" s="1" t="s">
        <v>74</v>
      </c>
      <c r="AT931" s="8" t="s">
        <v>113</v>
      </c>
      <c r="AU931" s="8" t="s">
        <v>94</v>
      </c>
    </row>
    <row r="932" spans="1:47" s="1" customFormat="1" ht="16">
      <c r="A932" s="8" t="s">
        <v>116</v>
      </c>
      <c r="B932" s="8" t="s">
        <v>117</v>
      </c>
      <c r="C932" s="8" t="s">
        <v>66</v>
      </c>
      <c r="D932" s="11" t="s">
        <v>67</v>
      </c>
      <c r="E932" s="24">
        <v>65</v>
      </c>
      <c r="F932" s="13">
        <v>24.245000000000001</v>
      </c>
      <c r="G932" s="24">
        <v>2235.3000000000002</v>
      </c>
      <c r="H932" s="8" t="s">
        <v>94</v>
      </c>
      <c r="I932" s="13">
        <v>8411.1959999999999</v>
      </c>
      <c r="J932" s="38">
        <v>9.5202760671360505</v>
      </c>
      <c r="K932" s="103">
        <f t="shared" si="149"/>
        <v>10.226637613803751</v>
      </c>
      <c r="L932" s="115">
        <f>K932-K933</f>
        <v>8.969013997357024</v>
      </c>
      <c r="M932" s="1" t="s">
        <v>119</v>
      </c>
      <c r="N932" s="1" t="s">
        <v>120</v>
      </c>
      <c r="O932" s="1" t="s">
        <v>71</v>
      </c>
      <c r="P932" s="1" t="s">
        <v>72</v>
      </c>
      <c r="Q932" s="1" t="s">
        <v>73</v>
      </c>
      <c r="R932" s="1" t="s">
        <v>74</v>
      </c>
      <c r="S932" s="8" t="s">
        <v>117</v>
      </c>
      <c r="T932" s="8" t="s">
        <v>94</v>
      </c>
      <c r="U932" s="25">
        <v>1.353</v>
      </c>
      <c r="V932"/>
      <c r="W932">
        <v>13.3</v>
      </c>
      <c r="X932" s="70">
        <v>818.19799999999998</v>
      </c>
      <c r="Y932" s="70">
        <v>504.44940000000003</v>
      </c>
      <c r="Z932" s="70">
        <f t="shared" si="140"/>
        <v>0.61653707293344651</v>
      </c>
      <c r="AA932" s="23">
        <f t="shared" si="141"/>
        <v>8.1999430700148395</v>
      </c>
      <c r="AB932" s="25">
        <v>7.4029999999999996</v>
      </c>
      <c r="AC932" s="23">
        <f t="shared" si="142"/>
        <v>0.90281114597867596</v>
      </c>
      <c r="AD932" s="23">
        <f t="shared" si="143"/>
        <v>1.1076513670153776</v>
      </c>
      <c r="AE932" s="23">
        <f t="shared" si="144"/>
        <v>1.4986522995718059</v>
      </c>
      <c r="AF932" s="1">
        <v>995</v>
      </c>
      <c r="AG932" s="1">
        <f t="shared" si="145"/>
        <v>1.5061832156500561E-3</v>
      </c>
      <c r="AH932" s="7">
        <v>2000</v>
      </c>
      <c r="AI932" s="1">
        <v>10.256</v>
      </c>
      <c r="AJ932" s="1">
        <f t="shared" si="146"/>
        <v>0.29371747575079094</v>
      </c>
      <c r="AK932" s="1">
        <f t="shared" si="147"/>
        <v>3.0037421853445299E-2</v>
      </c>
      <c r="AL932" s="1">
        <f t="shared" si="148"/>
        <v>2.6343561512772163E-2</v>
      </c>
      <c r="AM932" s="8" t="s">
        <v>117</v>
      </c>
      <c r="AN932" s="1" t="s">
        <v>119</v>
      </c>
      <c r="AO932" s="1" t="s">
        <v>120</v>
      </c>
      <c r="AP932" s="1" t="s">
        <v>71</v>
      </c>
      <c r="AQ932" s="1" t="s">
        <v>72</v>
      </c>
      <c r="AR932" s="1" t="s">
        <v>73</v>
      </c>
      <c r="AS932" s="1" t="s">
        <v>74</v>
      </c>
      <c r="AT932" s="8" t="s">
        <v>117</v>
      </c>
      <c r="AU932" s="8" t="s">
        <v>94</v>
      </c>
    </row>
    <row r="933" spans="1:47" s="1" customFormat="1" ht="16">
      <c r="A933" s="8" t="s">
        <v>126</v>
      </c>
      <c r="B933" s="8" t="s">
        <v>127</v>
      </c>
      <c r="C933" s="8" t="s">
        <v>66</v>
      </c>
      <c r="D933" s="11" t="s">
        <v>67</v>
      </c>
      <c r="E933" s="24">
        <v>66</v>
      </c>
      <c r="F933" s="13">
        <v>9.0370000000000008</v>
      </c>
      <c r="G933" s="24">
        <v>2234.4</v>
      </c>
      <c r="H933" s="8" t="s">
        <v>94</v>
      </c>
      <c r="I933" s="13">
        <v>52.22</v>
      </c>
      <c r="J933" s="38">
        <v>1.1627349553072588</v>
      </c>
      <c r="K933" s="103">
        <f t="shared" si="149"/>
        <v>1.2576236164467265</v>
      </c>
      <c r="L933" s="115"/>
      <c r="M933" s="1" t="s">
        <v>119</v>
      </c>
      <c r="N933" s="1" t="s">
        <v>120</v>
      </c>
      <c r="O933" s="1" t="s">
        <v>71</v>
      </c>
      <c r="P933" s="1" t="s">
        <v>114</v>
      </c>
      <c r="Q933" s="1" t="s">
        <v>73</v>
      </c>
      <c r="R933" s="1" t="s">
        <v>74</v>
      </c>
      <c r="S933" s="8" t="s">
        <v>127</v>
      </c>
      <c r="T933" s="8" t="s">
        <v>94</v>
      </c>
      <c r="U933" s="25">
        <v>0.54500000000000004</v>
      </c>
      <c r="V933"/>
      <c r="W933">
        <v>13.3</v>
      </c>
      <c r="X933" s="70">
        <v>818.19799999999998</v>
      </c>
      <c r="Y933" s="70">
        <v>504.44940000000003</v>
      </c>
      <c r="Z933" s="70">
        <f t="shared" si="140"/>
        <v>0.61653707293344651</v>
      </c>
      <c r="AA933" s="23">
        <f t="shared" si="141"/>
        <v>8.1999430700148395</v>
      </c>
      <c r="AB933" s="25">
        <v>6.4210000000000003</v>
      </c>
      <c r="AC933" s="23">
        <f t="shared" si="142"/>
        <v>0.78305421698353084</v>
      </c>
      <c r="AD933" s="23">
        <f t="shared" si="143"/>
        <v>1.277050781811998</v>
      </c>
      <c r="AE933" s="23">
        <f t="shared" si="144"/>
        <v>0.69599267608753901</v>
      </c>
      <c r="AF933" s="1">
        <v>995</v>
      </c>
      <c r="AG933" s="1">
        <f t="shared" si="145"/>
        <v>6.9949012672114474E-4</v>
      </c>
      <c r="AH933" s="7">
        <v>2000</v>
      </c>
      <c r="AI933" s="1">
        <v>10.188000000000001</v>
      </c>
      <c r="AJ933" s="1">
        <f t="shared" si="146"/>
        <v>0.13731647560289453</v>
      </c>
      <c r="AK933" s="1">
        <f t="shared" si="147"/>
        <v>1.7269244264543093E-3</v>
      </c>
      <c r="AL933" s="1">
        <f t="shared" si="148"/>
        <v>0</v>
      </c>
      <c r="AM933" s="8" t="s">
        <v>127</v>
      </c>
      <c r="AN933" s="1" t="s">
        <v>119</v>
      </c>
      <c r="AO933" s="1" t="s">
        <v>120</v>
      </c>
      <c r="AP933" s="1" t="s">
        <v>71</v>
      </c>
      <c r="AQ933" s="1" t="s">
        <v>114</v>
      </c>
      <c r="AR933" s="1" t="s">
        <v>73</v>
      </c>
      <c r="AS933" s="1" t="s">
        <v>74</v>
      </c>
      <c r="AT933" s="8" t="s">
        <v>127</v>
      </c>
      <c r="AU933" s="8" t="s">
        <v>94</v>
      </c>
    </row>
    <row r="934" spans="1:47" s="1" customFormat="1" ht="16">
      <c r="A934" s="8" t="s">
        <v>128</v>
      </c>
      <c r="B934" s="8" t="s">
        <v>129</v>
      </c>
      <c r="C934" s="8" t="s">
        <v>66</v>
      </c>
      <c r="D934" s="11" t="s">
        <v>67</v>
      </c>
      <c r="E934" s="24">
        <v>56</v>
      </c>
      <c r="F934" s="13">
        <v>3.524</v>
      </c>
      <c r="G934" s="24">
        <v>2232.6999999999998</v>
      </c>
      <c r="H934" s="8" t="s">
        <v>94</v>
      </c>
      <c r="I934" s="13">
        <v>21227.633000000002</v>
      </c>
      <c r="J934" s="38">
        <v>19.904629175164072</v>
      </c>
      <c r="K934" s="103">
        <f t="shared" si="149"/>
        <v>21.20092823994586</v>
      </c>
      <c r="L934" s="115">
        <f>K934-K935</f>
        <v>20.000888410644407</v>
      </c>
      <c r="M934" s="1" t="s">
        <v>69</v>
      </c>
      <c r="N934" s="1" t="s">
        <v>70</v>
      </c>
      <c r="O934" s="1" t="s">
        <v>71</v>
      </c>
      <c r="P934" s="1" t="s">
        <v>72</v>
      </c>
      <c r="Q934" s="1" t="s">
        <v>130</v>
      </c>
      <c r="R934" s="1" t="s">
        <v>131</v>
      </c>
      <c r="S934" s="8" t="s">
        <v>129</v>
      </c>
      <c r="T934" s="8" t="s">
        <v>94</v>
      </c>
      <c r="U934" s="25">
        <v>0.22800000000000001</v>
      </c>
      <c r="V934"/>
      <c r="W934">
        <v>13.3</v>
      </c>
      <c r="X934" s="70">
        <v>818.19799999999998</v>
      </c>
      <c r="Y934" s="70">
        <v>504.44940000000003</v>
      </c>
      <c r="Z934" s="70">
        <f t="shared" si="140"/>
        <v>0.61653707293344651</v>
      </c>
      <c r="AA934" s="23">
        <f t="shared" si="141"/>
        <v>8.1999430700148395</v>
      </c>
      <c r="AB934" s="25">
        <v>4.9630000000000001</v>
      </c>
      <c r="AC934" s="23">
        <f t="shared" si="142"/>
        <v>0.60524810448361055</v>
      </c>
      <c r="AD934" s="23">
        <f t="shared" si="143"/>
        <v>1.652215005040266</v>
      </c>
      <c r="AE934" s="23">
        <f t="shared" si="144"/>
        <v>0.37670502114918064</v>
      </c>
      <c r="AF934" s="1">
        <v>995</v>
      </c>
      <c r="AG934" s="1">
        <f t="shared" si="145"/>
        <v>3.7859801120520669E-4</v>
      </c>
      <c r="AH934" s="7">
        <v>2000</v>
      </c>
      <c r="AI934" s="1">
        <v>10.321999999999999</v>
      </c>
      <c r="AJ934" s="1">
        <f t="shared" si="146"/>
        <v>7.3357491029879235E-2</v>
      </c>
      <c r="AK934" s="1">
        <f t="shared" si="147"/>
        <v>1.5552469031869418E-2</v>
      </c>
      <c r="AL934" s="1">
        <f t="shared" si="148"/>
        <v>1.4672149921734627E-2</v>
      </c>
      <c r="AM934" s="8" t="s">
        <v>129</v>
      </c>
      <c r="AN934" s="1" t="s">
        <v>69</v>
      </c>
      <c r="AO934" s="1" t="s">
        <v>70</v>
      </c>
      <c r="AP934" s="1" t="s">
        <v>71</v>
      </c>
      <c r="AQ934" s="1" t="s">
        <v>72</v>
      </c>
      <c r="AR934" s="1" t="s">
        <v>130</v>
      </c>
      <c r="AS934" s="1" t="s">
        <v>131</v>
      </c>
      <c r="AT934" s="8" t="s">
        <v>129</v>
      </c>
      <c r="AU934" s="8" t="s">
        <v>94</v>
      </c>
    </row>
    <row r="935" spans="1:47" s="1" customFormat="1" ht="16">
      <c r="A935" s="8" t="s">
        <v>132</v>
      </c>
      <c r="B935" s="8" t="s">
        <v>133</v>
      </c>
      <c r="C935" s="8" t="s">
        <v>66</v>
      </c>
      <c r="D935" s="8" t="s">
        <v>67</v>
      </c>
      <c r="E935" s="24">
        <v>47</v>
      </c>
      <c r="F935" s="13">
        <v>3.6739999999999999</v>
      </c>
      <c r="G935" s="24">
        <v>2233.6</v>
      </c>
      <c r="H935" s="8" t="s">
        <v>94</v>
      </c>
      <c r="I935" s="13">
        <v>3.456</v>
      </c>
      <c r="J935" s="38">
        <v>1.1094470922981956</v>
      </c>
      <c r="K935" s="103">
        <f t="shared" si="149"/>
        <v>1.2000398293014529</v>
      </c>
      <c r="L935" s="115"/>
      <c r="M935" s="1" t="s">
        <v>69</v>
      </c>
      <c r="N935" s="1" t="s">
        <v>70</v>
      </c>
      <c r="O935" s="1" t="s">
        <v>71</v>
      </c>
      <c r="P935" s="1" t="s">
        <v>114</v>
      </c>
      <c r="Q935" s="1" t="s">
        <v>130</v>
      </c>
      <c r="R935" s="1" t="s">
        <v>131</v>
      </c>
      <c r="S935" s="8" t="s">
        <v>133</v>
      </c>
      <c r="T935" s="8" t="s">
        <v>94</v>
      </c>
      <c r="U935" s="25">
        <v>0.22900000000000001</v>
      </c>
      <c r="V935"/>
      <c r="W935">
        <v>13.3</v>
      </c>
      <c r="X935" s="70">
        <v>818.19799999999998</v>
      </c>
      <c r="Y935" s="70">
        <v>504.44940000000003</v>
      </c>
      <c r="Z935" s="70">
        <f t="shared" si="140"/>
        <v>0.61653707293344651</v>
      </c>
      <c r="AA935" s="23">
        <f t="shared" si="141"/>
        <v>8.1999430700148395</v>
      </c>
      <c r="AB935" s="25">
        <v>3.1789999999999998</v>
      </c>
      <c r="AC935" s="23">
        <f t="shared" si="142"/>
        <v>0.38768561840689059</v>
      </c>
      <c r="AD935" s="23">
        <f t="shared" si="143"/>
        <v>2.5794095847797545</v>
      </c>
      <c r="AE935" s="23">
        <f t="shared" si="144"/>
        <v>0.59068479491456383</v>
      </c>
      <c r="AF935" s="1">
        <v>950</v>
      </c>
      <c r="AG935" s="1">
        <f t="shared" si="145"/>
        <v>6.2177346833111981E-4</v>
      </c>
      <c r="AH935" s="7">
        <v>2000</v>
      </c>
      <c r="AI935" s="1">
        <v>10.337999999999999</v>
      </c>
      <c r="AJ935" s="1">
        <f t="shared" si="146"/>
        <v>0.12028892790309921</v>
      </c>
      <c r="AK935" s="1">
        <f t="shared" si="147"/>
        <v>1.4435150450768997E-3</v>
      </c>
      <c r="AL935" s="1">
        <f t="shared" si="148"/>
        <v>0</v>
      </c>
      <c r="AM935" s="8" t="s">
        <v>133</v>
      </c>
      <c r="AN935" s="1" t="s">
        <v>69</v>
      </c>
      <c r="AO935" s="1" t="s">
        <v>70</v>
      </c>
      <c r="AP935" s="1" t="s">
        <v>71</v>
      </c>
      <c r="AQ935" s="1" t="s">
        <v>114</v>
      </c>
      <c r="AR935" s="1" t="s">
        <v>130</v>
      </c>
      <c r="AS935" s="1" t="s">
        <v>131</v>
      </c>
      <c r="AT935" s="8" t="s">
        <v>133</v>
      </c>
      <c r="AU935" s="8" t="s">
        <v>94</v>
      </c>
    </row>
    <row r="936" spans="1:47" s="1" customFormat="1" ht="16">
      <c r="A936" s="8" t="s">
        <v>134</v>
      </c>
      <c r="B936" s="8" t="s">
        <v>135</v>
      </c>
      <c r="C936" s="8" t="s">
        <v>66</v>
      </c>
      <c r="D936" s="8" t="s">
        <v>67</v>
      </c>
      <c r="E936" s="24">
        <v>56</v>
      </c>
      <c r="F936" s="13">
        <v>2.3889999999999998</v>
      </c>
      <c r="G936" s="24">
        <v>2233.1999999999998</v>
      </c>
      <c r="H936" s="8" t="s">
        <v>94</v>
      </c>
      <c r="I936" s="13">
        <v>22234.213</v>
      </c>
      <c r="J936" s="38">
        <v>20.620145373025149</v>
      </c>
      <c r="K936" s="103">
        <f t="shared" si="149"/>
        <v>21.950272434522539</v>
      </c>
      <c r="L936" s="115">
        <f>K936-K937</f>
        <v>20.776564676059358</v>
      </c>
      <c r="M936" s="1" t="s">
        <v>69</v>
      </c>
      <c r="N936" s="1" t="s">
        <v>70</v>
      </c>
      <c r="O936" s="1" t="s">
        <v>71</v>
      </c>
      <c r="P936" s="1" t="s">
        <v>72</v>
      </c>
      <c r="Q936" s="1" t="s">
        <v>130</v>
      </c>
      <c r="R936" s="1" t="s">
        <v>74</v>
      </c>
      <c r="S936" s="8" t="s">
        <v>135</v>
      </c>
      <c r="T936" s="8" t="s">
        <v>94</v>
      </c>
      <c r="U936" s="25">
        <v>0.14199999999999999</v>
      </c>
      <c r="V936"/>
      <c r="W936">
        <v>13.3</v>
      </c>
      <c r="X936" s="70">
        <v>818.19799999999998</v>
      </c>
      <c r="Y936" s="70">
        <v>504.44940000000003</v>
      </c>
      <c r="Z936" s="70">
        <f t="shared" si="140"/>
        <v>0.61653707293344651</v>
      </c>
      <c r="AA936" s="23">
        <f t="shared" si="141"/>
        <v>8.1999430700148395</v>
      </c>
      <c r="AB936" s="25">
        <v>4.9889999999999999</v>
      </c>
      <c r="AC936" s="23">
        <f t="shared" si="142"/>
        <v>0.60841885820445962</v>
      </c>
      <c r="AD936" s="23">
        <f t="shared" si="143"/>
        <v>1.6436045439997673</v>
      </c>
      <c r="AE936" s="23">
        <f t="shared" si="144"/>
        <v>0.23339184524796694</v>
      </c>
      <c r="AF936" s="1">
        <v>995</v>
      </c>
      <c r="AG936" s="1">
        <f t="shared" si="145"/>
        <v>2.3456466859092154E-4</v>
      </c>
      <c r="AH936" s="7">
        <v>2000</v>
      </c>
      <c r="AI936" s="1">
        <v>10.167999999999999</v>
      </c>
      <c r="AJ936" s="1">
        <f t="shared" si="146"/>
        <v>4.6137818369575444E-2</v>
      </c>
      <c r="AK936" s="1">
        <f t="shared" si="147"/>
        <v>1.0127376827466995E-2</v>
      </c>
      <c r="AL936" s="1">
        <f t="shared" si="148"/>
        <v>9.5858536736776381E-3</v>
      </c>
      <c r="AM936" s="8" t="s">
        <v>135</v>
      </c>
      <c r="AN936" s="1" t="s">
        <v>69</v>
      </c>
      <c r="AO936" s="1" t="s">
        <v>70</v>
      </c>
      <c r="AP936" s="1" t="s">
        <v>71</v>
      </c>
      <c r="AQ936" s="1" t="s">
        <v>72</v>
      </c>
      <c r="AR936" s="1" t="s">
        <v>130</v>
      </c>
      <c r="AS936" s="1" t="s">
        <v>74</v>
      </c>
      <c r="AT936" s="8" t="s">
        <v>135</v>
      </c>
      <c r="AU936" s="8" t="s">
        <v>94</v>
      </c>
    </row>
    <row r="937" spans="1:47" s="1" customFormat="1" ht="16">
      <c r="A937" s="8" t="s">
        <v>136</v>
      </c>
      <c r="B937" s="8" t="s">
        <v>137</v>
      </c>
      <c r="C937" s="8" t="s">
        <v>66</v>
      </c>
      <c r="D937" s="11" t="s">
        <v>67</v>
      </c>
      <c r="E937" s="24">
        <v>52</v>
      </c>
      <c r="F937" s="13">
        <v>10.834</v>
      </c>
      <c r="G937" s="24">
        <v>2234.1999999999998</v>
      </c>
      <c r="H937" s="8" t="s">
        <v>94</v>
      </c>
      <c r="I937" s="13">
        <v>-18.824000000000002</v>
      </c>
      <c r="J937" s="38">
        <v>1.0850810357253067</v>
      </c>
      <c r="K937" s="103">
        <f t="shared" si="149"/>
        <v>1.1737077584631823</v>
      </c>
      <c r="L937" s="115"/>
      <c r="M937" s="1" t="s">
        <v>69</v>
      </c>
      <c r="N937" s="1" t="s">
        <v>70</v>
      </c>
      <c r="O937" s="1" t="s">
        <v>71</v>
      </c>
      <c r="P937" s="1" t="s">
        <v>114</v>
      </c>
      <c r="Q937" s="1" t="s">
        <v>130</v>
      </c>
      <c r="R937" s="1" t="s">
        <v>74</v>
      </c>
      <c r="S937" s="8" t="s">
        <v>137</v>
      </c>
      <c r="T937" s="8" t="s">
        <v>94</v>
      </c>
      <c r="U937" s="25">
        <v>0.76500000000000001</v>
      </c>
      <c r="V937"/>
      <c r="W937">
        <v>13.3</v>
      </c>
      <c r="X937" s="70">
        <v>818.19799999999998</v>
      </c>
      <c r="Y937" s="70">
        <v>504.44940000000003</v>
      </c>
      <c r="Z937" s="70">
        <f t="shared" si="140"/>
        <v>0.61653707293344651</v>
      </c>
      <c r="AA937" s="23">
        <f t="shared" si="141"/>
        <v>8.1999430700148395</v>
      </c>
      <c r="AB937" s="25">
        <v>7.1289999999999996</v>
      </c>
      <c r="AC937" s="23">
        <f t="shared" si="142"/>
        <v>0.86939627984357437</v>
      </c>
      <c r="AD937" s="23">
        <f t="shared" si="143"/>
        <v>1.1502234633209201</v>
      </c>
      <c r="AE937" s="23">
        <f t="shared" si="144"/>
        <v>0.87992094944050392</v>
      </c>
      <c r="AF937" s="1">
        <v>950</v>
      </c>
      <c r="AG937" s="1">
        <f t="shared" si="145"/>
        <v>9.262325783584252E-4</v>
      </c>
      <c r="AH937" s="7">
        <v>2000</v>
      </c>
      <c r="AI937" s="1">
        <v>10.287000000000001</v>
      </c>
      <c r="AJ937" s="1">
        <f t="shared" si="146"/>
        <v>0.18007826934158164</v>
      </c>
      <c r="AK937" s="1">
        <f t="shared" si="147"/>
        <v>2.1135926185683698E-3</v>
      </c>
      <c r="AL937" s="1">
        <f t="shared" si="148"/>
        <v>0</v>
      </c>
      <c r="AM937" s="8" t="s">
        <v>137</v>
      </c>
      <c r="AN937" s="1" t="s">
        <v>69</v>
      </c>
      <c r="AO937" s="1" t="s">
        <v>70</v>
      </c>
      <c r="AP937" s="1" t="s">
        <v>71</v>
      </c>
      <c r="AQ937" s="1" t="s">
        <v>114</v>
      </c>
      <c r="AR937" s="1" t="s">
        <v>130</v>
      </c>
      <c r="AS937" s="1" t="s">
        <v>74</v>
      </c>
      <c r="AT937" s="8" t="s">
        <v>137</v>
      </c>
      <c r="AU937" s="8" t="s">
        <v>94</v>
      </c>
    </row>
    <row r="938" spans="1:47" s="1" customFormat="1" ht="16">
      <c r="A938" s="8" t="s">
        <v>138</v>
      </c>
      <c r="B938" s="8" t="s">
        <v>139</v>
      </c>
      <c r="C938" s="8" t="s">
        <v>66</v>
      </c>
      <c r="D938" s="11" t="s">
        <v>67</v>
      </c>
      <c r="E938" s="24">
        <v>59</v>
      </c>
      <c r="F938" s="13">
        <v>2.7519999999999998</v>
      </c>
      <c r="G938" s="24">
        <v>2233.1999999999998</v>
      </c>
      <c r="H938" s="8" t="s">
        <v>94</v>
      </c>
      <c r="I938" s="13">
        <v>22942.135999999999</v>
      </c>
      <c r="J938" s="38">
        <v>21.11575536104187</v>
      </c>
      <c r="K938" s="103">
        <f t="shared" si="149"/>
        <v>22.468803116755907</v>
      </c>
      <c r="L938" s="115">
        <f>K938-K939</f>
        <v>21.272358891440216</v>
      </c>
      <c r="M938" s="1" t="s">
        <v>69</v>
      </c>
      <c r="N938" s="1" t="s">
        <v>70</v>
      </c>
      <c r="O938" s="1" t="s">
        <v>71</v>
      </c>
      <c r="P938" s="1" t="s">
        <v>72</v>
      </c>
      <c r="Q938" s="1" t="s">
        <v>130</v>
      </c>
      <c r="R938" s="1" t="s">
        <v>140</v>
      </c>
      <c r="S938" s="8" t="s">
        <v>139</v>
      </c>
      <c r="T938" s="8" t="s">
        <v>94</v>
      </c>
      <c r="U938" s="25">
        <v>0.14399999999999999</v>
      </c>
      <c r="V938"/>
      <c r="W938">
        <v>13.3</v>
      </c>
      <c r="X938" s="70">
        <v>818.19799999999998</v>
      </c>
      <c r="Y938" s="70">
        <v>504.44940000000003</v>
      </c>
      <c r="Z938" s="70">
        <f t="shared" si="140"/>
        <v>0.61653707293344651</v>
      </c>
      <c r="AA938" s="23">
        <f t="shared" si="141"/>
        <v>8.1999430700148395</v>
      </c>
      <c r="AB938" s="25">
        <v>5.4409999999999998</v>
      </c>
      <c r="AC938" s="23">
        <f t="shared" si="142"/>
        <v>0.66354119212075857</v>
      </c>
      <c r="AD938" s="23">
        <f t="shared" si="143"/>
        <v>1.5070654420170631</v>
      </c>
      <c r="AE938" s="23">
        <f t="shared" si="144"/>
        <v>0.21701742365045706</v>
      </c>
      <c r="AF938" s="1">
        <v>995</v>
      </c>
      <c r="AG938" s="1">
        <f t="shared" si="145"/>
        <v>2.1810796346779604E-4</v>
      </c>
      <c r="AH938" s="7">
        <v>2000</v>
      </c>
      <c r="AI938" s="1">
        <v>10.375999999999999</v>
      </c>
      <c r="AJ938" s="1">
        <f t="shared" si="146"/>
        <v>4.2040856489552053E-2</v>
      </c>
      <c r="AK938" s="1">
        <f t="shared" si="147"/>
        <v>9.4460772732353499E-3</v>
      </c>
      <c r="AL938" s="1">
        <f t="shared" si="148"/>
        <v>8.9430818734928478E-3</v>
      </c>
      <c r="AM938" s="8" t="s">
        <v>139</v>
      </c>
      <c r="AN938" s="1" t="s">
        <v>69</v>
      </c>
      <c r="AO938" s="1" t="s">
        <v>70</v>
      </c>
      <c r="AP938" s="1" t="s">
        <v>71</v>
      </c>
      <c r="AQ938" s="1" t="s">
        <v>72</v>
      </c>
      <c r="AR938" s="1" t="s">
        <v>130</v>
      </c>
      <c r="AS938" s="1" t="s">
        <v>140</v>
      </c>
      <c r="AT938" s="8" t="s">
        <v>139</v>
      </c>
      <c r="AU938" s="8" t="s">
        <v>94</v>
      </c>
    </row>
    <row r="939" spans="1:47" s="1" customFormat="1" ht="16">
      <c r="A939" s="8" t="s">
        <v>142</v>
      </c>
      <c r="B939" s="8" t="s">
        <v>143</v>
      </c>
      <c r="C939" s="8" t="s">
        <v>66</v>
      </c>
      <c r="D939" s="11" t="s">
        <v>67</v>
      </c>
      <c r="E939" s="24">
        <v>55</v>
      </c>
      <c r="F939" s="13">
        <v>6.9180000000000001</v>
      </c>
      <c r="G939" s="24">
        <v>2233.8000000000002</v>
      </c>
      <c r="H939" s="8" t="s">
        <v>94</v>
      </c>
      <c r="I939" s="13">
        <v>0.41299999999999998</v>
      </c>
      <c r="J939" s="38">
        <v>1.1061198867515061</v>
      </c>
      <c r="K939" s="103">
        <f t="shared" si="149"/>
        <v>1.1964442253156924</v>
      </c>
      <c r="L939" s="115"/>
      <c r="M939" s="1" t="s">
        <v>69</v>
      </c>
      <c r="N939" s="1" t="s">
        <v>70</v>
      </c>
      <c r="O939" s="1" t="s">
        <v>71</v>
      </c>
      <c r="P939" s="1" t="s">
        <v>114</v>
      </c>
      <c r="Q939" s="1" t="s">
        <v>130</v>
      </c>
      <c r="R939" s="1" t="s">
        <v>140</v>
      </c>
      <c r="S939" s="8" t="s">
        <v>143</v>
      </c>
      <c r="T939" s="8" t="s">
        <v>94</v>
      </c>
      <c r="U939" s="25">
        <v>0.39700000000000002</v>
      </c>
      <c r="V939"/>
      <c r="W939">
        <v>13.3</v>
      </c>
      <c r="X939" s="70">
        <v>818.19799999999998</v>
      </c>
      <c r="Y939" s="70">
        <v>504.44940000000003</v>
      </c>
      <c r="Z939" s="70">
        <f t="shared" si="140"/>
        <v>0.61653707293344651</v>
      </c>
      <c r="AA939" s="23">
        <f t="shared" si="141"/>
        <v>8.1999430700148395</v>
      </c>
      <c r="AB939" s="25">
        <v>3.819</v>
      </c>
      <c r="AC939" s="23">
        <f t="shared" si="142"/>
        <v>0.46573494076625199</v>
      </c>
      <c r="AD939" s="23">
        <f t="shared" si="143"/>
        <v>2.1471440350916051</v>
      </c>
      <c r="AE939" s="23">
        <f t="shared" si="144"/>
        <v>0.85241618193136726</v>
      </c>
      <c r="AF939" s="1">
        <v>950</v>
      </c>
      <c r="AG939" s="1">
        <f t="shared" si="145"/>
        <v>8.972801915067024E-4</v>
      </c>
      <c r="AH939" s="7">
        <v>2000</v>
      </c>
      <c r="AI939" s="1">
        <v>10.374000000000001</v>
      </c>
      <c r="AJ939" s="1">
        <f t="shared" si="146"/>
        <v>0.17298634885419362</v>
      </c>
      <c r="AK939" s="1">
        <f t="shared" si="147"/>
        <v>2.0696851814504579E-3</v>
      </c>
      <c r="AL939" s="1">
        <f t="shared" si="148"/>
        <v>0</v>
      </c>
      <c r="AM939" s="8" t="s">
        <v>143</v>
      </c>
      <c r="AN939" s="1" t="s">
        <v>69</v>
      </c>
      <c r="AO939" s="1" t="s">
        <v>70</v>
      </c>
      <c r="AP939" s="1" t="s">
        <v>71</v>
      </c>
      <c r="AQ939" s="1" t="s">
        <v>114</v>
      </c>
      <c r="AR939" s="1" t="s">
        <v>130</v>
      </c>
      <c r="AS939" s="1" t="s">
        <v>140</v>
      </c>
      <c r="AT939" s="8" t="s">
        <v>143</v>
      </c>
      <c r="AU939" s="8" t="s">
        <v>94</v>
      </c>
    </row>
    <row r="940" spans="1:47" s="1" customFormat="1" ht="16">
      <c r="A940" s="8" t="s">
        <v>144</v>
      </c>
      <c r="B940" s="8" t="s">
        <v>145</v>
      </c>
      <c r="C940" s="8" t="s">
        <v>66</v>
      </c>
      <c r="D940" s="11" t="s">
        <v>67</v>
      </c>
      <c r="E940" s="24">
        <v>56</v>
      </c>
      <c r="F940" s="13">
        <v>2.3290000000000002</v>
      </c>
      <c r="G940" s="24">
        <v>2233.1999999999998</v>
      </c>
      <c r="H940" s="8" t="s">
        <v>94</v>
      </c>
      <c r="I940" s="13">
        <v>18741.663</v>
      </c>
      <c r="J940" s="38">
        <v>18.080979095812371</v>
      </c>
      <c r="K940" s="103">
        <f t="shared" si="149"/>
        <v>19.287111126509444</v>
      </c>
      <c r="L940" s="115">
        <f>K940-K941</f>
        <v>18.107336765435956</v>
      </c>
      <c r="M940" s="1" t="s">
        <v>69</v>
      </c>
      <c r="N940" s="1" t="s">
        <v>70</v>
      </c>
      <c r="O940" s="1" t="s">
        <v>71</v>
      </c>
      <c r="P940" s="1" t="s">
        <v>72</v>
      </c>
      <c r="Q940" s="1" t="s">
        <v>130</v>
      </c>
      <c r="R940" s="1" t="s">
        <v>146</v>
      </c>
      <c r="S940" s="8" t="s">
        <v>145</v>
      </c>
      <c r="T940" s="8" t="s">
        <v>94</v>
      </c>
      <c r="U940" s="25">
        <v>0.17100000000000001</v>
      </c>
      <c r="V940"/>
      <c r="W940">
        <v>13.3</v>
      </c>
      <c r="X940" s="70">
        <v>818.19799999999998</v>
      </c>
      <c r="Y940" s="70">
        <v>504.44940000000003</v>
      </c>
      <c r="Z940" s="70">
        <f t="shared" si="140"/>
        <v>0.61653707293344651</v>
      </c>
      <c r="AA940" s="23">
        <f t="shared" si="141"/>
        <v>8.1999430700148395</v>
      </c>
      <c r="AB940" s="25">
        <v>4.6020000000000003</v>
      </c>
      <c r="AC940" s="23">
        <f t="shared" si="142"/>
        <v>0.5612234085902833</v>
      </c>
      <c r="AD940" s="23">
        <f t="shared" si="143"/>
        <v>1.7818216145186525</v>
      </c>
      <c r="AE940" s="23">
        <f t="shared" si="144"/>
        <v>0.30469149608268958</v>
      </c>
      <c r="AF940" s="1">
        <v>995</v>
      </c>
      <c r="AG940" s="1">
        <f t="shared" si="145"/>
        <v>3.0622260912833125E-4</v>
      </c>
      <c r="AH940" s="7">
        <v>2000</v>
      </c>
      <c r="AI940" s="1">
        <v>10.285</v>
      </c>
      <c r="AJ940" s="1">
        <f t="shared" si="146"/>
        <v>5.9547420345810648E-2</v>
      </c>
      <c r="AK940" s="1">
        <f t="shared" si="147"/>
        <v>1.1484977135066193E-2</v>
      </c>
      <c r="AL940" s="1">
        <f t="shared" si="148"/>
        <v>1.0782451937145662E-2</v>
      </c>
      <c r="AM940" s="8" t="s">
        <v>145</v>
      </c>
      <c r="AN940" s="1" t="s">
        <v>69</v>
      </c>
      <c r="AO940" s="1" t="s">
        <v>70</v>
      </c>
      <c r="AP940" s="1" t="s">
        <v>71</v>
      </c>
      <c r="AQ940" s="1" t="s">
        <v>72</v>
      </c>
      <c r="AR940" s="1" t="s">
        <v>130</v>
      </c>
      <c r="AS940" s="1" t="s">
        <v>146</v>
      </c>
      <c r="AT940" s="8" t="s">
        <v>145</v>
      </c>
      <c r="AU940" s="8" t="s">
        <v>94</v>
      </c>
    </row>
    <row r="941" spans="1:47" s="1" customFormat="1" ht="16">
      <c r="A941" s="8" t="s">
        <v>147</v>
      </c>
      <c r="B941" s="8" t="s">
        <v>148</v>
      </c>
      <c r="C941" s="8" t="s">
        <v>66</v>
      </c>
      <c r="D941" s="11" t="s">
        <v>67</v>
      </c>
      <c r="E941" s="24">
        <v>56</v>
      </c>
      <c r="F941" s="13">
        <v>8.7859999999999996</v>
      </c>
      <c r="G941" s="24">
        <v>2234.1999999999998</v>
      </c>
      <c r="H941" s="8" t="s">
        <v>94</v>
      </c>
      <c r="I941" s="13">
        <v>-13.692</v>
      </c>
      <c r="J941" s="38">
        <v>1.090694604610297</v>
      </c>
      <c r="K941" s="103">
        <f t="shared" si="149"/>
        <v>1.1797743610734865</v>
      </c>
      <c r="L941" s="115"/>
      <c r="M941" s="1" t="s">
        <v>69</v>
      </c>
      <c r="N941" s="1" t="s">
        <v>70</v>
      </c>
      <c r="O941" s="1" t="s">
        <v>71</v>
      </c>
      <c r="P941" s="1" t="s">
        <v>114</v>
      </c>
      <c r="Q941" s="1" t="s">
        <v>130</v>
      </c>
      <c r="R941" s="1" t="s">
        <v>146</v>
      </c>
      <c r="S941" s="8" t="s">
        <v>148</v>
      </c>
      <c r="T941" s="8" t="s">
        <v>94</v>
      </c>
      <c r="U941" s="25">
        <v>0.48699999999999999</v>
      </c>
      <c r="V941"/>
      <c r="W941">
        <v>13.3</v>
      </c>
      <c r="X941" s="70">
        <v>818.19799999999998</v>
      </c>
      <c r="Y941" s="70">
        <v>504.44940000000003</v>
      </c>
      <c r="Z941" s="70">
        <f t="shared" si="140"/>
        <v>0.61653707293344651</v>
      </c>
      <c r="AA941" s="23">
        <f t="shared" si="141"/>
        <v>8.1999430700148395</v>
      </c>
      <c r="AB941" s="25">
        <v>6.718</v>
      </c>
      <c r="AC941" s="23">
        <f t="shared" si="142"/>
        <v>0.81927398064092194</v>
      </c>
      <c r="AD941" s="23">
        <f t="shared" si="143"/>
        <v>1.2205928952091158</v>
      </c>
      <c r="AE941" s="23">
        <f t="shared" si="144"/>
        <v>0.59442873996683943</v>
      </c>
      <c r="AF941" s="1">
        <v>950</v>
      </c>
      <c r="AG941" s="1">
        <f t="shared" si="145"/>
        <v>6.2571446312298883E-4</v>
      </c>
      <c r="AH941" s="7">
        <v>2000</v>
      </c>
      <c r="AI941" s="1">
        <v>10.242000000000001</v>
      </c>
      <c r="AJ941" s="1">
        <f t="shared" si="146"/>
        <v>0.12218599162721906</v>
      </c>
      <c r="AK941" s="1">
        <f t="shared" si="147"/>
        <v>1.4415190020413274E-3</v>
      </c>
      <c r="AL941" s="1">
        <f t="shared" si="148"/>
        <v>0</v>
      </c>
      <c r="AM941" s="8" t="s">
        <v>148</v>
      </c>
      <c r="AN941" s="1" t="s">
        <v>69</v>
      </c>
      <c r="AO941" s="1" t="s">
        <v>70</v>
      </c>
      <c r="AP941" s="1" t="s">
        <v>71</v>
      </c>
      <c r="AQ941" s="1" t="s">
        <v>114</v>
      </c>
      <c r="AR941" s="1" t="s">
        <v>130</v>
      </c>
      <c r="AS941" s="1" t="s">
        <v>146</v>
      </c>
      <c r="AT941" s="8" t="s">
        <v>148</v>
      </c>
      <c r="AU941" s="8" t="s">
        <v>94</v>
      </c>
    </row>
    <row r="942" spans="1:47" s="1" customFormat="1" ht="16">
      <c r="A942" s="8" t="s">
        <v>149</v>
      </c>
      <c r="B942" s="8" t="s">
        <v>150</v>
      </c>
      <c r="C942" s="8" t="s">
        <v>66</v>
      </c>
      <c r="D942" s="11" t="s">
        <v>67</v>
      </c>
      <c r="E942" s="24">
        <v>56</v>
      </c>
      <c r="F942" s="13">
        <v>3.7320000000000002</v>
      </c>
      <c r="G942" s="24">
        <v>2232.6999999999998</v>
      </c>
      <c r="H942" s="8" t="s">
        <v>94</v>
      </c>
      <c r="I942" s="13">
        <v>19969.004000000001</v>
      </c>
      <c r="J942" s="38">
        <v>18.991591480396501</v>
      </c>
      <c r="K942" s="103">
        <f t="shared" si="149"/>
        <v>20.243457052762558</v>
      </c>
      <c r="L942" s="115">
        <f>K942-K943</f>
        <v>19.065665012834884</v>
      </c>
      <c r="M942" t="s">
        <v>69</v>
      </c>
      <c r="N942" t="s">
        <v>70</v>
      </c>
      <c r="O942" t="s">
        <v>71</v>
      </c>
      <c r="P942" t="s">
        <v>72</v>
      </c>
      <c r="Q942" s="1" t="s">
        <v>130</v>
      </c>
      <c r="R942" s="1" t="s">
        <v>151</v>
      </c>
      <c r="S942" s="8" t="s">
        <v>150</v>
      </c>
      <c r="T942" s="8" t="s">
        <v>94</v>
      </c>
      <c r="U942" s="25">
        <v>0.23499999999999999</v>
      </c>
      <c r="V942"/>
      <c r="W942">
        <v>13.3</v>
      </c>
      <c r="X942" s="70">
        <v>818.19799999999998</v>
      </c>
      <c r="Y942" s="70">
        <v>504.44940000000003</v>
      </c>
      <c r="Z942" s="70">
        <f t="shared" si="140"/>
        <v>0.61653707293344651</v>
      </c>
      <c r="AA942" s="23">
        <f t="shared" si="141"/>
        <v>8.1999430700148395</v>
      </c>
      <c r="AB942" s="25">
        <v>3.593</v>
      </c>
      <c r="AC942" s="23">
        <f t="shared" si="142"/>
        <v>0.43817377380810252</v>
      </c>
      <c r="AD942" s="23">
        <f t="shared" si="143"/>
        <v>2.2821995741761314</v>
      </c>
      <c r="AE942" s="23">
        <f t="shared" si="144"/>
        <v>0.53631689993139087</v>
      </c>
      <c r="AF942" s="1">
        <v>995</v>
      </c>
      <c r="AG942" s="1">
        <f t="shared" si="145"/>
        <v>5.3901195973004104E-4</v>
      </c>
      <c r="AH942" s="7">
        <v>2000</v>
      </c>
      <c r="AI942" s="1">
        <v>10.207000000000001</v>
      </c>
      <c r="AJ942" s="1">
        <f t="shared" si="146"/>
        <v>0.10561613789165102</v>
      </c>
      <c r="AK942" s="1">
        <f t="shared" si="147"/>
        <v>2.1380357514882858E-2</v>
      </c>
      <c r="AL942" s="1">
        <f t="shared" si="148"/>
        <v>2.0136419049915956E-2</v>
      </c>
      <c r="AM942" s="8" t="s">
        <v>150</v>
      </c>
      <c r="AN942" t="s">
        <v>69</v>
      </c>
      <c r="AO942" t="s">
        <v>70</v>
      </c>
      <c r="AP942" t="s">
        <v>71</v>
      </c>
      <c r="AQ942" t="s">
        <v>72</v>
      </c>
      <c r="AR942" s="1" t="s">
        <v>130</v>
      </c>
      <c r="AS942" s="1" t="s">
        <v>151</v>
      </c>
      <c r="AT942" s="8" t="s">
        <v>150</v>
      </c>
      <c r="AU942" s="8" t="s">
        <v>94</v>
      </c>
    </row>
    <row r="943" spans="1:47" s="1" customFormat="1" ht="16">
      <c r="A943" s="8" t="s">
        <v>152</v>
      </c>
      <c r="B943" s="8" t="s">
        <v>153</v>
      </c>
      <c r="C943" s="8" t="s">
        <v>66</v>
      </c>
      <c r="D943" s="11" t="s">
        <v>67</v>
      </c>
      <c r="E943" s="24">
        <v>54</v>
      </c>
      <c r="F943" s="13">
        <v>7.266</v>
      </c>
      <c r="G943" s="24">
        <v>2233.8000000000002</v>
      </c>
      <c r="H943" s="8" t="s">
        <v>94</v>
      </c>
      <c r="I943" s="13">
        <v>-15.369</v>
      </c>
      <c r="J943" s="38">
        <v>1.0888603108967307</v>
      </c>
      <c r="K943" s="103">
        <f t="shared" si="149"/>
        <v>1.1777920399276756</v>
      </c>
      <c r="L943" s="115"/>
      <c r="M943" s="1" t="s">
        <v>69</v>
      </c>
      <c r="N943" s="1" t="s">
        <v>70</v>
      </c>
      <c r="O943" s="1" t="s">
        <v>71</v>
      </c>
      <c r="P943" s="1" t="s">
        <v>114</v>
      </c>
      <c r="Q943" s="1" t="s">
        <v>130</v>
      </c>
      <c r="R943" s="1" t="s">
        <v>151</v>
      </c>
      <c r="S943" s="8" t="s">
        <v>153</v>
      </c>
      <c r="T943" s="8" t="s">
        <v>94</v>
      </c>
      <c r="U943" s="25">
        <v>0.41</v>
      </c>
      <c r="V943"/>
      <c r="W943">
        <v>13.3</v>
      </c>
      <c r="X943" s="70">
        <v>818.19799999999998</v>
      </c>
      <c r="Y943" s="70">
        <v>504.44940000000003</v>
      </c>
      <c r="Z943" s="70">
        <f t="shared" si="140"/>
        <v>0.61653707293344651</v>
      </c>
      <c r="AA943" s="23">
        <f t="shared" si="141"/>
        <v>8.1999430700148395</v>
      </c>
      <c r="AB943" s="25">
        <v>7.0780000000000003</v>
      </c>
      <c r="AC943" s="23">
        <f t="shared" si="142"/>
        <v>0.86317672446806282</v>
      </c>
      <c r="AD943" s="23">
        <f t="shared" si="143"/>
        <v>1.1585113125197568</v>
      </c>
      <c r="AE943" s="23">
        <f t="shared" si="144"/>
        <v>0.47498963813310024</v>
      </c>
      <c r="AF943" s="1">
        <v>950</v>
      </c>
      <c r="AG943" s="1">
        <f t="shared" si="145"/>
        <v>4.9998909277168449E-4</v>
      </c>
      <c r="AH943" s="7">
        <v>2000</v>
      </c>
      <c r="AI943" s="1">
        <v>10.265000000000001</v>
      </c>
      <c r="AJ943" s="1">
        <f t="shared" si="146"/>
        <v>9.7416286950157707E-2</v>
      </c>
      <c r="AK943" s="1">
        <f t="shared" si="147"/>
        <v>1.1473612732920604E-3</v>
      </c>
      <c r="AL943" s="1">
        <f t="shared" si="148"/>
        <v>0</v>
      </c>
      <c r="AM943" s="8" t="s">
        <v>153</v>
      </c>
      <c r="AN943" s="1" t="s">
        <v>69</v>
      </c>
      <c r="AO943" s="1" t="s">
        <v>70</v>
      </c>
      <c r="AP943" s="1" t="s">
        <v>71</v>
      </c>
      <c r="AQ943" s="1" t="s">
        <v>114</v>
      </c>
      <c r="AR943" s="1" t="s">
        <v>130</v>
      </c>
      <c r="AS943" s="1" t="s">
        <v>151</v>
      </c>
      <c r="AT943" s="8" t="s">
        <v>153</v>
      </c>
      <c r="AU943" s="8" t="s">
        <v>94</v>
      </c>
    </row>
    <row r="944" spans="1:47" s="1" customFormat="1" ht="16">
      <c r="A944" s="8" t="s">
        <v>154</v>
      </c>
      <c r="B944" s="8" t="s">
        <v>155</v>
      </c>
      <c r="C944" s="8" t="s">
        <v>156</v>
      </c>
      <c r="D944" s="11" t="s">
        <v>67</v>
      </c>
      <c r="E944" s="24">
        <v>51</v>
      </c>
      <c r="F944" s="13">
        <v>4.5629999999999997</v>
      </c>
      <c r="G944" s="24">
        <v>2233.1999999999998</v>
      </c>
      <c r="H944" s="8" t="s">
        <v>94</v>
      </c>
      <c r="I944" s="13">
        <v>14887.054</v>
      </c>
      <c r="J944" s="38">
        <v>15.08311031349389</v>
      </c>
      <c r="K944" s="103">
        <f t="shared" si="149"/>
        <v>16.128635813048138</v>
      </c>
      <c r="L944" s="115">
        <f>K944-K945</f>
        <v>14.945021152676009</v>
      </c>
      <c r="M944" s="1" t="s">
        <v>69</v>
      </c>
      <c r="N944" s="1" t="s">
        <v>70</v>
      </c>
      <c r="O944" s="1" t="s">
        <v>157</v>
      </c>
      <c r="P944" s="1" t="s">
        <v>72</v>
      </c>
      <c r="Q944" s="1" t="s">
        <v>130</v>
      </c>
      <c r="R944" s="1" t="s">
        <v>131</v>
      </c>
      <c r="S944" s="8" t="s">
        <v>155</v>
      </c>
      <c r="T944" s="8" t="s">
        <v>94</v>
      </c>
      <c r="U944" s="25">
        <v>1.0409999999999999</v>
      </c>
      <c r="V944"/>
      <c r="W944">
        <v>13.3</v>
      </c>
      <c r="X944" s="70">
        <v>818.19799999999998</v>
      </c>
      <c r="Y944" s="70">
        <v>504.44940000000003</v>
      </c>
      <c r="Z944" s="70">
        <f t="shared" si="140"/>
        <v>0.61653707293344651</v>
      </c>
      <c r="AA944" s="23">
        <f t="shared" si="141"/>
        <v>8.1999430700148395</v>
      </c>
      <c r="AB944" s="25">
        <v>5.4169999999999998</v>
      </c>
      <c r="AC944" s="23">
        <f t="shared" si="142"/>
        <v>0.66061434253228257</v>
      </c>
      <c r="AD944" s="23">
        <f t="shared" si="143"/>
        <v>1.5137424903110281</v>
      </c>
      <c r="AE944" s="23">
        <f t="shared" si="144"/>
        <v>1.5758059324137801</v>
      </c>
      <c r="AF944" s="1">
        <v>995</v>
      </c>
      <c r="AG944" s="1">
        <f t="shared" si="145"/>
        <v>1.5837245551897287E-3</v>
      </c>
      <c r="AH944" s="7">
        <v>2000</v>
      </c>
      <c r="AI944" s="1">
        <v>10.321999999999999</v>
      </c>
      <c r="AJ944" s="1">
        <f t="shared" si="146"/>
        <v>0.30686389366202849</v>
      </c>
      <c r="AK944" s="1">
        <f t="shared" si="147"/>
        <v>4.9492959850487885E-2</v>
      </c>
      <c r="AL944" s="1">
        <f t="shared" si="148"/>
        <v>4.5860873817715371E-2</v>
      </c>
      <c r="AM944" s="8" t="s">
        <v>155</v>
      </c>
      <c r="AN944" s="1" t="s">
        <v>69</v>
      </c>
      <c r="AO944" s="1" t="s">
        <v>70</v>
      </c>
      <c r="AP944" s="1" t="s">
        <v>157</v>
      </c>
      <c r="AQ944" s="1" t="s">
        <v>72</v>
      </c>
      <c r="AR944" s="1" t="s">
        <v>130</v>
      </c>
      <c r="AS944" s="1" t="s">
        <v>131</v>
      </c>
      <c r="AT944" s="8" t="s">
        <v>155</v>
      </c>
      <c r="AU944" s="8" t="s">
        <v>94</v>
      </c>
    </row>
    <row r="945" spans="1:47" s="1" customFormat="1" ht="16">
      <c r="A945" s="8" t="s">
        <v>158</v>
      </c>
      <c r="B945" s="8" t="s">
        <v>159</v>
      </c>
      <c r="C945" s="8" t="s">
        <v>66</v>
      </c>
      <c r="D945" s="11" t="s">
        <v>67</v>
      </c>
      <c r="E945" s="24">
        <v>58</v>
      </c>
      <c r="F945" s="13">
        <v>11.159000000000001</v>
      </c>
      <c r="G945" s="24">
        <v>2234.6</v>
      </c>
      <c r="H945" s="8" t="s">
        <v>94</v>
      </c>
      <c r="I945" s="13">
        <v>-10.443</v>
      </c>
      <c r="J945" s="38">
        <v>1.094248150016297</v>
      </c>
      <c r="K945" s="103">
        <f t="shared" si="149"/>
        <v>1.1836146603721283</v>
      </c>
      <c r="L945" s="115"/>
      <c r="M945" s="1" t="s">
        <v>69</v>
      </c>
      <c r="N945" s="1" t="s">
        <v>70</v>
      </c>
      <c r="O945" s="1" t="s">
        <v>157</v>
      </c>
      <c r="P945" s="1" t="s">
        <v>114</v>
      </c>
      <c r="Q945" s="1" t="s">
        <v>130</v>
      </c>
      <c r="R945" s="1" t="s">
        <v>131</v>
      </c>
      <c r="S945" s="8" t="s">
        <v>159</v>
      </c>
      <c r="T945" s="8" t="s">
        <v>94</v>
      </c>
      <c r="U945" s="25">
        <v>0.77700000000000002</v>
      </c>
      <c r="V945"/>
      <c r="W945">
        <v>13.3</v>
      </c>
      <c r="X945" s="70">
        <v>818.19799999999998</v>
      </c>
      <c r="Y945" s="70">
        <v>504.44940000000003</v>
      </c>
      <c r="Z945" s="70">
        <f t="shared" si="140"/>
        <v>0.61653707293344651</v>
      </c>
      <c r="AA945" s="23">
        <f t="shared" si="141"/>
        <v>8.1999430700148395</v>
      </c>
      <c r="AB945" s="25">
        <v>6.3460000000000001</v>
      </c>
      <c r="AC945" s="23">
        <f t="shared" si="142"/>
        <v>0.77390781201954317</v>
      </c>
      <c r="AD945" s="23">
        <f t="shared" si="143"/>
        <v>1.2921435660281815</v>
      </c>
      <c r="AE945" s="23">
        <f t="shared" si="144"/>
        <v>1.0039955508038971</v>
      </c>
      <c r="AF945" s="1">
        <v>995</v>
      </c>
      <c r="AG945" s="1">
        <f t="shared" si="145"/>
        <v>1.0090407545767809E-3</v>
      </c>
      <c r="AH945" s="7">
        <v>2000</v>
      </c>
      <c r="AI945" s="1">
        <v>10.337999999999999</v>
      </c>
      <c r="AJ945" s="1">
        <f t="shared" si="146"/>
        <v>0.1952100511852933</v>
      </c>
      <c r="AK945" s="1">
        <f t="shared" si="147"/>
        <v>2.310534784349067E-3</v>
      </c>
      <c r="AL945" s="1">
        <f t="shared" si="148"/>
        <v>0</v>
      </c>
      <c r="AM945" s="8" t="s">
        <v>159</v>
      </c>
      <c r="AN945" s="1" t="s">
        <v>69</v>
      </c>
      <c r="AO945" s="1" t="s">
        <v>70</v>
      </c>
      <c r="AP945" s="1" t="s">
        <v>157</v>
      </c>
      <c r="AQ945" s="1" t="s">
        <v>114</v>
      </c>
      <c r="AR945" s="1" t="s">
        <v>130</v>
      </c>
      <c r="AS945" s="1" t="s">
        <v>131</v>
      </c>
      <c r="AT945" s="8" t="s">
        <v>159</v>
      </c>
      <c r="AU945" s="8" t="s">
        <v>94</v>
      </c>
    </row>
    <row r="946" spans="1:47" s="1" customFormat="1" ht="16">
      <c r="A946" s="8" t="s">
        <v>160</v>
      </c>
      <c r="B946" s="8" t="s">
        <v>161</v>
      </c>
      <c r="C946" s="8" t="s">
        <v>156</v>
      </c>
      <c r="D946" s="11" t="s">
        <v>67</v>
      </c>
      <c r="E946" s="24">
        <v>51</v>
      </c>
      <c r="F946" s="13">
        <v>2.8250000000000002</v>
      </c>
      <c r="G946" s="24">
        <v>2232.6999999999998</v>
      </c>
      <c r="H946" s="8" t="s">
        <v>94</v>
      </c>
      <c r="I946" s="13">
        <v>14364.585999999999</v>
      </c>
      <c r="J946" s="38">
        <v>14.659798003355155</v>
      </c>
      <c r="K946" s="103">
        <f t="shared" si="149"/>
        <v>15.681399198764867</v>
      </c>
      <c r="L946" s="115">
        <f>K946-K947</f>
        <v>14.455557394512494</v>
      </c>
      <c r="M946" s="1" t="s">
        <v>69</v>
      </c>
      <c r="N946" s="1" t="s">
        <v>70</v>
      </c>
      <c r="O946" s="1" t="s">
        <v>157</v>
      </c>
      <c r="P946" s="1" t="s">
        <v>72</v>
      </c>
      <c r="Q946" s="1" t="s">
        <v>130</v>
      </c>
      <c r="R946" s="1" t="s">
        <v>74</v>
      </c>
      <c r="S946" s="8" t="s">
        <v>161</v>
      </c>
      <c r="T946" s="8" t="s">
        <v>94</v>
      </c>
      <c r="U946" s="25">
        <v>0.74299999999999999</v>
      </c>
      <c r="V946"/>
      <c r="W946">
        <v>13.3</v>
      </c>
      <c r="X946" s="70">
        <v>818.19799999999998</v>
      </c>
      <c r="Y946" s="70">
        <v>504.44940000000003</v>
      </c>
      <c r="Z946" s="70">
        <f t="shared" si="140"/>
        <v>0.61653707293344651</v>
      </c>
      <c r="AA946" s="23">
        <f t="shared" si="141"/>
        <v>8.1999430700148395</v>
      </c>
      <c r="AB946" s="25">
        <v>6.1340000000000003</v>
      </c>
      <c r="AC946" s="23">
        <f t="shared" si="142"/>
        <v>0.74805397398800477</v>
      </c>
      <c r="AD946" s="23">
        <f t="shared" si="143"/>
        <v>1.3368019351181673</v>
      </c>
      <c r="AE946" s="23">
        <f t="shared" si="144"/>
        <v>0.99324383779279823</v>
      </c>
      <c r="AF946" s="1">
        <v>995</v>
      </c>
      <c r="AG946" s="1">
        <f t="shared" si="145"/>
        <v>9.9823501285708355E-4</v>
      </c>
      <c r="AH946" s="7">
        <v>2000</v>
      </c>
      <c r="AI946" s="1">
        <v>10.167999999999999</v>
      </c>
      <c r="AJ946" s="1">
        <f t="shared" si="146"/>
        <v>0.19634835028660183</v>
      </c>
      <c r="AK946" s="1">
        <f t="shared" si="147"/>
        <v>3.0790168628631213E-2</v>
      </c>
      <c r="AL946" s="1">
        <f t="shared" si="148"/>
        <v>2.8383248468858164E-2</v>
      </c>
      <c r="AM946" s="8" t="s">
        <v>161</v>
      </c>
      <c r="AN946" s="1" t="s">
        <v>69</v>
      </c>
      <c r="AO946" s="1" t="s">
        <v>70</v>
      </c>
      <c r="AP946" s="1" t="s">
        <v>157</v>
      </c>
      <c r="AQ946" s="1" t="s">
        <v>72</v>
      </c>
      <c r="AR946" s="1" t="s">
        <v>130</v>
      </c>
      <c r="AS946" s="1" t="s">
        <v>74</v>
      </c>
      <c r="AT946" s="8" t="s">
        <v>161</v>
      </c>
      <c r="AU946" s="8" t="s">
        <v>94</v>
      </c>
    </row>
    <row r="947" spans="1:47" s="1" customFormat="1" ht="16">
      <c r="A947" s="8" t="s">
        <v>163</v>
      </c>
      <c r="B947" s="8" t="s">
        <v>164</v>
      </c>
      <c r="C947" s="8" t="s">
        <v>66</v>
      </c>
      <c r="D947" s="11" t="s">
        <v>67</v>
      </c>
      <c r="E947" s="24">
        <v>56</v>
      </c>
      <c r="F947" s="13">
        <v>4.3470000000000004</v>
      </c>
      <c r="G947" s="24">
        <v>2233.6</v>
      </c>
      <c r="H947" s="8" t="s">
        <v>94</v>
      </c>
      <c r="I947" s="13">
        <v>25.298999999999999</v>
      </c>
      <c r="J947" s="38">
        <v>1.1333235822834251</v>
      </c>
      <c r="K947" s="103">
        <f t="shared" si="149"/>
        <v>1.2258418042523722</v>
      </c>
      <c r="L947" s="115"/>
      <c r="M947" s="1" t="s">
        <v>69</v>
      </c>
      <c r="N947" s="1" t="s">
        <v>70</v>
      </c>
      <c r="O947" s="1" t="s">
        <v>157</v>
      </c>
      <c r="P947" s="1" t="s">
        <v>114</v>
      </c>
      <c r="Q947" s="1" t="s">
        <v>130</v>
      </c>
      <c r="R947" s="1" t="s">
        <v>74</v>
      </c>
      <c r="S947" s="8" t="s">
        <v>164</v>
      </c>
      <c r="T947" s="8" t="s">
        <v>94</v>
      </c>
      <c r="U947" s="25">
        <v>0.29899999999999999</v>
      </c>
      <c r="V947"/>
      <c r="W947">
        <v>13.3</v>
      </c>
      <c r="X947" s="70">
        <v>818.19799999999998</v>
      </c>
      <c r="Y947" s="70">
        <v>504.44940000000003</v>
      </c>
      <c r="Z947" s="70">
        <f t="shared" si="140"/>
        <v>0.61653707293344651</v>
      </c>
      <c r="AA947" s="23">
        <f t="shared" si="141"/>
        <v>8.1999430700148395</v>
      </c>
      <c r="AB947" s="25">
        <v>6.4240000000000004</v>
      </c>
      <c r="AC947" s="23">
        <f t="shared" si="142"/>
        <v>0.78342007318209039</v>
      </c>
      <c r="AD947" s="23">
        <f t="shared" si="143"/>
        <v>1.2764544006872414</v>
      </c>
      <c r="AE947" s="23">
        <f t="shared" si="144"/>
        <v>0.38165986580548517</v>
      </c>
      <c r="AF947" s="1">
        <v>995</v>
      </c>
      <c r="AG947" s="1">
        <f t="shared" si="145"/>
        <v>3.8357775457837707E-4</v>
      </c>
      <c r="AH947" s="7">
        <v>2000</v>
      </c>
      <c r="AI947" s="1">
        <v>10.287000000000001</v>
      </c>
      <c r="AJ947" s="1">
        <f t="shared" si="146"/>
        <v>7.4575241485054344E-2</v>
      </c>
      <c r="AK947" s="1">
        <f t="shared" si="147"/>
        <v>9.1417448574595379E-4</v>
      </c>
      <c r="AL947" s="1">
        <f t="shared" si="148"/>
        <v>0</v>
      </c>
      <c r="AM947" s="8" t="s">
        <v>164</v>
      </c>
      <c r="AN947" s="1" t="s">
        <v>69</v>
      </c>
      <c r="AO947" s="1" t="s">
        <v>70</v>
      </c>
      <c r="AP947" s="1" t="s">
        <v>157</v>
      </c>
      <c r="AQ947" s="1" t="s">
        <v>114</v>
      </c>
      <c r="AR947" s="1" t="s">
        <v>130</v>
      </c>
      <c r="AS947" s="1" t="s">
        <v>74</v>
      </c>
      <c r="AT947" s="8" t="s">
        <v>164</v>
      </c>
      <c r="AU947" s="8" t="s">
        <v>94</v>
      </c>
    </row>
    <row r="948" spans="1:47" s="1" customFormat="1" ht="16">
      <c r="A948" s="8" t="s">
        <v>165</v>
      </c>
      <c r="B948" s="8" t="s">
        <v>166</v>
      </c>
      <c r="C948" s="8" t="s">
        <v>156</v>
      </c>
      <c r="D948" s="11" t="s">
        <v>67</v>
      </c>
      <c r="E948" s="24">
        <v>52</v>
      </c>
      <c r="F948" s="13">
        <v>3.806</v>
      </c>
      <c r="G948" s="24">
        <v>2232.5</v>
      </c>
      <c r="H948" s="8" t="s">
        <v>94</v>
      </c>
      <c r="I948" s="13">
        <v>13717.464</v>
      </c>
      <c r="J948" s="38">
        <v>14.129601613846216</v>
      </c>
      <c r="K948" s="103">
        <f t="shared" si="149"/>
        <v>15.120801406451296</v>
      </c>
      <c r="L948" s="115">
        <f>K948-K950</f>
        <v>13.904604086486341</v>
      </c>
      <c r="M948" s="1" t="s">
        <v>69</v>
      </c>
      <c r="N948" s="1" t="s">
        <v>70</v>
      </c>
      <c r="O948" s="1" t="s">
        <v>157</v>
      </c>
      <c r="P948" s="1" t="s">
        <v>72</v>
      </c>
      <c r="Q948" s="1" t="s">
        <v>130</v>
      </c>
      <c r="R948" s="1" t="s">
        <v>140</v>
      </c>
      <c r="S948" s="8" t="s">
        <v>166</v>
      </c>
      <c r="T948" s="8" t="s">
        <v>94</v>
      </c>
      <c r="U948" s="25">
        <v>1.085</v>
      </c>
      <c r="V948"/>
      <c r="W948">
        <v>13.3</v>
      </c>
      <c r="X948" s="70">
        <v>818.19799999999998</v>
      </c>
      <c r="Y948" s="70">
        <v>504.44940000000003</v>
      </c>
      <c r="Z948" s="70">
        <f t="shared" si="140"/>
        <v>0.61653707293344651</v>
      </c>
      <c r="AA948" s="23">
        <f t="shared" si="141"/>
        <v>8.1999430700148395</v>
      </c>
      <c r="AB948" s="25">
        <v>6.7279999999999998</v>
      </c>
      <c r="AC948" s="23">
        <f t="shared" si="142"/>
        <v>0.82049350130278698</v>
      </c>
      <c r="AD948" s="23">
        <f t="shared" si="143"/>
        <v>1.2187786964944767</v>
      </c>
      <c r="AE948" s="23">
        <f t="shared" si="144"/>
        <v>1.3223748856965072</v>
      </c>
      <c r="AF948" s="1">
        <v>995</v>
      </c>
      <c r="AG948" s="1">
        <f t="shared" si="145"/>
        <v>1.3290199856246304E-3</v>
      </c>
      <c r="AH948" s="7">
        <v>2000</v>
      </c>
      <c r="AI948" s="1">
        <v>10.375999999999999</v>
      </c>
      <c r="AJ948" s="1">
        <f t="shared" si="146"/>
        <v>0.25617193246426956</v>
      </c>
      <c r="AK948" s="1">
        <f t="shared" si="147"/>
        <v>3.8735249166990733E-2</v>
      </c>
      <c r="AL948" s="1">
        <f t="shared" si="148"/>
        <v>3.5619692989857857E-2</v>
      </c>
      <c r="AM948" s="8" t="s">
        <v>166</v>
      </c>
      <c r="AN948" s="1" t="s">
        <v>69</v>
      </c>
      <c r="AO948" s="1" t="s">
        <v>70</v>
      </c>
      <c r="AP948" s="1" t="s">
        <v>157</v>
      </c>
      <c r="AQ948" s="1" t="s">
        <v>72</v>
      </c>
      <c r="AR948" s="1" t="s">
        <v>130</v>
      </c>
      <c r="AS948" s="1" t="s">
        <v>140</v>
      </c>
      <c r="AT948" s="8" t="s">
        <v>166</v>
      </c>
      <c r="AU948" s="8" t="s">
        <v>94</v>
      </c>
    </row>
    <row r="949" spans="1:47" s="1" customFormat="1" ht="16">
      <c r="A949" s="8" t="s">
        <v>167</v>
      </c>
      <c r="B949" s="8" t="s">
        <v>166</v>
      </c>
      <c r="C949" s="8" t="s">
        <v>156</v>
      </c>
      <c r="D949" s="11" t="s">
        <v>67</v>
      </c>
      <c r="E949" s="24">
        <v>53</v>
      </c>
      <c r="F949" s="13">
        <v>3.806</v>
      </c>
      <c r="G949" s="24">
        <v>2232.6999999999998</v>
      </c>
      <c r="H949" s="8" t="s">
        <v>94</v>
      </c>
      <c r="I949" s="13">
        <v>13752.694</v>
      </c>
      <c r="J949" s="38">
        <v>14.158635568224545</v>
      </c>
      <c r="K949" s="103">
        <f t="shared" si="149"/>
        <v>15.151512732896538</v>
      </c>
      <c r="L949" s="115">
        <f>K949-K951</f>
        <v>13.933655898376667</v>
      </c>
      <c r="M949" s="1" t="s">
        <v>69</v>
      </c>
      <c r="N949" s="1" t="s">
        <v>70</v>
      </c>
      <c r="O949" s="1" t="s">
        <v>157</v>
      </c>
      <c r="P949" s="1" t="s">
        <v>72</v>
      </c>
      <c r="Q949" s="1" t="s">
        <v>130</v>
      </c>
      <c r="R949" s="1" t="s">
        <v>140</v>
      </c>
      <c r="S949" s="8" t="s">
        <v>166</v>
      </c>
      <c r="T949" s="8" t="s">
        <v>94</v>
      </c>
      <c r="U949" s="25">
        <v>1.089</v>
      </c>
      <c r="V949"/>
      <c r="W949">
        <v>13.3</v>
      </c>
      <c r="X949" s="70">
        <v>818.19799999999998</v>
      </c>
      <c r="Y949" s="70">
        <v>504.44940000000003</v>
      </c>
      <c r="Z949" s="70">
        <f t="shared" si="140"/>
        <v>0.61653707293344651</v>
      </c>
      <c r="AA949" s="23">
        <f t="shared" si="141"/>
        <v>8.1999430700148395</v>
      </c>
      <c r="AB949" s="25">
        <v>6.7279999999999998</v>
      </c>
      <c r="AC949" s="23">
        <f t="shared" si="142"/>
        <v>0.82049350130278698</v>
      </c>
      <c r="AD949" s="23">
        <f t="shared" si="143"/>
        <v>1.2187786964944767</v>
      </c>
      <c r="AE949" s="23">
        <f t="shared" si="144"/>
        <v>1.327250000482485</v>
      </c>
      <c r="AF949" s="1">
        <v>995</v>
      </c>
      <c r="AG949" s="1">
        <f t="shared" si="145"/>
        <v>1.3339195984748593E-3</v>
      </c>
      <c r="AH949" s="7">
        <v>2000</v>
      </c>
      <c r="AI949" s="1">
        <v>10.375999999999999</v>
      </c>
      <c r="AJ949" s="1">
        <f t="shared" si="146"/>
        <v>0.25711634511851567</v>
      </c>
      <c r="AK949" s="1">
        <f t="shared" si="147"/>
        <v>3.8957015768990105E-2</v>
      </c>
      <c r="AL949" s="1">
        <f t="shared" si="148"/>
        <v>3.5825706787296567E-2</v>
      </c>
      <c r="AM949" s="8" t="s">
        <v>166</v>
      </c>
      <c r="AN949" s="1" t="s">
        <v>69</v>
      </c>
      <c r="AO949" s="1" t="s">
        <v>70</v>
      </c>
      <c r="AP949" s="1" t="s">
        <v>157</v>
      </c>
      <c r="AQ949" s="1" t="s">
        <v>72</v>
      </c>
      <c r="AR949" s="1" t="s">
        <v>130</v>
      </c>
      <c r="AS949" s="1" t="s">
        <v>140</v>
      </c>
      <c r="AT949" s="8" t="s">
        <v>166</v>
      </c>
      <c r="AU949" s="8" t="s">
        <v>94</v>
      </c>
    </row>
    <row r="950" spans="1:47" s="1" customFormat="1" ht="16">
      <c r="A950" s="8" t="s">
        <v>168</v>
      </c>
      <c r="B950" s="8" t="s">
        <v>169</v>
      </c>
      <c r="C950" s="8" t="s">
        <v>66</v>
      </c>
      <c r="D950" s="8" t="s">
        <v>67</v>
      </c>
      <c r="E950" s="24">
        <v>61</v>
      </c>
      <c r="F950" s="13">
        <v>11.05</v>
      </c>
      <c r="G950" s="24">
        <v>2234.6</v>
      </c>
      <c r="H950" s="8" t="s">
        <v>94</v>
      </c>
      <c r="I950" s="13">
        <v>17.132999999999999</v>
      </c>
      <c r="J950" s="38">
        <v>1.1243987121565262</v>
      </c>
      <c r="K950" s="103">
        <f t="shared" si="149"/>
        <v>1.2161973199649558</v>
      </c>
      <c r="L950" s="115"/>
      <c r="M950" s="1" t="s">
        <v>69</v>
      </c>
      <c r="N950" s="1" t="s">
        <v>70</v>
      </c>
      <c r="O950" s="1" t="s">
        <v>157</v>
      </c>
      <c r="P950" s="1" t="s">
        <v>114</v>
      </c>
      <c r="Q950" s="1" t="s">
        <v>130</v>
      </c>
      <c r="R950" s="1" t="s">
        <v>140</v>
      </c>
      <c r="S950" s="8" t="s">
        <v>169</v>
      </c>
      <c r="T950" s="8" t="s">
        <v>94</v>
      </c>
      <c r="U950" s="25">
        <v>0.60899999999999999</v>
      </c>
      <c r="V950"/>
      <c r="W950">
        <v>13.3</v>
      </c>
      <c r="X950" s="70">
        <v>818.19799999999998</v>
      </c>
      <c r="Y950" s="70">
        <v>504.44940000000003</v>
      </c>
      <c r="Z950" s="70">
        <f t="shared" si="140"/>
        <v>0.61653707293344651</v>
      </c>
      <c r="AA950" s="23">
        <f t="shared" si="141"/>
        <v>8.1999430700148395</v>
      </c>
      <c r="AB950" s="25">
        <v>6.609</v>
      </c>
      <c r="AC950" s="23">
        <f t="shared" si="142"/>
        <v>0.80598120542659324</v>
      </c>
      <c r="AD950" s="23">
        <f t="shared" si="143"/>
        <v>1.2407237206861612</v>
      </c>
      <c r="AE950" s="23">
        <f t="shared" si="144"/>
        <v>0.75560074589787218</v>
      </c>
      <c r="AF950" s="1">
        <v>995</v>
      </c>
      <c r="AG950" s="1">
        <f t="shared" si="145"/>
        <v>7.5939773457072584E-4</v>
      </c>
      <c r="AH950" s="7">
        <v>2000</v>
      </c>
      <c r="AI950" s="1">
        <v>10.374000000000001</v>
      </c>
      <c r="AJ950" s="1">
        <f t="shared" si="146"/>
        <v>0.146404035968908</v>
      </c>
      <c r="AK950" s="1">
        <f t="shared" si="147"/>
        <v>1.780561961774389E-3</v>
      </c>
      <c r="AL950" s="1">
        <f t="shared" si="148"/>
        <v>0</v>
      </c>
      <c r="AM950" s="8" t="s">
        <v>169</v>
      </c>
      <c r="AN950" s="1" t="s">
        <v>69</v>
      </c>
      <c r="AO950" s="1" t="s">
        <v>70</v>
      </c>
      <c r="AP950" s="1" t="s">
        <v>157</v>
      </c>
      <c r="AQ950" s="1" t="s">
        <v>114</v>
      </c>
      <c r="AR950" s="1" t="s">
        <v>130</v>
      </c>
      <c r="AS950" s="1" t="s">
        <v>140</v>
      </c>
      <c r="AT950" s="8" t="s">
        <v>169</v>
      </c>
      <c r="AU950" s="8" t="s">
        <v>94</v>
      </c>
    </row>
    <row r="951" spans="1:47" s="1" customFormat="1" ht="16">
      <c r="A951" s="8" t="s">
        <v>170</v>
      </c>
      <c r="B951" s="8" t="s">
        <v>169</v>
      </c>
      <c r="C951" s="8" t="s">
        <v>66</v>
      </c>
      <c r="D951" s="8" t="s">
        <v>67</v>
      </c>
      <c r="E951" s="24">
        <v>58</v>
      </c>
      <c r="F951" s="13">
        <v>10.711</v>
      </c>
      <c r="G951" s="24">
        <v>2234.1999999999998</v>
      </c>
      <c r="H951" s="8" t="s">
        <v>94</v>
      </c>
      <c r="I951" s="13">
        <v>18.538</v>
      </c>
      <c r="J951" s="38">
        <v>1.1259343942178306</v>
      </c>
      <c r="K951" s="103">
        <f t="shared" si="149"/>
        <v>1.2178568345198706</v>
      </c>
      <c r="L951" s="115"/>
      <c r="M951" s="1" t="s">
        <v>69</v>
      </c>
      <c r="N951" s="1" t="s">
        <v>70</v>
      </c>
      <c r="O951" s="1" t="s">
        <v>157</v>
      </c>
      <c r="P951" s="1" t="s">
        <v>114</v>
      </c>
      <c r="Q951" s="1" t="s">
        <v>130</v>
      </c>
      <c r="R951" s="1" t="s">
        <v>140</v>
      </c>
      <c r="S951" s="8" t="s">
        <v>169</v>
      </c>
      <c r="T951" s="8" t="s">
        <v>94</v>
      </c>
      <c r="U951" s="25">
        <v>0.623</v>
      </c>
      <c r="V951"/>
      <c r="W951">
        <v>13.3</v>
      </c>
      <c r="X951" s="70">
        <v>818.19799999999998</v>
      </c>
      <c r="Y951" s="70">
        <v>504.44940000000003</v>
      </c>
      <c r="Z951" s="70">
        <f t="shared" si="140"/>
        <v>0.61653707293344651</v>
      </c>
      <c r="AA951" s="23">
        <f t="shared" si="141"/>
        <v>8.1999430700148395</v>
      </c>
      <c r="AB951" s="25">
        <v>6.609</v>
      </c>
      <c r="AC951" s="23">
        <f t="shared" si="142"/>
        <v>0.80598120542659324</v>
      </c>
      <c r="AD951" s="23">
        <f t="shared" si="143"/>
        <v>1.2407237206861612</v>
      </c>
      <c r="AE951" s="23">
        <f t="shared" si="144"/>
        <v>0.77297087798747843</v>
      </c>
      <c r="AF951" s="1">
        <v>995</v>
      </c>
      <c r="AG951" s="1">
        <f t="shared" si="145"/>
        <v>7.7685515375625969E-4</v>
      </c>
      <c r="AH951" s="7">
        <v>2000</v>
      </c>
      <c r="AI951" s="1">
        <v>10.374000000000001</v>
      </c>
      <c r="AJ951" s="1">
        <f t="shared" si="146"/>
        <v>0.14976964599118173</v>
      </c>
      <c r="AK951" s="1">
        <f t="shared" si="147"/>
        <v>1.8239798697398219E-3</v>
      </c>
      <c r="AL951" s="1">
        <f t="shared" si="148"/>
        <v>0</v>
      </c>
      <c r="AM951" s="8" t="s">
        <v>169</v>
      </c>
      <c r="AN951" s="1" t="s">
        <v>69</v>
      </c>
      <c r="AO951" s="1" t="s">
        <v>70</v>
      </c>
      <c r="AP951" s="1" t="s">
        <v>157</v>
      </c>
      <c r="AQ951" s="1" t="s">
        <v>114</v>
      </c>
      <c r="AR951" s="1" t="s">
        <v>130</v>
      </c>
      <c r="AS951" s="1" t="s">
        <v>140</v>
      </c>
      <c r="AT951" s="8" t="s">
        <v>169</v>
      </c>
      <c r="AU951" s="8" t="s">
        <v>94</v>
      </c>
    </row>
    <row r="952" spans="1:47" s="1" customFormat="1" ht="16">
      <c r="A952" s="8" t="s">
        <v>171</v>
      </c>
      <c r="B952" s="8" t="s">
        <v>172</v>
      </c>
      <c r="C952" s="8" t="s">
        <v>156</v>
      </c>
      <c r="D952" s="11" t="s">
        <v>67</v>
      </c>
      <c r="E952" s="24">
        <v>53</v>
      </c>
      <c r="F952" s="13">
        <v>6.1180000000000003</v>
      </c>
      <c r="G952" s="24">
        <v>2232.5</v>
      </c>
      <c r="H952" s="8" t="s">
        <v>94</v>
      </c>
      <c r="I952" s="13">
        <v>11731.678</v>
      </c>
      <c r="J952" s="38">
        <v>12.460693284372674</v>
      </c>
      <c r="K952" s="103">
        <f t="shared" si="149"/>
        <v>13.353023571063774</v>
      </c>
      <c r="L952" s="115">
        <f>K952-K953</f>
        <v>12.170873366350513</v>
      </c>
      <c r="M952" s="1" t="s">
        <v>69</v>
      </c>
      <c r="N952" s="1" t="s">
        <v>70</v>
      </c>
      <c r="O952" s="1" t="s">
        <v>157</v>
      </c>
      <c r="P952" s="1" t="s">
        <v>72</v>
      </c>
      <c r="Q952" s="1" t="s">
        <v>130</v>
      </c>
      <c r="R952" s="1" t="s">
        <v>146</v>
      </c>
      <c r="S952" s="8" t="s">
        <v>172</v>
      </c>
      <c r="T952" s="8" t="s">
        <v>94</v>
      </c>
      <c r="U952" s="25">
        <v>1.587</v>
      </c>
      <c r="V952"/>
      <c r="W952">
        <v>13.3</v>
      </c>
      <c r="X952" s="70">
        <v>818.19799999999998</v>
      </c>
      <c r="Y952" s="70">
        <v>504.44940000000003</v>
      </c>
      <c r="Z952" s="70">
        <f t="shared" si="140"/>
        <v>0.61653707293344651</v>
      </c>
      <c r="AA952" s="23">
        <f t="shared" si="141"/>
        <v>8.1999430700148395</v>
      </c>
      <c r="AB952" s="25">
        <v>6.2530000000000001</v>
      </c>
      <c r="AC952" s="23">
        <f t="shared" si="142"/>
        <v>0.76256626986419851</v>
      </c>
      <c r="AD952" s="23">
        <f t="shared" si="143"/>
        <v>1.3113614377122724</v>
      </c>
      <c r="AE952" s="23">
        <f t="shared" si="144"/>
        <v>2.0811306016493765</v>
      </c>
      <c r="AF952" s="1">
        <v>995</v>
      </c>
      <c r="AG952" s="1">
        <f t="shared" si="145"/>
        <v>2.0915885443712327E-3</v>
      </c>
      <c r="AH952" s="7">
        <v>2000</v>
      </c>
      <c r="AI952" s="1">
        <v>10.285</v>
      </c>
      <c r="AJ952" s="1">
        <f t="shared" si="146"/>
        <v>0.40672601737894659</v>
      </c>
      <c r="AK952" s="1">
        <f t="shared" si="147"/>
        <v>5.4310220970259677E-2</v>
      </c>
      <c r="AL952" s="1">
        <f t="shared" si="148"/>
        <v>4.9502108523192367E-2</v>
      </c>
      <c r="AM952" s="8" t="s">
        <v>172</v>
      </c>
      <c r="AN952" s="1" t="s">
        <v>69</v>
      </c>
      <c r="AO952" s="1" t="s">
        <v>70</v>
      </c>
      <c r="AP952" s="1" t="s">
        <v>157</v>
      </c>
      <c r="AQ952" s="1" t="s">
        <v>72</v>
      </c>
      <c r="AR952" s="1" t="s">
        <v>130</v>
      </c>
      <c r="AS952" s="1" t="s">
        <v>146</v>
      </c>
      <c r="AT952" s="8" t="s">
        <v>172</v>
      </c>
      <c r="AU952" s="8" t="s">
        <v>94</v>
      </c>
    </row>
    <row r="953" spans="1:47" s="1" customFormat="1" ht="16">
      <c r="A953" s="8" t="s">
        <v>173</v>
      </c>
      <c r="B953" s="8" t="s">
        <v>174</v>
      </c>
      <c r="C953" s="8" t="s">
        <v>66</v>
      </c>
      <c r="D953" s="11" t="s">
        <v>67</v>
      </c>
      <c r="E953" s="24">
        <v>57</v>
      </c>
      <c r="F953" s="13">
        <v>7.7169999999999996</v>
      </c>
      <c r="G953" s="24">
        <v>2234.1999999999998</v>
      </c>
      <c r="H953" s="8" t="s">
        <v>94</v>
      </c>
      <c r="I953" s="13">
        <v>-11.682</v>
      </c>
      <c r="J953" s="38">
        <v>1.0928930423225724</v>
      </c>
      <c r="K953" s="103">
        <f t="shared" si="149"/>
        <v>1.1821502047132608</v>
      </c>
      <c r="L953" s="115"/>
      <c r="M953" s="1" t="s">
        <v>69</v>
      </c>
      <c r="N953" s="1" t="s">
        <v>70</v>
      </c>
      <c r="O953" s="1" t="s">
        <v>157</v>
      </c>
      <c r="P953" s="1" t="s">
        <v>114</v>
      </c>
      <c r="Q953" s="1" t="s">
        <v>130</v>
      </c>
      <c r="R953" s="1" t="s">
        <v>146</v>
      </c>
      <c r="S953" s="8" t="s">
        <v>174</v>
      </c>
      <c r="T953" s="8" t="s">
        <v>94</v>
      </c>
      <c r="U953" s="25">
        <v>0.52600000000000002</v>
      </c>
      <c r="V953"/>
      <c r="W953">
        <v>13.3</v>
      </c>
      <c r="X953" s="70">
        <v>818.19799999999998</v>
      </c>
      <c r="Y953" s="70">
        <v>504.44940000000003</v>
      </c>
      <c r="Z953" s="70">
        <f t="shared" si="140"/>
        <v>0.61653707293344651</v>
      </c>
      <c r="AA953" s="23">
        <f t="shared" si="141"/>
        <v>8.1999430700148395</v>
      </c>
      <c r="AB953" s="25">
        <v>4.4690000000000003</v>
      </c>
      <c r="AC953" s="23">
        <f t="shared" si="142"/>
        <v>0.54500378378747849</v>
      </c>
      <c r="AD953" s="23">
        <f t="shared" si="143"/>
        <v>1.8348496464566657</v>
      </c>
      <c r="AE953" s="23">
        <f t="shared" si="144"/>
        <v>0.96513091403620621</v>
      </c>
      <c r="AF953" s="1">
        <v>995</v>
      </c>
      <c r="AG953" s="1">
        <f t="shared" si="145"/>
        <v>9.6998081812684042E-4</v>
      </c>
      <c r="AH953" s="7">
        <v>2000</v>
      </c>
      <c r="AI953" s="1">
        <v>10.242000000000001</v>
      </c>
      <c r="AJ953" s="1">
        <f t="shared" si="146"/>
        <v>0.18941238393416138</v>
      </c>
      <c r="AK953" s="1">
        <f t="shared" si="147"/>
        <v>2.2391388844299562E-3</v>
      </c>
      <c r="AL953" s="1">
        <f t="shared" si="148"/>
        <v>0</v>
      </c>
      <c r="AM953" s="8" t="s">
        <v>174</v>
      </c>
      <c r="AN953" s="1" t="s">
        <v>69</v>
      </c>
      <c r="AO953" s="1" t="s">
        <v>70</v>
      </c>
      <c r="AP953" s="1" t="s">
        <v>157</v>
      </c>
      <c r="AQ953" s="1" t="s">
        <v>114</v>
      </c>
      <c r="AR953" s="1" t="s">
        <v>130</v>
      </c>
      <c r="AS953" s="1" t="s">
        <v>146</v>
      </c>
      <c r="AT953" s="8" t="s">
        <v>174</v>
      </c>
      <c r="AU953" s="8" t="s">
        <v>94</v>
      </c>
    </row>
    <row r="954" spans="1:47" s="1" customFormat="1" ht="16">
      <c r="A954" s="8" t="s">
        <v>175</v>
      </c>
      <c r="B954" s="8" t="s">
        <v>176</v>
      </c>
      <c r="C954" s="8" t="s">
        <v>156</v>
      </c>
      <c r="D954" s="11" t="s">
        <v>67</v>
      </c>
      <c r="E954" s="24">
        <v>58</v>
      </c>
      <c r="F954" s="13">
        <v>3.82</v>
      </c>
      <c r="G954" s="24">
        <v>2233.1999999999998</v>
      </c>
      <c r="H954" s="8" t="s">
        <v>94</v>
      </c>
      <c r="I954" s="13">
        <v>11232.549000000001</v>
      </c>
      <c r="J954" s="38">
        <v>12.03095977779124</v>
      </c>
      <c r="K954" s="103">
        <f t="shared" si="149"/>
        <v>12.897050035945625</v>
      </c>
      <c r="L954" s="115">
        <f>K954-K955</f>
        <v>11.364492565811627</v>
      </c>
      <c r="M954" s="1" t="s">
        <v>69</v>
      </c>
      <c r="N954" s="1" t="s">
        <v>70</v>
      </c>
      <c r="O954" s="1" t="s">
        <v>157</v>
      </c>
      <c r="P954" s="1" t="s">
        <v>72</v>
      </c>
      <c r="Q954" s="1" t="s">
        <v>130</v>
      </c>
      <c r="R954" s="1" t="s">
        <v>151</v>
      </c>
      <c r="S954" s="8" t="s">
        <v>176</v>
      </c>
      <c r="T954" s="8" t="s">
        <v>94</v>
      </c>
      <c r="U954" s="25">
        <v>1.042</v>
      </c>
      <c r="V954"/>
      <c r="W954">
        <v>13.3</v>
      </c>
      <c r="X954" s="70">
        <v>818.19799999999998</v>
      </c>
      <c r="Y954" s="70">
        <v>504.44940000000003</v>
      </c>
      <c r="Z954" s="70">
        <f t="shared" si="140"/>
        <v>0.61653707293344651</v>
      </c>
      <c r="AA954" s="23">
        <f t="shared" si="141"/>
        <v>8.1999430700148395</v>
      </c>
      <c r="AB954" s="25">
        <v>6.0940000000000003</v>
      </c>
      <c r="AC954" s="23">
        <f t="shared" si="142"/>
        <v>0.74317589134054463</v>
      </c>
      <c r="AD954" s="23">
        <f t="shared" si="143"/>
        <v>1.3455764801468393</v>
      </c>
      <c r="AE954" s="23">
        <f t="shared" si="144"/>
        <v>1.4020906923130065</v>
      </c>
      <c r="AF954" s="1">
        <v>995</v>
      </c>
      <c r="AG954" s="1">
        <f t="shared" si="145"/>
        <v>1.4091363741839261E-3</v>
      </c>
      <c r="AH954" s="7">
        <v>2000</v>
      </c>
      <c r="AI954" s="1">
        <v>10.207000000000001</v>
      </c>
      <c r="AJ954" s="1">
        <f t="shared" si="146"/>
        <v>0.27611176137629584</v>
      </c>
      <c r="AK954" s="1">
        <f t="shared" si="147"/>
        <v>3.5610272019831662E-2</v>
      </c>
      <c r="AL954" s="1">
        <f t="shared" si="148"/>
        <v>3.1378700594940682E-2</v>
      </c>
      <c r="AM954" s="8" t="s">
        <v>176</v>
      </c>
      <c r="AN954" s="1" t="s">
        <v>69</v>
      </c>
      <c r="AO954" s="1" t="s">
        <v>70</v>
      </c>
      <c r="AP954" s="1" t="s">
        <v>157</v>
      </c>
      <c r="AQ954" s="1" t="s">
        <v>72</v>
      </c>
      <c r="AR954" s="1" t="s">
        <v>130</v>
      </c>
      <c r="AS954" s="1" t="s">
        <v>151</v>
      </c>
      <c r="AT954" s="8" t="s">
        <v>176</v>
      </c>
      <c r="AU954" s="8" t="s">
        <v>94</v>
      </c>
    </row>
    <row r="955" spans="1:47" s="1" customFormat="1" ht="16">
      <c r="A955" s="8" t="s">
        <v>177</v>
      </c>
      <c r="B955" s="8" t="s">
        <v>178</v>
      </c>
      <c r="C955" s="8" t="s">
        <v>66</v>
      </c>
      <c r="D955" s="11" t="s">
        <v>67</v>
      </c>
      <c r="E955" s="24">
        <v>59</v>
      </c>
      <c r="F955" s="13">
        <v>4.6029999999999998</v>
      </c>
      <c r="G955" s="24">
        <v>2233.4</v>
      </c>
      <c r="H955" s="8" t="s">
        <v>94</v>
      </c>
      <c r="I955" s="13">
        <v>285.83</v>
      </c>
      <c r="J955" s="38">
        <v>1.4172225725880974</v>
      </c>
      <c r="K955" s="103">
        <f t="shared" si="149"/>
        <v>1.5325574701339972</v>
      </c>
      <c r="L955" s="115"/>
      <c r="M955" s="1" t="s">
        <v>69</v>
      </c>
      <c r="N955" s="1" t="s">
        <v>70</v>
      </c>
      <c r="O955" s="1" t="s">
        <v>157</v>
      </c>
      <c r="P955" s="1" t="s">
        <v>114</v>
      </c>
      <c r="Q955" s="1" t="s">
        <v>130</v>
      </c>
      <c r="R955" s="1" t="s">
        <v>151</v>
      </c>
      <c r="S955" s="8" t="s">
        <v>178</v>
      </c>
      <c r="T955" s="8" t="s">
        <v>94</v>
      </c>
      <c r="U955" s="25">
        <v>0.248</v>
      </c>
      <c r="V955"/>
      <c r="W955">
        <v>13.3</v>
      </c>
      <c r="X955" s="70">
        <v>818.19799999999998</v>
      </c>
      <c r="Y955" s="70">
        <v>504.44940000000003</v>
      </c>
      <c r="Z955" s="70">
        <f t="shared" si="140"/>
        <v>0.61653707293344651</v>
      </c>
      <c r="AA955" s="23">
        <f t="shared" si="141"/>
        <v>8.1999430700148395</v>
      </c>
      <c r="AB955" s="25">
        <v>6.6680000000000001</v>
      </c>
      <c r="AC955" s="23">
        <f t="shared" si="142"/>
        <v>0.81317637733159687</v>
      </c>
      <c r="AD955" s="23">
        <f t="shared" si="143"/>
        <v>1.229745511399946</v>
      </c>
      <c r="AE955" s="23">
        <f t="shared" si="144"/>
        <v>0.3049768868271866</v>
      </c>
      <c r="AF955" s="1">
        <v>995</v>
      </c>
      <c r="AG955" s="1">
        <f t="shared" si="145"/>
        <v>3.0650943399717246E-4</v>
      </c>
      <c r="AH955" s="7">
        <v>2000</v>
      </c>
      <c r="AI955" s="1">
        <v>10.265000000000001</v>
      </c>
      <c r="AJ955" s="1">
        <f t="shared" si="146"/>
        <v>5.9719324695016548E-2</v>
      </c>
      <c r="AK955" s="1">
        <f t="shared" si="147"/>
        <v>9.1523297172705308E-4</v>
      </c>
      <c r="AL955" s="1">
        <f t="shared" si="148"/>
        <v>0</v>
      </c>
      <c r="AM955" s="8" t="s">
        <v>178</v>
      </c>
      <c r="AN955" s="1" t="s">
        <v>69</v>
      </c>
      <c r="AO955" s="1" t="s">
        <v>70</v>
      </c>
      <c r="AP955" s="1" t="s">
        <v>157</v>
      </c>
      <c r="AQ955" s="1" t="s">
        <v>114</v>
      </c>
      <c r="AR955" s="1" t="s">
        <v>130</v>
      </c>
      <c r="AS955" s="1" t="s">
        <v>151</v>
      </c>
      <c r="AT955" s="8" t="s">
        <v>178</v>
      </c>
      <c r="AU955" s="8" t="s">
        <v>94</v>
      </c>
    </row>
    <row r="956" spans="1:47" s="1" customFormat="1" ht="16">
      <c r="A956" s="8" t="s">
        <v>179</v>
      </c>
      <c r="B956" s="8" t="s">
        <v>180</v>
      </c>
      <c r="C956" s="8" t="s">
        <v>66</v>
      </c>
      <c r="D956" s="11" t="s">
        <v>67</v>
      </c>
      <c r="E956" s="24">
        <v>61</v>
      </c>
      <c r="F956" s="13">
        <v>4.1100000000000003</v>
      </c>
      <c r="G956" s="24">
        <v>2233.4</v>
      </c>
      <c r="H956" s="8" t="s">
        <v>94</v>
      </c>
      <c r="I956" s="13">
        <v>13092.621999999999</v>
      </c>
      <c r="J956" s="38">
        <v>13.61137020097674</v>
      </c>
      <c r="K956" s="103">
        <f t="shared" si="149"/>
        <v>14.572385147177002</v>
      </c>
      <c r="L956" s="115">
        <f>K956-K957</f>
        <v>13.395967894257481</v>
      </c>
      <c r="M956" s="1" t="s">
        <v>119</v>
      </c>
      <c r="N956" s="1" t="s">
        <v>120</v>
      </c>
      <c r="O956" s="1" t="s">
        <v>71</v>
      </c>
      <c r="P956" s="1" t="s">
        <v>72</v>
      </c>
      <c r="Q956" s="1" t="s">
        <v>130</v>
      </c>
      <c r="R956" s="1" t="s">
        <v>131</v>
      </c>
      <c r="S956" s="8" t="s">
        <v>180</v>
      </c>
      <c r="T956" s="8" t="s">
        <v>94</v>
      </c>
      <c r="U956" s="25">
        <v>0.22</v>
      </c>
      <c r="V956"/>
      <c r="W956">
        <v>13.3</v>
      </c>
      <c r="X956" s="70">
        <v>818.19799999999998</v>
      </c>
      <c r="Y956" s="70">
        <v>504.44940000000003</v>
      </c>
      <c r="Z956" s="70">
        <f t="shared" si="140"/>
        <v>0.61653707293344651</v>
      </c>
      <c r="AA956" s="23">
        <f t="shared" si="141"/>
        <v>8.1999430700148395</v>
      </c>
      <c r="AB956" s="25">
        <v>5.4939999999999998</v>
      </c>
      <c r="AC956" s="23">
        <f t="shared" si="142"/>
        <v>0.6700046516286432</v>
      </c>
      <c r="AD956" s="23">
        <f t="shared" si="143"/>
        <v>1.4925269512222135</v>
      </c>
      <c r="AE956" s="23">
        <f t="shared" si="144"/>
        <v>0.32835592926888696</v>
      </c>
      <c r="AF956" s="1">
        <v>995</v>
      </c>
      <c r="AG956" s="1">
        <f t="shared" si="145"/>
        <v>3.3000595906420801E-4</v>
      </c>
      <c r="AH956" s="7">
        <v>2000</v>
      </c>
      <c r="AI956" s="1">
        <v>10.356</v>
      </c>
      <c r="AJ956" s="1">
        <f t="shared" si="146"/>
        <v>6.3732321178873688E-2</v>
      </c>
      <c r="AK956" s="1">
        <f t="shared" si="147"/>
        <v>9.2873193054213328E-3</v>
      </c>
      <c r="AL956" s="1">
        <f t="shared" si="148"/>
        <v>8.5375612833869814E-3</v>
      </c>
      <c r="AM956" s="8" t="s">
        <v>180</v>
      </c>
      <c r="AN956" s="1" t="s">
        <v>119</v>
      </c>
      <c r="AO956" s="1" t="s">
        <v>120</v>
      </c>
      <c r="AP956" s="1" t="s">
        <v>71</v>
      </c>
      <c r="AQ956" s="1" t="s">
        <v>72</v>
      </c>
      <c r="AR956" s="1" t="s">
        <v>130</v>
      </c>
      <c r="AS956" s="1" t="s">
        <v>131</v>
      </c>
      <c r="AT956" s="8" t="s">
        <v>180</v>
      </c>
      <c r="AU956" s="8" t="s">
        <v>94</v>
      </c>
    </row>
    <row r="957" spans="1:47" s="1" customFormat="1" ht="16">
      <c r="A957" s="8" t="s">
        <v>181</v>
      </c>
      <c r="B957" s="8" t="s">
        <v>182</v>
      </c>
      <c r="C957" s="8" t="s">
        <v>66</v>
      </c>
      <c r="D957" s="8" t="s">
        <v>67</v>
      </c>
      <c r="E957" s="24">
        <v>60</v>
      </c>
      <c r="F957" s="13">
        <v>13.298999999999999</v>
      </c>
      <c r="G957" s="24">
        <v>2234.4</v>
      </c>
      <c r="H957" s="8" t="s">
        <v>94</v>
      </c>
      <c r="I957" s="13">
        <v>-16.532</v>
      </c>
      <c r="J957" s="38">
        <v>1.0875881877075124</v>
      </c>
      <c r="K957" s="103">
        <f t="shared" si="149"/>
        <v>1.1764172529195205</v>
      </c>
      <c r="L957" s="115"/>
      <c r="M957" s="1" t="s">
        <v>119</v>
      </c>
      <c r="N957" s="1" t="s">
        <v>120</v>
      </c>
      <c r="O957" s="1" t="s">
        <v>71</v>
      </c>
      <c r="P957" s="1" t="s">
        <v>114</v>
      </c>
      <c r="Q957" s="1" t="s">
        <v>130</v>
      </c>
      <c r="R957" s="1" t="s">
        <v>131</v>
      </c>
      <c r="S957" s="8" t="s">
        <v>182</v>
      </c>
      <c r="T957" s="8" t="s">
        <v>94</v>
      </c>
      <c r="U957" s="25">
        <v>0.95899999999999996</v>
      </c>
      <c r="V957"/>
      <c r="W957">
        <v>13.3</v>
      </c>
      <c r="X957" s="70">
        <v>818.19799999999998</v>
      </c>
      <c r="Y957" s="70">
        <v>504.44940000000003</v>
      </c>
      <c r="Z957" s="70">
        <f t="shared" si="140"/>
        <v>0.61653707293344651</v>
      </c>
      <c r="AA957" s="23">
        <f t="shared" si="141"/>
        <v>8.1999430700148395</v>
      </c>
      <c r="AB957" s="25">
        <v>4.8049999999999997</v>
      </c>
      <c r="AC957" s="23">
        <f t="shared" si="142"/>
        <v>0.58597967802614315</v>
      </c>
      <c r="AD957" s="23">
        <f t="shared" si="143"/>
        <v>1.7065438231040251</v>
      </c>
      <c r="AE957" s="23">
        <f t="shared" si="144"/>
        <v>1.6365755263567601</v>
      </c>
      <c r="AF957" s="1">
        <v>950</v>
      </c>
      <c r="AG957" s="1">
        <f t="shared" si="145"/>
        <v>1.722711080375537E-3</v>
      </c>
      <c r="AH957" s="7">
        <v>2000</v>
      </c>
      <c r="AI957" s="1">
        <v>10.146000000000001</v>
      </c>
      <c r="AJ957" s="1">
        <f t="shared" si="146"/>
        <v>0.33958428550670944</v>
      </c>
      <c r="AK957" s="1">
        <f t="shared" si="147"/>
        <v>3.9949281229044124E-3</v>
      </c>
      <c r="AL957" s="1">
        <f t="shared" si="148"/>
        <v>0</v>
      </c>
      <c r="AM957" s="8" t="s">
        <v>182</v>
      </c>
      <c r="AN957" s="1" t="s">
        <v>119</v>
      </c>
      <c r="AO957" s="1" t="s">
        <v>120</v>
      </c>
      <c r="AP957" s="1" t="s">
        <v>71</v>
      </c>
      <c r="AQ957" s="1" t="s">
        <v>114</v>
      </c>
      <c r="AR957" s="1" t="s">
        <v>130</v>
      </c>
      <c r="AS957" s="1" t="s">
        <v>131</v>
      </c>
      <c r="AT957" s="8" t="s">
        <v>182</v>
      </c>
      <c r="AU957" s="8" t="s">
        <v>94</v>
      </c>
    </row>
    <row r="958" spans="1:47" s="1" customFormat="1" ht="16">
      <c r="A958" s="8" t="s">
        <v>184</v>
      </c>
      <c r="B958" s="8" t="s">
        <v>185</v>
      </c>
      <c r="C958" s="8" t="s">
        <v>156</v>
      </c>
      <c r="D958" s="11" t="s">
        <v>67</v>
      </c>
      <c r="E958" s="24">
        <v>47</v>
      </c>
      <c r="F958" s="13">
        <v>3.83</v>
      </c>
      <c r="G958" s="24">
        <v>2232.5</v>
      </c>
      <c r="H958" s="8" t="s">
        <v>94</v>
      </c>
      <c r="I958" s="13">
        <v>11226.482</v>
      </c>
      <c r="J958" s="38">
        <v>12.025710336602062</v>
      </c>
      <c r="K958" s="103">
        <f t="shared" si="149"/>
        <v>12.891478075045534</v>
      </c>
      <c r="L958" s="115">
        <f>K958-K959</f>
        <v>11.716286696284033</v>
      </c>
      <c r="M958" s="1" t="s">
        <v>119</v>
      </c>
      <c r="N958" s="1" t="s">
        <v>120</v>
      </c>
      <c r="O958" s="1" t="s">
        <v>71</v>
      </c>
      <c r="P958" s="1" t="s">
        <v>72</v>
      </c>
      <c r="Q958" s="1" t="s">
        <v>130</v>
      </c>
      <c r="R958" s="1" t="s">
        <v>74</v>
      </c>
      <c r="S958" s="8" t="s">
        <v>185</v>
      </c>
      <c r="T958" s="8" t="s">
        <v>94</v>
      </c>
      <c r="U958" s="25">
        <v>0.95899999999999996</v>
      </c>
      <c r="V958"/>
      <c r="W958">
        <v>13.3</v>
      </c>
      <c r="X958" s="70">
        <v>818.19799999999998</v>
      </c>
      <c r="Y958" s="70">
        <v>504.44940000000003</v>
      </c>
      <c r="Z958" s="70">
        <f t="shared" si="140"/>
        <v>0.61653707293344651</v>
      </c>
      <c r="AA958" s="23">
        <f t="shared" si="141"/>
        <v>8.1999430700148395</v>
      </c>
      <c r="AB958" s="25">
        <v>4.7729999999999997</v>
      </c>
      <c r="AC958" s="23">
        <f t="shared" si="142"/>
        <v>0.58207721190817507</v>
      </c>
      <c r="AD958" s="23">
        <f t="shared" si="143"/>
        <v>1.7179851393284811</v>
      </c>
      <c r="AE958" s="23">
        <f t="shared" si="144"/>
        <v>1.6475477486160133</v>
      </c>
      <c r="AF958" s="1">
        <v>995</v>
      </c>
      <c r="AG958" s="1">
        <f t="shared" si="145"/>
        <v>1.655826883031169E-3</v>
      </c>
      <c r="AH958" s="7">
        <v>2000</v>
      </c>
      <c r="AI958" s="1">
        <v>10.308999999999999</v>
      </c>
      <c r="AJ958" s="1">
        <f t="shared" si="146"/>
        <v>0.32123908876344343</v>
      </c>
      <c r="AK958" s="1">
        <f t="shared" si="147"/>
        <v>4.1412466696415372E-2</v>
      </c>
      <c r="AL958" s="1">
        <f t="shared" si="148"/>
        <v>3.7637292620055378E-2</v>
      </c>
      <c r="AM958" s="8" t="s">
        <v>185</v>
      </c>
      <c r="AN958" s="1" t="s">
        <v>119</v>
      </c>
      <c r="AO958" s="1" t="s">
        <v>120</v>
      </c>
      <c r="AP958" s="1" t="s">
        <v>71</v>
      </c>
      <c r="AQ958" s="1" t="s">
        <v>72</v>
      </c>
      <c r="AR958" s="1" t="s">
        <v>130</v>
      </c>
      <c r="AS958" s="1" t="s">
        <v>74</v>
      </c>
      <c r="AT958" s="8" t="s">
        <v>185</v>
      </c>
      <c r="AU958" s="8" t="s">
        <v>94</v>
      </c>
    </row>
    <row r="959" spans="1:47" s="1" customFormat="1" ht="16">
      <c r="A959" s="8" t="s">
        <v>186</v>
      </c>
      <c r="B959" s="8" t="s">
        <v>187</v>
      </c>
      <c r="C959" s="8" t="s">
        <v>66</v>
      </c>
      <c r="D959" s="11" t="s">
        <v>67</v>
      </c>
      <c r="E959" s="24">
        <v>65</v>
      </c>
      <c r="F959" s="13">
        <v>20.317</v>
      </c>
      <c r="G959" s="24">
        <v>2235</v>
      </c>
      <c r="H959" s="8" t="s">
        <v>94</v>
      </c>
      <c r="I959" s="13">
        <v>-17.568999999999999</v>
      </c>
      <c r="J959" s="38">
        <v>1.0864538593821467</v>
      </c>
      <c r="K959" s="103">
        <f t="shared" si="149"/>
        <v>1.1751913787615003</v>
      </c>
      <c r="L959" s="115"/>
      <c r="M959" s="1" t="s">
        <v>119</v>
      </c>
      <c r="N959" s="1" t="s">
        <v>120</v>
      </c>
      <c r="O959" s="1" t="s">
        <v>71</v>
      </c>
      <c r="P959" s="1" t="s">
        <v>114</v>
      </c>
      <c r="Q959" s="1" t="s">
        <v>130</v>
      </c>
      <c r="R959" s="1" t="s">
        <v>74</v>
      </c>
      <c r="S959" s="8" t="s">
        <v>187</v>
      </c>
      <c r="T959" s="8" t="s">
        <v>94</v>
      </c>
      <c r="U959" s="25">
        <v>1.413</v>
      </c>
      <c r="V959"/>
      <c r="W959">
        <v>13.3</v>
      </c>
      <c r="X959" s="70">
        <v>818.19799999999998</v>
      </c>
      <c r="Y959" s="70">
        <v>504.44940000000003</v>
      </c>
      <c r="Z959" s="70">
        <f t="shared" si="140"/>
        <v>0.61653707293344651</v>
      </c>
      <c r="AA959" s="23">
        <f t="shared" si="141"/>
        <v>8.1999430700148395</v>
      </c>
      <c r="AB959" s="25">
        <v>3.2290000000000001</v>
      </c>
      <c r="AC959" s="23">
        <f t="shared" si="142"/>
        <v>0.39378322171621571</v>
      </c>
      <c r="AD959" s="23">
        <f t="shared" si="143"/>
        <v>2.5394682781092719</v>
      </c>
      <c r="AE959" s="23">
        <f t="shared" si="144"/>
        <v>3.5882686769684011</v>
      </c>
      <c r="AF959" s="1">
        <v>950</v>
      </c>
      <c r="AG959" s="1">
        <f t="shared" si="145"/>
        <v>3.7771249231246329E-3</v>
      </c>
      <c r="AH959" s="7">
        <v>2000</v>
      </c>
      <c r="AI959" s="1">
        <v>10.226000000000001</v>
      </c>
      <c r="AJ959" s="1">
        <f t="shared" si="146"/>
        <v>0.73872969355068108</v>
      </c>
      <c r="AK959" s="1">
        <f t="shared" si="147"/>
        <v>8.6814876709588543E-3</v>
      </c>
      <c r="AL959" s="1">
        <f t="shared" si="148"/>
        <v>0</v>
      </c>
      <c r="AM959" s="8" t="s">
        <v>187</v>
      </c>
      <c r="AN959" s="1" t="s">
        <v>119</v>
      </c>
      <c r="AO959" s="1" t="s">
        <v>120</v>
      </c>
      <c r="AP959" s="1" t="s">
        <v>71</v>
      </c>
      <c r="AQ959" s="1" t="s">
        <v>114</v>
      </c>
      <c r="AR959" s="1" t="s">
        <v>130</v>
      </c>
      <c r="AS959" s="1" t="s">
        <v>74</v>
      </c>
      <c r="AT959" s="8" t="s">
        <v>187</v>
      </c>
      <c r="AU959" s="8" t="s">
        <v>94</v>
      </c>
    </row>
    <row r="960" spans="1:47" s="1" customFormat="1" ht="16">
      <c r="A960" s="8" t="s">
        <v>188</v>
      </c>
      <c r="B960" s="8" t="s">
        <v>189</v>
      </c>
      <c r="C960" s="8" t="s">
        <v>156</v>
      </c>
      <c r="D960" s="11" t="s">
        <v>67</v>
      </c>
      <c r="E960" s="24">
        <v>53</v>
      </c>
      <c r="F960" s="13">
        <v>3.7280000000000002</v>
      </c>
      <c r="G960" s="24">
        <v>2232.6999999999998</v>
      </c>
      <c r="H960" s="8" t="s">
        <v>94</v>
      </c>
      <c r="I960" s="13">
        <v>13328.806</v>
      </c>
      <c r="J960" s="38">
        <v>13.807990125172244</v>
      </c>
      <c r="K960" s="103">
        <f t="shared" si="149"/>
        <v>14.780512054938169</v>
      </c>
      <c r="L960" s="115">
        <f>K960-K961</f>
        <v>13.599862991874089</v>
      </c>
      <c r="M960" s="1" t="s">
        <v>119</v>
      </c>
      <c r="N960" s="1" t="s">
        <v>120</v>
      </c>
      <c r="O960" s="1" t="s">
        <v>71</v>
      </c>
      <c r="P960" s="1" t="s">
        <v>72</v>
      </c>
      <c r="Q960" s="1" t="s">
        <v>130</v>
      </c>
      <c r="R960" s="1" t="s">
        <v>140</v>
      </c>
      <c r="S960" s="8" t="s">
        <v>189</v>
      </c>
      <c r="T960" s="8" t="s">
        <v>94</v>
      </c>
      <c r="U960" s="25">
        <v>0.92100000000000004</v>
      </c>
      <c r="V960"/>
      <c r="W960">
        <v>13.3</v>
      </c>
      <c r="X960" s="70">
        <v>818.19799999999998</v>
      </c>
      <c r="Y960" s="70">
        <v>504.44940000000003</v>
      </c>
      <c r="Z960" s="70">
        <f t="shared" si="140"/>
        <v>0.61653707293344651</v>
      </c>
      <c r="AA960" s="23">
        <f t="shared" si="141"/>
        <v>8.1999430700148395</v>
      </c>
      <c r="AB960" s="25">
        <v>5.657</v>
      </c>
      <c r="AC960" s="23">
        <f t="shared" si="142"/>
        <v>0.68988283841704312</v>
      </c>
      <c r="AD960" s="23">
        <f t="shared" si="143"/>
        <v>1.4495214901917695</v>
      </c>
      <c r="AE960" s="23">
        <f t="shared" si="144"/>
        <v>1.3350092924666197</v>
      </c>
      <c r="AF960" s="1">
        <v>995</v>
      </c>
      <c r="AG960" s="1">
        <f t="shared" si="145"/>
        <v>1.3417178818759996E-3</v>
      </c>
      <c r="AH960" s="7">
        <v>2000</v>
      </c>
      <c r="AI960" s="1">
        <v>10.108000000000001</v>
      </c>
      <c r="AJ960" s="1">
        <f t="shared" si="146"/>
        <v>0.26547643092125039</v>
      </c>
      <c r="AK960" s="1">
        <f t="shared" si="147"/>
        <v>3.9238775875335016E-2</v>
      </c>
      <c r="AL960" s="1">
        <f t="shared" si="148"/>
        <v>3.6104430881007316E-2</v>
      </c>
      <c r="AM960" s="8" t="s">
        <v>189</v>
      </c>
      <c r="AN960" s="1" t="s">
        <v>119</v>
      </c>
      <c r="AO960" s="1" t="s">
        <v>120</v>
      </c>
      <c r="AP960" s="1" t="s">
        <v>71</v>
      </c>
      <c r="AQ960" s="1" t="s">
        <v>72</v>
      </c>
      <c r="AR960" s="1" t="s">
        <v>130</v>
      </c>
      <c r="AS960" s="1" t="s">
        <v>140</v>
      </c>
      <c r="AT960" s="8" t="s">
        <v>189</v>
      </c>
      <c r="AU960" s="8" t="s">
        <v>94</v>
      </c>
    </row>
    <row r="961" spans="1:47" s="1" customFormat="1" ht="16">
      <c r="A961" s="8" t="s">
        <v>190</v>
      </c>
      <c r="B961" s="8" t="s">
        <v>191</v>
      </c>
      <c r="C961" s="8" t="s">
        <v>66</v>
      </c>
      <c r="D961" s="11" t="s">
        <v>67</v>
      </c>
      <c r="E961" s="24">
        <v>57</v>
      </c>
      <c r="F961" s="13">
        <v>11.214</v>
      </c>
      <c r="G961" s="24">
        <v>2234.4</v>
      </c>
      <c r="H961" s="8" t="s">
        <v>94</v>
      </c>
      <c r="I961" s="13">
        <v>-12.952</v>
      </c>
      <c r="J961" s="38">
        <v>1.0915039910553106</v>
      </c>
      <c r="K961" s="103">
        <f t="shared" si="149"/>
        <v>1.1806490630640805</v>
      </c>
      <c r="L961" s="115"/>
      <c r="M961" s="1" t="s">
        <v>119</v>
      </c>
      <c r="N961" s="1" t="s">
        <v>120</v>
      </c>
      <c r="O961" s="1" t="s">
        <v>71</v>
      </c>
      <c r="P961" s="1" t="s">
        <v>114</v>
      </c>
      <c r="Q961" s="1" t="s">
        <v>130</v>
      </c>
      <c r="R961" s="1" t="s">
        <v>140</v>
      </c>
      <c r="S961" s="8" t="s">
        <v>191</v>
      </c>
      <c r="T961" s="8" t="s">
        <v>94</v>
      </c>
      <c r="U961" s="25">
        <v>0.70199999999999996</v>
      </c>
      <c r="V961"/>
      <c r="W961">
        <v>13.3</v>
      </c>
      <c r="X961" s="70">
        <v>818.19799999999998</v>
      </c>
      <c r="Y961" s="70">
        <v>504.44940000000003</v>
      </c>
      <c r="Z961" s="70">
        <f t="shared" si="140"/>
        <v>0.61653707293344651</v>
      </c>
      <c r="AA961" s="23">
        <f t="shared" si="141"/>
        <v>8.1999430700148395</v>
      </c>
      <c r="AB961" s="25">
        <v>6.8330000000000002</v>
      </c>
      <c r="AC961" s="23">
        <f t="shared" si="142"/>
        <v>0.83329846825236975</v>
      </c>
      <c r="AD961" s="23">
        <f t="shared" si="143"/>
        <v>1.2000502078171871</v>
      </c>
      <c r="AE961" s="23">
        <f t="shared" si="144"/>
        <v>0.84243524588766527</v>
      </c>
      <c r="AF961" s="1">
        <v>950</v>
      </c>
      <c r="AG961" s="1">
        <f t="shared" si="145"/>
        <v>8.8677394303964766E-4</v>
      </c>
      <c r="AH961" s="7">
        <v>2000</v>
      </c>
      <c r="AI961" s="1">
        <v>10.292</v>
      </c>
      <c r="AJ961" s="1">
        <f t="shared" si="146"/>
        <v>0.17232295822768123</v>
      </c>
      <c r="AK961" s="1">
        <f t="shared" si="147"/>
        <v>2.034529391759425E-3</v>
      </c>
      <c r="AL961" s="1">
        <f t="shared" si="148"/>
        <v>0</v>
      </c>
      <c r="AM961" s="8" t="s">
        <v>191</v>
      </c>
      <c r="AN961" s="1" t="s">
        <v>119</v>
      </c>
      <c r="AO961" s="1" t="s">
        <v>120</v>
      </c>
      <c r="AP961" s="1" t="s">
        <v>71</v>
      </c>
      <c r="AQ961" s="1" t="s">
        <v>114</v>
      </c>
      <c r="AR961" s="1" t="s">
        <v>130</v>
      </c>
      <c r="AS961" s="1" t="s">
        <v>140</v>
      </c>
      <c r="AT961" s="8" t="s">
        <v>191</v>
      </c>
      <c r="AU961" s="8" t="s">
        <v>94</v>
      </c>
    </row>
    <row r="962" spans="1:47" s="1" customFormat="1" ht="16">
      <c r="A962" s="8" t="s">
        <v>192</v>
      </c>
      <c r="B962" s="8" t="s">
        <v>193</v>
      </c>
      <c r="C962" s="8" t="s">
        <v>156</v>
      </c>
      <c r="D962" s="11" t="s">
        <v>67</v>
      </c>
      <c r="E962" s="24">
        <v>56</v>
      </c>
      <c r="F962" s="13">
        <v>7.423</v>
      </c>
      <c r="G962" s="24">
        <v>2233</v>
      </c>
      <c r="H962" s="8" t="s">
        <v>94</v>
      </c>
      <c r="I962" s="13">
        <v>9071.1229999999996</v>
      </c>
      <c r="J962" s="38">
        <v>10.12029130170319</v>
      </c>
      <c r="K962" s="103">
        <f t="shared" si="149"/>
        <v>10.865824998510121</v>
      </c>
      <c r="L962" s="115">
        <f>K962-K963</f>
        <v>9.690241147566649</v>
      </c>
      <c r="M962" s="1" t="s">
        <v>119</v>
      </c>
      <c r="N962" s="1" t="s">
        <v>120</v>
      </c>
      <c r="O962" s="1" t="s">
        <v>71</v>
      </c>
      <c r="P962" s="1" t="s">
        <v>72</v>
      </c>
      <c r="Q962" s="1" t="s">
        <v>130</v>
      </c>
      <c r="R962" s="1" t="s">
        <v>146</v>
      </c>
      <c r="S962" s="8" t="s">
        <v>193</v>
      </c>
      <c r="T962" s="8" t="s">
        <v>94</v>
      </c>
      <c r="U962" s="25">
        <v>1.839</v>
      </c>
      <c r="V962"/>
      <c r="W962">
        <v>13.3</v>
      </c>
      <c r="X962" s="70">
        <v>818.19799999999998</v>
      </c>
      <c r="Y962" s="70">
        <v>504.44940000000003</v>
      </c>
      <c r="Z962" s="70">
        <f t="shared" ref="Z962:Z1025" si="150">Y962/X962</f>
        <v>0.61653707293344651</v>
      </c>
      <c r="AA962" s="23">
        <f t="shared" ref="AA962:AA1025" si="151">W962*Z962</f>
        <v>8.1999430700148395</v>
      </c>
      <c r="AB962" s="25">
        <v>6.0350000000000001</v>
      </c>
      <c r="AC962" s="23">
        <f t="shared" ref="AC962:AC1025" si="152">AB962/AA962</f>
        <v>0.735980719435541</v>
      </c>
      <c r="AD962" s="23">
        <f t="shared" ref="AD962:AD1025" si="153">1/AC962</f>
        <v>1.358731246067082</v>
      </c>
      <c r="AE962" s="23">
        <f t="shared" ref="AE962:AE1025" si="154">U962*AD962</f>
        <v>2.4987067615173637</v>
      </c>
      <c r="AF962" s="1">
        <v>995</v>
      </c>
      <c r="AG962" s="1">
        <f t="shared" ref="AG962:AG1025" si="155">AE962/AF962</f>
        <v>2.511263076901873E-3</v>
      </c>
      <c r="AH962" s="7">
        <v>2000</v>
      </c>
      <c r="AI962" s="1">
        <v>10.234</v>
      </c>
      <c r="AJ962" s="1">
        <f t="shared" ref="AJ962:AJ1025" si="156">AG962*AH962/AI962</f>
        <v>0.49076862945121613</v>
      </c>
      <c r="AK962" s="1">
        <f t="shared" si="147"/>
        <v>5.3326060423755747E-2</v>
      </c>
      <c r="AL962" s="1">
        <f t="shared" si="148"/>
        <v>4.7556663670430641E-2</v>
      </c>
      <c r="AM962" s="8" t="s">
        <v>193</v>
      </c>
      <c r="AN962" s="1" t="s">
        <v>119</v>
      </c>
      <c r="AO962" s="1" t="s">
        <v>120</v>
      </c>
      <c r="AP962" s="1" t="s">
        <v>71</v>
      </c>
      <c r="AQ962" s="1" t="s">
        <v>72</v>
      </c>
      <c r="AR962" s="1" t="s">
        <v>130</v>
      </c>
      <c r="AS962" s="1" t="s">
        <v>146</v>
      </c>
      <c r="AT962" s="8" t="s">
        <v>193</v>
      </c>
      <c r="AU962" s="8" t="s">
        <v>94</v>
      </c>
    </row>
    <row r="963" spans="1:47" s="1" customFormat="1" ht="16">
      <c r="A963" s="8" t="s">
        <v>194</v>
      </c>
      <c r="B963" s="8" t="s">
        <v>195</v>
      </c>
      <c r="C963" s="8" t="s">
        <v>66</v>
      </c>
      <c r="D963" s="11" t="s">
        <v>67</v>
      </c>
      <c r="E963" s="24">
        <v>57</v>
      </c>
      <c r="F963" s="13">
        <v>11.259</v>
      </c>
      <c r="G963" s="24">
        <v>2234.4</v>
      </c>
      <c r="H963" s="8" t="s">
        <v>94</v>
      </c>
      <c r="I963" s="13">
        <v>-17.236999999999998</v>
      </c>
      <c r="J963" s="38">
        <v>1.0868170222945286</v>
      </c>
      <c r="K963" s="103">
        <f t="shared" si="149"/>
        <v>1.175583850943472</v>
      </c>
      <c r="L963" s="115"/>
      <c r="M963" s="1" t="s">
        <v>119</v>
      </c>
      <c r="N963" s="1" t="s">
        <v>120</v>
      </c>
      <c r="O963" s="1" t="s">
        <v>71</v>
      </c>
      <c r="P963" s="1" t="s">
        <v>114</v>
      </c>
      <c r="Q963" s="1" t="s">
        <v>130</v>
      </c>
      <c r="R963" s="1" t="s">
        <v>146</v>
      </c>
      <c r="S963" s="8" t="s">
        <v>195</v>
      </c>
      <c r="T963" s="8" t="s">
        <v>94</v>
      </c>
      <c r="U963" s="25">
        <v>0.70799999999999996</v>
      </c>
      <c r="V963"/>
      <c r="W963">
        <v>13.3</v>
      </c>
      <c r="X963" s="70">
        <v>818.19799999999998</v>
      </c>
      <c r="Y963" s="70">
        <v>504.44940000000003</v>
      </c>
      <c r="Z963" s="70">
        <f t="shared" si="150"/>
        <v>0.61653707293344651</v>
      </c>
      <c r="AA963" s="23">
        <f t="shared" si="151"/>
        <v>8.1999430700148395</v>
      </c>
      <c r="AB963" s="25">
        <v>7.0259999999999998</v>
      </c>
      <c r="AC963" s="23">
        <f t="shared" si="152"/>
        <v>0.85683521702636467</v>
      </c>
      <c r="AD963" s="23">
        <f t="shared" si="153"/>
        <v>1.1670855493900996</v>
      </c>
      <c r="AE963" s="23">
        <f t="shared" si="154"/>
        <v>0.82629656896819048</v>
      </c>
      <c r="AF963" s="1">
        <v>950</v>
      </c>
      <c r="AG963" s="1">
        <f t="shared" si="155"/>
        <v>8.697858620717795E-4</v>
      </c>
      <c r="AH963" s="7">
        <v>2000</v>
      </c>
      <c r="AI963" s="1">
        <v>10.246</v>
      </c>
      <c r="AJ963" s="1">
        <f t="shared" si="156"/>
        <v>0.16978057038293567</v>
      </c>
      <c r="AK963" s="1">
        <f t="shared" ref="AK963:AK1026" si="157">AJ963*(K963/100)</f>
        <v>1.995912967461507E-3</v>
      </c>
      <c r="AL963" s="1">
        <f t="shared" ref="AL963:AL1026" si="158">AJ963*(L963/100)</f>
        <v>0</v>
      </c>
      <c r="AM963" s="8" t="s">
        <v>195</v>
      </c>
      <c r="AN963" s="1" t="s">
        <v>119</v>
      </c>
      <c r="AO963" s="1" t="s">
        <v>120</v>
      </c>
      <c r="AP963" s="1" t="s">
        <v>71</v>
      </c>
      <c r="AQ963" s="1" t="s">
        <v>114</v>
      </c>
      <c r="AR963" s="1" t="s">
        <v>130</v>
      </c>
      <c r="AS963" s="1" t="s">
        <v>146</v>
      </c>
      <c r="AT963" s="8" t="s">
        <v>195</v>
      </c>
      <c r="AU963" s="8" t="s">
        <v>94</v>
      </c>
    </row>
    <row r="964" spans="1:47" s="1" customFormat="1" ht="16">
      <c r="A964" s="8" t="s">
        <v>196</v>
      </c>
      <c r="B964" s="8" t="s">
        <v>197</v>
      </c>
      <c r="C964" s="8" t="s">
        <v>156</v>
      </c>
      <c r="D964" s="11" t="s">
        <v>67</v>
      </c>
      <c r="E964" s="24">
        <v>58</v>
      </c>
      <c r="F964" s="13">
        <v>5.7229999999999999</v>
      </c>
      <c r="G964" s="24">
        <v>2233.4</v>
      </c>
      <c r="H964" s="8" t="s">
        <v>94</v>
      </c>
      <c r="I964" s="13">
        <v>10041.135</v>
      </c>
      <c r="J964" s="38">
        <v>10.987934366440863</v>
      </c>
      <c r="K964" s="103">
        <f t="shared" si="149"/>
        <v>11.789001309922639</v>
      </c>
      <c r="L964" s="115">
        <f>K964-K965</f>
        <v>10.616674363200925</v>
      </c>
      <c r="M964" s="1" t="s">
        <v>119</v>
      </c>
      <c r="N964" s="1" t="s">
        <v>120</v>
      </c>
      <c r="O964" s="1" t="s">
        <v>71</v>
      </c>
      <c r="P964" s="1" t="s">
        <v>72</v>
      </c>
      <c r="Q964" s="1" t="s">
        <v>130</v>
      </c>
      <c r="R964" s="1" t="s">
        <v>151</v>
      </c>
      <c r="S964" s="8" t="s">
        <v>197</v>
      </c>
      <c r="T964" s="8" t="s">
        <v>94</v>
      </c>
      <c r="U964" s="25">
        <v>1.3660000000000001</v>
      </c>
      <c r="V964"/>
      <c r="W964">
        <v>13.3</v>
      </c>
      <c r="X964" s="70">
        <v>818.19799999999998</v>
      </c>
      <c r="Y964" s="70">
        <v>504.44940000000003</v>
      </c>
      <c r="Z964" s="70">
        <f t="shared" si="150"/>
        <v>0.61653707293344651</v>
      </c>
      <c r="AA964" s="23">
        <f t="shared" si="151"/>
        <v>8.1999430700148395</v>
      </c>
      <c r="AB964" s="25">
        <v>5.1180000000000003</v>
      </c>
      <c r="AC964" s="23">
        <f t="shared" si="152"/>
        <v>0.62415067474251851</v>
      </c>
      <c r="AD964" s="23">
        <f t="shared" si="153"/>
        <v>1.6021772313432665</v>
      </c>
      <c r="AE964" s="23">
        <f t="shared" si="154"/>
        <v>2.188574098014902</v>
      </c>
      <c r="AF964" s="1">
        <v>995</v>
      </c>
      <c r="AG964" s="1">
        <f t="shared" si="155"/>
        <v>2.1995719578039217E-3</v>
      </c>
      <c r="AH964" s="7">
        <v>2000</v>
      </c>
      <c r="AI964" s="1">
        <v>10.15</v>
      </c>
      <c r="AJ964" s="1">
        <f t="shared" si="156"/>
        <v>0.43341319365594516</v>
      </c>
      <c r="AK964" s="1">
        <f t="shared" si="157"/>
        <v>5.1095087077476918E-2</v>
      </c>
      <c r="AL964" s="1">
        <f t="shared" si="158"/>
        <v>4.6014067417601105E-2</v>
      </c>
      <c r="AM964" s="8" t="s">
        <v>197</v>
      </c>
      <c r="AN964" s="1" t="s">
        <v>119</v>
      </c>
      <c r="AO964" s="1" t="s">
        <v>120</v>
      </c>
      <c r="AP964" s="1" t="s">
        <v>71</v>
      </c>
      <c r="AQ964" s="1" t="s">
        <v>72</v>
      </c>
      <c r="AR964" s="1" t="s">
        <v>130</v>
      </c>
      <c r="AS964" s="1" t="s">
        <v>151</v>
      </c>
      <c r="AT964" s="8" t="s">
        <v>197</v>
      </c>
      <c r="AU964" s="8" t="s">
        <v>94</v>
      </c>
    </row>
    <row r="965" spans="1:47" s="1" customFormat="1" ht="16">
      <c r="A965" s="8" t="s">
        <v>198</v>
      </c>
      <c r="B965" s="8" t="s">
        <v>199</v>
      </c>
      <c r="C965" s="8" t="s">
        <v>66</v>
      </c>
      <c r="D965" s="11" t="s">
        <v>67</v>
      </c>
      <c r="E965" s="24">
        <v>63</v>
      </c>
      <c r="F965" s="13">
        <v>21.788</v>
      </c>
      <c r="G965" s="24">
        <v>2235.3000000000002</v>
      </c>
      <c r="H965" s="8" t="s">
        <v>94</v>
      </c>
      <c r="I965" s="13">
        <v>-19.992000000000001</v>
      </c>
      <c r="J965" s="38">
        <v>1.0838033456871572</v>
      </c>
      <c r="K965" s="103">
        <f t="shared" ref="K965:K1028" si="159">((J965*13.003355)/(((100-J965)*12.0107)+(J965*13.003355)))*100</f>
        <v>1.1723269467217146</v>
      </c>
      <c r="L965" s="115"/>
      <c r="M965" s="1" t="s">
        <v>119</v>
      </c>
      <c r="N965" s="1" t="s">
        <v>120</v>
      </c>
      <c r="O965" s="1" t="s">
        <v>71</v>
      </c>
      <c r="P965" s="1" t="s">
        <v>114</v>
      </c>
      <c r="Q965" s="1" t="s">
        <v>130</v>
      </c>
      <c r="R965" s="1" t="s">
        <v>151</v>
      </c>
      <c r="S965" s="8" t="s">
        <v>199</v>
      </c>
      <c r="T965" s="8" t="s">
        <v>94</v>
      </c>
      <c r="U965" s="25">
        <v>1.5820000000000001</v>
      </c>
      <c r="V965"/>
      <c r="W965">
        <v>13.3</v>
      </c>
      <c r="X965" s="70">
        <v>818.19799999999998</v>
      </c>
      <c r="Y965" s="70">
        <v>504.44940000000003</v>
      </c>
      <c r="Z965" s="70">
        <f t="shared" si="150"/>
        <v>0.61653707293344651</v>
      </c>
      <c r="AA965" s="23">
        <f t="shared" si="151"/>
        <v>8.1999430700148395</v>
      </c>
      <c r="AB965" s="25">
        <v>3.3</v>
      </c>
      <c r="AC965" s="23">
        <f t="shared" si="152"/>
        <v>0.40244181841545734</v>
      </c>
      <c r="AD965" s="23">
        <f t="shared" si="153"/>
        <v>2.4848312333378302</v>
      </c>
      <c r="AE965" s="23">
        <f t="shared" si="154"/>
        <v>3.9310030111404477</v>
      </c>
      <c r="AF965" s="1">
        <v>950</v>
      </c>
      <c r="AG965" s="1">
        <f t="shared" si="155"/>
        <v>4.1378979064636287E-3</v>
      </c>
      <c r="AH965" s="7">
        <v>2000</v>
      </c>
      <c r="AI965" s="1">
        <v>10.257999999999999</v>
      </c>
      <c r="AJ965" s="1">
        <f t="shared" si="156"/>
        <v>0.80676504317871489</v>
      </c>
      <c r="AK965" s="1">
        <f t="shared" si="157"/>
        <v>9.4579239979151498E-3</v>
      </c>
      <c r="AL965" s="1">
        <f t="shared" si="158"/>
        <v>0</v>
      </c>
      <c r="AM965" s="8" t="s">
        <v>199</v>
      </c>
      <c r="AN965" s="1" t="s">
        <v>119</v>
      </c>
      <c r="AO965" s="1" t="s">
        <v>120</v>
      </c>
      <c r="AP965" s="1" t="s">
        <v>71</v>
      </c>
      <c r="AQ965" s="1" t="s">
        <v>114</v>
      </c>
      <c r="AR965" s="1" t="s">
        <v>130</v>
      </c>
      <c r="AS965" s="1" t="s">
        <v>151</v>
      </c>
      <c r="AT965" s="8" t="s">
        <v>199</v>
      </c>
      <c r="AU965" s="8" t="s">
        <v>94</v>
      </c>
    </row>
    <row r="966" spans="1:47" s="1" customFormat="1" ht="16">
      <c r="A966" s="8" t="s">
        <v>200</v>
      </c>
      <c r="B966" s="8" t="s">
        <v>201</v>
      </c>
      <c r="C966" s="8" t="s">
        <v>156</v>
      </c>
      <c r="D966" s="8" t="s">
        <v>67</v>
      </c>
      <c r="E966" s="24">
        <v>54</v>
      </c>
      <c r="F966" s="13">
        <v>6.5110000000000001</v>
      </c>
      <c r="G966" s="24">
        <v>2233</v>
      </c>
      <c r="H966" s="8" t="s">
        <v>94</v>
      </c>
      <c r="I966" s="13">
        <v>6789.4769999999999</v>
      </c>
      <c r="J966" s="38">
        <v>8.0111853363946981</v>
      </c>
      <c r="K966" s="103">
        <f t="shared" si="159"/>
        <v>8.6162416672904225</v>
      </c>
      <c r="L966" s="115">
        <f>K966-K967</f>
        <v>7.4367509966744922</v>
      </c>
      <c r="M966" s="1" t="s">
        <v>119</v>
      </c>
      <c r="N966" s="1" t="s">
        <v>120</v>
      </c>
      <c r="O966" s="1" t="s">
        <v>157</v>
      </c>
      <c r="P966" s="1" t="s">
        <v>72</v>
      </c>
      <c r="Q966" s="1" t="s">
        <v>130</v>
      </c>
      <c r="R966" s="1" t="s">
        <v>131</v>
      </c>
      <c r="S966" s="8" t="s">
        <v>201</v>
      </c>
      <c r="T966" s="8" t="s">
        <v>94</v>
      </c>
      <c r="U966" s="25">
        <v>2.02</v>
      </c>
      <c r="V966"/>
      <c r="W966">
        <v>13.3</v>
      </c>
      <c r="X966" s="70">
        <v>818.19799999999998</v>
      </c>
      <c r="Y966" s="70">
        <v>504.44940000000003</v>
      </c>
      <c r="Z966" s="70">
        <f t="shared" si="150"/>
        <v>0.61653707293344651</v>
      </c>
      <c r="AA966" s="23">
        <f t="shared" si="151"/>
        <v>8.1999430700148395</v>
      </c>
      <c r="AB966" s="25">
        <v>6.548</v>
      </c>
      <c r="AC966" s="23">
        <f t="shared" si="152"/>
        <v>0.79854212938921665</v>
      </c>
      <c r="AD966" s="23">
        <f t="shared" si="153"/>
        <v>1.2522820815538851</v>
      </c>
      <c r="AE966" s="23">
        <f t="shared" si="154"/>
        <v>2.5296098047388478</v>
      </c>
      <c r="AF966" s="1">
        <v>995</v>
      </c>
      <c r="AG966" s="1">
        <f t="shared" si="155"/>
        <v>2.5423214117978369E-3</v>
      </c>
      <c r="AH966" s="7">
        <v>2000</v>
      </c>
      <c r="AI966" s="1">
        <v>10.356</v>
      </c>
      <c r="AJ966" s="1">
        <f t="shared" si="156"/>
        <v>0.49098520892194614</v>
      </c>
      <c r="AK966" s="1">
        <f t="shared" si="157"/>
        <v>4.2304472151365659E-2</v>
      </c>
      <c r="AL966" s="1">
        <f t="shared" si="158"/>
        <v>3.6513347418027163E-2</v>
      </c>
      <c r="AM966" s="8" t="s">
        <v>201</v>
      </c>
      <c r="AN966" s="1" t="s">
        <v>119</v>
      </c>
      <c r="AO966" s="1" t="s">
        <v>120</v>
      </c>
      <c r="AP966" s="1" t="s">
        <v>157</v>
      </c>
      <c r="AQ966" s="1" t="s">
        <v>72</v>
      </c>
      <c r="AR966" s="1" t="s">
        <v>130</v>
      </c>
      <c r="AS966" s="1" t="s">
        <v>131</v>
      </c>
      <c r="AT966" s="8" t="s">
        <v>201</v>
      </c>
      <c r="AU966" s="8" t="s">
        <v>94</v>
      </c>
    </row>
    <row r="967" spans="1:47" s="1" customFormat="1" ht="16">
      <c r="A967" s="8" t="s">
        <v>202</v>
      </c>
      <c r="B967" s="8" t="s">
        <v>203</v>
      </c>
      <c r="C967" s="8" t="s">
        <v>66</v>
      </c>
      <c r="D967" s="11" t="s">
        <v>67</v>
      </c>
      <c r="E967" s="24">
        <v>65</v>
      </c>
      <c r="F967" s="13">
        <v>19.074999999999999</v>
      </c>
      <c r="G967" s="24">
        <v>2235.3000000000002</v>
      </c>
      <c r="H967" s="8" t="s">
        <v>94</v>
      </c>
      <c r="I967" s="13">
        <v>-13.932</v>
      </c>
      <c r="J967" s="38">
        <v>1.0904320980535906</v>
      </c>
      <c r="K967" s="103">
        <f t="shared" si="159"/>
        <v>1.1794906706159298</v>
      </c>
      <c r="L967" s="115"/>
      <c r="M967" s="1" t="s">
        <v>119</v>
      </c>
      <c r="N967" s="1" t="s">
        <v>120</v>
      </c>
      <c r="O967" s="1" t="s">
        <v>157</v>
      </c>
      <c r="P967" s="1" t="s">
        <v>114</v>
      </c>
      <c r="Q967" s="1" t="s">
        <v>130</v>
      </c>
      <c r="R967" s="1" t="s">
        <v>131</v>
      </c>
      <c r="S967" s="8" t="s">
        <v>203</v>
      </c>
      <c r="T967" s="8" t="s">
        <v>94</v>
      </c>
      <c r="U967" s="25">
        <v>1.107</v>
      </c>
      <c r="V967"/>
      <c r="W967">
        <v>13.3</v>
      </c>
      <c r="X967" s="70">
        <v>818.19799999999998</v>
      </c>
      <c r="Y967" s="70">
        <v>504.44940000000003</v>
      </c>
      <c r="Z967" s="70">
        <f t="shared" si="150"/>
        <v>0.61653707293344651</v>
      </c>
      <c r="AA967" s="23">
        <f t="shared" si="151"/>
        <v>8.1999430700148395</v>
      </c>
      <c r="AB967" s="25">
        <v>7.2779999999999996</v>
      </c>
      <c r="AC967" s="23">
        <f t="shared" si="152"/>
        <v>0.88756713770536322</v>
      </c>
      <c r="AD967" s="23">
        <f t="shared" si="153"/>
        <v>1.12667533251097</v>
      </c>
      <c r="AE967" s="23">
        <f t="shared" si="154"/>
        <v>1.2472295930896438</v>
      </c>
      <c r="AF967" s="1">
        <v>995</v>
      </c>
      <c r="AG967" s="1">
        <f t="shared" si="155"/>
        <v>1.2534970784820541E-3</v>
      </c>
      <c r="AH967" s="7">
        <v>2000</v>
      </c>
      <c r="AI967" s="1">
        <v>10.146000000000001</v>
      </c>
      <c r="AJ967" s="1">
        <f t="shared" si="156"/>
        <v>0.24709187433117563</v>
      </c>
      <c r="AK967" s="1">
        <f t="shared" si="157"/>
        <v>2.9144256055862539E-3</v>
      </c>
      <c r="AL967" s="1">
        <f t="shared" si="158"/>
        <v>0</v>
      </c>
      <c r="AM967" s="8" t="s">
        <v>203</v>
      </c>
      <c r="AN967" s="1" t="s">
        <v>119</v>
      </c>
      <c r="AO967" s="1" t="s">
        <v>120</v>
      </c>
      <c r="AP967" s="1" t="s">
        <v>157</v>
      </c>
      <c r="AQ967" s="1" t="s">
        <v>114</v>
      </c>
      <c r="AR967" s="1" t="s">
        <v>130</v>
      </c>
      <c r="AS967" s="1" t="s">
        <v>131</v>
      </c>
      <c r="AT967" s="8" t="s">
        <v>203</v>
      </c>
      <c r="AU967" s="8" t="s">
        <v>94</v>
      </c>
    </row>
    <row r="968" spans="1:47" s="1" customFormat="1" ht="16">
      <c r="A968" s="8" t="s">
        <v>204</v>
      </c>
      <c r="B968" s="8" t="s">
        <v>205</v>
      </c>
      <c r="C968" s="8" t="s">
        <v>156</v>
      </c>
      <c r="D968" s="11" t="s">
        <v>67</v>
      </c>
      <c r="E968" s="24">
        <v>50</v>
      </c>
      <c r="F968" s="13">
        <v>5.78</v>
      </c>
      <c r="G968" s="24">
        <v>2233</v>
      </c>
      <c r="H968" s="8" t="s">
        <v>94</v>
      </c>
      <c r="I968" s="13">
        <v>8821.3639999999996</v>
      </c>
      <c r="J968" s="38">
        <v>9.8941451136740195</v>
      </c>
      <c r="K968" s="103">
        <f t="shared" si="159"/>
        <v>10.624988633909215</v>
      </c>
      <c r="L968" s="115">
        <f>K968-K970</f>
        <v>9.3079917331542532</v>
      </c>
      <c r="M968" s="1" t="s">
        <v>119</v>
      </c>
      <c r="N968" s="1" t="s">
        <v>120</v>
      </c>
      <c r="O968" s="1" t="s">
        <v>157</v>
      </c>
      <c r="P968" s="1" t="s">
        <v>72</v>
      </c>
      <c r="Q968" s="1" t="s">
        <v>130</v>
      </c>
      <c r="R968" s="1" t="s">
        <v>74</v>
      </c>
      <c r="S968" s="8" t="s">
        <v>205</v>
      </c>
      <c r="T968" s="8" t="s">
        <v>94</v>
      </c>
      <c r="U968" s="25">
        <v>1.5820000000000001</v>
      </c>
      <c r="V968"/>
      <c r="W968">
        <v>13.3</v>
      </c>
      <c r="X968" s="70">
        <v>818.19799999999998</v>
      </c>
      <c r="Y968" s="70">
        <v>504.44940000000003</v>
      </c>
      <c r="Z968" s="70">
        <f t="shared" si="150"/>
        <v>0.61653707293344651</v>
      </c>
      <c r="AA968" s="23">
        <f t="shared" si="151"/>
        <v>8.1999430700148395</v>
      </c>
      <c r="AB968" s="25">
        <v>6.34</v>
      </c>
      <c r="AC968" s="23">
        <f t="shared" si="152"/>
        <v>0.77317609962242417</v>
      </c>
      <c r="AD968" s="23">
        <f t="shared" si="153"/>
        <v>1.2933664148288391</v>
      </c>
      <c r="AE968" s="23">
        <f t="shared" si="154"/>
        <v>2.0461056682592234</v>
      </c>
      <c r="AF968" s="1">
        <v>995</v>
      </c>
      <c r="AG968" s="1">
        <f t="shared" si="155"/>
        <v>2.0563876062906767E-3</v>
      </c>
      <c r="AH968" s="7">
        <v>2000</v>
      </c>
      <c r="AI968" s="1">
        <v>10.308999999999999</v>
      </c>
      <c r="AJ968" s="1">
        <f t="shared" si="156"/>
        <v>0.3989499672695076</v>
      </c>
      <c r="AK968" s="1">
        <f t="shared" si="157"/>
        <v>4.2388388677369715E-2</v>
      </c>
      <c r="AL968" s="1">
        <f t="shared" si="158"/>
        <v>3.7134229972867368E-2</v>
      </c>
      <c r="AM968" s="8" t="s">
        <v>205</v>
      </c>
      <c r="AN968" s="1" t="s">
        <v>119</v>
      </c>
      <c r="AO968" s="1" t="s">
        <v>120</v>
      </c>
      <c r="AP968" s="1" t="s">
        <v>157</v>
      </c>
      <c r="AQ968" s="1" t="s">
        <v>72</v>
      </c>
      <c r="AR968" s="1" t="s">
        <v>130</v>
      </c>
      <c r="AS968" s="1" t="s">
        <v>74</v>
      </c>
      <c r="AT968" s="8" t="s">
        <v>205</v>
      </c>
      <c r="AU968" s="8" t="s">
        <v>94</v>
      </c>
    </row>
    <row r="969" spans="1:47" s="1" customFormat="1" ht="16">
      <c r="A969" s="8" t="s">
        <v>206</v>
      </c>
      <c r="B969" s="8" t="s">
        <v>205</v>
      </c>
      <c r="C969" s="8" t="s">
        <v>156</v>
      </c>
      <c r="D969" s="11" t="s">
        <v>67</v>
      </c>
      <c r="E969" s="24">
        <v>50</v>
      </c>
      <c r="F969" s="13">
        <v>5.8280000000000003</v>
      </c>
      <c r="G969" s="24">
        <v>2232.5</v>
      </c>
      <c r="H969" s="8" t="s">
        <v>94</v>
      </c>
      <c r="I969" s="13">
        <v>8740.7379999999994</v>
      </c>
      <c r="J969" s="38">
        <v>9.8208985109097391</v>
      </c>
      <c r="K969" s="103">
        <f t="shared" si="159"/>
        <v>10.54696487633338</v>
      </c>
      <c r="L969" s="115">
        <f>K969-K970</f>
        <v>9.2299679755784183</v>
      </c>
      <c r="M969" s="1" t="s">
        <v>119</v>
      </c>
      <c r="N969" s="1" t="s">
        <v>120</v>
      </c>
      <c r="O969" s="1" t="s">
        <v>157</v>
      </c>
      <c r="P969" s="1" t="s">
        <v>72</v>
      </c>
      <c r="Q969" s="1" t="s">
        <v>130</v>
      </c>
      <c r="R969" s="1" t="s">
        <v>74</v>
      </c>
      <c r="S969" s="8" t="s">
        <v>205</v>
      </c>
      <c r="T969" s="8" t="s">
        <v>94</v>
      </c>
      <c r="U969" s="25">
        <v>1.587</v>
      </c>
      <c r="V969"/>
      <c r="W969">
        <v>13.3</v>
      </c>
      <c r="X969" s="70">
        <v>818.19799999999998</v>
      </c>
      <c r="Y969" s="70">
        <v>504.44940000000003</v>
      </c>
      <c r="Z969" s="70">
        <f t="shared" si="150"/>
        <v>0.61653707293344651</v>
      </c>
      <c r="AA969" s="23">
        <f t="shared" si="151"/>
        <v>8.1999430700148395</v>
      </c>
      <c r="AB969" s="25">
        <v>6.34</v>
      </c>
      <c r="AC969" s="23">
        <f t="shared" si="152"/>
        <v>0.77317609962242417</v>
      </c>
      <c r="AD969" s="23">
        <f t="shared" si="153"/>
        <v>1.2933664148288391</v>
      </c>
      <c r="AE969" s="23">
        <f t="shared" si="154"/>
        <v>2.0525725003333677</v>
      </c>
      <c r="AF969" s="1">
        <v>995</v>
      </c>
      <c r="AG969" s="1">
        <f t="shared" si="155"/>
        <v>2.0628869350084096E-3</v>
      </c>
      <c r="AH969" s="7">
        <v>2000</v>
      </c>
      <c r="AI969" s="1">
        <v>10.308999999999999</v>
      </c>
      <c r="AJ969" s="1">
        <f t="shared" si="156"/>
        <v>0.4002108710851508</v>
      </c>
      <c r="AK969" s="1">
        <f t="shared" si="157"/>
        <v>4.2210100004618716E-2</v>
      </c>
      <c r="AL969" s="1">
        <f t="shared" si="158"/>
        <v>3.6939335235942845E-2</v>
      </c>
      <c r="AM969" s="8" t="s">
        <v>205</v>
      </c>
      <c r="AN969" s="1" t="s">
        <v>119</v>
      </c>
      <c r="AO969" s="1" t="s">
        <v>120</v>
      </c>
      <c r="AP969" s="1" t="s">
        <v>157</v>
      </c>
      <c r="AQ969" s="1" t="s">
        <v>72</v>
      </c>
      <c r="AR969" s="1" t="s">
        <v>130</v>
      </c>
      <c r="AS969" s="1" t="s">
        <v>74</v>
      </c>
      <c r="AT969" s="8" t="s">
        <v>205</v>
      </c>
      <c r="AU969" s="8" t="s">
        <v>94</v>
      </c>
    </row>
    <row r="970" spans="1:47" s="1" customFormat="1" ht="16">
      <c r="A970" s="8" t="s">
        <v>207</v>
      </c>
      <c r="B970" s="8" t="s">
        <v>208</v>
      </c>
      <c r="C970" s="8" t="s">
        <v>66</v>
      </c>
      <c r="D970" s="11" t="s">
        <v>67</v>
      </c>
      <c r="E970" s="24">
        <v>69</v>
      </c>
      <c r="F970" s="13">
        <v>5.4240000000000004</v>
      </c>
      <c r="G970" s="24">
        <v>2234</v>
      </c>
      <c r="H970" s="8" t="s">
        <v>94</v>
      </c>
      <c r="I970" s="13">
        <v>102.559</v>
      </c>
      <c r="J970" s="38">
        <v>1.2176837240920451</v>
      </c>
      <c r="K970" s="103">
        <f t="shared" si="159"/>
        <v>1.3169969007549611</v>
      </c>
      <c r="L970" s="115"/>
      <c r="M970" s="1" t="s">
        <v>119</v>
      </c>
      <c r="N970" s="1" t="s">
        <v>120</v>
      </c>
      <c r="O970" s="1" t="s">
        <v>157</v>
      </c>
      <c r="P970" s="1" t="s">
        <v>114</v>
      </c>
      <c r="Q970" s="1" t="s">
        <v>130</v>
      </c>
      <c r="R970" s="1" t="s">
        <v>74</v>
      </c>
      <c r="S970" s="8" t="s">
        <v>208</v>
      </c>
      <c r="T970" s="8" t="s">
        <v>94</v>
      </c>
      <c r="U970" s="25">
        <v>0.308</v>
      </c>
      <c r="V970"/>
      <c r="W970">
        <v>13.3</v>
      </c>
      <c r="X970" s="70">
        <v>818.19799999999998</v>
      </c>
      <c r="Y970" s="70">
        <v>504.44940000000003</v>
      </c>
      <c r="Z970" s="70">
        <f t="shared" si="150"/>
        <v>0.61653707293344651</v>
      </c>
      <c r="AA970" s="23">
        <f t="shared" si="151"/>
        <v>8.1999430700148395</v>
      </c>
      <c r="AB970" s="25">
        <v>6.1749999999999998</v>
      </c>
      <c r="AC970" s="23">
        <f t="shared" si="152"/>
        <v>0.75305400870165129</v>
      </c>
      <c r="AD970" s="23">
        <f t="shared" si="153"/>
        <v>1.3279260032412694</v>
      </c>
      <c r="AE970" s="23">
        <f t="shared" si="154"/>
        <v>0.40900120899831099</v>
      </c>
      <c r="AF970" s="1">
        <v>995</v>
      </c>
      <c r="AG970" s="1">
        <f t="shared" si="155"/>
        <v>4.1105649145558893E-4</v>
      </c>
      <c r="AH970" s="7">
        <v>2000</v>
      </c>
      <c r="AI970" s="1">
        <v>10.226000000000001</v>
      </c>
      <c r="AJ970" s="1">
        <f t="shared" si="156"/>
        <v>8.0394385185916073E-2</v>
      </c>
      <c r="AK970" s="1">
        <f t="shared" si="157"/>
        <v>1.0587915612795202E-3</v>
      </c>
      <c r="AL970" s="1">
        <f t="shared" si="158"/>
        <v>0</v>
      </c>
      <c r="AM970" s="8" t="s">
        <v>208</v>
      </c>
      <c r="AN970" s="1" t="s">
        <v>119</v>
      </c>
      <c r="AO970" s="1" t="s">
        <v>120</v>
      </c>
      <c r="AP970" s="1" t="s">
        <v>157</v>
      </c>
      <c r="AQ970" s="1" t="s">
        <v>114</v>
      </c>
      <c r="AR970" s="1" t="s">
        <v>130</v>
      </c>
      <c r="AS970" s="1" t="s">
        <v>74</v>
      </c>
      <c r="AT970" s="8" t="s">
        <v>208</v>
      </c>
      <c r="AU970" s="8" t="s">
        <v>94</v>
      </c>
    </row>
    <row r="971" spans="1:47" s="1" customFormat="1" ht="16">
      <c r="A971" s="8" t="s">
        <v>210</v>
      </c>
      <c r="B971" s="8" t="s">
        <v>211</v>
      </c>
      <c r="C971" s="8" t="s">
        <v>156</v>
      </c>
      <c r="D971" s="11" t="s">
        <v>67</v>
      </c>
      <c r="E971" s="24">
        <v>56</v>
      </c>
      <c r="F971" s="13">
        <v>6.5890000000000004</v>
      </c>
      <c r="G971" s="24">
        <v>2233</v>
      </c>
      <c r="H971" s="8" t="s">
        <v>94</v>
      </c>
      <c r="I971" s="13">
        <v>7948.6239999999998</v>
      </c>
      <c r="J971" s="38">
        <v>9.0949007261491204</v>
      </c>
      <c r="K971" s="103">
        <f t="shared" si="159"/>
        <v>9.7731103751711554</v>
      </c>
      <c r="L971" s="115">
        <f>K971-K972</f>
        <v>8.5963148451417268</v>
      </c>
      <c r="M971" s="1" t="s">
        <v>119</v>
      </c>
      <c r="N971" s="1" t="s">
        <v>120</v>
      </c>
      <c r="O971" s="1" t="s">
        <v>157</v>
      </c>
      <c r="P971" s="1" t="s">
        <v>72</v>
      </c>
      <c r="Q971" s="1" t="s">
        <v>130</v>
      </c>
      <c r="R971" s="1" t="s">
        <v>140</v>
      </c>
      <c r="S971" s="8" t="s">
        <v>211</v>
      </c>
      <c r="T971" s="8" t="s">
        <v>94</v>
      </c>
      <c r="U971" s="25">
        <v>1.865</v>
      </c>
      <c r="V971"/>
      <c r="W971">
        <v>13.3</v>
      </c>
      <c r="X971" s="70">
        <v>818.19799999999998</v>
      </c>
      <c r="Y971" s="70">
        <v>504.44940000000003</v>
      </c>
      <c r="Z971" s="70">
        <f t="shared" si="150"/>
        <v>0.61653707293344651</v>
      </c>
      <c r="AA971" s="23">
        <f t="shared" si="151"/>
        <v>8.1999430700148395</v>
      </c>
      <c r="AB971" s="25">
        <v>6.9640000000000004</v>
      </c>
      <c r="AC971" s="23">
        <f t="shared" si="152"/>
        <v>0.8492741889228016</v>
      </c>
      <c r="AD971" s="23">
        <f t="shared" si="153"/>
        <v>1.1774760295828315</v>
      </c>
      <c r="AE971" s="23">
        <f t="shared" si="154"/>
        <v>2.1959927951719806</v>
      </c>
      <c r="AF971" s="1">
        <v>995</v>
      </c>
      <c r="AG971" s="1">
        <f t="shared" si="155"/>
        <v>2.2070279348462116E-3</v>
      </c>
      <c r="AH971" s="7">
        <v>2000</v>
      </c>
      <c r="AI971" s="1">
        <v>10.108000000000001</v>
      </c>
      <c r="AJ971" s="1">
        <f t="shared" si="156"/>
        <v>0.43668934207483412</v>
      </c>
      <c r="AK971" s="1">
        <f t="shared" si="157"/>
        <v>4.2678131397582274E-2</v>
      </c>
      <c r="AL971" s="1">
        <f t="shared" si="158"/>
        <v>3.75391907399307E-2</v>
      </c>
      <c r="AM971" s="8" t="s">
        <v>211</v>
      </c>
      <c r="AN971" s="1" t="s">
        <v>119</v>
      </c>
      <c r="AO971" s="1" t="s">
        <v>120</v>
      </c>
      <c r="AP971" s="1" t="s">
        <v>157</v>
      </c>
      <c r="AQ971" s="1" t="s">
        <v>72</v>
      </c>
      <c r="AR971" s="1" t="s">
        <v>130</v>
      </c>
      <c r="AS971" s="1" t="s">
        <v>140</v>
      </c>
      <c r="AT971" s="8" t="s">
        <v>211</v>
      </c>
      <c r="AU971" s="8" t="s">
        <v>94</v>
      </c>
    </row>
    <row r="972" spans="1:47" s="1" customFormat="1" ht="16">
      <c r="A972" s="8" t="s">
        <v>212</v>
      </c>
      <c r="B972" s="8" t="s">
        <v>213</v>
      </c>
      <c r="C972" s="8" t="s">
        <v>66</v>
      </c>
      <c r="D972" s="11" t="s">
        <v>67</v>
      </c>
      <c r="E972" s="24">
        <v>64</v>
      </c>
      <c r="F972" s="13">
        <v>20.192</v>
      </c>
      <c r="G972" s="24">
        <v>2234.8000000000002</v>
      </c>
      <c r="H972" s="8" t="s">
        <v>94</v>
      </c>
      <c r="I972" s="13">
        <v>-16.212</v>
      </c>
      <c r="J972" s="38">
        <v>1.0879382162677271</v>
      </c>
      <c r="K972" s="103">
        <f t="shared" si="159"/>
        <v>1.1767955300294293</v>
      </c>
      <c r="L972" s="115"/>
      <c r="M972" s="1" t="s">
        <v>119</v>
      </c>
      <c r="N972" s="1" t="s">
        <v>120</v>
      </c>
      <c r="O972" s="1" t="s">
        <v>157</v>
      </c>
      <c r="P972" s="1" t="s">
        <v>114</v>
      </c>
      <c r="Q972" s="1" t="s">
        <v>130</v>
      </c>
      <c r="R972" s="1" t="s">
        <v>140</v>
      </c>
      <c r="S972" s="8" t="s">
        <v>213</v>
      </c>
      <c r="T972" s="8" t="s">
        <v>94</v>
      </c>
      <c r="U972" s="25">
        <v>1.401</v>
      </c>
      <c r="V972"/>
      <c r="W972">
        <v>13.3</v>
      </c>
      <c r="X972" s="70">
        <v>818.19799999999998</v>
      </c>
      <c r="Y972" s="70">
        <v>504.44940000000003</v>
      </c>
      <c r="Z972" s="70">
        <f t="shared" si="150"/>
        <v>0.61653707293344651</v>
      </c>
      <c r="AA972" s="23">
        <f t="shared" si="151"/>
        <v>8.1999430700148395</v>
      </c>
      <c r="AB972" s="25">
        <v>6.1529999999999996</v>
      </c>
      <c r="AC972" s="23">
        <f t="shared" si="152"/>
        <v>0.75037106324554814</v>
      </c>
      <c r="AD972" s="23">
        <f t="shared" si="153"/>
        <v>1.3326739915512498</v>
      </c>
      <c r="AE972" s="23">
        <f t="shared" si="154"/>
        <v>1.867076262163301</v>
      </c>
      <c r="AF972" s="1">
        <v>995</v>
      </c>
      <c r="AG972" s="1">
        <f t="shared" si="155"/>
        <v>1.8764585549379911E-3</v>
      </c>
      <c r="AH972" s="7">
        <v>2000</v>
      </c>
      <c r="AI972" s="1">
        <v>10.292</v>
      </c>
      <c r="AJ972" s="1">
        <f t="shared" si="156"/>
        <v>0.36464410317489138</v>
      </c>
      <c r="AK972" s="1">
        <f t="shared" si="157"/>
        <v>4.2911155066780223E-3</v>
      </c>
      <c r="AL972" s="1">
        <f t="shared" si="158"/>
        <v>0</v>
      </c>
      <c r="AM972" s="8" t="s">
        <v>213</v>
      </c>
      <c r="AN972" s="1" t="s">
        <v>119</v>
      </c>
      <c r="AO972" s="1" t="s">
        <v>120</v>
      </c>
      <c r="AP972" s="1" t="s">
        <v>157</v>
      </c>
      <c r="AQ972" s="1" t="s">
        <v>114</v>
      </c>
      <c r="AR972" s="1" t="s">
        <v>130</v>
      </c>
      <c r="AS972" s="1" t="s">
        <v>140</v>
      </c>
      <c r="AT972" s="8" t="s">
        <v>213</v>
      </c>
      <c r="AU972" s="8" t="s">
        <v>94</v>
      </c>
    </row>
    <row r="973" spans="1:47" s="1" customFormat="1" ht="16">
      <c r="A973" s="8" t="s">
        <v>214</v>
      </c>
      <c r="B973" s="8" t="s">
        <v>215</v>
      </c>
      <c r="C973" s="8" t="s">
        <v>156</v>
      </c>
      <c r="D973" s="8" t="s">
        <v>67</v>
      </c>
      <c r="E973" s="24">
        <v>56</v>
      </c>
      <c r="F973" s="13">
        <v>8.7219999999999995</v>
      </c>
      <c r="G973" s="24">
        <v>2233.1999999999998</v>
      </c>
      <c r="H973" s="8" t="s">
        <v>94</v>
      </c>
      <c r="I973" s="13">
        <v>9035.8310000000001</v>
      </c>
      <c r="J973" s="38">
        <v>10.088404784447276</v>
      </c>
      <c r="K973" s="103">
        <f t="shared" si="159"/>
        <v>10.831872579422255</v>
      </c>
      <c r="L973" s="115">
        <f>K973-K974</f>
        <v>9.6595621837602295</v>
      </c>
      <c r="M973" s="1" t="s">
        <v>119</v>
      </c>
      <c r="N973" s="1" t="s">
        <v>120</v>
      </c>
      <c r="O973" s="1" t="s">
        <v>157</v>
      </c>
      <c r="P973" s="1" t="s">
        <v>72</v>
      </c>
      <c r="Q973" s="1" t="s">
        <v>130</v>
      </c>
      <c r="R973" s="1" t="s">
        <v>146</v>
      </c>
      <c r="S973" s="8" t="s">
        <v>215</v>
      </c>
      <c r="T973" s="8" t="s">
        <v>94</v>
      </c>
      <c r="U973" s="25">
        <v>2.0760000000000001</v>
      </c>
      <c r="V973"/>
      <c r="W973">
        <v>13.3</v>
      </c>
      <c r="X973" s="70">
        <v>818.19799999999998</v>
      </c>
      <c r="Y973" s="70">
        <v>504.44940000000003</v>
      </c>
      <c r="Z973" s="70">
        <f t="shared" si="150"/>
        <v>0.61653707293344651</v>
      </c>
      <c r="AA973" s="23">
        <f t="shared" si="151"/>
        <v>8.1999430700148395</v>
      </c>
      <c r="AB973" s="25">
        <v>7.1040000000000001</v>
      </c>
      <c r="AC973" s="23">
        <f t="shared" si="152"/>
        <v>0.86634747818891189</v>
      </c>
      <c r="AD973" s="23">
        <f t="shared" si="153"/>
        <v>1.154271265486323</v>
      </c>
      <c r="AE973" s="23">
        <f t="shared" si="154"/>
        <v>2.3962671471496066</v>
      </c>
      <c r="AF973" s="1">
        <v>995</v>
      </c>
      <c r="AG973" s="1">
        <f t="shared" si="155"/>
        <v>2.4083086906026199E-3</v>
      </c>
      <c r="AH973" s="7">
        <v>2000</v>
      </c>
      <c r="AI973" s="1">
        <v>10.234</v>
      </c>
      <c r="AJ973" s="1">
        <f t="shared" si="156"/>
        <v>0.4706485617749892</v>
      </c>
      <c r="AK973" s="1">
        <f t="shared" si="157"/>
        <v>5.098005250835027E-2</v>
      </c>
      <c r="AL973" s="1">
        <f t="shared" si="158"/>
        <v>4.5462590491628263E-2</v>
      </c>
      <c r="AM973" s="8" t="s">
        <v>215</v>
      </c>
      <c r="AN973" s="1" t="s">
        <v>119</v>
      </c>
      <c r="AO973" s="1" t="s">
        <v>120</v>
      </c>
      <c r="AP973" s="1" t="s">
        <v>157</v>
      </c>
      <c r="AQ973" s="1" t="s">
        <v>72</v>
      </c>
      <c r="AR973" s="1" t="s">
        <v>130</v>
      </c>
      <c r="AS973" s="1" t="s">
        <v>146</v>
      </c>
      <c r="AT973" s="8" t="s">
        <v>215</v>
      </c>
      <c r="AU973" s="8" t="s">
        <v>94</v>
      </c>
    </row>
    <row r="974" spans="1:47" s="1" customFormat="1" ht="16">
      <c r="A974" s="8" t="s">
        <v>216</v>
      </c>
      <c r="B974" s="8" t="s">
        <v>217</v>
      </c>
      <c r="C974" s="8" t="s">
        <v>66</v>
      </c>
      <c r="D974" s="11" t="s">
        <v>67</v>
      </c>
      <c r="E974" s="24">
        <v>64</v>
      </c>
      <c r="F974" s="13">
        <v>27.154</v>
      </c>
      <c r="G974" s="24">
        <v>2235.9</v>
      </c>
      <c r="H974" s="8" t="s">
        <v>94</v>
      </c>
      <c r="I974" s="13">
        <v>-20.006</v>
      </c>
      <c r="J974" s="38">
        <v>1.0837880307091097</v>
      </c>
      <c r="K974" s="103">
        <f t="shared" si="159"/>
        <v>1.1723103956620251</v>
      </c>
      <c r="L974" s="115"/>
      <c r="M974" s="1" t="s">
        <v>119</v>
      </c>
      <c r="N974" s="1" t="s">
        <v>120</v>
      </c>
      <c r="O974" s="1" t="s">
        <v>157</v>
      </c>
      <c r="P974" s="1" t="s">
        <v>114</v>
      </c>
      <c r="Q974" s="1" t="s">
        <v>130</v>
      </c>
      <c r="R974" s="1" t="s">
        <v>146</v>
      </c>
      <c r="S974" s="8" t="s">
        <v>217</v>
      </c>
      <c r="T974" s="8" t="s">
        <v>94</v>
      </c>
      <c r="U974" s="25">
        <v>1.8680000000000001</v>
      </c>
      <c r="V974"/>
      <c r="W974">
        <v>13.3</v>
      </c>
      <c r="X974" s="70">
        <v>818.19799999999998</v>
      </c>
      <c r="Y974" s="70">
        <v>504.44940000000003</v>
      </c>
      <c r="Z974" s="70">
        <f t="shared" si="150"/>
        <v>0.61653707293344651</v>
      </c>
      <c r="AA974" s="23">
        <f t="shared" si="151"/>
        <v>8.1999430700148395</v>
      </c>
      <c r="AB974" s="25">
        <v>6.7039999999999997</v>
      </c>
      <c r="AC974" s="23">
        <f t="shared" si="152"/>
        <v>0.81756665171431098</v>
      </c>
      <c r="AD974" s="23">
        <f t="shared" si="153"/>
        <v>1.2231418660523328</v>
      </c>
      <c r="AE974" s="23">
        <f t="shared" si="154"/>
        <v>2.2848290057857579</v>
      </c>
      <c r="AF974" s="1">
        <v>995</v>
      </c>
      <c r="AG974" s="1">
        <f t="shared" si="155"/>
        <v>2.296310558578651E-3</v>
      </c>
      <c r="AH974" s="7">
        <v>2000</v>
      </c>
      <c r="AI974" s="1">
        <v>10.246</v>
      </c>
      <c r="AJ974" s="1">
        <f t="shared" si="156"/>
        <v>0.44823551797358008</v>
      </c>
      <c r="AK974" s="1">
        <f t="shared" si="157"/>
        <v>5.2547115742538038E-3</v>
      </c>
      <c r="AL974" s="1">
        <f t="shared" si="158"/>
        <v>0</v>
      </c>
      <c r="AM974" s="8" t="s">
        <v>217</v>
      </c>
      <c r="AN974" s="1" t="s">
        <v>119</v>
      </c>
      <c r="AO974" s="1" t="s">
        <v>120</v>
      </c>
      <c r="AP974" s="1" t="s">
        <v>157</v>
      </c>
      <c r="AQ974" s="1" t="s">
        <v>114</v>
      </c>
      <c r="AR974" s="1" t="s">
        <v>130</v>
      </c>
      <c r="AS974" s="1" t="s">
        <v>146</v>
      </c>
      <c r="AT974" s="8" t="s">
        <v>217</v>
      </c>
      <c r="AU974" s="8" t="s">
        <v>94</v>
      </c>
    </row>
    <row r="975" spans="1:47" s="1" customFormat="1" ht="16">
      <c r="A975" s="8" t="s">
        <v>218</v>
      </c>
      <c r="B975" s="8" t="s">
        <v>219</v>
      </c>
      <c r="C975" s="8" t="s">
        <v>156</v>
      </c>
      <c r="D975" s="11" t="s">
        <v>67</v>
      </c>
      <c r="E975" s="24">
        <v>56</v>
      </c>
      <c r="F975" s="13">
        <v>7.5940000000000003</v>
      </c>
      <c r="G975" s="24">
        <v>2233</v>
      </c>
      <c r="H975" s="8" t="s">
        <v>94</v>
      </c>
      <c r="I975" s="13">
        <v>7899.4740000000002</v>
      </c>
      <c r="J975" s="38">
        <v>9.0494678250638607</v>
      </c>
      <c r="K975" s="103">
        <f t="shared" si="159"/>
        <v>9.7246519566145686</v>
      </c>
      <c r="L975" s="115">
        <f>K975-K976</f>
        <v>8.5230796737059045</v>
      </c>
      <c r="M975" s="1" t="s">
        <v>119</v>
      </c>
      <c r="N975" s="1" t="s">
        <v>120</v>
      </c>
      <c r="O975" s="1" t="s">
        <v>157</v>
      </c>
      <c r="P975" s="1" t="s">
        <v>72</v>
      </c>
      <c r="Q975" s="1" t="s">
        <v>130</v>
      </c>
      <c r="R975" s="1" t="s">
        <v>151</v>
      </c>
      <c r="S975" s="8" t="s">
        <v>219</v>
      </c>
      <c r="T975" s="8" t="s">
        <v>94</v>
      </c>
      <c r="U975" s="25">
        <v>1.919</v>
      </c>
      <c r="V975"/>
      <c r="W975">
        <v>13.3</v>
      </c>
      <c r="X975" s="70">
        <v>818.19799999999998</v>
      </c>
      <c r="Y975" s="70">
        <v>504.44940000000003</v>
      </c>
      <c r="Z975" s="70">
        <f t="shared" si="150"/>
        <v>0.61653707293344651</v>
      </c>
      <c r="AA975" s="23">
        <f t="shared" si="151"/>
        <v>8.1999430700148395</v>
      </c>
      <c r="AB975" s="25">
        <v>6.8550000000000004</v>
      </c>
      <c r="AC975" s="23">
        <f t="shared" si="152"/>
        <v>0.8359814137084729</v>
      </c>
      <c r="AD975" s="23">
        <f t="shared" si="153"/>
        <v>1.1961988431823252</v>
      </c>
      <c r="AE975" s="23">
        <f t="shared" si="154"/>
        <v>2.295505580066882</v>
      </c>
      <c r="AF975" s="1">
        <v>995</v>
      </c>
      <c r="AG975" s="1">
        <f t="shared" si="155"/>
        <v>2.3070407839868162E-3</v>
      </c>
      <c r="AH975" s="7">
        <v>2000</v>
      </c>
      <c r="AI975" s="1">
        <v>10.15</v>
      </c>
      <c r="AJ975" s="1">
        <f t="shared" si="156"/>
        <v>0.45458931704173716</v>
      </c>
      <c r="AK975" s="1">
        <f t="shared" si="157"/>
        <v>4.4207228914260099E-2</v>
      </c>
      <c r="AL975" s="1">
        <f t="shared" si="158"/>
        <v>3.8745009679622792E-2</v>
      </c>
      <c r="AM975" s="8" t="s">
        <v>219</v>
      </c>
      <c r="AN975" s="1" t="s">
        <v>119</v>
      </c>
      <c r="AO975" s="1" t="s">
        <v>120</v>
      </c>
      <c r="AP975" s="1" t="s">
        <v>157</v>
      </c>
      <c r="AQ975" s="1" t="s">
        <v>72</v>
      </c>
      <c r="AR975" s="1" t="s">
        <v>130</v>
      </c>
      <c r="AS975" s="1" t="s">
        <v>151</v>
      </c>
      <c r="AT975" s="8" t="s">
        <v>219</v>
      </c>
      <c r="AU975" s="8" t="s">
        <v>94</v>
      </c>
    </row>
    <row r="976" spans="1:47" s="1" customFormat="1" ht="16">
      <c r="A976" s="8" t="s">
        <v>220</v>
      </c>
      <c r="B976" s="8" t="s">
        <v>221</v>
      </c>
      <c r="C976" s="8" t="s">
        <v>66</v>
      </c>
      <c r="D976" s="11" t="s">
        <v>67</v>
      </c>
      <c r="E976" s="24">
        <v>69</v>
      </c>
      <c r="F976" s="13">
        <v>19.091000000000001</v>
      </c>
      <c r="G976" s="24">
        <v>2235.3000000000002</v>
      </c>
      <c r="H976" s="8" t="s">
        <v>94</v>
      </c>
      <c r="I976" s="13">
        <v>4.7530000000000001</v>
      </c>
      <c r="J976" s="38">
        <v>1.1108651595104297</v>
      </c>
      <c r="K976" s="103">
        <f t="shared" si="159"/>
        <v>1.2015722829086639</v>
      </c>
      <c r="L976" s="115"/>
      <c r="M976" s="1" t="s">
        <v>119</v>
      </c>
      <c r="N976" s="1" t="s">
        <v>120</v>
      </c>
      <c r="O976" s="1" t="s">
        <v>157</v>
      </c>
      <c r="P976" s="1" t="s">
        <v>114</v>
      </c>
      <c r="Q976" s="1" t="s">
        <v>130</v>
      </c>
      <c r="R976" s="1" t="s">
        <v>151</v>
      </c>
      <c r="S976" s="8" t="s">
        <v>221</v>
      </c>
      <c r="T976" s="8" t="s">
        <v>94</v>
      </c>
      <c r="U976" s="25">
        <v>1.2649999999999999</v>
      </c>
      <c r="V976"/>
      <c r="W976">
        <v>13.3</v>
      </c>
      <c r="X976" s="70">
        <v>818.19799999999998</v>
      </c>
      <c r="Y976" s="70">
        <v>504.44940000000003</v>
      </c>
      <c r="Z976" s="70">
        <f t="shared" si="150"/>
        <v>0.61653707293344651</v>
      </c>
      <c r="AA976" s="23">
        <f t="shared" si="151"/>
        <v>8.1999430700148395</v>
      </c>
      <c r="AB976" s="25">
        <v>6.45</v>
      </c>
      <c r="AC976" s="23">
        <f t="shared" si="152"/>
        <v>0.78659082690293947</v>
      </c>
      <c r="AD976" s="23">
        <f t="shared" si="153"/>
        <v>1.2713090031030758</v>
      </c>
      <c r="AE976" s="23">
        <f t="shared" si="154"/>
        <v>1.6082058889253907</v>
      </c>
      <c r="AF976" s="1">
        <v>995</v>
      </c>
      <c r="AG976" s="1">
        <f t="shared" si="155"/>
        <v>1.6162873255531566E-3</v>
      </c>
      <c r="AH976" s="7">
        <v>2000</v>
      </c>
      <c r="AI976" s="1">
        <v>10.257999999999999</v>
      </c>
      <c r="AJ976" s="1">
        <f t="shared" si="156"/>
        <v>0.31512718376938131</v>
      </c>
      <c r="AK976" s="1">
        <f t="shared" si="157"/>
        <v>3.7864808960835356E-3</v>
      </c>
      <c r="AL976" s="1">
        <f t="shared" si="158"/>
        <v>0</v>
      </c>
      <c r="AM976" s="8" t="s">
        <v>221</v>
      </c>
      <c r="AN976" s="1" t="s">
        <v>119</v>
      </c>
      <c r="AO976" s="1" t="s">
        <v>120</v>
      </c>
      <c r="AP976" s="1" t="s">
        <v>157</v>
      </c>
      <c r="AQ976" s="1" t="s">
        <v>114</v>
      </c>
      <c r="AR976" s="1" t="s">
        <v>130</v>
      </c>
      <c r="AS976" s="1" t="s">
        <v>151</v>
      </c>
      <c r="AT976" s="8" t="s">
        <v>221</v>
      </c>
      <c r="AU976" s="8" t="s">
        <v>94</v>
      </c>
    </row>
    <row r="977" spans="1:47" s="1" customFormat="1" ht="16">
      <c r="A977" s="8" t="s">
        <v>222</v>
      </c>
      <c r="B977" s="8" t="s">
        <v>223</v>
      </c>
      <c r="C977" s="8" t="s">
        <v>66</v>
      </c>
      <c r="D977" s="11" t="s">
        <v>67</v>
      </c>
      <c r="E977" s="24">
        <v>67</v>
      </c>
      <c r="F977" s="13">
        <v>11.162000000000001</v>
      </c>
      <c r="G977" s="24">
        <v>2234.1999999999998</v>
      </c>
      <c r="H977" s="8" t="s">
        <v>94</v>
      </c>
      <c r="I977" s="13">
        <v>9039.1980000000003</v>
      </c>
      <c r="J977" s="38">
        <v>10.091447863821557</v>
      </c>
      <c r="K977" s="103">
        <f t="shared" si="159"/>
        <v>10.83511289406724</v>
      </c>
      <c r="L977" s="115">
        <f>K977-K978</f>
        <v>9.6391720505608873</v>
      </c>
      <c r="M977" s="1" t="s">
        <v>69</v>
      </c>
      <c r="N977" s="1" t="s">
        <v>70</v>
      </c>
      <c r="O977" s="1" t="s">
        <v>71</v>
      </c>
      <c r="P977" s="1" t="s">
        <v>72</v>
      </c>
      <c r="Q977" s="1" t="s">
        <v>224</v>
      </c>
      <c r="R977" s="1" t="s">
        <v>74</v>
      </c>
      <c r="S977" s="8" t="s">
        <v>223</v>
      </c>
      <c r="T977" s="8" t="s">
        <v>94</v>
      </c>
      <c r="U977" s="25">
        <v>0.64300000000000002</v>
      </c>
      <c r="V977"/>
      <c r="W977">
        <v>13.3</v>
      </c>
      <c r="X977" s="70">
        <v>818.19799999999998</v>
      </c>
      <c r="Y977" s="70">
        <v>504.44940000000003</v>
      </c>
      <c r="Z977" s="70">
        <f t="shared" si="150"/>
        <v>0.61653707293344651</v>
      </c>
      <c r="AA977" s="23">
        <f t="shared" si="151"/>
        <v>8.1999430700148395</v>
      </c>
      <c r="AB977" s="25">
        <v>6.2279999999999998</v>
      </c>
      <c r="AC977" s="23">
        <f t="shared" si="152"/>
        <v>0.75951746820953592</v>
      </c>
      <c r="AD977" s="23">
        <f t="shared" si="153"/>
        <v>1.3166254126549195</v>
      </c>
      <c r="AE977" s="23">
        <f t="shared" si="154"/>
        <v>0.84659014033711322</v>
      </c>
      <c r="AF977" s="1">
        <v>995</v>
      </c>
      <c r="AG977" s="1">
        <f t="shared" si="155"/>
        <v>8.5084436214785252E-4</v>
      </c>
      <c r="AH977" s="7">
        <v>2000</v>
      </c>
      <c r="AI977" s="1">
        <v>10.335000000000001</v>
      </c>
      <c r="AJ977" s="1">
        <f t="shared" si="156"/>
        <v>0.16465299702909578</v>
      </c>
      <c r="AK977" s="1">
        <f t="shared" si="157"/>
        <v>1.7840338111567707E-2</v>
      </c>
      <c r="AL977" s="1">
        <f t="shared" si="158"/>
        <v>1.5871185670039447E-2</v>
      </c>
      <c r="AM977" s="8" t="s">
        <v>223</v>
      </c>
      <c r="AN977" s="1" t="s">
        <v>69</v>
      </c>
      <c r="AO977" s="1" t="s">
        <v>70</v>
      </c>
      <c r="AP977" s="1" t="s">
        <v>71</v>
      </c>
      <c r="AQ977" s="1" t="s">
        <v>72</v>
      </c>
      <c r="AR977" s="1" t="s">
        <v>224</v>
      </c>
      <c r="AS977" s="1" t="s">
        <v>74</v>
      </c>
      <c r="AT977" s="8" t="s">
        <v>223</v>
      </c>
      <c r="AU977" s="8" t="s">
        <v>94</v>
      </c>
    </row>
    <row r="978" spans="1:47" s="1" customFormat="1" ht="16">
      <c r="A978" s="8" t="s">
        <v>227</v>
      </c>
      <c r="B978" s="8" t="s">
        <v>226</v>
      </c>
      <c r="C978" s="8" t="s">
        <v>66</v>
      </c>
      <c r="D978" s="8" t="s">
        <v>67</v>
      </c>
      <c r="E978" s="24">
        <v>63</v>
      </c>
      <c r="F978" s="13">
        <v>17.111000000000001</v>
      </c>
      <c r="G978" s="24">
        <v>2235</v>
      </c>
      <c r="H978" s="8" t="s">
        <v>94</v>
      </c>
      <c r="I978" s="13">
        <v>-1.2999999999999999E-2</v>
      </c>
      <c r="J978" s="38">
        <v>1.1056540819773453</v>
      </c>
      <c r="K978" s="103">
        <f t="shared" si="159"/>
        <v>1.1959408435063537</v>
      </c>
      <c r="L978" s="115"/>
      <c r="M978" s="1" t="s">
        <v>69</v>
      </c>
      <c r="N978" s="1" t="s">
        <v>70</v>
      </c>
      <c r="O978" s="1" t="s">
        <v>71</v>
      </c>
      <c r="P978" s="1" t="s">
        <v>114</v>
      </c>
      <c r="Q978" s="1" t="s">
        <v>224</v>
      </c>
      <c r="R978" s="1" t="s">
        <v>74</v>
      </c>
      <c r="S978" s="8" t="s">
        <v>226</v>
      </c>
      <c r="T978" s="8" t="s">
        <v>94</v>
      </c>
      <c r="U978" s="25">
        <v>1.079</v>
      </c>
      <c r="V978"/>
      <c r="W978">
        <v>13.3</v>
      </c>
      <c r="X978" s="70">
        <v>818.19799999999998</v>
      </c>
      <c r="Y978" s="70">
        <v>504.44940000000003</v>
      </c>
      <c r="Z978" s="70">
        <f t="shared" si="150"/>
        <v>0.61653707293344651</v>
      </c>
      <c r="AA978" s="23">
        <f t="shared" si="151"/>
        <v>8.1999430700148395</v>
      </c>
      <c r="AB978" s="25">
        <v>6.3979999999999997</v>
      </c>
      <c r="AC978" s="23">
        <f t="shared" si="152"/>
        <v>0.78024931946124121</v>
      </c>
      <c r="AD978" s="23">
        <f t="shared" si="153"/>
        <v>1.2816416176953487</v>
      </c>
      <c r="AE978" s="23">
        <f t="shared" si="154"/>
        <v>1.3828913054932812</v>
      </c>
      <c r="AF978" s="1">
        <v>995</v>
      </c>
      <c r="AG978" s="1">
        <f t="shared" si="155"/>
        <v>1.3898405080334485E-3</v>
      </c>
      <c r="AH978" s="7">
        <v>2000</v>
      </c>
      <c r="AI978" s="1">
        <v>10.673</v>
      </c>
      <c r="AJ978" s="1">
        <f t="shared" si="156"/>
        <v>0.26044045873389832</v>
      </c>
      <c r="AK978" s="1">
        <f t="shared" si="157"/>
        <v>3.1147138190140006E-3</v>
      </c>
      <c r="AL978" s="1">
        <f t="shared" si="158"/>
        <v>0</v>
      </c>
      <c r="AM978" s="8" t="s">
        <v>226</v>
      </c>
      <c r="AN978" s="1" t="s">
        <v>69</v>
      </c>
      <c r="AO978" s="1" t="s">
        <v>70</v>
      </c>
      <c r="AP978" s="1" t="s">
        <v>71</v>
      </c>
      <c r="AQ978" s="1" t="s">
        <v>114</v>
      </c>
      <c r="AR978" s="1" t="s">
        <v>224</v>
      </c>
      <c r="AS978" s="1" t="s">
        <v>74</v>
      </c>
      <c r="AT978" s="8" t="s">
        <v>226</v>
      </c>
      <c r="AU978" s="8" t="s">
        <v>94</v>
      </c>
    </row>
    <row r="979" spans="1:47" s="1" customFormat="1" ht="16">
      <c r="A979" s="8" t="s">
        <v>225</v>
      </c>
      <c r="B979" s="8" t="s">
        <v>226</v>
      </c>
      <c r="C979" s="8" t="s">
        <v>66</v>
      </c>
      <c r="D979" s="8" t="s">
        <v>67</v>
      </c>
      <c r="E979" s="24">
        <v>64</v>
      </c>
      <c r="F979" s="13">
        <v>16.625</v>
      </c>
      <c r="G979" s="24">
        <v>2234.6</v>
      </c>
      <c r="H979" s="8" t="s">
        <v>94</v>
      </c>
      <c r="I979" s="13">
        <v>0.20300000000000001</v>
      </c>
      <c r="J979" s="38">
        <v>1.1058902652281288</v>
      </c>
      <c r="K979" s="103">
        <f t="shared" si="159"/>
        <v>1.1961960799943674</v>
      </c>
      <c r="L979" s="115"/>
      <c r="M979" s="1" t="s">
        <v>69</v>
      </c>
      <c r="N979" s="1" t="s">
        <v>70</v>
      </c>
      <c r="O979" s="1" t="s">
        <v>71</v>
      </c>
      <c r="P979" s="1" t="s">
        <v>114</v>
      </c>
      <c r="Q979" s="1" t="s">
        <v>224</v>
      </c>
      <c r="R979" s="1" t="s">
        <v>74</v>
      </c>
      <c r="S979" s="8" t="s">
        <v>226</v>
      </c>
      <c r="T979" s="8" t="s">
        <v>94</v>
      </c>
      <c r="U979" s="25">
        <v>1.0629999999999999</v>
      </c>
      <c r="V979"/>
      <c r="W979">
        <v>13.3</v>
      </c>
      <c r="X979" s="70">
        <v>818.19799999999998</v>
      </c>
      <c r="Y979" s="70">
        <v>504.44940000000003</v>
      </c>
      <c r="Z979" s="70">
        <f t="shared" si="150"/>
        <v>0.61653707293344651</v>
      </c>
      <c r="AA979" s="23">
        <f t="shared" si="151"/>
        <v>8.1999430700148395</v>
      </c>
      <c r="AB979" s="25">
        <v>6.3979999999999997</v>
      </c>
      <c r="AC979" s="23">
        <f t="shared" si="152"/>
        <v>0.78024931946124121</v>
      </c>
      <c r="AD979" s="23">
        <f t="shared" si="153"/>
        <v>1.2816416176953487</v>
      </c>
      <c r="AE979" s="23">
        <f t="shared" si="154"/>
        <v>1.3623850396101556</v>
      </c>
      <c r="AF979" s="1">
        <v>995</v>
      </c>
      <c r="AG979" s="1">
        <f t="shared" si="155"/>
        <v>1.3692311955880961E-3</v>
      </c>
      <c r="AH979" s="7">
        <v>2000</v>
      </c>
      <c r="AI979" s="1">
        <v>10.673</v>
      </c>
      <c r="AJ979" s="1">
        <f t="shared" si="156"/>
        <v>0.2565785056850175</v>
      </c>
      <c r="AK979" s="1">
        <f t="shared" si="157"/>
        <v>3.0691820271123047E-3</v>
      </c>
      <c r="AL979" s="1">
        <f t="shared" si="158"/>
        <v>0</v>
      </c>
      <c r="AM979" s="8" t="s">
        <v>226</v>
      </c>
      <c r="AN979" s="1" t="s">
        <v>69</v>
      </c>
      <c r="AO979" s="1" t="s">
        <v>70</v>
      </c>
      <c r="AP979" s="1" t="s">
        <v>71</v>
      </c>
      <c r="AQ979" s="1" t="s">
        <v>114</v>
      </c>
      <c r="AR979" s="1" t="s">
        <v>224</v>
      </c>
      <c r="AS979" s="1" t="s">
        <v>74</v>
      </c>
      <c r="AT979" s="8" t="s">
        <v>226</v>
      </c>
      <c r="AU979" s="8" t="s">
        <v>94</v>
      </c>
    </row>
    <row r="980" spans="1:47" s="1" customFormat="1" ht="16">
      <c r="A980" s="8" t="s">
        <v>228</v>
      </c>
      <c r="B980" s="8" t="s">
        <v>229</v>
      </c>
      <c r="C980" s="8" t="s">
        <v>66</v>
      </c>
      <c r="D980" s="11" t="s">
        <v>67</v>
      </c>
      <c r="E980" s="24">
        <v>60</v>
      </c>
      <c r="F980" s="13">
        <v>6.5330000000000004</v>
      </c>
      <c r="G980" s="24">
        <v>2233.8000000000002</v>
      </c>
      <c r="H980" s="8" t="s">
        <v>94</v>
      </c>
      <c r="I980" s="13">
        <v>13675.503000000001</v>
      </c>
      <c r="J980" s="38">
        <v>14.094994830605549</v>
      </c>
      <c r="K980" s="103">
        <f t="shared" si="159"/>
        <v>15.084193390145078</v>
      </c>
      <c r="L980" s="115">
        <f>K980-K981</f>
        <v>13.900447533684734</v>
      </c>
      <c r="M980" s="1" t="s">
        <v>119</v>
      </c>
      <c r="N980" s="1" t="s">
        <v>120</v>
      </c>
      <c r="O980" s="1" t="s">
        <v>71</v>
      </c>
      <c r="P980" s="1" t="s">
        <v>72</v>
      </c>
      <c r="Q980" s="1" t="s">
        <v>224</v>
      </c>
      <c r="R980" s="1" t="s">
        <v>74</v>
      </c>
      <c r="S980" s="8" t="s">
        <v>229</v>
      </c>
      <c r="T980" s="8" t="s">
        <v>94</v>
      </c>
      <c r="U980" s="25">
        <v>0.36199999999999999</v>
      </c>
      <c r="V980"/>
      <c r="W980">
        <v>13.3</v>
      </c>
      <c r="X980" s="70">
        <v>818.19799999999998</v>
      </c>
      <c r="Y980" s="70">
        <v>504.44940000000003</v>
      </c>
      <c r="Z980" s="70">
        <f t="shared" si="150"/>
        <v>0.61653707293344651</v>
      </c>
      <c r="AA980" s="23">
        <f t="shared" si="151"/>
        <v>8.1999430700148395</v>
      </c>
      <c r="AB980" s="25">
        <v>5.9139999999999997</v>
      </c>
      <c r="AC980" s="23">
        <f t="shared" si="152"/>
        <v>0.72122451942697419</v>
      </c>
      <c r="AD980" s="23">
        <f t="shared" si="153"/>
        <v>1.3865307862723772</v>
      </c>
      <c r="AE980" s="23">
        <f t="shared" si="154"/>
        <v>0.50192414463060053</v>
      </c>
      <c r="AF980" s="1">
        <v>995</v>
      </c>
      <c r="AG980" s="1">
        <f t="shared" si="155"/>
        <v>5.0444637651316632E-4</v>
      </c>
      <c r="AH980" s="7">
        <v>2000</v>
      </c>
      <c r="AI980" s="1">
        <v>10.311</v>
      </c>
      <c r="AJ980" s="1">
        <f t="shared" si="156"/>
        <v>9.7846256718682259E-2</v>
      </c>
      <c r="AK980" s="1">
        <f t="shared" si="157"/>
        <v>1.4759318588463854E-2</v>
      </c>
      <c r="AL980" s="1">
        <f t="shared" si="158"/>
        <v>1.3601067578854901E-2</v>
      </c>
      <c r="AM980" s="8" t="s">
        <v>229</v>
      </c>
      <c r="AN980" s="1" t="s">
        <v>119</v>
      </c>
      <c r="AO980" s="1" t="s">
        <v>120</v>
      </c>
      <c r="AP980" s="1" t="s">
        <v>71</v>
      </c>
      <c r="AQ980" s="1" t="s">
        <v>72</v>
      </c>
      <c r="AR980" s="1" t="s">
        <v>224</v>
      </c>
      <c r="AS980" s="1" t="s">
        <v>74</v>
      </c>
      <c r="AT980" s="8" t="s">
        <v>229</v>
      </c>
      <c r="AU980" s="8" t="s">
        <v>94</v>
      </c>
    </row>
    <row r="981" spans="1:47" s="1" customFormat="1" ht="16">
      <c r="A981" s="8" t="s">
        <v>230</v>
      </c>
      <c r="B981" s="8" t="s">
        <v>231</v>
      </c>
      <c r="C981" s="8" t="s">
        <v>66</v>
      </c>
      <c r="D981" s="11" t="s">
        <v>67</v>
      </c>
      <c r="E981" s="24">
        <v>68</v>
      </c>
      <c r="F981" s="13">
        <v>18.797999999999998</v>
      </c>
      <c r="G981" s="24">
        <v>2234.8000000000002</v>
      </c>
      <c r="H981" s="8" t="s">
        <v>94</v>
      </c>
      <c r="I981" s="13">
        <v>-10.332000000000001</v>
      </c>
      <c r="J981" s="38">
        <v>1.0943695501039044</v>
      </c>
      <c r="K981" s="103">
        <f t="shared" si="159"/>
        <v>1.1837458564603447</v>
      </c>
      <c r="L981" s="115"/>
      <c r="M981" s="1" t="s">
        <v>119</v>
      </c>
      <c r="N981" s="1" t="s">
        <v>120</v>
      </c>
      <c r="O981" s="1" t="s">
        <v>71</v>
      </c>
      <c r="P981" s="1" t="s">
        <v>114</v>
      </c>
      <c r="Q981" s="1" t="s">
        <v>224</v>
      </c>
      <c r="R981" s="1" t="s">
        <v>74</v>
      </c>
      <c r="S981" s="8" t="s">
        <v>231</v>
      </c>
      <c r="T981" s="8" t="s">
        <v>94</v>
      </c>
      <c r="U981" s="25">
        <v>1.3939999999999999</v>
      </c>
      <c r="V981"/>
      <c r="W981">
        <v>13.3</v>
      </c>
      <c r="X981" s="70">
        <v>818.19799999999998</v>
      </c>
      <c r="Y981" s="70">
        <v>504.44940000000003</v>
      </c>
      <c r="Z981" s="70">
        <f t="shared" si="150"/>
        <v>0.61653707293344651</v>
      </c>
      <c r="AA981" s="23">
        <f t="shared" si="151"/>
        <v>8.1999430700148395</v>
      </c>
      <c r="AB981" s="25">
        <v>6.0270000000000001</v>
      </c>
      <c r="AC981" s="23">
        <f t="shared" si="152"/>
        <v>0.73500510290604892</v>
      </c>
      <c r="AD981" s="23">
        <f t="shared" si="153"/>
        <v>1.3605347718624257</v>
      </c>
      <c r="AE981" s="23">
        <f t="shared" si="154"/>
        <v>1.8965854719762212</v>
      </c>
      <c r="AF981" s="1">
        <v>995</v>
      </c>
      <c r="AG981" s="1">
        <f t="shared" si="155"/>
        <v>1.9061160522374082E-3</v>
      </c>
      <c r="AH981" s="7">
        <v>2000</v>
      </c>
      <c r="AI981" s="1">
        <v>10.205</v>
      </c>
      <c r="AJ981" s="1">
        <f t="shared" si="156"/>
        <v>0.37356512537724801</v>
      </c>
      <c r="AK981" s="1">
        <f t="shared" si="157"/>
        <v>4.422061692834065E-3</v>
      </c>
      <c r="AL981" s="1">
        <f t="shared" si="158"/>
        <v>0</v>
      </c>
      <c r="AM981" s="8" t="s">
        <v>231</v>
      </c>
      <c r="AN981" s="1" t="s">
        <v>119</v>
      </c>
      <c r="AO981" s="1" t="s">
        <v>120</v>
      </c>
      <c r="AP981" s="1" t="s">
        <v>71</v>
      </c>
      <c r="AQ981" s="1" t="s">
        <v>114</v>
      </c>
      <c r="AR981" s="1" t="s">
        <v>224</v>
      </c>
      <c r="AS981" s="1" t="s">
        <v>74</v>
      </c>
      <c r="AT981" s="8" t="s">
        <v>231</v>
      </c>
      <c r="AU981" s="8" t="s">
        <v>94</v>
      </c>
    </row>
    <row r="982" spans="1:47" s="1" customFormat="1" ht="16">
      <c r="A982" s="8" t="s">
        <v>64</v>
      </c>
      <c r="B982" s="8" t="s">
        <v>65</v>
      </c>
      <c r="C982" s="8" t="s">
        <v>66</v>
      </c>
      <c r="D982" s="11" t="s">
        <v>67</v>
      </c>
      <c r="E982" s="24">
        <v>68</v>
      </c>
      <c r="F982" s="13">
        <v>7.6130000000000004</v>
      </c>
      <c r="G982" s="24">
        <v>2242.8000000000002</v>
      </c>
      <c r="H982" s="8" t="s">
        <v>95</v>
      </c>
      <c r="I982" s="13">
        <v>7869.2889999999998</v>
      </c>
      <c r="J982" s="38">
        <v>9.0215431294345496</v>
      </c>
      <c r="K982" s="103">
        <f t="shared" si="159"/>
        <v>9.6948658766876008</v>
      </c>
      <c r="L982" s="115">
        <f>K982-K984</f>
        <v>8.4243835296291678</v>
      </c>
      <c r="M982" s="1" t="s">
        <v>69</v>
      </c>
      <c r="N982" s="1" t="s">
        <v>70</v>
      </c>
      <c r="O982" s="1" t="s">
        <v>71</v>
      </c>
      <c r="P982" s="1" t="s">
        <v>72</v>
      </c>
      <c r="Q982" s="1" t="s">
        <v>73</v>
      </c>
      <c r="R982" s="1" t="s">
        <v>74</v>
      </c>
      <c r="S982" s="8" t="s">
        <v>65</v>
      </c>
      <c r="T982" s="8" t="s">
        <v>95</v>
      </c>
      <c r="U982" s="25">
        <v>0.41</v>
      </c>
      <c r="V982"/>
      <c r="W982">
        <v>13.3</v>
      </c>
      <c r="X982" s="70">
        <v>818.19799999999998</v>
      </c>
      <c r="Y982" s="70">
        <v>504.44940000000003</v>
      </c>
      <c r="Z982" s="70">
        <f t="shared" si="150"/>
        <v>0.61653707293344651</v>
      </c>
      <c r="AA982" s="23">
        <f t="shared" si="151"/>
        <v>8.1999430700148395</v>
      </c>
      <c r="AB982" s="25">
        <v>6.6559999999999997</v>
      </c>
      <c r="AC982" s="23">
        <f t="shared" si="152"/>
        <v>0.81171295253735887</v>
      </c>
      <c r="AD982" s="23">
        <f t="shared" si="153"/>
        <v>1.2319626006632871</v>
      </c>
      <c r="AE982" s="23">
        <f t="shared" si="154"/>
        <v>0.50510466627194772</v>
      </c>
      <c r="AF982" s="1">
        <v>995</v>
      </c>
      <c r="AG982" s="1">
        <f t="shared" si="155"/>
        <v>5.0764288067532432E-4</v>
      </c>
      <c r="AH982" s="7">
        <v>2000</v>
      </c>
      <c r="AI982" s="1">
        <v>10.116</v>
      </c>
      <c r="AJ982" s="1">
        <f t="shared" si="156"/>
        <v>0.1003643496787909</v>
      </c>
      <c r="AK982" s="1">
        <f t="shared" si="157"/>
        <v>9.7301890893685215E-3</v>
      </c>
      <c r="AL982" s="1">
        <f t="shared" si="158"/>
        <v>8.4550777439594844E-3</v>
      </c>
      <c r="AM982" s="8" t="s">
        <v>65</v>
      </c>
      <c r="AN982" s="1" t="s">
        <v>69</v>
      </c>
      <c r="AO982" s="1" t="s">
        <v>70</v>
      </c>
      <c r="AP982" s="1" t="s">
        <v>71</v>
      </c>
      <c r="AQ982" s="1" t="s">
        <v>72</v>
      </c>
      <c r="AR982" s="1" t="s">
        <v>73</v>
      </c>
      <c r="AS982" s="1" t="s">
        <v>74</v>
      </c>
      <c r="AT982" s="8" t="s">
        <v>65</v>
      </c>
      <c r="AU982" s="8" t="s">
        <v>95</v>
      </c>
    </row>
    <row r="983" spans="1:47" s="1" customFormat="1" ht="16">
      <c r="A983" s="8" t="s">
        <v>75</v>
      </c>
      <c r="B983" s="8" t="s">
        <v>65</v>
      </c>
      <c r="C983" s="8" t="s">
        <v>66</v>
      </c>
      <c r="D983" s="11" t="s">
        <v>67</v>
      </c>
      <c r="E983" s="24">
        <v>65</v>
      </c>
      <c r="F983" s="13">
        <v>7.6079999999999997</v>
      </c>
      <c r="G983" s="24">
        <v>2242.6</v>
      </c>
      <c r="H983" s="8" t="s">
        <v>95</v>
      </c>
      <c r="I983" s="13">
        <v>8009.4480000000003</v>
      </c>
      <c r="J983" s="38">
        <v>9.1510619463638907</v>
      </c>
      <c r="K983" s="103">
        <f t="shared" si="159"/>
        <v>9.8330065529747284</v>
      </c>
      <c r="L983" s="115">
        <f>K983-K985</f>
        <v>8.5622693544025505</v>
      </c>
      <c r="M983" s="1" t="s">
        <v>69</v>
      </c>
      <c r="N983" s="1" t="s">
        <v>70</v>
      </c>
      <c r="O983" s="1" t="s">
        <v>71</v>
      </c>
      <c r="P983" s="1" t="s">
        <v>72</v>
      </c>
      <c r="Q983" s="1" t="s">
        <v>73</v>
      </c>
      <c r="R983" s="1" t="s">
        <v>74</v>
      </c>
      <c r="S983" s="8" t="s">
        <v>65</v>
      </c>
      <c r="T983" s="8" t="s">
        <v>95</v>
      </c>
      <c r="U983" s="25">
        <v>0.45100000000000001</v>
      </c>
      <c r="V983"/>
      <c r="W983">
        <v>13.3</v>
      </c>
      <c r="X983" s="70">
        <v>818.19799999999998</v>
      </c>
      <c r="Y983" s="70">
        <v>504.44940000000003</v>
      </c>
      <c r="Z983" s="70">
        <f t="shared" si="150"/>
        <v>0.61653707293344651</v>
      </c>
      <c r="AA983" s="23">
        <f t="shared" si="151"/>
        <v>8.1999430700148395</v>
      </c>
      <c r="AB983" s="25">
        <v>6.6559999999999997</v>
      </c>
      <c r="AC983" s="23">
        <f t="shared" si="152"/>
        <v>0.81171295253735887</v>
      </c>
      <c r="AD983" s="23">
        <f t="shared" si="153"/>
        <v>1.2319626006632871</v>
      </c>
      <c r="AE983" s="23">
        <f t="shared" si="154"/>
        <v>0.55561513289914255</v>
      </c>
      <c r="AF983" s="1">
        <v>995</v>
      </c>
      <c r="AG983" s="1">
        <f t="shared" si="155"/>
        <v>5.5840716874285684E-4</v>
      </c>
      <c r="AH983" s="7">
        <v>2000</v>
      </c>
      <c r="AI983" s="1">
        <v>10.116</v>
      </c>
      <c r="AJ983" s="1">
        <f t="shared" si="156"/>
        <v>0.11040078464667001</v>
      </c>
      <c r="AK983" s="1">
        <f t="shared" si="157"/>
        <v>1.0855716388842579E-2</v>
      </c>
      <c r="AL983" s="1">
        <f t="shared" si="158"/>
        <v>9.452812550821782E-3</v>
      </c>
      <c r="AM983" s="8" t="s">
        <v>65</v>
      </c>
      <c r="AN983" s="1" t="s">
        <v>69</v>
      </c>
      <c r="AO983" s="1" t="s">
        <v>70</v>
      </c>
      <c r="AP983" s="1" t="s">
        <v>71</v>
      </c>
      <c r="AQ983" s="1" t="s">
        <v>72</v>
      </c>
      <c r="AR983" s="1" t="s">
        <v>73</v>
      </c>
      <c r="AS983" s="1" t="s">
        <v>74</v>
      </c>
      <c r="AT983" s="8" t="s">
        <v>65</v>
      </c>
      <c r="AU983" s="8" t="s">
        <v>95</v>
      </c>
    </row>
    <row r="984" spans="1:47" s="1" customFormat="1" ht="16">
      <c r="A984" s="8" t="s">
        <v>112</v>
      </c>
      <c r="B984" s="8" t="s">
        <v>113</v>
      </c>
      <c r="C984" s="8" t="s">
        <v>66</v>
      </c>
      <c r="D984" s="11" t="s">
        <v>67</v>
      </c>
      <c r="E984" s="24">
        <v>52</v>
      </c>
      <c r="F984" s="13">
        <v>3.585</v>
      </c>
      <c r="G984" s="24">
        <v>2242.8000000000002</v>
      </c>
      <c r="H984" s="8" t="s">
        <v>95</v>
      </c>
      <c r="I984" s="13">
        <v>63.116999999999997</v>
      </c>
      <c r="J984" s="38">
        <v>1.174635026355451</v>
      </c>
      <c r="K984" s="103">
        <f t="shared" si="159"/>
        <v>1.2704823470584325</v>
      </c>
      <c r="L984" s="115"/>
      <c r="M984" s="1" t="s">
        <v>69</v>
      </c>
      <c r="N984" s="1" t="s">
        <v>70</v>
      </c>
      <c r="O984" s="1" t="s">
        <v>71</v>
      </c>
      <c r="P984" s="1" t="s">
        <v>114</v>
      </c>
      <c r="Q984" s="1" t="s">
        <v>73</v>
      </c>
      <c r="R984" s="1" t="s">
        <v>74</v>
      </c>
      <c r="S984" s="8" t="s">
        <v>113</v>
      </c>
      <c r="T984" s="8" t="s">
        <v>95</v>
      </c>
      <c r="U984" s="25">
        <v>0.25600000000000001</v>
      </c>
      <c r="V984"/>
      <c r="W984">
        <v>13.3</v>
      </c>
      <c r="X984" s="70">
        <v>818.19799999999998</v>
      </c>
      <c r="Y984" s="70">
        <v>504.44940000000003</v>
      </c>
      <c r="Z984" s="70">
        <f t="shared" si="150"/>
        <v>0.61653707293344651</v>
      </c>
      <c r="AA984" s="23">
        <f t="shared" si="151"/>
        <v>8.1999430700148395</v>
      </c>
      <c r="AB984" s="25">
        <v>6.609</v>
      </c>
      <c r="AC984" s="23">
        <f t="shared" si="152"/>
        <v>0.80598120542659324</v>
      </c>
      <c r="AD984" s="23">
        <f t="shared" si="153"/>
        <v>1.2407237206861612</v>
      </c>
      <c r="AE984" s="23">
        <f t="shared" si="154"/>
        <v>0.31762527249565725</v>
      </c>
      <c r="AF984" s="1">
        <v>995</v>
      </c>
      <c r="AG984" s="1">
        <f t="shared" si="155"/>
        <v>3.1922137939262036E-4</v>
      </c>
      <c r="AH984" s="7">
        <v>2000</v>
      </c>
      <c r="AI984" s="1">
        <v>10.411</v>
      </c>
      <c r="AJ984" s="1">
        <f t="shared" si="156"/>
        <v>6.1323865025957228E-2</v>
      </c>
      <c r="AK984" s="1">
        <f t="shared" si="157"/>
        <v>7.7910887968872663E-4</v>
      </c>
      <c r="AL984" s="1">
        <f t="shared" si="158"/>
        <v>0</v>
      </c>
      <c r="AM984" s="8" t="s">
        <v>113</v>
      </c>
      <c r="AN984" s="1" t="s">
        <v>69</v>
      </c>
      <c r="AO984" s="1" t="s">
        <v>70</v>
      </c>
      <c r="AP984" s="1" t="s">
        <v>71</v>
      </c>
      <c r="AQ984" s="1" t="s">
        <v>114</v>
      </c>
      <c r="AR984" s="1" t="s">
        <v>73</v>
      </c>
      <c r="AS984" s="1" t="s">
        <v>74</v>
      </c>
      <c r="AT984" s="8" t="s">
        <v>113</v>
      </c>
      <c r="AU984" s="8" t="s">
        <v>95</v>
      </c>
    </row>
    <row r="985" spans="1:47" s="1" customFormat="1" ht="16">
      <c r="A985" s="8" t="s">
        <v>115</v>
      </c>
      <c r="B985" s="8" t="s">
        <v>113</v>
      </c>
      <c r="C985" s="8" t="s">
        <v>66</v>
      </c>
      <c r="D985" s="11" t="s">
        <v>67</v>
      </c>
      <c r="E985" s="24">
        <v>53</v>
      </c>
      <c r="F985" s="13">
        <v>3.6139999999999999</v>
      </c>
      <c r="G985" s="24">
        <v>2242.6</v>
      </c>
      <c r="H985" s="8" t="s">
        <v>95</v>
      </c>
      <c r="I985" s="13">
        <v>63.332999999999998</v>
      </c>
      <c r="J985" s="38">
        <v>1.1748708802356918</v>
      </c>
      <c r="K985" s="103">
        <f t="shared" si="159"/>
        <v>1.2707371985721783</v>
      </c>
      <c r="L985" s="115"/>
      <c r="M985" s="1" t="s">
        <v>69</v>
      </c>
      <c r="N985" s="1" t="s">
        <v>70</v>
      </c>
      <c r="O985" s="1" t="s">
        <v>71</v>
      </c>
      <c r="P985" s="1" t="s">
        <v>114</v>
      </c>
      <c r="Q985" s="1" t="s">
        <v>73</v>
      </c>
      <c r="R985" s="1" t="s">
        <v>74</v>
      </c>
      <c r="S985" s="8" t="s">
        <v>113</v>
      </c>
      <c r="T985" s="8" t="s">
        <v>95</v>
      </c>
      <c r="U985" s="25">
        <v>0.254</v>
      </c>
      <c r="V985"/>
      <c r="W985">
        <v>13.3</v>
      </c>
      <c r="X985" s="70">
        <v>818.19799999999998</v>
      </c>
      <c r="Y985" s="70">
        <v>504.44940000000003</v>
      </c>
      <c r="Z985" s="70">
        <f t="shared" si="150"/>
        <v>0.61653707293344651</v>
      </c>
      <c r="AA985" s="23">
        <f t="shared" si="151"/>
        <v>8.1999430700148395</v>
      </c>
      <c r="AB985" s="25">
        <v>6.609</v>
      </c>
      <c r="AC985" s="23">
        <f t="shared" si="152"/>
        <v>0.80598120542659324</v>
      </c>
      <c r="AD985" s="23">
        <f t="shared" si="153"/>
        <v>1.2407237206861612</v>
      </c>
      <c r="AE985" s="23">
        <f t="shared" si="154"/>
        <v>0.31514382505428495</v>
      </c>
      <c r="AF985" s="1">
        <v>995</v>
      </c>
      <c r="AG985" s="1">
        <f t="shared" si="155"/>
        <v>3.1672746236611555E-4</v>
      </c>
      <c r="AH985" s="7">
        <v>2000</v>
      </c>
      <c r="AI985" s="1">
        <v>10.411</v>
      </c>
      <c r="AJ985" s="1">
        <f t="shared" si="156"/>
        <v>6.084477233044195E-2</v>
      </c>
      <c r="AK985" s="1">
        <f t="shared" si="157"/>
        <v>7.7317715538947787E-4</v>
      </c>
      <c r="AL985" s="1">
        <f t="shared" si="158"/>
        <v>0</v>
      </c>
      <c r="AM985" s="8" t="s">
        <v>113</v>
      </c>
      <c r="AN985" s="1" t="s">
        <v>69</v>
      </c>
      <c r="AO985" s="1" t="s">
        <v>70</v>
      </c>
      <c r="AP985" s="1" t="s">
        <v>71</v>
      </c>
      <c r="AQ985" s="1" t="s">
        <v>114</v>
      </c>
      <c r="AR985" s="1" t="s">
        <v>73</v>
      </c>
      <c r="AS985" s="1" t="s">
        <v>74</v>
      </c>
      <c r="AT985" s="8" t="s">
        <v>113</v>
      </c>
      <c r="AU985" s="8" t="s">
        <v>95</v>
      </c>
    </row>
    <row r="986" spans="1:47" s="1" customFormat="1" ht="16">
      <c r="A986" s="8" t="s">
        <v>116</v>
      </c>
      <c r="B986" s="8" t="s">
        <v>117</v>
      </c>
      <c r="C986" s="8" t="s">
        <v>66</v>
      </c>
      <c r="D986" s="11" t="s">
        <v>67</v>
      </c>
      <c r="E986" s="24">
        <v>66</v>
      </c>
      <c r="F986" s="13">
        <v>32.073999999999998</v>
      </c>
      <c r="G986" s="24">
        <v>2244.6999999999998</v>
      </c>
      <c r="H986" s="8" t="s">
        <v>95</v>
      </c>
      <c r="I986" s="13">
        <v>4810.2669999999998</v>
      </c>
      <c r="J986" s="38">
        <v>6.0998061828216583</v>
      </c>
      <c r="K986" s="103">
        <f t="shared" si="159"/>
        <v>6.5708145405246805</v>
      </c>
      <c r="L986" s="115">
        <f>K986-K987</f>
        <v>5.3626025684046796</v>
      </c>
      <c r="M986" s="1" t="s">
        <v>119</v>
      </c>
      <c r="N986" s="1" t="s">
        <v>120</v>
      </c>
      <c r="O986" s="1" t="s">
        <v>71</v>
      </c>
      <c r="P986" s="1" t="s">
        <v>72</v>
      </c>
      <c r="Q986" s="1" t="s">
        <v>73</v>
      </c>
      <c r="R986" s="1" t="s">
        <v>74</v>
      </c>
      <c r="S986" s="8" t="s">
        <v>117</v>
      </c>
      <c r="T986" s="8" t="s">
        <v>95</v>
      </c>
      <c r="U986" s="25">
        <v>1.79</v>
      </c>
      <c r="V986"/>
      <c r="W986">
        <v>13.3</v>
      </c>
      <c r="X986" s="70">
        <v>818.19799999999998</v>
      </c>
      <c r="Y986" s="70">
        <v>504.44940000000003</v>
      </c>
      <c r="Z986" s="70">
        <f t="shared" si="150"/>
        <v>0.61653707293344651</v>
      </c>
      <c r="AA986" s="23">
        <f t="shared" si="151"/>
        <v>8.1999430700148395</v>
      </c>
      <c r="AB986" s="25">
        <v>7.4029999999999996</v>
      </c>
      <c r="AC986" s="23">
        <f t="shared" si="152"/>
        <v>0.90281114597867596</v>
      </c>
      <c r="AD986" s="23">
        <f t="shared" si="153"/>
        <v>1.1076513670153776</v>
      </c>
      <c r="AE986" s="23">
        <f t="shared" si="154"/>
        <v>1.9826959469575258</v>
      </c>
      <c r="AF986" s="1">
        <v>995</v>
      </c>
      <c r="AG986" s="1">
        <f t="shared" si="155"/>
        <v>1.9926592431733928E-3</v>
      </c>
      <c r="AH986" s="7">
        <v>2000</v>
      </c>
      <c r="AI986" s="1">
        <v>10.256</v>
      </c>
      <c r="AJ986" s="1">
        <f t="shared" si="156"/>
        <v>0.38858409578264286</v>
      </c>
      <c r="AK986" s="1">
        <f t="shared" si="157"/>
        <v>2.5533140267852247E-2</v>
      </c>
      <c r="AL986" s="1">
        <f t="shared" si="158"/>
        <v>2.0838220700852107E-2</v>
      </c>
      <c r="AM986" s="8" t="s">
        <v>117</v>
      </c>
      <c r="AN986" s="1" t="s">
        <v>119</v>
      </c>
      <c r="AO986" s="1" t="s">
        <v>120</v>
      </c>
      <c r="AP986" s="1" t="s">
        <v>71</v>
      </c>
      <c r="AQ986" s="1" t="s">
        <v>72</v>
      </c>
      <c r="AR986" s="1" t="s">
        <v>73</v>
      </c>
      <c r="AS986" s="1" t="s">
        <v>74</v>
      </c>
      <c r="AT986" s="8" t="s">
        <v>117</v>
      </c>
      <c r="AU986" s="8" t="s">
        <v>95</v>
      </c>
    </row>
    <row r="987" spans="1:47" s="1" customFormat="1" ht="16">
      <c r="A987" s="8" t="s">
        <v>126</v>
      </c>
      <c r="B987" s="8" t="s">
        <v>127</v>
      </c>
      <c r="C987" s="8" t="s">
        <v>66</v>
      </c>
      <c r="D987" s="11" t="s">
        <v>67</v>
      </c>
      <c r="E987" s="24">
        <v>67</v>
      </c>
      <c r="F987" s="13">
        <v>10.834</v>
      </c>
      <c r="G987" s="24">
        <v>2243.4</v>
      </c>
      <c r="H987" s="8" t="s">
        <v>95</v>
      </c>
      <c r="I987" s="13">
        <v>10.372999999999999</v>
      </c>
      <c r="J987" s="38">
        <v>1.1170092831031577</v>
      </c>
      <c r="K987" s="103">
        <f t="shared" si="159"/>
        <v>1.2082119721200011</v>
      </c>
      <c r="L987" s="115"/>
      <c r="M987" s="1" t="s">
        <v>119</v>
      </c>
      <c r="N987" s="1" t="s">
        <v>120</v>
      </c>
      <c r="O987" s="1" t="s">
        <v>71</v>
      </c>
      <c r="P987" s="1" t="s">
        <v>114</v>
      </c>
      <c r="Q987" s="1" t="s">
        <v>73</v>
      </c>
      <c r="R987" s="1" t="s">
        <v>74</v>
      </c>
      <c r="S987" s="8" t="s">
        <v>127</v>
      </c>
      <c r="T987" s="8" t="s">
        <v>95</v>
      </c>
      <c r="U987" s="25">
        <v>0.65300000000000002</v>
      </c>
      <c r="V987"/>
      <c r="W987">
        <v>13.3</v>
      </c>
      <c r="X987" s="70">
        <v>818.19799999999998</v>
      </c>
      <c r="Y987" s="70">
        <v>504.44940000000003</v>
      </c>
      <c r="Z987" s="70">
        <f t="shared" si="150"/>
        <v>0.61653707293344651</v>
      </c>
      <c r="AA987" s="23">
        <f t="shared" si="151"/>
        <v>8.1999430700148395</v>
      </c>
      <c r="AB987" s="25">
        <v>6.4210000000000003</v>
      </c>
      <c r="AC987" s="23">
        <f t="shared" si="152"/>
        <v>0.78305421698353084</v>
      </c>
      <c r="AD987" s="23">
        <f t="shared" si="153"/>
        <v>1.277050781811998</v>
      </c>
      <c r="AE987" s="23">
        <f t="shared" si="154"/>
        <v>0.83391416052323475</v>
      </c>
      <c r="AF987" s="1">
        <v>995</v>
      </c>
      <c r="AG987" s="1">
        <f t="shared" si="155"/>
        <v>8.3810468394294947E-4</v>
      </c>
      <c r="AH987" s="7">
        <v>2000</v>
      </c>
      <c r="AI987" s="1">
        <v>10.188000000000001</v>
      </c>
      <c r="AJ987" s="1">
        <f t="shared" si="156"/>
        <v>0.16452781388750479</v>
      </c>
      <c r="AK987" s="1">
        <f t="shared" si="157"/>
        <v>1.9878447448561467E-3</v>
      </c>
      <c r="AL987" s="1">
        <f t="shared" si="158"/>
        <v>0</v>
      </c>
      <c r="AM987" s="8" t="s">
        <v>127</v>
      </c>
      <c r="AN987" s="1" t="s">
        <v>119</v>
      </c>
      <c r="AO987" s="1" t="s">
        <v>120</v>
      </c>
      <c r="AP987" s="1" t="s">
        <v>71</v>
      </c>
      <c r="AQ987" s="1" t="s">
        <v>114</v>
      </c>
      <c r="AR987" s="1" t="s">
        <v>73</v>
      </c>
      <c r="AS987" s="1" t="s">
        <v>74</v>
      </c>
      <c r="AT987" s="8" t="s">
        <v>127</v>
      </c>
      <c r="AU987" s="8" t="s">
        <v>95</v>
      </c>
    </row>
    <row r="988" spans="1:47" s="1" customFormat="1" ht="16">
      <c r="A988" s="8" t="s">
        <v>128</v>
      </c>
      <c r="B988" s="8" t="s">
        <v>129</v>
      </c>
      <c r="C988" s="8" t="s">
        <v>66</v>
      </c>
      <c r="D988" s="11" t="s">
        <v>67</v>
      </c>
      <c r="E988" s="24">
        <v>57</v>
      </c>
      <c r="F988" s="13">
        <v>4.5880000000000001</v>
      </c>
      <c r="G988" s="24">
        <v>2241.6999999999998</v>
      </c>
      <c r="H988" s="8" t="s">
        <v>95</v>
      </c>
      <c r="I988" s="13">
        <v>9879.6830000000009</v>
      </c>
      <c r="J988" s="38">
        <v>10.844684902624397</v>
      </c>
      <c r="K988" s="103">
        <f t="shared" si="159"/>
        <v>11.636673646200672</v>
      </c>
      <c r="L988" s="115">
        <f>K988-K989</f>
        <v>10.448479148398869</v>
      </c>
      <c r="M988" s="1" t="s">
        <v>69</v>
      </c>
      <c r="N988" s="1" t="s">
        <v>70</v>
      </c>
      <c r="O988" s="1" t="s">
        <v>71</v>
      </c>
      <c r="P988" s="1" t="s">
        <v>72</v>
      </c>
      <c r="Q988" s="1" t="s">
        <v>130</v>
      </c>
      <c r="R988" s="1" t="s">
        <v>131</v>
      </c>
      <c r="S988" s="8" t="s">
        <v>129</v>
      </c>
      <c r="T988" s="8" t="s">
        <v>95</v>
      </c>
      <c r="U988" s="25">
        <v>0.29699999999999999</v>
      </c>
      <c r="V988"/>
      <c r="W988">
        <v>13.3</v>
      </c>
      <c r="X988" s="70">
        <v>818.19799999999998</v>
      </c>
      <c r="Y988" s="70">
        <v>504.44940000000003</v>
      </c>
      <c r="Z988" s="70">
        <f t="shared" si="150"/>
        <v>0.61653707293344651</v>
      </c>
      <c r="AA988" s="23">
        <f t="shared" si="151"/>
        <v>8.1999430700148395</v>
      </c>
      <c r="AB988" s="25">
        <v>4.9630000000000001</v>
      </c>
      <c r="AC988" s="23">
        <f t="shared" si="152"/>
        <v>0.60524810448361055</v>
      </c>
      <c r="AD988" s="23">
        <f t="shared" si="153"/>
        <v>1.652215005040266</v>
      </c>
      <c r="AE988" s="23">
        <f t="shared" si="154"/>
        <v>0.49070785649695897</v>
      </c>
      <c r="AF988" s="1">
        <v>995</v>
      </c>
      <c r="AG988" s="1">
        <f t="shared" si="155"/>
        <v>4.9317372512257187E-4</v>
      </c>
      <c r="AH988" s="7">
        <v>2000</v>
      </c>
      <c r="AI988" s="1">
        <v>10.321999999999999</v>
      </c>
      <c r="AJ988" s="1">
        <f t="shared" si="156"/>
        <v>9.5557784367868992E-2</v>
      </c>
      <c r="AK988" s="1">
        <f t="shared" si="157"/>
        <v>1.1119747510429077E-2</v>
      </c>
      <c r="AL988" s="1">
        <f t="shared" si="158"/>
        <v>9.9843351743487459E-3</v>
      </c>
      <c r="AM988" s="8" t="s">
        <v>129</v>
      </c>
      <c r="AN988" s="1" t="s">
        <v>69</v>
      </c>
      <c r="AO988" s="1" t="s">
        <v>70</v>
      </c>
      <c r="AP988" s="1" t="s">
        <v>71</v>
      </c>
      <c r="AQ988" s="1" t="s">
        <v>72</v>
      </c>
      <c r="AR988" s="1" t="s">
        <v>130</v>
      </c>
      <c r="AS988" s="1" t="s">
        <v>131</v>
      </c>
      <c r="AT988" s="8" t="s">
        <v>129</v>
      </c>
      <c r="AU988" s="8" t="s">
        <v>95</v>
      </c>
    </row>
    <row r="989" spans="1:47" s="1" customFormat="1" ht="16">
      <c r="A989" s="8" t="s">
        <v>132</v>
      </c>
      <c r="B989" s="8" t="s">
        <v>133</v>
      </c>
      <c r="C989" s="8" t="s">
        <v>66</v>
      </c>
      <c r="D989" s="8" t="s">
        <v>67</v>
      </c>
      <c r="E989" s="24">
        <v>48</v>
      </c>
      <c r="F989" s="13">
        <v>4.5259999999999998</v>
      </c>
      <c r="G989" s="24">
        <v>2242.6</v>
      </c>
      <c r="H989" s="8" t="s">
        <v>95</v>
      </c>
      <c r="I989" s="13">
        <v>-6.5679999999999996</v>
      </c>
      <c r="J989" s="38">
        <v>1.0984860397478</v>
      </c>
      <c r="K989" s="103">
        <f t="shared" si="159"/>
        <v>1.1881944978018033</v>
      </c>
      <c r="L989" s="115"/>
      <c r="M989" s="1" t="s">
        <v>69</v>
      </c>
      <c r="N989" s="1" t="s">
        <v>70</v>
      </c>
      <c r="O989" s="1" t="s">
        <v>71</v>
      </c>
      <c r="P989" s="1" t="s">
        <v>114</v>
      </c>
      <c r="Q989" s="1" t="s">
        <v>130</v>
      </c>
      <c r="R989" s="1" t="s">
        <v>131</v>
      </c>
      <c r="S989" s="8" t="s">
        <v>133</v>
      </c>
      <c r="T989" s="8" t="s">
        <v>95</v>
      </c>
      <c r="U989" s="25">
        <v>0.28299999999999997</v>
      </c>
      <c r="V989"/>
      <c r="W989">
        <v>13.3</v>
      </c>
      <c r="X989" s="70">
        <v>818.19799999999998</v>
      </c>
      <c r="Y989" s="70">
        <v>504.44940000000003</v>
      </c>
      <c r="Z989" s="70">
        <f t="shared" si="150"/>
        <v>0.61653707293344651</v>
      </c>
      <c r="AA989" s="23">
        <f t="shared" si="151"/>
        <v>8.1999430700148395</v>
      </c>
      <c r="AB989" s="25">
        <v>3.1789999999999998</v>
      </c>
      <c r="AC989" s="23">
        <f t="shared" si="152"/>
        <v>0.38768561840689059</v>
      </c>
      <c r="AD989" s="23">
        <f t="shared" si="153"/>
        <v>2.5794095847797545</v>
      </c>
      <c r="AE989" s="23">
        <f t="shared" si="154"/>
        <v>0.72997291249267049</v>
      </c>
      <c r="AF989" s="1">
        <v>950</v>
      </c>
      <c r="AG989" s="1">
        <f t="shared" si="155"/>
        <v>7.6839253946596898E-4</v>
      </c>
      <c r="AH989" s="7">
        <v>2000</v>
      </c>
      <c r="AI989" s="1">
        <v>10.337999999999999</v>
      </c>
      <c r="AJ989" s="1">
        <f t="shared" si="156"/>
        <v>0.14865400260514008</v>
      </c>
      <c r="AK989" s="1">
        <f t="shared" si="157"/>
        <v>1.7662986797164239E-3</v>
      </c>
      <c r="AL989" s="1">
        <f t="shared" si="158"/>
        <v>0</v>
      </c>
      <c r="AM989" s="8" t="s">
        <v>133</v>
      </c>
      <c r="AN989" s="1" t="s">
        <v>69</v>
      </c>
      <c r="AO989" s="1" t="s">
        <v>70</v>
      </c>
      <c r="AP989" s="1" t="s">
        <v>71</v>
      </c>
      <c r="AQ989" s="1" t="s">
        <v>114</v>
      </c>
      <c r="AR989" s="1" t="s">
        <v>130</v>
      </c>
      <c r="AS989" s="1" t="s">
        <v>131</v>
      </c>
      <c r="AT989" s="8" t="s">
        <v>133</v>
      </c>
      <c r="AU989" s="8" t="s">
        <v>95</v>
      </c>
    </row>
    <row r="990" spans="1:47" s="1" customFormat="1" ht="16">
      <c r="A990" s="8" t="s">
        <v>134</v>
      </c>
      <c r="B990" s="8" t="s">
        <v>135</v>
      </c>
      <c r="C990" s="8" t="s">
        <v>66</v>
      </c>
      <c r="D990" s="8" t="s">
        <v>67</v>
      </c>
      <c r="E990" s="24">
        <v>57</v>
      </c>
      <c r="F990" s="13">
        <v>3.0209999999999999</v>
      </c>
      <c r="G990" s="24">
        <v>2242.4</v>
      </c>
      <c r="H990" s="8" t="s">
        <v>95</v>
      </c>
      <c r="I990" s="13">
        <v>13449.409</v>
      </c>
      <c r="J990" s="38">
        <v>13.90804566575269</v>
      </c>
      <c r="K990" s="103">
        <f t="shared" si="159"/>
        <v>14.886397571743634</v>
      </c>
      <c r="L990" s="115">
        <f>K990-K991</f>
        <v>13.711994693204087</v>
      </c>
      <c r="M990" s="1" t="s">
        <v>69</v>
      </c>
      <c r="N990" s="1" t="s">
        <v>70</v>
      </c>
      <c r="O990" s="1" t="s">
        <v>71</v>
      </c>
      <c r="P990" s="1" t="s">
        <v>72</v>
      </c>
      <c r="Q990" s="1" t="s">
        <v>130</v>
      </c>
      <c r="R990" s="1" t="s">
        <v>74</v>
      </c>
      <c r="S990" s="8" t="s">
        <v>135</v>
      </c>
      <c r="T990" s="8" t="s">
        <v>95</v>
      </c>
      <c r="U990" s="25">
        <v>0.18</v>
      </c>
      <c r="V990"/>
      <c r="W990">
        <v>13.3</v>
      </c>
      <c r="X990" s="70">
        <v>818.19799999999998</v>
      </c>
      <c r="Y990" s="70">
        <v>504.44940000000003</v>
      </c>
      <c r="Z990" s="70">
        <f t="shared" si="150"/>
        <v>0.61653707293344651</v>
      </c>
      <c r="AA990" s="23">
        <f t="shared" si="151"/>
        <v>8.1999430700148395</v>
      </c>
      <c r="AB990" s="25">
        <v>4.9889999999999999</v>
      </c>
      <c r="AC990" s="23">
        <f t="shared" si="152"/>
        <v>0.60841885820445962</v>
      </c>
      <c r="AD990" s="23">
        <f t="shared" si="153"/>
        <v>1.6436045439997673</v>
      </c>
      <c r="AE990" s="23">
        <f t="shared" si="154"/>
        <v>0.2958488179199581</v>
      </c>
      <c r="AF990" s="1">
        <v>995</v>
      </c>
      <c r="AG990" s="1">
        <f t="shared" si="155"/>
        <v>2.9733549539694279E-4</v>
      </c>
      <c r="AH990" s="7">
        <v>2000</v>
      </c>
      <c r="AI990" s="1">
        <v>10.167999999999999</v>
      </c>
      <c r="AJ990" s="1">
        <f t="shared" si="156"/>
        <v>5.8484558496644919E-2</v>
      </c>
      <c r="AK990" s="1">
        <f t="shared" si="157"/>
        <v>8.7062438958895351E-3</v>
      </c>
      <c r="AL990" s="1">
        <f t="shared" si="158"/>
        <v>8.0193995574037915E-3</v>
      </c>
      <c r="AM990" s="8" t="s">
        <v>135</v>
      </c>
      <c r="AN990" s="1" t="s">
        <v>69</v>
      </c>
      <c r="AO990" s="1" t="s">
        <v>70</v>
      </c>
      <c r="AP990" s="1" t="s">
        <v>71</v>
      </c>
      <c r="AQ990" s="1" t="s">
        <v>72</v>
      </c>
      <c r="AR990" s="1" t="s">
        <v>130</v>
      </c>
      <c r="AS990" s="1" t="s">
        <v>74</v>
      </c>
      <c r="AT990" s="8" t="s">
        <v>135</v>
      </c>
      <c r="AU990" s="8" t="s">
        <v>95</v>
      </c>
    </row>
    <row r="991" spans="1:47" s="1" customFormat="1" ht="16">
      <c r="A991" s="8" t="s">
        <v>136</v>
      </c>
      <c r="B991" s="8" t="s">
        <v>137</v>
      </c>
      <c r="C991" s="8" t="s">
        <v>66</v>
      </c>
      <c r="D991" s="11" t="s">
        <v>67</v>
      </c>
      <c r="E991" s="24">
        <v>53</v>
      </c>
      <c r="F991" s="13">
        <v>14.382999999999999</v>
      </c>
      <c r="G991" s="24">
        <v>2243.6</v>
      </c>
      <c r="H991" s="8" t="s">
        <v>95</v>
      </c>
      <c r="I991" s="13">
        <v>-18.236000000000001</v>
      </c>
      <c r="J991" s="38">
        <v>1.0857242439042045</v>
      </c>
      <c r="K991" s="103">
        <f t="shared" si="159"/>
        <v>1.1744028785395479</v>
      </c>
      <c r="L991" s="115"/>
      <c r="M991" s="1" t="s">
        <v>69</v>
      </c>
      <c r="N991" s="1" t="s">
        <v>70</v>
      </c>
      <c r="O991" s="1" t="s">
        <v>71</v>
      </c>
      <c r="P991" s="1" t="s">
        <v>114</v>
      </c>
      <c r="Q991" s="1" t="s">
        <v>130</v>
      </c>
      <c r="R991" s="1" t="s">
        <v>74</v>
      </c>
      <c r="S991" s="8" t="s">
        <v>137</v>
      </c>
      <c r="T991" s="8" t="s">
        <v>95</v>
      </c>
      <c r="U991" s="25">
        <v>1.0149999999999999</v>
      </c>
      <c r="V991"/>
      <c r="W991">
        <v>13.3</v>
      </c>
      <c r="X991" s="70">
        <v>818.19799999999998</v>
      </c>
      <c r="Y991" s="70">
        <v>504.44940000000003</v>
      </c>
      <c r="Z991" s="70">
        <f t="shared" si="150"/>
        <v>0.61653707293344651</v>
      </c>
      <c r="AA991" s="23">
        <f t="shared" si="151"/>
        <v>8.1999430700148395</v>
      </c>
      <c r="AB991" s="25">
        <v>7.1289999999999996</v>
      </c>
      <c r="AC991" s="23">
        <f t="shared" si="152"/>
        <v>0.86939627984357437</v>
      </c>
      <c r="AD991" s="23">
        <f t="shared" si="153"/>
        <v>1.1502234633209201</v>
      </c>
      <c r="AE991" s="23">
        <f t="shared" si="154"/>
        <v>1.1674768152707338</v>
      </c>
      <c r="AF991" s="1">
        <v>950</v>
      </c>
      <c r="AG991" s="1">
        <f t="shared" si="155"/>
        <v>1.2289229634428777E-3</v>
      </c>
      <c r="AH991" s="7">
        <v>2000</v>
      </c>
      <c r="AI991" s="1">
        <v>10.287000000000001</v>
      </c>
      <c r="AJ991" s="1">
        <f t="shared" si="156"/>
        <v>0.23892737696954947</v>
      </c>
      <c r="AK991" s="1">
        <f t="shared" si="157"/>
        <v>2.8059699927494258E-3</v>
      </c>
      <c r="AL991" s="1">
        <f t="shared" si="158"/>
        <v>0</v>
      </c>
      <c r="AM991" s="8" t="s">
        <v>137</v>
      </c>
      <c r="AN991" s="1" t="s">
        <v>69</v>
      </c>
      <c r="AO991" s="1" t="s">
        <v>70</v>
      </c>
      <c r="AP991" s="1" t="s">
        <v>71</v>
      </c>
      <c r="AQ991" s="1" t="s">
        <v>114</v>
      </c>
      <c r="AR991" s="1" t="s">
        <v>130</v>
      </c>
      <c r="AS991" s="1" t="s">
        <v>74</v>
      </c>
      <c r="AT991" s="8" t="s">
        <v>137</v>
      </c>
      <c r="AU991" s="8" t="s">
        <v>95</v>
      </c>
    </row>
    <row r="992" spans="1:47" s="1" customFormat="1" ht="16">
      <c r="A992" s="8" t="s">
        <v>138</v>
      </c>
      <c r="B992" s="8" t="s">
        <v>139</v>
      </c>
      <c r="C992" s="8" t="s">
        <v>66</v>
      </c>
      <c r="D992" s="11" t="s">
        <v>67</v>
      </c>
      <c r="E992" s="24">
        <v>60</v>
      </c>
      <c r="F992" s="13">
        <v>3.5640000000000001</v>
      </c>
      <c r="G992" s="24">
        <v>2242.4</v>
      </c>
      <c r="H992" s="8" t="s">
        <v>95</v>
      </c>
      <c r="I992" s="13">
        <v>14450.383</v>
      </c>
      <c r="J992" s="38">
        <v>14.729601554682432</v>
      </c>
      <c r="K992" s="103">
        <f t="shared" si="159"/>
        <v>15.755169118907208</v>
      </c>
      <c r="L992" s="115">
        <f>K992-K993</f>
        <v>14.572608767676238</v>
      </c>
      <c r="M992" s="1" t="s">
        <v>69</v>
      </c>
      <c r="N992" s="1" t="s">
        <v>70</v>
      </c>
      <c r="O992" s="1" t="s">
        <v>71</v>
      </c>
      <c r="P992" s="1" t="s">
        <v>72</v>
      </c>
      <c r="Q992" s="1" t="s">
        <v>130</v>
      </c>
      <c r="R992" s="1" t="s">
        <v>140</v>
      </c>
      <c r="S992" s="8" t="s">
        <v>139</v>
      </c>
      <c r="T992" s="8" t="s">
        <v>95</v>
      </c>
      <c r="U992" s="25">
        <v>0.186</v>
      </c>
      <c r="V992"/>
      <c r="W992">
        <v>13.3</v>
      </c>
      <c r="X992" s="70">
        <v>818.19799999999998</v>
      </c>
      <c r="Y992" s="70">
        <v>504.44940000000003</v>
      </c>
      <c r="Z992" s="70">
        <f t="shared" si="150"/>
        <v>0.61653707293344651</v>
      </c>
      <c r="AA992" s="23">
        <f t="shared" si="151"/>
        <v>8.1999430700148395</v>
      </c>
      <c r="AB992" s="25">
        <v>5.4409999999999998</v>
      </c>
      <c r="AC992" s="23">
        <f t="shared" si="152"/>
        <v>0.66354119212075857</v>
      </c>
      <c r="AD992" s="23">
        <f t="shared" si="153"/>
        <v>1.5070654420170631</v>
      </c>
      <c r="AE992" s="23">
        <f t="shared" si="154"/>
        <v>0.28031417221517374</v>
      </c>
      <c r="AF992" s="1">
        <v>995</v>
      </c>
      <c r="AG992" s="1">
        <f t="shared" si="155"/>
        <v>2.8172278614590324E-4</v>
      </c>
      <c r="AH992" s="7">
        <v>2000</v>
      </c>
      <c r="AI992" s="1">
        <v>10.375999999999999</v>
      </c>
      <c r="AJ992" s="1">
        <f t="shared" si="156"/>
        <v>5.4302772965671403E-2</v>
      </c>
      <c r="AK992" s="1">
        <f t="shared" si="157"/>
        <v>8.5554937169977537E-3</v>
      </c>
      <c r="AL992" s="1">
        <f t="shared" si="158"/>
        <v>7.9133306542867529E-3</v>
      </c>
      <c r="AM992" s="8" t="s">
        <v>139</v>
      </c>
      <c r="AN992" s="1" t="s">
        <v>69</v>
      </c>
      <c r="AO992" s="1" t="s">
        <v>70</v>
      </c>
      <c r="AP992" s="1" t="s">
        <v>71</v>
      </c>
      <c r="AQ992" s="1" t="s">
        <v>72</v>
      </c>
      <c r="AR992" s="1" t="s">
        <v>130</v>
      </c>
      <c r="AS992" s="1" t="s">
        <v>140</v>
      </c>
      <c r="AT992" s="8" t="s">
        <v>139</v>
      </c>
      <c r="AU992" s="8" t="s">
        <v>95</v>
      </c>
    </row>
    <row r="993" spans="1:47" s="1" customFormat="1" ht="16">
      <c r="A993" s="8" t="s">
        <v>142</v>
      </c>
      <c r="B993" s="8" t="s">
        <v>143</v>
      </c>
      <c r="C993" s="8" t="s">
        <v>66</v>
      </c>
      <c r="D993" s="11" t="s">
        <v>67</v>
      </c>
      <c r="E993" s="24">
        <v>56</v>
      </c>
      <c r="F993" s="13">
        <v>8.6920000000000002</v>
      </c>
      <c r="G993" s="24">
        <v>2243</v>
      </c>
      <c r="H993" s="8" t="s">
        <v>95</v>
      </c>
      <c r="I993" s="13">
        <v>-11.335000000000001</v>
      </c>
      <c r="J993" s="38">
        <v>1.0932725637171652</v>
      </c>
      <c r="K993" s="103">
        <f t="shared" si="159"/>
        <v>1.1825603512309701</v>
      </c>
      <c r="L993" s="115"/>
      <c r="M993" s="1" t="s">
        <v>69</v>
      </c>
      <c r="N993" s="1" t="s">
        <v>70</v>
      </c>
      <c r="O993" s="1" t="s">
        <v>71</v>
      </c>
      <c r="P993" s="1" t="s">
        <v>114</v>
      </c>
      <c r="Q993" s="1" t="s">
        <v>130</v>
      </c>
      <c r="R993" s="1" t="s">
        <v>140</v>
      </c>
      <c r="S993" s="8" t="s">
        <v>143</v>
      </c>
      <c r="T993" s="8" t="s">
        <v>95</v>
      </c>
      <c r="U993" s="25">
        <v>0.498</v>
      </c>
      <c r="V993"/>
      <c r="W993">
        <v>13.3</v>
      </c>
      <c r="X993" s="70">
        <v>818.19799999999998</v>
      </c>
      <c r="Y993" s="70">
        <v>504.44940000000003</v>
      </c>
      <c r="Z993" s="70">
        <f t="shared" si="150"/>
        <v>0.61653707293344651</v>
      </c>
      <c r="AA993" s="23">
        <f t="shared" si="151"/>
        <v>8.1999430700148395</v>
      </c>
      <c r="AB993" s="25">
        <v>3.819</v>
      </c>
      <c r="AC993" s="23">
        <f t="shared" si="152"/>
        <v>0.46573494076625199</v>
      </c>
      <c r="AD993" s="23">
        <f t="shared" si="153"/>
        <v>2.1471440350916051</v>
      </c>
      <c r="AE993" s="23">
        <f t="shared" si="154"/>
        <v>1.0692777294756193</v>
      </c>
      <c r="AF993" s="1">
        <v>950</v>
      </c>
      <c r="AG993" s="1">
        <f t="shared" si="155"/>
        <v>1.1255555047111781E-3</v>
      </c>
      <c r="AH993" s="7">
        <v>2000</v>
      </c>
      <c r="AI993" s="1">
        <v>10.374000000000001</v>
      </c>
      <c r="AJ993" s="1">
        <f t="shared" si="156"/>
        <v>0.21699547035110431</v>
      </c>
      <c r="AK993" s="1">
        <f t="shared" si="157"/>
        <v>2.5661023963393149E-3</v>
      </c>
      <c r="AL993" s="1">
        <f t="shared" si="158"/>
        <v>0</v>
      </c>
      <c r="AM993" s="8" t="s">
        <v>143</v>
      </c>
      <c r="AN993" s="1" t="s">
        <v>69</v>
      </c>
      <c r="AO993" s="1" t="s">
        <v>70</v>
      </c>
      <c r="AP993" s="1" t="s">
        <v>71</v>
      </c>
      <c r="AQ993" s="1" t="s">
        <v>114</v>
      </c>
      <c r="AR993" s="1" t="s">
        <v>130</v>
      </c>
      <c r="AS993" s="1" t="s">
        <v>140</v>
      </c>
      <c r="AT993" s="8" t="s">
        <v>143</v>
      </c>
      <c r="AU993" s="8" t="s">
        <v>95</v>
      </c>
    </row>
    <row r="994" spans="1:47" s="1" customFormat="1" ht="16">
      <c r="A994" s="8" t="s">
        <v>144</v>
      </c>
      <c r="B994" s="8" t="s">
        <v>145</v>
      </c>
      <c r="C994" s="8" t="s">
        <v>66</v>
      </c>
      <c r="D994" s="11" t="s">
        <v>67</v>
      </c>
      <c r="E994" s="24">
        <v>57</v>
      </c>
      <c r="F994" s="13">
        <v>3.2069999999999999</v>
      </c>
      <c r="G994" s="24">
        <v>2242.4</v>
      </c>
      <c r="H994" s="8" t="s">
        <v>95</v>
      </c>
      <c r="I994" s="13">
        <v>12009.938</v>
      </c>
      <c r="J994" s="38">
        <v>12.69844809042997</v>
      </c>
      <c r="K994" s="103">
        <f t="shared" si="159"/>
        <v>13.605158238673443</v>
      </c>
      <c r="L994" s="115">
        <f>K994-K995</f>
        <v>12.428484466272716</v>
      </c>
      <c r="M994" s="1" t="s">
        <v>69</v>
      </c>
      <c r="N994" s="1" t="s">
        <v>70</v>
      </c>
      <c r="O994" s="1" t="s">
        <v>71</v>
      </c>
      <c r="P994" s="1" t="s">
        <v>72</v>
      </c>
      <c r="Q994" s="1" t="s">
        <v>130</v>
      </c>
      <c r="R994" s="1" t="s">
        <v>146</v>
      </c>
      <c r="S994" s="8" t="s">
        <v>145</v>
      </c>
      <c r="T994" s="8" t="s">
        <v>95</v>
      </c>
      <c r="U994" s="25">
        <v>0.23499999999999999</v>
      </c>
      <c r="V994"/>
      <c r="W994">
        <v>13.3</v>
      </c>
      <c r="X994" s="70">
        <v>818.19799999999998</v>
      </c>
      <c r="Y994" s="70">
        <v>504.44940000000003</v>
      </c>
      <c r="Z994" s="70">
        <f t="shared" si="150"/>
        <v>0.61653707293344651</v>
      </c>
      <c r="AA994" s="23">
        <f t="shared" si="151"/>
        <v>8.1999430700148395</v>
      </c>
      <c r="AB994" s="25">
        <v>4.6020000000000003</v>
      </c>
      <c r="AC994" s="23">
        <f t="shared" si="152"/>
        <v>0.5612234085902833</v>
      </c>
      <c r="AD994" s="23">
        <f t="shared" si="153"/>
        <v>1.7818216145186525</v>
      </c>
      <c r="AE994" s="23">
        <f t="shared" si="154"/>
        <v>0.41872807941188334</v>
      </c>
      <c r="AF994" s="1">
        <v>995</v>
      </c>
      <c r="AG994" s="1">
        <f t="shared" si="155"/>
        <v>4.2083224061495813E-4</v>
      </c>
      <c r="AH994" s="7">
        <v>2000</v>
      </c>
      <c r="AI994" s="1">
        <v>10.285</v>
      </c>
      <c r="AJ994" s="1">
        <f t="shared" si="156"/>
        <v>8.1834174159447368E-2</v>
      </c>
      <c r="AK994" s="1">
        <f t="shared" si="157"/>
        <v>1.1133668887704427E-2</v>
      </c>
      <c r="AL994" s="1">
        <f t="shared" si="158"/>
        <v>1.0170747623509478E-2</v>
      </c>
      <c r="AM994" s="8" t="s">
        <v>145</v>
      </c>
      <c r="AN994" s="1" t="s">
        <v>69</v>
      </c>
      <c r="AO994" s="1" t="s">
        <v>70</v>
      </c>
      <c r="AP994" s="1" t="s">
        <v>71</v>
      </c>
      <c r="AQ994" s="1" t="s">
        <v>72</v>
      </c>
      <c r="AR994" s="1" t="s">
        <v>130</v>
      </c>
      <c r="AS994" s="1" t="s">
        <v>146</v>
      </c>
      <c r="AT994" s="8" t="s">
        <v>145</v>
      </c>
      <c r="AU994" s="8" t="s">
        <v>95</v>
      </c>
    </row>
    <row r="995" spans="1:47" s="1" customFormat="1" ht="16">
      <c r="A995" s="8" t="s">
        <v>147</v>
      </c>
      <c r="B995" s="8" t="s">
        <v>148</v>
      </c>
      <c r="C995" s="8" t="s">
        <v>66</v>
      </c>
      <c r="D995" s="11" t="s">
        <v>67</v>
      </c>
      <c r="E995" s="24">
        <v>57</v>
      </c>
      <c r="F995" s="13">
        <v>11.74</v>
      </c>
      <c r="G995" s="24">
        <v>2243.4</v>
      </c>
      <c r="H995" s="8" t="s">
        <v>95</v>
      </c>
      <c r="I995" s="13">
        <v>-16.315000000000001</v>
      </c>
      <c r="J995" s="38">
        <v>1.087825551095275</v>
      </c>
      <c r="K995" s="103">
        <f t="shared" si="159"/>
        <v>1.1766737724007281</v>
      </c>
      <c r="L995" s="115"/>
      <c r="M995" s="1" t="s">
        <v>69</v>
      </c>
      <c r="N995" s="1" t="s">
        <v>70</v>
      </c>
      <c r="O995" s="1" t="s">
        <v>71</v>
      </c>
      <c r="P995" s="1" t="s">
        <v>114</v>
      </c>
      <c r="Q995" s="1" t="s">
        <v>130</v>
      </c>
      <c r="R995" s="1" t="s">
        <v>146</v>
      </c>
      <c r="S995" s="8" t="s">
        <v>148</v>
      </c>
      <c r="T995" s="8" t="s">
        <v>95</v>
      </c>
      <c r="U995" s="25">
        <v>0.65100000000000002</v>
      </c>
      <c r="V995"/>
      <c r="W995">
        <v>13.3</v>
      </c>
      <c r="X995" s="70">
        <v>818.19799999999998</v>
      </c>
      <c r="Y995" s="70">
        <v>504.44940000000003</v>
      </c>
      <c r="Z995" s="70">
        <f t="shared" si="150"/>
        <v>0.61653707293344651</v>
      </c>
      <c r="AA995" s="23">
        <f t="shared" si="151"/>
        <v>8.1999430700148395</v>
      </c>
      <c r="AB995" s="25">
        <v>6.718</v>
      </c>
      <c r="AC995" s="23">
        <f t="shared" si="152"/>
        <v>0.81927398064092194</v>
      </c>
      <c r="AD995" s="23">
        <f t="shared" si="153"/>
        <v>1.2205928952091158</v>
      </c>
      <c r="AE995" s="23">
        <f t="shared" si="154"/>
        <v>0.79460597478113448</v>
      </c>
      <c r="AF995" s="1">
        <v>950</v>
      </c>
      <c r="AG995" s="1">
        <f t="shared" si="155"/>
        <v>8.3642734187487839E-4</v>
      </c>
      <c r="AH995" s="7">
        <v>2000</v>
      </c>
      <c r="AI995" s="1">
        <v>10.242000000000001</v>
      </c>
      <c r="AJ995" s="1">
        <f t="shared" si="156"/>
        <v>0.16333281426965013</v>
      </c>
      <c r="AK995" s="1">
        <f t="shared" si="157"/>
        <v>1.9218943872349669E-3</v>
      </c>
      <c r="AL995" s="1">
        <f t="shared" si="158"/>
        <v>0</v>
      </c>
      <c r="AM995" s="8" t="s">
        <v>148</v>
      </c>
      <c r="AN995" s="1" t="s">
        <v>69</v>
      </c>
      <c r="AO995" s="1" t="s">
        <v>70</v>
      </c>
      <c r="AP995" s="1" t="s">
        <v>71</v>
      </c>
      <c r="AQ995" s="1" t="s">
        <v>114</v>
      </c>
      <c r="AR995" s="1" t="s">
        <v>130</v>
      </c>
      <c r="AS995" s="1" t="s">
        <v>146</v>
      </c>
      <c r="AT995" s="8" t="s">
        <v>148</v>
      </c>
      <c r="AU995" s="8" t="s">
        <v>95</v>
      </c>
    </row>
    <row r="996" spans="1:47" s="1" customFormat="1" ht="16">
      <c r="A996" s="8" t="s">
        <v>149</v>
      </c>
      <c r="B996" s="8" t="s">
        <v>150</v>
      </c>
      <c r="C996" s="8" t="s">
        <v>66</v>
      </c>
      <c r="D996" s="11" t="s">
        <v>67</v>
      </c>
      <c r="E996" s="24">
        <v>57</v>
      </c>
      <c r="F996" s="13">
        <v>5.4939999999999998</v>
      </c>
      <c r="G996" s="24">
        <v>2241.9</v>
      </c>
      <c r="H996" s="8" t="s">
        <v>95</v>
      </c>
      <c r="I996" s="13">
        <v>11715.205</v>
      </c>
      <c r="J996" s="38">
        <v>12.446577585488861</v>
      </c>
      <c r="K996" s="103">
        <f t="shared" si="159"/>
        <v>13.338051043559259</v>
      </c>
      <c r="L996" s="115">
        <f>K996-K997</f>
        <v>12.161579413126963</v>
      </c>
      <c r="M996" t="s">
        <v>69</v>
      </c>
      <c r="N996" t="s">
        <v>70</v>
      </c>
      <c r="O996" t="s">
        <v>71</v>
      </c>
      <c r="P996" t="s">
        <v>72</v>
      </c>
      <c r="Q996" s="1" t="s">
        <v>130</v>
      </c>
      <c r="R996" s="1" t="s">
        <v>151</v>
      </c>
      <c r="S996" s="8" t="s">
        <v>150</v>
      </c>
      <c r="T996" s="8" t="s">
        <v>95</v>
      </c>
      <c r="U996" s="25">
        <v>0.34599999999999997</v>
      </c>
      <c r="V996"/>
      <c r="W996">
        <v>13.3</v>
      </c>
      <c r="X996" s="70">
        <v>818.19799999999998</v>
      </c>
      <c r="Y996" s="70">
        <v>504.44940000000003</v>
      </c>
      <c r="Z996" s="70">
        <f t="shared" si="150"/>
        <v>0.61653707293344651</v>
      </c>
      <c r="AA996" s="23">
        <f t="shared" si="151"/>
        <v>8.1999430700148395</v>
      </c>
      <c r="AB996" s="25">
        <v>3.593</v>
      </c>
      <c r="AC996" s="23">
        <f t="shared" si="152"/>
        <v>0.43817377380810252</v>
      </c>
      <c r="AD996" s="23">
        <f t="shared" si="153"/>
        <v>2.2821995741761314</v>
      </c>
      <c r="AE996" s="23">
        <f t="shared" si="154"/>
        <v>0.78964105266494145</v>
      </c>
      <c r="AF996" s="1">
        <v>995</v>
      </c>
      <c r="AG996" s="1">
        <f t="shared" si="155"/>
        <v>7.9360909815572001E-4</v>
      </c>
      <c r="AH996" s="7">
        <v>2000</v>
      </c>
      <c r="AI996" s="1">
        <v>10.207000000000001</v>
      </c>
      <c r="AJ996" s="1">
        <f t="shared" si="156"/>
        <v>0.15550290940643088</v>
      </c>
      <c r="AK996" s="1">
        <f t="shared" si="157"/>
        <v>2.0741057430849464E-2</v>
      </c>
      <c r="AL996" s="1">
        <f t="shared" si="158"/>
        <v>1.8911609817185971E-2</v>
      </c>
      <c r="AM996" s="8" t="s">
        <v>150</v>
      </c>
      <c r="AN996" t="s">
        <v>69</v>
      </c>
      <c r="AO996" t="s">
        <v>70</v>
      </c>
      <c r="AP996" t="s">
        <v>71</v>
      </c>
      <c r="AQ996" t="s">
        <v>72</v>
      </c>
      <c r="AR996" s="1" t="s">
        <v>130</v>
      </c>
      <c r="AS996" s="1" t="s">
        <v>151</v>
      </c>
      <c r="AT996" s="8" t="s">
        <v>150</v>
      </c>
      <c r="AU996" s="8" t="s">
        <v>95</v>
      </c>
    </row>
    <row r="997" spans="1:47" s="1" customFormat="1" ht="16">
      <c r="A997" s="8" t="s">
        <v>152</v>
      </c>
      <c r="B997" s="8" t="s">
        <v>153</v>
      </c>
      <c r="C997" s="8" t="s">
        <v>66</v>
      </c>
      <c r="D997" s="11" t="s">
        <v>67</v>
      </c>
      <c r="E997" s="24">
        <v>55</v>
      </c>
      <c r="F997" s="13">
        <v>10.005000000000001</v>
      </c>
      <c r="G997" s="24">
        <v>2243.1999999999998</v>
      </c>
      <c r="H997" s="8" t="s">
        <v>95</v>
      </c>
      <c r="I997" s="13">
        <v>-16.486000000000001</v>
      </c>
      <c r="J997" s="38">
        <v>1.0876385044655068</v>
      </c>
      <c r="K997" s="103">
        <f t="shared" si="159"/>
        <v>1.1764716304322953</v>
      </c>
      <c r="L997" s="115"/>
      <c r="M997" s="1" t="s">
        <v>69</v>
      </c>
      <c r="N997" s="1" t="s">
        <v>70</v>
      </c>
      <c r="O997" s="1" t="s">
        <v>71</v>
      </c>
      <c r="P997" s="1" t="s">
        <v>114</v>
      </c>
      <c r="Q997" s="1" t="s">
        <v>130</v>
      </c>
      <c r="R997" s="1" t="s">
        <v>151</v>
      </c>
      <c r="S997" s="8" t="s">
        <v>153</v>
      </c>
      <c r="T997" s="8" t="s">
        <v>95</v>
      </c>
      <c r="U997" s="25">
        <v>0.56399999999999995</v>
      </c>
      <c r="V997"/>
      <c r="W997">
        <v>13.3</v>
      </c>
      <c r="X997" s="70">
        <v>818.19799999999998</v>
      </c>
      <c r="Y997" s="70">
        <v>504.44940000000003</v>
      </c>
      <c r="Z997" s="70">
        <f t="shared" si="150"/>
        <v>0.61653707293344651</v>
      </c>
      <c r="AA997" s="23">
        <f t="shared" si="151"/>
        <v>8.1999430700148395</v>
      </c>
      <c r="AB997" s="25">
        <v>7.0780000000000003</v>
      </c>
      <c r="AC997" s="23">
        <f t="shared" si="152"/>
        <v>0.86317672446806282</v>
      </c>
      <c r="AD997" s="23">
        <f t="shared" si="153"/>
        <v>1.1585113125197568</v>
      </c>
      <c r="AE997" s="23">
        <f t="shared" si="154"/>
        <v>0.65340038026114278</v>
      </c>
      <c r="AF997" s="1">
        <v>950</v>
      </c>
      <c r="AG997" s="1">
        <f t="shared" si="155"/>
        <v>6.8778987395909765E-4</v>
      </c>
      <c r="AH997" s="7">
        <v>2000</v>
      </c>
      <c r="AI997" s="1">
        <v>10.265000000000001</v>
      </c>
      <c r="AJ997" s="1">
        <f t="shared" si="156"/>
        <v>0.13400679473143645</v>
      </c>
      <c r="AK997" s="1">
        <f t="shared" si="157"/>
        <v>1.5765519228669897E-3</v>
      </c>
      <c r="AL997" s="1">
        <f t="shared" si="158"/>
        <v>0</v>
      </c>
      <c r="AM997" s="8" t="s">
        <v>153</v>
      </c>
      <c r="AN997" s="1" t="s">
        <v>69</v>
      </c>
      <c r="AO997" s="1" t="s">
        <v>70</v>
      </c>
      <c r="AP997" s="1" t="s">
        <v>71</v>
      </c>
      <c r="AQ997" s="1" t="s">
        <v>114</v>
      </c>
      <c r="AR997" s="1" t="s">
        <v>130</v>
      </c>
      <c r="AS997" s="1" t="s">
        <v>151</v>
      </c>
      <c r="AT997" s="8" t="s">
        <v>153</v>
      </c>
      <c r="AU997" s="8" t="s">
        <v>95</v>
      </c>
    </row>
    <row r="998" spans="1:47" s="1" customFormat="1" ht="16">
      <c r="A998" s="8" t="s">
        <v>154</v>
      </c>
      <c r="B998" s="8" t="s">
        <v>155</v>
      </c>
      <c r="C998" s="8" t="s">
        <v>156</v>
      </c>
      <c r="D998" s="11" t="s">
        <v>67</v>
      </c>
      <c r="E998" s="24">
        <v>52</v>
      </c>
      <c r="F998" s="13">
        <v>7.87</v>
      </c>
      <c r="G998" s="24">
        <v>2242.6</v>
      </c>
      <c r="H998" s="8" t="s">
        <v>95</v>
      </c>
      <c r="I998" s="13">
        <v>9767.0030000000006</v>
      </c>
      <c r="J998" s="38">
        <v>10.744435259127995</v>
      </c>
      <c r="K998" s="103">
        <f t="shared" si="159"/>
        <v>11.530049581347402</v>
      </c>
      <c r="L998" s="115">
        <f>K998-K999</f>
        <v>10.355147830140911</v>
      </c>
      <c r="M998" s="1" t="s">
        <v>69</v>
      </c>
      <c r="N998" s="1" t="s">
        <v>70</v>
      </c>
      <c r="O998" s="1" t="s">
        <v>157</v>
      </c>
      <c r="P998" s="1" t="s">
        <v>72</v>
      </c>
      <c r="Q998" s="1" t="s">
        <v>130</v>
      </c>
      <c r="R998" s="1" t="s">
        <v>131</v>
      </c>
      <c r="S998" s="8" t="s">
        <v>155</v>
      </c>
      <c r="T998" s="8" t="s">
        <v>95</v>
      </c>
      <c r="U998" s="25">
        <v>1.7949999999999999</v>
      </c>
      <c r="V998"/>
      <c r="W998">
        <v>13.3</v>
      </c>
      <c r="X998" s="70">
        <v>818.19799999999998</v>
      </c>
      <c r="Y998" s="70">
        <v>504.44940000000003</v>
      </c>
      <c r="Z998" s="70">
        <f t="shared" si="150"/>
        <v>0.61653707293344651</v>
      </c>
      <c r="AA998" s="23">
        <f t="shared" si="151"/>
        <v>8.1999430700148395</v>
      </c>
      <c r="AB998" s="25">
        <v>5.4169999999999998</v>
      </c>
      <c r="AC998" s="23">
        <f t="shared" si="152"/>
        <v>0.66061434253228257</v>
      </c>
      <c r="AD998" s="23">
        <f t="shared" si="153"/>
        <v>1.5137424903110281</v>
      </c>
      <c r="AE998" s="23">
        <f t="shared" si="154"/>
        <v>2.7171677701082952</v>
      </c>
      <c r="AF998" s="1">
        <v>995</v>
      </c>
      <c r="AG998" s="1">
        <f t="shared" si="155"/>
        <v>2.7308218795058245E-3</v>
      </c>
      <c r="AH998" s="7">
        <v>2000</v>
      </c>
      <c r="AI998" s="1">
        <v>10.321999999999999</v>
      </c>
      <c r="AJ998" s="1">
        <f t="shared" si="156"/>
        <v>0.52912650252002025</v>
      </c>
      <c r="AK998" s="1">
        <f t="shared" si="157"/>
        <v>6.1008548088607749E-2</v>
      </c>
      <c r="AL998" s="1">
        <f t="shared" si="158"/>
        <v>5.479183154440237E-2</v>
      </c>
      <c r="AM998" s="8" t="s">
        <v>155</v>
      </c>
      <c r="AN998" s="1" t="s">
        <v>69</v>
      </c>
      <c r="AO998" s="1" t="s">
        <v>70</v>
      </c>
      <c r="AP998" s="1" t="s">
        <v>157</v>
      </c>
      <c r="AQ998" s="1" t="s">
        <v>72</v>
      </c>
      <c r="AR998" s="1" t="s">
        <v>130</v>
      </c>
      <c r="AS998" s="1" t="s">
        <v>131</v>
      </c>
      <c r="AT998" s="8" t="s">
        <v>155</v>
      </c>
      <c r="AU998" s="8" t="s">
        <v>95</v>
      </c>
    </row>
    <row r="999" spans="1:47" s="1" customFormat="1" ht="16">
      <c r="A999" s="8" t="s">
        <v>158</v>
      </c>
      <c r="B999" s="8" t="s">
        <v>159</v>
      </c>
      <c r="C999" s="8" t="s">
        <v>66</v>
      </c>
      <c r="D999" s="11" t="s">
        <v>67</v>
      </c>
      <c r="E999" s="24">
        <v>59</v>
      </c>
      <c r="F999" s="13">
        <v>15.505000000000001</v>
      </c>
      <c r="G999" s="24">
        <v>2243.8000000000002</v>
      </c>
      <c r="H999" s="8" t="s">
        <v>95</v>
      </c>
      <c r="I999" s="13">
        <v>-17.814</v>
      </c>
      <c r="J999" s="38">
        <v>1.0861858609445587</v>
      </c>
      <c r="K999" s="103">
        <f t="shared" si="159"/>
        <v>1.1749017512064919</v>
      </c>
      <c r="L999" s="115"/>
      <c r="M999" s="1" t="s">
        <v>69</v>
      </c>
      <c r="N999" s="1" t="s">
        <v>70</v>
      </c>
      <c r="O999" s="1" t="s">
        <v>157</v>
      </c>
      <c r="P999" s="1" t="s">
        <v>114</v>
      </c>
      <c r="Q999" s="1" t="s">
        <v>130</v>
      </c>
      <c r="R999" s="1" t="s">
        <v>131</v>
      </c>
      <c r="S999" s="8" t="s">
        <v>159</v>
      </c>
      <c r="T999" s="8" t="s">
        <v>95</v>
      </c>
      <c r="U999" s="25">
        <v>1.079</v>
      </c>
      <c r="V999"/>
      <c r="W999">
        <v>13.3</v>
      </c>
      <c r="X999" s="70">
        <v>818.19799999999998</v>
      </c>
      <c r="Y999" s="70">
        <v>504.44940000000003</v>
      </c>
      <c r="Z999" s="70">
        <f t="shared" si="150"/>
        <v>0.61653707293344651</v>
      </c>
      <c r="AA999" s="23">
        <f t="shared" si="151"/>
        <v>8.1999430700148395</v>
      </c>
      <c r="AB999" s="25">
        <v>6.3460000000000001</v>
      </c>
      <c r="AC999" s="23">
        <f t="shared" si="152"/>
        <v>0.77390781201954317</v>
      </c>
      <c r="AD999" s="23">
        <f t="shared" si="153"/>
        <v>1.2921435660281815</v>
      </c>
      <c r="AE999" s="23">
        <f t="shared" si="154"/>
        <v>1.3942229077444077</v>
      </c>
      <c r="AF999" s="1">
        <v>995</v>
      </c>
      <c r="AG999" s="1">
        <f t="shared" si="155"/>
        <v>1.401229053009455E-3</v>
      </c>
      <c r="AH999" s="7">
        <v>2000</v>
      </c>
      <c r="AI999" s="1">
        <v>10.337999999999999</v>
      </c>
      <c r="AJ999" s="1">
        <f t="shared" si="156"/>
        <v>0.2710831984928333</v>
      </c>
      <c r="AK999" s="1">
        <f t="shared" si="157"/>
        <v>3.184961246318869E-3</v>
      </c>
      <c r="AL999" s="1">
        <f t="shared" si="158"/>
        <v>0</v>
      </c>
      <c r="AM999" s="8" t="s">
        <v>159</v>
      </c>
      <c r="AN999" s="1" t="s">
        <v>69</v>
      </c>
      <c r="AO999" s="1" t="s">
        <v>70</v>
      </c>
      <c r="AP999" s="1" t="s">
        <v>157</v>
      </c>
      <c r="AQ999" s="1" t="s">
        <v>114</v>
      </c>
      <c r="AR999" s="1" t="s">
        <v>130</v>
      </c>
      <c r="AS999" s="1" t="s">
        <v>131</v>
      </c>
      <c r="AT999" s="8" t="s">
        <v>159</v>
      </c>
      <c r="AU999" s="8" t="s">
        <v>95</v>
      </c>
    </row>
    <row r="1000" spans="1:47" s="1" customFormat="1" ht="16">
      <c r="A1000" s="8" t="s">
        <v>160</v>
      </c>
      <c r="B1000" s="8" t="s">
        <v>161</v>
      </c>
      <c r="C1000" s="8" t="s">
        <v>156</v>
      </c>
      <c r="D1000" s="11" t="s">
        <v>67</v>
      </c>
      <c r="E1000" s="24">
        <v>52</v>
      </c>
      <c r="F1000" s="13">
        <v>4.7039999999999997</v>
      </c>
      <c r="G1000" s="24">
        <v>2241.9</v>
      </c>
      <c r="H1000" s="8" t="s">
        <v>95</v>
      </c>
      <c r="I1000" s="13">
        <v>8396.6119999999992</v>
      </c>
      <c r="J1000" s="38">
        <v>9.5069255919861284</v>
      </c>
      <c r="K1000" s="103">
        <f t="shared" si="159"/>
        <v>10.212408396012462</v>
      </c>
      <c r="L1000" s="115">
        <f>K1000-K1001</f>
        <v>9.0271331261718952</v>
      </c>
      <c r="M1000" s="1" t="s">
        <v>69</v>
      </c>
      <c r="N1000" s="1" t="s">
        <v>70</v>
      </c>
      <c r="O1000" s="1" t="s">
        <v>157</v>
      </c>
      <c r="P1000" s="1" t="s">
        <v>72</v>
      </c>
      <c r="Q1000" s="1" t="s">
        <v>130</v>
      </c>
      <c r="R1000" s="1" t="s">
        <v>74</v>
      </c>
      <c r="S1000" s="8" t="s">
        <v>161</v>
      </c>
      <c r="T1000" s="8" t="s">
        <v>95</v>
      </c>
      <c r="U1000" s="25">
        <v>1.2370000000000001</v>
      </c>
      <c r="V1000"/>
      <c r="W1000">
        <v>13.3</v>
      </c>
      <c r="X1000" s="70">
        <v>818.19799999999998</v>
      </c>
      <c r="Y1000" s="70">
        <v>504.44940000000003</v>
      </c>
      <c r="Z1000" s="70">
        <f t="shared" si="150"/>
        <v>0.61653707293344651</v>
      </c>
      <c r="AA1000" s="23">
        <f t="shared" si="151"/>
        <v>8.1999430700148395</v>
      </c>
      <c r="AB1000" s="25">
        <v>6.1340000000000003</v>
      </c>
      <c r="AC1000" s="23">
        <f t="shared" si="152"/>
        <v>0.74805397398800477</v>
      </c>
      <c r="AD1000" s="23">
        <f t="shared" si="153"/>
        <v>1.3368019351181673</v>
      </c>
      <c r="AE1000" s="23">
        <f t="shared" si="154"/>
        <v>1.653623993741173</v>
      </c>
      <c r="AF1000" s="1">
        <v>995</v>
      </c>
      <c r="AG1000" s="1">
        <f t="shared" si="155"/>
        <v>1.6619336620514302E-3</v>
      </c>
      <c r="AH1000" s="7">
        <v>2000</v>
      </c>
      <c r="AI1000" s="1">
        <v>10.167999999999999</v>
      </c>
      <c r="AJ1000" s="1">
        <f t="shared" si="156"/>
        <v>0.32689489812183919</v>
      </c>
      <c r="AK1000" s="1">
        <f t="shared" si="157"/>
        <v>3.3383842021931093E-2</v>
      </c>
      <c r="AL1000" s="1">
        <f t="shared" si="158"/>
        <v>2.9509237636122412E-2</v>
      </c>
      <c r="AM1000" s="8" t="s">
        <v>161</v>
      </c>
      <c r="AN1000" s="1" t="s">
        <v>69</v>
      </c>
      <c r="AO1000" s="1" t="s">
        <v>70</v>
      </c>
      <c r="AP1000" s="1" t="s">
        <v>157</v>
      </c>
      <c r="AQ1000" s="1" t="s">
        <v>72</v>
      </c>
      <c r="AR1000" s="1" t="s">
        <v>130</v>
      </c>
      <c r="AS1000" s="1" t="s">
        <v>74</v>
      </c>
      <c r="AT1000" s="8" t="s">
        <v>161</v>
      </c>
      <c r="AU1000" s="8" t="s">
        <v>95</v>
      </c>
    </row>
    <row r="1001" spans="1:47" s="1" customFormat="1" ht="16">
      <c r="A1001" s="8" t="s">
        <v>163</v>
      </c>
      <c r="B1001" s="8" t="s">
        <v>164</v>
      </c>
      <c r="C1001" s="8" t="s">
        <v>66</v>
      </c>
      <c r="D1001" s="11" t="s">
        <v>67</v>
      </c>
      <c r="E1001" s="24">
        <v>57</v>
      </c>
      <c r="F1001" s="13">
        <v>5.6619999999999999</v>
      </c>
      <c r="G1001" s="24">
        <v>2242.8000000000002</v>
      </c>
      <c r="H1001" s="8" t="s">
        <v>95</v>
      </c>
      <c r="I1001" s="13">
        <v>-9.0380000000000003</v>
      </c>
      <c r="J1001" s="38">
        <v>1.0957847687773845</v>
      </c>
      <c r="K1001" s="103">
        <f t="shared" si="159"/>
        <v>1.1852752698405673</v>
      </c>
      <c r="L1001" s="115"/>
      <c r="M1001" s="1" t="s">
        <v>69</v>
      </c>
      <c r="N1001" s="1" t="s">
        <v>70</v>
      </c>
      <c r="O1001" s="1" t="s">
        <v>157</v>
      </c>
      <c r="P1001" s="1" t="s">
        <v>114</v>
      </c>
      <c r="Q1001" s="1" t="s">
        <v>130</v>
      </c>
      <c r="R1001" s="1" t="s">
        <v>74</v>
      </c>
      <c r="S1001" s="8" t="s">
        <v>164</v>
      </c>
      <c r="T1001" s="8" t="s">
        <v>95</v>
      </c>
      <c r="U1001" s="25">
        <v>0.38900000000000001</v>
      </c>
      <c r="V1001"/>
      <c r="W1001">
        <v>13.3</v>
      </c>
      <c r="X1001" s="70">
        <v>818.19799999999998</v>
      </c>
      <c r="Y1001" s="70">
        <v>504.44940000000003</v>
      </c>
      <c r="Z1001" s="70">
        <f t="shared" si="150"/>
        <v>0.61653707293344651</v>
      </c>
      <c r="AA1001" s="23">
        <f t="shared" si="151"/>
        <v>8.1999430700148395</v>
      </c>
      <c r="AB1001" s="25">
        <v>6.4240000000000004</v>
      </c>
      <c r="AC1001" s="23">
        <f t="shared" si="152"/>
        <v>0.78342007318209039</v>
      </c>
      <c r="AD1001" s="23">
        <f t="shared" si="153"/>
        <v>1.2764544006872414</v>
      </c>
      <c r="AE1001" s="23">
        <f t="shared" si="154"/>
        <v>0.49654076186733692</v>
      </c>
      <c r="AF1001" s="1">
        <v>995</v>
      </c>
      <c r="AG1001" s="1">
        <f t="shared" si="155"/>
        <v>4.9903594157521298E-4</v>
      </c>
      <c r="AH1001" s="7">
        <v>2000</v>
      </c>
      <c r="AI1001" s="1">
        <v>10.287000000000001</v>
      </c>
      <c r="AJ1001" s="1">
        <f t="shared" si="156"/>
        <v>9.7022638587579063E-2</v>
      </c>
      <c r="AK1001" s="1">
        <f t="shared" si="157"/>
        <v>1.149985341325366E-3</v>
      </c>
      <c r="AL1001" s="1">
        <f t="shared" si="158"/>
        <v>0</v>
      </c>
      <c r="AM1001" s="8" t="s">
        <v>164</v>
      </c>
      <c r="AN1001" s="1" t="s">
        <v>69</v>
      </c>
      <c r="AO1001" s="1" t="s">
        <v>70</v>
      </c>
      <c r="AP1001" s="1" t="s">
        <v>157</v>
      </c>
      <c r="AQ1001" s="1" t="s">
        <v>114</v>
      </c>
      <c r="AR1001" s="1" t="s">
        <v>130</v>
      </c>
      <c r="AS1001" s="1" t="s">
        <v>74</v>
      </c>
      <c r="AT1001" s="8" t="s">
        <v>164</v>
      </c>
      <c r="AU1001" s="8" t="s">
        <v>95</v>
      </c>
    </row>
    <row r="1002" spans="1:47" s="1" customFormat="1" ht="16">
      <c r="A1002" s="8" t="s">
        <v>165</v>
      </c>
      <c r="B1002" s="8" t="s">
        <v>166</v>
      </c>
      <c r="C1002" s="8" t="s">
        <v>156</v>
      </c>
      <c r="D1002" s="11" t="s">
        <v>67</v>
      </c>
      <c r="E1002" s="24">
        <v>53</v>
      </c>
      <c r="F1002" s="13">
        <v>6.157</v>
      </c>
      <c r="G1002" s="24">
        <v>2241.6999999999998</v>
      </c>
      <c r="H1002" s="8" t="s">
        <v>95</v>
      </c>
      <c r="I1002" s="13">
        <v>10649.028</v>
      </c>
      <c r="J1002" s="38">
        <v>11.523187167650113</v>
      </c>
      <c r="K1002" s="103">
        <f t="shared" si="159"/>
        <v>12.35785871792395</v>
      </c>
      <c r="L1002" s="115">
        <f>K1002-K1004</f>
        <v>11.174364616426519</v>
      </c>
      <c r="M1002" s="1" t="s">
        <v>69</v>
      </c>
      <c r="N1002" s="1" t="s">
        <v>70</v>
      </c>
      <c r="O1002" s="1" t="s">
        <v>157</v>
      </c>
      <c r="P1002" s="1" t="s">
        <v>72</v>
      </c>
      <c r="Q1002" s="1" t="s">
        <v>130</v>
      </c>
      <c r="R1002" s="1" t="s">
        <v>140</v>
      </c>
      <c r="S1002" s="8" t="s">
        <v>166</v>
      </c>
      <c r="T1002" s="8" t="s">
        <v>95</v>
      </c>
      <c r="U1002" s="25">
        <v>1.756</v>
      </c>
      <c r="V1002"/>
      <c r="W1002">
        <v>13.3</v>
      </c>
      <c r="X1002" s="70">
        <v>818.19799999999998</v>
      </c>
      <c r="Y1002" s="70">
        <v>504.44940000000003</v>
      </c>
      <c r="Z1002" s="70">
        <f t="shared" si="150"/>
        <v>0.61653707293344651</v>
      </c>
      <c r="AA1002" s="23">
        <f t="shared" si="151"/>
        <v>8.1999430700148395</v>
      </c>
      <c r="AB1002" s="25">
        <v>6.7279999999999998</v>
      </c>
      <c r="AC1002" s="23">
        <f t="shared" si="152"/>
        <v>0.82049350130278698</v>
      </c>
      <c r="AD1002" s="23">
        <f t="shared" si="153"/>
        <v>1.2187786964944767</v>
      </c>
      <c r="AE1002" s="23">
        <f t="shared" si="154"/>
        <v>2.1401753910443011</v>
      </c>
      <c r="AF1002" s="1">
        <v>995</v>
      </c>
      <c r="AG1002" s="1">
        <f t="shared" si="155"/>
        <v>2.1509300412505539E-3</v>
      </c>
      <c r="AH1002" s="7">
        <v>2000</v>
      </c>
      <c r="AI1002" s="1">
        <v>10.375999999999999</v>
      </c>
      <c r="AJ1002" s="1">
        <f t="shared" si="156"/>
        <v>0.41459715521406204</v>
      </c>
      <c r="AK1002" s="1">
        <f t="shared" si="157"/>
        <v>5.1235330689885658E-2</v>
      </c>
      <c r="AL1002" s="1">
        <f t="shared" si="158"/>
        <v>4.6328597812951081E-2</v>
      </c>
      <c r="AM1002" s="8" t="s">
        <v>166</v>
      </c>
      <c r="AN1002" s="1" t="s">
        <v>69</v>
      </c>
      <c r="AO1002" s="1" t="s">
        <v>70</v>
      </c>
      <c r="AP1002" s="1" t="s">
        <v>157</v>
      </c>
      <c r="AQ1002" s="1" t="s">
        <v>72</v>
      </c>
      <c r="AR1002" s="1" t="s">
        <v>130</v>
      </c>
      <c r="AS1002" s="1" t="s">
        <v>140</v>
      </c>
      <c r="AT1002" s="8" t="s">
        <v>166</v>
      </c>
      <c r="AU1002" s="8" t="s">
        <v>95</v>
      </c>
    </row>
    <row r="1003" spans="1:47" s="1" customFormat="1" ht="16">
      <c r="A1003" s="8" t="s">
        <v>167</v>
      </c>
      <c r="B1003" s="8" t="s">
        <v>166</v>
      </c>
      <c r="C1003" s="8" t="s">
        <v>156</v>
      </c>
      <c r="D1003" s="11" t="s">
        <v>67</v>
      </c>
      <c r="E1003" s="24">
        <v>54</v>
      </c>
      <c r="F1003" s="13">
        <v>6.1790000000000003</v>
      </c>
      <c r="G1003" s="24">
        <v>2241.9</v>
      </c>
      <c r="H1003" s="8" t="s">
        <v>95</v>
      </c>
      <c r="I1003" s="13">
        <v>10664.485000000001</v>
      </c>
      <c r="J1003" s="38">
        <v>11.536713224392983</v>
      </c>
      <c r="K1003" s="103">
        <f t="shared" si="159"/>
        <v>12.372227518442989</v>
      </c>
      <c r="L1003" s="115">
        <f>K1003-K1005</f>
        <v>11.188842156575062</v>
      </c>
      <c r="M1003" s="1" t="s">
        <v>69</v>
      </c>
      <c r="N1003" s="1" t="s">
        <v>70</v>
      </c>
      <c r="O1003" s="1" t="s">
        <v>157</v>
      </c>
      <c r="P1003" s="1" t="s">
        <v>72</v>
      </c>
      <c r="Q1003" s="1" t="s">
        <v>130</v>
      </c>
      <c r="R1003" s="1" t="s">
        <v>140</v>
      </c>
      <c r="S1003" s="8" t="s">
        <v>166</v>
      </c>
      <c r="T1003" s="8" t="s">
        <v>95</v>
      </c>
      <c r="U1003" s="25">
        <v>1.7669999999999999</v>
      </c>
      <c r="V1003"/>
      <c r="W1003">
        <v>13.3</v>
      </c>
      <c r="X1003" s="70">
        <v>818.19799999999998</v>
      </c>
      <c r="Y1003" s="70">
        <v>504.44940000000003</v>
      </c>
      <c r="Z1003" s="70">
        <f t="shared" si="150"/>
        <v>0.61653707293344651</v>
      </c>
      <c r="AA1003" s="23">
        <f t="shared" si="151"/>
        <v>8.1999430700148395</v>
      </c>
      <c r="AB1003" s="25">
        <v>6.7279999999999998</v>
      </c>
      <c r="AC1003" s="23">
        <f t="shared" si="152"/>
        <v>0.82049350130278698</v>
      </c>
      <c r="AD1003" s="23">
        <f t="shared" si="153"/>
        <v>1.2187786964944767</v>
      </c>
      <c r="AE1003" s="23">
        <f t="shared" si="154"/>
        <v>2.1535819567057404</v>
      </c>
      <c r="AF1003" s="1">
        <v>995</v>
      </c>
      <c r="AG1003" s="1">
        <f t="shared" si="155"/>
        <v>2.1644039765886837E-3</v>
      </c>
      <c r="AH1003" s="7">
        <v>2000</v>
      </c>
      <c r="AI1003" s="1">
        <v>10.375999999999999</v>
      </c>
      <c r="AJ1003" s="1">
        <f t="shared" si="156"/>
        <v>0.41719429001323899</v>
      </c>
      <c r="AK1003" s="1">
        <f t="shared" si="157"/>
        <v>5.1616226754390801E-2</v>
      </c>
      <c r="AL1003" s="1">
        <f t="shared" si="158"/>
        <v>4.6679210595825305E-2</v>
      </c>
      <c r="AM1003" s="8" t="s">
        <v>166</v>
      </c>
      <c r="AN1003" s="1" t="s">
        <v>69</v>
      </c>
      <c r="AO1003" s="1" t="s">
        <v>70</v>
      </c>
      <c r="AP1003" s="1" t="s">
        <v>157</v>
      </c>
      <c r="AQ1003" s="1" t="s">
        <v>72</v>
      </c>
      <c r="AR1003" s="1" t="s">
        <v>130</v>
      </c>
      <c r="AS1003" s="1" t="s">
        <v>140</v>
      </c>
      <c r="AT1003" s="8" t="s">
        <v>166</v>
      </c>
      <c r="AU1003" s="8" t="s">
        <v>95</v>
      </c>
    </row>
    <row r="1004" spans="1:47" s="1" customFormat="1" ht="16">
      <c r="A1004" s="8" t="s">
        <v>168</v>
      </c>
      <c r="B1004" s="8" t="s">
        <v>169</v>
      </c>
      <c r="C1004" s="8" t="s">
        <v>66</v>
      </c>
      <c r="D1004" s="8" t="s">
        <v>67</v>
      </c>
      <c r="E1004" s="24">
        <v>62</v>
      </c>
      <c r="F1004" s="13">
        <v>18.218</v>
      </c>
      <c r="G1004" s="24">
        <v>2244</v>
      </c>
      <c r="H1004" s="8" t="s">
        <v>95</v>
      </c>
      <c r="I1004" s="13">
        <v>-10.545</v>
      </c>
      <c r="J1004" s="38">
        <v>1.0941365929162816</v>
      </c>
      <c r="K1004" s="103">
        <f t="shared" si="159"/>
        <v>1.1834941014974305</v>
      </c>
      <c r="L1004" s="115"/>
      <c r="M1004" s="1" t="s">
        <v>69</v>
      </c>
      <c r="N1004" s="1" t="s">
        <v>70</v>
      </c>
      <c r="O1004" s="1" t="s">
        <v>157</v>
      </c>
      <c r="P1004" s="1" t="s">
        <v>114</v>
      </c>
      <c r="Q1004" s="1" t="s">
        <v>130</v>
      </c>
      <c r="R1004" s="1" t="s">
        <v>140</v>
      </c>
      <c r="S1004" s="8" t="s">
        <v>169</v>
      </c>
      <c r="T1004" s="8" t="s">
        <v>95</v>
      </c>
      <c r="U1004" s="25">
        <v>1.004</v>
      </c>
      <c r="V1004"/>
      <c r="W1004">
        <v>13.3</v>
      </c>
      <c r="X1004" s="70">
        <v>818.19799999999998</v>
      </c>
      <c r="Y1004" s="70">
        <v>504.44940000000003</v>
      </c>
      <c r="Z1004" s="70">
        <f t="shared" si="150"/>
        <v>0.61653707293344651</v>
      </c>
      <c r="AA1004" s="23">
        <f t="shared" si="151"/>
        <v>8.1999430700148395</v>
      </c>
      <c r="AB1004" s="25">
        <v>6.609</v>
      </c>
      <c r="AC1004" s="23">
        <f t="shared" si="152"/>
        <v>0.80598120542659324</v>
      </c>
      <c r="AD1004" s="23">
        <f t="shared" si="153"/>
        <v>1.2407237206861612</v>
      </c>
      <c r="AE1004" s="23">
        <f t="shared" si="154"/>
        <v>1.2456866155689059</v>
      </c>
      <c r="AF1004" s="1">
        <v>995</v>
      </c>
      <c r="AG1004" s="1">
        <f t="shared" si="155"/>
        <v>1.251946347305433E-3</v>
      </c>
      <c r="AH1004" s="7">
        <v>2000</v>
      </c>
      <c r="AI1004" s="1">
        <v>10.374000000000001</v>
      </c>
      <c r="AJ1004" s="1">
        <f t="shared" si="156"/>
        <v>0.241362318740203</v>
      </c>
      <c r="AK1004" s="1">
        <f t="shared" si="157"/>
        <v>2.8565088055277298E-3</v>
      </c>
      <c r="AL1004" s="1">
        <f t="shared" si="158"/>
        <v>0</v>
      </c>
      <c r="AM1004" s="8" t="s">
        <v>169</v>
      </c>
      <c r="AN1004" s="1" t="s">
        <v>69</v>
      </c>
      <c r="AO1004" s="1" t="s">
        <v>70</v>
      </c>
      <c r="AP1004" s="1" t="s">
        <v>157</v>
      </c>
      <c r="AQ1004" s="1" t="s">
        <v>114</v>
      </c>
      <c r="AR1004" s="1" t="s">
        <v>130</v>
      </c>
      <c r="AS1004" s="1" t="s">
        <v>140</v>
      </c>
      <c r="AT1004" s="8" t="s">
        <v>169</v>
      </c>
      <c r="AU1004" s="8" t="s">
        <v>95</v>
      </c>
    </row>
    <row r="1005" spans="1:47" s="1" customFormat="1" ht="16">
      <c r="A1005" s="8" t="s">
        <v>170</v>
      </c>
      <c r="B1005" s="8" t="s">
        <v>169</v>
      </c>
      <c r="C1005" s="8" t="s">
        <v>66</v>
      </c>
      <c r="D1005" s="8" t="s">
        <v>67</v>
      </c>
      <c r="E1005" s="24">
        <v>59</v>
      </c>
      <c r="F1005" s="13">
        <v>17.178000000000001</v>
      </c>
      <c r="G1005" s="24">
        <v>2243.6</v>
      </c>
      <c r="H1005" s="8" t="s">
        <v>95</v>
      </c>
      <c r="I1005" s="13">
        <v>-10.637</v>
      </c>
      <c r="J1005" s="38">
        <v>1.0940359725710005</v>
      </c>
      <c r="K1005" s="103">
        <f t="shared" si="159"/>
        <v>1.1833853618679275</v>
      </c>
      <c r="L1005" s="115"/>
      <c r="M1005" s="1" t="s">
        <v>69</v>
      </c>
      <c r="N1005" s="1" t="s">
        <v>70</v>
      </c>
      <c r="O1005" s="1" t="s">
        <v>157</v>
      </c>
      <c r="P1005" s="1" t="s">
        <v>114</v>
      </c>
      <c r="Q1005" s="1" t="s">
        <v>130</v>
      </c>
      <c r="R1005" s="1" t="s">
        <v>140</v>
      </c>
      <c r="S1005" s="8" t="s">
        <v>169</v>
      </c>
      <c r="T1005" s="8" t="s">
        <v>95</v>
      </c>
      <c r="U1005" s="25">
        <v>1</v>
      </c>
      <c r="V1005"/>
      <c r="W1005">
        <v>13.3</v>
      </c>
      <c r="X1005" s="70">
        <v>818.19799999999998</v>
      </c>
      <c r="Y1005" s="70">
        <v>504.44940000000003</v>
      </c>
      <c r="Z1005" s="70">
        <f t="shared" si="150"/>
        <v>0.61653707293344651</v>
      </c>
      <c r="AA1005" s="23">
        <f t="shared" si="151"/>
        <v>8.1999430700148395</v>
      </c>
      <c r="AB1005" s="25">
        <v>6.609</v>
      </c>
      <c r="AC1005" s="23">
        <f t="shared" si="152"/>
        <v>0.80598120542659324</v>
      </c>
      <c r="AD1005" s="23">
        <f t="shared" si="153"/>
        <v>1.2407237206861612</v>
      </c>
      <c r="AE1005" s="23">
        <f t="shared" si="154"/>
        <v>1.2407237206861612</v>
      </c>
      <c r="AF1005" s="1">
        <v>995</v>
      </c>
      <c r="AG1005" s="1">
        <f t="shared" si="155"/>
        <v>1.2469585132524233E-3</v>
      </c>
      <c r="AH1005" s="7">
        <v>2000</v>
      </c>
      <c r="AI1005" s="1">
        <v>10.374000000000001</v>
      </c>
      <c r="AJ1005" s="1">
        <f t="shared" si="156"/>
        <v>0.2404007158766962</v>
      </c>
      <c r="AK1005" s="1">
        <f t="shared" si="157"/>
        <v>2.8448668815105296E-3</v>
      </c>
      <c r="AL1005" s="1">
        <f t="shared" si="158"/>
        <v>0</v>
      </c>
      <c r="AM1005" s="8" t="s">
        <v>169</v>
      </c>
      <c r="AN1005" s="1" t="s">
        <v>69</v>
      </c>
      <c r="AO1005" s="1" t="s">
        <v>70</v>
      </c>
      <c r="AP1005" s="1" t="s">
        <v>157</v>
      </c>
      <c r="AQ1005" s="1" t="s">
        <v>114</v>
      </c>
      <c r="AR1005" s="1" t="s">
        <v>130</v>
      </c>
      <c r="AS1005" s="1" t="s">
        <v>140</v>
      </c>
      <c r="AT1005" s="8" t="s">
        <v>169</v>
      </c>
      <c r="AU1005" s="8" t="s">
        <v>95</v>
      </c>
    </row>
    <row r="1006" spans="1:47" s="1" customFormat="1" ht="16">
      <c r="A1006" s="8" t="s">
        <v>171</v>
      </c>
      <c r="B1006" s="8" t="s">
        <v>172</v>
      </c>
      <c r="C1006" s="8" t="s">
        <v>156</v>
      </c>
      <c r="D1006" s="11" t="s">
        <v>67</v>
      </c>
      <c r="E1006" s="24">
        <v>54</v>
      </c>
      <c r="F1006" s="13">
        <v>12.458</v>
      </c>
      <c r="G1006" s="24">
        <v>2241.9</v>
      </c>
      <c r="H1006" s="8" t="s">
        <v>95</v>
      </c>
      <c r="I1006" s="13">
        <v>9087.2720000000008</v>
      </c>
      <c r="J1006" s="38">
        <v>10.134874471521869</v>
      </c>
      <c r="K1006" s="103">
        <f t="shared" si="159"/>
        <v>10.881352408768119</v>
      </c>
      <c r="L1006" s="115">
        <f>K1006-K1007</f>
        <v>9.707568990502649</v>
      </c>
      <c r="M1006" s="1" t="s">
        <v>69</v>
      </c>
      <c r="N1006" s="1" t="s">
        <v>70</v>
      </c>
      <c r="O1006" s="1" t="s">
        <v>157</v>
      </c>
      <c r="P1006" s="1" t="s">
        <v>72</v>
      </c>
      <c r="Q1006" s="1" t="s">
        <v>130</v>
      </c>
      <c r="R1006" s="1" t="s">
        <v>146</v>
      </c>
      <c r="S1006" s="8" t="s">
        <v>172</v>
      </c>
      <c r="T1006" s="8" t="s">
        <v>95</v>
      </c>
      <c r="U1006" s="25">
        <v>3.2320000000000002</v>
      </c>
      <c r="V1006"/>
      <c r="W1006">
        <v>13.3</v>
      </c>
      <c r="X1006" s="70">
        <v>818.19799999999998</v>
      </c>
      <c r="Y1006" s="70">
        <v>504.44940000000003</v>
      </c>
      <c r="Z1006" s="70">
        <f t="shared" si="150"/>
        <v>0.61653707293344651</v>
      </c>
      <c r="AA1006" s="23">
        <f t="shared" si="151"/>
        <v>8.1999430700148395</v>
      </c>
      <c r="AB1006" s="25">
        <v>6.2530000000000001</v>
      </c>
      <c r="AC1006" s="23">
        <f t="shared" si="152"/>
        <v>0.76256626986419851</v>
      </c>
      <c r="AD1006" s="23">
        <f t="shared" si="153"/>
        <v>1.3113614377122724</v>
      </c>
      <c r="AE1006" s="23">
        <f t="shared" si="154"/>
        <v>4.2383201666860648</v>
      </c>
      <c r="AF1006" s="1">
        <v>995</v>
      </c>
      <c r="AG1006" s="1">
        <f t="shared" si="155"/>
        <v>4.2596182579759442E-3</v>
      </c>
      <c r="AH1006" s="7">
        <v>2000</v>
      </c>
      <c r="AI1006" s="1">
        <v>10.285</v>
      </c>
      <c r="AJ1006" s="1">
        <f t="shared" si="156"/>
        <v>0.82831662770557979</v>
      </c>
      <c r="AK1006" s="1">
        <f t="shared" si="157"/>
        <v>9.0132051321067955E-2</v>
      </c>
      <c r="AL1006" s="1">
        <f t="shared" si="158"/>
        <v>8.0409408094324133E-2</v>
      </c>
      <c r="AM1006" s="8" t="s">
        <v>172</v>
      </c>
      <c r="AN1006" s="1" t="s">
        <v>69</v>
      </c>
      <c r="AO1006" s="1" t="s">
        <v>70</v>
      </c>
      <c r="AP1006" s="1" t="s">
        <v>157</v>
      </c>
      <c r="AQ1006" s="1" t="s">
        <v>72</v>
      </c>
      <c r="AR1006" s="1" t="s">
        <v>130</v>
      </c>
      <c r="AS1006" s="1" t="s">
        <v>146</v>
      </c>
      <c r="AT1006" s="8" t="s">
        <v>172</v>
      </c>
      <c r="AU1006" s="8" t="s">
        <v>95</v>
      </c>
    </row>
    <row r="1007" spans="1:47" s="1" customFormat="1" ht="16">
      <c r="A1007" s="8" t="s">
        <v>173</v>
      </c>
      <c r="B1007" s="8" t="s">
        <v>174</v>
      </c>
      <c r="C1007" s="8" t="s">
        <v>66</v>
      </c>
      <c r="D1007" s="11" t="s">
        <v>67</v>
      </c>
      <c r="E1007" s="24">
        <v>58</v>
      </c>
      <c r="F1007" s="13">
        <v>12.59</v>
      </c>
      <c r="G1007" s="24">
        <v>2243.4</v>
      </c>
      <c r="H1007" s="8" t="s">
        <v>95</v>
      </c>
      <c r="I1007" s="13">
        <v>-18.760000000000002</v>
      </c>
      <c r="J1007" s="38">
        <v>1.0851510451844875</v>
      </c>
      <c r="K1007" s="103">
        <f t="shared" si="159"/>
        <v>1.1737834182654707</v>
      </c>
      <c r="L1007" s="115"/>
      <c r="M1007" s="1" t="s">
        <v>69</v>
      </c>
      <c r="N1007" s="1" t="s">
        <v>70</v>
      </c>
      <c r="O1007" s="1" t="s">
        <v>157</v>
      </c>
      <c r="P1007" s="1" t="s">
        <v>114</v>
      </c>
      <c r="Q1007" s="1" t="s">
        <v>130</v>
      </c>
      <c r="R1007" s="1" t="s">
        <v>146</v>
      </c>
      <c r="S1007" s="8" t="s">
        <v>174</v>
      </c>
      <c r="T1007" s="8" t="s">
        <v>95</v>
      </c>
      <c r="U1007" s="25">
        <v>0.85899999999999999</v>
      </c>
      <c r="V1007"/>
      <c r="W1007">
        <v>13.3</v>
      </c>
      <c r="X1007" s="70">
        <v>818.19799999999998</v>
      </c>
      <c r="Y1007" s="70">
        <v>504.44940000000003</v>
      </c>
      <c r="Z1007" s="70">
        <f t="shared" si="150"/>
        <v>0.61653707293344651</v>
      </c>
      <c r="AA1007" s="23">
        <f t="shared" si="151"/>
        <v>8.1999430700148395</v>
      </c>
      <c r="AB1007" s="25">
        <v>4.4690000000000003</v>
      </c>
      <c r="AC1007" s="23">
        <f t="shared" si="152"/>
        <v>0.54500378378747849</v>
      </c>
      <c r="AD1007" s="23">
        <f t="shared" si="153"/>
        <v>1.8348496464566657</v>
      </c>
      <c r="AE1007" s="23">
        <f t="shared" si="154"/>
        <v>1.5761358463062758</v>
      </c>
      <c r="AF1007" s="1">
        <v>995</v>
      </c>
      <c r="AG1007" s="1">
        <f t="shared" si="155"/>
        <v>1.5840561269409806E-3</v>
      </c>
      <c r="AH1007" s="7">
        <v>2000</v>
      </c>
      <c r="AI1007" s="1">
        <v>10.242000000000001</v>
      </c>
      <c r="AJ1007" s="1">
        <f t="shared" si="156"/>
        <v>0.30932554714723309</v>
      </c>
      <c r="AK1007" s="1">
        <f t="shared" si="157"/>
        <v>3.6308119808731625E-3</v>
      </c>
      <c r="AL1007" s="1">
        <f t="shared" si="158"/>
        <v>0</v>
      </c>
      <c r="AM1007" s="8" t="s">
        <v>174</v>
      </c>
      <c r="AN1007" s="1" t="s">
        <v>69</v>
      </c>
      <c r="AO1007" s="1" t="s">
        <v>70</v>
      </c>
      <c r="AP1007" s="1" t="s">
        <v>157</v>
      </c>
      <c r="AQ1007" s="1" t="s">
        <v>114</v>
      </c>
      <c r="AR1007" s="1" t="s">
        <v>130</v>
      </c>
      <c r="AS1007" s="1" t="s">
        <v>146</v>
      </c>
      <c r="AT1007" s="8" t="s">
        <v>174</v>
      </c>
      <c r="AU1007" s="8" t="s">
        <v>95</v>
      </c>
    </row>
    <row r="1008" spans="1:47" s="1" customFormat="1" ht="16">
      <c r="A1008" s="8" t="s">
        <v>175</v>
      </c>
      <c r="B1008" s="8" t="s">
        <v>176</v>
      </c>
      <c r="C1008" s="8" t="s">
        <v>156</v>
      </c>
      <c r="D1008" s="11" t="s">
        <v>67</v>
      </c>
      <c r="E1008" s="24">
        <v>59</v>
      </c>
      <c r="F1008" s="13">
        <v>7.1360000000000001</v>
      </c>
      <c r="G1008" s="24">
        <v>2242.4</v>
      </c>
      <c r="H1008" s="8" t="s">
        <v>95</v>
      </c>
      <c r="I1008" s="13">
        <v>8971.4519999999993</v>
      </c>
      <c r="J1008" s="38">
        <v>10.030179684900199</v>
      </c>
      <c r="K1008" s="103">
        <f t="shared" si="159"/>
        <v>10.769870543157229</v>
      </c>
      <c r="L1008" s="115">
        <f>K1008-K1009</f>
        <v>9.4968468190285709</v>
      </c>
      <c r="M1008" s="1" t="s">
        <v>69</v>
      </c>
      <c r="N1008" s="1" t="s">
        <v>70</v>
      </c>
      <c r="O1008" s="1" t="s">
        <v>157</v>
      </c>
      <c r="P1008" s="1" t="s">
        <v>72</v>
      </c>
      <c r="Q1008" s="1" t="s">
        <v>130</v>
      </c>
      <c r="R1008" s="1" t="s">
        <v>151</v>
      </c>
      <c r="S1008" s="8" t="s">
        <v>176</v>
      </c>
      <c r="T1008" s="8" t="s">
        <v>95</v>
      </c>
      <c r="U1008" s="25">
        <v>1.946</v>
      </c>
      <c r="V1008"/>
      <c r="W1008">
        <v>13.3</v>
      </c>
      <c r="X1008" s="70">
        <v>818.19799999999998</v>
      </c>
      <c r="Y1008" s="70">
        <v>504.44940000000003</v>
      </c>
      <c r="Z1008" s="70">
        <f t="shared" si="150"/>
        <v>0.61653707293344651</v>
      </c>
      <c r="AA1008" s="23">
        <f t="shared" si="151"/>
        <v>8.1999430700148395</v>
      </c>
      <c r="AB1008" s="25">
        <v>6.0940000000000003</v>
      </c>
      <c r="AC1008" s="23">
        <f t="shared" si="152"/>
        <v>0.74317589134054463</v>
      </c>
      <c r="AD1008" s="23">
        <f t="shared" si="153"/>
        <v>1.3455764801468393</v>
      </c>
      <c r="AE1008" s="23">
        <f t="shared" si="154"/>
        <v>2.6184918303657492</v>
      </c>
      <c r="AF1008" s="1">
        <v>995</v>
      </c>
      <c r="AG1008" s="1">
        <f t="shared" si="155"/>
        <v>2.6316500807695973E-3</v>
      </c>
      <c r="AH1008" s="7">
        <v>2000</v>
      </c>
      <c r="AI1008" s="1">
        <v>10.207000000000001</v>
      </c>
      <c r="AJ1008" s="1">
        <f t="shared" si="156"/>
        <v>0.51565593823250655</v>
      </c>
      <c r="AK1008" s="1">
        <f t="shared" si="157"/>
        <v>5.5535476995743759E-2</v>
      </c>
      <c r="AL1008" s="1">
        <f t="shared" si="158"/>
        <v>4.8971054567165731E-2</v>
      </c>
      <c r="AM1008" s="8" t="s">
        <v>176</v>
      </c>
      <c r="AN1008" s="1" t="s">
        <v>69</v>
      </c>
      <c r="AO1008" s="1" t="s">
        <v>70</v>
      </c>
      <c r="AP1008" s="1" t="s">
        <v>157</v>
      </c>
      <c r="AQ1008" s="1" t="s">
        <v>72</v>
      </c>
      <c r="AR1008" s="1" t="s">
        <v>130</v>
      </c>
      <c r="AS1008" s="1" t="s">
        <v>151</v>
      </c>
      <c r="AT1008" s="8" t="s">
        <v>176</v>
      </c>
      <c r="AU1008" s="8" t="s">
        <v>95</v>
      </c>
    </row>
    <row r="1009" spans="1:47" s="1" customFormat="1" ht="16">
      <c r="A1009" s="8" t="s">
        <v>177</v>
      </c>
      <c r="B1009" s="8" t="s">
        <v>178</v>
      </c>
      <c r="C1009" s="8" t="s">
        <v>66</v>
      </c>
      <c r="D1009" s="11" t="s">
        <v>67</v>
      </c>
      <c r="E1009" s="24">
        <v>60</v>
      </c>
      <c r="F1009" s="13">
        <v>5.9429999999999996</v>
      </c>
      <c r="G1009" s="24">
        <v>2242.6</v>
      </c>
      <c r="H1009" s="8" t="s">
        <v>95</v>
      </c>
      <c r="I1009" s="13">
        <v>65.271000000000001</v>
      </c>
      <c r="J1009" s="38">
        <v>1.1769869632994965</v>
      </c>
      <c r="K1009" s="103">
        <f t="shared" si="159"/>
        <v>1.2730237241286573</v>
      </c>
      <c r="L1009" s="115"/>
      <c r="M1009" s="1" t="s">
        <v>69</v>
      </c>
      <c r="N1009" s="1" t="s">
        <v>70</v>
      </c>
      <c r="O1009" s="1" t="s">
        <v>157</v>
      </c>
      <c r="P1009" s="1" t="s">
        <v>114</v>
      </c>
      <c r="Q1009" s="1" t="s">
        <v>130</v>
      </c>
      <c r="R1009" s="1" t="s">
        <v>151</v>
      </c>
      <c r="S1009" s="8" t="s">
        <v>178</v>
      </c>
      <c r="T1009" s="8" t="s">
        <v>95</v>
      </c>
      <c r="U1009" s="25">
        <v>0.32</v>
      </c>
      <c r="V1009"/>
      <c r="W1009">
        <v>13.3</v>
      </c>
      <c r="X1009" s="70">
        <v>818.19799999999998</v>
      </c>
      <c r="Y1009" s="70">
        <v>504.44940000000003</v>
      </c>
      <c r="Z1009" s="70">
        <f t="shared" si="150"/>
        <v>0.61653707293344651</v>
      </c>
      <c r="AA1009" s="23">
        <f t="shared" si="151"/>
        <v>8.1999430700148395</v>
      </c>
      <c r="AB1009" s="25">
        <v>6.6680000000000001</v>
      </c>
      <c r="AC1009" s="23">
        <f t="shared" si="152"/>
        <v>0.81317637733159687</v>
      </c>
      <c r="AD1009" s="23">
        <f t="shared" si="153"/>
        <v>1.229745511399946</v>
      </c>
      <c r="AE1009" s="23">
        <f t="shared" si="154"/>
        <v>0.39351856364798277</v>
      </c>
      <c r="AF1009" s="1">
        <v>995</v>
      </c>
      <c r="AG1009" s="1">
        <f t="shared" si="155"/>
        <v>3.9549604386731935E-4</v>
      </c>
      <c r="AH1009" s="7">
        <v>2000</v>
      </c>
      <c r="AI1009" s="1">
        <v>10.265000000000001</v>
      </c>
      <c r="AJ1009" s="1">
        <f t="shared" si="156"/>
        <v>7.7057193154860079E-2</v>
      </c>
      <c r="AK1009" s="1">
        <f t="shared" si="157"/>
        <v>9.809563500090125E-4</v>
      </c>
      <c r="AL1009" s="1">
        <f t="shared" si="158"/>
        <v>0</v>
      </c>
      <c r="AM1009" s="8" t="s">
        <v>178</v>
      </c>
      <c r="AN1009" s="1" t="s">
        <v>69</v>
      </c>
      <c r="AO1009" s="1" t="s">
        <v>70</v>
      </c>
      <c r="AP1009" s="1" t="s">
        <v>157</v>
      </c>
      <c r="AQ1009" s="1" t="s">
        <v>114</v>
      </c>
      <c r="AR1009" s="1" t="s">
        <v>130</v>
      </c>
      <c r="AS1009" s="1" t="s">
        <v>151</v>
      </c>
      <c r="AT1009" s="8" t="s">
        <v>178</v>
      </c>
      <c r="AU1009" s="8" t="s">
        <v>95</v>
      </c>
    </row>
    <row r="1010" spans="1:47" s="1" customFormat="1" ht="16">
      <c r="A1010" s="8" t="s">
        <v>179</v>
      </c>
      <c r="B1010" s="8" t="s">
        <v>180</v>
      </c>
      <c r="C1010" s="8" t="s">
        <v>66</v>
      </c>
      <c r="D1010" s="11" t="s">
        <v>67</v>
      </c>
      <c r="E1010" s="24">
        <v>62</v>
      </c>
      <c r="F1010" s="13">
        <v>4.9610000000000003</v>
      </c>
      <c r="G1010" s="24">
        <v>2242.6</v>
      </c>
      <c r="H1010" s="8" t="s">
        <v>95</v>
      </c>
      <c r="I1010" s="13">
        <v>10111.539000000001</v>
      </c>
      <c r="J1010" s="38">
        <v>11.050256795148716</v>
      </c>
      <c r="K1010" s="103">
        <f t="shared" si="159"/>
        <v>11.855262162646172</v>
      </c>
      <c r="L1010" s="115">
        <f>K1010-K1011</f>
        <v>10.673721865102276</v>
      </c>
      <c r="M1010" s="1" t="s">
        <v>119</v>
      </c>
      <c r="N1010" s="1" t="s">
        <v>120</v>
      </c>
      <c r="O1010" s="1" t="s">
        <v>71</v>
      </c>
      <c r="P1010" s="1" t="s">
        <v>72</v>
      </c>
      <c r="Q1010" s="1" t="s">
        <v>130</v>
      </c>
      <c r="R1010" s="1" t="s">
        <v>131</v>
      </c>
      <c r="S1010" s="8" t="s">
        <v>180</v>
      </c>
      <c r="T1010" s="8" t="s">
        <v>95</v>
      </c>
      <c r="U1010" s="25">
        <v>0.26600000000000001</v>
      </c>
      <c r="V1010"/>
      <c r="W1010">
        <v>13.3</v>
      </c>
      <c r="X1010" s="70">
        <v>818.19799999999998</v>
      </c>
      <c r="Y1010" s="70">
        <v>504.44940000000003</v>
      </c>
      <c r="Z1010" s="70">
        <f t="shared" si="150"/>
        <v>0.61653707293344651</v>
      </c>
      <c r="AA1010" s="23">
        <f t="shared" si="151"/>
        <v>8.1999430700148395</v>
      </c>
      <c r="AB1010" s="25">
        <v>5.4939999999999998</v>
      </c>
      <c r="AC1010" s="23">
        <f t="shared" si="152"/>
        <v>0.6700046516286432</v>
      </c>
      <c r="AD1010" s="23">
        <f t="shared" si="153"/>
        <v>1.4925269512222135</v>
      </c>
      <c r="AE1010" s="23">
        <f t="shared" si="154"/>
        <v>0.39701216902510877</v>
      </c>
      <c r="AF1010" s="1">
        <v>995</v>
      </c>
      <c r="AG1010" s="1">
        <f t="shared" si="155"/>
        <v>3.9900720505036059E-4</v>
      </c>
      <c r="AH1010" s="7">
        <v>2000</v>
      </c>
      <c r="AI1010" s="1">
        <v>10.356</v>
      </c>
      <c r="AJ1010" s="1">
        <f t="shared" si="156"/>
        <v>7.7058170152638203E-2</v>
      </c>
      <c r="AK1010" s="1">
        <f t="shared" si="157"/>
        <v>9.1354480893332222E-3</v>
      </c>
      <c r="AL1010" s="1">
        <f t="shared" si="158"/>
        <v>8.2249747564298592E-3</v>
      </c>
      <c r="AM1010" s="8" t="s">
        <v>180</v>
      </c>
      <c r="AN1010" s="1" t="s">
        <v>119</v>
      </c>
      <c r="AO1010" s="1" t="s">
        <v>120</v>
      </c>
      <c r="AP1010" s="1" t="s">
        <v>71</v>
      </c>
      <c r="AQ1010" s="1" t="s">
        <v>72</v>
      </c>
      <c r="AR1010" s="1" t="s">
        <v>130</v>
      </c>
      <c r="AS1010" s="1" t="s">
        <v>131</v>
      </c>
      <c r="AT1010" s="8" t="s">
        <v>180</v>
      </c>
      <c r="AU1010" s="8" t="s">
        <v>95</v>
      </c>
    </row>
    <row r="1011" spans="1:47" s="1" customFormat="1" ht="16">
      <c r="A1011" s="8" t="s">
        <v>181</v>
      </c>
      <c r="B1011" s="8" t="s">
        <v>182</v>
      </c>
      <c r="C1011" s="8" t="s">
        <v>66</v>
      </c>
      <c r="D1011" s="8" t="s">
        <v>67</v>
      </c>
      <c r="E1011" s="24">
        <v>61</v>
      </c>
      <c r="F1011" s="13">
        <v>18.218</v>
      </c>
      <c r="G1011" s="24">
        <v>2243.8000000000002</v>
      </c>
      <c r="H1011" s="8" t="s">
        <v>95</v>
      </c>
      <c r="I1011" s="13">
        <v>-12.198</v>
      </c>
      <c r="J1011" s="38">
        <v>1.0923286765920683</v>
      </c>
      <c r="K1011" s="103">
        <f t="shared" si="159"/>
        <v>1.1815402975438958</v>
      </c>
      <c r="L1011" s="115"/>
      <c r="M1011" s="1" t="s">
        <v>119</v>
      </c>
      <c r="N1011" s="1" t="s">
        <v>120</v>
      </c>
      <c r="O1011" s="1" t="s">
        <v>71</v>
      </c>
      <c r="P1011" s="1" t="s">
        <v>114</v>
      </c>
      <c r="Q1011" s="1" t="s">
        <v>130</v>
      </c>
      <c r="R1011" s="1" t="s">
        <v>131</v>
      </c>
      <c r="S1011" s="8" t="s">
        <v>182</v>
      </c>
      <c r="T1011" s="8" t="s">
        <v>95</v>
      </c>
      <c r="U1011" s="25">
        <v>1.3140000000000001</v>
      </c>
      <c r="V1011"/>
      <c r="W1011">
        <v>13.3</v>
      </c>
      <c r="X1011" s="70">
        <v>818.19799999999998</v>
      </c>
      <c r="Y1011" s="70">
        <v>504.44940000000003</v>
      </c>
      <c r="Z1011" s="70">
        <f t="shared" si="150"/>
        <v>0.61653707293344651</v>
      </c>
      <c r="AA1011" s="23">
        <f t="shared" si="151"/>
        <v>8.1999430700148395</v>
      </c>
      <c r="AB1011" s="25">
        <v>4.8049999999999997</v>
      </c>
      <c r="AC1011" s="23">
        <f t="shared" si="152"/>
        <v>0.58597967802614315</v>
      </c>
      <c r="AD1011" s="23">
        <f t="shared" si="153"/>
        <v>1.7065438231040251</v>
      </c>
      <c r="AE1011" s="23">
        <f t="shared" si="154"/>
        <v>2.242398583558689</v>
      </c>
      <c r="AF1011" s="1">
        <v>950</v>
      </c>
      <c r="AG1011" s="1">
        <f t="shared" si="155"/>
        <v>2.3604195616407251E-3</v>
      </c>
      <c r="AH1011" s="7">
        <v>2000</v>
      </c>
      <c r="AI1011" s="1">
        <v>10.146000000000001</v>
      </c>
      <c r="AJ1011" s="1">
        <f t="shared" si="156"/>
        <v>0.46529066856706586</v>
      </c>
      <c r="AK1011" s="1">
        <f t="shared" si="157"/>
        <v>5.4975967498312921E-3</v>
      </c>
      <c r="AL1011" s="1">
        <f t="shared" si="158"/>
        <v>0</v>
      </c>
      <c r="AM1011" s="8" t="s">
        <v>182</v>
      </c>
      <c r="AN1011" s="1" t="s">
        <v>119</v>
      </c>
      <c r="AO1011" s="1" t="s">
        <v>120</v>
      </c>
      <c r="AP1011" s="1" t="s">
        <v>71</v>
      </c>
      <c r="AQ1011" s="1" t="s">
        <v>114</v>
      </c>
      <c r="AR1011" s="1" t="s">
        <v>130</v>
      </c>
      <c r="AS1011" s="1" t="s">
        <v>131</v>
      </c>
      <c r="AT1011" s="8" t="s">
        <v>182</v>
      </c>
      <c r="AU1011" s="8" t="s">
        <v>95</v>
      </c>
    </row>
    <row r="1012" spans="1:47" s="1" customFormat="1" ht="16">
      <c r="A1012" s="8" t="s">
        <v>184</v>
      </c>
      <c r="B1012" s="8" t="s">
        <v>185</v>
      </c>
      <c r="C1012" s="8" t="s">
        <v>156</v>
      </c>
      <c r="D1012" s="11" t="s">
        <v>67</v>
      </c>
      <c r="E1012" s="24">
        <v>48</v>
      </c>
      <c r="F1012" s="13">
        <v>4.5190000000000001</v>
      </c>
      <c r="G1012" s="24">
        <v>2241.6999999999998</v>
      </c>
      <c r="H1012" s="8" t="s">
        <v>95</v>
      </c>
      <c r="I1012" s="13">
        <v>7031.6570000000002</v>
      </c>
      <c r="J1012" s="38">
        <v>8.2397354343382254</v>
      </c>
      <c r="K1012" s="103">
        <f t="shared" si="159"/>
        <v>8.8603907008703597</v>
      </c>
      <c r="L1012" s="115">
        <f>K1012-K1013</f>
        <v>7.6857159242812259</v>
      </c>
      <c r="M1012" s="1" t="s">
        <v>119</v>
      </c>
      <c r="N1012" s="1" t="s">
        <v>120</v>
      </c>
      <c r="O1012" s="1" t="s">
        <v>71</v>
      </c>
      <c r="P1012" s="1" t="s">
        <v>72</v>
      </c>
      <c r="Q1012" s="1" t="s">
        <v>130</v>
      </c>
      <c r="R1012" s="1" t="s">
        <v>74</v>
      </c>
      <c r="S1012" s="8" t="s">
        <v>185</v>
      </c>
      <c r="T1012" s="8" t="s">
        <v>95</v>
      </c>
      <c r="U1012" s="25">
        <v>1.131</v>
      </c>
      <c r="V1012"/>
      <c r="W1012">
        <v>13.3</v>
      </c>
      <c r="X1012" s="70">
        <v>818.19799999999998</v>
      </c>
      <c r="Y1012" s="70">
        <v>504.44940000000003</v>
      </c>
      <c r="Z1012" s="70">
        <f t="shared" si="150"/>
        <v>0.61653707293344651</v>
      </c>
      <c r="AA1012" s="23">
        <f t="shared" si="151"/>
        <v>8.1999430700148395</v>
      </c>
      <c r="AB1012" s="25">
        <v>4.7729999999999997</v>
      </c>
      <c r="AC1012" s="23">
        <f t="shared" si="152"/>
        <v>0.58207721190817507</v>
      </c>
      <c r="AD1012" s="23">
        <f t="shared" si="153"/>
        <v>1.7179851393284811</v>
      </c>
      <c r="AE1012" s="23">
        <f t="shared" si="154"/>
        <v>1.943041192580512</v>
      </c>
      <c r="AF1012" s="1">
        <v>995</v>
      </c>
      <c r="AG1012" s="1">
        <f t="shared" si="155"/>
        <v>1.9528052186738815E-3</v>
      </c>
      <c r="AH1012" s="7">
        <v>2000</v>
      </c>
      <c r="AI1012" s="1">
        <v>10.308999999999999</v>
      </c>
      <c r="AJ1012" s="1">
        <f t="shared" si="156"/>
        <v>0.37885444149265335</v>
      </c>
      <c r="AK1012" s="1">
        <f t="shared" si="157"/>
        <v>3.3567983703849398E-2</v>
      </c>
      <c r="AL1012" s="1">
        <f t="shared" si="158"/>
        <v>2.9117676139647559E-2</v>
      </c>
      <c r="AM1012" s="8" t="s">
        <v>185</v>
      </c>
      <c r="AN1012" s="1" t="s">
        <v>119</v>
      </c>
      <c r="AO1012" s="1" t="s">
        <v>120</v>
      </c>
      <c r="AP1012" s="1" t="s">
        <v>71</v>
      </c>
      <c r="AQ1012" s="1" t="s">
        <v>72</v>
      </c>
      <c r="AR1012" s="1" t="s">
        <v>130</v>
      </c>
      <c r="AS1012" s="1" t="s">
        <v>74</v>
      </c>
      <c r="AT1012" s="8" t="s">
        <v>185</v>
      </c>
      <c r="AU1012" s="8" t="s">
        <v>95</v>
      </c>
    </row>
    <row r="1013" spans="1:47" s="1" customFormat="1" ht="16">
      <c r="A1013" s="8" t="s">
        <v>186</v>
      </c>
      <c r="B1013" s="8" t="s">
        <v>187</v>
      </c>
      <c r="C1013" s="8" t="s">
        <v>66</v>
      </c>
      <c r="D1013" s="11" t="s">
        <v>67</v>
      </c>
      <c r="E1013" s="24">
        <v>66</v>
      </c>
      <c r="F1013" s="13">
        <v>21.655000000000001</v>
      </c>
      <c r="G1013" s="24">
        <v>2244.1999999999998</v>
      </c>
      <c r="H1013" s="8" t="s">
        <v>95</v>
      </c>
      <c r="I1013" s="13">
        <v>-18.006</v>
      </c>
      <c r="J1013" s="38">
        <v>1.0859758366641969</v>
      </c>
      <c r="K1013" s="103">
        <f t="shared" si="159"/>
        <v>1.1746747765891343</v>
      </c>
      <c r="L1013" s="115"/>
      <c r="M1013" s="1" t="s">
        <v>119</v>
      </c>
      <c r="N1013" s="1" t="s">
        <v>120</v>
      </c>
      <c r="O1013" s="1" t="s">
        <v>71</v>
      </c>
      <c r="P1013" s="1" t="s">
        <v>114</v>
      </c>
      <c r="Q1013" s="1" t="s">
        <v>130</v>
      </c>
      <c r="R1013" s="1" t="s">
        <v>74</v>
      </c>
      <c r="S1013" s="8" t="s">
        <v>187</v>
      </c>
      <c r="T1013" s="8" t="s">
        <v>95</v>
      </c>
      <c r="U1013" s="25">
        <v>1.506</v>
      </c>
      <c r="V1013"/>
      <c r="W1013">
        <v>13.3</v>
      </c>
      <c r="X1013" s="70">
        <v>818.19799999999998</v>
      </c>
      <c r="Y1013" s="70">
        <v>504.44940000000003</v>
      </c>
      <c r="Z1013" s="70">
        <f t="shared" si="150"/>
        <v>0.61653707293344651</v>
      </c>
      <c r="AA1013" s="23">
        <f t="shared" si="151"/>
        <v>8.1999430700148395</v>
      </c>
      <c r="AB1013" s="25">
        <v>3.2290000000000001</v>
      </c>
      <c r="AC1013" s="23">
        <f t="shared" si="152"/>
        <v>0.39378322171621571</v>
      </c>
      <c r="AD1013" s="23">
        <f t="shared" si="153"/>
        <v>2.5394682781092719</v>
      </c>
      <c r="AE1013" s="23">
        <f t="shared" si="154"/>
        <v>3.8244392268325633</v>
      </c>
      <c r="AF1013" s="1">
        <v>950</v>
      </c>
      <c r="AG1013" s="1">
        <f t="shared" si="155"/>
        <v>4.0257255019290139E-3</v>
      </c>
      <c r="AH1013" s="7">
        <v>2000</v>
      </c>
      <c r="AI1013" s="1">
        <v>10.226000000000001</v>
      </c>
      <c r="AJ1013" s="1">
        <f t="shared" si="156"/>
        <v>0.78735096849775354</v>
      </c>
      <c r="AK1013" s="1">
        <f t="shared" si="157"/>
        <v>9.2488132301733715E-3</v>
      </c>
      <c r="AL1013" s="1">
        <f t="shared" si="158"/>
        <v>0</v>
      </c>
      <c r="AM1013" s="8" t="s">
        <v>187</v>
      </c>
      <c r="AN1013" s="1" t="s">
        <v>119</v>
      </c>
      <c r="AO1013" s="1" t="s">
        <v>120</v>
      </c>
      <c r="AP1013" s="1" t="s">
        <v>71</v>
      </c>
      <c r="AQ1013" s="1" t="s">
        <v>114</v>
      </c>
      <c r="AR1013" s="1" t="s">
        <v>130</v>
      </c>
      <c r="AS1013" s="1" t="s">
        <v>74</v>
      </c>
      <c r="AT1013" s="8" t="s">
        <v>187</v>
      </c>
      <c r="AU1013" s="8" t="s">
        <v>95</v>
      </c>
    </row>
    <row r="1014" spans="1:47" s="1" customFormat="1" ht="16">
      <c r="A1014" s="8" t="s">
        <v>188</v>
      </c>
      <c r="B1014" s="8" t="s">
        <v>189</v>
      </c>
      <c r="C1014" s="8" t="s">
        <v>156</v>
      </c>
      <c r="D1014" s="11" t="s">
        <v>67</v>
      </c>
      <c r="E1014" s="24">
        <v>54</v>
      </c>
      <c r="F1014" s="13">
        <v>4.6470000000000002</v>
      </c>
      <c r="G1014" s="24">
        <v>2241.9</v>
      </c>
      <c r="H1014" s="8" t="s">
        <v>95</v>
      </c>
      <c r="I1014" s="13">
        <v>8862.2620000000006</v>
      </c>
      <c r="J1014" s="38">
        <v>9.9312544043732842</v>
      </c>
      <c r="K1014" s="103">
        <f t="shared" si="159"/>
        <v>10.664514622313412</v>
      </c>
      <c r="L1014" s="115">
        <f>K1014-K1015</f>
        <v>9.4808609576624505</v>
      </c>
      <c r="M1014" s="1" t="s">
        <v>119</v>
      </c>
      <c r="N1014" s="1" t="s">
        <v>120</v>
      </c>
      <c r="O1014" s="1" t="s">
        <v>71</v>
      </c>
      <c r="P1014" s="1" t="s">
        <v>72</v>
      </c>
      <c r="Q1014" s="1" t="s">
        <v>130</v>
      </c>
      <c r="R1014" s="1" t="s">
        <v>140</v>
      </c>
      <c r="S1014" s="8" t="s">
        <v>189</v>
      </c>
      <c r="T1014" s="8" t="s">
        <v>95</v>
      </c>
      <c r="U1014" s="25">
        <v>1.1479999999999999</v>
      </c>
      <c r="V1014"/>
      <c r="W1014">
        <v>13.3</v>
      </c>
      <c r="X1014" s="70">
        <v>818.19799999999998</v>
      </c>
      <c r="Y1014" s="70">
        <v>504.44940000000003</v>
      </c>
      <c r="Z1014" s="70">
        <f t="shared" si="150"/>
        <v>0.61653707293344651</v>
      </c>
      <c r="AA1014" s="23">
        <f t="shared" si="151"/>
        <v>8.1999430700148395</v>
      </c>
      <c r="AB1014" s="25">
        <v>5.657</v>
      </c>
      <c r="AC1014" s="23">
        <f t="shared" si="152"/>
        <v>0.68988283841704312</v>
      </c>
      <c r="AD1014" s="23">
        <f t="shared" si="153"/>
        <v>1.4495214901917695</v>
      </c>
      <c r="AE1014" s="23">
        <f t="shared" si="154"/>
        <v>1.6640506707401512</v>
      </c>
      <c r="AF1014" s="1">
        <v>995</v>
      </c>
      <c r="AG1014" s="1">
        <f t="shared" si="155"/>
        <v>1.6724127344122123E-3</v>
      </c>
      <c r="AH1014" s="7">
        <v>2000</v>
      </c>
      <c r="AI1014" s="1">
        <v>10.108000000000001</v>
      </c>
      <c r="AJ1014" s="1">
        <f t="shared" si="156"/>
        <v>0.3309087325706791</v>
      </c>
      <c r="AK1014" s="1">
        <f t="shared" si="157"/>
        <v>3.5289810171512059E-2</v>
      </c>
      <c r="AL1014" s="1">
        <f t="shared" si="158"/>
        <v>3.1372996831789159E-2</v>
      </c>
      <c r="AM1014" s="8" t="s">
        <v>189</v>
      </c>
      <c r="AN1014" s="1" t="s">
        <v>119</v>
      </c>
      <c r="AO1014" s="1" t="s">
        <v>120</v>
      </c>
      <c r="AP1014" s="1" t="s">
        <v>71</v>
      </c>
      <c r="AQ1014" s="1" t="s">
        <v>72</v>
      </c>
      <c r="AR1014" s="1" t="s">
        <v>130</v>
      </c>
      <c r="AS1014" s="1" t="s">
        <v>140</v>
      </c>
      <c r="AT1014" s="8" t="s">
        <v>189</v>
      </c>
      <c r="AU1014" s="8" t="s">
        <v>95</v>
      </c>
    </row>
    <row r="1015" spans="1:47" s="1" customFormat="1" ht="16">
      <c r="A1015" s="8" t="s">
        <v>190</v>
      </c>
      <c r="B1015" s="8" t="s">
        <v>191</v>
      </c>
      <c r="C1015" s="8" t="s">
        <v>66</v>
      </c>
      <c r="D1015" s="11" t="s">
        <v>67</v>
      </c>
      <c r="E1015" s="24">
        <v>58</v>
      </c>
      <c r="F1015" s="13">
        <v>13.577</v>
      </c>
      <c r="G1015" s="24">
        <v>2243.6</v>
      </c>
      <c r="H1015" s="8" t="s">
        <v>95</v>
      </c>
      <c r="I1015" s="13">
        <v>-10.41</v>
      </c>
      <c r="J1015" s="38">
        <v>1.0942842419653644</v>
      </c>
      <c r="K1015" s="103">
        <f t="shared" si="159"/>
        <v>1.1836536646509606</v>
      </c>
      <c r="L1015" s="115"/>
      <c r="M1015" s="1" t="s">
        <v>119</v>
      </c>
      <c r="N1015" s="1" t="s">
        <v>120</v>
      </c>
      <c r="O1015" s="1" t="s">
        <v>71</v>
      </c>
      <c r="P1015" s="1" t="s">
        <v>114</v>
      </c>
      <c r="Q1015" s="1" t="s">
        <v>130</v>
      </c>
      <c r="R1015" s="1" t="s">
        <v>140</v>
      </c>
      <c r="S1015" s="8" t="s">
        <v>191</v>
      </c>
      <c r="T1015" s="8" t="s">
        <v>95</v>
      </c>
      <c r="U1015" s="25">
        <v>0.85</v>
      </c>
      <c r="V1015"/>
      <c r="W1015">
        <v>13.3</v>
      </c>
      <c r="X1015" s="70">
        <v>818.19799999999998</v>
      </c>
      <c r="Y1015" s="70">
        <v>504.44940000000003</v>
      </c>
      <c r="Z1015" s="70">
        <f t="shared" si="150"/>
        <v>0.61653707293344651</v>
      </c>
      <c r="AA1015" s="23">
        <f t="shared" si="151"/>
        <v>8.1999430700148395</v>
      </c>
      <c r="AB1015" s="25">
        <v>6.8330000000000002</v>
      </c>
      <c r="AC1015" s="23">
        <f t="shared" si="152"/>
        <v>0.83329846825236975</v>
      </c>
      <c r="AD1015" s="23">
        <f t="shared" si="153"/>
        <v>1.2000502078171871</v>
      </c>
      <c r="AE1015" s="23">
        <f t="shared" si="154"/>
        <v>1.0200426766446089</v>
      </c>
      <c r="AF1015" s="1">
        <v>950</v>
      </c>
      <c r="AG1015" s="1">
        <f t="shared" si="155"/>
        <v>1.0737291333101147E-3</v>
      </c>
      <c r="AH1015" s="7">
        <v>2000</v>
      </c>
      <c r="AI1015" s="1">
        <v>10.292</v>
      </c>
      <c r="AJ1015" s="1">
        <f t="shared" si="156"/>
        <v>0.20865315454918668</v>
      </c>
      <c r="AK1015" s="1">
        <f t="shared" si="157"/>
        <v>2.4697307102312807E-3</v>
      </c>
      <c r="AL1015" s="1">
        <f t="shared" si="158"/>
        <v>0</v>
      </c>
      <c r="AM1015" s="8" t="s">
        <v>191</v>
      </c>
      <c r="AN1015" s="1" t="s">
        <v>119</v>
      </c>
      <c r="AO1015" s="1" t="s">
        <v>120</v>
      </c>
      <c r="AP1015" s="1" t="s">
        <v>71</v>
      </c>
      <c r="AQ1015" s="1" t="s">
        <v>114</v>
      </c>
      <c r="AR1015" s="1" t="s">
        <v>130</v>
      </c>
      <c r="AS1015" s="1" t="s">
        <v>140</v>
      </c>
      <c r="AT1015" s="8" t="s">
        <v>191</v>
      </c>
      <c r="AU1015" s="8" t="s">
        <v>95</v>
      </c>
    </row>
    <row r="1016" spans="1:47" s="1" customFormat="1" ht="16">
      <c r="A1016" s="8" t="s">
        <v>192</v>
      </c>
      <c r="B1016" s="8" t="s">
        <v>193</v>
      </c>
      <c r="C1016" s="8" t="s">
        <v>156</v>
      </c>
      <c r="D1016" s="11" t="s">
        <v>67</v>
      </c>
      <c r="E1016" s="24">
        <v>57</v>
      </c>
      <c r="F1016" s="13">
        <v>9.8030000000000008</v>
      </c>
      <c r="G1016" s="24">
        <v>2242.1999999999998</v>
      </c>
      <c r="H1016" s="8" t="s">
        <v>95</v>
      </c>
      <c r="I1016" s="13">
        <v>7960.2179999999998</v>
      </c>
      <c r="J1016" s="38">
        <v>9.1056112835195702</v>
      </c>
      <c r="K1016" s="103">
        <f t="shared" si="159"/>
        <v>9.7845336555808196</v>
      </c>
      <c r="L1016" s="115">
        <f>K1016-K1017</f>
        <v>8.6097134732574254</v>
      </c>
      <c r="M1016" s="1" t="s">
        <v>119</v>
      </c>
      <c r="N1016" s="1" t="s">
        <v>120</v>
      </c>
      <c r="O1016" s="1" t="s">
        <v>71</v>
      </c>
      <c r="P1016" s="1" t="s">
        <v>72</v>
      </c>
      <c r="Q1016" s="1" t="s">
        <v>130</v>
      </c>
      <c r="R1016" s="1" t="s">
        <v>146</v>
      </c>
      <c r="S1016" s="8" t="s">
        <v>193</v>
      </c>
      <c r="T1016" s="8" t="s">
        <v>95</v>
      </c>
      <c r="U1016" s="25">
        <v>2.4289999999999998</v>
      </c>
      <c r="V1016"/>
      <c r="W1016">
        <v>13.3</v>
      </c>
      <c r="X1016" s="70">
        <v>818.19799999999998</v>
      </c>
      <c r="Y1016" s="70">
        <v>504.44940000000003</v>
      </c>
      <c r="Z1016" s="70">
        <f t="shared" si="150"/>
        <v>0.61653707293344651</v>
      </c>
      <c r="AA1016" s="23">
        <f t="shared" si="151"/>
        <v>8.1999430700148395</v>
      </c>
      <c r="AB1016" s="25">
        <v>6.0350000000000001</v>
      </c>
      <c r="AC1016" s="23">
        <f t="shared" si="152"/>
        <v>0.735980719435541</v>
      </c>
      <c r="AD1016" s="23">
        <f t="shared" si="153"/>
        <v>1.358731246067082</v>
      </c>
      <c r="AE1016" s="23">
        <f t="shared" si="154"/>
        <v>3.300358196696942</v>
      </c>
      <c r="AF1016" s="1">
        <v>995</v>
      </c>
      <c r="AG1016" s="1">
        <f t="shared" si="155"/>
        <v>3.3169429112532081E-3</v>
      </c>
      <c r="AH1016" s="7">
        <v>2000</v>
      </c>
      <c r="AI1016" s="1">
        <v>10.234</v>
      </c>
      <c r="AJ1016" s="1">
        <f t="shared" si="156"/>
        <v>0.64822022889451003</v>
      </c>
      <c r="AK1016" s="1">
        <f t="shared" si="157"/>
        <v>6.3425326458466352E-2</v>
      </c>
      <c r="AL1016" s="1">
        <f t="shared" si="158"/>
        <v>5.5809904383510751E-2</v>
      </c>
      <c r="AM1016" s="8" t="s">
        <v>193</v>
      </c>
      <c r="AN1016" s="1" t="s">
        <v>119</v>
      </c>
      <c r="AO1016" s="1" t="s">
        <v>120</v>
      </c>
      <c r="AP1016" s="1" t="s">
        <v>71</v>
      </c>
      <c r="AQ1016" s="1" t="s">
        <v>72</v>
      </c>
      <c r="AR1016" s="1" t="s">
        <v>130</v>
      </c>
      <c r="AS1016" s="1" t="s">
        <v>146</v>
      </c>
      <c r="AT1016" s="8" t="s">
        <v>193</v>
      </c>
      <c r="AU1016" s="8" t="s">
        <v>95</v>
      </c>
    </row>
    <row r="1017" spans="1:47" s="1" customFormat="1" ht="16">
      <c r="A1017" s="8" t="s">
        <v>194</v>
      </c>
      <c r="B1017" s="8" t="s">
        <v>195</v>
      </c>
      <c r="C1017" s="8" t="s">
        <v>66</v>
      </c>
      <c r="D1017" s="11" t="s">
        <v>67</v>
      </c>
      <c r="E1017" s="24">
        <v>58</v>
      </c>
      <c r="F1017" s="13">
        <v>13.352</v>
      </c>
      <c r="G1017" s="24">
        <v>2243.6</v>
      </c>
      <c r="H1017" s="8" t="s">
        <v>95</v>
      </c>
      <c r="I1017" s="13">
        <v>-17.882999999999999</v>
      </c>
      <c r="J1017" s="38">
        <v>1.0861103835714712</v>
      </c>
      <c r="K1017" s="103">
        <f t="shared" si="159"/>
        <v>1.1748201823233944</v>
      </c>
      <c r="L1017" s="115"/>
      <c r="M1017" s="1" t="s">
        <v>119</v>
      </c>
      <c r="N1017" s="1" t="s">
        <v>120</v>
      </c>
      <c r="O1017" s="1" t="s">
        <v>71</v>
      </c>
      <c r="P1017" s="1" t="s">
        <v>114</v>
      </c>
      <c r="Q1017" s="1" t="s">
        <v>130</v>
      </c>
      <c r="R1017" s="1" t="s">
        <v>146</v>
      </c>
      <c r="S1017" s="8" t="s">
        <v>195</v>
      </c>
      <c r="T1017" s="8" t="s">
        <v>95</v>
      </c>
      <c r="U1017" s="25">
        <v>0.83899999999999997</v>
      </c>
      <c r="V1017"/>
      <c r="W1017">
        <v>13.3</v>
      </c>
      <c r="X1017" s="70">
        <v>818.19799999999998</v>
      </c>
      <c r="Y1017" s="70">
        <v>504.44940000000003</v>
      </c>
      <c r="Z1017" s="70">
        <f t="shared" si="150"/>
        <v>0.61653707293344651</v>
      </c>
      <c r="AA1017" s="23">
        <f t="shared" si="151"/>
        <v>8.1999430700148395</v>
      </c>
      <c r="AB1017" s="25">
        <v>7.0259999999999998</v>
      </c>
      <c r="AC1017" s="23">
        <f t="shared" si="152"/>
        <v>0.85683521702636467</v>
      </c>
      <c r="AD1017" s="23">
        <f t="shared" si="153"/>
        <v>1.1670855493900996</v>
      </c>
      <c r="AE1017" s="23">
        <f t="shared" si="154"/>
        <v>0.97918477593829345</v>
      </c>
      <c r="AF1017" s="1">
        <v>950</v>
      </c>
      <c r="AG1017" s="1">
        <f t="shared" si="155"/>
        <v>1.0307208167771511E-3</v>
      </c>
      <c r="AH1017" s="7">
        <v>2000</v>
      </c>
      <c r="AI1017" s="1">
        <v>10.246</v>
      </c>
      <c r="AJ1017" s="1">
        <f t="shared" si="156"/>
        <v>0.20119477196508903</v>
      </c>
      <c r="AK1017" s="1">
        <f t="shared" si="157"/>
        <v>2.3636767868253968E-3</v>
      </c>
      <c r="AL1017" s="1">
        <f t="shared" si="158"/>
        <v>0</v>
      </c>
      <c r="AM1017" s="8" t="s">
        <v>195</v>
      </c>
      <c r="AN1017" s="1" t="s">
        <v>119</v>
      </c>
      <c r="AO1017" s="1" t="s">
        <v>120</v>
      </c>
      <c r="AP1017" s="1" t="s">
        <v>71</v>
      </c>
      <c r="AQ1017" s="1" t="s">
        <v>114</v>
      </c>
      <c r="AR1017" s="1" t="s">
        <v>130</v>
      </c>
      <c r="AS1017" s="1" t="s">
        <v>146</v>
      </c>
      <c r="AT1017" s="8" t="s">
        <v>195</v>
      </c>
      <c r="AU1017" s="8" t="s">
        <v>95</v>
      </c>
    </row>
    <row r="1018" spans="1:47" s="1" customFormat="1" ht="16">
      <c r="A1018" s="8" t="s">
        <v>196</v>
      </c>
      <c r="B1018" s="8" t="s">
        <v>197</v>
      </c>
      <c r="C1018" s="8" t="s">
        <v>156</v>
      </c>
      <c r="D1018" s="11" t="s">
        <v>67</v>
      </c>
      <c r="E1018" s="24">
        <v>59</v>
      </c>
      <c r="F1018" s="13">
        <v>6.84</v>
      </c>
      <c r="G1018" s="24">
        <v>2242.6</v>
      </c>
      <c r="H1018" s="8" t="s">
        <v>95</v>
      </c>
      <c r="I1018" s="13">
        <v>8006.0379999999996</v>
      </c>
      <c r="J1018" s="38">
        <v>9.1479151938425165</v>
      </c>
      <c r="K1018" s="103">
        <f t="shared" si="159"/>
        <v>9.829650674103906</v>
      </c>
      <c r="L1018" s="115">
        <f>K1018-K1019</f>
        <v>8.6552619815906198</v>
      </c>
      <c r="M1018" s="1" t="s">
        <v>119</v>
      </c>
      <c r="N1018" s="1" t="s">
        <v>120</v>
      </c>
      <c r="O1018" s="1" t="s">
        <v>71</v>
      </c>
      <c r="P1018" s="1" t="s">
        <v>72</v>
      </c>
      <c r="Q1018" s="1" t="s">
        <v>130</v>
      </c>
      <c r="R1018" s="1" t="s">
        <v>151</v>
      </c>
      <c r="S1018" s="8" t="s">
        <v>197</v>
      </c>
      <c r="T1018" s="8" t="s">
        <v>95</v>
      </c>
      <c r="U1018" s="25">
        <v>1.633</v>
      </c>
      <c r="V1018"/>
      <c r="W1018">
        <v>13.3</v>
      </c>
      <c r="X1018" s="70">
        <v>818.19799999999998</v>
      </c>
      <c r="Y1018" s="70">
        <v>504.44940000000003</v>
      </c>
      <c r="Z1018" s="70">
        <f t="shared" si="150"/>
        <v>0.61653707293344651</v>
      </c>
      <c r="AA1018" s="23">
        <f t="shared" si="151"/>
        <v>8.1999430700148395</v>
      </c>
      <c r="AB1018" s="25">
        <v>5.1180000000000003</v>
      </c>
      <c r="AC1018" s="23">
        <f t="shared" si="152"/>
        <v>0.62415067474251851</v>
      </c>
      <c r="AD1018" s="23">
        <f t="shared" si="153"/>
        <v>1.6021772313432665</v>
      </c>
      <c r="AE1018" s="23">
        <f t="shared" si="154"/>
        <v>2.616355418783554</v>
      </c>
      <c r="AF1018" s="1">
        <v>995</v>
      </c>
      <c r="AG1018" s="1">
        <f t="shared" si="155"/>
        <v>2.6295029334508081E-3</v>
      </c>
      <c r="AH1018" s="7">
        <v>2000</v>
      </c>
      <c r="AI1018" s="1">
        <v>10.15</v>
      </c>
      <c r="AJ1018" s="1">
        <f t="shared" si="156"/>
        <v>0.51812865683759768</v>
      </c>
      <c r="AK1018" s="1">
        <f t="shared" si="157"/>
        <v>5.093023700956243E-2</v>
      </c>
      <c r="AL1018" s="1">
        <f t="shared" si="158"/>
        <v>4.4845392650990717E-2</v>
      </c>
      <c r="AM1018" s="8" t="s">
        <v>197</v>
      </c>
      <c r="AN1018" s="1" t="s">
        <v>119</v>
      </c>
      <c r="AO1018" s="1" t="s">
        <v>120</v>
      </c>
      <c r="AP1018" s="1" t="s">
        <v>71</v>
      </c>
      <c r="AQ1018" s="1" t="s">
        <v>72</v>
      </c>
      <c r="AR1018" s="1" t="s">
        <v>130</v>
      </c>
      <c r="AS1018" s="1" t="s">
        <v>151</v>
      </c>
      <c r="AT1018" s="8" t="s">
        <v>197</v>
      </c>
      <c r="AU1018" s="8" t="s">
        <v>95</v>
      </c>
    </row>
    <row r="1019" spans="1:47" s="1" customFormat="1" ht="16">
      <c r="A1019" s="8" t="s">
        <v>198</v>
      </c>
      <c r="B1019" s="8" t="s">
        <v>199</v>
      </c>
      <c r="C1019" s="8" t="s">
        <v>66</v>
      </c>
      <c r="D1019" s="11" t="s">
        <v>67</v>
      </c>
      <c r="E1019" s="24">
        <v>64</v>
      </c>
      <c r="F1019" s="13">
        <v>24.231000000000002</v>
      </c>
      <c r="G1019" s="24">
        <v>2244.6999999999998</v>
      </c>
      <c r="H1019" s="8" t="s">
        <v>95</v>
      </c>
      <c r="I1019" s="13">
        <v>-18.248000000000001</v>
      </c>
      <c r="J1019" s="38">
        <v>1.085711117290292</v>
      </c>
      <c r="K1019" s="103">
        <f t="shared" si="159"/>
        <v>1.1743886925132854</v>
      </c>
      <c r="L1019" s="115"/>
      <c r="M1019" s="1" t="s">
        <v>119</v>
      </c>
      <c r="N1019" s="1" t="s">
        <v>120</v>
      </c>
      <c r="O1019" s="1" t="s">
        <v>71</v>
      </c>
      <c r="P1019" s="1" t="s">
        <v>114</v>
      </c>
      <c r="Q1019" s="1" t="s">
        <v>130</v>
      </c>
      <c r="R1019" s="1" t="s">
        <v>151</v>
      </c>
      <c r="S1019" s="8" t="s">
        <v>199</v>
      </c>
      <c r="T1019" s="8" t="s">
        <v>95</v>
      </c>
      <c r="U1019" s="25">
        <v>1.76</v>
      </c>
      <c r="V1019"/>
      <c r="W1019">
        <v>13.3</v>
      </c>
      <c r="X1019" s="70">
        <v>818.19799999999998</v>
      </c>
      <c r="Y1019" s="70">
        <v>504.44940000000003</v>
      </c>
      <c r="Z1019" s="70">
        <f t="shared" si="150"/>
        <v>0.61653707293344651</v>
      </c>
      <c r="AA1019" s="23">
        <f t="shared" si="151"/>
        <v>8.1999430700148395</v>
      </c>
      <c r="AB1019" s="25">
        <v>3.3</v>
      </c>
      <c r="AC1019" s="23">
        <f t="shared" si="152"/>
        <v>0.40244181841545734</v>
      </c>
      <c r="AD1019" s="23">
        <f t="shared" si="153"/>
        <v>2.4848312333378302</v>
      </c>
      <c r="AE1019" s="23">
        <f t="shared" si="154"/>
        <v>4.3733029706745814</v>
      </c>
      <c r="AF1019" s="1">
        <v>950</v>
      </c>
      <c r="AG1019" s="1">
        <f t="shared" si="155"/>
        <v>4.6034768112364014E-3</v>
      </c>
      <c r="AH1019" s="7">
        <v>2000</v>
      </c>
      <c r="AI1019" s="1">
        <v>10.257999999999999</v>
      </c>
      <c r="AJ1019" s="1">
        <f t="shared" si="156"/>
        <v>0.89753885966784985</v>
      </c>
      <c r="AK1019" s="1">
        <f t="shared" si="157"/>
        <v>1.0540594878851913E-2</v>
      </c>
      <c r="AL1019" s="1">
        <f t="shared" si="158"/>
        <v>0</v>
      </c>
      <c r="AM1019" s="8" t="s">
        <v>199</v>
      </c>
      <c r="AN1019" s="1" t="s">
        <v>119</v>
      </c>
      <c r="AO1019" s="1" t="s">
        <v>120</v>
      </c>
      <c r="AP1019" s="1" t="s">
        <v>71</v>
      </c>
      <c r="AQ1019" s="1" t="s">
        <v>114</v>
      </c>
      <c r="AR1019" s="1" t="s">
        <v>130</v>
      </c>
      <c r="AS1019" s="1" t="s">
        <v>151</v>
      </c>
      <c r="AT1019" s="8" t="s">
        <v>199</v>
      </c>
      <c r="AU1019" s="8" t="s">
        <v>95</v>
      </c>
    </row>
    <row r="1020" spans="1:47" s="1" customFormat="1" ht="16">
      <c r="A1020" s="8" t="s">
        <v>200</v>
      </c>
      <c r="B1020" s="8" t="s">
        <v>201</v>
      </c>
      <c r="C1020" s="8" t="s">
        <v>156</v>
      </c>
      <c r="D1020" s="8" t="s">
        <v>67</v>
      </c>
      <c r="E1020" s="24">
        <v>55</v>
      </c>
      <c r="F1020" s="13">
        <v>9.0649999999999995</v>
      </c>
      <c r="G1020" s="24">
        <v>2242.1999999999998</v>
      </c>
      <c r="H1020" s="8" t="s">
        <v>95</v>
      </c>
      <c r="I1020" s="13">
        <v>6676.6840000000002</v>
      </c>
      <c r="J1020" s="38">
        <v>7.904351274916789</v>
      </c>
      <c r="K1020" s="103">
        <f t="shared" si="159"/>
        <v>8.5020845693218252</v>
      </c>
      <c r="L1020" s="115">
        <f>K1020-K1021</f>
        <v>7.3264463399484185</v>
      </c>
      <c r="M1020" s="1" t="s">
        <v>119</v>
      </c>
      <c r="N1020" s="1" t="s">
        <v>120</v>
      </c>
      <c r="O1020" s="1" t="s">
        <v>157</v>
      </c>
      <c r="P1020" s="1" t="s">
        <v>72</v>
      </c>
      <c r="Q1020" s="1" t="s">
        <v>130</v>
      </c>
      <c r="R1020" s="1" t="s">
        <v>131</v>
      </c>
      <c r="S1020" s="8" t="s">
        <v>201</v>
      </c>
      <c r="T1020" s="8" t="s">
        <v>95</v>
      </c>
      <c r="U1020" s="25">
        <v>2.8130000000000002</v>
      </c>
      <c r="V1020"/>
      <c r="W1020">
        <v>13.3</v>
      </c>
      <c r="X1020" s="70">
        <v>818.19799999999998</v>
      </c>
      <c r="Y1020" s="70">
        <v>504.44940000000003</v>
      </c>
      <c r="Z1020" s="70">
        <f t="shared" si="150"/>
        <v>0.61653707293344651</v>
      </c>
      <c r="AA1020" s="23">
        <f t="shared" si="151"/>
        <v>8.1999430700148395</v>
      </c>
      <c r="AB1020" s="25">
        <v>6.548</v>
      </c>
      <c r="AC1020" s="23">
        <f t="shared" si="152"/>
        <v>0.79854212938921665</v>
      </c>
      <c r="AD1020" s="23">
        <f t="shared" si="153"/>
        <v>1.2522820815538851</v>
      </c>
      <c r="AE1020" s="23">
        <f t="shared" si="154"/>
        <v>3.5226694954110789</v>
      </c>
      <c r="AF1020" s="1">
        <v>995</v>
      </c>
      <c r="AG1020" s="1">
        <f t="shared" si="155"/>
        <v>3.5403713521719384E-3</v>
      </c>
      <c r="AH1020" s="7">
        <v>2000</v>
      </c>
      <c r="AI1020" s="1">
        <v>10.356</v>
      </c>
      <c r="AJ1020" s="1">
        <f t="shared" si="156"/>
        <v>0.6837333627215022</v>
      </c>
      <c r="AK1020" s="1">
        <f t="shared" si="157"/>
        <v>5.8131588727250071E-2</v>
      </c>
      <c r="AL1020" s="1">
        <f t="shared" si="158"/>
        <v>5.0093357928115742E-2</v>
      </c>
      <c r="AM1020" s="8" t="s">
        <v>201</v>
      </c>
      <c r="AN1020" s="1" t="s">
        <v>119</v>
      </c>
      <c r="AO1020" s="1" t="s">
        <v>120</v>
      </c>
      <c r="AP1020" s="1" t="s">
        <v>157</v>
      </c>
      <c r="AQ1020" s="1" t="s">
        <v>72</v>
      </c>
      <c r="AR1020" s="1" t="s">
        <v>130</v>
      </c>
      <c r="AS1020" s="1" t="s">
        <v>131</v>
      </c>
      <c r="AT1020" s="8" t="s">
        <v>201</v>
      </c>
      <c r="AU1020" s="8" t="s">
        <v>95</v>
      </c>
    </row>
    <row r="1021" spans="1:47" s="1" customFormat="1" ht="14.25" customHeight="1">
      <c r="A1021" s="8" t="s">
        <v>202</v>
      </c>
      <c r="B1021" s="8" t="s">
        <v>203</v>
      </c>
      <c r="C1021" s="8" t="s">
        <v>66</v>
      </c>
      <c r="D1021" s="11" t="s">
        <v>67</v>
      </c>
      <c r="E1021" s="24">
        <v>66</v>
      </c>
      <c r="F1021" s="13">
        <v>26.172000000000001</v>
      </c>
      <c r="G1021" s="24">
        <v>2244.9</v>
      </c>
      <c r="H1021" s="8" t="s">
        <v>95</v>
      </c>
      <c r="I1021" s="13">
        <v>-17.190999999999999</v>
      </c>
      <c r="J1021" s="38">
        <v>1.0868673398371096</v>
      </c>
      <c r="K1021" s="103">
        <f t="shared" si="159"/>
        <v>1.1756382293734062</v>
      </c>
      <c r="L1021" s="115"/>
      <c r="M1021" s="1" t="s">
        <v>119</v>
      </c>
      <c r="N1021" s="1" t="s">
        <v>120</v>
      </c>
      <c r="O1021" s="1" t="s">
        <v>157</v>
      </c>
      <c r="P1021" s="1" t="s">
        <v>114</v>
      </c>
      <c r="Q1021" s="1" t="s">
        <v>130</v>
      </c>
      <c r="R1021" s="1" t="s">
        <v>131</v>
      </c>
      <c r="S1021" s="8" t="s">
        <v>203</v>
      </c>
      <c r="T1021" s="8" t="s">
        <v>95</v>
      </c>
      <c r="U1021" s="25">
        <v>1.5189999999999999</v>
      </c>
      <c r="V1021"/>
      <c r="W1021">
        <v>13.3</v>
      </c>
      <c r="X1021" s="70">
        <v>818.19799999999998</v>
      </c>
      <c r="Y1021" s="70">
        <v>504.44940000000003</v>
      </c>
      <c r="Z1021" s="70">
        <f t="shared" si="150"/>
        <v>0.61653707293344651</v>
      </c>
      <c r="AA1021" s="23">
        <f t="shared" si="151"/>
        <v>8.1999430700148395</v>
      </c>
      <c r="AB1021" s="25">
        <v>7.2779999999999996</v>
      </c>
      <c r="AC1021" s="23">
        <f t="shared" si="152"/>
        <v>0.88756713770536322</v>
      </c>
      <c r="AD1021" s="23">
        <f t="shared" si="153"/>
        <v>1.12667533251097</v>
      </c>
      <c r="AE1021" s="23">
        <f t="shared" si="154"/>
        <v>1.7114198300841632</v>
      </c>
      <c r="AF1021" s="1">
        <v>995</v>
      </c>
      <c r="AG1021" s="1">
        <f t="shared" si="155"/>
        <v>1.7200199297328273E-3</v>
      </c>
      <c r="AH1021" s="7">
        <v>2000</v>
      </c>
      <c r="AI1021" s="1">
        <v>10.146000000000001</v>
      </c>
      <c r="AJ1021" s="1">
        <f t="shared" si="156"/>
        <v>0.33905380045985162</v>
      </c>
      <c r="AK1021" s="1">
        <f t="shared" si="157"/>
        <v>3.9860460963494415E-3</v>
      </c>
      <c r="AL1021" s="1">
        <f t="shared" si="158"/>
        <v>0</v>
      </c>
      <c r="AM1021" s="8" t="s">
        <v>203</v>
      </c>
      <c r="AN1021" s="1" t="s">
        <v>119</v>
      </c>
      <c r="AO1021" s="1" t="s">
        <v>120</v>
      </c>
      <c r="AP1021" s="1" t="s">
        <v>157</v>
      </c>
      <c r="AQ1021" s="1" t="s">
        <v>114</v>
      </c>
      <c r="AR1021" s="1" t="s">
        <v>130</v>
      </c>
      <c r="AS1021" s="1" t="s">
        <v>131</v>
      </c>
      <c r="AT1021" s="8" t="s">
        <v>203</v>
      </c>
      <c r="AU1021" s="8" t="s">
        <v>95</v>
      </c>
    </row>
    <row r="1022" spans="1:47" s="101" customFormat="1" ht="16">
      <c r="A1022" s="92" t="s">
        <v>204</v>
      </c>
      <c r="B1022" s="92" t="s">
        <v>205</v>
      </c>
      <c r="C1022" s="92" t="s">
        <v>156</v>
      </c>
      <c r="D1022" s="93" t="s">
        <v>67</v>
      </c>
      <c r="E1022" s="94">
        <v>51</v>
      </c>
      <c r="F1022" s="95">
        <v>10.016999999999999</v>
      </c>
      <c r="G1022" s="94">
        <v>2242.1999999999998</v>
      </c>
      <c r="H1022" s="92" t="s">
        <v>95</v>
      </c>
      <c r="I1022" s="95">
        <v>8181.1580000000004</v>
      </c>
      <c r="J1022" s="96">
        <v>9.3092348061089556</v>
      </c>
      <c r="K1022" s="103">
        <f t="shared" si="159"/>
        <v>10.001668919551012</v>
      </c>
      <c r="L1022" s="115">
        <f>K1022-K1024</f>
        <v>8.75074209019105</v>
      </c>
      <c r="M1022" s="101" t="s">
        <v>119</v>
      </c>
      <c r="N1022" s="101" t="s">
        <v>120</v>
      </c>
      <c r="O1022" s="101" t="s">
        <v>157</v>
      </c>
      <c r="P1022" s="101" t="s">
        <v>72</v>
      </c>
      <c r="Q1022" s="101" t="s">
        <v>130</v>
      </c>
      <c r="R1022" s="101" t="s">
        <v>74</v>
      </c>
      <c r="S1022" s="92" t="s">
        <v>205</v>
      </c>
      <c r="T1022" s="92" t="s">
        <v>95</v>
      </c>
      <c r="U1022" s="97">
        <v>2.7410000000000001</v>
      </c>
      <c r="V1022" s="98" t="s">
        <v>238</v>
      </c>
      <c r="W1022" s="98">
        <v>13.3</v>
      </c>
      <c r="X1022" s="99">
        <v>818.19799999999998</v>
      </c>
      <c r="Y1022" s="99">
        <v>504.44940000000003</v>
      </c>
      <c r="Z1022" s="99">
        <f t="shared" si="150"/>
        <v>0.61653707293344651</v>
      </c>
      <c r="AA1022" s="100">
        <f t="shared" si="151"/>
        <v>8.1999430700148395</v>
      </c>
      <c r="AB1022" s="97">
        <v>6.34</v>
      </c>
      <c r="AC1022" s="100">
        <f t="shared" si="152"/>
        <v>0.77317609962242417</v>
      </c>
      <c r="AD1022" s="100">
        <f t="shared" si="153"/>
        <v>1.2933664148288391</v>
      </c>
      <c r="AE1022" s="100">
        <f t="shared" si="154"/>
        <v>3.545117343045848</v>
      </c>
      <c r="AF1022" s="101">
        <v>995</v>
      </c>
      <c r="AG1022" s="101">
        <f t="shared" si="155"/>
        <v>3.5629320030611538E-3</v>
      </c>
      <c r="AH1022" s="102">
        <v>2000</v>
      </c>
      <c r="AI1022" s="101">
        <v>10.308999999999999</v>
      </c>
      <c r="AJ1022" s="101">
        <f t="shared" si="156"/>
        <v>0.69122747173560073</v>
      </c>
      <c r="AK1022" s="1">
        <f t="shared" si="157"/>
        <v>6.9134283203977825E-2</v>
      </c>
      <c r="AL1022" s="1">
        <f t="shared" si="158"/>
        <v>6.0487533308130649E-2</v>
      </c>
      <c r="AM1022" s="92" t="s">
        <v>205</v>
      </c>
      <c r="AN1022" s="101" t="s">
        <v>119</v>
      </c>
      <c r="AO1022" s="101" t="s">
        <v>120</v>
      </c>
      <c r="AP1022" s="101" t="s">
        <v>157</v>
      </c>
      <c r="AQ1022" s="101" t="s">
        <v>72</v>
      </c>
      <c r="AR1022" s="101" t="s">
        <v>130</v>
      </c>
      <c r="AS1022" s="101" t="s">
        <v>74</v>
      </c>
      <c r="AT1022" s="92" t="s">
        <v>205</v>
      </c>
      <c r="AU1022" s="92" t="s">
        <v>95</v>
      </c>
    </row>
    <row r="1023" spans="1:47" s="101" customFormat="1" ht="16">
      <c r="A1023" s="92" t="s">
        <v>206</v>
      </c>
      <c r="B1023" s="92" t="s">
        <v>205</v>
      </c>
      <c r="C1023" s="92" t="s">
        <v>156</v>
      </c>
      <c r="D1023" s="93" t="s">
        <v>67</v>
      </c>
      <c r="E1023" s="94">
        <v>51</v>
      </c>
      <c r="F1023" s="95">
        <v>5.2</v>
      </c>
      <c r="G1023" s="94">
        <v>2241.9</v>
      </c>
      <c r="H1023" s="92" t="s">
        <v>95</v>
      </c>
      <c r="I1023" s="95">
        <v>9252.4940000000006</v>
      </c>
      <c r="J1023" s="96">
        <v>10.283804874341858</v>
      </c>
      <c r="K1023" s="103">
        <f t="shared" si="159"/>
        <v>11.039904603889036</v>
      </c>
      <c r="L1023" s="115">
        <f>K1023-K1024</f>
        <v>9.7889777745290747</v>
      </c>
      <c r="M1023" s="101" t="s">
        <v>119</v>
      </c>
      <c r="N1023" s="101" t="s">
        <v>120</v>
      </c>
      <c r="O1023" s="101" t="s">
        <v>157</v>
      </c>
      <c r="P1023" s="101" t="s">
        <v>72</v>
      </c>
      <c r="Q1023" s="101" t="s">
        <v>130</v>
      </c>
      <c r="R1023" s="101" t="s">
        <v>74</v>
      </c>
      <c r="S1023" s="92" t="s">
        <v>205</v>
      </c>
      <c r="T1023" s="92" t="s">
        <v>95</v>
      </c>
      <c r="U1023" s="97">
        <v>1.4159999999999999</v>
      </c>
      <c r="V1023" s="98" t="s">
        <v>238</v>
      </c>
      <c r="W1023" s="98">
        <v>13.3</v>
      </c>
      <c r="X1023" s="99">
        <v>818.19799999999998</v>
      </c>
      <c r="Y1023" s="99">
        <v>504.44940000000003</v>
      </c>
      <c r="Z1023" s="99">
        <f t="shared" si="150"/>
        <v>0.61653707293344651</v>
      </c>
      <c r="AA1023" s="100">
        <f t="shared" si="151"/>
        <v>8.1999430700148395</v>
      </c>
      <c r="AB1023" s="97">
        <v>6.34</v>
      </c>
      <c r="AC1023" s="100">
        <f t="shared" si="152"/>
        <v>0.77317609962242417</v>
      </c>
      <c r="AD1023" s="100">
        <f t="shared" si="153"/>
        <v>1.2933664148288391</v>
      </c>
      <c r="AE1023" s="100">
        <f t="shared" si="154"/>
        <v>1.831406843397636</v>
      </c>
      <c r="AF1023" s="101">
        <v>995</v>
      </c>
      <c r="AG1023" s="101">
        <f t="shared" si="155"/>
        <v>1.8406098928619458E-3</v>
      </c>
      <c r="AH1023" s="102">
        <v>2000</v>
      </c>
      <c r="AI1023" s="101">
        <v>10.308999999999999</v>
      </c>
      <c r="AJ1023" s="101">
        <f t="shared" si="156"/>
        <v>0.35708796059015346</v>
      </c>
      <c r="AK1023" s="1">
        <f t="shared" si="157"/>
        <v>3.9422170201125817E-2</v>
      </c>
      <c r="AL1023" s="1">
        <f t="shared" si="158"/>
        <v>3.4955261097689261E-2</v>
      </c>
      <c r="AM1023" s="92" t="s">
        <v>205</v>
      </c>
      <c r="AN1023" s="101" t="s">
        <v>119</v>
      </c>
      <c r="AO1023" s="101" t="s">
        <v>120</v>
      </c>
      <c r="AP1023" s="101" t="s">
        <v>157</v>
      </c>
      <c r="AQ1023" s="101" t="s">
        <v>72</v>
      </c>
      <c r="AR1023" s="101" t="s">
        <v>130</v>
      </c>
      <c r="AS1023" s="101" t="s">
        <v>74</v>
      </c>
      <c r="AT1023" s="92" t="s">
        <v>205</v>
      </c>
      <c r="AU1023" s="92" t="s">
        <v>95</v>
      </c>
    </row>
    <row r="1024" spans="1:47" s="1" customFormat="1" ht="16">
      <c r="A1024" s="8" t="s">
        <v>207</v>
      </c>
      <c r="B1024" s="8" t="s">
        <v>208</v>
      </c>
      <c r="C1024" s="8" t="s">
        <v>66</v>
      </c>
      <c r="D1024" s="11" t="s">
        <v>67</v>
      </c>
      <c r="E1024" s="24">
        <v>70</v>
      </c>
      <c r="F1024" s="13">
        <v>5.3860000000000001</v>
      </c>
      <c r="G1024" s="24">
        <v>2243.1999999999998</v>
      </c>
      <c r="H1024" s="8" t="s">
        <v>95</v>
      </c>
      <c r="I1024" s="13">
        <v>46.545999999999999</v>
      </c>
      <c r="J1024" s="38">
        <v>1.1565375277600494</v>
      </c>
      <c r="K1024" s="103">
        <f t="shared" si="159"/>
        <v>1.2509268293599611</v>
      </c>
      <c r="L1024" s="115"/>
      <c r="M1024" s="1" t="s">
        <v>119</v>
      </c>
      <c r="N1024" s="1" t="s">
        <v>120</v>
      </c>
      <c r="O1024" s="1" t="s">
        <v>157</v>
      </c>
      <c r="P1024" s="1" t="s">
        <v>114</v>
      </c>
      <c r="Q1024" s="1" t="s">
        <v>130</v>
      </c>
      <c r="R1024" s="1" t="s">
        <v>74</v>
      </c>
      <c r="S1024" s="8" t="s">
        <v>208</v>
      </c>
      <c r="T1024" s="8" t="s">
        <v>95</v>
      </c>
      <c r="U1024" s="25">
        <v>0.30499999999999999</v>
      </c>
      <c r="V1024"/>
      <c r="W1024">
        <v>13.3</v>
      </c>
      <c r="X1024" s="70">
        <v>818.19799999999998</v>
      </c>
      <c r="Y1024" s="70">
        <v>504.44940000000003</v>
      </c>
      <c r="Z1024" s="70">
        <f t="shared" si="150"/>
        <v>0.61653707293344651</v>
      </c>
      <c r="AA1024" s="23">
        <f t="shared" si="151"/>
        <v>8.1999430700148395</v>
      </c>
      <c r="AB1024" s="25">
        <v>6.1749999999999998</v>
      </c>
      <c r="AC1024" s="23">
        <f t="shared" si="152"/>
        <v>0.75305400870165129</v>
      </c>
      <c r="AD1024" s="23">
        <f t="shared" si="153"/>
        <v>1.3279260032412694</v>
      </c>
      <c r="AE1024" s="23">
        <f t="shared" si="154"/>
        <v>0.40501743098858717</v>
      </c>
      <c r="AF1024" s="1">
        <v>995</v>
      </c>
      <c r="AG1024" s="1">
        <f t="shared" si="155"/>
        <v>4.070526944608916E-4</v>
      </c>
      <c r="AH1024" s="7">
        <v>2000</v>
      </c>
      <c r="AI1024" s="1">
        <v>10.226000000000001</v>
      </c>
      <c r="AJ1024" s="1">
        <f t="shared" si="156"/>
        <v>7.9611322992546751E-2</v>
      </c>
      <c r="AK1024" s="1">
        <f t="shared" si="157"/>
        <v>9.9587939852218278E-4</v>
      </c>
      <c r="AL1024" s="1">
        <f t="shared" si="158"/>
        <v>0</v>
      </c>
      <c r="AM1024" s="8" t="s">
        <v>208</v>
      </c>
      <c r="AN1024" s="1" t="s">
        <v>119</v>
      </c>
      <c r="AO1024" s="1" t="s">
        <v>120</v>
      </c>
      <c r="AP1024" s="1" t="s">
        <v>157</v>
      </c>
      <c r="AQ1024" s="1" t="s">
        <v>114</v>
      </c>
      <c r="AR1024" s="1" t="s">
        <v>130</v>
      </c>
      <c r="AS1024" s="1" t="s">
        <v>74</v>
      </c>
      <c r="AT1024" s="8" t="s">
        <v>208</v>
      </c>
      <c r="AU1024" s="8" t="s">
        <v>95</v>
      </c>
    </row>
    <row r="1025" spans="1:47" s="1" customFormat="1" ht="16">
      <c r="A1025" s="8" t="s">
        <v>210</v>
      </c>
      <c r="B1025" s="8" t="s">
        <v>211</v>
      </c>
      <c r="C1025" s="8" t="s">
        <v>156</v>
      </c>
      <c r="D1025" s="11" t="s">
        <v>67</v>
      </c>
      <c r="E1025" s="24">
        <v>57</v>
      </c>
      <c r="F1025" s="13">
        <v>9.6609999999999996</v>
      </c>
      <c r="G1025" s="24">
        <v>2242.4</v>
      </c>
      <c r="H1025" s="8" t="s">
        <v>95</v>
      </c>
      <c r="I1025" s="13">
        <v>7452.1509999999998</v>
      </c>
      <c r="J1025" s="38">
        <v>8.6338777921307326</v>
      </c>
      <c r="K1025" s="103">
        <f t="shared" si="159"/>
        <v>9.2812187991631561</v>
      </c>
      <c r="L1025" s="115">
        <f>K1025-K1026</f>
        <v>8.1057945374356741</v>
      </c>
      <c r="M1025" s="1" t="s">
        <v>119</v>
      </c>
      <c r="N1025" s="1" t="s">
        <v>120</v>
      </c>
      <c r="O1025" s="1" t="s">
        <v>157</v>
      </c>
      <c r="P1025" s="1" t="s">
        <v>72</v>
      </c>
      <c r="Q1025" s="1" t="s">
        <v>130</v>
      </c>
      <c r="R1025" s="1" t="s">
        <v>140</v>
      </c>
      <c r="S1025" s="8" t="s">
        <v>211</v>
      </c>
      <c r="T1025" s="8" t="s">
        <v>95</v>
      </c>
      <c r="U1025" s="25">
        <v>2.7349999999999999</v>
      </c>
      <c r="V1025"/>
      <c r="W1025">
        <v>13.3</v>
      </c>
      <c r="X1025" s="70">
        <v>818.19799999999998</v>
      </c>
      <c r="Y1025" s="70">
        <v>504.44940000000003</v>
      </c>
      <c r="Z1025" s="70">
        <f t="shared" si="150"/>
        <v>0.61653707293344651</v>
      </c>
      <c r="AA1025" s="23">
        <f t="shared" si="151"/>
        <v>8.1999430700148395</v>
      </c>
      <c r="AB1025" s="25">
        <v>6.9640000000000004</v>
      </c>
      <c r="AC1025" s="23">
        <f t="shared" si="152"/>
        <v>0.8492741889228016</v>
      </c>
      <c r="AD1025" s="23">
        <f t="shared" si="153"/>
        <v>1.1774760295828315</v>
      </c>
      <c r="AE1025" s="23">
        <f t="shared" si="154"/>
        <v>3.220396940909044</v>
      </c>
      <c r="AF1025" s="1">
        <v>995</v>
      </c>
      <c r="AG1025" s="1">
        <f t="shared" si="155"/>
        <v>3.236579840109592E-3</v>
      </c>
      <c r="AH1025" s="7">
        <v>2000</v>
      </c>
      <c r="AI1025" s="1">
        <v>10.108000000000001</v>
      </c>
      <c r="AJ1025" s="1">
        <f t="shared" si="156"/>
        <v>0.64039965178266556</v>
      </c>
      <c r="AK1025" s="1">
        <f t="shared" si="157"/>
        <v>5.9436892871028144E-2</v>
      </c>
      <c r="AL1025" s="1">
        <f t="shared" si="158"/>
        <v>5.1909479991956387E-2</v>
      </c>
      <c r="AM1025" s="8" t="s">
        <v>211</v>
      </c>
      <c r="AN1025" s="1" t="s">
        <v>119</v>
      </c>
      <c r="AO1025" s="1" t="s">
        <v>120</v>
      </c>
      <c r="AP1025" s="1" t="s">
        <v>157</v>
      </c>
      <c r="AQ1025" s="1" t="s">
        <v>72</v>
      </c>
      <c r="AR1025" s="1" t="s">
        <v>130</v>
      </c>
      <c r="AS1025" s="1" t="s">
        <v>140</v>
      </c>
      <c r="AT1025" s="8" t="s">
        <v>211</v>
      </c>
      <c r="AU1025" s="8" t="s">
        <v>95</v>
      </c>
    </row>
    <row r="1026" spans="1:47" s="1" customFormat="1" ht="16">
      <c r="A1026" s="8" t="s">
        <v>212</v>
      </c>
      <c r="B1026" s="8" t="s">
        <v>213</v>
      </c>
      <c r="C1026" s="8" t="s">
        <v>66</v>
      </c>
      <c r="D1026" s="11" t="s">
        <v>67</v>
      </c>
      <c r="E1026" s="24">
        <v>65</v>
      </c>
      <c r="F1026" s="13">
        <v>29.774999999999999</v>
      </c>
      <c r="G1026" s="24">
        <v>2244.5</v>
      </c>
      <c r="H1026" s="8" t="s">
        <v>95</v>
      </c>
      <c r="I1026" s="13">
        <v>-17.372</v>
      </c>
      <c r="J1026" s="38">
        <v>1.0866693509500647</v>
      </c>
      <c r="K1026" s="103">
        <f t="shared" si="159"/>
        <v>1.1754242617274822</v>
      </c>
      <c r="L1026" s="115"/>
      <c r="M1026" s="1" t="s">
        <v>119</v>
      </c>
      <c r="N1026" s="1" t="s">
        <v>120</v>
      </c>
      <c r="O1026" s="1" t="s">
        <v>157</v>
      </c>
      <c r="P1026" s="1" t="s">
        <v>114</v>
      </c>
      <c r="Q1026" s="1" t="s">
        <v>130</v>
      </c>
      <c r="R1026" s="1" t="s">
        <v>140</v>
      </c>
      <c r="S1026" s="8" t="s">
        <v>213</v>
      </c>
      <c r="T1026" s="8" t="s">
        <v>95</v>
      </c>
      <c r="U1026" s="25">
        <v>2.0649999999999999</v>
      </c>
      <c r="V1026"/>
      <c r="W1026">
        <v>13.3</v>
      </c>
      <c r="X1026" s="70">
        <v>818.19799999999998</v>
      </c>
      <c r="Y1026" s="70">
        <v>504.44940000000003</v>
      </c>
      <c r="Z1026" s="70">
        <f t="shared" ref="Z1026:Z1089" si="160">Y1026/X1026</f>
        <v>0.61653707293344651</v>
      </c>
      <c r="AA1026" s="23">
        <f t="shared" ref="AA1026:AA1089" si="161">W1026*Z1026</f>
        <v>8.1999430700148395</v>
      </c>
      <c r="AB1026" s="25">
        <v>6.1529999999999996</v>
      </c>
      <c r="AC1026" s="23">
        <f t="shared" ref="AC1026:AC1089" si="162">AB1026/AA1026</f>
        <v>0.75037106324554814</v>
      </c>
      <c r="AD1026" s="23">
        <f t="shared" ref="AD1026:AD1089" si="163">1/AC1026</f>
        <v>1.3326739915512498</v>
      </c>
      <c r="AE1026" s="23">
        <f t="shared" ref="AE1026:AE1089" si="164">U1026*AD1026</f>
        <v>2.7519717925533307</v>
      </c>
      <c r="AF1026" s="1">
        <v>995</v>
      </c>
      <c r="AG1026" s="1">
        <f t="shared" ref="AG1026:AG1089" si="165">AE1026/AF1026</f>
        <v>2.7658007965360109E-3</v>
      </c>
      <c r="AH1026" s="7">
        <v>2000</v>
      </c>
      <c r="AI1026" s="1">
        <v>10.292</v>
      </c>
      <c r="AJ1026" s="1">
        <f t="shared" ref="AJ1026:AJ1089" si="166">AG1026*AH1026/AI1026</f>
        <v>0.537466147791685</v>
      </c>
      <c r="AK1026" s="1">
        <f t="shared" si="157"/>
        <v>6.317507499715551E-3</v>
      </c>
      <c r="AL1026" s="1">
        <f t="shared" si="158"/>
        <v>0</v>
      </c>
      <c r="AM1026" s="8" t="s">
        <v>213</v>
      </c>
      <c r="AN1026" s="1" t="s">
        <v>119</v>
      </c>
      <c r="AO1026" s="1" t="s">
        <v>120</v>
      </c>
      <c r="AP1026" s="1" t="s">
        <v>157</v>
      </c>
      <c r="AQ1026" s="1" t="s">
        <v>114</v>
      </c>
      <c r="AR1026" s="1" t="s">
        <v>130</v>
      </c>
      <c r="AS1026" s="1" t="s">
        <v>140</v>
      </c>
      <c r="AT1026" s="8" t="s">
        <v>213</v>
      </c>
      <c r="AU1026" s="8" t="s">
        <v>95</v>
      </c>
    </row>
    <row r="1027" spans="1:47" s="1" customFormat="1" ht="16">
      <c r="A1027" s="8" t="s">
        <v>214</v>
      </c>
      <c r="B1027" s="8" t="s">
        <v>215</v>
      </c>
      <c r="C1027" s="8" t="s">
        <v>156</v>
      </c>
      <c r="D1027" s="8" t="s">
        <v>67</v>
      </c>
      <c r="E1027" s="24">
        <v>57</v>
      </c>
      <c r="F1027" s="13">
        <v>12.942</v>
      </c>
      <c r="G1027" s="24">
        <v>2242.4</v>
      </c>
      <c r="H1027" s="8" t="s">
        <v>95</v>
      </c>
      <c r="I1027" s="13">
        <v>7638.7910000000002</v>
      </c>
      <c r="J1027" s="38">
        <v>8.8077384673217445</v>
      </c>
      <c r="K1027" s="103">
        <f t="shared" si="159"/>
        <v>9.4667643444250373</v>
      </c>
      <c r="L1027" s="115">
        <f>K1027-K1028</f>
        <v>8.2940803690510503</v>
      </c>
      <c r="M1027" s="1" t="s">
        <v>119</v>
      </c>
      <c r="N1027" s="1" t="s">
        <v>120</v>
      </c>
      <c r="O1027" s="1" t="s">
        <v>157</v>
      </c>
      <c r="P1027" s="1" t="s">
        <v>72</v>
      </c>
      <c r="Q1027" s="1" t="s">
        <v>130</v>
      </c>
      <c r="R1027" s="1" t="s">
        <v>146</v>
      </c>
      <c r="S1027" s="8" t="s">
        <v>215</v>
      </c>
      <c r="T1027" s="8" t="s">
        <v>95</v>
      </c>
      <c r="U1027" s="25">
        <v>3.081</v>
      </c>
      <c r="V1027"/>
      <c r="W1027">
        <v>13.3</v>
      </c>
      <c r="X1027" s="70">
        <v>818.19799999999998</v>
      </c>
      <c r="Y1027" s="70">
        <v>504.44940000000003</v>
      </c>
      <c r="Z1027" s="70">
        <f t="shared" si="160"/>
        <v>0.61653707293344651</v>
      </c>
      <c r="AA1027" s="23">
        <f t="shared" si="161"/>
        <v>8.1999430700148395</v>
      </c>
      <c r="AB1027" s="25">
        <v>7.1040000000000001</v>
      </c>
      <c r="AC1027" s="23">
        <f t="shared" si="162"/>
        <v>0.86634747818891189</v>
      </c>
      <c r="AD1027" s="23">
        <f t="shared" si="163"/>
        <v>1.154271265486323</v>
      </c>
      <c r="AE1027" s="23">
        <f t="shared" si="164"/>
        <v>3.5563097689633612</v>
      </c>
      <c r="AF1027" s="1">
        <v>995</v>
      </c>
      <c r="AG1027" s="1">
        <f t="shared" si="165"/>
        <v>3.5741806723249862E-3</v>
      </c>
      <c r="AH1027" s="7">
        <v>2000</v>
      </c>
      <c r="AI1027" s="1">
        <v>10.234</v>
      </c>
      <c r="AJ1027" s="1">
        <f t="shared" si="166"/>
        <v>0.69849143488860388</v>
      </c>
      <c r="AK1027" s="1">
        <f t="shared" ref="AK1027:AK1090" si="167">AJ1027*(K1027/100)</f>
        <v>6.6124538106897168E-2</v>
      </c>
      <c r="AL1027" s="1">
        <f t="shared" ref="AL1027:AL1090" si="168">AJ1027*(L1027/100)</f>
        <v>5.7933440980598695E-2</v>
      </c>
      <c r="AM1027" s="8" t="s">
        <v>215</v>
      </c>
      <c r="AN1027" s="1" t="s">
        <v>119</v>
      </c>
      <c r="AO1027" s="1" t="s">
        <v>120</v>
      </c>
      <c r="AP1027" s="1" t="s">
        <v>157</v>
      </c>
      <c r="AQ1027" s="1" t="s">
        <v>72</v>
      </c>
      <c r="AR1027" s="1" t="s">
        <v>130</v>
      </c>
      <c r="AS1027" s="1" t="s">
        <v>146</v>
      </c>
      <c r="AT1027" s="8" t="s">
        <v>215</v>
      </c>
      <c r="AU1027" s="8" t="s">
        <v>95</v>
      </c>
    </row>
    <row r="1028" spans="1:47" s="1" customFormat="1" ht="16">
      <c r="A1028" s="8" t="s">
        <v>216</v>
      </c>
      <c r="B1028" s="8" t="s">
        <v>217</v>
      </c>
      <c r="C1028" s="8" t="s">
        <v>66</v>
      </c>
      <c r="D1028" s="11" t="s">
        <v>67</v>
      </c>
      <c r="E1028" s="24">
        <v>65</v>
      </c>
      <c r="F1028" s="13">
        <v>37.118000000000002</v>
      </c>
      <c r="G1028" s="24">
        <v>2245.6999999999998</v>
      </c>
      <c r="H1028" s="8" t="s">
        <v>95</v>
      </c>
      <c r="I1028" s="13">
        <v>-19.690000000000001</v>
      </c>
      <c r="J1028" s="38">
        <v>1.0841337104876638</v>
      </c>
      <c r="K1028" s="103">
        <f t="shared" si="159"/>
        <v>1.1726839753739877</v>
      </c>
      <c r="L1028" s="115"/>
      <c r="M1028" s="1" t="s">
        <v>119</v>
      </c>
      <c r="N1028" s="1" t="s">
        <v>120</v>
      </c>
      <c r="O1028" s="1" t="s">
        <v>157</v>
      </c>
      <c r="P1028" s="1" t="s">
        <v>114</v>
      </c>
      <c r="Q1028" s="1" t="s">
        <v>130</v>
      </c>
      <c r="R1028" s="1" t="s">
        <v>146</v>
      </c>
      <c r="S1028" s="8" t="s">
        <v>217</v>
      </c>
      <c r="T1028" s="8" t="s">
        <v>95</v>
      </c>
      <c r="U1028" s="25">
        <v>2.5539999999999998</v>
      </c>
      <c r="V1028"/>
      <c r="W1028">
        <v>13.3</v>
      </c>
      <c r="X1028" s="70">
        <v>818.19799999999998</v>
      </c>
      <c r="Y1028" s="70">
        <v>504.44940000000003</v>
      </c>
      <c r="Z1028" s="70">
        <f t="shared" si="160"/>
        <v>0.61653707293344651</v>
      </c>
      <c r="AA1028" s="23">
        <f t="shared" si="161"/>
        <v>8.1999430700148395</v>
      </c>
      <c r="AB1028" s="25">
        <v>6.7039999999999997</v>
      </c>
      <c r="AC1028" s="23">
        <f t="shared" si="162"/>
        <v>0.81756665171431098</v>
      </c>
      <c r="AD1028" s="23">
        <f t="shared" si="163"/>
        <v>1.2231418660523328</v>
      </c>
      <c r="AE1028" s="23">
        <f t="shared" si="164"/>
        <v>3.1239043258976578</v>
      </c>
      <c r="AF1028" s="1">
        <v>995</v>
      </c>
      <c r="AG1028" s="1">
        <f t="shared" si="165"/>
        <v>3.1396023375855858E-3</v>
      </c>
      <c r="AH1028" s="7">
        <v>2000</v>
      </c>
      <c r="AI1028" s="1">
        <v>10.246</v>
      </c>
      <c r="AJ1028" s="1">
        <f t="shared" si="166"/>
        <v>0.61284449298957355</v>
      </c>
      <c r="AK1028" s="1">
        <f t="shared" si="167"/>
        <v>7.186729163250691E-3</v>
      </c>
      <c r="AL1028" s="1">
        <f t="shared" si="168"/>
        <v>0</v>
      </c>
      <c r="AM1028" s="8" t="s">
        <v>217</v>
      </c>
      <c r="AN1028" s="1" t="s">
        <v>119</v>
      </c>
      <c r="AO1028" s="1" t="s">
        <v>120</v>
      </c>
      <c r="AP1028" s="1" t="s">
        <v>157</v>
      </c>
      <c r="AQ1028" s="1" t="s">
        <v>114</v>
      </c>
      <c r="AR1028" s="1" t="s">
        <v>130</v>
      </c>
      <c r="AS1028" s="1" t="s">
        <v>146</v>
      </c>
      <c r="AT1028" s="8" t="s">
        <v>217</v>
      </c>
      <c r="AU1028" s="8" t="s">
        <v>95</v>
      </c>
    </row>
    <row r="1029" spans="1:47" s="1" customFormat="1" ht="16">
      <c r="A1029" s="8" t="s">
        <v>218</v>
      </c>
      <c r="B1029" s="8" t="s">
        <v>219</v>
      </c>
      <c r="C1029" s="8" t="s">
        <v>156</v>
      </c>
      <c r="D1029" s="11" t="s">
        <v>67</v>
      </c>
      <c r="E1029" s="24">
        <v>57</v>
      </c>
      <c r="F1029" s="13">
        <v>11.763999999999999</v>
      </c>
      <c r="G1029" s="24">
        <v>2242.4</v>
      </c>
      <c r="H1029" s="8" t="s">
        <v>95</v>
      </c>
      <c r="I1029" s="13">
        <v>7707.0619999999999</v>
      </c>
      <c r="J1029" s="38">
        <v>8.8711697513891092</v>
      </c>
      <c r="K1029" s="103">
        <f t="shared" ref="K1029:K1092" si="169">((J1029*13.003355)/(((100-J1029)*12.0107)+(J1029*13.003355)))*100</f>
        <v>9.5344455541620245</v>
      </c>
      <c r="L1029" s="115">
        <f>K1029-K1030</f>
        <v>8.3495591337760846</v>
      </c>
      <c r="M1029" s="1" t="s">
        <v>119</v>
      </c>
      <c r="N1029" s="1" t="s">
        <v>120</v>
      </c>
      <c r="O1029" s="1" t="s">
        <v>157</v>
      </c>
      <c r="P1029" s="1" t="s">
        <v>72</v>
      </c>
      <c r="Q1029" s="1" t="s">
        <v>130</v>
      </c>
      <c r="R1029" s="1" t="s">
        <v>151</v>
      </c>
      <c r="S1029" s="8" t="s">
        <v>219</v>
      </c>
      <c r="T1029" s="8" t="s">
        <v>95</v>
      </c>
      <c r="U1029" s="25">
        <v>2.972</v>
      </c>
      <c r="V1029"/>
      <c r="W1029">
        <v>13.3</v>
      </c>
      <c r="X1029" s="70">
        <v>818.19799999999998</v>
      </c>
      <c r="Y1029" s="70">
        <v>504.44940000000003</v>
      </c>
      <c r="Z1029" s="70">
        <f t="shared" si="160"/>
        <v>0.61653707293344651</v>
      </c>
      <c r="AA1029" s="23">
        <f t="shared" si="161"/>
        <v>8.1999430700148395</v>
      </c>
      <c r="AB1029" s="25">
        <v>6.8550000000000004</v>
      </c>
      <c r="AC1029" s="23">
        <f t="shared" si="162"/>
        <v>0.8359814137084729</v>
      </c>
      <c r="AD1029" s="23">
        <f t="shared" si="163"/>
        <v>1.1961988431823252</v>
      </c>
      <c r="AE1029" s="23">
        <f t="shared" si="164"/>
        <v>3.5551029619378705</v>
      </c>
      <c r="AF1029" s="1">
        <v>995</v>
      </c>
      <c r="AG1029" s="1">
        <f t="shared" si="165"/>
        <v>3.5729678009425833E-3</v>
      </c>
      <c r="AH1029" s="7">
        <v>2000</v>
      </c>
      <c r="AI1029" s="1">
        <v>10.15</v>
      </c>
      <c r="AJ1029" s="1">
        <f t="shared" si="166"/>
        <v>0.70403306422513956</v>
      </c>
      <c r="AK1029" s="1">
        <f t="shared" si="167"/>
        <v>6.7125649191844494E-2</v>
      </c>
      <c r="AL1029" s="1">
        <f t="shared" si="168"/>
        <v>5.8783657018813787E-2</v>
      </c>
      <c r="AM1029" s="8" t="s">
        <v>219</v>
      </c>
      <c r="AN1029" s="1" t="s">
        <v>119</v>
      </c>
      <c r="AO1029" s="1" t="s">
        <v>120</v>
      </c>
      <c r="AP1029" s="1" t="s">
        <v>157</v>
      </c>
      <c r="AQ1029" s="1" t="s">
        <v>72</v>
      </c>
      <c r="AR1029" s="1" t="s">
        <v>130</v>
      </c>
      <c r="AS1029" s="1" t="s">
        <v>151</v>
      </c>
      <c r="AT1029" s="8" t="s">
        <v>219</v>
      </c>
      <c r="AU1029" s="8" t="s">
        <v>95</v>
      </c>
    </row>
    <row r="1030" spans="1:47" s="1" customFormat="1" ht="16">
      <c r="A1030" s="8" t="s">
        <v>220</v>
      </c>
      <c r="B1030" s="8" t="s">
        <v>221</v>
      </c>
      <c r="C1030" s="8" t="s">
        <v>66</v>
      </c>
      <c r="D1030" s="11" t="s">
        <v>67</v>
      </c>
      <c r="E1030" s="24">
        <v>70</v>
      </c>
      <c r="F1030" s="13">
        <v>24.113</v>
      </c>
      <c r="G1030" s="24">
        <v>2244.6999999999998</v>
      </c>
      <c r="H1030" s="8" t="s">
        <v>95</v>
      </c>
      <c r="I1030" s="13">
        <v>-9.3670000000000009</v>
      </c>
      <c r="J1030" s="38">
        <v>1.0954249527223812</v>
      </c>
      <c r="K1030" s="103">
        <f t="shared" si="169"/>
        <v>1.1848864203859399</v>
      </c>
      <c r="L1030" s="115"/>
      <c r="M1030" s="1" t="s">
        <v>119</v>
      </c>
      <c r="N1030" s="1" t="s">
        <v>120</v>
      </c>
      <c r="O1030" s="1" t="s">
        <v>157</v>
      </c>
      <c r="P1030" s="1" t="s">
        <v>114</v>
      </c>
      <c r="Q1030" s="1" t="s">
        <v>130</v>
      </c>
      <c r="R1030" s="1" t="s">
        <v>151</v>
      </c>
      <c r="S1030" s="8" t="s">
        <v>221</v>
      </c>
      <c r="T1030" s="8" t="s">
        <v>95</v>
      </c>
      <c r="U1030" s="25">
        <v>1.597</v>
      </c>
      <c r="V1030"/>
      <c r="W1030">
        <v>13.3</v>
      </c>
      <c r="X1030" s="70">
        <v>818.19799999999998</v>
      </c>
      <c r="Y1030" s="70">
        <v>504.44940000000003</v>
      </c>
      <c r="Z1030" s="70">
        <f t="shared" si="160"/>
        <v>0.61653707293344651</v>
      </c>
      <c r="AA1030" s="23">
        <f t="shared" si="161"/>
        <v>8.1999430700148395</v>
      </c>
      <c r="AB1030" s="25">
        <v>6.45</v>
      </c>
      <c r="AC1030" s="23">
        <f t="shared" si="162"/>
        <v>0.78659082690293947</v>
      </c>
      <c r="AD1030" s="23">
        <f t="shared" si="163"/>
        <v>1.2713090031030758</v>
      </c>
      <c r="AE1030" s="23">
        <f t="shared" si="164"/>
        <v>2.0302804779556118</v>
      </c>
      <c r="AF1030" s="1">
        <v>995</v>
      </c>
      <c r="AG1030" s="1">
        <f t="shared" si="165"/>
        <v>2.0404828924177002E-3</v>
      </c>
      <c r="AH1030" s="7">
        <v>2000</v>
      </c>
      <c r="AI1030" s="1">
        <v>10.257999999999999</v>
      </c>
      <c r="AJ1030" s="1">
        <f t="shared" si="166"/>
        <v>0.39783249998395404</v>
      </c>
      <c r="AK1030" s="1">
        <f t="shared" si="167"/>
        <v>4.7138632681917678E-3</v>
      </c>
      <c r="AL1030" s="1">
        <f t="shared" si="168"/>
        <v>0</v>
      </c>
      <c r="AM1030" s="8" t="s">
        <v>221</v>
      </c>
      <c r="AN1030" s="1" t="s">
        <v>119</v>
      </c>
      <c r="AO1030" s="1" t="s">
        <v>120</v>
      </c>
      <c r="AP1030" s="1" t="s">
        <v>157</v>
      </c>
      <c r="AQ1030" s="1" t="s">
        <v>114</v>
      </c>
      <c r="AR1030" s="1" t="s">
        <v>130</v>
      </c>
      <c r="AS1030" s="1" t="s">
        <v>151</v>
      </c>
      <c r="AT1030" s="8" t="s">
        <v>221</v>
      </c>
      <c r="AU1030" s="8" t="s">
        <v>95</v>
      </c>
    </row>
    <row r="1031" spans="1:47" s="1" customFormat="1" ht="16">
      <c r="A1031" s="8" t="s">
        <v>222</v>
      </c>
      <c r="B1031" s="8" t="s">
        <v>223</v>
      </c>
      <c r="C1031" s="8" t="s">
        <v>66</v>
      </c>
      <c r="D1031" s="11" t="s">
        <v>67</v>
      </c>
      <c r="E1031" s="24">
        <v>68</v>
      </c>
      <c r="F1031" s="13">
        <v>14.193</v>
      </c>
      <c r="G1031" s="24">
        <v>2243.1999999999998</v>
      </c>
      <c r="H1031" s="8" t="s">
        <v>95</v>
      </c>
      <c r="I1031" s="13">
        <v>7641.3549999999996</v>
      </c>
      <c r="J1031" s="38">
        <v>8.8101223018028367</v>
      </c>
      <c r="K1031" s="103">
        <f t="shared" si="169"/>
        <v>9.4693080243354508</v>
      </c>
      <c r="L1031" s="115">
        <f>K1031-K1032</f>
        <v>8.2894958379906889</v>
      </c>
      <c r="M1031" s="1" t="s">
        <v>69</v>
      </c>
      <c r="N1031" s="1" t="s">
        <v>70</v>
      </c>
      <c r="O1031" s="1" t="s">
        <v>71</v>
      </c>
      <c r="P1031" s="1" t="s">
        <v>72</v>
      </c>
      <c r="Q1031" s="1" t="s">
        <v>224</v>
      </c>
      <c r="R1031" s="1" t="s">
        <v>74</v>
      </c>
      <c r="S1031" s="8" t="s">
        <v>223</v>
      </c>
      <c r="T1031" s="8" t="s">
        <v>95</v>
      </c>
      <c r="U1031" s="25">
        <v>0.81699999999999995</v>
      </c>
      <c r="V1031"/>
      <c r="W1031">
        <v>13.3</v>
      </c>
      <c r="X1031" s="70">
        <v>818.19799999999998</v>
      </c>
      <c r="Y1031" s="70">
        <v>504.44940000000003</v>
      </c>
      <c r="Z1031" s="70">
        <f t="shared" si="160"/>
        <v>0.61653707293344651</v>
      </c>
      <c r="AA1031" s="23">
        <f t="shared" si="161"/>
        <v>8.1999430700148395</v>
      </c>
      <c r="AB1031" s="25">
        <v>6.2279999999999998</v>
      </c>
      <c r="AC1031" s="23">
        <f t="shared" si="162"/>
        <v>0.75951746820953592</v>
      </c>
      <c r="AD1031" s="23">
        <f t="shared" si="163"/>
        <v>1.3166254126549195</v>
      </c>
      <c r="AE1031" s="23">
        <f t="shared" si="164"/>
        <v>1.0756829621390691</v>
      </c>
      <c r="AF1031" s="1">
        <v>995</v>
      </c>
      <c r="AG1031" s="1">
        <f t="shared" si="165"/>
        <v>1.0810884041598683E-3</v>
      </c>
      <c r="AH1031" s="7">
        <v>2000</v>
      </c>
      <c r="AI1031" s="1">
        <v>10.335000000000001</v>
      </c>
      <c r="AJ1031" s="1">
        <f t="shared" si="166"/>
        <v>0.2092091735190843</v>
      </c>
      <c r="AK1031" s="1">
        <f t="shared" si="167"/>
        <v>1.9810661055688527E-2</v>
      </c>
      <c r="AL1031" s="1">
        <f t="shared" si="168"/>
        <v>1.7342385731559211E-2</v>
      </c>
      <c r="AM1031" s="8" t="s">
        <v>223</v>
      </c>
      <c r="AN1031" s="1" t="s">
        <v>69</v>
      </c>
      <c r="AO1031" s="1" t="s">
        <v>70</v>
      </c>
      <c r="AP1031" s="1" t="s">
        <v>71</v>
      </c>
      <c r="AQ1031" s="1" t="s">
        <v>72</v>
      </c>
      <c r="AR1031" s="1" t="s">
        <v>224</v>
      </c>
      <c r="AS1031" s="1" t="s">
        <v>74</v>
      </c>
      <c r="AT1031" s="8" t="s">
        <v>223</v>
      </c>
      <c r="AU1031" s="8" t="s">
        <v>95</v>
      </c>
    </row>
    <row r="1032" spans="1:47" s="1" customFormat="1" ht="16">
      <c r="A1032" s="8" t="s">
        <v>227</v>
      </c>
      <c r="B1032" s="8" t="s">
        <v>226</v>
      </c>
      <c r="C1032" s="8" t="s">
        <v>66</v>
      </c>
      <c r="D1032" s="8" t="s">
        <v>67</v>
      </c>
      <c r="E1032" s="24">
        <v>64</v>
      </c>
      <c r="F1032" s="13">
        <v>26.414000000000001</v>
      </c>
      <c r="G1032" s="24">
        <v>2244.5</v>
      </c>
      <c r="H1032" s="8" t="s">
        <v>95</v>
      </c>
      <c r="I1032" s="13">
        <v>-13.66</v>
      </c>
      <c r="J1032" s="38">
        <v>1.0907296053792463</v>
      </c>
      <c r="K1032" s="103">
        <f t="shared" si="169"/>
        <v>1.1798121863447615</v>
      </c>
      <c r="L1032" s="115"/>
      <c r="M1032" s="1" t="s">
        <v>69</v>
      </c>
      <c r="N1032" s="1" t="s">
        <v>70</v>
      </c>
      <c r="O1032" s="1" t="s">
        <v>71</v>
      </c>
      <c r="P1032" s="1" t="s">
        <v>114</v>
      </c>
      <c r="Q1032" s="1" t="s">
        <v>224</v>
      </c>
      <c r="R1032" s="1" t="s">
        <v>74</v>
      </c>
      <c r="S1032" s="8" t="s">
        <v>226</v>
      </c>
      <c r="T1032" s="8" t="s">
        <v>95</v>
      </c>
      <c r="U1032" s="25">
        <v>1.665</v>
      </c>
      <c r="V1032"/>
      <c r="W1032">
        <v>13.3</v>
      </c>
      <c r="X1032" s="70">
        <v>818.19799999999998</v>
      </c>
      <c r="Y1032" s="70">
        <v>504.44940000000003</v>
      </c>
      <c r="Z1032" s="70">
        <f t="shared" si="160"/>
        <v>0.61653707293344651</v>
      </c>
      <c r="AA1032" s="23">
        <f t="shared" si="161"/>
        <v>8.1999430700148395</v>
      </c>
      <c r="AB1032" s="25">
        <v>6.3979999999999997</v>
      </c>
      <c r="AC1032" s="23">
        <f t="shared" si="162"/>
        <v>0.78024931946124121</v>
      </c>
      <c r="AD1032" s="23">
        <f t="shared" si="163"/>
        <v>1.2816416176953487</v>
      </c>
      <c r="AE1032" s="23">
        <f t="shared" si="164"/>
        <v>2.1339332934627557</v>
      </c>
      <c r="AF1032" s="1">
        <v>995</v>
      </c>
      <c r="AG1032" s="1">
        <f t="shared" si="165"/>
        <v>2.1446565763444782E-3</v>
      </c>
      <c r="AH1032" s="7">
        <v>2000</v>
      </c>
      <c r="AI1032" s="1">
        <v>10.673</v>
      </c>
      <c r="AJ1032" s="1">
        <f t="shared" si="166"/>
        <v>0.40188448914915736</v>
      </c>
      <c r="AK1032" s="1">
        <f t="shared" si="167"/>
        <v>4.7414821780111492E-3</v>
      </c>
      <c r="AL1032" s="1">
        <f t="shared" si="168"/>
        <v>0</v>
      </c>
      <c r="AM1032" s="8" t="s">
        <v>226</v>
      </c>
      <c r="AN1032" s="1" t="s">
        <v>69</v>
      </c>
      <c r="AO1032" s="1" t="s">
        <v>70</v>
      </c>
      <c r="AP1032" s="1" t="s">
        <v>71</v>
      </c>
      <c r="AQ1032" s="1" t="s">
        <v>114</v>
      </c>
      <c r="AR1032" s="1" t="s">
        <v>224</v>
      </c>
      <c r="AS1032" s="1" t="s">
        <v>74</v>
      </c>
      <c r="AT1032" s="8" t="s">
        <v>226</v>
      </c>
      <c r="AU1032" s="8" t="s">
        <v>95</v>
      </c>
    </row>
    <row r="1033" spans="1:47" s="1" customFormat="1" ht="16">
      <c r="A1033" s="8" t="s">
        <v>225</v>
      </c>
      <c r="B1033" s="8" t="s">
        <v>226</v>
      </c>
      <c r="C1033" s="8" t="s">
        <v>66</v>
      </c>
      <c r="D1033" s="8" t="s">
        <v>67</v>
      </c>
      <c r="E1033" s="24">
        <v>65</v>
      </c>
      <c r="F1033" s="13">
        <v>25.888999999999999</v>
      </c>
      <c r="G1033" s="24">
        <v>2244.1999999999998</v>
      </c>
      <c r="H1033" s="8" t="s">
        <v>95</v>
      </c>
      <c r="I1033" s="13">
        <v>-13.242000000000001</v>
      </c>
      <c r="J1033" s="38">
        <v>1.0911868006485246</v>
      </c>
      <c r="K1033" s="103">
        <f t="shared" si="169"/>
        <v>1.1803062762912577</v>
      </c>
      <c r="L1033" s="115"/>
      <c r="M1033" s="1" t="s">
        <v>69</v>
      </c>
      <c r="N1033" s="1" t="s">
        <v>70</v>
      </c>
      <c r="O1033" s="1" t="s">
        <v>71</v>
      </c>
      <c r="P1033" s="1" t="s">
        <v>114</v>
      </c>
      <c r="Q1033" s="1" t="s">
        <v>224</v>
      </c>
      <c r="R1033" s="1" t="s">
        <v>74</v>
      </c>
      <c r="S1033" s="8" t="s">
        <v>226</v>
      </c>
      <c r="T1033" s="8" t="s">
        <v>95</v>
      </c>
      <c r="U1033" s="25">
        <v>1.655</v>
      </c>
      <c r="V1033"/>
      <c r="W1033">
        <v>13.3</v>
      </c>
      <c r="X1033" s="70">
        <v>818.19799999999998</v>
      </c>
      <c r="Y1033" s="70">
        <v>504.44940000000003</v>
      </c>
      <c r="Z1033" s="70">
        <f t="shared" si="160"/>
        <v>0.61653707293344651</v>
      </c>
      <c r="AA1033" s="23">
        <f t="shared" si="161"/>
        <v>8.1999430700148395</v>
      </c>
      <c r="AB1033" s="25">
        <v>6.3979999999999997</v>
      </c>
      <c r="AC1033" s="23">
        <f t="shared" si="162"/>
        <v>0.78024931946124121</v>
      </c>
      <c r="AD1033" s="23">
        <f t="shared" si="163"/>
        <v>1.2816416176953487</v>
      </c>
      <c r="AE1033" s="23">
        <f t="shared" si="164"/>
        <v>2.121116877285802</v>
      </c>
      <c r="AF1033" s="1">
        <v>995</v>
      </c>
      <c r="AG1033" s="1">
        <f t="shared" si="165"/>
        <v>2.1317757560661327E-3</v>
      </c>
      <c r="AH1033" s="7">
        <v>2000</v>
      </c>
      <c r="AI1033" s="1">
        <v>10.673</v>
      </c>
      <c r="AJ1033" s="1">
        <f t="shared" si="166"/>
        <v>0.3994707684936068</v>
      </c>
      <c r="AK1033" s="1">
        <f t="shared" si="167"/>
        <v>4.7149785524789609E-3</v>
      </c>
      <c r="AL1033" s="1">
        <f t="shared" si="168"/>
        <v>0</v>
      </c>
      <c r="AM1033" s="8" t="s">
        <v>226</v>
      </c>
      <c r="AN1033" s="1" t="s">
        <v>69</v>
      </c>
      <c r="AO1033" s="1" t="s">
        <v>70</v>
      </c>
      <c r="AP1033" s="1" t="s">
        <v>71</v>
      </c>
      <c r="AQ1033" s="1" t="s">
        <v>114</v>
      </c>
      <c r="AR1033" s="1" t="s">
        <v>224</v>
      </c>
      <c r="AS1033" s="1" t="s">
        <v>74</v>
      </c>
      <c r="AT1033" s="8" t="s">
        <v>226</v>
      </c>
      <c r="AU1033" s="8" t="s">
        <v>95</v>
      </c>
    </row>
    <row r="1034" spans="1:47" s="1" customFormat="1" ht="16">
      <c r="A1034" s="8" t="s">
        <v>228</v>
      </c>
      <c r="B1034" s="8" t="s">
        <v>229</v>
      </c>
      <c r="C1034" s="8" t="s">
        <v>66</v>
      </c>
      <c r="D1034" s="11" t="s">
        <v>67</v>
      </c>
      <c r="E1034" s="24">
        <v>61</v>
      </c>
      <c r="F1034" s="13">
        <v>11.222</v>
      </c>
      <c r="G1034" s="24">
        <v>2243</v>
      </c>
      <c r="H1034" s="8" t="s">
        <v>95</v>
      </c>
      <c r="I1034" s="13">
        <v>12764.563</v>
      </c>
      <c r="J1034" s="38">
        <v>13.336772524319084</v>
      </c>
      <c r="K1034" s="103">
        <f t="shared" si="169"/>
        <v>14.281604950777046</v>
      </c>
      <c r="L1034" s="115">
        <f>K1034-K1035</f>
        <v>13.104868526355146</v>
      </c>
      <c r="M1034" s="1" t="s">
        <v>119</v>
      </c>
      <c r="N1034" s="1" t="s">
        <v>120</v>
      </c>
      <c r="O1034" s="1" t="s">
        <v>71</v>
      </c>
      <c r="P1034" s="1" t="s">
        <v>72</v>
      </c>
      <c r="Q1034" s="1" t="s">
        <v>224</v>
      </c>
      <c r="R1034" s="1" t="s">
        <v>74</v>
      </c>
      <c r="S1034" s="8" t="s">
        <v>229</v>
      </c>
      <c r="T1034" s="8" t="s">
        <v>95</v>
      </c>
      <c r="U1034" s="25">
        <v>0.623</v>
      </c>
      <c r="V1034"/>
      <c r="W1034">
        <v>13.3</v>
      </c>
      <c r="X1034" s="70">
        <v>818.19799999999998</v>
      </c>
      <c r="Y1034" s="70">
        <v>504.44940000000003</v>
      </c>
      <c r="Z1034" s="70">
        <f t="shared" si="160"/>
        <v>0.61653707293344651</v>
      </c>
      <c r="AA1034" s="23">
        <f t="shared" si="161"/>
        <v>8.1999430700148395</v>
      </c>
      <c r="AB1034" s="25">
        <v>5.9139999999999997</v>
      </c>
      <c r="AC1034" s="23">
        <f t="shared" si="162"/>
        <v>0.72122451942697419</v>
      </c>
      <c r="AD1034" s="23">
        <f t="shared" si="163"/>
        <v>1.3865307862723772</v>
      </c>
      <c r="AE1034" s="23">
        <f t="shared" si="164"/>
        <v>0.86380867984769105</v>
      </c>
      <c r="AF1034" s="1">
        <v>995</v>
      </c>
      <c r="AG1034" s="1">
        <f t="shared" si="165"/>
        <v>8.6814942698260403E-4</v>
      </c>
      <c r="AH1034" s="7">
        <v>2000</v>
      </c>
      <c r="AI1034" s="1">
        <v>10.311</v>
      </c>
      <c r="AJ1034" s="1">
        <f t="shared" si="166"/>
        <v>0.16839286722579846</v>
      </c>
      <c r="AK1034" s="1">
        <f t="shared" si="167"/>
        <v>2.4049204062475051E-2</v>
      </c>
      <c r="AL1034" s="1">
        <f t="shared" si="168"/>
        <v>2.2067663857700672E-2</v>
      </c>
      <c r="AM1034" s="8" t="s">
        <v>229</v>
      </c>
      <c r="AN1034" s="1" t="s">
        <v>119</v>
      </c>
      <c r="AO1034" s="1" t="s">
        <v>120</v>
      </c>
      <c r="AP1034" s="1" t="s">
        <v>71</v>
      </c>
      <c r="AQ1034" s="1" t="s">
        <v>72</v>
      </c>
      <c r="AR1034" s="1" t="s">
        <v>224</v>
      </c>
      <c r="AS1034" s="1" t="s">
        <v>74</v>
      </c>
      <c r="AT1034" s="8" t="s">
        <v>229</v>
      </c>
      <c r="AU1034" s="8" t="s">
        <v>95</v>
      </c>
    </row>
    <row r="1035" spans="1:47" s="1" customFormat="1" ht="16">
      <c r="A1035" s="8" t="s">
        <v>230</v>
      </c>
      <c r="B1035" s="8" t="s">
        <v>231</v>
      </c>
      <c r="C1035" s="8" t="s">
        <v>66</v>
      </c>
      <c r="D1035" s="11" t="s">
        <v>67</v>
      </c>
      <c r="E1035" s="24">
        <v>69</v>
      </c>
      <c r="F1035" s="13">
        <v>24.190999999999999</v>
      </c>
      <c r="G1035" s="24">
        <v>2244.5</v>
      </c>
      <c r="H1035" s="8" t="s">
        <v>95</v>
      </c>
      <c r="I1035" s="13">
        <v>-16.262</v>
      </c>
      <c r="J1035" s="38">
        <v>1.0878835244684948</v>
      </c>
      <c r="K1035" s="103">
        <f t="shared" si="169"/>
        <v>1.1767364244219001</v>
      </c>
      <c r="L1035" s="115"/>
      <c r="M1035" s="1" t="s">
        <v>119</v>
      </c>
      <c r="N1035" s="1" t="s">
        <v>120</v>
      </c>
      <c r="O1035" s="1" t="s">
        <v>71</v>
      </c>
      <c r="P1035" s="1" t="s">
        <v>114</v>
      </c>
      <c r="Q1035" s="1" t="s">
        <v>224</v>
      </c>
      <c r="R1035" s="1" t="s">
        <v>74</v>
      </c>
      <c r="S1035" s="8" t="s">
        <v>231</v>
      </c>
      <c r="T1035" s="8" t="s">
        <v>95</v>
      </c>
      <c r="U1035" s="25">
        <v>1.794</v>
      </c>
      <c r="V1035"/>
      <c r="W1035">
        <v>13.3</v>
      </c>
      <c r="X1035" s="70">
        <v>818.19799999999998</v>
      </c>
      <c r="Y1035" s="70">
        <v>504.44940000000003</v>
      </c>
      <c r="Z1035" s="70">
        <f t="shared" si="160"/>
        <v>0.61653707293344651</v>
      </c>
      <c r="AA1035" s="23">
        <f t="shared" si="161"/>
        <v>8.1999430700148395</v>
      </c>
      <c r="AB1035" s="25">
        <v>6.0270000000000001</v>
      </c>
      <c r="AC1035" s="23">
        <f t="shared" si="162"/>
        <v>0.73500510290604892</v>
      </c>
      <c r="AD1035" s="23">
        <f t="shared" si="163"/>
        <v>1.3605347718624257</v>
      </c>
      <c r="AE1035" s="23">
        <f t="shared" si="164"/>
        <v>2.4407993807211916</v>
      </c>
      <c r="AF1035" s="1">
        <v>995</v>
      </c>
      <c r="AG1035" s="1">
        <f t="shared" si="165"/>
        <v>2.4530647042424036E-3</v>
      </c>
      <c r="AH1035" s="7">
        <v>2000</v>
      </c>
      <c r="AI1035" s="1">
        <v>10.205</v>
      </c>
      <c r="AJ1035" s="1">
        <f t="shared" si="166"/>
        <v>0.48075741386426329</v>
      </c>
      <c r="AK1035" s="1">
        <f t="shared" si="167"/>
        <v>5.6572476020495281E-3</v>
      </c>
      <c r="AL1035" s="1">
        <f t="shared" si="168"/>
        <v>0</v>
      </c>
      <c r="AM1035" s="8" t="s">
        <v>231</v>
      </c>
      <c r="AN1035" s="1" t="s">
        <v>119</v>
      </c>
      <c r="AO1035" s="1" t="s">
        <v>120</v>
      </c>
      <c r="AP1035" s="1" t="s">
        <v>71</v>
      </c>
      <c r="AQ1035" s="1" t="s">
        <v>114</v>
      </c>
      <c r="AR1035" s="1" t="s">
        <v>224</v>
      </c>
      <c r="AS1035" s="1" t="s">
        <v>74</v>
      </c>
      <c r="AT1035" s="8" t="s">
        <v>231</v>
      </c>
      <c r="AU1035" s="8" t="s">
        <v>95</v>
      </c>
    </row>
    <row r="1036" spans="1:47" s="1" customFormat="1" ht="16">
      <c r="A1036" s="8" t="s">
        <v>64</v>
      </c>
      <c r="B1036" s="8" t="s">
        <v>65</v>
      </c>
      <c r="C1036" s="8" t="s">
        <v>66</v>
      </c>
      <c r="D1036" s="11" t="s">
        <v>67</v>
      </c>
      <c r="E1036" s="24">
        <v>66</v>
      </c>
      <c r="F1036" s="13">
        <v>0.995</v>
      </c>
      <c r="G1036" s="24">
        <v>2224.8000000000002</v>
      </c>
      <c r="H1036" s="8" t="s">
        <v>96</v>
      </c>
      <c r="I1036" s="13">
        <v>31770.35</v>
      </c>
      <c r="J1036" s="38">
        <v>26.814042620331545</v>
      </c>
      <c r="K1036" s="103">
        <f t="shared" si="169"/>
        <v>28.400764089628556</v>
      </c>
      <c r="L1036" s="115">
        <f>K1036-K1038</f>
        <v>27.133637410213048</v>
      </c>
      <c r="M1036" s="1" t="s">
        <v>69</v>
      </c>
      <c r="N1036" s="1" t="s">
        <v>70</v>
      </c>
      <c r="O1036" s="1" t="s">
        <v>71</v>
      </c>
      <c r="P1036" s="1" t="s">
        <v>72</v>
      </c>
      <c r="Q1036" s="1" t="s">
        <v>73</v>
      </c>
      <c r="R1036" s="1" t="s">
        <v>74</v>
      </c>
      <c r="S1036" s="8" t="s">
        <v>65</v>
      </c>
      <c r="T1036" s="8" t="s">
        <v>96</v>
      </c>
      <c r="U1036" s="25">
        <v>5.3999999999999999E-2</v>
      </c>
      <c r="V1036"/>
      <c r="W1036">
        <v>13.3</v>
      </c>
      <c r="X1036" s="70">
        <v>818.19799999999998</v>
      </c>
      <c r="Y1036" s="70">
        <v>504.44940000000003</v>
      </c>
      <c r="Z1036" s="70">
        <f t="shared" si="160"/>
        <v>0.61653707293344651</v>
      </c>
      <c r="AA1036" s="23">
        <f t="shared" si="161"/>
        <v>8.1999430700148395</v>
      </c>
      <c r="AB1036" s="25">
        <v>6.6559999999999997</v>
      </c>
      <c r="AC1036" s="23">
        <f t="shared" si="162"/>
        <v>0.81171295253735887</v>
      </c>
      <c r="AD1036" s="23">
        <f t="shared" si="163"/>
        <v>1.2319626006632871</v>
      </c>
      <c r="AE1036" s="23">
        <f t="shared" si="164"/>
        <v>6.6525980435817506E-2</v>
      </c>
      <c r="AF1036" s="1">
        <v>995</v>
      </c>
      <c r="AG1036" s="1">
        <f t="shared" si="165"/>
        <v>6.6860281845042713E-5</v>
      </c>
      <c r="AH1036" s="7">
        <v>2000</v>
      </c>
      <c r="AI1036" s="1">
        <v>10.116</v>
      </c>
      <c r="AJ1036" s="1">
        <f t="shared" si="166"/>
        <v>1.3218719225987092E-2</v>
      </c>
      <c r="AK1036" s="1">
        <f t="shared" si="167"/>
        <v>3.7542172630429678E-3</v>
      </c>
      <c r="AL1036" s="1">
        <f t="shared" si="168"/>
        <v>3.586719345053458E-3</v>
      </c>
      <c r="AM1036" s="8" t="s">
        <v>65</v>
      </c>
      <c r="AN1036" s="1" t="s">
        <v>69</v>
      </c>
      <c r="AO1036" s="1" t="s">
        <v>70</v>
      </c>
      <c r="AP1036" s="1" t="s">
        <v>71</v>
      </c>
      <c r="AQ1036" s="1" t="s">
        <v>72</v>
      </c>
      <c r="AR1036" s="1" t="s">
        <v>73</v>
      </c>
      <c r="AS1036" s="1" t="s">
        <v>74</v>
      </c>
      <c r="AT1036" s="8" t="s">
        <v>65</v>
      </c>
      <c r="AU1036" s="8" t="s">
        <v>96</v>
      </c>
    </row>
    <row r="1037" spans="1:47" s="1" customFormat="1" ht="16">
      <c r="A1037" s="8" t="s">
        <v>75</v>
      </c>
      <c r="B1037" s="8" t="s">
        <v>65</v>
      </c>
      <c r="C1037" s="8" t="s">
        <v>66</v>
      </c>
      <c r="D1037" s="11" t="s">
        <v>67</v>
      </c>
      <c r="E1037" s="24">
        <v>63</v>
      </c>
      <c r="F1037" s="13">
        <v>0.88800000000000001</v>
      </c>
      <c r="G1037" s="24">
        <v>2224.6</v>
      </c>
      <c r="H1037" s="8" t="s">
        <v>96</v>
      </c>
      <c r="I1037" s="13">
        <v>32219.913</v>
      </c>
      <c r="J1037" s="38">
        <v>27.082271113411991</v>
      </c>
      <c r="K1037" s="103">
        <f t="shared" si="169"/>
        <v>28.678645240759721</v>
      </c>
      <c r="L1037" s="115">
        <f>K1037-K1039</f>
        <v>27.411220034550162</v>
      </c>
      <c r="M1037" s="1" t="s">
        <v>69</v>
      </c>
      <c r="N1037" s="1" t="s">
        <v>70</v>
      </c>
      <c r="O1037" s="1" t="s">
        <v>71</v>
      </c>
      <c r="P1037" s="1" t="s">
        <v>72</v>
      </c>
      <c r="Q1037" s="1" t="s">
        <v>73</v>
      </c>
      <c r="R1037" s="1" t="s">
        <v>74</v>
      </c>
      <c r="S1037" s="8" t="s">
        <v>65</v>
      </c>
      <c r="T1037" s="8" t="s">
        <v>96</v>
      </c>
      <c r="U1037" s="25">
        <v>5.2999999999999999E-2</v>
      </c>
      <c r="V1037"/>
      <c r="W1037">
        <v>13.3</v>
      </c>
      <c r="X1037" s="70">
        <v>818.19799999999998</v>
      </c>
      <c r="Y1037" s="70">
        <v>504.44940000000003</v>
      </c>
      <c r="Z1037" s="70">
        <f t="shared" si="160"/>
        <v>0.61653707293344651</v>
      </c>
      <c r="AA1037" s="23">
        <f t="shared" si="161"/>
        <v>8.1999430700148395</v>
      </c>
      <c r="AB1037" s="25">
        <v>6.6559999999999997</v>
      </c>
      <c r="AC1037" s="23">
        <f t="shared" si="162"/>
        <v>0.81171295253735887</v>
      </c>
      <c r="AD1037" s="23">
        <f t="shared" si="163"/>
        <v>1.2319626006632871</v>
      </c>
      <c r="AE1037" s="23">
        <f t="shared" si="164"/>
        <v>6.5294017835154219E-2</v>
      </c>
      <c r="AF1037" s="1">
        <v>995</v>
      </c>
      <c r="AG1037" s="1">
        <f t="shared" si="165"/>
        <v>6.5622128477541936E-5</v>
      </c>
      <c r="AH1037" s="7">
        <v>2000</v>
      </c>
      <c r="AI1037" s="1">
        <v>10.116</v>
      </c>
      <c r="AJ1037" s="1">
        <f t="shared" si="166"/>
        <v>1.2973928129209557E-2</v>
      </c>
      <c r="AK1037" s="1">
        <f t="shared" si="167"/>
        <v>3.7207468219671433E-3</v>
      </c>
      <c r="AL1037" s="1">
        <f t="shared" si="168"/>
        <v>3.5563119866220288E-3</v>
      </c>
      <c r="AM1037" s="8" t="s">
        <v>65</v>
      </c>
      <c r="AN1037" s="1" t="s">
        <v>69</v>
      </c>
      <c r="AO1037" s="1" t="s">
        <v>70</v>
      </c>
      <c r="AP1037" s="1" t="s">
        <v>71</v>
      </c>
      <c r="AQ1037" s="1" t="s">
        <v>72</v>
      </c>
      <c r="AR1037" s="1" t="s">
        <v>73</v>
      </c>
      <c r="AS1037" s="1" t="s">
        <v>74</v>
      </c>
      <c r="AT1037" s="8" t="s">
        <v>65</v>
      </c>
      <c r="AU1037" s="8" t="s">
        <v>96</v>
      </c>
    </row>
    <row r="1038" spans="1:47" s="1" customFormat="1" ht="16">
      <c r="A1038" s="8" t="s">
        <v>112</v>
      </c>
      <c r="B1038" s="8" t="s">
        <v>113</v>
      </c>
      <c r="C1038" s="8" t="s">
        <v>66</v>
      </c>
      <c r="D1038" s="11" t="s">
        <v>67</v>
      </c>
      <c r="E1038" s="24">
        <v>50</v>
      </c>
      <c r="F1038" s="13">
        <v>0.43099999999999999</v>
      </c>
      <c r="G1038" s="24">
        <v>2225</v>
      </c>
      <c r="H1038" s="8" t="s">
        <v>96</v>
      </c>
      <c r="I1038" s="13">
        <v>60.273000000000003</v>
      </c>
      <c r="J1038" s="38">
        <v>1.1715295119355369</v>
      </c>
      <c r="K1038" s="103">
        <f t="shared" si="169"/>
        <v>1.2671266794155063</v>
      </c>
      <c r="L1038" s="115"/>
      <c r="M1038" s="1" t="s">
        <v>69</v>
      </c>
      <c r="N1038" s="1" t="s">
        <v>70</v>
      </c>
      <c r="O1038" s="1" t="s">
        <v>71</v>
      </c>
      <c r="P1038" s="1" t="s">
        <v>114</v>
      </c>
      <c r="Q1038" s="1" t="s">
        <v>73</v>
      </c>
      <c r="R1038" s="1" t="s">
        <v>74</v>
      </c>
      <c r="S1038" s="8" t="s">
        <v>113</v>
      </c>
      <c r="T1038" s="8" t="s">
        <v>96</v>
      </c>
      <c r="U1038" s="25">
        <v>3.1E-2</v>
      </c>
      <c r="V1038"/>
      <c r="W1038">
        <v>13.3</v>
      </c>
      <c r="X1038" s="70">
        <v>818.19799999999998</v>
      </c>
      <c r="Y1038" s="70">
        <v>504.44940000000003</v>
      </c>
      <c r="Z1038" s="70">
        <f t="shared" si="160"/>
        <v>0.61653707293344651</v>
      </c>
      <c r="AA1038" s="23">
        <f t="shared" si="161"/>
        <v>8.1999430700148395</v>
      </c>
      <c r="AB1038" s="25">
        <v>6.609</v>
      </c>
      <c r="AC1038" s="23">
        <f t="shared" si="162"/>
        <v>0.80598120542659324</v>
      </c>
      <c r="AD1038" s="23">
        <f t="shared" si="163"/>
        <v>1.2407237206861612</v>
      </c>
      <c r="AE1038" s="23">
        <f t="shared" si="164"/>
        <v>3.8462435341271001E-2</v>
      </c>
      <c r="AF1038" s="1">
        <v>995</v>
      </c>
      <c r="AG1038" s="1">
        <f t="shared" si="165"/>
        <v>3.8655713910825125E-5</v>
      </c>
      <c r="AH1038" s="7">
        <v>2000</v>
      </c>
      <c r="AI1038" s="1">
        <v>10.411</v>
      </c>
      <c r="AJ1038" s="1">
        <f t="shared" si="166"/>
        <v>7.4259367804870094E-3</v>
      </c>
      <c r="AK1038" s="1">
        <f t="shared" si="167"/>
        <v>9.4096026142079795E-5</v>
      </c>
      <c r="AL1038" s="1">
        <f t="shared" si="168"/>
        <v>0</v>
      </c>
      <c r="AM1038" s="8" t="s">
        <v>113</v>
      </c>
      <c r="AN1038" s="1" t="s">
        <v>69</v>
      </c>
      <c r="AO1038" s="1" t="s">
        <v>70</v>
      </c>
      <c r="AP1038" s="1" t="s">
        <v>71</v>
      </c>
      <c r="AQ1038" s="1" t="s">
        <v>114</v>
      </c>
      <c r="AR1038" s="1" t="s">
        <v>73</v>
      </c>
      <c r="AS1038" s="1" t="s">
        <v>74</v>
      </c>
      <c r="AT1038" s="8" t="s">
        <v>113</v>
      </c>
      <c r="AU1038" s="8" t="s">
        <v>96</v>
      </c>
    </row>
    <row r="1039" spans="1:47" s="1" customFormat="1" ht="16">
      <c r="A1039" s="8" t="s">
        <v>115</v>
      </c>
      <c r="B1039" s="8" t="s">
        <v>113</v>
      </c>
      <c r="C1039" s="8" t="s">
        <v>66</v>
      </c>
      <c r="D1039" s="11" t="s">
        <v>67</v>
      </c>
      <c r="E1039" s="24">
        <v>51</v>
      </c>
      <c r="F1039" s="13">
        <v>0.442</v>
      </c>
      <c r="G1039" s="24">
        <v>2224.8000000000002</v>
      </c>
      <c r="H1039" s="8" t="s">
        <v>96</v>
      </c>
      <c r="I1039" s="13">
        <v>60.526000000000003</v>
      </c>
      <c r="J1039" s="38">
        <v>1.1718057839614422</v>
      </c>
      <c r="K1039" s="103">
        <f t="shared" si="169"/>
        <v>1.2674252062095592</v>
      </c>
      <c r="L1039" s="115"/>
      <c r="M1039" s="1" t="s">
        <v>69</v>
      </c>
      <c r="N1039" s="1" t="s">
        <v>70</v>
      </c>
      <c r="O1039" s="1" t="s">
        <v>71</v>
      </c>
      <c r="P1039" s="1" t="s">
        <v>114</v>
      </c>
      <c r="Q1039" s="1" t="s">
        <v>73</v>
      </c>
      <c r="R1039" s="1" t="s">
        <v>74</v>
      </c>
      <c r="S1039" s="8" t="s">
        <v>113</v>
      </c>
      <c r="T1039" s="8" t="s">
        <v>96</v>
      </c>
      <c r="U1039" s="25">
        <v>3.1E-2</v>
      </c>
      <c r="V1039"/>
      <c r="W1039">
        <v>13.3</v>
      </c>
      <c r="X1039" s="70">
        <v>818.19799999999998</v>
      </c>
      <c r="Y1039" s="70">
        <v>504.44940000000003</v>
      </c>
      <c r="Z1039" s="70">
        <f t="shared" si="160"/>
        <v>0.61653707293344651</v>
      </c>
      <c r="AA1039" s="23">
        <f t="shared" si="161"/>
        <v>8.1999430700148395</v>
      </c>
      <c r="AB1039" s="25">
        <v>6.609</v>
      </c>
      <c r="AC1039" s="23">
        <f t="shared" si="162"/>
        <v>0.80598120542659324</v>
      </c>
      <c r="AD1039" s="23">
        <f t="shared" si="163"/>
        <v>1.2407237206861612</v>
      </c>
      <c r="AE1039" s="23">
        <f t="shared" si="164"/>
        <v>3.8462435341271001E-2</v>
      </c>
      <c r="AF1039" s="1">
        <v>995</v>
      </c>
      <c r="AG1039" s="1">
        <f t="shared" si="165"/>
        <v>3.8655713910825125E-5</v>
      </c>
      <c r="AH1039" s="7">
        <v>2000</v>
      </c>
      <c r="AI1039" s="1">
        <v>10.411</v>
      </c>
      <c r="AJ1039" s="1">
        <f t="shared" si="166"/>
        <v>7.4259367804870094E-3</v>
      </c>
      <c r="AK1039" s="1">
        <f t="shared" si="167"/>
        <v>9.4118194553078992E-5</v>
      </c>
      <c r="AL1039" s="1">
        <f t="shared" si="168"/>
        <v>0</v>
      </c>
      <c r="AM1039" s="8" t="s">
        <v>113</v>
      </c>
      <c r="AN1039" s="1" t="s">
        <v>69</v>
      </c>
      <c r="AO1039" s="1" t="s">
        <v>70</v>
      </c>
      <c r="AP1039" s="1" t="s">
        <v>71</v>
      </c>
      <c r="AQ1039" s="1" t="s">
        <v>114</v>
      </c>
      <c r="AR1039" s="1" t="s">
        <v>73</v>
      </c>
      <c r="AS1039" s="1" t="s">
        <v>74</v>
      </c>
      <c r="AT1039" s="8" t="s">
        <v>113</v>
      </c>
      <c r="AU1039" s="8" t="s">
        <v>96</v>
      </c>
    </row>
    <row r="1040" spans="1:47" s="1" customFormat="1" ht="16">
      <c r="A1040" s="8" t="s">
        <v>116</v>
      </c>
      <c r="B1040" s="8" t="s">
        <v>117</v>
      </c>
      <c r="C1040" s="8" t="s">
        <v>66</v>
      </c>
      <c r="D1040" s="11" t="s">
        <v>67</v>
      </c>
      <c r="E1040" s="24">
        <v>64</v>
      </c>
      <c r="F1040" s="13">
        <v>3.5609999999999999</v>
      </c>
      <c r="G1040" s="24">
        <v>2225.6</v>
      </c>
      <c r="H1040" s="8" t="s">
        <v>96</v>
      </c>
      <c r="I1040" s="13">
        <v>28352.296999999999</v>
      </c>
      <c r="J1040" s="38">
        <v>24.708290902421624</v>
      </c>
      <c r="K1040" s="103">
        <f t="shared" si="169"/>
        <v>26.21503873196102</v>
      </c>
      <c r="L1040" s="115">
        <f>K1040-K1041</f>
        <v>24.996808661990446</v>
      </c>
      <c r="M1040" s="1" t="s">
        <v>119</v>
      </c>
      <c r="N1040" s="1" t="s">
        <v>120</v>
      </c>
      <c r="O1040" s="1" t="s">
        <v>71</v>
      </c>
      <c r="P1040" s="1" t="s">
        <v>72</v>
      </c>
      <c r="Q1040" s="1" t="s">
        <v>73</v>
      </c>
      <c r="R1040" s="1" t="s">
        <v>74</v>
      </c>
      <c r="S1040" s="8" t="s">
        <v>117</v>
      </c>
      <c r="T1040" s="8" t="s">
        <v>96</v>
      </c>
      <c r="U1040" s="25">
        <v>0.19900000000000001</v>
      </c>
      <c r="V1040"/>
      <c r="W1040">
        <v>13.3</v>
      </c>
      <c r="X1040" s="70">
        <v>818.19799999999998</v>
      </c>
      <c r="Y1040" s="70">
        <v>504.44940000000003</v>
      </c>
      <c r="Z1040" s="70">
        <f t="shared" si="160"/>
        <v>0.61653707293344651</v>
      </c>
      <c r="AA1040" s="23">
        <f t="shared" si="161"/>
        <v>8.1999430700148395</v>
      </c>
      <c r="AB1040" s="25">
        <v>7.4029999999999996</v>
      </c>
      <c r="AC1040" s="23">
        <f t="shared" si="162"/>
        <v>0.90281114597867596</v>
      </c>
      <c r="AD1040" s="23">
        <f t="shared" si="163"/>
        <v>1.1076513670153776</v>
      </c>
      <c r="AE1040" s="23">
        <f t="shared" si="164"/>
        <v>0.22042262203606014</v>
      </c>
      <c r="AF1040" s="1">
        <v>995</v>
      </c>
      <c r="AG1040" s="1">
        <f t="shared" si="165"/>
        <v>2.2153027340307552E-4</v>
      </c>
      <c r="AH1040" s="7">
        <v>2000</v>
      </c>
      <c r="AI1040" s="1">
        <v>10.256</v>
      </c>
      <c r="AJ1040" s="1">
        <f t="shared" si="166"/>
        <v>4.3200131318852482E-2</v>
      </c>
      <c r="AK1040" s="1">
        <f t="shared" si="167"/>
        <v>1.1324931157495201E-2</v>
      </c>
      <c r="AL1040" s="1">
        <f t="shared" si="168"/>
        <v>1.0798654167502164E-2</v>
      </c>
      <c r="AM1040" s="8" t="s">
        <v>117</v>
      </c>
      <c r="AN1040" s="1" t="s">
        <v>119</v>
      </c>
      <c r="AO1040" s="1" t="s">
        <v>120</v>
      </c>
      <c r="AP1040" s="1" t="s">
        <v>71</v>
      </c>
      <c r="AQ1040" s="1" t="s">
        <v>72</v>
      </c>
      <c r="AR1040" s="1" t="s">
        <v>73</v>
      </c>
      <c r="AS1040" s="1" t="s">
        <v>74</v>
      </c>
      <c r="AT1040" s="8" t="s">
        <v>117</v>
      </c>
      <c r="AU1040" s="8" t="s">
        <v>96</v>
      </c>
    </row>
    <row r="1041" spans="1:47" s="1" customFormat="1" ht="16">
      <c r="A1041" s="8" t="s">
        <v>126</v>
      </c>
      <c r="B1041" s="8" t="s">
        <v>127</v>
      </c>
      <c r="C1041" s="8" t="s">
        <v>66</v>
      </c>
      <c r="D1041" s="11" t="s">
        <v>67</v>
      </c>
      <c r="E1041" s="24">
        <v>65</v>
      </c>
      <c r="F1041" s="13">
        <v>1.2929999999999999</v>
      </c>
      <c r="G1041" s="24">
        <v>2225.4</v>
      </c>
      <c r="H1041" s="8" t="s">
        <v>96</v>
      </c>
      <c r="I1041" s="13">
        <v>18.853999999999999</v>
      </c>
      <c r="J1041" s="38">
        <v>1.1262797794841697</v>
      </c>
      <c r="K1041" s="103">
        <f t="shared" si="169"/>
        <v>1.2182300699705728</v>
      </c>
      <c r="L1041" s="115"/>
      <c r="M1041" s="1" t="s">
        <v>119</v>
      </c>
      <c r="N1041" s="1" t="s">
        <v>120</v>
      </c>
      <c r="O1041" s="1" t="s">
        <v>71</v>
      </c>
      <c r="P1041" s="1" t="s">
        <v>114</v>
      </c>
      <c r="Q1041" s="1" t="s">
        <v>73</v>
      </c>
      <c r="R1041" s="1" t="s">
        <v>74</v>
      </c>
      <c r="S1041" s="8" t="s">
        <v>127</v>
      </c>
      <c r="T1041" s="8" t="s">
        <v>96</v>
      </c>
      <c r="U1041" s="25">
        <v>7.8E-2</v>
      </c>
      <c r="V1041"/>
      <c r="W1041">
        <v>13.3</v>
      </c>
      <c r="X1041" s="70">
        <v>818.19799999999998</v>
      </c>
      <c r="Y1041" s="70">
        <v>504.44940000000003</v>
      </c>
      <c r="Z1041" s="70">
        <f t="shared" si="160"/>
        <v>0.61653707293344651</v>
      </c>
      <c r="AA1041" s="23">
        <f t="shared" si="161"/>
        <v>8.1999430700148395</v>
      </c>
      <c r="AB1041" s="25">
        <v>6.4210000000000003</v>
      </c>
      <c r="AC1041" s="23">
        <f t="shared" si="162"/>
        <v>0.78305421698353084</v>
      </c>
      <c r="AD1041" s="23">
        <f t="shared" si="163"/>
        <v>1.277050781811998</v>
      </c>
      <c r="AE1041" s="23">
        <f t="shared" si="164"/>
        <v>9.9609960981335843E-2</v>
      </c>
      <c r="AF1041" s="1">
        <v>995</v>
      </c>
      <c r="AG1041" s="1">
        <f t="shared" si="165"/>
        <v>1.0011051354908125E-4</v>
      </c>
      <c r="AH1041" s="7">
        <v>2000</v>
      </c>
      <c r="AI1041" s="1">
        <v>10.188000000000001</v>
      </c>
      <c r="AJ1041" s="1">
        <f t="shared" si="166"/>
        <v>1.9652633205551873E-2</v>
      </c>
      <c r="AK1041" s="1">
        <f t="shared" si="167"/>
        <v>2.3941428725105459E-4</v>
      </c>
      <c r="AL1041" s="1">
        <f t="shared" si="168"/>
        <v>0</v>
      </c>
      <c r="AM1041" s="8" t="s">
        <v>127</v>
      </c>
      <c r="AN1041" s="1" t="s">
        <v>119</v>
      </c>
      <c r="AO1041" s="1" t="s">
        <v>120</v>
      </c>
      <c r="AP1041" s="1" t="s">
        <v>71</v>
      </c>
      <c r="AQ1041" s="1" t="s">
        <v>114</v>
      </c>
      <c r="AR1041" s="1" t="s">
        <v>73</v>
      </c>
      <c r="AS1041" s="1" t="s">
        <v>74</v>
      </c>
      <c r="AT1041" s="8" t="s">
        <v>127</v>
      </c>
      <c r="AU1041" s="8" t="s">
        <v>96</v>
      </c>
    </row>
    <row r="1042" spans="1:47" s="1" customFormat="1" ht="16">
      <c r="A1042" s="8" t="s">
        <v>128</v>
      </c>
      <c r="B1042" s="8" t="s">
        <v>129</v>
      </c>
      <c r="C1042" s="8" t="s">
        <v>66</v>
      </c>
      <c r="D1042" s="11" t="s">
        <v>67</v>
      </c>
      <c r="E1042" s="24">
        <v>55</v>
      </c>
      <c r="F1042" s="13">
        <v>1.081</v>
      </c>
      <c r="G1042" s="24">
        <v>2224.1999999999998</v>
      </c>
      <c r="H1042" s="8" t="s">
        <v>96</v>
      </c>
      <c r="I1042" s="13">
        <v>39937.419000000002</v>
      </c>
      <c r="J1042" s="38">
        <v>31.398431849990345</v>
      </c>
      <c r="K1042" s="103">
        <f t="shared" si="169"/>
        <v>33.133616932820964</v>
      </c>
      <c r="L1042" s="115">
        <f>K1042-K1043</f>
        <v>31.947585247276333</v>
      </c>
      <c r="M1042" s="1" t="s">
        <v>69</v>
      </c>
      <c r="N1042" s="1" t="s">
        <v>70</v>
      </c>
      <c r="O1042" s="1" t="s">
        <v>71</v>
      </c>
      <c r="P1042" s="1" t="s">
        <v>72</v>
      </c>
      <c r="Q1042" s="1" t="s">
        <v>130</v>
      </c>
      <c r="R1042" s="1" t="s">
        <v>131</v>
      </c>
      <c r="S1042" s="8" t="s">
        <v>129</v>
      </c>
      <c r="T1042" s="8" t="s">
        <v>96</v>
      </c>
      <c r="U1042" s="25">
        <v>7.0000000000000007E-2</v>
      </c>
      <c r="V1042"/>
      <c r="W1042">
        <v>13.3</v>
      </c>
      <c r="X1042" s="70">
        <v>818.19799999999998</v>
      </c>
      <c r="Y1042" s="70">
        <v>504.44940000000003</v>
      </c>
      <c r="Z1042" s="70">
        <f t="shared" si="160"/>
        <v>0.61653707293344651</v>
      </c>
      <c r="AA1042" s="23">
        <f t="shared" si="161"/>
        <v>8.1999430700148395</v>
      </c>
      <c r="AB1042" s="25">
        <v>4.9630000000000001</v>
      </c>
      <c r="AC1042" s="23">
        <f t="shared" si="162"/>
        <v>0.60524810448361055</v>
      </c>
      <c r="AD1042" s="23">
        <f t="shared" si="163"/>
        <v>1.652215005040266</v>
      </c>
      <c r="AE1042" s="23">
        <f t="shared" si="164"/>
        <v>0.11565505035281863</v>
      </c>
      <c r="AF1042" s="1">
        <v>995</v>
      </c>
      <c r="AG1042" s="1">
        <f t="shared" si="165"/>
        <v>1.1623623151037049E-4</v>
      </c>
      <c r="AH1042" s="7">
        <v>2000</v>
      </c>
      <c r="AI1042" s="1">
        <v>10.321999999999999</v>
      </c>
      <c r="AJ1042" s="1">
        <f t="shared" si="166"/>
        <v>2.2522036719699767E-2</v>
      </c>
      <c r="AK1042" s="1">
        <f t="shared" si="167"/>
        <v>7.462365372174597E-3</v>
      </c>
      <c r="AL1042" s="1">
        <f t="shared" si="168"/>
        <v>7.1952468804489618E-3</v>
      </c>
      <c r="AM1042" s="8" t="s">
        <v>129</v>
      </c>
      <c r="AN1042" s="1" t="s">
        <v>69</v>
      </c>
      <c r="AO1042" s="1" t="s">
        <v>70</v>
      </c>
      <c r="AP1042" s="1" t="s">
        <v>71</v>
      </c>
      <c r="AQ1042" s="1" t="s">
        <v>72</v>
      </c>
      <c r="AR1042" s="1" t="s">
        <v>130</v>
      </c>
      <c r="AS1042" s="1" t="s">
        <v>131</v>
      </c>
      <c r="AT1042" s="8" t="s">
        <v>129</v>
      </c>
      <c r="AU1042" s="8" t="s">
        <v>96</v>
      </c>
    </row>
    <row r="1043" spans="1:47" s="1" customFormat="1" ht="16">
      <c r="A1043" s="8" t="s">
        <v>132</v>
      </c>
      <c r="B1043" s="8" t="s">
        <v>133</v>
      </c>
      <c r="C1043" s="8" t="s">
        <v>66</v>
      </c>
      <c r="D1043" s="8" t="s">
        <v>67</v>
      </c>
      <c r="E1043" s="24">
        <v>46</v>
      </c>
      <c r="F1043" s="13">
        <v>1.105</v>
      </c>
      <c r="G1043" s="24">
        <v>2225</v>
      </c>
      <c r="H1043" s="8" t="s">
        <v>96</v>
      </c>
      <c r="I1043" s="13">
        <v>-8.3979999999999997</v>
      </c>
      <c r="J1043" s="38">
        <v>1.0964847074027522</v>
      </c>
      <c r="K1043" s="103">
        <f t="shared" si="169"/>
        <v>1.1860316855446318</v>
      </c>
      <c r="L1043" s="115"/>
      <c r="M1043" s="1" t="s">
        <v>69</v>
      </c>
      <c r="N1043" s="1" t="s">
        <v>70</v>
      </c>
      <c r="O1043" s="1" t="s">
        <v>71</v>
      </c>
      <c r="P1043" s="1" t="s">
        <v>114</v>
      </c>
      <c r="Q1043" s="1" t="s">
        <v>130</v>
      </c>
      <c r="R1043" s="1" t="s">
        <v>131</v>
      </c>
      <c r="S1043" s="8" t="s">
        <v>133</v>
      </c>
      <c r="T1043" s="8" t="s">
        <v>96</v>
      </c>
      <c r="U1043" s="25">
        <v>6.9000000000000006E-2</v>
      </c>
      <c r="V1043"/>
      <c r="W1043">
        <v>13.3</v>
      </c>
      <c r="X1043" s="70">
        <v>818.19799999999998</v>
      </c>
      <c r="Y1043" s="70">
        <v>504.44940000000003</v>
      </c>
      <c r="Z1043" s="70">
        <f t="shared" si="160"/>
        <v>0.61653707293344651</v>
      </c>
      <c r="AA1043" s="23">
        <f t="shared" si="161"/>
        <v>8.1999430700148395</v>
      </c>
      <c r="AB1043" s="25">
        <v>3.1789999999999998</v>
      </c>
      <c r="AC1043" s="23">
        <f t="shared" si="162"/>
        <v>0.38768561840689059</v>
      </c>
      <c r="AD1043" s="23">
        <f t="shared" si="163"/>
        <v>2.5794095847797545</v>
      </c>
      <c r="AE1043" s="23">
        <f t="shared" si="164"/>
        <v>0.17797926134980308</v>
      </c>
      <c r="AF1043" s="1">
        <v>950</v>
      </c>
      <c r="AG1043" s="1">
        <f t="shared" si="165"/>
        <v>1.8734659089452956E-4</v>
      </c>
      <c r="AH1043" s="7">
        <v>2000</v>
      </c>
      <c r="AI1043" s="1">
        <v>10.337999999999999</v>
      </c>
      <c r="AJ1043" s="1">
        <f t="shared" si="166"/>
        <v>3.6244262119274444E-2</v>
      </c>
      <c r="AK1043" s="1">
        <f t="shared" si="167"/>
        <v>4.2986843292644515E-4</v>
      </c>
      <c r="AL1043" s="1">
        <f t="shared" si="168"/>
        <v>0</v>
      </c>
      <c r="AM1043" s="8" t="s">
        <v>133</v>
      </c>
      <c r="AN1043" s="1" t="s">
        <v>69</v>
      </c>
      <c r="AO1043" s="1" t="s">
        <v>70</v>
      </c>
      <c r="AP1043" s="1" t="s">
        <v>71</v>
      </c>
      <c r="AQ1043" s="1" t="s">
        <v>114</v>
      </c>
      <c r="AR1043" s="1" t="s">
        <v>130</v>
      </c>
      <c r="AS1043" s="1" t="s">
        <v>131</v>
      </c>
      <c r="AT1043" s="8" t="s">
        <v>133</v>
      </c>
      <c r="AU1043" s="8" t="s">
        <v>96</v>
      </c>
    </row>
    <row r="1044" spans="1:47" s="1" customFormat="1" ht="16">
      <c r="A1044" s="8" t="s">
        <v>134</v>
      </c>
      <c r="B1044" s="8" t="s">
        <v>135</v>
      </c>
      <c r="C1044" s="8" t="s">
        <v>66</v>
      </c>
      <c r="D1044" s="8" t="s">
        <v>67</v>
      </c>
      <c r="E1044" s="24">
        <v>55</v>
      </c>
      <c r="F1044" s="13">
        <v>0.432</v>
      </c>
      <c r="G1044" s="24">
        <v>2224.8000000000002</v>
      </c>
      <c r="H1044" s="8" t="s">
        <v>96</v>
      </c>
      <c r="I1044" s="13">
        <v>24890.214</v>
      </c>
      <c r="J1044" s="38">
        <v>22.448178219107064</v>
      </c>
      <c r="K1044" s="103">
        <f t="shared" si="169"/>
        <v>23.860779331466588</v>
      </c>
      <c r="L1044" s="115">
        <f>K1044-K1045</f>
        <v>22.686242868046151</v>
      </c>
      <c r="M1044" s="1" t="s">
        <v>69</v>
      </c>
      <c r="N1044" s="1" t="s">
        <v>70</v>
      </c>
      <c r="O1044" s="1" t="s">
        <v>71</v>
      </c>
      <c r="P1044" s="1" t="s">
        <v>72</v>
      </c>
      <c r="Q1044" s="1" t="s">
        <v>130</v>
      </c>
      <c r="R1044" s="1" t="s">
        <v>74</v>
      </c>
      <c r="S1044" s="8" t="s">
        <v>135</v>
      </c>
      <c r="T1044" s="8" t="s">
        <v>96</v>
      </c>
      <c r="U1044" s="25">
        <v>2.5999999999999999E-2</v>
      </c>
      <c r="V1044"/>
      <c r="W1044">
        <v>13.3</v>
      </c>
      <c r="X1044" s="70">
        <v>818.19799999999998</v>
      </c>
      <c r="Y1044" s="70">
        <v>504.44940000000003</v>
      </c>
      <c r="Z1044" s="70">
        <f t="shared" si="160"/>
        <v>0.61653707293344651</v>
      </c>
      <c r="AA1044" s="23">
        <f t="shared" si="161"/>
        <v>8.1999430700148395</v>
      </c>
      <c r="AB1044" s="25">
        <v>4.9889999999999999</v>
      </c>
      <c r="AC1044" s="23">
        <f t="shared" si="162"/>
        <v>0.60841885820445962</v>
      </c>
      <c r="AD1044" s="23">
        <f t="shared" si="163"/>
        <v>1.6436045439997673</v>
      </c>
      <c r="AE1044" s="23">
        <f t="shared" si="164"/>
        <v>4.2733718143993946E-2</v>
      </c>
      <c r="AF1044" s="1">
        <v>995</v>
      </c>
      <c r="AG1044" s="1">
        <f t="shared" si="165"/>
        <v>4.2948460446225069E-5</v>
      </c>
      <c r="AH1044" s="7">
        <v>2000</v>
      </c>
      <c r="AI1044" s="1">
        <v>10.167999999999999</v>
      </c>
      <c r="AJ1044" s="1">
        <f t="shared" si="166"/>
        <v>8.4477695606264905E-3</v>
      </c>
      <c r="AK1044" s="1">
        <f t="shared" si="167"/>
        <v>2.0157036532918917E-3</v>
      </c>
      <c r="AL1044" s="1">
        <f t="shared" si="168"/>
        <v>1.9164815194566008E-3</v>
      </c>
      <c r="AM1044" s="8" t="s">
        <v>135</v>
      </c>
      <c r="AN1044" s="1" t="s">
        <v>69</v>
      </c>
      <c r="AO1044" s="1" t="s">
        <v>70</v>
      </c>
      <c r="AP1044" s="1" t="s">
        <v>71</v>
      </c>
      <c r="AQ1044" s="1" t="s">
        <v>72</v>
      </c>
      <c r="AR1044" s="1" t="s">
        <v>130</v>
      </c>
      <c r="AS1044" s="1" t="s">
        <v>74</v>
      </c>
      <c r="AT1044" s="8" t="s">
        <v>135</v>
      </c>
      <c r="AU1044" s="8" t="s">
        <v>96</v>
      </c>
    </row>
    <row r="1045" spans="1:47" s="1" customFormat="1" ht="16">
      <c r="A1045" s="8" t="s">
        <v>136</v>
      </c>
      <c r="B1045" s="8" t="s">
        <v>137</v>
      </c>
      <c r="C1045" s="8" t="s">
        <v>66</v>
      </c>
      <c r="D1045" s="11" t="s">
        <v>67</v>
      </c>
      <c r="E1045" s="24">
        <v>51</v>
      </c>
      <c r="F1045" s="13">
        <v>1.964</v>
      </c>
      <c r="G1045" s="24">
        <v>2225.1999999999998</v>
      </c>
      <c r="H1045" s="8" t="s">
        <v>96</v>
      </c>
      <c r="I1045" s="13">
        <v>-18.123000000000001</v>
      </c>
      <c r="J1045" s="38">
        <v>1.0858478526810063</v>
      </c>
      <c r="K1045" s="103">
        <f t="shared" si="169"/>
        <v>1.1745364634204365</v>
      </c>
      <c r="L1045" s="115"/>
      <c r="M1045" s="1" t="s">
        <v>69</v>
      </c>
      <c r="N1045" s="1" t="s">
        <v>70</v>
      </c>
      <c r="O1045" s="1" t="s">
        <v>71</v>
      </c>
      <c r="P1045" s="1" t="s">
        <v>114</v>
      </c>
      <c r="Q1045" s="1" t="s">
        <v>130</v>
      </c>
      <c r="R1045" s="1" t="s">
        <v>74</v>
      </c>
      <c r="S1045" s="8" t="s">
        <v>137</v>
      </c>
      <c r="T1045" s="8" t="s">
        <v>96</v>
      </c>
      <c r="U1045" s="25">
        <v>0.13900000000000001</v>
      </c>
      <c r="V1045"/>
      <c r="W1045">
        <v>13.3</v>
      </c>
      <c r="X1045" s="70">
        <v>818.19799999999998</v>
      </c>
      <c r="Y1045" s="70">
        <v>504.44940000000003</v>
      </c>
      <c r="Z1045" s="70">
        <f t="shared" si="160"/>
        <v>0.61653707293344651</v>
      </c>
      <c r="AA1045" s="23">
        <f t="shared" si="161"/>
        <v>8.1999430700148395</v>
      </c>
      <c r="AB1045" s="25">
        <v>7.1289999999999996</v>
      </c>
      <c r="AC1045" s="23">
        <f t="shared" si="162"/>
        <v>0.86939627984357437</v>
      </c>
      <c r="AD1045" s="23">
        <f t="shared" si="163"/>
        <v>1.1502234633209201</v>
      </c>
      <c r="AE1045" s="23">
        <f t="shared" si="164"/>
        <v>0.1598810614016079</v>
      </c>
      <c r="AF1045" s="1">
        <v>950</v>
      </c>
      <c r="AG1045" s="1">
        <f t="shared" si="165"/>
        <v>1.6829585410695568E-4</v>
      </c>
      <c r="AH1045" s="7">
        <v>2000</v>
      </c>
      <c r="AI1045" s="1">
        <v>10.287000000000001</v>
      </c>
      <c r="AJ1045" s="1">
        <f t="shared" si="166"/>
        <v>3.2720103841150129E-2</v>
      </c>
      <c r="AK1045" s="1">
        <f t="shared" si="167"/>
        <v>3.8430955048333914E-4</v>
      </c>
      <c r="AL1045" s="1">
        <f t="shared" si="168"/>
        <v>0</v>
      </c>
      <c r="AM1045" s="8" t="s">
        <v>137</v>
      </c>
      <c r="AN1045" s="1" t="s">
        <v>69</v>
      </c>
      <c r="AO1045" s="1" t="s">
        <v>70</v>
      </c>
      <c r="AP1045" s="1" t="s">
        <v>71</v>
      </c>
      <c r="AQ1045" s="1" t="s">
        <v>114</v>
      </c>
      <c r="AR1045" s="1" t="s">
        <v>130</v>
      </c>
      <c r="AS1045" s="1" t="s">
        <v>74</v>
      </c>
      <c r="AT1045" s="8" t="s">
        <v>137</v>
      </c>
      <c r="AU1045" s="8" t="s">
        <v>96</v>
      </c>
    </row>
    <row r="1046" spans="1:47" s="1" customFormat="1" ht="16">
      <c r="A1046" s="8" t="s">
        <v>138</v>
      </c>
      <c r="B1046" s="8" t="s">
        <v>139</v>
      </c>
      <c r="C1046" s="8" t="s">
        <v>66</v>
      </c>
      <c r="D1046" s="11" t="s">
        <v>67</v>
      </c>
      <c r="E1046" s="24">
        <v>58</v>
      </c>
      <c r="F1046" s="13">
        <v>0.46200000000000002</v>
      </c>
      <c r="G1046" s="24">
        <v>2224.6</v>
      </c>
      <c r="H1046" s="8" t="s">
        <v>96</v>
      </c>
      <c r="I1046" s="13">
        <v>27170.489000000001</v>
      </c>
      <c r="J1046" s="38">
        <v>23.9517423466332</v>
      </c>
      <c r="K1046" s="103">
        <f t="shared" si="169"/>
        <v>25.427935853651203</v>
      </c>
      <c r="L1046" s="115">
        <f>K1046-K1047</f>
        <v>24.245223028069955</v>
      </c>
      <c r="M1046" s="1" t="s">
        <v>69</v>
      </c>
      <c r="N1046" s="1" t="s">
        <v>70</v>
      </c>
      <c r="O1046" s="1" t="s">
        <v>71</v>
      </c>
      <c r="P1046" s="1" t="s">
        <v>72</v>
      </c>
      <c r="Q1046" s="1" t="s">
        <v>130</v>
      </c>
      <c r="R1046" s="1" t="s">
        <v>140</v>
      </c>
      <c r="S1046" s="8" t="s">
        <v>139</v>
      </c>
      <c r="T1046" s="8" t="s">
        <v>96</v>
      </c>
      <c r="U1046" s="25">
        <v>2.4E-2</v>
      </c>
      <c r="V1046"/>
      <c r="W1046">
        <v>13.3</v>
      </c>
      <c r="X1046" s="70">
        <v>818.19799999999998</v>
      </c>
      <c r="Y1046" s="70">
        <v>504.44940000000003</v>
      </c>
      <c r="Z1046" s="70">
        <f t="shared" si="160"/>
        <v>0.61653707293344651</v>
      </c>
      <c r="AA1046" s="23">
        <f t="shared" si="161"/>
        <v>8.1999430700148395</v>
      </c>
      <c r="AB1046" s="25">
        <v>5.4409999999999998</v>
      </c>
      <c r="AC1046" s="23">
        <f t="shared" si="162"/>
        <v>0.66354119212075857</v>
      </c>
      <c r="AD1046" s="23">
        <f t="shared" si="163"/>
        <v>1.5070654420170631</v>
      </c>
      <c r="AE1046" s="23">
        <f t="shared" si="164"/>
        <v>3.6169570608409515E-2</v>
      </c>
      <c r="AF1046" s="1">
        <v>995</v>
      </c>
      <c r="AG1046" s="1">
        <f t="shared" si="165"/>
        <v>3.6351327244632676E-5</v>
      </c>
      <c r="AH1046" s="7">
        <v>2000</v>
      </c>
      <c r="AI1046" s="1">
        <v>10.375999999999999</v>
      </c>
      <c r="AJ1046" s="1">
        <f t="shared" si="166"/>
        <v>7.0068094149253433E-3</v>
      </c>
      <c r="AK1046" s="1">
        <f t="shared" si="167"/>
        <v>1.7816870034148093E-3</v>
      </c>
      <c r="AL1046" s="1">
        <f t="shared" si="168"/>
        <v>1.698816569800453E-3</v>
      </c>
      <c r="AM1046" s="8" t="s">
        <v>139</v>
      </c>
      <c r="AN1046" s="1" t="s">
        <v>69</v>
      </c>
      <c r="AO1046" s="1" t="s">
        <v>70</v>
      </c>
      <c r="AP1046" s="1" t="s">
        <v>71</v>
      </c>
      <c r="AQ1046" s="1" t="s">
        <v>72</v>
      </c>
      <c r="AR1046" s="1" t="s">
        <v>130</v>
      </c>
      <c r="AS1046" s="1" t="s">
        <v>140</v>
      </c>
      <c r="AT1046" s="8" t="s">
        <v>139</v>
      </c>
      <c r="AU1046" s="8" t="s">
        <v>96</v>
      </c>
    </row>
    <row r="1047" spans="1:47" s="1" customFormat="1" ht="16">
      <c r="A1047" s="8" t="s">
        <v>142</v>
      </c>
      <c r="B1047" s="8" t="s">
        <v>143</v>
      </c>
      <c r="C1047" s="8" t="s">
        <v>66</v>
      </c>
      <c r="D1047" s="11" t="s">
        <v>67</v>
      </c>
      <c r="E1047" s="24">
        <v>54</v>
      </c>
      <c r="F1047" s="13">
        <v>1.1519999999999999</v>
      </c>
      <c r="G1047" s="24">
        <v>2225</v>
      </c>
      <c r="H1047" s="8" t="s">
        <v>96</v>
      </c>
      <c r="I1047" s="13">
        <v>-11.206</v>
      </c>
      <c r="J1047" s="38">
        <v>1.093413653060693</v>
      </c>
      <c r="K1047" s="103">
        <f t="shared" si="169"/>
        <v>1.1827128255812496</v>
      </c>
      <c r="L1047" s="115"/>
      <c r="M1047" s="1" t="s">
        <v>69</v>
      </c>
      <c r="N1047" s="1" t="s">
        <v>70</v>
      </c>
      <c r="O1047" s="1" t="s">
        <v>71</v>
      </c>
      <c r="P1047" s="1" t="s">
        <v>114</v>
      </c>
      <c r="Q1047" s="1" t="s">
        <v>130</v>
      </c>
      <c r="R1047" s="1" t="s">
        <v>140</v>
      </c>
      <c r="S1047" s="8" t="s">
        <v>143</v>
      </c>
      <c r="T1047" s="8" t="s">
        <v>96</v>
      </c>
      <c r="U1047" s="25">
        <v>6.6000000000000003E-2</v>
      </c>
      <c r="V1047"/>
      <c r="W1047">
        <v>13.3</v>
      </c>
      <c r="X1047" s="70">
        <v>818.19799999999998</v>
      </c>
      <c r="Y1047" s="70">
        <v>504.44940000000003</v>
      </c>
      <c r="Z1047" s="70">
        <f t="shared" si="160"/>
        <v>0.61653707293344651</v>
      </c>
      <c r="AA1047" s="23">
        <f t="shared" si="161"/>
        <v>8.1999430700148395</v>
      </c>
      <c r="AB1047" s="25">
        <v>3.819</v>
      </c>
      <c r="AC1047" s="23">
        <f t="shared" si="162"/>
        <v>0.46573494076625199</v>
      </c>
      <c r="AD1047" s="23">
        <f t="shared" si="163"/>
        <v>2.1471440350916051</v>
      </c>
      <c r="AE1047" s="23">
        <f t="shared" si="164"/>
        <v>0.14171150631604595</v>
      </c>
      <c r="AF1047" s="1">
        <v>950</v>
      </c>
      <c r="AG1047" s="1">
        <f t="shared" si="165"/>
        <v>1.4917000664846944E-4</v>
      </c>
      <c r="AH1047" s="7">
        <v>2000</v>
      </c>
      <c r="AI1047" s="1">
        <v>10.374000000000001</v>
      </c>
      <c r="AJ1047" s="1">
        <f t="shared" si="166"/>
        <v>2.8758435829664437E-2</v>
      </c>
      <c r="AK1047" s="1">
        <f t="shared" si="167"/>
        <v>3.4012970899399475E-4</v>
      </c>
      <c r="AL1047" s="1">
        <f t="shared" si="168"/>
        <v>0</v>
      </c>
      <c r="AM1047" s="8" t="s">
        <v>143</v>
      </c>
      <c r="AN1047" s="1" t="s">
        <v>69</v>
      </c>
      <c r="AO1047" s="1" t="s">
        <v>70</v>
      </c>
      <c r="AP1047" s="1" t="s">
        <v>71</v>
      </c>
      <c r="AQ1047" s="1" t="s">
        <v>114</v>
      </c>
      <c r="AR1047" s="1" t="s">
        <v>130</v>
      </c>
      <c r="AS1047" s="1" t="s">
        <v>140</v>
      </c>
      <c r="AT1047" s="8" t="s">
        <v>143</v>
      </c>
      <c r="AU1047" s="8" t="s">
        <v>96</v>
      </c>
    </row>
    <row r="1048" spans="1:47" s="1" customFormat="1" ht="16">
      <c r="A1048" s="8" t="s">
        <v>144</v>
      </c>
      <c r="B1048" s="8" t="s">
        <v>145</v>
      </c>
      <c r="C1048" s="8" t="s">
        <v>66</v>
      </c>
      <c r="D1048" s="11" t="s">
        <v>67</v>
      </c>
      <c r="E1048" s="24">
        <v>55</v>
      </c>
      <c r="F1048" s="13">
        <v>0.40200000000000002</v>
      </c>
      <c r="G1048" s="24">
        <v>2224.8000000000002</v>
      </c>
      <c r="H1048" s="8" t="s">
        <v>96</v>
      </c>
      <c r="I1048" s="13">
        <v>27553.457999999999</v>
      </c>
      <c r="J1048" s="38">
        <v>24.198564295783378</v>
      </c>
      <c r="K1048" s="103">
        <f t="shared" si="169"/>
        <v>25.684832127640732</v>
      </c>
      <c r="L1048" s="115">
        <f>K1048-K1049</f>
        <v>24.507573212098269</v>
      </c>
      <c r="M1048" s="1" t="s">
        <v>69</v>
      </c>
      <c r="N1048" s="1" t="s">
        <v>70</v>
      </c>
      <c r="O1048" s="1" t="s">
        <v>71</v>
      </c>
      <c r="P1048" s="1" t="s">
        <v>72</v>
      </c>
      <c r="Q1048" s="1" t="s">
        <v>130</v>
      </c>
      <c r="R1048" s="1" t="s">
        <v>146</v>
      </c>
      <c r="S1048" s="8" t="s">
        <v>145</v>
      </c>
      <c r="T1048" s="8" t="s">
        <v>96</v>
      </c>
      <c r="U1048" s="25">
        <v>2.9000000000000001E-2</v>
      </c>
      <c r="V1048"/>
      <c r="W1048">
        <v>13.3</v>
      </c>
      <c r="X1048" s="70">
        <v>818.19799999999998</v>
      </c>
      <c r="Y1048" s="70">
        <v>504.44940000000003</v>
      </c>
      <c r="Z1048" s="70">
        <f t="shared" si="160"/>
        <v>0.61653707293344651</v>
      </c>
      <c r="AA1048" s="23">
        <f t="shared" si="161"/>
        <v>8.1999430700148395</v>
      </c>
      <c r="AB1048" s="25">
        <v>4.6020000000000003</v>
      </c>
      <c r="AC1048" s="23">
        <f t="shared" si="162"/>
        <v>0.5612234085902833</v>
      </c>
      <c r="AD1048" s="23">
        <f t="shared" si="163"/>
        <v>1.7818216145186525</v>
      </c>
      <c r="AE1048" s="23">
        <f t="shared" si="164"/>
        <v>5.1672826821040928E-2</v>
      </c>
      <c r="AF1048" s="1">
        <v>995</v>
      </c>
      <c r="AG1048" s="1">
        <f t="shared" si="165"/>
        <v>5.1932489267377816E-5</v>
      </c>
      <c r="AH1048" s="7">
        <v>2000</v>
      </c>
      <c r="AI1048" s="1">
        <v>10.285</v>
      </c>
      <c r="AJ1048" s="1">
        <f t="shared" si="166"/>
        <v>1.0098685321804145E-2</v>
      </c>
      <c r="AK1048" s="1">
        <f t="shared" si="167"/>
        <v>2.59383037200409E-3</v>
      </c>
      <c r="AL1048" s="1">
        <f t="shared" si="168"/>
        <v>2.4749426987005726E-3</v>
      </c>
      <c r="AM1048" s="8" t="s">
        <v>145</v>
      </c>
      <c r="AN1048" s="1" t="s">
        <v>69</v>
      </c>
      <c r="AO1048" s="1" t="s">
        <v>70</v>
      </c>
      <c r="AP1048" s="1" t="s">
        <v>71</v>
      </c>
      <c r="AQ1048" s="1" t="s">
        <v>72</v>
      </c>
      <c r="AR1048" s="1" t="s">
        <v>130</v>
      </c>
      <c r="AS1048" s="1" t="s">
        <v>146</v>
      </c>
      <c r="AT1048" s="8" t="s">
        <v>145</v>
      </c>
      <c r="AU1048" s="8" t="s">
        <v>96</v>
      </c>
    </row>
    <row r="1049" spans="1:47" s="1" customFormat="1" ht="16">
      <c r="A1049" s="8" t="s">
        <v>147</v>
      </c>
      <c r="B1049" s="8" t="s">
        <v>148</v>
      </c>
      <c r="C1049" s="8" t="s">
        <v>66</v>
      </c>
      <c r="D1049" s="11" t="s">
        <v>67</v>
      </c>
      <c r="E1049" s="24">
        <v>55</v>
      </c>
      <c r="F1049" s="13">
        <v>1.4550000000000001</v>
      </c>
      <c r="G1049" s="24">
        <v>2225.1999999999998</v>
      </c>
      <c r="H1049" s="8" t="s">
        <v>96</v>
      </c>
      <c r="I1049" s="13">
        <v>-15.82</v>
      </c>
      <c r="J1049" s="38">
        <v>1.0883669978778501</v>
      </c>
      <c r="K1049" s="103">
        <f t="shared" si="169"/>
        <v>1.1772589155424624</v>
      </c>
      <c r="L1049" s="115"/>
      <c r="M1049" s="1" t="s">
        <v>69</v>
      </c>
      <c r="N1049" s="1" t="s">
        <v>70</v>
      </c>
      <c r="O1049" s="1" t="s">
        <v>71</v>
      </c>
      <c r="P1049" s="1" t="s">
        <v>114</v>
      </c>
      <c r="Q1049" s="1" t="s">
        <v>130</v>
      </c>
      <c r="R1049" s="1" t="s">
        <v>146</v>
      </c>
      <c r="S1049" s="8" t="s">
        <v>148</v>
      </c>
      <c r="T1049" s="8" t="s">
        <v>96</v>
      </c>
      <c r="U1049" s="25">
        <v>8.1000000000000003E-2</v>
      </c>
      <c r="V1049"/>
      <c r="W1049">
        <v>13.3</v>
      </c>
      <c r="X1049" s="70">
        <v>818.19799999999998</v>
      </c>
      <c r="Y1049" s="70">
        <v>504.44940000000003</v>
      </c>
      <c r="Z1049" s="70">
        <f t="shared" si="160"/>
        <v>0.61653707293344651</v>
      </c>
      <c r="AA1049" s="23">
        <f t="shared" si="161"/>
        <v>8.1999430700148395</v>
      </c>
      <c r="AB1049" s="25">
        <v>6.718</v>
      </c>
      <c r="AC1049" s="23">
        <f t="shared" si="162"/>
        <v>0.81927398064092194</v>
      </c>
      <c r="AD1049" s="23">
        <f t="shared" si="163"/>
        <v>1.2205928952091158</v>
      </c>
      <c r="AE1049" s="23">
        <f t="shared" si="164"/>
        <v>9.8868024511938393E-2</v>
      </c>
      <c r="AF1049" s="1">
        <v>950</v>
      </c>
      <c r="AG1049" s="1">
        <f t="shared" si="165"/>
        <v>1.0407160474940883E-4</v>
      </c>
      <c r="AH1049" s="7">
        <v>2000</v>
      </c>
      <c r="AI1049" s="1">
        <v>10.242000000000001</v>
      </c>
      <c r="AJ1049" s="1">
        <f t="shared" si="166"/>
        <v>2.032251606120071E-2</v>
      </c>
      <c r="AK1049" s="1">
        <f t="shared" si="167"/>
        <v>2.3924863219303423E-4</v>
      </c>
      <c r="AL1049" s="1">
        <f t="shared" si="168"/>
        <v>0</v>
      </c>
      <c r="AM1049" s="8" t="s">
        <v>148</v>
      </c>
      <c r="AN1049" s="1" t="s">
        <v>69</v>
      </c>
      <c r="AO1049" s="1" t="s">
        <v>70</v>
      </c>
      <c r="AP1049" s="1" t="s">
        <v>71</v>
      </c>
      <c r="AQ1049" s="1" t="s">
        <v>114</v>
      </c>
      <c r="AR1049" s="1" t="s">
        <v>130</v>
      </c>
      <c r="AS1049" s="1" t="s">
        <v>146</v>
      </c>
      <c r="AT1049" s="8" t="s">
        <v>148</v>
      </c>
      <c r="AU1049" s="8" t="s">
        <v>96</v>
      </c>
    </row>
    <row r="1050" spans="1:47" s="1" customFormat="1" ht="16">
      <c r="A1050" s="8" t="s">
        <v>149</v>
      </c>
      <c r="B1050" s="8" t="s">
        <v>150</v>
      </c>
      <c r="C1050" s="8" t="s">
        <v>66</v>
      </c>
      <c r="D1050" s="11" t="s">
        <v>67</v>
      </c>
      <c r="E1050" s="24">
        <v>55</v>
      </c>
      <c r="F1050" s="13">
        <v>0.95099999999999996</v>
      </c>
      <c r="G1050" s="24">
        <v>2224.4</v>
      </c>
      <c r="H1050" s="8" t="s">
        <v>96</v>
      </c>
      <c r="I1050" s="13">
        <v>46277.061000000002</v>
      </c>
      <c r="J1050" s="38">
        <v>34.57945194323861</v>
      </c>
      <c r="K1050" s="103">
        <f t="shared" si="169"/>
        <v>36.397162021894239</v>
      </c>
      <c r="L1050" s="115">
        <f>K1050-K1051</f>
        <v>35.217549600590758</v>
      </c>
      <c r="M1050" t="s">
        <v>69</v>
      </c>
      <c r="N1050" t="s">
        <v>70</v>
      </c>
      <c r="O1050" t="s">
        <v>71</v>
      </c>
      <c r="P1050" t="s">
        <v>72</v>
      </c>
      <c r="Q1050" s="1" t="s">
        <v>130</v>
      </c>
      <c r="R1050" s="1" t="s">
        <v>151</v>
      </c>
      <c r="S1050" s="8" t="s">
        <v>150</v>
      </c>
      <c r="T1050" s="8" t="s">
        <v>96</v>
      </c>
      <c r="U1050" s="25">
        <v>0.06</v>
      </c>
      <c r="V1050"/>
      <c r="W1050">
        <v>13.3</v>
      </c>
      <c r="X1050" s="70">
        <v>818.19799999999998</v>
      </c>
      <c r="Y1050" s="70">
        <v>504.44940000000003</v>
      </c>
      <c r="Z1050" s="70">
        <f t="shared" si="160"/>
        <v>0.61653707293344651</v>
      </c>
      <c r="AA1050" s="23">
        <f t="shared" si="161"/>
        <v>8.1999430700148395</v>
      </c>
      <c r="AB1050" s="25">
        <v>3.593</v>
      </c>
      <c r="AC1050" s="23">
        <f t="shared" si="162"/>
        <v>0.43817377380810252</v>
      </c>
      <c r="AD1050" s="23">
        <f t="shared" si="163"/>
        <v>2.2821995741761314</v>
      </c>
      <c r="AE1050" s="23">
        <f t="shared" si="164"/>
        <v>0.13693197445056787</v>
      </c>
      <c r="AF1050" s="1">
        <v>995</v>
      </c>
      <c r="AG1050" s="1">
        <f t="shared" si="165"/>
        <v>1.3762007482469134E-4</v>
      </c>
      <c r="AH1050" s="7">
        <v>2000</v>
      </c>
      <c r="AI1050" s="1">
        <v>10.207000000000001</v>
      </c>
      <c r="AJ1050" s="1">
        <f t="shared" si="166"/>
        <v>2.6965822440421543E-2</v>
      </c>
      <c r="AK1050" s="1">
        <f t="shared" si="167"/>
        <v>9.8147940841765442E-3</v>
      </c>
      <c r="AL1050" s="1">
        <f t="shared" si="168"/>
        <v>9.4967018931626911E-3</v>
      </c>
      <c r="AM1050" s="8" t="s">
        <v>150</v>
      </c>
      <c r="AN1050" t="s">
        <v>69</v>
      </c>
      <c r="AO1050" t="s">
        <v>70</v>
      </c>
      <c r="AP1050" t="s">
        <v>71</v>
      </c>
      <c r="AQ1050" t="s">
        <v>72</v>
      </c>
      <c r="AR1050" s="1" t="s">
        <v>130</v>
      </c>
      <c r="AS1050" s="1" t="s">
        <v>151</v>
      </c>
      <c r="AT1050" s="8" t="s">
        <v>150</v>
      </c>
      <c r="AU1050" s="8" t="s">
        <v>96</v>
      </c>
    </row>
    <row r="1051" spans="1:47" s="1" customFormat="1" ht="16">
      <c r="A1051" s="8" t="s">
        <v>152</v>
      </c>
      <c r="B1051" s="8" t="s">
        <v>153</v>
      </c>
      <c r="C1051" s="8" t="s">
        <v>66</v>
      </c>
      <c r="D1051" s="11" t="s">
        <v>67</v>
      </c>
      <c r="E1051" s="24">
        <v>53</v>
      </c>
      <c r="F1051" s="13">
        <v>1.766</v>
      </c>
      <c r="G1051" s="24">
        <v>2225</v>
      </c>
      <c r="H1051" s="8" t="s">
        <v>96</v>
      </c>
      <c r="I1051" s="13">
        <v>-13.829000000000001</v>
      </c>
      <c r="J1051" s="38">
        <v>1.0905447572881888</v>
      </c>
      <c r="K1051" s="103">
        <f t="shared" si="169"/>
        <v>1.1796124213034809</v>
      </c>
      <c r="L1051" s="115"/>
      <c r="M1051" s="1" t="s">
        <v>69</v>
      </c>
      <c r="N1051" s="1" t="s">
        <v>70</v>
      </c>
      <c r="O1051" s="1" t="s">
        <v>71</v>
      </c>
      <c r="P1051" s="1" t="s">
        <v>114</v>
      </c>
      <c r="Q1051" s="1" t="s">
        <v>130</v>
      </c>
      <c r="R1051" s="1" t="s">
        <v>151</v>
      </c>
      <c r="S1051" s="8" t="s">
        <v>153</v>
      </c>
      <c r="T1051" s="8" t="s">
        <v>96</v>
      </c>
      <c r="U1051" s="25">
        <v>0.1</v>
      </c>
      <c r="V1051"/>
      <c r="W1051">
        <v>13.3</v>
      </c>
      <c r="X1051" s="70">
        <v>818.19799999999998</v>
      </c>
      <c r="Y1051" s="70">
        <v>504.44940000000003</v>
      </c>
      <c r="Z1051" s="70">
        <f t="shared" si="160"/>
        <v>0.61653707293344651</v>
      </c>
      <c r="AA1051" s="23">
        <f t="shared" si="161"/>
        <v>8.1999430700148395</v>
      </c>
      <c r="AB1051" s="25">
        <v>7.0780000000000003</v>
      </c>
      <c r="AC1051" s="23">
        <f t="shared" si="162"/>
        <v>0.86317672446806282</v>
      </c>
      <c r="AD1051" s="23">
        <f t="shared" si="163"/>
        <v>1.1585113125197568</v>
      </c>
      <c r="AE1051" s="23">
        <f t="shared" si="164"/>
        <v>0.11585113125197569</v>
      </c>
      <c r="AF1051" s="1">
        <v>950</v>
      </c>
      <c r="AG1051" s="1">
        <f t="shared" si="165"/>
        <v>1.2194855921260598E-4</v>
      </c>
      <c r="AH1051" s="7">
        <v>2000</v>
      </c>
      <c r="AI1051" s="1">
        <v>10.265000000000001</v>
      </c>
      <c r="AJ1051" s="1">
        <f t="shared" si="166"/>
        <v>2.3760069987843347E-2</v>
      </c>
      <c r="AK1051" s="1">
        <f t="shared" si="167"/>
        <v>2.8027673688700057E-4</v>
      </c>
      <c r="AL1051" s="1">
        <f t="shared" si="168"/>
        <v>0</v>
      </c>
      <c r="AM1051" s="8" t="s">
        <v>153</v>
      </c>
      <c r="AN1051" s="1" t="s">
        <v>69</v>
      </c>
      <c r="AO1051" s="1" t="s">
        <v>70</v>
      </c>
      <c r="AP1051" s="1" t="s">
        <v>71</v>
      </c>
      <c r="AQ1051" s="1" t="s">
        <v>114</v>
      </c>
      <c r="AR1051" s="1" t="s">
        <v>130</v>
      </c>
      <c r="AS1051" s="1" t="s">
        <v>151</v>
      </c>
      <c r="AT1051" s="8" t="s">
        <v>153</v>
      </c>
      <c r="AU1051" s="8" t="s">
        <v>96</v>
      </c>
    </row>
    <row r="1052" spans="1:47" s="1" customFormat="1" ht="16">
      <c r="A1052" s="8" t="s">
        <v>154</v>
      </c>
      <c r="B1052" s="8" t="s">
        <v>155</v>
      </c>
      <c r="C1052" s="8" t="s">
        <v>156</v>
      </c>
      <c r="D1052" s="11" t="s">
        <v>67</v>
      </c>
      <c r="E1052" s="24">
        <v>50</v>
      </c>
      <c r="F1052" s="13">
        <v>1.0209999999999999</v>
      </c>
      <c r="G1052" s="24">
        <v>2224.6</v>
      </c>
      <c r="H1052" s="8" t="s">
        <v>96</v>
      </c>
      <c r="I1052" s="13">
        <v>20724.614000000001</v>
      </c>
      <c r="J1052" s="38">
        <v>19.542208160244673</v>
      </c>
      <c r="K1052" s="103">
        <f t="shared" si="169"/>
        <v>20.821040007363028</v>
      </c>
      <c r="L1052" s="115">
        <f>K1052-K1053</f>
        <v>19.645112154751395</v>
      </c>
      <c r="M1052" s="1" t="s">
        <v>69</v>
      </c>
      <c r="N1052" s="1" t="s">
        <v>70</v>
      </c>
      <c r="O1052" s="1" t="s">
        <v>157</v>
      </c>
      <c r="P1052" s="1" t="s">
        <v>72</v>
      </c>
      <c r="Q1052" s="1" t="s">
        <v>130</v>
      </c>
      <c r="R1052" s="1" t="s">
        <v>131</v>
      </c>
      <c r="S1052" s="8" t="s">
        <v>155</v>
      </c>
      <c r="T1052" s="8" t="s">
        <v>96</v>
      </c>
      <c r="U1052" s="25">
        <v>0.23300000000000001</v>
      </c>
      <c r="V1052"/>
      <c r="W1052">
        <v>13.3</v>
      </c>
      <c r="X1052" s="70">
        <v>818.19799999999998</v>
      </c>
      <c r="Y1052" s="70">
        <v>504.44940000000003</v>
      </c>
      <c r="Z1052" s="70">
        <f t="shared" si="160"/>
        <v>0.61653707293344651</v>
      </c>
      <c r="AA1052" s="23">
        <f t="shared" si="161"/>
        <v>8.1999430700148395</v>
      </c>
      <c r="AB1052" s="25">
        <v>5.4169999999999998</v>
      </c>
      <c r="AC1052" s="23">
        <f t="shared" si="162"/>
        <v>0.66061434253228257</v>
      </c>
      <c r="AD1052" s="23">
        <f t="shared" si="163"/>
        <v>1.5137424903110281</v>
      </c>
      <c r="AE1052" s="23">
        <f t="shared" si="164"/>
        <v>0.35270200024246956</v>
      </c>
      <c r="AF1052" s="1">
        <v>995</v>
      </c>
      <c r="AG1052" s="1">
        <f t="shared" si="165"/>
        <v>3.5447437210298446E-4</v>
      </c>
      <c r="AH1052" s="7">
        <v>2000</v>
      </c>
      <c r="AI1052" s="1">
        <v>10.321999999999999</v>
      </c>
      <c r="AJ1052" s="1">
        <f t="shared" si="166"/>
        <v>6.8683273029061132E-2</v>
      </c>
      <c r="AK1052" s="1">
        <f t="shared" si="167"/>
        <v>1.4300571755747199E-2</v>
      </c>
      <c r="AL1052" s="1">
        <f t="shared" si="168"/>
        <v>1.3492906018113175E-2</v>
      </c>
      <c r="AM1052" s="8" t="s">
        <v>155</v>
      </c>
      <c r="AN1052" s="1" t="s">
        <v>69</v>
      </c>
      <c r="AO1052" s="1" t="s">
        <v>70</v>
      </c>
      <c r="AP1052" s="1" t="s">
        <v>157</v>
      </c>
      <c r="AQ1052" s="1" t="s">
        <v>72</v>
      </c>
      <c r="AR1052" s="1" t="s">
        <v>130</v>
      </c>
      <c r="AS1052" s="1" t="s">
        <v>131</v>
      </c>
      <c r="AT1052" s="8" t="s">
        <v>155</v>
      </c>
      <c r="AU1052" s="8" t="s">
        <v>96</v>
      </c>
    </row>
    <row r="1053" spans="1:47" s="1" customFormat="1" ht="16">
      <c r="A1053" s="8" t="s">
        <v>158</v>
      </c>
      <c r="B1053" s="8" t="s">
        <v>159</v>
      </c>
      <c r="C1053" s="8" t="s">
        <v>66</v>
      </c>
      <c r="D1053" s="11" t="s">
        <v>67</v>
      </c>
      <c r="E1053" s="24">
        <v>57</v>
      </c>
      <c r="F1053" s="13">
        <v>2.7</v>
      </c>
      <c r="G1053" s="24">
        <v>2225.4</v>
      </c>
      <c r="H1053" s="8" t="s">
        <v>96</v>
      </c>
      <c r="I1053" s="13">
        <v>-16.946000000000002</v>
      </c>
      <c r="J1053" s="38">
        <v>1.087135334581899</v>
      </c>
      <c r="K1053" s="103">
        <f t="shared" si="169"/>
        <v>1.1759278526116319</v>
      </c>
      <c r="L1053" s="115"/>
      <c r="M1053" s="1" t="s">
        <v>69</v>
      </c>
      <c r="N1053" s="1" t="s">
        <v>70</v>
      </c>
      <c r="O1053" s="1" t="s">
        <v>157</v>
      </c>
      <c r="P1053" s="1" t="s">
        <v>114</v>
      </c>
      <c r="Q1053" s="1" t="s">
        <v>130</v>
      </c>
      <c r="R1053" s="1" t="s">
        <v>131</v>
      </c>
      <c r="S1053" s="8" t="s">
        <v>159</v>
      </c>
      <c r="T1053" s="8" t="s">
        <v>96</v>
      </c>
      <c r="U1053" s="25">
        <v>0.188</v>
      </c>
      <c r="V1053"/>
      <c r="W1053">
        <v>13.3</v>
      </c>
      <c r="X1053" s="70">
        <v>818.19799999999998</v>
      </c>
      <c r="Y1053" s="70">
        <v>504.44940000000003</v>
      </c>
      <c r="Z1053" s="70">
        <f t="shared" si="160"/>
        <v>0.61653707293344651</v>
      </c>
      <c r="AA1053" s="23">
        <f t="shared" si="161"/>
        <v>8.1999430700148395</v>
      </c>
      <c r="AB1053" s="25">
        <v>6.3460000000000001</v>
      </c>
      <c r="AC1053" s="23">
        <f t="shared" si="162"/>
        <v>0.77390781201954317</v>
      </c>
      <c r="AD1053" s="23">
        <f t="shared" si="163"/>
        <v>1.2921435660281815</v>
      </c>
      <c r="AE1053" s="23">
        <f t="shared" si="164"/>
        <v>0.24292299041329812</v>
      </c>
      <c r="AF1053" s="1">
        <v>995</v>
      </c>
      <c r="AG1053" s="1">
        <f t="shared" si="165"/>
        <v>2.4414370895808858E-4</v>
      </c>
      <c r="AH1053" s="7">
        <v>2000</v>
      </c>
      <c r="AI1053" s="1">
        <v>10.337999999999999</v>
      </c>
      <c r="AJ1053" s="1">
        <f t="shared" si="166"/>
        <v>4.7232290376879198E-2</v>
      </c>
      <c r="AK1053" s="1">
        <f t="shared" si="167"/>
        <v>5.5541765796812595E-4</v>
      </c>
      <c r="AL1053" s="1">
        <f t="shared" si="168"/>
        <v>0</v>
      </c>
      <c r="AM1053" s="8" t="s">
        <v>159</v>
      </c>
      <c r="AN1053" s="1" t="s">
        <v>69</v>
      </c>
      <c r="AO1053" s="1" t="s">
        <v>70</v>
      </c>
      <c r="AP1053" s="1" t="s">
        <v>157</v>
      </c>
      <c r="AQ1053" s="1" t="s">
        <v>114</v>
      </c>
      <c r="AR1053" s="1" t="s">
        <v>130</v>
      </c>
      <c r="AS1053" s="1" t="s">
        <v>131</v>
      </c>
      <c r="AT1053" s="8" t="s">
        <v>159</v>
      </c>
      <c r="AU1053" s="8" t="s">
        <v>96</v>
      </c>
    </row>
    <row r="1054" spans="1:47" s="1" customFormat="1" ht="16">
      <c r="A1054" s="8" t="s">
        <v>160</v>
      </c>
      <c r="B1054" s="8" t="s">
        <v>161</v>
      </c>
      <c r="C1054" s="8" t="s">
        <v>156</v>
      </c>
      <c r="D1054" s="11" t="s">
        <v>67</v>
      </c>
      <c r="E1054" s="24">
        <v>50</v>
      </c>
      <c r="F1054" s="13">
        <v>0.71799999999999997</v>
      </c>
      <c r="G1054" s="24">
        <v>2224.4</v>
      </c>
      <c r="H1054" s="8" t="s">
        <v>96</v>
      </c>
      <c r="I1054" s="13">
        <v>23565.682000000001</v>
      </c>
      <c r="J1054" s="38">
        <v>21.547195650178278</v>
      </c>
      <c r="K1054" s="103">
        <f t="shared" si="169"/>
        <v>22.919856616398171</v>
      </c>
      <c r="L1054" s="115">
        <f>K1054-K1055</f>
        <v>21.681241073079384</v>
      </c>
      <c r="M1054" s="1" t="s">
        <v>69</v>
      </c>
      <c r="N1054" s="1" t="s">
        <v>70</v>
      </c>
      <c r="O1054" s="1" t="s">
        <v>157</v>
      </c>
      <c r="P1054" s="1" t="s">
        <v>72</v>
      </c>
      <c r="Q1054" s="1" t="s">
        <v>130</v>
      </c>
      <c r="R1054" s="1" t="s">
        <v>74</v>
      </c>
      <c r="S1054" s="8" t="s">
        <v>161</v>
      </c>
      <c r="T1054" s="8" t="s">
        <v>96</v>
      </c>
      <c r="U1054" s="25">
        <v>0.189</v>
      </c>
      <c r="V1054"/>
      <c r="W1054">
        <v>13.3</v>
      </c>
      <c r="X1054" s="70">
        <v>818.19799999999998</v>
      </c>
      <c r="Y1054" s="70">
        <v>504.44940000000003</v>
      </c>
      <c r="Z1054" s="70">
        <f t="shared" si="160"/>
        <v>0.61653707293344651</v>
      </c>
      <c r="AA1054" s="23">
        <f t="shared" si="161"/>
        <v>8.1999430700148395</v>
      </c>
      <c r="AB1054" s="25">
        <v>6.1340000000000003</v>
      </c>
      <c r="AC1054" s="23">
        <f t="shared" si="162"/>
        <v>0.74805397398800477</v>
      </c>
      <c r="AD1054" s="23">
        <f t="shared" si="163"/>
        <v>1.3368019351181673</v>
      </c>
      <c r="AE1054" s="23">
        <f t="shared" si="164"/>
        <v>0.25265556573733361</v>
      </c>
      <c r="AF1054" s="1">
        <v>995</v>
      </c>
      <c r="AG1054" s="1">
        <f t="shared" si="165"/>
        <v>2.5392519169581266E-4</v>
      </c>
      <c r="AH1054" s="7">
        <v>2000</v>
      </c>
      <c r="AI1054" s="1">
        <v>10.167999999999999</v>
      </c>
      <c r="AJ1054" s="1">
        <f t="shared" si="166"/>
        <v>4.9945946438987546E-2</v>
      </c>
      <c r="AK1054" s="1">
        <f t="shared" si="167"/>
        <v>1.1447539309518974E-2</v>
      </c>
      <c r="AL1054" s="1">
        <f t="shared" si="168"/>
        <v>1.0828901053667999E-2</v>
      </c>
      <c r="AM1054" s="8" t="s">
        <v>161</v>
      </c>
      <c r="AN1054" s="1" t="s">
        <v>69</v>
      </c>
      <c r="AO1054" s="1" t="s">
        <v>70</v>
      </c>
      <c r="AP1054" s="1" t="s">
        <v>157</v>
      </c>
      <c r="AQ1054" s="1" t="s">
        <v>72</v>
      </c>
      <c r="AR1054" s="1" t="s">
        <v>130</v>
      </c>
      <c r="AS1054" s="1" t="s">
        <v>74</v>
      </c>
      <c r="AT1054" s="8" t="s">
        <v>161</v>
      </c>
      <c r="AU1054" s="8" t="s">
        <v>96</v>
      </c>
    </row>
    <row r="1055" spans="1:47" s="1" customFormat="1" ht="16">
      <c r="A1055" s="8" t="s">
        <v>163</v>
      </c>
      <c r="B1055" s="8" t="s">
        <v>164</v>
      </c>
      <c r="C1055" s="8" t="s">
        <v>66</v>
      </c>
      <c r="D1055" s="11" t="s">
        <v>67</v>
      </c>
      <c r="E1055" s="24">
        <v>55</v>
      </c>
      <c r="F1055" s="13">
        <v>0.71499999999999997</v>
      </c>
      <c r="G1055" s="24">
        <v>2225</v>
      </c>
      <c r="H1055" s="8" t="s">
        <v>96</v>
      </c>
      <c r="I1055" s="13">
        <v>36.116999999999997</v>
      </c>
      <c r="J1055" s="38">
        <v>1.1451444232617636</v>
      </c>
      <c r="K1055" s="103">
        <f t="shared" si="169"/>
        <v>1.238615543318786</v>
      </c>
      <c r="L1055" s="115"/>
      <c r="M1055" s="1" t="s">
        <v>69</v>
      </c>
      <c r="N1055" s="1" t="s">
        <v>70</v>
      </c>
      <c r="O1055" s="1" t="s">
        <v>157</v>
      </c>
      <c r="P1055" s="1" t="s">
        <v>114</v>
      </c>
      <c r="Q1055" s="1" t="s">
        <v>130</v>
      </c>
      <c r="R1055" s="1" t="s">
        <v>74</v>
      </c>
      <c r="S1055" s="8" t="s">
        <v>164</v>
      </c>
      <c r="T1055" s="8" t="s">
        <v>96</v>
      </c>
      <c r="U1055" s="25">
        <v>4.9000000000000002E-2</v>
      </c>
      <c r="V1055"/>
      <c r="W1055">
        <v>13.3</v>
      </c>
      <c r="X1055" s="70">
        <v>818.19799999999998</v>
      </c>
      <c r="Y1055" s="70">
        <v>504.44940000000003</v>
      </c>
      <c r="Z1055" s="70">
        <f t="shared" si="160"/>
        <v>0.61653707293344651</v>
      </c>
      <c r="AA1055" s="23">
        <f t="shared" si="161"/>
        <v>8.1999430700148395</v>
      </c>
      <c r="AB1055" s="25">
        <v>6.4240000000000004</v>
      </c>
      <c r="AC1055" s="23">
        <f t="shared" si="162"/>
        <v>0.78342007318209039</v>
      </c>
      <c r="AD1055" s="23">
        <f t="shared" si="163"/>
        <v>1.2764544006872414</v>
      </c>
      <c r="AE1055" s="23">
        <f t="shared" si="164"/>
        <v>6.2546265633674825E-2</v>
      </c>
      <c r="AF1055" s="1">
        <v>995</v>
      </c>
      <c r="AG1055" s="1">
        <f t="shared" si="165"/>
        <v>6.2860568476055107E-5</v>
      </c>
      <c r="AH1055" s="7">
        <v>2000</v>
      </c>
      <c r="AI1055" s="1">
        <v>10.287000000000001</v>
      </c>
      <c r="AJ1055" s="1">
        <f t="shared" si="166"/>
        <v>1.2221360644707902E-2</v>
      </c>
      <c r="AK1055" s="1">
        <f t="shared" si="167"/>
        <v>1.5137567255039708E-4</v>
      </c>
      <c r="AL1055" s="1">
        <f t="shared" si="168"/>
        <v>0</v>
      </c>
      <c r="AM1055" s="8" t="s">
        <v>164</v>
      </c>
      <c r="AN1055" s="1" t="s">
        <v>69</v>
      </c>
      <c r="AO1055" s="1" t="s">
        <v>70</v>
      </c>
      <c r="AP1055" s="1" t="s">
        <v>157</v>
      </c>
      <c r="AQ1055" s="1" t="s">
        <v>114</v>
      </c>
      <c r="AR1055" s="1" t="s">
        <v>130</v>
      </c>
      <c r="AS1055" s="1" t="s">
        <v>74</v>
      </c>
      <c r="AT1055" s="8" t="s">
        <v>164</v>
      </c>
      <c r="AU1055" s="8" t="s">
        <v>96</v>
      </c>
    </row>
    <row r="1056" spans="1:47" s="1" customFormat="1" ht="16">
      <c r="A1056" s="8" t="s">
        <v>165</v>
      </c>
      <c r="B1056" s="8" t="s">
        <v>166</v>
      </c>
      <c r="C1056" s="8" t="s">
        <v>156</v>
      </c>
      <c r="D1056" s="11" t="s">
        <v>67</v>
      </c>
      <c r="E1056" s="24">
        <v>51</v>
      </c>
      <c r="F1056" s="13">
        <v>1.486</v>
      </c>
      <c r="G1056" s="24">
        <v>2224.1999999999998</v>
      </c>
      <c r="H1056" s="8" t="s">
        <v>96</v>
      </c>
      <c r="I1056" s="13">
        <v>11095.495000000001</v>
      </c>
      <c r="J1056" s="38">
        <v>11.912221516970263</v>
      </c>
      <c r="K1056" s="103">
        <f t="shared" si="169"/>
        <v>12.771004924947171</v>
      </c>
      <c r="L1056" s="115">
        <f>K1056-K1058</f>
        <v>11.564654811218137</v>
      </c>
      <c r="M1056" s="1" t="s">
        <v>69</v>
      </c>
      <c r="N1056" s="1" t="s">
        <v>70</v>
      </c>
      <c r="O1056" s="1" t="s">
        <v>157</v>
      </c>
      <c r="P1056" s="1" t="s">
        <v>72</v>
      </c>
      <c r="Q1056" s="1" t="s">
        <v>130</v>
      </c>
      <c r="R1056" s="1" t="s">
        <v>140</v>
      </c>
      <c r="S1056" s="8" t="s">
        <v>166</v>
      </c>
      <c r="T1056" s="8" t="s">
        <v>96</v>
      </c>
      <c r="U1056" s="25">
        <v>0.42399999999999999</v>
      </c>
      <c r="V1056"/>
      <c r="W1056">
        <v>13.3</v>
      </c>
      <c r="X1056" s="70">
        <v>818.19799999999998</v>
      </c>
      <c r="Y1056" s="70">
        <v>504.44940000000003</v>
      </c>
      <c r="Z1056" s="70">
        <f t="shared" si="160"/>
        <v>0.61653707293344651</v>
      </c>
      <c r="AA1056" s="23">
        <f t="shared" si="161"/>
        <v>8.1999430700148395</v>
      </c>
      <c r="AB1056" s="25">
        <v>6.7279999999999998</v>
      </c>
      <c r="AC1056" s="23">
        <f t="shared" si="162"/>
        <v>0.82049350130278698</v>
      </c>
      <c r="AD1056" s="23">
        <f t="shared" si="163"/>
        <v>1.2187786964944767</v>
      </c>
      <c r="AE1056" s="23">
        <f t="shared" si="164"/>
        <v>0.51676216731365809</v>
      </c>
      <c r="AF1056" s="1">
        <v>995</v>
      </c>
      <c r="AG1056" s="1">
        <f t="shared" si="165"/>
        <v>5.1935896212427948E-4</v>
      </c>
      <c r="AH1056" s="7">
        <v>2000</v>
      </c>
      <c r="AI1056" s="1">
        <v>10.375999999999999</v>
      </c>
      <c r="AJ1056" s="1">
        <f t="shared" si="166"/>
        <v>0.10010774135009243</v>
      </c>
      <c r="AK1056" s="1">
        <f t="shared" si="167"/>
        <v>1.278476457807368E-2</v>
      </c>
      <c r="AL1056" s="1">
        <f t="shared" si="168"/>
        <v>1.1577114726445273E-2</v>
      </c>
      <c r="AM1056" s="8" t="s">
        <v>166</v>
      </c>
      <c r="AN1056" s="1" t="s">
        <v>69</v>
      </c>
      <c r="AO1056" s="1" t="s">
        <v>70</v>
      </c>
      <c r="AP1056" s="1" t="s">
        <v>157</v>
      </c>
      <c r="AQ1056" s="1" t="s">
        <v>72</v>
      </c>
      <c r="AR1056" s="1" t="s">
        <v>130</v>
      </c>
      <c r="AS1056" s="1" t="s">
        <v>140</v>
      </c>
      <c r="AT1056" s="8" t="s">
        <v>166</v>
      </c>
      <c r="AU1056" s="8" t="s">
        <v>96</v>
      </c>
    </row>
    <row r="1057" spans="1:47" s="1" customFormat="1" ht="16">
      <c r="A1057" s="8" t="s">
        <v>167</v>
      </c>
      <c r="B1057" s="8" t="s">
        <v>166</v>
      </c>
      <c r="C1057" s="8" t="s">
        <v>156</v>
      </c>
      <c r="D1057" s="11" t="s">
        <v>67</v>
      </c>
      <c r="E1057" s="24">
        <v>52</v>
      </c>
      <c r="F1057" s="13">
        <v>1.516</v>
      </c>
      <c r="G1057" s="24">
        <v>2224.4</v>
      </c>
      <c r="H1057" s="8" t="s">
        <v>96</v>
      </c>
      <c r="I1057" s="13">
        <v>10917.875</v>
      </c>
      <c r="J1057" s="38">
        <v>11.757860721274682</v>
      </c>
      <c r="K1057" s="103">
        <f t="shared" si="169"/>
        <v>12.607108530204192</v>
      </c>
      <c r="L1057" s="115">
        <f>K1057-K1059</f>
        <v>11.402646336931047</v>
      </c>
      <c r="M1057" s="1" t="s">
        <v>69</v>
      </c>
      <c r="N1057" s="1" t="s">
        <v>70</v>
      </c>
      <c r="O1057" s="1" t="s">
        <v>157</v>
      </c>
      <c r="P1057" s="1" t="s">
        <v>72</v>
      </c>
      <c r="Q1057" s="1" t="s">
        <v>130</v>
      </c>
      <c r="R1057" s="1" t="s">
        <v>140</v>
      </c>
      <c r="S1057" s="8" t="s">
        <v>166</v>
      </c>
      <c r="T1057" s="8" t="s">
        <v>96</v>
      </c>
      <c r="U1057" s="25">
        <v>0.434</v>
      </c>
      <c r="V1057"/>
      <c r="W1057">
        <v>13.3</v>
      </c>
      <c r="X1057" s="70">
        <v>818.19799999999998</v>
      </c>
      <c r="Y1057" s="70">
        <v>504.44940000000003</v>
      </c>
      <c r="Z1057" s="70">
        <f t="shared" si="160"/>
        <v>0.61653707293344651</v>
      </c>
      <c r="AA1057" s="23">
        <f t="shared" si="161"/>
        <v>8.1999430700148395</v>
      </c>
      <c r="AB1057" s="25">
        <v>6.7279999999999998</v>
      </c>
      <c r="AC1057" s="23">
        <f t="shared" si="162"/>
        <v>0.82049350130278698</v>
      </c>
      <c r="AD1057" s="23">
        <f t="shared" si="163"/>
        <v>1.2187786964944767</v>
      </c>
      <c r="AE1057" s="23">
        <f t="shared" si="164"/>
        <v>0.52894995427860292</v>
      </c>
      <c r="AF1057" s="1">
        <v>995</v>
      </c>
      <c r="AG1057" s="1">
        <f t="shared" si="165"/>
        <v>5.3160799424985217E-4</v>
      </c>
      <c r="AH1057" s="7">
        <v>2000</v>
      </c>
      <c r="AI1057" s="1">
        <v>10.375999999999999</v>
      </c>
      <c r="AJ1057" s="1">
        <f t="shared" si="166"/>
        <v>0.10246877298570782</v>
      </c>
      <c r="AK1057" s="1">
        <f t="shared" si="167"/>
        <v>1.2918349419876738E-2</v>
      </c>
      <c r="AL1057" s="1">
        <f t="shared" si="168"/>
        <v>1.1684151789353003E-2</v>
      </c>
      <c r="AM1057" s="8" t="s">
        <v>166</v>
      </c>
      <c r="AN1057" s="1" t="s">
        <v>69</v>
      </c>
      <c r="AO1057" s="1" t="s">
        <v>70</v>
      </c>
      <c r="AP1057" s="1" t="s">
        <v>157</v>
      </c>
      <c r="AQ1057" s="1" t="s">
        <v>72</v>
      </c>
      <c r="AR1057" s="1" t="s">
        <v>130</v>
      </c>
      <c r="AS1057" s="1" t="s">
        <v>140</v>
      </c>
      <c r="AT1057" s="8" t="s">
        <v>166</v>
      </c>
      <c r="AU1057" s="8" t="s">
        <v>96</v>
      </c>
    </row>
    <row r="1058" spans="1:47" s="1" customFormat="1" ht="16">
      <c r="A1058" s="8" t="s">
        <v>168</v>
      </c>
      <c r="B1058" s="8" t="s">
        <v>169</v>
      </c>
      <c r="C1058" s="8" t="s">
        <v>66</v>
      </c>
      <c r="D1058" s="8" t="s">
        <v>67</v>
      </c>
      <c r="E1058" s="24">
        <v>60</v>
      </c>
      <c r="F1058" s="13">
        <v>2.3199999999999998</v>
      </c>
      <c r="G1058" s="24">
        <v>2225.6</v>
      </c>
      <c r="H1058" s="8" t="s">
        <v>96</v>
      </c>
      <c r="I1058" s="13">
        <v>8.7970000000000006</v>
      </c>
      <c r="J1058" s="38">
        <v>1.1152863817046033</v>
      </c>
      <c r="K1058" s="103">
        <f t="shared" si="169"/>
        <v>1.2063501137290331</v>
      </c>
      <c r="L1058" s="115"/>
      <c r="M1058" s="1" t="s">
        <v>69</v>
      </c>
      <c r="N1058" s="1" t="s">
        <v>70</v>
      </c>
      <c r="O1058" s="1" t="s">
        <v>157</v>
      </c>
      <c r="P1058" s="1" t="s">
        <v>114</v>
      </c>
      <c r="Q1058" s="1" t="s">
        <v>130</v>
      </c>
      <c r="R1058" s="1" t="s">
        <v>140</v>
      </c>
      <c r="S1058" s="8" t="s">
        <v>169</v>
      </c>
      <c r="T1058" s="8" t="s">
        <v>96</v>
      </c>
      <c r="U1058" s="25">
        <v>0.128</v>
      </c>
      <c r="V1058"/>
      <c r="W1058">
        <v>13.3</v>
      </c>
      <c r="X1058" s="70">
        <v>818.19799999999998</v>
      </c>
      <c r="Y1058" s="70">
        <v>504.44940000000003</v>
      </c>
      <c r="Z1058" s="70">
        <f t="shared" si="160"/>
        <v>0.61653707293344651</v>
      </c>
      <c r="AA1058" s="23">
        <f t="shared" si="161"/>
        <v>8.1999430700148395</v>
      </c>
      <c r="AB1058" s="25">
        <v>6.609</v>
      </c>
      <c r="AC1058" s="23">
        <f t="shared" si="162"/>
        <v>0.80598120542659324</v>
      </c>
      <c r="AD1058" s="23">
        <f t="shared" si="163"/>
        <v>1.2407237206861612</v>
      </c>
      <c r="AE1058" s="23">
        <f t="shared" si="164"/>
        <v>0.15881263624782863</v>
      </c>
      <c r="AF1058" s="1">
        <v>995</v>
      </c>
      <c r="AG1058" s="1">
        <f t="shared" si="165"/>
        <v>1.5961068969631018E-4</v>
      </c>
      <c r="AH1058" s="7">
        <v>2000</v>
      </c>
      <c r="AI1058" s="1">
        <v>10.374000000000001</v>
      </c>
      <c r="AJ1058" s="1">
        <f t="shared" si="166"/>
        <v>3.0771291632217115E-2</v>
      </c>
      <c r="AK1058" s="1">
        <f t="shared" si="167"/>
        <v>3.7120951160114361E-4</v>
      </c>
      <c r="AL1058" s="1">
        <f t="shared" si="168"/>
        <v>0</v>
      </c>
      <c r="AM1058" s="8" t="s">
        <v>169</v>
      </c>
      <c r="AN1058" s="1" t="s">
        <v>69</v>
      </c>
      <c r="AO1058" s="1" t="s">
        <v>70</v>
      </c>
      <c r="AP1058" s="1" t="s">
        <v>157</v>
      </c>
      <c r="AQ1058" s="1" t="s">
        <v>114</v>
      </c>
      <c r="AR1058" s="1" t="s">
        <v>130</v>
      </c>
      <c r="AS1058" s="1" t="s">
        <v>140</v>
      </c>
      <c r="AT1058" s="8" t="s">
        <v>169</v>
      </c>
      <c r="AU1058" s="8" t="s">
        <v>96</v>
      </c>
    </row>
    <row r="1059" spans="1:47" s="1" customFormat="1" ht="16">
      <c r="A1059" s="8" t="s">
        <v>170</v>
      </c>
      <c r="B1059" s="8" t="s">
        <v>169</v>
      </c>
      <c r="C1059" s="8" t="s">
        <v>66</v>
      </c>
      <c r="D1059" s="8" t="s">
        <v>67</v>
      </c>
      <c r="E1059" s="24">
        <v>57</v>
      </c>
      <c r="F1059" s="13">
        <v>2.1709999999999998</v>
      </c>
      <c r="G1059" s="24">
        <v>2225.1999999999998</v>
      </c>
      <c r="H1059" s="8" t="s">
        <v>96</v>
      </c>
      <c r="I1059" s="13">
        <v>7.1989999999999998</v>
      </c>
      <c r="J1059" s="38">
        <v>1.1135393683495065</v>
      </c>
      <c r="K1059" s="103">
        <f t="shared" si="169"/>
        <v>1.2044621932731439</v>
      </c>
      <c r="L1059" s="115"/>
      <c r="M1059" s="1" t="s">
        <v>69</v>
      </c>
      <c r="N1059" s="1" t="s">
        <v>70</v>
      </c>
      <c r="O1059" s="1" t="s">
        <v>157</v>
      </c>
      <c r="P1059" s="1" t="s">
        <v>114</v>
      </c>
      <c r="Q1059" s="1" t="s">
        <v>130</v>
      </c>
      <c r="R1059" s="1" t="s">
        <v>140</v>
      </c>
      <c r="S1059" s="8" t="s">
        <v>169</v>
      </c>
      <c r="T1059" s="8" t="s">
        <v>96</v>
      </c>
      <c r="U1059" s="25">
        <v>0.126</v>
      </c>
      <c r="V1059"/>
      <c r="W1059">
        <v>13.3</v>
      </c>
      <c r="X1059" s="70">
        <v>818.19799999999998</v>
      </c>
      <c r="Y1059" s="70">
        <v>504.44940000000003</v>
      </c>
      <c r="Z1059" s="70">
        <f t="shared" si="160"/>
        <v>0.61653707293344651</v>
      </c>
      <c r="AA1059" s="23">
        <f t="shared" si="161"/>
        <v>8.1999430700148395</v>
      </c>
      <c r="AB1059" s="25">
        <v>6.609</v>
      </c>
      <c r="AC1059" s="23">
        <f t="shared" si="162"/>
        <v>0.80598120542659324</v>
      </c>
      <c r="AD1059" s="23">
        <f t="shared" si="163"/>
        <v>1.2407237206861612</v>
      </c>
      <c r="AE1059" s="23">
        <f t="shared" si="164"/>
        <v>0.1563311888064563</v>
      </c>
      <c r="AF1059" s="1">
        <v>995</v>
      </c>
      <c r="AG1059" s="1">
        <f t="shared" si="165"/>
        <v>1.5711677266980534E-4</v>
      </c>
      <c r="AH1059" s="7">
        <v>2000</v>
      </c>
      <c r="AI1059" s="1">
        <v>10.374000000000001</v>
      </c>
      <c r="AJ1059" s="1">
        <f t="shared" si="166"/>
        <v>3.0290490200463722E-2</v>
      </c>
      <c r="AK1059" s="1">
        <f t="shared" si="167"/>
        <v>3.6483750262169206E-4</v>
      </c>
      <c r="AL1059" s="1">
        <f t="shared" si="168"/>
        <v>0</v>
      </c>
      <c r="AM1059" s="8" t="s">
        <v>169</v>
      </c>
      <c r="AN1059" s="1" t="s">
        <v>69</v>
      </c>
      <c r="AO1059" s="1" t="s">
        <v>70</v>
      </c>
      <c r="AP1059" s="1" t="s">
        <v>157</v>
      </c>
      <c r="AQ1059" s="1" t="s">
        <v>114</v>
      </c>
      <c r="AR1059" s="1" t="s">
        <v>130</v>
      </c>
      <c r="AS1059" s="1" t="s">
        <v>140</v>
      </c>
      <c r="AT1059" s="8" t="s">
        <v>169</v>
      </c>
      <c r="AU1059" s="8" t="s">
        <v>96</v>
      </c>
    </row>
    <row r="1060" spans="1:47" s="1" customFormat="1" ht="16">
      <c r="A1060" s="8" t="s">
        <v>171</v>
      </c>
      <c r="B1060" s="8" t="s">
        <v>172</v>
      </c>
      <c r="C1060" s="8" t="s">
        <v>156</v>
      </c>
      <c r="D1060" s="11" t="s">
        <v>67</v>
      </c>
      <c r="E1060" s="24">
        <v>52</v>
      </c>
      <c r="F1060" s="13">
        <v>1.3520000000000001</v>
      </c>
      <c r="G1060" s="24">
        <v>2224</v>
      </c>
      <c r="H1060" s="8" t="s">
        <v>96</v>
      </c>
      <c r="I1060" s="13">
        <v>14930.138999999999</v>
      </c>
      <c r="J1060" s="38">
        <v>15.117831143683533</v>
      </c>
      <c r="K1060" s="103">
        <f t="shared" si="169"/>
        <v>16.165305242149195</v>
      </c>
      <c r="L1060" s="115">
        <f>K1060-K1061</f>
        <v>14.989287547571905</v>
      </c>
      <c r="M1060" s="1" t="s">
        <v>69</v>
      </c>
      <c r="N1060" s="1" t="s">
        <v>70</v>
      </c>
      <c r="O1060" s="1" t="s">
        <v>157</v>
      </c>
      <c r="P1060" s="1" t="s">
        <v>72</v>
      </c>
      <c r="Q1060" s="1" t="s">
        <v>130</v>
      </c>
      <c r="R1060" s="1" t="s">
        <v>146</v>
      </c>
      <c r="S1060" s="8" t="s">
        <v>172</v>
      </c>
      <c r="T1060" s="8" t="s">
        <v>96</v>
      </c>
      <c r="U1060" s="25">
        <v>0.35099999999999998</v>
      </c>
      <c r="V1060"/>
      <c r="W1060">
        <v>13.3</v>
      </c>
      <c r="X1060" s="70">
        <v>818.19799999999998</v>
      </c>
      <c r="Y1060" s="70">
        <v>504.44940000000003</v>
      </c>
      <c r="Z1060" s="70">
        <f t="shared" si="160"/>
        <v>0.61653707293344651</v>
      </c>
      <c r="AA1060" s="23">
        <f t="shared" si="161"/>
        <v>8.1999430700148395</v>
      </c>
      <c r="AB1060" s="25">
        <v>6.2530000000000001</v>
      </c>
      <c r="AC1060" s="23">
        <f t="shared" si="162"/>
        <v>0.76256626986419851</v>
      </c>
      <c r="AD1060" s="23">
        <f t="shared" si="163"/>
        <v>1.3113614377122724</v>
      </c>
      <c r="AE1060" s="23">
        <f t="shared" si="164"/>
        <v>0.4602878646370076</v>
      </c>
      <c r="AF1060" s="1">
        <v>995</v>
      </c>
      <c r="AG1060" s="1">
        <f t="shared" si="165"/>
        <v>4.6260086898191721E-4</v>
      </c>
      <c r="AH1060" s="7">
        <v>2000</v>
      </c>
      <c r="AI1060" s="1">
        <v>10.285</v>
      </c>
      <c r="AJ1060" s="1">
        <f t="shared" si="166"/>
        <v>8.9956415942035434E-2</v>
      </c>
      <c r="AK1060" s="1">
        <f t="shared" si="167"/>
        <v>1.4541729221927388E-2</v>
      </c>
      <c r="AL1060" s="1">
        <f t="shared" si="168"/>
        <v>1.3483825853041505E-2</v>
      </c>
      <c r="AM1060" s="8" t="s">
        <v>172</v>
      </c>
      <c r="AN1060" s="1" t="s">
        <v>69</v>
      </c>
      <c r="AO1060" s="1" t="s">
        <v>70</v>
      </c>
      <c r="AP1060" s="1" t="s">
        <v>157</v>
      </c>
      <c r="AQ1060" s="1" t="s">
        <v>72</v>
      </c>
      <c r="AR1060" s="1" t="s">
        <v>130</v>
      </c>
      <c r="AS1060" s="1" t="s">
        <v>146</v>
      </c>
      <c r="AT1060" s="8" t="s">
        <v>172</v>
      </c>
      <c r="AU1060" s="8" t="s">
        <v>96</v>
      </c>
    </row>
    <row r="1061" spans="1:47" s="1" customFormat="1" ht="16">
      <c r="A1061" s="8" t="s">
        <v>173</v>
      </c>
      <c r="B1061" s="8" t="s">
        <v>174</v>
      </c>
      <c r="C1061" s="8" t="s">
        <v>66</v>
      </c>
      <c r="D1061" s="11" t="s">
        <v>67</v>
      </c>
      <c r="E1061" s="24">
        <v>56</v>
      </c>
      <c r="F1061" s="13">
        <v>1.5089999999999999</v>
      </c>
      <c r="G1061" s="24">
        <v>2225.1999999999998</v>
      </c>
      <c r="H1061" s="8" t="s">
        <v>96</v>
      </c>
      <c r="I1061" s="13">
        <v>-16.87</v>
      </c>
      <c r="J1061" s="38">
        <v>1.0872184673504781</v>
      </c>
      <c r="K1061" s="103">
        <f t="shared" si="169"/>
        <v>1.1760176945772889</v>
      </c>
      <c r="L1061" s="115"/>
      <c r="M1061" s="1" t="s">
        <v>69</v>
      </c>
      <c r="N1061" s="1" t="s">
        <v>70</v>
      </c>
      <c r="O1061" s="1" t="s">
        <v>157</v>
      </c>
      <c r="P1061" s="1" t="s">
        <v>114</v>
      </c>
      <c r="Q1061" s="1" t="s">
        <v>130</v>
      </c>
      <c r="R1061" s="1" t="s">
        <v>146</v>
      </c>
      <c r="S1061" s="8" t="s">
        <v>174</v>
      </c>
      <c r="T1061" s="8" t="s">
        <v>96</v>
      </c>
      <c r="U1061" s="25">
        <v>0.10299999999999999</v>
      </c>
      <c r="V1061"/>
      <c r="W1061">
        <v>13.3</v>
      </c>
      <c r="X1061" s="70">
        <v>818.19799999999998</v>
      </c>
      <c r="Y1061" s="70">
        <v>504.44940000000003</v>
      </c>
      <c r="Z1061" s="70">
        <f t="shared" si="160"/>
        <v>0.61653707293344651</v>
      </c>
      <c r="AA1061" s="23">
        <f t="shared" si="161"/>
        <v>8.1999430700148395</v>
      </c>
      <c r="AB1061" s="25">
        <v>4.4690000000000003</v>
      </c>
      <c r="AC1061" s="23">
        <f t="shared" si="162"/>
        <v>0.54500378378747849</v>
      </c>
      <c r="AD1061" s="23">
        <f t="shared" si="163"/>
        <v>1.8348496464566657</v>
      </c>
      <c r="AE1061" s="23">
        <f t="shared" si="164"/>
        <v>0.18898951358503654</v>
      </c>
      <c r="AF1061" s="1">
        <v>995</v>
      </c>
      <c r="AG1061" s="1">
        <f t="shared" si="165"/>
        <v>1.8993920963320256E-4</v>
      </c>
      <c r="AH1061" s="7">
        <v>2000</v>
      </c>
      <c r="AI1061" s="1">
        <v>10.242000000000001</v>
      </c>
      <c r="AJ1061" s="1">
        <f t="shared" si="166"/>
        <v>3.709025769052969E-2</v>
      </c>
      <c r="AK1061" s="1">
        <f t="shared" si="167"/>
        <v>4.3618799340494288E-4</v>
      </c>
      <c r="AL1061" s="1">
        <f t="shared" si="168"/>
        <v>0</v>
      </c>
      <c r="AM1061" s="8" t="s">
        <v>174</v>
      </c>
      <c r="AN1061" s="1" t="s">
        <v>69</v>
      </c>
      <c r="AO1061" s="1" t="s">
        <v>70</v>
      </c>
      <c r="AP1061" s="1" t="s">
        <v>157</v>
      </c>
      <c r="AQ1061" s="1" t="s">
        <v>114</v>
      </c>
      <c r="AR1061" s="1" t="s">
        <v>130</v>
      </c>
      <c r="AS1061" s="1" t="s">
        <v>146</v>
      </c>
      <c r="AT1061" s="8" t="s">
        <v>174</v>
      </c>
      <c r="AU1061" s="8" t="s">
        <v>96</v>
      </c>
    </row>
    <row r="1062" spans="1:47" s="1" customFormat="1" ht="16">
      <c r="A1062" s="8" t="s">
        <v>175</v>
      </c>
      <c r="B1062" s="8" t="s">
        <v>176</v>
      </c>
      <c r="C1062" s="8" t="s">
        <v>156</v>
      </c>
      <c r="D1062" s="11" t="s">
        <v>67</v>
      </c>
      <c r="E1062" s="24">
        <v>57</v>
      </c>
      <c r="F1062" s="13">
        <v>0.94</v>
      </c>
      <c r="G1062" s="24">
        <v>2224.6</v>
      </c>
      <c r="H1062" s="8" t="s">
        <v>96</v>
      </c>
      <c r="I1062" s="13">
        <v>16930.291000000001</v>
      </c>
      <c r="J1062" s="38">
        <v>16.699017468681323</v>
      </c>
      <c r="K1062" s="103">
        <f t="shared" si="169"/>
        <v>17.833030907957209</v>
      </c>
      <c r="L1062" s="115">
        <f>K1062-K1063</f>
        <v>16.601204470704825</v>
      </c>
      <c r="M1062" s="1" t="s">
        <v>69</v>
      </c>
      <c r="N1062" s="1" t="s">
        <v>70</v>
      </c>
      <c r="O1062" s="1" t="s">
        <v>157</v>
      </c>
      <c r="P1062" s="1" t="s">
        <v>72</v>
      </c>
      <c r="Q1062" s="1" t="s">
        <v>130</v>
      </c>
      <c r="R1062" s="1" t="s">
        <v>151</v>
      </c>
      <c r="S1062" s="8" t="s">
        <v>176</v>
      </c>
      <c r="T1062" s="8" t="s">
        <v>96</v>
      </c>
      <c r="U1062" s="25">
        <v>0.25600000000000001</v>
      </c>
      <c r="V1062"/>
      <c r="W1062">
        <v>13.3</v>
      </c>
      <c r="X1062" s="70">
        <v>818.19799999999998</v>
      </c>
      <c r="Y1062" s="70">
        <v>504.44940000000003</v>
      </c>
      <c r="Z1062" s="70">
        <f t="shared" si="160"/>
        <v>0.61653707293344651</v>
      </c>
      <c r="AA1062" s="23">
        <f t="shared" si="161"/>
        <v>8.1999430700148395</v>
      </c>
      <c r="AB1062" s="25">
        <v>6.0940000000000003</v>
      </c>
      <c r="AC1062" s="23">
        <f t="shared" si="162"/>
        <v>0.74317589134054463</v>
      </c>
      <c r="AD1062" s="23">
        <f t="shared" si="163"/>
        <v>1.3455764801468393</v>
      </c>
      <c r="AE1062" s="23">
        <f t="shared" si="164"/>
        <v>0.34446757891759089</v>
      </c>
      <c r="AF1062" s="1">
        <v>995</v>
      </c>
      <c r="AG1062" s="1">
        <f t="shared" si="165"/>
        <v>3.4619857177647326E-4</v>
      </c>
      <c r="AH1062" s="7">
        <v>2000</v>
      </c>
      <c r="AI1062" s="1">
        <v>10.207000000000001</v>
      </c>
      <c r="AJ1062" s="1">
        <f t="shared" si="166"/>
        <v>6.783551910972338E-2</v>
      </c>
      <c r="AK1062" s="1">
        <f t="shared" si="167"/>
        <v>1.2097129089410189E-2</v>
      </c>
      <c r="AL1062" s="1">
        <f t="shared" si="168"/>
        <v>1.1261513231169223E-2</v>
      </c>
      <c r="AM1062" s="8" t="s">
        <v>176</v>
      </c>
      <c r="AN1062" s="1" t="s">
        <v>69</v>
      </c>
      <c r="AO1062" s="1" t="s">
        <v>70</v>
      </c>
      <c r="AP1062" s="1" t="s">
        <v>157</v>
      </c>
      <c r="AQ1062" s="1" t="s">
        <v>72</v>
      </c>
      <c r="AR1062" s="1" t="s">
        <v>130</v>
      </c>
      <c r="AS1062" s="1" t="s">
        <v>151</v>
      </c>
      <c r="AT1062" s="8" t="s">
        <v>176</v>
      </c>
      <c r="AU1062" s="8" t="s">
        <v>96</v>
      </c>
    </row>
    <row r="1063" spans="1:47" s="1" customFormat="1" ht="16">
      <c r="A1063" s="8" t="s">
        <v>177</v>
      </c>
      <c r="B1063" s="8" t="s">
        <v>178</v>
      </c>
      <c r="C1063" s="8" t="s">
        <v>66</v>
      </c>
      <c r="D1063" s="11" t="s">
        <v>67</v>
      </c>
      <c r="E1063" s="24">
        <v>58</v>
      </c>
      <c r="F1063" s="13">
        <v>1.4350000000000001</v>
      </c>
      <c r="G1063" s="24">
        <v>2224.8000000000002</v>
      </c>
      <c r="H1063" s="8" t="s">
        <v>96</v>
      </c>
      <c r="I1063" s="13">
        <v>30.367000000000001</v>
      </c>
      <c r="J1063" s="38">
        <v>1.1388617436356054</v>
      </c>
      <c r="K1063" s="103">
        <f t="shared" si="169"/>
        <v>1.2318264372523848</v>
      </c>
      <c r="L1063" s="115"/>
      <c r="M1063" s="1" t="s">
        <v>69</v>
      </c>
      <c r="N1063" s="1" t="s">
        <v>70</v>
      </c>
      <c r="O1063" s="1" t="s">
        <v>157</v>
      </c>
      <c r="P1063" s="1" t="s">
        <v>114</v>
      </c>
      <c r="Q1063" s="1" t="s">
        <v>130</v>
      </c>
      <c r="R1063" s="1" t="s">
        <v>151</v>
      </c>
      <c r="S1063" s="8" t="s">
        <v>178</v>
      </c>
      <c r="T1063" s="8" t="s">
        <v>96</v>
      </c>
      <c r="U1063" s="25">
        <v>7.6999999999999999E-2</v>
      </c>
      <c r="V1063"/>
      <c r="W1063">
        <v>13.3</v>
      </c>
      <c r="X1063" s="70">
        <v>818.19799999999998</v>
      </c>
      <c r="Y1063" s="70">
        <v>504.44940000000003</v>
      </c>
      <c r="Z1063" s="70">
        <f t="shared" si="160"/>
        <v>0.61653707293344651</v>
      </c>
      <c r="AA1063" s="23">
        <f t="shared" si="161"/>
        <v>8.1999430700148395</v>
      </c>
      <c r="AB1063" s="25">
        <v>6.6680000000000001</v>
      </c>
      <c r="AC1063" s="23">
        <f t="shared" si="162"/>
        <v>0.81317637733159687</v>
      </c>
      <c r="AD1063" s="23">
        <f t="shared" si="163"/>
        <v>1.229745511399946</v>
      </c>
      <c r="AE1063" s="23">
        <f t="shared" si="164"/>
        <v>9.4690404377795842E-2</v>
      </c>
      <c r="AF1063" s="1">
        <v>995</v>
      </c>
      <c r="AG1063" s="1">
        <f t="shared" si="165"/>
        <v>9.5166235555573707E-5</v>
      </c>
      <c r="AH1063" s="7">
        <v>2000</v>
      </c>
      <c r="AI1063" s="1">
        <v>10.265000000000001</v>
      </c>
      <c r="AJ1063" s="1">
        <f t="shared" si="166"/>
        <v>1.8541887102888205E-2</v>
      </c>
      <c r="AK1063" s="1">
        <f t="shared" si="167"/>
        <v>2.2840386729886718E-4</v>
      </c>
      <c r="AL1063" s="1">
        <f t="shared" si="168"/>
        <v>0</v>
      </c>
      <c r="AM1063" s="8" t="s">
        <v>178</v>
      </c>
      <c r="AN1063" s="1" t="s">
        <v>69</v>
      </c>
      <c r="AO1063" s="1" t="s">
        <v>70</v>
      </c>
      <c r="AP1063" s="1" t="s">
        <v>157</v>
      </c>
      <c r="AQ1063" s="1" t="s">
        <v>114</v>
      </c>
      <c r="AR1063" s="1" t="s">
        <v>130</v>
      </c>
      <c r="AS1063" s="1" t="s">
        <v>151</v>
      </c>
      <c r="AT1063" s="8" t="s">
        <v>178</v>
      </c>
      <c r="AU1063" s="8" t="s">
        <v>96</v>
      </c>
    </row>
    <row r="1064" spans="1:47" s="1" customFormat="1" ht="16">
      <c r="A1064" s="8" t="s">
        <v>179</v>
      </c>
      <c r="B1064" s="8" t="s">
        <v>180</v>
      </c>
      <c r="C1064" s="8" t="s">
        <v>66</v>
      </c>
      <c r="D1064" s="11" t="s">
        <v>67</v>
      </c>
      <c r="E1064" s="24">
        <v>60</v>
      </c>
      <c r="F1064" s="13">
        <v>0.63500000000000001</v>
      </c>
      <c r="G1064" s="24">
        <v>2224.8000000000002</v>
      </c>
      <c r="H1064" s="8" t="s">
        <v>96</v>
      </c>
      <c r="I1064" s="13">
        <v>15505.627</v>
      </c>
      <c r="J1064" s="38">
        <v>15.578890936159965</v>
      </c>
      <c r="K1064" s="103">
        <f t="shared" si="169"/>
        <v>16.65204359982101</v>
      </c>
      <c r="L1064" s="115">
        <f>K1064-K1065</f>
        <v>15.475772930060092</v>
      </c>
      <c r="M1064" s="1" t="s">
        <v>119</v>
      </c>
      <c r="N1064" s="1" t="s">
        <v>120</v>
      </c>
      <c r="O1064" s="1" t="s">
        <v>71</v>
      </c>
      <c r="P1064" s="1" t="s">
        <v>72</v>
      </c>
      <c r="Q1064" s="1" t="s">
        <v>130</v>
      </c>
      <c r="R1064" s="1" t="s">
        <v>131</v>
      </c>
      <c r="S1064" s="8" t="s">
        <v>180</v>
      </c>
      <c r="T1064" s="8" t="s">
        <v>96</v>
      </c>
      <c r="U1064" s="25">
        <v>3.4000000000000002E-2</v>
      </c>
      <c r="V1064"/>
      <c r="W1064">
        <v>13.3</v>
      </c>
      <c r="X1064" s="70">
        <v>818.19799999999998</v>
      </c>
      <c r="Y1064" s="70">
        <v>504.44940000000003</v>
      </c>
      <c r="Z1064" s="70">
        <f t="shared" si="160"/>
        <v>0.61653707293344651</v>
      </c>
      <c r="AA1064" s="23">
        <f t="shared" si="161"/>
        <v>8.1999430700148395</v>
      </c>
      <c r="AB1064" s="25">
        <v>5.4939999999999998</v>
      </c>
      <c r="AC1064" s="23">
        <f t="shared" si="162"/>
        <v>0.6700046516286432</v>
      </c>
      <c r="AD1064" s="23">
        <f t="shared" si="163"/>
        <v>1.4925269512222135</v>
      </c>
      <c r="AE1064" s="23">
        <f t="shared" si="164"/>
        <v>5.0745916341555258E-2</v>
      </c>
      <c r="AF1064" s="1">
        <v>995</v>
      </c>
      <c r="AG1064" s="1">
        <f t="shared" si="165"/>
        <v>5.1000920946286692E-5</v>
      </c>
      <c r="AH1064" s="7">
        <v>2000</v>
      </c>
      <c r="AI1064" s="1">
        <v>10.356</v>
      </c>
      <c r="AJ1064" s="1">
        <f t="shared" si="166"/>
        <v>9.8495405458259352E-3</v>
      </c>
      <c r="AK1064" s="1">
        <f t="shared" si="167"/>
        <v>1.640149786072983E-3</v>
      </c>
      <c r="AL1064" s="1">
        <f t="shared" si="168"/>
        <v>1.524292529526223E-3</v>
      </c>
      <c r="AM1064" s="8" t="s">
        <v>180</v>
      </c>
      <c r="AN1064" s="1" t="s">
        <v>119</v>
      </c>
      <c r="AO1064" s="1" t="s">
        <v>120</v>
      </c>
      <c r="AP1064" s="1" t="s">
        <v>71</v>
      </c>
      <c r="AQ1064" s="1" t="s">
        <v>72</v>
      </c>
      <c r="AR1064" s="1" t="s">
        <v>130</v>
      </c>
      <c r="AS1064" s="1" t="s">
        <v>131</v>
      </c>
      <c r="AT1064" s="8" t="s">
        <v>180</v>
      </c>
      <c r="AU1064" s="8" t="s">
        <v>96</v>
      </c>
    </row>
    <row r="1065" spans="1:47" s="1" customFormat="1" ht="16">
      <c r="A1065" s="8" t="s">
        <v>181</v>
      </c>
      <c r="B1065" s="8" t="s">
        <v>182</v>
      </c>
      <c r="C1065" s="8" t="s">
        <v>66</v>
      </c>
      <c r="D1065" s="8" t="s">
        <v>67</v>
      </c>
      <c r="E1065" s="24">
        <v>59</v>
      </c>
      <c r="F1065" s="13">
        <v>2.1349999999999998</v>
      </c>
      <c r="G1065" s="24">
        <v>2225.1999999999998</v>
      </c>
      <c r="H1065" s="8" t="s">
        <v>96</v>
      </c>
      <c r="I1065" s="13">
        <v>-16.655999999999999</v>
      </c>
      <c r="J1065" s="38">
        <v>1.0874525509744466</v>
      </c>
      <c r="K1065" s="103">
        <f t="shared" si="169"/>
        <v>1.1762706697609169</v>
      </c>
      <c r="L1065" s="115"/>
      <c r="M1065" s="1" t="s">
        <v>119</v>
      </c>
      <c r="N1065" s="1" t="s">
        <v>120</v>
      </c>
      <c r="O1065" s="1" t="s">
        <v>71</v>
      </c>
      <c r="P1065" s="1" t="s">
        <v>114</v>
      </c>
      <c r="Q1065" s="1" t="s">
        <v>130</v>
      </c>
      <c r="R1065" s="1" t="s">
        <v>131</v>
      </c>
      <c r="S1065" s="8" t="s">
        <v>182</v>
      </c>
      <c r="T1065" s="8" t="s">
        <v>96</v>
      </c>
      <c r="U1065" s="25">
        <v>0.154</v>
      </c>
      <c r="V1065"/>
      <c r="W1065">
        <v>13.3</v>
      </c>
      <c r="X1065" s="70">
        <v>818.19799999999998</v>
      </c>
      <c r="Y1065" s="70">
        <v>504.44940000000003</v>
      </c>
      <c r="Z1065" s="70">
        <f t="shared" si="160"/>
        <v>0.61653707293344651</v>
      </c>
      <c r="AA1065" s="23">
        <f t="shared" si="161"/>
        <v>8.1999430700148395</v>
      </c>
      <c r="AB1065" s="25">
        <v>4.8049999999999997</v>
      </c>
      <c r="AC1065" s="23">
        <f t="shared" si="162"/>
        <v>0.58597967802614315</v>
      </c>
      <c r="AD1065" s="23">
        <f t="shared" si="163"/>
        <v>1.7065438231040251</v>
      </c>
      <c r="AE1065" s="23">
        <f t="shared" si="164"/>
        <v>0.26280774875801988</v>
      </c>
      <c r="AF1065" s="1">
        <v>950</v>
      </c>
      <c r="AG1065" s="1">
        <f t="shared" si="165"/>
        <v>2.7663973553475774E-4</v>
      </c>
      <c r="AH1065" s="7">
        <v>2000</v>
      </c>
      <c r="AI1065" s="1">
        <v>10.146000000000001</v>
      </c>
      <c r="AJ1065" s="1">
        <f t="shared" si="166"/>
        <v>5.4531783074070118E-2</v>
      </c>
      <c r="AK1065" s="1">
        <f t="shared" si="167"/>
        <v>6.4144136999793493E-4</v>
      </c>
      <c r="AL1065" s="1">
        <f t="shared" si="168"/>
        <v>0</v>
      </c>
      <c r="AM1065" s="8" t="s">
        <v>182</v>
      </c>
      <c r="AN1065" s="1" t="s">
        <v>119</v>
      </c>
      <c r="AO1065" s="1" t="s">
        <v>120</v>
      </c>
      <c r="AP1065" s="1" t="s">
        <v>71</v>
      </c>
      <c r="AQ1065" s="1" t="s">
        <v>114</v>
      </c>
      <c r="AR1065" s="1" t="s">
        <v>130</v>
      </c>
      <c r="AS1065" s="1" t="s">
        <v>131</v>
      </c>
      <c r="AT1065" s="8" t="s">
        <v>182</v>
      </c>
      <c r="AU1065" s="8" t="s">
        <v>96</v>
      </c>
    </row>
    <row r="1066" spans="1:47" s="1" customFormat="1" ht="16">
      <c r="A1066" s="8" t="s">
        <v>184</v>
      </c>
      <c r="B1066" s="8" t="s">
        <v>185</v>
      </c>
      <c r="C1066" s="8" t="s">
        <v>156</v>
      </c>
      <c r="D1066" s="11" t="s">
        <v>67</v>
      </c>
      <c r="E1066" s="24">
        <v>46</v>
      </c>
      <c r="F1066" s="13">
        <v>0.63600000000000001</v>
      </c>
      <c r="G1066" s="24">
        <v>2224</v>
      </c>
      <c r="H1066" s="8" t="s">
        <v>96</v>
      </c>
      <c r="I1066" s="13">
        <v>29790.007000000001</v>
      </c>
      <c r="J1066" s="38">
        <v>25.60860614359019</v>
      </c>
      <c r="K1066" s="103">
        <f t="shared" si="169"/>
        <v>27.150458464402394</v>
      </c>
      <c r="L1066" s="115">
        <f>K1066-K1067</f>
        <v>25.976346400215252</v>
      </c>
      <c r="M1066" s="1" t="s">
        <v>119</v>
      </c>
      <c r="N1066" s="1" t="s">
        <v>120</v>
      </c>
      <c r="O1066" s="1" t="s">
        <v>71</v>
      </c>
      <c r="P1066" s="1" t="s">
        <v>72</v>
      </c>
      <c r="Q1066" s="1" t="s">
        <v>130</v>
      </c>
      <c r="R1066" s="1" t="s">
        <v>74</v>
      </c>
      <c r="S1066" s="8" t="s">
        <v>185</v>
      </c>
      <c r="T1066" s="8" t="s">
        <v>96</v>
      </c>
      <c r="U1066" s="25">
        <v>0.159</v>
      </c>
      <c r="V1066"/>
      <c r="W1066">
        <v>13.3</v>
      </c>
      <c r="X1066" s="70">
        <v>818.19799999999998</v>
      </c>
      <c r="Y1066" s="70">
        <v>504.44940000000003</v>
      </c>
      <c r="Z1066" s="70">
        <f t="shared" si="160"/>
        <v>0.61653707293344651</v>
      </c>
      <c r="AA1066" s="23">
        <f t="shared" si="161"/>
        <v>8.1999430700148395</v>
      </c>
      <c r="AB1066" s="25">
        <v>4.7729999999999997</v>
      </c>
      <c r="AC1066" s="23">
        <f t="shared" si="162"/>
        <v>0.58207721190817507</v>
      </c>
      <c r="AD1066" s="23">
        <f t="shared" si="163"/>
        <v>1.7179851393284811</v>
      </c>
      <c r="AE1066" s="23">
        <f t="shared" si="164"/>
        <v>0.2731596371532285</v>
      </c>
      <c r="AF1066" s="1">
        <v>995</v>
      </c>
      <c r="AG1066" s="1">
        <f t="shared" si="165"/>
        <v>2.7453229864646083E-4</v>
      </c>
      <c r="AH1066" s="7">
        <v>2000</v>
      </c>
      <c r="AI1066" s="1">
        <v>10.308999999999999</v>
      </c>
      <c r="AJ1066" s="1">
        <f t="shared" si="166"/>
        <v>5.326070397642077E-2</v>
      </c>
      <c r="AK1066" s="1">
        <f t="shared" si="167"/>
        <v>1.4460525310966435E-2</v>
      </c>
      <c r="AL1066" s="1">
        <f t="shared" si="168"/>
        <v>1.3835184960108278E-2</v>
      </c>
      <c r="AM1066" s="8" t="s">
        <v>185</v>
      </c>
      <c r="AN1066" s="1" t="s">
        <v>119</v>
      </c>
      <c r="AO1066" s="1" t="s">
        <v>120</v>
      </c>
      <c r="AP1066" s="1" t="s">
        <v>71</v>
      </c>
      <c r="AQ1066" s="1" t="s">
        <v>72</v>
      </c>
      <c r="AR1066" s="1" t="s">
        <v>130</v>
      </c>
      <c r="AS1066" s="1" t="s">
        <v>74</v>
      </c>
      <c r="AT1066" s="8" t="s">
        <v>185</v>
      </c>
      <c r="AU1066" s="8" t="s">
        <v>96</v>
      </c>
    </row>
    <row r="1067" spans="1:47" s="1" customFormat="1" ht="16">
      <c r="A1067" s="8" t="s">
        <v>186</v>
      </c>
      <c r="B1067" s="8" t="s">
        <v>187</v>
      </c>
      <c r="C1067" s="8" t="s">
        <v>66</v>
      </c>
      <c r="D1067" s="11" t="s">
        <v>67</v>
      </c>
      <c r="E1067" s="24">
        <v>64</v>
      </c>
      <c r="F1067" s="13">
        <v>3.3239999999999998</v>
      </c>
      <c r="G1067" s="24">
        <v>2225.6</v>
      </c>
      <c r="H1067" s="8" t="s">
        <v>96</v>
      </c>
      <c r="I1067" s="13">
        <v>-18.481999999999999</v>
      </c>
      <c r="J1067" s="38">
        <v>1.0854551476226382</v>
      </c>
      <c r="K1067" s="103">
        <f t="shared" si="169"/>
        <v>1.1741120641871428</v>
      </c>
      <c r="L1067" s="115"/>
      <c r="M1067" s="1" t="s">
        <v>119</v>
      </c>
      <c r="N1067" s="1" t="s">
        <v>120</v>
      </c>
      <c r="O1067" s="1" t="s">
        <v>71</v>
      </c>
      <c r="P1067" s="1" t="s">
        <v>114</v>
      </c>
      <c r="Q1067" s="1" t="s">
        <v>130</v>
      </c>
      <c r="R1067" s="1" t="s">
        <v>74</v>
      </c>
      <c r="S1067" s="8" t="s">
        <v>187</v>
      </c>
      <c r="T1067" s="8" t="s">
        <v>96</v>
      </c>
      <c r="U1067" s="25">
        <v>0.23100000000000001</v>
      </c>
      <c r="V1067"/>
      <c r="W1067">
        <v>13.3</v>
      </c>
      <c r="X1067" s="70">
        <v>818.19799999999998</v>
      </c>
      <c r="Y1067" s="70">
        <v>504.44940000000003</v>
      </c>
      <c r="Z1067" s="70">
        <f t="shared" si="160"/>
        <v>0.61653707293344651</v>
      </c>
      <c r="AA1067" s="23">
        <f t="shared" si="161"/>
        <v>8.1999430700148395</v>
      </c>
      <c r="AB1067" s="25">
        <v>3.2290000000000001</v>
      </c>
      <c r="AC1067" s="23">
        <f t="shared" si="162"/>
        <v>0.39378322171621571</v>
      </c>
      <c r="AD1067" s="23">
        <f t="shared" si="163"/>
        <v>2.5394682781092719</v>
      </c>
      <c r="AE1067" s="23">
        <f t="shared" si="164"/>
        <v>0.58661717224324184</v>
      </c>
      <c r="AF1067" s="1">
        <v>950</v>
      </c>
      <c r="AG1067" s="1">
        <f t="shared" si="165"/>
        <v>6.1749176025604406E-4</v>
      </c>
      <c r="AH1067" s="7">
        <v>2000</v>
      </c>
      <c r="AI1067" s="1">
        <v>10.226000000000001</v>
      </c>
      <c r="AJ1067" s="1">
        <f t="shared" si="166"/>
        <v>0.12076897325563152</v>
      </c>
      <c r="AK1067" s="1">
        <f t="shared" si="167"/>
        <v>1.4179630847893138E-3</v>
      </c>
      <c r="AL1067" s="1">
        <f t="shared" si="168"/>
        <v>0</v>
      </c>
      <c r="AM1067" s="8" t="s">
        <v>187</v>
      </c>
      <c r="AN1067" s="1" t="s">
        <v>119</v>
      </c>
      <c r="AO1067" s="1" t="s">
        <v>120</v>
      </c>
      <c r="AP1067" s="1" t="s">
        <v>71</v>
      </c>
      <c r="AQ1067" s="1" t="s">
        <v>114</v>
      </c>
      <c r="AR1067" s="1" t="s">
        <v>130</v>
      </c>
      <c r="AS1067" s="1" t="s">
        <v>74</v>
      </c>
      <c r="AT1067" s="8" t="s">
        <v>187</v>
      </c>
      <c r="AU1067" s="8" t="s">
        <v>96</v>
      </c>
    </row>
    <row r="1068" spans="1:47" s="1" customFormat="1" ht="16">
      <c r="A1068" s="8" t="s">
        <v>188</v>
      </c>
      <c r="B1068" s="8" t="s">
        <v>189</v>
      </c>
      <c r="C1068" s="8" t="s">
        <v>156</v>
      </c>
      <c r="D1068" s="11" t="s">
        <v>67</v>
      </c>
      <c r="E1068" s="24">
        <v>52</v>
      </c>
      <c r="F1068" s="13">
        <v>0.41399999999999998</v>
      </c>
      <c r="G1068" s="24">
        <v>2224.4</v>
      </c>
      <c r="H1068" s="8" t="s">
        <v>96</v>
      </c>
      <c r="I1068" s="13">
        <v>21457.370999999999</v>
      </c>
      <c r="J1068" s="38">
        <v>20.069069595301269</v>
      </c>
      <c r="K1068" s="103">
        <f t="shared" si="169"/>
        <v>21.373220188931235</v>
      </c>
      <c r="L1068" s="115">
        <f>K1068-K1069</f>
        <v>20.193794530941236</v>
      </c>
      <c r="M1068" s="1" t="s">
        <v>119</v>
      </c>
      <c r="N1068" s="1" t="s">
        <v>120</v>
      </c>
      <c r="O1068" s="1" t="s">
        <v>71</v>
      </c>
      <c r="P1068" s="1" t="s">
        <v>72</v>
      </c>
      <c r="Q1068" s="1" t="s">
        <v>130</v>
      </c>
      <c r="R1068" s="1" t="s">
        <v>140</v>
      </c>
      <c r="S1068" s="8" t="s">
        <v>189</v>
      </c>
      <c r="T1068" s="8" t="s">
        <v>96</v>
      </c>
      <c r="U1068" s="25">
        <v>0.10199999999999999</v>
      </c>
      <c r="V1068"/>
      <c r="W1068">
        <v>13.3</v>
      </c>
      <c r="X1068" s="70">
        <v>818.19799999999998</v>
      </c>
      <c r="Y1068" s="70">
        <v>504.44940000000003</v>
      </c>
      <c r="Z1068" s="70">
        <f t="shared" si="160"/>
        <v>0.61653707293344651</v>
      </c>
      <c r="AA1068" s="23">
        <f t="shared" si="161"/>
        <v>8.1999430700148395</v>
      </c>
      <c r="AB1068" s="25">
        <v>5.657</v>
      </c>
      <c r="AC1068" s="23">
        <f t="shared" si="162"/>
        <v>0.68988283841704312</v>
      </c>
      <c r="AD1068" s="23">
        <f t="shared" si="163"/>
        <v>1.4495214901917695</v>
      </c>
      <c r="AE1068" s="23">
        <f t="shared" si="164"/>
        <v>0.14785119199956048</v>
      </c>
      <c r="AF1068" s="1">
        <v>995</v>
      </c>
      <c r="AG1068" s="1">
        <f t="shared" si="165"/>
        <v>1.4859416281362862E-4</v>
      </c>
      <c r="AH1068" s="7">
        <v>2000</v>
      </c>
      <c r="AI1068" s="1">
        <v>10.108000000000001</v>
      </c>
      <c r="AJ1068" s="1">
        <f t="shared" si="166"/>
        <v>2.9401298538509816E-2</v>
      </c>
      <c r="AK1068" s="1">
        <f t="shared" si="167"/>
        <v>6.2840042750407247E-3</v>
      </c>
      <c r="AL1068" s="1">
        <f t="shared" si="168"/>
        <v>5.937237816295301E-3</v>
      </c>
      <c r="AM1068" s="8" t="s">
        <v>189</v>
      </c>
      <c r="AN1068" s="1" t="s">
        <v>119</v>
      </c>
      <c r="AO1068" s="1" t="s">
        <v>120</v>
      </c>
      <c r="AP1068" s="1" t="s">
        <v>71</v>
      </c>
      <c r="AQ1068" s="1" t="s">
        <v>72</v>
      </c>
      <c r="AR1068" s="1" t="s">
        <v>130</v>
      </c>
      <c r="AS1068" s="1" t="s">
        <v>140</v>
      </c>
      <c r="AT1068" s="8" t="s">
        <v>189</v>
      </c>
      <c r="AU1068" s="8" t="s">
        <v>96</v>
      </c>
    </row>
    <row r="1069" spans="1:47" s="1" customFormat="1" ht="16">
      <c r="A1069" s="8" t="s">
        <v>190</v>
      </c>
      <c r="B1069" s="8" t="s">
        <v>191</v>
      </c>
      <c r="C1069" s="8" t="s">
        <v>66</v>
      </c>
      <c r="D1069" s="11" t="s">
        <v>67</v>
      </c>
      <c r="E1069" s="24">
        <v>56</v>
      </c>
      <c r="F1069" s="13">
        <v>1.4410000000000001</v>
      </c>
      <c r="G1069" s="24">
        <v>2225.4</v>
      </c>
      <c r="H1069" s="8" t="s">
        <v>96</v>
      </c>
      <c r="I1069" s="13">
        <v>-13.987</v>
      </c>
      <c r="J1069" s="38">
        <v>1.0903719401047638</v>
      </c>
      <c r="K1069" s="103">
        <f t="shared" si="169"/>
        <v>1.1794256579899991</v>
      </c>
      <c r="L1069" s="115"/>
      <c r="M1069" s="1" t="s">
        <v>119</v>
      </c>
      <c r="N1069" s="1" t="s">
        <v>120</v>
      </c>
      <c r="O1069" s="1" t="s">
        <v>71</v>
      </c>
      <c r="P1069" s="1" t="s">
        <v>114</v>
      </c>
      <c r="Q1069" s="1" t="s">
        <v>130</v>
      </c>
      <c r="R1069" s="1" t="s">
        <v>140</v>
      </c>
      <c r="S1069" s="8" t="s">
        <v>191</v>
      </c>
      <c r="T1069" s="8" t="s">
        <v>96</v>
      </c>
      <c r="U1069" s="25">
        <v>0.09</v>
      </c>
      <c r="V1069"/>
      <c r="W1069">
        <v>13.3</v>
      </c>
      <c r="X1069" s="70">
        <v>818.19799999999998</v>
      </c>
      <c r="Y1069" s="70">
        <v>504.44940000000003</v>
      </c>
      <c r="Z1069" s="70">
        <f t="shared" si="160"/>
        <v>0.61653707293344651</v>
      </c>
      <c r="AA1069" s="23">
        <f t="shared" si="161"/>
        <v>8.1999430700148395</v>
      </c>
      <c r="AB1069" s="25">
        <v>6.8330000000000002</v>
      </c>
      <c r="AC1069" s="23">
        <f t="shared" si="162"/>
        <v>0.83329846825236975</v>
      </c>
      <c r="AD1069" s="23">
        <f t="shared" si="163"/>
        <v>1.2000502078171871</v>
      </c>
      <c r="AE1069" s="23">
        <f t="shared" si="164"/>
        <v>0.10800451870354684</v>
      </c>
      <c r="AF1069" s="1">
        <v>950</v>
      </c>
      <c r="AG1069" s="1">
        <f t="shared" si="165"/>
        <v>1.1368896705636509E-4</v>
      </c>
      <c r="AH1069" s="7">
        <v>2000</v>
      </c>
      <c r="AI1069" s="1">
        <v>10.292</v>
      </c>
      <c r="AJ1069" s="1">
        <f t="shared" si="166"/>
        <v>2.2092686952266828E-2</v>
      </c>
      <c r="AK1069" s="1">
        <f t="shared" si="167"/>
        <v>2.605668184544437E-4</v>
      </c>
      <c r="AL1069" s="1">
        <f t="shared" si="168"/>
        <v>0</v>
      </c>
      <c r="AM1069" s="8" t="s">
        <v>191</v>
      </c>
      <c r="AN1069" s="1" t="s">
        <v>119</v>
      </c>
      <c r="AO1069" s="1" t="s">
        <v>120</v>
      </c>
      <c r="AP1069" s="1" t="s">
        <v>71</v>
      </c>
      <c r="AQ1069" s="1" t="s">
        <v>114</v>
      </c>
      <c r="AR1069" s="1" t="s">
        <v>130</v>
      </c>
      <c r="AS1069" s="1" t="s">
        <v>140</v>
      </c>
      <c r="AT1069" s="8" t="s">
        <v>191</v>
      </c>
      <c r="AU1069" s="8" t="s">
        <v>96</v>
      </c>
    </row>
    <row r="1070" spans="1:47" s="1" customFormat="1" ht="16">
      <c r="A1070" s="8" t="s">
        <v>192</v>
      </c>
      <c r="B1070" s="8" t="s">
        <v>193</v>
      </c>
      <c r="C1070" s="8" t="s">
        <v>156</v>
      </c>
      <c r="D1070" s="11" t="s">
        <v>67</v>
      </c>
      <c r="E1070" s="24">
        <v>55</v>
      </c>
      <c r="F1070" s="13">
        <v>1.0620000000000001</v>
      </c>
      <c r="G1070" s="24">
        <v>2224.1999999999998</v>
      </c>
      <c r="H1070" s="8" t="s">
        <v>96</v>
      </c>
      <c r="I1070" s="13">
        <v>12164.791999999999</v>
      </c>
      <c r="J1070" s="38">
        <v>12.830202114395842</v>
      </c>
      <c r="K1070" s="103">
        <f t="shared" si="169"/>
        <v>13.744838773652019</v>
      </c>
      <c r="L1070" s="115">
        <f>K1070-K1071</f>
        <v>12.568657945396794</v>
      </c>
      <c r="M1070" s="1" t="s">
        <v>119</v>
      </c>
      <c r="N1070" s="1" t="s">
        <v>120</v>
      </c>
      <c r="O1070" s="1" t="s">
        <v>71</v>
      </c>
      <c r="P1070" s="1" t="s">
        <v>72</v>
      </c>
      <c r="Q1070" s="1" t="s">
        <v>130</v>
      </c>
      <c r="R1070" s="1" t="s">
        <v>146</v>
      </c>
      <c r="S1070" s="8" t="s">
        <v>193</v>
      </c>
      <c r="T1070" s="8" t="s">
        <v>96</v>
      </c>
      <c r="U1070" s="25">
        <v>0.26300000000000001</v>
      </c>
      <c r="V1070"/>
      <c r="W1070">
        <v>13.3</v>
      </c>
      <c r="X1070" s="70">
        <v>818.19799999999998</v>
      </c>
      <c r="Y1070" s="70">
        <v>504.44940000000003</v>
      </c>
      <c r="Z1070" s="70">
        <f t="shared" si="160"/>
        <v>0.61653707293344651</v>
      </c>
      <c r="AA1070" s="23">
        <f t="shared" si="161"/>
        <v>8.1999430700148395</v>
      </c>
      <c r="AB1070" s="25">
        <v>6.0350000000000001</v>
      </c>
      <c r="AC1070" s="23">
        <f t="shared" si="162"/>
        <v>0.735980719435541</v>
      </c>
      <c r="AD1070" s="23">
        <f t="shared" si="163"/>
        <v>1.358731246067082</v>
      </c>
      <c r="AE1070" s="23">
        <f t="shared" si="164"/>
        <v>0.35734631771564257</v>
      </c>
      <c r="AF1070" s="1">
        <v>995</v>
      </c>
      <c r="AG1070" s="1">
        <f t="shared" si="165"/>
        <v>3.5914202785491717E-4</v>
      </c>
      <c r="AH1070" s="7">
        <v>2000</v>
      </c>
      <c r="AI1070" s="1">
        <v>10.234</v>
      </c>
      <c r="AJ1070" s="1">
        <f t="shared" si="166"/>
        <v>7.0186051955231032E-2</v>
      </c>
      <c r="AK1070" s="1">
        <f t="shared" si="167"/>
        <v>9.6469596828381455E-3</v>
      </c>
      <c r="AL1070" s="1">
        <f t="shared" si="168"/>
        <v>8.8214447956314664E-3</v>
      </c>
      <c r="AM1070" s="8" t="s">
        <v>193</v>
      </c>
      <c r="AN1070" s="1" t="s">
        <v>119</v>
      </c>
      <c r="AO1070" s="1" t="s">
        <v>120</v>
      </c>
      <c r="AP1070" s="1" t="s">
        <v>71</v>
      </c>
      <c r="AQ1070" s="1" t="s">
        <v>72</v>
      </c>
      <c r="AR1070" s="1" t="s">
        <v>130</v>
      </c>
      <c r="AS1070" s="1" t="s">
        <v>146</v>
      </c>
      <c r="AT1070" s="8" t="s">
        <v>193</v>
      </c>
      <c r="AU1070" s="8" t="s">
        <v>96</v>
      </c>
    </row>
    <row r="1071" spans="1:47" s="1" customFormat="1" ht="16">
      <c r="A1071" s="8" t="s">
        <v>194</v>
      </c>
      <c r="B1071" s="8" t="s">
        <v>195</v>
      </c>
      <c r="C1071" s="8" t="s">
        <v>66</v>
      </c>
      <c r="D1071" s="11" t="s">
        <v>67</v>
      </c>
      <c r="E1071" s="24">
        <v>56</v>
      </c>
      <c r="F1071" s="13">
        <v>1.5880000000000001</v>
      </c>
      <c r="G1071" s="24">
        <v>2225.1999999999998</v>
      </c>
      <c r="H1071" s="8" t="s">
        <v>96</v>
      </c>
      <c r="I1071" s="13">
        <v>-16.731999999999999</v>
      </c>
      <c r="J1071" s="38">
        <v>1.0873694185993457</v>
      </c>
      <c r="K1071" s="103">
        <f t="shared" si="169"/>
        <v>1.1761808282552246</v>
      </c>
      <c r="L1071" s="115"/>
      <c r="M1071" s="1" t="s">
        <v>119</v>
      </c>
      <c r="N1071" s="1" t="s">
        <v>120</v>
      </c>
      <c r="O1071" s="1" t="s">
        <v>71</v>
      </c>
      <c r="P1071" s="1" t="s">
        <v>114</v>
      </c>
      <c r="Q1071" s="1" t="s">
        <v>130</v>
      </c>
      <c r="R1071" s="1" t="s">
        <v>146</v>
      </c>
      <c r="S1071" s="8" t="s">
        <v>195</v>
      </c>
      <c r="T1071" s="8" t="s">
        <v>96</v>
      </c>
      <c r="U1071" s="25">
        <v>0.1</v>
      </c>
      <c r="V1071"/>
      <c r="W1071">
        <v>13.3</v>
      </c>
      <c r="X1071" s="70">
        <v>818.19799999999998</v>
      </c>
      <c r="Y1071" s="70">
        <v>504.44940000000003</v>
      </c>
      <c r="Z1071" s="70">
        <f t="shared" si="160"/>
        <v>0.61653707293344651</v>
      </c>
      <c r="AA1071" s="23">
        <f t="shared" si="161"/>
        <v>8.1999430700148395</v>
      </c>
      <c r="AB1071" s="25">
        <v>7.0259999999999998</v>
      </c>
      <c r="AC1071" s="23">
        <f t="shared" si="162"/>
        <v>0.85683521702636467</v>
      </c>
      <c r="AD1071" s="23">
        <f t="shared" si="163"/>
        <v>1.1670855493900996</v>
      </c>
      <c r="AE1071" s="23">
        <f t="shared" si="164"/>
        <v>0.11670855493900996</v>
      </c>
      <c r="AF1071" s="1">
        <v>950</v>
      </c>
      <c r="AG1071" s="1">
        <f t="shared" si="165"/>
        <v>1.2285111046211574E-4</v>
      </c>
      <c r="AH1071" s="7">
        <v>2000</v>
      </c>
      <c r="AI1071" s="1">
        <v>10.246</v>
      </c>
      <c r="AJ1071" s="1">
        <f t="shared" si="166"/>
        <v>2.3980306551262098E-2</v>
      </c>
      <c r="AK1071" s="1">
        <f t="shared" si="167"/>
        <v>2.8205176821277645E-4</v>
      </c>
      <c r="AL1071" s="1">
        <f t="shared" si="168"/>
        <v>0</v>
      </c>
      <c r="AM1071" s="8" t="s">
        <v>195</v>
      </c>
      <c r="AN1071" s="1" t="s">
        <v>119</v>
      </c>
      <c r="AO1071" s="1" t="s">
        <v>120</v>
      </c>
      <c r="AP1071" s="1" t="s">
        <v>71</v>
      </c>
      <c r="AQ1071" s="1" t="s">
        <v>114</v>
      </c>
      <c r="AR1071" s="1" t="s">
        <v>130</v>
      </c>
      <c r="AS1071" s="1" t="s">
        <v>146</v>
      </c>
      <c r="AT1071" s="8" t="s">
        <v>195</v>
      </c>
      <c r="AU1071" s="8" t="s">
        <v>96</v>
      </c>
    </row>
    <row r="1072" spans="1:47" s="1" customFormat="1" ht="16">
      <c r="A1072" s="8" t="s">
        <v>196</v>
      </c>
      <c r="B1072" s="8" t="s">
        <v>197</v>
      </c>
      <c r="C1072" s="8" t="s">
        <v>156</v>
      </c>
      <c r="D1072" s="11" t="s">
        <v>67</v>
      </c>
      <c r="E1072" s="24">
        <v>57</v>
      </c>
      <c r="F1072" s="13">
        <v>0.65400000000000003</v>
      </c>
      <c r="G1072" s="24">
        <v>2224.6</v>
      </c>
      <c r="H1072" s="8" t="s">
        <v>96</v>
      </c>
      <c r="I1072" s="13">
        <v>9759.1569999999992</v>
      </c>
      <c r="J1072" s="38">
        <v>10.737446398658905</v>
      </c>
      <c r="K1072" s="103">
        <f t="shared" si="169"/>
        <v>11.522615677840751</v>
      </c>
      <c r="L1072" s="115">
        <f>K1072-K1073</f>
        <v>10.350746251739061</v>
      </c>
      <c r="M1072" s="1" t="s">
        <v>119</v>
      </c>
      <c r="N1072" s="1" t="s">
        <v>120</v>
      </c>
      <c r="O1072" s="1" t="s">
        <v>71</v>
      </c>
      <c r="P1072" s="1" t="s">
        <v>72</v>
      </c>
      <c r="Q1072" s="1" t="s">
        <v>130</v>
      </c>
      <c r="R1072" s="1" t="s">
        <v>151</v>
      </c>
      <c r="S1072" s="8" t="s">
        <v>197</v>
      </c>
      <c r="T1072" s="8" t="s">
        <v>96</v>
      </c>
      <c r="U1072" s="25">
        <v>0.156</v>
      </c>
      <c r="V1072"/>
      <c r="W1072">
        <v>13.3</v>
      </c>
      <c r="X1072" s="70">
        <v>818.19799999999998</v>
      </c>
      <c r="Y1072" s="70">
        <v>504.44940000000003</v>
      </c>
      <c r="Z1072" s="70">
        <f t="shared" si="160"/>
        <v>0.61653707293344651</v>
      </c>
      <c r="AA1072" s="23">
        <f t="shared" si="161"/>
        <v>8.1999430700148395</v>
      </c>
      <c r="AB1072" s="25">
        <v>5.1180000000000003</v>
      </c>
      <c r="AC1072" s="23">
        <f t="shared" si="162"/>
        <v>0.62415067474251851</v>
      </c>
      <c r="AD1072" s="23">
        <f t="shared" si="163"/>
        <v>1.6021772313432665</v>
      </c>
      <c r="AE1072" s="23">
        <f t="shared" si="164"/>
        <v>0.24993964808954958</v>
      </c>
      <c r="AF1072" s="1">
        <v>995</v>
      </c>
      <c r="AG1072" s="1">
        <f t="shared" si="165"/>
        <v>2.5119562622065282E-4</v>
      </c>
      <c r="AH1072" s="7">
        <v>2000</v>
      </c>
      <c r="AI1072" s="1">
        <v>10.15</v>
      </c>
      <c r="AJ1072" s="1">
        <f t="shared" si="166"/>
        <v>4.9496675117370013E-2</v>
      </c>
      <c r="AK1072" s="1">
        <f t="shared" si="167"/>
        <v>5.7033116470839784E-3</v>
      </c>
      <c r="AL1072" s="1">
        <f t="shared" si="168"/>
        <v>5.1232752444466375E-3</v>
      </c>
      <c r="AM1072" s="8" t="s">
        <v>197</v>
      </c>
      <c r="AN1072" s="1" t="s">
        <v>119</v>
      </c>
      <c r="AO1072" s="1" t="s">
        <v>120</v>
      </c>
      <c r="AP1072" s="1" t="s">
        <v>71</v>
      </c>
      <c r="AQ1072" s="1" t="s">
        <v>72</v>
      </c>
      <c r="AR1072" s="1" t="s">
        <v>130</v>
      </c>
      <c r="AS1072" s="1" t="s">
        <v>151</v>
      </c>
      <c r="AT1072" s="8" t="s">
        <v>197</v>
      </c>
      <c r="AU1072" s="8" t="s">
        <v>96</v>
      </c>
    </row>
    <row r="1073" spans="1:47" s="1" customFormat="1" ht="16">
      <c r="A1073" s="8" t="s">
        <v>198</v>
      </c>
      <c r="B1073" s="8" t="s">
        <v>199</v>
      </c>
      <c r="C1073" s="8" t="s">
        <v>66</v>
      </c>
      <c r="D1073" s="11" t="s">
        <v>67</v>
      </c>
      <c r="E1073" s="24">
        <v>62</v>
      </c>
      <c r="F1073" s="13">
        <v>2.1819999999999999</v>
      </c>
      <c r="G1073" s="24">
        <v>2225.6</v>
      </c>
      <c r="H1073" s="8" t="s">
        <v>96</v>
      </c>
      <c r="I1073" s="13">
        <v>-20.379000000000001</v>
      </c>
      <c r="J1073" s="38">
        <v>1.0833799941904925</v>
      </c>
      <c r="K1073" s="103">
        <f t="shared" si="169"/>
        <v>1.1718694261016895</v>
      </c>
      <c r="L1073" s="115"/>
      <c r="M1073" s="1" t="s">
        <v>119</v>
      </c>
      <c r="N1073" s="1" t="s">
        <v>120</v>
      </c>
      <c r="O1073" s="1" t="s">
        <v>71</v>
      </c>
      <c r="P1073" s="1" t="s">
        <v>114</v>
      </c>
      <c r="Q1073" s="1" t="s">
        <v>130</v>
      </c>
      <c r="R1073" s="1" t="s">
        <v>151</v>
      </c>
      <c r="S1073" s="8" t="s">
        <v>199</v>
      </c>
      <c r="T1073" s="8" t="s">
        <v>96</v>
      </c>
      <c r="U1073" s="25">
        <v>0.158</v>
      </c>
      <c r="V1073"/>
      <c r="W1073">
        <v>13.3</v>
      </c>
      <c r="X1073" s="70">
        <v>818.19799999999998</v>
      </c>
      <c r="Y1073" s="70">
        <v>504.44940000000003</v>
      </c>
      <c r="Z1073" s="70">
        <f t="shared" si="160"/>
        <v>0.61653707293344651</v>
      </c>
      <c r="AA1073" s="23">
        <f t="shared" si="161"/>
        <v>8.1999430700148395</v>
      </c>
      <c r="AB1073" s="25">
        <v>3.3</v>
      </c>
      <c r="AC1073" s="23">
        <f t="shared" si="162"/>
        <v>0.40244181841545734</v>
      </c>
      <c r="AD1073" s="23">
        <f t="shared" si="163"/>
        <v>2.4848312333378302</v>
      </c>
      <c r="AE1073" s="23">
        <f t="shared" si="164"/>
        <v>0.3926033348673772</v>
      </c>
      <c r="AF1073" s="1">
        <v>950</v>
      </c>
      <c r="AG1073" s="1">
        <f t="shared" si="165"/>
        <v>4.1326666828144968E-4</v>
      </c>
      <c r="AH1073" s="7">
        <v>2000</v>
      </c>
      <c r="AI1073" s="1">
        <v>10.257999999999999</v>
      </c>
      <c r="AJ1073" s="1">
        <f t="shared" si="166"/>
        <v>8.0574511265636528E-2</v>
      </c>
      <c r="AK1073" s="1">
        <f t="shared" si="167"/>
        <v>9.4422806275285594E-4</v>
      </c>
      <c r="AL1073" s="1">
        <f t="shared" si="168"/>
        <v>0</v>
      </c>
      <c r="AM1073" s="8" t="s">
        <v>199</v>
      </c>
      <c r="AN1073" s="1" t="s">
        <v>119</v>
      </c>
      <c r="AO1073" s="1" t="s">
        <v>120</v>
      </c>
      <c r="AP1073" s="1" t="s">
        <v>71</v>
      </c>
      <c r="AQ1073" s="1" t="s">
        <v>114</v>
      </c>
      <c r="AR1073" s="1" t="s">
        <v>130</v>
      </c>
      <c r="AS1073" s="1" t="s">
        <v>151</v>
      </c>
      <c r="AT1073" s="8" t="s">
        <v>199</v>
      </c>
      <c r="AU1073" s="8" t="s">
        <v>96</v>
      </c>
    </row>
    <row r="1074" spans="1:47" s="1" customFormat="1" ht="16">
      <c r="A1074" s="8" t="s">
        <v>200</v>
      </c>
      <c r="B1074" s="8" t="s">
        <v>201</v>
      </c>
      <c r="C1074" s="8" t="s">
        <v>156</v>
      </c>
      <c r="D1074" s="8" t="s">
        <v>67</v>
      </c>
      <c r="E1074" s="24">
        <v>53</v>
      </c>
      <c r="F1074" s="13">
        <v>1.032</v>
      </c>
      <c r="G1074" s="24">
        <v>2224.1999999999998</v>
      </c>
      <c r="H1074" s="8" t="s">
        <v>96</v>
      </c>
      <c r="I1074" s="13">
        <v>5736.5519999999997</v>
      </c>
      <c r="J1074" s="38">
        <v>7.0041388052425289</v>
      </c>
      <c r="K1074" s="103">
        <f t="shared" si="169"/>
        <v>7.5393702329444476</v>
      </c>
      <c r="L1074" s="115">
        <f>K1074-K1075</f>
        <v>6.3657972437910546</v>
      </c>
      <c r="M1074" s="1" t="s">
        <v>119</v>
      </c>
      <c r="N1074" s="1" t="s">
        <v>120</v>
      </c>
      <c r="O1074" s="1" t="s">
        <v>157</v>
      </c>
      <c r="P1074" s="1" t="s">
        <v>72</v>
      </c>
      <c r="Q1074" s="1" t="s">
        <v>130</v>
      </c>
      <c r="R1074" s="1" t="s">
        <v>131</v>
      </c>
      <c r="S1074" s="8" t="s">
        <v>201</v>
      </c>
      <c r="T1074" s="8" t="s">
        <v>96</v>
      </c>
      <c r="U1074" s="25">
        <v>0.32</v>
      </c>
      <c r="V1074"/>
      <c r="W1074">
        <v>13.3</v>
      </c>
      <c r="X1074" s="70">
        <v>818.19799999999998</v>
      </c>
      <c r="Y1074" s="70">
        <v>504.44940000000003</v>
      </c>
      <c r="Z1074" s="70">
        <f t="shared" si="160"/>
        <v>0.61653707293344651</v>
      </c>
      <c r="AA1074" s="23">
        <f t="shared" si="161"/>
        <v>8.1999430700148395</v>
      </c>
      <c r="AB1074" s="25">
        <v>6.548</v>
      </c>
      <c r="AC1074" s="23">
        <f t="shared" si="162"/>
        <v>0.79854212938921665</v>
      </c>
      <c r="AD1074" s="23">
        <f t="shared" si="163"/>
        <v>1.2522820815538851</v>
      </c>
      <c r="AE1074" s="23">
        <f t="shared" si="164"/>
        <v>0.40073026609724322</v>
      </c>
      <c r="AF1074" s="1">
        <v>995</v>
      </c>
      <c r="AG1074" s="1">
        <f t="shared" si="165"/>
        <v>4.0274398602738014E-4</v>
      </c>
      <c r="AH1074" s="7">
        <v>2000</v>
      </c>
      <c r="AI1074" s="1">
        <v>10.356</v>
      </c>
      <c r="AJ1074" s="1">
        <f t="shared" si="166"/>
        <v>7.777983507674395E-2</v>
      </c>
      <c r="AK1074" s="1">
        <f t="shared" si="167"/>
        <v>5.8641097330093175E-3</v>
      </c>
      <c r="AL1074" s="1">
        <f t="shared" si="168"/>
        <v>4.9513065975405942E-3</v>
      </c>
      <c r="AM1074" s="8" t="s">
        <v>201</v>
      </c>
      <c r="AN1074" s="1" t="s">
        <v>119</v>
      </c>
      <c r="AO1074" s="1" t="s">
        <v>120</v>
      </c>
      <c r="AP1074" s="1" t="s">
        <v>157</v>
      </c>
      <c r="AQ1074" s="1" t="s">
        <v>72</v>
      </c>
      <c r="AR1074" s="1" t="s">
        <v>130</v>
      </c>
      <c r="AS1074" s="1" t="s">
        <v>131</v>
      </c>
      <c r="AT1074" s="8" t="s">
        <v>201</v>
      </c>
      <c r="AU1074" s="8" t="s">
        <v>96</v>
      </c>
    </row>
    <row r="1075" spans="1:47" s="1" customFormat="1" ht="16">
      <c r="A1075" s="8" t="s">
        <v>202</v>
      </c>
      <c r="B1075" s="8" t="s">
        <v>203</v>
      </c>
      <c r="C1075" s="8" t="s">
        <v>66</v>
      </c>
      <c r="D1075" s="11" t="s">
        <v>67</v>
      </c>
      <c r="E1075" s="24">
        <v>64</v>
      </c>
      <c r="F1075" s="13">
        <v>3.613</v>
      </c>
      <c r="G1075" s="24">
        <v>2225.9</v>
      </c>
      <c r="H1075" s="8" t="s">
        <v>96</v>
      </c>
      <c r="I1075" s="13">
        <v>-18.937999999999999</v>
      </c>
      <c r="J1075" s="38">
        <v>1.0849563311306591</v>
      </c>
      <c r="K1075" s="103">
        <f t="shared" si="169"/>
        <v>1.1735729891533933</v>
      </c>
      <c r="L1075" s="115"/>
      <c r="M1075" s="1" t="s">
        <v>119</v>
      </c>
      <c r="N1075" s="1" t="s">
        <v>120</v>
      </c>
      <c r="O1075" s="1" t="s">
        <v>157</v>
      </c>
      <c r="P1075" s="1" t="s">
        <v>114</v>
      </c>
      <c r="Q1075" s="1" t="s">
        <v>130</v>
      </c>
      <c r="R1075" s="1" t="s">
        <v>131</v>
      </c>
      <c r="S1075" s="8" t="s">
        <v>203</v>
      </c>
      <c r="T1075" s="8" t="s">
        <v>96</v>
      </c>
      <c r="U1075" s="25">
        <v>0.21</v>
      </c>
      <c r="V1075"/>
      <c r="W1075">
        <v>13.3</v>
      </c>
      <c r="X1075" s="70">
        <v>818.19799999999998</v>
      </c>
      <c r="Y1075" s="70">
        <v>504.44940000000003</v>
      </c>
      <c r="Z1075" s="70">
        <f t="shared" si="160"/>
        <v>0.61653707293344651</v>
      </c>
      <c r="AA1075" s="23">
        <f t="shared" si="161"/>
        <v>8.1999430700148395</v>
      </c>
      <c r="AB1075" s="25">
        <v>7.2779999999999996</v>
      </c>
      <c r="AC1075" s="23">
        <f t="shared" si="162"/>
        <v>0.88756713770536322</v>
      </c>
      <c r="AD1075" s="23">
        <f t="shared" si="163"/>
        <v>1.12667533251097</v>
      </c>
      <c r="AE1075" s="23">
        <f t="shared" si="164"/>
        <v>0.23660181982730369</v>
      </c>
      <c r="AF1075" s="1">
        <v>995</v>
      </c>
      <c r="AG1075" s="1">
        <f t="shared" si="165"/>
        <v>2.3779077369578261E-4</v>
      </c>
      <c r="AH1075" s="7">
        <v>2000</v>
      </c>
      <c r="AI1075" s="1">
        <v>10.146000000000001</v>
      </c>
      <c r="AJ1075" s="1">
        <f t="shared" si="166"/>
        <v>4.6873797298597003E-2</v>
      </c>
      <c r="AK1075" s="1">
        <f t="shared" si="167"/>
        <v>5.5009822408684734E-4</v>
      </c>
      <c r="AL1075" s="1">
        <f t="shared" si="168"/>
        <v>0</v>
      </c>
      <c r="AM1075" s="8" t="s">
        <v>203</v>
      </c>
      <c r="AN1075" s="1" t="s">
        <v>119</v>
      </c>
      <c r="AO1075" s="1" t="s">
        <v>120</v>
      </c>
      <c r="AP1075" s="1" t="s">
        <v>157</v>
      </c>
      <c r="AQ1075" s="1" t="s">
        <v>114</v>
      </c>
      <c r="AR1075" s="1" t="s">
        <v>130</v>
      </c>
      <c r="AS1075" s="1" t="s">
        <v>131</v>
      </c>
      <c r="AT1075" s="8" t="s">
        <v>203</v>
      </c>
      <c r="AU1075" s="8" t="s">
        <v>96</v>
      </c>
    </row>
    <row r="1076" spans="1:47" s="1" customFormat="1" ht="16">
      <c r="A1076" s="8" t="s">
        <v>204</v>
      </c>
      <c r="B1076" s="8" t="s">
        <v>205</v>
      </c>
      <c r="C1076" s="8" t="s">
        <v>156</v>
      </c>
      <c r="D1076" s="11" t="s">
        <v>67</v>
      </c>
      <c r="E1076" s="24">
        <v>49</v>
      </c>
      <c r="F1076" s="13">
        <v>1.0669999999999999</v>
      </c>
      <c r="G1076" s="24">
        <v>2224.1999999999998</v>
      </c>
      <c r="H1076" s="8" t="s">
        <v>96</v>
      </c>
      <c r="I1076" s="13">
        <v>12419.282999999999</v>
      </c>
      <c r="J1076" s="38">
        <v>13.045868344504827</v>
      </c>
      <c r="K1076" s="103">
        <f t="shared" si="169"/>
        <v>13.97341484303332</v>
      </c>
      <c r="L1076" s="115">
        <f>K1076-K1078</f>
        <v>12.740647320922665</v>
      </c>
      <c r="M1076" s="1" t="s">
        <v>119</v>
      </c>
      <c r="N1076" s="1" t="s">
        <v>120</v>
      </c>
      <c r="O1076" s="1" t="s">
        <v>157</v>
      </c>
      <c r="P1076" s="1" t="s">
        <v>72</v>
      </c>
      <c r="Q1076" s="1" t="s">
        <v>130</v>
      </c>
      <c r="R1076" s="1" t="s">
        <v>74</v>
      </c>
      <c r="S1076" s="8" t="s">
        <v>205</v>
      </c>
      <c r="T1076" s="8" t="s">
        <v>96</v>
      </c>
      <c r="U1076" s="25">
        <v>0.29199999999999998</v>
      </c>
      <c r="V1076"/>
      <c r="W1076">
        <v>13.3</v>
      </c>
      <c r="X1076" s="70">
        <v>818.19799999999998</v>
      </c>
      <c r="Y1076" s="70">
        <v>504.44940000000003</v>
      </c>
      <c r="Z1076" s="70">
        <f t="shared" si="160"/>
        <v>0.61653707293344651</v>
      </c>
      <c r="AA1076" s="23">
        <f t="shared" si="161"/>
        <v>8.1999430700148395</v>
      </c>
      <c r="AB1076" s="25">
        <v>6.34</v>
      </c>
      <c r="AC1076" s="23">
        <f t="shared" si="162"/>
        <v>0.77317609962242417</v>
      </c>
      <c r="AD1076" s="23">
        <f t="shared" si="163"/>
        <v>1.2933664148288391</v>
      </c>
      <c r="AE1076" s="23">
        <f t="shared" si="164"/>
        <v>0.377662993130021</v>
      </c>
      <c r="AF1076" s="1">
        <v>995</v>
      </c>
      <c r="AG1076" s="1">
        <f t="shared" si="165"/>
        <v>3.7956079711559898E-4</v>
      </c>
      <c r="AH1076" s="7">
        <v>2000</v>
      </c>
      <c r="AI1076" s="1">
        <v>10.308999999999999</v>
      </c>
      <c r="AJ1076" s="1">
        <f t="shared" si="166"/>
        <v>7.3636782833562717E-2</v>
      </c>
      <c r="AK1076" s="1">
        <f t="shared" si="167"/>
        <v>1.0289573142397264E-2</v>
      </c>
      <c r="AL1076" s="1">
        <f t="shared" si="168"/>
        <v>9.3818027992979489E-3</v>
      </c>
      <c r="AM1076" s="8" t="s">
        <v>205</v>
      </c>
      <c r="AN1076" s="1" t="s">
        <v>119</v>
      </c>
      <c r="AO1076" s="1" t="s">
        <v>120</v>
      </c>
      <c r="AP1076" s="1" t="s">
        <v>157</v>
      </c>
      <c r="AQ1076" s="1" t="s">
        <v>72</v>
      </c>
      <c r="AR1076" s="1" t="s">
        <v>130</v>
      </c>
      <c r="AS1076" s="1" t="s">
        <v>74</v>
      </c>
      <c r="AT1076" s="8" t="s">
        <v>205</v>
      </c>
      <c r="AU1076" s="8" t="s">
        <v>96</v>
      </c>
    </row>
    <row r="1077" spans="1:47" s="1" customFormat="1" ht="16">
      <c r="A1077" s="8" t="s">
        <v>206</v>
      </c>
      <c r="B1077" s="8" t="s">
        <v>205</v>
      </c>
      <c r="C1077" s="8" t="s">
        <v>156</v>
      </c>
      <c r="D1077" s="11" t="s">
        <v>67</v>
      </c>
      <c r="E1077" s="24">
        <v>49</v>
      </c>
      <c r="F1077" s="13">
        <v>1.0660000000000001</v>
      </c>
      <c r="G1077" s="24">
        <v>2224</v>
      </c>
      <c r="H1077" s="8" t="s">
        <v>96</v>
      </c>
      <c r="I1077" s="13">
        <v>12491.56</v>
      </c>
      <c r="J1077" s="38">
        <v>13.106924431413374</v>
      </c>
      <c r="K1077" s="103">
        <f t="shared" si="169"/>
        <v>14.038111122871824</v>
      </c>
      <c r="L1077" s="115">
        <f>K1077-K1078</f>
        <v>12.805343600761169</v>
      </c>
      <c r="M1077" s="1" t="s">
        <v>119</v>
      </c>
      <c r="N1077" s="1" t="s">
        <v>120</v>
      </c>
      <c r="O1077" s="1" t="s">
        <v>157</v>
      </c>
      <c r="P1077" s="1" t="s">
        <v>72</v>
      </c>
      <c r="Q1077" s="1" t="s">
        <v>130</v>
      </c>
      <c r="R1077" s="1" t="s">
        <v>74</v>
      </c>
      <c r="S1077" s="8" t="s">
        <v>205</v>
      </c>
      <c r="T1077" s="8" t="s">
        <v>96</v>
      </c>
      <c r="U1077" s="25">
        <v>0.28999999999999998</v>
      </c>
      <c r="V1077"/>
      <c r="W1077">
        <v>13.3</v>
      </c>
      <c r="X1077" s="70">
        <v>818.19799999999998</v>
      </c>
      <c r="Y1077" s="70">
        <v>504.44940000000003</v>
      </c>
      <c r="Z1077" s="70">
        <f t="shared" si="160"/>
        <v>0.61653707293344651</v>
      </c>
      <c r="AA1077" s="23">
        <f t="shared" si="161"/>
        <v>8.1999430700148395</v>
      </c>
      <c r="AB1077" s="25">
        <v>6.34</v>
      </c>
      <c r="AC1077" s="23">
        <f t="shared" si="162"/>
        <v>0.77317609962242417</v>
      </c>
      <c r="AD1077" s="23">
        <f t="shared" si="163"/>
        <v>1.2933664148288391</v>
      </c>
      <c r="AE1077" s="23">
        <f t="shared" si="164"/>
        <v>0.37507626030036328</v>
      </c>
      <c r="AF1077" s="1">
        <v>995</v>
      </c>
      <c r="AG1077" s="1">
        <f t="shared" si="165"/>
        <v>3.7696106562850582E-4</v>
      </c>
      <c r="AH1077" s="7">
        <v>2000</v>
      </c>
      <c r="AI1077" s="1">
        <v>10.308999999999999</v>
      </c>
      <c r="AJ1077" s="1">
        <f t="shared" si="166"/>
        <v>7.3132421307305434E-2</v>
      </c>
      <c r="AK1077" s="1">
        <f t="shared" si="167"/>
        <v>1.0266410569966328E-2</v>
      </c>
      <c r="AL1077" s="1">
        <f t="shared" si="168"/>
        <v>9.3648578319567334E-3</v>
      </c>
      <c r="AM1077" s="8" t="s">
        <v>205</v>
      </c>
      <c r="AN1077" s="1" t="s">
        <v>119</v>
      </c>
      <c r="AO1077" s="1" t="s">
        <v>120</v>
      </c>
      <c r="AP1077" s="1" t="s">
        <v>157</v>
      </c>
      <c r="AQ1077" s="1" t="s">
        <v>72</v>
      </c>
      <c r="AR1077" s="1" t="s">
        <v>130</v>
      </c>
      <c r="AS1077" s="1" t="s">
        <v>74</v>
      </c>
      <c r="AT1077" s="8" t="s">
        <v>205</v>
      </c>
      <c r="AU1077" s="8" t="s">
        <v>96</v>
      </c>
    </row>
    <row r="1078" spans="1:47" s="1" customFormat="1" ht="16">
      <c r="A1078" s="8" t="s">
        <v>207</v>
      </c>
      <c r="B1078" s="8" t="s">
        <v>208</v>
      </c>
      <c r="C1078" s="8" t="s">
        <v>66</v>
      </c>
      <c r="D1078" s="11" t="s">
        <v>67</v>
      </c>
      <c r="E1078" s="24">
        <v>68</v>
      </c>
      <c r="F1078" s="13">
        <v>0.88200000000000001</v>
      </c>
      <c r="G1078" s="24">
        <v>2225.1999999999998</v>
      </c>
      <c r="H1078" s="8" t="s">
        <v>96</v>
      </c>
      <c r="I1078" s="13">
        <v>31.164000000000001</v>
      </c>
      <c r="J1078" s="38">
        <v>1.1397326253374982</v>
      </c>
      <c r="K1078" s="103">
        <f t="shared" si="169"/>
        <v>1.2327675221106549</v>
      </c>
      <c r="L1078" s="115"/>
      <c r="M1078" s="1" t="s">
        <v>119</v>
      </c>
      <c r="N1078" s="1" t="s">
        <v>120</v>
      </c>
      <c r="O1078" s="1" t="s">
        <v>157</v>
      </c>
      <c r="P1078" s="1" t="s">
        <v>114</v>
      </c>
      <c r="Q1078" s="1" t="s">
        <v>130</v>
      </c>
      <c r="R1078" s="1" t="s">
        <v>74</v>
      </c>
      <c r="S1078" s="8" t="s">
        <v>208</v>
      </c>
      <c r="T1078" s="8" t="s">
        <v>96</v>
      </c>
      <c r="U1078" s="25">
        <v>0.05</v>
      </c>
      <c r="V1078"/>
      <c r="W1078">
        <v>13.3</v>
      </c>
      <c r="X1078" s="70">
        <v>818.19799999999998</v>
      </c>
      <c r="Y1078" s="70">
        <v>504.44940000000003</v>
      </c>
      <c r="Z1078" s="70">
        <f t="shared" si="160"/>
        <v>0.61653707293344651</v>
      </c>
      <c r="AA1078" s="23">
        <f t="shared" si="161"/>
        <v>8.1999430700148395</v>
      </c>
      <c r="AB1078" s="25">
        <v>6.1749999999999998</v>
      </c>
      <c r="AC1078" s="23">
        <f t="shared" si="162"/>
        <v>0.75305400870165129</v>
      </c>
      <c r="AD1078" s="23">
        <f t="shared" si="163"/>
        <v>1.3279260032412694</v>
      </c>
      <c r="AE1078" s="23">
        <f t="shared" si="164"/>
        <v>6.6396300162063479E-2</v>
      </c>
      <c r="AF1078" s="1">
        <v>995</v>
      </c>
      <c r="AG1078" s="1">
        <f t="shared" si="165"/>
        <v>6.6729949911621588E-5</v>
      </c>
      <c r="AH1078" s="7">
        <v>2000</v>
      </c>
      <c r="AI1078" s="1">
        <v>10.226000000000001</v>
      </c>
      <c r="AJ1078" s="1">
        <f t="shared" si="166"/>
        <v>1.3051036556155211E-2</v>
      </c>
      <c r="AK1078" s="1">
        <f t="shared" si="167"/>
        <v>1.6088893996307036E-4</v>
      </c>
      <c r="AL1078" s="1">
        <f t="shared" si="168"/>
        <v>0</v>
      </c>
      <c r="AM1078" s="8" t="s">
        <v>208</v>
      </c>
      <c r="AN1078" s="1" t="s">
        <v>119</v>
      </c>
      <c r="AO1078" s="1" t="s">
        <v>120</v>
      </c>
      <c r="AP1078" s="1" t="s">
        <v>157</v>
      </c>
      <c r="AQ1078" s="1" t="s">
        <v>114</v>
      </c>
      <c r="AR1078" s="1" t="s">
        <v>130</v>
      </c>
      <c r="AS1078" s="1" t="s">
        <v>74</v>
      </c>
      <c r="AT1078" s="8" t="s">
        <v>208</v>
      </c>
      <c r="AU1078" s="8" t="s">
        <v>96</v>
      </c>
    </row>
    <row r="1079" spans="1:47" s="1" customFormat="1" ht="16">
      <c r="A1079" s="8" t="s">
        <v>210</v>
      </c>
      <c r="B1079" s="8" t="s">
        <v>211</v>
      </c>
      <c r="C1079" s="8" t="s">
        <v>156</v>
      </c>
      <c r="D1079" s="11" t="s">
        <v>67</v>
      </c>
      <c r="E1079" s="24">
        <v>55</v>
      </c>
      <c r="F1079" s="13">
        <v>1.206</v>
      </c>
      <c r="G1079" s="24">
        <v>2224.4</v>
      </c>
      <c r="H1079" s="8" t="s">
        <v>96</v>
      </c>
      <c r="I1079" s="13">
        <v>13002.42</v>
      </c>
      <c r="J1079" s="38">
        <v>13.536041353092655</v>
      </c>
      <c r="K1079" s="103">
        <f t="shared" si="169"/>
        <v>14.492630030713514</v>
      </c>
      <c r="L1079" s="115">
        <f>K1079-K1080</f>
        <v>13.316964612147581</v>
      </c>
      <c r="M1079" s="1" t="s">
        <v>119</v>
      </c>
      <c r="N1079" s="1" t="s">
        <v>120</v>
      </c>
      <c r="O1079" s="1" t="s">
        <v>157</v>
      </c>
      <c r="P1079" s="1" t="s">
        <v>72</v>
      </c>
      <c r="Q1079" s="1" t="s">
        <v>130</v>
      </c>
      <c r="R1079" s="1" t="s">
        <v>140</v>
      </c>
      <c r="S1079" s="8" t="s">
        <v>211</v>
      </c>
      <c r="T1079" s="8" t="s">
        <v>96</v>
      </c>
      <c r="U1079" s="25">
        <v>0.34100000000000003</v>
      </c>
      <c r="V1079"/>
      <c r="W1079">
        <v>13.3</v>
      </c>
      <c r="X1079" s="70">
        <v>818.19799999999998</v>
      </c>
      <c r="Y1079" s="70">
        <v>504.44940000000003</v>
      </c>
      <c r="Z1079" s="70">
        <f t="shared" si="160"/>
        <v>0.61653707293344651</v>
      </c>
      <c r="AA1079" s="23">
        <f t="shared" si="161"/>
        <v>8.1999430700148395</v>
      </c>
      <c r="AB1079" s="25">
        <v>6.9640000000000004</v>
      </c>
      <c r="AC1079" s="23">
        <f t="shared" si="162"/>
        <v>0.8492741889228016</v>
      </c>
      <c r="AD1079" s="23">
        <f t="shared" si="163"/>
        <v>1.1774760295828315</v>
      </c>
      <c r="AE1079" s="23">
        <f t="shared" si="164"/>
        <v>0.40151932608774554</v>
      </c>
      <c r="AF1079" s="1">
        <v>995</v>
      </c>
      <c r="AG1079" s="1">
        <f t="shared" si="165"/>
        <v>4.0353701114346287E-4</v>
      </c>
      <c r="AH1079" s="7">
        <v>2000</v>
      </c>
      <c r="AI1079" s="1">
        <v>10.108000000000001</v>
      </c>
      <c r="AJ1079" s="1">
        <f t="shared" si="166"/>
        <v>7.9845075414219008E-2</v>
      </c>
      <c r="AK1079" s="1">
        <f t="shared" si="167"/>
        <v>1.1571651377526956E-2</v>
      </c>
      <c r="AL1079" s="1">
        <f t="shared" si="168"/>
        <v>1.0632940437454094E-2</v>
      </c>
      <c r="AM1079" s="8" t="s">
        <v>211</v>
      </c>
      <c r="AN1079" s="1" t="s">
        <v>119</v>
      </c>
      <c r="AO1079" s="1" t="s">
        <v>120</v>
      </c>
      <c r="AP1079" s="1" t="s">
        <v>157</v>
      </c>
      <c r="AQ1079" s="1" t="s">
        <v>72</v>
      </c>
      <c r="AR1079" s="1" t="s">
        <v>130</v>
      </c>
      <c r="AS1079" s="1" t="s">
        <v>140</v>
      </c>
      <c r="AT1079" s="8" t="s">
        <v>211</v>
      </c>
      <c r="AU1079" s="8" t="s">
        <v>96</v>
      </c>
    </row>
    <row r="1080" spans="1:47" s="1" customFormat="1" ht="16">
      <c r="A1080" s="8" t="s">
        <v>212</v>
      </c>
      <c r="B1080" s="8" t="s">
        <v>213</v>
      </c>
      <c r="C1080" s="8" t="s">
        <v>66</v>
      </c>
      <c r="D1080" s="11" t="s">
        <v>67</v>
      </c>
      <c r="E1080" s="24">
        <v>63</v>
      </c>
      <c r="F1080" s="13">
        <v>3.5379999999999998</v>
      </c>
      <c r="G1080" s="24">
        <v>2225.1999999999998</v>
      </c>
      <c r="H1080" s="8" t="s">
        <v>96</v>
      </c>
      <c r="I1080" s="13">
        <v>-17.167999999999999</v>
      </c>
      <c r="J1080" s="38">
        <v>1.0868924985892028</v>
      </c>
      <c r="K1080" s="103">
        <f t="shared" si="169"/>
        <v>1.1756654185659323</v>
      </c>
      <c r="L1080" s="115"/>
      <c r="M1080" s="1" t="s">
        <v>119</v>
      </c>
      <c r="N1080" s="1" t="s">
        <v>120</v>
      </c>
      <c r="O1080" s="1" t="s">
        <v>157</v>
      </c>
      <c r="P1080" s="1" t="s">
        <v>114</v>
      </c>
      <c r="Q1080" s="1" t="s">
        <v>130</v>
      </c>
      <c r="R1080" s="1" t="s">
        <v>140</v>
      </c>
      <c r="S1080" s="8" t="s">
        <v>213</v>
      </c>
      <c r="T1080" s="8" t="s">
        <v>96</v>
      </c>
      <c r="U1080" s="25">
        <v>0.245</v>
      </c>
      <c r="V1080"/>
      <c r="W1080">
        <v>13.3</v>
      </c>
      <c r="X1080" s="70">
        <v>818.19799999999998</v>
      </c>
      <c r="Y1080" s="70">
        <v>504.44940000000003</v>
      </c>
      <c r="Z1080" s="70">
        <f t="shared" si="160"/>
        <v>0.61653707293344651</v>
      </c>
      <c r="AA1080" s="23">
        <f t="shared" si="161"/>
        <v>8.1999430700148395</v>
      </c>
      <c r="AB1080" s="25">
        <v>6.1529999999999996</v>
      </c>
      <c r="AC1080" s="23">
        <f t="shared" si="162"/>
        <v>0.75037106324554814</v>
      </c>
      <c r="AD1080" s="23">
        <f t="shared" si="163"/>
        <v>1.3326739915512498</v>
      </c>
      <c r="AE1080" s="23">
        <f t="shared" si="164"/>
        <v>0.3265051279300562</v>
      </c>
      <c r="AF1080" s="1">
        <v>995</v>
      </c>
      <c r="AG1080" s="1">
        <f t="shared" si="165"/>
        <v>3.281458572161369E-4</v>
      </c>
      <c r="AH1080" s="7">
        <v>2000</v>
      </c>
      <c r="AI1080" s="1">
        <v>10.292</v>
      </c>
      <c r="AJ1080" s="1">
        <f t="shared" si="166"/>
        <v>6.3767170076979574E-2</v>
      </c>
      <c r="AK1080" s="1">
        <f t="shared" si="167"/>
        <v>7.496885669931718E-4</v>
      </c>
      <c r="AL1080" s="1">
        <f t="shared" si="168"/>
        <v>0</v>
      </c>
      <c r="AM1080" s="8" t="s">
        <v>213</v>
      </c>
      <c r="AN1080" s="1" t="s">
        <v>119</v>
      </c>
      <c r="AO1080" s="1" t="s">
        <v>120</v>
      </c>
      <c r="AP1080" s="1" t="s">
        <v>157</v>
      </c>
      <c r="AQ1080" s="1" t="s">
        <v>114</v>
      </c>
      <c r="AR1080" s="1" t="s">
        <v>130</v>
      </c>
      <c r="AS1080" s="1" t="s">
        <v>140</v>
      </c>
      <c r="AT1080" s="8" t="s">
        <v>213</v>
      </c>
      <c r="AU1080" s="8" t="s">
        <v>96</v>
      </c>
    </row>
    <row r="1081" spans="1:47" s="1" customFormat="1" ht="16">
      <c r="A1081" s="8" t="s">
        <v>214</v>
      </c>
      <c r="B1081" s="8" t="s">
        <v>215</v>
      </c>
      <c r="C1081" s="8" t="s">
        <v>156</v>
      </c>
      <c r="D1081" s="8" t="s">
        <v>67</v>
      </c>
      <c r="E1081" s="24">
        <v>55</v>
      </c>
      <c r="F1081" s="13">
        <v>1.353</v>
      </c>
      <c r="G1081" s="24">
        <v>2224.1999999999998</v>
      </c>
      <c r="H1081" s="8" t="s">
        <v>96</v>
      </c>
      <c r="I1081" s="13">
        <v>13343.913</v>
      </c>
      <c r="J1081" s="38">
        <v>13.820536044270071</v>
      </c>
      <c r="K1081" s="103">
        <f t="shared" si="169"/>
        <v>14.793789941529189</v>
      </c>
      <c r="L1081" s="115">
        <f>K1081-K1082</f>
        <v>13.620004158896764</v>
      </c>
      <c r="M1081" s="1" t="s">
        <v>119</v>
      </c>
      <c r="N1081" s="1" t="s">
        <v>120</v>
      </c>
      <c r="O1081" s="1" t="s">
        <v>157</v>
      </c>
      <c r="P1081" s="1" t="s">
        <v>72</v>
      </c>
      <c r="Q1081" s="1" t="s">
        <v>130</v>
      </c>
      <c r="R1081" s="1" t="s">
        <v>146</v>
      </c>
      <c r="S1081" s="8" t="s">
        <v>215</v>
      </c>
      <c r="T1081" s="8" t="s">
        <v>96</v>
      </c>
      <c r="U1081" s="25">
        <v>0.32200000000000001</v>
      </c>
      <c r="V1081"/>
      <c r="W1081">
        <v>13.3</v>
      </c>
      <c r="X1081" s="70">
        <v>818.19799999999998</v>
      </c>
      <c r="Y1081" s="70">
        <v>504.44940000000003</v>
      </c>
      <c r="Z1081" s="70">
        <f t="shared" si="160"/>
        <v>0.61653707293344651</v>
      </c>
      <c r="AA1081" s="23">
        <f t="shared" si="161"/>
        <v>8.1999430700148395</v>
      </c>
      <c r="AB1081" s="25">
        <v>7.1040000000000001</v>
      </c>
      <c r="AC1081" s="23">
        <f t="shared" si="162"/>
        <v>0.86634747818891189</v>
      </c>
      <c r="AD1081" s="23">
        <f t="shared" si="163"/>
        <v>1.154271265486323</v>
      </c>
      <c r="AE1081" s="23">
        <f t="shared" si="164"/>
        <v>0.37167534748659603</v>
      </c>
      <c r="AF1081" s="1">
        <v>995</v>
      </c>
      <c r="AG1081" s="1">
        <f t="shared" si="165"/>
        <v>3.7354306280059903E-4</v>
      </c>
      <c r="AH1081" s="7">
        <v>2000</v>
      </c>
      <c r="AI1081" s="1">
        <v>10.234</v>
      </c>
      <c r="AJ1081" s="1">
        <f t="shared" si="166"/>
        <v>7.3000403126949193E-2</v>
      </c>
      <c r="AK1081" s="1">
        <f t="shared" si="167"/>
        <v>1.0799526295070369E-2</v>
      </c>
      <c r="AL1081" s="1">
        <f t="shared" si="168"/>
        <v>9.9426579419018835E-3</v>
      </c>
      <c r="AM1081" s="8" t="s">
        <v>215</v>
      </c>
      <c r="AN1081" s="1" t="s">
        <v>119</v>
      </c>
      <c r="AO1081" s="1" t="s">
        <v>120</v>
      </c>
      <c r="AP1081" s="1" t="s">
        <v>157</v>
      </c>
      <c r="AQ1081" s="1" t="s">
        <v>72</v>
      </c>
      <c r="AR1081" s="1" t="s">
        <v>130</v>
      </c>
      <c r="AS1081" s="1" t="s">
        <v>146</v>
      </c>
      <c r="AT1081" s="8" t="s">
        <v>215</v>
      </c>
      <c r="AU1081" s="8" t="s">
        <v>96</v>
      </c>
    </row>
    <row r="1082" spans="1:47" s="1" customFormat="1" ht="16">
      <c r="A1082" s="8" t="s">
        <v>216</v>
      </c>
      <c r="B1082" s="8" t="s">
        <v>217</v>
      </c>
      <c r="C1082" s="8" t="s">
        <v>66</v>
      </c>
      <c r="D1082" s="11" t="s">
        <v>67</v>
      </c>
      <c r="E1082" s="24">
        <v>63</v>
      </c>
      <c r="F1082" s="13">
        <v>3.8</v>
      </c>
      <c r="G1082" s="24">
        <v>2226.1</v>
      </c>
      <c r="H1082" s="8" t="s">
        <v>96</v>
      </c>
      <c r="I1082" s="13">
        <v>-18.757999999999999</v>
      </c>
      <c r="J1082" s="38">
        <v>1.0851532329784901</v>
      </c>
      <c r="K1082" s="103">
        <f t="shared" si="169"/>
        <v>1.1737857826324254</v>
      </c>
      <c r="L1082" s="115"/>
      <c r="M1082" s="1" t="s">
        <v>119</v>
      </c>
      <c r="N1082" s="1" t="s">
        <v>120</v>
      </c>
      <c r="O1082" s="1" t="s">
        <v>157</v>
      </c>
      <c r="P1082" s="1" t="s">
        <v>114</v>
      </c>
      <c r="Q1082" s="1" t="s">
        <v>130</v>
      </c>
      <c r="R1082" s="1" t="s">
        <v>146</v>
      </c>
      <c r="S1082" s="8" t="s">
        <v>217</v>
      </c>
      <c r="T1082" s="8" t="s">
        <v>96</v>
      </c>
      <c r="U1082" s="25">
        <v>0.26100000000000001</v>
      </c>
      <c r="V1082"/>
      <c r="W1082">
        <v>13.3</v>
      </c>
      <c r="X1082" s="70">
        <v>818.19799999999998</v>
      </c>
      <c r="Y1082" s="70">
        <v>504.44940000000003</v>
      </c>
      <c r="Z1082" s="70">
        <f t="shared" si="160"/>
        <v>0.61653707293344651</v>
      </c>
      <c r="AA1082" s="23">
        <f t="shared" si="161"/>
        <v>8.1999430700148395</v>
      </c>
      <c r="AB1082" s="25">
        <v>6.7039999999999997</v>
      </c>
      <c r="AC1082" s="23">
        <f t="shared" si="162"/>
        <v>0.81756665171431098</v>
      </c>
      <c r="AD1082" s="23">
        <f t="shared" si="163"/>
        <v>1.2231418660523328</v>
      </c>
      <c r="AE1082" s="23">
        <f t="shared" si="164"/>
        <v>0.31924002703965887</v>
      </c>
      <c r="AF1082" s="1">
        <v>995</v>
      </c>
      <c r="AG1082" s="1">
        <f t="shared" si="165"/>
        <v>3.208442482810642E-4</v>
      </c>
      <c r="AH1082" s="7">
        <v>2000</v>
      </c>
      <c r="AI1082" s="1">
        <v>10.246</v>
      </c>
      <c r="AJ1082" s="1">
        <f t="shared" si="166"/>
        <v>6.2628196033781808E-2</v>
      </c>
      <c r="AK1082" s="1">
        <f t="shared" si="167"/>
        <v>7.3512086096369543E-4</v>
      </c>
      <c r="AL1082" s="1">
        <f t="shared" si="168"/>
        <v>0</v>
      </c>
      <c r="AM1082" s="8" t="s">
        <v>217</v>
      </c>
      <c r="AN1082" s="1" t="s">
        <v>119</v>
      </c>
      <c r="AO1082" s="1" t="s">
        <v>120</v>
      </c>
      <c r="AP1082" s="1" t="s">
        <v>157</v>
      </c>
      <c r="AQ1082" s="1" t="s">
        <v>114</v>
      </c>
      <c r="AR1082" s="1" t="s">
        <v>130</v>
      </c>
      <c r="AS1082" s="1" t="s">
        <v>146</v>
      </c>
      <c r="AT1082" s="8" t="s">
        <v>217</v>
      </c>
      <c r="AU1082" s="8" t="s">
        <v>96</v>
      </c>
    </row>
    <row r="1083" spans="1:47" s="1" customFormat="1" ht="16">
      <c r="A1083" s="8" t="s">
        <v>218</v>
      </c>
      <c r="B1083" s="8" t="s">
        <v>219</v>
      </c>
      <c r="C1083" s="8" t="s">
        <v>156</v>
      </c>
      <c r="D1083" s="11" t="s">
        <v>67</v>
      </c>
      <c r="E1083" s="24">
        <v>55</v>
      </c>
      <c r="F1083" s="13">
        <v>1.804</v>
      </c>
      <c r="G1083" s="24">
        <v>2224.1999999999998</v>
      </c>
      <c r="H1083" s="8" t="s">
        <v>96</v>
      </c>
      <c r="I1083" s="13">
        <v>9784.1110000000008</v>
      </c>
      <c r="J1083" s="38">
        <v>10.759670494428589</v>
      </c>
      <c r="K1083" s="103">
        <f t="shared" si="169"/>
        <v>11.546254684838912</v>
      </c>
      <c r="L1083" s="115">
        <f>K1083-K1084</f>
        <v>10.367293574101783</v>
      </c>
      <c r="M1083" s="1" t="s">
        <v>119</v>
      </c>
      <c r="N1083" s="1" t="s">
        <v>120</v>
      </c>
      <c r="O1083" s="1" t="s">
        <v>157</v>
      </c>
      <c r="P1083" s="1" t="s">
        <v>72</v>
      </c>
      <c r="Q1083" s="1" t="s">
        <v>130</v>
      </c>
      <c r="R1083" s="1" t="s">
        <v>151</v>
      </c>
      <c r="S1083" s="8" t="s">
        <v>219</v>
      </c>
      <c r="T1083" s="8" t="s">
        <v>96</v>
      </c>
      <c r="U1083" s="25">
        <v>0.45600000000000002</v>
      </c>
      <c r="V1083"/>
      <c r="W1083">
        <v>13.3</v>
      </c>
      <c r="X1083" s="70">
        <v>818.19799999999998</v>
      </c>
      <c r="Y1083" s="70">
        <v>504.44940000000003</v>
      </c>
      <c r="Z1083" s="70">
        <f t="shared" si="160"/>
        <v>0.61653707293344651</v>
      </c>
      <c r="AA1083" s="23">
        <f t="shared" si="161"/>
        <v>8.1999430700148395</v>
      </c>
      <c r="AB1083" s="25">
        <v>6.8550000000000004</v>
      </c>
      <c r="AC1083" s="23">
        <f t="shared" si="162"/>
        <v>0.8359814137084729</v>
      </c>
      <c r="AD1083" s="23">
        <f t="shared" si="163"/>
        <v>1.1961988431823252</v>
      </c>
      <c r="AE1083" s="23">
        <f t="shared" si="164"/>
        <v>0.54546667249114034</v>
      </c>
      <c r="AF1083" s="1">
        <v>995</v>
      </c>
      <c r="AG1083" s="1">
        <f t="shared" si="165"/>
        <v>5.4820771104637216E-4</v>
      </c>
      <c r="AH1083" s="7">
        <v>2000</v>
      </c>
      <c r="AI1083" s="1">
        <v>10.15</v>
      </c>
      <c r="AJ1083" s="1">
        <f t="shared" si="166"/>
        <v>0.1080212238515019</v>
      </c>
      <c r="AK1083" s="1">
        <f t="shared" si="167"/>
        <v>1.2472405619574366E-2</v>
      </c>
      <c r="AL1083" s="1">
        <f t="shared" si="168"/>
        <v>1.1198877399022858E-2</v>
      </c>
      <c r="AM1083" s="8" t="s">
        <v>219</v>
      </c>
      <c r="AN1083" s="1" t="s">
        <v>119</v>
      </c>
      <c r="AO1083" s="1" t="s">
        <v>120</v>
      </c>
      <c r="AP1083" s="1" t="s">
        <v>157</v>
      </c>
      <c r="AQ1083" s="1" t="s">
        <v>72</v>
      </c>
      <c r="AR1083" s="1" t="s">
        <v>130</v>
      </c>
      <c r="AS1083" s="1" t="s">
        <v>151</v>
      </c>
      <c r="AT1083" s="8" t="s">
        <v>219</v>
      </c>
      <c r="AU1083" s="8" t="s">
        <v>96</v>
      </c>
    </row>
    <row r="1084" spans="1:47" s="1" customFormat="1" ht="16">
      <c r="A1084" s="8" t="s">
        <v>220</v>
      </c>
      <c r="B1084" s="8" t="s">
        <v>221</v>
      </c>
      <c r="C1084" s="8" t="s">
        <v>66</v>
      </c>
      <c r="D1084" s="11" t="s">
        <v>67</v>
      </c>
      <c r="E1084" s="24">
        <v>68</v>
      </c>
      <c r="F1084" s="13">
        <v>2.5830000000000002</v>
      </c>
      <c r="G1084" s="24">
        <v>2225.6</v>
      </c>
      <c r="H1084" s="8" t="s">
        <v>96</v>
      </c>
      <c r="I1084" s="13">
        <v>-14.38</v>
      </c>
      <c r="J1084" s="38">
        <v>1.0899420820862906</v>
      </c>
      <c r="K1084" s="103">
        <f t="shared" si="169"/>
        <v>1.1789611107371298</v>
      </c>
      <c r="L1084" s="115"/>
      <c r="M1084" s="1" t="s">
        <v>119</v>
      </c>
      <c r="N1084" s="1" t="s">
        <v>120</v>
      </c>
      <c r="O1084" s="1" t="s">
        <v>157</v>
      </c>
      <c r="P1084" s="1" t="s">
        <v>114</v>
      </c>
      <c r="Q1084" s="1" t="s">
        <v>130</v>
      </c>
      <c r="R1084" s="1" t="s">
        <v>151</v>
      </c>
      <c r="S1084" s="8" t="s">
        <v>221</v>
      </c>
      <c r="T1084" s="8" t="s">
        <v>96</v>
      </c>
      <c r="U1084" s="25">
        <v>0.17100000000000001</v>
      </c>
      <c r="V1084"/>
      <c r="W1084">
        <v>13.3</v>
      </c>
      <c r="X1084" s="70">
        <v>818.19799999999998</v>
      </c>
      <c r="Y1084" s="70">
        <v>504.44940000000003</v>
      </c>
      <c r="Z1084" s="70">
        <f t="shared" si="160"/>
        <v>0.61653707293344651</v>
      </c>
      <c r="AA1084" s="23">
        <f t="shared" si="161"/>
        <v>8.1999430700148395</v>
      </c>
      <c r="AB1084" s="25">
        <v>6.45</v>
      </c>
      <c r="AC1084" s="23">
        <f t="shared" si="162"/>
        <v>0.78659082690293947</v>
      </c>
      <c r="AD1084" s="23">
        <f t="shared" si="163"/>
        <v>1.2713090031030758</v>
      </c>
      <c r="AE1084" s="23">
        <f t="shared" si="164"/>
        <v>0.21739383953062599</v>
      </c>
      <c r="AF1084" s="1">
        <v>995</v>
      </c>
      <c r="AG1084" s="1">
        <f t="shared" si="165"/>
        <v>2.1848627088505126E-4</v>
      </c>
      <c r="AH1084" s="7">
        <v>2000</v>
      </c>
      <c r="AI1084" s="1">
        <v>10.257999999999999</v>
      </c>
      <c r="AJ1084" s="1">
        <f t="shared" si="166"/>
        <v>4.2598220098469738E-2</v>
      </c>
      <c r="AK1084" s="1">
        <f t="shared" si="167"/>
        <v>5.0221644882716607E-4</v>
      </c>
      <c r="AL1084" s="1">
        <f t="shared" si="168"/>
        <v>0</v>
      </c>
      <c r="AM1084" s="8" t="s">
        <v>221</v>
      </c>
      <c r="AN1084" s="1" t="s">
        <v>119</v>
      </c>
      <c r="AO1084" s="1" t="s">
        <v>120</v>
      </c>
      <c r="AP1084" s="1" t="s">
        <v>157</v>
      </c>
      <c r="AQ1084" s="1" t="s">
        <v>114</v>
      </c>
      <c r="AR1084" s="1" t="s">
        <v>130</v>
      </c>
      <c r="AS1084" s="1" t="s">
        <v>151</v>
      </c>
      <c r="AT1084" s="8" t="s">
        <v>221</v>
      </c>
      <c r="AU1084" s="8" t="s">
        <v>96</v>
      </c>
    </row>
    <row r="1085" spans="1:47" s="1" customFormat="1" ht="16">
      <c r="A1085" s="8" t="s">
        <v>222</v>
      </c>
      <c r="B1085" s="8" t="s">
        <v>223</v>
      </c>
      <c r="C1085" s="8" t="s">
        <v>66</v>
      </c>
      <c r="D1085" s="11" t="s">
        <v>67</v>
      </c>
      <c r="E1085" s="24">
        <v>66</v>
      </c>
      <c r="F1085" s="13">
        <v>2.0499999999999998</v>
      </c>
      <c r="G1085" s="24">
        <v>2225</v>
      </c>
      <c r="H1085" s="8" t="s">
        <v>96</v>
      </c>
      <c r="I1085" s="13">
        <v>31316.734</v>
      </c>
      <c r="J1085" s="38">
        <v>26.541388354948239</v>
      </c>
      <c r="K1085" s="103">
        <f t="shared" si="169"/>
        <v>28.118174337795914</v>
      </c>
      <c r="L1085" s="115">
        <f>K1085-K1086</f>
        <v>26.932087103429467</v>
      </c>
      <c r="M1085" s="1" t="s">
        <v>69</v>
      </c>
      <c r="N1085" s="1" t="s">
        <v>70</v>
      </c>
      <c r="O1085" s="1" t="s">
        <v>71</v>
      </c>
      <c r="P1085" s="1" t="s">
        <v>72</v>
      </c>
      <c r="Q1085" s="1" t="s">
        <v>224</v>
      </c>
      <c r="R1085" s="1" t="s">
        <v>74</v>
      </c>
      <c r="S1085" s="8" t="s">
        <v>223</v>
      </c>
      <c r="T1085" s="8" t="s">
        <v>96</v>
      </c>
      <c r="U1085" s="25">
        <v>0.11799999999999999</v>
      </c>
      <c r="V1085"/>
      <c r="W1085">
        <v>13.3</v>
      </c>
      <c r="X1085" s="70">
        <v>818.19799999999998</v>
      </c>
      <c r="Y1085" s="70">
        <v>504.44940000000003</v>
      </c>
      <c r="Z1085" s="70">
        <f t="shared" si="160"/>
        <v>0.61653707293344651</v>
      </c>
      <c r="AA1085" s="23">
        <f t="shared" si="161"/>
        <v>8.1999430700148395</v>
      </c>
      <c r="AB1085" s="25">
        <v>6.2279999999999998</v>
      </c>
      <c r="AC1085" s="23">
        <f t="shared" si="162"/>
        <v>0.75951746820953592</v>
      </c>
      <c r="AD1085" s="23">
        <f t="shared" si="163"/>
        <v>1.3166254126549195</v>
      </c>
      <c r="AE1085" s="23">
        <f t="shared" si="164"/>
        <v>0.15536179869328048</v>
      </c>
      <c r="AF1085" s="1">
        <v>995</v>
      </c>
      <c r="AG1085" s="1">
        <f t="shared" si="165"/>
        <v>1.5614251124952813E-4</v>
      </c>
      <c r="AH1085" s="7">
        <v>2000</v>
      </c>
      <c r="AI1085" s="1">
        <v>10.335000000000001</v>
      </c>
      <c r="AJ1085" s="1">
        <f t="shared" si="166"/>
        <v>3.0216257619647434E-2</v>
      </c>
      <c r="AK1085" s="1">
        <f t="shared" si="167"/>
        <v>8.4962599958500074E-3</v>
      </c>
      <c r="AL1085" s="1">
        <f t="shared" si="168"/>
        <v>8.137868821520091E-3</v>
      </c>
      <c r="AM1085" s="8" t="s">
        <v>223</v>
      </c>
      <c r="AN1085" s="1" t="s">
        <v>69</v>
      </c>
      <c r="AO1085" s="1" t="s">
        <v>70</v>
      </c>
      <c r="AP1085" s="1" t="s">
        <v>71</v>
      </c>
      <c r="AQ1085" s="1" t="s">
        <v>72</v>
      </c>
      <c r="AR1085" s="1" t="s">
        <v>224</v>
      </c>
      <c r="AS1085" s="1" t="s">
        <v>74</v>
      </c>
      <c r="AT1085" s="8" t="s">
        <v>223</v>
      </c>
      <c r="AU1085" s="8" t="s">
        <v>96</v>
      </c>
    </row>
    <row r="1086" spans="1:47" s="1" customFormat="1" ht="16">
      <c r="A1086" s="8" t="s">
        <v>227</v>
      </c>
      <c r="B1086" s="8" t="s">
        <v>226</v>
      </c>
      <c r="C1086" s="8" t="s">
        <v>66</v>
      </c>
      <c r="D1086" s="8" t="s">
        <v>67</v>
      </c>
      <c r="E1086" s="24">
        <v>62</v>
      </c>
      <c r="F1086" s="13">
        <v>3.5950000000000002</v>
      </c>
      <c r="G1086" s="24">
        <v>2225.6</v>
      </c>
      <c r="H1086" s="8" t="s">
        <v>96</v>
      </c>
      <c r="I1086" s="13">
        <v>-8.3510000000000009</v>
      </c>
      <c r="J1086" s="38">
        <v>1.096536108755072</v>
      </c>
      <c r="K1086" s="103">
        <f t="shared" si="169"/>
        <v>1.1860872343664484</v>
      </c>
      <c r="L1086" s="115"/>
      <c r="M1086" s="1" t="s">
        <v>69</v>
      </c>
      <c r="N1086" s="1" t="s">
        <v>70</v>
      </c>
      <c r="O1086" s="1" t="s">
        <v>71</v>
      </c>
      <c r="P1086" s="1" t="s">
        <v>114</v>
      </c>
      <c r="Q1086" s="1" t="s">
        <v>224</v>
      </c>
      <c r="R1086" s="1" t="s">
        <v>74</v>
      </c>
      <c r="S1086" s="8" t="s">
        <v>226</v>
      </c>
      <c r="T1086" s="8" t="s">
        <v>96</v>
      </c>
      <c r="U1086" s="25">
        <v>0.22700000000000001</v>
      </c>
      <c r="V1086"/>
      <c r="W1086">
        <v>13.3</v>
      </c>
      <c r="X1086" s="70">
        <v>818.19799999999998</v>
      </c>
      <c r="Y1086" s="70">
        <v>504.44940000000003</v>
      </c>
      <c r="Z1086" s="70">
        <f t="shared" si="160"/>
        <v>0.61653707293344651</v>
      </c>
      <c r="AA1086" s="23">
        <f t="shared" si="161"/>
        <v>8.1999430700148395</v>
      </c>
      <c r="AB1086" s="25">
        <v>6.3979999999999997</v>
      </c>
      <c r="AC1086" s="23">
        <f t="shared" si="162"/>
        <v>0.78024931946124121</v>
      </c>
      <c r="AD1086" s="23">
        <f t="shared" si="163"/>
        <v>1.2816416176953487</v>
      </c>
      <c r="AE1086" s="23">
        <f t="shared" si="164"/>
        <v>0.29093264721684414</v>
      </c>
      <c r="AF1086" s="1">
        <v>995</v>
      </c>
      <c r="AG1086" s="1">
        <f t="shared" si="165"/>
        <v>2.9239462031843634E-4</v>
      </c>
      <c r="AH1086" s="7">
        <v>2000</v>
      </c>
      <c r="AI1086" s="1">
        <v>10.673</v>
      </c>
      <c r="AJ1086" s="1">
        <f t="shared" si="166"/>
        <v>5.4791458880996222E-2</v>
      </c>
      <c r="AK1086" s="1">
        <f t="shared" si="167"/>
        <v>6.498744993106378E-4</v>
      </c>
      <c r="AL1086" s="1">
        <f t="shared" si="168"/>
        <v>0</v>
      </c>
      <c r="AM1086" s="8" t="s">
        <v>226</v>
      </c>
      <c r="AN1086" s="1" t="s">
        <v>69</v>
      </c>
      <c r="AO1086" s="1" t="s">
        <v>70</v>
      </c>
      <c r="AP1086" s="1" t="s">
        <v>71</v>
      </c>
      <c r="AQ1086" s="1" t="s">
        <v>114</v>
      </c>
      <c r="AR1086" s="1" t="s">
        <v>224</v>
      </c>
      <c r="AS1086" s="1" t="s">
        <v>74</v>
      </c>
      <c r="AT1086" s="8" t="s">
        <v>226</v>
      </c>
      <c r="AU1086" s="8" t="s">
        <v>96</v>
      </c>
    </row>
    <row r="1087" spans="1:47" s="1" customFormat="1" ht="16">
      <c r="A1087" s="8" t="s">
        <v>225</v>
      </c>
      <c r="B1087" s="8" t="s">
        <v>226</v>
      </c>
      <c r="C1087" s="8" t="s">
        <v>66</v>
      </c>
      <c r="D1087" s="8" t="s">
        <v>67</v>
      </c>
      <c r="E1087" s="24">
        <v>63</v>
      </c>
      <c r="F1087" s="13">
        <v>3.5550000000000002</v>
      </c>
      <c r="G1087" s="24">
        <v>2225.4</v>
      </c>
      <c r="H1087" s="8" t="s">
        <v>96</v>
      </c>
      <c r="I1087" s="13">
        <v>-7.9480000000000004</v>
      </c>
      <c r="J1087" s="38">
        <v>1.0969768458169749</v>
      </c>
      <c r="K1087" s="103">
        <f t="shared" si="169"/>
        <v>1.1865635334026743</v>
      </c>
      <c r="L1087" s="115"/>
      <c r="M1087" s="1" t="s">
        <v>69</v>
      </c>
      <c r="N1087" s="1" t="s">
        <v>70</v>
      </c>
      <c r="O1087" s="1" t="s">
        <v>71</v>
      </c>
      <c r="P1087" s="1" t="s">
        <v>114</v>
      </c>
      <c r="Q1087" s="1" t="s">
        <v>224</v>
      </c>
      <c r="R1087" s="1" t="s">
        <v>74</v>
      </c>
      <c r="S1087" s="8" t="s">
        <v>226</v>
      </c>
      <c r="T1087" s="8" t="s">
        <v>96</v>
      </c>
      <c r="U1087" s="25">
        <v>0.22700000000000001</v>
      </c>
      <c r="V1087"/>
      <c r="W1087">
        <v>13.3</v>
      </c>
      <c r="X1087" s="70">
        <v>818.19799999999998</v>
      </c>
      <c r="Y1087" s="70">
        <v>504.44940000000003</v>
      </c>
      <c r="Z1087" s="70">
        <f t="shared" si="160"/>
        <v>0.61653707293344651</v>
      </c>
      <c r="AA1087" s="23">
        <f t="shared" si="161"/>
        <v>8.1999430700148395</v>
      </c>
      <c r="AB1087" s="25">
        <v>6.3979999999999997</v>
      </c>
      <c r="AC1087" s="23">
        <f t="shared" si="162"/>
        <v>0.78024931946124121</v>
      </c>
      <c r="AD1087" s="23">
        <f t="shared" si="163"/>
        <v>1.2816416176953487</v>
      </c>
      <c r="AE1087" s="23">
        <f t="shared" si="164"/>
        <v>0.29093264721684414</v>
      </c>
      <c r="AF1087" s="1">
        <v>995</v>
      </c>
      <c r="AG1087" s="1">
        <f t="shared" si="165"/>
        <v>2.9239462031843634E-4</v>
      </c>
      <c r="AH1087" s="7">
        <v>2000</v>
      </c>
      <c r="AI1087" s="1">
        <v>10.673</v>
      </c>
      <c r="AJ1087" s="1">
        <f t="shared" si="166"/>
        <v>5.4791458880996222E-2</v>
      </c>
      <c r="AK1087" s="1">
        <f t="shared" si="167"/>
        <v>6.5013547050122211E-4</v>
      </c>
      <c r="AL1087" s="1">
        <f t="shared" si="168"/>
        <v>0</v>
      </c>
      <c r="AM1087" s="8" t="s">
        <v>226</v>
      </c>
      <c r="AN1087" s="1" t="s">
        <v>69</v>
      </c>
      <c r="AO1087" s="1" t="s">
        <v>70</v>
      </c>
      <c r="AP1087" s="1" t="s">
        <v>71</v>
      </c>
      <c r="AQ1087" s="1" t="s">
        <v>114</v>
      </c>
      <c r="AR1087" s="1" t="s">
        <v>224</v>
      </c>
      <c r="AS1087" s="1" t="s">
        <v>74</v>
      </c>
      <c r="AT1087" s="8" t="s">
        <v>226</v>
      </c>
      <c r="AU1087" s="8" t="s">
        <v>96</v>
      </c>
    </row>
    <row r="1088" spans="1:47" s="1" customFormat="1" ht="16">
      <c r="A1088" s="8" t="s">
        <v>228</v>
      </c>
      <c r="B1088" s="8" t="s">
        <v>229</v>
      </c>
      <c r="C1088" s="8" t="s">
        <v>66</v>
      </c>
      <c r="D1088" s="11" t="s">
        <v>67</v>
      </c>
      <c r="E1088" s="24">
        <v>59</v>
      </c>
      <c r="F1088" s="13">
        <v>1.3779999999999999</v>
      </c>
      <c r="G1088" s="24">
        <v>2225</v>
      </c>
      <c r="H1088" s="8" t="s">
        <v>96</v>
      </c>
      <c r="I1088" s="13">
        <v>34920.85</v>
      </c>
      <c r="J1088" s="38">
        <v>28.653267312810282</v>
      </c>
      <c r="K1088" s="103">
        <f t="shared" si="169"/>
        <v>30.303759670620334</v>
      </c>
      <c r="L1088" s="115">
        <f>K1088-K1089</f>
        <v>29.123630698765417</v>
      </c>
      <c r="M1088" s="1" t="s">
        <v>119</v>
      </c>
      <c r="N1088" s="1" t="s">
        <v>120</v>
      </c>
      <c r="O1088" s="1" t="s">
        <v>71</v>
      </c>
      <c r="P1088" s="1" t="s">
        <v>72</v>
      </c>
      <c r="Q1088" s="1" t="s">
        <v>224</v>
      </c>
      <c r="R1088" s="1" t="s">
        <v>74</v>
      </c>
      <c r="S1088" s="8" t="s">
        <v>229</v>
      </c>
      <c r="T1088" s="8" t="s">
        <v>96</v>
      </c>
      <c r="U1088" s="25">
        <v>7.5999999999999998E-2</v>
      </c>
      <c r="V1088"/>
      <c r="W1088">
        <v>13.3</v>
      </c>
      <c r="X1088" s="70">
        <v>818.19799999999998</v>
      </c>
      <c r="Y1088" s="70">
        <v>504.44940000000003</v>
      </c>
      <c r="Z1088" s="70">
        <f t="shared" si="160"/>
        <v>0.61653707293344651</v>
      </c>
      <c r="AA1088" s="23">
        <f t="shared" si="161"/>
        <v>8.1999430700148395</v>
      </c>
      <c r="AB1088" s="25">
        <v>5.9139999999999997</v>
      </c>
      <c r="AC1088" s="23">
        <f t="shared" si="162"/>
        <v>0.72122451942697419</v>
      </c>
      <c r="AD1088" s="23">
        <f t="shared" si="163"/>
        <v>1.3865307862723772</v>
      </c>
      <c r="AE1088" s="23">
        <f t="shared" si="164"/>
        <v>0.10537633975670067</v>
      </c>
      <c r="AF1088" s="1">
        <v>995</v>
      </c>
      <c r="AG1088" s="1">
        <f t="shared" si="165"/>
        <v>1.0590586910221173E-4</v>
      </c>
      <c r="AH1088" s="7">
        <v>2000</v>
      </c>
      <c r="AI1088" s="1">
        <v>10.311</v>
      </c>
      <c r="AJ1088" s="1">
        <f t="shared" si="166"/>
        <v>2.0542308040386332E-2</v>
      </c>
      <c r="AK1088" s="1">
        <f t="shared" si="167"/>
        <v>6.2250916593571915E-3</v>
      </c>
      <c r="AL1088" s="1">
        <f t="shared" si="168"/>
        <v>5.9826659306849109E-3</v>
      </c>
      <c r="AM1088" s="8" t="s">
        <v>229</v>
      </c>
      <c r="AN1088" s="1" t="s">
        <v>119</v>
      </c>
      <c r="AO1088" s="1" t="s">
        <v>120</v>
      </c>
      <c r="AP1088" s="1" t="s">
        <v>71</v>
      </c>
      <c r="AQ1088" s="1" t="s">
        <v>72</v>
      </c>
      <c r="AR1088" s="1" t="s">
        <v>224</v>
      </c>
      <c r="AS1088" s="1" t="s">
        <v>74</v>
      </c>
      <c r="AT1088" s="8" t="s">
        <v>229</v>
      </c>
      <c r="AU1088" s="8" t="s">
        <v>96</v>
      </c>
    </row>
    <row r="1089" spans="1:47" s="1" customFormat="1" ht="16">
      <c r="A1089" s="8" t="s">
        <v>230</v>
      </c>
      <c r="B1089" s="8" t="s">
        <v>231</v>
      </c>
      <c r="C1089" s="8" t="s">
        <v>66</v>
      </c>
      <c r="D1089" s="11" t="s">
        <v>67</v>
      </c>
      <c r="E1089" s="24">
        <v>67</v>
      </c>
      <c r="F1089" s="13">
        <v>3.5289999999999999</v>
      </c>
      <c r="G1089" s="24">
        <v>2225.4</v>
      </c>
      <c r="H1089" s="8" t="s">
        <v>96</v>
      </c>
      <c r="I1089" s="13">
        <v>-13.391999999999999</v>
      </c>
      <c r="J1089" s="38">
        <v>1.0910227358467348</v>
      </c>
      <c r="K1089" s="103">
        <f t="shared" si="169"/>
        <v>1.1801289718549164</v>
      </c>
      <c r="L1089" s="115"/>
      <c r="M1089" s="1" t="s">
        <v>119</v>
      </c>
      <c r="N1089" s="1" t="s">
        <v>120</v>
      </c>
      <c r="O1089" s="1" t="s">
        <v>71</v>
      </c>
      <c r="P1089" s="1" t="s">
        <v>114</v>
      </c>
      <c r="Q1089" s="1" t="s">
        <v>224</v>
      </c>
      <c r="R1089" s="1" t="s">
        <v>74</v>
      </c>
      <c r="S1089" s="8" t="s">
        <v>231</v>
      </c>
      <c r="T1089" s="8" t="s">
        <v>96</v>
      </c>
      <c r="U1089" s="25">
        <v>0.26200000000000001</v>
      </c>
      <c r="V1089"/>
      <c r="W1089">
        <v>13.3</v>
      </c>
      <c r="X1089" s="70">
        <v>818.19799999999998</v>
      </c>
      <c r="Y1089" s="70">
        <v>504.44940000000003</v>
      </c>
      <c r="Z1089" s="70">
        <f t="shared" si="160"/>
        <v>0.61653707293344651</v>
      </c>
      <c r="AA1089" s="23">
        <f t="shared" si="161"/>
        <v>8.1999430700148395</v>
      </c>
      <c r="AB1089" s="25">
        <v>6.0270000000000001</v>
      </c>
      <c r="AC1089" s="23">
        <f t="shared" si="162"/>
        <v>0.73500510290604892</v>
      </c>
      <c r="AD1089" s="23">
        <f t="shared" si="163"/>
        <v>1.3605347718624257</v>
      </c>
      <c r="AE1089" s="23">
        <f t="shared" si="164"/>
        <v>0.35646011022795554</v>
      </c>
      <c r="AF1089" s="1">
        <v>995</v>
      </c>
      <c r="AG1089" s="1">
        <f t="shared" si="165"/>
        <v>3.5825136706327189E-4</v>
      </c>
      <c r="AH1089" s="7">
        <v>2000</v>
      </c>
      <c r="AI1089" s="1">
        <v>10.205</v>
      </c>
      <c r="AJ1089" s="1">
        <f t="shared" si="166"/>
        <v>7.0210948958994976E-2</v>
      </c>
      <c r="AK1089" s="1">
        <f t="shared" si="167"/>
        <v>8.2857975007936751E-4</v>
      </c>
      <c r="AL1089" s="1">
        <f t="shared" si="168"/>
        <v>0</v>
      </c>
      <c r="AM1089" s="8" t="s">
        <v>231</v>
      </c>
      <c r="AN1089" s="1" t="s">
        <v>119</v>
      </c>
      <c r="AO1089" s="1" t="s">
        <v>120</v>
      </c>
      <c r="AP1089" s="1" t="s">
        <v>71</v>
      </c>
      <c r="AQ1089" s="1" t="s">
        <v>114</v>
      </c>
      <c r="AR1089" s="1" t="s">
        <v>224</v>
      </c>
      <c r="AS1089" s="1" t="s">
        <v>74</v>
      </c>
      <c r="AT1089" s="8" t="s">
        <v>231</v>
      </c>
      <c r="AU1089" s="8" t="s">
        <v>96</v>
      </c>
    </row>
    <row r="1090" spans="1:47" s="71" customFormat="1" ht="16">
      <c r="A1090" s="72" t="s">
        <v>64</v>
      </c>
      <c r="B1090" s="72" t="s">
        <v>65</v>
      </c>
      <c r="C1090" s="72" t="s">
        <v>66</v>
      </c>
      <c r="D1090" s="73" t="s">
        <v>67</v>
      </c>
      <c r="E1090" s="74">
        <v>65</v>
      </c>
      <c r="F1090" s="75">
        <v>0.57099999999999995</v>
      </c>
      <c r="G1090" s="74">
        <v>2206</v>
      </c>
      <c r="H1090" s="72" t="s">
        <v>97</v>
      </c>
      <c r="I1090" s="75">
        <v>10172.958000000001</v>
      </c>
      <c r="J1090" s="76">
        <v>11.104554366948117</v>
      </c>
      <c r="K1090" s="103">
        <f t="shared" si="169"/>
        <v>11.912985519505664</v>
      </c>
      <c r="L1090" s="115"/>
      <c r="M1090" s="71" t="s">
        <v>69</v>
      </c>
      <c r="N1090" s="71" t="s">
        <v>70</v>
      </c>
      <c r="O1090" s="71" t="s">
        <v>71</v>
      </c>
      <c r="P1090" s="71" t="s">
        <v>72</v>
      </c>
      <c r="Q1090" s="71" t="s">
        <v>73</v>
      </c>
      <c r="R1090" s="71" t="s">
        <v>74</v>
      </c>
      <c r="S1090" s="72" t="s">
        <v>65</v>
      </c>
      <c r="T1090" s="72" t="s">
        <v>97</v>
      </c>
      <c r="U1090" s="77">
        <v>3.1E-2</v>
      </c>
      <c r="V1090" s="67"/>
      <c r="W1090" s="67">
        <v>13.3</v>
      </c>
      <c r="X1090" s="78">
        <v>818.19799999999998</v>
      </c>
      <c r="Y1090" s="78">
        <v>504.44940000000003</v>
      </c>
      <c r="Z1090" s="78">
        <f t="shared" ref="Z1090:Z1153" si="170">Y1090/X1090</f>
        <v>0.61653707293344651</v>
      </c>
      <c r="AA1090" s="79">
        <f t="shared" ref="AA1090:AA1153" si="171">W1090*Z1090</f>
        <v>8.1999430700148395</v>
      </c>
      <c r="AB1090" s="77">
        <v>6.6559999999999997</v>
      </c>
      <c r="AC1090" s="79">
        <f t="shared" ref="AC1090:AC1153" si="172">AB1090/AA1090</f>
        <v>0.81171295253735887</v>
      </c>
      <c r="AD1090" s="79">
        <f t="shared" ref="AD1090:AD1153" si="173">1/AC1090</f>
        <v>1.2319626006632871</v>
      </c>
      <c r="AE1090" s="79">
        <f t="shared" ref="AE1090:AE1153" si="174">U1090*AD1090</f>
        <v>3.8190840620561897E-2</v>
      </c>
      <c r="AF1090" s="71">
        <v>995</v>
      </c>
      <c r="AG1090" s="71">
        <f t="shared" ref="AG1090:AG1153" si="175">AE1090/AF1090</f>
        <v>3.8382754392524523E-5</v>
      </c>
      <c r="AH1090" s="80">
        <v>2000</v>
      </c>
      <c r="AI1090" s="71">
        <v>10.116</v>
      </c>
      <c r="AJ1090" s="71">
        <f t="shared" ref="AJ1090:AJ1153" si="176">AG1090*AH1090/AI1090</f>
        <v>7.5885240001037019E-3</v>
      </c>
      <c r="AK1090" s="1">
        <f t="shared" si="167"/>
        <v>9.0401976527656601E-4</v>
      </c>
      <c r="AL1090" s="1">
        <f t="shared" si="168"/>
        <v>0</v>
      </c>
      <c r="AM1090" s="72" t="s">
        <v>65</v>
      </c>
      <c r="AN1090" s="71" t="s">
        <v>69</v>
      </c>
      <c r="AO1090" s="71" t="s">
        <v>70</v>
      </c>
      <c r="AP1090" s="71" t="s">
        <v>71</v>
      </c>
      <c r="AQ1090" s="71" t="s">
        <v>72</v>
      </c>
      <c r="AR1090" s="71" t="s">
        <v>73</v>
      </c>
      <c r="AS1090" s="71" t="s">
        <v>74</v>
      </c>
      <c r="AT1090" s="72" t="s">
        <v>65</v>
      </c>
      <c r="AU1090" s="72" t="s">
        <v>97</v>
      </c>
    </row>
    <row r="1091" spans="1:47" s="71" customFormat="1" ht="16">
      <c r="A1091" s="72" t="s">
        <v>75</v>
      </c>
      <c r="B1091" s="72" t="s">
        <v>65</v>
      </c>
      <c r="C1091" s="72" t="s">
        <v>66</v>
      </c>
      <c r="D1091" s="73" t="s">
        <v>67</v>
      </c>
      <c r="E1091" s="74">
        <v>62</v>
      </c>
      <c r="F1091" s="75">
        <v>0.51400000000000001</v>
      </c>
      <c r="G1091" s="74">
        <v>2205.6</v>
      </c>
      <c r="H1091" s="72" t="s">
        <v>97</v>
      </c>
      <c r="I1091" s="75">
        <v>10111.898999999999</v>
      </c>
      <c r="J1091" s="76">
        <v>11.050575247016369</v>
      </c>
      <c r="K1091" s="103">
        <f t="shared" si="169"/>
        <v>11.855600721495833</v>
      </c>
      <c r="L1091" s="115"/>
      <c r="M1091" s="71" t="s">
        <v>69</v>
      </c>
      <c r="N1091" s="71" t="s">
        <v>70</v>
      </c>
      <c r="O1091" s="71" t="s">
        <v>71</v>
      </c>
      <c r="P1091" s="71" t="s">
        <v>72</v>
      </c>
      <c r="Q1091" s="71" t="s">
        <v>73</v>
      </c>
      <c r="R1091" s="71" t="s">
        <v>74</v>
      </c>
      <c r="S1091" s="72" t="s">
        <v>65</v>
      </c>
      <c r="T1091" s="72" t="s">
        <v>97</v>
      </c>
      <c r="U1091" s="77">
        <v>3.1E-2</v>
      </c>
      <c r="V1091" s="67"/>
      <c r="W1091" s="67">
        <v>13.3</v>
      </c>
      <c r="X1091" s="78">
        <v>818.19799999999998</v>
      </c>
      <c r="Y1091" s="78">
        <v>504.44940000000003</v>
      </c>
      <c r="Z1091" s="78">
        <f t="shared" si="170"/>
        <v>0.61653707293344651</v>
      </c>
      <c r="AA1091" s="79">
        <f t="shared" si="171"/>
        <v>8.1999430700148395</v>
      </c>
      <c r="AB1091" s="77">
        <v>6.6559999999999997</v>
      </c>
      <c r="AC1091" s="79">
        <f t="shared" si="172"/>
        <v>0.81171295253735887</v>
      </c>
      <c r="AD1091" s="79">
        <f t="shared" si="173"/>
        <v>1.2319626006632871</v>
      </c>
      <c r="AE1091" s="79">
        <f t="shared" si="174"/>
        <v>3.8190840620561897E-2</v>
      </c>
      <c r="AF1091" s="71">
        <v>995</v>
      </c>
      <c r="AG1091" s="71">
        <f t="shared" si="175"/>
        <v>3.8382754392524523E-5</v>
      </c>
      <c r="AH1091" s="80">
        <v>2000</v>
      </c>
      <c r="AI1091" s="71">
        <v>10.116</v>
      </c>
      <c r="AJ1091" s="71">
        <f t="shared" si="176"/>
        <v>7.5885240001037019E-3</v>
      </c>
      <c r="AK1091" s="1">
        <f t="shared" ref="AK1091:AK1154" si="177">AJ1091*(K1091/100)</f>
        <v>8.9966510610717894E-4</v>
      </c>
      <c r="AL1091" s="1">
        <f t="shared" ref="AL1091:AL1154" si="178">AJ1091*(L1091/100)</f>
        <v>0</v>
      </c>
      <c r="AM1091" s="72" t="s">
        <v>65</v>
      </c>
      <c r="AN1091" s="71" t="s">
        <v>69</v>
      </c>
      <c r="AO1091" s="71" t="s">
        <v>70</v>
      </c>
      <c r="AP1091" s="71" t="s">
        <v>71</v>
      </c>
      <c r="AQ1091" s="71" t="s">
        <v>72</v>
      </c>
      <c r="AR1091" s="71" t="s">
        <v>73</v>
      </c>
      <c r="AS1091" s="71" t="s">
        <v>74</v>
      </c>
      <c r="AT1091" s="72" t="s">
        <v>65</v>
      </c>
      <c r="AU1091" s="72" t="s">
        <v>97</v>
      </c>
    </row>
    <row r="1092" spans="1:47" s="1" customFormat="1" ht="16">
      <c r="A1092" s="8" t="s">
        <v>116</v>
      </c>
      <c r="B1092" s="8" t="s">
        <v>117</v>
      </c>
      <c r="C1092" s="8" t="s">
        <v>66</v>
      </c>
      <c r="D1092" s="11" t="s">
        <v>67</v>
      </c>
      <c r="E1092" s="24">
        <v>62</v>
      </c>
      <c r="F1092" s="13">
        <v>0.46500000000000002</v>
      </c>
      <c r="G1092" s="24">
        <v>2201.1999999999998</v>
      </c>
      <c r="H1092" s="8" t="s">
        <v>97</v>
      </c>
      <c r="I1092" s="13">
        <v>7374.0379999999996</v>
      </c>
      <c r="J1092" s="38">
        <v>8.5609162788531386</v>
      </c>
      <c r="K1092" s="103">
        <f t="shared" si="169"/>
        <v>9.2033378986468612</v>
      </c>
      <c r="L1092" s="115">
        <f>K1092-K1093</f>
        <v>8.0005474849108573</v>
      </c>
      <c r="M1092" s="1" t="s">
        <v>119</v>
      </c>
      <c r="N1092" s="1" t="s">
        <v>120</v>
      </c>
      <c r="O1092" s="1" t="s">
        <v>71</v>
      </c>
      <c r="P1092" s="1" t="s">
        <v>72</v>
      </c>
      <c r="Q1092" s="1" t="s">
        <v>73</v>
      </c>
      <c r="R1092" s="1" t="s">
        <v>74</v>
      </c>
      <c r="S1092" s="8" t="s">
        <v>117</v>
      </c>
      <c r="T1092" s="8" t="s">
        <v>97</v>
      </c>
      <c r="U1092" s="25">
        <v>2.5999999999999999E-2</v>
      </c>
      <c r="V1092"/>
      <c r="W1092">
        <v>13.3</v>
      </c>
      <c r="X1092" s="70">
        <v>818.19799999999998</v>
      </c>
      <c r="Y1092" s="70">
        <v>504.44940000000003</v>
      </c>
      <c r="Z1092" s="70">
        <f t="shared" si="170"/>
        <v>0.61653707293344651</v>
      </c>
      <c r="AA1092" s="23">
        <f t="shared" si="171"/>
        <v>8.1999430700148395</v>
      </c>
      <c r="AB1092" s="25">
        <v>7.4029999999999996</v>
      </c>
      <c r="AC1092" s="23">
        <f t="shared" si="172"/>
        <v>0.90281114597867596</v>
      </c>
      <c r="AD1092" s="23">
        <f t="shared" si="173"/>
        <v>1.1076513670153776</v>
      </c>
      <c r="AE1092" s="23">
        <f t="shared" si="174"/>
        <v>2.8798935542399817E-2</v>
      </c>
      <c r="AF1092" s="1">
        <v>995</v>
      </c>
      <c r="AG1092" s="1">
        <f t="shared" si="175"/>
        <v>2.8943653811457103E-5</v>
      </c>
      <c r="AH1092" s="7">
        <v>2000</v>
      </c>
      <c r="AI1092" s="1">
        <v>10.256</v>
      </c>
      <c r="AJ1092" s="1">
        <f t="shared" si="176"/>
        <v>5.6442382627646453E-3</v>
      </c>
      <c r="AK1092" s="1">
        <f t="shared" si="177"/>
        <v>5.1945831912694578E-4</v>
      </c>
      <c r="AL1092" s="1">
        <f t="shared" si="178"/>
        <v>4.5156996237399308E-4</v>
      </c>
      <c r="AM1092" s="8" t="s">
        <v>117</v>
      </c>
      <c r="AN1092" s="1" t="s">
        <v>119</v>
      </c>
      <c r="AO1092" s="1" t="s">
        <v>120</v>
      </c>
      <c r="AP1092" s="1" t="s">
        <v>71</v>
      </c>
      <c r="AQ1092" s="1" t="s">
        <v>72</v>
      </c>
      <c r="AR1092" s="1" t="s">
        <v>73</v>
      </c>
      <c r="AS1092" s="1" t="s">
        <v>74</v>
      </c>
      <c r="AT1092" s="8" t="s">
        <v>117</v>
      </c>
      <c r="AU1092" s="8" t="s">
        <v>97</v>
      </c>
    </row>
    <row r="1093" spans="1:47" s="1" customFormat="1" ht="16">
      <c r="A1093" s="8" t="s">
        <v>126</v>
      </c>
      <c r="B1093" s="8" t="s">
        <v>127</v>
      </c>
      <c r="C1093" s="8" t="s">
        <v>66</v>
      </c>
      <c r="D1093" s="11" t="s">
        <v>67</v>
      </c>
      <c r="E1093" s="24">
        <v>64</v>
      </c>
      <c r="F1093" s="13">
        <v>0.54100000000000004</v>
      </c>
      <c r="G1093" s="24">
        <v>2206.1999999999998</v>
      </c>
      <c r="H1093" s="8" t="s">
        <v>97</v>
      </c>
      <c r="I1093" s="13">
        <v>5.7839999999999998</v>
      </c>
      <c r="J1093" s="38">
        <v>1.1119923681963964</v>
      </c>
      <c r="K1093" s="103">
        <f t="shared" ref="K1093:K1156" si="179">((J1093*13.003355)/(((100-J1093)*12.0107)+(J1093*13.003355)))*100</f>
        <v>1.2027904137360041</v>
      </c>
      <c r="L1093" s="115"/>
      <c r="M1093" s="1" t="s">
        <v>119</v>
      </c>
      <c r="N1093" s="1" t="s">
        <v>120</v>
      </c>
      <c r="O1093" s="1" t="s">
        <v>71</v>
      </c>
      <c r="P1093" s="1" t="s">
        <v>114</v>
      </c>
      <c r="Q1093" s="1" t="s">
        <v>73</v>
      </c>
      <c r="R1093" s="1" t="s">
        <v>74</v>
      </c>
      <c r="S1093" s="8" t="s">
        <v>127</v>
      </c>
      <c r="T1093" s="8" t="s">
        <v>97</v>
      </c>
      <c r="U1093" s="25">
        <v>3.3000000000000002E-2</v>
      </c>
      <c r="V1093"/>
      <c r="W1093">
        <v>13.3</v>
      </c>
      <c r="X1093" s="70">
        <v>818.19799999999998</v>
      </c>
      <c r="Y1093" s="70">
        <v>504.44940000000003</v>
      </c>
      <c r="Z1093" s="70">
        <f t="shared" si="170"/>
        <v>0.61653707293344651</v>
      </c>
      <c r="AA1093" s="23">
        <f t="shared" si="171"/>
        <v>8.1999430700148395</v>
      </c>
      <c r="AB1093" s="25">
        <v>6.4210000000000003</v>
      </c>
      <c r="AC1093" s="23">
        <f t="shared" si="172"/>
        <v>0.78305421698353084</v>
      </c>
      <c r="AD1093" s="23">
        <f t="shared" si="173"/>
        <v>1.277050781811998</v>
      </c>
      <c r="AE1093" s="23">
        <f t="shared" si="174"/>
        <v>4.2142675799795935E-2</v>
      </c>
      <c r="AF1093" s="1">
        <v>995</v>
      </c>
      <c r="AG1093" s="1">
        <f t="shared" si="175"/>
        <v>4.2354448039995913E-5</v>
      </c>
      <c r="AH1093" s="7">
        <v>2000</v>
      </c>
      <c r="AI1093" s="1">
        <v>10.188000000000001</v>
      </c>
      <c r="AJ1093" s="1">
        <f t="shared" si="176"/>
        <v>8.3145755869642544E-3</v>
      </c>
      <c r="AK1093" s="1">
        <f t="shared" si="177"/>
        <v>1.0000691810284015E-4</v>
      </c>
      <c r="AL1093" s="1">
        <f t="shared" si="178"/>
        <v>0</v>
      </c>
      <c r="AM1093" s="8" t="s">
        <v>127</v>
      </c>
      <c r="AN1093" s="1" t="s">
        <v>119</v>
      </c>
      <c r="AO1093" s="1" t="s">
        <v>120</v>
      </c>
      <c r="AP1093" s="1" t="s">
        <v>71</v>
      </c>
      <c r="AQ1093" s="1" t="s">
        <v>114</v>
      </c>
      <c r="AR1093" s="1" t="s">
        <v>73</v>
      </c>
      <c r="AS1093" s="1" t="s">
        <v>74</v>
      </c>
      <c r="AT1093" s="8" t="s">
        <v>127</v>
      </c>
      <c r="AU1093" s="8" t="s">
        <v>97</v>
      </c>
    </row>
    <row r="1094" spans="1:47" s="1" customFormat="1" ht="16">
      <c r="A1094" s="8" t="s">
        <v>134</v>
      </c>
      <c r="B1094" s="8" t="s">
        <v>135</v>
      </c>
      <c r="C1094" s="8" t="s">
        <v>66</v>
      </c>
      <c r="D1094" s="8" t="s">
        <v>67</v>
      </c>
      <c r="E1094" s="24">
        <v>54</v>
      </c>
      <c r="F1094" s="13">
        <v>0.27900000000000003</v>
      </c>
      <c r="G1094" s="24">
        <v>2205.8000000000002</v>
      </c>
      <c r="H1094" s="8" t="s">
        <v>97</v>
      </c>
      <c r="I1094" s="13">
        <v>6664.9480000000003</v>
      </c>
      <c r="J1094" s="38">
        <v>7.8932210417019961</v>
      </c>
      <c r="K1094" s="103">
        <f t="shared" si="179"/>
        <v>8.4901902522919173</v>
      </c>
      <c r="L1094" s="115">
        <f>K1094-K1095</f>
        <v>7.3186885008696017</v>
      </c>
      <c r="M1094" s="1" t="s">
        <v>69</v>
      </c>
      <c r="N1094" s="1" t="s">
        <v>70</v>
      </c>
      <c r="O1094" s="1" t="s">
        <v>71</v>
      </c>
      <c r="P1094" s="1" t="s">
        <v>72</v>
      </c>
      <c r="Q1094" s="1" t="s">
        <v>130</v>
      </c>
      <c r="R1094" s="1" t="s">
        <v>74</v>
      </c>
      <c r="S1094" s="8" t="s">
        <v>135</v>
      </c>
      <c r="T1094" s="8" t="s">
        <v>97</v>
      </c>
      <c r="U1094" s="25">
        <v>1.7000000000000001E-2</v>
      </c>
      <c r="V1094"/>
      <c r="W1094">
        <v>13.3</v>
      </c>
      <c r="X1094" s="70">
        <v>818.19799999999998</v>
      </c>
      <c r="Y1094" s="70">
        <v>504.44940000000003</v>
      </c>
      <c r="Z1094" s="70">
        <f t="shared" si="170"/>
        <v>0.61653707293344651</v>
      </c>
      <c r="AA1094" s="23">
        <f t="shared" si="171"/>
        <v>8.1999430700148395</v>
      </c>
      <c r="AB1094" s="25">
        <v>4.9889999999999999</v>
      </c>
      <c r="AC1094" s="23">
        <f t="shared" si="172"/>
        <v>0.60841885820445962</v>
      </c>
      <c r="AD1094" s="23">
        <f t="shared" si="173"/>
        <v>1.6436045439997673</v>
      </c>
      <c r="AE1094" s="23">
        <f t="shared" si="174"/>
        <v>2.7941277247996048E-2</v>
      </c>
      <c r="AF1094" s="1">
        <v>995</v>
      </c>
      <c r="AG1094" s="1">
        <f t="shared" si="175"/>
        <v>2.8081685676377938E-5</v>
      </c>
      <c r="AH1094" s="7">
        <v>2000</v>
      </c>
      <c r="AI1094" s="1">
        <v>10.167999999999999</v>
      </c>
      <c r="AJ1094" s="1">
        <f t="shared" si="176"/>
        <v>5.5235416357942444E-3</v>
      </c>
      <c r="AK1094" s="1">
        <f t="shared" si="177"/>
        <v>4.6895919354348844E-4</v>
      </c>
      <c r="AL1094" s="1">
        <f t="shared" si="178"/>
        <v>4.0425080653961812E-4</v>
      </c>
      <c r="AM1094" s="8" t="s">
        <v>135</v>
      </c>
      <c r="AN1094" s="1" t="s">
        <v>69</v>
      </c>
      <c r="AO1094" s="1" t="s">
        <v>70</v>
      </c>
      <c r="AP1094" s="1" t="s">
        <v>71</v>
      </c>
      <c r="AQ1094" s="1" t="s">
        <v>72</v>
      </c>
      <c r="AR1094" s="1" t="s">
        <v>130</v>
      </c>
      <c r="AS1094" s="1" t="s">
        <v>74</v>
      </c>
      <c r="AT1094" s="8" t="s">
        <v>135</v>
      </c>
      <c r="AU1094" s="8" t="s">
        <v>97</v>
      </c>
    </row>
    <row r="1095" spans="1:47" s="1" customFormat="1" ht="16">
      <c r="A1095" s="8" t="s">
        <v>136</v>
      </c>
      <c r="B1095" s="8" t="s">
        <v>137</v>
      </c>
      <c r="C1095" s="8" t="s">
        <v>66</v>
      </c>
      <c r="D1095" s="11" t="s">
        <v>67</v>
      </c>
      <c r="E1095" s="24">
        <v>50</v>
      </c>
      <c r="F1095" s="13">
        <v>0.79</v>
      </c>
      <c r="G1095" s="24">
        <v>2206.1999999999998</v>
      </c>
      <c r="H1095" s="8" t="s">
        <v>97</v>
      </c>
      <c r="I1095" s="13">
        <v>-20.69</v>
      </c>
      <c r="J1095" s="38">
        <v>1.0830397788628239</v>
      </c>
      <c r="K1095" s="103">
        <f t="shared" si="179"/>
        <v>1.1715017514223154</v>
      </c>
      <c r="L1095" s="115"/>
      <c r="M1095" s="1" t="s">
        <v>69</v>
      </c>
      <c r="N1095" s="1" t="s">
        <v>70</v>
      </c>
      <c r="O1095" s="1" t="s">
        <v>71</v>
      </c>
      <c r="P1095" s="1" t="s">
        <v>114</v>
      </c>
      <c r="Q1095" s="1" t="s">
        <v>130</v>
      </c>
      <c r="R1095" s="1" t="s">
        <v>74</v>
      </c>
      <c r="S1095" s="8" t="s">
        <v>137</v>
      </c>
      <c r="T1095" s="8" t="s">
        <v>97</v>
      </c>
      <c r="U1095" s="25">
        <v>5.6000000000000001E-2</v>
      </c>
      <c r="V1095"/>
      <c r="W1095">
        <v>13.3</v>
      </c>
      <c r="X1095" s="70">
        <v>818.19799999999998</v>
      </c>
      <c r="Y1095" s="70">
        <v>504.44940000000003</v>
      </c>
      <c r="Z1095" s="70">
        <f t="shared" si="170"/>
        <v>0.61653707293344651</v>
      </c>
      <c r="AA1095" s="23">
        <f t="shared" si="171"/>
        <v>8.1999430700148395</v>
      </c>
      <c r="AB1095" s="25">
        <v>7.1289999999999996</v>
      </c>
      <c r="AC1095" s="23">
        <f t="shared" si="172"/>
        <v>0.86939627984357437</v>
      </c>
      <c r="AD1095" s="23">
        <f t="shared" si="173"/>
        <v>1.1502234633209201</v>
      </c>
      <c r="AE1095" s="23">
        <f t="shared" si="174"/>
        <v>6.4412513945971528E-2</v>
      </c>
      <c r="AF1095" s="1">
        <v>950</v>
      </c>
      <c r="AG1095" s="1">
        <f t="shared" si="175"/>
        <v>6.7802646258917392E-5</v>
      </c>
      <c r="AH1095" s="7">
        <v>2000</v>
      </c>
      <c r="AI1095" s="1">
        <v>10.287000000000001</v>
      </c>
      <c r="AJ1095" s="1">
        <f t="shared" si="176"/>
        <v>1.3182200108664799E-2</v>
      </c>
      <c r="AK1095" s="1">
        <f t="shared" si="177"/>
        <v>1.5442970514900248E-4</v>
      </c>
      <c r="AL1095" s="1">
        <f t="shared" si="178"/>
        <v>0</v>
      </c>
      <c r="AM1095" s="8" t="s">
        <v>137</v>
      </c>
      <c r="AN1095" s="1" t="s">
        <v>69</v>
      </c>
      <c r="AO1095" s="1" t="s">
        <v>70</v>
      </c>
      <c r="AP1095" s="1" t="s">
        <v>71</v>
      </c>
      <c r="AQ1095" s="1" t="s">
        <v>114</v>
      </c>
      <c r="AR1095" s="1" t="s">
        <v>130</v>
      </c>
      <c r="AS1095" s="1" t="s">
        <v>74</v>
      </c>
      <c r="AT1095" s="8" t="s">
        <v>137</v>
      </c>
      <c r="AU1095" s="8" t="s">
        <v>97</v>
      </c>
    </row>
    <row r="1096" spans="1:47" s="1" customFormat="1" ht="16">
      <c r="A1096" s="8" t="s">
        <v>138</v>
      </c>
      <c r="B1096" s="8" t="s">
        <v>139</v>
      </c>
      <c r="C1096" s="8" t="s">
        <v>66</v>
      </c>
      <c r="D1096" s="11" t="s">
        <v>67</v>
      </c>
      <c r="E1096" s="24">
        <v>57</v>
      </c>
      <c r="F1096" s="13">
        <v>0.27200000000000002</v>
      </c>
      <c r="G1096" s="24">
        <v>2205.6</v>
      </c>
      <c r="H1096" s="8" t="s">
        <v>97</v>
      </c>
      <c r="I1096" s="13">
        <v>7616.2150000000001</v>
      </c>
      <c r="J1096" s="38">
        <v>8.7867434420777819</v>
      </c>
      <c r="K1096" s="103">
        <f t="shared" si="179"/>
        <v>9.4443610908422375</v>
      </c>
      <c r="L1096" s="115">
        <f>K1096-K1097</f>
        <v>8.2633148709048854</v>
      </c>
      <c r="M1096" s="1" t="s">
        <v>69</v>
      </c>
      <c r="N1096" s="1" t="s">
        <v>70</v>
      </c>
      <c r="O1096" s="1" t="s">
        <v>71</v>
      </c>
      <c r="P1096" s="1" t="s">
        <v>72</v>
      </c>
      <c r="Q1096" s="1" t="s">
        <v>130</v>
      </c>
      <c r="R1096" s="1" t="s">
        <v>140</v>
      </c>
      <c r="S1096" s="8" t="s">
        <v>139</v>
      </c>
      <c r="T1096" s="8" t="s">
        <v>97</v>
      </c>
      <c r="U1096" s="25">
        <v>1.4E-2</v>
      </c>
      <c r="V1096"/>
      <c r="W1096">
        <v>13.3</v>
      </c>
      <c r="X1096" s="70">
        <v>818.19799999999998</v>
      </c>
      <c r="Y1096" s="70">
        <v>504.44940000000003</v>
      </c>
      <c r="Z1096" s="70">
        <f t="shared" si="170"/>
        <v>0.61653707293344651</v>
      </c>
      <c r="AA1096" s="23">
        <f t="shared" si="171"/>
        <v>8.1999430700148395</v>
      </c>
      <c r="AB1096" s="25">
        <v>5.4409999999999998</v>
      </c>
      <c r="AC1096" s="23">
        <f t="shared" si="172"/>
        <v>0.66354119212075857</v>
      </c>
      <c r="AD1096" s="23">
        <f t="shared" si="173"/>
        <v>1.5070654420170631</v>
      </c>
      <c r="AE1096" s="23">
        <f t="shared" si="174"/>
        <v>2.1098916188238882E-2</v>
      </c>
      <c r="AF1096" s="1">
        <v>995</v>
      </c>
      <c r="AG1096" s="1">
        <f t="shared" si="175"/>
        <v>2.1204940892702392E-5</v>
      </c>
      <c r="AH1096" s="7">
        <v>2000</v>
      </c>
      <c r="AI1096" s="1">
        <v>10.375999999999999</v>
      </c>
      <c r="AJ1096" s="1">
        <f t="shared" si="176"/>
        <v>4.0873054920397833E-3</v>
      </c>
      <c r="AK1096" s="1">
        <f t="shared" si="177"/>
        <v>3.8601988955406315E-4</v>
      </c>
      <c r="AL1096" s="1">
        <f t="shared" si="178"/>
        <v>3.377469225430355E-4</v>
      </c>
      <c r="AM1096" s="8" t="s">
        <v>139</v>
      </c>
      <c r="AN1096" s="1" t="s">
        <v>69</v>
      </c>
      <c r="AO1096" s="1" t="s">
        <v>70</v>
      </c>
      <c r="AP1096" s="1" t="s">
        <v>71</v>
      </c>
      <c r="AQ1096" s="1" t="s">
        <v>72</v>
      </c>
      <c r="AR1096" s="1" t="s">
        <v>130</v>
      </c>
      <c r="AS1096" s="1" t="s">
        <v>140</v>
      </c>
      <c r="AT1096" s="8" t="s">
        <v>139</v>
      </c>
      <c r="AU1096" s="8" t="s">
        <v>97</v>
      </c>
    </row>
    <row r="1097" spans="1:47" s="1" customFormat="1" ht="16">
      <c r="A1097" s="8" t="s">
        <v>142</v>
      </c>
      <c r="B1097" s="8" t="s">
        <v>143</v>
      </c>
      <c r="C1097" s="8" t="s">
        <v>66</v>
      </c>
      <c r="D1097" s="11" t="s">
        <v>67</v>
      </c>
      <c r="E1097" s="24">
        <v>53</v>
      </c>
      <c r="F1097" s="13">
        <v>0.42099999999999999</v>
      </c>
      <c r="G1097" s="24">
        <v>2206</v>
      </c>
      <c r="H1097" s="8" t="s">
        <v>97</v>
      </c>
      <c r="I1097" s="13">
        <v>-12.616</v>
      </c>
      <c r="J1097" s="38">
        <v>1.0918714918791492</v>
      </c>
      <c r="K1097" s="103">
        <f t="shared" si="179"/>
        <v>1.1810462199373528</v>
      </c>
      <c r="L1097" s="115"/>
      <c r="M1097" s="1" t="s">
        <v>69</v>
      </c>
      <c r="N1097" s="1" t="s">
        <v>70</v>
      </c>
      <c r="O1097" s="1" t="s">
        <v>71</v>
      </c>
      <c r="P1097" s="1" t="s">
        <v>114</v>
      </c>
      <c r="Q1097" s="1" t="s">
        <v>130</v>
      </c>
      <c r="R1097" s="1" t="s">
        <v>140</v>
      </c>
      <c r="S1097" s="8" t="s">
        <v>143</v>
      </c>
      <c r="T1097" s="8" t="s">
        <v>97</v>
      </c>
      <c r="U1097" s="25">
        <v>2.4E-2</v>
      </c>
      <c r="V1097"/>
      <c r="W1097">
        <v>13.3</v>
      </c>
      <c r="X1097" s="70">
        <v>818.19799999999998</v>
      </c>
      <c r="Y1097" s="70">
        <v>504.44940000000003</v>
      </c>
      <c r="Z1097" s="70">
        <f t="shared" si="170"/>
        <v>0.61653707293344651</v>
      </c>
      <c r="AA1097" s="23">
        <f t="shared" si="171"/>
        <v>8.1999430700148395</v>
      </c>
      <c r="AB1097" s="25">
        <v>3.819</v>
      </c>
      <c r="AC1097" s="23">
        <f t="shared" si="172"/>
        <v>0.46573494076625199</v>
      </c>
      <c r="AD1097" s="23">
        <f t="shared" si="173"/>
        <v>2.1471440350916051</v>
      </c>
      <c r="AE1097" s="23">
        <f t="shared" si="174"/>
        <v>5.1531456842198523E-2</v>
      </c>
      <c r="AF1097" s="1">
        <v>950</v>
      </c>
      <c r="AG1097" s="1">
        <f t="shared" si="175"/>
        <v>5.4243638781261605E-5</v>
      </c>
      <c r="AH1097" s="7">
        <v>2000</v>
      </c>
      <c r="AI1097" s="1">
        <v>10.374000000000001</v>
      </c>
      <c r="AJ1097" s="1">
        <f t="shared" si="176"/>
        <v>1.0457613028968884E-2</v>
      </c>
      <c r="AK1097" s="1">
        <f t="shared" si="177"/>
        <v>1.2350924337431311E-4</v>
      </c>
      <c r="AL1097" s="1">
        <f t="shared" si="178"/>
        <v>0</v>
      </c>
      <c r="AM1097" s="8" t="s">
        <v>143</v>
      </c>
      <c r="AN1097" s="1" t="s">
        <v>69</v>
      </c>
      <c r="AO1097" s="1" t="s">
        <v>70</v>
      </c>
      <c r="AP1097" s="1" t="s">
        <v>71</v>
      </c>
      <c r="AQ1097" s="1" t="s">
        <v>114</v>
      </c>
      <c r="AR1097" s="1" t="s">
        <v>130</v>
      </c>
      <c r="AS1097" s="1" t="s">
        <v>140</v>
      </c>
      <c r="AT1097" s="8" t="s">
        <v>143</v>
      </c>
      <c r="AU1097" s="8" t="s">
        <v>97</v>
      </c>
    </row>
    <row r="1098" spans="1:47" s="89" customFormat="1" ht="16">
      <c r="A1098" s="81" t="s">
        <v>147</v>
      </c>
      <c r="B1098" s="81" t="s">
        <v>148</v>
      </c>
      <c r="C1098" s="81" t="s">
        <v>66</v>
      </c>
      <c r="D1098" s="91" t="s">
        <v>67</v>
      </c>
      <c r="E1098" s="82">
        <v>54</v>
      </c>
      <c r="F1098" s="83">
        <v>0.55400000000000005</v>
      </c>
      <c r="G1098" s="82">
        <v>2206.1999999999998</v>
      </c>
      <c r="H1098" s="81" t="s">
        <v>97</v>
      </c>
      <c r="I1098" s="83">
        <v>-20.178000000000001</v>
      </c>
      <c r="J1098" s="84">
        <v>1.0835998748774884</v>
      </c>
      <c r="K1098" s="103">
        <f t="shared" si="179"/>
        <v>1.1721070536191087</v>
      </c>
      <c r="L1098" s="115"/>
      <c r="M1098" s="89" t="s">
        <v>69</v>
      </c>
      <c r="N1098" s="89" t="s">
        <v>70</v>
      </c>
      <c r="O1098" s="89" t="s">
        <v>71</v>
      </c>
      <c r="P1098" s="89" t="s">
        <v>114</v>
      </c>
      <c r="Q1098" s="89" t="s">
        <v>130</v>
      </c>
      <c r="R1098" s="89" t="s">
        <v>146</v>
      </c>
      <c r="S1098" s="81" t="s">
        <v>148</v>
      </c>
      <c r="T1098" s="81" t="s">
        <v>97</v>
      </c>
      <c r="U1098" s="85">
        <v>3.1E-2</v>
      </c>
      <c r="V1098" s="86"/>
      <c r="W1098" s="86">
        <v>13.3</v>
      </c>
      <c r="X1098" s="87">
        <v>818.19799999999998</v>
      </c>
      <c r="Y1098" s="87">
        <v>504.44940000000003</v>
      </c>
      <c r="Z1098" s="87">
        <f t="shared" si="170"/>
        <v>0.61653707293344651</v>
      </c>
      <c r="AA1098" s="88">
        <f t="shared" si="171"/>
        <v>8.1999430700148395</v>
      </c>
      <c r="AB1098" s="85">
        <v>6.718</v>
      </c>
      <c r="AC1098" s="88">
        <f t="shared" si="172"/>
        <v>0.81927398064092194</v>
      </c>
      <c r="AD1098" s="88">
        <f t="shared" si="173"/>
        <v>1.2205928952091158</v>
      </c>
      <c r="AE1098" s="88">
        <f t="shared" si="174"/>
        <v>3.783837975148259E-2</v>
      </c>
      <c r="AF1098" s="89">
        <v>950</v>
      </c>
      <c r="AG1098" s="89">
        <f t="shared" si="175"/>
        <v>3.9829873422613254E-5</v>
      </c>
      <c r="AH1098" s="90">
        <v>2000</v>
      </c>
      <c r="AI1098" s="89">
        <v>10.242000000000001</v>
      </c>
      <c r="AJ1098" s="89">
        <f t="shared" si="176"/>
        <v>7.777753060459529E-3</v>
      </c>
      <c r="AK1098" s="1">
        <f t="shared" si="177"/>
        <v>9.1163592234722236E-5</v>
      </c>
      <c r="AL1098" s="1">
        <f t="shared" si="178"/>
        <v>0</v>
      </c>
      <c r="AM1098" s="81" t="s">
        <v>148</v>
      </c>
      <c r="AN1098" s="89" t="s">
        <v>69</v>
      </c>
      <c r="AO1098" s="89" t="s">
        <v>70</v>
      </c>
      <c r="AP1098" s="89" t="s">
        <v>71</v>
      </c>
      <c r="AQ1098" s="89" t="s">
        <v>114</v>
      </c>
      <c r="AR1098" s="89" t="s">
        <v>130</v>
      </c>
      <c r="AS1098" s="89" t="s">
        <v>146</v>
      </c>
      <c r="AT1098" s="81" t="s">
        <v>148</v>
      </c>
      <c r="AU1098" s="81" t="s">
        <v>97</v>
      </c>
    </row>
    <row r="1099" spans="1:47" s="1" customFormat="1" ht="16">
      <c r="A1099" s="8" t="s">
        <v>149</v>
      </c>
      <c r="B1099" s="8" t="s">
        <v>150</v>
      </c>
      <c r="C1099" s="8" t="s">
        <v>66</v>
      </c>
      <c r="D1099" s="11" t="s">
        <v>67</v>
      </c>
      <c r="E1099" s="24">
        <v>54</v>
      </c>
      <c r="F1099" s="13">
        <v>0.26100000000000001</v>
      </c>
      <c r="G1099" s="24">
        <v>2205.4</v>
      </c>
      <c r="H1099" s="8" t="s">
        <v>97</v>
      </c>
      <c r="I1099" s="13">
        <v>9698.3439999999991</v>
      </c>
      <c r="J1099" s="38">
        <v>10.683239800419067</v>
      </c>
      <c r="K1099" s="103">
        <f t="shared" si="179"/>
        <v>11.464954371708226</v>
      </c>
      <c r="L1099" s="115">
        <f>K1099-K1100</f>
        <v>10.288379897013215</v>
      </c>
      <c r="M1099" t="s">
        <v>69</v>
      </c>
      <c r="N1099" t="s">
        <v>70</v>
      </c>
      <c r="O1099" t="s">
        <v>71</v>
      </c>
      <c r="P1099" t="s">
        <v>72</v>
      </c>
      <c r="Q1099" s="1" t="s">
        <v>130</v>
      </c>
      <c r="R1099" s="1" t="s">
        <v>151</v>
      </c>
      <c r="S1099" s="8" t="s">
        <v>150</v>
      </c>
      <c r="T1099" s="8" t="s">
        <v>97</v>
      </c>
      <c r="U1099" s="25">
        <v>1.6E-2</v>
      </c>
      <c r="V1099"/>
      <c r="W1099">
        <v>13.3</v>
      </c>
      <c r="X1099" s="70">
        <v>818.19799999999998</v>
      </c>
      <c r="Y1099" s="70">
        <v>504.44940000000003</v>
      </c>
      <c r="Z1099" s="70">
        <f t="shared" si="170"/>
        <v>0.61653707293344651</v>
      </c>
      <c r="AA1099" s="23">
        <f t="shared" si="171"/>
        <v>8.1999430700148395</v>
      </c>
      <c r="AB1099" s="25">
        <v>3.593</v>
      </c>
      <c r="AC1099" s="23">
        <f t="shared" si="172"/>
        <v>0.43817377380810252</v>
      </c>
      <c r="AD1099" s="23">
        <f t="shared" si="173"/>
        <v>2.2821995741761314</v>
      </c>
      <c r="AE1099" s="23">
        <f t="shared" si="174"/>
        <v>3.6515193186818104E-2</v>
      </c>
      <c r="AF1099" s="1">
        <v>995</v>
      </c>
      <c r="AG1099" s="1">
        <f t="shared" si="175"/>
        <v>3.6698686619917695E-5</v>
      </c>
      <c r="AH1099" s="7">
        <v>2000</v>
      </c>
      <c r="AI1099" s="1">
        <v>10.207000000000001</v>
      </c>
      <c r="AJ1099" s="1">
        <f t="shared" si="176"/>
        <v>7.1908859841124115E-3</v>
      </c>
      <c r="AK1099" s="1">
        <f t="shared" si="177"/>
        <v>8.2443179700004998E-4</v>
      </c>
      <c r="AL1099" s="1">
        <f t="shared" si="178"/>
        <v>7.3982566800656223E-4</v>
      </c>
      <c r="AM1099" s="8" t="s">
        <v>150</v>
      </c>
      <c r="AN1099" t="s">
        <v>69</v>
      </c>
      <c r="AO1099" t="s">
        <v>70</v>
      </c>
      <c r="AP1099" t="s">
        <v>71</v>
      </c>
      <c r="AQ1099" t="s">
        <v>72</v>
      </c>
      <c r="AR1099" s="1" t="s">
        <v>130</v>
      </c>
      <c r="AS1099" s="1" t="s">
        <v>151</v>
      </c>
      <c r="AT1099" s="8" t="s">
        <v>150</v>
      </c>
      <c r="AU1099" s="8" t="s">
        <v>97</v>
      </c>
    </row>
    <row r="1100" spans="1:47" s="1" customFormat="1" ht="16">
      <c r="A1100" s="8" t="s">
        <v>152</v>
      </c>
      <c r="B1100" s="8" t="s">
        <v>153</v>
      </c>
      <c r="C1100" s="8" t="s">
        <v>66</v>
      </c>
      <c r="D1100" s="11" t="s">
        <v>67</v>
      </c>
      <c r="E1100" s="24">
        <v>52</v>
      </c>
      <c r="F1100" s="13">
        <v>0.53400000000000003</v>
      </c>
      <c r="G1100" s="24">
        <v>2206</v>
      </c>
      <c r="H1100" s="8" t="s">
        <v>97</v>
      </c>
      <c r="I1100" s="13">
        <v>-16.399000000000001</v>
      </c>
      <c r="J1100" s="38">
        <v>1.087733668628702</v>
      </c>
      <c r="K1100" s="103">
        <f t="shared" si="179"/>
        <v>1.1765744746950113</v>
      </c>
      <c r="L1100" s="115"/>
      <c r="M1100" s="1" t="s">
        <v>69</v>
      </c>
      <c r="N1100" s="1" t="s">
        <v>70</v>
      </c>
      <c r="O1100" s="1" t="s">
        <v>71</v>
      </c>
      <c r="P1100" s="1" t="s">
        <v>114</v>
      </c>
      <c r="Q1100" s="1" t="s">
        <v>130</v>
      </c>
      <c r="R1100" s="1" t="s">
        <v>151</v>
      </c>
      <c r="S1100" s="8" t="s">
        <v>153</v>
      </c>
      <c r="T1100" s="8" t="s">
        <v>97</v>
      </c>
      <c r="U1100" s="25">
        <v>0.03</v>
      </c>
      <c r="V1100"/>
      <c r="W1100">
        <v>13.3</v>
      </c>
      <c r="X1100" s="70">
        <v>818.19799999999998</v>
      </c>
      <c r="Y1100" s="70">
        <v>504.44940000000003</v>
      </c>
      <c r="Z1100" s="70">
        <f t="shared" si="170"/>
        <v>0.61653707293344651</v>
      </c>
      <c r="AA1100" s="23">
        <f t="shared" si="171"/>
        <v>8.1999430700148395</v>
      </c>
      <c r="AB1100" s="25">
        <v>7.0780000000000003</v>
      </c>
      <c r="AC1100" s="23">
        <f t="shared" si="172"/>
        <v>0.86317672446806282</v>
      </c>
      <c r="AD1100" s="23">
        <f t="shared" si="173"/>
        <v>1.1585113125197568</v>
      </c>
      <c r="AE1100" s="23">
        <f t="shared" si="174"/>
        <v>3.4755339375592706E-2</v>
      </c>
      <c r="AF1100" s="1">
        <v>950</v>
      </c>
      <c r="AG1100" s="1">
        <f t="shared" si="175"/>
        <v>3.6584567763781797E-5</v>
      </c>
      <c r="AH1100" s="7">
        <v>2000</v>
      </c>
      <c r="AI1100" s="1">
        <v>10.265000000000001</v>
      </c>
      <c r="AJ1100" s="1">
        <f t="shared" si="176"/>
        <v>7.128020996353005E-3</v>
      </c>
      <c r="AK1100" s="1">
        <f t="shared" si="177"/>
        <v>8.3866475593990473E-5</v>
      </c>
      <c r="AL1100" s="1">
        <f t="shared" si="178"/>
        <v>0</v>
      </c>
      <c r="AM1100" s="8" t="s">
        <v>153</v>
      </c>
      <c r="AN1100" s="1" t="s">
        <v>69</v>
      </c>
      <c r="AO1100" s="1" t="s">
        <v>70</v>
      </c>
      <c r="AP1100" s="1" t="s">
        <v>71</v>
      </c>
      <c r="AQ1100" s="1" t="s">
        <v>114</v>
      </c>
      <c r="AR1100" s="1" t="s">
        <v>130</v>
      </c>
      <c r="AS1100" s="1" t="s">
        <v>151</v>
      </c>
      <c r="AT1100" s="8" t="s">
        <v>153</v>
      </c>
      <c r="AU1100" s="8" t="s">
        <v>97</v>
      </c>
    </row>
    <row r="1101" spans="1:47" s="71" customFormat="1" ht="16">
      <c r="A1101" s="72" t="s">
        <v>154</v>
      </c>
      <c r="B1101" s="72" t="s">
        <v>155</v>
      </c>
      <c r="C1101" s="72" t="s">
        <v>156</v>
      </c>
      <c r="D1101" s="73" t="s">
        <v>67</v>
      </c>
      <c r="E1101" s="74">
        <v>49</v>
      </c>
      <c r="F1101" s="75">
        <v>0.25600000000000001</v>
      </c>
      <c r="G1101" s="74">
        <v>2205.8000000000002</v>
      </c>
      <c r="H1101" s="72" t="s">
        <v>97</v>
      </c>
      <c r="I1101" s="75">
        <v>6812.07</v>
      </c>
      <c r="J1101" s="76">
        <v>8.0325549418389386</v>
      </c>
      <c r="K1101" s="103">
        <f t="shared" si="179"/>
        <v>8.6390736679784368</v>
      </c>
      <c r="L1101" s="115"/>
      <c r="M1101" s="71" t="s">
        <v>69</v>
      </c>
      <c r="N1101" s="71" t="s">
        <v>70</v>
      </c>
      <c r="O1101" s="71" t="s">
        <v>157</v>
      </c>
      <c r="P1101" s="71" t="s">
        <v>72</v>
      </c>
      <c r="Q1101" s="71" t="s">
        <v>130</v>
      </c>
      <c r="R1101" s="71" t="s">
        <v>131</v>
      </c>
      <c r="S1101" s="72" t="s">
        <v>155</v>
      </c>
      <c r="T1101" s="72" t="s">
        <v>97</v>
      </c>
      <c r="U1101" s="77">
        <v>5.8000000000000003E-2</v>
      </c>
      <c r="V1101" s="67"/>
      <c r="W1101" s="67">
        <v>13.3</v>
      </c>
      <c r="X1101" s="78">
        <v>818.19799999999998</v>
      </c>
      <c r="Y1101" s="78">
        <v>504.44940000000003</v>
      </c>
      <c r="Z1101" s="78">
        <f t="shared" si="170"/>
        <v>0.61653707293344651</v>
      </c>
      <c r="AA1101" s="79">
        <f t="shared" si="171"/>
        <v>8.1999430700148395</v>
      </c>
      <c r="AB1101" s="77">
        <v>5.4169999999999998</v>
      </c>
      <c r="AC1101" s="79">
        <f t="shared" si="172"/>
        <v>0.66061434253228257</v>
      </c>
      <c r="AD1101" s="79">
        <f t="shared" si="173"/>
        <v>1.5137424903110281</v>
      </c>
      <c r="AE1101" s="79">
        <f t="shared" si="174"/>
        <v>8.779706443803964E-2</v>
      </c>
      <c r="AF1101" s="71">
        <v>995</v>
      </c>
      <c r="AG1101" s="71">
        <f t="shared" si="175"/>
        <v>8.8238255716622754E-5</v>
      </c>
      <c r="AH1101" s="80">
        <v>2000</v>
      </c>
      <c r="AI1101" s="71">
        <v>10.321999999999999</v>
      </c>
      <c r="AJ1101" s="71">
        <f t="shared" si="176"/>
        <v>1.7097123758307065E-2</v>
      </c>
      <c r="AK1101" s="1">
        <f t="shared" si="177"/>
        <v>1.4770331165855908E-3</v>
      </c>
      <c r="AL1101" s="1">
        <f t="shared" si="178"/>
        <v>0</v>
      </c>
      <c r="AM1101" s="72" t="s">
        <v>155</v>
      </c>
      <c r="AN1101" s="71" t="s">
        <v>69</v>
      </c>
      <c r="AO1101" s="71" t="s">
        <v>70</v>
      </c>
      <c r="AP1101" s="71" t="s">
        <v>157</v>
      </c>
      <c r="AQ1101" s="71" t="s">
        <v>72</v>
      </c>
      <c r="AR1101" s="71" t="s">
        <v>130</v>
      </c>
      <c r="AS1101" s="71" t="s">
        <v>131</v>
      </c>
      <c r="AT1101" s="72" t="s">
        <v>155</v>
      </c>
      <c r="AU1101" s="72" t="s">
        <v>97</v>
      </c>
    </row>
    <row r="1102" spans="1:47" s="71" customFormat="1" ht="16">
      <c r="A1102" s="72" t="s">
        <v>165</v>
      </c>
      <c r="B1102" s="72" t="s">
        <v>166</v>
      </c>
      <c r="C1102" s="72" t="s">
        <v>156</v>
      </c>
      <c r="D1102" s="73" t="s">
        <v>67</v>
      </c>
      <c r="E1102" s="74">
        <v>50</v>
      </c>
      <c r="F1102" s="75">
        <v>0.29199999999999998</v>
      </c>
      <c r="G1102" s="74">
        <v>2205.4</v>
      </c>
      <c r="H1102" s="72" t="s">
        <v>97</v>
      </c>
      <c r="I1102" s="75">
        <v>7412.8469999999998</v>
      </c>
      <c r="J1102" s="76">
        <v>8.5971804176204749</v>
      </c>
      <c r="K1102" s="103">
        <f t="shared" si="179"/>
        <v>9.242048291448409</v>
      </c>
      <c r="L1102" s="115"/>
      <c r="M1102" s="71" t="s">
        <v>69</v>
      </c>
      <c r="N1102" s="71" t="s">
        <v>70</v>
      </c>
      <c r="O1102" s="71" t="s">
        <v>157</v>
      </c>
      <c r="P1102" s="71" t="s">
        <v>72</v>
      </c>
      <c r="Q1102" s="71" t="s">
        <v>130</v>
      </c>
      <c r="R1102" s="71" t="s">
        <v>140</v>
      </c>
      <c r="S1102" s="72" t="s">
        <v>166</v>
      </c>
      <c r="T1102" s="72" t="s">
        <v>97</v>
      </c>
      <c r="U1102" s="77">
        <v>8.3000000000000004E-2</v>
      </c>
      <c r="V1102" s="67"/>
      <c r="W1102" s="67">
        <v>13.3</v>
      </c>
      <c r="X1102" s="78">
        <v>818.19799999999998</v>
      </c>
      <c r="Y1102" s="78">
        <v>504.44940000000003</v>
      </c>
      <c r="Z1102" s="78">
        <f t="shared" si="170"/>
        <v>0.61653707293344651</v>
      </c>
      <c r="AA1102" s="79">
        <f t="shared" si="171"/>
        <v>8.1999430700148395</v>
      </c>
      <c r="AB1102" s="77">
        <v>6.7279999999999998</v>
      </c>
      <c r="AC1102" s="79">
        <f t="shared" si="172"/>
        <v>0.82049350130278698</v>
      </c>
      <c r="AD1102" s="79">
        <f t="shared" si="173"/>
        <v>1.2187786964944767</v>
      </c>
      <c r="AE1102" s="79">
        <f t="shared" si="174"/>
        <v>0.10115863180904157</v>
      </c>
      <c r="AF1102" s="71">
        <v>995</v>
      </c>
      <c r="AG1102" s="71">
        <f t="shared" si="175"/>
        <v>1.0166696664225283E-4</v>
      </c>
      <c r="AH1102" s="80">
        <v>2000</v>
      </c>
      <c r="AI1102" s="71">
        <v>10.375999999999999</v>
      </c>
      <c r="AJ1102" s="71">
        <f t="shared" si="176"/>
        <v>1.9596562575607716E-2</v>
      </c>
      <c r="AK1102" s="1">
        <f t="shared" si="177"/>
        <v>1.8111237767015711E-3</v>
      </c>
      <c r="AL1102" s="1">
        <f t="shared" si="178"/>
        <v>0</v>
      </c>
      <c r="AM1102" s="72" t="s">
        <v>166</v>
      </c>
      <c r="AN1102" s="71" t="s">
        <v>69</v>
      </c>
      <c r="AO1102" s="71" t="s">
        <v>70</v>
      </c>
      <c r="AP1102" s="71" t="s">
        <v>157</v>
      </c>
      <c r="AQ1102" s="71" t="s">
        <v>72</v>
      </c>
      <c r="AR1102" s="71" t="s">
        <v>130</v>
      </c>
      <c r="AS1102" s="71" t="s">
        <v>140</v>
      </c>
      <c r="AT1102" s="72" t="s">
        <v>166</v>
      </c>
      <c r="AU1102" s="72" t="s">
        <v>97</v>
      </c>
    </row>
    <row r="1103" spans="1:47" s="71" customFormat="1" ht="16">
      <c r="A1103" s="72" t="s">
        <v>167</v>
      </c>
      <c r="B1103" s="72" t="s">
        <v>166</v>
      </c>
      <c r="C1103" s="72" t="s">
        <v>156</v>
      </c>
      <c r="D1103" s="73" t="s">
        <v>67</v>
      </c>
      <c r="E1103" s="74">
        <v>51</v>
      </c>
      <c r="F1103" s="75">
        <v>0.28999999999999998</v>
      </c>
      <c r="G1103" s="74">
        <v>2205.6</v>
      </c>
      <c r="H1103" s="72" t="s">
        <v>97</v>
      </c>
      <c r="I1103" s="75">
        <v>7450.991</v>
      </c>
      <c r="J1103" s="76">
        <v>8.6327951448781253</v>
      </c>
      <c r="K1103" s="103">
        <f t="shared" si="179"/>
        <v>9.2800632232205338</v>
      </c>
      <c r="L1103" s="115"/>
      <c r="M1103" s="71" t="s">
        <v>69</v>
      </c>
      <c r="N1103" s="71" t="s">
        <v>70</v>
      </c>
      <c r="O1103" s="71" t="s">
        <v>157</v>
      </c>
      <c r="P1103" s="71" t="s">
        <v>72</v>
      </c>
      <c r="Q1103" s="71" t="s">
        <v>130</v>
      </c>
      <c r="R1103" s="71" t="s">
        <v>140</v>
      </c>
      <c r="S1103" s="72" t="s">
        <v>166</v>
      </c>
      <c r="T1103" s="72" t="s">
        <v>97</v>
      </c>
      <c r="U1103" s="77">
        <v>8.3000000000000004E-2</v>
      </c>
      <c r="V1103" s="67"/>
      <c r="W1103" s="67">
        <v>13.3</v>
      </c>
      <c r="X1103" s="78">
        <v>818.19799999999998</v>
      </c>
      <c r="Y1103" s="78">
        <v>504.44940000000003</v>
      </c>
      <c r="Z1103" s="78">
        <f t="shared" si="170"/>
        <v>0.61653707293344651</v>
      </c>
      <c r="AA1103" s="79">
        <f t="shared" si="171"/>
        <v>8.1999430700148395</v>
      </c>
      <c r="AB1103" s="77">
        <v>6.7279999999999998</v>
      </c>
      <c r="AC1103" s="79">
        <f t="shared" si="172"/>
        <v>0.82049350130278698</v>
      </c>
      <c r="AD1103" s="79">
        <f t="shared" si="173"/>
        <v>1.2187786964944767</v>
      </c>
      <c r="AE1103" s="79">
        <f t="shared" si="174"/>
        <v>0.10115863180904157</v>
      </c>
      <c r="AF1103" s="71">
        <v>995</v>
      </c>
      <c r="AG1103" s="71">
        <f t="shared" si="175"/>
        <v>1.0166696664225283E-4</v>
      </c>
      <c r="AH1103" s="80">
        <v>2000</v>
      </c>
      <c r="AI1103" s="71">
        <v>10.375999999999999</v>
      </c>
      <c r="AJ1103" s="71">
        <f t="shared" si="176"/>
        <v>1.9596562575607716E-2</v>
      </c>
      <c r="AK1103" s="1">
        <f t="shared" si="177"/>
        <v>1.8185733965943702E-3</v>
      </c>
      <c r="AL1103" s="1">
        <f t="shared" si="178"/>
        <v>0</v>
      </c>
      <c r="AM1103" s="72" t="s">
        <v>166</v>
      </c>
      <c r="AN1103" s="71" t="s">
        <v>69</v>
      </c>
      <c r="AO1103" s="71" t="s">
        <v>70</v>
      </c>
      <c r="AP1103" s="71" t="s">
        <v>157</v>
      </c>
      <c r="AQ1103" s="71" t="s">
        <v>72</v>
      </c>
      <c r="AR1103" s="71" t="s">
        <v>130</v>
      </c>
      <c r="AS1103" s="71" t="s">
        <v>140</v>
      </c>
      <c r="AT1103" s="72" t="s">
        <v>166</v>
      </c>
      <c r="AU1103" s="72" t="s">
        <v>97</v>
      </c>
    </row>
    <row r="1104" spans="1:47" s="71" customFormat="1" ht="16">
      <c r="A1104" s="72" t="s">
        <v>171</v>
      </c>
      <c r="B1104" s="72" t="s">
        <v>172</v>
      </c>
      <c r="C1104" s="72" t="s">
        <v>156</v>
      </c>
      <c r="D1104" s="73" t="s">
        <v>67</v>
      </c>
      <c r="E1104" s="74">
        <v>51</v>
      </c>
      <c r="F1104" s="75">
        <v>0.54300000000000004</v>
      </c>
      <c r="G1104" s="74">
        <v>2205.1999999999998</v>
      </c>
      <c r="H1104" s="72" t="s">
        <v>97</v>
      </c>
      <c r="I1104" s="75">
        <v>5752.0749999999998</v>
      </c>
      <c r="J1104" s="76">
        <v>7.0191455421264299</v>
      </c>
      <c r="K1104" s="103">
        <f t="shared" si="179"/>
        <v>7.5554305629780814</v>
      </c>
      <c r="L1104" s="115"/>
      <c r="M1104" s="71" t="s">
        <v>69</v>
      </c>
      <c r="N1104" s="71" t="s">
        <v>70</v>
      </c>
      <c r="O1104" s="71" t="s">
        <v>157</v>
      </c>
      <c r="P1104" s="71" t="s">
        <v>72</v>
      </c>
      <c r="Q1104" s="71" t="s">
        <v>130</v>
      </c>
      <c r="R1104" s="71" t="s">
        <v>146</v>
      </c>
      <c r="S1104" s="72" t="s">
        <v>172</v>
      </c>
      <c r="T1104" s="72" t="s">
        <v>97</v>
      </c>
      <c r="U1104" s="77">
        <v>0.14099999999999999</v>
      </c>
      <c r="V1104" s="67"/>
      <c r="W1104" s="67">
        <v>13.3</v>
      </c>
      <c r="X1104" s="78">
        <v>818.19799999999998</v>
      </c>
      <c r="Y1104" s="78">
        <v>504.44940000000003</v>
      </c>
      <c r="Z1104" s="78">
        <f t="shared" si="170"/>
        <v>0.61653707293344651</v>
      </c>
      <c r="AA1104" s="79">
        <f t="shared" si="171"/>
        <v>8.1999430700148395</v>
      </c>
      <c r="AB1104" s="77">
        <v>6.2530000000000001</v>
      </c>
      <c r="AC1104" s="79">
        <f t="shared" si="172"/>
        <v>0.76256626986419851</v>
      </c>
      <c r="AD1104" s="79">
        <f t="shared" si="173"/>
        <v>1.3113614377122724</v>
      </c>
      <c r="AE1104" s="79">
        <f t="shared" si="174"/>
        <v>0.1849019627174304</v>
      </c>
      <c r="AF1104" s="71">
        <v>995</v>
      </c>
      <c r="AG1104" s="71">
        <f t="shared" si="175"/>
        <v>1.8583111830897526E-4</v>
      </c>
      <c r="AH1104" s="80">
        <v>2000</v>
      </c>
      <c r="AI1104" s="71">
        <v>10.285</v>
      </c>
      <c r="AJ1104" s="71">
        <f t="shared" si="176"/>
        <v>3.6136338027997129E-2</v>
      </c>
      <c r="AK1104" s="1">
        <f t="shared" si="177"/>
        <v>2.7302559277083659E-3</v>
      </c>
      <c r="AL1104" s="1">
        <f t="shared" si="178"/>
        <v>0</v>
      </c>
      <c r="AM1104" s="72" t="s">
        <v>172</v>
      </c>
      <c r="AN1104" s="71" t="s">
        <v>69</v>
      </c>
      <c r="AO1104" s="71" t="s">
        <v>70</v>
      </c>
      <c r="AP1104" s="71" t="s">
        <v>157</v>
      </c>
      <c r="AQ1104" s="71" t="s">
        <v>72</v>
      </c>
      <c r="AR1104" s="71" t="s">
        <v>130</v>
      </c>
      <c r="AS1104" s="71" t="s">
        <v>146</v>
      </c>
      <c r="AT1104" s="72" t="s">
        <v>172</v>
      </c>
      <c r="AU1104" s="72" t="s">
        <v>97</v>
      </c>
    </row>
    <row r="1105" spans="1:47" s="1" customFormat="1" ht="16">
      <c r="A1105" s="8" t="s">
        <v>175</v>
      </c>
      <c r="B1105" s="8" t="s">
        <v>176</v>
      </c>
      <c r="C1105" s="8" t="s">
        <v>156</v>
      </c>
      <c r="D1105" s="11" t="s">
        <v>67</v>
      </c>
      <c r="E1105" s="24">
        <v>56</v>
      </c>
      <c r="F1105" s="13">
        <v>0.47799999999999998</v>
      </c>
      <c r="G1105" s="24">
        <v>2205.8000000000002</v>
      </c>
      <c r="H1105" s="8" t="s">
        <v>97</v>
      </c>
      <c r="I1105" s="13">
        <v>6091.0159999999996</v>
      </c>
      <c r="J1105" s="38">
        <v>7.3456108921172918</v>
      </c>
      <c r="K1105" s="103">
        <f t="shared" si="179"/>
        <v>7.9047183878014158</v>
      </c>
      <c r="L1105" s="115">
        <f>K1105-K1106</f>
        <v>6.6613226930887102</v>
      </c>
      <c r="M1105" s="1" t="s">
        <v>69</v>
      </c>
      <c r="N1105" s="1" t="s">
        <v>70</v>
      </c>
      <c r="O1105" s="1" t="s">
        <v>157</v>
      </c>
      <c r="P1105" s="1" t="s">
        <v>72</v>
      </c>
      <c r="Q1105" s="1" t="s">
        <v>130</v>
      </c>
      <c r="R1105" s="1" t="s">
        <v>151</v>
      </c>
      <c r="S1105" s="8" t="s">
        <v>176</v>
      </c>
      <c r="T1105" s="8" t="s">
        <v>97</v>
      </c>
      <c r="U1105" s="25">
        <v>0.13</v>
      </c>
      <c r="V1105"/>
      <c r="W1105">
        <v>13.3</v>
      </c>
      <c r="X1105" s="70">
        <v>818.19799999999998</v>
      </c>
      <c r="Y1105" s="70">
        <v>504.44940000000003</v>
      </c>
      <c r="Z1105" s="70">
        <f t="shared" si="170"/>
        <v>0.61653707293344651</v>
      </c>
      <c r="AA1105" s="23">
        <f t="shared" si="171"/>
        <v>8.1999430700148395</v>
      </c>
      <c r="AB1105" s="25">
        <v>6.0940000000000003</v>
      </c>
      <c r="AC1105" s="23">
        <f t="shared" si="172"/>
        <v>0.74317589134054463</v>
      </c>
      <c r="AD1105" s="23">
        <f t="shared" si="173"/>
        <v>1.3455764801468393</v>
      </c>
      <c r="AE1105" s="23">
        <f t="shared" si="174"/>
        <v>0.17492494241908912</v>
      </c>
      <c r="AF1105" s="1">
        <v>995</v>
      </c>
      <c r="AG1105" s="1">
        <f t="shared" si="175"/>
        <v>1.7580396223024032E-4</v>
      </c>
      <c r="AH1105" s="7">
        <v>2000</v>
      </c>
      <c r="AI1105" s="1">
        <v>10.207000000000001</v>
      </c>
      <c r="AJ1105" s="1">
        <f t="shared" si="176"/>
        <v>3.44477245479064E-2</v>
      </c>
      <c r="AK1105" s="1">
        <f t="shared" si="177"/>
        <v>2.722995616517539E-3</v>
      </c>
      <c r="AL1105" s="1">
        <f t="shared" si="178"/>
        <v>2.2946740925623792E-3</v>
      </c>
      <c r="AM1105" s="8" t="s">
        <v>176</v>
      </c>
      <c r="AN1105" s="1" t="s">
        <v>69</v>
      </c>
      <c r="AO1105" s="1" t="s">
        <v>70</v>
      </c>
      <c r="AP1105" s="1" t="s">
        <v>157</v>
      </c>
      <c r="AQ1105" s="1" t="s">
        <v>72</v>
      </c>
      <c r="AR1105" s="1" t="s">
        <v>130</v>
      </c>
      <c r="AS1105" s="1" t="s">
        <v>151</v>
      </c>
      <c r="AT1105" s="8" t="s">
        <v>176</v>
      </c>
      <c r="AU1105" s="8" t="s">
        <v>97</v>
      </c>
    </row>
    <row r="1106" spans="1:47" s="1" customFormat="1" ht="16">
      <c r="A1106" s="8" t="s">
        <v>177</v>
      </c>
      <c r="B1106" s="8" t="s">
        <v>178</v>
      </c>
      <c r="C1106" s="8" t="s">
        <v>66</v>
      </c>
      <c r="D1106" s="11" t="s">
        <v>67</v>
      </c>
      <c r="E1106" s="24">
        <v>57</v>
      </c>
      <c r="F1106" s="13">
        <v>0.37</v>
      </c>
      <c r="G1106" s="24">
        <v>2206</v>
      </c>
      <c r="H1106" s="8" t="s">
        <v>97</v>
      </c>
      <c r="I1106" s="13">
        <v>40.165999999999997</v>
      </c>
      <c r="J1106" s="38">
        <v>1.1495680432447661</v>
      </c>
      <c r="K1106" s="103">
        <f t="shared" si="179"/>
        <v>1.2433956947127061</v>
      </c>
      <c r="L1106" s="115"/>
      <c r="M1106" s="1" t="s">
        <v>69</v>
      </c>
      <c r="N1106" s="1" t="s">
        <v>70</v>
      </c>
      <c r="O1106" s="1" t="s">
        <v>157</v>
      </c>
      <c r="P1106" s="1" t="s">
        <v>114</v>
      </c>
      <c r="Q1106" s="1" t="s">
        <v>130</v>
      </c>
      <c r="R1106" s="1" t="s">
        <v>151</v>
      </c>
      <c r="S1106" s="8" t="s">
        <v>178</v>
      </c>
      <c r="T1106" s="8" t="s">
        <v>97</v>
      </c>
      <c r="U1106" s="25">
        <v>0.02</v>
      </c>
      <c r="V1106"/>
      <c r="W1106">
        <v>13.3</v>
      </c>
      <c r="X1106" s="70">
        <v>818.19799999999998</v>
      </c>
      <c r="Y1106" s="70">
        <v>504.44940000000003</v>
      </c>
      <c r="Z1106" s="70">
        <f t="shared" si="170"/>
        <v>0.61653707293344651</v>
      </c>
      <c r="AA1106" s="23">
        <f t="shared" si="171"/>
        <v>8.1999430700148395</v>
      </c>
      <c r="AB1106" s="25">
        <v>6.6680000000000001</v>
      </c>
      <c r="AC1106" s="23">
        <f t="shared" si="172"/>
        <v>0.81317637733159687</v>
      </c>
      <c r="AD1106" s="23">
        <f t="shared" si="173"/>
        <v>1.229745511399946</v>
      </c>
      <c r="AE1106" s="23">
        <f t="shared" si="174"/>
        <v>2.4594910227998923E-2</v>
      </c>
      <c r="AF1106" s="1">
        <v>995</v>
      </c>
      <c r="AG1106" s="1">
        <f t="shared" si="175"/>
        <v>2.4718502741707459E-5</v>
      </c>
      <c r="AH1106" s="7">
        <v>2000</v>
      </c>
      <c r="AI1106" s="1">
        <v>10.265000000000001</v>
      </c>
      <c r="AJ1106" s="1">
        <f t="shared" si="176"/>
        <v>4.8160745721787549E-3</v>
      </c>
      <c r="AK1106" s="1">
        <f t="shared" si="177"/>
        <v>5.9882863884624013E-5</v>
      </c>
      <c r="AL1106" s="1">
        <f t="shared" si="178"/>
        <v>0</v>
      </c>
      <c r="AM1106" s="8" t="s">
        <v>178</v>
      </c>
      <c r="AN1106" s="1" t="s">
        <v>69</v>
      </c>
      <c r="AO1106" s="1" t="s">
        <v>70</v>
      </c>
      <c r="AP1106" s="1" t="s">
        <v>157</v>
      </c>
      <c r="AQ1106" s="1" t="s">
        <v>114</v>
      </c>
      <c r="AR1106" s="1" t="s">
        <v>130</v>
      </c>
      <c r="AS1106" s="1" t="s">
        <v>151</v>
      </c>
      <c r="AT1106" s="8" t="s">
        <v>178</v>
      </c>
      <c r="AU1106" s="8" t="s">
        <v>97</v>
      </c>
    </row>
    <row r="1107" spans="1:47" s="1" customFormat="1" ht="16">
      <c r="A1107" s="8" t="s">
        <v>179</v>
      </c>
      <c r="B1107" s="8" t="s">
        <v>180</v>
      </c>
      <c r="C1107" s="8" t="s">
        <v>66</v>
      </c>
      <c r="D1107" s="11" t="s">
        <v>67</v>
      </c>
      <c r="E1107" s="24">
        <v>58</v>
      </c>
      <c r="F1107" s="13">
        <v>0.40100000000000002</v>
      </c>
      <c r="G1107" s="24">
        <v>2205.8000000000002</v>
      </c>
      <c r="H1107" s="8" t="s">
        <v>97</v>
      </c>
      <c r="I1107" s="13">
        <v>4654.518</v>
      </c>
      <c r="J1107" s="38">
        <v>5.9460182005532012</v>
      </c>
      <c r="K1107" s="103">
        <f t="shared" si="179"/>
        <v>6.4059616475862891</v>
      </c>
      <c r="L1107" s="115">
        <f>K1107-K1108</f>
        <v>5.2337446472935616</v>
      </c>
      <c r="M1107" s="1" t="s">
        <v>119</v>
      </c>
      <c r="N1107" s="1" t="s">
        <v>120</v>
      </c>
      <c r="O1107" s="1" t="s">
        <v>71</v>
      </c>
      <c r="P1107" s="1" t="s">
        <v>72</v>
      </c>
      <c r="Q1107" s="1" t="s">
        <v>130</v>
      </c>
      <c r="R1107" s="1" t="s">
        <v>131</v>
      </c>
      <c r="S1107" s="8" t="s">
        <v>180</v>
      </c>
      <c r="T1107" s="8" t="s">
        <v>97</v>
      </c>
      <c r="U1107" s="25">
        <v>2.1000000000000001E-2</v>
      </c>
      <c r="V1107"/>
      <c r="W1107">
        <v>13.3</v>
      </c>
      <c r="X1107" s="70">
        <v>818.19799999999998</v>
      </c>
      <c r="Y1107" s="70">
        <v>504.44940000000003</v>
      </c>
      <c r="Z1107" s="70">
        <f t="shared" si="170"/>
        <v>0.61653707293344651</v>
      </c>
      <c r="AA1107" s="23">
        <f t="shared" si="171"/>
        <v>8.1999430700148395</v>
      </c>
      <c r="AB1107" s="25">
        <v>5.4939999999999998</v>
      </c>
      <c r="AC1107" s="23">
        <f t="shared" si="172"/>
        <v>0.6700046516286432</v>
      </c>
      <c r="AD1107" s="23">
        <f t="shared" si="173"/>
        <v>1.4925269512222135</v>
      </c>
      <c r="AE1107" s="23">
        <f t="shared" si="174"/>
        <v>3.1343065975666481E-2</v>
      </c>
      <c r="AF1107" s="1">
        <v>995</v>
      </c>
      <c r="AG1107" s="1">
        <f t="shared" si="175"/>
        <v>3.150056881976531E-5</v>
      </c>
      <c r="AH1107" s="7">
        <v>2000</v>
      </c>
      <c r="AI1107" s="1">
        <v>10.356</v>
      </c>
      <c r="AJ1107" s="1">
        <f t="shared" si="176"/>
        <v>6.0835397488924895E-3</v>
      </c>
      <c r="AK1107" s="1">
        <f t="shared" si="177"/>
        <v>3.8970922312972012E-4</v>
      </c>
      <c r="AL1107" s="1">
        <f t="shared" si="178"/>
        <v>3.1839693597363684E-4</v>
      </c>
      <c r="AM1107" s="8" t="s">
        <v>180</v>
      </c>
      <c r="AN1107" s="1" t="s">
        <v>119</v>
      </c>
      <c r="AO1107" s="1" t="s">
        <v>120</v>
      </c>
      <c r="AP1107" s="1" t="s">
        <v>71</v>
      </c>
      <c r="AQ1107" s="1" t="s">
        <v>72</v>
      </c>
      <c r="AR1107" s="1" t="s">
        <v>130</v>
      </c>
      <c r="AS1107" s="1" t="s">
        <v>131</v>
      </c>
      <c r="AT1107" s="8" t="s">
        <v>180</v>
      </c>
      <c r="AU1107" s="8" t="s">
        <v>97</v>
      </c>
    </row>
    <row r="1108" spans="1:47" s="1" customFormat="1" ht="16">
      <c r="A1108" s="8" t="s">
        <v>181</v>
      </c>
      <c r="B1108" s="8" t="s">
        <v>182</v>
      </c>
      <c r="C1108" s="8" t="s">
        <v>66</v>
      </c>
      <c r="D1108" s="8" t="s">
        <v>67</v>
      </c>
      <c r="E1108" s="24">
        <v>58</v>
      </c>
      <c r="F1108" s="13">
        <v>0.85199999999999998</v>
      </c>
      <c r="G1108" s="24">
        <v>2206.1999999999998</v>
      </c>
      <c r="H1108" s="8" t="s">
        <v>97</v>
      </c>
      <c r="I1108" s="13">
        <v>-20.085000000000001</v>
      </c>
      <c r="J1108" s="38">
        <v>1.0837016103869577</v>
      </c>
      <c r="K1108" s="103">
        <f t="shared" si="179"/>
        <v>1.1722170002927277</v>
      </c>
      <c r="L1108" s="115"/>
      <c r="M1108" s="1" t="s">
        <v>119</v>
      </c>
      <c r="N1108" s="1" t="s">
        <v>120</v>
      </c>
      <c r="O1108" s="1" t="s">
        <v>71</v>
      </c>
      <c r="P1108" s="1" t="s">
        <v>114</v>
      </c>
      <c r="Q1108" s="1" t="s">
        <v>130</v>
      </c>
      <c r="R1108" s="1" t="s">
        <v>131</v>
      </c>
      <c r="S1108" s="8" t="s">
        <v>182</v>
      </c>
      <c r="T1108" s="8" t="s">
        <v>97</v>
      </c>
      <c r="U1108" s="25">
        <v>6.0999999999999999E-2</v>
      </c>
      <c r="V1108"/>
      <c r="W1108">
        <v>13.3</v>
      </c>
      <c r="X1108" s="70">
        <v>818.19799999999998</v>
      </c>
      <c r="Y1108" s="70">
        <v>504.44940000000003</v>
      </c>
      <c r="Z1108" s="70">
        <f t="shared" si="170"/>
        <v>0.61653707293344651</v>
      </c>
      <c r="AA1108" s="23">
        <f t="shared" si="171"/>
        <v>8.1999430700148395</v>
      </c>
      <c r="AB1108" s="25">
        <v>4.8049999999999997</v>
      </c>
      <c r="AC1108" s="23">
        <f t="shared" si="172"/>
        <v>0.58597967802614315</v>
      </c>
      <c r="AD1108" s="23">
        <f t="shared" si="173"/>
        <v>1.7065438231040251</v>
      </c>
      <c r="AE1108" s="23">
        <f t="shared" si="174"/>
        <v>0.10409917320934553</v>
      </c>
      <c r="AF1108" s="1">
        <v>950</v>
      </c>
      <c r="AG1108" s="1">
        <f t="shared" si="175"/>
        <v>1.0957807706246898E-4</v>
      </c>
      <c r="AH1108" s="7">
        <v>2000</v>
      </c>
      <c r="AI1108" s="1">
        <v>10.146000000000001</v>
      </c>
      <c r="AJ1108" s="1">
        <f t="shared" si="176"/>
        <v>2.1600251737131673E-2</v>
      </c>
      <c r="AK1108" s="1">
        <f t="shared" si="177"/>
        <v>2.5320182296868272E-4</v>
      </c>
      <c r="AL1108" s="1">
        <f t="shared" si="178"/>
        <v>0</v>
      </c>
      <c r="AM1108" s="8" t="s">
        <v>182</v>
      </c>
      <c r="AN1108" s="1" t="s">
        <v>119</v>
      </c>
      <c r="AO1108" s="1" t="s">
        <v>120</v>
      </c>
      <c r="AP1108" s="1" t="s">
        <v>71</v>
      </c>
      <c r="AQ1108" s="1" t="s">
        <v>114</v>
      </c>
      <c r="AR1108" s="1" t="s">
        <v>130</v>
      </c>
      <c r="AS1108" s="1" t="s">
        <v>131</v>
      </c>
      <c r="AT1108" s="8" t="s">
        <v>182</v>
      </c>
      <c r="AU1108" s="8" t="s">
        <v>97</v>
      </c>
    </row>
    <row r="1109" spans="1:47" s="89" customFormat="1" ht="16">
      <c r="A1109" s="81" t="s">
        <v>186</v>
      </c>
      <c r="B1109" s="81" t="s">
        <v>187</v>
      </c>
      <c r="C1109" s="81" t="s">
        <v>66</v>
      </c>
      <c r="D1109" s="91" t="s">
        <v>67</v>
      </c>
      <c r="E1109" s="82">
        <v>63</v>
      </c>
      <c r="F1109" s="83">
        <v>1.0760000000000001</v>
      </c>
      <c r="G1109" s="82">
        <v>2206.4</v>
      </c>
      <c r="H1109" s="81" t="s">
        <v>97</v>
      </c>
      <c r="I1109" s="83">
        <v>-18.725999999999999</v>
      </c>
      <c r="J1109" s="84">
        <v>1.0851882376693689</v>
      </c>
      <c r="K1109" s="103">
        <f t="shared" si="179"/>
        <v>1.1738236124883168</v>
      </c>
      <c r="L1109" s="115"/>
      <c r="M1109" s="89" t="s">
        <v>119</v>
      </c>
      <c r="N1109" s="89" t="s">
        <v>120</v>
      </c>
      <c r="O1109" s="89" t="s">
        <v>71</v>
      </c>
      <c r="P1109" s="89" t="s">
        <v>114</v>
      </c>
      <c r="Q1109" s="89" t="s">
        <v>130</v>
      </c>
      <c r="R1109" s="89" t="s">
        <v>74</v>
      </c>
      <c r="S1109" s="81" t="s">
        <v>187</v>
      </c>
      <c r="T1109" s="81" t="s">
        <v>97</v>
      </c>
      <c r="U1109" s="85">
        <v>7.4999999999999997E-2</v>
      </c>
      <c r="V1109" s="86"/>
      <c r="W1109" s="86">
        <v>13.3</v>
      </c>
      <c r="X1109" s="87">
        <v>818.19799999999998</v>
      </c>
      <c r="Y1109" s="87">
        <v>504.44940000000003</v>
      </c>
      <c r="Z1109" s="87">
        <f t="shared" si="170"/>
        <v>0.61653707293344651</v>
      </c>
      <c r="AA1109" s="88">
        <f t="shared" si="171"/>
        <v>8.1999430700148395</v>
      </c>
      <c r="AB1109" s="85">
        <v>3.2290000000000001</v>
      </c>
      <c r="AC1109" s="88">
        <f t="shared" si="172"/>
        <v>0.39378322171621571</v>
      </c>
      <c r="AD1109" s="88">
        <f t="shared" si="173"/>
        <v>2.5394682781092719</v>
      </c>
      <c r="AE1109" s="88">
        <f t="shared" si="174"/>
        <v>0.19046012085819539</v>
      </c>
      <c r="AF1109" s="89">
        <v>950</v>
      </c>
      <c r="AG1109" s="89">
        <f t="shared" si="175"/>
        <v>2.0048433774546884E-4</v>
      </c>
      <c r="AH1109" s="90">
        <v>2000</v>
      </c>
      <c r="AI1109" s="89">
        <v>10.226000000000001</v>
      </c>
      <c r="AJ1109" s="89">
        <f t="shared" si="176"/>
        <v>3.9210705602477768E-2</v>
      </c>
      <c r="AK1109" s="1">
        <f t="shared" si="177"/>
        <v>4.6026452098516332E-4</v>
      </c>
      <c r="AL1109" s="1">
        <f t="shared" si="178"/>
        <v>0</v>
      </c>
      <c r="AM1109" s="81" t="s">
        <v>187</v>
      </c>
      <c r="AN1109" s="89" t="s">
        <v>119</v>
      </c>
      <c r="AO1109" s="89" t="s">
        <v>120</v>
      </c>
      <c r="AP1109" s="89" t="s">
        <v>71</v>
      </c>
      <c r="AQ1109" s="89" t="s">
        <v>114</v>
      </c>
      <c r="AR1109" s="89" t="s">
        <v>130</v>
      </c>
      <c r="AS1109" s="89" t="s">
        <v>74</v>
      </c>
      <c r="AT1109" s="81" t="s">
        <v>187</v>
      </c>
      <c r="AU1109" s="81" t="s">
        <v>97</v>
      </c>
    </row>
    <row r="1110" spans="1:47" s="89" customFormat="1" ht="16">
      <c r="A1110" s="81" t="s">
        <v>190</v>
      </c>
      <c r="B1110" s="81" t="s">
        <v>191</v>
      </c>
      <c r="C1110" s="81" t="s">
        <v>66</v>
      </c>
      <c r="D1110" s="91" t="s">
        <v>67</v>
      </c>
      <c r="E1110" s="82">
        <v>55</v>
      </c>
      <c r="F1110" s="83">
        <v>0.621</v>
      </c>
      <c r="G1110" s="82">
        <v>2206.4</v>
      </c>
      <c r="H1110" s="81" t="s">
        <v>97</v>
      </c>
      <c r="I1110" s="83">
        <v>-14.201000000000001</v>
      </c>
      <c r="J1110" s="84">
        <v>1.0901378702984947</v>
      </c>
      <c r="K1110" s="103">
        <f t="shared" si="179"/>
        <v>1.1791726989588081</v>
      </c>
      <c r="L1110" s="115"/>
      <c r="M1110" s="89" t="s">
        <v>119</v>
      </c>
      <c r="N1110" s="89" t="s">
        <v>120</v>
      </c>
      <c r="O1110" s="89" t="s">
        <v>71</v>
      </c>
      <c r="P1110" s="89" t="s">
        <v>114</v>
      </c>
      <c r="Q1110" s="89" t="s">
        <v>130</v>
      </c>
      <c r="R1110" s="89" t="s">
        <v>140</v>
      </c>
      <c r="S1110" s="81" t="s">
        <v>191</v>
      </c>
      <c r="T1110" s="81" t="s">
        <v>97</v>
      </c>
      <c r="U1110" s="85">
        <v>3.9E-2</v>
      </c>
      <c r="V1110" s="86"/>
      <c r="W1110" s="86">
        <v>13.3</v>
      </c>
      <c r="X1110" s="87">
        <v>818.19799999999998</v>
      </c>
      <c r="Y1110" s="87">
        <v>504.44940000000003</v>
      </c>
      <c r="Z1110" s="87">
        <f t="shared" si="170"/>
        <v>0.61653707293344651</v>
      </c>
      <c r="AA1110" s="88">
        <f t="shared" si="171"/>
        <v>8.1999430700148395</v>
      </c>
      <c r="AB1110" s="85">
        <v>6.8330000000000002</v>
      </c>
      <c r="AC1110" s="88">
        <f t="shared" si="172"/>
        <v>0.83329846825236975</v>
      </c>
      <c r="AD1110" s="88">
        <f t="shared" si="173"/>
        <v>1.2000502078171871</v>
      </c>
      <c r="AE1110" s="88">
        <f t="shared" si="174"/>
        <v>4.6801958104870298E-2</v>
      </c>
      <c r="AF1110" s="89">
        <v>950</v>
      </c>
      <c r="AG1110" s="89">
        <f t="shared" si="175"/>
        <v>4.926521905775821E-5</v>
      </c>
      <c r="AH1110" s="90">
        <v>2000</v>
      </c>
      <c r="AI1110" s="89">
        <v>10.292</v>
      </c>
      <c r="AJ1110" s="89">
        <f t="shared" si="176"/>
        <v>9.5734976793156248E-3</v>
      </c>
      <c r="AK1110" s="1">
        <f t="shared" si="177"/>
        <v>1.1288807096994491E-4</v>
      </c>
      <c r="AL1110" s="1">
        <f t="shared" si="178"/>
        <v>0</v>
      </c>
      <c r="AM1110" s="81" t="s">
        <v>191</v>
      </c>
      <c r="AN1110" s="89" t="s">
        <v>119</v>
      </c>
      <c r="AO1110" s="89" t="s">
        <v>120</v>
      </c>
      <c r="AP1110" s="89" t="s">
        <v>71</v>
      </c>
      <c r="AQ1110" s="89" t="s">
        <v>114</v>
      </c>
      <c r="AR1110" s="89" t="s">
        <v>130</v>
      </c>
      <c r="AS1110" s="89" t="s">
        <v>140</v>
      </c>
      <c r="AT1110" s="81" t="s">
        <v>191</v>
      </c>
      <c r="AU1110" s="81" t="s">
        <v>97</v>
      </c>
    </row>
    <row r="1111" spans="1:47" s="1" customFormat="1" ht="16">
      <c r="A1111" s="8" t="s">
        <v>192</v>
      </c>
      <c r="B1111" s="8" t="s">
        <v>193</v>
      </c>
      <c r="C1111" s="8" t="s">
        <v>156</v>
      </c>
      <c r="D1111" s="11" t="s">
        <v>67</v>
      </c>
      <c r="E1111" s="24">
        <v>54</v>
      </c>
      <c r="F1111" s="13">
        <v>0.60099999999999998</v>
      </c>
      <c r="G1111" s="24">
        <v>2205.4</v>
      </c>
      <c r="H1111" s="8" t="s">
        <v>97</v>
      </c>
      <c r="I1111" s="13">
        <v>3757.3530000000001</v>
      </c>
      <c r="J1111" s="38">
        <v>5.050247604431771</v>
      </c>
      <c r="K1111" s="103">
        <f t="shared" si="179"/>
        <v>5.4449116751034916</v>
      </c>
      <c r="L1111" s="115">
        <f>K1111-K1112</f>
        <v>4.2658418149995914</v>
      </c>
      <c r="M1111" s="1" t="s">
        <v>119</v>
      </c>
      <c r="N1111" s="1" t="s">
        <v>120</v>
      </c>
      <c r="O1111" s="1" t="s">
        <v>71</v>
      </c>
      <c r="P1111" s="1" t="s">
        <v>72</v>
      </c>
      <c r="Q1111" s="1" t="s">
        <v>130</v>
      </c>
      <c r="R1111" s="1" t="s">
        <v>146</v>
      </c>
      <c r="S1111" s="8" t="s">
        <v>193</v>
      </c>
      <c r="T1111" s="8" t="s">
        <v>97</v>
      </c>
      <c r="U1111" s="25">
        <v>0.14899999999999999</v>
      </c>
      <c r="V1111"/>
      <c r="W1111">
        <v>13.3</v>
      </c>
      <c r="X1111" s="70">
        <v>818.19799999999998</v>
      </c>
      <c r="Y1111" s="70">
        <v>504.44940000000003</v>
      </c>
      <c r="Z1111" s="70">
        <f t="shared" si="170"/>
        <v>0.61653707293344651</v>
      </c>
      <c r="AA1111" s="23">
        <f t="shared" si="171"/>
        <v>8.1999430700148395</v>
      </c>
      <c r="AB1111" s="25">
        <v>6.0350000000000001</v>
      </c>
      <c r="AC1111" s="23">
        <f t="shared" si="172"/>
        <v>0.735980719435541</v>
      </c>
      <c r="AD1111" s="23">
        <f t="shared" si="173"/>
        <v>1.358731246067082</v>
      </c>
      <c r="AE1111" s="23">
        <f t="shared" si="174"/>
        <v>0.20245095566399521</v>
      </c>
      <c r="AF1111" s="1">
        <v>995</v>
      </c>
      <c r="AG1111" s="1">
        <f t="shared" si="175"/>
        <v>2.0346829714974394E-4</v>
      </c>
      <c r="AH1111" s="7">
        <v>2000</v>
      </c>
      <c r="AI1111" s="1">
        <v>10.234</v>
      </c>
      <c r="AJ1111" s="1">
        <f t="shared" si="176"/>
        <v>3.9763200537374227E-2</v>
      </c>
      <c r="AK1111" s="1">
        <f t="shared" si="177"/>
        <v>2.1650711484543033E-3</v>
      </c>
      <c r="AL1111" s="1">
        <f t="shared" si="178"/>
        <v>1.6962352355054521E-3</v>
      </c>
      <c r="AM1111" s="8" t="s">
        <v>193</v>
      </c>
      <c r="AN1111" s="1" t="s">
        <v>119</v>
      </c>
      <c r="AO1111" s="1" t="s">
        <v>120</v>
      </c>
      <c r="AP1111" s="1" t="s">
        <v>71</v>
      </c>
      <c r="AQ1111" s="1" t="s">
        <v>72</v>
      </c>
      <c r="AR1111" s="1" t="s">
        <v>130</v>
      </c>
      <c r="AS1111" s="1" t="s">
        <v>146</v>
      </c>
      <c r="AT1111" s="8" t="s">
        <v>193</v>
      </c>
      <c r="AU1111" s="8" t="s">
        <v>97</v>
      </c>
    </row>
    <row r="1112" spans="1:47" s="1" customFormat="1" ht="16">
      <c r="A1112" s="8" t="s">
        <v>194</v>
      </c>
      <c r="B1112" s="8" t="s">
        <v>195</v>
      </c>
      <c r="C1112" s="8" t="s">
        <v>66</v>
      </c>
      <c r="D1112" s="11" t="s">
        <v>67</v>
      </c>
      <c r="E1112" s="24">
        <v>55</v>
      </c>
      <c r="F1112" s="13">
        <v>0.61499999999999999</v>
      </c>
      <c r="G1112" s="24">
        <v>2206.1999999999998</v>
      </c>
      <c r="H1112" s="8" t="s">
        <v>97</v>
      </c>
      <c r="I1112" s="13">
        <v>-14.288</v>
      </c>
      <c r="J1112" s="38">
        <v>1.0900427107614432</v>
      </c>
      <c r="K1112" s="103">
        <f t="shared" si="179"/>
        <v>1.1790698601039007</v>
      </c>
      <c r="L1112" s="115"/>
      <c r="M1112" s="1" t="s">
        <v>119</v>
      </c>
      <c r="N1112" s="1" t="s">
        <v>120</v>
      </c>
      <c r="O1112" s="1" t="s">
        <v>71</v>
      </c>
      <c r="P1112" s="1" t="s">
        <v>114</v>
      </c>
      <c r="Q1112" s="1" t="s">
        <v>130</v>
      </c>
      <c r="R1112" s="1" t="s">
        <v>146</v>
      </c>
      <c r="S1112" s="8" t="s">
        <v>195</v>
      </c>
      <c r="T1112" s="8" t="s">
        <v>97</v>
      </c>
      <c r="U1112" s="25">
        <v>3.9E-2</v>
      </c>
      <c r="V1112"/>
      <c r="W1112">
        <v>13.3</v>
      </c>
      <c r="X1112" s="70">
        <v>818.19799999999998</v>
      </c>
      <c r="Y1112" s="70">
        <v>504.44940000000003</v>
      </c>
      <c r="Z1112" s="70">
        <f t="shared" si="170"/>
        <v>0.61653707293344651</v>
      </c>
      <c r="AA1112" s="23">
        <f t="shared" si="171"/>
        <v>8.1999430700148395</v>
      </c>
      <c r="AB1112" s="25">
        <v>7.0259999999999998</v>
      </c>
      <c r="AC1112" s="23">
        <f t="shared" si="172"/>
        <v>0.85683521702636467</v>
      </c>
      <c r="AD1112" s="23">
        <f t="shared" si="173"/>
        <v>1.1670855493900996</v>
      </c>
      <c r="AE1112" s="23">
        <f t="shared" si="174"/>
        <v>4.5516336426213881E-2</v>
      </c>
      <c r="AF1112" s="1">
        <v>950</v>
      </c>
      <c r="AG1112" s="1">
        <f t="shared" si="175"/>
        <v>4.7911933080225141E-5</v>
      </c>
      <c r="AH1112" s="7">
        <v>2000</v>
      </c>
      <c r="AI1112" s="1">
        <v>10.246</v>
      </c>
      <c r="AJ1112" s="1">
        <f t="shared" si="176"/>
        <v>9.3523195549922201E-3</v>
      </c>
      <c r="AK1112" s="1">
        <f t="shared" si="177"/>
        <v>1.1027038109351653E-4</v>
      </c>
      <c r="AL1112" s="1">
        <f t="shared" si="178"/>
        <v>0</v>
      </c>
      <c r="AM1112" s="8" t="s">
        <v>195</v>
      </c>
      <c r="AN1112" s="1" t="s">
        <v>119</v>
      </c>
      <c r="AO1112" s="1" t="s">
        <v>120</v>
      </c>
      <c r="AP1112" s="1" t="s">
        <v>71</v>
      </c>
      <c r="AQ1112" s="1" t="s">
        <v>114</v>
      </c>
      <c r="AR1112" s="1" t="s">
        <v>130</v>
      </c>
      <c r="AS1112" s="1" t="s">
        <v>146</v>
      </c>
      <c r="AT1112" s="8" t="s">
        <v>195</v>
      </c>
      <c r="AU1112" s="8" t="s">
        <v>97</v>
      </c>
    </row>
    <row r="1113" spans="1:47" s="1" customFormat="1" ht="16">
      <c r="A1113" s="8" t="s">
        <v>196</v>
      </c>
      <c r="B1113" s="8" t="s">
        <v>197</v>
      </c>
      <c r="C1113" s="8" t="s">
        <v>156</v>
      </c>
      <c r="D1113" s="11" t="s">
        <v>67</v>
      </c>
      <c r="E1113" s="24">
        <v>55</v>
      </c>
      <c r="F1113" s="13">
        <v>0.436</v>
      </c>
      <c r="G1113" s="24">
        <v>2205.6</v>
      </c>
      <c r="H1113" s="8" t="s">
        <v>97</v>
      </c>
      <c r="I1113" s="13">
        <v>4565.9290000000001</v>
      </c>
      <c r="J1113" s="38">
        <v>5.8583196554675228</v>
      </c>
      <c r="K1113" s="103">
        <f t="shared" si="179"/>
        <v>6.3119345969274097</v>
      </c>
      <c r="L1113" s="115">
        <f>K1113-K1114</f>
        <v>5.1391915110983035</v>
      </c>
      <c r="M1113" s="1" t="s">
        <v>119</v>
      </c>
      <c r="N1113" s="1" t="s">
        <v>120</v>
      </c>
      <c r="O1113" s="1" t="s">
        <v>71</v>
      </c>
      <c r="P1113" s="1" t="s">
        <v>72</v>
      </c>
      <c r="Q1113" s="1" t="s">
        <v>130</v>
      </c>
      <c r="R1113" s="1" t="s">
        <v>151</v>
      </c>
      <c r="S1113" s="8" t="s">
        <v>197</v>
      </c>
      <c r="T1113" s="8" t="s">
        <v>97</v>
      </c>
      <c r="U1113" s="25">
        <v>0.104</v>
      </c>
      <c r="V1113"/>
      <c r="W1113">
        <v>13.3</v>
      </c>
      <c r="X1113" s="70">
        <v>818.19799999999998</v>
      </c>
      <c r="Y1113" s="70">
        <v>504.44940000000003</v>
      </c>
      <c r="Z1113" s="70">
        <f t="shared" si="170"/>
        <v>0.61653707293344651</v>
      </c>
      <c r="AA1113" s="23">
        <f t="shared" si="171"/>
        <v>8.1999430700148395</v>
      </c>
      <c r="AB1113" s="25">
        <v>5.1180000000000003</v>
      </c>
      <c r="AC1113" s="23">
        <f t="shared" si="172"/>
        <v>0.62415067474251851</v>
      </c>
      <c r="AD1113" s="23">
        <f t="shared" si="173"/>
        <v>1.6021772313432665</v>
      </c>
      <c r="AE1113" s="23">
        <f t="shared" si="174"/>
        <v>0.16662643205969971</v>
      </c>
      <c r="AF1113" s="1">
        <v>995</v>
      </c>
      <c r="AG1113" s="1">
        <f t="shared" si="175"/>
        <v>1.6746375081376854E-4</v>
      </c>
      <c r="AH1113" s="7">
        <v>2000</v>
      </c>
      <c r="AI1113" s="1">
        <v>10.15</v>
      </c>
      <c r="AJ1113" s="1">
        <f t="shared" si="176"/>
        <v>3.2997783411580009E-2</v>
      </c>
      <c r="AK1113" s="1">
        <f t="shared" si="177"/>
        <v>2.0827985073746925E-3</v>
      </c>
      <c r="AL1113" s="1">
        <f t="shared" si="178"/>
        <v>1.6958192839385241E-3</v>
      </c>
      <c r="AM1113" s="8" t="s">
        <v>197</v>
      </c>
      <c r="AN1113" s="1" t="s">
        <v>119</v>
      </c>
      <c r="AO1113" s="1" t="s">
        <v>120</v>
      </c>
      <c r="AP1113" s="1" t="s">
        <v>71</v>
      </c>
      <c r="AQ1113" s="1" t="s">
        <v>72</v>
      </c>
      <c r="AR1113" s="1" t="s">
        <v>130</v>
      </c>
      <c r="AS1113" s="1" t="s">
        <v>151</v>
      </c>
      <c r="AT1113" s="8" t="s">
        <v>197</v>
      </c>
      <c r="AU1113" s="8" t="s">
        <v>97</v>
      </c>
    </row>
    <row r="1114" spans="1:47" s="1" customFormat="1" ht="16">
      <c r="A1114" s="8" t="s">
        <v>198</v>
      </c>
      <c r="B1114" s="8" t="s">
        <v>199</v>
      </c>
      <c r="C1114" s="8" t="s">
        <v>66</v>
      </c>
      <c r="D1114" s="11" t="s">
        <v>67</v>
      </c>
      <c r="E1114" s="24">
        <v>60</v>
      </c>
      <c r="F1114" s="13">
        <v>1.601</v>
      </c>
      <c r="G1114" s="24">
        <v>2206.4</v>
      </c>
      <c r="H1114" s="8" t="s">
        <v>97</v>
      </c>
      <c r="I1114" s="13">
        <v>-19.64</v>
      </c>
      <c r="J1114" s="38">
        <v>1.084188406433767</v>
      </c>
      <c r="K1114" s="103">
        <f t="shared" si="179"/>
        <v>1.1727430858291057</v>
      </c>
      <c r="L1114" s="115"/>
      <c r="M1114" s="1" t="s">
        <v>119</v>
      </c>
      <c r="N1114" s="1" t="s">
        <v>120</v>
      </c>
      <c r="O1114" s="1" t="s">
        <v>71</v>
      </c>
      <c r="P1114" s="1" t="s">
        <v>114</v>
      </c>
      <c r="Q1114" s="1" t="s">
        <v>130</v>
      </c>
      <c r="R1114" s="1" t="s">
        <v>151</v>
      </c>
      <c r="S1114" s="8" t="s">
        <v>199</v>
      </c>
      <c r="T1114" s="8" t="s">
        <v>97</v>
      </c>
      <c r="U1114" s="25">
        <v>0.11600000000000001</v>
      </c>
      <c r="V1114"/>
      <c r="W1114">
        <v>13.3</v>
      </c>
      <c r="X1114" s="70">
        <v>818.19799999999998</v>
      </c>
      <c r="Y1114" s="70">
        <v>504.44940000000003</v>
      </c>
      <c r="Z1114" s="70">
        <f t="shared" si="170"/>
        <v>0.61653707293344651</v>
      </c>
      <c r="AA1114" s="23">
        <f t="shared" si="171"/>
        <v>8.1999430700148395</v>
      </c>
      <c r="AB1114" s="25">
        <v>3.3</v>
      </c>
      <c r="AC1114" s="23">
        <f t="shared" si="172"/>
        <v>0.40244181841545734</v>
      </c>
      <c r="AD1114" s="23">
        <f t="shared" si="173"/>
        <v>2.4848312333378302</v>
      </c>
      <c r="AE1114" s="23">
        <f t="shared" si="174"/>
        <v>0.28824042306718833</v>
      </c>
      <c r="AF1114" s="1">
        <v>950</v>
      </c>
      <c r="AG1114" s="1">
        <f t="shared" si="175"/>
        <v>3.0341097164967191E-4</v>
      </c>
      <c r="AH1114" s="7">
        <v>2000</v>
      </c>
      <c r="AI1114" s="1">
        <v>10.257999999999999</v>
      </c>
      <c r="AJ1114" s="1">
        <f t="shared" si="176"/>
        <v>5.9155970296290099E-2</v>
      </c>
      <c r="AK1114" s="1">
        <f t="shared" si="177"/>
        <v>6.9374755150486162E-4</v>
      </c>
      <c r="AL1114" s="1">
        <f t="shared" si="178"/>
        <v>0</v>
      </c>
      <c r="AM1114" s="8" t="s">
        <v>199</v>
      </c>
      <c r="AN1114" s="1" t="s">
        <v>119</v>
      </c>
      <c r="AO1114" s="1" t="s">
        <v>120</v>
      </c>
      <c r="AP1114" s="1" t="s">
        <v>71</v>
      </c>
      <c r="AQ1114" s="1" t="s">
        <v>114</v>
      </c>
      <c r="AR1114" s="1" t="s">
        <v>130</v>
      </c>
      <c r="AS1114" s="1" t="s">
        <v>151</v>
      </c>
      <c r="AT1114" s="8" t="s">
        <v>199</v>
      </c>
      <c r="AU1114" s="8" t="s">
        <v>97</v>
      </c>
    </row>
    <row r="1115" spans="1:47" s="1" customFormat="1" ht="16">
      <c r="A1115" s="8" t="s">
        <v>200</v>
      </c>
      <c r="B1115" s="8" t="s">
        <v>201</v>
      </c>
      <c r="C1115" s="8" t="s">
        <v>156</v>
      </c>
      <c r="D1115" s="8" t="s">
        <v>67</v>
      </c>
      <c r="E1115" s="24">
        <v>52</v>
      </c>
      <c r="F1115" s="13">
        <v>0.45400000000000001</v>
      </c>
      <c r="G1115" s="24">
        <v>2205.4</v>
      </c>
      <c r="H1115" s="8" t="s">
        <v>97</v>
      </c>
      <c r="I1115" s="13">
        <v>3698.1849999999999</v>
      </c>
      <c r="J1115" s="38">
        <v>4.9905714417613662</v>
      </c>
      <c r="K1115" s="103">
        <f t="shared" si="179"/>
        <v>5.3808362558642804</v>
      </c>
      <c r="L1115" s="115">
        <f>K1115-K1116</f>
        <v>4.2104694660461783</v>
      </c>
      <c r="M1115" s="1" t="s">
        <v>119</v>
      </c>
      <c r="N1115" s="1" t="s">
        <v>120</v>
      </c>
      <c r="O1115" s="1" t="s">
        <v>157</v>
      </c>
      <c r="P1115" s="1" t="s">
        <v>72</v>
      </c>
      <c r="Q1115" s="1" t="s">
        <v>130</v>
      </c>
      <c r="R1115" s="1" t="s">
        <v>131</v>
      </c>
      <c r="S1115" s="8" t="s">
        <v>201</v>
      </c>
      <c r="T1115" s="8" t="s">
        <v>97</v>
      </c>
      <c r="U1115" s="25">
        <v>0.14099999999999999</v>
      </c>
      <c r="V1115"/>
      <c r="W1115">
        <v>13.3</v>
      </c>
      <c r="X1115" s="70">
        <v>818.19799999999998</v>
      </c>
      <c r="Y1115" s="70">
        <v>504.44940000000003</v>
      </c>
      <c r="Z1115" s="70">
        <f t="shared" si="170"/>
        <v>0.61653707293344651</v>
      </c>
      <c r="AA1115" s="23">
        <f t="shared" si="171"/>
        <v>8.1999430700148395</v>
      </c>
      <c r="AB1115" s="25">
        <v>6.548</v>
      </c>
      <c r="AC1115" s="23">
        <f t="shared" si="172"/>
        <v>0.79854212938921665</v>
      </c>
      <c r="AD1115" s="23">
        <f t="shared" si="173"/>
        <v>1.2522820815538851</v>
      </c>
      <c r="AE1115" s="23">
        <f t="shared" si="174"/>
        <v>0.17657177349909778</v>
      </c>
      <c r="AF1115" s="1">
        <v>995</v>
      </c>
      <c r="AG1115" s="1">
        <f t="shared" si="175"/>
        <v>1.7745906884331436E-4</v>
      </c>
      <c r="AH1115" s="7">
        <v>2000</v>
      </c>
      <c r="AI1115" s="1">
        <v>10.356</v>
      </c>
      <c r="AJ1115" s="1">
        <f t="shared" si="176"/>
        <v>3.4271739830690297E-2</v>
      </c>
      <c r="AK1115" s="1">
        <f t="shared" si="177"/>
        <v>1.844106202325263E-3</v>
      </c>
      <c r="AL1115" s="1">
        <f t="shared" si="178"/>
        <v>1.4430011410540011E-3</v>
      </c>
      <c r="AM1115" s="8" t="s">
        <v>201</v>
      </c>
      <c r="AN1115" s="1" t="s">
        <v>119</v>
      </c>
      <c r="AO1115" s="1" t="s">
        <v>120</v>
      </c>
      <c r="AP1115" s="1" t="s">
        <v>157</v>
      </c>
      <c r="AQ1115" s="1" t="s">
        <v>72</v>
      </c>
      <c r="AR1115" s="1" t="s">
        <v>130</v>
      </c>
      <c r="AS1115" s="1" t="s">
        <v>131</v>
      </c>
      <c r="AT1115" s="8" t="s">
        <v>201</v>
      </c>
      <c r="AU1115" s="8" t="s">
        <v>97</v>
      </c>
    </row>
    <row r="1116" spans="1:47" s="1" customFormat="1" ht="16">
      <c r="A1116" s="8" t="s">
        <v>202</v>
      </c>
      <c r="B1116" s="8" t="s">
        <v>203</v>
      </c>
      <c r="C1116" s="8" t="s">
        <v>66</v>
      </c>
      <c r="D1116" s="11" t="s">
        <v>67</v>
      </c>
      <c r="E1116" s="24">
        <v>62</v>
      </c>
      <c r="F1116" s="13">
        <v>1.302</v>
      </c>
      <c r="G1116" s="24">
        <v>2206.8000000000002</v>
      </c>
      <c r="H1116" s="8" t="s">
        <v>97</v>
      </c>
      <c r="I1116" s="13">
        <v>-21.65</v>
      </c>
      <c r="J1116" s="38">
        <v>1.0819895817390959</v>
      </c>
      <c r="K1116" s="103">
        <f t="shared" si="179"/>
        <v>1.1703667898181018</v>
      </c>
      <c r="L1116" s="115"/>
      <c r="M1116" s="1" t="s">
        <v>119</v>
      </c>
      <c r="N1116" s="1" t="s">
        <v>120</v>
      </c>
      <c r="O1116" s="1" t="s">
        <v>157</v>
      </c>
      <c r="P1116" s="1" t="s">
        <v>114</v>
      </c>
      <c r="Q1116" s="1" t="s">
        <v>130</v>
      </c>
      <c r="R1116" s="1" t="s">
        <v>131</v>
      </c>
      <c r="S1116" s="8" t="s">
        <v>203</v>
      </c>
      <c r="T1116" s="8" t="s">
        <v>97</v>
      </c>
      <c r="U1116" s="25">
        <v>7.5999999999999998E-2</v>
      </c>
      <c r="V1116"/>
      <c r="W1116">
        <v>13.3</v>
      </c>
      <c r="X1116" s="70">
        <v>818.19799999999998</v>
      </c>
      <c r="Y1116" s="70">
        <v>504.44940000000003</v>
      </c>
      <c r="Z1116" s="70">
        <f t="shared" si="170"/>
        <v>0.61653707293344651</v>
      </c>
      <c r="AA1116" s="23">
        <f t="shared" si="171"/>
        <v>8.1999430700148395</v>
      </c>
      <c r="AB1116" s="25">
        <v>7.2779999999999996</v>
      </c>
      <c r="AC1116" s="23">
        <f t="shared" si="172"/>
        <v>0.88756713770536322</v>
      </c>
      <c r="AD1116" s="23">
        <f t="shared" si="173"/>
        <v>1.12667533251097</v>
      </c>
      <c r="AE1116" s="23">
        <f t="shared" si="174"/>
        <v>8.5627325270833721E-2</v>
      </c>
      <c r="AF1116" s="1">
        <v>995</v>
      </c>
      <c r="AG1116" s="1">
        <f t="shared" si="175"/>
        <v>8.6057613337521321E-5</v>
      </c>
      <c r="AH1116" s="7">
        <v>2000</v>
      </c>
      <c r="AI1116" s="1">
        <v>10.146000000000001</v>
      </c>
      <c r="AJ1116" s="1">
        <f t="shared" si="176"/>
        <v>1.6963850450920821E-2</v>
      </c>
      <c r="AK1116" s="1">
        <f t="shared" si="177"/>
        <v>1.9853927195198561E-4</v>
      </c>
      <c r="AL1116" s="1">
        <f t="shared" si="178"/>
        <v>0</v>
      </c>
      <c r="AM1116" s="8" t="s">
        <v>203</v>
      </c>
      <c r="AN1116" s="1" t="s">
        <v>119</v>
      </c>
      <c r="AO1116" s="1" t="s">
        <v>120</v>
      </c>
      <c r="AP1116" s="1" t="s">
        <v>157</v>
      </c>
      <c r="AQ1116" s="1" t="s">
        <v>114</v>
      </c>
      <c r="AR1116" s="1" t="s">
        <v>130</v>
      </c>
      <c r="AS1116" s="1" t="s">
        <v>131</v>
      </c>
      <c r="AT1116" s="8" t="s">
        <v>203</v>
      </c>
      <c r="AU1116" s="8" t="s">
        <v>97</v>
      </c>
    </row>
    <row r="1117" spans="1:47" s="1" customFormat="1" ht="16">
      <c r="A1117" s="8" t="s">
        <v>204</v>
      </c>
      <c r="B1117" s="8" t="s">
        <v>205</v>
      </c>
      <c r="C1117" s="8" t="s">
        <v>156</v>
      </c>
      <c r="D1117" s="11" t="s">
        <v>67</v>
      </c>
      <c r="E1117" s="24">
        <v>47</v>
      </c>
      <c r="F1117" s="13">
        <v>0.45100000000000001</v>
      </c>
      <c r="G1117" s="24">
        <v>2205.4</v>
      </c>
      <c r="H1117" s="8" t="s">
        <v>97</v>
      </c>
      <c r="I1117" s="13">
        <v>5578.12</v>
      </c>
      <c r="J1117" s="38">
        <v>6.8506984535864124</v>
      </c>
      <c r="K1117" s="103">
        <f t="shared" si="179"/>
        <v>7.3751344067662687</v>
      </c>
      <c r="L1117" s="115">
        <f>K1117-K1119</f>
        <v>6.1637434972800555</v>
      </c>
      <c r="M1117" s="1" t="s">
        <v>119</v>
      </c>
      <c r="N1117" s="1" t="s">
        <v>120</v>
      </c>
      <c r="O1117" s="1" t="s">
        <v>157</v>
      </c>
      <c r="P1117" s="1" t="s">
        <v>72</v>
      </c>
      <c r="Q1117" s="1" t="s">
        <v>130</v>
      </c>
      <c r="R1117" s="1" t="s">
        <v>74</v>
      </c>
      <c r="S1117" s="8" t="s">
        <v>205</v>
      </c>
      <c r="T1117" s="8" t="s">
        <v>97</v>
      </c>
      <c r="U1117" s="25">
        <v>0.123</v>
      </c>
      <c r="V1117"/>
      <c r="W1117">
        <v>13.3</v>
      </c>
      <c r="X1117" s="70">
        <v>818.19799999999998</v>
      </c>
      <c r="Y1117" s="70">
        <v>504.44940000000003</v>
      </c>
      <c r="Z1117" s="70">
        <f t="shared" si="170"/>
        <v>0.61653707293344651</v>
      </c>
      <c r="AA1117" s="23">
        <f t="shared" si="171"/>
        <v>8.1999430700148395</v>
      </c>
      <c r="AB1117" s="25">
        <v>6.34</v>
      </c>
      <c r="AC1117" s="23">
        <f t="shared" si="172"/>
        <v>0.77317609962242417</v>
      </c>
      <c r="AD1117" s="23">
        <f t="shared" si="173"/>
        <v>1.2933664148288391</v>
      </c>
      <c r="AE1117" s="23">
        <f t="shared" si="174"/>
        <v>0.1590840690239472</v>
      </c>
      <c r="AF1117" s="1">
        <v>995</v>
      </c>
      <c r="AG1117" s="1">
        <f t="shared" si="175"/>
        <v>1.5988348645622834E-4</v>
      </c>
      <c r="AH1117" s="7">
        <v>2000</v>
      </c>
      <c r="AI1117" s="1">
        <v>10.308999999999999</v>
      </c>
      <c r="AJ1117" s="1">
        <f t="shared" si="176"/>
        <v>3.1018233864822654E-2</v>
      </c>
      <c r="AK1117" s="1">
        <f t="shared" si="177"/>
        <v>2.2876364381357621E-3</v>
      </c>
      <c r="AL1117" s="1">
        <f t="shared" si="178"/>
        <v>1.9118843728141263E-3</v>
      </c>
      <c r="AM1117" s="8" t="s">
        <v>205</v>
      </c>
      <c r="AN1117" s="1" t="s">
        <v>119</v>
      </c>
      <c r="AO1117" s="1" t="s">
        <v>120</v>
      </c>
      <c r="AP1117" s="1" t="s">
        <v>157</v>
      </c>
      <c r="AQ1117" s="1" t="s">
        <v>72</v>
      </c>
      <c r="AR1117" s="1" t="s">
        <v>130</v>
      </c>
      <c r="AS1117" s="1" t="s">
        <v>74</v>
      </c>
      <c r="AT1117" s="8" t="s">
        <v>205</v>
      </c>
      <c r="AU1117" s="8" t="s">
        <v>97</v>
      </c>
    </row>
    <row r="1118" spans="1:47" s="1" customFormat="1" ht="16">
      <c r="A1118" s="8" t="s">
        <v>206</v>
      </c>
      <c r="B1118" s="8" t="s">
        <v>205</v>
      </c>
      <c r="C1118" s="8" t="s">
        <v>156</v>
      </c>
      <c r="D1118" s="11" t="s">
        <v>67</v>
      </c>
      <c r="E1118" s="24">
        <v>47</v>
      </c>
      <c r="F1118" s="13">
        <v>0.44500000000000001</v>
      </c>
      <c r="G1118" s="24">
        <v>2205.1999999999998</v>
      </c>
      <c r="H1118" s="8" t="s">
        <v>97</v>
      </c>
      <c r="I1118" s="13">
        <v>5685.6719999999996</v>
      </c>
      <c r="J1118" s="38">
        <v>6.9549169920330334</v>
      </c>
      <c r="K1118" s="103">
        <f t="shared" si="179"/>
        <v>7.4866898738070677</v>
      </c>
      <c r="L1118" s="115">
        <f>K1118-K1119</f>
        <v>6.2752989643208545</v>
      </c>
      <c r="M1118" s="1" t="s">
        <v>119</v>
      </c>
      <c r="N1118" s="1" t="s">
        <v>120</v>
      </c>
      <c r="O1118" s="1" t="s">
        <v>157</v>
      </c>
      <c r="P1118" s="1" t="s">
        <v>72</v>
      </c>
      <c r="Q1118" s="1" t="s">
        <v>130</v>
      </c>
      <c r="R1118" s="1" t="s">
        <v>74</v>
      </c>
      <c r="S1118" s="8" t="s">
        <v>205</v>
      </c>
      <c r="T1118" s="8" t="s">
        <v>97</v>
      </c>
      <c r="U1118" s="25">
        <v>0.121</v>
      </c>
      <c r="V1118"/>
      <c r="W1118">
        <v>13.3</v>
      </c>
      <c r="X1118" s="70">
        <v>818.19799999999998</v>
      </c>
      <c r="Y1118" s="70">
        <v>504.44940000000003</v>
      </c>
      <c r="Z1118" s="70">
        <f t="shared" si="170"/>
        <v>0.61653707293344651</v>
      </c>
      <c r="AA1118" s="23">
        <f t="shared" si="171"/>
        <v>8.1999430700148395</v>
      </c>
      <c r="AB1118" s="25">
        <v>6.34</v>
      </c>
      <c r="AC1118" s="23">
        <f t="shared" si="172"/>
        <v>0.77317609962242417</v>
      </c>
      <c r="AD1118" s="23">
        <f t="shared" si="173"/>
        <v>1.2933664148288391</v>
      </c>
      <c r="AE1118" s="23">
        <f t="shared" si="174"/>
        <v>0.15649733619428952</v>
      </c>
      <c r="AF1118" s="1">
        <v>995</v>
      </c>
      <c r="AG1118" s="1">
        <f t="shared" si="175"/>
        <v>1.572837549691352E-4</v>
      </c>
      <c r="AH1118" s="7">
        <v>2000</v>
      </c>
      <c r="AI1118" s="1">
        <v>10.308999999999999</v>
      </c>
      <c r="AJ1118" s="1">
        <f t="shared" si="176"/>
        <v>3.0513872338565375E-2</v>
      </c>
      <c r="AK1118" s="1">
        <f t="shared" si="177"/>
        <v>2.2844789904777896E-3</v>
      </c>
      <c r="AL1118" s="1">
        <f t="shared" si="178"/>
        <v>1.9148367148361808E-3</v>
      </c>
      <c r="AM1118" s="8" t="s">
        <v>205</v>
      </c>
      <c r="AN1118" s="1" t="s">
        <v>119</v>
      </c>
      <c r="AO1118" s="1" t="s">
        <v>120</v>
      </c>
      <c r="AP1118" s="1" t="s">
        <v>157</v>
      </c>
      <c r="AQ1118" s="1" t="s">
        <v>72</v>
      </c>
      <c r="AR1118" s="1" t="s">
        <v>130</v>
      </c>
      <c r="AS1118" s="1" t="s">
        <v>74</v>
      </c>
      <c r="AT1118" s="8" t="s">
        <v>205</v>
      </c>
      <c r="AU1118" s="8" t="s">
        <v>97</v>
      </c>
    </row>
    <row r="1119" spans="1:47" s="1" customFormat="1" ht="16">
      <c r="A1119" s="8" t="s">
        <v>207</v>
      </c>
      <c r="B1119" s="8" t="s">
        <v>208</v>
      </c>
      <c r="C1119" s="8" t="s">
        <v>66</v>
      </c>
      <c r="D1119" s="11" t="s">
        <v>67</v>
      </c>
      <c r="E1119" s="24">
        <v>67</v>
      </c>
      <c r="F1119" s="13">
        <v>0.25900000000000001</v>
      </c>
      <c r="G1119" s="24">
        <v>2206.4</v>
      </c>
      <c r="H1119" s="8" t="s">
        <v>97</v>
      </c>
      <c r="I1119" s="13">
        <v>13.064</v>
      </c>
      <c r="J1119" s="38">
        <v>1.1199509766046922</v>
      </c>
      <c r="K1119" s="103">
        <f t="shared" si="179"/>
        <v>1.2113909094862132</v>
      </c>
      <c r="L1119" s="115"/>
      <c r="M1119" s="1" t="s">
        <v>119</v>
      </c>
      <c r="N1119" s="1" t="s">
        <v>120</v>
      </c>
      <c r="O1119" s="1" t="s">
        <v>157</v>
      </c>
      <c r="P1119" s="1" t="s">
        <v>114</v>
      </c>
      <c r="Q1119" s="1" t="s">
        <v>130</v>
      </c>
      <c r="R1119" s="1" t="s">
        <v>74</v>
      </c>
      <c r="S1119" s="8" t="s">
        <v>208</v>
      </c>
      <c r="T1119" s="8" t="s">
        <v>97</v>
      </c>
      <c r="U1119" s="25">
        <v>1.4999999999999999E-2</v>
      </c>
      <c r="V1119"/>
      <c r="W1119">
        <v>13.3</v>
      </c>
      <c r="X1119" s="70">
        <v>818.19799999999998</v>
      </c>
      <c r="Y1119" s="70">
        <v>504.44940000000003</v>
      </c>
      <c r="Z1119" s="70">
        <f t="shared" si="170"/>
        <v>0.61653707293344651</v>
      </c>
      <c r="AA1119" s="23">
        <f t="shared" si="171"/>
        <v>8.1999430700148395</v>
      </c>
      <c r="AB1119" s="25">
        <v>6.1749999999999998</v>
      </c>
      <c r="AC1119" s="23">
        <f t="shared" si="172"/>
        <v>0.75305400870165129</v>
      </c>
      <c r="AD1119" s="23">
        <f t="shared" si="173"/>
        <v>1.3279260032412694</v>
      </c>
      <c r="AE1119" s="23">
        <f t="shared" si="174"/>
        <v>1.9918890048619041E-2</v>
      </c>
      <c r="AF1119" s="1">
        <v>995</v>
      </c>
      <c r="AG1119" s="1">
        <f t="shared" si="175"/>
        <v>2.0018984973486474E-5</v>
      </c>
      <c r="AH1119" s="7">
        <v>2000</v>
      </c>
      <c r="AI1119" s="1">
        <v>10.226000000000001</v>
      </c>
      <c r="AJ1119" s="1">
        <f t="shared" si="176"/>
        <v>3.9153109668465629E-3</v>
      </c>
      <c r="AK1119" s="1">
        <f t="shared" si="177"/>
        <v>4.7429721130496019E-5</v>
      </c>
      <c r="AL1119" s="1">
        <f t="shared" si="178"/>
        <v>0</v>
      </c>
      <c r="AM1119" s="8" t="s">
        <v>208</v>
      </c>
      <c r="AN1119" s="1" t="s">
        <v>119</v>
      </c>
      <c r="AO1119" s="1" t="s">
        <v>120</v>
      </c>
      <c r="AP1119" s="1" t="s">
        <v>157</v>
      </c>
      <c r="AQ1119" s="1" t="s">
        <v>114</v>
      </c>
      <c r="AR1119" s="1" t="s">
        <v>130</v>
      </c>
      <c r="AS1119" s="1" t="s">
        <v>74</v>
      </c>
      <c r="AT1119" s="8" t="s">
        <v>208</v>
      </c>
      <c r="AU1119" s="8" t="s">
        <v>97</v>
      </c>
    </row>
    <row r="1120" spans="1:47" s="1" customFormat="1" ht="16">
      <c r="A1120" s="8" t="s">
        <v>210</v>
      </c>
      <c r="B1120" s="8" t="s">
        <v>211</v>
      </c>
      <c r="C1120" s="8" t="s">
        <v>156</v>
      </c>
      <c r="D1120" s="11" t="s">
        <v>67</v>
      </c>
      <c r="E1120" s="24">
        <v>54</v>
      </c>
      <c r="F1120" s="13">
        <v>0.495</v>
      </c>
      <c r="G1120" s="24">
        <v>2205.6</v>
      </c>
      <c r="H1120" s="8" t="s">
        <v>97</v>
      </c>
      <c r="I1120" s="13">
        <v>4013.4879999999998</v>
      </c>
      <c r="J1120" s="38">
        <v>5.3077200714803219</v>
      </c>
      <c r="K1120" s="103">
        <f t="shared" si="179"/>
        <v>5.7212925636232308</v>
      </c>
      <c r="L1120" s="115">
        <f>K1120-K1121</f>
        <v>4.5471261193864319</v>
      </c>
      <c r="M1120" s="1" t="s">
        <v>119</v>
      </c>
      <c r="N1120" s="1" t="s">
        <v>120</v>
      </c>
      <c r="O1120" s="1" t="s">
        <v>157</v>
      </c>
      <c r="P1120" s="1" t="s">
        <v>72</v>
      </c>
      <c r="Q1120" s="1" t="s">
        <v>130</v>
      </c>
      <c r="R1120" s="1" t="s">
        <v>140</v>
      </c>
      <c r="S1120" s="8" t="s">
        <v>211</v>
      </c>
      <c r="T1120" s="8" t="s">
        <v>97</v>
      </c>
      <c r="U1120" s="25">
        <v>0.14000000000000001</v>
      </c>
      <c r="V1120"/>
      <c r="W1120">
        <v>13.3</v>
      </c>
      <c r="X1120" s="70">
        <v>818.19799999999998</v>
      </c>
      <c r="Y1120" s="70">
        <v>504.44940000000003</v>
      </c>
      <c r="Z1120" s="70">
        <f t="shared" si="170"/>
        <v>0.61653707293344651</v>
      </c>
      <c r="AA1120" s="23">
        <f t="shared" si="171"/>
        <v>8.1999430700148395</v>
      </c>
      <c r="AB1120" s="25">
        <v>6.9640000000000004</v>
      </c>
      <c r="AC1120" s="23">
        <f t="shared" si="172"/>
        <v>0.8492741889228016</v>
      </c>
      <c r="AD1120" s="23">
        <f t="shared" si="173"/>
        <v>1.1774760295828315</v>
      </c>
      <c r="AE1120" s="23">
        <f t="shared" si="174"/>
        <v>0.16484664414159642</v>
      </c>
      <c r="AF1120" s="1">
        <v>995</v>
      </c>
      <c r="AG1120" s="1">
        <f t="shared" si="175"/>
        <v>1.6567501923778533E-4</v>
      </c>
      <c r="AH1120" s="7">
        <v>2000</v>
      </c>
      <c r="AI1120" s="1">
        <v>10.108000000000001</v>
      </c>
      <c r="AJ1120" s="1">
        <f t="shared" si="176"/>
        <v>3.2780969378271727E-2</v>
      </c>
      <c r="AK1120" s="1">
        <f t="shared" si="177"/>
        <v>1.8754951633226688E-3</v>
      </c>
      <c r="AL1120" s="1">
        <f t="shared" si="178"/>
        <v>1.4905920207874618E-3</v>
      </c>
      <c r="AM1120" s="8" t="s">
        <v>211</v>
      </c>
      <c r="AN1120" s="1" t="s">
        <v>119</v>
      </c>
      <c r="AO1120" s="1" t="s">
        <v>120</v>
      </c>
      <c r="AP1120" s="1" t="s">
        <v>157</v>
      </c>
      <c r="AQ1120" s="1" t="s">
        <v>72</v>
      </c>
      <c r="AR1120" s="1" t="s">
        <v>130</v>
      </c>
      <c r="AS1120" s="1" t="s">
        <v>140</v>
      </c>
      <c r="AT1120" s="8" t="s">
        <v>211</v>
      </c>
      <c r="AU1120" s="8" t="s">
        <v>97</v>
      </c>
    </row>
    <row r="1121" spans="1:47" s="1" customFormat="1" ht="16">
      <c r="A1121" s="8" t="s">
        <v>212</v>
      </c>
      <c r="B1121" s="8" t="s">
        <v>213</v>
      </c>
      <c r="C1121" s="8" t="s">
        <v>66</v>
      </c>
      <c r="D1121" s="11" t="s">
        <v>67</v>
      </c>
      <c r="E1121" s="24">
        <v>61</v>
      </c>
      <c r="F1121" s="13">
        <v>1.448</v>
      </c>
      <c r="G1121" s="24">
        <v>2206.1999999999998</v>
      </c>
      <c r="H1121" s="8" t="s">
        <v>97</v>
      </c>
      <c r="I1121" s="13">
        <v>-18.436</v>
      </c>
      <c r="J1121" s="38">
        <v>1.085505466550811</v>
      </c>
      <c r="K1121" s="103">
        <f t="shared" si="179"/>
        <v>1.1741664442367992</v>
      </c>
      <c r="L1121" s="115"/>
      <c r="M1121" s="1" t="s">
        <v>119</v>
      </c>
      <c r="N1121" s="1" t="s">
        <v>120</v>
      </c>
      <c r="O1121" s="1" t="s">
        <v>157</v>
      </c>
      <c r="P1121" s="1" t="s">
        <v>114</v>
      </c>
      <c r="Q1121" s="1" t="s">
        <v>130</v>
      </c>
      <c r="R1121" s="1" t="s">
        <v>140</v>
      </c>
      <c r="S1121" s="8" t="s">
        <v>213</v>
      </c>
      <c r="T1121" s="8" t="s">
        <v>97</v>
      </c>
      <c r="U1121" s="25">
        <v>0.1</v>
      </c>
      <c r="V1121"/>
      <c r="W1121">
        <v>13.3</v>
      </c>
      <c r="X1121" s="70">
        <v>818.19799999999998</v>
      </c>
      <c r="Y1121" s="70">
        <v>504.44940000000003</v>
      </c>
      <c r="Z1121" s="70">
        <f t="shared" si="170"/>
        <v>0.61653707293344651</v>
      </c>
      <c r="AA1121" s="23">
        <f t="shared" si="171"/>
        <v>8.1999430700148395</v>
      </c>
      <c r="AB1121" s="25">
        <v>6.1529999999999996</v>
      </c>
      <c r="AC1121" s="23">
        <f t="shared" si="172"/>
        <v>0.75037106324554814</v>
      </c>
      <c r="AD1121" s="23">
        <f t="shared" si="173"/>
        <v>1.3326739915512498</v>
      </c>
      <c r="AE1121" s="23">
        <f t="shared" si="174"/>
        <v>0.13326739915512498</v>
      </c>
      <c r="AF1121" s="1">
        <v>995</v>
      </c>
      <c r="AG1121" s="1">
        <f t="shared" si="175"/>
        <v>1.3393708457801504E-4</v>
      </c>
      <c r="AH1121" s="7">
        <v>2000</v>
      </c>
      <c r="AI1121" s="1">
        <v>10.292</v>
      </c>
      <c r="AJ1121" s="1">
        <f t="shared" si="176"/>
        <v>2.6027416357950844E-2</v>
      </c>
      <c r="AK1121" s="1">
        <f t="shared" si="177"/>
        <v>3.0560518917685845E-4</v>
      </c>
      <c r="AL1121" s="1">
        <f t="shared" si="178"/>
        <v>0</v>
      </c>
      <c r="AM1121" s="8" t="s">
        <v>213</v>
      </c>
      <c r="AN1121" s="1" t="s">
        <v>119</v>
      </c>
      <c r="AO1121" s="1" t="s">
        <v>120</v>
      </c>
      <c r="AP1121" s="1" t="s">
        <v>157</v>
      </c>
      <c r="AQ1121" s="1" t="s">
        <v>114</v>
      </c>
      <c r="AR1121" s="1" t="s">
        <v>130</v>
      </c>
      <c r="AS1121" s="1" t="s">
        <v>140</v>
      </c>
      <c r="AT1121" s="8" t="s">
        <v>213</v>
      </c>
      <c r="AU1121" s="8" t="s">
        <v>97</v>
      </c>
    </row>
    <row r="1122" spans="1:47" s="1" customFormat="1" ht="16">
      <c r="A1122" s="8" t="s">
        <v>214</v>
      </c>
      <c r="B1122" s="8" t="s">
        <v>215</v>
      </c>
      <c r="C1122" s="8" t="s">
        <v>156</v>
      </c>
      <c r="D1122" s="8" t="s">
        <v>67</v>
      </c>
      <c r="E1122" s="24">
        <v>54</v>
      </c>
      <c r="F1122" s="13">
        <v>0.79900000000000004</v>
      </c>
      <c r="G1122" s="24">
        <v>2205.4</v>
      </c>
      <c r="H1122" s="8" t="s">
        <v>97</v>
      </c>
      <c r="I1122" s="13">
        <v>4050.6849999999999</v>
      </c>
      <c r="J1122" s="38">
        <v>5.3449952323817946</v>
      </c>
      <c r="K1122" s="103">
        <f t="shared" si="179"/>
        <v>5.7612954564598944</v>
      </c>
      <c r="L1122" s="115">
        <f>K1122-K1123</f>
        <v>4.5903907388818004</v>
      </c>
      <c r="M1122" s="1" t="s">
        <v>119</v>
      </c>
      <c r="N1122" s="1" t="s">
        <v>120</v>
      </c>
      <c r="O1122" s="1" t="s">
        <v>157</v>
      </c>
      <c r="P1122" s="1" t="s">
        <v>72</v>
      </c>
      <c r="Q1122" s="1" t="s">
        <v>130</v>
      </c>
      <c r="R1122" s="1" t="s">
        <v>146</v>
      </c>
      <c r="S1122" s="8" t="s">
        <v>215</v>
      </c>
      <c r="T1122" s="8" t="s">
        <v>97</v>
      </c>
      <c r="U1122" s="25">
        <v>0.19</v>
      </c>
      <c r="V1122"/>
      <c r="W1122">
        <v>13.3</v>
      </c>
      <c r="X1122" s="70">
        <v>818.19799999999998</v>
      </c>
      <c r="Y1122" s="70">
        <v>504.44940000000003</v>
      </c>
      <c r="Z1122" s="70">
        <f t="shared" si="170"/>
        <v>0.61653707293344651</v>
      </c>
      <c r="AA1122" s="23">
        <f t="shared" si="171"/>
        <v>8.1999430700148395</v>
      </c>
      <c r="AB1122" s="25">
        <v>7.1040000000000001</v>
      </c>
      <c r="AC1122" s="23">
        <f t="shared" si="172"/>
        <v>0.86634747818891189</v>
      </c>
      <c r="AD1122" s="23">
        <f t="shared" si="173"/>
        <v>1.154271265486323</v>
      </c>
      <c r="AE1122" s="23">
        <f t="shared" si="174"/>
        <v>0.21931154044240136</v>
      </c>
      <c r="AF1122" s="1">
        <v>995</v>
      </c>
      <c r="AG1122" s="1">
        <f t="shared" si="175"/>
        <v>2.2041360848482549E-4</v>
      </c>
      <c r="AH1122" s="7">
        <v>2000</v>
      </c>
      <c r="AI1122" s="1">
        <v>10.234</v>
      </c>
      <c r="AJ1122" s="1">
        <f t="shared" si="176"/>
        <v>4.3074772031429648E-2</v>
      </c>
      <c r="AK1122" s="1">
        <f t="shared" si="177"/>
        <v>2.4816648839272137E-3</v>
      </c>
      <c r="AL1122" s="1">
        <f t="shared" si="178"/>
        <v>1.9773003461251945E-3</v>
      </c>
      <c r="AM1122" s="8" t="s">
        <v>215</v>
      </c>
      <c r="AN1122" s="1" t="s">
        <v>119</v>
      </c>
      <c r="AO1122" s="1" t="s">
        <v>120</v>
      </c>
      <c r="AP1122" s="1" t="s">
        <v>157</v>
      </c>
      <c r="AQ1122" s="1" t="s">
        <v>72</v>
      </c>
      <c r="AR1122" s="1" t="s">
        <v>130</v>
      </c>
      <c r="AS1122" s="1" t="s">
        <v>146</v>
      </c>
      <c r="AT1122" s="8" t="s">
        <v>215</v>
      </c>
      <c r="AU1122" s="8" t="s">
        <v>97</v>
      </c>
    </row>
    <row r="1123" spans="1:47" s="1" customFormat="1" ht="16">
      <c r="A1123" s="8" t="s">
        <v>216</v>
      </c>
      <c r="B1123" s="8" t="s">
        <v>217</v>
      </c>
      <c r="C1123" s="8" t="s">
        <v>66</v>
      </c>
      <c r="D1123" s="11" t="s">
        <v>67</v>
      </c>
      <c r="E1123" s="24">
        <v>61</v>
      </c>
      <c r="F1123" s="13">
        <v>1.679</v>
      </c>
      <c r="G1123" s="24">
        <v>2206.8000000000002</v>
      </c>
      <c r="H1123" s="8" t="s">
        <v>97</v>
      </c>
      <c r="I1123" s="13">
        <v>-21.195</v>
      </c>
      <c r="J1123" s="38">
        <v>1.0824873341974284</v>
      </c>
      <c r="K1123" s="103">
        <f t="shared" si="179"/>
        <v>1.1709047175780938</v>
      </c>
      <c r="L1123" s="115"/>
      <c r="M1123" s="1" t="s">
        <v>119</v>
      </c>
      <c r="N1123" s="1" t="s">
        <v>120</v>
      </c>
      <c r="O1123" s="1" t="s">
        <v>157</v>
      </c>
      <c r="P1123" s="1" t="s">
        <v>114</v>
      </c>
      <c r="Q1123" s="1" t="s">
        <v>130</v>
      </c>
      <c r="R1123" s="1" t="s">
        <v>146</v>
      </c>
      <c r="S1123" s="8" t="s">
        <v>217</v>
      </c>
      <c r="T1123" s="8" t="s">
        <v>97</v>
      </c>
      <c r="U1123" s="25">
        <v>0.11600000000000001</v>
      </c>
      <c r="V1123"/>
      <c r="W1123">
        <v>13.3</v>
      </c>
      <c r="X1123" s="70">
        <v>818.19799999999998</v>
      </c>
      <c r="Y1123" s="70">
        <v>504.44940000000003</v>
      </c>
      <c r="Z1123" s="70">
        <f t="shared" si="170"/>
        <v>0.61653707293344651</v>
      </c>
      <c r="AA1123" s="23">
        <f t="shared" si="171"/>
        <v>8.1999430700148395</v>
      </c>
      <c r="AB1123" s="25">
        <v>6.7039999999999997</v>
      </c>
      <c r="AC1123" s="23">
        <f t="shared" si="172"/>
        <v>0.81756665171431098</v>
      </c>
      <c r="AD1123" s="23">
        <f t="shared" si="173"/>
        <v>1.2231418660523328</v>
      </c>
      <c r="AE1123" s="23">
        <f t="shared" si="174"/>
        <v>0.1418844564620706</v>
      </c>
      <c r="AF1123" s="1">
        <v>995</v>
      </c>
      <c r="AG1123" s="1">
        <f t="shared" si="175"/>
        <v>1.4259744368047295E-4</v>
      </c>
      <c r="AH1123" s="7">
        <v>2000</v>
      </c>
      <c r="AI1123" s="1">
        <v>10.246</v>
      </c>
      <c r="AJ1123" s="1">
        <f t="shared" si="176"/>
        <v>2.7834753792791909E-2</v>
      </c>
      <c r="AK1123" s="1">
        <f t="shared" si="177"/>
        <v>3.2591844528604785E-4</v>
      </c>
      <c r="AL1123" s="1">
        <f t="shared" si="178"/>
        <v>0</v>
      </c>
      <c r="AM1123" s="8" t="s">
        <v>217</v>
      </c>
      <c r="AN1123" s="1" t="s">
        <v>119</v>
      </c>
      <c r="AO1123" s="1" t="s">
        <v>120</v>
      </c>
      <c r="AP1123" s="1" t="s">
        <v>157</v>
      </c>
      <c r="AQ1123" s="1" t="s">
        <v>114</v>
      </c>
      <c r="AR1123" s="1" t="s">
        <v>130</v>
      </c>
      <c r="AS1123" s="1" t="s">
        <v>146</v>
      </c>
      <c r="AT1123" s="8" t="s">
        <v>217</v>
      </c>
      <c r="AU1123" s="8" t="s">
        <v>97</v>
      </c>
    </row>
    <row r="1124" spans="1:47" s="1" customFormat="1" ht="16">
      <c r="A1124" s="8" t="s">
        <v>218</v>
      </c>
      <c r="B1124" s="8" t="s">
        <v>219</v>
      </c>
      <c r="C1124" s="8" t="s">
        <v>156</v>
      </c>
      <c r="D1124" s="11" t="s">
        <v>67</v>
      </c>
      <c r="E1124" s="24">
        <v>54</v>
      </c>
      <c r="F1124" s="13">
        <v>0.61299999999999999</v>
      </c>
      <c r="G1124" s="24">
        <v>2205.4</v>
      </c>
      <c r="H1124" s="8" t="s">
        <v>97</v>
      </c>
      <c r="I1124" s="13">
        <v>3599.9250000000002</v>
      </c>
      <c r="J1124" s="38">
        <v>4.8913016385527284</v>
      </c>
      <c r="K1124" s="103">
        <f t="shared" si="179"/>
        <v>5.2742344539109736</v>
      </c>
      <c r="L1124" s="115">
        <f>K1124-K1125</f>
        <v>4.097581959573243</v>
      </c>
      <c r="M1124" s="1" t="s">
        <v>119</v>
      </c>
      <c r="N1124" s="1" t="s">
        <v>120</v>
      </c>
      <c r="O1124" s="1" t="s">
        <v>157</v>
      </c>
      <c r="P1124" s="1" t="s">
        <v>72</v>
      </c>
      <c r="Q1124" s="1" t="s">
        <v>130</v>
      </c>
      <c r="R1124" s="1" t="s">
        <v>151</v>
      </c>
      <c r="S1124" s="8" t="s">
        <v>219</v>
      </c>
      <c r="T1124" s="8" t="s">
        <v>97</v>
      </c>
      <c r="U1124" s="25">
        <v>0.155</v>
      </c>
      <c r="V1124"/>
      <c r="W1124">
        <v>13.3</v>
      </c>
      <c r="X1124" s="70">
        <v>818.19799999999998</v>
      </c>
      <c r="Y1124" s="70">
        <v>504.44940000000003</v>
      </c>
      <c r="Z1124" s="70">
        <f t="shared" si="170"/>
        <v>0.61653707293344651</v>
      </c>
      <c r="AA1124" s="23">
        <f t="shared" si="171"/>
        <v>8.1999430700148395</v>
      </c>
      <c r="AB1124" s="25">
        <v>6.8550000000000004</v>
      </c>
      <c r="AC1124" s="23">
        <f t="shared" si="172"/>
        <v>0.8359814137084729</v>
      </c>
      <c r="AD1124" s="23">
        <f t="shared" si="173"/>
        <v>1.1961988431823252</v>
      </c>
      <c r="AE1124" s="23">
        <f t="shared" si="174"/>
        <v>0.1854108206932604</v>
      </c>
      <c r="AF1124" s="1">
        <v>995</v>
      </c>
      <c r="AG1124" s="1">
        <f t="shared" si="175"/>
        <v>1.8634253336006069E-4</v>
      </c>
      <c r="AH1124" s="7">
        <v>2000</v>
      </c>
      <c r="AI1124" s="1">
        <v>10.15</v>
      </c>
      <c r="AJ1124" s="1">
        <f t="shared" si="176"/>
        <v>3.6717740563558754E-2</v>
      </c>
      <c r="AK1124" s="1">
        <f t="shared" si="177"/>
        <v>1.9365797235008609E-3</v>
      </c>
      <c r="AL1124" s="1">
        <f t="shared" si="178"/>
        <v>1.5045395132952904E-3</v>
      </c>
      <c r="AM1124" s="8" t="s">
        <v>219</v>
      </c>
      <c r="AN1124" s="1" t="s">
        <v>119</v>
      </c>
      <c r="AO1124" s="1" t="s">
        <v>120</v>
      </c>
      <c r="AP1124" s="1" t="s">
        <v>157</v>
      </c>
      <c r="AQ1124" s="1" t="s">
        <v>72</v>
      </c>
      <c r="AR1124" s="1" t="s">
        <v>130</v>
      </c>
      <c r="AS1124" s="1" t="s">
        <v>151</v>
      </c>
      <c r="AT1124" s="8" t="s">
        <v>219</v>
      </c>
      <c r="AU1124" s="8" t="s">
        <v>97</v>
      </c>
    </row>
    <row r="1125" spans="1:47" s="1" customFormat="1" ht="16">
      <c r="A1125" s="8" t="s">
        <v>220</v>
      </c>
      <c r="B1125" s="8" t="s">
        <v>221</v>
      </c>
      <c r="C1125" s="8" t="s">
        <v>66</v>
      </c>
      <c r="D1125" s="11" t="s">
        <v>67</v>
      </c>
      <c r="E1125" s="24">
        <v>66</v>
      </c>
      <c r="F1125" s="13">
        <v>1.1719999999999999</v>
      </c>
      <c r="G1125" s="24">
        <v>2206.6</v>
      </c>
      <c r="H1125" s="8" t="s">
        <v>97</v>
      </c>
      <c r="I1125" s="13">
        <v>-16.332999999999998</v>
      </c>
      <c r="J1125" s="38">
        <v>1.0878058620096656</v>
      </c>
      <c r="K1125" s="103">
        <f t="shared" si="179"/>
        <v>1.1766524943377306</v>
      </c>
      <c r="L1125" s="115"/>
      <c r="M1125" s="1" t="s">
        <v>119</v>
      </c>
      <c r="N1125" s="1" t="s">
        <v>120</v>
      </c>
      <c r="O1125" s="1" t="s">
        <v>157</v>
      </c>
      <c r="P1125" s="1" t="s">
        <v>114</v>
      </c>
      <c r="Q1125" s="1" t="s">
        <v>130</v>
      </c>
      <c r="R1125" s="1" t="s">
        <v>151</v>
      </c>
      <c r="S1125" s="8" t="s">
        <v>221</v>
      </c>
      <c r="T1125" s="8" t="s">
        <v>97</v>
      </c>
      <c r="U1125" s="25">
        <v>7.8E-2</v>
      </c>
      <c r="V1125"/>
      <c r="W1125">
        <v>13.3</v>
      </c>
      <c r="X1125" s="70">
        <v>818.19799999999998</v>
      </c>
      <c r="Y1125" s="70">
        <v>504.44940000000003</v>
      </c>
      <c r="Z1125" s="70">
        <f t="shared" si="170"/>
        <v>0.61653707293344651</v>
      </c>
      <c r="AA1125" s="23">
        <f t="shared" si="171"/>
        <v>8.1999430700148395</v>
      </c>
      <c r="AB1125" s="25">
        <v>6.45</v>
      </c>
      <c r="AC1125" s="23">
        <f t="shared" si="172"/>
        <v>0.78659082690293947</v>
      </c>
      <c r="AD1125" s="23">
        <f t="shared" si="173"/>
        <v>1.2713090031030758</v>
      </c>
      <c r="AE1125" s="23">
        <f t="shared" si="174"/>
        <v>9.9162102242039918E-2</v>
      </c>
      <c r="AF1125" s="1">
        <v>995</v>
      </c>
      <c r="AG1125" s="1">
        <f t="shared" si="175"/>
        <v>9.9660404263356695E-5</v>
      </c>
      <c r="AH1125" s="7">
        <v>2000</v>
      </c>
      <c r="AI1125" s="1">
        <v>10.257999999999999</v>
      </c>
      <c r="AJ1125" s="1">
        <f t="shared" si="176"/>
        <v>1.9430767062459876E-2</v>
      </c>
      <c r="AK1125" s="1">
        <f t="shared" si="177"/>
        <v>2.286326053093883E-4</v>
      </c>
      <c r="AL1125" s="1">
        <f t="shared" si="178"/>
        <v>0</v>
      </c>
      <c r="AM1125" s="8" t="s">
        <v>221</v>
      </c>
      <c r="AN1125" s="1" t="s">
        <v>119</v>
      </c>
      <c r="AO1125" s="1" t="s">
        <v>120</v>
      </c>
      <c r="AP1125" s="1" t="s">
        <v>157</v>
      </c>
      <c r="AQ1125" s="1" t="s">
        <v>114</v>
      </c>
      <c r="AR1125" s="1" t="s">
        <v>130</v>
      </c>
      <c r="AS1125" s="1" t="s">
        <v>151</v>
      </c>
      <c r="AT1125" s="8" t="s">
        <v>221</v>
      </c>
      <c r="AU1125" s="8" t="s">
        <v>97</v>
      </c>
    </row>
    <row r="1126" spans="1:47" s="1" customFormat="1" ht="16">
      <c r="A1126" s="8" t="s">
        <v>222</v>
      </c>
      <c r="B1126" s="8" t="s">
        <v>223</v>
      </c>
      <c r="C1126" s="8" t="s">
        <v>66</v>
      </c>
      <c r="D1126" s="11" t="s">
        <v>67</v>
      </c>
      <c r="E1126" s="24">
        <v>65</v>
      </c>
      <c r="F1126" s="13">
        <v>0.5</v>
      </c>
      <c r="G1126" s="24">
        <v>2206</v>
      </c>
      <c r="H1126" s="8" t="s">
        <v>97</v>
      </c>
      <c r="I1126" s="13">
        <v>3890.5390000000002</v>
      </c>
      <c r="J1126" s="38">
        <v>5.1843035588200435</v>
      </c>
      <c r="K1126" s="103">
        <f t="shared" si="179"/>
        <v>5.5888271285299158</v>
      </c>
      <c r="L1126" s="115">
        <f>K1126-K1127</f>
        <v>4.410501969969145</v>
      </c>
      <c r="M1126" s="1" t="s">
        <v>69</v>
      </c>
      <c r="N1126" s="1" t="s">
        <v>70</v>
      </c>
      <c r="O1126" s="1" t="s">
        <v>71</v>
      </c>
      <c r="P1126" s="1" t="s">
        <v>72</v>
      </c>
      <c r="Q1126" s="1" t="s">
        <v>224</v>
      </c>
      <c r="R1126" s="1" t="s">
        <v>74</v>
      </c>
      <c r="S1126" s="8" t="s">
        <v>223</v>
      </c>
      <c r="T1126" s="8" t="s">
        <v>97</v>
      </c>
      <c r="U1126" s="25">
        <v>2.9000000000000001E-2</v>
      </c>
      <c r="V1126"/>
      <c r="W1126">
        <v>13.3</v>
      </c>
      <c r="X1126" s="70">
        <v>818.19799999999998</v>
      </c>
      <c r="Y1126" s="70">
        <v>504.44940000000003</v>
      </c>
      <c r="Z1126" s="70">
        <f t="shared" si="170"/>
        <v>0.61653707293344651</v>
      </c>
      <c r="AA1126" s="23">
        <f t="shared" si="171"/>
        <v>8.1999430700148395</v>
      </c>
      <c r="AB1126" s="25">
        <v>6.2279999999999998</v>
      </c>
      <c r="AC1126" s="23">
        <f t="shared" si="172"/>
        <v>0.75951746820953592</v>
      </c>
      <c r="AD1126" s="23">
        <f t="shared" si="173"/>
        <v>1.3166254126549195</v>
      </c>
      <c r="AE1126" s="23">
        <f t="shared" si="174"/>
        <v>3.8182136966992665E-2</v>
      </c>
      <c r="AF1126" s="1">
        <v>995</v>
      </c>
      <c r="AG1126" s="1">
        <f t="shared" si="175"/>
        <v>3.8374007002002679E-5</v>
      </c>
      <c r="AH1126" s="7">
        <v>2000</v>
      </c>
      <c r="AI1126" s="1">
        <v>10.335000000000001</v>
      </c>
      <c r="AJ1126" s="1">
        <f t="shared" si="176"/>
        <v>7.4260294149980982E-3</v>
      </c>
      <c r="AK1126" s="1">
        <f t="shared" si="177"/>
        <v>4.1502794651802509E-4</v>
      </c>
      <c r="AL1126" s="1">
        <f t="shared" si="178"/>
        <v>3.2752517363897934E-4</v>
      </c>
      <c r="AM1126" s="8" t="s">
        <v>223</v>
      </c>
      <c r="AN1126" s="1" t="s">
        <v>69</v>
      </c>
      <c r="AO1126" s="1" t="s">
        <v>70</v>
      </c>
      <c r="AP1126" s="1" t="s">
        <v>71</v>
      </c>
      <c r="AQ1126" s="1" t="s">
        <v>72</v>
      </c>
      <c r="AR1126" s="1" t="s">
        <v>224</v>
      </c>
      <c r="AS1126" s="1" t="s">
        <v>74</v>
      </c>
      <c r="AT1126" s="8" t="s">
        <v>223</v>
      </c>
      <c r="AU1126" s="8" t="s">
        <v>97</v>
      </c>
    </row>
    <row r="1127" spans="1:47" s="1" customFormat="1" ht="16">
      <c r="A1127" s="8" t="s">
        <v>227</v>
      </c>
      <c r="B1127" s="8" t="s">
        <v>226</v>
      </c>
      <c r="C1127" s="8" t="s">
        <v>66</v>
      </c>
      <c r="D1127" s="8" t="s">
        <v>67</v>
      </c>
      <c r="E1127" s="24">
        <v>61</v>
      </c>
      <c r="F1127" s="13">
        <v>1.4119999999999999</v>
      </c>
      <c r="G1127" s="24">
        <v>2206.4</v>
      </c>
      <c r="H1127" s="8" t="s">
        <v>97</v>
      </c>
      <c r="I1127" s="13">
        <v>-14.917999999999999</v>
      </c>
      <c r="J1127" s="38">
        <v>1.0893536189949262</v>
      </c>
      <c r="K1127" s="103">
        <f t="shared" si="179"/>
        <v>1.1783251585607704</v>
      </c>
      <c r="L1127" s="115"/>
      <c r="M1127" s="1" t="s">
        <v>69</v>
      </c>
      <c r="N1127" s="1" t="s">
        <v>70</v>
      </c>
      <c r="O1127" s="1" t="s">
        <v>71</v>
      </c>
      <c r="P1127" s="1" t="s">
        <v>114</v>
      </c>
      <c r="Q1127" s="1" t="s">
        <v>224</v>
      </c>
      <c r="R1127" s="1" t="s">
        <v>74</v>
      </c>
      <c r="S1127" s="8" t="s">
        <v>226</v>
      </c>
      <c r="T1127" s="8" t="s">
        <v>97</v>
      </c>
      <c r="U1127" s="25">
        <v>8.8999999999999996E-2</v>
      </c>
      <c r="V1127"/>
      <c r="W1127">
        <v>13.3</v>
      </c>
      <c r="X1127" s="70">
        <v>818.19799999999998</v>
      </c>
      <c r="Y1127" s="70">
        <v>504.44940000000003</v>
      </c>
      <c r="Z1127" s="70">
        <f t="shared" si="170"/>
        <v>0.61653707293344651</v>
      </c>
      <c r="AA1127" s="23">
        <f t="shared" si="171"/>
        <v>8.1999430700148395</v>
      </c>
      <c r="AB1127" s="25">
        <v>6.3979999999999997</v>
      </c>
      <c r="AC1127" s="23">
        <f t="shared" si="172"/>
        <v>0.78024931946124121</v>
      </c>
      <c r="AD1127" s="23">
        <f t="shared" si="173"/>
        <v>1.2816416176953487</v>
      </c>
      <c r="AE1127" s="23">
        <f t="shared" si="174"/>
        <v>0.11406610397488602</v>
      </c>
      <c r="AF1127" s="1">
        <v>995</v>
      </c>
      <c r="AG1127" s="1">
        <f t="shared" si="175"/>
        <v>1.1463930047727239E-4</v>
      </c>
      <c r="AH1127" s="7">
        <v>2000</v>
      </c>
      <c r="AI1127" s="1">
        <v>10.673</v>
      </c>
      <c r="AJ1127" s="1">
        <f t="shared" si="176"/>
        <v>2.1482113834399397E-2</v>
      </c>
      <c r="AK1127" s="1">
        <f t="shared" si="177"/>
        <v>2.5312915190139185E-4</v>
      </c>
      <c r="AL1127" s="1">
        <f t="shared" si="178"/>
        <v>0</v>
      </c>
      <c r="AM1127" s="8" t="s">
        <v>226</v>
      </c>
      <c r="AN1127" s="1" t="s">
        <v>69</v>
      </c>
      <c r="AO1127" s="1" t="s">
        <v>70</v>
      </c>
      <c r="AP1127" s="1" t="s">
        <v>71</v>
      </c>
      <c r="AQ1127" s="1" t="s">
        <v>114</v>
      </c>
      <c r="AR1127" s="1" t="s">
        <v>224</v>
      </c>
      <c r="AS1127" s="1" t="s">
        <v>74</v>
      </c>
      <c r="AT1127" s="8" t="s">
        <v>226</v>
      </c>
      <c r="AU1127" s="8" t="s">
        <v>97</v>
      </c>
    </row>
    <row r="1128" spans="1:47" s="1" customFormat="1" ht="16">
      <c r="A1128" s="8" t="s">
        <v>225</v>
      </c>
      <c r="B1128" s="8" t="s">
        <v>226</v>
      </c>
      <c r="C1128" s="8" t="s">
        <v>66</v>
      </c>
      <c r="D1128" s="8" t="s">
        <v>67</v>
      </c>
      <c r="E1128" s="24">
        <v>62</v>
      </c>
      <c r="F1128" s="13">
        <v>1.363</v>
      </c>
      <c r="G1128" s="24">
        <v>2206.1999999999998</v>
      </c>
      <c r="H1128" s="8" t="s">
        <v>97</v>
      </c>
      <c r="I1128" s="13">
        <v>-15.813000000000001</v>
      </c>
      <c r="J1128" s="38">
        <v>1.0883746546585318</v>
      </c>
      <c r="K1128" s="103">
        <f t="shared" si="179"/>
        <v>1.1772671902442733</v>
      </c>
      <c r="L1128" s="115"/>
      <c r="M1128" s="1" t="s">
        <v>69</v>
      </c>
      <c r="N1128" s="1" t="s">
        <v>70</v>
      </c>
      <c r="O1128" s="1" t="s">
        <v>71</v>
      </c>
      <c r="P1128" s="1" t="s">
        <v>114</v>
      </c>
      <c r="Q1128" s="1" t="s">
        <v>224</v>
      </c>
      <c r="R1128" s="1" t="s">
        <v>74</v>
      </c>
      <c r="S1128" s="8" t="s">
        <v>226</v>
      </c>
      <c r="T1128" s="8" t="s">
        <v>97</v>
      </c>
      <c r="U1128" s="25">
        <v>8.6999999999999994E-2</v>
      </c>
      <c r="V1128"/>
      <c r="W1128">
        <v>13.3</v>
      </c>
      <c r="X1128" s="70">
        <v>818.19799999999998</v>
      </c>
      <c r="Y1128" s="70">
        <v>504.44940000000003</v>
      </c>
      <c r="Z1128" s="70">
        <f t="shared" si="170"/>
        <v>0.61653707293344651</v>
      </c>
      <c r="AA1128" s="23">
        <f t="shared" si="171"/>
        <v>8.1999430700148395</v>
      </c>
      <c r="AB1128" s="25">
        <v>6.3979999999999997</v>
      </c>
      <c r="AC1128" s="23">
        <f t="shared" si="172"/>
        <v>0.78024931946124121</v>
      </c>
      <c r="AD1128" s="23">
        <f t="shared" si="173"/>
        <v>1.2816416176953487</v>
      </c>
      <c r="AE1128" s="23">
        <f t="shared" si="174"/>
        <v>0.11150282073949533</v>
      </c>
      <c r="AF1128" s="1">
        <v>995</v>
      </c>
      <c r="AG1128" s="1">
        <f t="shared" si="175"/>
        <v>1.1206313642160334E-4</v>
      </c>
      <c r="AH1128" s="7">
        <v>2000</v>
      </c>
      <c r="AI1128" s="1">
        <v>10.673</v>
      </c>
      <c r="AJ1128" s="1">
        <f t="shared" si="176"/>
        <v>2.0999369703289299E-2</v>
      </c>
      <c r="AK1128" s="1">
        <f t="shared" si="177"/>
        <v>2.4721868967492113E-4</v>
      </c>
      <c r="AL1128" s="1">
        <f t="shared" si="178"/>
        <v>0</v>
      </c>
      <c r="AM1128" s="8" t="s">
        <v>226</v>
      </c>
      <c r="AN1128" s="1" t="s">
        <v>69</v>
      </c>
      <c r="AO1128" s="1" t="s">
        <v>70</v>
      </c>
      <c r="AP1128" s="1" t="s">
        <v>71</v>
      </c>
      <c r="AQ1128" s="1" t="s">
        <v>114</v>
      </c>
      <c r="AR1128" s="1" t="s">
        <v>224</v>
      </c>
      <c r="AS1128" s="1" t="s">
        <v>74</v>
      </c>
      <c r="AT1128" s="8" t="s">
        <v>226</v>
      </c>
      <c r="AU1128" s="8" t="s">
        <v>97</v>
      </c>
    </row>
    <row r="1129" spans="1:47" s="1" customFormat="1" ht="16">
      <c r="A1129" s="8" t="s">
        <v>228</v>
      </c>
      <c r="B1129" s="8" t="s">
        <v>229</v>
      </c>
      <c r="C1129" s="8" t="s">
        <v>66</v>
      </c>
      <c r="D1129" s="11" t="s">
        <v>67</v>
      </c>
      <c r="E1129" s="24">
        <v>57</v>
      </c>
      <c r="F1129" s="13">
        <v>0.373</v>
      </c>
      <c r="G1129" s="24">
        <v>2206</v>
      </c>
      <c r="H1129" s="8" t="s">
        <v>97</v>
      </c>
      <c r="I1129" s="13">
        <v>6952.808</v>
      </c>
      <c r="J1129" s="38">
        <v>8.1654488463270987</v>
      </c>
      <c r="K1129" s="103">
        <f t="shared" si="179"/>
        <v>8.7810439757646019</v>
      </c>
      <c r="L1129" s="115">
        <f>K1129-K1130</f>
        <v>7.6051610441970565</v>
      </c>
      <c r="M1129" s="1" t="s">
        <v>119</v>
      </c>
      <c r="N1129" s="1" t="s">
        <v>120</v>
      </c>
      <c r="O1129" s="1" t="s">
        <v>71</v>
      </c>
      <c r="P1129" s="1" t="s">
        <v>72</v>
      </c>
      <c r="Q1129" s="1" t="s">
        <v>224</v>
      </c>
      <c r="R1129" s="1" t="s">
        <v>74</v>
      </c>
      <c r="S1129" s="8" t="s">
        <v>229</v>
      </c>
      <c r="T1129" s="8" t="s">
        <v>97</v>
      </c>
      <c r="U1129" s="25">
        <v>2.1000000000000001E-2</v>
      </c>
      <c r="V1129"/>
      <c r="W1129">
        <v>13.3</v>
      </c>
      <c r="X1129" s="70">
        <v>818.19799999999998</v>
      </c>
      <c r="Y1129" s="70">
        <v>504.44940000000003</v>
      </c>
      <c r="Z1129" s="70">
        <f t="shared" si="170"/>
        <v>0.61653707293344651</v>
      </c>
      <c r="AA1129" s="23">
        <f t="shared" si="171"/>
        <v>8.1999430700148395</v>
      </c>
      <c r="AB1129" s="25">
        <v>5.9139999999999997</v>
      </c>
      <c r="AC1129" s="23">
        <f t="shared" si="172"/>
        <v>0.72122451942697419</v>
      </c>
      <c r="AD1129" s="23">
        <f t="shared" si="173"/>
        <v>1.3865307862723772</v>
      </c>
      <c r="AE1129" s="23">
        <f t="shared" si="174"/>
        <v>2.9117146511719923E-2</v>
      </c>
      <c r="AF1129" s="1">
        <v>995</v>
      </c>
      <c r="AG1129" s="1">
        <f t="shared" si="175"/>
        <v>2.9263463830874294E-5</v>
      </c>
      <c r="AH1129" s="7">
        <v>2000</v>
      </c>
      <c r="AI1129" s="1">
        <v>10.311</v>
      </c>
      <c r="AJ1129" s="1">
        <f t="shared" si="176"/>
        <v>5.6761640637909595E-3</v>
      </c>
      <c r="AK1129" s="1">
        <f t="shared" si="177"/>
        <v>4.9842646257803127E-4</v>
      </c>
      <c r="AL1129" s="1">
        <f t="shared" si="178"/>
        <v>4.3168141818414259E-4</v>
      </c>
      <c r="AM1129" s="8" t="s">
        <v>229</v>
      </c>
      <c r="AN1129" s="1" t="s">
        <v>119</v>
      </c>
      <c r="AO1129" s="1" t="s">
        <v>120</v>
      </c>
      <c r="AP1129" s="1" t="s">
        <v>71</v>
      </c>
      <c r="AQ1129" s="1" t="s">
        <v>72</v>
      </c>
      <c r="AR1129" s="1" t="s">
        <v>224</v>
      </c>
      <c r="AS1129" s="1" t="s">
        <v>74</v>
      </c>
      <c r="AT1129" s="8" t="s">
        <v>229</v>
      </c>
      <c r="AU1129" s="8" t="s">
        <v>97</v>
      </c>
    </row>
    <row r="1130" spans="1:47" s="1" customFormat="1" ht="16">
      <c r="A1130" s="8" t="s">
        <v>230</v>
      </c>
      <c r="B1130" s="8" t="s">
        <v>231</v>
      </c>
      <c r="C1130" s="8" t="s">
        <v>66</v>
      </c>
      <c r="D1130" s="11" t="s">
        <v>67</v>
      </c>
      <c r="E1130" s="24">
        <v>66</v>
      </c>
      <c r="F1130" s="13">
        <v>1.091</v>
      </c>
      <c r="G1130" s="24">
        <v>2206.1999999999998</v>
      </c>
      <c r="H1130" s="8" t="s">
        <v>97</v>
      </c>
      <c r="I1130" s="13">
        <v>-16.984000000000002</v>
      </c>
      <c r="J1130" s="38">
        <v>1.0870937681452066</v>
      </c>
      <c r="K1130" s="103">
        <f t="shared" si="179"/>
        <v>1.1758829315675456</v>
      </c>
      <c r="L1130" s="115"/>
      <c r="M1130" s="1" t="s">
        <v>119</v>
      </c>
      <c r="N1130" s="1" t="s">
        <v>120</v>
      </c>
      <c r="O1130" s="1" t="s">
        <v>71</v>
      </c>
      <c r="P1130" s="1" t="s">
        <v>114</v>
      </c>
      <c r="Q1130" s="1" t="s">
        <v>224</v>
      </c>
      <c r="R1130" s="1" t="s">
        <v>74</v>
      </c>
      <c r="S1130" s="8" t="s">
        <v>231</v>
      </c>
      <c r="T1130" s="8" t="s">
        <v>97</v>
      </c>
      <c r="U1130" s="25">
        <v>8.1000000000000003E-2</v>
      </c>
      <c r="V1130"/>
      <c r="W1130">
        <v>13.3</v>
      </c>
      <c r="X1130" s="70">
        <v>818.19799999999998</v>
      </c>
      <c r="Y1130" s="70">
        <v>504.44940000000003</v>
      </c>
      <c r="Z1130" s="70">
        <f t="shared" si="170"/>
        <v>0.61653707293344651</v>
      </c>
      <c r="AA1130" s="23">
        <f t="shared" si="171"/>
        <v>8.1999430700148395</v>
      </c>
      <c r="AB1130" s="25">
        <v>6.0270000000000001</v>
      </c>
      <c r="AC1130" s="23">
        <f t="shared" si="172"/>
        <v>0.73500510290604892</v>
      </c>
      <c r="AD1130" s="23">
        <f t="shared" si="173"/>
        <v>1.3605347718624257</v>
      </c>
      <c r="AE1130" s="23">
        <f t="shared" si="174"/>
        <v>0.11020331652085648</v>
      </c>
      <c r="AF1130" s="1">
        <v>995</v>
      </c>
      <c r="AG1130" s="1">
        <f t="shared" si="175"/>
        <v>1.1075710203101154E-4</v>
      </c>
      <c r="AH1130" s="7">
        <v>2000</v>
      </c>
      <c r="AI1130" s="1">
        <v>10.205</v>
      </c>
      <c r="AJ1130" s="1">
        <f t="shared" si="176"/>
        <v>2.1706438418620584E-2</v>
      </c>
      <c r="AK1130" s="1">
        <f t="shared" si="177"/>
        <v>2.5524230441577973E-4</v>
      </c>
      <c r="AL1130" s="1">
        <f t="shared" si="178"/>
        <v>0</v>
      </c>
      <c r="AM1130" s="8" t="s">
        <v>231</v>
      </c>
      <c r="AN1130" s="1" t="s">
        <v>119</v>
      </c>
      <c r="AO1130" s="1" t="s">
        <v>120</v>
      </c>
      <c r="AP1130" s="1" t="s">
        <v>71</v>
      </c>
      <c r="AQ1130" s="1" t="s">
        <v>114</v>
      </c>
      <c r="AR1130" s="1" t="s">
        <v>224</v>
      </c>
      <c r="AS1130" s="1" t="s">
        <v>74</v>
      </c>
      <c r="AT1130" s="8" t="s">
        <v>231</v>
      </c>
      <c r="AU1130" s="8" t="s">
        <v>97</v>
      </c>
    </row>
    <row r="1131" spans="1:47" s="1" customFormat="1" ht="16">
      <c r="A1131" s="8" t="s">
        <v>64</v>
      </c>
      <c r="B1131" s="8" t="s">
        <v>65</v>
      </c>
      <c r="C1131" s="8" t="s">
        <v>66</v>
      </c>
      <c r="D1131" s="11" t="s">
        <v>67</v>
      </c>
      <c r="E1131" s="24">
        <v>81</v>
      </c>
      <c r="F1131" s="13">
        <v>123.697</v>
      </c>
      <c r="G1131" s="24">
        <v>2452.4</v>
      </c>
      <c r="H1131" s="8" t="s">
        <v>98</v>
      </c>
      <c r="I1131" s="13">
        <v>-35.267000000000003</v>
      </c>
      <c r="J1131" s="38">
        <v>1.0670907900758331</v>
      </c>
      <c r="K1131" s="103">
        <f t="shared" si="179"/>
        <v>1.1542652610660347</v>
      </c>
      <c r="L1131" s="115">
        <f>K1131-K1133</f>
        <v>-7.8237964844447561E-3</v>
      </c>
      <c r="M1131" s="1" t="s">
        <v>69</v>
      </c>
      <c r="N1131" s="1" t="s">
        <v>70</v>
      </c>
      <c r="O1131" s="1" t="s">
        <v>71</v>
      </c>
      <c r="P1131" s="1" t="s">
        <v>72</v>
      </c>
      <c r="Q1131" s="1" t="s">
        <v>73</v>
      </c>
      <c r="R1131" s="1" t="s">
        <v>74</v>
      </c>
      <c r="S1131" s="8" t="s">
        <v>65</v>
      </c>
      <c r="T1131" s="8" t="s">
        <v>98</v>
      </c>
      <c r="U1131" s="25">
        <v>6.6559999999999997</v>
      </c>
      <c r="V1131"/>
      <c r="W1131">
        <v>13.3</v>
      </c>
      <c r="X1131" s="70">
        <v>818.19799999999998</v>
      </c>
      <c r="Y1131" s="70">
        <v>504.44940000000003</v>
      </c>
      <c r="Z1131" s="70">
        <f t="shared" si="170"/>
        <v>0.61653707293344651</v>
      </c>
      <c r="AA1131" s="23">
        <f t="shared" si="171"/>
        <v>8.1999430700148395</v>
      </c>
      <c r="AB1131" s="25">
        <v>6.6559999999999997</v>
      </c>
      <c r="AC1131" s="23">
        <f t="shared" si="172"/>
        <v>0.81171295253735887</v>
      </c>
      <c r="AD1131" s="23">
        <f t="shared" si="173"/>
        <v>1.2319626006632871</v>
      </c>
      <c r="AE1131" s="23">
        <f t="shared" si="174"/>
        <v>8.1999430700148395</v>
      </c>
      <c r="AF1131" s="1">
        <v>995</v>
      </c>
      <c r="AG1131" s="1">
        <f t="shared" si="175"/>
        <v>8.2411488140852664E-3</v>
      </c>
      <c r="AH1131" s="7">
        <v>2000</v>
      </c>
      <c r="AI1131" s="1">
        <v>10.116</v>
      </c>
      <c r="AJ1131" s="1">
        <f t="shared" si="176"/>
        <v>1.6293295401512982</v>
      </c>
      <c r="AK1131" s="1">
        <f t="shared" si="177"/>
        <v>1.8806784870253404E-2</v>
      </c>
      <c r="AL1131" s="1">
        <f t="shared" si="178"/>
        <v>-1.2747542728237717E-4</v>
      </c>
      <c r="AM1131" s="8" t="s">
        <v>65</v>
      </c>
      <c r="AN1131" s="1" t="s">
        <v>69</v>
      </c>
      <c r="AO1131" s="1" t="s">
        <v>70</v>
      </c>
      <c r="AP1131" s="1" t="s">
        <v>71</v>
      </c>
      <c r="AQ1131" s="1" t="s">
        <v>72</v>
      </c>
      <c r="AR1131" s="1" t="s">
        <v>73</v>
      </c>
      <c r="AS1131" s="1" t="s">
        <v>74</v>
      </c>
      <c r="AT1131" s="8" t="s">
        <v>65</v>
      </c>
      <c r="AU1131" s="8" t="s">
        <v>98</v>
      </c>
    </row>
    <row r="1132" spans="1:47" s="1" customFormat="1" ht="16">
      <c r="A1132" s="8" t="s">
        <v>75</v>
      </c>
      <c r="B1132" s="8" t="s">
        <v>65</v>
      </c>
      <c r="C1132" s="8" t="s">
        <v>66</v>
      </c>
      <c r="D1132" s="11" t="s">
        <v>67</v>
      </c>
      <c r="E1132" s="24">
        <v>78</v>
      </c>
      <c r="F1132" s="13">
        <v>110.759</v>
      </c>
      <c r="G1132" s="24">
        <v>2451.6</v>
      </c>
      <c r="H1132" s="8" t="s">
        <v>98</v>
      </c>
      <c r="I1132" s="13">
        <v>-38.234999999999999</v>
      </c>
      <c r="J1132" s="38">
        <v>1.0638428113829108</v>
      </c>
      <c r="K1132" s="103">
        <f t="shared" si="179"/>
        <v>1.1507550296893754</v>
      </c>
      <c r="L1132" s="115">
        <f>K1132-K1134</f>
        <v>-1.1078615127438241E-2</v>
      </c>
      <c r="M1132" s="1" t="s">
        <v>69</v>
      </c>
      <c r="N1132" s="1" t="s">
        <v>70</v>
      </c>
      <c r="O1132" s="1" t="s">
        <v>71</v>
      </c>
      <c r="P1132" s="1" t="s">
        <v>72</v>
      </c>
      <c r="Q1132" s="1" t="s">
        <v>73</v>
      </c>
      <c r="R1132" s="1" t="s">
        <v>74</v>
      </c>
      <c r="S1132" s="8" t="s">
        <v>65</v>
      </c>
      <c r="T1132" s="8" t="s">
        <v>98</v>
      </c>
      <c r="U1132" s="25">
        <v>6.5730000000000004</v>
      </c>
      <c r="V1132"/>
      <c r="W1132">
        <v>13.3</v>
      </c>
      <c r="X1132" s="70">
        <v>818.19799999999998</v>
      </c>
      <c r="Y1132" s="70">
        <v>504.44940000000003</v>
      </c>
      <c r="Z1132" s="70">
        <f t="shared" si="170"/>
        <v>0.61653707293344651</v>
      </c>
      <c r="AA1132" s="23">
        <f t="shared" si="171"/>
        <v>8.1999430700148395</v>
      </c>
      <c r="AB1132" s="25">
        <v>6.6559999999999997</v>
      </c>
      <c r="AC1132" s="23">
        <f t="shared" si="172"/>
        <v>0.81171295253735887</v>
      </c>
      <c r="AD1132" s="23">
        <f t="shared" si="173"/>
        <v>1.2319626006632871</v>
      </c>
      <c r="AE1132" s="23">
        <f t="shared" si="174"/>
        <v>8.0976901741597871</v>
      </c>
      <c r="AF1132" s="1">
        <v>995</v>
      </c>
      <c r="AG1132" s="1">
        <f t="shared" si="175"/>
        <v>8.1383820845826998E-3</v>
      </c>
      <c r="AH1132" s="7">
        <v>2000</v>
      </c>
      <c r="AI1132" s="1">
        <v>10.116</v>
      </c>
      <c r="AJ1132" s="1">
        <f t="shared" si="176"/>
        <v>1.6090118791187624</v>
      </c>
      <c r="AK1132" s="1">
        <f t="shared" si="177"/>
        <v>1.8515785127258693E-2</v>
      </c>
      <c r="AL1132" s="1">
        <f t="shared" si="178"/>
        <v>-1.782562334423295E-4</v>
      </c>
      <c r="AM1132" s="8" t="s">
        <v>65</v>
      </c>
      <c r="AN1132" s="1" t="s">
        <v>69</v>
      </c>
      <c r="AO1132" s="1" t="s">
        <v>70</v>
      </c>
      <c r="AP1132" s="1" t="s">
        <v>71</v>
      </c>
      <c r="AQ1132" s="1" t="s">
        <v>72</v>
      </c>
      <c r="AR1132" s="1" t="s">
        <v>73</v>
      </c>
      <c r="AS1132" s="1" t="s">
        <v>74</v>
      </c>
      <c r="AT1132" s="8" t="s">
        <v>65</v>
      </c>
      <c r="AU1132" s="8" t="s">
        <v>98</v>
      </c>
    </row>
    <row r="1133" spans="1:47" s="1" customFormat="1" ht="16">
      <c r="A1133" s="8" t="s">
        <v>112</v>
      </c>
      <c r="B1133" s="8" t="s">
        <v>113</v>
      </c>
      <c r="C1133" s="8" t="s">
        <v>66</v>
      </c>
      <c r="D1133" s="11" t="s">
        <v>67</v>
      </c>
      <c r="E1133" s="24">
        <v>64</v>
      </c>
      <c r="F1133" s="13">
        <v>92.570999999999998</v>
      </c>
      <c r="G1133" s="24">
        <v>2451.4</v>
      </c>
      <c r="H1133" s="8" t="s">
        <v>98</v>
      </c>
      <c r="I1133" s="13">
        <v>-28.651</v>
      </c>
      <c r="J1133" s="38">
        <v>1.07433012606643</v>
      </c>
      <c r="K1133" s="103">
        <f t="shared" si="179"/>
        <v>1.1620890575504794</v>
      </c>
      <c r="L1133" s="115"/>
      <c r="M1133" s="1" t="s">
        <v>69</v>
      </c>
      <c r="N1133" s="1" t="s">
        <v>70</v>
      </c>
      <c r="O1133" s="1" t="s">
        <v>71</v>
      </c>
      <c r="P1133" s="1" t="s">
        <v>114</v>
      </c>
      <c r="Q1133" s="1" t="s">
        <v>73</v>
      </c>
      <c r="R1133" s="1" t="s">
        <v>74</v>
      </c>
      <c r="S1133" s="8" t="s">
        <v>113</v>
      </c>
      <c r="T1133" s="8" t="s">
        <v>98</v>
      </c>
      <c r="U1133" s="25">
        <v>6.609</v>
      </c>
      <c r="V1133"/>
      <c r="W1133">
        <v>13.3</v>
      </c>
      <c r="X1133" s="70">
        <v>818.19799999999998</v>
      </c>
      <c r="Y1133" s="70">
        <v>504.44940000000003</v>
      </c>
      <c r="Z1133" s="70">
        <f t="shared" si="170"/>
        <v>0.61653707293344651</v>
      </c>
      <c r="AA1133" s="23">
        <f t="shared" si="171"/>
        <v>8.1999430700148395</v>
      </c>
      <c r="AB1133" s="25">
        <v>6.609</v>
      </c>
      <c r="AC1133" s="23">
        <f t="shared" si="172"/>
        <v>0.80598120542659324</v>
      </c>
      <c r="AD1133" s="23">
        <f t="shared" si="173"/>
        <v>1.2407237206861612</v>
      </c>
      <c r="AE1133" s="23">
        <f t="shared" si="174"/>
        <v>8.1999430700148395</v>
      </c>
      <c r="AF1133" s="1">
        <v>995</v>
      </c>
      <c r="AG1133" s="1">
        <f t="shared" si="175"/>
        <v>8.2411488140852664E-3</v>
      </c>
      <c r="AH1133" s="7">
        <v>2000</v>
      </c>
      <c r="AI1133" s="1">
        <v>10.411</v>
      </c>
      <c r="AJ1133" s="1">
        <f t="shared" si="176"/>
        <v>1.5831618123302789</v>
      </c>
      <c r="AK1133" s="1">
        <f t="shared" si="177"/>
        <v>1.8397750184408028E-2</v>
      </c>
      <c r="AL1133" s="1">
        <f t="shared" si="178"/>
        <v>0</v>
      </c>
      <c r="AM1133" s="8" t="s">
        <v>113</v>
      </c>
      <c r="AN1133" s="1" t="s">
        <v>69</v>
      </c>
      <c r="AO1133" s="1" t="s">
        <v>70</v>
      </c>
      <c r="AP1133" s="1" t="s">
        <v>71</v>
      </c>
      <c r="AQ1133" s="1" t="s">
        <v>114</v>
      </c>
      <c r="AR1133" s="1" t="s">
        <v>73</v>
      </c>
      <c r="AS1133" s="1" t="s">
        <v>74</v>
      </c>
      <c r="AT1133" s="8" t="s">
        <v>113</v>
      </c>
      <c r="AU1133" s="8" t="s">
        <v>98</v>
      </c>
    </row>
    <row r="1134" spans="1:47" s="1" customFormat="1" ht="16">
      <c r="A1134" s="8" t="s">
        <v>115</v>
      </c>
      <c r="B1134" s="8" t="s">
        <v>113</v>
      </c>
      <c r="C1134" s="8" t="s">
        <v>66</v>
      </c>
      <c r="D1134" s="11" t="s">
        <v>67</v>
      </c>
      <c r="E1134" s="24">
        <v>65</v>
      </c>
      <c r="F1134" s="13">
        <v>94.277000000000001</v>
      </c>
      <c r="G1134" s="24">
        <v>2451.1999999999998</v>
      </c>
      <c r="H1134" s="8" t="s">
        <v>98</v>
      </c>
      <c r="I1134" s="13">
        <v>-28.867000000000001</v>
      </c>
      <c r="J1134" s="38">
        <v>1.074093792044795</v>
      </c>
      <c r="K1134" s="103">
        <f t="shared" si="179"/>
        <v>1.1618336448168136</v>
      </c>
      <c r="L1134" s="115"/>
      <c r="M1134" s="1" t="s">
        <v>69</v>
      </c>
      <c r="N1134" s="1" t="s">
        <v>70</v>
      </c>
      <c r="O1134" s="1" t="s">
        <v>71</v>
      </c>
      <c r="P1134" s="1" t="s">
        <v>114</v>
      </c>
      <c r="Q1134" s="1" t="s">
        <v>73</v>
      </c>
      <c r="R1134" s="1" t="s">
        <v>74</v>
      </c>
      <c r="S1134" s="8" t="s">
        <v>113</v>
      </c>
      <c r="T1134" s="8" t="s">
        <v>98</v>
      </c>
      <c r="U1134" s="25">
        <v>6.6230000000000002</v>
      </c>
      <c r="V1134"/>
      <c r="W1134">
        <v>13.3</v>
      </c>
      <c r="X1134" s="70">
        <v>818.19799999999998</v>
      </c>
      <c r="Y1134" s="70">
        <v>504.44940000000003</v>
      </c>
      <c r="Z1134" s="70">
        <f t="shared" si="170"/>
        <v>0.61653707293344651</v>
      </c>
      <c r="AA1134" s="23">
        <f t="shared" si="171"/>
        <v>8.1999430700148395</v>
      </c>
      <c r="AB1134" s="25">
        <v>6.609</v>
      </c>
      <c r="AC1134" s="23">
        <f t="shared" si="172"/>
        <v>0.80598120542659324</v>
      </c>
      <c r="AD1134" s="23">
        <f t="shared" si="173"/>
        <v>1.2407237206861612</v>
      </c>
      <c r="AE1134" s="23">
        <f t="shared" si="174"/>
        <v>8.2173132021044459</v>
      </c>
      <c r="AF1134" s="1">
        <v>995</v>
      </c>
      <c r="AG1134" s="1">
        <f t="shared" si="175"/>
        <v>8.2586062332708002E-3</v>
      </c>
      <c r="AH1134" s="7">
        <v>2000</v>
      </c>
      <c r="AI1134" s="1">
        <v>10.411</v>
      </c>
      <c r="AJ1134" s="1">
        <f t="shared" si="176"/>
        <v>1.5865154611988859</v>
      </c>
      <c r="AK1134" s="1">
        <f t="shared" si="177"/>
        <v>1.8432670408429296E-2</v>
      </c>
      <c r="AL1134" s="1">
        <f t="shared" si="178"/>
        <v>0</v>
      </c>
      <c r="AM1134" s="8" t="s">
        <v>113</v>
      </c>
      <c r="AN1134" s="1" t="s">
        <v>69</v>
      </c>
      <c r="AO1134" s="1" t="s">
        <v>70</v>
      </c>
      <c r="AP1134" s="1" t="s">
        <v>71</v>
      </c>
      <c r="AQ1134" s="1" t="s">
        <v>114</v>
      </c>
      <c r="AR1134" s="1" t="s">
        <v>73</v>
      </c>
      <c r="AS1134" s="1" t="s">
        <v>74</v>
      </c>
      <c r="AT1134" s="8" t="s">
        <v>113</v>
      </c>
      <c r="AU1134" s="8" t="s">
        <v>98</v>
      </c>
    </row>
    <row r="1135" spans="1:47" s="1" customFormat="1" ht="16">
      <c r="A1135" s="8" t="s">
        <v>116</v>
      </c>
      <c r="B1135" s="8" t="s">
        <v>117</v>
      </c>
      <c r="C1135" s="8" t="s">
        <v>66</v>
      </c>
      <c r="D1135" s="11" t="s">
        <v>67</v>
      </c>
      <c r="E1135" s="24">
        <v>77</v>
      </c>
      <c r="F1135" s="13">
        <v>132.619</v>
      </c>
      <c r="G1135" s="24">
        <v>2453</v>
      </c>
      <c r="H1135" s="8" t="s">
        <v>98</v>
      </c>
      <c r="I1135" s="13">
        <v>15.247999999999999</v>
      </c>
      <c r="J1135" s="38">
        <v>1.1223383093315908</v>
      </c>
      <c r="K1135" s="103">
        <f t="shared" si="179"/>
        <v>1.2139707662296262</v>
      </c>
      <c r="L1135" s="115">
        <f>K1135-K1136</f>
        <v>5.2834783292308174E-2</v>
      </c>
      <c r="M1135" s="1" t="s">
        <v>119</v>
      </c>
      <c r="N1135" s="1" t="s">
        <v>120</v>
      </c>
      <c r="O1135" s="1" t="s">
        <v>71</v>
      </c>
      <c r="P1135" s="1" t="s">
        <v>72</v>
      </c>
      <c r="Q1135" s="1" t="s">
        <v>73</v>
      </c>
      <c r="R1135" s="1" t="s">
        <v>74</v>
      </c>
      <c r="S1135" s="8" t="s">
        <v>117</v>
      </c>
      <c r="T1135" s="8" t="s">
        <v>98</v>
      </c>
      <c r="U1135" s="25">
        <v>7.4029999999999996</v>
      </c>
      <c r="V1135"/>
      <c r="W1135">
        <v>13.3</v>
      </c>
      <c r="X1135" s="70">
        <v>818.19799999999998</v>
      </c>
      <c r="Y1135" s="70">
        <v>504.44940000000003</v>
      </c>
      <c r="Z1135" s="70">
        <f t="shared" si="170"/>
        <v>0.61653707293344651</v>
      </c>
      <c r="AA1135" s="23">
        <f t="shared" si="171"/>
        <v>8.1999430700148395</v>
      </c>
      <c r="AB1135" s="25">
        <v>7.4029999999999996</v>
      </c>
      <c r="AC1135" s="23">
        <f t="shared" si="172"/>
        <v>0.90281114597867596</v>
      </c>
      <c r="AD1135" s="23">
        <f t="shared" si="173"/>
        <v>1.1076513670153776</v>
      </c>
      <c r="AE1135" s="23">
        <f t="shared" si="174"/>
        <v>8.1999430700148395</v>
      </c>
      <c r="AF1135" s="1">
        <v>995</v>
      </c>
      <c r="AG1135" s="1">
        <f t="shared" si="175"/>
        <v>8.2411488140852664E-3</v>
      </c>
      <c r="AH1135" s="7">
        <v>2000</v>
      </c>
      <c r="AI1135" s="1">
        <v>10.256</v>
      </c>
      <c r="AJ1135" s="1">
        <f t="shared" si="176"/>
        <v>1.6070883022787179</v>
      </c>
      <c r="AK1135" s="1">
        <f t="shared" si="177"/>
        <v>1.9509582177159646E-2</v>
      </c>
      <c r="AL1135" s="1">
        <f t="shared" si="178"/>
        <v>8.4910162182499514E-4</v>
      </c>
      <c r="AM1135" s="8" t="s">
        <v>117</v>
      </c>
      <c r="AN1135" s="1" t="s">
        <v>119</v>
      </c>
      <c r="AO1135" s="1" t="s">
        <v>120</v>
      </c>
      <c r="AP1135" s="1" t="s">
        <v>71</v>
      </c>
      <c r="AQ1135" s="1" t="s">
        <v>72</v>
      </c>
      <c r="AR1135" s="1" t="s">
        <v>73</v>
      </c>
      <c r="AS1135" s="1" t="s">
        <v>74</v>
      </c>
      <c r="AT1135" s="8" t="s">
        <v>117</v>
      </c>
      <c r="AU1135" s="8" t="s">
        <v>98</v>
      </c>
    </row>
    <row r="1136" spans="1:47" s="1" customFormat="1" ht="16">
      <c r="A1136" s="8" t="s">
        <v>126</v>
      </c>
      <c r="B1136" s="8" t="s">
        <v>127</v>
      </c>
      <c r="C1136" s="8" t="s">
        <v>66</v>
      </c>
      <c r="D1136" s="11" t="s">
        <v>67</v>
      </c>
      <c r="E1136" s="24">
        <v>79</v>
      </c>
      <c r="F1136" s="13">
        <v>106.474</v>
      </c>
      <c r="G1136" s="24">
        <v>2452.1999999999998</v>
      </c>
      <c r="H1136" s="8" t="s">
        <v>98</v>
      </c>
      <c r="I1136" s="13">
        <v>-29.457000000000001</v>
      </c>
      <c r="J1136" s="38">
        <v>1.0734482442865121</v>
      </c>
      <c r="K1136" s="103">
        <f t="shared" si="179"/>
        <v>1.161135982937318</v>
      </c>
      <c r="L1136" s="115"/>
      <c r="M1136" s="1" t="s">
        <v>119</v>
      </c>
      <c r="N1136" s="1" t="s">
        <v>120</v>
      </c>
      <c r="O1136" s="1" t="s">
        <v>71</v>
      </c>
      <c r="P1136" s="1" t="s">
        <v>114</v>
      </c>
      <c r="Q1136" s="1" t="s">
        <v>73</v>
      </c>
      <c r="R1136" s="1" t="s">
        <v>74</v>
      </c>
      <c r="S1136" s="8" t="s">
        <v>127</v>
      </c>
      <c r="T1136" s="8" t="s">
        <v>98</v>
      </c>
      <c r="U1136" s="25">
        <v>6.4210000000000003</v>
      </c>
      <c r="V1136"/>
      <c r="W1136">
        <v>13.3</v>
      </c>
      <c r="X1136" s="70">
        <v>818.19799999999998</v>
      </c>
      <c r="Y1136" s="70">
        <v>504.44940000000003</v>
      </c>
      <c r="Z1136" s="70">
        <f t="shared" si="170"/>
        <v>0.61653707293344651</v>
      </c>
      <c r="AA1136" s="23">
        <f t="shared" si="171"/>
        <v>8.1999430700148395</v>
      </c>
      <c r="AB1136" s="25">
        <v>6.4210000000000003</v>
      </c>
      <c r="AC1136" s="23">
        <f t="shared" si="172"/>
        <v>0.78305421698353084</v>
      </c>
      <c r="AD1136" s="23">
        <f t="shared" si="173"/>
        <v>1.277050781811998</v>
      </c>
      <c r="AE1136" s="23">
        <f t="shared" si="174"/>
        <v>8.1999430700148395</v>
      </c>
      <c r="AF1136" s="1">
        <v>995</v>
      </c>
      <c r="AG1136" s="1">
        <f t="shared" si="175"/>
        <v>8.2411488140852664E-3</v>
      </c>
      <c r="AH1136" s="7">
        <v>2000</v>
      </c>
      <c r="AI1136" s="1">
        <v>10.188000000000001</v>
      </c>
      <c r="AJ1136" s="1">
        <f t="shared" si="176"/>
        <v>1.617814843754469</v>
      </c>
      <c r="AK1136" s="1">
        <f t="shared" si="177"/>
        <v>1.8785030288134288E-2</v>
      </c>
      <c r="AL1136" s="1">
        <f t="shared" si="178"/>
        <v>0</v>
      </c>
      <c r="AM1136" s="8" t="s">
        <v>127</v>
      </c>
      <c r="AN1136" s="1" t="s">
        <v>119</v>
      </c>
      <c r="AO1136" s="1" t="s">
        <v>120</v>
      </c>
      <c r="AP1136" s="1" t="s">
        <v>71</v>
      </c>
      <c r="AQ1136" s="1" t="s">
        <v>114</v>
      </c>
      <c r="AR1136" s="1" t="s">
        <v>73</v>
      </c>
      <c r="AS1136" s="1" t="s">
        <v>74</v>
      </c>
      <c r="AT1136" s="8" t="s">
        <v>127</v>
      </c>
      <c r="AU1136" s="8" t="s">
        <v>98</v>
      </c>
    </row>
    <row r="1137" spans="1:47" s="1" customFormat="1" ht="16">
      <c r="A1137" s="8" t="s">
        <v>128</v>
      </c>
      <c r="B1137" s="8" t="s">
        <v>129</v>
      </c>
      <c r="C1137" s="8" t="s">
        <v>66</v>
      </c>
      <c r="D1137" s="11" t="s">
        <v>67</v>
      </c>
      <c r="E1137" s="24">
        <v>70</v>
      </c>
      <c r="F1137" s="13">
        <v>76.748000000000005</v>
      </c>
      <c r="G1137" s="24">
        <v>2449.6999999999998</v>
      </c>
      <c r="H1137" s="8" t="s">
        <v>98</v>
      </c>
      <c r="I1137" s="13">
        <v>-25.462</v>
      </c>
      <c r="J1137" s="38">
        <v>1.0778192039037549</v>
      </c>
      <c r="K1137" s="103">
        <f t="shared" si="179"/>
        <v>1.1658597891652047</v>
      </c>
      <c r="L1137" s="115">
        <f>K1137-K1138</f>
        <v>4.3465945988732102E-3</v>
      </c>
      <c r="M1137" s="1" t="s">
        <v>69</v>
      </c>
      <c r="N1137" s="1" t="s">
        <v>70</v>
      </c>
      <c r="O1137" s="1" t="s">
        <v>71</v>
      </c>
      <c r="P1137" s="1" t="s">
        <v>72</v>
      </c>
      <c r="Q1137" s="1" t="s">
        <v>130</v>
      </c>
      <c r="R1137" s="1" t="s">
        <v>131</v>
      </c>
      <c r="S1137" s="8" t="s">
        <v>129</v>
      </c>
      <c r="T1137" s="8" t="s">
        <v>98</v>
      </c>
      <c r="U1137" s="25">
        <v>4.9630000000000001</v>
      </c>
      <c r="V1137"/>
      <c r="W1137">
        <v>13.3</v>
      </c>
      <c r="X1137" s="70">
        <v>818.19799999999998</v>
      </c>
      <c r="Y1137" s="70">
        <v>504.44940000000003</v>
      </c>
      <c r="Z1137" s="70">
        <f t="shared" si="170"/>
        <v>0.61653707293344651</v>
      </c>
      <c r="AA1137" s="23">
        <f t="shared" si="171"/>
        <v>8.1999430700148395</v>
      </c>
      <c r="AB1137" s="25">
        <v>4.9630000000000001</v>
      </c>
      <c r="AC1137" s="23">
        <f t="shared" si="172"/>
        <v>0.60524810448361055</v>
      </c>
      <c r="AD1137" s="23">
        <f t="shared" si="173"/>
        <v>1.652215005040266</v>
      </c>
      <c r="AE1137" s="23">
        <f t="shared" si="174"/>
        <v>8.1999430700148395</v>
      </c>
      <c r="AF1137" s="1">
        <v>995</v>
      </c>
      <c r="AG1137" s="1">
        <f t="shared" si="175"/>
        <v>8.2411488140852664E-3</v>
      </c>
      <c r="AH1137" s="7">
        <v>2000</v>
      </c>
      <c r="AI1137" s="1">
        <v>10.321999999999999</v>
      </c>
      <c r="AJ1137" s="1">
        <f t="shared" si="176"/>
        <v>1.596812403426713</v>
      </c>
      <c r="AK1137" s="1">
        <f t="shared" si="177"/>
        <v>1.8616593719954513E-2</v>
      </c>
      <c r="AL1137" s="1">
        <f t="shared" si="178"/>
        <v>6.9406961681483002E-5</v>
      </c>
      <c r="AM1137" s="8" t="s">
        <v>129</v>
      </c>
      <c r="AN1137" s="1" t="s">
        <v>69</v>
      </c>
      <c r="AO1137" s="1" t="s">
        <v>70</v>
      </c>
      <c r="AP1137" s="1" t="s">
        <v>71</v>
      </c>
      <c r="AQ1137" s="1" t="s">
        <v>72</v>
      </c>
      <c r="AR1137" s="1" t="s">
        <v>130</v>
      </c>
      <c r="AS1137" s="1" t="s">
        <v>131</v>
      </c>
      <c r="AT1137" s="8" t="s">
        <v>129</v>
      </c>
      <c r="AU1137" s="8" t="s">
        <v>98</v>
      </c>
    </row>
    <row r="1138" spans="1:47" s="1" customFormat="1" ht="16">
      <c r="A1138" s="8" t="s">
        <v>132</v>
      </c>
      <c r="B1138" s="8" t="s">
        <v>133</v>
      </c>
      <c r="C1138" s="8" t="s">
        <v>66</v>
      </c>
      <c r="D1138" s="8" t="s">
        <v>67</v>
      </c>
      <c r="E1138" s="24">
        <v>58</v>
      </c>
      <c r="F1138" s="13">
        <v>50.915999999999997</v>
      </c>
      <c r="G1138" s="24">
        <v>2449.5</v>
      </c>
      <c r="H1138" s="8" t="s">
        <v>98</v>
      </c>
      <c r="I1138" s="13">
        <v>-29.138000000000002</v>
      </c>
      <c r="J1138" s="38">
        <v>1.0737972787816494</v>
      </c>
      <c r="K1138" s="103">
        <f t="shared" si="179"/>
        <v>1.1615131945663315</v>
      </c>
      <c r="L1138" s="115"/>
      <c r="M1138" s="1" t="s">
        <v>69</v>
      </c>
      <c r="N1138" s="1" t="s">
        <v>70</v>
      </c>
      <c r="O1138" s="1" t="s">
        <v>71</v>
      </c>
      <c r="P1138" s="1" t="s">
        <v>114</v>
      </c>
      <c r="Q1138" s="1" t="s">
        <v>130</v>
      </c>
      <c r="R1138" s="1" t="s">
        <v>131</v>
      </c>
      <c r="S1138" s="8" t="s">
        <v>133</v>
      </c>
      <c r="T1138" s="8" t="s">
        <v>98</v>
      </c>
      <c r="U1138" s="25">
        <v>3.1789999999999998</v>
      </c>
      <c r="V1138"/>
      <c r="W1138">
        <v>13.3</v>
      </c>
      <c r="X1138" s="70">
        <v>818.19799999999998</v>
      </c>
      <c r="Y1138" s="70">
        <v>504.44940000000003</v>
      </c>
      <c r="Z1138" s="70">
        <f t="shared" si="170"/>
        <v>0.61653707293344651</v>
      </c>
      <c r="AA1138" s="23">
        <f t="shared" si="171"/>
        <v>8.1999430700148395</v>
      </c>
      <c r="AB1138" s="25">
        <v>3.1789999999999998</v>
      </c>
      <c r="AC1138" s="23">
        <f t="shared" si="172"/>
        <v>0.38768561840689059</v>
      </c>
      <c r="AD1138" s="23">
        <f t="shared" si="173"/>
        <v>2.5794095847797545</v>
      </c>
      <c r="AE1138" s="23">
        <f t="shared" si="174"/>
        <v>8.1999430700148395</v>
      </c>
      <c r="AF1138" s="1">
        <v>950</v>
      </c>
      <c r="AG1138" s="1">
        <f t="shared" si="175"/>
        <v>8.631519021068252E-3</v>
      </c>
      <c r="AH1138" s="7">
        <v>2000</v>
      </c>
      <c r="AI1138" s="1">
        <v>10.337999999999999</v>
      </c>
      <c r="AJ1138" s="1">
        <f t="shared" si="176"/>
        <v>1.6698624532923685</v>
      </c>
      <c r="AK1138" s="1">
        <f t="shared" si="177"/>
        <v>1.9395672726099905E-2</v>
      </c>
      <c r="AL1138" s="1">
        <f t="shared" si="178"/>
        <v>0</v>
      </c>
      <c r="AM1138" s="8" t="s">
        <v>133</v>
      </c>
      <c r="AN1138" s="1" t="s">
        <v>69</v>
      </c>
      <c r="AO1138" s="1" t="s">
        <v>70</v>
      </c>
      <c r="AP1138" s="1" t="s">
        <v>71</v>
      </c>
      <c r="AQ1138" s="1" t="s">
        <v>114</v>
      </c>
      <c r="AR1138" s="1" t="s">
        <v>130</v>
      </c>
      <c r="AS1138" s="1" t="s">
        <v>131</v>
      </c>
      <c r="AT1138" s="8" t="s">
        <v>133</v>
      </c>
      <c r="AU1138" s="8" t="s">
        <v>98</v>
      </c>
    </row>
    <row r="1139" spans="1:47" s="1" customFormat="1" ht="16">
      <c r="A1139" s="8" t="s">
        <v>134</v>
      </c>
      <c r="B1139" s="8" t="s">
        <v>135</v>
      </c>
      <c r="C1139" s="8" t="s">
        <v>66</v>
      </c>
      <c r="D1139" s="8" t="s">
        <v>67</v>
      </c>
      <c r="E1139" s="24">
        <v>70</v>
      </c>
      <c r="F1139" s="13">
        <v>83.744</v>
      </c>
      <c r="G1139" s="24">
        <v>2450.6999999999998</v>
      </c>
      <c r="H1139" s="8" t="s">
        <v>98</v>
      </c>
      <c r="I1139" s="13">
        <v>-28.731999999999999</v>
      </c>
      <c r="J1139" s="38">
        <v>1.0742415009406456</v>
      </c>
      <c r="K1139" s="103">
        <f t="shared" si="179"/>
        <v>1.1619932779300484</v>
      </c>
      <c r="L1139" s="115">
        <f>K1139-K1140</f>
        <v>1.1375449950761229E-3</v>
      </c>
      <c r="M1139" s="1" t="s">
        <v>69</v>
      </c>
      <c r="N1139" s="1" t="s">
        <v>70</v>
      </c>
      <c r="O1139" s="1" t="s">
        <v>71</v>
      </c>
      <c r="P1139" s="1" t="s">
        <v>72</v>
      </c>
      <c r="Q1139" s="1" t="s">
        <v>130</v>
      </c>
      <c r="R1139" s="1" t="s">
        <v>74</v>
      </c>
      <c r="S1139" s="8" t="s">
        <v>135</v>
      </c>
      <c r="T1139" s="8" t="s">
        <v>98</v>
      </c>
      <c r="U1139" s="25">
        <v>4.9889999999999999</v>
      </c>
      <c r="V1139"/>
      <c r="W1139">
        <v>13.3</v>
      </c>
      <c r="X1139" s="70">
        <v>818.19799999999998</v>
      </c>
      <c r="Y1139" s="70">
        <v>504.44940000000003</v>
      </c>
      <c r="Z1139" s="70">
        <f t="shared" si="170"/>
        <v>0.61653707293344651</v>
      </c>
      <c r="AA1139" s="23">
        <f t="shared" si="171"/>
        <v>8.1999430700148395</v>
      </c>
      <c r="AB1139" s="25">
        <v>4.9889999999999999</v>
      </c>
      <c r="AC1139" s="23">
        <f t="shared" si="172"/>
        <v>0.60841885820445962</v>
      </c>
      <c r="AD1139" s="23">
        <f t="shared" si="173"/>
        <v>1.6436045439997673</v>
      </c>
      <c r="AE1139" s="23">
        <f t="shared" si="174"/>
        <v>8.1999430700148395</v>
      </c>
      <c r="AF1139" s="1">
        <v>995</v>
      </c>
      <c r="AG1139" s="1">
        <f t="shared" si="175"/>
        <v>8.2411488140852664E-3</v>
      </c>
      <c r="AH1139" s="7">
        <v>2000</v>
      </c>
      <c r="AI1139" s="1">
        <v>10.167999999999999</v>
      </c>
      <c r="AJ1139" s="1">
        <f t="shared" si="176"/>
        <v>1.6209970129986755</v>
      </c>
      <c r="AK1139" s="1">
        <f t="shared" si="177"/>
        <v>1.8835876326491481E-2</v>
      </c>
      <c r="AL1139" s="1">
        <f t="shared" si="178"/>
        <v>1.8439570391699883E-5</v>
      </c>
      <c r="AM1139" s="8" t="s">
        <v>135</v>
      </c>
      <c r="AN1139" s="1" t="s">
        <v>69</v>
      </c>
      <c r="AO1139" s="1" t="s">
        <v>70</v>
      </c>
      <c r="AP1139" s="1" t="s">
        <v>71</v>
      </c>
      <c r="AQ1139" s="1" t="s">
        <v>72</v>
      </c>
      <c r="AR1139" s="1" t="s">
        <v>130</v>
      </c>
      <c r="AS1139" s="1" t="s">
        <v>74</v>
      </c>
      <c r="AT1139" s="8" t="s">
        <v>135</v>
      </c>
      <c r="AU1139" s="8" t="s">
        <v>98</v>
      </c>
    </row>
    <row r="1140" spans="1:47" s="1" customFormat="1" ht="16">
      <c r="A1140" s="8" t="s">
        <v>136</v>
      </c>
      <c r="B1140" s="8" t="s">
        <v>137</v>
      </c>
      <c r="C1140" s="8" t="s">
        <v>66</v>
      </c>
      <c r="D1140" s="11" t="s">
        <v>67</v>
      </c>
      <c r="E1140" s="24">
        <v>67</v>
      </c>
      <c r="F1140" s="13">
        <v>101.01300000000001</v>
      </c>
      <c r="G1140" s="24">
        <v>2451.8000000000002</v>
      </c>
      <c r="H1140" s="8" t="s">
        <v>98</v>
      </c>
      <c r="I1140" s="13">
        <v>-29.693999999999999</v>
      </c>
      <c r="J1140" s="38">
        <v>1.0731889286625491</v>
      </c>
      <c r="K1140" s="103">
        <f t="shared" si="179"/>
        <v>1.1608557329349722</v>
      </c>
      <c r="L1140" s="115"/>
      <c r="M1140" s="1" t="s">
        <v>69</v>
      </c>
      <c r="N1140" s="1" t="s">
        <v>70</v>
      </c>
      <c r="O1140" s="1" t="s">
        <v>71</v>
      </c>
      <c r="P1140" s="1" t="s">
        <v>114</v>
      </c>
      <c r="Q1140" s="1" t="s">
        <v>130</v>
      </c>
      <c r="R1140" s="1" t="s">
        <v>74</v>
      </c>
      <c r="S1140" s="8" t="s">
        <v>137</v>
      </c>
      <c r="T1140" s="8" t="s">
        <v>98</v>
      </c>
      <c r="U1140" s="25">
        <v>7.1289999999999996</v>
      </c>
      <c r="V1140"/>
      <c r="W1140">
        <v>13.3</v>
      </c>
      <c r="X1140" s="70">
        <v>818.19799999999998</v>
      </c>
      <c r="Y1140" s="70">
        <v>504.44940000000003</v>
      </c>
      <c r="Z1140" s="70">
        <f t="shared" si="170"/>
        <v>0.61653707293344651</v>
      </c>
      <c r="AA1140" s="23">
        <f t="shared" si="171"/>
        <v>8.1999430700148395</v>
      </c>
      <c r="AB1140" s="25">
        <v>7.1289999999999996</v>
      </c>
      <c r="AC1140" s="23">
        <f t="shared" si="172"/>
        <v>0.86939627984357437</v>
      </c>
      <c r="AD1140" s="23">
        <f t="shared" si="173"/>
        <v>1.1502234633209201</v>
      </c>
      <c r="AE1140" s="23">
        <f t="shared" si="174"/>
        <v>8.1999430700148395</v>
      </c>
      <c r="AF1140" s="1">
        <v>950</v>
      </c>
      <c r="AG1140" s="1">
        <f t="shared" si="175"/>
        <v>8.631519021068252E-3</v>
      </c>
      <c r="AH1140" s="7">
        <v>2000</v>
      </c>
      <c r="AI1140" s="1">
        <v>10.287000000000001</v>
      </c>
      <c r="AJ1140" s="1">
        <f t="shared" si="176"/>
        <v>1.6781411531191313</v>
      </c>
      <c r="AK1140" s="1">
        <f t="shared" si="177"/>
        <v>1.9480797782724487E-2</v>
      </c>
      <c r="AL1140" s="1">
        <f t="shared" si="178"/>
        <v>0</v>
      </c>
      <c r="AM1140" s="8" t="s">
        <v>137</v>
      </c>
      <c r="AN1140" s="1" t="s">
        <v>69</v>
      </c>
      <c r="AO1140" s="1" t="s">
        <v>70</v>
      </c>
      <c r="AP1140" s="1" t="s">
        <v>71</v>
      </c>
      <c r="AQ1140" s="1" t="s">
        <v>114</v>
      </c>
      <c r="AR1140" s="1" t="s">
        <v>130</v>
      </c>
      <c r="AS1140" s="1" t="s">
        <v>74</v>
      </c>
      <c r="AT1140" s="8" t="s">
        <v>137</v>
      </c>
      <c r="AU1140" s="8" t="s">
        <v>98</v>
      </c>
    </row>
    <row r="1141" spans="1:47" s="1" customFormat="1" ht="16">
      <c r="A1141" s="8" t="s">
        <v>138</v>
      </c>
      <c r="B1141" s="8" t="s">
        <v>139</v>
      </c>
      <c r="C1141" s="8" t="s">
        <v>66</v>
      </c>
      <c r="D1141" s="11" t="s">
        <v>67</v>
      </c>
      <c r="E1141" s="24">
        <v>72</v>
      </c>
      <c r="F1141" s="13">
        <v>104.03</v>
      </c>
      <c r="G1141" s="24">
        <v>2451.6</v>
      </c>
      <c r="H1141" s="8" t="s">
        <v>98</v>
      </c>
      <c r="I1141" s="13">
        <v>-31.994</v>
      </c>
      <c r="J1141" s="38">
        <v>1.0706722929188239</v>
      </c>
      <c r="K1141" s="103">
        <f t="shared" si="179"/>
        <v>1.1581359246219092</v>
      </c>
      <c r="L1141" s="115">
        <f>K1141-K1142</f>
        <v>-3.279124249092602E-3</v>
      </c>
      <c r="M1141" s="1" t="s">
        <v>69</v>
      </c>
      <c r="N1141" s="1" t="s">
        <v>70</v>
      </c>
      <c r="O1141" s="1" t="s">
        <v>71</v>
      </c>
      <c r="P1141" s="1" t="s">
        <v>72</v>
      </c>
      <c r="Q1141" s="1" t="s">
        <v>130</v>
      </c>
      <c r="R1141" s="1" t="s">
        <v>140</v>
      </c>
      <c r="S1141" s="8" t="s">
        <v>139</v>
      </c>
      <c r="T1141" s="8" t="s">
        <v>98</v>
      </c>
      <c r="U1141" s="25">
        <v>5.4409999999999998</v>
      </c>
      <c r="V1141"/>
      <c r="W1141">
        <v>13.3</v>
      </c>
      <c r="X1141" s="70">
        <v>818.19799999999998</v>
      </c>
      <c r="Y1141" s="70">
        <v>504.44940000000003</v>
      </c>
      <c r="Z1141" s="70">
        <f t="shared" si="170"/>
        <v>0.61653707293344651</v>
      </c>
      <c r="AA1141" s="23">
        <f t="shared" si="171"/>
        <v>8.1999430700148395</v>
      </c>
      <c r="AB1141" s="25">
        <v>5.4409999999999998</v>
      </c>
      <c r="AC1141" s="23">
        <f t="shared" si="172"/>
        <v>0.66354119212075857</v>
      </c>
      <c r="AD1141" s="23">
        <f t="shared" si="173"/>
        <v>1.5070654420170631</v>
      </c>
      <c r="AE1141" s="23">
        <f t="shared" si="174"/>
        <v>8.1999430700148395</v>
      </c>
      <c r="AF1141" s="1">
        <v>995</v>
      </c>
      <c r="AG1141" s="1">
        <f t="shared" si="175"/>
        <v>8.2411488140852664E-3</v>
      </c>
      <c r="AH1141" s="7">
        <v>2000</v>
      </c>
      <c r="AI1141" s="1">
        <v>10.375999999999999</v>
      </c>
      <c r="AJ1141" s="1">
        <f t="shared" si="176"/>
        <v>1.5885020844420328</v>
      </c>
      <c r="AK1141" s="1">
        <f t="shared" si="177"/>
        <v>1.8397013303291035E-2</v>
      </c>
      <c r="AL1141" s="1">
        <f t="shared" si="178"/>
        <v>-5.2088957048280137E-5</v>
      </c>
      <c r="AM1141" s="8" t="s">
        <v>139</v>
      </c>
      <c r="AN1141" s="1" t="s">
        <v>69</v>
      </c>
      <c r="AO1141" s="1" t="s">
        <v>70</v>
      </c>
      <c r="AP1141" s="1" t="s">
        <v>71</v>
      </c>
      <c r="AQ1141" s="1" t="s">
        <v>72</v>
      </c>
      <c r="AR1141" s="1" t="s">
        <v>130</v>
      </c>
      <c r="AS1141" s="1" t="s">
        <v>140</v>
      </c>
      <c r="AT1141" s="8" t="s">
        <v>139</v>
      </c>
      <c r="AU1141" s="8" t="s">
        <v>98</v>
      </c>
    </row>
    <row r="1142" spans="1:47" s="1" customFormat="1" ht="16">
      <c r="A1142" s="8" t="s">
        <v>142</v>
      </c>
      <c r="B1142" s="8" t="s">
        <v>143</v>
      </c>
      <c r="C1142" s="8" t="s">
        <v>66</v>
      </c>
      <c r="D1142" s="11" t="s">
        <v>67</v>
      </c>
      <c r="E1142" s="24">
        <v>66</v>
      </c>
      <c r="F1142" s="13">
        <v>66.616</v>
      </c>
      <c r="G1142" s="24">
        <v>2450.3000000000002</v>
      </c>
      <c r="H1142" s="8" t="s">
        <v>98</v>
      </c>
      <c r="I1142" s="13">
        <v>-29.221</v>
      </c>
      <c r="J1142" s="38">
        <v>1.0737064644008385</v>
      </c>
      <c r="K1142" s="103">
        <f t="shared" si="179"/>
        <v>1.1614150488710018</v>
      </c>
      <c r="L1142" s="115"/>
      <c r="M1142" s="1" t="s">
        <v>69</v>
      </c>
      <c r="N1142" s="1" t="s">
        <v>70</v>
      </c>
      <c r="O1142" s="1" t="s">
        <v>71</v>
      </c>
      <c r="P1142" s="1" t="s">
        <v>114</v>
      </c>
      <c r="Q1142" s="1" t="s">
        <v>130</v>
      </c>
      <c r="R1142" s="1" t="s">
        <v>140</v>
      </c>
      <c r="S1142" s="8" t="s">
        <v>143</v>
      </c>
      <c r="T1142" s="8" t="s">
        <v>98</v>
      </c>
      <c r="U1142" s="25">
        <v>3.819</v>
      </c>
      <c r="V1142"/>
      <c r="W1142">
        <v>13.3</v>
      </c>
      <c r="X1142" s="70">
        <v>818.19799999999998</v>
      </c>
      <c r="Y1142" s="70">
        <v>504.44940000000003</v>
      </c>
      <c r="Z1142" s="70">
        <f t="shared" si="170"/>
        <v>0.61653707293344651</v>
      </c>
      <c r="AA1142" s="23">
        <f t="shared" si="171"/>
        <v>8.1999430700148395</v>
      </c>
      <c r="AB1142" s="25">
        <v>3.819</v>
      </c>
      <c r="AC1142" s="23">
        <f t="shared" si="172"/>
        <v>0.46573494076625199</v>
      </c>
      <c r="AD1142" s="23">
        <f t="shared" si="173"/>
        <v>2.1471440350916051</v>
      </c>
      <c r="AE1142" s="23">
        <f t="shared" si="174"/>
        <v>8.1999430700148395</v>
      </c>
      <c r="AF1142" s="1">
        <v>950</v>
      </c>
      <c r="AG1142" s="1">
        <f t="shared" si="175"/>
        <v>8.631519021068252E-3</v>
      </c>
      <c r="AH1142" s="7">
        <v>2000</v>
      </c>
      <c r="AI1142" s="1">
        <v>10.374000000000001</v>
      </c>
      <c r="AJ1142" s="1">
        <f t="shared" si="176"/>
        <v>1.6640676732346735</v>
      </c>
      <c r="AK1142" s="1">
        <f t="shared" si="177"/>
        <v>1.9326732380345026E-2</v>
      </c>
      <c r="AL1142" s="1">
        <f t="shared" si="178"/>
        <v>0</v>
      </c>
      <c r="AM1142" s="8" t="s">
        <v>143</v>
      </c>
      <c r="AN1142" s="1" t="s">
        <v>69</v>
      </c>
      <c r="AO1142" s="1" t="s">
        <v>70</v>
      </c>
      <c r="AP1142" s="1" t="s">
        <v>71</v>
      </c>
      <c r="AQ1142" s="1" t="s">
        <v>114</v>
      </c>
      <c r="AR1142" s="1" t="s">
        <v>130</v>
      </c>
      <c r="AS1142" s="1" t="s">
        <v>140</v>
      </c>
      <c r="AT1142" s="8" t="s">
        <v>143</v>
      </c>
      <c r="AU1142" s="8" t="s">
        <v>98</v>
      </c>
    </row>
    <row r="1143" spans="1:47" s="1" customFormat="1" ht="16">
      <c r="A1143" s="8" t="s">
        <v>144</v>
      </c>
      <c r="B1143" s="8" t="s">
        <v>145</v>
      </c>
      <c r="C1143" s="8" t="s">
        <v>66</v>
      </c>
      <c r="D1143" s="11" t="s">
        <v>67</v>
      </c>
      <c r="E1143" s="24">
        <v>70</v>
      </c>
      <c r="F1143" s="13">
        <v>62.811</v>
      </c>
      <c r="G1143" s="24">
        <v>2449.6999999999998</v>
      </c>
      <c r="H1143" s="8" t="s">
        <v>98</v>
      </c>
      <c r="I1143" s="13">
        <v>-24.367999999999999</v>
      </c>
      <c r="J1143" s="38">
        <v>1.0790160901834382</v>
      </c>
      <c r="K1143" s="103">
        <f t="shared" si="179"/>
        <v>1.1671532883880347</v>
      </c>
      <c r="L1143" s="115">
        <f>K1143-K1144</f>
        <v>5.0275744887291474E-3</v>
      </c>
      <c r="M1143" s="1" t="s">
        <v>69</v>
      </c>
      <c r="N1143" s="1" t="s">
        <v>70</v>
      </c>
      <c r="O1143" s="1" t="s">
        <v>71</v>
      </c>
      <c r="P1143" s="1" t="s">
        <v>72</v>
      </c>
      <c r="Q1143" s="1" t="s">
        <v>130</v>
      </c>
      <c r="R1143" s="1" t="s">
        <v>146</v>
      </c>
      <c r="S1143" s="8" t="s">
        <v>145</v>
      </c>
      <c r="T1143" s="8" t="s">
        <v>98</v>
      </c>
      <c r="U1143" s="25">
        <v>4.6020000000000003</v>
      </c>
      <c r="V1143"/>
      <c r="W1143">
        <v>13.3</v>
      </c>
      <c r="X1143" s="70">
        <v>818.19799999999998</v>
      </c>
      <c r="Y1143" s="70">
        <v>504.44940000000003</v>
      </c>
      <c r="Z1143" s="70">
        <f t="shared" si="170"/>
        <v>0.61653707293344651</v>
      </c>
      <c r="AA1143" s="23">
        <f t="shared" si="171"/>
        <v>8.1999430700148395</v>
      </c>
      <c r="AB1143" s="25">
        <v>4.6020000000000003</v>
      </c>
      <c r="AC1143" s="23">
        <f t="shared" si="172"/>
        <v>0.5612234085902833</v>
      </c>
      <c r="AD1143" s="23">
        <f t="shared" si="173"/>
        <v>1.7818216145186525</v>
      </c>
      <c r="AE1143" s="23">
        <f t="shared" si="174"/>
        <v>8.1999430700148395</v>
      </c>
      <c r="AF1143" s="1">
        <v>995</v>
      </c>
      <c r="AG1143" s="1">
        <f t="shared" si="175"/>
        <v>8.2411488140852664E-3</v>
      </c>
      <c r="AH1143" s="7">
        <v>2000</v>
      </c>
      <c r="AI1143" s="1">
        <v>10.285</v>
      </c>
      <c r="AJ1143" s="1">
        <f t="shared" si="176"/>
        <v>1.6025568914118165</v>
      </c>
      <c r="AK1143" s="1">
        <f t="shared" si="177"/>
        <v>1.8704295456402082E-2</v>
      </c>
      <c r="AL1143" s="1">
        <f t="shared" si="178"/>
        <v>8.0569741439991347E-5</v>
      </c>
      <c r="AM1143" s="8" t="s">
        <v>145</v>
      </c>
      <c r="AN1143" s="1" t="s">
        <v>69</v>
      </c>
      <c r="AO1143" s="1" t="s">
        <v>70</v>
      </c>
      <c r="AP1143" s="1" t="s">
        <v>71</v>
      </c>
      <c r="AQ1143" s="1" t="s">
        <v>72</v>
      </c>
      <c r="AR1143" s="1" t="s">
        <v>130</v>
      </c>
      <c r="AS1143" s="1" t="s">
        <v>146</v>
      </c>
      <c r="AT1143" s="8" t="s">
        <v>145</v>
      </c>
      <c r="AU1143" s="8" t="s">
        <v>98</v>
      </c>
    </row>
    <row r="1144" spans="1:47" s="1" customFormat="1" ht="16">
      <c r="A1144" s="8" t="s">
        <v>147</v>
      </c>
      <c r="B1144" s="8" t="s">
        <v>148</v>
      </c>
      <c r="C1144" s="8" t="s">
        <v>66</v>
      </c>
      <c r="D1144" s="11" t="s">
        <v>67</v>
      </c>
      <c r="E1144" s="24">
        <v>69</v>
      </c>
      <c r="F1144" s="13">
        <v>121.212</v>
      </c>
      <c r="G1144" s="24">
        <v>2452.6</v>
      </c>
      <c r="H1144" s="8" t="s">
        <v>98</v>
      </c>
      <c r="I1144" s="13">
        <v>-28.62</v>
      </c>
      <c r="J1144" s="38">
        <v>1.0743640442824305</v>
      </c>
      <c r="K1144" s="103">
        <f t="shared" si="179"/>
        <v>1.1621257138993055</v>
      </c>
      <c r="L1144" s="115"/>
      <c r="M1144" s="1" t="s">
        <v>69</v>
      </c>
      <c r="N1144" s="1" t="s">
        <v>70</v>
      </c>
      <c r="O1144" s="1" t="s">
        <v>71</v>
      </c>
      <c r="P1144" s="1" t="s">
        <v>114</v>
      </c>
      <c r="Q1144" s="1" t="s">
        <v>130</v>
      </c>
      <c r="R1144" s="1" t="s">
        <v>146</v>
      </c>
      <c r="S1144" s="8" t="s">
        <v>148</v>
      </c>
      <c r="T1144" s="8" t="s">
        <v>98</v>
      </c>
      <c r="U1144" s="25">
        <v>6.718</v>
      </c>
      <c r="V1144"/>
      <c r="W1144">
        <v>13.3</v>
      </c>
      <c r="X1144" s="70">
        <v>818.19799999999998</v>
      </c>
      <c r="Y1144" s="70">
        <v>504.44940000000003</v>
      </c>
      <c r="Z1144" s="70">
        <f t="shared" si="170"/>
        <v>0.61653707293344651</v>
      </c>
      <c r="AA1144" s="23">
        <f t="shared" si="171"/>
        <v>8.1999430700148395</v>
      </c>
      <c r="AB1144" s="25">
        <v>6.718</v>
      </c>
      <c r="AC1144" s="23">
        <f t="shared" si="172"/>
        <v>0.81927398064092194</v>
      </c>
      <c r="AD1144" s="23">
        <f t="shared" si="173"/>
        <v>1.2205928952091158</v>
      </c>
      <c r="AE1144" s="23">
        <f t="shared" si="174"/>
        <v>8.1999430700148395</v>
      </c>
      <c r="AF1144" s="1">
        <v>950</v>
      </c>
      <c r="AG1144" s="1">
        <f t="shared" si="175"/>
        <v>8.631519021068252E-3</v>
      </c>
      <c r="AH1144" s="7">
        <v>2000</v>
      </c>
      <c r="AI1144" s="1">
        <v>10.242000000000001</v>
      </c>
      <c r="AJ1144" s="1">
        <f t="shared" si="176"/>
        <v>1.6855143567795843</v>
      </c>
      <c r="AK1144" s="1">
        <f t="shared" si="177"/>
        <v>1.9587795751600034E-2</v>
      </c>
      <c r="AL1144" s="1">
        <f t="shared" si="178"/>
        <v>0</v>
      </c>
      <c r="AM1144" s="8" t="s">
        <v>148</v>
      </c>
      <c r="AN1144" s="1" t="s">
        <v>69</v>
      </c>
      <c r="AO1144" s="1" t="s">
        <v>70</v>
      </c>
      <c r="AP1144" s="1" t="s">
        <v>71</v>
      </c>
      <c r="AQ1144" s="1" t="s">
        <v>114</v>
      </c>
      <c r="AR1144" s="1" t="s">
        <v>130</v>
      </c>
      <c r="AS1144" s="1" t="s">
        <v>146</v>
      </c>
      <c r="AT1144" s="8" t="s">
        <v>148</v>
      </c>
      <c r="AU1144" s="8" t="s">
        <v>98</v>
      </c>
    </row>
    <row r="1145" spans="1:47" s="1" customFormat="1" ht="16">
      <c r="A1145" s="8" t="s">
        <v>149</v>
      </c>
      <c r="B1145" s="8" t="s">
        <v>150</v>
      </c>
      <c r="C1145" s="8" t="s">
        <v>66</v>
      </c>
      <c r="D1145" s="11" t="s">
        <v>67</v>
      </c>
      <c r="E1145" s="24">
        <v>70</v>
      </c>
      <c r="F1145" s="13">
        <v>57.082999999999998</v>
      </c>
      <c r="G1145" s="24">
        <v>2449.1</v>
      </c>
      <c r="H1145" s="8" t="s">
        <v>98</v>
      </c>
      <c r="I1145" s="13">
        <v>-31.869</v>
      </c>
      <c r="J1145" s="38">
        <v>1.0708090698908799</v>
      </c>
      <c r="K1145" s="103">
        <f t="shared" si="179"/>
        <v>1.1582837441375515</v>
      </c>
      <c r="L1145" s="115">
        <f>K1145-K1146</f>
        <v>-3.061538397765462E-3</v>
      </c>
      <c r="M1145" t="s">
        <v>69</v>
      </c>
      <c r="N1145" t="s">
        <v>70</v>
      </c>
      <c r="O1145" t="s">
        <v>71</v>
      </c>
      <c r="P1145" t="s">
        <v>72</v>
      </c>
      <c r="Q1145" s="1" t="s">
        <v>130</v>
      </c>
      <c r="R1145" s="1" t="s">
        <v>151</v>
      </c>
      <c r="S1145" s="8" t="s">
        <v>150</v>
      </c>
      <c r="T1145" s="8" t="s">
        <v>98</v>
      </c>
      <c r="U1145" s="25">
        <v>3.593</v>
      </c>
      <c r="V1145"/>
      <c r="W1145">
        <v>13.3</v>
      </c>
      <c r="X1145" s="70">
        <v>818.19799999999998</v>
      </c>
      <c r="Y1145" s="70">
        <v>504.44940000000003</v>
      </c>
      <c r="Z1145" s="70">
        <f t="shared" si="170"/>
        <v>0.61653707293344651</v>
      </c>
      <c r="AA1145" s="23">
        <f t="shared" si="171"/>
        <v>8.1999430700148395</v>
      </c>
      <c r="AB1145" s="25">
        <v>3.593</v>
      </c>
      <c r="AC1145" s="23">
        <f t="shared" si="172"/>
        <v>0.43817377380810252</v>
      </c>
      <c r="AD1145" s="23">
        <f t="shared" si="173"/>
        <v>2.2821995741761314</v>
      </c>
      <c r="AE1145" s="23">
        <f t="shared" si="174"/>
        <v>8.1999430700148395</v>
      </c>
      <c r="AF1145" s="1">
        <v>995</v>
      </c>
      <c r="AG1145" s="1">
        <f t="shared" si="175"/>
        <v>8.2411488140852664E-3</v>
      </c>
      <c r="AH1145" s="7">
        <v>2000</v>
      </c>
      <c r="AI1145" s="1">
        <v>10.207000000000001</v>
      </c>
      <c r="AJ1145" s="1">
        <f t="shared" si="176"/>
        <v>1.6148033338072432</v>
      </c>
      <c r="AK1145" s="1">
        <f t="shared" si="177"/>
        <v>1.870400451528054E-2</v>
      </c>
      <c r="AL1145" s="1">
        <f t="shared" si="178"/>
        <v>-4.9437824112905543E-5</v>
      </c>
      <c r="AM1145" s="8" t="s">
        <v>150</v>
      </c>
      <c r="AN1145" t="s">
        <v>69</v>
      </c>
      <c r="AO1145" t="s">
        <v>70</v>
      </c>
      <c r="AP1145" t="s">
        <v>71</v>
      </c>
      <c r="AQ1145" t="s">
        <v>72</v>
      </c>
      <c r="AR1145" s="1" t="s">
        <v>130</v>
      </c>
      <c r="AS1145" s="1" t="s">
        <v>151</v>
      </c>
      <c r="AT1145" s="8" t="s">
        <v>150</v>
      </c>
      <c r="AU1145" s="8" t="s">
        <v>98</v>
      </c>
    </row>
    <row r="1146" spans="1:47" s="1" customFormat="1" ht="16">
      <c r="A1146" s="8" t="s">
        <v>152</v>
      </c>
      <c r="B1146" s="8" t="s">
        <v>153</v>
      </c>
      <c r="C1146" s="8" t="s">
        <v>66</v>
      </c>
      <c r="D1146" s="11" t="s">
        <v>67</v>
      </c>
      <c r="E1146" s="24">
        <v>69</v>
      </c>
      <c r="F1146" s="13">
        <v>125.575</v>
      </c>
      <c r="G1146" s="24">
        <v>2452.6</v>
      </c>
      <c r="H1146" s="8" t="s">
        <v>98</v>
      </c>
      <c r="I1146" s="13">
        <v>-29.28</v>
      </c>
      <c r="J1146" s="38">
        <v>1.073641909498634</v>
      </c>
      <c r="K1146" s="103">
        <f t="shared" si="179"/>
        <v>1.161345282535317</v>
      </c>
      <c r="L1146" s="115"/>
      <c r="M1146" s="1" t="s">
        <v>69</v>
      </c>
      <c r="N1146" s="1" t="s">
        <v>70</v>
      </c>
      <c r="O1146" s="1" t="s">
        <v>71</v>
      </c>
      <c r="P1146" s="1" t="s">
        <v>114</v>
      </c>
      <c r="Q1146" s="1" t="s">
        <v>130</v>
      </c>
      <c r="R1146" s="1" t="s">
        <v>151</v>
      </c>
      <c r="S1146" s="8" t="s">
        <v>153</v>
      </c>
      <c r="T1146" s="8" t="s">
        <v>98</v>
      </c>
      <c r="U1146" s="25">
        <v>7.0780000000000003</v>
      </c>
      <c r="V1146"/>
      <c r="W1146">
        <v>13.3</v>
      </c>
      <c r="X1146" s="70">
        <v>818.19799999999998</v>
      </c>
      <c r="Y1146" s="70">
        <v>504.44940000000003</v>
      </c>
      <c r="Z1146" s="70">
        <f t="shared" si="170"/>
        <v>0.61653707293344651</v>
      </c>
      <c r="AA1146" s="23">
        <f t="shared" si="171"/>
        <v>8.1999430700148395</v>
      </c>
      <c r="AB1146" s="25">
        <v>7.0780000000000003</v>
      </c>
      <c r="AC1146" s="23">
        <f t="shared" si="172"/>
        <v>0.86317672446806282</v>
      </c>
      <c r="AD1146" s="23">
        <f t="shared" si="173"/>
        <v>1.1585113125197568</v>
      </c>
      <c r="AE1146" s="23">
        <f t="shared" si="174"/>
        <v>8.1999430700148395</v>
      </c>
      <c r="AF1146" s="1">
        <v>950</v>
      </c>
      <c r="AG1146" s="1">
        <f t="shared" si="175"/>
        <v>8.631519021068252E-3</v>
      </c>
      <c r="AH1146" s="7">
        <v>2000</v>
      </c>
      <c r="AI1146" s="1">
        <v>10.265000000000001</v>
      </c>
      <c r="AJ1146" s="1">
        <f t="shared" si="176"/>
        <v>1.6817377537395521</v>
      </c>
      <c r="AK1146" s="1">
        <f t="shared" si="177"/>
        <v>1.9530782067669693E-2</v>
      </c>
      <c r="AL1146" s="1">
        <f t="shared" si="178"/>
        <v>0</v>
      </c>
      <c r="AM1146" s="8" t="s">
        <v>153</v>
      </c>
      <c r="AN1146" s="1" t="s">
        <v>69</v>
      </c>
      <c r="AO1146" s="1" t="s">
        <v>70</v>
      </c>
      <c r="AP1146" s="1" t="s">
        <v>71</v>
      </c>
      <c r="AQ1146" s="1" t="s">
        <v>114</v>
      </c>
      <c r="AR1146" s="1" t="s">
        <v>130</v>
      </c>
      <c r="AS1146" s="1" t="s">
        <v>151</v>
      </c>
      <c r="AT1146" s="8" t="s">
        <v>153</v>
      </c>
      <c r="AU1146" s="8" t="s">
        <v>98</v>
      </c>
    </row>
    <row r="1147" spans="1:47" s="1" customFormat="1" ht="16">
      <c r="A1147" s="8" t="s">
        <v>154</v>
      </c>
      <c r="B1147" s="8" t="s">
        <v>155</v>
      </c>
      <c r="C1147" s="8" t="s">
        <v>156</v>
      </c>
      <c r="D1147" s="11" t="s">
        <v>67</v>
      </c>
      <c r="E1147" s="24">
        <v>67</v>
      </c>
      <c r="F1147" s="13">
        <v>23.751000000000001</v>
      </c>
      <c r="G1147" s="24">
        <v>2447.4</v>
      </c>
      <c r="H1147" s="8" t="s">
        <v>98</v>
      </c>
      <c r="I1147" s="13">
        <v>-30.359000000000002</v>
      </c>
      <c r="J1147" s="38">
        <v>1.0724613058341612</v>
      </c>
      <c r="K1147" s="103">
        <f t="shared" si="179"/>
        <v>1.1600693689572465</v>
      </c>
      <c r="L1147" s="115">
        <f>K1147-K1148</f>
        <v>-1.4426431319876087E-3</v>
      </c>
      <c r="M1147" s="1" t="s">
        <v>69</v>
      </c>
      <c r="N1147" s="1" t="s">
        <v>70</v>
      </c>
      <c r="O1147" s="1" t="s">
        <v>157</v>
      </c>
      <c r="P1147" s="1" t="s">
        <v>72</v>
      </c>
      <c r="Q1147" s="1" t="s">
        <v>130</v>
      </c>
      <c r="R1147" s="1" t="s">
        <v>131</v>
      </c>
      <c r="S1147" s="8" t="s">
        <v>155</v>
      </c>
      <c r="T1147" s="8" t="s">
        <v>98</v>
      </c>
      <c r="U1147" s="25">
        <v>5.4169999999999998</v>
      </c>
      <c r="V1147"/>
      <c r="W1147">
        <v>13.3</v>
      </c>
      <c r="X1147" s="70">
        <v>818.19799999999998</v>
      </c>
      <c r="Y1147" s="70">
        <v>504.44940000000003</v>
      </c>
      <c r="Z1147" s="70">
        <f t="shared" si="170"/>
        <v>0.61653707293344651</v>
      </c>
      <c r="AA1147" s="23">
        <f t="shared" si="171"/>
        <v>8.1999430700148395</v>
      </c>
      <c r="AB1147" s="25">
        <v>5.4169999999999998</v>
      </c>
      <c r="AC1147" s="23">
        <f t="shared" si="172"/>
        <v>0.66061434253228257</v>
      </c>
      <c r="AD1147" s="23">
        <f t="shared" si="173"/>
        <v>1.5137424903110281</v>
      </c>
      <c r="AE1147" s="23">
        <f t="shared" si="174"/>
        <v>8.1999430700148395</v>
      </c>
      <c r="AF1147" s="1">
        <v>995</v>
      </c>
      <c r="AG1147" s="1">
        <f t="shared" si="175"/>
        <v>8.2411488140852664E-3</v>
      </c>
      <c r="AH1147" s="7">
        <v>2000</v>
      </c>
      <c r="AI1147" s="1">
        <v>10.321999999999999</v>
      </c>
      <c r="AJ1147" s="1">
        <f t="shared" si="176"/>
        <v>1.596812403426713</v>
      </c>
      <c r="AK1147" s="1">
        <f t="shared" si="177"/>
        <v>1.8524131571863313E-2</v>
      </c>
      <c r="AL1147" s="1">
        <f t="shared" si="178"/>
        <v>-2.3036304468761744E-5</v>
      </c>
      <c r="AM1147" s="8" t="s">
        <v>155</v>
      </c>
      <c r="AN1147" s="1" t="s">
        <v>69</v>
      </c>
      <c r="AO1147" s="1" t="s">
        <v>70</v>
      </c>
      <c r="AP1147" s="1" t="s">
        <v>157</v>
      </c>
      <c r="AQ1147" s="1" t="s">
        <v>72</v>
      </c>
      <c r="AR1147" s="1" t="s">
        <v>130</v>
      </c>
      <c r="AS1147" s="1" t="s">
        <v>131</v>
      </c>
      <c r="AT1147" s="8" t="s">
        <v>155</v>
      </c>
      <c r="AU1147" s="8" t="s">
        <v>98</v>
      </c>
    </row>
    <row r="1148" spans="1:47" s="1" customFormat="1" ht="16">
      <c r="A1148" s="8" t="s">
        <v>158</v>
      </c>
      <c r="B1148" s="8" t="s">
        <v>159</v>
      </c>
      <c r="C1148" s="8" t="s">
        <v>66</v>
      </c>
      <c r="D1148" s="11" t="s">
        <v>67</v>
      </c>
      <c r="E1148" s="24">
        <v>73</v>
      </c>
      <c r="F1148" s="13">
        <v>91.152000000000001</v>
      </c>
      <c r="G1148" s="24">
        <v>2451.6</v>
      </c>
      <c r="H1148" s="8" t="s">
        <v>98</v>
      </c>
      <c r="I1148" s="13">
        <v>-29.138999999999999</v>
      </c>
      <c r="J1148" s="38">
        <v>1.0737961846334751</v>
      </c>
      <c r="K1148" s="103">
        <f t="shared" si="179"/>
        <v>1.1615120120892342</v>
      </c>
      <c r="L1148" s="115"/>
      <c r="M1148" s="1" t="s">
        <v>69</v>
      </c>
      <c r="N1148" s="1" t="s">
        <v>70</v>
      </c>
      <c r="O1148" s="1" t="s">
        <v>157</v>
      </c>
      <c r="P1148" s="1" t="s">
        <v>114</v>
      </c>
      <c r="Q1148" s="1" t="s">
        <v>130</v>
      </c>
      <c r="R1148" s="1" t="s">
        <v>131</v>
      </c>
      <c r="S1148" s="8" t="s">
        <v>159</v>
      </c>
      <c r="T1148" s="8" t="s">
        <v>98</v>
      </c>
      <c r="U1148" s="25">
        <v>6.3460000000000001</v>
      </c>
      <c r="V1148"/>
      <c r="W1148">
        <v>13.3</v>
      </c>
      <c r="X1148" s="70">
        <v>818.19799999999998</v>
      </c>
      <c r="Y1148" s="70">
        <v>504.44940000000003</v>
      </c>
      <c r="Z1148" s="70">
        <f t="shared" si="170"/>
        <v>0.61653707293344651</v>
      </c>
      <c r="AA1148" s="23">
        <f t="shared" si="171"/>
        <v>8.1999430700148395</v>
      </c>
      <c r="AB1148" s="25">
        <v>6.3460000000000001</v>
      </c>
      <c r="AC1148" s="23">
        <f t="shared" si="172"/>
        <v>0.77390781201954317</v>
      </c>
      <c r="AD1148" s="23">
        <f t="shared" si="173"/>
        <v>1.2921435660281815</v>
      </c>
      <c r="AE1148" s="23">
        <f t="shared" si="174"/>
        <v>8.1999430700148395</v>
      </c>
      <c r="AF1148" s="1">
        <v>995</v>
      </c>
      <c r="AG1148" s="1">
        <f t="shared" si="175"/>
        <v>8.2411488140852664E-3</v>
      </c>
      <c r="AH1148" s="7">
        <v>2000</v>
      </c>
      <c r="AI1148" s="1">
        <v>10.337999999999999</v>
      </c>
      <c r="AJ1148" s="1">
        <f t="shared" si="176"/>
        <v>1.594341035806784</v>
      </c>
      <c r="AK1148" s="1">
        <f t="shared" si="177"/>
        <v>1.8518462644563714E-2</v>
      </c>
      <c r="AL1148" s="1">
        <f t="shared" si="178"/>
        <v>0</v>
      </c>
      <c r="AM1148" s="8" t="s">
        <v>159</v>
      </c>
      <c r="AN1148" s="1" t="s">
        <v>69</v>
      </c>
      <c r="AO1148" s="1" t="s">
        <v>70</v>
      </c>
      <c r="AP1148" s="1" t="s">
        <v>157</v>
      </c>
      <c r="AQ1148" s="1" t="s">
        <v>114</v>
      </c>
      <c r="AR1148" s="1" t="s">
        <v>130</v>
      </c>
      <c r="AS1148" s="1" t="s">
        <v>131</v>
      </c>
      <c r="AT1148" s="8" t="s">
        <v>159</v>
      </c>
      <c r="AU1148" s="8" t="s">
        <v>98</v>
      </c>
    </row>
    <row r="1149" spans="1:47" s="1" customFormat="1" ht="16">
      <c r="A1149" s="8" t="s">
        <v>160</v>
      </c>
      <c r="B1149" s="8" t="s">
        <v>161</v>
      </c>
      <c r="C1149" s="8" t="s">
        <v>156</v>
      </c>
      <c r="D1149" s="11" t="s">
        <v>67</v>
      </c>
      <c r="E1149" s="24">
        <v>65</v>
      </c>
      <c r="F1149" s="13">
        <v>23.332999999999998</v>
      </c>
      <c r="G1149" s="24">
        <v>2447.1999999999998</v>
      </c>
      <c r="H1149" s="8" t="s">
        <v>98</v>
      </c>
      <c r="I1149" s="13">
        <v>-22.521000000000001</v>
      </c>
      <c r="J1149" s="38">
        <v>1.0810367273456325</v>
      </c>
      <c r="K1149" s="103">
        <f t="shared" si="179"/>
        <v>1.1693370260573075</v>
      </c>
      <c r="L1149" s="115">
        <f>K1149-K1150</f>
        <v>7.5506800397384666E-3</v>
      </c>
      <c r="M1149" s="1" t="s">
        <v>69</v>
      </c>
      <c r="N1149" s="1" t="s">
        <v>70</v>
      </c>
      <c r="O1149" s="1" t="s">
        <v>157</v>
      </c>
      <c r="P1149" s="1" t="s">
        <v>72</v>
      </c>
      <c r="Q1149" s="1" t="s">
        <v>130</v>
      </c>
      <c r="R1149" s="1" t="s">
        <v>74</v>
      </c>
      <c r="S1149" s="8" t="s">
        <v>161</v>
      </c>
      <c r="T1149" s="8" t="s">
        <v>98</v>
      </c>
      <c r="U1149" s="25">
        <v>6.1340000000000003</v>
      </c>
      <c r="V1149"/>
      <c r="W1149">
        <v>13.3</v>
      </c>
      <c r="X1149" s="70">
        <v>818.19799999999998</v>
      </c>
      <c r="Y1149" s="70">
        <v>504.44940000000003</v>
      </c>
      <c r="Z1149" s="70">
        <f t="shared" si="170"/>
        <v>0.61653707293344651</v>
      </c>
      <c r="AA1149" s="23">
        <f t="shared" si="171"/>
        <v>8.1999430700148395</v>
      </c>
      <c r="AB1149" s="25">
        <v>6.1340000000000003</v>
      </c>
      <c r="AC1149" s="23">
        <f t="shared" si="172"/>
        <v>0.74805397398800477</v>
      </c>
      <c r="AD1149" s="23">
        <f t="shared" si="173"/>
        <v>1.3368019351181673</v>
      </c>
      <c r="AE1149" s="23">
        <f t="shared" si="174"/>
        <v>8.1999430700148377</v>
      </c>
      <c r="AF1149" s="1">
        <v>995</v>
      </c>
      <c r="AG1149" s="1">
        <f t="shared" si="175"/>
        <v>8.2411488140852647E-3</v>
      </c>
      <c r="AH1149" s="7">
        <v>2000</v>
      </c>
      <c r="AI1149" s="1">
        <v>10.167999999999999</v>
      </c>
      <c r="AJ1149" s="1">
        <f t="shared" si="176"/>
        <v>1.6209970129986753</v>
      </c>
      <c r="AK1149" s="1">
        <f t="shared" si="177"/>
        <v>1.8954918264276494E-2</v>
      </c>
      <c r="AL1149" s="1">
        <f t="shared" si="178"/>
        <v>1.2239629790524771E-4</v>
      </c>
      <c r="AM1149" s="8" t="s">
        <v>161</v>
      </c>
      <c r="AN1149" s="1" t="s">
        <v>69</v>
      </c>
      <c r="AO1149" s="1" t="s">
        <v>70</v>
      </c>
      <c r="AP1149" s="1" t="s">
        <v>157</v>
      </c>
      <c r="AQ1149" s="1" t="s">
        <v>72</v>
      </c>
      <c r="AR1149" s="1" t="s">
        <v>130</v>
      </c>
      <c r="AS1149" s="1" t="s">
        <v>74</v>
      </c>
      <c r="AT1149" s="8" t="s">
        <v>161</v>
      </c>
      <c r="AU1149" s="8" t="s">
        <v>98</v>
      </c>
    </row>
    <row r="1150" spans="1:47" s="1" customFormat="1" ht="16">
      <c r="A1150" s="8" t="s">
        <v>163</v>
      </c>
      <c r="B1150" s="8" t="s">
        <v>164</v>
      </c>
      <c r="C1150" s="8" t="s">
        <v>66</v>
      </c>
      <c r="D1150" s="11" t="s">
        <v>67</v>
      </c>
      <c r="E1150" s="24">
        <v>68</v>
      </c>
      <c r="F1150" s="13">
        <v>93.415999999999997</v>
      </c>
      <c r="G1150" s="24">
        <v>2451.4</v>
      </c>
      <c r="H1150" s="8" t="s">
        <v>98</v>
      </c>
      <c r="I1150" s="13">
        <v>-28.907</v>
      </c>
      <c r="J1150" s="38">
        <v>1.0740500263613142</v>
      </c>
      <c r="K1150" s="103">
        <f t="shared" si="179"/>
        <v>1.161786346017569</v>
      </c>
      <c r="L1150" s="115"/>
      <c r="M1150" s="1" t="s">
        <v>69</v>
      </c>
      <c r="N1150" s="1" t="s">
        <v>70</v>
      </c>
      <c r="O1150" s="1" t="s">
        <v>157</v>
      </c>
      <c r="P1150" s="1" t="s">
        <v>114</v>
      </c>
      <c r="Q1150" s="1" t="s">
        <v>130</v>
      </c>
      <c r="R1150" s="1" t="s">
        <v>74</v>
      </c>
      <c r="S1150" s="8" t="s">
        <v>164</v>
      </c>
      <c r="T1150" s="8" t="s">
        <v>98</v>
      </c>
      <c r="U1150" s="25">
        <v>6.4240000000000004</v>
      </c>
      <c r="V1150"/>
      <c r="W1150">
        <v>13.3</v>
      </c>
      <c r="X1150" s="70">
        <v>818.19799999999998</v>
      </c>
      <c r="Y1150" s="70">
        <v>504.44940000000003</v>
      </c>
      <c r="Z1150" s="70">
        <f t="shared" si="170"/>
        <v>0.61653707293344651</v>
      </c>
      <c r="AA1150" s="23">
        <f t="shared" si="171"/>
        <v>8.1999430700148395</v>
      </c>
      <c r="AB1150" s="25">
        <v>6.4240000000000004</v>
      </c>
      <c r="AC1150" s="23">
        <f t="shared" si="172"/>
        <v>0.78342007318209039</v>
      </c>
      <c r="AD1150" s="23">
        <f t="shared" si="173"/>
        <v>1.2764544006872414</v>
      </c>
      <c r="AE1150" s="23">
        <f t="shared" si="174"/>
        <v>8.1999430700148395</v>
      </c>
      <c r="AF1150" s="1">
        <v>995</v>
      </c>
      <c r="AG1150" s="1">
        <f t="shared" si="175"/>
        <v>8.2411488140852664E-3</v>
      </c>
      <c r="AH1150" s="7">
        <v>2000</v>
      </c>
      <c r="AI1150" s="1">
        <v>10.287000000000001</v>
      </c>
      <c r="AJ1150" s="1">
        <f t="shared" si="176"/>
        <v>1.6022453220735424</v>
      </c>
      <c r="AK1150" s="1">
        <f t="shared" si="177"/>
        <v>1.8614667381555639E-2</v>
      </c>
      <c r="AL1150" s="1">
        <f t="shared" si="178"/>
        <v>0</v>
      </c>
      <c r="AM1150" s="8" t="s">
        <v>164</v>
      </c>
      <c r="AN1150" s="1" t="s">
        <v>69</v>
      </c>
      <c r="AO1150" s="1" t="s">
        <v>70</v>
      </c>
      <c r="AP1150" s="1" t="s">
        <v>157</v>
      </c>
      <c r="AQ1150" s="1" t="s">
        <v>114</v>
      </c>
      <c r="AR1150" s="1" t="s">
        <v>130</v>
      </c>
      <c r="AS1150" s="1" t="s">
        <v>74</v>
      </c>
      <c r="AT1150" s="8" t="s">
        <v>164</v>
      </c>
      <c r="AU1150" s="8" t="s">
        <v>98</v>
      </c>
    </row>
    <row r="1151" spans="1:47" s="1" customFormat="1" ht="16">
      <c r="A1151" s="8" t="s">
        <v>165</v>
      </c>
      <c r="B1151" s="8" t="s">
        <v>166</v>
      </c>
      <c r="C1151" s="8" t="s">
        <v>156</v>
      </c>
      <c r="D1151" s="11" t="s">
        <v>67</v>
      </c>
      <c r="E1151" s="24">
        <v>66</v>
      </c>
      <c r="F1151" s="13">
        <v>23.596</v>
      </c>
      <c r="G1151" s="24">
        <v>2446.8000000000002</v>
      </c>
      <c r="H1151" s="8" t="s">
        <v>98</v>
      </c>
      <c r="I1151" s="13">
        <v>-17.253</v>
      </c>
      <c r="J1151" s="38">
        <v>1.0867995205285874</v>
      </c>
      <c r="K1151" s="103">
        <f t="shared" si="179"/>
        <v>1.1755649366929455</v>
      </c>
      <c r="L1151" s="115">
        <f>K1151-K1153</f>
        <v>1.4152252780862851E-2</v>
      </c>
      <c r="M1151" s="1" t="s">
        <v>69</v>
      </c>
      <c r="N1151" s="1" t="s">
        <v>70</v>
      </c>
      <c r="O1151" s="1" t="s">
        <v>157</v>
      </c>
      <c r="P1151" s="1" t="s">
        <v>72</v>
      </c>
      <c r="Q1151" s="1" t="s">
        <v>130</v>
      </c>
      <c r="R1151" s="1" t="s">
        <v>140</v>
      </c>
      <c r="S1151" s="8" t="s">
        <v>166</v>
      </c>
      <c r="T1151" s="8" t="s">
        <v>98</v>
      </c>
      <c r="U1151" s="25">
        <v>6.7279999999999998</v>
      </c>
      <c r="V1151"/>
      <c r="W1151">
        <v>13.3</v>
      </c>
      <c r="X1151" s="70">
        <v>818.19799999999998</v>
      </c>
      <c r="Y1151" s="70">
        <v>504.44940000000003</v>
      </c>
      <c r="Z1151" s="70">
        <f t="shared" si="170"/>
        <v>0.61653707293344651</v>
      </c>
      <c r="AA1151" s="23">
        <f t="shared" si="171"/>
        <v>8.1999430700148395</v>
      </c>
      <c r="AB1151" s="25">
        <v>6.7279999999999998</v>
      </c>
      <c r="AC1151" s="23">
        <f t="shared" si="172"/>
        <v>0.82049350130278698</v>
      </c>
      <c r="AD1151" s="23">
        <f t="shared" si="173"/>
        <v>1.2187786964944767</v>
      </c>
      <c r="AE1151" s="23">
        <f t="shared" si="174"/>
        <v>8.1999430700148395</v>
      </c>
      <c r="AF1151" s="1">
        <v>995</v>
      </c>
      <c r="AG1151" s="1">
        <f t="shared" si="175"/>
        <v>8.2411488140852664E-3</v>
      </c>
      <c r="AH1151" s="7">
        <v>2000</v>
      </c>
      <c r="AI1151" s="1">
        <v>10.375999999999999</v>
      </c>
      <c r="AJ1151" s="1">
        <f t="shared" si="176"/>
        <v>1.5885020844420328</v>
      </c>
      <c r="AK1151" s="1">
        <f t="shared" si="177"/>
        <v>1.8673873523337103E-2</v>
      </c>
      <c r="AL1151" s="1">
        <f t="shared" si="178"/>
        <v>2.2480883041951192E-4</v>
      </c>
      <c r="AM1151" s="8" t="s">
        <v>166</v>
      </c>
      <c r="AN1151" s="1" t="s">
        <v>69</v>
      </c>
      <c r="AO1151" s="1" t="s">
        <v>70</v>
      </c>
      <c r="AP1151" s="1" t="s">
        <v>157</v>
      </c>
      <c r="AQ1151" s="1" t="s">
        <v>72</v>
      </c>
      <c r="AR1151" s="1" t="s">
        <v>130</v>
      </c>
      <c r="AS1151" s="1" t="s">
        <v>140</v>
      </c>
      <c r="AT1151" s="8" t="s">
        <v>166</v>
      </c>
      <c r="AU1151" s="8" t="s">
        <v>98</v>
      </c>
    </row>
    <row r="1152" spans="1:47" s="1" customFormat="1" ht="16">
      <c r="A1152" s="8" t="s">
        <v>167</v>
      </c>
      <c r="B1152" s="8" t="s">
        <v>166</v>
      </c>
      <c r="C1152" s="8" t="s">
        <v>156</v>
      </c>
      <c r="D1152" s="11" t="s">
        <v>67</v>
      </c>
      <c r="E1152" s="24">
        <v>67</v>
      </c>
      <c r="F1152" s="13">
        <v>23.657</v>
      </c>
      <c r="G1152" s="24">
        <v>2447</v>
      </c>
      <c r="H1152" s="8" t="s">
        <v>98</v>
      </c>
      <c r="I1152" s="13">
        <v>-17.387</v>
      </c>
      <c r="J1152" s="38">
        <v>1.0866529429956839</v>
      </c>
      <c r="K1152" s="103">
        <f t="shared" si="179"/>
        <v>1.1754065295605547</v>
      </c>
      <c r="L1152" s="115">
        <f>K1152-K1154</f>
        <v>1.3872050411316783E-2</v>
      </c>
      <c r="M1152" s="1" t="s">
        <v>69</v>
      </c>
      <c r="N1152" s="1" t="s">
        <v>70</v>
      </c>
      <c r="O1152" s="1" t="s">
        <v>157</v>
      </c>
      <c r="P1152" s="1" t="s">
        <v>72</v>
      </c>
      <c r="Q1152" s="1" t="s">
        <v>130</v>
      </c>
      <c r="R1152" s="1" t="s">
        <v>140</v>
      </c>
      <c r="S1152" s="8" t="s">
        <v>166</v>
      </c>
      <c r="T1152" s="8" t="s">
        <v>98</v>
      </c>
      <c r="U1152" s="25">
        <v>6.7670000000000003</v>
      </c>
      <c r="V1152"/>
      <c r="W1152">
        <v>13.3</v>
      </c>
      <c r="X1152" s="70">
        <v>818.19799999999998</v>
      </c>
      <c r="Y1152" s="70">
        <v>504.44940000000003</v>
      </c>
      <c r="Z1152" s="70">
        <f t="shared" si="170"/>
        <v>0.61653707293344651</v>
      </c>
      <c r="AA1152" s="23">
        <f t="shared" si="171"/>
        <v>8.1999430700148395</v>
      </c>
      <c r="AB1152" s="25">
        <v>6.7279999999999998</v>
      </c>
      <c r="AC1152" s="23">
        <f t="shared" si="172"/>
        <v>0.82049350130278698</v>
      </c>
      <c r="AD1152" s="23">
        <f t="shared" si="173"/>
        <v>1.2187786964944767</v>
      </c>
      <c r="AE1152" s="23">
        <f t="shared" si="174"/>
        <v>8.2474754391781246</v>
      </c>
      <c r="AF1152" s="1">
        <v>995</v>
      </c>
      <c r="AG1152" s="1">
        <f t="shared" si="175"/>
        <v>8.2889200393749998E-3</v>
      </c>
      <c r="AH1152" s="7">
        <v>2000</v>
      </c>
      <c r="AI1152" s="1">
        <v>10.375999999999999</v>
      </c>
      <c r="AJ1152" s="1">
        <f t="shared" si="176"/>
        <v>1.597710107820933</v>
      </c>
      <c r="AK1152" s="1">
        <f t="shared" si="177"/>
        <v>1.8779588930776223E-2</v>
      </c>
      <c r="AL1152" s="1">
        <f t="shared" si="178"/>
        <v>2.2163515158362356E-4</v>
      </c>
      <c r="AM1152" s="8" t="s">
        <v>166</v>
      </c>
      <c r="AN1152" s="1" t="s">
        <v>69</v>
      </c>
      <c r="AO1152" s="1" t="s">
        <v>70</v>
      </c>
      <c r="AP1152" s="1" t="s">
        <v>157</v>
      </c>
      <c r="AQ1152" s="1" t="s">
        <v>72</v>
      </c>
      <c r="AR1152" s="1" t="s">
        <v>130</v>
      </c>
      <c r="AS1152" s="1" t="s">
        <v>140</v>
      </c>
      <c r="AT1152" s="8" t="s">
        <v>166</v>
      </c>
      <c r="AU1152" s="8" t="s">
        <v>98</v>
      </c>
    </row>
    <row r="1153" spans="1:47" s="1" customFormat="1" ht="16">
      <c r="A1153" s="8" t="s">
        <v>168</v>
      </c>
      <c r="B1153" s="8" t="s">
        <v>169</v>
      </c>
      <c r="C1153" s="8" t="s">
        <v>66</v>
      </c>
      <c r="D1153" s="8" t="s">
        <v>67</v>
      </c>
      <c r="E1153" s="24">
        <v>76</v>
      </c>
      <c r="F1153" s="13">
        <v>119.867</v>
      </c>
      <c r="G1153" s="24">
        <v>2452.8000000000002</v>
      </c>
      <c r="H1153" s="8" t="s">
        <v>98</v>
      </c>
      <c r="I1153" s="13">
        <v>-29.222999999999999</v>
      </c>
      <c r="J1153" s="38">
        <v>1.0737042761004483</v>
      </c>
      <c r="K1153" s="103">
        <f t="shared" si="179"/>
        <v>1.1614126839120826</v>
      </c>
      <c r="L1153" s="115"/>
      <c r="M1153" s="1" t="s">
        <v>69</v>
      </c>
      <c r="N1153" s="1" t="s">
        <v>70</v>
      </c>
      <c r="O1153" s="1" t="s">
        <v>157</v>
      </c>
      <c r="P1153" s="1" t="s">
        <v>114</v>
      </c>
      <c r="Q1153" s="1" t="s">
        <v>130</v>
      </c>
      <c r="R1153" s="1" t="s">
        <v>140</v>
      </c>
      <c r="S1153" s="8" t="s">
        <v>169</v>
      </c>
      <c r="T1153" s="8" t="s">
        <v>98</v>
      </c>
      <c r="U1153" s="25">
        <v>6.609</v>
      </c>
      <c r="V1153"/>
      <c r="W1153">
        <v>13.3</v>
      </c>
      <c r="X1153" s="70">
        <v>818.19799999999998</v>
      </c>
      <c r="Y1153" s="70">
        <v>504.44940000000003</v>
      </c>
      <c r="Z1153" s="70">
        <f t="shared" si="170"/>
        <v>0.61653707293344651</v>
      </c>
      <c r="AA1153" s="23">
        <f t="shared" si="171"/>
        <v>8.1999430700148395</v>
      </c>
      <c r="AB1153" s="25">
        <v>6.609</v>
      </c>
      <c r="AC1153" s="23">
        <f t="shared" si="172"/>
        <v>0.80598120542659324</v>
      </c>
      <c r="AD1153" s="23">
        <f t="shared" si="173"/>
        <v>1.2407237206861612</v>
      </c>
      <c r="AE1153" s="23">
        <f t="shared" si="174"/>
        <v>8.1999430700148395</v>
      </c>
      <c r="AF1153" s="1">
        <v>995</v>
      </c>
      <c r="AG1153" s="1">
        <f t="shared" si="175"/>
        <v>8.2411488140852664E-3</v>
      </c>
      <c r="AH1153" s="7">
        <v>2000</v>
      </c>
      <c r="AI1153" s="1">
        <v>10.374000000000001</v>
      </c>
      <c r="AJ1153" s="1">
        <f t="shared" si="176"/>
        <v>1.5888083312290853</v>
      </c>
      <c r="AK1153" s="1">
        <f t="shared" si="177"/>
        <v>1.8452621481946489E-2</v>
      </c>
      <c r="AL1153" s="1">
        <f t="shared" si="178"/>
        <v>0</v>
      </c>
      <c r="AM1153" s="8" t="s">
        <v>169</v>
      </c>
      <c r="AN1153" s="1" t="s">
        <v>69</v>
      </c>
      <c r="AO1153" s="1" t="s">
        <v>70</v>
      </c>
      <c r="AP1153" s="1" t="s">
        <v>157</v>
      </c>
      <c r="AQ1153" s="1" t="s">
        <v>114</v>
      </c>
      <c r="AR1153" s="1" t="s">
        <v>130</v>
      </c>
      <c r="AS1153" s="1" t="s">
        <v>140</v>
      </c>
      <c r="AT1153" s="8" t="s">
        <v>169</v>
      </c>
      <c r="AU1153" s="8" t="s">
        <v>98</v>
      </c>
    </row>
    <row r="1154" spans="1:47" s="1" customFormat="1" ht="16">
      <c r="A1154" s="8" t="s">
        <v>170</v>
      </c>
      <c r="B1154" s="8" t="s">
        <v>169</v>
      </c>
      <c r="C1154" s="8" t="s">
        <v>66</v>
      </c>
      <c r="D1154" s="8" t="s">
        <v>67</v>
      </c>
      <c r="E1154" s="24">
        <v>73</v>
      </c>
      <c r="F1154" s="13">
        <v>113.236</v>
      </c>
      <c r="G1154" s="24">
        <v>2452.1999999999998</v>
      </c>
      <c r="H1154" s="8" t="s">
        <v>98</v>
      </c>
      <c r="I1154" s="13">
        <v>-29.12</v>
      </c>
      <c r="J1154" s="38">
        <v>1.0738169734446437</v>
      </c>
      <c r="K1154" s="103">
        <f t="shared" si="179"/>
        <v>1.1615344791492379</v>
      </c>
      <c r="L1154" s="115"/>
      <c r="M1154" s="1" t="s">
        <v>69</v>
      </c>
      <c r="N1154" s="1" t="s">
        <v>70</v>
      </c>
      <c r="O1154" s="1" t="s">
        <v>157</v>
      </c>
      <c r="P1154" s="1" t="s">
        <v>114</v>
      </c>
      <c r="Q1154" s="1" t="s">
        <v>130</v>
      </c>
      <c r="R1154" s="1" t="s">
        <v>140</v>
      </c>
      <c r="S1154" s="8" t="s">
        <v>169</v>
      </c>
      <c r="T1154" s="8" t="s">
        <v>98</v>
      </c>
      <c r="U1154" s="25">
        <v>6.59</v>
      </c>
      <c r="V1154"/>
      <c r="W1154">
        <v>13.3</v>
      </c>
      <c r="X1154" s="70">
        <v>818.19799999999998</v>
      </c>
      <c r="Y1154" s="70">
        <v>504.44940000000003</v>
      </c>
      <c r="Z1154" s="70">
        <f t="shared" ref="Z1154:Z1217" si="180">Y1154/X1154</f>
        <v>0.61653707293344651</v>
      </c>
      <c r="AA1154" s="23">
        <f t="shared" ref="AA1154:AA1217" si="181">W1154*Z1154</f>
        <v>8.1999430700148395</v>
      </c>
      <c r="AB1154" s="25">
        <v>6.609</v>
      </c>
      <c r="AC1154" s="23">
        <f t="shared" ref="AC1154:AC1217" si="182">AB1154/AA1154</f>
        <v>0.80598120542659324</v>
      </c>
      <c r="AD1154" s="23">
        <f t="shared" ref="AD1154:AD1217" si="183">1/AC1154</f>
        <v>1.2407237206861612</v>
      </c>
      <c r="AE1154" s="23">
        <f t="shared" ref="AE1154:AE1217" si="184">U1154*AD1154</f>
        <v>8.1763693193218021</v>
      </c>
      <c r="AF1154" s="1">
        <v>995</v>
      </c>
      <c r="AG1154" s="1">
        <f t="shared" ref="AG1154:AG1217" si="185">AE1154/AF1154</f>
        <v>8.2174566023334693E-3</v>
      </c>
      <c r="AH1154" s="7">
        <v>2000</v>
      </c>
      <c r="AI1154" s="1">
        <v>10.374000000000001</v>
      </c>
      <c r="AJ1154" s="1">
        <f t="shared" ref="AJ1154:AJ1217" si="186">AG1154*AH1154/AI1154</f>
        <v>1.5842407176274278</v>
      </c>
      <c r="AK1154" s="1">
        <f t="shared" si="177"/>
        <v>1.8401502167963889E-2</v>
      </c>
      <c r="AL1154" s="1">
        <f t="shared" si="178"/>
        <v>0</v>
      </c>
      <c r="AM1154" s="8" t="s">
        <v>169</v>
      </c>
      <c r="AN1154" s="1" t="s">
        <v>69</v>
      </c>
      <c r="AO1154" s="1" t="s">
        <v>70</v>
      </c>
      <c r="AP1154" s="1" t="s">
        <v>157</v>
      </c>
      <c r="AQ1154" s="1" t="s">
        <v>114</v>
      </c>
      <c r="AR1154" s="1" t="s">
        <v>130</v>
      </c>
      <c r="AS1154" s="1" t="s">
        <v>140</v>
      </c>
      <c r="AT1154" s="8" t="s">
        <v>169</v>
      </c>
      <c r="AU1154" s="8" t="s">
        <v>98</v>
      </c>
    </row>
    <row r="1155" spans="1:47" s="1" customFormat="1" ht="16">
      <c r="A1155" s="8" t="s">
        <v>171</v>
      </c>
      <c r="B1155" s="8" t="s">
        <v>172</v>
      </c>
      <c r="C1155" s="8" t="s">
        <v>156</v>
      </c>
      <c r="D1155" s="11" t="s">
        <v>67</v>
      </c>
      <c r="E1155" s="24">
        <v>67</v>
      </c>
      <c r="F1155" s="13">
        <v>24.106999999999999</v>
      </c>
      <c r="G1155" s="24">
        <v>2446.8000000000002</v>
      </c>
      <c r="H1155" s="8" t="s">
        <v>98</v>
      </c>
      <c r="I1155" s="13">
        <v>-8.44</v>
      </c>
      <c r="J1155" s="38">
        <v>1.0964387742341981</v>
      </c>
      <c r="K1155" s="103">
        <f t="shared" si="179"/>
        <v>1.1859820461191029</v>
      </c>
      <c r="L1155" s="115">
        <f>K1155-K1156</f>
        <v>2.4202794925324733E-2</v>
      </c>
      <c r="M1155" s="1" t="s">
        <v>69</v>
      </c>
      <c r="N1155" s="1" t="s">
        <v>70</v>
      </c>
      <c r="O1155" s="1" t="s">
        <v>157</v>
      </c>
      <c r="P1155" s="1" t="s">
        <v>72</v>
      </c>
      <c r="Q1155" s="1" t="s">
        <v>130</v>
      </c>
      <c r="R1155" s="1" t="s">
        <v>146</v>
      </c>
      <c r="S1155" s="8" t="s">
        <v>172</v>
      </c>
      <c r="T1155" s="8" t="s">
        <v>98</v>
      </c>
      <c r="U1155" s="25">
        <v>6.2530000000000001</v>
      </c>
      <c r="V1155"/>
      <c r="W1155">
        <v>13.3</v>
      </c>
      <c r="X1155" s="70">
        <v>818.19799999999998</v>
      </c>
      <c r="Y1155" s="70">
        <v>504.44940000000003</v>
      </c>
      <c r="Z1155" s="70">
        <f t="shared" si="180"/>
        <v>0.61653707293344651</v>
      </c>
      <c r="AA1155" s="23">
        <f t="shared" si="181"/>
        <v>8.1999430700148395</v>
      </c>
      <c r="AB1155" s="25">
        <v>6.2530000000000001</v>
      </c>
      <c r="AC1155" s="23">
        <f t="shared" si="182"/>
        <v>0.76256626986419851</v>
      </c>
      <c r="AD1155" s="23">
        <f t="shared" si="183"/>
        <v>1.3113614377122724</v>
      </c>
      <c r="AE1155" s="23">
        <f t="shared" si="184"/>
        <v>8.1999430700148395</v>
      </c>
      <c r="AF1155" s="1">
        <v>995</v>
      </c>
      <c r="AG1155" s="1">
        <f t="shared" si="185"/>
        <v>8.2411488140852664E-3</v>
      </c>
      <c r="AH1155" s="7">
        <v>2000</v>
      </c>
      <c r="AI1155" s="1">
        <v>10.285</v>
      </c>
      <c r="AJ1155" s="1">
        <f t="shared" si="186"/>
        <v>1.6025568914118165</v>
      </c>
      <c r="AK1155" s="1">
        <f t="shared" ref="AK1155:AK1218" si="187">AJ1155*(K1155/100)</f>
        <v>1.900603701098855E-2</v>
      </c>
      <c r="AL1155" s="1">
        <f t="shared" ref="AL1155:AL1218" si="188">AJ1155*(L1155/100)</f>
        <v>3.878635579900609E-4</v>
      </c>
      <c r="AM1155" s="8" t="s">
        <v>172</v>
      </c>
      <c r="AN1155" s="1" t="s">
        <v>69</v>
      </c>
      <c r="AO1155" s="1" t="s">
        <v>70</v>
      </c>
      <c r="AP1155" s="1" t="s">
        <v>157</v>
      </c>
      <c r="AQ1155" s="1" t="s">
        <v>72</v>
      </c>
      <c r="AR1155" s="1" t="s">
        <v>130</v>
      </c>
      <c r="AS1155" s="1" t="s">
        <v>146</v>
      </c>
      <c r="AT1155" s="8" t="s">
        <v>172</v>
      </c>
      <c r="AU1155" s="8" t="s">
        <v>98</v>
      </c>
    </row>
    <row r="1156" spans="1:47" s="1" customFormat="1" ht="16">
      <c r="A1156" s="8" t="s">
        <v>173</v>
      </c>
      <c r="B1156" s="8" t="s">
        <v>174</v>
      </c>
      <c r="C1156" s="8" t="s">
        <v>66</v>
      </c>
      <c r="D1156" s="11" t="s">
        <v>67</v>
      </c>
      <c r="E1156" s="24">
        <v>72</v>
      </c>
      <c r="F1156" s="13">
        <v>65.510000000000005</v>
      </c>
      <c r="G1156" s="24">
        <v>2450.3000000000002</v>
      </c>
      <c r="H1156" s="8" t="s">
        <v>98</v>
      </c>
      <c r="I1156" s="13">
        <v>-28.913</v>
      </c>
      <c r="J1156" s="38">
        <v>1.0740434615054524</v>
      </c>
      <c r="K1156" s="103">
        <f t="shared" si="179"/>
        <v>1.1617792511937781</v>
      </c>
      <c r="L1156" s="115"/>
      <c r="M1156" s="1" t="s">
        <v>69</v>
      </c>
      <c r="N1156" s="1" t="s">
        <v>70</v>
      </c>
      <c r="O1156" s="1" t="s">
        <v>157</v>
      </c>
      <c r="P1156" s="1" t="s">
        <v>114</v>
      </c>
      <c r="Q1156" s="1" t="s">
        <v>130</v>
      </c>
      <c r="R1156" s="1" t="s">
        <v>146</v>
      </c>
      <c r="S1156" s="8" t="s">
        <v>174</v>
      </c>
      <c r="T1156" s="8" t="s">
        <v>98</v>
      </c>
      <c r="U1156" s="25">
        <v>4.4690000000000003</v>
      </c>
      <c r="V1156"/>
      <c r="W1156">
        <v>13.3</v>
      </c>
      <c r="X1156" s="70">
        <v>818.19799999999998</v>
      </c>
      <c r="Y1156" s="70">
        <v>504.44940000000003</v>
      </c>
      <c r="Z1156" s="70">
        <f t="shared" si="180"/>
        <v>0.61653707293344651</v>
      </c>
      <c r="AA1156" s="23">
        <f t="shared" si="181"/>
        <v>8.1999430700148395</v>
      </c>
      <c r="AB1156" s="25">
        <v>4.4690000000000003</v>
      </c>
      <c r="AC1156" s="23">
        <f t="shared" si="182"/>
        <v>0.54500378378747849</v>
      </c>
      <c r="AD1156" s="23">
        <f t="shared" si="183"/>
        <v>1.8348496464566657</v>
      </c>
      <c r="AE1156" s="23">
        <f t="shared" si="184"/>
        <v>8.1999430700148395</v>
      </c>
      <c r="AF1156" s="1">
        <v>995</v>
      </c>
      <c r="AG1156" s="1">
        <f t="shared" si="185"/>
        <v>8.2411488140852664E-3</v>
      </c>
      <c r="AH1156" s="7">
        <v>2000</v>
      </c>
      <c r="AI1156" s="1">
        <v>10.242000000000001</v>
      </c>
      <c r="AJ1156" s="1">
        <f t="shared" si="186"/>
        <v>1.6092850642619148</v>
      </c>
      <c r="AK1156" s="1">
        <f t="shared" si="187"/>
        <v>1.8696339969155384E-2</v>
      </c>
      <c r="AL1156" s="1">
        <f t="shared" si="188"/>
        <v>0</v>
      </c>
      <c r="AM1156" s="8" t="s">
        <v>174</v>
      </c>
      <c r="AN1156" s="1" t="s">
        <v>69</v>
      </c>
      <c r="AO1156" s="1" t="s">
        <v>70</v>
      </c>
      <c r="AP1156" s="1" t="s">
        <v>157</v>
      </c>
      <c r="AQ1156" s="1" t="s">
        <v>114</v>
      </c>
      <c r="AR1156" s="1" t="s">
        <v>130</v>
      </c>
      <c r="AS1156" s="1" t="s">
        <v>146</v>
      </c>
      <c r="AT1156" s="8" t="s">
        <v>174</v>
      </c>
      <c r="AU1156" s="8" t="s">
        <v>98</v>
      </c>
    </row>
    <row r="1157" spans="1:47" s="1" customFormat="1" ht="16">
      <c r="A1157" s="8" t="s">
        <v>175</v>
      </c>
      <c r="B1157" s="8" t="s">
        <v>176</v>
      </c>
      <c r="C1157" s="8" t="s">
        <v>156</v>
      </c>
      <c r="D1157" s="11" t="s">
        <v>67</v>
      </c>
      <c r="E1157" s="24">
        <v>71</v>
      </c>
      <c r="F1157" s="13">
        <v>22.344000000000001</v>
      </c>
      <c r="G1157" s="24">
        <v>2447.4</v>
      </c>
      <c r="H1157" s="8" t="s">
        <v>98</v>
      </c>
      <c r="I1157" s="13">
        <v>-31.292000000000002</v>
      </c>
      <c r="J1157" s="38">
        <v>1.0714404274916911</v>
      </c>
      <c r="K1157" s="103">
        <f t="shared" ref="K1157:K1220" si="189">((J1157*13.003355)/(((100-J1157)*12.0107)+(J1157*13.003355)))*100</f>
        <v>1.1589660732909932</v>
      </c>
      <c r="L1157" s="115">
        <f>K1157-K1158</f>
        <v>-2.3673844319038739E-3</v>
      </c>
      <c r="M1157" s="1" t="s">
        <v>69</v>
      </c>
      <c r="N1157" s="1" t="s">
        <v>70</v>
      </c>
      <c r="O1157" s="1" t="s">
        <v>157</v>
      </c>
      <c r="P1157" s="1" t="s">
        <v>72</v>
      </c>
      <c r="Q1157" s="1" t="s">
        <v>130</v>
      </c>
      <c r="R1157" s="1" t="s">
        <v>151</v>
      </c>
      <c r="S1157" s="8" t="s">
        <v>176</v>
      </c>
      <c r="T1157" s="8" t="s">
        <v>98</v>
      </c>
      <c r="U1157" s="25">
        <v>6.0940000000000003</v>
      </c>
      <c r="V1157"/>
      <c r="W1157">
        <v>13.3</v>
      </c>
      <c r="X1157" s="70">
        <v>818.19799999999998</v>
      </c>
      <c r="Y1157" s="70">
        <v>504.44940000000003</v>
      </c>
      <c r="Z1157" s="70">
        <f t="shared" si="180"/>
        <v>0.61653707293344651</v>
      </c>
      <c r="AA1157" s="23">
        <f t="shared" si="181"/>
        <v>8.1999430700148395</v>
      </c>
      <c r="AB1157" s="25">
        <v>6.0940000000000003</v>
      </c>
      <c r="AC1157" s="23">
        <f t="shared" si="182"/>
        <v>0.74317589134054463</v>
      </c>
      <c r="AD1157" s="23">
        <f t="shared" si="183"/>
        <v>1.3455764801468393</v>
      </c>
      <c r="AE1157" s="23">
        <f t="shared" si="184"/>
        <v>8.1999430700148395</v>
      </c>
      <c r="AF1157" s="1">
        <v>995</v>
      </c>
      <c r="AG1157" s="1">
        <f t="shared" si="185"/>
        <v>8.2411488140852664E-3</v>
      </c>
      <c r="AH1157" s="7">
        <v>2000</v>
      </c>
      <c r="AI1157" s="1">
        <v>10.207000000000001</v>
      </c>
      <c r="AJ1157" s="1">
        <f t="shared" si="186"/>
        <v>1.6148033338072432</v>
      </c>
      <c r="AK1157" s="1">
        <f t="shared" si="187"/>
        <v>1.8715022789197854E-2</v>
      </c>
      <c r="AL1157" s="1">
        <f t="shared" si="188"/>
        <v>-3.8228602730417416E-5</v>
      </c>
      <c r="AM1157" s="8" t="s">
        <v>176</v>
      </c>
      <c r="AN1157" s="1" t="s">
        <v>69</v>
      </c>
      <c r="AO1157" s="1" t="s">
        <v>70</v>
      </c>
      <c r="AP1157" s="1" t="s">
        <v>157</v>
      </c>
      <c r="AQ1157" s="1" t="s">
        <v>72</v>
      </c>
      <c r="AR1157" s="1" t="s">
        <v>130</v>
      </c>
      <c r="AS1157" s="1" t="s">
        <v>151</v>
      </c>
      <c r="AT1157" s="8" t="s">
        <v>176</v>
      </c>
      <c r="AU1157" s="8" t="s">
        <v>98</v>
      </c>
    </row>
    <row r="1158" spans="1:47" s="1" customFormat="1" ht="16">
      <c r="A1158" s="8" t="s">
        <v>177</v>
      </c>
      <c r="B1158" s="8" t="s">
        <v>178</v>
      </c>
      <c r="C1158" s="8" t="s">
        <v>66</v>
      </c>
      <c r="D1158" s="11" t="s">
        <v>67</v>
      </c>
      <c r="E1158" s="24">
        <v>73</v>
      </c>
      <c r="F1158" s="13">
        <v>123.746</v>
      </c>
      <c r="G1158" s="24">
        <v>2452.4</v>
      </c>
      <c r="H1158" s="8" t="s">
        <v>98</v>
      </c>
      <c r="I1158" s="13">
        <v>-29.29</v>
      </c>
      <c r="J1158" s="38">
        <v>1.0736309679814358</v>
      </c>
      <c r="K1158" s="103">
        <f t="shared" si="189"/>
        <v>1.1613334577228971</v>
      </c>
      <c r="L1158" s="115"/>
      <c r="M1158" s="1" t="s">
        <v>69</v>
      </c>
      <c r="N1158" s="1" t="s">
        <v>70</v>
      </c>
      <c r="O1158" s="1" t="s">
        <v>157</v>
      </c>
      <c r="P1158" s="1" t="s">
        <v>114</v>
      </c>
      <c r="Q1158" s="1" t="s">
        <v>130</v>
      </c>
      <c r="R1158" s="1" t="s">
        <v>151</v>
      </c>
      <c r="S1158" s="8" t="s">
        <v>178</v>
      </c>
      <c r="T1158" s="8" t="s">
        <v>98</v>
      </c>
      <c r="U1158" s="25">
        <v>6.6680000000000001</v>
      </c>
      <c r="V1158"/>
      <c r="W1158">
        <v>13.3</v>
      </c>
      <c r="X1158" s="70">
        <v>818.19799999999998</v>
      </c>
      <c r="Y1158" s="70">
        <v>504.44940000000003</v>
      </c>
      <c r="Z1158" s="70">
        <f t="shared" si="180"/>
        <v>0.61653707293344651</v>
      </c>
      <c r="AA1158" s="23">
        <f t="shared" si="181"/>
        <v>8.1999430700148395</v>
      </c>
      <c r="AB1158" s="25">
        <v>6.6680000000000001</v>
      </c>
      <c r="AC1158" s="23">
        <f t="shared" si="182"/>
        <v>0.81317637733159687</v>
      </c>
      <c r="AD1158" s="23">
        <f t="shared" si="183"/>
        <v>1.229745511399946</v>
      </c>
      <c r="AE1158" s="23">
        <f t="shared" si="184"/>
        <v>8.1999430700148395</v>
      </c>
      <c r="AF1158" s="1">
        <v>995</v>
      </c>
      <c r="AG1158" s="1">
        <f t="shared" si="185"/>
        <v>8.2411488140852664E-3</v>
      </c>
      <c r="AH1158" s="7">
        <v>2000</v>
      </c>
      <c r="AI1158" s="1">
        <v>10.265000000000001</v>
      </c>
      <c r="AJ1158" s="1">
        <f t="shared" si="186"/>
        <v>1.6056792623643965</v>
      </c>
      <c r="AK1158" s="1">
        <f t="shared" si="187"/>
        <v>1.8647290497555955E-2</v>
      </c>
      <c r="AL1158" s="1">
        <f t="shared" si="188"/>
        <v>0</v>
      </c>
      <c r="AM1158" s="8" t="s">
        <v>178</v>
      </c>
      <c r="AN1158" s="1" t="s">
        <v>69</v>
      </c>
      <c r="AO1158" s="1" t="s">
        <v>70</v>
      </c>
      <c r="AP1158" s="1" t="s">
        <v>157</v>
      </c>
      <c r="AQ1158" s="1" t="s">
        <v>114</v>
      </c>
      <c r="AR1158" s="1" t="s">
        <v>130</v>
      </c>
      <c r="AS1158" s="1" t="s">
        <v>151</v>
      </c>
      <c r="AT1158" s="8" t="s">
        <v>178</v>
      </c>
      <c r="AU1158" s="8" t="s">
        <v>98</v>
      </c>
    </row>
    <row r="1159" spans="1:47" s="1" customFormat="1" ht="16">
      <c r="A1159" s="8" t="s">
        <v>179</v>
      </c>
      <c r="B1159" s="8" t="s">
        <v>180</v>
      </c>
      <c r="C1159" s="8" t="s">
        <v>66</v>
      </c>
      <c r="D1159" s="11" t="s">
        <v>67</v>
      </c>
      <c r="E1159" s="24">
        <v>76</v>
      </c>
      <c r="F1159" s="13">
        <v>102.547</v>
      </c>
      <c r="G1159" s="24">
        <v>2451.8000000000002</v>
      </c>
      <c r="H1159" s="8" t="s">
        <v>98</v>
      </c>
      <c r="I1159" s="13">
        <v>-31.774999999999999</v>
      </c>
      <c r="J1159" s="38">
        <v>1.0709119259247211</v>
      </c>
      <c r="K1159" s="103">
        <f t="shared" si="189"/>
        <v>1.1583949041220591</v>
      </c>
      <c r="L1159" s="115">
        <f>K1159-K1160</f>
        <v>-2.9113565215355131E-3</v>
      </c>
      <c r="M1159" s="1" t="s">
        <v>119</v>
      </c>
      <c r="N1159" s="1" t="s">
        <v>120</v>
      </c>
      <c r="O1159" s="1" t="s">
        <v>71</v>
      </c>
      <c r="P1159" s="1" t="s">
        <v>72</v>
      </c>
      <c r="Q1159" s="1" t="s">
        <v>130</v>
      </c>
      <c r="R1159" s="1" t="s">
        <v>131</v>
      </c>
      <c r="S1159" s="8" t="s">
        <v>180</v>
      </c>
      <c r="T1159" s="8" t="s">
        <v>98</v>
      </c>
      <c r="U1159" s="25">
        <v>5.4939999999999998</v>
      </c>
      <c r="V1159"/>
      <c r="W1159">
        <v>13.3</v>
      </c>
      <c r="X1159" s="70">
        <v>818.19799999999998</v>
      </c>
      <c r="Y1159" s="70">
        <v>504.44940000000003</v>
      </c>
      <c r="Z1159" s="70">
        <f t="shared" si="180"/>
        <v>0.61653707293344651</v>
      </c>
      <c r="AA1159" s="23">
        <f t="shared" si="181"/>
        <v>8.1999430700148395</v>
      </c>
      <c r="AB1159" s="25">
        <v>5.4939999999999998</v>
      </c>
      <c r="AC1159" s="23">
        <f t="shared" si="182"/>
        <v>0.6700046516286432</v>
      </c>
      <c r="AD1159" s="23">
        <f t="shared" si="183"/>
        <v>1.4925269512222135</v>
      </c>
      <c r="AE1159" s="23">
        <f t="shared" si="184"/>
        <v>8.1999430700148412</v>
      </c>
      <c r="AF1159" s="1">
        <v>995</v>
      </c>
      <c r="AG1159" s="1">
        <f t="shared" si="185"/>
        <v>8.2411488140852682E-3</v>
      </c>
      <c r="AH1159" s="7">
        <v>2000</v>
      </c>
      <c r="AI1159" s="1">
        <v>10.356</v>
      </c>
      <c r="AJ1159" s="1">
        <f t="shared" si="186"/>
        <v>1.5915698752578733</v>
      </c>
      <c r="AK1159" s="1">
        <f t="shared" si="187"/>
        <v>1.8436664330529016E-2</v>
      </c>
      <c r="AL1159" s="1">
        <f t="shared" si="188"/>
        <v>-4.6336273358114727E-5</v>
      </c>
      <c r="AM1159" s="8" t="s">
        <v>180</v>
      </c>
      <c r="AN1159" s="1" t="s">
        <v>119</v>
      </c>
      <c r="AO1159" s="1" t="s">
        <v>120</v>
      </c>
      <c r="AP1159" s="1" t="s">
        <v>71</v>
      </c>
      <c r="AQ1159" s="1" t="s">
        <v>72</v>
      </c>
      <c r="AR1159" s="1" t="s">
        <v>130</v>
      </c>
      <c r="AS1159" s="1" t="s">
        <v>131</v>
      </c>
      <c r="AT1159" s="8" t="s">
        <v>180</v>
      </c>
      <c r="AU1159" s="8" t="s">
        <v>98</v>
      </c>
    </row>
    <row r="1160" spans="1:47" s="1" customFormat="1" ht="16">
      <c r="A1160" s="8" t="s">
        <v>181</v>
      </c>
      <c r="B1160" s="8" t="s">
        <v>182</v>
      </c>
      <c r="C1160" s="8" t="s">
        <v>66</v>
      </c>
      <c r="D1160" s="8" t="s">
        <v>67</v>
      </c>
      <c r="E1160" s="24">
        <v>74</v>
      </c>
      <c r="F1160" s="13">
        <v>66.611999999999995</v>
      </c>
      <c r="G1160" s="24">
        <v>2450.3000000000002</v>
      </c>
      <c r="H1160" s="8" t="s">
        <v>98</v>
      </c>
      <c r="I1160" s="13">
        <v>-29.312999999999999</v>
      </c>
      <c r="J1160" s="38">
        <v>1.0736058024826947</v>
      </c>
      <c r="K1160" s="103">
        <f t="shared" si="189"/>
        <v>1.1613062606435947</v>
      </c>
      <c r="L1160" s="115"/>
      <c r="M1160" s="1" t="s">
        <v>119</v>
      </c>
      <c r="N1160" s="1" t="s">
        <v>120</v>
      </c>
      <c r="O1160" s="1" t="s">
        <v>71</v>
      </c>
      <c r="P1160" s="1" t="s">
        <v>114</v>
      </c>
      <c r="Q1160" s="1" t="s">
        <v>130</v>
      </c>
      <c r="R1160" s="1" t="s">
        <v>131</v>
      </c>
      <c r="S1160" s="8" t="s">
        <v>182</v>
      </c>
      <c r="T1160" s="8" t="s">
        <v>98</v>
      </c>
      <c r="U1160" s="25">
        <v>4.8049999999999997</v>
      </c>
      <c r="V1160"/>
      <c r="W1160">
        <v>13.3</v>
      </c>
      <c r="X1160" s="70">
        <v>818.19799999999998</v>
      </c>
      <c r="Y1160" s="70">
        <v>504.44940000000003</v>
      </c>
      <c r="Z1160" s="70">
        <f t="shared" si="180"/>
        <v>0.61653707293344651</v>
      </c>
      <c r="AA1160" s="23">
        <f t="shared" si="181"/>
        <v>8.1999430700148395</v>
      </c>
      <c r="AB1160" s="25">
        <v>4.8049999999999997</v>
      </c>
      <c r="AC1160" s="23">
        <f t="shared" si="182"/>
        <v>0.58597967802614315</v>
      </c>
      <c r="AD1160" s="23">
        <f t="shared" si="183"/>
        <v>1.7065438231040251</v>
      </c>
      <c r="AE1160" s="23">
        <f t="shared" si="184"/>
        <v>8.1999430700148395</v>
      </c>
      <c r="AF1160" s="1">
        <v>950</v>
      </c>
      <c r="AG1160" s="1">
        <f t="shared" si="185"/>
        <v>8.631519021068252E-3</v>
      </c>
      <c r="AH1160" s="7">
        <v>2000</v>
      </c>
      <c r="AI1160" s="1">
        <v>10.146000000000001</v>
      </c>
      <c r="AJ1160" s="1">
        <f t="shared" si="186"/>
        <v>1.7014624524084863</v>
      </c>
      <c r="AK1160" s="1">
        <f t="shared" si="187"/>
        <v>1.9759189982319795E-2</v>
      </c>
      <c r="AL1160" s="1">
        <f t="shared" si="188"/>
        <v>0</v>
      </c>
      <c r="AM1160" s="8" t="s">
        <v>182</v>
      </c>
      <c r="AN1160" s="1" t="s">
        <v>119</v>
      </c>
      <c r="AO1160" s="1" t="s">
        <v>120</v>
      </c>
      <c r="AP1160" s="1" t="s">
        <v>71</v>
      </c>
      <c r="AQ1160" s="1" t="s">
        <v>114</v>
      </c>
      <c r="AR1160" s="1" t="s">
        <v>130</v>
      </c>
      <c r="AS1160" s="1" t="s">
        <v>131</v>
      </c>
      <c r="AT1160" s="8" t="s">
        <v>182</v>
      </c>
      <c r="AU1160" s="8" t="s">
        <v>98</v>
      </c>
    </row>
    <row r="1161" spans="1:47" s="1" customFormat="1" ht="16">
      <c r="A1161" s="8" t="s">
        <v>184</v>
      </c>
      <c r="B1161" s="8" t="s">
        <v>185</v>
      </c>
      <c r="C1161" s="8" t="s">
        <v>156</v>
      </c>
      <c r="D1161" s="11" t="s">
        <v>67</v>
      </c>
      <c r="E1161" s="24">
        <v>59</v>
      </c>
      <c r="F1161" s="13">
        <v>19.068999999999999</v>
      </c>
      <c r="G1161" s="24">
        <v>2446.6</v>
      </c>
      <c r="H1161" s="8" t="s">
        <v>98</v>
      </c>
      <c r="I1161" s="13">
        <v>-9.5389999999999997</v>
      </c>
      <c r="J1161" s="38">
        <v>1.0952368411590951</v>
      </c>
      <c r="K1161" s="103">
        <f t="shared" si="189"/>
        <v>1.1846831300911618</v>
      </c>
      <c r="L1161" s="115">
        <f>K1161-K1162</f>
        <v>2.3057600329640104E-2</v>
      </c>
      <c r="M1161" s="1" t="s">
        <v>119</v>
      </c>
      <c r="N1161" s="1" t="s">
        <v>120</v>
      </c>
      <c r="O1161" s="1" t="s">
        <v>71</v>
      </c>
      <c r="P1161" s="1" t="s">
        <v>72</v>
      </c>
      <c r="Q1161" s="1" t="s">
        <v>130</v>
      </c>
      <c r="R1161" s="1" t="s">
        <v>74</v>
      </c>
      <c r="S1161" s="8" t="s">
        <v>185</v>
      </c>
      <c r="T1161" s="8" t="s">
        <v>98</v>
      </c>
      <c r="U1161" s="25">
        <v>4.7729999999999997</v>
      </c>
      <c r="V1161"/>
      <c r="W1161">
        <v>13.3</v>
      </c>
      <c r="X1161" s="70">
        <v>818.19799999999998</v>
      </c>
      <c r="Y1161" s="70">
        <v>504.44940000000003</v>
      </c>
      <c r="Z1161" s="70">
        <f t="shared" si="180"/>
        <v>0.61653707293344651</v>
      </c>
      <c r="AA1161" s="23">
        <f t="shared" si="181"/>
        <v>8.1999430700148395</v>
      </c>
      <c r="AB1161" s="25">
        <v>4.7729999999999997</v>
      </c>
      <c r="AC1161" s="23">
        <f t="shared" si="182"/>
        <v>0.58207721190817507</v>
      </c>
      <c r="AD1161" s="23">
        <f t="shared" si="183"/>
        <v>1.7179851393284811</v>
      </c>
      <c r="AE1161" s="23">
        <f t="shared" si="184"/>
        <v>8.1999430700148395</v>
      </c>
      <c r="AF1161" s="1">
        <v>995</v>
      </c>
      <c r="AG1161" s="1">
        <f t="shared" si="185"/>
        <v>8.2411488140852664E-3</v>
      </c>
      <c r="AH1161" s="7">
        <v>2000</v>
      </c>
      <c r="AI1161" s="1">
        <v>10.308999999999999</v>
      </c>
      <c r="AJ1161" s="1">
        <f t="shared" si="186"/>
        <v>1.5988260382355741</v>
      </c>
      <c r="AK1161" s="1">
        <f t="shared" si="187"/>
        <v>1.8941022354481713E-2</v>
      </c>
      <c r="AL1161" s="1">
        <f t="shared" si="188"/>
        <v>3.6865091786257754E-4</v>
      </c>
      <c r="AM1161" s="8" t="s">
        <v>185</v>
      </c>
      <c r="AN1161" s="1" t="s">
        <v>119</v>
      </c>
      <c r="AO1161" s="1" t="s">
        <v>120</v>
      </c>
      <c r="AP1161" s="1" t="s">
        <v>71</v>
      </c>
      <c r="AQ1161" s="1" t="s">
        <v>72</v>
      </c>
      <c r="AR1161" s="1" t="s">
        <v>130</v>
      </c>
      <c r="AS1161" s="1" t="s">
        <v>74</v>
      </c>
      <c r="AT1161" s="8" t="s">
        <v>185</v>
      </c>
      <c r="AU1161" s="8" t="s">
        <v>98</v>
      </c>
    </row>
    <row r="1162" spans="1:47" s="1" customFormat="1" ht="16">
      <c r="A1162" s="8" t="s">
        <v>186</v>
      </c>
      <c r="B1162" s="8" t="s">
        <v>187</v>
      </c>
      <c r="C1162" s="8" t="s">
        <v>66</v>
      </c>
      <c r="D1162" s="11" t="s">
        <v>67</v>
      </c>
      <c r="E1162" s="24">
        <v>79</v>
      </c>
      <c r="F1162" s="13">
        <v>46.424999999999997</v>
      </c>
      <c r="G1162" s="24">
        <v>2449.5</v>
      </c>
      <c r="H1162" s="8" t="s">
        <v>98</v>
      </c>
      <c r="I1162" s="13">
        <v>-29.042999999999999</v>
      </c>
      <c r="J1162" s="38">
        <v>1.0739012227478197</v>
      </c>
      <c r="K1162" s="103">
        <f t="shared" si="189"/>
        <v>1.1616255297615217</v>
      </c>
      <c r="L1162" s="115"/>
      <c r="M1162" s="1" t="s">
        <v>119</v>
      </c>
      <c r="N1162" s="1" t="s">
        <v>120</v>
      </c>
      <c r="O1162" s="1" t="s">
        <v>71</v>
      </c>
      <c r="P1162" s="1" t="s">
        <v>114</v>
      </c>
      <c r="Q1162" s="1" t="s">
        <v>130</v>
      </c>
      <c r="R1162" s="1" t="s">
        <v>74</v>
      </c>
      <c r="S1162" s="8" t="s">
        <v>187</v>
      </c>
      <c r="T1162" s="8" t="s">
        <v>98</v>
      </c>
      <c r="U1162" s="25">
        <v>3.2290000000000001</v>
      </c>
      <c r="V1162"/>
      <c r="W1162">
        <v>13.3</v>
      </c>
      <c r="X1162" s="70">
        <v>818.19799999999998</v>
      </c>
      <c r="Y1162" s="70">
        <v>504.44940000000003</v>
      </c>
      <c r="Z1162" s="70">
        <f t="shared" si="180"/>
        <v>0.61653707293344651</v>
      </c>
      <c r="AA1162" s="23">
        <f t="shared" si="181"/>
        <v>8.1999430700148395</v>
      </c>
      <c r="AB1162" s="25">
        <v>3.2290000000000001</v>
      </c>
      <c r="AC1162" s="23">
        <f t="shared" si="182"/>
        <v>0.39378322171621571</v>
      </c>
      <c r="AD1162" s="23">
        <f t="shared" si="183"/>
        <v>2.5394682781092719</v>
      </c>
      <c r="AE1162" s="23">
        <f t="shared" si="184"/>
        <v>8.1999430700148395</v>
      </c>
      <c r="AF1162" s="1">
        <v>950</v>
      </c>
      <c r="AG1162" s="1">
        <f t="shared" si="185"/>
        <v>8.631519021068252E-3</v>
      </c>
      <c r="AH1162" s="7">
        <v>2000</v>
      </c>
      <c r="AI1162" s="1">
        <v>10.226000000000001</v>
      </c>
      <c r="AJ1162" s="1">
        <f t="shared" si="186"/>
        <v>1.6881515785386763</v>
      </c>
      <c r="AK1162" s="1">
        <f t="shared" si="187"/>
        <v>1.9609999717377386E-2</v>
      </c>
      <c r="AL1162" s="1">
        <f t="shared" si="188"/>
        <v>0</v>
      </c>
      <c r="AM1162" s="8" t="s">
        <v>187</v>
      </c>
      <c r="AN1162" s="1" t="s">
        <v>119</v>
      </c>
      <c r="AO1162" s="1" t="s">
        <v>120</v>
      </c>
      <c r="AP1162" s="1" t="s">
        <v>71</v>
      </c>
      <c r="AQ1162" s="1" t="s">
        <v>114</v>
      </c>
      <c r="AR1162" s="1" t="s">
        <v>130</v>
      </c>
      <c r="AS1162" s="1" t="s">
        <v>74</v>
      </c>
      <c r="AT1162" s="8" t="s">
        <v>187</v>
      </c>
      <c r="AU1162" s="8" t="s">
        <v>98</v>
      </c>
    </row>
    <row r="1163" spans="1:47" s="1" customFormat="1" ht="16">
      <c r="A1163" s="8" t="s">
        <v>188</v>
      </c>
      <c r="B1163" s="8" t="s">
        <v>189</v>
      </c>
      <c r="C1163" s="8" t="s">
        <v>156</v>
      </c>
      <c r="D1163" s="11" t="s">
        <v>67</v>
      </c>
      <c r="E1163" s="24">
        <v>66</v>
      </c>
      <c r="F1163" s="13">
        <v>22.896000000000001</v>
      </c>
      <c r="G1163" s="24">
        <v>2447</v>
      </c>
      <c r="H1163" s="8" t="s">
        <v>98</v>
      </c>
      <c r="I1163" s="13">
        <v>-10.711</v>
      </c>
      <c r="J1163" s="38">
        <v>1.0939550386664494</v>
      </c>
      <c r="K1163" s="103">
        <f t="shared" si="189"/>
        <v>1.1832978972096631</v>
      </c>
      <c r="L1163" s="115">
        <f>K1163-K1164</f>
        <v>2.1742133486685189E-2</v>
      </c>
      <c r="M1163" s="1" t="s">
        <v>119</v>
      </c>
      <c r="N1163" s="1" t="s">
        <v>120</v>
      </c>
      <c r="O1163" s="1" t="s">
        <v>71</v>
      </c>
      <c r="P1163" s="1" t="s">
        <v>72</v>
      </c>
      <c r="Q1163" s="1" t="s">
        <v>130</v>
      </c>
      <c r="R1163" s="1" t="s">
        <v>140</v>
      </c>
      <c r="S1163" s="8" t="s">
        <v>189</v>
      </c>
      <c r="T1163" s="8" t="s">
        <v>98</v>
      </c>
      <c r="U1163" s="25">
        <v>5.657</v>
      </c>
      <c r="V1163"/>
      <c r="W1163">
        <v>13.3</v>
      </c>
      <c r="X1163" s="70">
        <v>818.19799999999998</v>
      </c>
      <c r="Y1163" s="70">
        <v>504.44940000000003</v>
      </c>
      <c r="Z1163" s="70">
        <f t="shared" si="180"/>
        <v>0.61653707293344651</v>
      </c>
      <c r="AA1163" s="23">
        <f t="shared" si="181"/>
        <v>8.1999430700148395</v>
      </c>
      <c r="AB1163" s="25">
        <v>5.657</v>
      </c>
      <c r="AC1163" s="23">
        <f t="shared" si="182"/>
        <v>0.68988283841704312</v>
      </c>
      <c r="AD1163" s="23">
        <f t="shared" si="183"/>
        <v>1.4495214901917695</v>
      </c>
      <c r="AE1163" s="23">
        <f t="shared" si="184"/>
        <v>8.1999430700148395</v>
      </c>
      <c r="AF1163" s="1">
        <v>995</v>
      </c>
      <c r="AG1163" s="1">
        <f t="shared" si="185"/>
        <v>8.2411488140852664E-3</v>
      </c>
      <c r="AH1163" s="7">
        <v>2000</v>
      </c>
      <c r="AI1163" s="1">
        <v>10.108000000000001</v>
      </c>
      <c r="AJ1163" s="1">
        <f t="shared" si="186"/>
        <v>1.6306190767877453</v>
      </c>
      <c r="AK1163" s="1">
        <f t="shared" si="187"/>
        <v>1.929508124712901E-2</v>
      </c>
      <c r="AL1163" s="1">
        <f t="shared" si="188"/>
        <v>3.5453137633454523E-4</v>
      </c>
      <c r="AM1163" s="8" t="s">
        <v>189</v>
      </c>
      <c r="AN1163" s="1" t="s">
        <v>119</v>
      </c>
      <c r="AO1163" s="1" t="s">
        <v>120</v>
      </c>
      <c r="AP1163" s="1" t="s">
        <v>71</v>
      </c>
      <c r="AQ1163" s="1" t="s">
        <v>72</v>
      </c>
      <c r="AR1163" s="1" t="s">
        <v>130</v>
      </c>
      <c r="AS1163" s="1" t="s">
        <v>140</v>
      </c>
      <c r="AT1163" s="8" t="s">
        <v>189</v>
      </c>
      <c r="AU1163" s="8" t="s">
        <v>98</v>
      </c>
    </row>
    <row r="1164" spans="1:47" s="1" customFormat="1" ht="16">
      <c r="A1164" s="8" t="s">
        <v>190</v>
      </c>
      <c r="B1164" s="8" t="s">
        <v>191</v>
      </c>
      <c r="C1164" s="8" t="s">
        <v>66</v>
      </c>
      <c r="D1164" s="11" t="s">
        <v>67</v>
      </c>
      <c r="E1164" s="24">
        <v>70</v>
      </c>
      <c r="F1164" s="13">
        <v>109.1</v>
      </c>
      <c r="G1164" s="24">
        <v>2452.4</v>
      </c>
      <c r="H1164" s="8" t="s">
        <v>98</v>
      </c>
      <c r="I1164" s="13">
        <v>-29.102</v>
      </c>
      <c r="J1164" s="38">
        <v>1.0738366680997966</v>
      </c>
      <c r="K1164" s="103">
        <f t="shared" si="189"/>
        <v>1.1615557637229779</v>
      </c>
      <c r="L1164" s="115"/>
      <c r="M1164" s="1" t="s">
        <v>119</v>
      </c>
      <c r="N1164" s="1" t="s">
        <v>120</v>
      </c>
      <c r="O1164" s="1" t="s">
        <v>71</v>
      </c>
      <c r="P1164" s="1" t="s">
        <v>114</v>
      </c>
      <c r="Q1164" s="1" t="s">
        <v>130</v>
      </c>
      <c r="R1164" s="1" t="s">
        <v>140</v>
      </c>
      <c r="S1164" s="8" t="s">
        <v>191</v>
      </c>
      <c r="T1164" s="8" t="s">
        <v>98</v>
      </c>
      <c r="U1164" s="25">
        <v>6.8330000000000002</v>
      </c>
      <c r="V1164"/>
      <c r="W1164">
        <v>13.3</v>
      </c>
      <c r="X1164" s="70">
        <v>818.19799999999998</v>
      </c>
      <c r="Y1164" s="70">
        <v>504.44940000000003</v>
      </c>
      <c r="Z1164" s="70">
        <f t="shared" si="180"/>
        <v>0.61653707293344651</v>
      </c>
      <c r="AA1164" s="23">
        <f t="shared" si="181"/>
        <v>8.1999430700148395</v>
      </c>
      <c r="AB1164" s="25">
        <v>6.8330000000000002</v>
      </c>
      <c r="AC1164" s="23">
        <f t="shared" si="182"/>
        <v>0.83329846825236975</v>
      </c>
      <c r="AD1164" s="23">
        <f t="shared" si="183"/>
        <v>1.2000502078171871</v>
      </c>
      <c r="AE1164" s="23">
        <f t="shared" si="184"/>
        <v>8.1999430700148395</v>
      </c>
      <c r="AF1164" s="1">
        <v>950</v>
      </c>
      <c r="AG1164" s="1">
        <f t="shared" si="185"/>
        <v>8.631519021068252E-3</v>
      </c>
      <c r="AH1164" s="7">
        <v>2000</v>
      </c>
      <c r="AI1164" s="1">
        <v>10.292</v>
      </c>
      <c r="AJ1164" s="1">
        <f t="shared" si="186"/>
        <v>1.6773258882759914</v>
      </c>
      <c r="AK1164" s="1">
        <f t="shared" si="187"/>
        <v>1.9483075531687412E-2</v>
      </c>
      <c r="AL1164" s="1">
        <f t="shared" si="188"/>
        <v>0</v>
      </c>
      <c r="AM1164" s="8" t="s">
        <v>191</v>
      </c>
      <c r="AN1164" s="1" t="s">
        <v>119</v>
      </c>
      <c r="AO1164" s="1" t="s">
        <v>120</v>
      </c>
      <c r="AP1164" s="1" t="s">
        <v>71</v>
      </c>
      <c r="AQ1164" s="1" t="s">
        <v>114</v>
      </c>
      <c r="AR1164" s="1" t="s">
        <v>130</v>
      </c>
      <c r="AS1164" s="1" t="s">
        <v>140</v>
      </c>
      <c r="AT1164" s="8" t="s">
        <v>191</v>
      </c>
      <c r="AU1164" s="8" t="s">
        <v>98</v>
      </c>
    </row>
    <row r="1165" spans="1:47" s="1" customFormat="1" ht="16">
      <c r="A1165" s="8" t="s">
        <v>192</v>
      </c>
      <c r="B1165" s="8" t="s">
        <v>193</v>
      </c>
      <c r="C1165" s="8" t="s">
        <v>156</v>
      </c>
      <c r="D1165" s="11" t="s">
        <v>67</v>
      </c>
      <c r="E1165" s="24">
        <v>70</v>
      </c>
      <c r="F1165" s="13">
        <v>24.356999999999999</v>
      </c>
      <c r="G1165" s="24">
        <v>2447</v>
      </c>
      <c r="H1165" s="8" t="s">
        <v>98</v>
      </c>
      <c r="I1165" s="13">
        <v>-0.39700000000000002</v>
      </c>
      <c r="J1165" s="38">
        <v>1.1052341978571094</v>
      </c>
      <c r="K1165" s="103">
        <f t="shared" si="189"/>
        <v>1.1954870864938507</v>
      </c>
      <c r="L1165" s="115">
        <f>K1165-K1166</f>
        <v>3.4106329538250657E-2</v>
      </c>
      <c r="M1165" s="1" t="s">
        <v>119</v>
      </c>
      <c r="N1165" s="1" t="s">
        <v>120</v>
      </c>
      <c r="O1165" s="1" t="s">
        <v>71</v>
      </c>
      <c r="P1165" s="1" t="s">
        <v>72</v>
      </c>
      <c r="Q1165" s="1" t="s">
        <v>130</v>
      </c>
      <c r="R1165" s="1" t="s">
        <v>146</v>
      </c>
      <c r="S1165" s="8" t="s">
        <v>193</v>
      </c>
      <c r="T1165" s="8" t="s">
        <v>98</v>
      </c>
      <c r="U1165" s="25">
        <v>6.0350000000000001</v>
      </c>
      <c r="V1165"/>
      <c r="W1165">
        <v>13.3</v>
      </c>
      <c r="X1165" s="70">
        <v>818.19799999999998</v>
      </c>
      <c r="Y1165" s="70">
        <v>504.44940000000003</v>
      </c>
      <c r="Z1165" s="70">
        <f t="shared" si="180"/>
        <v>0.61653707293344651</v>
      </c>
      <c r="AA1165" s="23">
        <f t="shared" si="181"/>
        <v>8.1999430700148395</v>
      </c>
      <c r="AB1165" s="25">
        <v>6.0350000000000001</v>
      </c>
      <c r="AC1165" s="23">
        <f t="shared" si="182"/>
        <v>0.735980719435541</v>
      </c>
      <c r="AD1165" s="23">
        <f t="shared" si="183"/>
        <v>1.358731246067082</v>
      </c>
      <c r="AE1165" s="23">
        <f t="shared" si="184"/>
        <v>8.1999430700148395</v>
      </c>
      <c r="AF1165" s="1">
        <v>995</v>
      </c>
      <c r="AG1165" s="1">
        <f t="shared" si="185"/>
        <v>8.2411488140852664E-3</v>
      </c>
      <c r="AH1165" s="7">
        <v>2000</v>
      </c>
      <c r="AI1165" s="1">
        <v>10.234</v>
      </c>
      <c r="AJ1165" s="1">
        <f t="shared" si="186"/>
        <v>1.6105430553225064</v>
      </c>
      <c r="AK1165" s="1">
        <f t="shared" si="187"/>
        <v>1.9253834248804079E-2</v>
      </c>
      <c r="AL1165" s="1">
        <f t="shared" si="188"/>
        <v>5.4929712180370462E-4</v>
      </c>
      <c r="AM1165" s="8" t="s">
        <v>193</v>
      </c>
      <c r="AN1165" s="1" t="s">
        <v>119</v>
      </c>
      <c r="AO1165" s="1" t="s">
        <v>120</v>
      </c>
      <c r="AP1165" s="1" t="s">
        <v>71</v>
      </c>
      <c r="AQ1165" s="1" t="s">
        <v>72</v>
      </c>
      <c r="AR1165" s="1" t="s">
        <v>130</v>
      </c>
      <c r="AS1165" s="1" t="s">
        <v>146</v>
      </c>
      <c r="AT1165" s="8" t="s">
        <v>193</v>
      </c>
      <c r="AU1165" s="8" t="s">
        <v>98</v>
      </c>
    </row>
    <row r="1166" spans="1:47" s="1" customFormat="1" ht="16">
      <c r="A1166" s="8" t="s">
        <v>194</v>
      </c>
      <c r="B1166" s="8" t="s">
        <v>195</v>
      </c>
      <c r="C1166" s="8" t="s">
        <v>66</v>
      </c>
      <c r="D1166" s="11" t="s">
        <v>67</v>
      </c>
      <c r="E1166" s="24">
        <v>72</v>
      </c>
      <c r="F1166" s="13">
        <v>111.761</v>
      </c>
      <c r="G1166" s="24">
        <v>2452.1999999999998</v>
      </c>
      <c r="H1166" s="8" t="s">
        <v>98</v>
      </c>
      <c r="I1166" s="13">
        <v>-29.25</v>
      </c>
      <c r="J1166" s="38">
        <v>1.0736747340357071</v>
      </c>
      <c r="K1166" s="103">
        <f t="shared" si="189"/>
        <v>1.1613807569556001</v>
      </c>
      <c r="L1166" s="115"/>
      <c r="M1166" s="1" t="s">
        <v>119</v>
      </c>
      <c r="N1166" s="1" t="s">
        <v>120</v>
      </c>
      <c r="O1166" s="1" t="s">
        <v>71</v>
      </c>
      <c r="P1166" s="1" t="s">
        <v>114</v>
      </c>
      <c r="Q1166" s="1" t="s">
        <v>130</v>
      </c>
      <c r="R1166" s="1" t="s">
        <v>146</v>
      </c>
      <c r="S1166" s="8" t="s">
        <v>195</v>
      </c>
      <c r="T1166" s="8" t="s">
        <v>98</v>
      </c>
      <c r="U1166" s="25">
        <v>7.0259999999999998</v>
      </c>
      <c r="V1166"/>
      <c r="W1166">
        <v>13.3</v>
      </c>
      <c r="X1166" s="70">
        <v>818.19799999999998</v>
      </c>
      <c r="Y1166" s="70">
        <v>504.44940000000003</v>
      </c>
      <c r="Z1166" s="70">
        <f t="shared" si="180"/>
        <v>0.61653707293344651</v>
      </c>
      <c r="AA1166" s="23">
        <f t="shared" si="181"/>
        <v>8.1999430700148395</v>
      </c>
      <c r="AB1166" s="25">
        <v>7.0259999999999998</v>
      </c>
      <c r="AC1166" s="23">
        <f t="shared" si="182"/>
        <v>0.85683521702636467</v>
      </c>
      <c r="AD1166" s="23">
        <f t="shared" si="183"/>
        <v>1.1670855493900996</v>
      </c>
      <c r="AE1166" s="23">
        <f t="shared" si="184"/>
        <v>8.1999430700148395</v>
      </c>
      <c r="AF1166" s="1">
        <v>950</v>
      </c>
      <c r="AG1166" s="1">
        <f t="shared" si="185"/>
        <v>8.631519021068252E-3</v>
      </c>
      <c r="AH1166" s="7">
        <v>2000</v>
      </c>
      <c r="AI1166" s="1">
        <v>10.246</v>
      </c>
      <c r="AJ1166" s="1">
        <f t="shared" si="186"/>
        <v>1.684856338291675</v>
      </c>
      <c r="AK1166" s="1">
        <f t="shared" si="187"/>
        <v>1.9567597295266258E-2</v>
      </c>
      <c r="AL1166" s="1">
        <f t="shared" si="188"/>
        <v>0</v>
      </c>
      <c r="AM1166" s="8" t="s">
        <v>195</v>
      </c>
      <c r="AN1166" s="1" t="s">
        <v>119</v>
      </c>
      <c r="AO1166" s="1" t="s">
        <v>120</v>
      </c>
      <c r="AP1166" s="1" t="s">
        <v>71</v>
      </c>
      <c r="AQ1166" s="1" t="s">
        <v>114</v>
      </c>
      <c r="AR1166" s="1" t="s">
        <v>130</v>
      </c>
      <c r="AS1166" s="1" t="s">
        <v>146</v>
      </c>
      <c r="AT1166" s="8" t="s">
        <v>195</v>
      </c>
      <c r="AU1166" s="8" t="s">
        <v>98</v>
      </c>
    </row>
    <row r="1167" spans="1:47" s="1" customFormat="1" ht="16">
      <c r="A1167" s="8" t="s">
        <v>196</v>
      </c>
      <c r="B1167" s="8" t="s">
        <v>197</v>
      </c>
      <c r="C1167" s="8" t="s">
        <v>156</v>
      </c>
      <c r="D1167" s="11" t="s">
        <v>67</v>
      </c>
      <c r="E1167" s="24">
        <v>71</v>
      </c>
      <c r="F1167" s="13">
        <v>21.440999999999999</v>
      </c>
      <c r="G1167" s="24">
        <v>2447.1999999999998</v>
      </c>
      <c r="H1167" s="8" t="s">
        <v>98</v>
      </c>
      <c r="I1167" s="13">
        <v>-176.47200000000001</v>
      </c>
      <c r="J1167" s="38">
        <v>0.91232893269154547</v>
      </c>
      <c r="K1167" s="103">
        <f t="shared" si="189"/>
        <v>0.98698648403679734</v>
      </c>
      <c r="L1167" s="115">
        <f>K1167-K1168</f>
        <v>-0.17423227285879761</v>
      </c>
      <c r="M1167" s="1" t="s">
        <v>119</v>
      </c>
      <c r="N1167" s="1" t="s">
        <v>120</v>
      </c>
      <c r="O1167" s="1" t="s">
        <v>71</v>
      </c>
      <c r="P1167" s="1" t="s">
        <v>72</v>
      </c>
      <c r="Q1167" s="1" t="s">
        <v>130</v>
      </c>
      <c r="R1167" s="1" t="s">
        <v>151</v>
      </c>
      <c r="S1167" s="8" t="s">
        <v>197</v>
      </c>
      <c r="T1167" s="8" t="s">
        <v>98</v>
      </c>
      <c r="U1167" s="25">
        <v>5.1180000000000003</v>
      </c>
      <c r="V1167"/>
      <c r="W1167">
        <v>13.3</v>
      </c>
      <c r="X1167" s="70">
        <v>818.19799999999998</v>
      </c>
      <c r="Y1167" s="70">
        <v>504.44940000000003</v>
      </c>
      <c r="Z1167" s="70">
        <f t="shared" si="180"/>
        <v>0.61653707293344651</v>
      </c>
      <c r="AA1167" s="23">
        <f t="shared" si="181"/>
        <v>8.1999430700148395</v>
      </c>
      <c r="AB1167" s="25">
        <v>5.1180000000000003</v>
      </c>
      <c r="AC1167" s="23">
        <f t="shared" si="182"/>
        <v>0.62415067474251851</v>
      </c>
      <c r="AD1167" s="23">
        <f t="shared" si="183"/>
        <v>1.6021772313432665</v>
      </c>
      <c r="AE1167" s="23">
        <f t="shared" si="184"/>
        <v>8.1999430700148377</v>
      </c>
      <c r="AF1167" s="1">
        <v>995</v>
      </c>
      <c r="AG1167" s="1">
        <f t="shared" si="185"/>
        <v>8.2411488140852647E-3</v>
      </c>
      <c r="AH1167" s="7">
        <v>2000</v>
      </c>
      <c r="AI1167" s="1">
        <v>10.15</v>
      </c>
      <c r="AJ1167" s="1">
        <f t="shared" si="186"/>
        <v>1.6238716875044854</v>
      </c>
      <c r="AK1167" s="1">
        <f t="shared" si="187"/>
        <v>1.6027394073769529E-2</v>
      </c>
      <c r="AL1167" s="1">
        <f t="shared" si="188"/>
        <v>-2.8293085494495761E-3</v>
      </c>
      <c r="AM1167" s="8" t="s">
        <v>197</v>
      </c>
      <c r="AN1167" s="1" t="s">
        <v>119</v>
      </c>
      <c r="AO1167" s="1" t="s">
        <v>120</v>
      </c>
      <c r="AP1167" s="1" t="s">
        <v>71</v>
      </c>
      <c r="AQ1167" s="1" t="s">
        <v>72</v>
      </c>
      <c r="AR1167" s="1" t="s">
        <v>130</v>
      </c>
      <c r="AS1167" s="1" t="s">
        <v>151</v>
      </c>
      <c r="AT1167" s="8" t="s">
        <v>197</v>
      </c>
      <c r="AU1167" s="8" t="s">
        <v>98</v>
      </c>
    </row>
    <row r="1168" spans="1:47" s="1" customFormat="1" ht="16">
      <c r="A1168" s="8" t="s">
        <v>198</v>
      </c>
      <c r="B1168" s="8" t="s">
        <v>199</v>
      </c>
      <c r="C1168" s="8" t="s">
        <v>66</v>
      </c>
      <c r="D1168" s="11" t="s">
        <v>67</v>
      </c>
      <c r="E1168" s="24">
        <v>78</v>
      </c>
      <c r="F1168" s="13">
        <v>45.32</v>
      </c>
      <c r="G1168" s="24">
        <v>2449.5</v>
      </c>
      <c r="H1168" s="8" t="s">
        <v>98</v>
      </c>
      <c r="I1168" s="13">
        <v>-29.387</v>
      </c>
      <c r="J1168" s="38">
        <v>1.0735248351390096</v>
      </c>
      <c r="K1168" s="103">
        <f t="shared" si="189"/>
        <v>1.161218756895595</v>
      </c>
      <c r="L1168" s="115"/>
      <c r="M1168" s="1" t="s">
        <v>119</v>
      </c>
      <c r="N1168" s="1" t="s">
        <v>120</v>
      </c>
      <c r="O1168" s="1" t="s">
        <v>71</v>
      </c>
      <c r="P1168" s="1" t="s">
        <v>114</v>
      </c>
      <c r="Q1168" s="1" t="s">
        <v>130</v>
      </c>
      <c r="R1168" s="1" t="s">
        <v>151</v>
      </c>
      <c r="S1168" s="8" t="s">
        <v>199</v>
      </c>
      <c r="T1168" s="8" t="s">
        <v>98</v>
      </c>
      <c r="U1168" s="25">
        <v>3.2909999999999999</v>
      </c>
      <c r="V1168"/>
      <c r="W1168">
        <v>13.3</v>
      </c>
      <c r="X1168" s="70">
        <v>818.19799999999998</v>
      </c>
      <c r="Y1168" s="70">
        <v>504.44940000000003</v>
      </c>
      <c r="Z1168" s="70">
        <f t="shared" si="180"/>
        <v>0.61653707293344651</v>
      </c>
      <c r="AA1168" s="23">
        <f t="shared" si="181"/>
        <v>8.1999430700148395</v>
      </c>
      <c r="AB1168" s="25">
        <v>3.3</v>
      </c>
      <c r="AC1168" s="23">
        <f t="shared" si="182"/>
        <v>0.40244181841545734</v>
      </c>
      <c r="AD1168" s="23">
        <f t="shared" si="183"/>
        <v>2.4848312333378302</v>
      </c>
      <c r="AE1168" s="23">
        <f t="shared" si="184"/>
        <v>8.1775795889147993</v>
      </c>
      <c r="AF1168" s="1">
        <v>950</v>
      </c>
      <c r="AG1168" s="1">
        <f t="shared" si="185"/>
        <v>8.607978514647157E-3</v>
      </c>
      <c r="AH1168" s="7">
        <v>2000</v>
      </c>
      <c r="AI1168" s="1">
        <v>10.257999999999999</v>
      </c>
      <c r="AJ1168" s="1">
        <f t="shared" si="186"/>
        <v>1.678295674526644</v>
      </c>
      <c r="AK1168" s="1">
        <f t="shared" si="187"/>
        <v>1.9488684168770837E-2</v>
      </c>
      <c r="AL1168" s="1">
        <f t="shared" si="188"/>
        <v>0</v>
      </c>
      <c r="AM1168" s="8" t="s">
        <v>199</v>
      </c>
      <c r="AN1168" s="1" t="s">
        <v>119</v>
      </c>
      <c r="AO1168" s="1" t="s">
        <v>120</v>
      </c>
      <c r="AP1168" s="1" t="s">
        <v>71</v>
      </c>
      <c r="AQ1168" s="1" t="s">
        <v>114</v>
      </c>
      <c r="AR1168" s="1" t="s">
        <v>130</v>
      </c>
      <c r="AS1168" s="1" t="s">
        <v>151</v>
      </c>
      <c r="AT1168" s="8" t="s">
        <v>199</v>
      </c>
      <c r="AU1168" s="8" t="s">
        <v>98</v>
      </c>
    </row>
    <row r="1169" spans="1:47" s="1" customFormat="1" ht="16">
      <c r="A1169" s="8" t="s">
        <v>200</v>
      </c>
      <c r="B1169" s="8" t="s">
        <v>201</v>
      </c>
      <c r="C1169" s="8" t="s">
        <v>156</v>
      </c>
      <c r="D1169" s="8" t="s">
        <v>67</v>
      </c>
      <c r="E1169" s="24">
        <v>67</v>
      </c>
      <c r="F1169" s="13">
        <v>21.102</v>
      </c>
      <c r="G1169" s="24">
        <v>2446.8000000000002</v>
      </c>
      <c r="H1169" s="8" t="s">
        <v>98</v>
      </c>
      <c r="I1169" s="13">
        <v>-10.675000000000001</v>
      </c>
      <c r="J1169" s="38">
        <v>1.0939944119338569</v>
      </c>
      <c r="K1169" s="103">
        <f t="shared" si="189"/>
        <v>1.1833404476032938</v>
      </c>
      <c r="L1169" s="115">
        <f>K1169-K1170</f>
        <v>2.1990435143800946E-2</v>
      </c>
      <c r="M1169" s="1" t="s">
        <v>119</v>
      </c>
      <c r="N1169" s="1" t="s">
        <v>120</v>
      </c>
      <c r="O1169" s="1" t="s">
        <v>157</v>
      </c>
      <c r="P1169" s="1" t="s">
        <v>72</v>
      </c>
      <c r="Q1169" s="1" t="s">
        <v>130</v>
      </c>
      <c r="R1169" s="1" t="s">
        <v>131</v>
      </c>
      <c r="S1169" s="8" t="s">
        <v>201</v>
      </c>
      <c r="T1169" s="8" t="s">
        <v>98</v>
      </c>
      <c r="U1169" s="25">
        <v>6.548</v>
      </c>
      <c r="V1169"/>
      <c r="W1169">
        <v>13.3</v>
      </c>
      <c r="X1169" s="70">
        <v>818.19799999999998</v>
      </c>
      <c r="Y1169" s="70">
        <v>504.44940000000003</v>
      </c>
      <c r="Z1169" s="70">
        <f t="shared" si="180"/>
        <v>0.61653707293344651</v>
      </c>
      <c r="AA1169" s="23">
        <f t="shared" si="181"/>
        <v>8.1999430700148395</v>
      </c>
      <c r="AB1169" s="25">
        <v>6.548</v>
      </c>
      <c r="AC1169" s="23">
        <f t="shared" si="182"/>
        <v>0.79854212938921665</v>
      </c>
      <c r="AD1169" s="23">
        <f t="shared" si="183"/>
        <v>1.2522820815538851</v>
      </c>
      <c r="AE1169" s="23">
        <f t="shared" si="184"/>
        <v>8.1999430700148395</v>
      </c>
      <c r="AF1169" s="1">
        <v>995</v>
      </c>
      <c r="AG1169" s="1">
        <f t="shared" si="185"/>
        <v>8.2411488140852664E-3</v>
      </c>
      <c r="AH1169" s="7">
        <v>2000</v>
      </c>
      <c r="AI1169" s="1">
        <v>10.356</v>
      </c>
      <c r="AJ1169" s="1">
        <f t="shared" si="186"/>
        <v>1.5915698752578729</v>
      </c>
      <c r="AK1169" s="1">
        <f t="shared" si="187"/>
        <v>1.8833690085795697E-2</v>
      </c>
      <c r="AL1169" s="1">
        <f t="shared" si="188"/>
        <v>3.4999314118685615E-4</v>
      </c>
      <c r="AM1169" s="8" t="s">
        <v>201</v>
      </c>
      <c r="AN1169" s="1" t="s">
        <v>119</v>
      </c>
      <c r="AO1169" s="1" t="s">
        <v>120</v>
      </c>
      <c r="AP1169" s="1" t="s">
        <v>157</v>
      </c>
      <c r="AQ1169" s="1" t="s">
        <v>72</v>
      </c>
      <c r="AR1169" s="1" t="s">
        <v>130</v>
      </c>
      <c r="AS1169" s="1" t="s">
        <v>131</v>
      </c>
      <c r="AT1169" s="8" t="s">
        <v>201</v>
      </c>
      <c r="AU1169" s="8" t="s">
        <v>98</v>
      </c>
    </row>
    <row r="1170" spans="1:47" s="1" customFormat="1" ht="16">
      <c r="A1170" s="8" t="s">
        <v>202</v>
      </c>
      <c r="B1170" s="8" t="s">
        <v>203</v>
      </c>
      <c r="C1170" s="8" t="s">
        <v>66</v>
      </c>
      <c r="D1170" s="11" t="s">
        <v>67</v>
      </c>
      <c r="E1170" s="24">
        <v>79</v>
      </c>
      <c r="F1170" s="13">
        <v>125.423</v>
      </c>
      <c r="G1170" s="24">
        <v>2453</v>
      </c>
      <c r="H1170" s="8" t="s">
        <v>98</v>
      </c>
      <c r="I1170" s="13">
        <v>-29.276</v>
      </c>
      <c r="J1170" s="38">
        <v>1.0736462861048357</v>
      </c>
      <c r="K1170" s="103">
        <f t="shared" si="189"/>
        <v>1.1613500124594929</v>
      </c>
      <c r="L1170" s="115"/>
      <c r="M1170" s="1" t="s">
        <v>119</v>
      </c>
      <c r="N1170" s="1" t="s">
        <v>120</v>
      </c>
      <c r="O1170" s="1" t="s">
        <v>157</v>
      </c>
      <c r="P1170" s="1" t="s">
        <v>114</v>
      </c>
      <c r="Q1170" s="1" t="s">
        <v>130</v>
      </c>
      <c r="R1170" s="1" t="s">
        <v>131</v>
      </c>
      <c r="S1170" s="8" t="s">
        <v>203</v>
      </c>
      <c r="T1170" s="8" t="s">
        <v>98</v>
      </c>
      <c r="U1170" s="25">
        <v>7.2779999999999996</v>
      </c>
      <c r="V1170"/>
      <c r="W1170">
        <v>13.3</v>
      </c>
      <c r="X1170" s="70">
        <v>818.19799999999998</v>
      </c>
      <c r="Y1170" s="70">
        <v>504.44940000000003</v>
      </c>
      <c r="Z1170" s="70">
        <f t="shared" si="180"/>
        <v>0.61653707293344651</v>
      </c>
      <c r="AA1170" s="23">
        <f t="shared" si="181"/>
        <v>8.1999430700148395</v>
      </c>
      <c r="AB1170" s="25">
        <v>7.2779999999999996</v>
      </c>
      <c r="AC1170" s="23">
        <f t="shared" si="182"/>
        <v>0.88756713770536322</v>
      </c>
      <c r="AD1170" s="23">
        <f t="shared" si="183"/>
        <v>1.12667533251097</v>
      </c>
      <c r="AE1170" s="23">
        <f t="shared" si="184"/>
        <v>8.1999430700148395</v>
      </c>
      <c r="AF1170" s="1">
        <v>995</v>
      </c>
      <c r="AG1170" s="1">
        <f t="shared" si="185"/>
        <v>8.2411488140852664E-3</v>
      </c>
      <c r="AH1170" s="7">
        <v>2000</v>
      </c>
      <c r="AI1170" s="1">
        <v>10.146000000000001</v>
      </c>
      <c r="AJ1170" s="1">
        <f t="shared" si="186"/>
        <v>1.6245118892342332</v>
      </c>
      <c r="AK1170" s="1">
        <f t="shared" si="187"/>
        <v>1.886626902802771E-2</v>
      </c>
      <c r="AL1170" s="1">
        <f t="shared" si="188"/>
        <v>0</v>
      </c>
      <c r="AM1170" s="8" t="s">
        <v>203</v>
      </c>
      <c r="AN1170" s="1" t="s">
        <v>119</v>
      </c>
      <c r="AO1170" s="1" t="s">
        <v>120</v>
      </c>
      <c r="AP1170" s="1" t="s">
        <v>157</v>
      </c>
      <c r="AQ1170" s="1" t="s">
        <v>114</v>
      </c>
      <c r="AR1170" s="1" t="s">
        <v>130</v>
      </c>
      <c r="AS1170" s="1" t="s">
        <v>131</v>
      </c>
      <c r="AT1170" s="8" t="s">
        <v>203</v>
      </c>
      <c r="AU1170" s="8" t="s">
        <v>98</v>
      </c>
    </row>
    <row r="1171" spans="1:47" s="1" customFormat="1" ht="16">
      <c r="A1171" s="8" t="s">
        <v>204</v>
      </c>
      <c r="B1171" s="8" t="s">
        <v>205</v>
      </c>
      <c r="C1171" s="8" t="s">
        <v>156</v>
      </c>
      <c r="D1171" s="11" t="s">
        <v>67</v>
      </c>
      <c r="E1171" s="24">
        <v>63</v>
      </c>
      <c r="F1171" s="13">
        <v>23.170999999999999</v>
      </c>
      <c r="G1171" s="24">
        <v>2447</v>
      </c>
      <c r="H1171" s="8" t="s">
        <v>98</v>
      </c>
      <c r="I1171" s="13">
        <v>-4.3899999999999997</v>
      </c>
      <c r="J1171" s="38">
        <v>1.1008678477656111</v>
      </c>
      <c r="K1171" s="103">
        <f t="shared" si="189"/>
        <v>1.1907684755539751</v>
      </c>
      <c r="L1171" s="115">
        <f>K1171-K1173</f>
        <v>2.9716449201677486E-2</v>
      </c>
      <c r="M1171" s="1" t="s">
        <v>119</v>
      </c>
      <c r="N1171" s="1" t="s">
        <v>120</v>
      </c>
      <c r="O1171" s="1" t="s">
        <v>157</v>
      </c>
      <c r="P1171" s="1" t="s">
        <v>72</v>
      </c>
      <c r="Q1171" s="1" t="s">
        <v>130</v>
      </c>
      <c r="R1171" s="1" t="s">
        <v>74</v>
      </c>
      <c r="S1171" s="8" t="s">
        <v>205</v>
      </c>
      <c r="T1171" s="8" t="s">
        <v>98</v>
      </c>
      <c r="U1171" s="25">
        <v>6.34</v>
      </c>
      <c r="V1171"/>
      <c r="W1171">
        <v>13.3</v>
      </c>
      <c r="X1171" s="70">
        <v>818.19799999999998</v>
      </c>
      <c r="Y1171" s="70">
        <v>504.44940000000003</v>
      </c>
      <c r="Z1171" s="70">
        <f t="shared" si="180"/>
        <v>0.61653707293344651</v>
      </c>
      <c r="AA1171" s="23">
        <f t="shared" si="181"/>
        <v>8.1999430700148395</v>
      </c>
      <c r="AB1171" s="25">
        <v>6.34</v>
      </c>
      <c r="AC1171" s="23">
        <f t="shared" si="182"/>
        <v>0.77317609962242417</v>
      </c>
      <c r="AD1171" s="23">
        <f t="shared" si="183"/>
        <v>1.2933664148288391</v>
      </c>
      <c r="AE1171" s="23">
        <f t="shared" si="184"/>
        <v>8.1999430700148395</v>
      </c>
      <c r="AF1171" s="1">
        <v>995</v>
      </c>
      <c r="AG1171" s="1">
        <f t="shared" si="185"/>
        <v>8.2411488140852664E-3</v>
      </c>
      <c r="AH1171" s="7">
        <v>2000</v>
      </c>
      <c r="AI1171" s="1">
        <v>10.308999999999999</v>
      </c>
      <c r="AJ1171" s="1">
        <f t="shared" si="186"/>
        <v>1.5988260382355741</v>
      </c>
      <c r="AK1171" s="1">
        <f t="shared" si="187"/>
        <v>1.9038316442257761E-2</v>
      </c>
      <c r="AL1171" s="1">
        <f t="shared" si="188"/>
        <v>4.7511432747546705E-4</v>
      </c>
      <c r="AM1171" s="8" t="s">
        <v>205</v>
      </c>
      <c r="AN1171" s="1" t="s">
        <v>119</v>
      </c>
      <c r="AO1171" s="1" t="s">
        <v>120</v>
      </c>
      <c r="AP1171" s="1" t="s">
        <v>157</v>
      </c>
      <c r="AQ1171" s="1" t="s">
        <v>72</v>
      </c>
      <c r="AR1171" s="1" t="s">
        <v>130</v>
      </c>
      <c r="AS1171" s="1" t="s">
        <v>74</v>
      </c>
      <c r="AT1171" s="8" t="s">
        <v>205</v>
      </c>
      <c r="AU1171" s="8" t="s">
        <v>98</v>
      </c>
    </row>
    <row r="1172" spans="1:47" s="1" customFormat="1" ht="16">
      <c r="A1172" s="8" t="s">
        <v>206</v>
      </c>
      <c r="B1172" s="8" t="s">
        <v>205</v>
      </c>
      <c r="C1172" s="8" t="s">
        <v>156</v>
      </c>
      <c r="D1172" s="11" t="s">
        <v>67</v>
      </c>
      <c r="E1172" s="24">
        <v>62</v>
      </c>
      <c r="F1172" s="13">
        <v>23.219000000000001</v>
      </c>
      <c r="G1172" s="24">
        <v>2446.8000000000002</v>
      </c>
      <c r="H1172" s="8" t="s">
        <v>98</v>
      </c>
      <c r="I1172" s="13">
        <v>-6.2160000000000002</v>
      </c>
      <c r="J1172" s="38">
        <v>1.0988709861895998</v>
      </c>
      <c r="K1172" s="103">
        <f t="shared" si="189"/>
        <v>1.1886105032914662</v>
      </c>
      <c r="L1172" s="115">
        <f>K1172-K1173</f>
        <v>2.7558476939168575E-2</v>
      </c>
      <c r="M1172" s="1" t="s">
        <v>119</v>
      </c>
      <c r="N1172" s="1" t="s">
        <v>120</v>
      </c>
      <c r="O1172" s="1" t="s">
        <v>157</v>
      </c>
      <c r="P1172" s="1" t="s">
        <v>72</v>
      </c>
      <c r="Q1172" s="1" t="s">
        <v>130</v>
      </c>
      <c r="R1172" s="1" t="s">
        <v>74</v>
      </c>
      <c r="S1172" s="8" t="s">
        <v>205</v>
      </c>
      <c r="T1172" s="8" t="s">
        <v>98</v>
      </c>
      <c r="U1172" s="25">
        <v>6.3220000000000001</v>
      </c>
      <c r="V1172"/>
      <c r="W1172">
        <v>13.3</v>
      </c>
      <c r="X1172" s="70">
        <v>818.19799999999998</v>
      </c>
      <c r="Y1172" s="70">
        <v>504.44940000000003</v>
      </c>
      <c r="Z1172" s="70">
        <f t="shared" si="180"/>
        <v>0.61653707293344651</v>
      </c>
      <c r="AA1172" s="23">
        <f t="shared" si="181"/>
        <v>8.1999430700148395</v>
      </c>
      <c r="AB1172" s="25">
        <v>6.34</v>
      </c>
      <c r="AC1172" s="23">
        <f t="shared" si="182"/>
        <v>0.77317609962242417</v>
      </c>
      <c r="AD1172" s="23">
        <f t="shared" si="183"/>
        <v>1.2933664148288391</v>
      </c>
      <c r="AE1172" s="23">
        <f t="shared" si="184"/>
        <v>8.1766624745479213</v>
      </c>
      <c r="AF1172" s="1">
        <v>995</v>
      </c>
      <c r="AG1172" s="1">
        <f t="shared" si="185"/>
        <v>8.217751230701429E-3</v>
      </c>
      <c r="AH1172" s="7">
        <v>2000</v>
      </c>
      <c r="AI1172" s="1">
        <v>10.308999999999999</v>
      </c>
      <c r="AJ1172" s="1">
        <f t="shared" si="186"/>
        <v>1.594286784499259</v>
      </c>
      <c r="AK1172" s="1">
        <f t="shared" si="187"/>
        <v>1.8949860173145976E-2</v>
      </c>
      <c r="AL1172" s="1">
        <f t="shared" si="188"/>
        <v>4.3936115585044045E-4</v>
      </c>
      <c r="AM1172" s="8" t="s">
        <v>205</v>
      </c>
      <c r="AN1172" s="1" t="s">
        <v>119</v>
      </c>
      <c r="AO1172" s="1" t="s">
        <v>120</v>
      </c>
      <c r="AP1172" s="1" t="s">
        <v>157</v>
      </c>
      <c r="AQ1172" s="1" t="s">
        <v>72</v>
      </c>
      <c r="AR1172" s="1" t="s">
        <v>130</v>
      </c>
      <c r="AS1172" s="1" t="s">
        <v>74</v>
      </c>
      <c r="AT1172" s="8" t="s">
        <v>205</v>
      </c>
      <c r="AU1172" s="8" t="s">
        <v>98</v>
      </c>
    </row>
    <row r="1173" spans="1:47" s="1" customFormat="1" ht="16">
      <c r="A1173" s="8" t="s">
        <v>207</v>
      </c>
      <c r="B1173" s="8" t="s">
        <v>208</v>
      </c>
      <c r="C1173" s="8" t="s">
        <v>66</v>
      </c>
      <c r="D1173" s="11" t="s">
        <v>67</v>
      </c>
      <c r="E1173" s="24">
        <v>85</v>
      </c>
      <c r="F1173" s="13">
        <v>108.892</v>
      </c>
      <c r="G1173" s="24">
        <v>2452.1999999999998</v>
      </c>
      <c r="H1173" s="8" t="s">
        <v>98</v>
      </c>
      <c r="I1173" s="13">
        <v>-29.527999999999999</v>
      </c>
      <c r="J1173" s="38">
        <v>1.0733705591578293</v>
      </c>
      <c r="K1173" s="103">
        <f t="shared" si="189"/>
        <v>1.1610520263522977</v>
      </c>
      <c r="L1173" s="115"/>
      <c r="M1173" s="1" t="s">
        <v>119</v>
      </c>
      <c r="N1173" s="1" t="s">
        <v>120</v>
      </c>
      <c r="O1173" s="1" t="s">
        <v>157</v>
      </c>
      <c r="P1173" s="1" t="s">
        <v>114</v>
      </c>
      <c r="Q1173" s="1" t="s">
        <v>130</v>
      </c>
      <c r="R1173" s="1" t="s">
        <v>74</v>
      </c>
      <c r="S1173" s="8" t="s">
        <v>208</v>
      </c>
      <c r="T1173" s="8" t="s">
        <v>98</v>
      </c>
      <c r="U1173" s="25">
        <v>6.1749999999999998</v>
      </c>
      <c r="V1173"/>
      <c r="W1173">
        <v>13.3</v>
      </c>
      <c r="X1173" s="70">
        <v>818.19799999999998</v>
      </c>
      <c r="Y1173" s="70">
        <v>504.44940000000003</v>
      </c>
      <c r="Z1173" s="70">
        <f t="shared" si="180"/>
        <v>0.61653707293344651</v>
      </c>
      <c r="AA1173" s="23">
        <f t="shared" si="181"/>
        <v>8.1999430700148395</v>
      </c>
      <c r="AB1173" s="25">
        <v>6.1749999999999998</v>
      </c>
      <c r="AC1173" s="23">
        <f t="shared" si="182"/>
        <v>0.75305400870165129</v>
      </c>
      <c r="AD1173" s="23">
        <f t="shared" si="183"/>
        <v>1.3279260032412694</v>
      </c>
      <c r="AE1173" s="23">
        <f t="shared" si="184"/>
        <v>8.1999430700148377</v>
      </c>
      <c r="AF1173" s="1">
        <v>995</v>
      </c>
      <c r="AG1173" s="1">
        <f t="shared" si="185"/>
        <v>8.2411488140852647E-3</v>
      </c>
      <c r="AH1173" s="7">
        <v>2000</v>
      </c>
      <c r="AI1173" s="1">
        <v>10.226000000000001</v>
      </c>
      <c r="AJ1173" s="1">
        <f t="shared" si="186"/>
        <v>1.6118030146851678</v>
      </c>
      <c r="AK1173" s="1">
        <f t="shared" si="187"/>
        <v>1.8713871562809563E-2</v>
      </c>
      <c r="AL1173" s="1">
        <f t="shared" si="188"/>
        <v>0</v>
      </c>
      <c r="AM1173" s="8" t="s">
        <v>208</v>
      </c>
      <c r="AN1173" s="1" t="s">
        <v>119</v>
      </c>
      <c r="AO1173" s="1" t="s">
        <v>120</v>
      </c>
      <c r="AP1173" s="1" t="s">
        <v>157</v>
      </c>
      <c r="AQ1173" s="1" t="s">
        <v>114</v>
      </c>
      <c r="AR1173" s="1" t="s">
        <v>130</v>
      </c>
      <c r="AS1173" s="1" t="s">
        <v>74</v>
      </c>
      <c r="AT1173" s="8" t="s">
        <v>208</v>
      </c>
      <c r="AU1173" s="8" t="s">
        <v>98</v>
      </c>
    </row>
    <row r="1174" spans="1:47" s="1" customFormat="1" ht="16">
      <c r="A1174" s="8" t="s">
        <v>210</v>
      </c>
      <c r="B1174" s="8" t="s">
        <v>211</v>
      </c>
      <c r="C1174" s="8" t="s">
        <v>156</v>
      </c>
      <c r="D1174" s="11" t="s">
        <v>67</v>
      </c>
      <c r="E1174" s="24">
        <v>69</v>
      </c>
      <c r="F1174" s="13">
        <v>24.597999999999999</v>
      </c>
      <c r="G1174" s="24">
        <v>2447.1999999999998</v>
      </c>
      <c r="H1174" s="8" t="s">
        <v>98</v>
      </c>
      <c r="I1174" s="13">
        <v>-13.433999999999999</v>
      </c>
      <c r="J1174" s="38">
        <v>1.0909767976046982</v>
      </c>
      <c r="K1174" s="103">
        <f t="shared" si="189"/>
        <v>1.1800793264987259</v>
      </c>
      <c r="L1174" s="115">
        <f>K1174-K1175</f>
        <v>1.8747051257226088E-2</v>
      </c>
      <c r="M1174" s="1" t="s">
        <v>119</v>
      </c>
      <c r="N1174" s="1" t="s">
        <v>120</v>
      </c>
      <c r="O1174" s="1" t="s">
        <v>157</v>
      </c>
      <c r="P1174" s="1" t="s">
        <v>72</v>
      </c>
      <c r="Q1174" s="1" t="s">
        <v>130</v>
      </c>
      <c r="R1174" s="1" t="s">
        <v>140</v>
      </c>
      <c r="S1174" s="8" t="s">
        <v>211</v>
      </c>
      <c r="T1174" s="8" t="s">
        <v>98</v>
      </c>
      <c r="U1174" s="25">
        <v>6.9640000000000004</v>
      </c>
      <c r="V1174"/>
      <c r="W1174">
        <v>13.3</v>
      </c>
      <c r="X1174" s="70">
        <v>818.19799999999998</v>
      </c>
      <c r="Y1174" s="70">
        <v>504.44940000000003</v>
      </c>
      <c r="Z1174" s="70">
        <f t="shared" si="180"/>
        <v>0.61653707293344651</v>
      </c>
      <c r="AA1174" s="23">
        <f t="shared" si="181"/>
        <v>8.1999430700148395</v>
      </c>
      <c r="AB1174" s="25">
        <v>6.9640000000000004</v>
      </c>
      <c r="AC1174" s="23">
        <f t="shared" si="182"/>
        <v>0.8492741889228016</v>
      </c>
      <c r="AD1174" s="23">
        <f t="shared" si="183"/>
        <v>1.1774760295828315</v>
      </c>
      <c r="AE1174" s="23">
        <f t="shared" si="184"/>
        <v>8.1999430700148395</v>
      </c>
      <c r="AF1174" s="1">
        <v>995</v>
      </c>
      <c r="AG1174" s="1">
        <f t="shared" si="185"/>
        <v>8.2411488140852664E-3</v>
      </c>
      <c r="AH1174" s="7">
        <v>2000</v>
      </c>
      <c r="AI1174" s="1">
        <v>10.108000000000001</v>
      </c>
      <c r="AJ1174" s="1">
        <f t="shared" si="186"/>
        <v>1.6306190767877453</v>
      </c>
      <c r="AK1174" s="1">
        <f t="shared" si="187"/>
        <v>1.924259861911657E-2</v>
      </c>
      <c r="AL1174" s="1">
        <f t="shared" si="188"/>
        <v>3.0569299413550546E-4</v>
      </c>
      <c r="AM1174" s="8" t="s">
        <v>211</v>
      </c>
      <c r="AN1174" s="1" t="s">
        <v>119</v>
      </c>
      <c r="AO1174" s="1" t="s">
        <v>120</v>
      </c>
      <c r="AP1174" s="1" t="s">
        <v>157</v>
      </c>
      <c r="AQ1174" s="1" t="s">
        <v>72</v>
      </c>
      <c r="AR1174" s="1" t="s">
        <v>130</v>
      </c>
      <c r="AS1174" s="1" t="s">
        <v>140</v>
      </c>
      <c r="AT1174" s="8" t="s">
        <v>211</v>
      </c>
      <c r="AU1174" s="8" t="s">
        <v>98</v>
      </c>
    </row>
    <row r="1175" spans="1:47" s="1" customFormat="1" ht="16">
      <c r="A1175" s="8" t="s">
        <v>212</v>
      </c>
      <c r="B1175" s="8" t="s">
        <v>213</v>
      </c>
      <c r="C1175" s="8" t="s">
        <v>66</v>
      </c>
      <c r="D1175" s="11" t="s">
        <v>67</v>
      </c>
      <c r="E1175" s="24">
        <v>79</v>
      </c>
      <c r="F1175" s="13">
        <v>88.703000000000003</v>
      </c>
      <c r="G1175" s="24">
        <v>2451.1999999999998</v>
      </c>
      <c r="H1175" s="8" t="s">
        <v>98</v>
      </c>
      <c r="I1175" s="13">
        <v>-29.291</v>
      </c>
      <c r="J1175" s="38">
        <v>1.0736298738295829</v>
      </c>
      <c r="K1175" s="103">
        <f t="shared" si="189"/>
        <v>1.1613322752414998</v>
      </c>
      <c r="L1175" s="115"/>
      <c r="M1175" s="1" t="s">
        <v>119</v>
      </c>
      <c r="N1175" s="1" t="s">
        <v>120</v>
      </c>
      <c r="O1175" s="1" t="s">
        <v>157</v>
      </c>
      <c r="P1175" s="1" t="s">
        <v>114</v>
      </c>
      <c r="Q1175" s="1" t="s">
        <v>130</v>
      </c>
      <c r="R1175" s="1" t="s">
        <v>140</v>
      </c>
      <c r="S1175" s="8" t="s">
        <v>213</v>
      </c>
      <c r="T1175" s="8" t="s">
        <v>98</v>
      </c>
      <c r="U1175" s="25">
        <v>6.1529999999999996</v>
      </c>
      <c r="V1175"/>
      <c r="W1175">
        <v>13.3</v>
      </c>
      <c r="X1175" s="70">
        <v>818.19799999999998</v>
      </c>
      <c r="Y1175" s="70">
        <v>504.44940000000003</v>
      </c>
      <c r="Z1175" s="70">
        <f t="shared" si="180"/>
        <v>0.61653707293344651</v>
      </c>
      <c r="AA1175" s="23">
        <f t="shared" si="181"/>
        <v>8.1999430700148395</v>
      </c>
      <c r="AB1175" s="25">
        <v>6.1529999999999996</v>
      </c>
      <c r="AC1175" s="23">
        <f t="shared" si="182"/>
        <v>0.75037106324554814</v>
      </c>
      <c r="AD1175" s="23">
        <f t="shared" si="183"/>
        <v>1.3326739915512498</v>
      </c>
      <c r="AE1175" s="23">
        <f t="shared" si="184"/>
        <v>8.1999430700148395</v>
      </c>
      <c r="AF1175" s="1">
        <v>995</v>
      </c>
      <c r="AG1175" s="1">
        <f t="shared" si="185"/>
        <v>8.2411488140852664E-3</v>
      </c>
      <c r="AH1175" s="7">
        <v>2000</v>
      </c>
      <c r="AI1175" s="1">
        <v>10.292</v>
      </c>
      <c r="AJ1175" s="1">
        <f t="shared" si="186"/>
        <v>1.6014669285047154</v>
      </c>
      <c r="AK1175" s="1">
        <f t="shared" si="187"/>
        <v>1.8598352318043975E-2</v>
      </c>
      <c r="AL1175" s="1">
        <f t="shared" si="188"/>
        <v>0</v>
      </c>
      <c r="AM1175" s="8" t="s">
        <v>213</v>
      </c>
      <c r="AN1175" s="1" t="s">
        <v>119</v>
      </c>
      <c r="AO1175" s="1" t="s">
        <v>120</v>
      </c>
      <c r="AP1175" s="1" t="s">
        <v>157</v>
      </c>
      <c r="AQ1175" s="1" t="s">
        <v>114</v>
      </c>
      <c r="AR1175" s="1" t="s">
        <v>130</v>
      </c>
      <c r="AS1175" s="1" t="s">
        <v>140</v>
      </c>
      <c r="AT1175" s="8" t="s">
        <v>213</v>
      </c>
      <c r="AU1175" s="8" t="s">
        <v>98</v>
      </c>
    </row>
    <row r="1176" spans="1:47" s="1" customFormat="1" ht="16">
      <c r="A1176" s="8" t="s">
        <v>214</v>
      </c>
      <c r="B1176" s="8" t="s">
        <v>215</v>
      </c>
      <c r="C1176" s="8" t="s">
        <v>156</v>
      </c>
      <c r="D1176" s="8" t="s">
        <v>67</v>
      </c>
      <c r="E1176" s="24">
        <v>71</v>
      </c>
      <c r="F1176" s="13">
        <v>29.838000000000001</v>
      </c>
      <c r="G1176" s="24">
        <v>2447.4</v>
      </c>
      <c r="H1176" s="8" t="s">
        <v>98</v>
      </c>
      <c r="I1176" s="13">
        <v>-41.088999999999999</v>
      </c>
      <c r="J1176" s="38">
        <v>1.0607193854489398</v>
      </c>
      <c r="K1176" s="103">
        <f t="shared" si="189"/>
        <v>1.1473793901189904</v>
      </c>
      <c r="L1176" s="115">
        <f>K1176-K1177</f>
        <v>-1.3745950442205057E-2</v>
      </c>
      <c r="M1176" s="1" t="s">
        <v>119</v>
      </c>
      <c r="N1176" s="1" t="s">
        <v>120</v>
      </c>
      <c r="O1176" s="1" t="s">
        <v>157</v>
      </c>
      <c r="P1176" s="1" t="s">
        <v>72</v>
      </c>
      <c r="Q1176" s="1" t="s">
        <v>130</v>
      </c>
      <c r="R1176" s="1" t="s">
        <v>146</v>
      </c>
      <c r="S1176" s="8" t="s">
        <v>215</v>
      </c>
      <c r="T1176" s="8" t="s">
        <v>98</v>
      </c>
      <c r="U1176" s="25">
        <v>7.1040000000000001</v>
      </c>
      <c r="V1176"/>
      <c r="W1176">
        <v>13.3</v>
      </c>
      <c r="X1176" s="70">
        <v>818.19799999999998</v>
      </c>
      <c r="Y1176" s="70">
        <v>504.44940000000003</v>
      </c>
      <c r="Z1176" s="70">
        <f t="shared" si="180"/>
        <v>0.61653707293344651</v>
      </c>
      <c r="AA1176" s="23">
        <f t="shared" si="181"/>
        <v>8.1999430700148395</v>
      </c>
      <c r="AB1176" s="25">
        <v>7.1040000000000001</v>
      </c>
      <c r="AC1176" s="23">
        <f t="shared" si="182"/>
        <v>0.86634747818891189</v>
      </c>
      <c r="AD1176" s="23">
        <f t="shared" si="183"/>
        <v>1.154271265486323</v>
      </c>
      <c r="AE1176" s="23">
        <f t="shared" si="184"/>
        <v>8.1999430700148377</v>
      </c>
      <c r="AF1176" s="1">
        <v>995</v>
      </c>
      <c r="AG1176" s="1">
        <f t="shared" si="185"/>
        <v>8.2411488140852647E-3</v>
      </c>
      <c r="AH1176" s="7">
        <v>2000</v>
      </c>
      <c r="AI1176" s="1">
        <v>10.234</v>
      </c>
      <c r="AJ1176" s="1">
        <f t="shared" si="186"/>
        <v>1.6105430553225062</v>
      </c>
      <c r="AK1176" s="1">
        <f t="shared" si="187"/>
        <v>1.8479039085763125E-2</v>
      </c>
      <c r="AL1176" s="1">
        <f t="shared" si="188"/>
        <v>-2.2138445023500689E-4</v>
      </c>
      <c r="AM1176" s="8" t="s">
        <v>215</v>
      </c>
      <c r="AN1176" s="1" t="s">
        <v>119</v>
      </c>
      <c r="AO1176" s="1" t="s">
        <v>120</v>
      </c>
      <c r="AP1176" s="1" t="s">
        <v>157</v>
      </c>
      <c r="AQ1176" s="1" t="s">
        <v>72</v>
      </c>
      <c r="AR1176" s="1" t="s">
        <v>130</v>
      </c>
      <c r="AS1176" s="1" t="s">
        <v>146</v>
      </c>
      <c r="AT1176" s="8" t="s">
        <v>215</v>
      </c>
      <c r="AU1176" s="8" t="s">
        <v>98</v>
      </c>
    </row>
    <row r="1177" spans="1:47" s="1" customFormat="1" ht="16">
      <c r="A1177" s="8" t="s">
        <v>216</v>
      </c>
      <c r="B1177" s="8" t="s">
        <v>217</v>
      </c>
      <c r="C1177" s="8" t="s">
        <v>66</v>
      </c>
      <c r="D1177" s="11" t="s">
        <v>67</v>
      </c>
      <c r="E1177" s="24">
        <v>78</v>
      </c>
      <c r="F1177" s="13">
        <v>97.441999999999993</v>
      </c>
      <c r="G1177" s="24">
        <v>2452.1999999999998</v>
      </c>
      <c r="H1177" s="8" t="s">
        <v>98</v>
      </c>
      <c r="I1177" s="13">
        <v>-29.466000000000001</v>
      </c>
      <c r="J1177" s="38">
        <v>1.0734383968825867</v>
      </c>
      <c r="K1177" s="103">
        <f t="shared" si="189"/>
        <v>1.1611253405611954</v>
      </c>
      <c r="L1177" s="115"/>
      <c r="M1177" s="1" t="s">
        <v>119</v>
      </c>
      <c r="N1177" s="1" t="s">
        <v>120</v>
      </c>
      <c r="O1177" s="1" t="s">
        <v>157</v>
      </c>
      <c r="P1177" s="1" t="s">
        <v>114</v>
      </c>
      <c r="Q1177" s="1" t="s">
        <v>130</v>
      </c>
      <c r="R1177" s="1" t="s">
        <v>146</v>
      </c>
      <c r="S1177" s="8" t="s">
        <v>217</v>
      </c>
      <c r="T1177" s="8" t="s">
        <v>98</v>
      </c>
      <c r="U1177" s="25">
        <v>6.7039999999999997</v>
      </c>
      <c r="V1177"/>
      <c r="W1177">
        <v>13.3</v>
      </c>
      <c r="X1177" s="70">
        <v>818.19799999999998</v>
      </c>
      <c r="Y1177" s="70">
        <v>504.44940000000003</v>
      </c>
      <c r="Z1177" s="70">
        <f t="shared" si="180"/>
        <v>0.61653707293344651</v>
      </c>
      <c r="AA1177" s="23">
        <f t="shared" si="181"/>
        <v>8.1999430700148395</v>
      </c>
      <c r="AB1177" s="25">
        <v>6.7039999999999997</v>
      </c>
      <c r="AC1177" s="23">
        <f t="shared" si="182"/>
        <v>0.81756665171431098</v>
      </c>
      <c r="AD1177" s="23">
        <f t="shared" si="183"/>
        <v>1.2231418660523328</v>
      </c>
      <c r="AE1177" s="23">
        <f t="shared" si="184"/>
        <v>8.1999430700148395</v>
      </c>
      <c r="AF1177" s="1">
        <v>995</v>
      </c>
      <c r="AG1177" s="1">
        <f t="shared" si="185"/>
        <v>8.2411488140852664E-3</v>
      </c>
      <c r="AH1177" s="7">
        <v>2000</v>
      </c>
      <c r="AI1177" s="1">
        <v>10.246</v>
      </c>
      <c r="AJ1177" s="1">
        <f t="shared" si="186"/>
        <v>1.6086568054041119</v>
      </c>
      <c r="AK1177" s="1">
        <f t="shared" si="187"/>
        <v>1.8678521810209341E-2</v>
      </c>
      <c r="AL1177" s="1">
        <f t="shared" si="188"/>
        <v>0</v>
      </c>
      <c r="AM1177" s="8" t="s">
        <v>217</v>
      </c>
      <c r="AN1177" s="1" t="s">
        <v>119</v>
      </c>
      <c r="AO1177" s="1" t="s">
        <v>120</v>
      </c>
      <c r="AP1177" s="1" t="s">
        <v>157</v>
      </c>
      <c r="AQ1177" s="1" t="s">
        <v>114</v>
      </c>
      <c r="AR1177" s="1" t="s">
        <v>130</v>
      </c>
      <c r="AS1177" s="1" t="s">
        <v>146</v>
      </c>
      <c r="AT1177" s="8" t="s">
        <v>217</v>
      </c>
      <c r="AU1177" s="8" t="s">
        <v>98</v>
      </c>
    </row>
    <row r="1178" spans="1:47" s="1" customFormat="1" ht="16">
      <c r="A1178" s="8" t="s">
        <v>218</v>
      </c>
      <c r="B1178" s="8" t="s">
        <v>219</v>
      </c>
      <c r="C1178" s="8" t="s">
        <v>156</v>
      </c>
      <c r="D1178" s="11" t="s">
        <v>67</v>
      </c>
      <c r="E1178" s="24">
        <v>69</v>
      </c>
      <c r="F1178" s="13">
        <v>27.132000000000001</v>
      </c>
      <c r="G1178" s="24">
        <v>2447</v>
      </c>
      <c r="H1178" s="8" t="s">
        <v>98</v>
      </c>
      <c r="I1178" s="13">
        <v>-11.146000000000001</v>
      </c>
      <c r="J1178" s="38">
        <v>1.0934792758740213</v>
      </c>
      <c r="K1178" s="103">
        <f t="shared" si="189"/>
        <v>1.1827837437233832</v>
      </c>
      <c r="L1178" s="115">
        <f>K1178-K1179</f>
        <v>2.137697220909307E-2</v>
      </c>
      <c r="M1178" s="1" t="s">
        <v>119</v>
      </c>
      <c r="N1178" s="1" t="s">
        <v>120</v>
      </c>
      <c r="O1178" s="1" t="s">
        <v>157</v>
      </c>
      <c r="P1178" s="1" t="s">
        <v>72</v>
      </c>
      <c r="Q1178" s="1" t="s">
        <v>130</v>
      </c>
      <c r="R1178" s="1" t="s">
        <v>151</v>
      </c>
      <c r="S1178" s="8" t="s">
        <v>219</v>
      </c>
      <c r="T1178" s="8" t="s">
        <v>98</v>
      </c>
      <c r="U1178" s="25">
        <v>6.8550000000000004</v>
      </c>
      <c r="V1178"/>
      <c r="W1178">
        <v>13.3</v>
      </c>
      <c r="X1178" s="70">
        <v>818.19799999999998</v>
      </c>
      <c r="Y1178" s="70">
        <v>504.44940000000003</v>
      </c>
      <c r="Z1178" s="70">
        <f t="shared" si="180"/>
        <v>0.61653707293344651</v>
      </c>
      <c r="AA1178" s="23">
        <f t="shared" si="181"/>
        <v>8.1999430700148395</v>
      </c>
      <c r="AB1178" s="25">
        <v>6.8550000000000004</v>
      </c>
      <c r="AC1178" s="23">
        <f t="shared" si="182"/>
        <v>0.8359814137084729</v>
      </c>
      <c r="AD1178" s="23">
        <f t="shared" si="183"/>
        <v>1.1961988431823252</v>
      </c>
      <c r="AE1178" s="23">
        <f t="shared" si="184"/>
        <v>8.1999430700148395</v>
      </c>
      <c r="AF1178" s="1">
        <v>995</v>
      </c>
      <c r="AG1178" s="1">
        <f t="shared" si="185"/>
        <v>8.2411488140852664E-3</v>
      </c>
      <c r="AH1178" s="7">
        <v>2000</v>
      </c>
      <c r="AI1178" s="1">
        <v>10.15</v>
      </c>
      <c r="AJ1178" s="1">
        <f t="shared" si="186"/>
        <v>1.6238716875044859</v>
      </c>
      <c r="AK1178" s="1">
        <f t="shared" si="187"/>
        <v>1.9206890338729639E-2</v>
      </c>
      <c r="AL1178" s="1">
        <f t="shared" si="188"/>
        <v>3.4713459934916462E-4</v>
      </c>
      <c r="AM1178" s="8" t="s">
        <v>219</v>
      </c>
      <c r="AN1178" s="1" t="s">
        <v>119</v>
      </c>
      <c r="AO1178" s="1" t="s">
        <v>120</v>
      </c>
      <c r="AP1178" s="1" t="s">
        <v>157</v>
      </c>
      <c r="AQ1178" s="1" t="s">
        <v>72</v>
      </c>
      <c r="AR1178" s="1" t="s">
        <v>130</v>
      </c>
      <c r="AS1178" s="1" t="s">
        <v>151</v>
      </c>
      <c r="AT1178" s="8" t="s">
        <v>219</v>
      </c>
      <c r="AU1178" s="8" t="s">
        <v>98</v>
      </c>
    </row>
    <row r="1179" spans="1:47" s="1" customFormat="1" ht="16">
      <c r="A1179" s="8" t="s">
        <v>220</v>
      </c>
      <c r="B1179" s="8" t="s">
        <v>221</v>
      </c>
      <c r="C1179" s="8" t="s">
        <v>66</v>
      </c>
      <c r="D1179" s="11" t="s">
        <v>67</v>
      </c>
      <c r="E1179" s="24">
        <v>83</v>
      </c>
      <c r="F1179" s="13">
        <v>97.358999999999995</v>
      </c>
      <c r="G1179" s="24">
        <v>2452</v>
      </c>
      <c r="H1179" s="8" t="s">
        <v>98</v>
      </c>
      <c r="I1179" s="13">
        <v>-29.228000000000002</v>
      </c>
      <c r="J1179" s="38">
        <v>1.0736988053490497</v>
      </c>
      <c r="K1179" s="103">
        <f t="shared" si="189"/>
        <v>1.1614067715142902</v>
      </c>
      <c r="L1179" s="115"/>
      <c r="M1179" s="1" t="s">
        <v>119</v>
      </c>
      <c r="N1179" s="1" t="s">
        <v>120</v>
      </c>
      <c r="O1179" s="1" t="s">
        <v>157</v>
      </c>
      <c r="P1179" s="1" t="s">
        <v>114</v>
      </c>
      <c r="Q1179" s="1" t="s">
        <v>130</v>
      </c>
      <c r="R1179" s="1" t="s">
        <v>151</v>
      </c>
      <c r="S1179" s="8" t="s">
        <v>221</v>
      </c>
      <c r="T1179" s="8" t="s">
        <v>98</v>
      </c>
      <c r="U1179" s="25">
        <v>6.45</v>
      </c>
      <c r="V1179"/>
      <c r="W1179">
        <v>13.3</v>
      </c>
      <c r="X1179" s="70">
        <v>818.19799999999998</v>
      </c>
      <c r="Y1179" s="70">
        <v>504.44940000000003</v>
      </c>
      <c r="Z1179" s="70">
        <f t="shared" si="180"/>
        <v>0.61653707293344651</v>
      </c>
      <c r="AA1179" s="23">
        <f t="shared" si="181"/>
        <v>8.1999430700148395</v>
      </c>
      <c r="AB1179" s="25">
        <v>6.45</v>
      </c>
      <c r="AC1179" s="23">
        <f t="shared" si="182"/>
        <v>0.78659082690293947</v>
      </c>
      <c r="AD1179" s="23">
        <f t="shared" si="183"/>
        <v>1.2713090031030758</v>
      </c>
      <c r="AE1179" s="23">
        <f t="shared" si="184"/>
        <v>8.1999430700148395</v>
      </c>
      <c r="AF1179" s="1">
        <v>995</v>
      </c>
      <c r="AG1179" s="1">
        <f t="shared" si="185"/>
        <v>8.2411488140852664E-3</v>
      </c>
      <c r="AH1179" s="7">
        <v>2000</v>
      </c>
      <c r="AI1179" s="1">
        <v>10.257999999999999</v>
      </c>
      <c r="AJ1179" s="1">
        <f t="shared" si="186"/>
        <v>1.6067749686264898</v>
      </c>
      <c r="AK1179" s="1">
        <f t="shared" si="187"/>
        <v>1.8661193288624665E-2</v>
      </c>
      <c r="AL1179" s="1">
        <f t="shared" si="188"/>
        <v>0</v>
      </c>
      <c r="AM1179" s="8" t="s">
        <v>221</v>
      </c>
      <c r="AN1179" s="1" t="s">
        <v>119</v>
      </c>
      <c r="AO1179" s="1" t="s">
        <v>120</v>
      </c>
      <c r="AP1179" s="1" t="s">
        <v>157</v>
      </c>
      <c r="AQ1179" s="1" t="s">
        <v>114</v>
      </c>
      <c r="AR1179" s="1" t="s">
        <v>130</v>
      </c>
      <c r="AS1179" s="1" t="s">
        <v>151</v>
      </c>
      <c r="AT1179" s="8" t="s">
        <v>221</v>
      </c>
      <c r="AU1179" s="8" t="s">
        <v>98</v>
      </c>
    </row>
    <row r="1180" spans="1:47" s="1" customFormat="1" ht="16">
      <c r="A1180" s="8" t="s">
        <v>222</v>
      </c>
      <c r="B1180" s="8" t="s">
        <v>223</v>
      </c>
      <c r="C1180" s="8" t="s">
        <v>66</v>
      </c>
      <c r="D1180" s="11" t="s">
        <v>67</v>
      </c>
      <c r="E1180" s="24">
        <v>83</v>
      </c>
      <c r="F1180" s="13">
        <v>108.13800000000001</v>
      </c>
      <c r="G1180" s="24">
        <v>2451.8000000000002</v>
      </c>
      <c r="H1180" s="8" t="s">
        <v>98</v>
      </c>
      <c r="I1180" s="13">
        <v>-27.001999999999999</v>
      </c>
      <c r="J1180" s="38">
        <v>1.0761343240436478</v>
      </c>
      <c r="K1180" s="103">
        <f t="shared" si="189"/>
        <v>1.1640389010719354</v>
      </c>
      <c r="L1180" s="115">
        <f>K1180-K1181</f>
        <v>2.4464806045620957E-3</v>
      </c>
      <c r="M1180" s="1" t="s">
        <v>69</v>
      </c>
      <c r="N1180" s="1" t="s">
        <v>70</v>
      </c>
      <c r="O1180" s="1" t="s">
        <v>71</v>
      </c>
      <c r="P1180" s="1" t="s">
        <v>72</v>
      </c>
      <c r="Q1180" s="1" t="s">
        <v>224</v>
      </c>
      <c r="R1180" s="1" t="s">
        <v>74</v>
      </c>
      <c r="S1180" s="8" t="s">
        <v>223</v>
      </c>
      <c r="T1180" s="8" t="s">
        <v>98</v>
      </c>
      <c r="U1180" s="25">
        <v>6.2279999999999998</v>
      </c>
      <c r="V1180"/>
      <c r="W1180">
        <v>13.3</v>
      </c>
      <c r="X1180" s="70">
        <v>818.19799999999998</v>
      </c>
      <c r="Y1180" s="70">
        <v>504.44940000000003</v>
      </c>
      <c r="Z1180" s="70">
        <f t="shared" si="180"/>
        <v>0.61653707293344651</v>
      </c>
      <c r="AA1180" s="23">
        <f t="shared" si="181"/>
        <v>8.1999430700148395</v>
      </c>
      <c r="AB1180" s="25">
        <v>6.2279999999999998</v>
      </c>
      <c r="AC1180" s="23">
        <f t="shared" si="182"/>
        <v>0.75951746820953592</v>
      </c>
      <c r="AD1180" s="23">
        <f t="shared" si="183"/>
        <v>1.3166254126549195</v>
      </c>
      <c r="AE1180" s="23">
        <f t="shared" si="184"/>
        <v>8.1999430700148377</v>
      </c>
      <c r="AF1180" s="1">
        <v>995</v>
      </c>
      <c r="AG1180" s="1">
        <f t="shared" si="185"/>
        <v>8.2411488140852647E-3</v>
      </c>
      <c r="AH1180" s="7">
        <v>2000</v>
      </c>
      <c r="AI1180" s="1">
        <v>10.335000000000001</v>
      </c>
      <c r="AJ1180" s="1">
        <f t="shared" si="186"/>
        <v>1.5948038343657984</v>
      </c>
      <c r="AK1180" s="1">
        <f t="shared" si="187"/>
        <v>1.8564137027804729E-2</v>
      </c>
      <c r="AL1180" s="1">
        <f t="shared" si="188"/>
        <v>3.9016566488571866E-5</v>
      </c>
      <c r="AM1180" s="8" t="s">
        <v>223</v>
      </c>
      <c r="AN1180" s="1" t="s">
        <v>69</v>
      </c>
      <c r="AO1180" s="1" t="s">
        <v>70</v>
      </c>
      <c r="AP1180" s="1" t="s">
        <v>71</v>
      </c>
      <c r="AQ1180" s="1" t="s">
        <v>72</v>
      </c>
      <c r="AR1180" s="1" t="s">
        <v>224</v>
      </c>
      <c r="AS1180" s="1" t="s">
        <v>74</v>
      </c>
      <c r="AT1180" s="8" t="s">
        <v>223</v>
      </c>
      <c r="AU1180" s="8" t="s">
        <v>98</v>
      </c>
    </row>
    <row r="1181" spans="1:47" s="1" customFormat="1" ht="16">
      <c r="A1181" s="8" t="s">
        <v>227</v>
      </c>
      <c r="B1181" s="8" t="s">
        <v>226</v>
      </c>
      <c r="C1181" s="8" t="s">
        <v>66</v>
      </c>
      <c r="D1181" s="8" t="s">
        <v>67</v>
      </c>
      <c r="E1181" s="24">
        <v>76</v>
      </c>
      <c r="F1181" s="13">
        <v>101.49</v>
      </c>
      <c r="G1181" s="24">
        <v>2452</v>
      </c>
      <c r="H1181" s="8" t="s">
        <v>98</v>
      </c>
      <c r="I1181" s="13">
        <v>-29.071000000000002</v>
      </c>
      <c r="J1181" s="38">
        <v>1.0738705866541773</v>
      </c>
      <c r="K1181" s="103">
        <f t="shared" si="189"/>
        <v>1.1615924204673733</v>
      </c>
      <c r="L1181" s="115"/>
      <c r="M1181" s="1" t="s">
        <v>69</v>
      </c>
      <c r="N1181" s="1" t="s">
        <v>70</v>
      </c>
      <c r="O1181" s="1" t="s">
        <v>71</v>
      </c>
      <c r="P1181" s="1" t="s">
        <v>114</v>
      </c>
      <c r="Q1181" s="1" t="s">
        <v>224</v>
      </c>
      <c r="R1181" s="1" t="s">
        <v>74</v>
      </c>
      <c r="S1181" s="8" t="s">
        <v>226</v>
      </c>
      <c r="T1181" s="8" t="s">
        <v>98</v>
      </c>
      <c r="U1181" s="25">
        <v>6.3979999999999997</v>
      </c>
      <c r="V1181"/>
      <c r="W1181">
        <v>13.3</v>
      </c>
      <c r="X1181" s="70">
        <v>818.19799999999998</v>
      </c>
      <c r="Y1181" s="70">
        <v>504.44940000000003</v>
      </c>
      <c r="Z1181" s="70">
        <f t="shared" si="180"/>
        <v>0.61653707293344651</v>
      </c>
      <c r="AA1181" s="23">
        <f t="shared" si="181"/>
        <v>8.1999430700148395</v>
      </c>
      <c r="AB1181" s="25">
        <v>6.3979999999999997</v>
      </c>
      <c r="AC1181" s="23">
        <f t="shared" si="182"/>
        <v>0.78024931946124121</v>
      </c>
      <c r="AD1181" s="23">
        <f t="shared" si="183"/>
        <v>1.2816416176953487</v>
      </c>
      <c r="AE1181" s="23">
        <f t="shared" si="184"/>
        <v>8.1999430700148412</v>
      </c>
      <c r="AF1181" s="1">
        <v>995</v>
      </c>
      <c r="AG1181" s="1">
        <f t="shared" si="185"/>
        <v>8.2411488140852682E-3</v>
      </c>
      <c r="AH1181" s="7">
        <v>2000</v>
      </c>
      <c r="AI1181" s="1">
        <v>10.673</v>
      </c>
      <c r="AJ1181" s="1">
        <f t="shared" si="186"/>
        <v>1.5442984754212064</v>
      </c>
      <c r="AK1181" s="1">
        <f t="shared" si="187"/>
        <v>1.7938454039885934E-2</v>
      </c>
      <c r="AL1181" s="1">
        <f t="shared" si="188"/>
        <v>0</v>
      </c>
      <c r="AM1181" s="8" t="s">
        <v>226</v>
      </c>
      <c r="AN1181" s="1" t="s">
        <v>69</v>
      </c>
      <c r="AO1181" s="1" t="s">
        <v>70</v>
      </c>
      <c r="AP1181" s="1" t="s">
        <v>71</v>
      </c>
      <c r="AQ1181" s="1" t="s">
        <v>114</v>
      </c>
      <c r="AR1181" s="1" t="s">
        <v>224</v>
      </c>
      <c r="AS1181" s="1" t="s">
        <v>74</v>
      </c>
      <c r="AT1181" s="8" t="s">
        <v>226</v>
      </c>
      <c r="AU1181" s="8" t="s">
        <v>98</v>
      </c>
    </row>
    <row r="1182" spans="1:47" s="1" customFormat="1" ht="16">
      <c r="A1182" s="8" t="s">
        <v>225</v>
      </c>
      <c r="B1182" s="8" t="s">
        <v>226</v>
      </c>
      <c r="C1182" s="8" t="s">
        <v>66</v>
      </c>
      <c r="D1182" s="8" t="s">
        <v>67</v>
      </c>
      <c r="E1182" s="24">
        <v>79</v>
      </c>
      <c r="F1182" s="13">
        <v>99.879000000000005</v>
      </c>
      <c r="G1182" s="24">
        <v>2451.6</v>
      </c>
      <c r="H1182" s="8" t="s">
        <v>98</v>
      </c>
      <c r="I1182" s="13">
        <v>-29.146000000000001</v>
      </c>
      <c r="J1182" s="38">
        <v>1.073788525595579</v>
      </c>
      <c r="K1182" s="103">
        <f t="shared" si="189"/>
        <v>1.1615037347487633</v>
      </c>
      <c r="L1182" s="115"/>
      <c r="M1182" s="1" t="s">
        <v>69</v>
      </c>
      <c r="N1182" s="1" t="s">
        <v>70</v>
      </c>
      <c r="O1182" s="1" t="s">
        <v>71</v>
      </c>
      <c r="P1182" s="1" t="s">
        <v>114</v>
      </c>
      <c r="Q1182" s="1" t="s">
        <v>224</v>
      </c>
      <c r="R1182" s="1" t="s">
        <v>74</v>
      </c>
      <c r="S1182" s="8" t="s">
        <v>226</v>
      </c>
      <c r="T1182" s="8" t="s">
        <v>98</v>
      </c>
      <c r="U1182" s="25">
        <v>6.3840000000000003</v>
      </c>
      <c r="V1182"/>
      <c r="W1182">
        <v>13.3</v>
      </c>
      <c r="X1182" s="70">
        <v>818.19799999999998</v>
      </c>
      <c r="Y1182" s="70">
        <v>504.44940000000003</v>
      </c>
      <c r="Z1182" s="70">
        <f t="shared" si="180"/>
        <v>0.61653707293344651</v>
      </c>
      <c r="AA1182" s="23">
        <f t="shared" si="181"/>
        <v>8.1999430700148395</v>
      </c>
      <c r="AB1182" s="25">
        <v>6.3979999999999997</v>
      </c>
      <c r="AC1182" s="23">
        <f t="shared" si="182"/>
        <v>0.78024931946124121</v>
      </c>
      <c r="AD1182" s="23">
        <f t="shared" si="183"/>
        <v>1.2816416176953487</v>
      </c>
      <c r="AE1182" s="23">
        <f t="shared" si="184"/>
        <v>8.1820000873671059</v>
      </c>
      <c r="AF1182" s="1">
        <v>995</v>
      </c>
      <c r="AG1182" s="1">
        <f t="shared" si="185"/>
        <v>8.2231156656955833E-3</v>
      </c>
      <c r="AH1182" s="7">
        <v>2000</v>
      </c>
      <c r="AI1182" s="1">
        <v>10.673</v>
      </c>
      <c r="AJ1182" s="1">
        <f t="shared" si="186"/>
        <v>1.5409192665034355</v>
      </c>
      <c r="AK1182" s="1">
        <f t="shared" si="187"/>
        <v>1.7897834829900653E-2</v>
      </c>
      <c r="AL1182" s="1">
        <f t="shared" si="188"/>
        <v>0</v>
      </c>
      <c r="AM1182" s="8" t="s">
        <v>226</v>
      </c>
      <c r="AN1182" s="1" t="s">
        <v>69</v>
      </c>
      <c r="AO1182" s="1" t="s">
        <v>70</v>
      </c>
      <c r="AP1182" s="1" t="s">
        <v>71</v>
      </c>
      <c r="AQ1182" s="1" t="s">
        <v>114</v>
      </c>
      <c r="AR1182" s="1" t="s">
        <v>224</v>
      </c>
      <c r="AS1182" s="1" t="s">
        <v>74</v>
      </c>
      <c r="AT1182" s="8" t="s">
        <v>226</v>
      </c>
      <c r="AU1182" s="8" t="s">
        <v>98</v>
      </c>
    </row>
    <row r="1183" spans="1:47" s="1" customFormat="1" ht="16">
      <c r="A1183" s="8" t="s">
        <v>228</v>
      </c>
      <c r="B1183" s="8" t="s">
        <v>229</v>
      </c>
      <c r="C1183" s="8" t="s">
        <v>66</v>
      </c>
      <c r="D1183" s="8" t="s">
        <v>67</v>
      </c>
      <c r="E1183" s="24">
        <v>72</v>
      </c>
      <c r="F1183" s="13">
        <v>106.605</v>
      </c>
      <c r="G1183" s="24">
        <v>2451.8000000000002</v>
      </c>
      <c r="H1183" s="8" t="s">
        <v>98</v>
      </c>
      <c r="I1183" s="13">
        <v>-29.812000000000001</v>
      </c>
      <c r="J1183" s="38">
        <v>1.0730598174230006</v>
      </c>
      <c r="K1183" s="103">
        <f t="shared" si="189"/>
        <v>1.160716198585908</v>
      </c>
      <c r="L1183" s="115">
        <f>K1183-K1184</f>
        <v>-7.0476268189589852E-4</v>
      </c>
      <c r="M1183" s="1" t="s">
        <v>119</v>
      </c>
      <c r="N1183" s="1" t="s">
        <v>120</v>
      </c>
      <c r="O1183" s="1" t="s">
        <v>71</v>
      </c>
      <c r="P1183" s="1" t="s">
        <v>72</v>
      </c>
      <c r="Q1183" s="1" t="s">
        <v>224</v>
      </c>
      <c r="R1183" s="1" t="s">
        <v>74</v>
      </c>
      <c r="S1183" s="8" t="s">
        <v>229</v>
      </c>
      <c r="T1183" s="8" t="s">
        <v>98</v>
      </c>
      <c r="U1183" s="25">
        <v>5.9139999999999997</v>
      </c>
      <c r="V1183"/>
      <c r="W1183">
        <v>13.3</v>
      </c>
      <c r="X1183" s="70">
        <v>818.19799999999998</v>
      </c>
      <c r="Y1183" s="70">
        <v>504.44940000000003</v>
      </c>
      <c r="Z1183" s="70">
        <f t="shared" si="180"/>
        <v>0.61653707293344651</v>
      </c>
      <c r="AA1183" s="23">
        <f t="shared" si="181"/>
        <v>8.1999430700148395</v>
      </c>
      <c r="AB1183" s="25">
        <v>5.9139999999999997</v>
      </c>
      <c r="AC1183" s="23">
        <f t="shared" si="182"/>
        <v>0.72122451942697419</v>
      </c>
      <c r="AD1183" s="23">
        <f t="shared" si="183"/>
        <v>1.3865307862723772</v>
      </c>
      <c r="AE1183" s="23">
        <f t="shared" si="184"/>
        <v>8.1999430700148395</v>
      </c>
      <c r="AF1183" s="1">
        <v>995</v>
      </c>
      <c r="AG1183" s="1">
        <f t="shared" si="185"/>
        <v>8.2411488140852664E-3</v>
      </c>
      <c r="AH1183" s="7">
        <v>2000</v>
      </c>
      <c r="AI1183" s="1">
        <v>10.311</v>
      </c>
      <c r="AJ1183" s="1">
        <f t="shared" si="186"/>
        <v>1.5985159177742734</v>
      </c>
      <c r="AK1183" s="1">
        <f t="shared" si="187"/>
        <v>1.8554233194580185E-2</v>
      </c>
      <c r="AL1183" s="1">
        <f t="shared" si="188"/>
        <v>-1.1265743652638805E-5</v>
      </c>
      <c r="AM1183" s="8" t="s">
        <v>229</v>
      </c>
      <c r="AN1183" s="1" t="s">
        <v>119</v>
      </c>
      <c r="AO1183" s="1" t="s">
        <v>120</v>
      </c>
      <c r="AP1183" s="1" t="s">
        <v>71</v>
      </c>
      <c r="AQ1183" s="1" t="s">
        <v>72</v>
      </c>
      <c r="AR1183" s="1" t="s">
        <v>224</v>
      </c>
      <c r="AS1183" s="1" t="s">
        <v>74</v>
      </c>
      <c r="AT1183" s="8" t="s">
        <v>229</v>
      </c>
      <c r="AU1183" s="8" t="s">
        <v>98</v>
      </c>
    </row>
    <row r="1184" spans="1:47" s="1" customFormat="1" ht="16">
      <c r="A1184" s="8" t="s">
        <v>230</v>
      </c>
      <c r="B1184" s="8" t="s">
        <v>231</v>
      </c>
      <c r="C1184" s="8" t="s">
        <v>66</v>
      </c>
      <c r="D1184" s="11" t="s">
        <v>67</v>
      </c>
      <c r="E1184" s="24">
        <v>85</v>
      </c>
      <c r="F1184" s="13">
        <v>81.257999999999996</v>
      </c>
      <c r="G1184" s="24">
        <v>2450.9</v>
      </c>
      <c r="H1184" s="8" t="s">
        <v>98</v>
      </c>
      <c r="I1184" s="13">
        <v>-29.216000000000001</v>
      </c>
      <c r="J1184" s="38">
        <v>1.0737119351513902</v>
      </c>
      <c r="K1184" s="103">
        <f t="shared" si="189"/>
        <v>1.1614209612678039</v>
      </c>
      <c r="L1184" s="115"/>
      <c r="M1184" s="1" t="s">
        <v>119</v>
      </c>
      <c r="N1184" s="1" t="s">
        <v>120</v>
      </c>
      <c r="O1184" s="1" t="s">
        <v>71</v>
      </c>
      <c r="P1184" s="1" t="s">
        <v>114</v>
      </c>
      <c r="Q1184" s="1" t="s">
        <v>224</v>
      </c>
      <c r="R1184" s="1" t="s">
        <v>74</v>
      </c>
      <c r="S1184" s="8" t="s">
        <v>231</v>
      </c>
      <c r="T1184" s="8" t="s">
        <v>98</v>
      </c>
      <c r="U1184" s="25">
        <v>6.0270000000000001</v>
      </c>
      <c r="V1184"/>
      <c r="W1184">
        <v>13.3</v>
      </c>
      <c r="X1184" s="70">
        <v>818.19799999999998</v>
      </c>
      <c r="Y1184" s="70">
        <v>504.44940000000003</v>
      </c>
      <c r="Z1184" s="70">
        <f t="shared" si="180"/>
        <v>0.61653707293344651</v>
      </c>
      <c r="AA1184" s="23">
        <f t="shared" si="181"/>
        <v>8.1999430700148395</v>
      </c>
      <c r="AB1184" s="25">
        <v>6.0270000000000001</v>
      </c>
      <c r="AC1184" s="23">
        <f t="shared" si="182"/>
        <v>0.73500510290604892</v>
      </c>
      <c r="AD1184" s="23">
        <f t="shared" si="183"/>
        <v>1.3605347718624257</v>
      </c>
      <c r="AE1184" s="23">
        <f t="shared" si="184"/>
        <v>8.1999430700148395</v>
      </c>
      <c r="AF1184" s="1">
        <v>995</v>
      </c>
      <c r="AG1184" s="1">
        <f t="shared" si="185"/>
        <v>8.2411488140852664E-3</v>
      </c>
      <c r="AH1184" s="7">
        <v>2000</v>
      </c>
      <c r="AI1184" s="1">
        <v>10.205</v>
      </c>
      <c r="AJ1184" s="1">
        <f t="shared" si="186"/>
        <v>1.6151198067781021</v>
      </c>
      <c r="AK1184" s="1">
        <f t="shared" si="187"/>
        <v>1.875833998550893E-2</v>
      </c>
      <c r="AL1184" s="1">
        <f t="shared" si="188"/>
        <v>0</v>
      </c>
      <c r="AM1184" s="8" t="s">
        <v>231</v>
      </c>
      <c r="AN1184" s="1" t="s">
        <v>119</v>
      </c>
      <c r="AO1184" s="1" t="s">
        <v>120</v>
      </c>
      <c r="AP1184" s="1" t="s">
        <v>71</v>
      </c>
      <c r="AQ1184" s="1" t="s">
        <v>114</v>
      </c>
      <c r="AR1184" s="1" t="s">
        <v>224</v>
      </c>
      <c r="AS1184" s="1" t="s">
        <v>74</v>
      </c>
      <c r="AT1184" s="8" t="s">
        <v>231</v>
      </c>
      <c r="AU1184" s="8" t="s">
        <v>98</v>
      </c>
    </row>
    <row r="1185" spans="1:47" s="71" customFormat="1" ht="16">
      <c r="A1185" s="72" t="s">
        <v>64</v>
      </c>
      <c r="B1185" s="72" t="s">
        <v>65</v>
      </c>
      <c r="C1185" s="72" t="s">
        <v>66</v>
      </c>
      <c r="D1185" s="73" t="s">
        <v>67</v>
      </c>
      <c r="E1185" s="74">
        <v>79</v>
      </c>
      <c r="F1185" s="75">
        <v>0.747</v>
      </c>
      <c r="G1185" s="74">
        <v>2408.1</v>
      </c>
      <c r="H1185" s="72" t="s">
        <v>99</v>
      </c>
      <c r="I1185" s="75">
        <v>5508.0829999999996</v>
      </c>
      <c r="J1185" s="76">
        <v>6.782706568231248</v>
      </c>
      <c r="K1185" s="103">
        <f t="shared" si="189"/>
        <v>7.3023456288997295</v>
      </c>
      <c r="L1185" s="115"/>
      <c r="M1185" s="71" t="s">
        <v>69</v>
      </c>
      <c r="N1185" s="71" t="s">
        <v>70</v>
      </c>
      <c r="O1185" s="71" t="s">
        <v>71</v>
      </c>
      <c r="P1185" s="71" t="s">
        <v>72</v>
      </c>
      <c r="Q1185" s="71" t="s">
        <v>73</v>
      </c>
      <c r="R1185" s="71" t="s">
        <v>74</v>
      </c>
      <c r="S1185" s="72" t="s">
        <v>65</v>
      </c>
      <c r="T1185" s="72" t="s">
        <v>99</v>
      </c>
      <c r="U1185" s="77">
        <v>0.04</v>
      </c>
      <c r="V1185" s="67"/>
      <c r="W1185" s="67">
        <v>13.3</v>
      </c>
      <c r="X1185" s="78">
        <v>818.19799999999998</v>
      </c>
      <c r="Y1185" s="78">
        <v>504.44940000000003</v>
      </c>
      <c r="Z1185" s="78">
        <f t="shared" si="180"/>
        <v>0.61653707293344651</v>
      </c>
      <c r="AA1185" s="79">
        <f t="shared" si="181"/>
        <v>8.1999430700148395</v>
      </c>
      <c r="AB1185" s="77">
        <v>6.6559999999999997</v>
      </c>
      <c r="AC1185" s="79">
        <f t="shared" si="182"/>
        <v>0.81171295253735887</v>
      </c>
      <c r="AD1185" s="79">
        <f t="shared" si="183"/>
        <v>1.2319626006632871</v>
      </c>
      <c r="AE1185" s="79">
        <f t="shared" si="184"/>
        <v>4.9278504026531486E-2</v>
      </c>
      <c r="AF1185" s="71">
        <v>995</v>
      </c>
      <c r="AG1185" s="71">
        <f t="shared" si="185"/>
        <v>4.9526134700031646E-5</v>
      </c>
      <c r="AH1185" s="80">
        <v>2000</v>
      </c>
      <c r="AI1185" s="71">
        <v>10.116</v>
      </c>
      <c r="AJ1185" s="71">
        <f t="shared" si="186"/>
        <v>9.7916438711015512E-3</v>
      </c>
      <c r="AK1185" s="1">
        <f t="shared" si="187"/>
        <v>7.1501967821881239E-4</v>
      </c>
      <c r="AL1185" s="1">
        <f t="shared" si="188"/>
        <v>0</v>
      </c>
      <c r="AM1185" s="72" t="s">
        <v>65</v>
      </c>
      <c r="AN1185" s="71" t="s">
        <v>69</v>
      </c>
      <c r="AO1185" s="71" t="s">
        <v>70</v>
      </c>
      <c r="AP1185" s="71" t="s">
        <v>71</v>
      </c>
      <c r="AQ1185" s="71" t="s">
        <v>72</v>
      </c>
      <c r="AR1185" s="71" t="s">
        <v>73</v>
      </c>
      <c r="AS1185" s="71" t="s">
        <v>74</v>
      </c>
      <c r="AT1185" s="72" t="s">
        <v>65</v>
      </c>
      <c r="AU1185" s="72" t="s">
        <v>99</v>
      </c>
    </row>
    <row r="1186" spans="1:47" s="71" customFormat="1" ht="16">
      <c r="A1186" s="72" t="s">
        <v>75</v>
      </c>
      <c r="B1186" s="72" t="s">
        <v>65</v>
      </c>
      <c r="C1186" s="72" t="s">
        <v>66</v>
      </c>
      <c r="D1186" s="73" t="s">
        <v>67</v>
      </c>
      <c r="E1186" s="74">
        <v>76</v>
      </c>
      <c r="F1186" s="75">
        <v>0.434</v>
      </c>
      <c r="G1186" s="74">
        <v>2407.6999999999998</v>
      </c>
      <c r="H1186" s="72" t="s">
        <v>99</v>
      </c>
      <c r="I1186" s="75">
        <v>8757.4950000000008</v>
      </c>
      <c r="J1186" s="76">
        <v>9.8361316064878537</v>
      </c>
      <c r="K1186" s="103">
        <f t="shared" si="189"/>
        <v>10.563192248510616</v>
      </c>
      <c r="L1186" s="115"/>
      <c r="M1186" s="71" t="s">
        <v>69</v>
      </c>
      <c r="N1186" s="71" t="s">
        <v>70</v>
      </c>
      <c r="O1186" s="71" t="s">
        <v>71</v>
      </c>
      <c r="P1186" s="71" t="s">
        <v>72</v>
      </c>
      <c r="Q1186" s="71" t="s">
        <v>73</v>
      </c>
      <c r="R1186" s="71" t="s">
        <v>74</v>
      </c>
      <c r="S1186" s="72" t="s">
        <v>65</v>
      </c>
      <c r="T1186" s="72" t="s">
        <v>99</v>
      </c>
      <c r="U1186" s="77">
        <v>2.5999999999999999E-2</v>
      </c>
      <c r="V1186" s="67"/>
      <c r="W1186" s="67">
        <v>13.3</v>
      </c>
      <c r="X1186" s="78">
        <v>818.19799999999998</v>
      </c>
      <c r="Y1186" s="78">
        <v>504.44940000000003</v>
      </c>
      <c r="Z1186" s="78">
        <f t="shared" si="180"/>
        <v>0.61653707293344651</v>
      </c>
      <c r="AA1186" s="79">
        <f t="shared" si="181"/>
        <v>8.1999430700148395</v>
      </c>
      <c r="AB1186" s="77">
        <v>6.6559999999999997</v>
      </c>
      <c r="AC1186" s="79">
        <f t="shared" si="182"/>
        <v>0.81171295253735887</v>
      </c>
      <c r="AD1186" s="79">
        <f t="shared" si="183"/>
        <v>1.2319626006632871</v>
      </c>
      <c r="AE1186" s="79">
        <f t="shared" si="184"/>
        <v>3.2031027617245467E-2</v>
      </c>
      <c r="AF1186" s="71">
        <v>995</v>
      </c>
      <c r="AG1186" s="71">
        <f t="shared" si="185"/>
        <v>3.2191987555020572E-5</v>
      </c>
      <c r="AH1186" s="80">
        <v>2000</v>
      </c>
      <c r="AI1186" s="71">
        <v>10.116</v>
      </c>
      <c r="AJ1186" s="71">
        <f t="shared" si="186"/>
        <v>6.3645685162160084E-3</v>
      </c>
      <c r="AK1186" s="1">
        <f t="shared" si="187"/>
        <v>6.7230160815607654E-4</v>
      </c>
      <c r="AL1186" s="1">
        <f t="shared" si="188"/>
        <v>0</v>
      </c>
      <c r="AM1186" s="72" t="s">
        <v>65</v>
      </c>
      <c r="AN1186" s="71" t="s">
        <v>69</v>
      </c>
      <c r="AO1186" s="71" t="s">
        <v>70</v>
      </c>
      <c r="AP1186" s="71" t="s">
        <v>71</v>
      </c>
      <c r="AQ1186" s="71" t="s">
        <v>72</v>
      </c>
      <c r="AR1186" s="71" t="s">
        <v>73</v>
      </c>
      <c r="AS1186" s="71" t="s">
        <v>74</v>
      </c>
      <c r="AT1186" s="72" t="s">
        <v>65</v>
      </c>
      <c r="AU1186" s="72" t="s">
        <v>99</v>
      </c>
    </row>
    <row r="1187" spans="1:47" s="1" customFormat="1" ht="16">
      <c r="A1187" s="8" t="s">
        <v>116</v>
      </c>
      <c r="B1187" s="8" t="s">
        <v>117</v>
      </c>
      <c r="C1187" s="8" t="s">
        <v>66</v>
      </c>
      <c r="D1187" s="11" t="s">
        <v>67</v>
      </c>
      <c r="E1187" s="24">
        <v>75</v>
      </c>
      <c r="F1187" s="13">
        <v>3.1190000000000002</v>
      </c>
      <c r="G1187" s="24">
        <v>2408.3000000000002</v>
      </c>
      <c r="H1187" s="8" t="s">
        <v>99</v>
      </c>
      <c r="I1187" s="13">
        <v>4417.9049999999997</v>
      </c>
      <c r="J1187" s="38">
        <v>5.711418015856224</v>
      </c>
      <c r="K1187" s="103">
        <f t="shared" si="189"/>
        <v>6.1544018410344989</v>
      </c>
      <c r="L1187" s="115">
        <f>K1187-K1188</f>
        <v>4.9195857206738207</v>
      </c>
      <c r="M1187" s="1" t="s">
        <v>119</v>
      </c>
      <c r="N1187" s="1" t="s">
        <v>120</v>
      </c>
      <c r="O1187" s="1" t="s">
        <v>71</v>
      </c>
      <c r="P1187" s="1" t="s">
        <v>72</v>
      </c>
      <c r="Q1187" s="1" t="s">
        <v>73</v>
      </c>
      <c r="R1187" s="1" t="s">
        <v>74</v>
      </c>
      <c r="S1187" s="8" t="s">
        <v>117</v>
      </c>
      <c r="T1187" s="8" t="s">
        <v>99</v>
      </c>
      <c r="U1187" s="25">
        <v>0.17399999999999999</v>
      </c>
      <c r="V1187"/>
      <c r="W1187">
        <v>13.3</v>
      </c>
      <c r="X1187" s="70">
        <v>818.19799999999998</v>
      </c>
      <c r="Y1187" s="70">
        <v>504.44940000000003</v>
      </c>
      <c r="Z1187" s="70">
        <f t="shared" si="180"/>
        <v>0.61653707293344651</v>
      </c>
      <c r="AA1187" s="23">
        <f t="shared" si="181"/>
        <v>8.1999430700148395</v>
      </c>
      <c r="AB1187" s="25">
        <v>7.4029999999999996</v>
      </c>
      <c r="AC1187" s="23">
        <f t="shared" si="182"/>
        <v>0.90281114597867596</v>
      </c>
      <c r="AD1187" s="23">
        <f t="shared" si="183"/>
        <v>1.1076513670153776</v>
      </c>
      <c r="AE1187" s="23">
        <f t="shared" si="184"/>
        <v>0.1927313378606757</v>
      </c>
      <c r="AF1187" s="1">
        <v>995</v>
      </c>
      <c r="AG1187" s="1">
        <f t="shared" si="185"/>
        <v>1.9369983704590522E-4</v>
      </c>
      <c r="AH1187" s="7">
        <v>2000</v>
      </c>
      <c r="AI1187" s="1">
        <v>10.256</v>
      </c>
      <c r="AJ1187" s="1">
        <f t="shared" si="186"/>
        <v>3.7772979143117238E-2</v>
      </c>
      <c r="AK1187" s="1">
        <f t="shared" si="187"/>
        <v>2.3247009237975843E-3</v>
      </c>
      <c r="AL1187" s="1">
        <f t="shared" si="188"/>
        <v>1.8582740881978961E-3</v>
      </c>
      <c r="AM1187" s="8" t="s">
        <v>117</v>
      </c>
      <c r="AN1187" s="1" t="s">
        <v>119</v>
      </c>
      <c r="AO1187" s="1" t="s">
        <v>120</v>
      </c>
      <c r="AP1187" s="1" t="s">
        <v>71</v>
      </c>
      <c r="AQ1187" s="1" t="s">
        <v>72</v>
      </c>
      <c r="AR1187" s="1" t="s">
        <v>73</v>
      </c>
      <c r="AS1187" s="1" t="s">
        <v>74</v>
      </c>
      <c r="AT1187" s="8" t="s">
        <v>117</v>
      </c>
      <c r="AU1187" s="8" t="s">
        <v>99</v>
      </c>
    </row>
    <row r="1188" spans="1:47" s="1" customFormat="1" ht="16">
      <c r="A1188" s="8" t="s">
        <v>126</v>
      </c>
      <c r="B1188" s="8" t="s">
        <v>127</v>
      </c>
      <c r="C1188" s="8" t="s">
        <v>66</v>
      </c>
      <c r="D1188" s="11" t="s">
        <v>67</v>
      </c>
      <c r="E1188" s="24">
        <v>77</v>
      </c>
      <c r="F1188" s="13">
        <v>0.85099999999999998</v>
      </c>
      <c r="G1188" s="24">
        <v>2408.1</v>
      </c>
      <c r="H1188" s="8" t="s">
        <v>99</v>
      </c>
      <c r="I1188" s="13">
        <v>32.899000000000001</v>
      </c>
      <c r="J1188" s="38">
        <v>1.1416284063506728</v>
      </c>
      <c r="K1188" s="103">
        <f t="shared" si="189"/>
        <v>1.2348161203606778</v>
      </c>
      <c r="L1188" s="115"/>
      <c r="M1188" s="1" t="s">
        <v>119</v>
      </c>
      <c r="N1188" s="1" t="s">
        <v>120</v>
      </c>
      <c r="O1188" s="1" t="s">
        <v>71</v>
      </c>
      <c r="P1188" s="1" t="s">
        <v>114</v>
      </c>
      <c r="Q1188" s="1" t="s">
        <v>73</v>
      </c>
      <c r="R1188" s="1" t="s">
        <v>74</v>
      </c>
      <c r="S1188" s="8" t="s">
        <v>127</v>
      </c>
      <c r="T1188" s="8" t="s">
        <v>99</v>
      </c>
      <c r="U1188" s="25">
        <v>5.0999999999999997E-2</v>
      </c>
      <c r="V1188"/>
      <c r="W1188">
        <v>13.3</v>
      </c>
      <c r="X1188" s="70">
        <v>818.19799999999998</v>
      </c>
      <c r="Y1188" s="70">
        <v>504.44940000000003</v>
      </c>
      <c r="Z1188" s="70">
        <f t="shared" si="180"/>
        <v>0.61653707293344651</v>
      </c>
      <c r="AA1188" s="23">
        <f t="shared" si="181"/>
        <v>8.1999430700148395</v>
      </c>
      <c r="AB1188" s="25">
        <v>6.4210000000000003</v>
      </c>
      <c r="AC1188" s="23">
        <f t="shared" si="182"/>
        <v>0.78305421698353084</v>
      </c>
      <c r="AD1188" s="23">
        <f t="shared" si="183"/>
        <v>1.277050781811998</v>
      </c>
      <c r="AE1188" s="23">
        <f t="shared" si="184"/>
        <v>6.5129589872411894E-2</v>
      </c>
      <c r="AF1188" s="1">
        <v>995</v>
      </c>
      <c r="AG1188" s="1">
        <f t="shared" si="185"/>
        <v>6.5456874243630049E-5</v>
      </c>
      <c r="AH1188" s="7">
        <v>2000</v>
      </c>
      <c r="AI1188" s="1">
        <v>10.188000000000001</v>
      </c>
      <c r="AJ1188" s="1">
        <f t="shared" si="186"/>
        <v>1.2849798634399301E-2</v>
      </c>
      <c r="AK1188" s="1">
        <f t="shared" si="187"/>
        <v>1.586713849714488E-4</v>
      </c>
      <c r="AL1188" s="1">
        <f t="shared" si="188"/>
        <v>0</v>
      </c>
      <c r="AM1188" s="8" t="s">
        <v>127</v>
      </c>
      <c r="AN1188" s="1" t="s">
        <v>119</v>
      </c>
      <c r="AO1188" s="1" t="s">
        <v>120</v>
      </c>
      <c r="AP1188" s="1" t="s">
        <v>71</v>
      </c>
      <c r="AQ1188" s="1" t="s">
        <v>114</v>
      </c>
      <c r="AR1188" s="1" t="s">
        <v>73</v>
      </c>
      <c r="AS1188" s="1" t="s">
        <v>74</v>
      </c>
      <c r="AT1188" s="8" t="s">
        <v>127</v>
      </c>
      <c r="AU1188" s="8" t="s">
        <v>99</v>
      </c>
    </row>
    <row r="1189" spans="1:47" s="89" customFormat="1" ht="16">
      <c r="A1189" s="81" t="s">
        <v>136</v>
      </c>
      <c r="B1189" s="81" t="s">
        <v>137</v>
      </c>
      <c r="C1189" s="81" t="s">
        <v>66</v>
      </c>
      <c r="D1189" s="91" t="s">
        <v>67</v>
      </c>
      <c r="E1189" s="82">
        <v>65</v>
      </c>
      <c r="F1189" s="83">
        <v>1.0740000000000001</v>
      </c>
      <c r="G1189" s="82">
        <v>2408.5</v>
      </c>
      <c r="H1189" s="81" t="s">
        <v>99</v>
      </c>
      <c r="I1189" s="83">
        <v>-20.41</v>
      </c>
      <c r="J1189" s="84">
        <v>1.0833460821567327</v>
      </c>
      <c r="K1189" s="103">
        <f t="shared" si="189"/>
        <v>1.171832776979878</v>
      </c>
      <c r="L1189" s="115"/>
      <c r="M1189" s="89" t="s">
        <v>69</v>
      </c>
      <c r="N1189" s="89" t="s">
        <v>70</v>
      </c>
      <c r="O1189" s="89" t="s">
        <v>71</v>
      </c>
      <c r="P1189" s="89" t="s">
        <v>114</v>
      </c>
      <c r="Q1189" s="89" t="s">
        <v>130</v>
      </c>
      <c r="R1189" s="89" t="s">
        <v>74</v>
      </c>
      <c r="S1189" s="81" t="s">
        <v>137</v>
      </c>
      <c r="T1189" s="81" t="s">
        <v>99</v>
      </c>
      <c r="U1189" s="85">
        <v>7.5999999999999998E-2</v>
      </c>
      <c r="V1189" s="86"/>
      <c r="W1189" s="86">
        <v>13.3</v>
      </c>
      <c r="X1189" s="87">
        <v>818.19799999999998</v>
      </c>
      <c r="Y1189" s="87">
        <v>504.44940000000003</v>
      </c>
      <c r="Z1189" s="87">
        <f t="shared" si="180"/>
        <v>0.61653707293344651</v>
      </c>
      <c r="AA1189" s="88">
        <f t="shared" si="181"/>
        <v>8.1999430700148395</v>
      </c>
      <c r="AB1189" s="85">
        <v>7.1289999999999996</v>
      </c>
      <c r="AC1189" s="88">
        <f t="shared" si="182"/>
        <v>0.86939627984357437</v>
      </c>
      <c r="AD1189" s="88">
        <f t="shared" si="183"/>
        <v>1.1502234633209201</v>
      </c>
      <c r="AE1189" s="88">
        <f t="shared" si="184"/>
        <v>8.7416983212389929E-2</v>
      </c>
      <c r="AF1189" s="89">
        <v>950</v>
      </c>
      <c r="AG1189" s="89">
        <f t="shared" si="185"/>
        <v>9.2017877065673611E-5</v>
      </c>
      <c r="AH1189" s="90">
        <v>2000</v>
      </c>
      <c r="AI1189" s="89">
        <v>10.287000000000001</v>
      </c>
      <c r="AJ1189" s="89">
        <f t="shared" si="186"/>
        <v>1.7890128718902228E-2</v>
      </c>
      <c r="AK1189" s="1">
        <f t="shared" si="187"/>
        <v>2.0964239217198663E-4</v>
      </c>
      <c r="AL1189" s="1">
        <f t="shared" si="188"/>
        <v>0</v>
      </c>
      <c r="AM1189" s="81" t="s">
        <v>137</v>
      </c>
      <c r="AN1189" s="89" t="s">
        <v>69</v>
      </c>
      <c r="AO1189" s="89" t="s">
        <v>70</v>
      </c>
      <c r="AP1189" s="89" t="s">
        <v>71</v>
      </c>
      <c r="AQ1189" s="89" t="s">
        <v>114</v>
      </c>
      <c r="AR1189" s="89" t="s">
        <v>130</v>
      </c>
      <c r="AS1189" s="89" t="s">
        <v>74</v>
      </c>
      <c r="AT1189" s="81" t="s">
        <v>137</v>
      </c>
      <c r="AU1189" s="81" t="s">
        <v>99</v>
      </c>
    </row>
    <row r="1190" spans="1:47" s="1" customFormat="1" ht="16">
      <c r="A1190" s="8" t="s">
        <v>138</v>
      </c>
      <c r="B1190" s="8" t="s">
        <v>139</v>
      </c>
      <c r="C1190" s="8" t="s">
        <v>66</v>
      </c>
      <c r="D1190" s="11" t="s">
        <v>67</v>
      </c>
      <c r="E1190" s="24">
        <v>70</v>
      </c>
      <c r="F1190" s="13">
        <v>0.69899999999999995</v>
      </c>
      <c r="G1190" s="24">
        <v>2407.5</v>
      </c>
      <c r="H1190" s="8" t="s">
        <v>99</v>
      </c>
      <c r="I1190" s="13">
        <v>4746.0879999999997</v>
      </c>
      <c r="J1190" s="38">
        <v>6.036496214766486</v>
      </c>
      <c r="K1190" s="103">
        <f t="shared" si="189"/>
        <v>6.5029545253133465</v>
      </c>
      <c r="L1190" s="115">
        <f>K1190-K1191</f>
        <v>5.3146134797235058</v>
      </c>
      <c r="M1190" s="1" t="s">
        <v>69</v>
      </c>
      <c r="N1190" s="1" t="s">
        <v>70</v>
      </c>
      <c r="O1190" s="1" t="s">
        <v>71</v>
      </c>
      <c r="P1190" s="1" t="s">
        <v>72</v>
      </c>
      <c r="Q1190" s="1" t="s">
        <v>130</v>
      </c>
      <c r="R1190" s="1" t="s">
        <v>140</v>
      </c>
      <c r="S1190" s="8" t="s">
        <v>139</v>
      </c>
      <c r="T1190" s="8" t="s">
        <v>99</v>
      </c>
      <c r="U1190" s="25">
        <v>3.6999999999999998E-2</v>
      </c>
      <c r="V1190"/>
      <c r="W1190">
        <v>13.3</v>
      </c>
      <c r="X1190" s="70">
        <v>818.19799999999998</v>
      </c>
      <c r="Y1190" s="70">
        <v>504.44940000000003</v>
      </c>
      <c r="Z1190" s="70">
        <f t="shared" si="180"/>
        <v>0.61653707293344651</v>
      </c>
      <c r="AA1190" s="23">
        <f t="shared" si="181"/>
        <v>8.1999430700148395</v>
      </c>
      <c r="AB1190" s="25">
        <v>5.4409999999999998</v>
      </c>
      <c r="AC1190" s="23">
        <f t="shared" si="182"/>
        <v>0.66354119212075857</v>
      </c>
      <c r="AD1190" s="23">
        <f t="shared" si="183"/>
        <v>1.5070654420170631</v>
      </c>
      <c r="AE1190" s="23">
        <f t="shared" si="184"/>
        <v>5.576142135463133E-2</v>
      </c>
      <c r="AF1190" s="1">
        <v>995</v>
      </c>
      <c r="AG1190" s="1">
        <f t="shared" si="185"/>
        <v>5.6041629502142038E-5</v>
      </c>
      <c r="AH1190" s="7">
        <v>2000</v>
      </c>
      <c r="AI1190" s="1">
        <v>10.375999999999999</v>
      </c>
      <c r="AJ1190" s="1">
        <f t="shared" si="186"/>
        <v>1.080216451467657E-2</v>
      </c>
      <c r="AK1190" s="1">
        <f t="shared" si="187"/>
        <v>7.0245984613895253E-4</v>
      </c>
      <c r="AL1190" s="1">
        <f t="shared" si="188"/>
        <v>5.7409329139891023E-4</v>
      </c>
      <c r="AM1190" s="8" t="s">
        <v>139</v>
      </c>
      <c r="AN1190" s="1" t="s">
        <v>69</v>
      </c>
      <c r="AO1190" s="1" t="s">
        <v>70</v>
      </c>
      <c r="AP1190" s="1" t="s">
        <v>71</v>
      </c>
      <c r="AQ1190" s="1" t="s">
        <v>72</v>
      </c>
      <c r="AR1190" s="1" t="s">
        <v>130</v>
      </c>
      <c r="AS1190" s="1" t="s">
        <v>140</v>
      </c>
      <c r="AT1190" s="8" t="s">
        <v>139</v>
      </c>
      <c r="AU1190" s="8" t="s">
        <v>99</v>
      </c>
    </row>
    <row r="1191" spans="1:47" s="1" customFormat="1" ht="16">
      <c r="A1191" s="8" t="s">
        <v>142</v>
      </c>
      <c r="B1191" s="8" t="s">
        <v>143</v>
      </c>
      <c r="C1191" s="8" t="s">
        <v>66</v>
      </c>
      <c r="D1191" s="11" t="s">
        <v>67</v>
      </c>
      <c r="E1191" s="24">
        <v>64</v>
      </c>
      <c r="F1191" s="13">
        <v>0.55400000000000005</v>
      </c>
      <c r="G1191" s="24">
        <v>2408.1</v>
      </c>
      <c r="H1191" s="8" t="s">
        <v>99</v>
      </c>
      <c r="I1191" s="13">
        <v>-6.444</v>
      </c>
      <c r="J1191" s="38">
        <v>1.098621646222584</v>
      </c>
      <c r="K1191" s="103">
        <f t="shared" si="189"/>
        <v>1.1883410455898409</v>
      </c>
      <c r="L1191" s="115"/>
      <c r="M1191" s="1" t="s">
        <v>69</v>
      </c>
      <c r="N1191" s="1" t="s">
        <v>70</v>
      </c>
      <c r="O1191" s="1" t="s">
        <v>71</v>
      </c>
      <c r="P1191" s="1" t="s">
        <v>114</v>
      </c>
      <c r="Q1191" s="1" t="s">
        <v>130</v>
      </c>
      <c r="R1191" s="1" t="s">
        <v>140</v>
      </c>
      <c r="S1191" s="8" t="s">
        <v>143</v>
      </c>
      <c r="T1191" s="8" t="s">
        <v>99</v>
      </c>
      <c r="U1191" s="25">
        <v>3.2000000000000001E-2</v>
      </c>
      <c r="V1191"/>
      <c r="W1191">
        <v>13.3</v>
      </c>
      <c r="X1191" s="70">
        <v>818.19799999999998</v>
      </c>
      <c r="Y1191" s="70">
        <v>504.44940000000003</v>
      </c>
      <c r="Z1191" s="70">
        <f t="shared" si="180"/>
        <v>0.61653707293344651</v>
      </c>
      <c r="AA1191" s="23">
        <f t="shared" si="181"/>
        <v>8.1999430700148395</v>
      </c>
      <c r="AB1191" s="25">
        <v>3.819</v>
      </c>
      <c r="AC1191" s="23">
        <f t="shared" si="182"/>
        <v>0.46573494076625199</v>
      </c>
      <c r="AD1191" s="23">
        <f t="shared" si="183"/>
        <v>2.1471440350916051</v>
      </c>
      <c r="AE1191" s="23">
        <f t="shared" si="184"/>
        <v>6.8708609122931363E-2</v>
      </c>
      <c r="AF1191" s="1">
        <v>950</v>
      </c>
      <c r="AG1191" s="1">
        <f t="shared" si="185"/>
        <v>7.2324851708348807E-5</v>
      </c>
      <c r="AH1191" s="7">
        <v>2000</v>
      </c>
      <c r="AI1191" s="1">
        <v>10.374000000000001</v>
      </c>
      <c r="AJ1191" s="1">
        <f t="shared" si="186"/>
        <v>1.3943484038625178E-2</v>
      </c>
      <c r="AK1191" s="1">
        <f t="shared" si="187"/>
        <v>1.65696144016251E-4</v>
      </c>
      <c r="AL1191" s="1">
        <f t="shared" si="188"/>
        <v>0</v>
      </c>
      <c r="AM1191" s="8" t="s">
        <v>143</v>
      </c>
      <c r="AN1191" s="1" t="s">
        <v>69</v>
      </c>
      <c r="AO1191" s="1" t="s">
        <v>70</v>
      </c>
      <c r="AP1191" s="1" t="s">
        <v>71</v>
      </c>
      <c r="AQ1191" s="1" t="s">
        <v>114</v>
      </c>
      <c r="AR1191" s="1" t="s">
        <v>130</v>
      </c>
      <c r="AS1191" s="1" t="s">
        <v>140</v>
      </c>
      <c r="AT1191" s="8" t="s">
        <v>143</v>
      </c>
      <c r="AU1191" s="8" t="s">
        <v>99</v>
      </c>
    </row>
    <row r="1192" spans="1:47" s="89" customFormat="1" ht="16">
      <c r="A1192" s="81" t="s">
        <v>147</v>
      </c>
      <c r="B1192" s="81" t="s">
        <v>148</v>
      </c>
      <c r="C1192" s="81" t="s">
        <v>66</v>
      </c>
      <c r="D1192" s="91" t="s">
        <v>67</v>
      </c>
      <c r="E1192" s="82">
        <v>67</v>
      </c>
      <c r="F1192" s="83">
        <v>0.59799999999999998</v>
      </c>
      <c r="G1192" s="82">
        <v>2407.9</v>
      </c>
      <c r="H1192" s="81" t="s">
        <v>99</v>
      </c>
      <c r="I1192" s="83">
        <v>-8.0719999999999992</v>
      </c>
      <c r="J1192" s="84">
        <v>1.0968412348316861</v>
      </c>
      <c r="K1192" s="103">
        <f t="shared" si="189"/>
        <v>1.1864169803421218</v>
      </c>
      <c r="L1192" s="115"/>
      <c r="M1192" s="89" t="s">
        <v>69</v>
      </c>
      <c r="N1192" s="89" t="s">
        <v>70</v>
      </c>
      <c r="O1192" s="89" t="s">
        <v>71</v>
      </c>
      <c r="P1192" s="89" t="s">
        <v>114</v>
      </c>
      <c r="Q1192" s="89" t="s">
        <v>130</v>
      </c>
      <c r="R1192" s="89" t="s">
        <v>146</v>
      </c>
      <c r="S1192" s="81" t="s">
        <v>148</v>
      </c>
      <c r="T1192" s="81" t="s">
        <v>99</v>
      </c>
      <c r="U1192" s="85">
        <v>3.3000000000000002E-2</v>
      </c>
      <c r="V1192" s="86"/>
      <c r="W1192" s="86">
        <v>13.3</v>
      </c>
      <c r="X1192" s="87">
        <v>818.19799999999998</v>
      </c>
      <c r="Y1192" s="87">
        <v>504.44940000000003</v>
      </c>
      <c r="Z1192" s="87">
        <f t="shared" si="180"/>
        <v>0.61653707293344651</v>
      </c>
      <c r="AA1192" s="88">
        <f t="shared" si="181"/>
        <v>8.1999430700148395</v>
      </c>
      <c r="AB1192" s="85">
        <v>6.718</v>
      </c>
      <c r="AC1192" s="88">
        <f t="shared" si="182"/>
        <v>0.81927398064092194</v>
      </c>
      <c r="AD1192" s="88">
        <f t="shared" si="183"/>
        <v>1.2205928952091158</v>
      </c>
      <c r="AE1192" s="88">
        <f t="shared" si="184"/>
        <v>4.0279565541900826E-2</v>
      </c>
      <c r="AF1192" s="89">
        <v>950</v>
      </c>
      <c r="AG1192" s="89">
        <f t="shared" si="185"/>
        <v>4.2399542675685081E-5</v>
      </c>
      <c r="AH1192" s="90">
        <v>2000</v>
      </c>
      <c r="AI1192" s="89">
        <v>10.242000000000001</v>
      </c>
      <c r="AJ1192" s="89">
        <f t="shared" si="186"/>
        <v>8.2795435804891779E-3</v>
      </c>
      <c r="AK1192" s="1">
        <f t="shared" si="187"/>
        <v>9.8229910933749707E-5</v>
      </c>
      <c r="AL1192" s="1">
        <f t="shared" si="188"/>
        <v>0</v>
      </c>
      <c r="AM1192" s="81" t="s">
        <v>148</v>
      </c>
      <c r="AN1192" s="89" t="s">
        <v>69</v>
      </c>
      <c r="AO1192" s="89" t="s">
        <v>70</v>
      </c>
      <c r="AP1192" s="89" t="s">
        <v>71</v>
      </c>
      <c r="AQ1192" s="89" t="s">
        <v>114</v>
      </c>
      <c r="AR1192" s="89" t="s">
        <v>130</v>
      </c>
      <c r="AS1192" s="89" t="s">
        <v>146</v>
      </c>
      <c r="AT1192" s="81" t="s">
        <v>148</v>
      </c>
      <c r="AU1192" s="81" t="s">
        <v>99</v>
      </c>
    </row>
    <row r="1193" spans="1:47" s="89" customFormat="1" ht="16">
      <c r="A1193" s="81" t="s">
        <v>152</v>
      </c>
      <c r="B1193" s="81" t="s">
        <v>153</v>
      </c>
      <c r="C1193" s="81" t="s">
        <v>66</v>
      </c>
      <c r="D1193" s="91" t="s">
        <v>67</v>
      </c>
      <c r="E1193" s="82">
        <v>67</v>
      </c>
      <c r="F1193" s="83">
        <v>0.63</v>
      </c>
      <c r="G1193" s="82">
        <v>2408.1</v>
      </c>
      <c r="H1193" s="81" t="s">
        <v>99</v>
      </c>
      <c r="I1193" s="83">
        <v>-14.256</v>
      </c>
      <c r="J1193" s="84">
        <v>1.0900777119917617</v>
      </c>
      <c r="K1193" s="103">
        <f t="shared" si="189"/>
        <v>1.1791076859144987</v>
      </c>
      <c r="L1193" s="115"/>
      <c r="M1193" s="89" t="s">
        <v>69</v>
      </c>
      <c r="N1193" s="89" t="s">
        <v>70</v>
      </c>
      <c r="O1193" s="89" t="s">
        <v>71</v>
      </c>
      <c r="P1193" s="89" t="s">
        <v>114</v>
      </c>
      <c r="Q1193" s="89" t="s">
        <v>130</v>
      </c>
      <c r="R1193" s="89" t="s">
        <v>151</v>
      </c>
      <c r="S1193" s="81" t="s">
        <v>153</v>
      </c>
      <c r="T1193" s="81" t="s">
        <v>99</v>
      </c>
      <c r="U1193" s="85">
        <v>3.5999999999999997E-2</v>
      </c>
      <c r="V1193" s="86"/>
      <c r="W1193" s="86">
        <v>13.3</v>
      </c>
      <c r="X1193" s="87">
        <v>818.19799999999998</v>
      </c>
      <c r="Y1193" s="87">
        <v>504.44940000000003</v>
      </c>
      <c r="Z1193" s="87">
        <f t="shared" si="180"/>
        <v>0.61653707293344651</v>
      </c>
      <c r="AA1193" s="88">
        <f t="shared" si="181"/>
        <v>8.1999430700148395</v>
      </c>
      <c r="AB1193" s="85">
        <v>7.0780000000000003</v>
      </c>
      <c r="AC1193" s="88">
        <f t="shared" si="182"/>
        <v>0.86317672446806282</v>
      </c>
      <c r="AD1193" s="88">
        <f t="shared" si="183"/>
        <v>1.1585113125197568</v>
      </c>
      <c r="AE1193" s="88">
        <f t="shared" si="184"/>
        <v>4.1706407250711244E-2</v>
      </c>
      <c r="AF1193" s="89">
        <v>950</v>
      </c>
      <c r="AG1193" s="89">
        <f t="shared" si="185"/>
        <v>4.3901481316538151E-5</v>
      </c>
      <c r="AH1193" s="90">
        <v>2000</v>
      </c>
      <c r="AI1193" s="89">
        <v>10.265000000000001</v>
      </c>
      <c r="AJ1193" s="89">
        <f t="shared" si="186"/>
        <v>8.5536251956236046E-3</v>
      </c>
      <c r="AK1193" s="1">
        <f t="shared" si="187"/>
        <v>1.0085645210591699E-4</v>
      </c>
      <c r="AL1193" s="1">
        <f t="shared" si="188"/>
        <v>0</v>
      </c>
      <c r="AM1193" s="81" t="s">
        <v>153</v>
      </c>
      <c r="AN1193" s="89" t="s">
        <v>69</v>
      </c>
      <c r="AO1193" s="89" t="s">
        <v>70</v>
      </c>
      <c r="AP1193" s="89" t="s">
        <v>71</v>
      </c>
      <c r="AQ1193" s="89" t="s">
        <v>114</v>
      </c>
      <c r="AR1193" s="89" t="s">
        <v>130</v>
      </c>
      <c r="AS1193" s="89" t="s">
        <v>151</v>
      </c>
      <c r="AT1193" s="81" t="s">
        <v>153</v>
      </c>
      <c r="AU1193" s="81" t="s">
        <v>99</v>
      </c>
    </row>
    <row r="1194" spans="1:47" s="1" customFormat="1" ht="16">
      <c r="A1194" s="8" t="s">
        <v>154</v>
      </c>
      <c r="B1194" s="8" t="s">
        <v>155</v>
      </c>
      <c r="C1194" s="8" t="s">
        <v>156</v>
      </c>
      <c r="D1194" s="11" t="s">
        <v>67</v>
      </c>
      <c r="E1194" s="24">
        <v>64</v>
      </c>
      <c r="F1194" s="13">
        <v>0.28299999999999997</v>
      </c>
      <c r="G1194" s="24">
        <v>2407.5</v>
      </c>
      <c r="H1194" s="8" t="s">
        <v>99</v>
      </c>
      <c r="I1194" s="13">
        <v>7288.7780000000002</v>
      </c>
      <c r="J1194" s="38">
        <v>8.4811459790561798</v>
      </c>
      <c r="K1194" s="103">
        <f t="shared" si="189"/>
        <v>9.1181784597357822</v>
      </c>
      <c r="L1194" s="115">
        <f>K1194-K1195</f>
        <v>7.9386712404650925</v>
      </c>
      <c r="M1194" s="1" t="s">
        <v>69</v>
      </c>
      <c r="N1194" s="1" t="s">
        <v>70</v>
      </c>
      <c r="O1194" s="1" t="s">
        <v>157</v>
      </c>
      <c r="P1194" s="1" t="s">
        <v>72</v>
      </c>
      <c r="Q1194" s="1" t="s">
        <v>130</v>
      </c>
      <c r="R1194" s="1" t="s">
        <v>131</v>
      </c>
      <c r="S1194" s="8" t="s">
        <v>155</v>
      </c>
      <c r="T1194" s="8" t="s">
        <v>99</v>
      </c>
      <c r="U1194" s="25">
        <v>6.5000000000000002E-2</v>
      </c>
      <c r="V1194"/>
      <c r="W1194">
        <v>13.3</v>
      </c>
      <c r="X1194" s="70">
        <v>818.19799999999998</v>
      </c>
      <c r="Y1194" s="70">
        <v>504.44940000000003</v>
      </c>
      <c r="Z1194" s="70">
        <f t="shared" si="180"/>
        <v>0.61653707293344651</v>
      </c>
      <c r="AA1194" s="23">
        <f t="shared" si="181"/>
        <v>8.1999430700148395</v>
      </c>
      <c r="AB1194" s="25">
        <v>5.4169999999999998</v>
      </c>
      <c r="AC1194" s="23">
        <f t="shared" si="182"/>
        <v>0.66061434253228257</v>
      </c>
      <c r="AD1194" s="23">
        <f t="shared" si="183"/>
        <v>1.5137424903110281</v>
      </c>
      <c r="AE1194" s="23">
        <f t="shared" si="184"/>
        <v>9.8393261870216839E-2</v>
      </c>
      <c r="AF1194" s="1">
        <v>995</v>
      </c>
      <c r="AG1194" s="1">
        <f t="shared" si="185"/>
        <v>9.8887700372077218E-5</v>
      </c>
      <c r="AH1194" s="7">
        <v>2000</v>
      </c>
      <c r="AI1194" s="1">
        <v>10.321999999999999</v>
      </c>
      <c r="AJ1194" s="1">
        <f t="shared" si="186"/>
        <v>1.9160569729137229E-2</v>
      </c>
      <c r="AK1194" s="1">
        <f t="shared" si="187"/>
        <v>1.7470949418048453E-3</v>
      </c>
      <c r="AL1194" s="1">
        <f t="shared" si="188"/>
        <v>1.5210946385962774E-3</v>
      </c>
      <c r="AM1194" s="8" t="s">
        <v>155</v>
      </c>
      <c r="AN1194" s="1" t="s">
        <v>69</v>
      </c>
      <c r="AO1194" s="1" t="s">
        <v>70</v>
      </c>
      <c r="AP1194" s="1" t="s">
        <v>157</v>
      </c>
      <c r="AQ1194" s="1" t="s">
        <v>72</v>
      </c>
      <c r="AR1194" s="1" t="s">
        <v>130</v>
      </c>
      <c r="AS1194" s="1" t="s">
        <v>131</v>
      </c>
      <c r="AT1194" s="8" t="s">
        <v>155</v>
      </c>
      <c r="AU1194" s="8" t="s">
        <v>99</v>
      </c>
    </row>
    <row r="1195" spans="1:47" s="1" customFormat="1" ht="16">
      <c r="A1195" s="8" t="s">
        <v>158</v>
      </c>
      <c r="B1195" s="8" t="s">
        <v>159</v>
      </c>
      <c r="C1195" s="8" t="s">
        <v>66</v>
      </c>
      <c r="D1195" s="11" t="s">
        <v>67</v>
      </c>
      <c r="E1195" s="24">
        <v>71</v>
      </c>
      <c r="F1195" s="13">
        <v>0.86699999999999999</v>
      </c>
      <c r="G1195" s="24">
        <v>2408.1</v>
      </c>
      <c r="H1195" s="8" t="s">
        <v>99</v>
      </c>
      <c r="I1195" s="13">
        <v>-13.917999999999999</v>
      </c>
      <c r="J1195" s="38">
        <v>1.0904474109743352</v>
      </c>
      <c r="K1195" s="103">
        <f t="shared" si="189"/>
        <v>1.1795072192706899</v>
      </c>
      <c r="L1195" s="115"/>
      <c r="M1195" s="1" t="s">
        <v>69</v>
      </c>
      <c r="N1195" s="1" t="s">
        <v>70</v>
      </c>
      <c r="O1195" s="1" t="s">
        <v>157</v>
      </c>
      <c r="P1195" s="1" t="s">
        <v>114</v>
      </c>
      <c r="Q1195" s="1" t="s">
        <v>130</v>
      </c>
      <c r="R1195" s="1" t="s">
        <v>131</v>
      </c>
      <c r="S1195" s="8" t="s">
        <v>159</v>
      </c>
      <c r="T1195" s="8" t="s">
        <v>99</v>
      </c>
      <c r="U1195" s="25">
        <v>0.06</v>
      </c>
      <c r="V1195"/>
      <c r="W1195">
        <v>13.3</v>
      </c>
      <c r="X1195" s="70">
        <v>818.19799999999998</v>
      </c>
      <c r="Y1195" s="70">
        <v>504.44940000000003</v>
      </c>
      <c r="Z1195" s="70">
        <f t="shared" si="180"/>
        <v>0.61653707293344651</v>
      </c>
      <c r="AA1195" s="23">
        <f t="shared" si="181"/>
        <v>8.1999430700148395</v>
      </c>
      <c r="AB1195" s="25">
        <v>6.3460000000000001</v>
      </c>
      <c r="AC1195" s="23">
        <f t="shared" si="182"/>
        <v>0.77390781201954317</v>
      </c>
      <c r="AD1195" s="23">
        <f t="shared" si="183"/>
        <v>1.2921435660281815</v>
      </c>
      <c r="AE1195" s="23">
        <f t="shared" si="184"/>
        <v>7.752861396169089E-2</v>
      </c>
      <c r="AF1195" s="1">
        <v>995</v>
      </c>
      <c r="AG1195" s="1">
        <f t="shared" si="185"/>
        <v>7.7918204986624011E-5</v>
      </c>
      <c r="AH1195" s="7">
        <v>2000</v>
      </c>
      <c r="AI1195" s="1">
        <v>10.337999999999999</v>
      </c>
      <c r="AJ1195" s="1">
        <f t="shared" si="186"/>
        <v>1.5074135226663574E-2</v>
      </c>
      <c r="AK1195" s="1">
        <f t="shared" si="187"/>
        <v>1.7780051324112303E-4</v>
      </c>
      <c r="AL1195" s="1">
        <f t="shared" si="188"/>
        <v>0</v>
      </c>
      <c r="AM1195" s="8" t="s">
        <v>159</v>
      </c>
      <c r="AN1195" s="1" t="s">
        <v>69</v>
      </c>
      <c r="AO1195" s="1" t="s">
        <v>70</v>
      </c>
      <c r="AP1195" s="1" t="s">
        <v>157</v>
      </c>
      <c r="AQ1195" s="1" t="s">
        <v>114</v>
      </c>
      <c r="AR1195" s="1" t="s">
        <v>130</v>
      </c>
      <c r="AS1195" s="1" t="s">
        <v>131</v>
      </c>
      <c r="AT1195" s="8" t="s">
        <v>159</v>
      </c>
      <c r="AU1195" s="8" t="s">
        <v>99</v>
      </c>
    </row>
    <row r="1196" spans="1:47" s="89" customFormat="1" ht="16">
      <c r="A1196" s="81" t="s">
        <v>168</v>
      </c>
      <c r="B1196" s="81" t="s">
        <v>169</v>
      </c>
      <c r="C1196" s="81" t="s">
        <v>66</v>
      </c>
      <c r="D1196" s="81" t="s">
        <v>67</v>
      </c>
      <c r="E1196" s="82">
        <v>73</v>
      </c>
      <c r="F1196" s="83">
        <v>0.73699999999999999</v>
      </c>
      <c r="G1196" s="82">
        <v>2408.1</v>
      </c>
      <c r="H1196" s="81" t="s">
        <v>99</v>
      </c>
      <c r="I1196" s="83">
        <v>16.324000000000002</v>
      </c>
      <c r="J1196" s="84">
        <v>1.1235144436906039</v>
      </c>
      <c r="K1196" s="103">
        <f t="shared" si="189"/>
        <v>1.2152417450065316</v>
      </c>
      <c r="L1196" s="115"/>
      <c r="M1196" s="89" t="s">
        <v>69</v>
      </c>
      <c r="N1196" s="89" t="s">
        <v>70</v>
      </c>
      <c r="O1196" s="89" t="s">
        <v>157</v>
      </c>
      <c r="P1196" s="89" t="s">
        <v>114</v>
      </c>
      <c r="Q1196" s="89" t="s">
        <v>130</v>
      </c>
      <c r="R1196" s="89" t="s">
        <v>140</v>
      </c>
      <c r="S1196" s="81" t="s">
        <v>169</v>
      </c>
      <c r="T1196" s="81" t="s">
        <v>99</v>
      </c>
      <c r="U1196" s="85">
        <v>4.1000000000000002E-2</v>
      </c>
      <c r="V1196" s="86"/>
      <c r="W1196" s="86">
        <v>13.3</v>
      </c>
      <c r="X1196" s="87">
        <v>818.19799999999998</v>
      </c>
      <c r="Y1196" s="87">
        <v>504.44940000000003</v>
      </c>
      <c r="Z1196" s="87">
        <f t="shared" si="180"/>
        <v>0.61653707293344651</v>
      </c>
      <c r="AA1196" s="88">
        <f t="shared" si="181"/>
        <v>8.1999430700148395</v>
      </c>
      <c r="AB1196" s="85">
        <v>6.609</v>
      </c>
      <c r="AC1196" s="88">
        <f t="shared" si="182"/>
        <v>0.80598120542659324</v>
      </c>
      <c r="AD1196" s="88">
        <f t="shared" si="183"/>
        <v>1.2407237206861612</v>
      </c>
      <c r="AE1196" s="88">
        <f t="shared" si="184"/>
        <v>5.0869672548132613E-2</v>
      </c>
      <c r="AF1196" s="89">
        <v>995</v>
      </c>
      <c r="AG1196" s="89">
        <f t="shared" si="185"/>
        <v>5.1125299043349358E-5</v>
      </c>
      <c r="AH1196" s="90">
        <v>2000</v>
      </c>
      <c r="AI1196" s="89">
        <v>10.374000000000001</v>
      </c>
      <c r="AJ1196" s="89">
        <f t="shared" si="186"/>
        <v>9.8564293509445459E-3</v>
      </c>
      <c r="AK1196" s="1">
        <f t="shared" si="187"/>
        <v>1.1977944403975445E-4</v>
      </c>
      <c r="AL1196" s="1">
        <f t="shared" si="188"/>
        <v>0</v>
      </c>
      <c r="AM1196" s="81" t="s">
        <v>169</v>
      </c>
      <c r="AN1196" s="89" t="s">
        <v>69</v>
      </c>
      <c r="AO1196" s="89" t="s">
        <v>70</v>
      </c>
      <c r="AP1196" s="89" t="s">
        <v>157</v>
      </c>
      <c r="AQ1196" s="89" t="s">
        <v>114</v>
      </c>
      <c r="AR1196" s="89" t="s">
        <v>130</v>
      </c>
      <c r="AS1196" s="89" t="s">
        <v>140</v>
      </c>
      <c r="AT1196" s="81" t="s">
        <v>169</v>
      </c>
      <c r="AU1196" s="81" t="s">
        <v>99</v>
      </c>
    </row>
    <row r="1197" spans="1:47" s="89" customFormat="1" ht="16">
      <c r="A1197" s="81" t="s">
        <v>170</v>
      </c>
      <c r="B1197" s="81" t="s">
        <v>169</v>
      </c>
      <c r="C1197" s="81" t="s">
        <v>66</v>
      </c>
      <c r="D1197" s="81" t="s">
        <v>67</v>
      </c>
      <c r="E1197" s="82">
        <v>70</v>
      </c>
      <c r="F1197" s="83">
        <v>0.69199999999999995</v>
      </c>
      <c r="G1197" s="82">
        <v>2407.6999999999998</v>
      </c>
      <c r="H1197" s="81" t="s">
        <v>99</v>
      </c>
      <c r="I1197" s="83">
        <v>14.48</v>
      </c>
      <c r="J1197" s="84">
        <v>1.1214988208546952</v>
      </c>
      <c r="K1197" s="103">
        <f t="shared" si="189"/>
        <v>1.2130635792188922</v>
      </c>
      <c r="L1197" s="115"/>
      <c r="M1197" s="89" t="s">
        <v>69</v>
      </c>
      <c r="N1197" s="89" t="s">
        <v>70</v>
      </c>
      <c r="O1197" s="89" t="s">
        <v>157</v>
      </c>
      <c r="P1197" s="89" t="s">
        <v>114</v>
      </c>
      <c r="Q1197" s="89" t="s">
        <v>130</v>
      </c>
      <c r="R1197" s="89" t="s">
        <v>140</v>
      </c>
      <c r="S1197" s="81" t="s">
        <v>169</v>
      </c>
      <c r="T1197" s="81" t="s">
        <v>99</v>
      </c>
      <c r="U1197" s="85">
        <v>0.04</v>
      </c>
      <c r="V1197" s="86"/>
      <c r="W1197" s="86">
        <v>13.3</v>
      </c>
      <c r="X1197" s="87">
        <v>818.19799999999998</v>
      </c>
      <c r="Y1197" s="87">
        <v>504.44940000000003</v>
      </c>
      <c r="Z1197" s="87">
        <f t="shared" si="180"/>
        <v>0.61653707293344651</v>
      </c>
      <c r="AA1197" s="88">
        <f t="shared" si="181"/>
        <v>8.1999430700148395</v>
      </c>
      <c r="AB1197" s="85">
        <v>6.609</v>
      </c>
      <c r="AC1197" s="88">
        <f t="shared" si="182"/>
        <v>0.80598120542659324</v>
      </c>
      <c r="AD1197" s="88">
        <f t="shared" si="183"/>
        <v>1.2407237206861612</v>
      </c>
      <c r="AE1197" s="88">
        <f t="shared" si="184"/>
        <v>4.9628948827446451E-2</v>
      </c>
      <c r="AF1197" s="89">
        <v>995</v>
      </c>
      <c r="AG1197" s="89">
        <f t="shared" si="185"/>
        <v>4.9878340530096938E-5</v>
      </c>
      <c r="AH1197" s="90">
        <v>2000</v>
      </c>
      <c r="AI1197" s="89">
        <v>10.374000000000001</v>
      </c>
      <c r="AJ1197" s="89">
        <f t="shared" si="186"/>
        <v>9.6160286350678494E-3</v>
      </c>
      <c r="AK1197" s="1">
        <f t="shared" si="187"/>
        <v>1.1664854113926763E-4</v>
      </c>
      <c r="AL1197" s="1">
        <f t="shared" si="188"/>
        <v>0</v>
      </c>
      <c r="AM1197" s="81" t="s">
        <v>169</v>
      </c>
      <c r="AN1197" s="89" t="s">
        <v>69</v>
      </c>
      <c r="AO1197" s="89" t="s">
        <v>70</v>
      </c>
      <c r="AP1197" s="89" t="s">
        <v>157</v>
      </c>
      <c r="AQ1197" s="89" t="s">
        <v>114</v>
      </c>
      <c r="AR1197" s="89" t="s">
        <v>130</v>
      </c>
      <c r="AS1197" s="89" t="s">
        <v>140</v>
      </c>
      <c r="AT1197" s="81" t="s">
        <v>169</v>
      </c>
      <c r="AU1197" s="81" t="s">
        <v>99</v>
      </c>
    </row>
    <row r="1198" spans="1:47" s="1" customFormat="1" ht="16">
      <c r="A1198" s="8" t="s">
        <v>171</v>
      </c>
      <c r="B1198" s="8" t="s">
        <v>172</v>
      </c>
      <c r="C1198" s="8" t="s">
        <v>156</v>
      </c>
      <c r="D1198" s="11" t="s">
        <v>67</v>
      </c>
      <c r="E1198" s="24">
        <v>64</v>
      </c>
      <c r="F1198" s="13">
        <v>0.25700000000000001</v>
      </c>
      <c r="G1198" s="24">
        <v>2406.6</v>
      </c>
      <c r="H1198" s="8" t="s">
        <v>99</v>
      </c>
      <c r="I1198" s="13">
        <v>10749.513999999999</v>
      </c>
      <c r="J1198" s="38">
        <v>11.611046212815815</v>
      </c>
      <c r="K1198" s="103">
        <f t="shared" si="189"/>
        <v>12.451186159792808</v>
      </c>
      <c r="L1198" s="115">
        <f>K1198-K1199</f>
        <v>11.269999280895034</v>
      </c>
      <c r="M1198" s="1" t="s">
        <v>69</v>
      </c>
      <c r="N1198" s="1" t="s">
        <v>70</v>
      </c>
      <c r="O1198" s="1" t="s">
        <v>157</v>
      </c>
      <c r="P1198" s="1" t="s">
        <v>72</v>
      </c>
      <c r="Q1198" s="1" t="s">
        <v>130</v>
      </c>
      <c r="R1198" s="1" t="s">
        <v>146</v>
      </c>
      <c r="S1198" s="8" t="s">
        <v>172</v>
      </c>
      <c r="T1198" s="8" t="s">
        <v>99</v>
      </c>
      <c r="U1198" s="25">
        <v>6.7000000000000004E-2</v>
      </c>
      <c r="V1198"/>
      <c r="W1198">
        <v>13.3</v>
      </c>
      <c r="X1198" s="70">
        <v>818.19799999999998</v>
      </c>
      <c r="Y1198" s="70">
        <v>504.44940000000003</v>
      </c>
      <c r="Z1198" s="70">
        <f t="shared" si="180"/>
        <v>0.61653707293344651</v>
      </c>
      <c r="AA1198" s="23">
        <f t="shared" si="181"/>
        <v>8.1999430700148395</v>
      </c>
      <c r="AB1198" s="25">
        <v>6.2530000000000001</v>
      </c>
      <c r="AC1198" s="23">
        <f t="shared" si="182"/>
        <v>0.76256626986419851</v>
      </c>
      <c r="AD1198" s="23">
        <f t="shared" si="183"/>
        <v>1.3113614377122724</v>
      </c>
      <c r="AE1198" s="23">
        <f t="shared" si="184"/>
        <v>8.7861216326722252E-2</v>
      </c>
      <c r="AF1198" s="1">
        <v>995</v>
      </c>
      <c r="AG1198" s="1">
        <f t="shared" si="185"/>
        <v>8.8302729976605282E-5</v>
      </c>
      <c r="AH1198" s="7">
        <v>2000</v>
      </c>
      <c r="AI1198" s="1">
        <v>10.285</v>
      </c>
      <c r="AJ1198" s="1">
        <f t="shared" si="186"/>
        <v>1.7171167715431264E-2</v>
      </c>
      <c r="AK1198" s="1">
        <f t="shared" si="187"/>
        <v>2.1380140580585885E-3</v>
      </c>
      <c r="AL1198" s="1">
        <f t="shared" si="188"/>
        <v>1.9351904780503836E-3</v>
      </c>
      <c r="AM1198" s="8" t="s">
        <v>172</v>
      </c>
      <c r="AN1198" s="1" t="s">
        <v>69</v>
      </c>
      <c r="AO1198" s="1" t="s">
        <v>70</v>
      </c>
      <c r="AP1198" s="1" t="s">
        <v>157</v>
      </c>
      <c r="AQ1198" s="1" t="s">
        <v>72</v>
      </c>
      <c r="AR1198" s="1" t="s">
        <v>130</v>
      </c>
      <c r="AS1198" s="1" t="s">
        <v>146</v>
      </c>
      <c r="AT1198" s="8" t="s">
        <v>172</v>
      </c>
      <c r="AU1198" s="8" t="s">
        <v>99</v>
      </c>
    </row>
    <row r="1199" spans="1:47" s="1" customFormat="1" ht="16">
      <c r="A1199" s="8" t="s">
        <v>173</v>
      </c>
      <c r="B1199" s="8" t="s">
        <v>174</v>
      </c>
      <c r="C1199" s="8" t="s">
        <v>66</v>
      </c>
      <c r="D1199" s="11" t="s">
        <v>67</v>
      </c>
      <c r="E1199" s="24">
        <v>69</v>
      </c>
      <c r="F1199" s="13">
        <v>0.42799999999999999</v>
      </c>
      <c r="G1199" s="24">
        <v>2407.9</v>
      </c>
      <c r="H1199" s="8" t="s">
        <v>99</v>
      </c>
      <c r="I1199" s="13">
        <v>-12.497</v>
      </c>
      <c r="J1199" s="38">
        <v>1.0920016477660448</v>
      </c>
      <c r="K1199" s="103">
        <f t="shared" si="189"/>
        <v>1.1811868788977749</v>
      </c>
      <c r="L1199" s="115"/>
      <c r="M1199" s="1" t="s">
        <v>69</v>
      </c>
      <c r="N1199" s="1" t="s">
        <v>70</v>
      </c>
      <c r="O1199" s="1" t="s">
        <v>157</v>
      </c>
      <c r="P1199" s="1" t="s">
        <v>114</v>
      </c>
      <c r="Q1199" s="1" t="s">
        <v>130</v>
      </c>
      <c r="R1199" s="1" t="s">
        <v>146</v>
      </c>
      <c r="S1199" s="8" t="s">
        <v>174</v>
      </c>
      <c r="T1199" s="8" t="s">
        <v>99</v>
      </c>
      <c r="U1199" s="25">
        <v>2.9000000000000001E-2</v>
      </c>
      <c r="V1199"/>
      <c r="W1199">
        <v>13.3</v>
      </c>
      <c r="X1199" s="70">
        <v>818.19799999999998</v>
      </c>
      <c r="Y1199" s="70">
        <v>504.44940000000003</v>
      </c>
      <c r="Z1199" s="70">
        <f t="shared" si="180"/>
        <v>0.61653707293344651</v>
      </c>
      <c r="AA1199" s="23">
        <f t="shared" si="181"/>
        <v>8.1999430700148395</v>
      </c>
      <c r="AB1199" s="25">
        <v>4.4690000000000003</v>
      </c>
      <c r="AC1199" s="23">
        <f t="shared" si="182"/>
        <v>0.54500378378747849</v>
      </c>
      <c r="AD1199" s="23">
        <f t="shared" si="183"/>
        <v>1.8348496464566657</v>
      </c>
      <c r="AE1199" s="23">
        <f t="shared" si="184"/>
        <v>5.3210639747243306E-2</v>
      </c>
      <c r="AF1199" s="1">
        <v>995</v>
      </c>
      <c r="AG1199" s="1">
        <f t="shared" si="185"/>
        <v>5.3478029896726938E-5</v>
      </c>
      <c r="AH1199" s="7">
        <v>2000</v>
      </c>
      <c r="AI1199" s="1">
        <v>10.242000000000001</v>
      </c>
      <c r="AJ1199" s="1">
        <f t="shared" si="186"/>
        <v>1.0442888087624865E-2</v>
      </c>
      <c r="AK1199" s="1">
        <f t="shared" si="187"/>
        <v>1.2335002386900369E-4</v>
      </c>
      <c r="AL1199" s="1">
        <f t="shared" si="188"/>
        <v>0</v>
      </c>
      <c r="AM1199" s="8" t="s">
        <v>174</v>
      </c>
      <c r="AN1199" s="1" t="s">
        <v>69</v>
      </c>
      <c r="AO1199" s="1" t="s">
        <v>70</v>
      </c>
      <c r="AP1199" s="1" t="s">
        <v>157</v>
      </c>
      <c r="AQ1199" s="1" t="s">
        <v>114</v>
      </c>
      <c r="AR1199" s="1" t="s">
        <v>130</v>
      </c>
      <c r="AS1199" s="1" t="s">
        <v>146</v>
      </c>
      <c r="AT1199" s="8" t="s">
        <v>174</v>
      </c>
      <c r="AU1199" s="8" t="s">
        <v>99</v>
      </c>
    </row>
    <row r="1200" spans="1:47" s="89" customFormat="1" ht="16">
      <c r="A1200" s="81" t="s">
        <v>177</v>
      </c>
      <c r="B1200" s="81" t="s">
        <v>178</v>
      </c>
      <c r="C1200" s="81" t="s">
        <v>66</v>
      </c>
      <c r="D1200" s="91" t="s">
        <v>67</v>
      </c>
      <c r="E1200" s="82">
        <v>71</v>
      </c>
      <c r="F1200" s="83">
        <v>0.39800000000000002</v>
      </c>
      <c r="G1200" s="82">
        <v>2407.6999999999998</v>
      </c>
      <c r="H1200" s="81" t="s">
        <v>99</v>
      </c>
      <c r="I1200" s="83">
        <v>233.76599999999999</v>
      </c>
      <c r="J1200" s="84">
        <v>1.3606191912801655</v>
      </c>
      <c r="K1200" s="103">
        <f t="shared" si="189"/>
        <v>1.4714164070086384</v>
      </c>
      <c r="L1200" s="115"/>
      <c r="M1200" s="89" t="s">
        <v>69</v>
      </c>
      <c r="N1200" s="89" t="s">
        <v>70</v>
      </c>
      <c r="O1200" s="89" t="s">
        <v>157</v>
      </c>
      <c r="P1200" s="89" t="s">
        <v>114</v>
      </c>
      <c r="Q1200" s="89" t="s">
        <v>130</v>
      </c>
      <c r="R1200" s="89" t="s">
        <v>151</v>
      </c>
      <c r="S1200" s="81" t="s">
        <v>178</v>
      </c>
      <c r="T1200" s="81" t="s">
        <v>99</v>
      </c>
      <c r="U1200" s="85">
        <v>2.1000000000000001E-2</v>
      </c>
      <c r="V1200" s="86"/>
      <c r="W1200" s="86">
        <v>13.3</v>
      </c>
      <c r="X1200" s="87">
        <v>818.19799999999998</v>
      </c>
      <c r="Y1200" s="87">
        <v>504.44940000000003</v>
      </c>
      <c r="Z1200" s="87">
        <f t="shared" si="180"/>
        <v>0.61653707293344651</v>
      </c>
      <c r="AA1200" s="88">
        <f t="shared" si="181"/>
        <v>8.1999430700148395</v>
      </c>
      <c r="AB1200" s="85">
        <v>6.6680000000000001</v>
      </c>
      <c r="AC1200" s="88">
        <f t="shared" si="182"/>
        <v>0.81317637733159687</v>
      </c>
      <c r="AD1200" s="88">
        <f t="shared" si="183"/>
        <v>1.229745511399946</v>
      </c>
      <c r="AE1200" s="88">
        <f t="shared" si="184"/>
        <v>2.5824655739398867E-2</v>
      </c>
      <c r="AF1200" s="89">
        <v>995</v>
      </c>
      <c r="AG1200" s="89">
        <f t="shared" si="185"/>
        <v>2.5954427878792831E-5</v>
      </c>
      <c r="AH1200" s="90">
        <v>2000</v>
      </c>
      <c r="AI1200" s="89">
        <v>10.265000000000001</v>
      </c>
      <c r="AJ1200" s="89">
        <f t="shared" si="186"/>
        <v>5.0568783007876924E-3</v>
      </c>
      <c r="AK1200" s="1">
        <f t="shared" si="187"/>
        <v>7.440773700024975E-5</v>
      </c>
      <c r="AL1200" s="1">
        <f t="shared" si="188"/>
        <v>0</v>
      </c>
      <c r="AM1200" s="81" t="s">
        <v>178</v>
      </c>
      <c r="AN1200" s="89" t="s">
        <v>69</v>
      </c>
      <c r="AO1200" s="89" t="s">
        <v>70</v>
      </c>
      <c r="AP1200" s="89" t="s">
        <v>157</v>
      </c>
      <c r="AQ1200" s="89" t="s">
        <v>114</v>
      </c>
      <c r="AR1200" s="89" t="s">
        <v>130</v>
      </c>
      <c r="AS1200" s="89" t="s">
        <v>151</v>
      </c>
      <c r="AT1200" s="81" t="s">
        <v>178</v>
      </c>
      <c r="AU1200" s="81" t="s">
        <v>99</v>
      </c>
    </row>
    <row r="1201" spans="1:47" s="1" customFormat="1" ht="16">
      <c r="A1201" s="8" t="s">
        <v>179</v>
      </c>
      <c r="B1201" s="8" t="s">
        <v>180</v>
      </c>
      <c r="C1201" s="8" t="s">
        <v>66</v>
      </c>
      <c r="D1201" s="11" t="s">
        <v>67</v>
      </c>
      <c r="E1201" s="24">
        <v>73</v>
      </c>
      <c r="F1201" s="13">
        <v>0.38500000000000001</v>
      </c>
      <c r="G1201" s="24">
        <v>2407.3000000000002</v>
      </c>
      <c r="H1201" s="8" t="s">
        <v>99</v>
      </c>
      <c r="I1201" s="13">
        <v>6722.2820000000002</v>
      </c>
      <c r="J1201" s="38">
        <v>7.9475701659972078</v>
      </c>
      <c r="K1201" s="103">
        <f t="shared" si="189"/>
        <v>8.5482683502297796</v>
      </c>
      <c r="L1201" s="115">
        <f>K1201-K1202</f>
        <v>7.3730438712843727</v>
      </c>
      <c r="M1201" s="1" t="s">
        <v>119</v>
      </c>
      <c r="N1201" s="1" t="s">
        <v>120</v>
      </c>
      <c r="O1201" s="1" t="s">
        <v>71</v>
      </c>
      <c r="P1201" s="1" t="s">
        <v>72</v>
      </c>
      <c r="Q1201" s="1" t="s">
        <v>130</v>
      </c>
      <c r="R1201" s="1" t="s">
        <v>131</v>
      </c>
      <c r="S1201" s="8" t="s">
        <v>180</v>
      </c>
      <c r="T1201" s="8" t="s">
        <v>99</v>
      </c>
      <c r="U1201" s="25">
        <v>2.1000000000000001E-2</v>
      </c>
      <c r="V1201"/>
      <c r="W1201">
        <v>13.3</v>
      </c>
      <c r="X1201" s="70">
        <v>818.19799999999998</v>
      </c>
      <c r="Y1201" s="70">
        <v>504.44940000000003</v>
      </c>
      <c r="Z1201" s="70">
        <f t="shared" si="180"/>
        <v>0.61653707293344651</v>
      </c>
      <c r="AA1201" s="23">
        <f t="shared" si="181"/>
        <v>8.1999430700148395</v>
      </c>
      <c r="AB1201" s="25">
        <v>5.4939999999999998</v>
      </c>
      <c r="AC1201" s="23">
        <f t="shared" si="182"/>
        <v>0.6700046516286432</v>
      </c>
      <c r="AD1201" s="23">
        <f t="shared" si="183"/>
        <v>1.4925269512222135</v>
      </c>
      <c r="AE1201" s="23">
        <f t="shared" si="184"/>
        <v>3.1343065975666481E-2</v>
      </c>
      <c r="AF1201" s="1">
        <v>995</v>
      </c>
      <c r="AG1201" s="1">
        <f t="shared" si="185"/>
        <v>3.150056881976531E-5</v>
      </c>
      <c r="AH1201" s="7">
        <v>2000</v>
      </c>
      <c r="AI1201" s="1">
        <v>10.356</v>
      </c>
      <c r="AJ1201" s="1">
        <f t="shared" si="186"/>
        <v>6.0835397488924895E-3</v>
      </c>
      <c r="AK1201" s="1">
        <f t="shared" si="187"/>
        <v>5.2003730292822482E-4</v>
      </c>
      <c r="AL1201" s="1">
        <f t="shared" si="188"/>
        <v>4.4854205461286638E-4</v>
      </c>
      <c r="AM1201" s="8" t="s">
        <v>180</v>
      </c>
      <c r="AN1201" s="1" t="s">
        <v>119</v>
      </c>
      <c r="AO1201" s="1" t="s">
        <v>120</v>
      </c>
      <c r="AP1201" s="1" t="s">
        <v>71</v>
      </c>
      <c r="AQ1201" s="1" t="s">
        <v>72</v>
      </c>
      <c r="AR1201" s="1" t="s">
        <v>130</v>
      </c>
      <c r="AS1201" s="1" t="s">
        <v>131</v>
      </c>
      <c r="AT1201" s="8" t="s">
        <v>180</v>
      </c>
      <c r="AU1201" s="8" t="s">
        <v>99</v>
      </c>
    </row>
    <row r="1202" spans="1:47" s="1" customFormat="1" ht="16">
      <c r="A1202" s="8" t="s">
        <v>181</v>
      </c>
      <c r="B1202" s="8" t="s">
        <v>182</v>
      </c>
      <c r="C1202" s="8" t="s">
        <v>66</v>
      </c>
      <c r="D1202" s="8" t="s">
        <v>67</v>
      </c>
      <c r="E1202" s="24">
        <v>72</v>
      </c>
      <c r="F1202" s="13">
        <v>1.2050000000000001</v>
      </c>
      <c r="G1202" s="24">
        <v>2408.3000000000002</v>
      </c>
      <c r="H1202" s="8" t="s">
        <v>99</v>
      </c>
      <c r="I1202" s="13">
        <v>-17.541</v>
      </c>
      <c r="J1202" s="38">
        <v>1.0864844876825446</v>
      </c>
      <c r="K1202" s="103">
        <f t="shared" si="189"/>
        <v>1.1752244789454072</v>
      </c>
      <c r="L1202" s="115"/>
      <c r="M1202" s="1" t="s">
        <v>119</v>
      </c>
      <c r="N1202" s="1" t="s">
        <v>120</v>
      </c>
      <c r="O1202" s="1" t="s">
        <v>71</v>
      </c>
      <c r="P1202" s="1" t="s">
        <v>114</v>
      </c>
      <c r="Q1202" s="1" t="s">
        <v>130</v>
      </c>
      <c r="R1202" s="1" t="s">
        <v>131</v>
      </c>
      <c r="S1202" s="8" t="s">
        <v>182</v>
      </c>
      <c r="T1202" s="8" t="s">
        <v>99</v>
      </c>
      <c r="U1202" s="25">
        <v>8.6999999999999994E-2</v>
      </c>
      <c r="V1202"/>
      <c r="W1202">
        <v>13.3</v>
      </c>
      <c r="X1202" s="70">
        <v>818.19799999999998</v>
      </c>
      <c r="Y1202" s="70">
        <v>504.44940000000003</v>
      </c>
      <c r="Z1202" s="70">
        <f t="shared" si="180"/>
        <v>0.61653707293344651</v>
      </c>
      <c r="AA1202" s="23">
        <f t="shared" si="181"/>
        <v>8.1999430700148395</v>
      </c>
      <c r="AB1202" s="25">
        <v>4.8049999999999997</v>
      </c>
      <c r="AC1202" s="23">
        <f t="shared" si="182"/>
        <v>0.58597967802614315</v>
      </c>
      <c r="AD1202" s="23">
        <f t="shared" si="183"/>
        <v>1.7065438231040251</v>
      </c>
      <c r="AE1202" s="23">
        <f t="shared" si="184"/>
        <v>0.14846931261005017</v>
      </c>
      <c r="AF1202" s="1">
        <v>950</v>
      </c>
      <c r="AG1202" s="1">
        <f t="shared" si="185"/>
        <v>1.5628348695794755E-4</v>
      </c>
      <c r="AH1202" s="7">
        <v>2000</v>
      </c>
      <c r="AI1202" s="1">
        <v>10.146000000000001</v>
      </c>
      <c r="AJ1202" s="1">
        <f t="shared" si="186"/>
        <v>3.0806916411974677E-2</v>
      </c>
      <c r="AK1202" s="1">
        <f t="shared" si="187"/>
        <v>3.6205042288177652E-4</v>
      </c>
      <c r="AL1202" s="1">
        <f t="shared" si="188"/>
        <v>0</v>
      </c>
      <c r="AM1202" s="8" t="s">
        <v>182</v>
      </c>
      <c r="AN1202" s="1" t="s">
        <v>119</v>
      </c>
      <c r="AO1202" s="1" t="s">
        <v>120</v>
      </c>
      <c r="AP1202" s="1" t="s">
        <v>71</v>
      </c>
      <c r="AQ1202" s="1" t="s">
        <v>114</v>
      </c>
      <c r="AR1202" s="1" t="s">
        <v>130</v>
      </c>
      <c r="AS1202" s="1" t="s">
        <v>131</v>
      </c>
      <c r="AT1202" s="8" t="s">
        <v>182</v>
      </c>
      <c r="AU1202" s="8" t="s">
        <v>99</v>
      </c>
    </row>
    <row r="1203" spans="1:47" s="1" customFormat="1" ht="16">
      <c r="A1203" s="8" t="s">
        <v>184</v>
      </c>
      <c r="B1203" s="8" t="s">
        <v>185</v>
      </c>
      <c r="C1203" s="8" t="s">
        <v>156</v>
      </c>
      <c r="D1203" s="11" t="s">
        <v>67</v>
      </c>
      <c r="E1203" s="24">
        <v>56</v>
      </c>
      <c r="F1203" s="13">
        <v>0.28199999999999997</v>
      </c>
      <c r="G1203" s="24">
        <v>2406.4</v>
      </c>
      <c r="H1203" s="8" t="s">
        <v>99</v>
      </c>
      <c r="I1203" s="13">
        <v>7106.0990000000002</v>
      </c>
      <c r="J1203" s="38">
        <v>8.3097598119061544</v>
      </c>
      <c r="K1203" s="103">
        <f t="shared" si="189"/>
        <v>8.9351760291612674</v>
      </c>
      <c r="L1203" s="115">
        <f>K1203-K1204</f>
        <v>7.7604728806879457</v>
      </c>
      <c r="M1203" s="1" t="s">
        <v>119</v>
      </c>
      <c r="N1203" s="1" t="s">
        <v>120</v>
      </c>
      <c r="O1203" s="1" t="s">
        <v>71</v>
      </c>
      <c r="P1203" s="1" t="s">
        <v>72</v>
      </c>
      <c r="Q1203" s="1" t="s">
        <v>130</v>
      </c>
      <c r="R1203" s="1" t="s">
        <v>74</v>
      </c>
      <c r="S1203" s="8" t="s">
        <v>185</v>
      </c>
      <c r="T1203" s="8" t="s">
        <v>99</v>
      </c>
      <c r="U1203" s="25">
        <v>7.0999999999999994E-2</v>
      </c>
      <c r="V1203"/>
      <c r="W1203">
        <v>13.3</v>
      </c>
      <c r="X1203" s="70">
        <v>818.19799999999998</v>
      </c>
      <c r="Y1203" s="70">
        <v>504.44940000000003</v>
      </c>
      <c r="Z1203" s="70">
        <f t="shared" si="180"/>
        <v>0.61653707293344651</v>
      </c>
      <c r="AA1203" s="23">
        <f t="shared" si="181"/>
        <v>8.1999430700148395</v>
      </c>
      <c r="AB1203" s="25">
        <v>4.7729999999999997</v>
      </c>
      <c r="AC1203" s="23">
        <f t="shared" si="182"/>
        <v>0.58207721190817507</v>
      </c>
      <c r="AD1203" s="23">
        <f t="shared" si="183"/>
        <v>1.7179851393284811</v>
      </c>
      <c r="AE1203" s="23">
        <f t="shared" si="184"/>
        <v>0.12197694489232215</v>
      </c>
      <c r="AF1203" s="1">
        <v>995</v>
      </c>
      <c r="AG1203" s="1">
        <f t="shared" si="185"/>
        <v>1.2258989436414287E-4</v>
      </c>
      <c r="AH1203" s="7">
        <v>2000</v>
      </c>
      <c r="AI1203" s="1">
        <v>10.308999999999999</v>
      </c>
      <c r="AJ1203" s="1">
        <f t="shared" si="186"/>
        <v>2.3783081649848267E-2</v>
      </c>
      <c r="AK1203" s="1">
        <f t="shared" si="187"/>
        <v>2.1250602105730943E-3</v>
      </c>
      <c r="AL1203" s="1">
        <f t="shared" si="188"/>
        <v>1.8456796016283461E-3</v>
      </c>
      <c r="AM1203" s="8" t="s">
        <v>185</v>
      </c>
      <c r="AN1203" s="1" t="s">
        <v>119</v>
      </c>
      <c r="AO1203" s="1" t="s">
        <v>120</v>
      </c>
      <c r="AP1203" s="1" t="s">
        <v>71</v>
      </c>
      <c r="AQ1203" s="1" t="s">
        <v>72</v>
      </c>
      <c r="AR1203" s="1" t="s">
        <v>130</v>
      </c>
      <c r="AS1203" s="1" t="s">
        <v>74</v>
      </c>
      <c r="AT1203" s="8" t="s">
        <v>185</v>
      </c>
      <c r="AU1203" s="8" t="s">
        <v>99</v>
      </c>
    </row>
    <row r="1204" spans="1:47" s="1" customFormat="1" ht="16">
      <c r="A1204" s="8" t="s">
        <v>186</v>
      </c>
      <c r="B1204" s="8" t="s">
        <v>187</v>
      </c>
      <c r="C1204" s="8" t="s">
        <v>66</v>
      </c>
      <c r="D1204" s="11" t="s">
        <v>67</v>
      </c>
      <c r="E1204" s="24">
        <v>77</v>
      </c>
      <c r="F1204" s="13">
        <v>1.7729999999999999</v>
      </c>
      <c r="G1204" s="24">
        <v>2408.1</v>
      </c>
      <c r="H1204" s="8" t="s">
        <v>99</v>
      </c>
      <c r="I1204" s="13">
        <v>-17.981999999999999</v>
      </c>
      <c r="J1204" s="38">
        <v>1.0860020897480176</v>
      </c>
      <c r="K1204" s="103">
        <f t="shared" si="189"/>
        <v>1.1747031484733212</v>
      </c>
      <c r="L1204" s="115"/>
      <c r="M1204" s="1" t="s">
        <v>119</v>
      </c>
      <c r="N1204" s="1" t="s">
        <v>120</v>
      </c>
      <c r="O1204" s="1" t="s">
        <v>71</v>
      </c>
      <c r="P1204" s="1" t="s">
        <v>114</v>
      </c>
      <c r="Q1204" s="1" t="s">
        <v>130</v>
      </c>
      <c r="R1204" s="1" t="s">
        <v>74</v>
      </c>
      <c r="S1204" s="8" t="s">
        <v>187</v>
      </c>
      <c r="T1204" s="8" t="s">
        <v>99</v>
      </c>
      <c r="U1204" s="25">
        <v>0.123</v>
      </c>
      <c r="V1204"/>
      <c r="W1204">
        <v>13.3</v>
      </c>
      <c r="X1204" s="70">
        <v>818.19799999999998</v>
      </c>
      <c r="Y1204" s="70">
        <v>504.44940000000003</v>
      </c>
      <c r="Z1204" s="70">
        <f t="shared" si="180"/>
        <v>0.61653707293344651</v>
      </c>
      <c r="AA1204" s="23">
        <f t="shared" si="181"/>
        <v>8.1999430700148395</v>
      </c>
      <c r="AB1204" s="25">
        <v>3.2290000000000001</v>
      </c>
      <c r="AC1204" s="23">
        <f t="shared" si="182"/>
        <v>0.39378322171621571</v>
      </c>
      <c r="AD1204" s="23">
        <f t="shared" si="183"/>
        <v>2.5394682781092719</v>
      </c>
      <c r="AE1204" s="23">
        <f t="shared" si="184"/>
        <v>0.31235459820744044</v>
      </c>
      <c r="AF1204" s="1">
        <v>950</v>
      </c>
      <c r="AG1204" s="1">
        <f t="shared" si="185"/>
        <v>3.2879431390256891E-4</v>
      </c>
      <c r="AH1204" s="7">
        <v>2000</v>
      </c>
      <c r="AI1204" s="1">
        <v>10.226000000000001</v>
      </c>
      <c r="AJ1204" s="1">
        <f t="shared" si="186"/>
        <v>6.4305557188063536E-2</v>
      </c>
      <c r="AK1204" s="1">
        <f t="shared" si="187"/>
        <v>7.553994049314945E-4</v>
      </c>
      <c r="AL1204" s="1">
        <f t="shared" si="188"/>
        <v>0</v>
      </c>
      <c r="AM1204" s="8" t="s">
        <v>187</v>
      </c>
      <c r="AN1204" s="1" t="s">
        <v>119</v>
      </c>
      <c r="AO1204" s="1" t="s">
        <v>120</v>
      </c>
      <c r="AP1204" s="1" t="s">
        <v>71</v>
      </c>
      <c r="AQ1204" s="1" t="s">
        <v>114</v>
      </c>
      <c r="AR1204" s="1" t="s">
        <v>130</v>
      </c>
      <c r="AS1204" s="1" t="s">
        <v>74</v>
      </c>
      <c r="AT1204" s="8" t="s">
        <v>187</v>
      </c>
      <c r="AU1204" s="8" t="s">
        <v>99</v>
      </c>
    </row>
    <row r="1205" spans="1:47" s="89" customFormat="1" ht="16">
      <c r="A1205" s="81" t="s">
        <v>190</v>
      </c>
      <c r="B1205" s="81" t="s">
        <v>191</v>
      </c>
      <c r="C1205" s="81" t="s">
        <v>66</v>
      </c>
      <c r="D1205" s="91" t="s">
        <v>67</v>
      </c>
      <c r="E1205" s="82">
        <v>68</v>
      </c>
      <c r="F1205" s="83">
        <v>1.228</v>
      </c>
      <c r="G1205" s="82">
        <v>2408.1</v>
      </c>
      <c r="H1205" s="81" t="s">
        <v>99</v>
      </c>
      <c r="I1205" s="83">
        <v>-14.324</v>
      </c>
      <c r="J1205" s="84">
        <v>1.0900033343477249</v>
      </c>
      <c r="K1205" s="103">
        <f t="shared" si="189"/>
        <v>1.1790273060323651</v>
      </c>
      <c r="L1205" s="115"/>
      <c r="M1205" s="89" t="s">
        <v>119</v>
      </c>
      <c r="N1205" s="89" t="s">
        <v>120</v>
      </c>
      <c r="O1205" s="89" t="s">
        <v>71</v>
      </c>
      <c r="P1205" s="89" t="s">
        <v>114</v>
      </c>
      <c r="Q1205" s="89" t="s">
        <v>130</v>
      </c>
      <c r="R1205" s="89" t="s">
        <v>140</v>
      </c>
      <c r="S1205" s="81" t="s">
        <v>191</v>
      </c>
      <c r="T1205" s="81" t="s">
        <v>99</v>
      </c>
      <c r="U1205" s="85">
        <v>7.6999999999999999E-2</v>
      </c>
      <c r="V1205" s="86"/>
      <c r="W1205" s="86">
        <v>13.3</v>
      </c>
      <c r="X1205" s="87">
        <v>818.19799999999998</v>
      </c>
      <c r="Y1205" s="87">
        <v>504.44940000000003</v>
      </c>
      <c r="Z1205" s="87">
        <f t="shared" si="180"/>
        <v>0.61653707293344651</v>
      </c>
      <c r="AA1205" s="88">
        <f t="shared" si="181"/>
        <v>8.1999430700148395</v>
      </c>
      <c r="AB1205" s="85">
        <v>6.8330000000000002</v>
      </c>
      <c r="AC1205" s="88">
        <f t="shared" si="182"/>
        <v>0.83329846825236975</v>
      </c>
      <c r="AD1205" s="88">
        <f t="shared" si="183"/>
        <v>1.2000502078171871</v>
      </c>
      <c r="AE1205" s="88">
        <f t="shared" si="184"/>
        <v>9.2403866001923407E-2</v>
      </c>
      <c r="AF1205" s="89">
        <v>950</v>
      </c>
      <c r="AG1205" s="89">
        <f t="shared" si="185"/>
        <v>9.7267227370445689E-5</v>
      </c>
      <c r="AH1205" s="90">
        <v>2000</v>
      </c>
      <c r="AI1205" s="89">
        <v>10.292</v>
      </c>
      <c r="AJ1205" s="89">
        <f t="shared" si="186"/>
        <v>1.8901521059161618E-2</v>
      </c>
      <c r="AK1205" s="1">
        <f t="shared" si="187"/>
        <v>2.2285409454297339E-4</v>
      </c>
      <c r="AL1205" s="1">
        <f t="shared" si="188"/>
        <v>0</v>
      </c>
      <c r="AM1205" s="81" t="s">
        <v>191</v>
      </c>
      <c r="AN1205" s="89" t="s">
        <v>119</v>
      </c>
      <c r="AO1205" s="89" t="s">
        <v>120</v>
      </c>
      <c r="AP1205" s="89" t="s">
        <v>71</v>
      </c>
      <c r="AQ1205" s="89" t="s">
        <v>114</v>
      </c>
      <c r="AR1205" s="89" t="s">
        <v>130</v>
      </c>
      <c r="AS1205" s="89" t="s">
        <v>140</v>
      </c>
      <c r="AT1205" s="81" t="s">
        <v>191</v>
      </c>
      <c r="AU1205" s="81" t="s">
        <v>99</v>
      </c>
    </row>
    <row r="1206" spans="1:47" s="1" customFormat="1" ht="16">
      <c r="A1206" s="8" t="s">
        <v>192</v>
      </c>
      <c r="B1206" s="8" t="s">
        <v>193</v>
      </c>
      <c r="C1206" s="8" t="s">
        <v>156</v>
      </c>
      <c r="D1206" s="11" t="s">
        <v>67</v>
      </c>
      <c r="E1206" s="24">
        <v>67</v>
      </c>
      <c r="F1206" s="13">
        <v>0.49299999999999999</v>
      </c>
      <c r="G1206" s="24">
        <v>2406.8000000000002</v>
      </c>
      <c r="H1206" s="8" t="s">
        <v>99</v>
      </c>
      <c r="I1206" s="13">
        <v>8044.665</v>
      </c>
      <c r="J1206" s="38">
        <v>9.1835474947871436</v>
      </c>
      <c r="K1206" s="103">
        <f t="shared" si="189"/>
        <v>9.8676500079401865</v>
      </c>
      <c r="L1206" s="115">
        <f>K1206-K1207</f>
        <v>8.6942839022144032</v>
      </c>
      <c r="M1206" s="1" t="s">
        <v>119</v>
      </c>
      <c r="N1206" s="1" t="s">
        <v>120</v>
      </c>
      <c r="O1206" s="1" t="s">
        <v>71</v>
      </c>
      <c r="P1206" s="1" t="s">
        <v>72</v>
      </c>
      <c r="Q1206" s="1" t="s">
        <v>130</v>
      </c>
      <c r="R1206" s="1" t="s">
        <v>146</v>
      </c>
      <c r="S1206" s="8" t="s">
        <v>193</v>
      </c>
      <c r="T1206" s="8" t="s">
        <v>99</v>
      </c>
      <c r="U1206" s="25">
        <v>0.122</v>
      </c>
      <c r="V1206"/>
      <c r="W1206">
        <v>13.3</v>
      </c>
      <c r="X1206" s="70">
        <v>818.19799999999998</v>
      </c>
      <c r="Y1206" s="70">
        <v>504.44940000000003</v>
      </c>
      <c r="Z1206" s="70">
        <f t="shared" si="180"/>
        <v>0.61653707293344651</v>
      </c>
      <c r="AA1206" s="23">
        <f t="shared" si="181"/>
        <v>8.1999430700148395</v>
      </c>
      <c r="AB1206" s="25">
        <v>6.0350000000000001</v>
      </c>
      <c r="AC1206" s="23">
        <f t="shared" si="182"/>
        <v>0.735980719435541</v>
      </c>
      <c r="AD1206" s="23">
        <f t="shared" si="183"/>
        <v>1.358731246067082</v>
      </c>
      <c r="AE1206" s="23">
        <f t="shared" si="184"/>
        <v>0.16576521202018399</v>
      </c>
      <c r="AF1206" s="1">
        <v>995</v>
      </c>
      <c r="AG1206" s="1">
        <f t="shared" si="185"/>
        <v>1.665982030353608E-4</v>
      </c>
      <c r="AH1206" s="7">
        <v>2000</v>
      </c>
      <c r="AI1206" s="1">
        <v>10.234</v>
      </c>
      <c r="AJ1206" s="1">
        <f t="shared" si="186"/>
        <v>3.2557788359460778E-2</v>
      </c>
      <c r="AK1206" s="1">
        <f t="shared" si="187"/>
        <v>3.2126886056374803E-3</v>
      </c>
      <c r="AL1206" s="1">
        <f t="shared" si="188"/>
        <v>2.8306665522536334E-3</v>
      </c>
      <c r="AM1206" s="8" t="s">
        <v>193</v>
      </c>
      <c r="AN1206" s="1" t="s">
        <v>119</v>
      </c>
      <c r="AO1206" s="1" t="s">
        <v>120</v>
      </c>
      <c r="AP1206" s="1" t="s">
        <v>71</v>
      </c>
      <c r="AQ1206" s="1" t="s">
        <v>72</v>
      </c>
      <c r="AR1206" s="1" t="s">
        <v>130</v>
      </c>
      <c r="AS1206" s="1" t="s">
        <v>146</v>
      </c>
      <c r="AT1206" s="8" t="s">
        <v>193</v>
      </c>
      <c r="AU1206" s="8" t="s">
        <v>99</v>
      </c>
    </row>
    <row r="1207" spans="1:47" s="1" customFormat="1" ht="16">
      <c r="A1207" s="8" t="s">
        <v>194</v>
      </c>
      <c r="B1207" s="8" t="s">
        <v>195</v>
      </c>
      <c r="C1207" s="8" t="s">
        <v>66</v>
      </c>
      <c r="D1207" s="11" t="s">
        <v>67</v>
      </c>
      <c r="E1207" s="24">
        <v>70</v>
      </c>
      <c r="F1207" s="13">
        <v>1.4259999999999999</v>
      </c>
      <c r="G1207" s="24">
        <v>2408.1</v>
      </c>
      <c r="H1207" s="8" t="s">
        <v>99</v>
      </c>
      <c r="I1207" s="13">
        <v>-19.113</v>
      </c>
      <c r="J1207" s="38">
        <v>1.0847648980270468</v>
      </c>
      <c r="K1207" s="103">
        <f t="shared" si="189"/>
        <v>1.1733661057257836</v>
      </c>
      <c r="L1207" s="115"/>
      <c r="M1207" s="1" t="s">
        <v>119</v>
      </c>
      <c r="N1207" s="1" t="s">
        <v>120</v>
      </c>
      <c r="O1207" s="1" t="s">
        <v>71</v>
      </c>
      <c r="P1207" s="1" t="s">
        <v>114</v>
      </c>
      <c r="Q1207" s="1" t="s">
        <v>130</v>
      </c>
      <c r="R1207" s="1" t="s">
        <v>146</v>
      </c>
      <c r="S1207" s="8" t="s">
        <v>195</v>
      </c>
      <c r="T1207" s="8" t="s">
        <v>99</v>
      </c>
      <c r="U1207" s="25">
        <v>0.09</v>
      </c>
      <c r="V1207"/>
      <c r="W1207">
        <v>13.3</v>
      </c>
      <c r="X1207" s="70">
        <v>818.19799999999998</v>
      </c>
      <c r="Y1207" s="70">
        <v>504.44940000000003</v>
      </c>
      <c r="Z1207" s="70">
        <f t="shared" si="180"/>
        <v>0.61653707293344651</v>
      </c>
      <c r="AA1207" s="23">
        <f t="shared" si="181"/>
        <v>8.1999430700148395</v>
      </c>
      <c r="AB1207" s="25">
        <v>7.0259999999999998</v>
      </c>
      <c r="AC1207" s="23">
        <f t="shared" si="182"/>
        <v>0.85683521702636467</v>
      </c>
      <c r="AD1207" s="23">
        <f t="shared" si="183"/>
        <v>1.1670855493900996</v>
      </c>
      <c r="AE1207" s="23">
        <f t="shared" si="184"/>
        <v>0.10503769944510896</v>
      </c>
      <c r="AF1207" s="1">
        <v>950</v>
      </c>
      <c r="AG1207" s="1">
        <f t="shared" si="185"/>
        <v>1.1056599941590417E-4</v>
      </c>
      <c r="AH1207" s="7">
        <v>2000</v>
      </c>
      <c r="AI1207" s="1">
        <v>10.246</v>
      </c>
      <c r="AJ1207" s="1">
        <f t="shared" si="186"/>
        <v>2.1582275896135889E-2</v>
      </c>
      <c r="AK1207" s="1">
        <f t="shared" si="187"/>
        <v>2.5323911020948416E-4</v>
      </c>
      <c r="AL1207" s="1">
        <f t="shared" si="188"/>
        <v>0</v>
      </c>
      <c r="AM1207" s="8" t="s">
        <v>195</v>
      </c>
      <c r="AN1207" s="1" t="s">
        <v>119</v>
      </c>
      <c r="AO1207" s="1" t="s">
        <v>120</v>
      </c>
      <c r="AP1207" s="1" t="s">
        <v>71</v>
      </c>
      <c r="AQ1207" s="1" t="s">
        <v>114</v>
      </c>
      <c r="AR1207" s="1" t="s">
        <v>130</v>
      </c>
      <c r="AS1207" s="1" t="s">
        <v>146</v>
      </c>
      <c r="AT1207" s="8" t="s">
        <v>195</v>
      </c>
      <c r="AU1207" s="8" t="s">
        <v>99</v>
      </c>
    </row>
    <row r="1208" spans="1:47" s="1" customFormat="1" ht="16">
      <c r="A1208" s="8" t="s">
        <v>196</v>
      </c>
      <c r="B1208" s="8" t="s">
        <v>197</v>
      </c>
      <c r="C1208" s="8" t="s">
        <v>156</v>
      </c>
      <c r="D1208" s="11" t="s">
        <v>67</v>
      </c>
      <c r="E1208" s="24">
        <v>68</v>
      </c>
      <c r="F1208" s="13">
        <v>0.38400000000000001</v>
      </c>
      <c r="G1208" s="24">
        <v>2407.3000000000002</v>
      </c>
      <c r="H1208" s="8" t="s">
        <v>99</v>
      </c>
      <c r="I1208" s="13">
        <v>10308.455</v>
      </c>
      <c r="J1208" s="38">
        <v>11.224106601999333</v>
      </c>
      <c r="K1208" s="103">
        <f t="shared" si="189"/>
        <v>12.040062544584092</v>
      </c>
      <c r="L1208" s="115">
        <f>K1208-K1209</f>
        <v>10.868760591803598</v>
      </c>
      <c r="M1208" s="1" t="s">
        <v>119</v>
      </c>
      <c r="N1208" s="1" t="s">
        <v>120</v>
      </c>
      <c r="O1208" s="1" t="s">
        <v>71</v>
      </c>
      <c r="P1208" s="1" t="s">
        <v>72</v>
      </c>
      <c r="Q1208" s="1" t="s">
        <v>130</v>
      </c>
      <c r="R1208" s="1" t="s">
        <v>151</v>
      </c>
      <c r="S1208" s="8" t="s">
        <v>197</v>
      </c>
      <c r="T1208" s="8" t="s">
        <v>99</v>
      </c>
      <c r="U1208" s="25">
        <v>9.1999999999999998E-2</v>
      </c>
      <c r="V1208"/>
      <c r="W1208">
        <v>13.3</v>
      </c>
      <c r="X1208" s="70">
        <v>818.19799999999998</v>
      </c>
      <c r="Y1208" s="70">
        <v>504.44940000000003</v>
      </c>
      <c r="Z1208" s="70">
        <f t="shared" si="180"/>
        <v>0.61653707293344651</v>
      </c>
      <c r="AA1208" s="23">
        <f t="shared" si="181"/>
        <v>8.1999430700148395</v>
      </c>
      <c r="AB1208" s="25">
        <v>5.1180000000000003</v>
      </c>
      <c r="AC1208" s="23">
        <f t="shared" si="182"/>
        <v>0.62415067474251851</v>
      </c>
      <c r="AD1208" s="23">
        <f t="shared" si="183"/>
        <v>1.6021772313432665</v>
      </c>
      <c r="AE1208" s="23">
        <f t="shared" si="184"/>
        <v>0.14740030528358053</v>
      </c>
      <c r="AF1208" s="1">
        <v>995</v>
      </c>
      <c r="AG1208" s="1">
        <f t="shared" si="185"/>
        <v>1.4814101033525681E-4</v>
      </c>
      <c r="AH1208" s="7">
        <v>2000</v>
      </c>
      <c r="AI1208" s="1">
        <v>10.15</v>
      </c>
      <c r="AJ1208" s="1">
        <f t="shared" si="186"/>
        <v>2.919034686409001E-2</v>
      </c>
      <c r="AK1208" s="1">
        <f t="shared" si="187"/>
        <v>3.5145360194174784E-3</v>
      </c>
      <c r="AL1208" s="1">
        <f t="shared" si="188"/>
        <v>3.1726289165749928E-3</v>
      </c>
      <c r="AM1208" s="8" t="s">
        <v>197</v>
      </c>
      <c r="AN1208" s="1" t="s">
        <v>119</v>
      </c>
      <c r="AO1208" s="1" t="s">
        <v>120</v>
      </c>
      <c r="AP1208" s="1" t="s">
        <v>71</v>
      </c>
      <c r="AQ1208" s="1" t="s">
        <v>72</v>
      </c>
      <c r="AR1208" s="1" t="s">
        <v>130</v>
      </c>
      <c r="AS1208" s="1" t="s">
        <v>151</v>
      </c>
      <c r="AT1208" s="8" t="s">
        <v>197</v>
      </c>
      <c r="AU1208" s="8" t="s">
        <v>99</v>
      </c>
    </row>
    <row r="1209" spans="1:47" s="1" customFormat="1" ht="16">
      <c r="A1209" s="8" t="s">
        <v>198</v>
      </c>
      <c r="B1209" s="8" t="s">
        <v>199</v>
      </c>
      <c r="C1209" s="8" t="s">
        <v>66</v>
      </c>
      <c r="D1209" s="11" t="s">
        <v>67</v>
      </c>
      <c r="E1209" s="24">
        <v>76</v>
      </c>
      <c r="F1209" s="13">
        <v>1.9379999999999999</v>
      </c>
      <c r="G1209" s="24">
        <v>2408.5</v>
      </c>
      <c r="H1209" s="8" t="s">
        <v>99</v>
      </c>
      <c r="I1209" s="13">
        <v>-20.859000000000002</v>
      </c>
      <c r="J1209" s="38">
        <v>1.0828549020281237</v>
      </c>
      <c r="K1209" s="103">
        <f t="shared" si="189"/>
        <v>1.1713019527804942</v>
      </c>
      <c r="L1209" s="115"/>
      <c r="M1209" s="1" t="s">
        <v>119</v>
      </c>
      <c r="N1209" s="1" t="s">
        <v>120</v>
      </c>
      <c r="O1209" s="1" t="s">
        <v>71</v>
      </c>
      <c r="P1209" s="1" t="s">
        <v>114</v>
      </c>
      <c r="Q1209" s="1" t="s">
        <v>130</v>
      </c>
      <c r="R1209" s="1" t="s">
        <v>151</v>
      </c>
      <c r="S1209" s="8" t="s">
        <v>199</v>
      </c>
      <c r="T1209" s="8" t="s">
        <v>99</v>
      </c>
      <c r="U1209" s="25">
        <v>0.14099999999999999</v>
      </c>
      <c r="V1209"/>
      <c r="W1209">
        <v>13.3</v>
      </c>
      <c r="X1209" s="70">
        <v>818.19799999999998</v>
      </c>
      <c r="Y1209" s="70">
        <v>504.44940000000003</v>
      </c>
      <c r="Z1209" s="70">
        <f t="shared" si="180"/>
        <v>0.61653707293344651</v>
      </c>
      <c r="AA1209" s="23">
        <f t="shared" si="181"/>
        <v>8.1999430700148395</v>
      </c>
      <c r="AB1209" s="25">
        <v>3.3</v>
      </c>
      <c r="AC1209" s="23">
        <f t="shared" si="182"/>
        <v>0.40244181841545734</v>
      </c>
      <c r="AD1209" s="23">
        <f t="shared" si="183"/>
        <v>2.4848312333378302</v>
      </c>
      <c r="AE1209" s="23">
        <f t="shared" si="184"/>
        <v>0.35036120390063402</v>
      </c>
      <c r="AF1209" s="1">
        <v>950</v>
      </c>
      <c r="AG1209" s="1">
        <f t="shared" si="185"/>
        <v>3.6880126726382531E-4</v>
      </c>
      <c r="AH1209" s="7">
        <v>2000</v>
      </c>
      <c r="AI1209" s="1">
        <v>10.257999999999999</v>
      </c>
      <c r="AJ1209" s="1">
        <f t="shared" si="186"/>
        <v>7.1905101825662954E-2</v>
      </c>
      <c r="AK1209" s="1">
        <f t="shared" si="187"/>
        <v>8.42225861832793E-4</v>
      </c>
      <c r="AL1209" s="1">
        <f t="shared" si="188"/>
        <v>0</v>
      </c>
      <c r="AM1209" s="8" t="s">
        <v>199</v>
      </c>
      <c r="AN1209" s="1" t="s">
        <v>119</v>
      </c>
      <c r="AO1209" s="1" t="s">
        <v>120</v>
      </c>
      <c r="AP1209" s="1" t="s">
        <v>71</v>
      </c>
      <c r="AQ1209" s="1" t="s">
        <v>114</v>
      </c>
      <c r="AR1209" s="1" t="s">
        <v>130</v>
      </c>
      <c r="AS1209" s="1" t="s">
        <v>151</v>
      </c>
      <c r="AT1209" s="8" t="s">
        <v>199</v>
      </c>
      <c r="AU1209" s="8" t="s">
        <v>99</v>
      </c>
    </row>
    <row r="1210" spans="1:47" s="1" customFormat="1" ht="16">
      <c r="A1210" s="8" t="s">
        <v>200</v>
      </c>
      <c r="B1210" s="8" t="s">
        <v>201</v>
      </c>
      <c r="C1210" s="8" t="s">
        <v>156</v>
      </c>
      <c r="D1210" s="8" t="s">
        <v>67</v>
      </c>
      <c r="E1210" s="24">
        <v>64</v>
      </c>
      <c r="F1210" s="13">
        <v>0.30499999999999999</v>
      </c>
      <c r="G1210" s="24">
        <v>2406.6</v>
      </c>
      <c r="H1210" s="8" t="s">
        <v>99</v>
      </c>
      <c r="I1210" s="13">
        <v>6869.8469999999998</v>
      </c>
      <c r="J1210" s="38">
        <v>8.087158225485739</v>
      </c>
      <c r="K1210" s="103">
        <f t="shared" si="189"/>
        <v>8.6974100023894501</v>
      </c>
      <c r="L1210" s="115">
        <f>K1210-K1211</f>
        <v>7.5213083766497251</v>
      </c>
      <c r="M1210" s="1" t="s">
        <v>119</v>
      </c>
      <c r="N1210" s="1" t="s">
        <v>120</v>
      </c>
      <c r="O1210" s="1" t="s">
        <v>157</v>
      </c>
      <c r="P1210" s="1" t="s">
        <v>72</v>
      </c>
      <c r="Q1210" s="1" t="s">
        <v>130</v>
      </c>
      <c r="R1210" s="1" t="s">
        <v>131</v>
      </c>
      <c r="S1210" s="8" t="s">
        <v>201</v>
      </c>
      <c r="T1210" s="8" t="s">
        <v>99</v>
      </c>
      <c r="U1210" s="25">
        <v>9.5000000000000001E-2</v>
      </c>
      <c r="V1210"/>
      <c r="W1210">
        <v>13.3</v>
      </c>
      <c r="X1210" s="70">
        <v>818.19799999999998</v>
      </c>
      <c r="Y1210" s="70">
        <v>504.44940000000003</v>
      </c>
      <c r="Z1210" s="70">
        <f t="shared" si="180"/>
        <v>0.61653707293344651</v>
      </c>
      <c r="AA1210" s="23">
        <f t="shared" si="181"/>
        <v>8.1999430700148395</v>
      </c>
      <c r="AB1210" s="25">
        <v>6.548</v>
      </c>
      <c r="AC1210" s="23">
        <f t="shared" si="182"/>
        <v>0.79854212938921665</v>
      </c>
      <c r="AD1210" s="23">
        <f t="shared" si="183"/>
        <v>1.2522820815538851</v>
      </c>
      <c r="AE1210" s="23">
        <f t="shared" si="184"/>
        <v>0.11896679774761909</v>
      </c>
      <c r="AF1210" s="1">
        <v>995</v>
      </c>
      <c r="AG1210" s="1">
        <f t="shared" si="185"/>
        <v>1.1956462085187849E-4</v>
      </c>
      <c r="AH1210" s="7">
        <v>2000</v>
      </c>
      <c r="AI1210" s="1">
        <v>10.356</v>
      </c>
      <c r="AJ1210" s="1">
        <f t="shared" si="186"/>
        <v>2.309088853840836E-2</v>
      </c>
      <c r="AK1210" s="1">
        <f t="shared" si="187"/>
        <v>2.0083092493801279E-3</v>
      </c>
      <c r="AL1210" s="1">
        <f t="shared" si="188"/>
        <v>1.7367369338821593E-3</v>
      </c>
      <c r="AM1210" s="8" t="s">
        <v>201</v>
      </c>
      <c r="AN1210" s="1" t="s">
        <v>119</v>
      </c>
      <c r="AO1210" s="1" t="s">
        <v>120</v>
      </c>
      <c r="AP1210" s="1" t="s">
        <v>157</v>
      </c>
      <c r="AQ1210" s="1" t="s">
        <v>72</v>
      </c>
      <c r="AR1210" s="1" t="s">
        <v>130</v>
      </c>
      <c r="AS1210" s="1" t="s">
        <v>131</v>
      </c>
      <c r="AT1210" s="8" t="s">
        <v>201</v>
      </c>
      <c r="AU1210" s="8" t="s">
        <v>99</v>
      </c>
    </row>
    <row r="1211" spans="1:47" s="1" customFormat="1" ht="16">
      <c r="A1211" s="8" t="s">
        <v>202</v>
      </c>
      <c r="B1211" s="8" t="s">
        <v>203</v>
      </c>
      <c r="C1211" s="8" t="s">
        <v>66</v>
      </c>
      <c r="D1211" s="11" t="s">
        <v>67</v>
      </c>
      <c r="E1211" s="24">
        <v>77</v>
      </c>
      <c r="F1211" s="13">
        <v>0.82299999999999995</v>
      </c>
      <c r="G1211" s="24">
        <v>2408.5</v>
      </c>
      <c r="H1211" s="8" t="s">
        <v>99</v>
      </c>
      <c r="I1211" s="13">
        <v>-16.798999999999999</v>
      </c>
      <c r="J1211" s="38">
        <v>1.0872961307317142</v>
      </c>
      <c r="K1211" s="103">
        <f t="shared" si="189"/>
        <v>1.1761016257397252</v>
      </c>
      <c r="L1211" s="115"/>
      <c r="M1211" s="1" t="s">
        <v>119</v>
      </c>
      <c r="N1211" s="1" t="s">
        <v>120</v>
      </c>
      <c r="O1211" s="1" t="s">
        <v>157</v>
      </c>
      <c r="P1211" s="1" t="s">
        <v>114</v>
      </c>
      <c r="Q1211" s="1" t="s">
        <v>130</v>
      </c>
      <c r="R1211" s="1" t="s">
        <v>131</v>
      </c>
      <c r="S1211" s="8" t="s">
        <v>203</v>
      </c>
      <c r="T1211" s="8" t="s">
        <v>99</v>
      </c>
      <c r="U1211" s="25">
        <v>4.8000000000000001E-2</v>
      </c>
      <c r="V1211"/>
      <c r="W1211">
        <v>13.3</v>
      </c>
      <c r="X1211" s="70">
        <v>818.19799999999998</v>
      </c>
      <c r="Y1211" s="70">
        <v>504.44940000000003</v>
      </c>
      <c r="Z1211" s="70">
        <f t="shared" si="180"/>
        <v>0.61653707293344651</v>
      </c>
      <c r="AA1211" s="23">
        <f t="shared" si="181"/>
        <v>8.1999430700148395</v>
      </c>
      <c r="AB1211" s="25">
        <v>7.2779999999999996</v>
      </c>
      <c r="AC1211" s="23">
        <f t="shared" si="182"/>
        <v>0.88756713770536322</v>
      </c>
      <c r="AD1211" s="23">
        <f t="shared" si="183"/>
        <v>1.12667533251097</v>
      </c>
      <c r="AE1211" s="23">
        <f t="shared" si="184"/>
        <v>5.4080415960526561E-2</v>
      </c>
      <c r="AF1211" s="1">
        <v>995</v>
      </c>
      <c r="AG1211" s="1">
        <f t="shared" si="185"/>
        <v>5.4352176844750314E-5</v>
      </c>
      <c r="AH1211" s="7">
        <v>2000</v>
      </c>
      <c r="AI1211" s="1">
        <v>10.146000000000001</v>
      </c>
      <c r="AJ1211" s="1">
        <f t="shared" si="186"/>
        <v>1.0714010811107887E-2</v>
      </c>
      <c r="AK1211" s="1">
        <f t="shared" si="187"/>
        <v>1.2600765533136977E-4</v>
      </c>
      <c r="AL1211" s="1">
        <f t="shared" si="188"/>
        <v>0</v>
      </c>
      <c r="AM1211" s="8" t="s">
        <v>203</v>
      </c>
      <c r="AN1211" s="1" t="s">
        <v>119</v>
      </c>
      <c r="AO1211" s="1" t="s">
        <v>120</v>
      </c>
      <c r="AP1211" s="1" t="s">
        <v>157</v>
      </c>
      <c r="AQ1211" s="1" t="s">
        <v>114</v>
      </c>
      <c r="AR1211" s="1" t="s">
        <v>130</v>
      </c>
      <c r="AS1211" s="1" t="s">
        <v>131</v>
      </c>
      <c r="AT1211" s="8" t="s">
        <v>203</v>
      </c>
      <c r="AU1211" s="8" t="s">
        <v>99</v>
      </c>
    </row>
    <row r="1212" spans="1:47" s="1" customFormat="1" ht="16">
      <c r="A1212" s="8" t="s">
        <v>204</v>
      </c>
      <c r="B1212" s="8" t="s">
        <v>205</v>
      </c>
      <c r="C1212" s="8" t="s">
        <v>156</v>
      </c>
      <c r="D1212" s="11" t="s">
        <v>67</v>
      </c>
      <c r="E1212" s="24">
        <v>60</v>
      </c>
      <c r="F1212" s="13">
        <v>0.33900000000000002</v>
      </c>
      <c r="G1212" s="24">
        <v>2406.8000000000002</v>
      </c>
      <c r="H1212" s="8" t="s">
        <v>99</v>
      </c>
      <c r="I1212" s="13">
        <v>7955.9129999999996</v>
      </c>
      <c r="J1212" s="38">
        <v>9.101634611627766</v>
      </c>
      <c r="K1212" s="103">
        <f t="shared" si="189"/>
        <v>9.7802923835707229</v>
      </c>
      <c r="L1212" s="115">
        <f>K1212-K1214</f>
        <v>8.5183211808783366</v>
      </c>
      <c r="M1212" s="1" t="s">
        <v>119</v>
      </c>
      <c r="N1212" s="1" t="s">
        <v>120</v>
      </c>
      <c r="O1212" s="1" t="s">
        <v>157</v>
      </c>
      <c r="P1212" s="1" t="s">
        <v>72</v>
      </c>
      <c r="Q1212" s="1" t="s">
        <v>130</v>
      </c>
      <c r="R1212" s="1" t="s">
        <v>74</v>
      </c>
      <c r="S1212" s="8" t="s">
        <v>205</v>
      </c>
      <c r="T1212" s="8" t="s">
        <v>99</v>
      </c>
      <c r="U1212" s="25">
        <v>9.2999999999999999E-2</v>
      </c>
      <c r="V1212"/>
      <c r="W1212">
        <v>13.3</v>
      </c>
      <c r="X1212" s="70">
        <v>818.19799999999998</v>
      </c>
      <c r="Y1212" s="70">
        <v>504.44940000000003</v>
      </c>
      <c r="Z1212" s="70">
        <f t="shared" si="180"/>
        <v>0.61653707293344651</v>
      </c>
      <c r="AA1212" s="23">
        <f t="shared" si="181"/>
        <v>8.1999430700148395</v>
      </c>
      <c r="AB1212" s="25">
        <v>6.34</v>
      </c>
      <c r="AC1212" s="23">
        <f t="shared" si="182"/>
        <v>0.77317609962242417</v>
      </c>
      <c r="AD1212" s="23">
        <f t="shared" si="183"/>
        <v>1.2933664148288391</v>
      </c>
      <c r="AE1212" s="23">
        <f t="shared" si="184"/>
        <v>0.12028307657908203</v>
      </c>
      <c r="AF1212" s="1">
        <v>995</v>
      </c>
      <c r="AG1212" s="1">
        <f t="shared" si="185"/>
        <v>1.2088751414983119E-4</v>
      </c>
      <c r="AH1212" s="7">
        <v>2000</v>
      </c>
      <c r="AI1212" s="1">
        <v>10.308999999999999</v>
      </c>
      <c r="AJ1212" s="1">
        <f t="shared" si="186"/>
        <v>2.345281097096347E-2</v>
      </c>
      <c r="AK1212" s="1">
        <f t="shared" si="187"/>
        <v>2.2937534851263791E-3</v>
      </c>
      <c r="AL1212" s="1">
        <f t="shared" si="188"/>
        <v>1.9977857644509398E-3</v>
      </c>
      <c r="AM1212" s="8" t="s">
        <v>205</v>
      </c>
      <c r="AN1212" s="1" t="s">
        <v>119</v>
      </c>
      <c r="AO1212" s="1" t="s">
        <v>120</v>
      </c>
      <c r="AP1212" s="1" t="s">
        <v>157</v>
      </c>
      <c r="AQ1212" s="1" t="s">
        <v>72</v>
      </c>
      <c r="AR1212" s="1" t="s">
        <v>130</v>
      </c>
      <c r="AS1212" s="1" t="s">
        <v>74</v>
      </c>
      <c r="AT1212" s="8" t="s">
        <v>205</v>
      </c>
      <c r="AU1212" s="8" t="s">
        <v>99</v>
      </c>
    </row>
    <row r="1213" spans="1:47" s="1" customFormat="1" ht="16">
      <c r="A1213" s="8" t="s">
        <v>206</v>
      </c>
      <c r="B1213" s="8" t="s">
        <v>205</v>
      </c>
      <c r="C1213" s="8" t="s">
        <v>156</v>
      </c>
      <c r="D1213" s="11" t="s">
        <v>67</v>
      </c>
      <c r="E1213" s="24">
        <v>59</v>
      </c>
      <c r="F1213" s="13">
        <v>0.35399999999999998</v>
      </c>
      <c r="G1213" s="24">
        <v>2406.6</v>
      </c>
      <c r="H1213" s="8" t="s">
        <v>99</v>
      </c>
      <c r="I1213" s="13">
        <v>7604.5429999999997</v>
      </c>
      <c r="J1213" s="38">
        <v>8.7758850290756261</v>
      </c>
      <c r="K1213" s="103">
        <f t="shared" si="189"/>
        <v>9.4327740536638789</v>
      </c>
      <c r="L1213" s="115">
        <f>K1213-K1214</f>
        <v>8.1708028509714925</v>
      </c>
      <c r="M1213" s="1" t="s">
        <v>119</v>
      </c>
      <c r="N1213" s="1" t="s">
        <v>120</v>
      </c>
      <c r="O1213" s="1" t="s">
        <v>157</v>
      </c>
      <c r="P1213" s="1" t="s">
        <v>72</v>
      </c>
      <c r="Q1213" s="1" t="s">
        <v>130</v>
      </c>
      <c r="R1213" s="1" t="s">
        <v>74</v>
      </c>
      <c r="S1213" s="8" t="s">
        <v>205</v>
      </c>
      <c r="T1213" s="8" t="s">
        <v>99</v>
      </c>
      <c r="U1213" s="25">
        <v>9.6000000000000002E-2</v>
      </c>
      <c r="V1213"/>
      <c r="W1213">
        <v>13.3</v>
      </c>
      <c r="X1213" s="70">
        <v>818.19799999999998</v>
      </c>
      <c r="Y1213" s="70">
        <v>504.44940000000003</v>
      </c>
      <c r="Z1213" s="70">
        <f t="shared" si="180"/>
        <v>0.61653707293344651</v>
      </c>
      <c r="AA1213" s="23">
        <f t="shared" si="181"/>
        <v>8.1999430700148395</v>
      </c>
      <c r="AB1213" s="25">
        <v>6.34</v>
      </c>
      <c r="AC1213" s="23">
        <f t="shared" si="182"/>
        <v>0.77317609962242417</v>
      </c>
      <c r="AD1213" s="23">
        <f t="shared" si="183"/>
        <v>1.2933664148288391</v>
      </c>
      <c r="AE1213" s="23">
        <f t="shared" si="184"/>
        <v>0.12416317582356855</v>
      </c>
      <c r="AF1213" s="1">
        <v>995</v>
      </c>
      <c r="AG1213" s="1">
        <f t="shared" si="185"/>
        <v>1.2478711138047091E-4</v>
      </c>
      <c r="AH1213" s="7">
        <v>2000</v>
      </c>
      <c r="AI1213" s="1">
        <v>10.308999999999999</v>
      </c>
      <c r="AJ1213" s="1">
        <f t="shared" si="186"/>
        <v>2.4209353260349387E-2</v>
      </c>
      <c r="AK1213" s="1">
        <f t="shared" si="187"/>
        <v>2.2836135929020672E-3</v>
      </c>
      <c r="AL1213" s="1">
        <f t="shared" si="188"/>
        <v>1.9780985263983877E-3</v>
      </c>
      <c r="AM1213" s="8" t="s">
        <v>205</v>
      </c>
      <c r="AN1213" s="1" t="s">
        <v>119</v>
      </c>
      <c r="AO1213" s="1" t="s">
        <v>120</v>
      </c>
      <c r="AP1213" s="1" t="s">
        <v>157</v>
      </c>
      <c r="AQ1213" s="1" t="s">
        <v>72</v>
      </c>
      <c r="AR1213" s="1" t="s">
        <v>130</v>
      </c>
      <c r="AS1213" s="1" t="s">
        <v>74</v>
      </c>
      <c r="AT1213" s="8" t="s">
        <v>205</v>
      </c>
      <c r="AU1213" s="8" t="s">
        <v>99</v>
      </c>
    </row>
    <row r="1214" spans="1:47" s="1" customFormat="1" ht="16">
      <c r="A1214" s="8" t="s">
        <v>207</v>
      </c>
      <c r="B1214" s="8" t="s">
        <v>208</v>
      </c>
      <c r="C1214" s="8" t="s">
        <v>66</v>
      </c>
      <c r="D1214" s="11" t="s">
        <v>67</v>
      </c>
      <c r="E1214" s="24">
        <v>82</v>
      </c>
      <c r="F1214" s="13">
        <v>0.59099999999999997</v>
      </c>
      <c r="G1214" s="24">
        <v>2408.1</v>
      </c>
      <c r="H1214" s="8" t="s">
        <v>99</v>
      </c>
      <c r="I1214" s="13">
        <v>55.904000000000003</v>
      </c>
      <c r="J1214" s="38">
        <v>1.1667583889029296</v>
      </c>
      <c r="K1214" s="103">
        <f t="shared" si="189"/>
        <v>1.2619712026923864</v>
      </c>
      <c r="L1214" s="115"/>
      <c r="M1214" s="1" t="s">
        <v>119</v>
      </c>
      <c r="N1214" s="1" t="s">
        <v>120</v>
      </c>
      <c r="O1214" s="1" t="s">
        <v>157</v>
      </c>
      <c r="P1214" s="1" t="s">
        <v>114</v>
      </c>
      <c r="Q1214" s="1" t="s">
        <v>130</v>
      </c>
      <c r="R1214" s="1" t="s">
        <v>74</v>
      </c>
      <c r="S1214" s="8" t="s">
        <v>208</v>
      </c>
      <c r="T1214" s="8" t="s">
        <v>99</v>
      </c>
      <c r="U1214" s="25">
        <v>3.4000000000000002E-2</v>
      </c>
      <c r="V1214"/>
      <c r="W1214">
        <v>13.3</v>
      </c>
      <c r="X1214" s="70">
        <v>818.19799999999998</v>
      </c>
      <c r="Y1214" s="70">
        <v>504.44940000000003</v>
      </c>
      <c r="Z1214" s="70">
        <f t="shared" si="180"/>
        <v>0.61653707293344651</v>
      </c>
      <c r="AA1214" s="23">
        <f t="shared" si="181"/>
        <v>8.1999430700148395</v>
      </c>
      <c r="AB1214" s="25">
        <v>6.1749999999999998</v>
      </c>
      <c r="AC1214" s="23">
        <f t="shared" si="182"/>
        <v>0.75305400870165129</v>
      </c>
      <c r="AD1214" s="23">
        <f t="shared" si="183"/>
        <v>1.3279260032412694</v>
      </c>
      <c r="AE1214" s="23">
        <f t="shared" si="184"/>
        <v>4.5149484110203163E-2</v>
      </c>
      <c r="AF1214" s="1">
        <v>995</v>
      </c>
      <c r="AG1214" s="1">
        <f t="shared" si="185"/>
        <v>4.5376365939902675E-5</v>
      </c>
      <c r="AH1214" s="7">
        <v>2000</v>
      </c>
      <c r="AI1214" s="1">
        <v>10.226000000000001</v>
      </c>
      <c r="AJ1214" s="1">
        <f t="shared" si="186"/>
        <v>8.8747048581855423E-3</v>
      </c>
      <c r="AK1214" s="1">
        <f t="shared" si="187"/>
        <v>1.1199621963424374E-4</v>
      </c>
      <c r="AL1214" s="1">
        <f t="shared" si="188"/>
        <v>0</v>
      </c>
      <c r="AM1214" s="8" t="s">
        <v>208</v>
      </c>
      <c r="AN1214" s="1" t="s">
        <v>119</v>
      </c>
      <c r="AO1214" s="1" t="s">
        <v>120</v>
      </c>
      <c r="AP1214" s="1" t="s">
        <v>157</v>
      </c>
      <c r="AQ1214" s="1" t="s">
        <v>114</v>
      </c>
      <c r="AR1214" s="1" t="s">
        <v>130</v>
      </c>
      <c r="AS1214" s="1" t="s">
        <v>74</v>
      </c>
      <c r="AT1214" s="8" t="s">
        <v>208</v>
      </c>
      <c r="AU1214" s="8" t="s">
        <v>99</v>
      </c>
    </row>
    <row r="1215" spans="1:47" s="1" customFormat="1" ht="16">
      <c r="A1215" s="8" t="s">
        <v>210</v>
      </c>
      <c r="B1215" s="8" t="s">
        <v>211</v>
      </c>
      <c r="C1215" s="8" t="s">
        <v>156</v>
      </c>
      <c r="D1215" s="11" t="s">
        <v>67</v>
      </c>
      <c r="E1215" s="24">
        <v>66</v>
      </c>
      <c r="F1215" s="13">
        <v>0.312</v>
      </c>
      <c r="G1215" s="24">
        <v>2406.8000000000002</v>
      </c>
      <c r="H1215" s="8" t="s">
        <v>99</v>
      </c>
      <c r="I1215" s="13">
        <v>6292.4790000000003</v>
      </c>
      <c r="J1215" s="38">
        <v>7.5385744667476144</v>
      </c>
      <c r="K1215" s="103">
        <f t="shared" si="189"/>
        <v>8.1110835410498581</v>
      </c>
      <c r="L1215" s="115">
        <f>K1215-K1216</f>
        <v>6.9348577920213685</v>
      </c>
      <c r="M1215" s="1" t="s">
        <v>119</v>
      </c>
      <c r="N1215" s="1" t="s">
        <v>120</v>
      </c>
      <c r="O1215" s="1" t="s">
        <v>157</v>
      </c>
      <c r="P1215" s="1" t="s">
        <v>72</v>
      </c>
      <c r="Q1215" s="1" t="s">
        <v>130</v>
      </c>
      <c r="R1215" s="1" t="s">
        <v>140</v>
      </c>
      <c r="S1215" s="8" t="s">
        <v>211</v>
      </c>
      <c r="T1215" s="8" t="s">
        <v>99</v>
      </c>
      <c r="U1215" s="25">
        <v>8.7999999999999995E-2</v>
      </c>
      <c r="V1215"/>
      <c r="W1215">
        <v>13.3</v>
      </c>
      <c r="X1215" s="70">
        <v>818.19799999999998</v>
      </c>
      <c r="Y1215" s="70">
        <v>504.44940000000003</v>
      </c>
      <c r="Z1215" s="70">
        <f t="shared" si="180"/>
        <v>0.61653707293344651</v>
      </c>
      <c r="AA1215" s="23">
        <f t="shared" si="181"/>
        <v>8.1999430700148395</v>
      </c>
      <c r="AB1215" s="25">
        <v>6.9640000000000004</v>
      </c>
      <c r="AC1215" s="23">
        <f t="shared" si="182"/>
        <v>0.8492741889228016</v>
      </c>
      <c r="AD1215" s="23">
        <f t="shared" si="183"/>
        <v>1.1774760295828315</v>
      </c>
      <c r="AE1215" s="23">
        <f t="shared" si="184"/>
        <v>0.10361789060328916</v>
      </c>
      <c r="AF1215" s="1">
        <v>995</v>
      </c>
      <c r="AG1215" s="1">
        <f t="shared" si="185"/>
        <v>1.0413858352089363E-4</v>
      </c>
      <c r="AH1215" s="7">
        <v>2000</v>
      </c>
      <c r="AI1215" s="1">
        <v>10.108000000000001</v>
      </c>
      <c r="AJ1215" s="1">
        <f t="shared" si="186"/>
        <v>2.0605180752056515E-2</v>
      </c>
      <c r="AK1215" s="1">
        <f t="shared" si="187"/>
        <v>1.6713034245836294E-3</v>
      </c>
      <c r="AL1215" s="1">
        <f t="shared" si="188"/>
        <v>1.4289399829440785E-3</v>
      </c>
      <c r="AM1215" s="8" t="s">
        <v>211</v>
      </c>
      <c r="AN1215" s="1" t="s">
        <v>119</v>
      </c>
      <c r="AO1215" s="1" t="s">
        <v>120</v>
      </c>
      <c r="AP1215" s="1" t="s">
        <v>157</v>
      </c>
      <c r="AQ1215" s="1" t="s">
        <v>72</v>
      </c>
      <c r="AR1215" s="1" t="s">
        <v>130</v>
      </c>
      <c r="AS1215" s="1" t="s">
        <v>140</v>
      </c>
      <c r="AT1215" s="8" t="s">
        <v>211</v>
      </c>
      <c r="AU1215" s="8" t="s">
        <v>99</v>
      </c>
    </row>
    <row r="1216" spans="1:47" s="1" customFormat="1" ht="16">
      <c r="A1216" s="8" t="s">
        <v>212</v>
      </c>
      <c r="B1216" s="8" t="s">
        <v>213</v>
      </c>
      <c r="C1216" s="8" t="s">
        <v>66</v>
      </c>
      <c r="D1216" s="11" t="s">
        <v>67</v>
      </c>
      <c r="E1216" s="24">
        <v>77</v>
      </c>
      <c r="F1216" s="13">
        <v>1.4530000000000001</v>
      </c>
      <c r="G1216" s="24">
        <v>2407.9</v>
      </c>
      <c r="H1216" s="8" t="s">
        <v>99</v>
      </c>
      <c r="I1216" s="13">
        <v>-16.693999999999999</v>
      </c>
      <c r="J1216" s="38">
        <v>1.0874109848043636</v>
      </c>
      <c r="K1216" s="103">
        <f t="shared" si="189"/>
        <v>1.1762257490284895</v>
      </c>
      <c r="L1216" s="115"/>
      <c r="M1216" s="1" t="s">
        <v>119</v>
      </c>
      <c r="N1216" s="1" t="s">
        <v>120</v>
      </c>
      <c r="O1216" s="1" t="s">
        <v>157</v>
      </c>
      <c r="P1216" s="1" t="s">
        <v>114</v>
      </c>
      <c r="Q1216" s="1" t="s">
        <v>130</v>
      </c>
      <c r="R1216" s="1" t="s">
        <v>140</v>
      </c>
      <c r="S1216" s="8" t="s">
        <v>213</v>
      </c>
      <c r="T1216" s="8" t="s">
        <v>99</v>
      </c>
      <c r="U1216" s="25">
        <v>0.10100000000000001</v>
      </c>
      <c r="V1216"/>
      <c r="W1216">
        <v>13.3</v>
      </c>
      <c r="X1216" s="70">
        <v>818.19799999999998</v>
      </c>
      <c r="Y1216" s="70">
        <v>504.44940000000003</v>
      </c>
      <c r="Z1216" s="70">
        <f t="shared" si="180"/>
        <v>0.61653707293344651</v>
      </c>
      <c r="AA1216" s="23">
        <f t="shared" si="181"/>
        <v>8.1999430700148395</v>
      </c>
      <c r="AB1216" s="25">
        <v>6.1529999999999996</v>
      </c>
      <c r="AC1216" s="23">
        <f t="shared" si="182"/>
        <v>0.75037106324554814</v>
      </c>
      <c r="AD1216" s="23">
        <f t="shared" si="183"/>
        <v>1.3326739915512498</v>
      </c>
      <c r="AE1216" s="23">
        <f t="shared" si="184"/>
        <v>0.13460007314667624</v>
      </c>
      <c r="AF1216" s="1">
        <v>995</v>
      </c>
      <c r="AG1216" s="1">
        <f t="shared" si="185"/>
        <v>1.3527645542379523E-4</v>
      </c>
      <c r="AH1216" s="7">
        <v>2000</v>
      </c>
      <c r="AI1216" s="1">
        <v>10.292</v>
      </c>
      <c r="AJ1216" s="1">
        <f t="shared" si="186"/>
        <v>2.6287690521530363E-2</v>
      </c>
      <c r="AK1216" s="1">
        <f t="shared" si="187"/>
        <v>3.0920258473916178E-4</v>
      </c>
      <c r="AL1216" s="1">
        <f t="shared" si="188"/>
        <v>0</v>
      </c>
      <c r="AM1216" s="8" t="s">
        <v>213</v>
      </c>
      <c r="AN1216" s="1" t="s">
        <v>119</v>
      </c>
      <c r="AO1216" s="1" t="s">
        <v>120</v>
      </c>
      <c r="AP1216" s="1" t="s">
        <v>157</v>
      </c>
      <c r="AQ1216" s="1" t="s">
        <v>114</v>
      </c>
      <c r="AR1216" s="1" t="s">
        <v>130</v>
      </c>
      <c r="AS1216" s="1" t="s">
        <v>140</v>
      </c>
      <c r="AT1216" s="8" t="s">
        <v>213</v>
      </c>
      <c r="AU1216" s="8" t="s">
        <v>99</v>
      </c>
    </row>
    <row r="1217" spans="1:47" s="1" customFormat="1" ht="16">
      <c r="A1217" s="8" t="s">
        <v>214</v>
      </c>
      <c r="B1217" s="8" t="s">
        <v>215</v>
      </c>
      <c r="C1217" s="8" t="s">
        <v>156</v>
      </c>
      <c r="D1217" s="8" t="s">
        <v>67</v>
      </c>
      <c r="E1217" s="24">
        <v>68</v>
      </c>
      <c r="F1217" s="13">
        <v>0.56299999999999994</v>
      </c>
      <c r="G1217" s="24">
        <v>2406.6</v>
      </c>
      <c r="H1217" s="8" t="s">
        <v>99</v>
      </c>
      <c r="I1217" s="13">
        <v>6773.3620000000001</v>
      </c>
      <c r="J1217" s="38">
        <v>7.9959368829934476</v>
      </c>
      <c r="K1217" s="103">
        <f t="shared" si="189"/>
        <v>8.599949220209286</v>
      </c>
      <c r="L1217" s="115">
        <f>K1217-K1218</f>
        <v>7.4333256239359198</v>
      </c>
      <c r="M1217" s="1" t="s">
        <v>119</v>
      </c>
      <c r="N1217" s="1" t="s">
        <v>120</v>
      </c>
      <c r="O1217" s="1" t="s">
        <v>157</v>
      </c>
      <c r="P1217" s="1" t="s">
        <v>72</v>
      </c>
      <c r="Q1217" s="1" t="s">
        <v>130</v>
      </c>
      <c r="R1217" s="1" t="s">
        <v>146</v>
      </c>
      <c r="S1217" s="8" t="s">
        <v>215</v>
      </c>
      <c r="T1217" s="8" t="s">
        <v>99</v>
      </c>
      <c r="U1217" s="25">
        <v>0.13400000000000001</v>
      </c>
      <c r="V1217"/>
      <c r="W1217">
        <v>13.3</v>
      </c>
      <c r="X1217" s="70">
        <v>818.19799999999998</v>
      </c>
      <c r="Y1217" s="70">
        <v>504.44940000000003</v>
      </c>
      <c r="Z1217" s="70">
        <f t="shared" si="180"/>
        <v>0.61653707293344651</v>
      </c>
      <c r="AA1217" s="23">
        <f t="shared" si="181"/>
        <v>8.1999430700148395</v>
      </c>
      <c r="AB1217" s="25">
        <v>7.1040000000000001</v>
      </c>
      <c r="AC1217" s="23">
        <f t="shared" si="182"/>
        <v>0.86634747818891189</v>
      </c>
      <c r="AD1217" s="23">
        <f t="shared" si="183"/>
        <v>1.154271265486323</v>
      </c>
      <c r="AE1217" s="23">
        <f t="shared" si="184"/>
        <v>0.15467234957516729</v>
      </c>
      <c r="AF1217" s="1">
        <v>995</v>
      </c>
      <c r="AG1217" s="1">
        <f t="shared" si="185"/>
        <v>1.5544959756298219E-4</v>
      </c>
      <c r="AH1217" s="7">
        <v>2000</v>
      </c>
      <c r="AI1217" s="1">
        <v>10.234</v>
      </c>
      <c r="AJ1217" s="1">
        <f t="shared" si="186"/>
        <v>3.0379049748481959E-2</v>
      </c>
      <c r="AK1217" s="1">
        <f t="shared" si="187"/>
        <v>2.6125828519515649E-3</v>
      </c>
      <c r="AL1217" s="1">
        <f t="shared" si="188"/>
        <v>2.25817368926215E-3</v>
      </c>
      <c r="AM1217" s="8" t="s">
        <v>215</v>
      </c>
      <c r="AN1217" s="1" t="s">
        <v>119</v>
      </c>
      <c r="AO1217" s="1" t="s">
        <v>120</v>
      </c>
      <c r="AP1217" s="1" t="s">
        <v>157</v>
      </c>
      <c r="AQ1217" s="1" t="s">
        <v>72</v>
      </c>
      <c r="AR1217" s="1" t="s">
        <v>130</v>
      </c>
      <c r="AS1217" s="1" t="s">
        <v>146</v>
      </c>
      <c r="AT1217" s="8" t="s">
        <v>215</v>
      </c>
      <c r="AU1217" s="8" t="s">
        <v>99</v>
      </c>
    </row>
    <row r="1218" spans="1:47" s="1" customFormat="1" ht="16">
      <c r="A1218" s="8" t="s">
        <v>216</v>
      </c>
      <c r="B1218" s="8" t="s">
        <v>217</v>
      </c>
      <c r="C1218" s="8" t="s">
        <v>66</v>
      </c>
      <c r="D1218" s="11" t="s">
        <v>67</v>
      </c>
      <c r="E1218" s="24">
        <v>76</v>
      </c>
      <c r="F1218" s="13">
        <v>1.585</v>
      </c>
      <c r="G1218" s="24">
        <v>2408.6999999999998</v>
      </c>
      <c r="H1218" s="8" t="s">
        <v>99</v>
      </c>
      <c r="I1218" s="13">
        <v>-24.815999999999999</v>
      </c>
      <c r="J1218" s="38">
        <v>1.0785259610953768</v>
      </c>
      <c r="K1218" s="103">
        <f t="shared" si="189"/>
        <v>1.1666235962733658</v>
      </c>
      <c r="L1218" s="115"/>
      <c r="M1218" s="1" t="s">
        <v>119</v>
      </c>
      <c r="N1218" s="1" t="s">
        <v>120</v>
      </c>
      <c r="O1218" s="1" t="s">
        <v>157</v>
      </c>
      <c r="P1218" s="1" t="s">
        <v>114</v>
      </c>
      <c r="Q1218" s="1" t="s">
        <v>130</v>
      </c>
      <c r="R1218" s="1" t="s">
        <v>146</v>
      </c>
      <c r="S1218" s="8" t="s">
        <v>217</v>
      </c>
      <c r="T1218" s="8" t="s">
        <v>99</v>
      </c>
      <c r="U1218" s="25">
        <v>0.109</v>
      </c>
      <c r="V1218"/>
      <c r="W1218">
        <v>13.3</v>
      </c>
      <c r="X1218" s="70">
        <v>818.19799999999998</v>
      </c>
      <c r="Y1218" s="70">
        <v>504.44940000000003</v>
      </c>
      <c r="Z1218" s="70">
        <f t="shared" ref="Z1218:Z1281" si="190">Y1218/X1218</f>
        <v>0.61653707293344651</v>
      </c>
      <c r="AA1218" s="23">
        <f t="shared" ref="AA1218:AA1281" si="191">W1218*Z1218</f>
        <v>8.1999430700148395</v>
      </c>
      <c r="AB1218" s="25">
        <v>6.7039999999999997</v>
      </c>
      <c r="AC1218" s="23">
        <f t="shared" ref="AC1218:AC1281" si="192">AB1218/AA1218</f>
        <v>0.81756665171431098</v>
      </c>
      <c r="AD1218" s="23">
        <f t="shared" ref="AD1218:AD1281" si="193">1/AC1218</f>
        <v>1.2231418660523328</v>
      </c>
      <c r="AE1218" s="23">
        <f t="shared" ref="AE1218:AE1281" si="194">U1218*AD1218</f>
        <v>0.13332246339970427</v>
      </c>
      <c r="AF1218" s="1">
        <v>995</v>
      </c>
      <c r="AG1218" s="1">
        <f t="shared" ref="AG1218:AG1281" si="195">AE1218/AF1218</f>
        <v>1.3399242552734097E-4</v>
      </c>
      <c r="AH1218" s="7">
        <v>2000</v>
      </c>
      <c r="AI1218" s="1">
        <v>10.246</v>
      </c>
      <c r="AJ1218" s="1">
        <f t="shared" ref="AJ1218:AJ1281" si="196">AG1218*AH1218/AI1218</f>
        <v>2.6155070374261364E-2</v>
      </c>
      <c r="AK1218" s="1">
        <f t="shared" si="187"/>
        <v>3.0513122260803757E-4</v>
      </c>
      <c r="AL1218" s="1">
        <f t="shared" si="188"/>
        <v>0</v>
      </c>
      <c r="AM1218" s="8" t="s">
        <v>217</v>
      </c>
      <c r="AN1218" s="1" t="s">
        <v>119</v>
      </c>
      <c r="AO1218" s="1" t="s">
        <v>120</v>
      </c>
      <c r="AP1218" s="1" t="s">
        <v>157</v>
      </c>
      <c r="AQ1218" s="1" t="s">
        <v>114</v>
      </c>
      <c r="AR1218" s="1" t="s">
        <v>130</v>
      </c>
      <c r="AS1218" s="1" t="s">
        <v>146</v>
      </c>
      <c r="AT1218" s="8" t="s">
        <v>217</v>
      </c>
      <c r="AU1218" s="8" t="s">
        <v>99</v>
      </c>
    </row>
    <row r="1219" spans="1:47" s="1" customFormat="1" ht="16">
      <c r="A1219" s="8" t="s">
        <v>218</v>
      </c>
      <c r="B1219" s="8" t="s">
        <v>219</v>
      </c>
      <c r="C1219" s="8" t="s">
        <v>156</v>
      </c>
      <c r="D1219" s="11" t="s">
        <v>67</v>
      </c>
      <c r="E1219" s="24">
        <v>66</v>
      </c>
      <c r="F1219" s="13">
        <v>0.39500000000000002</v>
      </c>
      <c r="G1219" s="24">
        <v>2406.6</v>
      </c>
      <c r="H1219" s="8" t="s">
        <v>99</v>
      </c>
      <c r="I1219" s="13">
        <v>8055.1409999999996</v>
      </c>
      <c r="J1219" s="38">
        <v>9.1932064871072132</v>
      </c>
      <c r="K1219" s="103">
        <f t="shared" si="189"/>
        <v>9.8779502587981085</v>
      </c>
      <c r="L1219" s="115">
        <f>K1219-K1220</f>
        <v>8.6826167889038466</v>
      </c>
      <c r="M1219" s="1" t="s">
        <v>119</v>
      </c>
      <c r="N1219" s="1" t="s">
        <v>120</v>
      </c>
      <c r="O1219" s="1" t="s">
        <v>157</v>
      </c>
      <c r="P1219" s="1" t="s">
        <v>72</v>
      </c>
      <c r="Q1219" s="1" t="s">
        <v>130</v>
      </c>
      <c r="R1219" s="1" t="s">
        <v>151</v>
      </c>
      <c r="S1219" s="8" t="s">
        <v>219</v>
      </c>
      <c r="T1219" s="8" t="s">
        <v>99</v>
      </c>
      <c r="U1219" s="25">
        <v>0.1</v>
      </c>
      <c r="V1219"/>
      <c r="W1219">
        <v>13.3</v>
      </c>
      <c r="X1219" s="70">
        <v>818.19799999999998</v>
      </c>
      <c r="Y1219" s="70">
        <v>504.44940000000003</v>
      </c>
      <c r="Z1219" s="70">
        <f t="shared" si="190"/>
        <v>0.61653707293344651</v>
      </c>
      <c r="AA1219" s="23">
        <f t="shared" si="191"/>
        <v>8.1999430700148395</v>
      </c>
      <c r="AB1219" s="25">
        <v>6.8550000000000004</v>
      </c>
      <c r="AC1219" s="23">
        <f t="shared" si="192"/>
        <v>0.8359814137084729</v>
      </c>
      <c r="AD1219" s="23">
        <f t="shared" si="193"/>
        <v>1.1961988431823252</v>
      </c>
      <c r="AE1219" s="23">
        <f t="shared" si="194"/>
        <v>0.11961988431823252</v>
      </c>
      <c r="AF1219" s="1">
        <v>995</v>
      </c>
      <c r="AG1219" s="1">
        <f t="shared" si="195"/>
        <v>1.2022098926455529E-4</v>
      </c>
      <c r="AH1219" s="7">
        <v>2000</v>
      </c>
      <c r="AI1219" s="1">
        <v>10.15</v>
      </c>
      <c r="AJ1219" s="1">
        <f t="shared" si="196"/>
        <v>2.3688864879715329E-2</v>
      </c>
      <c r="AK1219" s="1">
        <f t="shared" ref="AK1219:AK1282" si="197">AJ1219*(K1219/100)</f>
        <v>2.3399742896921746E-3</v>
      </c>
      <c r="AL1219" s="1">
        <f t="shared" ref="AL1219:AL1282" si="198">AJ1219*(L1219/100)</f>
        <v>2.0568133591469099E-3</v>
      </c>
      <c r="AM1219" s="8" t="s">
        <v>219</v>
      </c>
      <c r="AN1219" s="1" t="s">
        <v>119</v>
      </c>
      <c r="AO1219" s="1" t="s">
        <v>120</v>
      </c>
      <c r="AP1219" s="1" t="s">
        <v>157</v>
      </c>
      <c r="AQ1219" s="1" t="s">
        <v>72</v>
      </c>
      <c r="AR1219" s="1" t="s">
        <v>130</v>
      </c>
      <c r="AS1219" s="1" t="s">
        <v>151</v>
      </c>
      <c r="AT1219" s="8" t="s">
        <v>219</v>
      </c>
      <c r="AU1219" s="8" t="s">
        <v>99</v>
      </c>
    </row>
    <row r="1220" spans="1:47" s="1" customFormat="1" ht="16">
      <c r="A1220" s="8" t="s">
        <v>220</v>
      </c>
      <c r="B1220" s="8" t="s">
        <v>221</v>
      </c>
      <c r="C1220" s="8" t="s">
        <v>66</v>
      </c>
      <c r="D1220" s="11" t="s">
        <v>67</v>
      </c>
      <c r="E1220" s="24">
        <v>80</v>
      </c>
      <c r="F1220" s="13">
        <v>1.532</v>
      </c>
      <c r="G1220" s="24">
        <v>2408.1</v>
      </c>
      <c r="H1220" s="8" t="s">
        <v>99</v>
      </c>
      <c r="I1220" s="13">
        <v>-0.52700000000000002</v>
      </c>
      <c r="J1220" s="38">
        <v>1.1050920487793852</v>
      </c>
      <c r="K1220" s="103">
        <f t="shared" si="189"/>
        <v>1.1953334698942617</v>
      </c>
      <c r="L1220" s="115"/>
      <c r="M1220" s="1" t="s">
        <v>119</v>
      </c>
      <c r="N1220" s="1" t="s">
        <v>120</v>
      </c>
      <c r="O1220" s="1" t="s">
        <v>157</v>
      </c>
      <c r="P1220" s="1" t="s">
        <v>114</v>
      </c>
      <c r="Q1220" s="1" t="s">
        <v>130</v>
      </c>
      <c r="R1220" s="1" t="s">
        <v>151</v>
      </c>
      <c r="S1220" s="8" t="s">
        <v>221</v>
      </c>
      <c r="T1220" s="8" t="s">
        <v>99</v>
      </c>
      <c r="U1220" s="25">
        <v>0.10100000000000001</v>
      </c>
      <c r="V1220"/>
      <c r="W1220">
        <v>13.3</v>
      </c>
      <c r="X1220" s="70">
        <v>818.19799999999998</v>
      </c>
      <c r="Y1220" s="70">
        <v>504.44940000000003</v>
      </c>
      <c r="Z1220" s="70">
        <f t="shared" si="190"/>
        <v>0.61653707293344651</v>
      </c>
      <c r="AA1220" s="23">
        <f t="shared" si="191"/>
        <v>8.1999430700148395</v>
      </c>
      <c r="AB1220" s="25">
        <v>6.45</v>
      </c>
      <c r="AC1220" s="23">
        <f t="shared" si="192"/>
        <v>0.78659082690293947</v>
      </c>
      <c r="AD1220" s="23">
        <f t="shared" si="193"/>
        <v>1.2713090031030758</v>
      </c>
      <c r="AE1220" s="23">
        <f t="shared" si="194"/>
        <v>0.12840220931341068</v>
      </c>
      <c r="AF1220" s="1">
        <v>995</v>
      </c>
      <c r="AG1220" s="1">
        <f t="shared" si="195"/>
        <v>1.2904744654614137E-4</v>
      </c>
      <c r="AH1220" s="7">
        <v>2000</v>
      </c>
      <c r="AI1220" s="1">
        <v>10.257999999999999</v>
      </c>
      <c r="AJ1220" s="1">
        <f t="shared" si="196"/>
        <v>2.5160352221903173E-2</v>
      </c>
      <c r="AK1220" s="1">
        <f t="shared" si="197"/>
        <v>3.0075011125169315E-4</v>
      </c>
      <c r="AL1220" s="1">
        <f t="shared" si="198"/>
        <v>0</v>
      </c>
      <c r="AM1220" s="8" t="s">
        <v>221</v>
      </c>
      <c r="AN1220" s="1" t="s">
        <v>119</v>
      </c>
      <c r="AO1220" s="1" t="s">
        <v>120</v>
      </c>
      <c r="AP1220" s="1" t="s">
        <v>157</v>
      </c>
      <c r="AQ1220" s="1" t="s">
        <v>114</v>
      </c>
      <c r="AR1220" s="1" t="s">
        <v>130</v>
      </c>
      <c r="AS1220" s="1" t="s">
        <v>151</v>
      </c>
      <c r="AT1220" s="8" t="s">
        <v>221</v>
      </c>
      <c r="AU1220" s="8" t="s">
        <v>99</v>
      </c>
    </row>
    <row r="1221" spans="1:47" s="1" customFormat="1" ht="16">
      <c r="A1221" s="8" t="s">
        <v>222</v>
      </c>
      <c r="B1221" s="8" t="s">
        <v>223</v>
      </c>
      <c r="C1221" s="8" t="s">
        <v>66</v>
      </c>
      <c r="D1221" s="11" t="s">
        <v>67</v>
      </c>
      <c r="E1221" s="24">
        <v>80</v>
      </c>
      <c r="F1221" s="13">
        <v>1.091</v>
      </c>
      <c r="G1221" s="24">
        <v>2407.6999999999998</v>
      </c>
      <c r="H1221" s="8" t="s">
        <v>99</v>
      </c>
      <c r="I1221" s="13">
        <v>3076.087</v>
      </c>
      <c r="J1221" s="38">
        <v>4.3585598039267301</v>
      </c>
      <c r="K1221" s="103">
        <f t="shared" ref="K1221:K1284" si="199">((J1221*13.003355)/(((100-J1221)*12.0107)+(J1221*13.003355)))*100</f>
        <v>4.7018469232136368</v>
      </c>
      <c r="L1221" s="115">
        <f>K1221-K1222</f>
        <v>3.5110134499574213</v>
      </c>
      <c r="M1221" s="1" t="s">
        <v>69</v>
      </c>
      <c r="N1221" s="1" t="s">
        <v>70</v>
      </c>
      <c r="O1221" s="1" t="s">
        <v>71</v>
      </c>
      <c r="P1221" s="1" t="s">
        <v>72</v>
      </c>
      <c r="Q1221" s="1" t="s">
        <v>224</v>
      </c>
      <c r="R1221" s="1" t="s">
        <v>74</v>
      </c>
      <c r="S1221" s="8" t="s">
        <v>223</v>
      </c>
      <c r="T1221" s="8" t="s">
        <v>99</v>
      </c>
      <c r="U1221" s="25">
        <v>6.3E-2</v>
      </c>
      <c r="V1221"/>
      <c r="W1221">
        <v>13.3</v>
      </c>
      <c r="X1221" s="70">
        <v>818.19799999999998</v>
      </c>
      <c r="Y1221" s="70">
        <v>504.44940000000003</v>
      </c>
      <c r="Z1221" s="70">
        <f t="shared" si="190"/>
        <v>0.61653707293344651</v>
      </c>
      <c r="AA1221" s="23">
        <f t="shared" si="191"/>
        <v>8.1999430700148395</v>
      </c>
      <c r="AB1221" s="25">
        <v>6.2279999999999998</v>
      </c>
      <c r="AC1221" s="23">
        <f t="shared" si="192"/>
        <v>0.75951746820953592</v>
      </c>
      <c r="AD1221" s="23">
        <f t="shared" si="193"/>
        <v>1.3166254126549195</v>
      </c>
      <c r="AE1221" s="23">
        <f t="shared" si="194"/>
        <v>8.2947400997259932E-2</v>
      </c>
      <c r="AF1221" s="1">
        <v>995</v>
      </c>
      <c r="AG1221" s="1">
        <f t="shared" si="195"/>
        <v>8.3364222107798933E-5</v>
      </c>
      <c r="AH1221" s="7">
        <v>2000</v>
      </c>
      <c r="AI1221" s="1">
        <v>10.335000000000001</v>
      </c>
      <c r="AJ1221" s="1">
        <f t="shared" si="196"/>
        <v>1.6132408729133803E-2</v>
      </c>
      <c r="AK1221" s="1">
        <f t="shared" si="197"/>
        <v>7.5852116347102584E-4</v>
      </c>
      <c r="AL1221" s="1">
        <f t="shared" si="198"/>
        <v>5.6641104028199286E-4</v>
      </c>
      <c r="AM1221" s="8" t="s">
        <v>223</v>
      </c>
      <c r="AN1221" s="1" t="s">
        <v>69</v>
      </c>
      <c r="AO1221" s="1" t="s">
        <v>70</v>
      </c>
      <c r="AP1221" s="1" t="s">
        <v>71</v>
      </c>
      <c r="AQ1221" s="1" t="s">
        <v>72</v>
      </c>
      <c r="AR1221" s="1" t="s">
        <v>224</v>
      </c>
      <c r="AS1221" s="1" t="s">
        <v>74</v>
      </c>
      <c r="AT1221" s="8" t="s">
        <v>223</v>
      </c>
      <c r="AU1221" s="8" t="s">
        <v>99</v>
      </c>
    </row>
    <row r="1222" spans="1:47" s="1" customFormat="1" ht="16">
      <c r="A1222" s="8" t="s">
        <v>227</v>
      </c>
      <c r="B1222" s="8" t="s">
        <v>226</v>
      </c>
      <c r="C1222" s="8" t="s">
        <v>66</v>
      </c>
      <c r="D1222" s="8" t="s">
        <v>67</v>
      </c>
      <c r="E1222" s="24">
        <v>74</v>
      </c>
      <c r="F1222" s="13">
        <v>0.93799999999999994</v>
      </c>
      <c r="G1222" s="24">
        <v>2408.3000000000002</v>
      </c>
      <c r="H1222" s="8" t="s">
        <v>99</v>
      </c>
      <c r="I1222" s="13">
        <v>-4.335</v>
      </c>
      <c r="J1222" s="38">
        <v>1.1009279929476607</v>
      </c>
      <c r="K1222" s="103">
        <f t="shared" si="199"/>
        <v>1.1908334732562156</v>
      </c>
      <c r="L1222" s="115"/>
      <c r="M1222" s="1" t="s">
        <v>69</v>
      </c>
      <c r="N1222" s="1" t="s">
        <v>70</v>
      </c>
      <c r="O1222" s="1" t="s">
        <v>71</v>
      </c>
      <c r="P1222" s="1" t="s">
        <v>114</v>
      </c>
      <c r="Q1222" s="1" t="s">
        <v>224</v>
      </c>
      <c r="R1222" s="1" t="s">
        <v>74</v>
      </c>
      <c r="S1222" s="8" t="s">
        <v>226</v>
      </c>
      <c r="T1222" s="8" t="s">
        <v>99</v>
      </c>
      <c r="U1222" s="25">
        <v>5.8999999999999997E-2</v>
      </c>
      <c r="V1222"/>
      <c r="W1222">
        <v>13.3</v>
      </c>
      <c r="X1222" s="70">
        <v>818.19799999999998</v>
      </c>
      <c r="Y1222" s="70">
        <v>504.44940000000003</v>
      </c>
      <c r="Z1222" s="70">
        <f t="shared" si="190"/>
        <v>0.61653707293344651</v>
      </c>
      <c r="AA1222" s="23">
        <f t="shared" si="191"/>
        <v>8.1999430700148395</v>
      </c>
      <c r="AB1222" s="25">
        <v>6.3979999999999997</v>
      </c>
      <c r="AC1222" s="23">
        <f t="shared" si="192"/>
        <v>0.78024931946124121</v>
      </c>
      <c r="AD1222" s="23">
        <f t="shared" si="193"/>
        <v>1.2816416176953487</v>
      </c>
      <c r="AE1222" s="23">
        <f t="shared" si="194"/>
        <v>7.5616855444025563E-2</v>
      </c>
      <c r="AF1222" s="1">
        <v>995</v>
      </c>
      <c r="AG1222" s="1">
        <f t="shared" si="195"/>
        <v>7.5996839642236742E-5</v>
      </c>
      <c r="AH1222" s="7">
        <v>2000</v>
      </c>
      <c r="AI1222" s="1">
        <v>10.673</v>
      </c>
      <c r="AJ1222" s="1">
        <f t="shared" si="196"/>
        <v>1.4240951867747915E-2</v>
      </c>
      <c r="AK1222" s="1">
        <f t="shared" si="197"/>
        <v>1.6958602175144841E-4</v>
      </c>
      <c r="AL1222" s="1">
        <f t="shared" si="198"/>
        <v>0</v>
      </c>
      <c r="AM1222" s="8" t="s">
        <v>226</v>
      </c>
      <c r="AN1222" s="1" t="s">
        <v>69</v>
      </c>
      <c r="AO1222" s="1" t="s">
        <v>70</v>
      </c>
      <c r="AP1222" s="1" t="s">
        <v>71</v>
      </c>
      <c r="AQ1222" s="1" t="s">
        <v>114</v>
      </c>
      <c r="AR1222" s="1" t="s">
        <v>224</v>
      </c>
      <c r="AS1222" s="1" t="s">
        <v>74</v>
      </c>
      <c r="AT1222" s="8" t="s">
        <v>226</v>
      </c>
      <c r="AU1222" s="8" t="s">
        <v>99</v>
      </c>
    </row>
    <row r="1223" spans="1:47" s="1" customFormat="1" ht="16">
      <c r="A1223" s="8" t="s">
        <v>225</v>
      </c>
      <c r="B1223" s="8" t="s">
        <v>226</v>
      </c>
      <c r="C1223" s="8" t="s">
        <v>66</v>
      </c>
      <c r="D1223" s="8" t="s">
        <v>67</v>
      </c>
      <c r="E1223" s="24">
        <v>77</v>
      </c>
      <c r="F1223" s="13">
        <v>1.276</v>
      </c>
      <c r="G1223" s="24">
        <v>2408.3000000000002</v>
      </c>
      <c r="H1223" s="8" t="s">
        <v>99</v>
      </c>
      <c r="I1223" s="13">
        <v>-8.5660000000000007</v>
      </c>
      <c r="J1223" s="38">
        <v>1.0963009744725463</v>
      </c>
      <c r="K1223" s="103">
        <f t="shared" si="199"/>
        <v>1.1858331275432787</v>
      </c>
      <c r="L1223" s="115"/>
      <c r="M1223" s="1" t="s">
        <v>69</v>
      </c>
      <c r="N1223" s="1" t="s">
        <v>70</v>
      </c>
      <c r="O1223" s="1" t="s">
        <v>71</v>
      </c>
      <c r="P1223" s="1" t="s">
        <v>114</v>
      </c>
      <c r="Q1223" s="1" t="s">
        <v>224</v>
      </c>
      <c r="R1223" s="1" t="s">
        <v>74</v>
      </c>
      <c r="S1223" s="8" t="s">
        <v>226</v>
      </c>
      <c r="T1223" s="8" t="s">
        <v>99</v>
      </c>
      <c r="U1223" s="25">
        <v>8.2000000000000003E-2</v>
      </c>
      <c r="V1223"/>
      <c r="W1223">
        <v>13.3</v>
      </c>
      <c r="X1223" s="70">
        <v>818.19799999999998</v>
      </c>
      <c r="Y1223" s="70">
        <v>504.44940000000003</v>
      </c>
      <c r="Z1223" s="70">
        <f t="shared" si="190"/>
        <v>0.61653707293344651</v>
      </c>
      <c r="AA1223" s="23">
        <f t="shared" si="191"/>
        <v>8.1999430700148395</v>
      </c>
      <c r="AB1223" s="25">
        <v>6.3979999999999997</v>
      </c>
      <c r="AC1223" s="23">
        <f t="shared" si="192"/>
        <v>0.78024931946124121</v>
      </c>
      <c r="AD1223" s="23">
        <f t="shared" si="193"/>
        <v>1.2816416176953487</v>
      </c>
      <c r="AE1223" s="23">
        <f t="shared" si="194"/>
        <v>0.10509461265101859</v>
      </c>
      <c r="AF1223" s="1">
        <v>995</v>
      </c>
      <c r="AG1223" s="1">
        <f t="shared" si="195"/>
        <v>1.0562272628243075E-4</v>
      </c>
      <c r="AH1223" s="7">
        <v>2000</v>
      </c>
      <c r="AI1223" s="1">
        <v>10.673</v>
      </c>
      <c r="AJ1223" s="1">
        <f t="shared" si="196"/>
        <v>1.9792509375514054E-2</v>
      </c>
      <c r="AK1223" s="1">
        <f t="shared" si="197"/>
        <v>2.3470613294695498E-4</v>
      </c>
      <c r="AL1223" s="1">
        <f t="shared" si="198"/>
        <v>0</v>
      </c>
      <c r="AM1223" s="8" t="s">
        <v>226</v>
      </c>
      <c r="AN1223" s="1" t="s">
        <v>69</v>
      </c>
      <c r="AO1223" s="1" t="s">
        <v>70</v>
      </c>
      <c r="AP1223" s="1" t="s">
        <v>71</v>
      </c>
      <c r="AQ1223" s="1" t="s">
        <v>114</v>
      </c>
      <c r="AR1223" s="1" t="s">
        <v>224</v>
      </c>
      <c r="AS1223" s="1" t="s">
        <v>74</v>
      </c>
      <c r="AT1223" s="8" t="s">
        <v>226</v>
      </c>
      <c r="AU1223" s="8" t="s">
        <v>99</v>
      </c>
    </row>
    <row r="1224" spans="1:47" s="1" customFormat="1" ht="16">
      <c r="A1224" s="8" t="s">
        <v>228</v>
      </c>
      <c r="B1224" s="8" t="s">
        <v>229</v>
      </c>
      <c r="C1224" s="8" t="s">
        <v>66</v>
      </c>
      <c r="D1224" s="11" t="s">
        <v>67</v>
      </c>
      <c r="E1224" s="24">
        <v>69</v>
      </c>
      <c r="F1224" s="13">
        <v>1.514</v>
      </c>
      <c r="G1224" s="24">
        <v>2407.5</v>
      </c>
      <c r="H1224" s="8" t="s">
        <v>99</v>
      </c>
      <c r="I1224" s="13">
        <v>1941.4960000000001</v>
      </c>
      <c r="J1224" s="38">
        <v>3.1839701584643465</v>
      </c>
      <c r="K1224" s="103">
        <f t="shared" si="199"/>
        <v>3.4380703192169548</v>
      </c>
      <c r="L1224" s="115">
        <f>K1224-K1225</f>
        <v>2.2610407316760557</v>
      </c>
      <c r="M1224" s="1" t="s">
        <v>119</v>
      </c>
      <c r="N1224" s="1" t="s">
        <v>120</v>
      </c>
      <c r="O1224" s="1" t="s">
        <v>71</v>
      </c>
      <c r="P1224" s="1" t="s">
        <v>72</v>
      </c>
      <c r="Q1224" s="1" t="s">
        <v>224</v>
      </c>
      <c r="R1224" s="1" t="s">
        <v>74</v>
      </c>
      <c r="S1224" s="8" t="s">
        <v>229</v>
      </c>
      <c r="T1224" s="8" t="s">
        <v>99</v>
      </c>
      <c r="U1224" s="25">
        <v>8.4000000000000005E-2</v>
      </c>
      <c r="V1224"/>
      <c r="W1224">
        <v>13.3</v>
      </c>
      <c r="X1224" s="70">
        <v>818.19799999999998</v>
      </c>
      <c r="Y1224" s="70">
        <v>504.44940000000003</v>
      </c>
      <c r="Z1224" s="70">
        <f t="shared" si="190"/>
        <v>0.61653707293344651</v>
      </c>
      <c r="AA1224" s="23">
        <f t="shared" si="191"/>
        <v>8.1999430700148395</v>
      </c>
      <c r="AB1224" s="25">
        <v>5.9139999999999997</v>
      </c>
      <c r="AC1224" s="23">
        <f t="shared" si="192"/>
        <v>0.72122451942697419</v>
      </c>
      <c r="AD1224" s="23">
        <f t="shared" si="193"/>
        <v>1.3865307862723772</v>
      </c>
      <c r="AE1224" s="23">
        <f t="shared" si="194"/>
        <v>0.11646858604687969</v>
      </c>
      <c r="AF1224" s="1">
        <v>995</v>
      </c>
      <c r="AG1224" s="1">
        <f t="shared" si="195"/>
        <v>1.1705385532349717E-4</v>
      </c>
      <c r="AH1224" s="7">
        <v>2000</v>
      </c>
      <c r="AI1224" s="1">
        <v>10.311</v>
      </c>
      <c r="AJ1224" s="1">
        <f t="shared" si="196"/>
        <v>2.2704656255163838E-2</v>
      </c>
      <c r="AK1224" s="1">
        <f t="shared" si="197"/>
        <v>7.8060204778902375E-4</v>
      </c>
      <c r="AL1224" s="1">
        <f t="shared" si="198"/>
        <v>5.1336152591628984E-4</v>
      </c>
      <c r="AM1224" s="8" t="s">
        <v>229</v>
      </c>
      <c r="AN1224" s="1" t="s">
        <v>119</v>
      </c>
      <c r="AO1224" s="1" t="s">
        <v>120</v>
      </c>
      <c r="AP1224" s="1" t="s">
        <v>71</v>
      </c>
      <c r="AQ1224" s="1" t="s">
        <v>72</v>
      </c>
      <c r="AR1224" s="1" t="s">
        <v>224</v>
      </c>
      <c r="AS1224" s="1" t="s">
        <v>74</v>
      </c>
      <c r="AT1224" s="8" t="s">
        <v>229</v>
      </c>
      <c r="AU1224" s="8" t="s">
        <v>99</v>
      </c>
    </row>
    <row r="1225" spans="1:47" s="1" customFormat="1" ht="16">
      <c r="A1225" s="8" t="s">
        <v>230</v>
      </c>
      <c r="B1225" s="8" t="s">
        <v>231</v>
      </c>
      <c r="C1225" s="8" t="s">
        <v>66</v>
      </c>
      <c r="D1225" s="11" t="s">
        <v>67</v>
      </c>
      <c r="E1225" s="24">
        <v>82</v>
      </c>
      <c r="F1225" s="13">
        <v>1.1299999999999999</v>
      </c>
      <c r="G1225" s="24">
        <v>2407.6999999999998</v>
      </c>
      <c r="H1225" s="8" t="s">
        <v>99</v>
      </c>
      <c r="I1225" s="13">
        <v>-16.013999999999999</v>
      </c>
      <c r="J1225" s="38">
        <v>1.0881547951987069</v>
      </c>
      <c r="K1225" s="103">
        <f t="shared" si="199"/>
        <v>1.1770295875408991</v>
      </c>
      <c r="L1225" s="115"/>
      <c r="M1225" s="1" t="s">
        <v>119</v>
      </c>
      <c r="N1225" s="1" t="s">
        <v>120</v>
      </c>
      <c r="O1225" s="1" t="s">
        <v>71</v>
      </c>
      <c r="P1225" s="1" t="s">
        <v>114</v>
      </c>
      <c r="Q1225" s="1" t="s">
        <v>224</v>
      </c>
      <c r="R1225" s="1" t="s">
        <v>74</v>
      </c>
      <c r="S1225" s="8" t="s">
        <v>231</v>
      </c>
      <c r="T1225" s="8" t="s">
        <v>99</v>
      </c>
      <c r="U1225" s="25">
        <v>8.4000000000000005E-2</v>
      </c>
      <c r="V1225"/>
      <c r="W1225">
        <v>13.3</v>
      </c>
      <c r="X1225" s="70">
        <v>818.19799999999998</v>
      </c>
      <c r="Y1225" s="70">
        <v>504.44940000000003</v>
      </c>
      <c r="Z1225" s="70">
        <f t="shared" si="190"/>
        <v>0.61653707293344651</v>
      </c>
      <c r="AA1225" s="23">
        <f t="shared" si="191"/>
        <v>8.1999430700148395</v>
      </c>
      <c r="AB1225" s="25">
        <v>6.0270000000000001</v>
      </c>
      <c r="AC1225" s="23">
        <f t="shared" si="192"/>
        <v>0.73500510290604892</v>
      </c>
      <c r="AD1225" s="23">
        <f t="shared" si="193"/>
        <v>1.3605347718624257</v>
      </c>
      <c r="AE1225" s="23">
        <f t="shared" si="194"/>
        <v>0.11428492083644376</v>
      </c>
      <c r="AF1225" s="1">
        <v>995</v>
      </c>
      <c r="AG1225" s="1">
        <f t="shared" si="195"/>
        <v>1.14859216921049E-4</v>
      </c>
      <c r="AH1225" s="7">
        <v>2000</v>
      </c>
      <c r="AI1225" s="1">
        <v>10.205</v>
      </c>
      <c r="AJ1225" s="1">
        <f t="shared" si="196"/>
        <v>2.2510380582273198E-2</v>
      </c>
      <c r="AK1225" s="1">
        <f t="shared" si="197"/>
        <v>2.6495383972141687E-4</v>
      </c>
      <c r="AL1225" s="1">
        <f t="shared" si="198"/>
        <v>0</v>
      </c>
      <c r="AM1225" s="8" t="s">
        <v>231</v>
      </c>
      <c r="AN1225" s="1" t="s">
        <v>119</v>
      </c>
      <c r="AO1225" s="1" t="s">
        <v>120</v>
      </c>
      <c r="AP1225" s="1" t="s">
        <v>71</v>
      </c>
      <c r="AQ1225" s="1" t="s">
        <v>114</v>
      </c>
      <c r="AR1225" s="1" t="s">
        <v>224</v>
      </c>
      <c r="AS1225" s="1" t="s">
        <v>74</v>
      </c>
      <c r="AT1225" s="8" t="s">
        <v>231</v>
      </c>
      <c r="AU1225" s="8" t="s">
        <v>99</v>
      </c>
    </row>
    <row r="1226" spans="1:47" s="1" customFormat="1" ht="16">
      <c r="A1226" s="8" t="s">
        <v>64</v>
      </c>
      <c r="B1226" s="8" t="s">
        <v>65</v>
      </c>
      <c r="C1226" s="8" t="s">
        <v>66</v>
      </c>
      <c r="D1226" s="11" t="s">
        <v>67</v>
      </c>
      <c r="E1226" s="24">
        <v>92</v>
      </c>
      <c r="F1226" s="13">
        <v>0.88300000000000001</v>
      </c>
      <c r="G1226" s="24">
        <v>2617.1</v>
      </c>
      <c r="H1226" s="8" t="s">
        <v>100</v>
      </c>
      <c r="I1226" s="13">
        <v>1156.5540000000001</v>
      </c>
      <c r="J1226" s="38">
        <v>2.3543270752395262</v>
      </c>
      <c r="K1226" s="103">
        <f t="shared" si="199"/>
        <v>2.5439564392342455</v>
      </c>
      <c r="L1226" s="115">
        <f>K1226-K1228</f>
        <v>1.3710466623025652</v>
      </c>
      <c r="M1226" s="1" t="s">
        <v>69</v>
      </c>
      <c r="N1226" s="1" t="s">
        <v>70</v>
      </c>
      <c r="O1226" s="1" t="s">
        <v>71</v>
      </c>
      <c r="P1226" s="1" t="s">
        <v>72</v>
      </c>
      <c r="Q1226" s="1" t="s">
        <v>73</v>
      </c>
      <c r="R1226" s="1" t="s">
        <v>74</v>
      </c>
      <c r="S1226" s="8" t="s">
        <v>65</v>
      </c>
      <c r="T1226" s="8" t="s">
        <v>100</v>
      </c>
      <c r="U1226" s="25">
        <v>4.8000000000000001E-2</v>
      </c>
      <c r="V1226"/>
      <c r="W1226">
        <v>13.3</v>
      </c>
      <c r="X1226" s="70">
        <v>818.19799999999998</v>
      </c>
      <c r="Y1226" s="70">
        <v>504.44940000000003</v>
      </c>
      <c r="Z1226" s="70">
        <f t="shared" si="190"/>
        <v>0.61653707293344651</v>
      </c>
      <c r="AA1226" s="23">
        <f t="shared" si="191"/>
        <v>8.1999430700148395</v>
      </c>
      <c r="AB1226" s="25">
        <v>6.6559999999999997</v>
      </c>
      <c r="AC1226" s="23">
        <f t="shared" si="192"/>
        <v>0.81171295253735887</v>
      </c>
      <c r="AD1226" s="23">
        <f t="shared" si="193"/>
        <v>1.2319626006632871</v>
      </c>
      <c r="AE1226" s="23">
        <f t="shared" si="194"/>
        <v>5.9134204831837782E-2</v>
      </c>
      <c r="AF1226" s="1">
        <v>995</v>
      </c>
      <c r="AG1226" s="1">
        <f t="shared" si="195"/>
        <v>5.9431361640037971E-5</v>
      </c>
      <c r="AH1226" s="7">
        <v>2000</v>
      </c>
      <c r="AI1226" s="1">
        <v>10.116</v>
      </c>
      <c r="AJ1226" s="1">
        <f t="shared" si="196"/>
        <v>1.1749972645321861E-2</v>
      </c>
      <c r="AK1226" s="1">
        <f t="shared" si="197"/>
        <v>2.9891418571892793E-4</v>
      </c>
      <c r="AL1226" s="1">
        <f t="shared" si="198"/>
        <v>1.6109760777514981E-4</v>
      </c>
      <c r="AM1226" s="8" t="s">
        <v>65</v>
      </c>
      <c r="AN1226" s="1" t="s">
        <v>69</v>
      </c>
      <c r="AO1226" s="1" t="s">
        <v>70</v>
      </c>
      <c r="AP1226" s="1" t="s">
        <v>71</v>
      </c>
      <c r="AQ1226" s="1" t="s">
        <v>72</v>
      </c>
      <c r="AR1226" s="1" t="s">
        <v>73</v>
      </c>
      <c r="AS1226" s="1" t="s">
        <v>74</v>
      </c>
      <c r="AT1226" s="8" t="s">
        <v>65</v>
      </c>
      <c r="AU1226" s="8" t="s">
        <v>100</v>
      </c>
    </row>
    <row r="1227" spans="1:47" s="1" customFormat="1" ht="16">
      <c r="A1227" s="8" t="s">
        <v>75</v>
      </c>
      <c r="B1227" s="8" t="s">
        <v>65</v>
      </c>
      <c r="C1227" s="8" t="s">
        <v>66</v>
      </c>
      <c r="D1227" s="11" t="s">
        <v>67</v>
      </c>
      <c r="E1227" s="24">
        <v>89</v>
      </c>
      <c r="F1227" s="13">
        <v>1.014</v>
      </c>
      <c r="G1227" s="24">
        <v>2616.6999999999998</v>
      </c>
      <c r="H1227" s="8" t="s">
        <v>100</v>
      </c>
      <c r="I1227" s="13">
        <v>613.28399999999999</v>
      </c>
      <c r="J1227" s="38">
        <v>1.771742983904667</v>
      </c>
      <c r="K1227" s="103">
        <f t="shared" si="199"/>
        <v>1.9153685327620649</v>
      </c>
      <c r="L1227" s="115">
        <f>K1227-K1229</f>
        <v>0.74576194534603446</v>
      </c>
      <c r="M1227" s="1" t="s">
        <v>69</v>
      </c>
      <c r="N1227" s="1" t="s">
        <v>70</v>
      </c>
      <c r="O1227" s="1" t="s">
        <v>71</v>
      </c>
      <c r="P1227" s="1" t="s">
        <v>72</v>
      </c>
      <c r="Q1227" s="1" t="s">
        <v>73</v>
      </c>
      <c r="R1227" s="1" t="s">
        <v>74</v>
      </c>
      <c r="S1227" s="8" t="s">
        <v>65</v>
      </c>
      <c r="T1227" s="8" t="s">
        <v>100</v>
      </c>
      <c r="U1227" s="25">
        <v>0.06</v>
      </c>
      <c r="V1227"/>
      <c r="W1227">
        <v>13.3</v>
      </c>
      <c r="X1227" s="70">
        <v>818.19799999999998</v>
      </c>
      <c r="Y1227" s="70">
        <v>504.44940000000003</v>
      </c>
      <c r="Z1227" s="70">
        <f t="shared" si="190"/>
        <v>0.61653707293344651</v>
      </c>
      <c r="AA1227" s="23">
        <f t="shared" si="191"/>
        <v>8.1999430700148395</v>
      </c>
      <c r="AB1227" s="25">
        <v>6.6559999999999997</v>
      </c>
      <c r="AC1227" s="23">
        <f t="shared" si="192"/>
        <v>0.81171295253735887</v>
      </c>
      <c r="AD1227" s="23">
        <f t="shared" si="193"/>
        <v>1.2319626006632871</v>
      </c>
      <c r="AE1227" s="23">
        <f t="shared" si="194"/>
        <v>7.3917756039797222E-2</v>
      </c>
      <c r="AF1227" s="1">
        <v>995</v>
      </c>
      <c r="AG1227" s="1">
        <f t="shared" si="195"/>
        <v>7.4289202050047462E-5</v>
      </c>
      <c r="AH1227" s="7">
        <v>2000</v>
      </c>
      <c r="AI1227" s="1">
        <v>10.116</v>
      </c>
      <c r="AJ1227" s="1">
        <f t="shared" si="196"/>
        <v>1.4687465806652327E-2</v>
      </c>
      <c r="AK1227" s="1">
        <f t="shared" si="197"/>
        <v>2.8131909832080666E-4</v>
      </c>
      <c r="AL1227" s="1">
        <f t="shared" si="198"/>
        <v>1.0953353072172402E-4</v>
      </c>
      <c r="AM1227" s="8" t="s">
        <v>65</v>
      </c>
      <c r="AN1227" s="1" t="s">
        <v>69</v>
      </c>
      <c r="AO1227" s="1" t="s">
        <v>70</v>
      </c>
      <c r="AP1227" s="1" t="s">
        <v>71</v>
      </c>
      <c r="AQ1227" s="1" t="s">
        <v>72</v>
      </c>
      <c r="AR1227" s="1" t="s">
        <v>73</v>
      </c>
      <c r="AS1227" s="1" t="s">
        <v>74</v>
      </c>
      <c r="AT1227" s="8" t="s">
        <v>65</v>
      </c>
      <c r="AU1227" s="8" t="s">
        <v>100</v>
      </c>
    </row>
    <row r="1228" spans="1:47" s="1" customFormat="1" ht="16">
      <c r="A1228" s="8" t="s">
        <v>112</v>
      </c>
      <c r="B1228" s="8" t="s">
        <v>113</v>
      </c>
      <c r="C1228" s="8" t="s">
        <v>66</v>
      </c>
      <c r="D1228" s="11" t="s">
        <v>67</v>
      </c>
      <c r="E1228" s="24">
        <v>71</v>
      </c>
      <c r="F1228" s="13">
        <v>0.754</v>
      </c>
      <c r="G1228" s="24">
        <v>2617.1</v>
      </c>
      <c r="H1228" s="8" t="s">
        <v>100</v>
      </c>
      <c r="I1228" s="13">
        <v>-19.498999999999999</v>
      </c>
      <c r="J1228" s="38">
        <v>1.0843426486759744</v>
      </c>
      <c r="K1228" s="103">
        <f t="shared" si="199"/>
        <v>1.1729097769316803</v>
      </c>
      <c r="L1228" s="115"/>
      <c r="M1228" s="1" t="s">
        <v>69</v>
      </c>
      <c r="N1228" s="1" t="s">
        <v>70</v>
      </c>
      <c r="O1228" s="1" t="s">
        <v>71</v>
      </c>
      <c r="P1228" s="1" t="s">
        <v>114</v>
      </c>
      <c r="Q1228" s="1" t="s">
        <v>73</v>
      </c>
      <c r="R1228" s="1" t="s">
        <v>74</v>
      </c>
      <c r="S1228" s="8" t="s">
        <v>113</v>
      </c>
      <c r="T1228" s="8" t="s">
        <v>100</v>
      </c>
      <c r="U1228" s="25">
        <v>5.3999999999999999E-2</v>
      </c>
      <c r="V1228"/>
      <c r="W1228">
        <v>13.3</v>
      </c>
      <c r="X1228" s="70">
        <v>818.19799999999998</v>
      </c>
      <c r="Y1228" s="70">
        <v>504.44940000000003</v>
      </c>
      <c r="Z1228" s="70">
        <f t="shared" si="190"/>
        <v>0.61653707293344651</v>
      </c>
      <c r="AA1228" s="23">
        <f t="shared" si="191"/>
        <v>8.1999430700148395</v>
      </c>
      <c r="AB1228" s="25">
        <v>6.609</v>
      </c>
      <c r="AC1228" s="23">
        <f t="shared" si="192"/>
        <v>0.80598120542659324</v>
      </c>
      <c r="AD1228" s="23">
        <f t="shared" si="193"/>
        <v>1.2407237206861612</v>
      </c>
      <c r="AE1228" s="23">
        <f t="shared" si="194"/>
        <v>6.69990809170527E-2</v>
      </c>
      <c r="AF1228" s="1">
        <v>995</v>
      </c>
      <c r="AG1228" s="1">
        <f t="shared" si="195"/>
        <v>6.733575971563085E-5</v>
      </c>
      <c r="AH1228" s="7">
        <v>2000</v>
      </c>
      <c r="AI1228" s="1">
        <v>10.411</v>
      </c>
      <c r="AJ1228" s="1">
        <f t="shared" si="196"/>
        <v>1.2935502778912854E-2</v>
      </c>
      <c r="AK1228" s="1">
        <f t="shared" si="197"/>
        <v>1.5172177678913806E-4</v>
      </c>
      <c r="AL1228" s="1">
        <f t="shared" si="198"/>
        <v>0</v>
      </c>
      <c r="AM1228" s="8" t="s">
        <v>113</v>
      </c>
      <c r="AN1228" s="1" t="s">
        <v>69</v>
      </c>
      <c r="AO1228" s="1" t="s">
        <v>70</v>
      </c>
      <c r="AP1228" s="1" t="s">
        <v>71</v>
      </c>
      <c r="AQ1228" s="1" t="s">
        <v>114</v>
      </c>
      <c r="AR1228" s="1" t="s">
        <v>73</v>
      </c>
      <c r="AS1228" s="1" t="s">
        <v>74</v>
      </c>
      <c r="AT1228" s="8" t="s">
        <v>113</v>
      </c>
      <c r="AU1228" s="8" t="s">
        <v>100</v>
      </c>
    </row>
    <row r="1229" spans="1:47" s="1" customFormat="1" ht="16">
      <c r="A1229" s="8" t="s">
        <v>115</v>
      </c>
      <c r="B1229" s="8" t="s">
        <v>113</v>
      </c>
      <c r="C1229" s="8" t="s">
        <v>66</v>
      </c>
      <c r="D1229" s="11" t="s">
        <v>67</v>
      </c>
      <c r="E1229" s="24">
        <v>71</v>
      </c>
      <c r="F1229" s="13">
        <v>0.76500000000000001</v>
      </c>
      <c r="G1229" s="24">
        <v>2616.9</v>
      </c>
      <c r="H1229" s="8" t="s">
        <v>100</v>
      </c>
      <c r="I1229" s="13">
        <v>-22.292999999999999</v>
      </c>
      <c r="J1229" s="38">
        <v>1.0812861559869915</v>
      </c>
      <c r="K1229" s="103">
        <f t="shared" si="199"/>
        <v>1.1696065874160304</v>
      </c>
      <c r="L1229" s="115"/>
      <c r="M1229" s="1" t="s">
        <v>69</v>
      </c>
      <c r="N1229" s="1" t="s">
        <v>70</v>
      </c>
      <c r="O1229" s="1" t="s">
        <v>71</v>
      </c>
      <c r="P1229" s="1" t="s">
        <v>114</v>
      </c>
      <c r="Q1229" s="1" t="s">
        <v>73</v>
      </c>
      <c r="R1229" s="1" t="s">
        <v>74</v>
      </c>
      <c r="S1229" s="8" t="s">
        <v>113</v>
      </c>
      <c r="T1229" s="8" t="s">
        <v>100</v>
      </c>
      <c r="U1229" s="25">
        <v>5.3999999999999999E-2</v>
      </c>
      <c r="V1229"/>
      <c r="W1229">
        <v>13.3</v>
      </c>
      <c r="X1229" s="70">
        <v>818.19799999999998</v>
      </c>
      <c r="Y1229" s="70">
        <v>504.44940000000003</v>
      </c>
      <c r="Z1229" s="70">
        <f t="shared" si="190"/>
        <v>0.61653707293344651</v>
      </c>
      <c r="AA1229" s="23">
        <f t="shared" si="191"/>
        <v>8.1999430700148395</v>
      </c>
      <c r="AB1229" s="25">
        <v>6.609</v>
      </c>
      <c r="AC1229" s="23">
        <f t="shared" si="192"/>
        <v>0.80598120542659324</v>
      </c>
      <c r="AD1229" s="23">
        <f t="shared" si="193"/>
        <v>1.2407237206861612</v>
      </c>
      <c r="AE1229" s="23">
        <f t="shared" si="194"/>
        <v>6.69990809170527E-2</v>
      </c>
      <c r="AF1229" s="1">
        <v>995</v>
      </c>
      <c r="AG1229" s="1">
        <f t="shared" si="195"/>
        <v>6.733575971563085E-5</v>
      </c>
      <c r="AH1229" s="7">
        <v>2000</v>
      </c>
      <c r="AI1229" s="1">
        <v>10.411</v>
      </c>
      <c r="AJ1229" s="1">
        <f t="shared" si="196"/>
        <v>1.2935502778912854E-2</v>
      </c>
      <c r="AK1229" s="1">
        <f t="shared" si="197"/>
        <v>1.512944926175484E-4</v>
      </c>
      <c r="AL1229" s="1">
        <f t="shared" si="198"/>
        <v>0</v>
      </c>
      <c r="AM1229" s="8" t="s">
        <v>113</v>
      </c>
      <c r="AN1229" s="1" t="s">
        <v>69</v>
      </c>
      <c r="AO1229" s="1" t="s">
        <v>70</v>
      </c>
      <c r="AP1229" s="1" t="s">
        <v>71</v>
      </c>
      <c r="AQ1229" s="1" t="s">
        <v>114</v>
      </c>
      <c r="AR1229" s="1" t="s">
        <v>73</v>
      </c>
      <c r="AS1229" s="1" t="s">
        <v>74</v>
      </c>
      <c r="AT1229" s="8" t="s">
        <v>113</v>
      </c>
      <c r="AU1229" s="8" t="s">
        <v>100</v>
      </c>
    </row>
    <row r="1230" spans="1:47" s="1" customFormat="1" ht="16">
      <c r="A1230" s="8" t="s">
        <v>116</v>
      </c>
      <c r="B1230" s="8" t="s">
        <v>117</v>
      </c>
      <c r="C1230" s="8" t="s">
        <v>66</v>
      </c>
      <c r="D1230" s="11" t="s">
        <v>67</v>
      </c>
      <c r="E1230" s="24">
        <v>88</v>
      </c>
      <c r="F1230" s="13">
        <v>3.3420000000000001</v>
      </c>
      <c r="G1230" s="24">
        <v>2617.3000000000002</v>
      </c>
      <c r="H1230" s="8" t="s">
        <v>100</v>
      </c>
      <c r="I1230" s="13">
        <v>784.97500000000002</v>
      </c>
      <c r="J1230" s="38">
        <v>1.9566084334916269</v>
      </c>
      <c r="K1230" s="103">
        <f t="shared" si="199"/>
        <v>2.1148973610671988</v>
      </c>
      <c r="L1230" s="115">
        <f>K1230-K1231</f>
        <v>0.94536643984902691</v>
      </c>
      <c r="M1230" s="1" t="s">
        <v>119</v>
      </c>
      <c r="N1230" s="1" t="s">
        <v>120</v>
      </c>
      <c r="O1230" s="1" t="s">
        <v>71</v>
      </c>
      <c r="P1230" s="1" t="s">
        <v>72</v>
      </c>
      <c r="Q1230" s="1" t="s">
        <v>73</v>
      </c>
      <c r="R1230" s="1" t="s">
        <v>74</v>
      </c>
      <c r="S1230" s="8" t="s">
        <v>117</v>
      </c>
      <c r="T1230" s="8" t="s">
        <v>100</v>
      </c>
      <c r="U1230" s="25">
        <v>0.187</v>
      </c>
      <c r="V1230"/>
      <c r="W1230">
        <v>13.3</v>
      </c>
      <c r="X1230" s="70">
        <v>818.19799999999998</v>
      </c>
      <c r="Y1230" s="70">
        <v>504.44940000000003</v>
      </c>
      <c r="Z1230" s="70">
        <f t="shared" si="190"/>
        <v>0.61653707293344651</v>
      </c>
      <c r="AA1230" s="23">
        <f t="shared" si="191"/>
        <v>8.1999430700148395</v>
      </c>
      <c r="AB1230" s="25">
        <v>7.4029999999999996</v>
      </c>
      <c r="AC1230" s="23">
        <f t="shared" si="192"/>
        <v>0.90281114597867596</v>
      </c>
      <c r="AD1230" s="23">
        <f t="shared" si="193"/>
        <v>1.1076513670153776</v>
      </c>
      <c r="AE1230" s="23">
        <f t="shared" si="194"/>
        <v>0.20713080563187561</v>
      </c>
      <c r="AF1230" s="1">
        <v>995</v>
      </c>
      <c r="AG1230" s="1">
        <f t="shared" si="195"/>
        <v>2.0817166395163377E-4</v>
      </c>
      <c r="AH1230" s="7">
        <v>2000</v>
      </c>
      <c r="AI1230" s="1">
        <v>10.256</v>
      </c>
      <c r="AJ1230" s="1">
        <f t="shared" si="196"/>
        <v>4.0595098274499565E-2</v>
      </c>
      <c r="AK1230" s="1">
        <f t="shared" si="197"/>
        <v>8.5854466213002717E-4</v>
      </c>
      <c r="AL1230" s="1">
        <f t="shared" si="198"/>
        <v>3.837724353108503E-4</v>
      </c>
      <c r="AM1230" s="8" t="s">
        <v>117</v>
      </c>
      <c r="AN1230" s="1" t="s">
        <v>119</v>
      </c>
      <c r="AO1230" s="1" t="s">
        <v>120</v>
      </c>
      <c r="AP1230" s="1" t="s">
        <v>71</v>
      </c>
      <c r="AQ1230" s="1" t="s">
        <v>72</v>
      </c>
      <c r="AR1230" s="1" t="s">
        <v>73</v>
      </c>
      <c r="AS1230" s="1" t="s">
        <v>74</v>
      </c>
      <c r="AT1230" s="8" t="s">
        <v>117</v>
      </c>
      <c r="AU1230" s="8" t="s">
        <v>100</v>
      </c>
    </row>
    <row r="1231" spans="1:47" s="1" customFormat="1" ht="16">
      <c r="A1231" s="8" t="s">
        <v>126</v>
      </c>
      <c r="B1231" s="8" t="s">
        <v>127</v>
      </c>
      <c r="C1231" s="8" t="s">
        <v>66</v>
      </c>
      <c r="D1231" s="11" t="s">
        <v>67</v>
      </c>
      <c r="E1231" s="24">
        <v>90</v>
      </c>
      <c r="F1231" s="13">
        <v>1.7470000000000001</v>
      </c>
      <c r="G1231" s="24">
        <v>2617.5</v>
      </c>
      <c r="H1231" s="8" t="s">
        <v>100</v>
      </c>
      <c r="I1231" s="13">
        <v>-22.356999999999999</v>
      </c>
      <c r="J1231" s="38">
        <v>1.0812161410567576</v>
      </c>
      <c r="K1231" s="103">
        <f t="shared" si="199"/>
        <v>1.1695309212181719</v>
      </c>
      <c r="L1231" s="115"/>
      <c r="M1231" s="1" t="s">
        <v>119</v>
      </c>
      <c r="N1231" s="1" t="s">
        <v>120</v>
      </c>
      <c r="O1231" s="1" t="s">
        <v>71</v>
      </c>
      <c r="P1231" s="1" t="s">
        <v>114</v>
      </c>
      <c r="Q1231" s="1" t="s">
        <v>73</v>
      </c>
      <c r="R1231" s="1" t="s">
        <v>74</v>
      </c>
      <c r="S1231" s="8" t="s">
        <v>127</v>
      </c>
      <c r="T1231" s="8" t="s">
        <v>100</v>
      </c>
      <c r="U1231" s="25">
        <v>0.105</v>
      </c>
      <c r="V1231"/>
      <c r="W1231">
        <v>13.3</v>
      </c>
      <c r="X1231" s="70">
        <v>818.19799999999998</v>
      </c>
      <c r="Y1231" s="70">
        <v>504.44940000000003</v>
      </c>
      <c r="Z1231" s="70">
        <f t="shared" si="190"/>
        <v>0.61653707293344651</v>
      </c>
      <c r="AA1231" s="23">
        <f t="shared" si="191"/>
        <v>8.1999430700148395</v>
      </c>
      <c r="AB1231" s="25">
        <v>6.4210000000000003</v>
      </c>
      <c r="AC1231" s="23">
        <f t="shared" si="192"/>
        <v>0.78305421698353084</v>
      </c>
      <c r="AD1231" s="23">
        <f t="shared" si="193"/>
        <v>1.277050781811998</v>
      </c>
      <c r="AE1231" s="23">
        <f t="shared" si="194"/>
        <v>0.13409033209025978</v>
      </c>
      <c r="AF1231" s="1">
        <v>995</v>
      </c>
      <c r="AG1231" s="1">
        <f t="shared" si="195"/>
        <v>1.3476415285453244E-4</v>
      </c>
      <c r="AH1231" s="7">
        <v>2000</v>
      </c>
      <c r="AI1231" s="1">
        <v>10.188000000000001</v>
      </c>
      <c r="AJ1231" s="1">
        <f t="shared" si="196"/>
        <v>2.6455467776704444E-2</v>
      </c>
      <c r="AK1231" s="1">
        <f t="shared" si="197"/>
        <v>3.0940487600146814E-4</v>
      </c>
      <c r="AL1231" s="1">
        <f t="shared" si="198"/>
        <v>0</v>
      </c>
      <c r="AM1231" s="8" t="s">
        <v>127</v>
      </c>
      <c r="AN1231" s="1" t="s">
        <v>119</v>
      </c>
      <c r="AO1231" s="1" t="s">
        <v>120</v>
      </c>
      <c r="AP1231" s="1" t="s">
        <v>71</v>
      </c>
      <c r="AQ1231" s="1" t="s">
        <v>114</v>
      </c>
      <c r="AR1231" s="1" t="s">
        <v>73</v>
      </c>
      <c r="AS1231" s="1" t="s">
        <v>74</v>
      </c>
      <c r="AT1231" s="8" t="s">
        <v>127</v>
      </c>
      <c r="AU1231" s="8" t="s">
        <v>100</v>
      </c>
    </row>
    <row r="1232" spans="1:47" s="1" customFormat="1" ht="16">
      <c r="A1232" s="8" t="s">
        <v>128</v>
      </c>
      <c r="B1232" s="8" t="s">
        <v>129</v>
      </c>
      <c r="C1232" s="8" t="s">
        <v>66</v>
      </c>
      <c r="D1232" s="11" t="s">
        <v>67</v>
      </c>
      <c r="E1232" s="24">
        <v>80</v>
      </c>
      <c r="F1232" s="13">
        <v>0.65200000000000002</v>
      </c>
      <c r="G1232" s="24">
        <v>2616.3000000000002</v>
      </c>
      <c r="H1232" s="8" t="s">
        <v>100</v>
      </c>
      <c r="I1232" s="13">
        <v>650.37300000000005</v>
      </c>
      <c r="J1232" s="38">
        <v>1.8117369612564025</v>
      </c>
      <c r="K1232" s="103">
        <f t="shared" si="199"/>
        <v>1.9585399609058189</v>
      </c>
      <c r="L1232" s="115">
        <f>K1232-K1233</f>
        <v>0.78563373058748764</v>
      </c>
      <c r="M1232" s="1" t="s">
        <v>69</v>
      </c>
      <c r="N1232" s="1" t="s">
        <v>70</v>
      </c>
      <c r="O1232" s="1" t="s">
        <v>71</v>
      </c>
      <c r="P1232" s="1" t="s">
        <v>72</v>
      </c>
      <c r="Q1232" s="1" t="s">
        <v>130</v>
      </c>
      <c r="R1232" s="1" t="s">
        <v>131</v>
      </c>
      <c r="S1232" s="8" t="s">
        <v>129</v>
      </c>
      <c r="T1232" s="8" t="s">
        <v>100</v>
      </c>
      <c r="U1232" s="25">
        <v>4.2000000000000003E-2</v>
      </c>
      <c r="V1232"/>
      <c r="W1232">
        <v>13.3</v>
      </c>
      <c r="X1232" s="70">
        <v>818.19799999999998</v>
      </c>
      <c r="Y1232" s="70">
        <v>504.44940000000003</v>
      </c>
      <c r="Z1232" s="70">
        <f t="shared" si="190"/>
        <v>0.61653707293344651</v>
      </c>
      <c r="AA1232" s="23">
        <f t="shared" si="191"/>
        <v>8.1999430700148395</v>
      </c>
      <c r="AB1232" s="25">
        <v>4.9630000000000001</v>
      </c>
      <c r="AC1232" s="23">
        <f t="shared" si="192"/>
        <v>0.60524810448361055</v>
      </c>
      <c r="AD1232" s="23">
        <f t="shared" si="193"/>
        <v>1.652215005040266</v>
      </c>
      <c r="AE1232" s="23">
        <f t="shared" si="194"/>
        <v>6.9393030211691173E-2</v>
      </c>
      <c r="AF1232" s="1">
        <v>995</v>
      </c>
      <c r="AG1232" s="1">
        <f t="shared" si="195"/>
        <v>6.9741738906222282E-5</v>
      </c>
      <c r="AH1232" s="7">
        <v>2000</v>
      </c>
      <c r="AI1232" s="1">
        <v>10.321999999999999</v>
      </c>
      <c r="AJ1232" s="1">
        <f t="shared" si="196"/>
        <v>1.3513222031819858E-2</v>
      </c>
      <c r="AK1232" s="1">
        <f t="shared" si="197"/>
        <v>2.6466185349912117E-4</v>
      </c>
      <c r="AL1232" s="1">
        <f t="shared" si="198"/>
        <v>1.0616443037115665E-4</v>
      </c>
      <c r="AM1232" s="8" t="s">
        <v>129</v>
      </c>
      <c r="AN1232" s="1" t="s">
        <v>69</v>
      </c>
      <c r="AO1232" s="1" t="s">
        <v>70</v>
      </c>
      <c r="AP1232" s="1" t="s">
        <v>71</v>
      </c>
      <c r="AQ1232" s="1" t="s">
        <v>72</v>
      </c>
      <c r="AR1232" s="1" t="s">
        <v>130</v>
      </c>
      <c r="AS1232" s="1" t="s">
        <v>131</v>
      </c>
      <c r="AT1232" s="8" t="s">
        <v>129</v>
      </c>
      <c r="AU1232" s="8" t="s">
        <v>100</v>
      </c>
    </row>
    <row r="1233" spans="1:47" s="1" customFormat="1" ht="16">
      <c r="A1233" s="8" t="s">
        <v>132</v>
      </c>
      <c r="B1233" s="8" t="s">
        <v>133</v>
      </c>
      <c r="C1233" s="8" t="s">
        <v>66</v>
      </c>
      <c r="D1233" s="8" t="s">
        <v>67</v>
      </c>
      <c r="E1233" s="24">
        <v>66</v>
      </c>
      <c r="F1233" s="13">
        <v>1.046</v>
      </c>
      <c r="G1233" s="24">
        <v>2617.1</v>
      </c>
      <c r="H1233" s="8" t="s">
        <v>100</v>
      </c>
      <c r="I1233" s="13">
        <v>-19.501999999999999</v>
      </c>
      <c r="J1233" s="38">
        <v>1.0843393669311485</v>
      </c>
      <c r="K1233" s="103">
        <f t="shared" si="199"/>
        <v>1.1729062303183313</v>
      </c>
      <c r="L1233" s="115"/>
      <c r="M1233" s="1" t="s">
        <v>69</v>
      </c>
      <c r="N1233" s="1" t="s">
        <v>70</v>
      </c>
      <c r="O1233" s="1" t="s">
        <v>71</v>
      </c>
      <c r="P1233" s="1" t="s">
        <v>114</v>
      </c>
      <c r="Q1233" s="1" t="s">
        <v>130</v>
      </c>
      <c r="R1233" s="1" t="s">
        <v>131</v>
      </c>
      <c r="S1233" s="8" t="s">
        <v>133</v>
      </c>
      <c r="T1233" s="8" t="s">
        <v>100</v>
      </c>
      <c r="U1233" s="25">
        <v>6.5000000000000002E-2</v>
      </c>
      <c r="V1233"/>
      <c r="W1233">
        <v>13.3</v>
      </c>
      <c r="X1233" s="70">
        <v>818.19799999999998</v>
      </c>
      <c r="Y1233" s="70">
        <v>504.44940000000003</v>
      </c>
      <c r="Z1233" s="70">
        <f t="shared" si="190"/>
        <v>0.61653707293344651</v>
      </c>
      <c r="AA1233" s="23">
        <f t="shared" si="191"/>
        <v>8.1999430700148395</v>
      </c>
      <c r="AB1233" s="25">
        <v>3.1789999999999998</v>
      </c>
      <c r="AC1233" s="23">
        <f t="shared" si="192"/>
        <v>0.38768561840689059</v>
      </c>
      <c r="AD1233" s="23">
        <f t="shared" si="193"/>
        <v>2.5794095847797545</v>
      </c>
      <c r="AE1233" s="23">
        <f t="shared" si="194"/>
        <v>0.16766162301068405</v>
      </c>
      <c r="AF1233" s="1">
        <v>950</v>
      </c>
      <c r="AG1233" s="1">
        <f t="shared" si="195"/>
        <v>1.7648591895861479E-4</v>
      </c>
      <c r="AH1233" s="7">
        <v>2000</v>
      </c>
      <c r="AI1233" s="1">
        <v>10.337999999999999</v>
      </c>
      <c r="AJ1233" s="1">
        <f t="shared" si="196"/>
        <v>3.4143145474678817E-2</v>
      </c>
      <c r="AK1233" s="1">
        <f t="shared" si="197"/>
        <v>4.0046708049915926E-4</v>
      </c>
      <c r="AL1233" s="1">
        <f t="shared" si="198"/>
        <v>0</v>
      </c>
      <c r="AM1233" s="8" t="s">
        <v>133</v>
      </c>
      <c r="AN1233" s="1" t="s">
        <v>69</v>
      </c>
      <c r="AO1233" s="1" t="s">
        <v>70</v>
      </c>
      <c r="AP1233" s="1" t="s">
        <v>71</v>
      </c>
      <c r="AQ1233" s="1" t="s">
        <v>114</v>
      </c>
      <c r="AR1233" s="1" t="s">
        <v>130</v>
      </c>
      <c r="AS1233" s="1" t="s">
        <v>131</v>
      </c>
      <c r="AT1233" s="8" t="s">
        <v>133</v>
      </c>
      <c r="AU1233" s="8" t="s">
        <v>100</v>
      </c>
    </row>
    <row r="1234" spans="1:47" s="1" customFormat="1" ht="16">
      <c r="A1234" s="8" t="s">
        <v>134</v>
      </c>
      <c r="B1234" s="8" t="s">
        <v>135</v>
      </c>
      <c r="C1234" s="8" t="s">
        <v>66</v>
      </c>
      <c r="D1234" s="8" t="s">
        <v>67</v>
      </c>
      <c r="E1234" s="24">
        <v>79</v>
      </c>
      <c r="F1234" s="13">
        <v>0.307</v>
      </c>
      <c r="G1234" s="24">
        <v>2616.9</v>
      </c>
      <c r="H1234" s="8" t="s">
        <v>100</v>
      </c>
      <c r="I1234" s="13">
        <v>1049.9459999999999</v>
      </c>
      <c r="J1234" s="38">
        <v>2.2405499371337259</v>
      </c>
      <c r="K1234" s="103">
        <f t="shared" si="199"/>
        <v>2.4212423542087849</v>
      </c>
      <c r="L1234" s="115">
        <f>K1234-K1235</f>
        <v>1.2587926466665991</v>
      </c>
      <c r="M1234" s="1" t="s">
        <v>69</v>
      </c>
      <c r="N1234" s="1" t="s">
        <v>70</v>
      </c>
      <c r="O1234" s="1" t="s">
        <v>71</v>
      </c>
      <c r="P1234" s="1" t="s">
        <v>72</v>
      </c>
      <c r="Q1234" s="1" t="s">
        <v>130</v>
      </c>
      <c r="R1234" s="1" t="s">
        <v>74</v>
      </c>
      <c r="S1234" s="8" t="s">
        <v>135</v>
      </c>
      <c r="T1234" s="8" t="s">
        <v>100</v>
      </c>
      <c r="U1234" s="25">
        <v>1.7999999999999999E-2</v>
      </c>
      <c r="V1234"/>
      <c r="W1234">
        <v>13.3</v>
      </c>
      <c r="X1234" s="70">
        <v>818.19799999999998</v>
      </c>
      <c r="Y1234" s="70">
        <v>504.44940000000003</v>
      </c>
      <c r="Z1234" s="70">
        <f t="shared" si="190"/>
        <v>0.61653707293344651</v>
      </c>
      <c r="AA1234" s="23">
        <f t="shared" si="191"/>
        <v>8.1999430700148395</v>
      </c>
      <c r="AB1234" s="25">
        <v>4.9889999999999999</v>
      </c>
      <c r="AC1234" s="23">
        <f t="shared" si="192"/>
        <v>0.60841885820445962</v>
      </c>
      <c r="AD1234" s="23">
        <f t="shared" si="193"/>
        <v>1.6436045439997673</v>
      </c>
      <c r="AE1234" s="23">
        <f t="shared" si="194"/>
        <v>2.958488179199581E-2</v>
      </c>
      <c r="AF1234" s="1">
        <v>995</v>
      </c>
      <c r="AG1234" s="1">
        <f t="shared" si="195"/>
        <v>2.9733549539694283E-5</v>
      </c>
      <c r="AH1234" s="7">
        <v>2000</v>
      </c>
      <c r="AI1234" s="1">
        <v>10.167999999999999</v>
      </c>
      <c r="AJ1234" s="1">
        <f t="shared" si="196"/>
        <v>5.8484558496644939E-3</v>
      </c>
      <c r="AK1234" s="1">
        <f t="shared" si="197"/>
        <v>1.4160529009927798E-4</v>
      </c>
      <c r="AL1234" s="1">
        <f t="shared" si="198"/>
        <v>7.3619932179119215E-5</v>
      </c>
      <c r="AM1234" s="8" t="s">
        <v>135</v>
      </c>
      <c r="AN1234" s="1" t="s">
        <v>69</v>
      </c>
      <c r="AO1234" s="1" t="s">
        <v>70</v>
      </c>
      <c r="AP1234" s="1" t="s">
        <v>71</v>
      </c>
      <c r="AQ1234" s="1" t="s">
        <v>72</v>
      </c>
      <c r="AR1234" s="1" t="s">
        <v>130</v>
      </c>
      <c r="AS1234" s="1" t="s">
        <v>74</v>
      </c>
      <c r="AT1234" s="8" t="s">
        <v>135</v>
      </c>
      <c r="AU1234" s="8" t="s">
        <v>100</v>
      </c>
    </row>
    <row r="1235" spans="1:47" s="1" customFormat="1" ht="16">
      <c r="A1235" s="8" t="s">
        <v>136</v>
      </c>
      <c r="B1235" s="8" t="s">
        <v>137</v>
      </c>
      <c r="C1235" s="8" t="s">
        <v>66</v>
      </c>
      <c r="D1235" s="11" t="s">
        <v>67</v>
      </c>
      <c r="E1235" s="24">
        <v>77</v>
      </c>
      <c r="F1235" s="13">
        <v>0.88700000000000001</v>
      </c>
      <c r="G1235" s="24">
        <v>2617.3000000000002</v>
      </c>
      <c r="H1235" s="8" t="s">
        <v>100</v>
      </c>
      <c r="I1235" s="13">
        <v>-28.346</v>
      </c>
      <c r="J1235" s="38">
        <v>1.0746638365351275</v>
      </c>
      <c r="K1235" s="103">
        <f t="shared" si="199"/>
        <v>1.1624497075421858</v>
      </c>
      <c r="L1235" s="115"/>
      <c r="M1235" s="1" t="s">
        <v>69</v>
      </c>
      <c r="N1235" s="1" t="s">
        <v>70</v>
      </c>
      <c r="O1235" s="1" t="s">
        <v>71</v>
      </c>
      <c r="P1235" s="1" t="s">
        <v>114</v>
      </c>
      <c r="Q1235" s="1" t="s">
        <v>130</v>
      </c>
      <c r="R1235" s="1" t="s">
        <v>74</v>
      </c>
      <c r="S1235" s="8" t="s">
        <v>137</v>
      </c>
      <c r="T1235" s="8" t="s">
        <v>100</v>
      </c>
      <c r="U1235" s="25">
        <v>6.3E-2</v>
      </c>
      <c r="V1235"/>
      <c r="W1235">
        <v>13.3</v>
      </c>
      <c r="X1235" s="70">
        <v>818.19799999999998</v>
      </c>
      <c r="Y1235" s="70">
        <v>504.44940000000003</v>
      </c>
      <c r="Z1235" s="70">
        <f t="shared" si="190"/>
        <v>0.61653707293344651</v>
      </c>
      <c r="AA1235" s="23">
        <f t="shared" si="191"/>
        <v>8.1999430700148395</v>
      </c>
      <c r="AB1235" s="25">
        <v>7.1289999999999996</v>
      </c>
      <c r="AC1235" s="23">
        <f t="shared" si="192"/>
        <v>0.86939627984357437</v>
      </c>
      <c r="AD1235" s="23">
        <f t="shared" si="193"/>
        <v>1.1502234633209201</v>
      </c>
      <c r="AE1235" s="23">
        <f t="shared" si="194"/>
        <v>7.2464078189217962E-2</v>
      </c>
      <c r="AF1235" s="1">
        <v>950</v>
      </c>
      <c r="AG1235" s="1">
        <f t="shared" si="195"/>
        <v>7.6277977041282069E-5</v>
      </c>
      <c r="AH1235" s="7">
        <v>2000</v>
      </c>
      <c r="AI1235" s="1">
        <v>10.287000000000001</v>
      </c>
      <c r="AJ1235" s="1">
        <f t="shared" si="196"/>
        <v>1.4829975122247898E-2</v>
      </c>
      <c r="AK1235" s="1">
        <f t="shared" si="197"/>
        <v>1.7239100243714959E-4</v>
      </c>
      <c r="AL1235" s="1">
        <f t="shared" si="198"/>
        <v>0</v>
      </c>
      <c r="AM1235" s="8" t="s">
        <v>137</v>
      </c>
      <c r="AN1235" s="1" t="s">
        <v>69</v>
      </c>
      <c r="AO1235" s="1" t="s">
        <v>70</v>
      </c>
      <c r="AP1235" s="1" t="s">
        <v>71</v>
      </c>
      <c r="AQ1235" s="1" t="s">
        <v>114</v>
      </c>
      <c r="AR1235" s="1" t="s">
        <v>130</v>
      </c>
      <c r="AS1235" s="1" t="s">
        <v>74</v>
      </c>
      <c r="AT1235" s="8" t="s">
        <v>137</v>
      </c>
      <c r="AU1235" s="8" t="s">
        <v>100</v>
      </c>
    </row>
    <row r="1236" spans="1:47" s="1" customFormat="1" ht="16">
      <c r="A1236" s="8" t="s">
        <v>138</v>
      </c>
      <c r="B1236" s="8" t="s">
        <v>139</v>
      </c>
      <c r="C1236" s="8" t="s">
        <v>66</v>
      </c>
      <c r="D1236" s="11" t="s">
        <v>67</v>
      </c>
      <c r="E1236" s="24">
        <v>82</v>
      </c>
      <c r="F1236" s="13">
        <v>0.745</v>
      </c>
      <c r="G1236" s="24">
        <v>2616.9</v>
      </c>
      <c r="H1236" s="8" t="s">
        <v>100</v>
      </c>
      <c r="I1236" s="13">
        <v>629.65700000000004</v>
      </c>
      <c r="J1236" s="38">
        <v>1.7894024069465879</v>
      </c>
      <c r="K1236" s="103">
        <f t="shared" si="199"/>
        <v>1.9344313170962837</v>
      </c>
      <c r="L1236" s="115">
        <f>K1236-K1237</f>
        <v>0.76938027773710038</v>
      </c>
      <c r="M1236" s="1" t="s">
        <v>69</v>
      </c>
      <c r="N1236" s="1" t="s">
        <v>70</v>
      </c>
      <c r="O1236" s="1" t="s">
        <v>71</v>
      </c>
      <c r="P1236" s="1" t="s">
        <v>72</v>
      </c>
      <c r="Q1236" s="1" t="s">
        <v>130</v>
      </c>
      <c r="R1236" s="1" t="s">
        <v>140</v>
      </c>
      <c r="S1236" s="8" t="s">
        <v>139</v>
      </c>
      <c r="T1236" s="8" t="s">
        <v>100</v>
      </c>
      <c r="U1236" s="25">
        <v>3.9E-2</v>
      </c>
      <c r="V1236"/>
      <c r="W1236">
        <v>13.3</v>
      </c>
      <c r="X1236" s="70">
        <v>818.19799999999998</v>
      </c>
      <c r="Y1236" s="70">
        <v>504.44940000000003</v>
      </c>
      <c r="Z1236" s="70">
        <f t="shared" si="190"/>
        <v>0.61653707293344651</v>
      </c>
      <c r="AA1236" s="23">
        <f t="shared" si="191"/>
        <v>8.1999430700148395</v>
      </c>
      <c r="AB1236" s="25">
        <v>5.4409999999999998</v>
      </c>
      <c r="AC1236" s="23">
        <f t="shared" si="192"/>
        <v>0.66354119212075857</v>
      </c>
      <c r="AD1236" s="23">
        <f t="shared" si="193"/>
        <v>1.5070654420170631</v>
      </c>
      <c r="AE1236" s="23">
        <f t="shared" si="194"/>
        <v>5.8775552238665457E-2</v>
      </c>
      <c r="AF1236" s="1">
        <v>995</v>
      </c>
      <c r="AG1236" s="1">
        <f t="shared" si="195"/>
        <v>5.9070906772528099E-5</v>
      </c>
      <c r="AH1236" s="7">
        <v>2000</v>
      </c>
      <c r="AI1236" s="1">
        <v>10.375999999999999</v>
      </c>
      <c r="AJ1236" s="1">
        <f t="shared" si="196"/>
        <v>1.1386065299253682E-2</v>
      </c>
      <c r="AK1236" s="1">
        <f t="shared" si="197"/>
        <v>2.2025561293379591E-4</v>
      </c>
      <c r="AL1236" s="1">
        <f t="shared" si="198"/>
        <v>8.7602140822725584E-5</v>
      </c>
      <c r="AM1236" s="8" t="s">
        <v>139</v>
      </c>
      <c r="AN1236" s="1" t="s">
        <v>69</v>
      </c>
      <c r="AO1236" s="1" t="s">
        <v>70</v>
      </c>
      <c r="AP1236" s="1" t="s">
        <v>71</v>
      </c>
      <c r="AQ1236" s="1" t="s">
        <v>72</v>
      </c>
      <c r="AR1236" s="1" t="s">
        <v>130</v>
      </c>
      <c r="AS1236" s="1" t="s">
        <v>140</v>
      </c>
      <c r="AT1236" s="8" t="s">
        <v>139</v>
      </c>
      <c r="AU1236" s="8" t="s">
        <v>100</v>
      </c>
    </row>
    <row r="1237" spans="1:47" s="1" customFormat="1" ht="16">
      <c r="A1237" s="8" t="s">
        <v>142</v>
      </c>
      <c r="B1237" s="8" t="s">
        <v>143</v>
      </c>
      <c r="C1237" s="8" t="s">
        <v>66</v>
      </c>
      <c r="D1237" s="11" t="s">
        <v>67</v>
      </c>
      <c r="E1237" s="24">
        <v>74</v>
      </c>
      <c r="F1237" s="13">
        <v>1.0620000000000001</v>
      </c>
      <c r="G1237" s="24">
        <v>2617.3000000000002</v>
      </c>
      <c r="H1237" s="8" t="s">
        <v>100</v>
      </c>
      <c r="I1237" s="13">
        <v>-26.146000000000001</v>
      </c>
      <c r="J1237" s="38">
        <v>1.0770708617520028</v>
      </c>
      <c r="K1237" s="103">
        <f t="shared" si="199"/>
        <v>1.1650510393591833</v>
      </c>
      <c r="L1237" s="115"/>
      <c r="M1237" s="1" t="s">
        <v>69</v>
      </c>
      <c r="N1237" s="1" t="s">
        <v>70</v>
      </c>
      <c r="O1237" s="1" t="s">
        <v>71</v>
      </c>
      <c r="P1237" s="1" t="s">
        <v>114</v>
      </c>
      <c r="Q1237" s="1" t="s">
        <v>130</v>
      </c>
      <c r="R1237" s="1" t="s">
        <v>140</v>
      </c>
      <c r="S1237" s="8" t="s">
        <v>143</v>
      </c>
      <c r="T1237" s="8" t="s">
        <v>100</v>
      </c>
      <c r="U1237" s="25">
        <v>6.0999999999999999E-2</v>
      </c>
      <c r="V1237"/>
      <c r="W1237">
        <v>13.3</v>
      </c>
      <c r="X1237" s="70">
        <v>818.19799999999998</v>
      </c>
      <c r="Y1237" s="70">
        <v>504.44940000000003</v>
      </c>
      <c r="Z1237" s="70">
        <f t="shared" si="190"/>
        <v>0.61653707293344651</v>
      </c>
      <c r="AA1237" s="23">
        <f t="shared" si="191"/>
        <v>8.1999430700148395</v>
      </c>
      <c r="AB1237" s="25">
        <v>3.819</v>
      </c>
      <c r="AC1237" s="23">
        <f t="shared" si="192"/>
        <v>0.46573494076625199</v>
      </c>
      <c r="AD1237" s="23">
        <f t="shared" si="193"/>
        <v>2.1471440350916051</v>
      </c>
      <c r="AE1237" s="23">
        <f t="shared" si="194"/>
        <v>0.13097578614058791</v>
      </c>
      <c r="AF1237" s="1">
        <v>950</v>
      </c>
      <c r="AG1237" s="1">
        <f t="shared" si="195"/>
        <v>1.3786924856903991E-4</v>
      </c>
      <c r="AH1237" s="7">
        <v>2000</v>
      </c>
      <c r="AI1237" s="1">
        <v>10.374000000000001</v>
      </c>
      <c r="AJ1237" s="1">
        <f t="shared" si="196"/>
        <v>2.6579766448629246E-2</v>
      </c>
      <c r="AK1237" s="1">
        <f t="shared" si="197"/>
        <v>3.0966784526899853E-4</v>
      </c>
      <c r="AL1237" s="1">
        <f t="shared" si="198"/>
        <v>0</v>
      </c>
      <c r="AM1237" s="8" t="s">
        <v>143</v>
      </c>
      <c r="AN1237" s="1" t="s">
        <v>69</v>
      </c>
      <c r="AO1237" s="1" t="s">
        <v>70</v>
      </c>
      <c r="AP1237" s="1" t="s">
        <v>71</v>
      </c>
      <c r="AQ1237" s="1" t="s">
        <v>114</v>
      </c>
      <c r="AR1237" s="1" t="s">
        <v>130</v>
      </c>
      <c r="AS1237" s="1" t="s">
        <v>140</v>
      </c>
      <c r="AT1237" s="8" t="s">
        <v>143</v>
      </c>
      <c r="AU1237" s="8" t="s">
        <v>100</v>
      </c>
    </row>
    <row r="1238" spans="1:47" s="1" customFormat="1" ht="16">
      <c r="A1238" s="8" t="s">
        <v>144</v>
      </c>
      <c r="B1238" s="8" t="s">
        <v>145</v>
      </c>
      <c r="C1238" s="8" t="s">
        <v>66</v>
      </c>
      <c r="D1238" s="11" t="s">
        <v>67</v>
      </c>
      <c r="E1238" s="24">
        <v>80</v>
      </c>
      <c r="F1238" s="13">
        <v>0.65500000000000003</v>
      </c>
      <c r="G1238" s="24">
        <v>2616.6999999999998</v>
      </c>
      <c r="H1238" s="8" t="s">
        <v>100</v>
      </c>
      <c r="I1238" s="13">
        <v>367.91500000000002</v>
      </c>
      <c r="J1238" s="38">
        <v>1.5063326083258257</v>
      </c>
      <c r="K1238" s="103">
        <f t="shared" si="199"/>
        <v>1.6287995475718444</v>
      </c>
      <c r="L1238" s="115">
        <f>K1238-K1239</f>
        <v>0.46555287200536632</v>
      </c>
      <c r="M1238" s="1" t="s">
        <v>69</v>
      </c>
      <c r="N1238" s="1" t="s">
        <v>70</v>
      </c>
      <c r="O1238" s="1" t="s">
        <v>71</v>
      </c>
      <c r="P1238" s="1" t="s">
        <v>72</v>
      </c>
      <c r="Q1238" s="1" t="s">
        <v>130</v>
      </c>
      <c r="R1238" s="1" t="s">
        <v>146</v>
      </c>
      <c r="S1238" s="8" t="s">
        <v>145</v>
      </c>
      <c r="T1238" s="8" t="s">
        <v>100</v>
      </c>
      <c r="U1238" s="25">
        <v>4.8000000000000001E-2</v>
      </c>
      <c r="V1238"/>
      <c r="W1238">
        <v>13.3</v>
      </c>
      <c r="X1238" s="70">
        <v>818.19799999999998</v>
      </c>
      <c r="Y1238" s="70">
        <v>504.44940000000003</v>
      </c>
      <c r="Z1238" s="70">
        <f t="shared" si="190"/>
        <v>0.61653707293344651</v>
      </c>
      <c r="AA1238" s="23">
        <f t="shared" si="191"/>
        <v>8.1999430700148395</v>
      </c>
      <c r="AB1238" s="25">
        <v>4.6020000000000003</v>
      </c>
      <c r="AC1238" s="23">
        <f t="shared" si="192"/>
        <v>0.5612234085902833</v>
      </c>
      <c r="AD1238" s="23">
        <f t="shared" si="193"/>
        <v>1.7818216145186525</v>
      </c>
      <c r="AE1238" s="23">
        <f t="shared" si="194"/>
        <v>8.5527437496895328E-2</v>
      </c>
      <c r="AF1238" s="1">
        <v>995</v>
      </c>
      <c r="AG1238" s="1">
        <f t="shared" si="195"/>
        <v>8.5957223614970172E-5</v>
      </c>
      <c r="AH1238" s="7">
        <v>2000</v>
      </c>
      <c r="AI1238" s="1">
        <v>10.285</v>
      </c>
      <c r="AJ1238" s="1">
        <f t="shared" si="196"/>
        <v>1.671506536022755E-2</v>
      </c>
      <c r="AK1238" s="1">
        <f t="shared" si="197"/>
        <v>2.7225490896372442E-4</v>
      </c>
      <c r="AL1238" s="1">
        <f t="shared" si="198"/>
        <v>7.7817466842113487E-5</v>
      </c>
      <c r="AM1238" s="8" t="s">
        <v>145</v>
      </c>
      <c r="AN1238" s="1" t="s">
        <v>69</v>
      </c>
      <c r="AO1238" s="1" t="s">
        <v>70</v>
      </c>
      <c r="AP1238" s="1" t="s">
        <v>71</v>
      </c>
      <c r="AQ1238" s="1" t="s">
        <v>72</v>
      </c>
      <c r="AR1238" s="1" t="s">
        <v>130</v>
      </c>
      <c r="AS1238" s="1" t="s">
        <v>146</v>
      </c>
      <c r="AT1238" s="8" t="s">
        <v>145</v>
      </c>
      <c r="AU1238" s="8" t="s">
        <v>100</v>
      </c>
    </row>
    <row r="1239" spans="1:47" s="1" customFormat="1" ht="16">
      <c r="A1239" s="8" t="s">
        <v>147</v>
      </c>
      <c r="B1239" s="8" t="s">
        <v>148</v>
      </c>
      <c r="C1239" s="8" t="s">
        <v>66</v>
      </c>
      <c r="D1239" s="11" t="s">
        <v>67</v>
      </c>
      <c r="E1239" s="24">
        <v>76</v>
      </c>
      <c r="F1239" s="13">
        <v>1.069</v>
      </c>
      <c r="G1239" s="24">
        <v>2617.3000000000002</v>
      </c>
      <c r="H1239" s="8" t="s">
        <v>100</v>
      </c>
      <c r="I1239" s="13">
        <v>-27.672000000000001</v>
      </c>
      <c r="J1239" s="38">
        <v>1.0754012739793983</v>
      </c>
      <c r="K1239" s="103">
        <f t="shared" si="199"/>
        <v>1.1632466755664781</v>
      </c>
      <c r="L1239" s="115"/>
      <c r="M1239" s="1" t="s">
        <v>69</v>
      </c>
      <c r="N1239" s="1" t="s">
        <v>70</v>
      </c>
      <c r="O1239" s="1" t="s">
        <v>71</v>
      </c>
      <c r="P1239" s="1" t="s">
        <v>114</v>
      </c>
      <c r="Q1239" s="1" t="s">
        <v>130</v>
      </c>
      <c r="R1239" s="1" t="s">
        <v>146</v>
      </c>
      <c r="S1239" s="8" t="s">
        <v>148</v>
      </c>
      <c r="T1239" s="8" t="s">
        <v>100</v>
      </c>
      <c r="U1239" s="25">
        <v>5.8999999999999997E-2</v>
      </c>
      <c r="V1239"/>
      <c r="W1239">
        <v>13.3</v>
      </c>
      <c r="X1239" s="70">
        <v>818.19799999999998</v>
      </c>
      <c r="Y1239" s="70">
        <v>504.44940000000003</v>
      </c>
      <c r="Z1239" s="70">
        <f t="shared" si="190"/>
        <v>0.61653707293344651</v>
      </c>
      <c r="AA1239" s="23">
        <f t="shared" si="191"/>
        <v>8.1999430700148395</v>
      </c>
      <c r="AB1239" s="25">
        <v>6.718</v>
      </c>
      <c r="AC1239" s="23">
        <f t="shared" si="192"/>
        <v>0.81927398064092194</v>
      </c>
      <c r="AD1239" s="23">
        <f t="shared" si="193"/>
        <v>1.2205928952091158</v>
      </c>
      <c r="AE1239" s="23">
        <f t="shared" si="194"/>
        <v>7.2014980817337829E-2</v>
      </c>
      <c r="AF1239" s="1">
        <v>950</v>
      </c>
      <c r="AG1239" s="1">
        <f t="shared" si="195"/>
        <v>7.5805242965618772E-5</v>
      </c>
      <c r="AH1239" s="7">
        <v>2000</v>
      </c>
      <c r="AI1239" s="1">
        <v>10.242000000000001</v>
      </c>
      <c r="AJ1239" s="1">
        <f t="shared" si="196"/>
        <v>1.4802820340874588E-2</v>
      </c>
      <c r="AK1239" s="1">
        <f t="shared" si="197"/>
        <v>1.7219331550530207E-4</v>
      </c>
      <c r="AL1239" s="1">
        <f t="shared" si="198"/>
        <v>0</v>
      </c>
      <c r="AM1239" s="8" t="s">
        <v>148</v>
      </c>
      <c r="AN1239" s="1" t="s">
        <v>69</v>
      </c>
      <c r="AO1239" s="1" t="s">
        <v>70</v>
      </c>
      <c r="AP1239" s="1" t="s">
        <v>71</v>
      </c>
      <c r="AQ1239" s="1" t="s">
        <v>114</v>
      </c>
      <c r="AR1239" s="1" t="s">
        <v>130</v>
      </c>
      <c r="AS1239" s="1" t="s">
        <v>146</v>
      </c>
      <c r="AT1239" s="8" t="s">
        <v>148</v>
      </c>
      <c r="AU1239" s="8" t="s">
        <v>100</v>
      </c>
    </row>
    <row r="1240" spans="1:47" s="1" customFormat="1" ht="16">
      <c r="A1240" s="8" t="s">
        <v>149</v>
      </c>
      <c r="B1240" s="8" t="s">
        <v>150</v>
      </c>
      <c r="C1240" s="8" t="s">
        <v>66</v>
      </c>
      <c r="D1240" s="11" t="s">
        <v>67</v>
      </c>
      <c r="E1240" s="24">
        <v>82</v>
      </c>
      <c r="F1240" s="13">
        <v>0.82699999999999996</v>
      </c>
      <c r="G1240" s="24">
        <v>2616.3000000000002</v>
      </c>
      <c r="H1240" s="8" t="s">
        <v>100</v>
      </c>
      <c r="I1240" s="13">
        <v>751.23800000000006</v>
      </c>
      <c r="J1240" s="38">
        <v>1.920337627481999</v>
      </c>
      <c r="K1240" s="103">
        <f t="shared" si="199"/>
        <v>2.0757543840224173</v>
      </c>
      <c r="L1240" s="115">
        <f>K1240-K1241</f>
        <v>0.91158659970371692</v>
      </c>
      <c r="M1240" t="s">
        <v>69</v>
      </c>
      <c r="N1240" t="s">
        <v>70</v>
      </c>
      <c r="O1240" t="s">
        <v>71</v>
      </c>
      <c r="P1240" t="s">
        <v>72</v>
      </c>
      <c r="Q1240" s="1" t="s">
        <v>130</v>
      </c>
      <c r="R1240" s="1" t="s">
        <v>151</v>
      </c>
      <c r="S1240" s="8" t="s">
        <v>150</v>
      </c>
      <c r="T1240" s="8" t="s">
        <v>100</v>
      </c>
      <c r="U1240" s="25">
        <v>5.1999999999999998E-2</v>
      </c>
      <c r="V1240"/>
      <c r="W1240">
        <v>13.3</v>
      </c>
      <c r="X1240" s="70">
        <v>818.19799999999998</v>
      </c>
      <c r="Y1240" s="70">
        <v>504.44940000000003</v>
      </c>
      <c r="Z1240" s="70">
        <f t="shared" si="190"/>
        <v>0.61653707293344651</v>
      </c>
      <c r="AA1240" s="23">
        <f t="shared" si="191"/>
        <v>8.1999430700148395</v>
      </c>
      <c r="AB1240" s="25">
        <v>3.593</v>
      </c>
      <c r="AC1240" s="23">
        <f t="shared" si="192"/>
        <v>0.43817377380810252</v>
      </c>
      <c r="AD1240" s="23">
        <f t="shared" si="193"/>
        <v>2.2821995741761314</v>
      </c>
      <c r="AE1240" s="23">
        <f t="shared" si="194"/>
        <v>0.11867437785715883</v>
      </c>
      <c r="AF1240" s="1">
        <v>995</v>
      </c>
      <c r="AG1240" s="1">
        <f t="shared" si="195"/>
        <v>1.1927073151473248E-4</v>
      </c>
      <c r="AH1240" s="7">
        <v>2000</v>
      </c>
      <c r="AI1240" s="1">
        <v>10.207000000000001</v>
      </c>
      <c r="AJ1240" s="1">
        <f t="shared" si="196"/>
        <v>2.3370379448365331E-2</v>
      </c>
      <c r="AK1240" s="1">
        <f t="shared" si="197"/>
        <v>4.8511167596211732E-4</v>
      </c>
      <c r="AL1240" s="1">
        <f t="shared" si="198"/>
        <v>2.130412473512098E-4</v>
      </c>
      <c r="AM1240" s="8" t="s">
        <v>150</v>
      </c>
      <c r="AN1240" t="s">
        <v>69</v>
      </c>
      <c r="AO1240" t="s">
        <v>70</v>
      </c>
      <c r="AP1240" t="s">
        <v>71</v>
      </c>
      <c r="AQ1240" t="s">
        <v>72</v>
      </c>
      <c r="AR1240" s="1" t="s">
        <v>130</v>
      </c>
      <c r="AS1240" s="1" t="s">
        <v>151</v>
      </c>
      <c r="AT1240" s="8" t="s">
        <v>150</v>
      </c>
      <c r="AU1240" s="8" t="s">
        <v>100</v>
      </c>
    </row>
    <row r="1241" spans="1:47" s="1" customFormat="1" ht="16">
      <c r="A1241" s="8" t="s">
        <v>152</v>
      </c>
      <c r="B1241" s="8" t="s">
        <v>153</v>
      </c>
      <c r="C1241" s="8" t="s">
        <v>66</v>
      </c>
      <c r="D1241" s="11" t="s">
        <v>67</v>
      </c>
      <c r="E1241" s="24">
        <v>78</v>
      </c>
      <c r="F1241" s="13">
        <v>1.1819999999999999</v>
      </c>
      <c r="G1241" s="24">
        <v>2617.3000000000002</v>
      </c>
      <c r="H1241" s="8" t="s">
        <v>100</v>
      </c>
      <c r="I1241" s="13">
        <v>-26.893000000000001</v>
      </c>
      <c r="J1241" s="38">
        <v>1.076253580414672</v>
      </c>
      <c r="K1241" s="103">
        <f t="shared" si="199"/>
        <v>1.1641677843187004</v>
      </c>
      <c r="L1241" s="115"/>
      <c r="M1241" s="1" t="s">
        <v>69</v>
      </c>
      <c r="N1241" s="1" t="s">
        <v>70</v>
      </c>
      <c r="O1241" s="1" t="s">
        <v>71</v>
      </c>
      <c r="P1241" s="1" t="s">
        <v>114</v>
      </c>
      <c r="Q1241" s="1" t="s">
        <v>130</v>
      </c>
      <c r="R1241" s="1" t="s">
        <v>151</v>
      </c>
      <c r="S1241" s="8" t="s">
        <v>153</v>
      </c>
      <c r="T1241" s="8" t="s">
        <v>100</v>
      </c>
      <c r="U1241" s="25">
        <v>6.7000000000000004E-2</v>
      </c>
      <c r="V1241"/>
      <c r="W1241">
        <v>13.3</v>
      </c>
      <c r="X1241" s="70">
        <v>818.19799999999998</v>
      </c>
      <c r="Y1241" s="70">
        <v>504.44940000000003</v>
      </c>
      <c r="Z1241" s="70">
        <f t="shared" si="190"/>
        <v>0.61653707293344651</v>
      </c>
      <c r="AA1241" s="23">
        <f t="shared" si="191"/>
        <v>8.1999430700148395</v>
      </c>
      <c r="AB1241" s="25">
        <v>7.0780000000000003</v>
      </c>
      <c r="AC1241" s="23">
        <f t="shared" si="192"/>
        <v>0.86317672446806282</v>
      </c>
      <c r="AD1241" s="23">
        <f t="shared" si="193"/>
        <v>1.1585113125197568</v>
      </c>
      <c r="AE1241" s="23">
        <f t="shared" si="194"/>
        <v>7.7620257938823711E-2</v>
      </c>
      <c r="AF1241" s="1">
        <v>950</v>
      </c>
      <c r="AG1241" s="1">
        <f t="shared" si="195"/>
        <v>8.1705534672446011E-5</v>
      </c>
      <c r="AH1241" s="7">
        <v>2000</v>
      </c>
      <c r="AI1241" s="1">
        <v>10.265000000000001</v>
      </c>
      <c r="AJ1241" s="1">
        <f t="shared" si="196"/>
        <v>1.5919246891855043E-2</v>
      </c>
      <c r="AK1241" s="1">
        <f t="shared" si="197"/>
        <v>1.8532674382113243E-4</v>
      </c>
      <c r="AL1241" s="1">
        <f t="shared" si="198"/>
        <v>0</v>
      </c>
      <c r="AM1241" s="8" t="s">
        <v>153</v>
      </c>
      <c r="AN1241" s="1" t="s">
        <v>69</v>
      </c>
      <c r="AO1241" s="1" t="s">
        <v>70</v>
      </c>
      <c r="AP1241" s="1" t="s">
        <v>71</v>
      </c>
      <c r="AQ1241" s="1" t="s">
        <v>114</v>
      </c>
      <c r="AR1241" s="1" t="s">
        <v>130</v>
      </c>
      <c r="AS1241" s="1" t="s">
        <v>151</v>
      </c>
      <c r="AT1241" s="8" t="s">
        <v>153</v>
      </c>
      <c r="AU1241" s="8" t="s">
        <v>100</v>
      </c>
    </row>
    <row r="1242" spans="1:47" s="1" customFormat="1" ht="16">
      <c r="A1242" s="8" t="s">
        <v>154</v>
      </c>
      <c r="B1242" s="8" t="s">
        <v>155</v>
      </c>
      <c r="C1242" s="8" t="s">
        <v>156</v>
      </c>
      <c r="D1242" s="11" t="s">
        <v>67</v>
      </c>
      <c r="E1242" s="24">
        <v>79</v>
      </c>
      <c r="F1242" s="13">
        <v>0.26600000000000001</v>
      </c>
      <c r="G1242" s="24">
        <v>2616.3000000000002</v>
      </c>
      <c r="H1242" s="8" t="s">
        <v>100</v>
      </c>
      <c r="I1242" s="13">
        <v>3146.7559999999999</v>
      </c>
      <c r="J1242" s="38">
        <v>4.4307779874894777</v>
      </c>
      <c r="K1242" s="103">
        <f t="shared" si="199"/>
        <v>4.7794688799060667</v>
      </c>
      <c r="L1242" s="115">
        <f>K1242-K1243</f>
        <v>3.6140820422369089</v>
      </c>
      <c r="M1242" s="1" t="s">
        <v>69</v>
      </c>
      <c r="N1242" s="1" t="s">
        <v>70</v>
      </c>
      <c r="O1242" s="1" t="s">
        <v>157</v>
      </c>
      <c r="P1242" s="1" t="s">
        <v>72</v>
      </c>
      <c r="Q1242" s="1" t="s">
        <v>130</v>
      </c>
      <c r="R1242" s="1" t="s">
        <v>131</v>
      </c>
      <c r="S1242" s="8" t="s">
        <v>155</v>
      </c>
      <c r="T1242" s="8" t="s">
        <v>100</v>
      </c>
      <c r="U1242" s="25">
        <v>6.0999999999999999E-2</v>
      </c>
      <c r="V1242"/>
      <c r="W1242">
        <v>13.3</v>
      </c>
      <c r="X1242" s="70">
        <v>818.19799999999998</v>
      </c>
      <c r="Y1242" s="70">
        <v>504.44940000000003</v>
      </c>
      <c r="Z1242" s="70">
        <f t="shared" si="190"/>
        <v>0.61653707293344651</v>
      </c>
      <c r="AA1242" s="23">
        <f t="shared" si="191"/>
        <v>8.1999430700148395</v>
      </c>
      <c r="AB1242" s="25">
        <v>5.4169999999999998</v>
      </c>
      <c r="AC1242" s="23">
        <f t="shared" si="192"/>
        <v>0.66061434253228257</v>
      </c>
      <c r="AD1242" s="23">
        <f t="shared" si="193"/>
        <v>1.5137424903110281</v>
      </c>
      <c r="AE1242" s="23">
        <f t="shared" si="194"/>
        <v>9.2338291908972719E-2</v>
      </c>
      <c r="AF1242" s="1">
        <v>995</v>
      </c>
      <c r="AG1242" s="1">
        <f t="shared" si="195"/>
        <v>9.2802303426103237E-5</v>
      </c>
      <c r="AH1242" s="7">
        <v>2000</v>
      </c>
      <c r="AI1242" s="1">
        <v>10.321999999999999</v>
      </c>
      <c r="AJ1242" s="1">
        <f t="shared" si="196"/>
        <v>1.7981457745805705E-2</v>
      </c>
      <c r="AK1242" s="1">
        <f t="shared" si="197"/>
        <v>8.5941817711424257E-4</v>
      </c>
      <c r="AL1242" s="1">
        <f t="shared" si="198"/>
        <v>6.4986463532358161E-4</v>
      </c>
      <c r="AM1242" s="8" t="s">
        <v>155</v>
      </c>
      <c r="AN1242" s="1" t="s">
        <v>69</v>
      </c>
      <c r="AO1242" s="1" t="s">
        <v>70</v>
      </c>
      <c r="AP1242" s="1" t="s">
        <v>157</v>
      </c>
      <c r="AQ1242" s="1" t="s">
        <v>72</v>
      </c>
      <c r="AR1242" s="1" t="s">
        <v>130</v>
      </c>
      <c r="AS1242" s="1" t="s">
        <v>131</v>
      </c>
      <c r="AT1242" s="8" t="s">
        <v>155</v>
      </c>
      <c r="AU1242" s="8" t="s">
        <v>100</v>
      </c>
    </row>
    <row r="1243" spans="1:47" s="1" customFormat="1" ht="16">
      <c r="A1243" s="8" t="s">
        <v>158</v>
      </c>
      <c r="B1243" s="8" t="s">
        <v>159</v>
      </c>
      <c r="C1243" s="8" t="s">
        <v>66</v>
      </c>
      <c r="D1243" s="11" t="s">
        <v>67</v>
      </c>
      <c r="E1243" s="24">
        <v>82</v>
      </c>
      <c r="F1243" s="13">
        <v>0.82099999999999995</v>
      </c>
      <c r="G1243" s="24">
        <v>2617.5</v>
      </c>
      <c r="H1243" s="8" t="s">
        <v>100</v>
      </c>
      <c r="I1243" s="13">
        <v>-25.861999999999998</v>
      </c>
      <c r="J1243" s="38">
        <v>1.077381578289011</v>
      </c>
      <c r="K1243" s="103">
        <f t="shared" si="199"/>
        <v>1.1653868376691581</v>
      </c>
      <c r="L1243" s="115"/>
      <c r="M1243" s="1" t="s">
        <v>69</v>
      </c>
      <c r="N1243" s="1" t="s">
        <v>70</v>
      </c>
      <c r="O1243" s="1" t="s">
        <v>157</v>
      </c>
      <c r="P1243" s="1" t="s">
        <v>114</v>
      </c>
      <c r="Q1243" s="1" t="s">
        <v>130</v>
      </c>
      <c r="R1243" s="1" t="s">
        <v>131</v>
      </c>
      <c r="S1243" s="8" t="s">
        <v>159</v>
      </c>
      <c r="T1243" s="8" t="s">
        <v>100</v>
      </c>
      <c r="U1243" s="25">
        <v>5.7000000000000002E-2</v>
      </c>
      <c r="V1243"/>
      <c r="W1243">
        <v>13.3</v>
      </c>
      <c r="X1243" s="70">
        <v>818.19799999999998</v>
      </c>
      <c r="Y1243" s="70">
        <v>504.44940000000003</v>
      </c>
      <c r="Z1243" s="70">
        <f t="shared" si="190"/>
        <v>0.61653707293344651</v>
      </c>
      <c r="AA1243" s="23">
        <f t="shared" si="191"/>
        <v>8.1999430700148395</v>
      </c>
      <c r="AB1243" s="25">
        <v>6.3460000000000001</v>
      </c>
      <c r="AC1243" s="23">
        <f t="shared" si="192"/>
        <v>0.77390781201954317</v>
      </c>
      <c r="AD1243" s="23">
        <f t="shared" si="193"/>
        <v>1.2921435660281815</v>
      </c>
      <c r="AE1243" s="23">
        <f t="shared" si="194"/>
        <v>7.3652183263606341E-2</v>
      </c>
      <c r="AF1243" s="1">
        <v>995</v>
      </c>
      <c r="AG1243" s="1">
        <f t="shared" si="195"/>
        <v>7.4022294737292803E-5</v>
      </c>
      <c r="AH1243" s="7">
        <v>2000</v>
      </c>
      <c r="AI1243" s="1">
        <v>10.337999999999999</v>
      </c>
      <c r="AJ1243" s="1">
        <f t="shared" si="196"/>
        <v>1.4320428465330394E-2</v>
      </c>
      <c r="AK1243" s="1">
        <f t="shared" si="197"/>
        <v>1.6688838843278783E-4</v>
      </c>
      <c r="AL1243" s="1">
        <f t="shared" si="198"/>
        <v>0</v>
      </c>
      <c r="AM1243" s="8" t="s">
        <v>159</v>
      </c>
      <c r="AN1243" s="1" t="s">
        <v>69</v>
      </c>
      <c r="AO1243" s="1" t="s">
        <v>70</v>
      </c>
      <c r="AP1243" s="1" t="s">
        <v>157</v>
      </c>
      <c r="AQ1243" s="1" t="s">
        <v>114</v>
      </c>
      <c r="AR1243" s="1" t="s">
        <v>130</v>
      </c>
      <c r="AS1243" s="1" t="s">
        <v>131</v>
      </c>
      <c r="AT1243" s="8" t="s">
        <v>159</v>
      </c>
      <c r="AU1243" s="8" t="s">
        <v>100</v>
      </c>
    </row>
    <row r="1244" spans="1:47" s="1" customFormat="1" ht="16">
      <c r="A1244" s="8" t="s">
        <v>160</v>
      </c>
      <c r="B1244" s="8" t="s">
        <v>161</v>
      </c>
      <c r="C1244" s="8" t="s">
        <v>156</v>
      </c>
      <c r="D1244" s="11" t="s">
        <v>67</v>
      </c>
      <c r="E1244" s="24">
        <v>73</v>
      </c>
      <c r="F1244" s="13">
        <v>0.252</v>
      </c>
      <c r="G1244" s="24">
        <v>2616.1</v>
      </c>
      <c r="H1244" s="8" t="s">
        <v>100</v>
      </c>
      <c r="I1244" s="13">
        <v>1049.692</v>
      </c>
      <c r="J1244" s="38">
        <v>2.2402785396110878</v>
      </c>
      <c r="K1244" s="103">
        <f t="shared" si="199"/>
        <v>2.420949611460733</v>
      </c>
      <c r="L1244" s="115">
        <f>K1244-K1245</f>
        <v>1.2553428507828823</v>
      </c>
      <c r="M1244" s="1" t="s">
        <v>69</v>
      </c>
      <c r="N1244" s="1" t="s">
        <v>70</v>
      </c>
      <c r="O1244" s="1" t="s">
        <v>157</v>
      </c>
      <c r="P1244" s="1" t="s">
        <v>72</v>
      </c>
      <c r="Q1244" s="1" t="s">
        <v>130</v>
      </c>
      <c r="R1244" s="1" t="s">
        <v>74</v>
      </c>
      <c r="S1244" s="8" t="s">
        <v>161</v>
      </c>
      <c r="T1244" s="8" t="s">
        <v>100</v>
      </c>
      <c r="U1244" s="25">
        <v>6.6000000000000003E-2</v>
      </c>
      <c r="V1244"/>
      <c r="W1244">
        <v>13.3</v>
      </c>
      <c r="X1244" s="70">
        <v>818.19799999999998</v>
      </c>
      <c r="Y1244" s="70">
        <v>504.44940000000003</v>
      </c>
      <c r="Z1244" s="70">
        <f t="shared" si="190"/>
        <v>0.61653707293344651</v>
      </c>
      <c r="AA1244" s="23">
        <f t="shared" si="191"/>
        <v>8.1999430700148395</v>
      </c>
      <c r="AB1244" s="25">
        <v>6.1340000000000003</v>
      </c>
      <c r="AC1244" s="23">
        <f t="shared" si="192"/>
        <v>0.74805397398800477</v>
      </c>
      <c r="AD1244" s="23">
        <f t="shared" si="193"/>
        <v>1.3368019351181673</v>
      </c>
      <c r="AE1244" s="23">
        <f t="shared" si="194"/>
        <v>8.8228927717799041E-2</v>
      </c>
      <c r="AF1244" s="1">
        <v>995</v>
      </c>
      <c r="AG1244" s="1">
        <f t="shared" si="195"/>
        <v>8.8672289163617131E-5</v>
      </c>
      <c r="AH1244" s="7">
        <v>2000</v>
      </c>
      <c r="AI1244" s="1">
        <v>10.167999999999999</v>
      </c>
      <c r="AJ1244" s="1">
        <f t="shared" si="196"/>
        <v>1.7441441613614703E-2</v>
      </c>
      <c r="AK1244" s="1">
        <f t="shared" si="197"/>
        <v>4.2224851297795575E-4</v>
      </c>
      <c r="AL1244" s="1">
        <f t="shared" si="198"/>
        <v>2.1894989036998276E-4</v>
      </c>
      <c r="AM1244" s="8" t="s">
        <v>161</v>
      </c>
      <c r="AN1244" s="1" t="s">
        <v>69</v>
      </c>
      <c r="AO1244" s="1" t="s">
        <v>70</v>
      </c>
      <c r="AP1244" s="1" t="s">
        <v>157</v>
      </c>
      <c r="AQ1244" s="1" t="s">
        <v>72</v>
      </c>
      <c r="AR1244" s="1" t="s">
        <v>130</v>
      </c>
      <c r="AS1244" s="1" t="s">
        <v>74</v>
      </c>
      <c r="AT1244" s="8" t="s">
        <v>161</v>
      </c>
      <c r="AU1244" s="8" t="s">
        <v>100</v>
      </c>
    </row>
    <row r="1245" spans="1:47" s="1" customFormat="1" ht="16">
      <c r="A1245" s="8" t="s">
        <v>163</v>
      </c>
      <c r="B1245" s="8" t="s">
        <v>164</v>
      </c>
      <c r="C1245" s="8" t="s">
        <v>66</v>
      </c>
      <c r="D1245" s="11" t="s">
        <v>67</v>
      </c>
      <c r="E1245" s="24">
        <v>76</v>
      </c>
      <c r="F1245" s="13">
        <v>0.56000000000000005</v>
      </c>
      <c r="G1245" s="24">
        <v>2617.1</v>
      </c>
      <c r="H1245" s="8" t="s">
        <v>100</v>
      </c>
      <c r="I1245" s="13">
        <v>-25.675999999999998</v>
      </c>
      <c r="J1245" s="38">
        <v>1.0775850746815014</v>
      </c>
      <c r="K1245" s="103">
        <f t="shared" si="199"/>
        <v>1.1656067606778506</v>
      </c>
      <c r="L1245" s="115"/>
      <c r="M1245" s="1" t="s">
        <v>69</v>
      </c>
      <c r="N1245" s="1" t="s">
        <v>70</v>
      </c>
      <c r="O1245" s="1" t="s">
        <v>157</v>
      </c>
      <c r="P1245" s="1" t="s">
        <v>114</v>
      </c>
      <c r="Q1245" s="1" t="s">
        <v>130</v>
      </c>
      <c r="R1245" s="1" t="s">
        <v>74</v>
      </c>
      <c r="S1245" s="8" t="s">
        <v>164</v>
      </c>
      <c r="T1245" s="8" t="s">
        <v>100</v>
      </c>
      <c r="U1245" s="25">
        <v>3.9E-2</v>
      </c>
      <c r="V1245"/>
      <c r="W1245">
        <v>13.3</v>
      </c>
      <c r="X1245" s="70">
        <v>818.19799999999998</v>
      </c>
      <c r="Y1245" s="70">
        <v>504.44940000000003</v>
      </c>
      <c r="Z1245" s="70">
        <f t="shared" si="190"/>
        <v>0.61653707293344651</v>
      </c>
      <c r="AA1245" s="23">
        <f t="shared" si="191"/>
        <v>8.1999430700148395</v>
      </c>
      <c r="AB1245" s="25">
        <v>6.4240000000000004</v>
      </c>
      <c r="AC1245" s="23">
        <f t="shared" si="192"/>
        <v>0.78342007318209039</v>
      </c>
      <c r="AD1245" s="23">
        <f t="shared" si="193"/>
        <v>1.2764544006872414</v>
      </c>
      <c r="AE1245" s="23">
        <f t="shared" si="194"/>
        <v>4.9781721626802417E-2</v>
      </c>
      <c r="AF1245" s="1">
        <v>995</v>
      </c>
      <c r="AG1245" s="1">
        <f t="shared" si="195"/>
        <v>5.0031881031962225E-5</v>
      </c>
      <c r="AH1245" s="7">
        <v>2000</v>
      </c>
      <c r="AI1245" s="1">
        <v>10.287000000000001</v>
      </c>
      <c r="AJ1245" s="1">
        <f t="shared" si="196"/>
        <v>9.7272054110940451E-3</v>
      </c>
      <c r="AK1245" s="1">
        <f t="shared" si="197"/>
        <v>1.133809638967339E-4</v>
      </c>
      <c r="AL1245" s="1">
        <f t="shared" si="198"/>
        <v>0</v>
      </c>
      <c r="AM1245" s="8" t="s">
        <v>164</v>
      </c>
      <c r="AN1245" s="1" t="s">
        <v>69</v>
      </c>
      <c r="AO1245" s="1" t="s">
        <v>70</v>
      </c>
      <c r="AP1245" s="1" t="s">
        <v>157</v>
      </c>
      <c r="AQ1245" s="1" t="s">
        <v>114</v>
      </c>
      <c r="AR1245" s="1" t="s">
        <v>130</v>
      </c>
      <c r="AS1245" s="1" t="s">
        <v>74</v>
      </c>
      <c r="AT1245" s="8" t="s">
        <v>164</v>
      </c>
      <c r="AU1245" s="8" t="s">
        <v>100</v>
      </c>
    </row>
    <row r="1246" spans="1:47" s="1" customFormat="1" ht="16">
      <c r="A1246" s="8" t="s">
        <v>165</v>
      </c>
      <c r="B1246" s="8" t="s">
        <v>166</v>
      </c>
      <c r="C1246" s="8" t="s">
        <v>156</v>
      </c>
      <c r="D1246" s="11" t="s">
        <v>67</v>
      </c>
      <c r="E1246" s="24">
        <v>77</v>
      </c>
      <c r="F1246" s="13">
        <v>0.30099999999999999</v>
      </c>
      <c r="G1246" s="24">
        <v>2615.8000000000002</v>
      </c>
      <c r="H1246" s="8" t="s">
        <v>100</v>
      </c>
      <c r="I1246" s="13">
        <v>1249.662</v>
      </c>
      <c r="J1246" s="38">
        <v>2.4534799335885209</v>
      </c>
      <c r="K1246" s="103">
        <f t="shared" si="199"/>
        <v>2.6508787575474346</v>
      </c>
      <c r="L1246" s="115">
        <f>K1246-K1248</f>
        <v>1.4837278338437236</v>
      </c>
      <c r="M1246" s="1" t="s">
        <v>69</v>
      </c>
      <c r="N1246" s="1" t="s">
        <v>70</v>
      </c>
      <c r="O1246" s="1" t="s">
        <v>157</v>
      </c>
      <c r="P1246" s="1" t="s">
        <v>72</v>
      </c>
      <c r="Q1246" s="1" t="s">
        <v>130</v>
      </c>
      <c r="R1246" s="1" t="s">
        <v>140</v>
      </c>
      <c r="S1246" s="8" t="s">
        <v>166</v>
      </c>
      <c r="T1246" s="8" t="s">
        <v>100</v>
      </c>
      <c r="U1246" s="25">
        <v>8.5999999999999993E-2</v>
      </c>
      <c r="V1246"/>
      <c r="W1246">
        <v>13.3</v>
      </c>
      <c r="X1246" s="70">
        <v>818.19799999999998</v>
      </c>
      <c r="Y1246" s="70">
        <v>504.44940000000003</v>
      </c>
      <c r="Z1246" s="70">
        <f t="shared" si="190"/>
        <v>0.61653707293344651</v>
      </c>
      <c r="AA1246" s="23">
        <f t="shared" si="191"/>
        <v>8.1999430700148395</v>
      </c>
      <c r="AB1246" s="25">
        <v>6.7279999999999998</v>
      </c>
      <c r="AC1246" s="23">
        <f t="shared" si="192"/>
        <v>0.82049350130278698</v>
      </c>
      <c r="AD1246" s="23">
        <f t="shared" si="193"/>
        <v>1.2187786964944767</v>
      </c>
      <c r="AE1246" s="23">
        <f t="shared" si="194"/>
        <v>0.10481496789852499</v>
      </c>
      <c r="AF1246" s="1">
        <v>995</v>
      </c>
      <c r="AG1246" s="1">
        <f t="shared" si="195"/>
        <v>1.053416762799246E-4</v>
      </c>
      <c r="AH1246" s="7">
        <v>2000</v>
      </c>
      <c r="AI1246" s="1">
        <v>10.375999999999999</v>
      </c>
      <c r="AJ1246" s="1">
        <f t="shared" si="196"/>
        <v>2.0304872066292331E-2</v>
      </c>
      <c r="AK1246" s="1">
        <f t="shared" si="197"/>
        <v>5.3825754035252628E-4</v>
      </c>
      <c r="AL1246" s="1">
        <f t="shared" si="198"/>
        <v>3.0126903847393856E-4</v>
      </c>
      <c r="AM1246" s="8" t="s">
        <v>166</v>
      </c>
      <c r="AN1246" s="1" t="s">
        <v>69</v>
      </c>
      <c r="AO1246" s="1" t="s">
        <v>70</v>
      </c>
      <c r="AP1246" s="1" t="s">
        <v>157</v>
      </c>
      <c r="AQ1246" s="1" t="s">
        <v>72</v>
      </c>
      <c r="AR1246" s="1" t="s">
        <v>130</v>
      </c>
      <c r="AS1246" s="1" t="s">
        <v>140</v>
      </c>
      <c r="AT1246" s="8" t="s">
        <v>166</v>
      </c>
      <c r="AU1246" s="8" t="s">
        <v>100</v>
      </c>
    </row>
    <row r="1247" spans="1:47" s="1" customFormat="1" ht="16">
      <c r="A1247" s="8" t="s">
        <v>167</v>
      </c>
      <c r="B1247" s="8" t="s">
        <v>166</v>
      </c>
      <c r="C1247" s="8" t="s">
        <v>156</v>
      </c>
      <c r="D1247" s="11" t="s">
        <v>67</v>
      </c>
      <c r="E1247" s="24">
        <v>78</v>
      </c>
      <c r="F1247" s="13">
        <v>0.30499999999999999</v>
      </c>
      <c r="G1247" s="24">
        <v>2615.8000000000002</v>
      </c>
      <c r="H1247" s="8" t="s">
        <v>100</v>
      </c>
      <c r="I1247" s="13">
        <v>1241.2439999999999</v>
      </c>
      <c r="J1247" s="38">
        <v>2.4445236917310806</v>
      </c>
      <c r="K1247" s="103">
        <f t="shared" si="199"/>
        <v>2.6412214373610077</v>
      </c>
      <c r="L1247" s="115">
        <f>K1247-K1249</f>
        <v>1.4738801569313291</v>
      </c>
      <c r="M1247" s="1" t="s">
        <v>69</v>
      </c>
      <c r="N1247" s="1" t="s">
        <v>70</v>
      </c>
      <c r="O1247" s="1" t="s">
        <v>157</v>
      </c>
      <c r="P1247" s="1" t="s">
        <v>72</v>
      </c>
      <c r="Q1247" s="1" t="s">
        <v>130</v>
      </c>
      <c r="R1247" s="1" t="s">
        <v>140</v>
      </c>
      <c r="S1247" s="8" t="s">
        <v>166</v>
      </c>
      <c r="T1247" s="8" t="s">
        <v>100</v>
      </c>
      <c r="U1247" s="25">
        <v>8.6999999999999994E-2</v>
      </c>
      <c r="V1247"/>
      <c r="W1247">
        <v>13.3</v>
      </c>
      <c r="X1247" s="70">
        <v>818.19799999999998</v>
      </c>
      <c r="Y1247" s="70">
        <v>504.44940000000003</v>
      </c>
      <c r="Z1247" s="70">
        <f t="shared" si="190"/>
        <v>0.61653707293344651</v>
      </c>
      <c r="AA1247" s="23">
        <f t="shared" si="191"/>
        <v>8.1999430700148395</v>
      </c>
      <c r="AB1247" s="25">
        <v>6.7279999999999998</v>
      </c>
      <c r="AC1247" s="23">
        <f t="shared" si="192"/>
        <v>0.82049350130278698</v>
      </c>
      <c r="AD1247" s="23">
        <f t="shared" si="193"/>
        <v>1.2187786964944767</v>
      </c>
      <c r="AE1247" s="23">
        <f t="shared" si="194"/>
        <v>0.10603374659501946</v>
      </c>
      <c r="AF1247" s="1">
        <v>995</v>
      </c>
      <c r="AG1247" s="1">
        <f t="shared" si="195"/>
        <v>1.0656657949248187E-4</v>
      </c>
      <c r="AH1247" s="7">
        <v>2000</v>
      </c>
      <c r="AI1247" s="1">
        <v>10.375999999999999</v>
      </c>
      <c r="AJ1247" s="1">
        <f t="shared" si="196"/>
        <v>2.0540975229853868E-2</v>
      </c>
      <c r="AK1247" s="1">
        <f t="shared" si="197"/>
        <v>5.4253264121391484E-4</v>
      </c>
      <c r="AL1247" s="1">
        <f t="shared" si="198"/>
        <v>3.0274935795299564E-4</v>
      </c>
      <c r="AM1247" s="8" t="s">
        <v>166</v>
      </c>
      <c r="AN1247" s="1" t="s">
        <v>69</v>
      </c>
      <c r="AO1247" s="1" t="s">
        <v>70</v>
      </c>
      <c r="AP1247" s="1" t="s">
        <v>157</v>
      </c>
      <c r="AQ1247" s="1" t="s">
        <v>72</v>
      </c>
      <c r="AR1247" s="1" t="s">
        <v>130</v>
      </c>
      <c r="AS1247" s="1" t="s">
        <v>140</v>
      </c>
      <c r="AT1247" s="8" t="s">
        <v>166</v>
      </c>
      <c r="AU1247" s="8" t="s">
        <v>100</v>
      </c>
    </row>
    <row r="1248" spans="1:47" s="1" customFormat="1" ht="16">
      <c r="A1248" s="8" t="s">
        <v>168</v>
      </c>
      <c r="B1248" s="8" t="s">
        <v>169</v>
      </c>
      <c r="C1248" s="8" t="s">
        <v>66</v>
      </c>
      <c r="D1248" s="8" t="s">
        <v>67</v>
      </c>
      <c r="E1248" s="24">
        <v>86</v>
      </c>
      <c r="F1248" s="13">
        <v>0.83199999999999996</v>
      </c>
      <c r="G1248" s="24">
        <v>2617.5</v>
      </c>
      <c r="H1248" s="8" t="s">
        <v>100</v>
      </c>
      <c r="I1248" s="13">
        <v>-24.37</v>
      </c>
      <c r="J1248" s="38">
        <v>1.0790139021179452</v>
      </c>
      <c r="K1248" s="103">
        <f t="shared" si="199"/>
        <v>1.167150923703711</v>
      </c>
      <c r="L1248" s="115"/>
      <c r="M1248" s="1" t="s">
        <v>69</v>
      </c>
      <c r="N1248" s="1" t="s">
        <v>70</v>
      </c>
      <c r="O1248" s="1" t="s">
        <v>157</v>
      </c>
      <c r="P1248" s="1" t="s">
        <v>114</v>
      </c>
      <c r="Q1248" s="1" t="s">
        <v>130</v>
      </c>
      <c r="R1248" s="1" t="s">
        <v>140</v>
      </c>
      <c r="S1248" s="8" t="s">
        <v>169</v>
      </c>
      <c r="T1248" s="8" t="s">
        <v>100</v>
      </c>
      <c r="U1248" s="25">
        <v>4.5999999999999999E-2</v>
      </c>
      <c r="V1248"/>
      <c r="W1248">
        <v>13.3</v>
      </c>
      <c r="X1248" s="70">
        <v>818.19799999999998</v>
      </c>
      <c r="Y1248" s="70">
        <v>504.44940000000003</v>
      </c>
      <c r="Z1248" s="70">
        <f t="shared" si="190"/>
        <v>0.61653707293344651</v>
      </c>
      <c r="AA1248" s="23">
        <f t="shared" si="191"/>
        <v>8.1999430700148395</v>
      </c>
      <c r="AB1248" s="25">
        <v>6.609</v>
      </c>
      <c r="AC1248" s="23">
        <f t="shared" si="192"/>
        <v>0.80598120542659324</v>
      </c>
      <c r="AD1248" s="23">
        <f t="shared" si="193"/>
        <v>1.2407237206861612</v>
      </c>
      <c r="AE1248" s="23">
        <f t="shared" si="194"/>
        <v>5.7073291151563413E-2</v>
      </c>
      <c r="AF1248" s="1">
        <v>995</v>
      </c>
      <c r="AG1248" s="1">
        <f t="shared" si="195"/>
        <v>5.7360091609611471E-5</v>
      </c>
      <c r="AH1248" s="7">
        <v>2000</v>
      </c>
      <c r="AI1248" s="1">
        <v>10.374000000000001</v>
      </c>
      <c r="AJ1248" s="1">
        <f t="shared" si="196"/>
        <v>1.1058432930328025E-2</v>
      </c>
      <c r="AK1248" s="1">
        <f t="shared" si="197"/>
        <v>1.2906860209347889E-4</v>
      </c>
      <c r="AL1248" s="1">
        <f t="shared" si="198"/>
        <v>0</v>
      </c>
      <c r="AM1248" s="8" t="s">
        <v>169</v>
      </c>
      <c r="AN1248" s="1" t="s">
        <v>69</v>
      </c>
      <c r="AO1248" s="1" t="s">
        <v>70</v>
      </c>
      <c r="AP1248" s="1" t="s">
        <v>157</v>
      </c>
      <c r="AQ1248" s="1" t="s">
        <v>114</v>
      </c>
      <c r="AR1248" s="1" t="s">
        <v>130</v>
      </c>
      <c r="AS1248" s="1" t="s">
        <v>140</v>
      </c>
      <c r="AT1248" s="8" t="s">
        <v>169</v>
      </c>
      <c r="AU1248" s="8" t="s">
        <v>100</v>
      </c>
    </row>
    <row r="1249" spans="1:47" s="1" customFormat="1" ht="16">
      <c r="A1249" s="8" t="s">
        <v>170</v>
      </c>
      <c r="B1249" s="8" t="s">
        <v>169</v>
      </c>
      <c r="C1249" s="8" t="s">
        <v>66</v>
      </c>
      <c r="D1249" s="8" t="s">
        <v>67</v>
      </c>
      <c r="E1249" s="24">
        <v>82</v>
      </c>
      <c r="F1249" s="13">
        <v>0.78200000000000003</v>
      </c>
      <c r="G1249" s="24">
        <v>2617.3000000000002</v>
      </c>
      <c r="H1249" s="8" t="s">
        <v>100</v>
      </c>
      <c r="I1249" s="13">
        <v>-24.209</v>
      </c>
      <c r="J1249" s="38">
        <v>1.0791900410803987</v>
      </c>
      <c r="K1249" s="103">
        <f t="shared" si="199"/>
        <v>1.1673412804296786</v>
      </c>
      <c r="L1249" s="115"/>
      <c r="M1249" s="1" t="s">
        <v>69</v>
      </c>
      <c r="N1249" s="1" t="s">
        <v>70</v>
      </c>
      <c r="O1249" s="1" t="s">
        <v>157</v>
      </c>
      <c r="P1249" s="1" t="s">
        <v>114</v>
      </c>
      <c r="Q1249" s="1" t="s">
        <v>130</v>
      </c>
      <c r="R1249" s="1" t="s">
        <v>140</v>
      </c>
      <c r="S1249" s="8" t="s">
        <v>169</v>
      </c>
      <c r="T1249" s="8" t="s">
        <v>100</v>
      </c>
      <c r="U1249" s="25">
        <v>4.5999999999999999E-2</v>
      </c>
      <c r="V1249"/>
      <c r="W1249">
        <v>13.3</v>
      </c>
      <c r="X1249" s="70">
        <v>818.19799999999998</v>
      </c>
      <c r="Y1249" s="70">
        <v>504.44940000000003</v>
      </c>
      <c r="Z1249" s="70">
        <f t="shared" si="190"/>
        <v>0.61653707293344651</v>
      </c>
      <c r="AA1249" s="23">
        <f t="shared" si="191"/>
        <v>8.1999430700148395</v>
      </c>
      <c r="AB1249" s="25">
        <v>6.609</v>
      </c>
      <c r="AC1249" s="23">
        <f t="shared" si="192"/>
        <v>0.80598120542659324</v>
      </c>
      <c r="AD1249" s="23">
        <f t="shared" si="193"/>
        <v>1.2407237206861612</v>
      </c>
      <c r="AE1249" s="23">
        <f t="shared" si="194"/>
        <v>5.7073291151563413E-2</v>
      </c>
      <c r="AF1249" s="1">
        <v>995</v>
      </c>
      <c r="AG1249" s="1">
        <f t="shared" si="195"/>
        <v>5.7360091609611471E-5</v>
      </c>
      <c r="AH1249" s="7">
        <v>2000</v>
      </c>
      <c r="AI1249" s="1">
        <v>10.374000000000001</v>
      </c>
      <c r="AJ1249" s="1">
        <f t="shared" si="196"/>
        <v>1.1058432930328025E-2</v>
      </c>
      <c r="AK1249" s="1">
        <f t="shared" si="197"/>
        <v>1.2908965256434838E-4</v>
      </c>
      <c r="AL1249" s="1">
        <f t="shared" si="198"/>
        <v>0</v>
      </c>
      <c r="AM1249" s="8" t="s">
        <v>169</v>
      </c>
      <c r="AN1249" s="1" t="s">
        <v>69</v>
      </c>
      <c r="AO1249" s="1" t="s">
        <v>70</v>
      </c>
      <c r="AP1249" s="1" t="s">
        <v>157</v>
      </c>
      <c r="AQ1249" s="1" t="s">
        <v>114</v>
      </c>
      <c r="AR1249" s="1" t="s">
        <v>130</v>
      </c>
      <c r="AS1249" s="1" t="s">
        <v>140</v>
      </c>
      <c r="AT1249" s="8" t="s">
        <v>169</v>
      </c>
      <c r="AU1249" s="8" t="s">
        <v>100</v>
      </c>
    </row>
    <row r="1250" spans="1:47" s="1" customFormat="1" ht="16">
      <c r="A1250" s="8" t="s">
        <v>171</v>
      </c>
      <c r="B1250" s="8" t="s">
        <v>172</v>
      </c>
      <c r="C1250" s="8" t="s">
        <v>156</v>
      </c>
      <c r="D1250" s="11" t="s">
        <v>67</v>
      </c>
      <c r="E1250" s="24">
        <v>78</v>
      </c>
      <c r="F1250" s="13">
        <v>0.34599999999999997</v>
      </c>
      <c r="G1250" s="24">
        <v>2615.4</v>
      </c>
      <c r="H1250" s="8" t="s">
        <v>100</v>
      </c>
      <c r="I1250" s="13">
        <v>1805.424</v>
      </c>
      <c r="J1250" s="38">
        <v>3.0411607229652984</v>
      </c>
      <c r="K1250" s="103">
        <f t="shared" si="199"/>
        <v>3.2842504410258946</v>
      </c>
      <c r="L1250" s="115">
        <f>K1250-K1251</f>
        <v>2.1223765922653159</v>
      </c>
      <c r="M1250" s="1" t="s">
        <v>69</v>
      </c>
      <c r="N1250" s="1" t="s">
        <v>70</v>
      </c>
      <c r="O1250" s="1" t="s">
        <v>157</v>
      </c>
      <c r="P1250" s="1" t="s">
        <v>72</v>
      </c>
      <c r="Q1250" s="1" t="s">
        <v>130</v>
      </c>
      <c r="R1250" s="1" t="s">
        <v>146</v>
      </c>
      <c r="S1250" s="8" t="s">
        <v>172</v>
      </c>
      <c r="T1250" s="8" t="s">
        <v>100</v>
      </c>
      <c r="U1250" s="25">
        <v>0.09</v>
      </c>
      <c r="V1250"/>
      <c r="W1250">
        <v>13.3</v>
      </c>
      <c r="X1250" s="70">
        <v>818.19799999999998</v>
      </c>
      <c r="Y1250" s="70">
        <v>504.44940000000003</v>
      </c>
      <c r="Z1250" s="70">
        <f t="shared" si="190"/>
        <v>0.61653707293344651</v>
      </c>
      <c r="AA1250" s="23">
        <f t="shared" si="191"/>
        <v>8.1999430700148395</v>
      </c>
      <c r="AB1250" s="25">
        <v>6.2530000000000001</v>
      </c>
      <c r="AC1250" s="23">
        <f t="shared" si="192"/>
        <v>0.76256626986419851</v>
      </c>
      <c r="AD1250" s="23">
        <f t="shared" si="193"/>
        <v>1.3113614377122724</v>
      </c>
      <c r="AE1250" s="23">
        <f t="shared" si="194"/>
        <v>0.11802252939410451</v>
      </c>
      <c r="AF1250" s="1">
        <v>995</v>
      </c>
      <c r="AG1250" s="1">
        <f t="shared" si="195"/>
        <v>1.1861560743126082E-4</v>
      </c>
      <c r="AH1250" s="7">
        <v>2000</v>
      </c>
      <c r="AI1250" s="1">
        <v>10.285</v>
      </c>
      <c r="AJ1250" s="1">
        <f t="shared" si="196"/>
        <v>2.3065747677444983E-2</v>
      </c>
      <c r="AK1250" s="1">
        <f t="shared" si="197"/>
        <v>7.5753691982240689E-4</v>
      </c>
      <c r="AL1250" s="1">
        <f t="shared" si="198"/>
        <v>4.8954202953707313E-4</v>
      </c>
      <c r="AM1250" s="8" t="s">
        <v>172</v>
      </c>
      <c r="AN1250" s="1" t="s">
        <v>69</v>
      </c>
      <c r="AO1250" s="1" t="s">
        <v>70</v>
      </c>
      <c r="AP1250" s="1" t="s">
        <v>157</v>
      </c>
      <c r="AQ1250" s="1" t="s">
        <v>72</v>
      </c>
      <c r="AR1250" s="1" t="s">
        <v>130</v>
      </c>
      <c r="AS1250" s="1" t="s">
        <v>146</v>
      </c>
      <c r="AT1250" s="8" t="s">
        <v>172</v>
      </c>
      <c r="AU1250" s="8" t="s">
        <v>100</v>
      </c>
    </row>
    <row r="1251" spans="1:47" s="1" customFormat="1" ht="16">
      <c r="A1251" s="8" t="s">
        <v>173</v>
      </c>
      <c r="B1251" s="8" t="s">
        <v>174</v>
      </c>
      <c r="C1251" s="8" t="s">
        <v>66</v>
      </c>
      <c r="D1251" s="11" t="s">
        <v>67</v>
      </c>
      <c r="E1251" s="24">
        <v>81</v>
      </c>
      <c r="F1251" s="13">
        <v>0.63700000000000001</v>
      </c>
      <c r="G1251" s="24">
        <v>2617.1</v>
      </c>
      <c r="H1251" s="8" t="s">
        <v>100</v>
      </c>
      <c r="I1251" s="13">
        <v>-28.832999999999998</v>
      </c>
      <c r="J1251" s="38">
        <v>1.0741309928453062</v>
      </c>
      <c r="K1251" s="103">
        <f t="shared" si="199"/>
        <v>1.1618738487605784</v>
      </c>
      <c r="L1251" s="115"/>
      <c r="M1251" s="1" t="s">
        <v>69</v>
      </c>
      <c r="N1251" s="1" t="s">
        <v>70</v>
      </c>
      <c r="O1251" s="1" t="s">
        <v>157</v>
      </c>
      <c r="P1251" s="1" t="s">
        <v>114</v>
      </c>
      <c r="Q1251" s="1" t="s">
        <v>130</v>
      </c>
      <c r="R1251" s="1" t="s">
        <v>146</v>
      </c>
      <c r="S1251" s="8" t="s">
        <v>174</v>
      </c>
      <c r="T1251" s="8" t="s">
        <v>100</v>
      </c>
      <c r="U1251" s="25">
        <v>4.2999999999999997E-2</v>
      </c>
      <c r="V1251"/>
      <c r="W1251">
        <v>13.3</v>
      </c>
      <c r="X1251" s="70">
        <v>818.19799999999998</v>
      </c>
      <c r="Y1251" s="70">
        <v>504.44940000000003</v>
      </c>
      <c r="Z1251" s="70">
        <f t="shared" si="190"/>
        <v>0.61653707293344651</v>
      </c>
      <c r="AA1251" s="23">
        <f t="shared" si="191"/>
        <v>8.1999430700148395</v>
      </c>
      <c r="AB1251" s="25">
        <v>4.4690000000000003</v>
      </c>
      <c r="AC1251" s="23">
        <f t="shared" si="192"/>
        <v>0.54500378378747849</v>
      </c>
      <c r="AD1251" s="23">
        <f t="shared" si="193"/>
        <v>1.8348496464566657</v>
      </c>
      <c r="AE1251" s="23">
        <f t="shared" si="194"/>
        <v>7.8898534797636616E-2</v>
      </c>
      <c r="AF1251" s="1">
        <v>995</v>
      </c>
      <c r="AG1251" s="1">
        <f t="shared" si="195"/>
        <v>7.9295009846870964E-5</v>
      </c>
      <c r="AH1251" s="7">
        <v>2000</v>
      </c>
      <c r="AI1251" s="1">
        <v>10.242000000000001</v>
      </c>
      <c r="AJ1251" s="1">
        <f t="shared" si="196"/>
        <v>1.5484282336823073E-2</v>
      </c>
      <c r="AK1251" s="1">
        <f t="shared" si="197"/>
        <v>1.7990782713980067E-4</v>
      </c>
      <c r="AL1251" s="1">
        <f t="shared" si="198"/>
        <v>0</v>
      </c>
      <c r="AM1251" s="8" t="s">
        <v>174</v>
      </c>
      <c r="AN1251" s="1" t="s">
        <v>69</v>
      </c>
      <c r="AO1251" s="1" t="s">
        <v>70</v>
      </c>
      <c r="AP1251" s="1" t="s">
        <v>157</v>
      </c>
      <c r="AQ1251" s="1" t="s">
        <v>114</v>
      </c>
      <c r="AR1251" s="1" t="s">
        <v>130</v>
      </c>
      <c r="AS1251" s="1" t="s">
        <v>146</v>
      </c>
      <c r="AT1251" s="8" t="s">
        <v>174</v>
      </c>
      <c r="AU1251" s="8" t="s">
        <v>100</v>
      </c>
    </row>
    <row r="1252" spans="1:47" s="1" customFormat="1" ht="16">
      <c r="A1252" s="8" t="s">
        <v>175</v>
      </c>
      <c r="B1252" s="8" t="s">
        <v>176</v>
      </c>
      <c r="C1252" s="8" t="s">
        <v>156</v>
      </c>
      <c r="D1252" s="11" t="s">
        <v>67</v>
      </c>
      <c r="E1252" s="24">
        <v>81</v>
      </c>
      <c r="F1252" s="13">
        <v>0.45700000000000002</v>
      </c>
      <c r="G1252" s="24">
        <v>2616.3000000000002</v>
      </c>
      <c r="H1252" s="8" t="s">
        <v>100</v>
      </c>
      <c r="I1252" s="13">
        <v>659.95</v>
      </c>
      <c r="J1252" s="38">
        <v>1.8220587850921488</v>
      </c>
      <c r="K1252" s="103">
        <f t="shared" si="199"/>
        <v>1.9696813727608093</v>
      </c>
      <c r="L1252" s="115">
        <f>K1252-K1253</f>
        <v>0.78836565533468694</v>
      </c>
      <c r="M1252" s="1" t="s">
        <v>69</v>
      </c>
      <c r="N1252" s="1" t="s">
        <v>70</v>
      </c>
      <c r="O1252" s="1" t="s">
        <v>157</v>
      </c>
      <c r="P1252" s="1" t="s">
        <v>72</v>
      </c>
      <c r="Q1252" s="1" t="s">
        <v>130</v>
      </c>
      <c r="R1252" s="1" t="s">
        <v>151</v>
      </c>
      <c r="S1252" s="8" t="s">
        <v>176</v>
      </c>
      <c r="T1252" s="8" t="s">
        <v>100</v>
      </c>
      <c r="U1252" s="25">
        <v>0.125</v>
      </c>
      <c r="V1252"/>
      <c r="W1252">
        <v>13.3</v>
      </c>
      <c r="X1252" s="70">
        <v>818.19799999999998</v>
      </c>
      <c r="Y1252" s="70">
        <v>504.44940000000003</v>
      </c>
      <c r="Z1252" s="70">
        <f t="shared" si="190"/>
        <v>0.61653707293344651</v>
      </c>
      <c r="AA1252" s="23">
        <f t="shared" si="191"/>
        <v>8.1999430700148395</v>
      </c>
      <c r="AB1252" s="25">
        <v>6.0940000000000003</v>
      </c>
      <c r="AC1252" s="23">
        <f t="shared" si="192"/>
        <v>0.74317589134054463</v>
      </c>
      <c r="AD1252" s="23">
        <f t="shared" si="193"/>
        <v>1.3455764801468393</v>
      </c>
      <c r="AE1252" s="23">
        <f t="shared" si="194"/>
        <v>0.16819706001835491</v>
      </c>
      <c r="AF1252" s="1">
        <v>995</v>
      </c>
      <c r="AG1252" s="1">
        <f t="shared" si="195"/>
        <v>1.6904227137523107E-4</v>
      </c>
      <c r="AH1252" s="7">
        <v>2000</v>
      </c>
      <c r="AI1252" s="1">
        <v>10.207000000000001</v>
      </c>
      <c r="AJ1252" s="1">
        <f t="shared" si="196"/>
        <v>3.3122812065294611E-2</v>
      </c>
      <c r="AK1252" s="1">
        <f t="shared" si="197"/>
        <v>6.524138593846778E-4</v>
      </c>
      <c r="AL1252" s="1">
        <f t="shared" si="198"/>
        <v>2.6112887440383662E-4</v>
      </c>
      <c r="AM1252" s="8" t="s">
        <v>176</v>
      </c>
      <c r="AN1252" s="1" t="s">
        <v>69</v>
      </c>
      <c r="AO1252" s="1" t="s">
        <v>70</v>
      </c>
      <c r="AP1252" s="1" t="s">
        <v>157</v>
      </c>
      <c r="AQ1252" s="1" t="s">
        <v>72</v>
      </c>
      <c r="AR1252" s="1" t="s">
        <v>130</v>
      </c>
      <c r="AS1252" s="1" t="s">
        <v>151</v>
      </c>
      <c r="AT1252" s="8" t="s">
        <v>176</v>
      </c>
      <c r="AU1252" s="8" t="s">
        <v>100</v>
      </c>
    </row>
    <row r="1253" spans="1:47" s="1" customFormat="1" ht="16">
      <c r="A1253" s="8" t="s">
        <v>177</v>
      </c>
      <c r="B1253" s="8" t="s">
        <v>178</v>
      </c>
      <c r="C1253" s="8" t="s">
        <v>66</v>
      </c>
      <c r="D1253" s="11" t="s">
        <v>67</v>
      </c>
      <c r="E1253" s="24">
        <v>81</v>
      </c>
      <c r="F1253" s="13">
        <v>0.877</v>
      </c>
      <c r="G1253" s="24">
        <v>2616.9</v>
      </c>
      <c r="H1253" s="8" t="s">
        <v>100</v>
      </c>
      <c r="I1253" s="13">
        <v>-12.388</v>
      </c>
      <c r="J1253" s="38">
        <v>1.0921208658828716</v>
      </c>
      <c r="K1253" s="103">
        <f t="shared" si="199"/>
        <v>1.1813157174261224</v>
      </c>
      <c r="L1253" s="115"/>
      <c r="M1253" s="1" t="s">
        <v>69</v>
      </c>
      <c r="N1253" s="1" t="s">
        <v>70</v>
      </c>
      <c r="O1253" s="1" t="s">
        <v>157</v>
      </c>
      <c r="P1253" s="1" t="s">
        <v>114</v>
      </c>
      <c r="Q1253" s="1" t="s">
        <v>130</v>
      </c>
      <c r="R1253" s="1" t="s">
        <v>151</v>
      </c>
      <c r="S1253" s="8" t="s">
        <v>178</v>
      </c>
      <c r="T1253" s="8" t="s">
        <v>100</v>
      </c>
      <c r="U1253" s="25">
        <v>4.7E-2</v>
      </c>
      <c r="V1253"/>
      <c r="W1253">
        <v>13.3</v>
      </c>
      <c r="X1253" s="70">
        <v>818.19799999999998</v>
      </c>
      <c r="Y1253" s="70">
        <v>504.44940000000003</v>
      </c>
      <c r="Z1253" s="70">
        <f t="shared" si="190"/>
        <v>0.61653707293344651</v>
      </c>
      <c r="AA1253" s="23">
        <f t="shared" si="191"/>
        <v>8.1999430700148395</v>
      </c>
      <c r="AB1253" s="25">
        <v>6.6680000000000001</v>
      </c>
      <c r="AC1253" s="23">
        <f t="shared" si="192"/>
        <v>0.81317637733159687</v>
      </c>
      <c r="AD1253" s="23">
        <f t="shared" si="193"/>
        <v>1.229745511399946</v>
      </c>
      <c r="AE1253" s="23">
        <f t="shared" si="194"/>
        <v>5.7798039035797465E-2</v>
      </c>
      <c r="AF1253" s="1">
        <v>995</v>
      </c>
      <c r="AG1253" s="1">
        <f t="shared" si="195"/>
        <v>5.8088481443012529E-5</v>
      </c>
      <c r="AH1253" s="7">
        <v>2000</v>
      </c>
      <c r="AI1253" s="1">
        <v>10.265000000000001</v>
      </c>
      <c r="AJ1253" s="1">
        <f t="shared" si="196"/>
        <v>1.1317775244620073E-2</v>
      </c>
      <c r="AK1253" s="1">
        <f t="shared" si="197"/>
        <v>1.3369865782765971E-4</v>
      </c>
      <c r="AL1253" s="1">
        <f t="shared" si="198"/>
        <v>0</v>
      </c>
      <c r="AM1253" s="8" t="s">
        <v>178</v>
      </c>
      <c r="AN1253" s="1" t="s">
        <v>69</v>
      </c>
      <c r="AO1253" s="1" t="s">
        <v>70</v>
      </c>
      <c r="AP1253" s="1" t="s">
        <v>157</v>
      </c>
      <c r="AQ1253" s="1" t="s">
        <v>114</v>
      </c>
      <c r="AR1253" s="1" t="s">
        <v>130</v>
      </c>
      <c r="AS1253" s="1" t="s">
        <v>151</v>
      </c>
      <c r="AT1253" s="8" t="s">
        <v>178</v>
      </c>
      <c r="AU1253" s="8" t="s">
        <v>100</v>
      </c>
    </row>
    <row r="1254" spans="1:47" s="1" customFormat="1" ht="16">
      <c r="A1254" s="8" t="s">
        <v>179</v>
      </c>
      <c r="B1254" s="8" t="s">
        <v>180</v>
      </c>
      <c r="C1254" s="8" t="s">
        <v>66</v>
      </c>
      <c r="D1254" s="11" t="s">
        <v>67</v>
      </c>
      <c r="E1254" s="24">
        <v>86</v>
      </c>
      <c r="F1254" s="13">
        <v>1.014</v>
      </c>
      <c r="G1254" s="24">
        <v>2617.1</v>
      </c>
      <c r="H1254" s="8" t="s">
        <v>100</v>
      </c>
      <c r="I1254" s="13">
        <v>305.31400000000002</v>
      </c>
      <c r="J1254" s="38">
        <v>1.4383886520684028</v>
      </c>
      <c r="K1254" s="103">
        <f t="shared" si="199"/>
        <v>1.5554188874506329</v>
      </c>
      <c r="L1254" s="115">
        <f>K1254-K1255</f>
        <v>0.38901048022067175</v>
      </c>
      <c r="M1254" s="1" t="s">
        <v>119</v>
      </c>
      <c r="N1254" s="1" t="s">
        <v>120</v>
      </c>
      <c r="O1254" s="1" t="s">
        <v>71</v>
      </c>
      <c r="P1254" s="1" t="s">
        <v>72</v>
      </c>
      <c r="Q1254" s="1" t="s">
        <v>130</v>
      </c>
      <c r="R1254" s="1" t="s">
        <v>131</v>
      </c>
      <c r="S1254" s="8" t="s">
        <v>180</v>
      </c>
      <c r="T1254" s="8" t="s">
        <v>100</v>
      </c>
      <c r="U1254" s="25">
        <v>5.3999999999999999E-2</v>
      </c>
      <c r="V1254"/>
      <c r="W1254">
        <v>13.3</v>
      </c>
      <c r="X1254" s="70">
        <v>818.19799999999998</v>
      </c>
      <c r="Y1254" s="70">
        <v>504.44940000000003</v>
      </c>
      <c r="Z1254" s="70">
        <f t="shared" si="190"/>
        <v>0.61653707293344651</v>
      </c>
      <c r="AA1254" s="23">
        <f t="shared" si="191"/>
        <v>8.1999430700148395</v>
      </c>
      <c r="AB1254" s="25">
        <v>5.4939999999999998</v>
      </c>
      <c r="AC1254" s="23">
        <f t="shared" si="192"/>
        <v>0.6700046516286432</v>
      </c>
      <c r="AD1254" s="23">
        <f t="shared" si="193"/>
        <v>1.4925269512222135</v>
      </c>
      <c r="AE1254" s="23">
        <f t="shared" si="194"/>
        <v>8.059645536599952E-2</v>
      </c>
      <c r="AF1254" s="1">
        <v>995</v>
      </c>
      <c r="AG1254" s="1">
        <f t="shared" si="195"/>
        <v>8.1001462679396497E-5</v>
      </c>
      <c r="AH1254" s="7">
        <v>2000</v>
      </c>
      <c r="AI1254" s="1">
        <v>10.356</v>
      </c>
      <c r="AJ1254" s="1">
        <f t="shared" si="196"/>
        <v>1.5643387925723541E-2</v>
      </c>
      <c r="AK1254" s="1">
        <f t="shared" si="197"/>
        <v>2.4332021043387575E-4</v>
      </c>
      <c r="AL1254" s="1">
        <f t="shared" si="198"/>
        <v>6.0854418492639729E-5</v>
      </c>
      <c r="AM1254" s="8" t="s">
        <v>180</v>
      </c>
      <c r="AN1254" s="1" t="s">
        <v>119</v>
      </c>
      <c r="AO1254" s="1" t="s">
        <v>120</v>
      </c>
      <c r="AP1254" s="1" t="s">
        <v>71</v>
      </c>
      <c r="AQ1254" s="1" t="s">
        <v>72</v>
      </c>
      <c r="AR1254" s="1" t="s">
        <v>130</v>
      </c>
      <c r="AS1254" s="1" t="s">
        <v>131</v>
      </c>
      <c r="AT1254" s="8" t="s">
        <v>180</v>
      </c>
      <c r="AU1254" s="8" t="s">
        <v>100</v>
      </c>
    </row>
    <row r="1255" spans="1:47" s="1" customFormat="1" ht="16">
      <c r="A1255" s="8" t="s">
        <v>181</v>
      </c>
      <c r="B1255" s="8" t="s">
        <v>182</v>
      </c>
      <c r="C1255" s="8" t="s">
        <v>66</v>
      </c>
      <c r="D1255" s="8" t="s">
        <v>67</v>
      </c>
      <c r="E1255" s="24">
        <v>83</v>
      </c>
      <c r="F1255" s="13">
        <v>0.84399999999999997</v>
      </c>
      <c r="G1255" s="24">
        <v>2617.1</v>
      </c>
      <c r="H1255" s="8" t="s">
        <v>100</v>
      </c>
      <c r="I1255" s="13">
        <v>-24.998000000000001</v>
      </c>
      <c r="J1255" s="38">
        <v>1.0783268447659911</v>
      </c>
      <c r="K1255" s="103">
        <f t="shared" si="199"/>
        <v>1.1664084072299612</v>
      </c>
      <c r="L1255" s="115"/>
      <c r="M1255" s="1" t="s">
        <v>119</v>
      </c>
      <c r="N1255" s="1" t="s">
        <v>120</v>
      </c>
      <c r="O1255" s="1" t="s">
        <v>71</v>
      </c>
      <c r="P1255" s="1" t="s">
        <v>114</v>
      </c>
      <c r="Q1255" s="1" t="s">
        <v>130</v>
      </c>
      <c r="R1255" s="1" t="s">
        <v>131</v>
      </c>
      <c r="S1255" s="8" t="s">
        <v>182</v>
      </c>
      <c r="T1255" s="8" t="s">
        <v>100</v>
      </c>
      <c r="U1255" s="25">
        <v>6.0999999999999999E-2</v>
      </c>
      <c r="V1255"/>
      <c r="W1255">
        <v>13.3</v>
      </c>
      <c r="X1255" s="70">
        <v>818.19799999999998</v>
      </c>
      <c r="Y1255" s="70">
        <v>504.44940000000003</v>
      </c>
      <c r="Z1255" s="70">
        <f t="shared" si="190"/>
        <v>0.61653707293344651</v>
      </c>
      <c r="AA1255" s="23">
        <f t="shared" si="191"/>
        <v>8.1999430700148395</v>
      </c>
      <c r="AB1255" s="25">
        <v>4.8049999999999997</v>
      </c>
      <c r="AC1255" s="23">
        <f t="shared" si="192"/>
        <v>0.58597967802614315</v>
      </c>
      <c r="AD1255" s="23">
        <f t="shared" si="193"/>
        <v>1.7065438231040251</v>
      </c>
      <c r="AE1255" s="23">
        <f t="shared" si="194"/>
        <v>0.10409917320934553</v>
      </c>
      <c r="AF1255" s="1">
        <v>950</v>
      </c>
      <c r="AG1255" s="1">
        <f t="shared" si="195"/>
        <v>1.0957807706246898E-4</v>
      </c>
      <c r="AH1255" s="7">
        <v>2000</v>
      </c>
      <c r="AI1255" s="1">
        <v>10.146000000000001</v>
      </c>
      <c r="AJ1255" s="1">
        <f t="shared" si="196"/>
        <v>2.1600251737131673E-2</v>
      </c>
      <c r="AK1255" s="1">
        <f t="shared" si="197"/>
        <v>2.5194715224473958E-4</v>
      </c>
      <c r="AL1255" s="1">
        <f t="shared" si="198"/>
        <v>0</v>
      </c>
      <c r="AM1255" s="8" t="s">
        <v>182</v>
      </c>
      <c r="AN1255" s="1" t="s">
        <v>119</v>
      </c>
      <c r="AO1255" s="1" t="s">
        <v>120</v>
      </c>
      <c r="AP1255" s="1" t="s">
        <v>71</v>
      </c>
      <c r="AQ1255" s="1" t="s">
        <v>114</v>
      </c>
      <c r="AR1255" s="1" t="s">
        <v>130</v>
      </c>
      <c r="AS1255" s="1" t="s">
        <v>131</v>
      </c>
      <c r="AT1255" s="8" t="s">
        <v>182</v>
      </c>
      <c r="AU1255" s="8" t="s">
        <v>100</v>
      </c>
    </row>
    <row r="1256" spans="1:47" s="1" customFormat="1" ht="16">
      <c r="A1256" s="8" t="s">
        <v>184</v>
      </c>
      <c r="B1256" s="8" t="s">
        <v>185</v>
      </c>
      <c r="C1256" s="8" t="s">
        <v>156</v>
      </c>
      <c r="D1256" s="11" t="s">
        <v>67</v>
      </c>
      <c r="E1256" s="24">
        <v>68</v>
      </c>
      <c r="F1256" s="13">
        <v>0.29399999999999998</v>
      </c>
      <c r="G1256" s="24">
        <v>2615.6</v>
      </c>
      <c r="H1256" s="8" t="s">
        <v>100</v>
      </c>
      <c r="I1256" s="13">
        <v>1056.9069999999999</v>
      </c>
      <c r="J1256" s="38">
        <v>2.2479871386576376</v>
      </c>
      <c r="K1256" s="103">
        <f t="shared" si="199"/>
        <v>2.4292644354190229</v>
      </c>
      <c r="L1256" s="115">
        <f>K1256-K1257</f>
        <v>1.2586848383144758</v>
      </c>
      <c r="M1256" s="1" t="s">
        <v>119</v>
      </c>
      <c r="N1256" s="1" t="s">
        <v>120</v>
      </c>
      <c r="O1256" s="1" t="s">
        <v>71</v>
      </c>
      <c r="P1256" s="1" t="s">
        <v>72</v>
      </c>
      <c r="Q1256" s="1" t="s">
        <v>130</v>
      </c>
      <c r="R1256" s="1" t="s">
        <v>74</v>
      </c>
      <c r="S1256" s="8" t="s">
        <v>185</v>
      </c>
      <c r="T1256" s="8" t="s">
        <v>100</v>
      </c>
      <c r="U1256" s="25">
        <v>7.3999999999999996E-2</v>
      </c>
      <c r="V1256"/>
      <c r="W1256">
        <v>13.3</v>
      </c>
      <c r="X1256" s="70">
        <v>818.19799999999998</v>
      </c>
      <c r="Y1256" s="70">
        <v>504.44940000000003</v>
      </c>
      <c r="Z1256" s="70">
        <f t="shared" si="190"/>
        <v>0.61653707293344651</v>
      </c>
      <c r="AA1256" s="23">
        <f t="shared" si="191"/>
        <v>8.1999430700148395</v>
      </c>
      <c r="AB1256" s="25">
        <v>4.7729999999999997</v>
      </c>
      <c r="AC1256" s="23">
        <f t="shared" si="192"/>
        <v>0.58207721190817507</v>
      </c>
      <c r="AD1256" s="23">
        <f t="shared" si="193"/>
        <v>1.7179851393284811</v>
      </c>
      <c r="AE1256" s="23">
        <f t="shared" si="194"/>
        <v>0.1271309003103076</v>
      </c>
      <c r="AF1256" s="1">
        <v>995</v>
      </c>
      <c r="AG1256" s="1">
        <f t="shared" si="195"/>
        <v>1.2776974905558553E-4</v>
      </c>
      <c r="AH1256" s="7">
        <v>2000</v>
      </c>
      <c r="AI1256" s="1">
        <v>10.308999999999999</v>
      </c>
      <c r="AJ1256" s="1">
        <f t="shared" si="196"/>
        <v>2.4788000592799599E-2</v>
      </c>
      <c r="AK1256" s="1">
        <f t="shared" si="197"/>
        <v>6.0216608265233724E-4</v>
      </c>
      <c r="AL1256" s="1">
        <f t="shared" si="198"/>
        <v>3.1200280518287092E-4</v>
      </c>
      <c r="AM1256" s="8" t="s">
        <v>185</v>
      </c>
      <c r="AN1256" s="1" t="s">
        <v>119</v>
      </c>
      <c r="AO1256" s="1" t="s">
        <v>120</v>
      </c>
      <c r="AP1256" s="1" t="s">
        <v>71</v>
      </c>
      <c r="AQ1256" s="1" t="s">
        <v>72</v>
      </c>
      <c r="AR1256" s="1" t="s">
        <v>130</v>
      </c>
      <c r="AS1256" s="1" t="s">
        <v>74</v>
      </c>
      <c r="AT1256" s="8" t="s">
        <v>185</v>
      </c>
      <c r="AU1256" s="8" t="s">
        <v>100</v>
      </c>
    </row>
    <row r="1257" spans="1:47" s="1" customFormat="1" ht="16">
      <c r="A1257" s="8" t="s">
        <v>186</v>
      </c>
      <c r="B1257" s="8" t="s">
        <v>187</v>
      </c>
      <c r="C1257" s="8" t="s">
        <v>66</v>
      </c>
      <c r="D1257" s="11" t="s">
        <v>67</v>
      </c>
      <c r="E1257" s="24">
        <v>92</v>
      </c>
      <c r="F1257" s="13">
        <v>2.032</v>
      </c>
      <c r="G1257" s="24">
        <v>2617.5</v>
      </c>
      <c r="H1257" s="8" t="s">
        <v>100</v>
      </c>
      <c r="I1257" s="13">
        <v>-21.47</v>
      </c>
      <c r="J1257" s="38">
        <v>1.0821864953984088</v>
      </c>
      <c r="K1257" s="103">
        <f t="shared" si="199"/>
        <v>1.1705795971045472</v>
      </c>
      <c r="L1257" s="115"/>
      <c r="M1257" s="1" t="s">
        <v>119</v>
      </c>
      <c r="N1257" s="1" t="s">
        <v>120</v>
      </c>
      <c r="O1257" s="1" t="s">
        <v>71</v>
      </c>
      <c r="P1257" s="1" t="s">
        <v>114</v>
      </c>
      <c r="Q1257" s="1" t="s">
        <v>130</v>
      </c>
      <c r="R1257" s="1" t="s">
        <v>74</v>
      </c>
      <c r="S1257" s="8" t="s">
        <v>187</v>
      </c>
      <c r="T1257" s="8" t="s">
        <v>100</v>
      </c>
      <c r="U1257" s="25">
        <v>0.14099999999999999</v>
      </c>
      <c r="V1257"/>
      <c r="W1257">
        <v>13.3</v>
      </c>
      <c r="X1257" s="70">
        <v>818.19799999999998</v>
      </c>
      <c r="Y1257" s="70">
        <v>504.44940000000003</v>
      </c>
      <c r="Z1257" s="70">
        <f t="shared" si="190"/>
        <v>0.61653707293344651</v>
      </c>
      <c r="AA1257" s="23">
        <f t="shared" si="191"/>
        <v>8.1999430700148395</v>
      </c>
      <c r="AB1257" s="25">
        <v>3.2290000000000001</v>
      </c>
      <c r="AC1257" s="23">
        <f t="shared" si="192"/>
        <v>0.39378322171621571</v>
      </c>
      <c r="AD1257" s="23">
        <f t="shared" si="193"/>
        <v>2.5394682781092719</v>
      </c>
      <c r="AE1257" s="23">
        <f t="shared" si="194"/>
        <v>0.35806502721340733</v>
      </c>
      <c r="AF1257" s="1">
        <v>950</v>
      </c>
      <c r="AG1257" s="1">
        <f t="shared" si="195"/>
        <v>3.7691055496148139E-4</v>
      </c>
      <c r="AH1257" s="7">
        <v>2000</v>
      </c>
      <c r="AI1257" s="1">
        <v>10.226000000000001</v>
      </c>
      <c r="AJ1257" s="1">
        <f t="shared" si="196"/>
        <v>7.3716126532658202E-2</v>
      </c>
      <c r="AK1257" s="1">
        <f t="shared" si="197"/>
        <v>8.6290593696706857E-4</v>
      </c>
      <c r="AL1257" s="1">
        <f t="shared" si="198"/>
        <v>0</v>
      </c>
      <c r="AM1257" s="8" t="s">
        <v>187</v>
      </c>
      <c r="AN1257" s="1" t="s">
        <v>119</v>
      </c>
      <c r="AO1257" s="1" t="s">
        <v>120</v>
      </c>
      <c r="AP1257" s="1" t="s">
        <v>71</v>
      </c>
      <c r="AQ1257" s="1" t="s">
        <v>114</v>
      </c>
      <c r="AR1257" s="1" t="s">
        <v>130</v>
      </c>
      <c r="AS1257" s="1" t="s">
        <v>74</v>
      </c>
      <c r="AT1257" s="8" t="s">
        <v>187</v>
      </c>
      <c r="AU1257" s="8" t="s">
        <v>100</v>
      </c>
    </row>
    <row r="1258" spans="1:47" s="1" customFormat="1" ht="16">
      <c r="A1258" s="8" t="s">
        <v>188</v>
      </c>
      <c r="B1258" s="8" t="s">
        <v>189</v>
      </c>
      <c r="C1258" s="8" t="s">
        <v>156</v>
      </c>
      <c r="D1258" s="11" t="s">
        <v>67</v>
      </c>
      <c r="E1258" s="24">
        <v>76</v>
      </c>
      <c r="F1258" s="13">
        <v>0.34300000000000003</v>
      </c>
      <c r="G1258" s="24">
        <v>2616.1</v>
      </c>
      <c r="H1258" s="8" t="s">
        <v>100</v>
      </c>
      <c r="I1258" s="13">
        <v>1380.6849999999999</v>
      </c>
      <c r="J1258" s="38">
        <v>2.592668775568578</v>
      </c>
      <c r="K1258" s="103">
        <f t="shared" si="199"/>
        <v>2.8009447122417255</v>
      </c>
      <c r="L1258" s="115">
        <f>K1258-K1259</f>
        <v>1.6401185416359509</v>
      </c>
      <c r="M1258" s="1" t="s">
        <v>119</v>
      </c>
      <c r="N1258" s="1" t="s">
        <v>120</v>
      </c>
      <c r="O1258" s="1" t="s">
        <v>71</v>
      </c>
      <c r="P1258" s="1" t="s">
        <v>72</v>
      </c>
      <c r="Q1258" s="1" t="s">
        <v>130</v>
      </c>
      <c r="R1258" s="1" t="s">
        <v>140</v>
      </c>
      <c r="S1258" s="8" t="s">
        <v>189</v>
      </c>
      <c r="T1258" s="8" t="s">
        <v>100</v>
      </c>
      <c r="U1258" s="25">
        <v>8.5000000000000006E-2</v>
      </c>
      <c r="V1258"/>
      <c r="W1258">
        <v>13.3</v>
      </c>
      <c r="X1258" s="70">
        <v>818.19799999999998</v>
      </c>
      <c r="Y1258" s="70">
        <v>504.44940000000003</v>
      </c>
      <c r="Z1258" s="70">
        <f t="shared" si="190"/>
        <v>0.61653707293344651</v>
      </c>
      <c r="AA1258" s="23">
        <f t="shared" si="191"/>
        <v>8.1999430700148395</v>
      </c>
      <c r="AB1258" s="25">
        <v>5.657</v>
      </c>
      <c r="AC1258" s="23">
        <f t="shared" si="192"/>
        <v>0.68988283841704312</v>
      </c>
      <c r="AD1258" s="23">
        <f t="shared" si="193"/>
        <v>1.4495214901917695</v>
      </c>
      <c r="AE1258" s="23">
        <f t="shared" si="194"/>
        <v>0.12320932666630041</v>
      </c>
      <c r="AF1258" s="1">
        <v>995</v>
      </c>
      <c r="AG1258" s="1">
        <f t="shared" si="195"/>
        <v>1.2382846901135718E-4</v>
      </c>
      <c r="AH1258" s="7">
        <v>2000</v>
      </c>
      <c r="AI1258" s="1">
        <v>10.108000000000001</v>
      </c>
      <c r="AJ1258" s="1">
        <f t="shared" si="196"/>
        <v>2.4501082115424847E-2</v>
      </c>
      <c r="AK1258" s="1">
        <f t="shared" si="197"/>
        <v>6.862617639539953E-4</v>
      </c>
      <c r="AL1258" s="1">
        <f t="shared" si="198"/>
        <v>4.0184679067653279E-4</v>
      </c>
      <c r="AM1258" s="8" t="s">
        <v>189</v>
      </c>
      <c r="AN1258" s="1" t="s">
        <v>119</v>
      </c>
      <c r="AO1258" s="1" t="s">
        <v>120</v>
      </c>
      <c r="AP1258" s="1" t="s">
        <v>71</v>
      </c>
      <c r="AQ1258" s="1" t="s">
        <v>72</v>
      </c>
      <c r="AR1258" s="1" t="s">
        <v>130</v>
      </c>
      <c r="AS1258" s="1" t="s">
        <v>140</v>
      </c>
      <c r="AT1258" s="8" t="s">
        <v>189</v>
      </c>
      <c r="AU1258" s="8" t="s">
        <v>100</v>
      </c>
    </row>
    <row r="1259" spans="1:47" s="1" customFormat="1" ht="16">
      <c r="A1259" s="8" t="s">
        <v>190</v>
      </c>
      <c r="B1259" s="8" t="s">
        <v>191</v>
      </c>
      <c r="C1259" s="8" t="s">
        <v>66</v>
      </c>
      <c r="D1259" s="11" t="s">
        <v>67</v>
      </c>
      <c r="E1259" s="24">
        <v>82</v>
      </c>
      <c r="F1259" s="13">
        <v>1.33</v>
      </c>
      <c r="G1259" s="24">
        <v>2617.3000000000002</v>
      </c>
      <c r="H1259" s="8" t="s">
        <v>100</v>
      </c>
      <c r="I1259" s="13">
        <v>-29.719000000000001</v>
      </c>
      <c r="J1259" s="38">
        <v>1.0731615746145102</v>
      </c>
      <c r="K1259" s="103">
        <f t="shared" si="199"/>
        <v>1.1608261706057745</v>
      </c>
      <c r="L1259" s="115"/>
      <c r="M1259" s="1" t="s">
        <v>119</v>
      </c>
      <c r="N1259" s="1" t="s">
        <v>120</v>
      </c>
      <c r="O1259" s="1" t="s">
        <v>71</v>
      </c>
      <c r="P1259" s="1" t="s">
        <v>114</v>
      </c>
      <c r="Q1259" s="1" t="s">
        <v>130</v>
      </c>
      <c r="R1259" s="1" t="s">
        <v>140</v>
      </c>
      <c r="S1259" s="8" t="s">
        <v>191</v>
      </c>
      <c r="T1259" s="8" t="s">
        <v>100</v>
      </c>
      <c r="U1259" s="25">
        <v>8.3000000000000004E-2</v>
      </c>
      <c r="V1259"/>
      <c r="W1259">
        <v>13.3</v>
      </c>
      <c r="X1259" s="70">
        <v>818.19799999999998</v>
      </c>
      <c r="Y1259" s="70">
        <v>504.44940000000003</v>
      </c>
      <c r="Z1259" s="70">
        <f t="shared" si="190"/>
        <v>0.61653707293344651</v>
      </c>
      <c r="AA1259" s="23">
        <f t="shared" si="191"/>
        <v>8.1999430700148395</v>
      </c>
      <c r="AB1259" s="25">
        <v>6.8330000000000002</v>
      </c>
      <c r="AC1259" s="23">
        <f t="shared" si="192"/>
        <v>0.83329846825236975</v>
      </c>
      <c r="AD1259" s="23">
        <f t="shared" si="193"/>
        <v>1.2000502078171871</v>
      </c>
      <c r="AE1259" s="23">
        <f t="shared" si="194"/>
        <v>9.9604167248826536E-2</v>
      </c>
      <c r="AF1259" s="1">
        <v>950</v>
      </c>
      <c r="AG1259" s="1">
        <f t="shared" si="195"/>
        <v>1.0484649184087004E-4</v>
      </c>
      <c r="AH1259" s="7">
        <v>2000</v>
      </c>
      <c r="AI1259" s="1">
        <v>10.292</v>
      </c>
      <c r="AJ1259" s="1">
        <f t="shared" si="196"/>
        <v>2.037436685597941E-2</v>
      </c>
      <c r="AK1259" s="1">
        <f t="shared" si="197"/>
        <v>2.3651098255943792E-4</v>
      </c>
      <c r="AL1259" s="1">
        <f t="shared" si="198"/>
        <v>0</v>
      </c>
      <c r="AM1259" s="8" t="s">
        <v>191</v>
      </c>
      <c r="AN1259" s="1" t="s">
        <v>119</v>
      </c>
      <c r="AO1259" s="1" t="s">
        <v>120</v>
      </c>
      <c r="AP1259" s="1" t="s">
        <v>71</v>
      </c>
      <c r="AQ1259" s="1" t="s">
        <v>114</v>
      </c>
      <c r="AR1259" s="1" t="s">
        <v>130</v>
      </c>
      <c r="AS1259" s="1" t="s">
        <v>140</v>
      </c>
      <c r="AT1259" s="8" t="s">
        <v>191</v>
      </c>
      <c r="AU1259" s="8" t="s">
        <v>100</v>
      </c>
    </row>
    <row r="1260" spans="1:47" s="1" customFormat="1" ht="16">
      <c r="A1260" s="8" t="s">
        <v>192</v>
      </c>
      <c r="B1260" s="8" t="s">
        <v>193</v>
      </c>
      <c r="C1260" s="8" t="s">
        <v>156</v>
      </c>
      <c r="D1260" s="11" t="s">
        <v>67</v>
      </c>
      <c r="E1260" s="24">
        <v>81</v>
      </c>
      <c r="F1260" s="13">
        <v>0.40600000000000003</v>
      </c>
      <c r="G1260" s="24">
        <v>2615.8000000000002</v>
      </c>
      <c r="H1260" s="8" t="s">
        <v>100</v>
      </c>
      <c r="I1260" s="13">
        <v>1855.097</v>
      </c>
      <c r="J1260" s="38">
        <v>3.0933420201595845</v>
      </c>
      <c r="K1260" s="103">
        <f t="shared" si="199"/>
        <v>3.3404590551074325</v>
      </c>
      <c r="L1260" s="115">
        <f>K1260-K1261</f>
        <v>2.1759590136936264</v>
      </c>
      <c r="M1260" s="1" t="s">
        <v>119</v>
      </c>
      <c r="N1260" s="1" t="s">
        <v>120</v>
      </c>
      <c r="O1260" s="1" t="s">
        <v>71</v>
      </c>
      <c r="P1260" s="1" t="s">
        <v>72</v>
      </c>
      <c r="Q1260" s="1" t="s">
        <v>130</v>
      </c>
      <c r="R1260" s="1" t="s">
        <v>146</v>
      </c>
      <c r="S1260" s="8" t="s">
        <v>193</v>
      </c>
      <c r="T1260" s="8" t="s">
        <v>100</v>
      </c>
      <c r="U1260" s="25">
        <v>0.10100000000000001</v>
      </c>
      <c r="V1260"/>
      <c r="W1260">
        <v>13.3</v>
      </c>
      <c r="X1260" s="70">
        <v>818.19799999999998</v>
      </c>
      <c r="Y1260" s="70">
        <v>504.44940000000003</v>
      </c>
      <c r="Z1260" s="70">
        <f t="shared" si="190"/>
        <v>0.61653707293344651</v>
      </c>
      <c r="AA1260" s="23">
        <f t="shared" si="191"/>
        <v>8.1999430700148395</v>
      </c>
      <c r="AB1260" s="25">
        <v>6.0350000000000001</v>
      </c>
      <c r="AC1260" s="23">
        <f t="shared" si="192"/>
        <v>0.735980719435541</v>
      </c>
      <c r="AD1260" s="23">
        <f t="shared" si="193"/>
        <v>1.358731246067082</v>
      </c>
      <c r="AE1260" s="23">
        <f t="shared" si="194"/>
        <v>0.13723185585277528</v>
      </c>
      <c r="AF1260" s="1">
        <v>995</v>
      </c>
      <c r="AG1260" s="1">
        <f t="shared" si="195"/>
        <v>1.3792146316861836E-4</v>
      </c>
      <c r="AH1260" s="7">
        <v>2000</v>
      </c>
      <c r="AI1260" s="1">
        <v>10.234</v>
      </c>
      <c r="AJ1260" s="1">
        <f t="shared" si="196"/>
        <v>2.6953578887750317E-2</v>
      </c>
      <c r="AK1260" s="1">
        <f t="shared" si="197"/>
        <v>9.003732666313806E-4</v>
      </c>
      <c r="AL1260" s="1">
        <f t="shared" si="198"/>
        <v>5.8649882932102523E-4</v>
      </c>
      <c r="AM1260" s="8" t="s">
        <v>193</v>
      </c>
      <c r="AN1260" s="1" t="s">
        <v>119</v>
      </c>
      <c r="AO1260" s="1" t="s">
        <v>120</v>
      </c>
      <c r="AP1260" s="1" t="s">
        <v>71</v>
      </c>
      <c r="AQ1260" s="1" t="s">
        <v>72</v>
      </c>
      <c r="AR1260" s="1" t="s">
        <v>130</v>
      </c>
      <c r="AS1260" s="1" t="s">
        <v>146</v>
      </c>
      <c r="AT1260" s="8" t="s">
        <v>193</v>
      </c>
      <c r="AU1260" s="8" t="s">
        <v>100</v>
      </c>
    </row>
    <row r="1261" spans="1:47" s="1" customFormat="1" ht="16">
      <c r="A1261" s="8" t="s">
        <v>194</v>
      </c>
      <c r="B1261" s="8" t="s">
        <v>195</v>
      </c>
      <c r="C1261" s="8" t="s">
        <v>66</v>
      </c>
      <c r="D1261" s="11" t="s">
        <v>67</v>
      </c>
      <c r="E1261" s="24">
        <v>82</v>
      </c>
      <c r="F1261" s="13">
        <v>1.1519999999999999</v>
      </c>
      <c r="G1261" s="24">
        <v>2617.3000000000002</v>
      </c>
      <c r="H1261" s="8" t="s">
        <v>100</v>
      </c>
      <c r="I1261" s="13">
        <v>-26.611999999999998</v>
      </c>
      <c r="J1261" s="38">
        <v>1.0765610198248747</v>
      </c>
      <c r="K1261" s="103">
        <f t="shared" si="199"/>
        <v>1.1645000414138058</v>
      </c>
      <c r="L1261" s="115"/>
      <c r="M1261" s="1" t="s">
        <v>119</v>
      </c>
      <c r="N1261" s="1" t="s">
        <v>120</v>
      </c>
      <c r="O1261" s="1" t="s">
        <v>71</v>
      </c>
      <c r="P1261" s="1" t="s">
        <v>114</v>
      </c>
      <c r="Q1261" s="1" t="s">
        <v>130</v>
      </c>
      <c r="R1261" s="1" t="s">
        <v>146</v>
      </c>
      <c r="S1261" s="8" t="s">
        <v>195</v>
      </c>
      <c r="T1261" s="8" t="s">
        <v>100</v>
      </c>
      <c r="U1261" s="25">
        <v>7.1999999999999995E-2</v>
      </c>
      <c r="V1261"/>
      <c r="W1261">
        <v>13.3</v>
      </c>
      <c r="X1261" s="70">
        <v>818.19799999999998</v>
      </c>
      <c r="Y1261" s="70">
        <v>504.44940000000003</v>
      </c>
      <c r="Z1261" s="70">
        <f t="shared" si="190"/>
        <v>0.61653707293344651</v>
      </c>
      <c r="AA1261" s="23">
        <f t="shared" si="191"/>
        <v>8.1999430700148395</v>
      </c>
      <c r="AB1261" s="25">
        <v>7.0259999999999998</v>
      </c>
      <c r="AC1261" s="23">
        <f t="shared" si="192"/>
        <v>0.85683521702636467</v>
      </c>
      <c r="AD1261" s="23">
        <f t="shared" si="193"/>
        <v>1.1670855493900996</v>
      </c>
      <c r="AE1261" s="23">
        <f t="shared" si="194"/>
        <v>8.4030159556087156E-2</v>
      </c>
      <c r="AF1261" s="1">
        <v>950</v>
      </c>
      <c r="AG1261" s="1">
        <f t="shared" si="195"/>
        <v>8.8452799532723325E-5</v>
      </c>
      <c r="AH1261" s="7">
        <v>2000</v>
      </c>
      <c r="AI1261" s="1">
        <v>10.246</v>
      </c>
      <c r="AJ1261" s="1">
        <f t="shared" si="196"/>
        <v>1.7265820716908711E-2</v>
      </c>
      <c r="AK1261" s="1">
        <f t="shared" si="197"/>
        <v>2.010604893988354E-4</v>
      </c>
      <c r="AL1261" s="1">
        <f t="shared" si="198"/>
        <v>0</v>
      </c>
      <c r="AM1261" s="8" t="s">
        <v>195</v>
      </c>
      <c r="AN1261" s="1" t="s">
        <v>119</v>
      </c>
      <c r="AO1261" s="1" t="s">
        <v>120</v>
      </c>
      <c r="AP1261" s="1" t="s">
        <v>71</v>
      </c>
      <c r="AQ1261" s="1" t="s">
        <v>114</v>
      </c>
      <c r="AR1261" s="1" t="s">
        <v>130</v>
      </c>
      <c r="AS1261" s="1" t="s">
        <v>146</v>
      </c>
      <c r="AT1261" s="8" t="s">
        <v>195</v>
      </c>
      <c r="AU1261" s="8" t="s">
        <v>100</v>
      </c>
    </row>
    <row r="1262" spans="1:47" s="1" customFormat="1" ht="16">
      <c r="A1262" s="8" t="s">
        <v>196</v>
      </c>
      <c r="B1262" s="8" t="s">
        <v>197</v>
      </c>
      <c r="C1262" s="8" t="s">
        <v>156</v>
      </c>
      <c r="D1262" s="11" t="s">
        <v>67</v>
      </c>
      <c r="E1262" s="24">
        <v>81</v>
      </c>
      <c r="F1262" s="13">
        <v>0.314</v>
      </c>
      <c r="G1262" s="24">
        <v>2616.3000000000002</v>
      </c>
      <c r="H1262" s="8" t="s">
        <v>100</v>
      </c>
      <c r="I1262" s="13">
        <v>1621.5129999999999</v>
      </c>
      <c r="J1262" s="38">
        <v>2.8474727414606273</v>
      </c>
      <c r="K1262" s="103">
        <f t="shared" si="199"/>
        <v>3.0755714568933565</v>
      </c>
      <c r="L1262" s="115">
        <f>K1262-K1263</f>
        <v>1.9077619729780282</v>
      </c>
      <c r="M1262" s="1" t="s">
        <v>119</v>
      </c>
      <c r="N1262" s="1" t="s">
        <v>120</v>
      </c>
      <c r="O1262" s="1" t="s">
        <v>71</v>
      </c>
      <c r="P1262" s="1" t="s">
        <v>72</v>
      </c>
      <c r="Q1262" s="1" t="s">
        <v>130</v>
      </c>
      <c r="R1262" s="1" t="s">
        <v>151</v>
      </c>
      <c r="S1262" s="8" t="s">
        <v>197</v>
      </c>
      <c r="T1262" s="8" t="s">
        <v>100</v>
      </c>
      <c r="U1262" s="25">
        <v>7.4999999999999997E-2</v>
      </c>
      <c r="V1262"/>
      <c r="W1262">
        <v>13.3</v>
      </c>
      <c r="X1262" s="70">
        <v>818.19799999999998</v>
      </c>
      <c r="Y1262" s="70">
        <v>504.44940000000003</v>
      </c>
      <c r="Z1262" s="70">
        <f t="shared" si="190"/>
        <v>0.61653707293344651</v>
      </c>
      <c r="AA1262" s="23">
        <f t="shared" si="191"/>
        <v>8.1999430700148395</v>
      </c>
      <c r="AB1262" s="25">
        <v>5.1180000000000003</v>
      </c>
      <c r="AC1262" s="23">
        <f t="shared" si="192"/>
        <v>0.62415067474251851</v>
      </c>
      <c r="AD1262" s="23">
        <f t="shared" si="193"/>
        <v>1.6021772313432665</v>
      </c>
      <c r="AE1262" s="23">
        <f t="shared" si="194"/>
        <v>0.12016329235074498</v>
      </c>
      <c r="AF1262" s="1">
        <v>995</v>
      </c>
      <c r="AG1262" s="1">
        <f t="shared" si="195"/>
        <v>1.2076712799069847E-4</v>
      </c>
      <c r="AH1262" s="7">
        <v>2000</v>
      </c>
      <c r="AI1262" s="1">
        <v>10.15</v>
      </c>
      <c r="AJ1262" s="1">
        <f t="shared" si="196"/>
        <v>2.3796478421812504E-2</v>
      </c>
      <c r="AK1262" s="1">
        <f t="shared" si="197"/>
        <v>7.3187769808705206E-4</v>
      </c>
      <c r="AL1262" s="1">
        <f t="shared" si="198"/>
        <v>4.53980166239261E-4</v>
      </c>
      <c r="AM1262" s="8" t="s">
        <v>197</v>
      </c>
      <c r="AN1262" s="1" t="s">
        <v>119</v>
      </c>
      <c r="AO1262" s="1" t="s">
        <v>120</v>
      </c>
      <c r="AP1262" s="1" t="s">
        <v>71</v>
      </c>
      <c r="AQ1262" s="1" t="s">
        <v>72</v>
      </c>
      <c r="AR1262" s="1" t="s">
        <v>130</v>
      </c>
      <c r="AS1262" s="1" t="s">
        <v>151</v>
      </c>
      <c r="AT1262" s="8" t="s">
        <v>197</v>
      </c>
      <c r="AU1262" s="8" t="s">
        <v>100</v>
      </c>
    </row>
    <row r="1263" spans="1:47" s="1" customFormat="1" ht="16">
      <c r="A1263" s="8" t="s">
        <v>198</v>
      </c>
      <c r="B1263" s="8" t="s">
        <v>199</v>
      </c>
      <c r="C1263" s="8" t="s">
        <v>66</v>
      </c>
      <c r="D1263" s="11" t="s">
        <v>67</v>
      </c>
      <c r="E1263" s="24">
        <v>91</v>
      </c>
      <c r="F1263" s="13">
        <v>2.0110000000000001</v>
      </c>
      <c r="G1263" s="24">
        <v>2617.5</v>
      </c>
      <c r="H1263" s="8" t="s">
        <v>100</v>
      </c>
      <c r="I1263" s="13">
        <v>-23.812999999999999</v>
      </c>
      <c r="J1263" s="38">
        <v>1.0796232746173662</v>
      </c>
      <c r="K1263" s="103">
        <f t="shared" si="199"/>
        <v>1.1678094839153284</v>
      </c>
      <c r="L1263" s="115"/>
      <c r="M1263" s="1" t="s">
        <v>119</v>
      </c>
      <c r="N1263" s="1" t="s">
        <v>120</v>
      </c>
      <c r="O1263" s="1" t="s">
        <v>71</v>
      </c>
      <c r="P1263" s="1" t="s">
        <v>114</v>
      </c>
      <c r="Q1263" s="1" t="s">
        <v>130</v>
      </c>
      <c r="R1263" s="1" t="s">
        <v>151</v>
      </c>
      <c r="S1263" s="8" t="s">
        <v>199</v>
      </c>
      <c r="T1263" s="8" t="s">
        <v>100</v>
      </c>
      <c r="U1263" s="25">
        <v>0.14599999999999999</v>
      </c>
      <c r="V1263"/>
      <c r="W1263">
        <v>13.3</v>
      </c>
      <c r="X1263" s="70">
        <v>818.19799999999998</v>
      </c>
      <c r="Y1263" s="70">
        <v>504.44940000000003</v>
      </c>
      <c r="Z1263" s="70">
        <f t="shared" si="190"/>
        <v>0.61653707293344651</v>
      </c>
      <c r="AA1263" s="23">
        <f t="shared" si="191"/>
        <v>8.1999430700148395</v>
      </c>
      <c r="AB1263" s="25">
        <v>3.3</v>
      </c>
      <c r="AC1263" s="23">
        <f t="shared" si="192"/>
        <v>0.40244181841545734</v>
      </c>
      <c r="AD1263" s="23">
        <f t="shared" si="193"/>
        <v>2.4848312333378302</v>
      </c>
      <c r="AE1263" s="23">
        <f t="shared" si="194"/>
        <v>0.3627853600673232</v>
      </c>
      <c r="AF1263" s="1">
        <v>950</v>
      </c>
      <c r="AG1263" s="1">
        <f t="shared" si="195"/>
        <v>3.8187932638665599E-4</v>
      </c>
      <c r="AH1263" s="7">
        <v>2000</v>
      </c>
      <c r="AI1263" s="1">
        <v>10.257999999999999</v>
      </c>
      <c r="AJ1263" s="1">
        <f t="shared" si="196"/>
        <v>7.4454928131537534E-2</v>
      </c>
      <c r="AK1263" s="1">
        <f t="shared" si="197"/>
        <v>8.6949171196243704E-4</v>
      </c>
      <c r="AL1263" s="1">
        <f t="shared" si="198"/>
        <v>0</v>
      </c>
      <c r="AM1263" s="8" t="s">
        <v>199</v>
      </c>
      <c r="AN1263" s="1" t="s">
        <v>119</v>
      </c>
      <c r="AO1263" s="1" t="s">
        <v>120</v>
      </c>
      <c r="AP1263" s="1" t="s">
        <v>71</v>
      </c>
      <c r="AQ1263" s="1" t="s">
        <v>114</v>
      </c>
      <c r="AR1263" s="1" t="s">
        <v>130</v>
      </c>
      <c r="AS1263" s="1" t="s">
        <v>151</v>
      </c>
      <c r="AT1263" s="8" t="s">
        <v>199</v>
      </c>
      <c r="AU1263" s="8" t="s">
        <v>100</v>
      </c>
    </row>
    <row r="1264" spans="1:47" s="1" customFormat="1" ht="16">
      <c r="A1264" s="8" t="s">
        <v>200</v>
      </c>
      <c r="B1264" s="8" t="s">
        <v>201</v>
      </c>
      <c r="C1264" s="8" t="s">
        <v>156</v>
      </c>
      <c r="D1264" s="8" t="s">
        <v>67</v>
      </c>
      <c r="E1264" s="24">
        <v>76</v>
      </c>
      <c r="F1264" s="13">
        <v>0.35399999999999998</v>
      </c>
      <c r="G1264" s="24">
        <v>2616.1</v>
      </c>
      <c r="H1264" s="8" t="s">
        <v>100</v>
      </c>
      <c r="I1264" s="13">
        <v>969.68700000000001</v>
      </c>
      <c r="J1264" s="38">
        <v>2.1547186080126099</v>
      </c>
      <c r="K1264" s="103">
        <f t="shared" si="199"/>
        <v>2.3286539159353472</v>
      </c>
      <c r="L1264" s="115">
        <f>K1264-K1265</f>
        <v>1.1613374646022536</v>
      </c>
      <c r="M1264" s="1" t="s">
        <v>119</v>
      </c>
      <c r="N1264" s="1" t="s">
        <v>120</v>
      </c>
      <c r="O1264" s="1" t="s">
        <v>157</v>
      </c>
      <c r="P1264" s="1" t="s">
        <v>72</v>
      </c>
      <c r="Q1264" s="1" t="s">
        <v>130</v>
      </c>
      <c r="R1264" s="1" t="s">
        <v>131</v>
      </c>
      <c r="S1264" s="8" t="s">
        <v>201</v>
      </c>
      <c r="T1264" s="8" t="s">
        <v>100</v>
      </c>
      <c r="U1264" s="25">
        <v>0.11</v>
      </c>
      <c r="V1264"/>
      <c r="W1264">
        <v>13.3</v>
      </c>
      <c r="X1264" s="70">
        <v>818.19799999999998</v>
      </c>
      <c r="Y1264" s="70">
        <v>504.44940000000003</v>
      </c>
      <c r="Z1264" s="70">
        <f t="shared" si="190"/>
        <v>0.61653707293344651</v>
      </c>
      <c r="AA1264" s="23">
        <f t="shared" si="191"/>
        <v>8.1999430700148395</v>
      </c>
      <c r="AB1264" s="25">
        <v>6.548</v>
      </c>
      <c r="AC1264" s="23">
        <f t="shared" si="192"/>
        <v>0.79854212938921665</v>
      </c>
      <c r="AD1264" s="23">
        <f t="shared" si="193"/>
        <v>1.2522820815538851</v>
      </c>
      <c r="AE1264" s="23">
        <f t="shared" si="194"/>
        <v>0.13775102897092736</v>
      </c>
      <c r="AF1264" s="1">
        <v>995</v>
      </c>
      <c r="AG1264" s="1">
        <f t="shared" si="195"/>
        <v>1.3844324519691193E-4</v>
      </c>
      <c r="AH1264" s="7">
        <v>2000</v>
      </c>
      <c r="AI1264" s="1">
        <v>10.356</v>
      </c>
      <c r="AJ1264" s="1">
        <f t="shared" si="196"/>
        <v>2.6736818307630732E-2</v>
      </c>
      <c r="AK1264" s="1">
        <f t="shared" si="197"/>
        <v>6.2260796651716194E-4</v>
      </c>
      <c r="AL1264" s="1">
        <f t="shared" si="198"/>
        <v>3.1050468784914995E-4</v>
      </c>
      <c r="AM1264" s="8" t="s">
        <v>201</v>
      </c>
      <c r="AN1264" s="1" t="s">
        <v>119</v>
      </c>
      <c r="AO1264" s="1" t="s">
        <v>120</v>
      </c>
      <c r="AP1264" s="1" t="s">
        <v>157</v>
      </c>
      <c r="AQ1264" s="1" t="s">
        <v>72</v>
      </c>
      <c r="AR1264" s="1" t="s">
        <v>130</v>
      </c>
      <c r="AS1264" s="1" t="s">
        <v>131</v>
      </c>
      <c r="AT1264" s="8" t="s">
        <v>201</v>
      </c>
      <c r="AU1264" s="8" t="s">
        <v>100</v>
      </c>
    </row>
    <row r="1265" spans="1:47" s="1" customFormat="1" ht="16">
      <c r="A1265" s="8" t="s">
        <v>202</v>
      </c>
      <c r="B1265" s="8" t="s">
        <v>203</v>
      </c>
      <c r="C1265" s="8" t="s">
        <v>66</v>
      </c>
      <c r="D1265" s="11" t="s">
        <v>67</v>
      </c>
      <c r="E1265" s="24">
        <v>92</v>
      </c>
      <c r="F1265" s="13">
        <v>1.2729999999999999</v>
      </c>
      <c r="G1265" s="24">
        <v>2617.6999999999998</v>
      </c>
      <c r="H1265" s="8" t="s">
        <v>100</v>
      </c>
      <c r="I1265" s="13">
        <v>-24.23</v>
      </c>
      <c r="J1265" s="38">
        <v>1.0791670664686952</v>
      </c>
      <c r="K1265" s="103">
        <f t="shared" si="199"/>
        <v>1.1673164513330936</v>
      </c>
      <c r="L1265" s="115"/>
      <c r="M1265" s="1" t="s">
        <v>119</v>
      </c>
      <c r="N1265" s="1" t="s">
        <v>120</v>
      </c>
      <c r="O1265" s="1" t="s">
        <v>157</v>
      </c>
      <c r="P1265" s="1" t="s">
        <v>114</v>
      </c>
      <c r="Q1265" s="1" t="s">
        <v>130</v>
      </c>
      <c r="R1265" s="1" t="s">
        <v>131</v>
      </c>
      <c r="S1265" s="8" t="s">
        <v>203</v>
      </c>
      <c r="T1265" s="8" t="s">
        <v>100</v>
      </c>
      <c r="U1265" s="25">
        <v>7.3999999999999996E-2</v>
      </c>
      <c r="V1265"/>
      <c r="W1265">
        <v>13.3</v>
      </c>
      <c r="X1265" s="70">
        <v>818.19799999999998</v>
      </c>
      <c r="Y1265" s="70">
        <v>504.44940000000003</v>
      </c>
      <c r="Z1265" s="70">
        <f t="shared" si="190"/>
        <v>0.61653707293344651</v>
      </c>
      <c r="AA1265" s="23">
        <f t="shared" si="191"/>
        <v>8.1999430700148395</v>
      </c>
      <c r="AB1265" s="25">
        <v>7.2779999999999996</v>
      </c>
      <c r="AC1265" s="23">
        <f t="shared" si="192"/>
        <v>0.88756713770536322</v>
      </c>
      <c r="AD1265" s="23">
        <f t="shared" si="193"/>
        <v>1.12667533251097</v>
      </c>
      <c r="AE1265" s="23">
        <f t="shared" si="194"/>
        <v>8.3373974605811779E-2</v>
      </c>
      <c r="AF1265" s="1">
        <v>995</v>
      </c>
      <c r="AG1265" s="1">
        <f t="shared" si="195"/>
        <v>8.3792939302323395E-5</v>
      </c>
      <c r="AH1265" s="7">
        <v>2000</v>
      </c>
      <c r="AI1265" s="1">
        <v>10.146000000000001</v>
      </c>
      <c r="AJ1265" s="1">
        <f t="shared" si="196"/>
        <v>1.6517433333791326E-2</v>
      </c>
      <c r="AK1265" s="1">
        <f t="shared" si="197"/>
        <v>1.9281071664332242E-4</v>
      </c>
      <c r="AL1265" s="1">
        <f t="shared" si="198"/>
        <v>0</v>
      </c>
      <c r="AM1265" s="8" t="s">
        <v>203</v>
      </c>
      <c r="AN1265" s="1" t="s">
        <v>119</v>
      </c>
      <c r="AO1265" s="1" t="s">
        <v>120</v>
      </c>
      <c r="AP1265" s="1" t="s">
        <v>157</v>
      </c>
      <c r="AQ1265" s="1" t="s">
        <v>114</v>
      </c>
      <c r="AR1265" s="1" t="s">
        <v>130</v>
      </c>
      <c r="AS1265" s="1" t="s">
        <v>131</v>
      </c>
      <c r="AT1265" s="8" t="s">
        <v>203</v>
      </c>
      <c r="AU1265" s="8" t="s">
        <v>100</v>
      </c>
    </row>
    <row r="1266" spans="1:47" s="1" customFormat="1" ht="16">
      <c r="A1266" s="8" t="s">
        <v>204</v>
      </c>
      <c r="B1266" s="8" t="s">
        <v>205</v>
      </c>
      <c r="C1266" s="8" t="s">
        <v>156</v>
      </c>
      <c r="D1266" s="11" t="s">
        <v>67</v>
      </c>
      <c r="E1266" s="24">
        <v>74</v>
      </c>
      <c r="F1266" s="13">
        <v>0.34899999999999998</v>
      </c>
      <c r="G1266" s="24">
        <v>2615.8000000000002</v>
      </c>
      <c r="H1266" s="8" t="s">
        <v>100</v>
      </c>
      <c r="I1266" s="13">
        <v>1063.6969999999999</v>
      </c>
      <c r="J1266" s="38">
        <v>2.2552405519268319</v>
      </c>
      <c r="K1266" s="103">
        <f t="shared" si="199"/>
        <v>2.4370881800015556</v>
      </c>
      <c r="L1266" s="115">
        <f>K1266-K1268</f>
        <v>1.2652755009387271</v>
      </c>
      <c r="M1266" s="1" t="s">
        <v>119</v>
      </c>
      <c r="N1266" s="1" t="s">
        <v>120</v>
      </c>
      <c r="O1266" s="1" t="s">
        <v>157</v>
      </c>
      <c r="P1266" s="1" t="s">
        <v>72</v>
      </c>
      <c r="Q1266" s="1" t="s">
        <v>130</v>
      </c>
      <c r="R1266" s="1" t="s">
        <v>74</v>
      </c>
      <c r="S1266" s="8" t="s">
        <v>205</v>
      </c>
      <c r="T1266" s="8" t="s">
        <v>100</v>
      </c>
      <c r="U1266" s="25">
        <v>9.5000000000000001E-2</v>
      </c>
      <c r="V1266"/>
      <c r="W1266">
        <v>13.3</v>
      </c>
      <c r="X1266" s="70">
        <v>818.19799999999998</v>
      </c>
      <c r="Y1266" s="70">
        <v>504.44940000000003</v>
      </c>
      <c r="Z1266" s="70">
        <f t="shared" si="190"/>
        <v>0.61653707293344651</v>
      </c>
      <c r="AA1266" s="23">
        <f t="shared" si="191"/>
        <v>8.1999430700148395</v>
      </c>
      <c r="AB1266" s="25">
        <v>6.34</v>
      </c>
      <c r="AC1266" s="23">
        <f t="shared" si="192"/>
        <v>0.77317609962242417</v>
      </c>
      <c r="AD1266" s="23">
        <f t="shared" si="193"/>
        <v>1.2933664148288391</v>
      </c>
      <c r="AE1266" s="23">
        <f t="shared" si="194"/>
        <v>0.12286980940873972</v>
      </c>
      <c r="AF1266" s="1">
        <v>995</v>
      </c>
      <c r="AG1266" s="1">
        <f t="shared" si="195"/>
        <v>1.2348724563692435E-4</v>
      </c>
      <c r="AH1266" s="7">
        <v>2000</v>
      </c>
      <c r="AI1266" s="1">
        <v>10.308999999999999</v>
      </c>
      <c r="AJ1266" s="1">
        <f t="shared" si="196"/>
        <v>2.3957172497220753E-2</v>
      </c>
      <c r="AK1266" s="1">
        <f t="shared" si="197"/>
        <v>5.8385741919235045E-4</v>
      </c>
      <c r="AL1266" s="1">
        <f t="shared" si="198"/>
        <v>3.0312423432496481E-4</v>
      </c>
      <c r="AM1266" s="8" t="s">
        <v>205</v>
      </c>
      <c r="AN1266" s="1" t="s">
        <v>119</v>
      </c>
      <c r="AO1266" s="1" t="s">
        <v>120</v>
      </c>
      <c r="AP1266" s="1" t="s">
        <v>157</v>
      </c>
      <c r="AQ1266" s="1" t="s">
        <v>72</v>
      </c>
      <c r="AR1266" s="1" t="s">
        <v>130</v>
      </c>
      <c r="AS1266" s="1" t="s">
        <v>74</v>
      </c>
      <c r="AT1266" s="8" t="s">
        <v>205</v>
      </c>
      <c r="AU1266" s="8" t="s">
        <v>100</v>
      </c>
    </row>
    <row r="1267" spans="1:47" s="1" customFormat="1" ht="16">
      <c r="A1267" s="8" t="s">
        <v>206</v>
      </c>
      <c r="B1267" s="8" t="s">
        <v>205</v>
      </c>
      <c r="C1267" s="8" t="s">
        <v>156</v>
      </c>
      <c r="D1267" s="11" t="s">
        <v>67</v>
      </c>
      <c r="E1267" s="24">
        <v>73</v>
      </c>
      <c r="F1267" s="13">
        <v>0.34599999999999997</v>
      </c>
      <c r="G1267" s="24">
        <v>2615.6</v>
      </c>
      <c r="H1267" s="8" t="s">
        <v>100</v>
      </c>
      <c r="I1267" s="13">
        <v>1073.403</v>
      </c>
      <c r="J1267" s="38">
        <v>2.2656071114515632</v>
      </c>
      <c r="K1267" s="103">
        <f t="shared" si="199"/>
        <v>2.4482696930388395</v>
      </c>
      <c r="L1267" s="115">
        <f>K1267-K1268</f>
        <v>1.276457013976011</v>
      </c>
      <c r="M1267" s="1" t="s">
        <v>119</v>
      </c>
      <c r="N1267" s="1" t="s">
        <v>120</v>
      </c>
      <c r="O1267" s="1" t="s">
        <v>157</v>
      </c>
      <c r="P1267" s="1" t="s">
        <v>72</v>
      </c>
      <c r="Q1267" s="1" t="s">
        <v>130</v>
      </c>
      <c r="R1267" s="1" t="s">
        <v>74</v>
      </c>
      <c r="S1267" s="8" t="s">
        <v>205</v>
      </c>
      <c r="T1267" s="8" t="s">
        <v>100</v>
      </c>
      <c r="U1267" s="25">
        <v>9.4E-2</v>
      </c>
      <c r="V1267"/>
      <c r="W1267">
        <v>13.3</v>
      </c>
      <c r="X1267" s="70">
        <v>818.19799999999998</v>
      </c>
      <c r="Y1267" s="70">
        <v>504.44940000000003</v>
      </c>
      <c r="Z1267" s="70">
        <f t="shared" si="190"/>
        <v>0.61653707293344651</v>
      </c>
      <c r="AA1267" s="23">
        <f t="shared" si="191"/>
        <v>8.1999430700148395</v>
      </c>
      <c r="AB1267" s="25">
        <v>6.34</v>
      </c>
      <c r="AC1267" s="23">
        <f t="shared" si="192"/>
        <v>0.77317609962242417</v>
      </c>
      <c r="AD1267" s="23">
        <f t="shared" si="193"/>
        <v>1.2933664148288391</v>
      </c>
      <c r="AE1267" s="23">
        <f t="shared" si="194"/>
        <v>0.12157644299391088</v>
      </c>
      <c r="AF1267" s="1">
        <v>995</v>
      </c>
      <c r="AG1267" s="1">
        <f t="shared" si="195"/>
        <v>1.2218737989337777E-4</v>
      </c>
      <c r="AH1267" s="7">
        <v>2000</v>
      </c>
      <c r="AI1267" s="1">
        <v>10.308999999999999</v>
      </c>
      <c r="AJ1267" s="1">
        <f t="shared" si="196"/>
        <v>2.3704991734092112E-2</v>
      </c>
      <c r="AK1267" s="1">
        <f t="shared" si="197"/>
        <v>5.8036212836313919E-4</v>
      </c>
      <c r="AL1267" s="1">
        <f t="shared" si="198"/>
        <v>3.0258402965225239E-4</v>
      </c>
      <c r="AM1267" s="8" t="s">
        <v>205</v>
      </c>
      <c r="AN1267" s="1" t="s">
        <v>119</v>
      </c>
      <c r="AO1267" s="1" t="s">
        <v>120</v>
      </c>
      <c r="AP1267" s="1" t="s">
        <v>157</v>
      </c>
      <c r="AQ1267" s="1" t="s">
        <v>72</v>
      </c>
      <c r="AR1267" s="1" t="s">
        <v>130</v>
      </c>
      <c r="AS1267" s="1" t="s">
        <v>74</v>
      </c>
      <c r="AT1267" s="8" t="s">
        <v>205</v>
      </c>
      <c r="AU1267" s="8" t="s">
        <v>100</v>
      </c>
    </row>
    <row r="1268" spans="1:47" s="1" customFormat="1" ht="16">
      <c r="A1268" s="8" t="s">
        <v>207</v>
      </c>
      <c r="B1268" s="8" t="s">
        <v>208</v>
      </c>
      <c r="C1268" s="8" t="s">
        <v>66</v>
      </c>
      <c r="D1268" s="11" t="s">
        <v>67</v>
      </c>
      <c r="E1268" s="24">
        <v>93</v>
      </c>
      <c r="F1268" s="13">
        <v>1.2430000000000001</v>
      </c>
      <c r="G1268" s="24">
        <v>2617.5</v>
      </c>
      <c r="H1268" s="8" t="s">
        <v>100</v>
      </c>
      <c r="I1268" s="13">
        <v>-20.427</v>
      </c>
      <c r="J1268" s="38">
        <v>1.0833274852251218</v>
      </c>
      <c r="K1268" s="103">
        <f t="shared" si="199"/>
        <v>1.1718126790628285</v>
      </c>
      <c r="L1268" s="115"/>
      <c r="M1268" s="1" t="s">
        <v>119</v>
      </c>
      <c r="N1268" s="1" t="s">
        <v>120</v>
      </c>
      <c r="O1268" s="1" t="s">
        <v>157</v>
      </c>
      <c r="P1268" s="1" t="s">
        <v>114</v>
      </c>
      <c r="Q1268" s="1" t="s">
        <v>130</v>
      </c>
      <c r="R1268" s="1" t="s">
        <v>74</v>
      </c>
      <c r="S1268" s="8" t="s">
        <v>208</v>
      </c>
      <c r="T1268" s="8" t="s">
        <v>100</v>
      </c>
      <c r="U1268" s="25">
        <v>7.0000000000000007E-2</v>
      </c>
      <c r="V1268"/>
      <c r="W1268">
        <v>13.3</v>
      </c>
      <c r="X1268" s="70">
        <v>818.19799999999998</v>
      </c>
      <c r="Y1268" s="70">
        <v>504.44940000000003</v>
      </c>
      <c r="Z1268" s="70">
        <f t="shared" si="190"/>
        <v>0.61653707293344651</v>
      </c>
      <c r="AA1268" s="23">
        <f t="shared" si="191"/>
        <v>8.1999430700148395</v>
      </c>
      <c r="AB1268" s="25">
        <v>6.1749999999999998</v>
      </c>
      <c r="AC1268" s="23">
        <f t="shared" si="192"/>
        <v>0.75305400870165129</v>
      </c>
      <c r="AD1268" s="23">
        <f t="shared" si="193"/>
        <v>1.3279260032412694</v>
      </c>
      <c r="AE1268" s="23">
        <f t="shared" si="194"/>
        <v>9.2954820226888862E-2</v>
      </c>
      <c r="AF1268" s="1">
        <v>995</v>
      </c>
      <c r="AG1268" s="1">
        <f t="shared" si="195"/>
        <v>9.3421929876270207E-5</v>
      </c>
      <c r="AH1268" s="7">
        <v>2000</v>
      </c>
      <c r="AI1268" s="1">
        <v>10.226000000000001</v>
      </c>
      <c r="AJ1268" s="1">
        <f t="shared" si="196"/>
        <v>1.8271451178617289E-2</v>
      </c>
      <c r="AK1268" s="1">
        <f t="shared" si="197"/>
        <v>2.1410718155981203E-4</v>
      </c>
      <c r="AL1268" s="1">
        <f t="shared" si="198"/>
        <v>0</v>
      </c>
      <c r="AM1268" s="8" t="s">
        <v>208</v>
      </c>
      <c r="AN1268" s="1" t="s">
        <v>119</v>
      </c>
      <c r="AO1268" s="1" t="s">
        <v>120</v>
      </c>
      <c r="AP1268" s="1" t="s">
        <v>157</v>
      </c>
      <c r="AQ1268" s="1" t="s">
        <v>114</v>
      </c>
      <c r="AR1268" s="1" t="s">
        <v>130</v>
      </c>
      <c r="AS1268" s="1" t="s">
        <v>74</v>
      </c>
      <c r="AT1268" s="8" t="s">
        <v>208</v>
      </c>
      <c r="AU1268" s="8" t="s">
        <v>100</v>
      </c>
    </row>
    <row r="1269" spans="1:47" s="1" customFormat="1" ht="16">
      <c r="A1269" s="8" t="s">
        <v>210</v>
      </c>
      <c r="B1269" s="8" t="s">
        <v>211</v>
      </c>
      <c r="C1269" s="8" t="s">
        <v>156</v>
      </c>
      <c r="D1269" s="11" t="s">
        <v>67</v>
      </c>
      <c r="E1269" s="24">
        <v>79</v>
      </c>
      <c r="F1269" s="13">
        <v>0.46300000000000002</v>
      </c>
      <c r="G1269" s="24">
        <v>2616.1</v>
      </c>
      <c r="H1269" s="8" t="s">
        <v>100</v>
      </c>
      <c r="I1269" s="13">
        <v>914.35199999999998</v>
      </c>
      <c r="J1269" s="38">
        <v>2.0954539044795273</v>
      </c>
      <c r="K1269" s="103">
        <f t="shared" si="199"/>
        <v>2.2647159193735225</v>
      </c>
      <c r="L1269" s="115">
        <f>K1269-K1270</f>
        <v>1.0968520484721878</v>
      </c>
      <c r="M1269" s="1" t="s">
        <v>119</v>
      </c>
      <c r="N1269" s="1" t="s">
        <v>120</v>
      </c>
      <c r="O1269" s="1" t="s">
        <v>157</v>
      </c>
      <c r="P1269" s="1" t="s">
        <v>72</v>
      </c>
      <c r="Q1269" s="1" t="s">
        <v>130</v>
      </c>
      <c r="R1269" s="1" t="s">
        <v>140</v>
      </c>
      <c r="S1269" s="8" t="s">
        <v>211</v>
      </c>
      <c r="T1269" s="8" t="s">
        <v>100</v>
      </c>
      <c r="U1269" s="25">
        <v>0.13100000000000001</v>
      </c>
      <c r="V1269"/>
      <c r="W1269">
        <v>13.3</v>
      </c>
      <c r="X1269" s="70">
        <v>818.19799999999998</v>
      </c>
      <c r="Y1269" s="70">
        <v>504.44940000000003</v>
      </c>
      <c r="Z1269" s="70">
        <f t="shared" si="190"/>
        <v>0.61653707293344651</v>
      </c>
      <c r="AA1269" s="23">
        <f t="shared" si="191"/>
        <v>8.1999430700148395</v>
      </c>
      <c r="AB1269" s="25">
        <v>6.9640000000000004</v>
      </c>
      <c r="AC1269" s="23">
        <f t="shared" si="192"/>
        <v>0.8492741889228016</v>
      </c>
      <c r="AD1269" s="23">
        <f t="shared" si="193"/>
        <v>1.1774760295828315</v>
      </c>
      <c r="AE1269" s="23">
        <f t="shared" si="194"/>
        <v>0.15424935987535093</v>
      </c>
      <c r="AF1269" s="1">
        <v>995</v>
      </c>
      <c r="AG1269" s="1">
        <f t="shared" si="195"/>
        <v>1.5502448228678486E-4</v>
      </c>
      <c r="AH1269" s="7">
        <v>2000</v>
      </c>
      <c r="AI1269" s="1">
        <v>10.108000000000001</v>
      </c>
      <c r="AJ1269" s="1">
        <f t="shared" si="196"/>
        <v>3.0673621346811408E-2</v>
      </c>
      <c r="AK1269" s="1">
        <f t="shared" si="197"/>
        <v>6.946703856895931E-4</v>
      </c>
      <c r="AL1269" s="1">
        <f t="shared" si="198"/>
        <v>3.3644424408310321E-4</v>
      </c>
      <c r="AM1269" s="8" t="s">
        <v>211</v>
      </c>
      <c r="AN1269" s="1" t="s">
        <v>119</v>
      </c>
      <c r="AO1269" s="1" t="s">
        <v>120</v>
      </c>
      <c r="AP1269" s="1" t="s">
        <v>157</v>
      </c>
      <c r="AQ1269" s="1" t="s">
        <v>72</v>
      </c>
      <c r="AR1269" s="1" t="s">
        <v>130</v>
      </c>
      <c r="AS1269" s="1" t="s">
        <v>140</v>
      </c>
      <c r="AT1269" s="8" t="s">
        <v>211</v>
      </c>
      <c r="AU1269" s="8" t="s">
        <v>100</v>
      </c>
    </row>
    <row r="1270" spans="1:47" s="1" customFormat="1" ht="16">
      <c r="A1270" s="8" t="s">
        <v>212</v>
      </c>
      <c r="B1270" s="8" t="s">
        <v>213</v>
      </c>
      <c r="C1270" s="8" t="s">
        <v>66</v>
      </c>
      <c r="D1270" s="11" t="s">
        <v>67</v>
      </c>
      <c r="E1270" s="24">
        <v>90</v>
      </c>
      <c r="F1270" s="13">
        <v>0.97899999999999998</v>
      </c>
      <c r="G1270" s="24">
        <v>2617.1</v>
      </c>
      <c r="H1270" s="8" t="s">
        <v>100</v>
      </c>
      <c r="I1270" s="13">
        <v>-23.766999999999999</v>
      </c>
      <c r="J1270" s="38">
        <v>1.0796735994791897</v>
      </c>
      <c r="K1270" s="103">
        <f t="shared" si="199"/>
        <v>1.1678638709013347</v>
      </c>
      <c r="L1270" s="115"/>
      <c r="M1270" s="1" t="s">
        <v>119</v>
      </c>
      <c r="N1270" s="1" t="s">
        <v>120</v>
      </c>
      <c r="O1270" s="1" t="s">
        <v>157</v>
      </c>
      <c r="P1270" s="1" t="s">
        <v>114</v>
      </c>
      <c r="Q1270" s="1" t="s">
        <v>130</v>
      </c>
      <c r="R1270" s="1" t="s">
        <v>140</v>
      </c>
      <c r="S1270" s="8" t="s">
        <v>213</v>
      </c>
      <c r="T1270" s="8" t="s">
        <v>100</v>
      </c>
      <c r="U1270" s="25">
        <v>6.8000000000000005E-2</v>
      </c>
      <c r="V1270"/>
      <c r="W1270">
        <v>13.3</v>
      </c>
      <c r="X1270" s="70">
        <v>818.19799999999998</v>
      </c>
      <c r="Y1270" s="70">
        <v>504.44940000000003</v>
      </c>
      <c r="Z1270" s="70">
        <f t="shared" si="190"/>
        <v>0.61653707293344651</v>
      </c>
      <c r="AA1270" s="23">
        <f t="shared" si="191"/>
        <v>8.1999430700148395</v>
      </c>
      <c r="AB1270" s="25">
        <v>6.1529999999999996</v>
      </c>
      <c r="AC1270" s="23">
        <f t="shared" si="192"/>
        <v>0.75037106324554814</v>
      </c>
      <c r="AD1270" s="23">
        <f t="shared" si="193"/>
        <v>1.3326739915512498</v>
      </c>
      <c r="AE1270" s="23">
        <f t="shared" si="194"/>
        <v>9.0621831425484994E-2</v>
      </c>
      <c r="AF1270" s="1">
        <v>995</v>
      </c>
      <c r="AG1270" s="1">
        <f t="shared" si="195"/>
        <v>9.1077217513050251E-5</v>
      </c>
      <c r="AH1270" s="7">
        <v>2000</v>
      </c>
      <c r="AI1270" s="1">
        <v>10.292</v>
      </c>
      <c r="AJ1270" s="1">
        <f t="shared" si="196"/>
        <v>1.769864312340658E-2</v>
      </c>
      <c r="AK1270" s="1">
        <f t="shared" si="197"/>
        <v>2.0669605867802896E-4</v>
      </c>
      <c r="AL1270" s="1">
        <f t="shared" si="198"/>
        <v>0</v>
      </c>
      <c r="AM1270" s="8" t="s">
        <v>213</v>
      </c>
      <c r="AN1270" s="1" t="s">
        <v>119</v>
      </c>
      <c r="AO1270" s="1" t="s">
        <v>120</v>
      </c>
      <c r="AP1270" s="1" t="s">
        <v>157</v>
      </c>
      <c r="AQ1270" s="1" t="s">
        <v>114</v>
      </c>
      <c r="AR1270" s="1" t="s">
        <v>130</v>
      </c>
      <c r="AS1270" s="1" t="s">
        <v>140</v>
      </c>
      <c r="AT1270" s="8" t="s">
        <v>213</v>
      </c>
      <c r="AU1270" s="8" t="s">
        <v>100</v>
      </c>
    </row>
    <row r="1271" spans="1:47" s="1" customFormat="1" ht="16">
      <c r="A1271" s="8" t="s">
        <v>214</v>
      </c>
      <c r="B1271" s="8" t="s">
        <v>215</v>
      </c>
      <c r="C1271" s="8" t="s">
        <v>156</v>
      </c>
      <c r="D1271" s="8" t="s">
        <v>67</v>
      </c>
      <c r="E1271" s="24">
        <v>82</v>
      </c>
      <c r="F1271" s="13">
        <v>0.57799999999999996</v>
      </c>
      <c r="G1271" s="24">
        <v>2615.8000000000002</v>
      </c>
      <c r="H1271" s="8" t="s">
        <v>100</v>
      </c>
      <c r="I1271" s="13">
        <v>1407.2149999999999</v>
      </c>
      <c r="J1271" s="38">
        <v>2.6208038803431459</v>
      </c>
      <c r="K1271" s="103">
        <f t="shared" si="199"/>
        <v>2.831274289575191</v>
      </c>
      <c r="L1271" s="115">
        <f>K1271-K1272</f>
        <v>1.6726913600910287</v>
      </c>
      <c r="M1271" s="1" t="s">
        <v>119</v>
      </c>
      <c r="N1271" s="1" t="s">
        <v>120</v>
      </c>
      <c r="O1271" s="1" t="s">
        <v>157</v>
      </c>
      <c r="P1271" s="1" t="s">
        <v>72</v>
      </c>
      <c r="Q1271" s="1" t="s">
        <v>130</v>
      </c>
      <c r="R1271" s="1" t="s">
        <v>146</v>
      </c>
      <c r="S1271" s="8" t="s">
        <v>215</v>
      </c>
      <c r="T1271" s="8" t="s">
        <v>100</v>
      </c>
      <c r="U1271" s="25">
        <v>0.13800000000000001</v>
      </c>
      <c r="V1271"/>
      <c r="W1271">
        <v>13.3</v>
      </c>
      <c r="X1271" s="70">
        <v>818.19799999999998</v>
      </c>
      <c r="Y1271" s="70">
        <v>504.44940000000003</v>
      </c>
      <c r="Z1271" s="70">
        <f t="shared" si="190"/>
        <v>0.61653707293344651</v>
      </c>
      <c r="AA1271" s="23">
        <f t="shared" si="191"/>
        <v>8.1999430700148395</v>
      </c>
      <c r="AB1271" s="25">
        <v>7.1040000000000001</v>
      </c>
      <c r="AC1271" s="23">
        <f t="shared" si="192"/>
        <v>0.86634747818891189</v>
      </c>
      <c r="AD1271" s="23">
        <f t="shared" si="193"/>
        <v>1.154271265486323</v>
      </c>
      <c r="AE1271" s="23">
        <f t="shared" si="194"/>
        <v>0.15928943463711259</v>
      </c>
      <c r="AF1271" s="1">
        <v>995</v>
      </c>
      <c r="AG1271" s="1">
        <f t="shared" si="195"/>
        <v>1.6008988405739958E-4</v>
      </c>
      <c r="AH1271" s="7">
        <v>2000</v>
      </c>
      <c r="AI1271" s="1">
        <v>10.234</v>
      </c>
      <c r="AJ1271" s="1">
        <f t="shared" si="196"/>
        <v>3.1285887054406797E-2</v>
      </c>
      <c r="AK1271" s="1">
        <f t="shared" si="197"/>
        <v>8.8578927643695265E-4</v>
      </c>
      <c r="AL1271" s="1">
        <f t="shared" si="198"/>
        <v>5.2331632968690008E-4</v>
      </c>
      <c r="AM1271" s="8" t="s">
        <v>215</v>
      </c>
      <c r="AN1271" s="1" t="s">
        <v>119</v>
      </c>
      <c r="AO1271" s="1" t="s">
        <v>120</v>
      </c>
      <c r="AP1271" s="1" t="s">
        <v>157</v>
      </c>
      <c r="AQ1271" s="1" t="s">
        <v>72</v>
      </c>
      <c r="AR1271" s="1" t="s">
        <v>130</v>
      </c>
      <c r="AS1271" s="1" t="s">
        <v>146</v>
      </c>
      <c r="AT1271" s="8" t="s">
        <v>215</v>
      </c>
      <c r="AU1271" s="8" t="s">
        <v>100</v>
      </c>
    </row>
    <row r="1272" spans="1:47" s="1" customFormat="1" ht="16">
      <c r="A1272" s="8" t="s">
        <v>216</v>
      </c>
      <c r="B1272" s="8" t="s">
        <v>217</v>
      </c>
      <c r="C1272" s="8" t="s">
        <v>66</v>
      </c>
      <c r="D1272" s="11" t="s">
        <v>67</v>
      </c>
      <c r="E1272" s="24">
        <v>89</v>
      </c>
      <c r="F1272" s="13">
        <v>1.504</v>
      </c>
      <c r="G1272" s="24">
        <v>2617.9</v>
      </c>
      <c r="H1272" s="8" t="s">
        <v>100</v>
      </c>
      <c r="I1272" s="13">
        <v>-31.616</v>
      </c>
      <c r="J1272" s="38">
        <v>1.0710859053248987</v>
      </c>
      <c r="K1272" s="103">
        <f t="shared" si="199"/>
        <v>1.1585829294841623</v>
      </c>
      <c r="L1272" s="115"/>
      <c r="M1272" s="1" t="s">
        <v>119</v>
      </c>
      <c r="N1272" s="1" t="s">
        <v>120</v>
      </c>
      <c r="O1272" s="1" t="s">
        <v>157</v>
      </c>
      <c r="P1272" s="1" t="s">
        <v>114</v>
      </c>
      <c r="Q1272" s="1" t="s">
        <v>130</v>
      </c>
      <c r="R1272" s="1" t="s">
        <v>146</v>
      </c>
      <c r="S1272" s="8" t="s">
        <v>217</v>
      </c>
      <c r="T1272" s="8" t="s">
        <v>100</v>
      </c>
      <c r="U1272" s="25">
        <v>0.10299999999999999</v>
      </c>
      <c r="V1272"/>
      <c r="W1272">
        <v>13.3</v>
      </c>
      <c r="X1272" s="70">
        <v>818.19799999999998</v>
      </c>
      <c r="Y1272" s="70">
        <v>504.44940000000003</v>
      </c>
      <c r="Z1272" s="70">
        <f t="shared" si="190"/>
        <v>0.61653707293344651</v>
      </c>
      <c r="AA1272" s="23">
        <f t="shared" si="191"/>
        <v>8.1999430700148395</v>
      </c>
      <c r="AB1272" s="25">
        <v>6.7039999999999997</v>
      </c>
      <c r="AC1272" s="23">
        <f t="shared" si="192"/>
        <v>0.81756665171431098</v>
      </c>
      <c r="AD1272" s="23">
        <f t="shared" si="193"/>
        <v>1.2231418660523328</v>
      </c>
      <c r="AE1272" s="23">
        <f t="shared" si="194"/>
        <v>0.12598361220339027</v>
      </c>
      <c r="AF1272" s="1">
        <v>995</v>
      </c>
      <c r="AG1272" s="1">
        <f t="shared" si="195"/>
        <v>1.2661669568179927E-4</v>
      </c>
      <c r="AH1272" s="7">
        <v>2000</v>
      </c>
      <c r="AI1272" s="1">
        <v>10.246</v>
      </c>
      <c r="AJ1272" s="1">
        <f t="shared" si="196"/>
        <v>2.4715341729806613E-2</v>
      </c>
      <c r="AK1272" s="1">
        <f t="shared" si="197"/>
        <v>2.8634773024521505E-4</v>
      </c>
      <c r="AL1272" s="1">
        <f t="shared" si="198"/>
        <v>0</v>
      </c>
      <c r="AM1272" s="8" t="s">
        <v>217</v>
      </c>
      <c r="AN1272" s="1" t="s">
        <v>119</v>
      </c>
      <c r="AO1272" s="1" t="s">
        <v>120</v>
      </c>
      <c r="AP1272" s="1" t="s">
        <v>157</v>
      </c>
      <c r="AQ1272" s="1" t="s">
        <v>114</v>
      </c>
      <c r="AR1272" s="1" t="s">
        <v>130</v>
      </c>
      <c r="AS1272" s="1" t="s">
        <v>146</v>
      </c>
      <c r="AT1272" s="8" t="s">
        <v>217</v>
      </c>
      <c r="AU1272" s="8" t="s">
        <v>100</v>
      </c>
    </row>
    <row r="1273" spans="1:47" s="1" customFormat="1" ht="16">
      <c r="A1273" s="8" t="s">
        <v>218</v>
      </c>
      <c r="B1273" s="8" t="s">
        <v>219</v>
      </c>
      <c r="C1273" s="8" t="s">
        <v>156</v>
      </c>
      <c r="D1273" s="11" t="s">
        <v>67</v>
      </c>
      <c r="E1273" s="24">
        <v>79</v>
      </c>
      <c r="F1273" s="13">
        <v>0.378</v>
      </c>
      <c r="G1273" s="24">
        <v>2615.8000000000002</v>
      </c>
      <c r="H1273" s="8" t="s">
        <v>100</v>
      </c>
      <c r="I1273" s="13">
        <v>1312.9069999999999</v>
      </c>
      <c r="J1273" s="38">
        <v>2.5207162270851167</v>
      </c>
      <c r="K1273" s="103">
        <f t="shared" si="199"/>
        <v>2.7233736299649944</v>
      </c>
      <c r="L1273" s="115">
        <f>K1273-K1274</f>
        <v>1.5484789716995133</v>
      </c>
      <c r="M1273" s="1" t="s">
        <v>119</v>
      </c>
      <c r="N1273" s="1" t="s">
        <v>120</v>
      </c>
      <c r="O1273" s="1" t="s">
        <v>157</v>
      </c>
      <c r="P1273" s="1" t="s">
        <v>72</v>
      </c>
      <c r="Q1273" s="1" t="s">
        <v>130</v>
      </c>
      <c r="R1273" s="1" t="s">
        <v>151</v>
      </c>
      <c r="S1273" s="8" t="s">
        <v>219</v>
      </c>
      <c r="T1273" s="8" t="s">
        <v>100</v>
      </c>
      <c r="U1273" s="25">
        <v>9.6000000000000002E-2</v>
      </c>
      <c r="V1273"/>
      <c r="W1273">
        <v>13.3</v>
      </c>
      <c r="X1273" s="70">
        <v>818.19799999999998</v>
      </c>
      <c r="Y1273" s="70">
        <v>504.44940000000003</v>
      </c>
      <c r="Z1273" s="70">
        <f t="shared" si="190"/>
        <v>0.61653707293344651</v>
      </c>
      <c r="AA1273" s="23">
        <f t="shared" si="191"/>
        <v>8.1999430700148395</v>
      </c>
      <c r="AB1273" s="25">
        <v>6.8550000000000004</v>
      </c>
      <c r="AC1273" s="23">
        <f t="shared" si="192"/>
        <v>0.8359814137084729</v>
      </c>
      <c r="AD1273" s="23">
        <f t="shared" si="193"/>
        <v>1.1961988431823252</v>
      </c>
      <c r="AE1273" s="23">
        <f t="shared" si="194"/>
        <v>0.11483508894550322</v>
      </c>
      <c r="AF1273" s="1">
        <v>995</v>
      </c>
      <c r="AG1273" s="1">
        <f t="shared" si="195"/>
        <v>1.1541214969397309E-4</v>
      </c>
      <c r="AH1273" s="7">
        <v>2000</v>
      </c>
      <c r="AI1273" s="1">
        <v>10.15</v>
      </c>
      <c r="AJ1273" s="1">
        <f t="shared" si="196"/>
        <v>2.2741310284526715E-2</v>
      </c>
      <c r="AK1273" s="1">
        <f t="shared" si="197"/>
        <v>6.1933084739731786E-4</v>
      </c>
      <c r="AL1273" s="1">
        <f t="shared" si="198"/>
        <v>3.5214440764483497E-4</v>
      </c>
      <c r="AM1273" s="8" t="s">
        <v>219</v>
      </c>
      <c r="AN1273" s="1" t="s">
        <v>119</v>
      </c>
      <c r="AO1273" s="1" t="s">
        <v>120</v>
      </c>
      <c r="AP1273" s="1" t="s">
        <v>157</v>
      </c>
      <c r="AQ1273" s="1" t="s">
        <v>72</v>
      </c>
      <c r="AR1273" s="1" t="s">
        <v>130</v>
      </c>
      <c r="AS1273" s="1" t="s">
        <v>151</v>
      </c>
      <c r="AT1273" s="8" t="s">
        <v>219</v>
      </c>
      <c r="AU1273" s="8" t="s">
        <v>100</v>
      </c>
    </row>
    <row r="1274" spans="1:47" s="1" customFormat="1" ht="16">
      <c r="A1274" s="8" t="s">
        <v>220</v>
      </c>
      <c r="B1274" s="8" t="s">
        <v>221</v>
      </c>
      <c r="C1274" s="8" t="s">
        <v>66</v>
      </c>
      <c r="D1274" s="11" t="s">
        <v>67</v>
      </c>
      <c r="E1274" s="24">
        <v>94</v>
      </c>
      <c r="F1274" s="13">
        <v>1.2190000000000001</v>
      </c>
      <c r="G1274" s="24">
        <v>2617.5</v>
      </c>
      <c r="H1274" s="8" t="s">
        <v>100</v>
      </c>
      <c r="I1274" s="13">
        <v>-17.82</v>
      </c>
      <c r="J1274" s="38">
        <v>1.0861792976992977</v>
      </c>
      <c r="K1274" s="103">
        <f t="shared" si="199"/>
        <v>1.1748946582654811</v>
      </c>
      <c r="L1274" s="115"/>
      <c r="M1274" s="1" t="s">
        <v>119</v>
      </c>
      <c r="N1274" s="1" t="s">
        <v>120</v>
      </c>
      <c r="O1274" s="1" t="s">
        <v>157</v>
      </c>
      <c r="P1274" s="1" t="s">
        <v>114</v>
      </c>
      <c r="Q1274" s="1" t="s">
        <v>130</v>
      </c>
      <c r="R1274" s="1" t="s">
        <v>151</v>
      </c>
      <c r="S1274" s="8" t="s">
        <v>221</v>
      </c>
      <c r="T1274" s="8" t="s">
        <v>100</v>
      </c>
      <c r="U1274" s="25">
        <v>8.1000000000000003E-2</v>
      </c>
      <c r="V1274"/>
      <c r="W1274">
        <v>13.3</v>
      </c>
      <c r="X1274" s="70">
        <v>818.19799999999998</v>
      </c>
      <c r="Y1274" s="70">
        <v>504.44940000000003</v>
      </c>
      <c r="Z1274" s="70">
        <f t="shared" si="190"/>
        <v>0.61653707293344651</v>
      </c>
      <c r="AA1274" s="23">
        <f t="shared" si="191"/>
        <v>8.1999430700148395</v>
      </c>
      <c r="AB1274" s="25">
        <v>6.45</v>
      </c>
      <c r="AC1274" s="23">
        <f t="shared" si="192"/>
        <v>0.78659082690293947</v>
      </c>
      <c r="AD1274" s="23">
        <f t="shared" si="193"/>
        <v>1.2713090031030758</v>
      </c>
      <c r="AE1274" s="23">
        <f t="shared" si="194"/>
        <v>0.10297602925134915</v>
      </c>
      <c r="AF1274" s="1">
        <v>995</v>
      </c>
      <c r="AG1274" s="1">
        <f t="shared" si="195"/>
        <v>1.0349349673502427E-4</v>
      </c>
      <c r="AH1274" s="7">
        <v>2000</v>
      </c>
      <c r="AI1274" s="1">
        <v>10.257999999999999</v>
      </c>
      <c r="AJ1274" s="1">
        <f t="shared" si="196"/>
        <v>2.0178104257169871E-2</v>
      </c>
      <c r="AK1274" s="1">
        <f t="shared" si="197"/>
        <v>2.3707146905672846E-4</v>
      </c>
      <c r="AL1274" s="1">
        <f t="shared" si="198"/>
        <v>0</v>
      </c>
      <c r="AM1274" s="8" t="s">
        <v>221</v>
      </c>
      <c r="AN1274" s="1" t="s">
        <v>119</v>
      </c>
      <c r="AO1274" s="1" t="s">
        <v>120</v>
      </c>
      <c r="AP1274" s="1" t="s">
        <v>157</v>
      </c>
      <c r="AQ1274" s="1" t="s">
        <v>114</v>
      </c>
      <c r="AR1274" s="1" t="s">
        <v>130</v>
      </c>
      <c r="AS1274" s="1" t="s">
        <v>151</v>
      </c>
      <c r="AT1274" s="8" t="s">
        <v>221</v>
      </c>
      <c r="AU1274" s="8" t="s">
        <v>100</v>
      </c>
    </row>
    <row r="1275" spans="1:47" s="1" customFormat="1" ht="16">
      <c r="A1275" s="8" t="s">
        <v>222</v>
      </c>
      <c r="B1275" s="8" t="s">
        <v>223</v>
      </c>
      <c r="C1275" s="8" t="s">
        <v>66</v>
      </c>
      <c r="D1275" s="11" t="s">
        <v>67</v>
      </c>
      <c r="E1275" s="24">
        <v>93</v>
      </c>
      <c r="F1275" s="13">
        <v>1.3979999999999999</v>
      </c>
      <c r="G1275" s="24">
        <v>2617.1</v>
      </c>
      <c r="H1275" s="8" t="s">
        <v>100</v>
      </c>
      <c r="I1275" s="13">
        <v>493.88600000000002</v>
      </c>
      <c r="J1275" s="38">
        <v>1.6427716388296039</v>
      </c>
      <c r="K1275" s="103">
        <f t="shared" si="199"/>
        <v>1.7761312275182715</v>
      </c>
      <c r="L1275" s="115">
        <f>K1275-K1276</f>
        <v>0.61571301886131491</v>
      </c>
      <c r="M1275" s="1" t="s">
        <v>69</v>
      </c>
      <c r="N1275" s="1" t="s">
        <v>70</v>
      </c>
      <c r="O1275" s="1" t="s">
        <v>71</v>
      </c>
      <c r="P1275" s="1" t="s">
        <v>72</v>
      </c>
      <c r="Q1275" s="1" t="s">
        <v>224</v>
      </c>
      <c r="R1275" s="1" t="s">
        <v>74</v>
      </c>
      <c r="S1275" s="8" t="s">
        <v>223</v>
      </c>
      <c r="T1275" s="8" t="s">
        <v>100</v>
      </c>
      <c r="U1275" s="25">
        <v>8.1000000000000003E-2</v>
      </c>
      <c r="V1275"/>
      <c r="W1275">
        <v>13.3</v>
      </c>
      <c r="X1275" s="70">
        <v>818.19799999999998</v>
      </c>
      <c r="Y1275" s="70">
        <v>504.44940000000003</v>
      </c>
      <c r="Z1275" s="70">
        <f t="shared" si="190"/>
        <v>0.61653707293344651</v>
      </c>
      <c r="AA1275" s="23">
        <f t="shared" si="191"/>
        <v>8.1999430700148395</v>
      </c>
      <c r="AB1275" s="25">
        <v>6.2279999999999998</v>
      </c>
      <c r="AC1275" s="23">
        <f t="shared" si="192"/>
        <v>0.75951746820953592</v>
      </c>
      <c r="AD1275" s="23">
        <f t="shared" si="193"/>
        <v>1.3166254126549195</v>
      </c>
      <c r="AE1275" s="23">
        <f t="shared" si="194"/>
        <v>0.10664665842504849</v>
      </c>
      <c r="AF1275" s="1">
        <v>995</v>
      </c>
      <c r="AG1275" s="1">
        <f t="shared" si="195"/>
        <v>1.0718257128145577E-4</v>
      </c>
      <c r="AH1275" s="7">
        <v>2000</v>
      </c>
      <c r="AI1275" s="1">
        <v>10.335000000000001</v>
      </c>
      <c r="AJ1275" s="1">
        <f t="shared" si="196"/>
        <v>2.0741668366029174E-2</v>
      </c>
      <c r="AK1275" s="1">
        <f t="shared" si="197"/>
        <v>3.6839924895732296E-4</v>
      </c>
      <c r="AL1275" s="1">
        <f t="shared" si="198"/>
        <v>1.2770915245868057E-4</v>
      </c>
      <c r="AM1275" s="8" t="s">
        <v>223</v>
      </c>
      <c r="AN1275" s="1" t="s">
        <v>69</v>
      </c>
      <c r="AO1275" s="1" t="s">
        <v>70</v>
      </c>
      <c r="AP1275" s="1" t="s">
        <v>71</v>
      </c>
      <c r="AQ1275" s="1" t="s">
        <v>72</v>
      </c>
      <c r="AR1275" s="1" t="s">
        <v>224</v>
      </c>
      <c r="AS1275" s="1" t="s">
        <v>74</v>
      </c>
      <c r="AT1275" s="8" t="s">
        <v>223</v>
      </c>
      <c r="AU1275" s="8" t="s">
        <v>100</v>
      </c>
    </row>
    <row r="1276" spans="1:47" s="1" customFormat="1" ht="16">
      <c r="A1276" s="8" t="s">
        <v>227</v>
      </c>
      <c r="B1276" s="8" t="s">
        <v>226</v>
      </c>
      <c r="C1276" s="8" t="s">
        <v>66</v>
      </c>
      <c r="D1276" s="8" t="s">
        <v>67</v>
      </c>
      <c r="E1276" s="24">
        <v>87</v>
      </c>
      <c r="F1276" s="13">
        <v>1.091</v>
      </c>
      <c r="G1276" s="24">
        <v>2617.3000000000002</v>
      </c>
      <c r="H1276" s="8" t="s">
        <v>100</v>
      </c>
      <c r="I1276" s="13">
        <v>-30.064</v>
      </c>
      <c r="J1276" s="38">
        <v>1.0727840872067758</v>
      </c>
      <c r="K1276" s="103">
        <f t="shared" si="199"/>
        <v>1.1604182086569566</v>
      </c>
      <c r="L1276" s="115"/>
      <c r="M1276" s="1" t="s">
        <v>69</v>
      </c>
      <c r="N1276" s="1" t="s">
        <v>70</v>
      </c>
      <c r="O1276" s="1" t="s">
        <v>71</v>
      </c>
      <c r="P1276" s="1" t="s">
        <v>114</v>
      </c>
      <c r="Q1276" s="1" t="s">
        <v>224</v>
      </c>
      <c r="R1276" s="1" t="s">
        <v>74</v>
      </c>
      <c r="S1276" s="8" t="s">
        <v>226</v>
      </c>
      <c r="T1276" s="8" t="s">
        <v>100</v>
      </c>
      <c r="U1276" s="25">
        <v>6.9000000000000006E-2</v>
      </c>
      <c r="V1276"/>
      <c r="W1276">
        <v>13.3</v>
      </c>
      <c r="X1276" s="70">
        <v>818.19799999999998</v>
      </c>
      <c r="Y1276" s="70">
        <v>504.44940000000003</v>
      </c>
      <c r="Z1276" s="70">
        <f t="shared" si="190"/>
        <v>0.61653707293344651</v>
      </c>
      <c r="AA1276" s="23">
        <f t="shared" si="191"/>
        <v>8.1999430700148395</v>
      </c>
      <c r="AB1276" s="25">
        <v>6.3979999999999997</v>
      </c>
      <c r="AC1276" s="23">
        <f t="shared" si="192"/>
        <v>0.78024931946124121</v>
      </c>
      <c r="AD1276" s="23">
        <f t="shared" si="193"/>
        <v>1.2816416176953487</v>
      </c>
      <c r="AE1276" s="23">
        <f t="shared" si="194"/>
        <v>8.8433271620979068E-2</v>
      </c>
      <c r="AF1276" s="1">
        <v>995</v>
      </c>
      <c r="AG1276" s="1">
        <f t="shared" si="195"/>
        <v>8.8877659920581976E-5</v>
      </c>
      <c r="AH1276" s="7">
        <v>2000</v>
      </c>
      <c r="AI1276" s="1">
        <v>10.673</v>
      </c>
      <c r="AJ1276" s="1">
        <f t="shared" si="196"/>
        <v>1.665467252329841E-2</v>
      </c>
      <c r="AK1276" s="1">
        <f t="shared" si="197"/>
        <v>1.9326385255254174E-4</v>
      </c>
      <c r="AL1276" s="1">
        <f t="shared" si="198"/>
        <v>0</v>
      </c>
      <c r="AM1276" s="8" t="s">
        <v>226</v>
      </c>
      <c r="AN1276" s="1" t="s">
        <v>69</v>
      </c>
      <c r="AO1276" s="1" t="s">
        <v>70</v>
      </c>
      <c r="AP1276" s="1" t="s">
        <v>71</v>
      </c>
      <c r="AQ1276" s="1" t="s">
        <v>114</v>
      </c>
      <c r="AR1276" s="1" t="s">
        <v>224</v>
      </c>
      <c r="AS1276" s="1" t="s">
        <v>74</v>
      </c>
      <c r="AT1276" s="8" t="s">
        <v>226</v>
      </c>
      <c r="AU1276" s="8" t="s">
        <v>100</v>
      </c>
    </row>
    <row r="1277" spans="1:47" s="1" customFormat="1" ht="16">
      <c r="A1277" s="8" t="s">
        <v>225</v>
      </c>
      <c r="B1277" s="8" t="s">
        <v>226</v>
      </c>
      <c r="C1277" s="8" t="s">
        <v>66</v>
      </c>
      <c r="D1277" s="8" t="s">
        <v>67</v>
      </c>
      <c r="E1277" s="24">
        <v>89</v>
      </c>
      <c r="F1277" s="13">
        <v>1.141</v>
      </c>
      <c r="G1277" s="24">
        <v>2617.3000000000002</v>
      </c>
      <c r="H1277" s="8" t="s">
        <v>100</v>
      </c>
      <c r="I1277" s="13">
        <v>-26.416</v>
      </c>
      <c r="J1277" s="38">
        <v>1.0767754604174129</v>
      </c>
      <c r="K1277" s="103">
        <f t="shared" si="199"/>
        <v>1.164731792371168</v>
      </c>
      <c r="L1277" s="115"/>
      <c r="M1277" s="1" t="s">
        <v>69</v>
      </c>
      <c r="N1277" s="1" t="s">
        <v>70</v>
      </c>
      <c r="O1277" s="1" t="s">
        <v>71</v>
      </c>
      <c r="P1277" s="1" t="s">
        <v>114</v>
      </c>
      <c r="Q1277" s="1" t="s">
        <v>224</v>
      </c>
      <c r="R1277" s="1" t="s">
        <v>74</v>
      </c>
      <c r="S1277" s="8" t="s">
        <v>226</v>
      </c>
      <c r="T1277" s="8" t="s">
        <v>100</v>
      </c>
      <c r="U1277" s="25">
        <v>7.2999999999999995E-2</v>
      </c>
      <c r="V1277"/>
      <c r="W1277">
        <v>13.3</v>
      </c>
      <c r="X1277" s="70">
        <v>818.19799999999998</v>
      </c>
      <c r="Y1277" s="70">
        <v>504.44940000000003</v>
      </c>
      <c r="Z1277" s="70">
        <f t="shared" si="190"/>
        <v>0.61653707293344651</v>
      </c>
      <c r="AA1277" s="23">
        <f t="shared" si="191"/>
        <v>8.1999430700148395</v>
      </c>
      <c r="AB1277" s="25">
        <v>6.3979999999999997</v>
      </c>
      <c r="AC1277" s="23">
        <f t="shared" si="192"/>
        <v>0.78024931946124121</v>
      </c>
      <c r="AD1277" s="23">
        <f t="shared" si="193"/>
        <v>1.2816416176953487</v>
      </c>
      <c r="AE1277" s="23">
        <f t="shared" si="194"/>
        <v>9.3559838091760453E-2</v>
      </c>
      <c r="AF1277" s="1">
        <v>995</v>
      </c>
      <c r="AG1277" s="1">
        <f t="shared" si="195"/>
        <v>9.402998803192005E-5</v>
      </c>
      <c r="AH1277" s="7">
        <v>2000</v>
      </c>
      <c r="AI1277" s="1">
        <v>10.673</v>
      </c>
      <c r="AJ1277" s="1">
        <f t="shared" si="196"/>
        <v>1.7620160785518608E-2</v>
      </c>
      <c r="AK1277" s="1">
        <f t="shared" si="197"/>
        <v>2.0522761453585254E-4</v>
      </c>
      <c r="AL1277" s="1">
        <f t="shared" si="198"/>
        <v>0</v>
      </c>
      <c r="AM1277" s="8" t="s">
        <v>226</v>
      </c>
      <c r="AN1277" s="1" t="s">
        <v>69</v>
      </c>
      <c r="AO1277" s="1" t="s">
        <v>70</v>
      </c>
      <c r="AP1277" s="1" t="s">
        <v>71</v>
      </c>
      <c r="AQ1277" s="1" t="s">
        <v>114</v>
      </c>
      <c r="AR1277" s="1" t="s">
        <v>224</v>
      </c>
      <c r="AS1277" s="1" t="s">
        <v>74</v>
      </c>
      <c r="AT1277" s="8" t="s">
        <v>226</v>
      </c>
      <c r="AU1277" s="8" t="s">
        <v>100</v>
      </c>
    </row>
    <row r="1278" spans="1:47" s="1" customFormat="1" ht="16">
      <c r="A1278" s="8" t="s">
        <v>228</v>
      </c>
      <c r="B1278" s="8" t="s">
        <v>229</v>
      </c>
      <c r="C1278" s="8" t="s">
        <v>66</v>
      </c>
      <c r="D1278" s="8" t="s">
        <v>67</v>
      </c>
      <c r="E1278" s="24">
        <v>82</v>
      </c>
      <c r="F1278" s="13">
        <v>0.57899999999999996</v>
      </c>
      <c r="G1278" s="24">
        <v>2617.1</v>
      </c>
      <c r="H1278" s="8" t="s">
        <v>100</v>
      </c>
      <c r="I1278" s="13">
        <v>1900.9780000000001</v>
      </c>
      <c r="J1278" s="38">
        <v>3.1414899625783925</v>
      </c>
      <c r="K1278" s="103">
        <f t="shared" si="199"/>
        <v>3.3923187334400202</v>
      </c>
      <c r="L1278" s="115">
        <f>K1278-K1279</f>
        <v>2.22447259741885</v>
      </c>
      <c r="M1278" s="1" t="s">
        <v>119</v>
      </c>
      <c r="N1278" s="1" t="s">
        <v>120</v>
      </c>
      <c r="O1278" s="1" t="s">
        <v>71</v>
      </c>
      <c r="P1278" s="1" t="s">
        <v>72</v>
      </c>
      <c r="Q1278" s="1" t="s">
        <v>224</v>
      </c>
      <c r="R1278" s="1" t="s">
        <v>74</v>
      </c>
      <c r="S1278" s="8" t="s">
        <v>229</v>
      </c>
      <c r="T1278" s="8" t="s">
        <v>100</v>
      </c>
      <c r="U1278" s="25">
        <v>3.2000000000000001E-2</v>
      </c>
      <c r="V1278"/>
      <c r="W1278">
        <v>13.3</v>
      </c>
      <c r="X1278" s="70">
        <v>818.19799999999998</v>
      </c>
      <c r="Y1278" s="70">
        <v>504.44940000000003</v>
      </c>
      <c r="Z1278" s="70">
        <f t="shared" si="190"/>
        <v>0.61653707293344651</v>
      </c>
      <c r="AA1278" s="23">
        <f t="shared" si="191"/>
        <v>8.1999430700148395</v>
      </c>
      <c r="AB1278" s="25">
        <v>5.9139999999999997</v>
      </c>
      <c r="AC1278" s="23">
        <f t="shared" si="192"/>
        <v>0.72122451942697419</v>
      </c>
      <c r="AD1278" s="23">
        <f t="shared" si="193"/>
        <v>1.3865307862723772</v>
      </c>
      <c r="AE1278" s="23">
        <f t="shared" si="194"/>
        <v>4.4368985160716072E-2</v>
      </c>
      <c r="AF1278" s="1">
        <v>995</v>
      </c>
      <c r="AG1278" s="1">
        <f t="shared" si="195"/>
        <v>4.4591944885141782E-5</v>
      </c>
      <c r="AH1278" s="7">
        <v>2000</v>
      </c>
      <c r="AI1278" s="1">
        <v>10.311</v>
      </c>
      <c r="AJ1278" s="1">
        <f t="shared" si="196"/>
        <v>8.6493928591100337E-3</v>
      </c>
      <c r="AK1278" s="1">
        <f t="shared" si="197"/>
        <v>2.9341497428841306E-4</v>
      </c>
      <c r="AL1278" s="1">
        <f t="shared" si="198"/>
        <v>1.924033739940055E-4</v>
      </c>
      <c r="AM1278" s="8" t="s">
        <v>229</v>
      </c>
      <c r="AN1278" s="1" t="s">
        <v>119</v>
      </c>
      <c r="AO1278" s="1" t="s">
        <v>120</v>
      </c>
      <c r="AP1278" s="1" t="s">
        <v>71</v>
      </c>
      <c r="AQ1278" s="1" t="s">
        <v>72</v>
      </c>
      <c r="AR1278" s="1" t="s">
        <v>224</v>
      </c>
      <c r="AS1278" s="1" t="s">
        <v>74</v>
      </c>
      <c r="AT1278" s="8" t="s">
        <v>229</v>
      </c>
      <c r="AU1278" s="8" t="s">
        <v>100</v>
      </c>
    </row>
    <row r="1279" spans="1:47" s="1" customFormat="1" ht="16">
      <c r="A1279" s="8" t="s">
        <v>230</v>
      </c>
      <c r="B1279" s="8" t="s">
        <v>231</v>
      </c>
      <c r="C1279" s="8" t="s">
        <v>66</v>
      </c>
      <c r="D1279" s="11" t="s">
        <v>67</v>
      </c>
      <c r="E1279" s="24">
        <v>96</v>
      </c>
      <c r="F1279" s="13">
        <v>1.4770000000000001</v>
      </c>
      <c r="G1279" s="24">
        <v>2617.3000000000002</v>
      </c>
      <c r="H1279" s="8" t="s">
        <v>100</v>
      </c>
      <c r="I1279" s="13">
        <v>-23.782</v>
      </c>
      <c r="J1279" s="38">
        <v>1.0796571892037865</v>
      </c>
      <c r="K1279" s="103">
        <f t="shared" si="199"/>
        <v>1.1678461360211703</v>
      </c>
      <c r="L1279" s="115"/>
      <c r="M1279" s="1" t="s">
        <v>119</v>
      </c>
      <c r="N1279" s="1" t="s">
        <v>120</v>
      </c>
      <c r="O1279" s="1" t="s">
        <v>71</v>
      </c>
      <c r="P1279" s="1" t="s">
        <v>114</v>
      </c>
      <c r="Q1279" s="1" t="s">
        <v>224</v>
      </c>
      <c r="R1279" s="1" t="s">
        <v>74</v>
      </c>
      <c r="S1279" s="8" t="s">
        <v>231</v>
      </c>
      <c r="T1279" s="8" t="s">
        <v>100</v>
      </c>
      <c r="U1279" s="25">
        <v>0.11</v>
      </c>
      <c r="V1279"/>
      <c r="W1279">
        <v>13.3</v>
      </c>
      <c r="X1279" s="70">
        <v>818.19799999999998</v>
      </c>
      <c r="Y1279" s="70">
        <v>504.44940000000003</v>
      </c>
      <c r="Z1279" s="70">
        <f t="shared" si="190"/>
        <v>0.61653707293344651</v>
      </c>
      <c r="AA1279" s="23">
        <f t="shared" si="191"/>
        <v>8.1999430700148395</v>
      </c>
      <c r="AB1279" s="25">
        <v>6.0270000000000001</v>
      </c>
      <c r="AC1279" s="23">
        <f t="shared" si="192"/>
        <v>0.73500510290604892</v>
      </c>
      <c r="AD1279" s="23">
        <f t="shared" si="193"/>
        <v>1.3605347718624257</v>
      </c>
      <c r="AE1279" s="23">
        <f t="shared" si="194"/>
        <v>0.14965882490486682</v>
      </c>
      <c r="AF1279" s="1">
        <v>995</v>
      </c>
      <c r="AG1279" s="1">
        <f t="shared" si="195"/>
        <v>1.5041087930137367E-4</v>
      </c>
      <c r="AH1279" s="7">
        <v>2000</v>
      </c>
      <c r="AI1279" s="1">
        <v>10.205</v>
      </c>
      <c r="AJ1279" s="1">
        <f t="shared" si="196"/>
        <v>2.9477879333929185E-2</v>
      </c>
      <c r="AK1279" s="1">
        <f t="shared" si="197"/>
        <v>3.4425627478227504E-4</v>
      </c>
      <c r="AL1279" s="1">
        <f t="shared" si="198"/>
        <v>0</v>
      </c>
      <c r="AM1279" s="8" t="s">
        <v>231</v>
      </c>
      <c r="AN1279" s="1" t="s">
        <v>119</v>
      </c>
      <c r="AO1279" s="1" t="s">
        <v>120</v>
      </c>
      <c r="AP1279" s="1" t="s">
        <v>71</v>
      </c>
      <c r="AQ1279" s="1" t="s">
        <v>114</v>
      </c>
      <c r="AR1279" s="1" t="s">
        <v>224</v>
      </c>
      <c r="AS1279" s="1" t="s">
        <v>74</v>
      </c>
      <c r="AT1279" s="8" t="s">
        <v>231</v>
      </c>
      <c r="AU1279" s="8" t="s">
        <v>100</v>
      </c>
    </row>
    <row r="1280" spans="1:47" s="101" customFormat="1" ht="16">
      <c r="A1280" s="92" t="s">
        <v>64</v>
      </c>
      <c r="B1280" s="92" t="s">
        <v>65</v>
      </c>
      <c r="C1280" s="92" t="s">
        <v>66</v>
      </c>
      <c r="D1280" s="93" t="s">
        <v>67</v>
      </c>
      <c r="E1280" s="94">
        <v>88</v>
      </c>
      <c r="F1280" s="95">
        <v>0.85599999999999998</v>
      </c>
      <c r="G1280" s="94">
        <v>2581.6</v>
      </c>
      <c r="H1280" s="92" t="s">
        <v>101</v>
      </c>
      <c r="I1280" s="95">
        <v>5136.6859999999997</v>
      </c>
      <c r="J1280" s="96">
        <v>6.4204893363021318</v>
      </c>
      <c r="K1280" s="103">
        <f t="shared" si="199"/>
        <v>6.9144364775631058</v>
      </c>
      <c r="L1280" s="115">
        <f>K1280-K1282</f>
        <v>5.7205931134740009</v>
      </c>
      <c r="M1280" s="101" t="s">
        <v>69</v>
      </c>
      <c r="N1280" s="101" t="s">
        <v>70</v>
      </c>
      <c r="O1280" s="101" t="s">
        <v>71</v>
      </c>
      <c r="P1280" s="101" t="s">
        <v>72</v>
      </c>
      <c r="Q1280" s="101" t="s">
        <v>73</v>
      </c>
      <c r="R1280" s="101" t="s">
        <v>74</v>
      </c>
      <c r="S1280" s="92" t="s">
        <v>65</v>
      </c>
      <c r="T1280" s="92" t="s">
        <v>101</v>
      </c>
      <c r="U1280" s="97">
        <v>4.5999999999999999E-2</v>
      </c>
      <c r="V1280" s="98" t="s">
        <v>238</v>
      </c>
      <c r="W1280" s="98">
        <v>13.3</v>
      </c>
      <c r="X1280" s="99">
        <v>818.19799999999998</v>
      </c>
      <c r="Y1280" s="99">
        <v>504.44940000000003</v>
      </c>
      <c r="Z1280" s="99">
        <f t="shared" si="190"/>
        <v>0.61653707293344651</v>
      </c>
      <c r="AA1280" s="100">
        <f t="shared" si="191"/>
        <v>8.1999430700148395</v>
      </c>
      <c r="AB1280" s="97">
        <v>6.6559999999999997</v>
      </c>
      <c r="AC1280" s="100">
        <f t="shared" si="192"/>
        <v>0.81171295253735887</v>
      </c>
      <c r="AD1280" s="100">
        <f t="shared" si="193"/>
        <v>1.2319626006632871</v>
      </c>
      <c r="AE1280" s="100">
        <f t="shared" si="194"/>
        <v>5.6670279630511203E-2</v>
      </c>
      <c r="AF1280" s="101">
        <v>995</v>
      </c>
      <c r="AG1280" s="101">
        <f t="shared" si="195"/>
        <v>5.6955054905036382E-5</v>
      </c>
      <c r="AH1280" s="102">
        <v>2000</v>
      </c>
      <c r="AI1280" s="101">
        <v>10.116</v>
      </c>
      <c r="AJ1280" s="101">
        <f t="shared" si="196"/>
        <v>1.1260390451766782E-2</v>
      </c>
      <c r="AK1280" s="1">
        <f t="shared" si="197"/>
        <v>7.7859254491299541E-4</v>
      </c>
      <c r="AL1280" s="1">
        <f t="shared" si="198"/>
        <v>6.4416112073405456E-4</v>
      </c>
      <c r="AM1280" s="92" t="s">
        <v>65</v>
      </c>
      <c r="AN1280" s="101" t="s">
        <v>69</v>
      </c>
      <c r="AO1280" s="101" t="s">
        <v>70</v>
      </c>
      <c r="AP1280" s="101" t="s">
        <v>71</v>
      </c>
      <c r="AQ1280" s="101" t="s">
        <v>72</v>
      </c>
      <c r="AR1280" s="101" t="s">
        <v>73</v>
      </c>
      <c r="AS1280" s="101" t="s">
        <v>74</v>
      </c>
      <c r="AT1280" s="92" t="s">
        <v>65</v>
      </c>
      <c r="AU1280" s="92" t="s">
        <v>101</v>
      </c>
    </row>
    <row r="1281" spans="1:47" s="101" customFormat="1" ht="16">
      <c r="A1281" s="92" t="s">
        <v>75</v>
      </c>
      <c r="B1281" s="92" t="s">
        <v>65</v>
      </c>
      <c r="C1281" s="92" t="s">
        <v>66</v>
      </c>
      <c r="D1281" s="93" t="s">
        <v>67</v>
      </c>
      <c r="E1281" s="94">
        <v>85</v>
      </c>
      <c r="F1281" s="95">
        <v>1.054</v>
      </c>
      <c r="G1281" s="94">
        <v>2581.1</v>
      </c>
      <c r="H1281" s="92" t="s">
        <v>101</v>
      </c>
      <c r="I1281" s="95">
        <v>3275.886</v>
      </c>
      <c r="J1281" s="96">
        <v>4.5624574080939215</v>
      </c>
      <c r="K1281" s="103">
        <f t="shared" si="199"/>
        <v>4.9209775389127426</v>
      </c>
      <c r="L1281" s="115">
        <f>K1281-K1283</f>
        <v>3.7255436273416169</v>
      </c>
      <c r="M1281" s="101" t="s">
        <v>69</v>
      </c>
      <c r="N1281" s="101" t="s">
        <v>70</v>
      </c>
      <c r="O1281" s="101" t="s">
        <v>71</v>
      </c>
      <c r="P1281" s="101" t="s">
        <v>72</v>
      </c>
      <c r="Q1281" s="101" t="s">
        <v>73</v>
      </c>
      <c r="R1281" s="101" t="s">
        <v>74</v>
      </c>
      <c r="S1281" s="92" t="s">
        <v>65</v>
      </c>
      <c r="T1281" s="92" t="s">
        <v>101</v>
      </c>
      <c r="U1281" s="97">
        <v>6.3E-2</v>
      </c>
      <c r="V1281" s="98" t="s">
        <v>238</v>
      </c>
      <c r="W1281" s="98">
        <v>13.3</v>
      </c>
      <c r="X1281" s="99">
        <v>818.19799999999998</v>
      </c>
      <c r="Y1281" s="99">
        <v>504.44940000000003</v>
      </c>
      <c r="Z1281" s="99">
        <f t="shared" si="190"/>
        <v>0.61653707293344651</v>
      </c>
      <c r="AA1281" s="100">
        <f t="shared" si="191"/>
        <v>8.1999430700148395</v>
      </c>
      <c r="AB1281" s="97">
        <v>6.6559999999999997</v>
      </c>
      <c r="AC1281" s="100">
        <f t="shared" si="192"/>
        <v>0.81171295253735887</v>
      </c>
      <c r="AD1281" s="100">
        <f t="shared" si="193"/>
        <v>1.2319626006632871</v>
      </c>
      <c r="AE1281" s="100">
        <f t="shared" si="194"/>
        <v>7.7613643841787094E-2</v>
      </c>
      <c r="AF1281" s="101">
        <v>995</v>
      </c>
      <c r="AG1281" s="101">
        <f t="shared" si="195"/>
        <v>7.8003662152549837E-5</v>
      </c>
      <c r="AH1281" s="102">
        <v>2000</v>
      </c>
      <c r="AI1281" s="101">
        <v>10.116</v>
      </c>
      <c r="AJ1281" s="101">
        <f t="shared" si="196"/>
        <v>1.5421839096984942E-2</v>
      </c>
      <c r="AK1281" s="1">
        <f t="shared" si="197"/>
        <v>7.5890523804989277E-4</v>
      </c>
      <c r="AL1281" s="1">
        <f t="shared" si="198"/>
        <v>5.7454734369660049E-4</v>
      </c>
      <c r="AM1281" s="92" t="s">
        <v>65</v>
      </c>
      <c r="AN1281" s="101" t="s">
        <v>69</v>
      </c>
      <c r="AO1281" s="101" t="s">
        <v>70</v>
      </c>
      <c r="AP1281" s="101" t="s">
        <v>71</v>
      </c>
      <c r="AQ1281" s="101" t="s">
        <v>72</v>
      </c>
      <c r="AR1281" s="101" t="s">
        <v>73</v>
      </c>
      <c r="AS1281" s="101" t="s">
        <v>74</v>
      </c>
      <c r="AT1281" s="92" t="s">
        <v>65</v>
      </c>
      <c r="AU1281" s="92" t="s">
        <v>101</v>
      </c>
    </row>
    <row r="1282" spans="1:47" s="1" customFormat="1" ht="16">
      <c r="A1282" s="8" t="s">
        <v>112</v>
      </c>
      <c r="B1282" s="8" t="s">
        <v>113</v>
      </c>
      <c r="C1282" s="8" t="s">
        <v>66</v>
      </c>
      <c r="D1282" s="11" t="s">
        <v>67</v>
      </c>
      <c r="E1282" s="24">
        <v>69</v>
      </c>
      <c r="F1282" s="13">
        <v>0.38300000000000001</v>
      </c>
      <c r="G1282" s="24">
        <v>2581.6</v>
      </c>
      <c r="H1282" s="8" t="s">
        <v>101</v>
      </c>
      <c r="I1282" s="13">
        <v>-1.788</v>
      </c>
      <c r="J1282" s="38">
        <v>1.1037131815186039</v>
      </c>
      <c r="K1282" s="103">
        <f t="shared" si="199"/>
        <v>1.1938433640891049</v>
      </c>
      <c r="L1282" s="115"/>
      <c r="M1282" s="1" t="s">
        <v>69</v>
      </c>
      <c r="N1282" s="1" t="s">
        <v>70</v>
      </c>
      <c r="O1282" s="1" t="s">
        <v>71</v>
      </c>
      <c r="P1282" s="1" t="s">
        <v>114</v>
      </c>
      <c r="Q1282" s="1" t="s">
        <v>73</v>
      </c>
      <c r="R1282" s="1" t="s">
        <v>74</v>
      </c>
      <c r="S1282" s="8" t="s">
        <v>113</v>
      </c>
      <c r="T1282" s="8" t="s">
        <v>101</v>
      </c>
      <c r="U1282" s="25">
        <v>2.7E-2</v>
      </c>
      <c r="V1282"/>
      <c r="W1282">
        <v>13.3</v>
      </c>
      <c r="X1282" s="70">
        <v>818.19799999999998</v>
      </c>
      <c r="Y1282" s="70">
        <v>504.44940000000003</v>
      </c>
      <c r="Z1282" s="70">
        <f t="shared" ref="Z1282:Z1345" si="200">Y1282/X1282</f>
        <v>0.61653707293344651</v>
      </c>
      <c r="AA1282" s="23">
        <f t="shared" ref="AA1282:AA1345" si="201">W1282*Z1282</f>
        <v>8.1999430700148395</v>
      </c>
      <c r="AB1282" s="25">
        <v>6.609</v>
      </c>
      <c r="AC1282" s="23">
        <f t="shared" ref="AC1282:AC1345" si="202">AB1282/AA1282</f>
        <v>0.80598120542659324</v>
      </c>
      <c r="AD1282" s="23">
        <f t="shared" ref="AD1282:AD1345" si="203">1/AC1282</f>
        <v>1.2407237206861612</v>
      </c>
      <c r="AE1282" s="23">
        <f t="shared" ref="AE1282:AE1345" si="204">U1282*AD1282</f>
        <v>3.349954045852635E-2</v>
      </c>
      <c r="AF1282" s="1">
        <v>995</v>
      </c>
      <c r="AG1282" s="1">
        <f t="shared" ref="AG1282:AG1345" si="205">AE1282/AF1282</f>
        <v>3.3667879857815425E-5</v>
      </c>
      <c r="AH1282" s="7">
        <v>2000</v>
      </c>
      <c r="AI1282" s="1">
        <v>10.411</v>
      </c>
      <c r="AJ1282" s="1">
        <f t="shared" ref="AJ1282:AJ1345" si="206">AG1282*AH1282/AI1282</f>
        <v>6.4677513894564271E-3</v>
      </c>
      <c r="AK1282" s="1">
        <f t="shared" si="197"/>
        <v>7.7214820768806432E-5</v>
      </c>
      <c r="AL1282" s="1">
        <f t="shared" si="198"/>
        <v>0</v>
      </c>
      <c r="AM1282" s="8" t="s">
        <v>113</v>
      </c>
      <c r="AN1282" s="1" t="s">
        <v>69</v>
      </c>
      <c r="AO1282" s="1" t="s">
        <v>70</v>
      </c>
      <c r="AP1282" s="1" t="s">
        <v>71</v>
      </c>
      <c r="AQ1282" s="1" t="s">
        <v>114</v>
      </c>
      <c r="AR1282" s="1" t="s">
        <v>73</v>
      </c>
      <c r="AS1282" s="1" t="s">
        <v>74</v>
      </c>
      <c r="AT1282" s="8" t="s">
        <v>113</v>
      </c>
      <c r="AU1282" s="8" t="s">
        <v>101</v>
      </c>
    </row>
    <row r="1283" spans="1:47" s="1" customFormat="1" ht="16">
      <c r="A1283" s="8" t="s">
        <v>115</v>
      </c>
      <c r="B1283" s="8" t="s">
        <v>113</v>
      </c>
      <c r="C1283" s="8" t="s">
        <v>66</v>
      </c>
      <c r="D1283" s="11" t="s">
        <v>67</v>
      </c>
      <c r="E1283" s="24">
        <v>69</v>
      </c>
      <c r="F1283" s="13">
        <v>0.39800000000000002</v>
      </c>
      <c r="G1283" s="24">
        <v>2581.6</v>
      </c>
      <c r="H1283" s="8" t="s">
        <v>101</v>
      </c>
      <c r="I1283" s="13">
        <v>-0.442</v>
      </c>
      <c r="J1283" s="38">
        <v>1.1051849924533723</v>
      </c>
      <c r="K1283" s="103">
        <f t="shared" si="199"/>
        <v>1.1954339115711259</v>
      </c>
      <c r="L1283" s="115"/>
      <c r="M1283" s="1" t="s">
        <v>69</v>
      </c>
      <c r="N1283" s="1" t="s">
        <v>70</v>
      </c>
      <c r="O1283" s="1" t="s">
        <v>71</v>
      </c>
      <c r="P1283" s="1" t="s">
        <v>114</v>
      </c>
      <c r="Q1283" s="1" t="s">
        <v>73</v>
      </c>
      <c r="R1283" s="1" t="s">
        <v>74</v>
      </c>
      <c r="S1283" s="8" t="s">
        <v>113</v>
      </c>
      <c r="T1283" s="8" t="s">
        <v>101</v>
      </c>
      <c r="U1283" s="25">
        <v>2.8000000000000001E-2</v>
      </c>
      <c r="V1283"/>
      <c r="W1283">
        <v>13.3</v>
      </c>
      <c r="X1283" s="70">
        <v>818.19799999999998</v>
      </c>
      <c r="Y1283" s="70">
        <v>504.44940000000003</v>
      </c>
      <c r="Z1283" s="70">
        <f t="shared" si="200"/>
        <v>0.61653707293344651</v>
      </c>
      <c r="AA1283" s="23">
        <f t="shared" si="201"/>
        <v>8.1999430700148395</v>
      </c>
      <c r="AB1283" s="25">
        <v>6.609</v>
      </c>
      <c r="AC1283" s="23">
        <f t="shared" si="202"/>
        <v>0.80598120542659324</v>
      </c>
      <c r="AD1283" s="23">
        <f t="shared" si="203"/>
        <v>1.2407237206861612</v>
      </c>
      <c r="AE1283" s="23">
        <f t="shared" si="204"/>
        <v>3.4740264179212513E-2</v>
      </c>
      <c r="AF1283" s="1">
        <v>995</v>
      </c>
      <c r="AG1283" s="1">
        <f t="shared" si="205"/>
        <v>3.4914838371067852E-5</v>
      </c>
      <c r="AH1283" s="7">
        <v>2000</v>
      </c>
      <c r="AI1283" s="1">
        <v>10.411</v>
      </c>
      <c r="AJ1283" s="1">
        <f t="shared" si="206"/>
        <v>6.7072977372140729E-3</v>
      </c>
      <c r="AK1283" s="1">
        <f t="shared" ref="AK1283:AK1346" si="207">AJ1283*(K1283/100)</f>
        <v>8.0181311700699807E-5</v>
      </c>
      <c r="AL1283" s="1">
        <f t="shared" ref="AL1283:AL1346" si="208">AJ1283*(L1283/100)</f>
        <v>0</v>
      </c>
      <c r="AM1283" s="8" t="s">
        <v>113</v>
      </c>
      <c r="AN1283" s="1" t="s">
        <v>69</v>
      </c>
      <c r="AO1283" s="1" t="s">
        <v>70</v>
      </c>
      <c r="AP1283" s="1" t="s">
        <v>71</v>
      </c>
      <c r="AQ1283" s="1" t="s">
        <v>114</v>
      </c>
      <c r="AR1283" s="1" t="s">
        <v>73</v>
      </c>
      <c r="AS1283" s="1" t="s">
        <v>74</v>
      </c>
      <c r="AT1283" s="8" t="s">
        <v>113</v>
      </c>
      <c r="AU1283" s="8" t="s">
        <v>101</v>
      </c>
    </row>
    <row r="1284" spans="1:47" s="89" customFormat="1" ht="16">
      <c r="A1284" s="81" t="s">
        <v>126</v>
      </c>
      <c r="B1284" s="81" t="s">
        <v>127</v>
      </c>
      <c r="C1284" s="81" t="s">
        <v>66</v>
      </c>
      <c r="D1284" s="91" t="s">
        <v>67</v>
      </c>
      <c r="E1284" s="82">
        <v>86</v>
      </c>
      <c r="F1284" s="83">
        <v>0.92800000000000005</v>
      </c>
      <c r="G1284" s="82">
        <v>2581.8000000000002</v>
      </c>
      <c r="H1284" s="81" t="s">
        <v>101</v>
      </c>
      <c r="I1284" s="83">
        <v>-14.917</v>
      </c>
      <c r="J1284" s="84">
        <v>1.0893547127989891</v>
      </c>
      <c r="K1284" s="103">
        <f t="shared" si="199"/>
        <v>1.1783263406356057</v>
      </c>
      <c r="L1284" s="115"/>
      <c r="M1284" s="89" t="s">
        <v>119</v>
      </c>
      <c r="N1284" s="89" t="s">
        <v>120</v>
      </c>
      <c r="O1284" s="89" t="s">
        <v>71</v>
      </c>
      <c r="P1284" s="89" t="s">
        <v>114</v>
      </c>
      <c r="Q1284" s="89" t="s">
        <v>73</v>
      </c>
      <c r="R1284" s="89" t="s">
        <v>74</v>
      </c>
      <c r="S1284" s="81" t="s">
        <v>127</v>
      </c>
      <c r="T1284" s="81" t="s">
        <v>101</v>
      </c>
      <c r="U1284" s="85">
        <v>5.6000000000000001E-2</v>
      </c>
      <c r="V1284" s="86"/>
      <c r="W1284" s="86">
        <v>13.3</v>
      </c>
      <c r="X1284" s="87">
        <v>818.19799999999998</v>
      </c>
      <c r="Y1284" s="87">
        <v>504.44940000000003</v>
      </c>
      <c r="Z1284" s="87">
        <f t="shared" si="200"/>
        <v>0.61653707293344651</v>
      </c>
      <c r="AA1284" s="88">
        <f t="shared" si="201"/>
        <v>8.1999430700148395</v>
      </c>
      <c r="AB1284" s="85">
        <v>6.4210000000000003</v>
      </c>
      <c r="AC1284" s="88">
        <f t="shared" si="202"/>
        <v>0.78305421698353084</v>
      </c>
      <c r="AD1284" s="88">
        <f t="shared" si="203"/>
        <v>1.277050781811998</v>
      </c>
      <c r="AE1284" s="88">
        <f t="shared" si="204"/>
        <v>7.1514843781471896E-2</v>
      </c>
      <c r="AF1284" s="89">
        <v>995</v>
      </c>
      <c r="AG1284" s="89">
        <f t="shared" si="205"/>
        <v>7.1874214855750646E-5</v>
      </c>
      <c r="AH1284" s="90">
        <v>2000</v>
      </c>
      <c r="AI1284" s="89">
        <v>10.188000000000001</v>
      </c>
      <c r="AJ1284" s="89">
        <f t="shared" si="206"/>
        <v>1.410958281424237E-2</v>
      </c>
      <c r="AK1284" s="1">
        <f t="shared" si="207"/>
        <v>1.6625693085401243E-4</v>
      </c>
      <c r="AL1284" s="1">
        <f t="shared" si="208"/>
        <v>0</v>
      </c>
      <c r="AM1284" s="81" t="s">
        <v>127</v>
      </c>
      <c r="AN1284" s="89" t="s">
        <v>119</v>
      </c>
      <c r="AO1284" s="89" t="s">
        <v>120</v>
      </c>
      <c r="AP1284" s="89" t="s">
        <v>71</v>
      </c>
      <c r="AQ1284" s="89" t="s">
        <v>114</v>
      </c>
      <c r="AR1284" s="89" t="s">
        <v>73</v>
      </c>
      <c r="AS1284" s="89" t="s">
        <v>74</v>
      </c>
      <c r="AT1284" s="81" t="s">
        <v>127</v>
      </c>
      <c r="AU1284" s="81" t="s">
        <v>101</v>
      </c>
    </row>
    <row r="1285" spans="1:47" s="1" customFormat="1" ht="16">
      <c r="A1285" s="8" t="s">
        <v>128</v>
      </c>
      <c r="B1285" s="8" t="s">
        <v>129</v>
      </c>
      <c r="C1285" s="8" t="s">
        <v>66</v>
      </c>
      <c r="D1285" s="11" t="s">
        <v>67</v>
      </c>
      <c r="E1285" s="24">
        <v>76</v>
      </c>
      <c r="F1285" s="13">
        <v>0.56899999999999995</v>
      </c>
      <c r="G1285" s="24">
        <v>2580.6999999999998</v>
      </c>
      <c r="H1285" s="8" t="s">
        <v>101</v>
      </c>
      <c r="I1285" s="13">
        <v>4594.9369999999999</v>
      </c>
      <c r="J1285" s="38">
        <v>5.8870540835490885</v>
      </c>
      <c r="K1285" s="103">
        <f t="shared" ref="K1285:K1348" si="209">((J1285*13.003355)/(((100-J1285)*12.0107)+(J1285*13.003355)))*100</f>
        <v>6.3427440539210469</v>
      </c>
      <c r="L1285" s="115">
        <f>K1285-K1286</f>
        <v>5.1823400353055256</v>
      </c>
      <c r="M1285" s="1" t="s">
        <v>69</v>
      </c>
      <c r="N1285" s="1" t="s">
        <v>70</v>
      </c>
      <c r="O1285" s="1" t="s">
        <v>71</v>
      </c>
      <c r="P1285" s="1" t="s">
        <v>72</v>
      </c>
      <c r="Q1285" s="1" t="s">
        <v>130</v>
      </c>
      <c r="R1285" s="1" t="s">
        <v>131</v>
      </c>
      <c r="S1285" s="8" t="s">
        <v>129</v>
      </c>
      <c r="T1285" s="8" t="s">
        <v>101</v>
      </c>
      <c r="U1285" s="25">
        <v>3.6999999999999998E-2</v>
      </c>
      <c r="V1285"/>
      <c r="W1285">
        <v>13.3</v>
      </c>
      <c r="X1285" s="70">
        <v>818.19799999999998</v>
      </c>
      <c r="Y1285" s="70">
        <v>504.44940000000003</v>
      </c>
      <c r="Z1285" s="70">
        <f t="shared" si="200"/>
        <v>0.61653707293344651</v>
      </c>
      <c r="AA1285" s="23">
        <f t="shared" si="201"/>
        <v>8.1999430700148395</v>
      </c>
      <c r="AB1285" s="25">
        <v>4.9630000000000001</v>
      </c>
      <c r="AC1285" s="23">
        <f t="shared" si="202"/>
        <v>0.60524810448361055</v>
      </c>
      <c r="AD1285" s="23">
        <f t="shared" si="203"/>
        <v>1.652215005040266</v>
      </c>
      <c r="AE1285" s="23">
        <f t="shared" si="204"/>
        <v>6.1131955186489839E-2</v>
      </c>
      <c r="AF1285" s="1">
        <v>995</v>
      </c>
      <c r="AG1285" s="1">
        <f t="shared" si="205"/>
        <v>6.1439150941195814E-5</v>
      </c>
      <c r="AH1285" s="7">
        <v>2000</v>
      </c>
      <c r="AI1285" s="1">
        <v>10.321999999999999</v>
      </c>
      <c r="AJ1285" s="1">
        <f t="shared" si="206"/>
        <v>1.1904505123269874E-2</v>
      </c>
      <c r="AK1285" s="1">
        <f t="shared" si="207"/>
        <v>7.5507229085492638E-4</v>
      </c>
      <c r="AL1285" s="1">
        <f t="shared" si="208"/>
        <v>6.1693193500821216E-4</v>
      </c>
      <c r="AM1285" s="8" t="s">
        <v>129</v>
      </c>
      <c r="AN1285" s="1" t="s">
        <v>69</v>
      </c>
      <c r="AO1285" s="1" t="s">
        <v>70</v>
      </c>
      <c r="AP1285" s="1" t="s">
        <v>71</v>
      </c>
      <c r="AQ1285" s="1" t="s">
        <v>72</v>
      </c>
      <c r="AR1285" s="1" t="s">
        <v>130</v>
      </c>
      <c r="AS1285" s="1" t="s">
        <v>131</v>
      </c>
      <c r="AT1285" s="8" t="s">
        <v>129</v>
      </c>
      <c r="AU1285" s="8" t="s">
        <v>101</v>
      </c>
    </row>
    <row r="1286" spans="1:47" s="1" customFormat="1" ht="16">
      <c r="A1286" s="8" t="s">
        <v>132</v>
      </c>
      <c r="B1286" s="8" t="s">
        <v>133</v>
      </c>
      <c r="C1286" s="8" t="s">
        <v>66</v>
      </c>
      <c r="D1286" s="8" t="s">
        <v>67</v>
      </c>
      <c r="E1286" s="24">
        <v>64</v>
      </c>
      <c r="F1286" s="13">
        <v>0.41399999999999998</v>
      </c>
      <c r="G1286" s="24">
        <v>2581.4</v>
      </c>
      <c r="H1286" s="8" t="s">
        <v>101</v>
      </c>
      <c r="I1286" s="13">
        <v>-30.076000000000001</v>
      </c>
      <c r="J1286" s="38">
        <v>1.0727709571581405</v>
      </c>
      <c r="K1286" s="103">
        <f t="shared" si="209"/>
        <v>1.1604040186155213</v>
      </c>
      <c r="L1286" s="115"/>
      <c r="M1286" s="1" t="s">
        <v>69</v>
      </c>
      <c r="N1286" s="1" t="s">
        <v>70</v>
      </c>
      <c r="O1286" s="1" t="s">
        <v>71</v>
      </c>
      <c r="P1286" s="1" t="s">
        <v>114</v>
      </c>
      <c r="Q1286" s="1" t="s">
        <v>130</v>
      </c>
      <c r="R1286" s="1" t="s">
        <v>131</v>
      </c>
      <c r="S1286" s="8" t="s">
        <v>133</v>
      </c>
      <c r="T1286" s="8" t="s">
        <v>101</v>
      </c>
      <c r="U1286" s="25">
        <v>2.5999999999999999E-2</v>
      </c>
      <c r="V1286"/>
      <c r="W1286">
        <v>13.3</v>
      </c>
      <c r="X1286" s="70">
        <v>818.19799999999998</v>
      </c>
      <c r="Y1286" s="70">
        <v>504.44940000000003</v>
      </c>
      <c r="Z1286" s="70">
        <f t="shared" si="200"/>
        <v>0.61653707293344651</v>
      </c>
      <c r="AA1286" s="23">
        <f t="shared" si="201"/>
        <v>8.1999430700148395</v>
      </c>
      <c r="AB1286" s="25">
        <v>3.1789999999999998</v>
      </c>
      <c r="AC1286" s="23">
        <f t="shared" si="202"/>
        <v>0.38768561840689059</v>
      </c>
      <c r="AD1286" s="23">
        <f t="shared" si="203"/>
        <v>2.5794095847797545</v>
      </c>
      <c r="AE1286" s="23">
        <f t="shared" si="204"/>
        <v>6.7064649204273616E-2</v>
      </c>
      <c r="AF1286" s="1">
        <v>950</v>
      </c>
      <c r="AG1286" s="1">
        <f t="shared" si="205"/>
        <v>7.0594367583445909E-5</v>
      </c>
      <c r="AH1286" s="7">
        <v>2000</v>
      </c>
      <c r="AI1286" s="1">
        <v>10.337999999999999</v>
      </c>
      <c r="AJ1286" s="1">
        <f t="shared" si="206"/>
        <v>1.3657258189871525E-2</v>
      </c>
      <c r="AK1286" s="1">
        <f t="shared" si="207"/>
        <v>1.5847937286796659E-4</v>
      </c>
      <c r="AL1286" s="1">
        <f t="shared" si="208"/>
        <v>0</v>
      </c>
      <c r="AM1286" s="8" t="s">
        <v>133</v>
      </c>
      <c r="AN1286" s="1" t="s">
        <v>69</v>
      </c>
      <c r="AO1286" s="1" t="s">
        <v>70</v>
      </c>
      <c r="AP1286" s="1" t="s">
        <v>71</v>
      </c>
      <c r="AQ1286" s="1" t="s">
        <v>114</v>
      </c>
      <c r="AR1286" s="1" t="s">
        <v>130</v>
      </c>
      <c r="AS1286" s="1" t="s">
        <v>131</v>
      </c>
      <c r="AT1286" s="8" t="s">
        <v>133</v>
      </c>
      <c r="AU1286" s="8" t="s">
        <v>101</v>
      </c>
    </row>
    <row r="1287" spans="1:47" s="1" customFormat="1" ht="16">
      <c r="A1287" s="8" t="s">
        <v>134</v>
      </c>
      <c r="B1287" s="8" t="s">
        <v>135</v>
      </c>
      <c r="C1287" s="8" t="s">
        <v>66</v>
      </c>
      <c r="D1287" s="8" t="s">
        <v>67</v>
      </c>
      <c r="E1287" s="24">
        <v>76</v>
      </c>
      <c r="F1287" s="13">
        <v>0.626</v>
      </c>
      <c r="G1287" s="24">
        <v>2581.6</v>
      </c>
      <c r="H1287" s="8" t="s">
        <v>101</v>
      </c>
      <c r="I1287" s="13">
        <v>2361.076</v>
      </c>
      <c r="J1287" s="38">
        <v>3.6216885737587039</v>
      </c>
      <c r="K1287" s="103">
        <f t="shared" si="209"/>
        <v>3.909310788669571</v>
      </c>
      <c r="L1287" s="115">
        <f>K1287-K1288</f>
        <v>2.7416892950147265</v>
      </c>
      <c r="M1287" s="1" t="s">
        <v>69</v>
      </c>
      <c r="N1287" s="1" t="s">
        <v>70</v>
      </c>
      <c r="O1287" s="1" t="s">
        <v>71</v>
      </c>
      <c r="P1287" s="1" t="s">
        <v>72</v>
      </c>
      <c r="Q1287" s="1" t="s">
        <v>130</v>
      </c>
      <c r="R1287" s="1" t="s">
        <v>74</v>
      </c>
      <c r="S1287" s="8" t="s">
        <v>135</v>
      </c>
      <c r="T1287" s="8" t="s">
        <v>101</v>
      </c>
      <c r="U1287" s="25">
        <v>3.6999999999999998E-2</v>
      </c>
      <c r="V1287"/>
      <c r="W1287">
        <v>13.3</v>
      </c>
      <c r="X1287" s="70">
        <v>818.19799999999998</v>
      </c>
      <c r="Y1287" s="70">
        <v>504.44940000000003</v>
      </c>
      <c r="Z1287" s="70">
        <f t="shared" si="200"/>
        <v>0.61653707293344651</v>
      </c>
      <c r="AA1287" s="23">
        <f t="shared" si="201"/>
        <v>8.1999430700148395</v>
      </c>
      <c r="AB1287" s="25">
        <v>4.9889999999999999</v>
      </c>
      <c r="AC1287" s="23">
        <f t="shared" si="202"/>
        <v>0.60841885820445962</v>
      </c>
      <c r="AD1287" s="23">
        <f t="shared" si="203"/>
        <v>1.6436045439997673</v>
      </c>
      <c r="AE1287" s="23">
        <f t="shared" si="204"/>
        <v>6.0813368127991388E-2</v>
      </c>
      <c r="AF1287" s="1">
        <v>995</v>
      </c>
      <c r="AG1287" s="1">
        <f t="shared" si="205"/>
        <v>6.111896294270491E-5</v>
      </c>
      <c r="AH1287" s="7">
        <v>2000</v>
      </c>
      <c r="AI1287" s="1">
        <v>10.167999999999999</v>
      </c>
      <c r="AJ1287" s="1">
        <f t="shared" si="206"/>
        <v>1.2021825913199237E-2</v>
      </c>
      <c r="AK1287" s="1">
        <f t="shared" si="207"/>
        <v>4.6997053741977193E-4</v>
      </c>
      <c r="AL1287" s="1">
        <f t="shared" si="208"/>
        <v>3.2960111412748985E-4</v>
      </c>
      <c r="AM1287" s="8" t="s">
        <v>135</v>
      </c>
      <c r="AN1287" s="1" t="s">
        <v>69</v>
      </c>
      <c r="AO1287" s="1" t="s">
        <v>70</v>
      </c>
      <c r="AP1287" s="1" t="s">
        <v>71</v>
      </c>
      <c r="AQ1287" s="1" t="s">
        <v>72</v>
      </c>
      <c r="AR1287" s="1" t="s">
        <v>130</v>
      </c>
      <c r="AS1287" s="1" t="s">
        <v>74</v>
      </c>
      <c r="AT1287" s="8" t="s">
        <v>135</v>
      </c>
      <c r="AU1287" s="8" t="s">
        <v>101</v>
      </c>
    </row>
    <row r="1288" spans="1:47" s="1" customFormat="1" ht="16">
      <c r="A1288" s="8" t="s">
        <v>136</v>
      </c>
      <c r="B1288" s="8" t="s">
        <v>137</v>
      </c>
      <c r="C1288" s="8" t="s">
        <v>66</v>
      </c>
      <c r="D1288" s="11" t="s">
        <v>67</v>
      </c>
      <c r="E1288" s="24">
        <v>73</v>
      </c>
      <c r="F1288" s="13">
        <v>0.94799999999999995</v>
      </c>
      <c r="G1288" s="24">
        <v>2581.6</v>
      </c>
      <c r="H1288" s="8" t="s">
        <v>101</v>
      </c>
      <c r="I1288" s="13">
        <v>-23.972000000000001</v>
      </c>
      <c r="J1288" s="38">
        <v>1.0794493252440742</v>
      </c>
      <c r="K1288" s="103">
        <f t="shared" si="209"/>
        <v>1.1676214936548448</v>
      </c>
      <c r="L1288" s="115"/>
      <c r="M1288" s="1" t="s">
        <v>69</v>
      </c>
      <c r="N1288" s="1" t="s">
        <v>70</v>
      </c>
      <c r="O1288" s="1" t="s">
        <v>71</v>
      </c>
      <c r="P1288" s="1" t="s">
        <v>114</v>
      </c>
      <c r="Q1288" s="1" t="s">
        <v>130</v>
      </c>
      <c r="R1288" s="1" t="s">
        <v>74</v>
      </c>
      <c r="S1288" s="8" t="s">
        <v>137</v>
      </c>
      <c r="T1288" s="8" t="s">
        <v>101</v>
      </c>
      <c r="U1288" s="25">
        <v>6.7000000000000004E-2</v>
      </c>
      <c r="V1288"/>
      <c r="W1288">
        <v>13.3</v>
      </c>
      <c r="X1288" s="70">
        <v>818.19799999999998</v>
      </c>
      <c r="Y1288" s="70">
        <v>504.44940000000003</v>
      </c>
      <c r="Z1288" s="70">
        <f t="shared" si="200"/>
        <v>0.61653707293344651</v>
      </c>
      <c r="AA1288" s="23">
        <f t="shared" si="201"/>
        <v>8.1999430700148395</v>
      </c>
      <c r="AB1288" s="25">
        <v>7.1289999999999996</v>
      </c>
      <c r="AC1288" s="23">
        <f t="shared" si="202"/>
        <v>0.86939627984357437</v>
      </c>
      <c r="AD1288" s="23">
        <f t="shared" si="203"/>
        <v>1.1502234633209201</v>
      </c>
      <c r="AE1288" s="23">
        <f t="shared" si="204"/>
        <v>7.706497204250165E-2</v>
      </c>
      <c r="AF1288" s="1">
        <v>950</v>
      </c>
      <c r="AG1288" s="1">
        <f t="shared" si="205"/>
        <v>8.1121023202633321E-5</v>
      </c>
      <c r="AH1288" s="7">
        <v>2000</v>
      </c>
      <c r="AI1288" s="1">
        <v>10.287000000000001</v>
      </c>
      <c r="AJ1288" s="1">
        <f t="shared" si="206"/>
        <v>1.5771560844295388E-2</v>
      </c>
      <c r="AK1288" s="1">
        <f t="shared" si="207"/>
        <v>1.8415213430284443E-4</v>
      </c>
      <c r="AL1288" s="1">
        <f t="shared" si="208"/>
        <v>0</v>
      </c>
      <c r="AM1288" s="8" t="s">
        <v>137</v>
      </c>
      <c r="AN1288" s="1" t="s">
        <v>69</v>
      </c>
      <c r="AO1288" s="1" t="s">
        <v>70</v>
      </c>
      <c r="AP1288" s="1" t="s">
        <v>71</v>
      </c>
      <c r="AQ1288" s="1" t="s">
        <v>114</v>
      </c>
      <c r="AR1288" s="1" t="s">
        <v>130</v>
      </c>
      <c r="AS1288" s="1" t="s">
        <v>74</v>
      </c>
      <c r="AT1288" s="8" t="s">
        <v>137</v>
      </c>
      <c r="AU1288" s="8" t="s">
        <v>101</v>
      </c>
    </row>
    <row r="1289" spans="1:47" s="1" customFormat="1" ht="16">
      <c r="A1289" s="8" t="s">
        <v>138</v>
      </c>
      <c r="B1289" s="8" t="s">
        <v>139</v>
      </c>
      <c r="C1289" s="8" t="s">
        <v>66</v>
      </c>
      <c r="D1289" s="11" t="s">
        <v>67</v>
      </c>
      <c r="E1289" s="24">
        <v>78</v>
      </c>
      <c r="F1289" s="13">
        <v>0.52</v>
      </c>
      <c r="G1289" s="24">
        <v>2581.6</v>
      </c>
      <c r="H1289" s="8" t="s">
        <v>101</v>
      </c>
      <c r="I1289" s="13">
        <v>3374.9810000000002</v>
      </c>
      <c r="J1289" s="38">
        <v>4.6632630247939577</v>
      </c>
      <c r="K1289" s="103">
        <f t="shared" si="209"/>
        <v>5.0292870773343443</v>
      </c>
      <c r="L1289" s="115">
        <f>K1289-K1290</f>
        <v>3.8606854410579112</v>
      </c>
      <c r="M1289" s="1" t="s">
        <v>69</v>
      </c>
      <c r="N1289" s="1" t="s">
        <v>70</v>
      </c>
      <c r="O1289" s="1" t="s">
        <v>71</v>
      </c>
      <c r="P1289" s="1" t="s">
        <v>72</v>
      </c>
      <c r="Q1289" s="1" t="s">
        <v>130</v>
      </c>
      <c r="R1289" s="1" t="s">
        <v>140</v>
      </c>
      <c r="S1289" s="8" t="s">
        <v>139</v>
      </c>
      <c r="T1289" s="8" t="s">
        <v>101</v>
      </c>
      <c r="U1289" s="25">
        <v>2.7E-2</v>
      </c>
      <c r="V1289"/>
      <c r="W1289">
        <v>13.3</v>
      </c>
      <c r="X1289" s="70">
        <v>818.19799999999998</v>
      </c>
      <c r="Y1289" s="70">
        <v>504.44940000000003</v>
      </c>
      <c r="Z1289" s="70">
        <f t="shared" si="200"/>
        <v>0.61653707293344651</v>
      </c>
      <c r="AA1289" s="23">
        <f t="shared" si="201"/>
        <v>8.1999430700148395</v>
      </c>
      <c r="AB1289" s="25">
        <v>5.4409999999999998</v>
      </c>
      <c r="AC1289" s="23">
        <f t="shared" si="202"/>
        <v>0.66354119212075857</v>
      </c>
      <c r="AD1289" s="23">
        <f t="shared" si="203"/>
        <v>1.5070654420170631</v>
      </c>
      <c r="AE1289" s="23">
        <f t="shared" si="204"/>
        <v>4.06907669344607E-2</v>
      </c>
      <c r="AF1289" s="1">
        <v>995</v>
      </c>
      <c r="AG1289" s="1">
        <f t="shared" si="205"/>
        <v>4.0895243150211758E-5</v>
      </c>
      <c r="AH1289" s="7">
        <v>2000</v>
      </c>
      <c r="AI1289" s="1">
        <v>10.375999999999999</v>
      </c>
      <c r="AJ1289" s="1">
        <f t="shared" si="206"/>
        <v>7.88266059179101E-3</v>
      </c>
      <c r="AK1289" s="1">
        <f t="shared" si="207"/>
        <v>3.9644163049307217E-4</v>
      </c>
      <c r="AL1289" s="1">
        <f t="shared" si="208"/>
        <v>3.0432472983528495E-4</v>
      </c>
      <c r="AM1289" s="8" t="s">
        <v>139</v>
      </c>
      <c r="AN1289" s="1" t="s">
        <v>69</v>
      </c>
      <c r="AO1289" s="1" t="s">
        <v>70</v>
      </c>
      <c r="AP1289" s="1" t="s">
        <v>71</v>
      </c>
      <c r="AQ1289" s="1" t="s">
        <v>72</v>
      </c>
      <c r="AR1289" s="1" t="s">
        <v>130</v>
      </c>
      <c r="AS1289" s="1" t="s">
        <v>140</v>
      </c>
      <c r="AT1289" s="8" t="s">
        <v>139</v>
      </c>
      <c r="AU1289" s="8" t="s">
        <v>101</v>
      </c>
    </row>
    <row r="1290" spans="1:47" s="1" customFormat="1" ht="16">
      <c r="A1290" s="8" t="s">
        <v>142</v>
      </c>
      <c r="B1290" s="8" t="s">
        <v>143</v>
      </c>
      <c r="C1290" s="8" t="s">
        <v>66</v>
      </c>
      <c r="D1290" s="11" t="s">
        <v>67</v>
      </c>
      <c r="E1290" s="24">
        <v>72</v>
      </c>
      <c r="F1290" s="13">
        <v>0.70499999999999996</v>
      </c>
      <c r="G1290" s="24">
        <v>2581.6</v>
      </c>
      <c r="H1290" s="8" t="s">
        <v>101</v>
      </c>
      <c r="I1290" s="13">
        <v>-23.143000000000001</v>
      </c>
      <c r="J1290" s="38">
        <v>1.0803562621115301</v>
      </c>
      <c r="K1290" s="103">
        <f t="shared" si="209"/>
        <v>1.1686016362764331</v>
      </c>
      <c r="L1290" s="115"/>
      <c r="M1290" s="1" t="s">
        <v>69</v>
      </c>
      <c r="N1290" s="1" t="s">
        <v>70</v>
      </c>
      <c r="O1290" s="1" t="s">
        <v>71</v>
      </c>
      <c r="P1290" s="1" t="s">
        <v>114</v>
      </c>
      <c r="Q1290" s="1" t="s">
        <v>130</v>
      </c>
      <c r="R1290" s="1" t="s">
        <v>140</v>
      </c>
      <c r="S1290" s="8" t="s">
        <v>143</v>
      </c>
      <c r="T1290" s="8" t="s">
        <v>101</v>
      </c>
      <c r="U1290" s="25">
        <v>0.04</v>
      </c>
      <c r="V1290"/>
      <c r="W1290">
        <v>13.3</v>
      </c>
      <c r="X1290" s="70">
        <v>818.19799999999998</v>
      </c>
      <c r="Y1290" s="70">
        <v>504.44940000000003</v>
      </c>
      <c r="Z1290" s="70">
        <f t="shared" si="200"/>
        <v>0.61653707293344651</v>
      </c>
      <c r="AA1290" s="23">
        <f t="shared" si="201"/>
        <v>8.1999430700148395</v>
      </c>
      <c r="AB1290" s="25">
        <v>3.819</v>
      </c>
      <c r="AC1290" s="23">
        <f t="shared" si="202"/>
        <v>0.46573494076625199</v>
      </c>
      <c r="AD1290" s="23">
        <f t="shared" si="203"/>
        <v>2.1471440350916051</v>
      </c>
      <c r="AE1290" s="23">
        <f t="shared" si="204"/>
        <v>8.5885761403664204E-2</v>
      </c>
      <c r="AF1290" s="1">
        <v>950</v>
      </c>
      <c r="AG1290" s="1">
        <f t="shared" si="205"/>
        <v>9.0406064635436002E-5</v>
      </c>
      <c r="AH1290" s="7">
        <v>2000</v>
      </c>
      <c r="AI1290" s="1">
        <v>10.374000000000001</v>
      </c>
      <c r="AJ1290" s="1">
        <f t="shared" si="206"/>
        <v>1.7429355048281473E-2</v>
      </c>
      <c r="AK1290" s="1">
        <f t="shared" si="207"/>
        <v>2.0367972828664639E-4</v>
      </c>
      <c r="AL1290" s="1">
        <f t="shared" si="208"/>
        <v>0</v>
      </c>
      <c r="AM1290" s="8" t="s">
        <v>143</v>
      </c>
      <c r="AN1290" s="1" t="s">
        <v>69</v>
      </c>
      <c r="AO1290" s="1" t="s">
        <v>70</v>
      </c>
      <c r="AP1290" s="1" t="s">
        <v>71</v>
      </c>
      <c r="AQ1290" s="1" t="s">
        <v>114</v>
      </c>
      <c r="AR1290" s="1" t="s">
        <v>130</v>
      </c>
      <c r="AS1290" s="1" t="s">
        <v>140</v>
      </c>
      <c r="AT1290" s="8" t="s">
        <v>143</v>
      </c>
      <c r="AU1290" s="8" t="s">
        <v>101</v>
      </c>
    </row>
    <row r="1291" spans="1:47" s="1" customFormat="1" ht="16">
      <c r="A1291" s="8" t="s">
        <v>144</v>
      </c>
      <c r="B1291" s="8" t="s">
        <v>145</v>
      </c>
      <c r="C1291" s="8" t="s">
        <v>66</v>
      </c>
      <c r="D1291" s="11" t="s">
        <v>67</v>
      </c>
      <c r="E1291" s="24">
        <v>76</v>
      </c>
      <c r="F1291" s="13">
        <v>0.436</v>
      </c>
      <c r="G1291" s="24">
        <v>2581.6</v>
      </c>
      <c r="H1291" s="8" t="s">
        <v>101</v>
      </c>
      <c r="I1291" s="13">
        <v>2821.5149999999999</v>
      </c>
      <c r="J1291" s="38">
        <v>4.0974999277153472</v>
      </c>
      <c r="K1291" s="103">
        <f t="shared" si="209"/>
        <v>4.4211760422472528</v>
      </c>
      <c r="L1291" s="115">
        <f>K1291-K1292</f>
        <v>3.2473299682957033</v>
      </c>
      <c r="M1291" s="1" t="s">
        <v>69</v>
      </c>
      <c r="N1291" s="1" t="s">
        <v>70</v>
      </c>
      <c r="O1291" s="1" t="s">
        <v>71</v>
      </c>
      <c r="P1291" s="1" t="s">
        <v>72</v>
      </c>
      <c r="Q1291" s="1" t="s">
        <v>130</v>
      </c>
      <c r="R1291" s="1" t="s">
        <v>146</v>
      </c>
      <c r="S1291" s="8" t="s">
        <v>145</v>
      </c>
      <c r="T1291" s="8" t="s">
        <v>101</v>
      </c>
      <c r="U1291" s="25">
        <v>3.2000000000000001E-2</v>
      </c>
      <c r="V1291"/>
      <c r="W1291">
        <v>13.3</v>
      </c>
      <c r="X1291" s="70">
        <v>818.19799999999998</v>
      </c>
      <c r="Y1291" s="70">
        <v>504.44940000000003</v>
      </c>
      <c r="Z1291" s="70">
        <f t="shared" si="200"/>
        <v>0.61653707293344651</v>
      </c>
      <c r="AA1291" s="23">
        <f t="shared" si="201"/>
        <v>8.1999430700148395</v>
      </c>
      <c r="AB1291" s="25">
        <v>4.6020000000000003</v>
      </c>
      <c r="AC1291" s="23">
        <f t="shared" si="202"/>
        <v>0.5612234085902833</v>
      </c>
      <c r="AD1291" s="23">
        <f t="shared" si="203"/>
        <v>1.7818216145186525</v>
      </c>
      <c r="AE1291" s="23">
        <f t="shared" si="204"/>
        <v>5.7018291664596883E-2</v>
      </c>
      <c r="AF1291" s="1">
        <v>995</v>
      </c>
      <c r="AG1291" s="1">
        <f t="shared" si="205"/>
        <v>5.7304815743313453E-5</v>
      </c>
      <c r="AH1291" s="7">
        <v>2000</v>
      </c>
      <c r="AI1291" s="1">
        <v>10.285</v>
      </c>
      <c r="AJ1291" s="1">
        <f t="shared" si="206"/>
        <v>1.1143376906818367E-2</v>
      </c>
      <c r="AK1291" s="1">
        <f t="shared" si="207"/>
        <v>4.9266831010156653E-4</v>
      </c>
      <c r="AL1291" s="1">
        <f t="shared" si="208"/>
        <v>3.6186221777525563E-4</v>
      </c>
      <c r="AM1291" s="8" t="s">
        <v>145</v>
      </c>
      <c r="AN1291" s="1" t="s">
        <v>69</v>
      </c>
      <c r="AO1291" s="1" t="s">
        <v>70</v>
      </c>
      <c r="AP1291" s="1" t="s">
        <v>71</v>
      </c>
      <c r="AQ1291" s="1" t="s">
        <v>72</v>
      </c>
      <c r="AR1291" s="1" t="s">
        <v>130</v>
      </c>
      <c r="AS1291" s="1" t="s">
        <v>146</v>
      </c>
      <c r="AT1291" s="8" t="s">
        <v>145</v>
      </c>
      <c r="AU1291" s="8" t="s">
        <v>101</v>
      </c>
    </row>
    <row r="1292" spans="1:47" s="1" customFormat="1" ht="16">
      <c r="A1292" s="8" t="s">
        <v>147</v>
      </c>
      <c r="B1292" s="8" t="s">
        <v>148</v>
      </c>
      <c r="C1292" s="8" t="s">
        <v>66</v>
      </c>
      <c r="D1292" s="11" t="s">
        <v>67</v>
      </c>
      <c r="E1292" s="24">
        <v>74</v>
      </c>
      <c r="F1292" s="13">
        <v>0.88700000000000001</v>
      </c>
      <c r="G1292" s="24">
        <v>2582</v>
      </c>
      <c r="H1292" s="8" t="s">
        <v>101</v>
      </c>
      <c r="I1292" s="13">
        <v>-18.707000000000001</v>
      </c>
      <c r="J1292" s="38">
        <v>1.0852090216928563</v>
      </c>
      <c r="K1292" s="103">
        <f t="shared" si="209"/>
        <v>1.1738460739515495</v>
      </c>
      <c r="L1292" s="115"/>
      <c r="M1292" s="1" t="s">
        <v>69</v>
      </c>
      <c r="N1292" s="1" t="s">
        <v>70</v>
      </c>
      <c r="O1292" s="1" t="s">
        <v>71</v>
      </c>
      <c r="P1292" s="1" t="s">
        <v>114</v>
      </c>
      <c r="Q1292" s="1" t="s">
        <v>130</v>
      </c>
      <c r="R1292" s="1" t="s">
        <v>146</v>
      </c>
      <c r="S1292" s="8" t="s">
        <v>148</v>
      </c>
      <c r="T1292" s="8" t="s">
        <v>101</v>
      </c>
      <c r="U1292" s="25">
        <v>4.9000000000000002E-2</v>
      </c>
      <c r="V1292"/>
      <c r="W1292">
        <v>13.3</v>
      </c>
      <c r="X1292" s="70">
        <v>818.19799999999998</v>
      </c>
      <c r="Y1292" s="70">
        <v>504.44940000000003</v>
      </c>
      <c r="Z1292" s="70">
        <f t="shared" si="200"/>
        <v>0.61653707293344651</v>
      </c>
      <c r="AA1292" s="23">
        <f t="shared" si="201"/>
        <v>8.1999430700148395</v>
      </c>
      <c r="AB1292" s="25">
        <v>6.718</v>
      </c>
      <c r="AC1292" s="23">
        <f t="shared" si="202"/>
        <v>0.81927398064092194</v>
      </c>
      <c r="AD1292" s="23">
        <f t="shared" si="203"/>
        <v>1.2205928952091158</v>
      </c>
      <c r="AE1292" s="23">
        <f t="shared" si="204"/>
        <v>5.9809051865246682E-2</v>
      </c>
      <c r="AF1292" s="1">
        <v>950</v>
      </c>
      <c r="AG1292" s="1">
        <f t="shared" si="205"/>
        <v>6.295689670025967E-5</v>
      </c>
      <c r="AH1292" s="7">
        <v>2000</v>
      </c>
      <c r="AI1292" s="1">
        <v>10.242000000000001</v>
      </c>
      <c r="AJ1292" s="1">
        <f t="shared" si="206"/>
        <v>1.2293867740726355E-2</v>
      </c>
      <c r="AK1292" s="1">
        <f t="shared" si="207"/>
        <v>1.4431108381131238E-4</v>
      </c>
      <c r="AL1292" s="1">
        <f t="shared" si="208"/>
        <v>0</v>
      </c>
      <c r="AM1292" s="8" t="s">
        <v>148</v>
      </c>
      <c r="AN1292" s="1" t="s">
        <v>69</v>
      </c>
      <c r="AO1292" s="1" t="s">
        <v>70</v>
      </c>
      <c r="AP1292" s="1" t="s">
        <v>71</v>
      </c>
      <c r="AQ1292" s="1" t="s">
        <v>114</v>
      </c>
      <c r="AR1292" s="1" t="s">
        <v>130</v>
      </c>
      <c r="AS1292" s="1" t="s">
        <v>146</v>
      </c>
      <c r="AT1292" s="8" t="s">
        <v>148</v>
      </c>
      <c r="AU1292" s="8" t="s">
        <v>101</v>
      </c>
    </row>
    <row r="1293" spans="1:47" s="1" customFormat="1" ht="16">
      <c r="A1293" s="8" t="s">
        <v>149</v>
      </c>
      <c r="B1293" s="8" t="s">
        <v>150</v>
      </c>
      <c r="C1293" s="8" t="s">
        <v>66</v>
      </c>
      <c r="D1293" s="11" t="s">
        <v>67</v>
      </c>
      <c r="E1293" s="24">
        <v>78</v>
      </c>
      <c r="F1293" s="13">
        <v>0.83299999999999996</v>
      </c>
      <c r="G1293" s="24">
        <v>2580.6999999999998</v>
      </c>
      <c r="H1293" s="8" t="s">
        <v>101</v>
      </c>
      <c r="I1293" s="13">
        <v>4617.8540000000003</v>
      </c>
      <c r="J1293" s="38">
        <v>5.909742555449859</v>
      </c>
      <c r="K1293" s="103">
        <f t="shared" si="209"/>
        <v>6.3670699229977883</v>
      </c>
      <c r="L1293" s="115">
        <f>K1293-K1294</f>
        <v>5.1939780869227858</v>
      </c>
      <c r="M1293" t="s">
        <v>69</v>
      </c>
      <c r="N1293" t="s">
        <v>70</v>
      </c>
      <c r="O1293" t="s">
        <v>71</v>
      </c>
      <c r="P1293" t="s">
        <v>72</v>
      </c>
      <c r="Q1293" s="1" t="s">
        <v>130</v>
      </c>
      <c r="R1293" s="1" t="s">
        <v>151</v>
      </c>
      <c r="S1293" s="8" t="s">
        <v>150</v>
      </c>
      <c r="T1293" s="8" t="s">
        <v>101</v>
      </c>
      <c r="U1293" s="25">
        <v>5.1999999999999998E-2</v>
      </c>
      <c r="V1293"/>
      <c r="W1293">
        <v>13.3</v>
      </c>
      <c r="X1293" s="70">
        <v>818.19799999999998</v>
      </c>
      <c r="Y1293" s="70">
        <v>504.44940000000003</v>
      </c>
      <c r="Z1293" s="70">
        <f t="shared" si="200"/>
        <v>0.61653707293344651</v>
      </c>
      <c r="AA1293" s="23">
        <f t="shared" si="201"/>
        <v>8.1999430700148395</v>
      </c>
      <c r="AB1293" s="25">
        <v>3.593</v>
      </c>
      <c r="AC1293" s="23">
        <f t="shared" si="202"/>
        <v>0.43817377380810252</v>
      </c>
      <c r="AD1293" s="23">
        <f t="shared" si="203"/>
        <v>2.2821995741761314</v>
      </c>
      <c r="AE1293" s="23">
        <f t="shared" si="204"/>
        <v>0.11867437785715883</v>
      </c>
      <c r="AF1293" s="1">
        <v>995</v>
      </c>
      <c r="AG1293" s="1">
        <f t="shared" si="205"/>
        <v>1.1927073151473248E-4</v>
      </c>
      <c r="AH1293" s="7">
        <v>2000</v>
      </c>
      <c r="AI1293" s="1">
        <v>10.207000000000001</v>
      </c>
      <c r="AJ1293" s="1">
        <f t="shared" si="206"/>
        <v>2.3370379448365331E-2</v>
      </c>
      <c r="AK1293" s="1">
        <f t="shared" si="207"/>
        <v>1.4880084007473254E-3</v>
      </c>
      <c r="AL1293" s="1">
        <f t="shared" si="208"/>
        <v>1.2138523873788016E-3</v>
      </c>
      <c r="AM1293" s="8" t="s">
        <v>150</v>
      </c>
      <c r="AN1293" t="s">
        <v>69</v>
      </c>
      <c r="AO1293" t="s">
        <v>70</v>
      </c>
      <c r="AP1293" t="s">
        <v>71</v>
      </c>
      <c r="AQ1293" t="s">
        <v>72</v>
      </c>
      <c r="AR1293" s="1" t="s">
        <v>130</v>
      </c>
      <c r="AS1293" s="1" t="s">
        <v>151</v>
      </c>
      <c r="AT1293" s="8" t="s">
        <v>150</v>
      </c>
      <c r="AU1293" s="8" t="s">
        <v>101</v>
      </c>
    </row>
    <row r="1294" spans="1:47" s="1" customFormat="1" ht="16">
      <c r="A1294" s="8" t="s">
        <v>152</v>
      </c>
      <c r="B1294" s="8" t="s">
        <v>153</v>
      </c>
      <c r="C1294" s="8" t="s">
        <v>66</v>
      </c>
      <c r="D1294" s="11" t="s">
        <v>67</v>
      </c>
      <c r="E1294" s="24">
        <v>76</v>
      </c>
      <c r="F1294" s="13">
        <v>0.70899999999999996</v>
      </c>
      <c r="G1294" s="24">
        <v>2581.8000000000002</v>
      </c>
      <c r="H1294" s="8" t="s">
        <v>101</v>
      </c>
      <c r="I1294" s="13">
        <v>-19.344999999999999</v>
      </c>
      <c r="J1294" s="38">
        <v>1.0845111112845325</v>
      </c>
      <c r="K1294" s="103">
        <f t="shared" si="209"/>
        <v>1.1730918360750027</v>
      </c>
      <c r="L1294" s="115"/>
      <c r="M1294" s="1" t="s">
        <v>69</v>
      </c>
      <c r="N1294" s="1" t="s">
        <v>70</v>
      </c>
      <c r="O1294" s="1" t="s">
        <v>71</v>
      </c>
      <c r="P1294" s="1" t="s">
        <v>114</v>
      </c>
      <c r="Q1294" s="1" t="s">
        <v>130</v>
      </c>
      <c r="R1294" s="1" t="s">
        <v>151</v>
      </c>
      <c r="S1294" s="8" t="s">
        <v>153</v>
      </c>
      <c r="T1294" s="8" t="s">
        <v>101</v>
      </c>
      <c r="U1294" s="25">
        <v>0.04</v>
      </c>
      <c r="V1294"/>
      <c r="W1294">
        <v>13.3</v>
      </c>
      <c r="X1294" s="70">
        <v>818.19799999999998</v>
      </c>
      <c r="Y1294" s="70">
        <v>504.44940000000003</v>
      </c>
      <c r="Z1294" s="70">
        <f t="shared" si="200"/>
        <v>0.61653707293344651</v>
      </c>
      <c r="AA1294" s="23">
        <f t="shared" si="201"/>
        <v>8.1999430700148395</v>
      </c>
      <c r="AB1294" s="25">
        <v>7.0780000000000003</v>
      </c>
      <c r="AC1294" s="23">
        <f t="shared" si="202"/>
        <v>0.86317672446806282</v>
      </c>
      <c r="AD1294" s="23">
        <f t="shared" si="203"/>
        <v>1.1585113125197568</v>
      </c>
      <c r="AE1294" s="23">
        <f t="shared" si="204"/>
        <v>4.6340452500790275E-2</v>
      </c>
      <c r="AF1294" s="1">
        <v>950</v>
      </c>
      <c r="AG1294" s="1">
        <f t="shared" si="205"/>
        <v>4.8779423685042394E-5</v>
      </c>
      <c r="AH1294" s="7">
        <v>2000</v>
      </c>
      <c r="AI1294" s="1">
        <v>10.265000000000001</v>
      </c>
      <c r="AJ1294" s="1">
        <f t="shared" si="206"/>
        <v>9.5040279951373388E-3</v>
      </c>
      <c r="AK1294" s="1">
        <f t="shared" si="207"/>
        <v>1.1149097650923887E-4</v>
      </c>
      <c r="AL1294" s="1">
        <f t="shared" si="208"/>
        <v>0</v>
      </c>
      <c r="AM1294" s="8" t="s">
        <v>153</v>
      </c>
      <c r="AN1294" s="1" t="s">
        <v>69</v>
      </c>
      <c r="AO1294" s="1" t="s">
        <v>70</v>
      </c>
      <c r="AP1294" s="1" t="s">
        <v>71</v>
      </c>
      <c r="AQ1294" s="1" t="s">
        <v>114</v>
      </c>
      <c r="AR1294" s="1" t="s">
        <v>130</v>
      </c>
      <c r="AS1294" s="1" t="s">
        <v>151</v>
      </c>
      <c r="AT1294" s="8" t="s">
        <v>153</v>
      </c>
      <c r="AU1294" s="8" t="s">
        <v>101</v>
      </c>
    </row>
    <row r="1295" spans="1:47" s="1" customFormat="1" ht="16">
      <c r="A1295" s="8" t="s">
        <v>154</v>
      </c>
      <c r="B1295" s="8" t="s">
        <v>155</v>
      </c>
      <c r="C1295" s="8" t="s">
        <v>156</v>
      </c>
      <c r="D1295" s="11" t="s">
        <v>67</v>
      </c>
      <c r="E1295" s="24">
        <v>75</v>
      </c>
      <c r="F1295" s="13">
        <v>0.40100000000000002</v>
      </c>
      <c r="G1295" s="24">
        <v>2580.6999999999998</v>
      </c>
      <c r="H1295" s="8" t="s">
        <v>101</v>
      </c>
      <c r="I1295" s="13">
        <v>6873.9440000000004</v>
      </c>
      <c r="J1295" s="38">
        <v>8.0910277136699484</v>
      </c>
      <c r="K1295" s="103">
        <f t="shared" si="209"/>
        <v>8.7015438365715116</v>
      </c>
      <c r="L1295" s="115">
        <f>K1295-K1296</f>
        <v>7.5291743300074776</v>
      </c>
      <c r="M1295" s="1" t="s">
        <v>69</v>
      </c>
      <c r="N1295" s="1" t="s">
        <v>70</v>
      </c>
      <c r="O1295" s="1" t="s">
        <v>157</v>
      </c>
      <c r="P1295" s="1" t="s">
        <v>72</v>
      </c>
      <c r="Q1295" s="1" t="s">
        <v>130</v>
      </c>
      <c r="R1295" s="1" t="s">
        <v>131</v>
      </c>
      <c r="S1295" s="8" t="s">
        <v>155</v>
      </c>
      <c r="T1295" s="8" t="s">
        <v>101</v>
      </c>
      <c r="U1295" s="25">
        <v>9.0999999999999998E-2</v>
      </c>
      <c r="V1295"/>
      <c r="W1295">
        <v>13.3</v>
      </c>
      <c r="X1295" s="70">
        <v>818.19799999999998</v>
      </c>
      <c r="Y1295" s="70">
        <v>504.44940000000003</v>
      </c>
      <c r="Z1295" s="70">
        <f t="shared" si="200"/>
        <v>0.61653707293344651</v>
      </c>
      <c r="AA1295" s="23">
        <f t="shared" si="201"/>
        <v>8.1999430700148395</v>
      </c>
      <c r="AB1295" s="25">
        <v>5.4169999999999998</v>
      </c>
      <c r="AC1295" s="23">
        <f t="shared" si="202"/>
        <v>0.66061434253228257</v>
      </c>
      <c r="AD1295" s="23">
        <f t="shared" si="203"/>
        <v>1.5137424903110281</v>
      </c>
      <c r="AE1295" s="23">
        <f t="shared" si="204"/>
        <v>0.13775056661830357</v>
      </c>
      <c r="AF1295" s="1">
        <v>995</v>
      </c>
      <c r="AG1295" s="1">
        <f t="shared" si="205"/>
        <v>1.3844278052090812E-4</v>
      </c>
      <c r="AH1295" s="7">
        <v>2000</v>
      </c>
      <c r="AI1295" s="1">
        <v>10.321999999999999</v>
      </c>
      <c r="AJ1295" s="1">
        <f t="shared" si="206"/>
        <v>2.6824797620792117E-2</v>
      </c>
      <c r="AK1295" s="1">
        <f t="shared" si="207"/>
        <v>2.3341715240448179E-3</v>
      </c>
      <c r="AL1295" s="1">
        <f t="shared" si="208"/>
        <v>2.0196857765411367E-3</v>
      </c>
      <c r="AM1295" s="8" t="s">
        <v>155</v>
      </c>
      <c r="AN1295" s="1" t="s">
        <v>69</v>
      </c>
      <c r="AO1295" s="1" t="s">
        <v>70</v>
      </c>
      <c r="AP1295" s="1" t="s">
        <v>157</v>
      </c>
      <c r="AQ1295" s="1" t="s">
        <v>72</v>
      </c>
      <c r="AR1295" s="1" t="s">
        <v>130</v>
      </c>
      <c r="AS1295" s="1" t="s">
        <v>131</v>
      </c>
      <c r="AT1295" s="8" t="s">
        <v>155</v>
      </c>
      <c r="AU1295" s="8" t="s">
        <v>101</v>
      </c>
    </row>
    <row r="1296" spans="1:47" s="1" customFormat="1" ht="16">
      <c r="A1296" s="8" t="s">
        <v>158</v>
      </c>
      <c r="B1296" s="8" t="s">
        <v>159</v>
      </c>
      <c r="C1296" s="8" t="s">
        <v>66</v>
      </c>
      <c r="D1296" s="11" t="s">
        <v>67</v>
      </c>
      <c r="E1296" s="24">
        <v>79</v>
      </c>
      <c r="F1296" s="13">
        <v>0.94799999999999995</v>
      </c>
      <c r="G1296" s="24">
        <v>2581.8000000000002</v>
      </c>
      <c r="H1296" s="8" t="s">
        <v>101</v>
      </c>
      <c r="I1296" s="13">
        <v>-19.956</v>
      </c>
      <c r="J1296" s="38">
        <v>1.0838427270375037</v>
      </c>
      <c r="K1296" s="103">
        <f t="shared" si="209"/>
        <v>1.1723695065640338</v>
      </c>
      <c r="L1296" s="115"/>
      <c r="M1296" s="1" t="s">
        <v>69</v>
      </c>
      <c r="N1296" s="1" t="s">
        <v>70</v>
      </c>
      <c r="O1296" s="1" t="s">
        <v>157</v>
      </c>
      <c r="P1296" s="1" t="s">
        <v>114</v>
      </c>
      <c r="Q1296" s="1" t="s">
        <v>130</v>
      </c>
      <c r="R1296" s="1" t="s">
        <v>131</v>
      </c>
      <c r="S1296" s="8" t="s">
        <v>159</v>
      </c>
      <c r="T1296" s="8" t="s">
        <v>101</v>
      </c>
      <c r="U1296" s="25">
        <v>6.6000000000000003E-2</v>
      </c>
      <c r="V1296"/>
      <c r="W1296">
        <v>13.3</v>
      </c>
      <c r="X1296" s="70">
        <v>818.19799999999998</v>
      </c>
      <c r="Y1296" s="70">
        <v>504.44940000000003</v>
      </c>
      <c r="Z1296" s="70">
        <f t="shared" si="200"/>
        <v>0.61653707293344651</v>
      </c>
      <c r="AA1296" s="23">
        <f t="shared" si="201"/>
        <v>8.1999430700148395</v>
      </c>
      <c r="AB1296" s="25">
        <v>6.3460000000000001</v>
      </c>
      <c r="AC1296" s="23">
        <f t="shared" si="202"/>
        <v>0.77390781201954317</v>
      </c>
      <c r="AD1296" s="23">
        <f t="shared" si="203"/>
        <v>1.2921435660281815</v>
      </c>
      <c r="AE1296" s="23">
        <f t="shared" si="204"/>
        <v>8.5281475357859987E-2</v>
      </c>
      <c r="AF1296" s="1">
        <v>995</v>
      </c>
      <c r="AG1296" s="1">
        <f t="shared" si="205"/>
        <v>8.5710025485286425E-5</v>
      </c>
      <c r="AH1296" s="7">
        <v>2000</v>
      </c>
      <c r="AI1296" s="1">
        <v>10.337999999999999</v>
      </c>
      <c r="AJ1296" s="1">
        <f t="shared" si="206"/>
        <v>1.6581548749329936E-2</v>
      </c>
      <c r="AK1296" s="1">
        <f t="shared" si="207"/>
        <v>1.943970212531941E-4</v>
      </c>
      <c r="AL1296" s="1">
        <f t="shared" si="208"/>
        <v>0</v>
      </c>
      <c r="AM1296" s="8" t="s">
        <v>159</v>
      </c>
      <c r="AN1296" s="1" t="s">
        <v>69</v>
      </c>
      <c r="AO1296" s="1" t="s">
        <v>70</v>
      </c>
      <c r="AP1296" s="1" t="s">
        <v>157</v>
      </c>
      <c r="AQ1296" s="1" t="s">
        <v>114</v>
      </c>
      <c r="AR1296" s="1" t="s">
        <v>130</v>
      </c>
      <c r="AS1296" s="1" t="s">
        <v>131</v>
      </c>
      <c r="AT1296" s="8" t="s">
        <v>159</v>
      </c>
      <c r="AU1296" s="8" t="s">
        <v>101</v>
      </c>
    </row>
    <row r="1297" spans="1:47" s="1" customFormat="1" ht="16">
      <c r="A1297" s="8" t="s">
        <v>160</v>
      </c>
      <c r="B1297" s="8" t="s">
        <v>161</v>
      </c>
      <c r="C1297" s="8" t="s">
        <v>156</v>
      </c>
      <c r="D1297" s="11" t="s">
        <v>67</v>
      </c>
      <c r="E1297" s="24">
        <v>70</v>
      </c>
      <c r="F1297" s="13">
        <v>0.31</v>
      </c>
      <c r="G1297" s="24">
        <v>2580.3000000000002</v>
      </c>
      <c r="H1297" s="8" t="s">
        <v>101</v>
      </c>
      <c r="I1297" s="13">
        <v>4021.3870000000002</v>
      </c>
      <c r="J1297" s="38">
        <v>5.3156381244146704</v>
      </c>
      <c r="K1297" s="103">
        <f t="shared" si="209"/>
        <v>5.7297902512762207</v>
      </c>
      <c r="L1297" s="115">
        <f>K1297-K1298</f>
        <v>4.5565269964910815</v>
      </c>
      <c r="M1297" s="1" t="s">
        <v>69</v>
      </c>
      <c r="N1297" s="1" t="s">
        <v>70</v>
      </c>
      <c r="O1297" s="1" t="s">
        <v>157</v>
      </c>
      <c r="P1297" s="1" t="s">
        <v>72</v>
      </c>
      <c r="Q1297" s="1" t="s">
        <v>130</v>
      </c>
      <c r="R1297" s="1" t="s">
        <v>74</v>
      </c>
      <c r="S1297" s="8" t="s">
        <v>161</v>
      </c>
      <c r="T1297" s="8" t="s">
        <v>101</v>
      </c>
      <c r="U1297" s="25">
        <v>8.1000000000000003E-2</v>
      </c>
      <c r="V1297"/>
      <c r="W1297">
        <v>13.3</v>
      </c>
      <c r="X1297" s="70">
        <v>818.19799999999998</v>
      </c>
      <c r="Y1297" s="70">
        <v>504.44940000000003</v>
      </c>
      <c r="Z1297" s="70">
        <f t="shared" si="200"/>
        <v>0.61653707293344651</v>
      </c>
      <c r="AA1297" s="23">
        <f t="shared" si="201"/>
        <v>8.1999430700148395</v>
      </c>
      <c r="AB1297" s="25">
        <v>6.1340000000000003</v>
      </c>
      <c r="AC1297" s="23">
        <f t="shared" si="202"/>
        <v>0.74805397398800477</v>
      </c>
      <c r="AD1297" s="23">
        <f t="shared" si="203"/>
        <v>1.3368019351181673</v>
      </c>
      <c r="AE1297" s="23">
        <f t="shared" si="204"/>
        <v>0.10828095674457155</v>
      </c>
      <c r="AF1297" s="1">
        <v>995</v>
      </c>
      <c r="AG1297" s="1">
        <f t="shared" si="205"/>
        <v>1.088250821553483E-4</v>
      </c>
      <c r="AH1297" s="7">
        <v>2000</v>
      </c>
      <c r="AI1297" s="1">
        <v>10.167999999999999</v>
      </c>
      <c r="AJ1297" s="1">
        <f t="shared" si="206"/>
        <v>2.140540561670895E-2</v>
      </c>
      <c r="AK1297" s="1">
        <f t="shared" si="207"/>
        <v>1.2264848442723219E-3</v>
      </c>
      <c r="AL1297" s="1">
        <f t="shared" si="208"/>
        <v>9.7534308563376163E-4</v>
      </c>
      <c r="AM1297" s="8" t="s">
        <v>161</v>
      </c>
      <c r="AN1297" s="1" t="s">
        <v>69</v>
      </c>
      <c r="AO1297" s="1" t="s">
        <v>70</v>
      </c>
      <c r="AP1297" s="1" t="s">
        <v>157</v>
      </c>
      <c r="AQ1297" s="1" t="s">
        <v>72</v>
      </c>
      <c r="AR1297" s="1" t="s">
        <v>130</v>
      </c>
      <c r="AS1297" s="1" t="s">
        <v>74</v>
      </c>
      <c r="AT1297" s="8" t="s">
        <v>161</v>
      </c>
      <c r="AU1297" s="8" t="s">
        <v>101</v>
      </c>
    </row>
    <row r="1298" spans="1:47" s="1" customFormat="1" ht="16">
      <c r="A1298" s="8" t="s">
        <v>163</v>
      </c>
      <c r="B1298" s="8" t="s">
        <v>164</v>
      </c>
      <c r="C1298" s="8" t="s">
        <v>66</v>
      </c>
      <c r="D1298" s="11" t="s">
        <v>67</v>
      </c>
      <c r="E1298" s="24">
        <v>73</v>
      </c>
      <c r="F1298" s="13">
        <v>0.36199999999999999</v>
      </c>
      <c r="G1298" s="24">
        <v>2581.6</v>
      </c>
      <c r="H1298" s="8" t="s">
        <v>101</v>
      </c>
      <c r="I1298" s="13">
        <v>-19.2</v>
      </c>
      <c r="J1298" s="38">
        <v>1.0846697281512145</v>
      </c>
      <c r="K1298" s="103">
        <f t="shared" si="209"/>
        <v>1.1732632547851392</v>
      </c>
      <c r="L1298" s="115"/>
      <c r="M1298" s="1" t="s">
        <v>69</v>
      </c>
      <c r="N1298" s="1" t="s">
        <v>70</v>
      </c>
      <c r="O1298" s="1" t="s">
        <v>157</v>
      </c>
      <c r="P1298" s="1" t="s">
        <v>114</v>
      </c>
      <c r="Q1298" s="1" t="s">
        <v>130</v>
      </c>
      <c r="R1298" s="1" t="s">
        <v>74</v>
      </c>
      <c r="S1298" s="8" t="s">
        <v>164</v>
      </c>
      <c r="T1298" s="8" t="s">
        <v>101</v>
      </c>
      <c r="U1298" s="25">
        <v>2.5000000000000001E-2</v>
      </c>
      <c r="V1298"/>
      <c r="W1298">
        <v>13.3</v>
      </c>
      <c r="X1298" s="70">
        <v>818.19799999999998</v>
      </c>
      <c r="Y1298" s="70">
        <v>504.44940000000003</v>
      </c>
      <c r="Z1298" s="70">
        <f t="shared" si="200"/>
        <v>0.61653707293344651</v>
      </c>
      <c r="AA1298" s="23">
        <f t="shared" si="201"/>
        <v>8.1999430700148395</v>
      </c>
      <c r="AB1298" s="25">
        <v>6.4240000000000004</v>
      </c>
      <c r="AC1298" s="23">
        <f t="shared" si="202"/>
        <v>0.78342007318209039</v>
      </c>
      <c r="AD1298" s="23">
        <f t="shared" si="203"/>
        <v>1.2764544006872414</v>
      </c>
      <c r="AE1298" s="23">
        <f t="shared" si="204"/>
        <v>3.1911360017181034E-2</v>
      </c>
      <c r="AF1298" s="1">
        <v>995</v>
      </c>
      <c r="AG1298" s="1">
        <f t="shared" si="205"/>
        <v>3.2071718610232197E-5</v>
      </c>
      <c r="AH1298" s="7">
        <v>2000</v>
      </c>
      <c r="AI1298" s="1">
        <v>10.287000000000001</v>
      </c>
      <c r="AJ1298" s="1">
        <f t="shared" si="206"/>
        <v>6.2353880840346444E-3</v>
      </c>
      <c r="AK1298" s="1">
        <f t="shared" si="207"/>
        <v>7.3157517183229597E-5</v>
      </c>
      <c r="AL1298" s="1">
        <f t="shared" si="208"/>
        <v>0</v>
      </c>
      <c r="AM1298" s="8" t="s">
        <v>164</v>
      </c>
      <c r="AN1298" s="1" t="s">
        <v>69</v>
      </c>
      <c r="AO1298" s="1" t="s">
        <v>70</v>
      </c>
      <c r="AP1298" s="1" t="s">
        <v>157</v>
      </c>
      <c r="AQ1298" s="1" t="s">
        <v>114</v>
      </c>
      <c r="AR1298" s="1" t="s">
        <v>130</v>
      </c>
      <c r="AS1298" s="1" t="s">
        <v>74</v>
      </c>
      <c r="AT1298" s="8" t="s">
        <v>164</v>
      </c>
      <c r="AU1298" s="8" t="s">
        <v>101</v>
      </c>
    </row>
    <row r="1299" spans="1:47" s="1" customFormat="1" ht="16">
      <c r="A1299" s="8" t="s">
        <v>165</v>
      </c>
      <c r="B1299" s="8" t="s">
        <v>166</v>
      </c>
      <c r="C1299" s="8" t="s">
        <v>156</v>
      </c>
      <c r="D1299" s="11" t="s">
        <v>67</v>
      </c>
      <c r="E1299" s="24">
        <v>73</v>
      </c>
      <c r="F1299" s="13">
        <v>0.432</v>
      </c>
      <c r="G1299" s="24">
        <v>2580.3000000000002</v>
      </c>
      <c r="H1299" s="8" t="s">
        <v>101</v>
      </c>
      <c r="I1299" s="13">
        <v>3984.3670000000002</v>
      </c>
      <c r="J1299" s="38">
        <v>5.2785173852694154</v>
      </c>
      <c r="K1299" s="103">
        <f t="shared" si="209"/>
        <v>5.6899511608454301</v>
      </c>
      <c r="L1299" s="115">
        <f>K1299-K1301</f>
        <v>4.515558921825197</v>
      </c>
      <c r="M1299" s="1" t="s">
        <v>69</v>
      </c>
      <c r="N1299" s="1" t="s">
        <v>70</v>
      </c>
      <c r="O1299" s="1" t="s">
        <v>157</v>
      </c>
      <c r="P1299" s="1" t="s">
        <v>72</v>
      </c>
      <c r="Q1299" s="1" t="s">
        <v>130</v>
      </c>
      <c r="R1299" s="1" t="s">
        <v>140</v>
      </c>
      <c r="S1299" s="8" t="s">
        <v>166</v>
      </c>
      <c r="T1299" s="8" t="s">
        <v>101</v>
      </c>
      <c r="U1299" s="25">
        <v>0.123</v>
      </c>
      <c r="V1299"/>
      <c r="W1299">
        <v>13.3</v>
      </c>
      <c r="X1299" s="70">
        <v>818.19799999999998</v>
      </c>
      <c r="Y1299" s="70">
        <v>504.44940000000003</v>
      </c>
      <c r="Z1299" s="70">
        <f t="shared" si="200"/>
        <v>0.61653707293344651</v>
      </c>
      <c r="AA1299" s="23">
        <f t="shared" si="201"/>
        <v>8.1999430700148395</v>
      </c>
      <c r="AB1299" s="25">
        <v>6.7279999999999998</v>
      </c>
      <c r="AC1299" s="23">
        <f t="shared" si="202"/>
        <v>0.82049350130278698</v>
      </c>
      <c r="AD1299" s="23">
        <f t="shared" si="203"/>
        <v>1.2187786964944767</v>
      </c>
      <c r="AE1299" s="23">
        <f t="shared" si="204"/>
        <v>0.14990977966882063</v>
      </c>
      <c r="AF1299" s="1">
        <v>995</v>
      </c>
      <c r="AG1299" s="1">
        <f t="shared" si="205"/>
        <v>1.5066309514454336E-4</v>
      </c>
      <c r="AH1299" s="7">
        <v>2000</v>
      </c>
      <c r="AI1299" s="1">
        <v>10.375999999999999</v>
      </c>
      <c r="AJ1299" s="1">
        <f t="shared" si="206"/>
        <v>2.9040689118069268E-2</v>
      </c>
      <c r="AK1299" s="1">
        <f t="shared" si="207"/>
        <v>1.6524010275910947E-3</v>
      </c>
      <c r="AL1299" s="1">
        <f t="shared" si="208"/>
        <v>1.3113494284304958E-3</v>
      </c>
      <c r="AM1299" s="8" t="s">
        <v>166</v>
      </c>
      <c r="AN1299" s="1" t="s">
        <v>69</v>
      </c>
      <c r="AO1299" s="1" t="s">
        <v>70</v>
      </c>
      <c r="AP1299" s="1" t="s">
        <v>157</v>
      </c>
      <c r="AQ1299" s="1" t="s">
        <v>72</v>
      </c>
      <c r="AR1299" s="1" t="s">
        <v>130</v>
      </c>
      <c r="AS1299" s="1" t="s">
        <v>140</v>
      </c>
      <c r="AT1299" s="8" t="s">
        <v>166</v>
      </c>
      <c r="AU1299" s="8" t="s">
        <v>101</v>
      </c>
    </row>
    <row r="1300" spans="1:47" s="1" customFormat="1" ht="16">
      <c r="A1300" s="8" t="s">
        <v>167</v>
      </c>
      <c r="B1300" s="8" t="s">
        <v>166</v>
      </c>
      <c r="C1300" s="8" t="s">
        <v>156</v>
      </c>
      <c r="D1300" s="11" t="s">
        <v>67</v>
      </c>
      <c r="E1300" s="24">
        <v>74</v>
      </c>
      <c r="F1300" s="13">
        <v>0.439</v>
      </c>
      <c r="G1300" s="24">
        <v>2580.5</v>
      </c>
      <c r="H1300" s="8" t="s">
        <v>101</v>
      </c>
      <c r="I1300" s="13">
        <v>3951.9920000000002</v>
      </c>
      <c r="J1300" s="38">
        <v>5.246030420721409</v>
      </c>
      <c r="K1300" s="103">
        <f t="shared" si="209"/>
        <v>5.6550831791220082</v>
      </c>
      <c r="L1300" s="115">
        <f>K1300-K1302</f>
        <v>4.4820350844682721</v>
      </c>
      <c r="M1300" s="1" t="s">
        <v>69</v>
      </c>
      <c r="N1300" s="1" t="s">
        <v>70</v>
      </c>
      <c r="O1300" s="1" t="s">
        <v>157</v>
      </c>
      <c r="P1300" s="1" t="s">
        <v>72</v>
      </c>
      <c r="Q1300" s="1" t="s">
        <v>130</v>
      </c>
      <c r="R1300" s="1" t="s">
        <v>140</v>
      </c>
      <c r="S1300" s="8" t="s">
        <v>166</v>
      </c>
      <c r="T1300" s="8" t="s">
        <v>101</v>
      </c>
      <c r="U1300" s="25">
        <v>0.126</v>
      </c>
      <c r="V1300"/>
      <c r="W1300">
        <v>13.3</v>
      </c>
      <c r="X1300" s="70">
        <v>818.19799999999998</v>
      </c>
      <c r="Y1300" s="70">
        <v>504.44940000000003</v>
      </c>
      <c r="Z1300" s="70">
        <f t="shared" si="200"/>
        <v>0.61653707293344651</v>
      </c>
      <c r="AA1300" s="23">
        <f t="shared" si="201"/>
        <v>8.1999430700148395</v>
      </c>
      <c r="AB1300" s="25">
        <v>6.7279999999999998</v>
      </c>
      <c r="AC1300" s="23">
        <f t="shared" si="202"/>
        <v>0.82049350130278698</v>
      </c>
      <c r="AD1300" s="23">
        <f t="shared" si="203"/>
        <v>1.2187786964944767</v>
      </c>
      <c r="AE1300" s="23">
        <f t="shared" si="204"/>
        <v>0.15356611575830406</v>
      </c>
      <c r="AF1300" s="1">
        <v>995</v>
      </c>
      <c r="AG1300" s="1">
        <f t="shared" si="205"/>
        <v>1.5433780478221515E-4</v>
      </c>
      <c r="AH1300" s="7">
        <v>2000</v>
      </c>
      <c r="AI1300" s="1">
        <v>10.375999999999999</v>
      </c>
      <c r="AJ1300" s="1">
        <f t="shared" si="206"/>
        <v>2.9748998608753886E-2</v>
      </c>
      <c r="AK1300" s="1">
        <f t="shared" si="207"/>
        <v>1.6823306162808813E-3</v>
      </c>
      <c r="AL1300" s="1">
        <f t="shared" si="208"/>
        <v>1.3333605549223273E-3</v>
      </c>
      <c r="AM1300" s="8" t="s">
        <v>166</v>
      </c>
      <c r="AN1300" s="1" t="s">
        <v>69</v>
      </c>
      <c r="AO1300" s="1" t="s">
        <v>70</v>
      </c>
      <c r="AP1300" s="1" t="s">
        <v>157</v>
      </c>
      <c r="AQ1300" s="1" t="s">
        <v>72</v>
      </c>
      <c r="AR1300" s="1" t="s">
        <v>130</v>
      </c>
      <c r="AS1300" s="1" t="s">
        <v>140</v>
      </c>
      <c r="AT1300" s="8" t="s">
        <v>166</v>
      </c>
      <c r="AU1300" s="8" t="s">
        <v>101</v>
      </c>
    </row>
    <row r="1301" spans="1:47" s="1" customFormat="1" ht="16">
      <c r="A1301" s="8" t="s">
        <v>168</v>
      </c>
      <c r="B1301" s="8" t="s">
        <v>169</v>
      </c>
      <c r="C1301" s="8" t="s">
        <v>66</v>
      </c>
      <c r="D1301" s="8" t="s">
        <v>67</v>
      </c>
      <c r="E1301" s="24">
        <v>83</v>
      </c>
      <c r="F1301" s="13">
        <v>1.048</v>
      </c>
      <c r="G1301" s="24">
        <v>2582</v>
      </c>
      <c r="H1301" s="8" t="s">
        <v>101</v>
      </c>
      <c r="I1301" s="13">
        <v>-18.245000000000001</v>
      </c>
      <c r="J1301" s="38">
        <v>1.0857143989440969</v>
      </c>
      <c r="K1301" s="103">
        <f t="shared" si="209"/>
        <v>1.1743922390202328</v>
      </c>
      <c r="L1301" s="115"/>
      <c r="M1301" s="1" t="s">
        <v>69</v>
      </c>
      <c r="N1301" s="1" t="s">
        <v>70</v>
      </c>
      <c r="O1301" s="1" t="s">
        <v>157</v>
      </c>
      <c r="P1301" s="1" t="s">
        <v>114</v>
      </c>
      <c r="Q1301" s="1" t="s">
        <v>130</v>
      </c>
      <c r="R1301" s="1" t="s">
        <v>140</v>
      </c>
      <c r="S1301" s="8" t="s">
        <v>169</v>
      </c>
      <c r="T1301" s="8" t="s">
        <v>101</v>
      </c>
      <c r="U1301" s="25">
        <v>5.8000000000000003E-2</v>
      </c>
      <c r="V1301"/>
      <c r="W1301">
        <v>13.3</v>
      </c>
      <c r="X1301" s="70">
        <v>818.19799999999998</v>
      </c>
      <c r="Y1301" s="70">
        <v>504.44940000000003</v>
      </c>
      <c r="Z1301" s="70">
        <f t="shared" si="200"/>
        <v>0.61653707293344651</v>
      </c>
      <c r="AA1301" s="23">
        <f t="shared" si="201"/>
        <v>8.1999430700148395</v>
      </c>
      <c r="AB1301" s="25">
        <v>6.609</v>
      </c>
      <c r="AC1301" s="23">
        <f t="shared" si="202"/>
        <v>0.80598120542659324</v>
      </c>
      <c r="AD1301" s="23">
        <f t="shared" si="203"/>
        <v>1.2407237206861612</v>
      </c>
      <c r="AE1301" s="23">
        <f t="shared" si="204"/>
        <v>7.1961975799797351E-2</v>
      </c>
      <c r="AF1301" s="1">
        <v>995</v>
      </c>
      <c r="AG1301" s="1">
        <f t="shared" si="205"/>
        <v>7.2323593768640557E-5</v>
      </c>
      <c r="AH1301" s="7">
        <v>2000</v>
      </c>
      <c r="AI1301" s="1">
        <v>10.374000000000001</v>
      </c>
      <c r="AJ1301" s="1">
        <f t="shared" si="206"/>
        <v>1.3943241520848382E-2</v>
      </c>
      <c r="AK1301" s="1">
        <f t="shared" si="207"/>
        <v>1.6374834628869007E-4</v>
      </c>
      <c r="AL1301" s="1">
        <f t="shared" si="208"/>
        <v>0</v>
      </c>
      <c r="AM1301" s="8" t="s">
        <v>169</v>
      </c>
      <c r="AN1301" s="1" t="s">
        <v>69</v>
      </c>
      <c r="AO1301" s="1" t="s">
        <v>70</v>
      </c>
      <c r="AP1301" s="1" t="s">
        <v>157</v>
      </c>
      <c r="AQ1301" s="1" t="s">
        <v>114</v>
      </c>
      <c r="AR1301" s="1" t="s">
        <v>130</v>
      </c>
      <c r="AS1301" s="1" t="s">
        <v>140</v>
      </c>
      <c r="AT1301" s="8" t="s">
        <v>169</v>
      </c>
      <c r="AU1301" s="8" t="s">
        <v>101</v>
      </c>
    </row>
    <row r="1302" spans="1:47" s="1" customFormat="1" ht="16">
      <c r="A1302" s="8" t="s">
        <v>170</v>
      </c>
      <c r="B1302" s="8" t="s">
        <v>169</v>
      </c>
      <c r="C1302" s="8" t="s">
        <v>66</v>
      </c>
      <c r="D1302" s="8" t="s">
        <v>67</v>
      </c>
      <c r="E1302" s="24">
        <v>79</v>
      </c>
      <c r="F1302" s="13">
        <v>1.002</v>
      </c>
      <c r="G1302" s="24">
        <v>2581.8000000000002</v>
      </c>
      <c r="H1302" s="8" t="s">
        <v>101</v>
      </c>
      <c r="I1302" s="13">
        <v>-19.382000000000001</v>
      </c>
      <c r="J1302" s="38">
        <v>1.0844706365543275</v>
      </c>
      <c r="K1302" s="103">
        <f t="shared" si="209"/>
        <v>1.1730480946537365</v>
      </c>
      <c r="L1302" s="115"/>
      <c r="M1302" s="1" t="s">
        <v>69</v>
      </c>
      <c r="N1302" s="1" t="s">
        <v>70</v>
      </c>
      <c r="O1302" s="1" t="s">
        <v>157</v>
      </c>
      <c r="P1302" s="1" t="s">
        <v>114</v>
      </c>
      <c r="Q1302" s="1" t="s">
        <v>130</v>
      </c>
      <c r="R1302" s="1" t="s">
        <v>140</v>
      </c>
      <c r="S1302" s="8" t="s">
        <v>169</v>
      </c>
      <c r="T1302" s="8" t="s">
        <v>101</v>
      </c>
      <c r="U1302" s="25">
        <v>5.8000000000000003E-2</v>
      </c>
      <c r="V1302"/>
      <c r="W1302">
        <v>13.3</v>
      </c>
      <c r="X1302" s="70">
        <v>818.19799999999998</v>
      </c>
      <c r="Y1302" s="70">
        <v>504.44940000000003</v>
      </c>
      <c r="Z1302" s="70">
        <f t="shared" si="200"/>
        <v>0.61653707293344651</v>
      </c>
      <c r="AA1302" s="23">
        <f t="shared" si="201"/>
        <v>8.1999430700148395</v>
      </c>
      <c r="AB1302" s="25">
        <v>6.609</v>
      </c>
      <c r="AC1302" s="23">
        <f t="shared" si="202"/>
        <v>0.80598120542659324</v>
      </c>
      <c r="AD1302" s="23">
        <f t="shared" si="203"/>
        <v>1.2407237206861612</v>
      </c>
      <c r="AE1302" s="23">
        <f t="shared" si="204"/>
        <v>7.1961975799797351E-2</v>
      </c>
      <c r="AF1302" s="1">
        <v>995</v>
      </c>
      <c r="AG1302" s="1">
        <f t="shared" si="205"/>
        <v>7.2323593768640557E-5</v>
      </c>
      <c r="AH1302" s="7">
        <v>2000</v>
      </c>
      <c r="AI1302" s="1">
        <v>10.374000000000001</v>
      </c>
      <c r="AJ1302" s="1">
        <f t="shared" si="206"/>
        <v>1.3943241520848382E-2</v>
      </c>
      <c r="AK1302" s="1">
        <f t="shared" si="207"/>
        <v>1.6356092899328062E-4</v>
      </c>
      <c r="AL1302" s="1">
        <f t="shared" si="208"/>
        <v>0</v>
      </c>
      <c r="AM1302" s="8" t="s">
        <v>169</v>
      </c>
      <c r="AN1302" s="1" t="s">
        <v>69</v>
      </c>
      <c r="AO1302" s="1" t="s">
        <v>70</v>
      </c>
      <c r="AP1302" s="1" t="s">
        <v>157</v>
      </c>
      <c r="AQ1302" s="1" t="s">
        <v>114</v>
      </c>
      <c r="AR1302" s="1" t="s">
        <v>130</v>
      </c>
      <c r="AS1302" s="1" t="s">
        <v>140</v>
      </c>
      <c r="AT1302" s="8" t="s">
        <v>169</v>
      </c>
      <c r="AU1302" s="8" t="s">
        <v>101</v>
      </c>
    </row>
    <row r="1303" spans="1:47" s="1" customFormat="1" ht="16">
      <c r="A1303" s="8" t="s">
        <v>171</v>
      </c>
      <c r="B1303" s="8" t="s">
        <v>172</v>
      </c>
      <c r="C1303" s="8" t="s">
        <v>156</v>
      </c>
      <c r="D1303" s="11" t="s">
        <v>67</v>
      </c>
      <c r="E1303" s="24">
        <v>74</v>
      </c>
      <c r="F1303" s="13">
        <v>0.70099999999999996</v>
      </c>
      <c r="G1303" s="24">
        <v>2580.1</v>
      </c>
      <c r="H1303" s="8" t="s">
        <v>101</v>
      </c>
      <c r="I1303" s="13">
        <v>3559.375</v>
      </c>
      <c r="J1303" s="38">
        <v>4.8502744182163182</v>
      </c>
      <c r="K1303" s="103">
        <f t="shared" si="209"/>
        <v>5.2301719034075909</v>
      </c>
      <c r="L1303" s="115">
        <f>K1303-K1304</f>
        <v>4.0561272232780468</v>
      </c>
      <c r="M1303" s="1" t="s">
        <v>69</v>
      </c>
      <c r="N1303" s="1" t="s">
        <v>70</v>
      </c>
      <c r="O1303" s="1" t="s">
        <v>157</v>
      </c>
      <c r="P1303" s="1" t="s">
        <v>72</v>
      </c>
      <c r="Q1303" s="1" t="s">
        <v>130</v>
      </c>
      <c r="R1303" s="1" t="s">
        <v>146</v>
      </c>
      <c r="S1303" s="8" t="s">
        <v>172</v>
      </c>
      <c r="T1303" s="8" t="s">
        <v>101</v>
      </c>
      <c r="U1303" s="25">
        <v>0.182</v>
      </c>
      <c r="V1303"/>
      <c r="W1303">
        <v>13.3</v>
      </c>
      <c r="X1303" s="70">
        <v>818.19799999999998</v>
      </c>
      <c r="Y1303" s="70">
        <v>504.44940000000003</v>
      </c>
      <c r="Z1303" s="70">
        <f t="shared" si="200"/>
        <v>0.61653707293344651</v>
      </c>
      <c r="AA1303" s="23">
        <f t="shared" si="201"/>
        <v>8.1999430700148395</v>
      </c>
      <c r="AB1303" s="25">
        <v>6.2530000000000001</v>
      </c>
      <c r="AC1303" s="23">
        <f t="shared" si="202"/>
        <v>0.76256626986419851</v>
      </c>
      <c r="AD1303" s="23">
        <f t="shared" si="203"/>
        <v>1.3113614377122724</v>
      </c>
      <c r="AE1303" s="23">
        <f t="shared" si="204"/>
        <v>0.23866778166363359</v>
      </c>
      <c r="AF1303" s="1">
        <v>995</v>
      </c>
      <c r="AG1303" s="1">
        <f t="shared" si="205"/>
        <v>2.3986711724988301E-4</v>
      </c>
      <c r="AH1303" s="7">
        <v>2000</v>
      </c>
      <c r="AI1303" s="1">
        <v>10.285</v>
      </c>
      <c r="AJ1303" s="1">
        <f t="shared" si="206"/>
        <v>4.6644067525499849E-2</v>
      </c>
      <c r="AK1303" s="1">
        <f t="shared" si="207"/>
        <v>2.4395649143251572E-3</v>
      </c>
      <c r="AL1303" s="1">
        <f t="shared" si="208"/>
        <v>1.8919427209459943E-3</v>
      </c>
      <c r="AM1303" s="8" t="s">
        <v>172</v>
      </c>
      <c r="AN1303" s="1" t="s">
        <v>69</v>
      </c>
      <c r="AO1303" s="1" t="s">
        <v>70</v>
      </c>
      <c r="AP1303" s="1" t="s">
        <v>157</v>
      </c>
      <c r="AQ1303" s="1" t="s">
        <v>72</v>
      </c>
      <c r="AR1303" s="1" t="s">
        <v>130</v>
      </c>
      <c r="AS1303" s="1" t="s">
        <v>146</v>
      </c>
      <c r="AT1303" s="8" t="s">
        <v>172</v>
      </c>
      <c r="AU1303" s="8" t="s">
        <v>101</v>
      </c>
    </row>
    <row r="1304" spans="1:47" s="1" customFormat="1" ht="16">
      <c r="A1304" s="8" t="s">
        <v>173</v>
      </c>
      <c r="B1304" s="8" t="s">
        <v>174</v>
      </c>
      <c r="C1304" s="8" t="s">
        <v>66</v>
      </c>
      <c r="D1304" s="11" t="s">
        <v>67</v>
      </c>
      <c r="E1304" s="24">
        <v>78</v>
      </c>
      <c r="F1304" s="13">
        <v>0.79700000000000004</v>
      </c>
      <c r="G1304" s="24">
        <v>2581.6</v>
      </c>
      <c r="H1304" s="8" t="s">
        <v>101</v>
      </c>
      <c r="I1304" s="13">
        <v>-18.539000000000001</v>
      </c>
      <c r="J1304" s="38">
        <v>1.0853927958362706</v>
      </c>
      <c r="K1304" s="103">
        <f t="shared" si="209"/>
        <v>1.1740446801295445</v>
      </c>
      <c r="L1304" s="115"/>
      <c r="M1304" s="1" t="s">
        <v>69</v>
      </c>
      <c r="N1304" s="1" t="s">
        <v>70</v>
      </c>
      <c r="O1304" s="1" t="s">
        <v>157</v>
      </c>
      <c r="P1304" s="1" t="s">
        <v>114</v>
      </c>
      <c r="Q1304" s="1" t="s">
        <v>130</v>
      </c>
      <c r="R1304" s="1" t="s">
        <v>146</v>
      </c>
      <c r="S1304" s="8" t="s">
        <v>174</v>
      </c>
      <c r="T1304" s="8" t="s">
        <v>101</v>
      </c>
      <c r="U1304" s="25">
        <v>5.3999999999999999E-2</v>
      </c>
      <c r="V1304"/>
      <c r="W1304">
        <v>13.3</v>
      </c>
      <c r="X1304" s="70">
        <v>818.19799999999998</v>
      </c>
      <c r="Y1304" s="70">
        <v>504.44940000000003</v>
      </c>
      <c r="Z1304" s="70">
        <f t="shared" si="200"/>
        <v>0.61653707293344651</v>
      </c>
      <c r="AA1304" s="23">
        <f t="shared" si="201"/>
        <v>8.1999430700148395</v>
      </c>
      <c r="AB1304" s="25">
        <v>4.4690000000000003</v>
      </c>
      <c r="AC1304" s="23">
        <f t="shared" si="202"/>
        <v>0.54500378378747849</v>
      </c>
      <c r="AD1304" s="23">
        <f t="shared" si="203"/>
        <v>1.8348496464566657</v>
      </c>
      <c r="AE1304" s="23">
        <f t="shared" si="204"/>
        <v>9.908188090865995E-2</v>
      </c>
      <c r="AF1304" s="1">
        <v>995</v>
      </c>
      <c r="AG1304" s="1">
        <f t="shared" si="205"/>
        <v>9.9579779807698439E-5</v>
      </c>
      <c r="AH1304" s="7">
        <v>2000</v>
      </c>
      <c r="AI1304" s="1">
        <v>10.242000000000001</v>
      </c>
      <c r="AJ1304" s="1">
        <f t="shared" si="206"/>
        <v>1.9445377818335958E-2</v>
      </c>
      <c r="AK1304" s="1">
        <f t="shared" si="207"/>
        <v>2.2829742380726378E-4</v>
      </c>
      <c r="AL1304" s="1">
        <f t="shared" si="208"/>
        <v>0</v>
      </c>
      <c r="AM1304" s="8" t="s">
        <v>174</v>
      </c>
      <c r="AN1304" s="1" t="s">
        <v>69</v>
      </c>
      <c r="AO1304" s="1" t="s">
        <v>70</v>
      </c>
      <c r="AP1304" s="1" t="s">
        <v>157</v>
      </c>
      <c r="AQ1304" s="1" t="s">
        <v>114</v>
      </c>
      <c r="AR1304" s="1" t="s">
        <v>130</v>
      </c>
      <c r="AS1304" s="1" t="s">
        <v>146</v>
      </c>
      <c r="AT1304" s="8" t="s">
        <v>174</v>
      </c>
      <c r="AU1304" s="8" t="s">
        <v>101</v>
      </c>
    </row>
    <row r="1305" spans="1:47" s="1" customFormat="1" ht="16">
      <c r="A1305" s="8" t="s">
        <v>175</v>
      </c>
      <c r="B1305" s="8" t="s">
        <v>176</v>
      </c>
      <c r="C1305" s="8" t="s">
        <v>156</v>
      </c>
      <c r="D1305" s="11" t="s">
        <v>67</v>
      </c>
      <c r="E1305" s="24">
        <v>77</v>
      </c>
      <c r="F1305" s="13">
        <v>0.72899999999999998</v>
      </c>
      <c r="G1305" s="24">
        <v>2580.6999999999998</v>
      </c>
      <c r="H1305" s="8" t="s">
        <v>101</v>
      </c>
      <c r="I1305" s="13">
        <v>3139.0659999999998</v>
      </c>
      <c r="J1305" s="38">
        <v>4.4229246984065913</v>
      </c>
      <c r="K1305" s="103">
        <f t="shared" si="209"/>
        <v>4.7710284106850711</v>
      </c>
      <c r="L1305" s="115">
        <f>K1305-K1306</f>
        <v>3.5271168320154844</v>
      </c>
      <c r="M1305" s="1" t="s">
        <v>69</v>
      </c>
      <c r="N1305" s="1" t="s">
        <v>70</v>
      </c>
      <c r="O1305" s="1" t="s">
        <v>157</v>
      </c>
      <c r="P1305" s="1" t="s">
        <v>72</v>
      </c>
      <c r="Q1305" s="1" t="s">
        <v>130</v>
      </c>
      <c r="R1305" s="1" t="s">
        <v>151</v>
      </c>
      <c r="S1305" s="8" t="s">
        <v>176</v>
      </c>
      <c r="T1305" s="8" t="s">
        <v>101</v>
      </c>
      <c r="U1305" s="25">
        <v>0.19900000000000001</v>
      </c>
      <c r="V1305"/>
      <c r="W1305">
        <v>13.3</v>
      </c>
      <c r="X1305" s="70">
        <v>818.19799999999998</v>
      </c>
      <c r="Y1305" s="70">
        <v>504.44940000000003</v>
      </c>
      <c r="Z1305" s="70">
        <f t="shared" si="200"/>
        <v>0.61653707293344651</v>
      </c>
      <c r="AA1305" s="23">
        <f t="shared" si="201"/>
        <v>8.1999430700148395</v>
      </c>
      <c r="AB1305" s="25">
        <v>6.0940000000000003</v>
      </c>
      <c r="AC1305" s="23">
        <f t="shared" si="202"/>
        <v>0.74317589134054463</v>
      </c>
      <c r="AD1305" s="23">
        <f t="shared" si="203"/>
        <v>1.3455764801468393</v>
      </c>
      <c r="AE1305" s="23">
        <f t="shared" si="204"/>
        <v>0.26776971954922102</v>
      </c>
      <c r="AF1305" s="1">
        <v>995</v>
      </c>
      <c r="AG1305" s="1">
        <f t="shared" si="205"/>
        <v>2.6911529602936785E-4</v>
      </c>
      <c r="AH1305" s="7">
        <v>2000</v>
      </c>
      <c r="AI1305" s="1">
        <v>10.207000000000001</v>
      </c>
      <c r="AJ1305" s="1">
        <f t="shared" si="206"/>
        <v>5.2731516807949019E-2</v>
      </c>
      <c r="AK1305" s="1">
        <f t="shared" si="207"/>
        <v>2.5158356482924216E-3</v>
      </c>
      <c r="AL1305" s="1">
        <f t="shared" si="208"/>
        <v>1.8599022051102442E-3</v>
      </c>
      <c r="AM1305" s="8" t="s">
        <v>176</v>
      </c>
      <c r="AN1305" s="1" t="s">
        <v>69</v>
      </c>
      <c r="AO1305" s="1" t="s">
        <v>70</v>
      </c>
      <c r="AP1305" s="1" t="s">
        <v>157</v>
      </c>
      <c r="AQ1305" s="1" t="s">
        <v>72</v>
      </c>
      <c r="AR1305" s="1" t="s">
        <v>130</v>
      </c>
      <c r="AS1305" s="1" t="s">
        <v>151</v>
      </c>
      <c r="AT1305" s="8" t="s">
        <v>176</v>
      </c>
      <c r="AU1305" s="8" t="s">
        <v>101</v>
      </c>
    </row>
    <row r="1306" spans="1:47" s="1" customFormat="1" ht="16">
      <c r="A1306" s="8" t="s">
        <v>177</v>
      </c>
      <c r="B1306" s="8" t="s">
        <v>178</v>
      </c>
      <c r="C1306" s="8" t="s">
        <v>66</v>
      </c>
      <c r="D1306" s="11" t="s">
        <v>67</v>
      </c>
      <c r="E1306" s="24">
        <v>79</v>
      </c>
      <c r="F1306" s="13">
        <v>0.45600000000000002</v>
      </c>
      <c r="G1306" s="24">
        <v>2581.1</v>
      </c>
      <c r="H1306" s="8" t="s">
        <v>101</v>
      </c>
      <c r="I1306" s="13">
        <v>40.603000000000002</v>
      </c>
      <c r="J1306" s="38">
        <v>1.1500454515164902</v>
      </c>
      <c r="K1306" s="103">
        <f t="shared" si="209"/>
        <v>1.2439115786695865</v>
      </c>
      <c r="L1306" s="115"/>
      <c r="M1306" s="1" t="s">
        <v>69</v>
      </c>
      <c r="N1306" s="1" t="s">
        <v>70</v>
      </c>
      <c r="O1306" s="1" t="s">
        <v>157</v>
      </c>
      <c r="P1306" s="1" t="s">
        <v>114</v>
      </c>
      <c r="Q1306" s="1" t="s">
        <v>130</v>
      </c>
      <c r="R1306" s="1" t="s">
        <v>151</v>
      </c>
      <c r="S1306" s="8" t="s">
        <v>178</v>
      </c>
      <c r="T1306" s="8" t="s">
        <v>101</v>
      </c>
      <c r="U1306" s="25">
        <v>2.5000000000000001E-2</v>
      </c>
      <c r="V1306"/>
      <c r="W1306">
        <v>13.3</v>
      </c>
      <c r="X1306" s="70">
        <v>818.19799999999998</v>
      </c>
      <c r="Y1306" s="70">
        <v>504.44940000000003</v>
      </c>
      <c r="Z1306" s="70">
        <f t="shared" si="200"/>
        <v>0.61653707293344651</v>
      </c>
      <c r="AA1306" s="23">
        <f t="shared" si="201"/>
        <v>8.1999430700148395</v>
      </c>
      <c r="AB1306" s="25">
        <v>6.6680000000000001</v>
      </c>
      <c r="AC1306" s="23">
        <f t="shared" si="202"/>
        <v>0.81317637733159687</v>
      </c>
      <c r="AD1306" s="23">
        <f t="shared" si="203"/>
        <v>1.229745511399946</v>
      </c>
      <c r="AE1306" s="23">
        <f t="shared" si="204"/>
        <v>3.0743637784998654E-2</v>
      </c>
      <c r="AF1306" s="1">
        <v>995</v>
      </c>
      <c r="AG1306" s="1">
        <f t="shared" si="205"/>
        <v>3.0898128427134326E-5</v>
      </c>
      <c r="AH1306" s="7">
        <v>2000</v>
      </c>
      <c r="AI1306" s="1">
        <v>10.265000000000001</v>
      </c>
      <c r="AJ1306" s="1">
        <f t="shared" si="206"/>
        <v>6.020093215223443E-3</v>
      </c>
      <c r="AK1306" s="1">
        <f t="shared" si="207"/>
        <v>7.4884636550866593E-5</v>
      </c>
      <c r="AL1306" s="1">
        <f t="shared" si="208"/>
        <v>0</v>
      </c>
      <c r="AM1306" s="8" t="s">
        <v>178</v>
      </c>
      <c r="AN1306" s="1" t="s">
        <v>69</v>
      </c>
      <c r="AO1306" s="1" t="s">
        <v>70</v>
      </c>
      <c r="AP1306" s="1" t="s">
        <v>157</v>
      </c>
      <c r="AQ1306" s="1" t="s">
        <v>114</v>
      </c>
      <c r="AR1306" s="1" t="s">
        <v>130</v>
      </c>
      <c r="AS1306" s="1" t="s">
        <v>151</v>
      </c>
      <c r="AT1306" s="8" t="s">
        <v>178</v>
      </c>
      <c r="AU1306" s="8" t="s">
        <v>101</v>
      </c>
    </row>
    <row r="1307" spans="1:47" s="1" customFormat="1" ht="16">
      <c r="A1307" s="8" t="s">
        <v>179</v>
      </c>
      <c r="B1307" s="8" t="s">
        <v>180</v>
      </c>
      <c r="C1307" s="8" t="s">
        <v>66</v>
      </c>
      <c r="D1307" s="11" t="s">
        <v>67</v>
      </c>
      <c r="E1307" s="24">
        <v>82</v>
      </c>
      <c r="F1307" s="13">
        <v>0.76300000000000001</v>
      </c>
      <c r="G1307" s="24">
        <v>2581.8000000000002</v>
      </c>
      <c r="H1307" s="8" t="s">
        <v>101</v>
      </c>
      <c r="I1307" s="13">
        <v>1576.01</v>
      </c>
      <c r="J1307" s="38">
        <v>2.7994312594602575</v>
      </c>
      <c r="K1307" s="103">
        <f t="shared" si="209"/>
        <v>3.0238013582126042</v>
      </c>
      <c r="L1307" s="115">
        <f>K1307-K1308</f>
        <v>1.8478321309912333</v>
      </c>
      <c r="M1307" s="1" t="s">
        <v>119</v>
      </c>
      <c r="N1307" s="1" t="s">
        <v>120</v>
      </c>
      <c r="O1307" s="1" t="s">
        <v>71</v>
      </c>
      <c r="P1307" s="1" t="s">
        <v>72</v>
      </c>
      <c r="Q1307" s="1" t="s">
        <v>130</v>
      </c>
      <c r="R1307" s="1" t="s">
        <v>131</v>
      </c>
      <c r="S1307" s="8" t="s">
        <v>180</v>
      </c>
      <c r="T1307" s="8" t="s">
        <v>101</v>
      </c>
      <c r="U1307" s="25">
        <v>4.1000000000000002E-2</v>
      </c>
      <c r="V1307"/>
      <c r="W1307">
        <v>13.3</v>
      </c>
      <c r="X1307" s="70">
        <v>818.19799999999998</v>
      </c>
      <c r="Y1307" s="70">
        <v>504.44940000000003</v>
      </c>
      <c r="Z1307" s="70">
        <f t="shared" si="200"/>
        <v>0.61653707293344651</v>
      </c>
      <c r="AA1307" s="23">
        <f t="shared" si="201"/>
        <v>8.1999430700148395</v>
      </c>
      <c r="AB1307" s="25">
        <v>5.4939999999999998</v>
      </c>
      <c r="AC1307" s="23">
        <f t="shared" si="202"/>
        <v>0.6700046516286432</v>
      </c>
      <c r="AD1307" s="23">
        <f t="shared" si="203"/>
        <v>1.4925269512222135</v>
      </c>
      <c r="AE1307" s="23">
        <f t="shared" si="204"/>
        <v>6.1193605000110757E-2</v>
      </c>
      <c r="AF1307" s="1">
        <v>995</v>
      </c>
      <c r="AG1307" s="1">
        <f t="shared" si="205"/>
        <v>6.1501110552875129E-5</v>
      </c>
      <c r="AH1307" s="7">
        <v>2000</v>
      </c>
      <c r="AI1307" s="1">
        <v>10.356</v>
      </c>
      <c r="AJ1307" s="1">
        <f t="shared" si="206"/>
        <v>1.18773871287901E-2</v>
      </c>
      <c r="AK1307" s="1">
        <f t="shared" si="207"/>
        <v>3.5914859332052406E-4</v>
      </c>
      <c r="AL1307" s="1">
        <f t="shared" si="208"/>
        <v>2.1947417568800057E-4</v>
      </c>
      <c r="AM1307" s="8" t="s">
        <v>180</v>
      </c>
      <c r="AN1307" s="1" t="s">
        <v>119</v>
      </c>
      <c r="AO1307" s="1" t="s">
        <v>120</v>
      </c>
      <c r="AP1307" s="1" t="s">
        <v>71</v>
      </c>
      <c r="AQ1307" s="1" t="s">
        <v>72</v>
      </c>
      <c r="AR1307" s="1" t="s">
        <v>130</v>
      </c>
      <c r="AS1307" s="1" t="s">
        <v>131</v>
      </c>
      <c r="AT1307" s="8" t="s">
        <v>180</v>
      </c>
      <c r="AU1307" s="8" t="s">
        <v>101</v>
      </c>
    </row>
    <row r="1308" spans="1:47" s="1" customFormat="1" ht="16">
      <c r="A1308" s="8" t="s">
        <v>181</v>
      </c>
      <c r="B1308" s="8" t="s">
        <v>182</v>
      </c>
      <c r="C1308" s="8" t="s">
        <v>66</v>
      </c>
      <c r="D1308" s="8" t="s">
        <v>67</v>
      </c>
      <c r="E1308" s="24">
        <v>80</v>
      </c>
      <c r="F1308" s="13">
        <v>1.6579999999999999</v>
      </c>
      <c r="G1308" s="24">
        <v>2581.4</v>
      </c>
      <c r="H1308" s="8" t="s">
        <v>101</v>
      </c>
      <c r="I1308" s="13">
        <v>-16.911000000000001</v>
      </c>
      <c r="J1308" s="38">
        <v>1.0871736194268928</v>
      </c>
      <c r="K1308" s="103">
        <f t="shared" si="209"/>
        <v>1.1759692272213709</v>
      </c>
      <c r="L1308" s="115"/>
      <c r="M1308" s="1" t="s">
        <v>119</v>
      </c>
      <c r="N1308" s="1" t="s">
        <v>120</v>
      </c>
      <c r="O1308" s="1" t="s">
        <v>71</v>
      </c>
      <c r="P1308" s="1" t="s">
        <v>114</v>
      </c>
      <c r="Q1308" s="1" t="s">
        <v>130</v>
      </c>
      <c r="R1308" s="1" t="s">
        <v>131</v>
      </c>
      <c r="S1308" s="8" t="s">
        <v>182</v>
      </c>
      <c r="T1308" s="8" t="s">
        <v>101</v>
      </c>
      <c r="U1308" s="25">
        <v>0.12</v>
      </c>
      <c r="V1308"/>
      <c r="W1308">
        <v>13.3</v>
      </c>
      <c r="X1308" s="70">
        <v>818.19799999999998</v>
      </c>
      <c r="Y1308" s="70">
        <v>504.44940000000003</v>
      </c>
      <c r="Z1308" s="70">
        <f t="shared" si="200"/>
        <v>0.61653707293344651</v>
      </c>
      <c r="AA1308" s="23">
        <f t="shared" si="201"/>
        <v>8.1999430700148395</v>
      </c>
      <c r="AB1308" s="25">
        <v>4.8049999999999997</v>
      </c>
      <c r="AC1308" s="23">
        <f t="shared" si="202"/>
        <v>0.58597967802614315</v>
      </c>
      <c r="AD1308" s="23">
        <f t="shared" si="203"/>
        <v>1.7065438231040251</v>
      </c>
      <c r="AE1308" s="23">
        <f t="shared" si="204"/>
        <v>0.20478525877248299</v>
      </c>
      <c r="AF1308" s="1">
        <v>950</v>
      </c>
      <c r="AG1308" s="1">
        <f t="shared" si="205"/>
        <v>2.1556343028682421E-4</v>
      </c>
      <c r="AH1308" s="7">
        <v>2000</v>
      </c>
      <c r="AI1308" s="1">
        <v>10.146000000000001</v>
      </c>
      <c r="AJ1308" s="1">
        <f t="shared" si="206"/>
        <v>4.2492298499275417E-2</v>
      </c>
      <c r="AK1308" s="1">
        <f t="shared" si="207"/>
        <v>4.9969635429052725E-4</v>
      </c>
      <c r="AL1308" s="1">
        <f t="shared" si="208"/>
        <v>0</v>
      </c>
      <c r="AM1308" s="8" t="s">
        <v>182</v>
      </c>
      <c r="AN1308" s="1" t="s">
        <v>119</v>
      </c>
      <c r="AO1308" s="1" t="s">
        <v>120</v>
      </c>
      <c r="AP1308" s="1" t="s">
        <v>71</v>
      </c>
      <c r="AQ1308" s="1" t="s">
        <v>114</v>
      </c>
      <c r="AR1308" s="1" t="s">
        <v>130</v>
      </c>
      <c r="AS1308" s="1" t="s">
        <v>131</v>
      </c>
      <c r="AT1308" s="8" t="s">
        <v>182</v>
      </c>
      <c r="AU1308" s="8" t="s">
        <v>101</v>
      </c>
    </row>
    <row r="1309" spans="1:47" s="1" customFormat="1" ht="16">
      <c r="A1309" s="8" t="s">
        <v>196</v>
      </c>
      <c r="B1309" s="8" t="s">
        <v>197</v>
      </c>
      <c r="C1309" s="8" t="s">
        <v>156</v>
      </c>
      <c r="D1309" s="11" t="s">
        <v>67</v>
      </c>
      <c r="E1309" s="24">
        <v>77</v>
      </c>
      <c r="F1309" s="13">
        <v>0.64</v>
      </c>
      <c r="G1309" s="24">
        <v>2580.6999999999998</v>
      </c>
      <c r="H1309" s="8" t="s">
        <v>101</v>
      </c>
      <c r="I1309" s="13">
        <v>3312.5729999999999</v>
      </c>
      <c r="J1309" s="38">
        <v>4.599802555549239</v>
      </c>
      <c r="K1309" s="103">
        <f t="shared" si="209"/>
        <v>4.9611047377516506</v>
      </c>
      <c r="L1309" s="115">
        <f>K1309-K1310</f>
        <v>3.7891147244087602</v>
      </c>
      <c r="M1309" s="1" t="s">
        <v>119</v>
      </c>
      <c r="N1309" s="1" t="s">
        <v>120</v>
      </c>
      <c r="O1309" s="1" t="s">
        <v>71</v>
      </c>
      <c r="P1309" s="1" t="s">
        <v>72</v>
      </c>
      <c r="Q1309" s="1" t="s">
        <v>130</v>
      </c>
      <c r="R1309" s="1" t="s">
        <v>151</v>
      </c>
      <c r="S1309" s="8" t="s">
        <v>197</v>
      </c>
      <c r="T1309" s="8" t="s">
        <v>101</v>
      </c>
      <c r="U1309" s="25">
        <v>0.153</v>
      </c>
      <c r="V1309"/>
      <c r="W1309">
        <v>13.3</v>
      </c>
      <c r="X1309" s="70">
        <v>818.19799999999998</v>
      </c>
      <c r="Y1309" s="70">
        <v>504.44940000000003</v>
      </c>
      <c r="Z1309" s="70">
        <f t="shared" si="200"/>
        <v>0.61653707293344651</v>
      </c>
      <c r="AA1309" s="23">
        <f t="shared" si="201"/>
        <v>8.1999430700148395</v>
      </c>
      <c r="AB1309" s="25">
        <v>5.1180000000000003</v>
      </c>
      <c r="AC1309" s="23">
        <f t="shared" si="202"/>
        <v>0.62415067474251851</v>
      </c>
      <c r="AD1309" s="23">
        <f t="shared" si="203"/>
        <v>1.6021772313432665</v>
      </c>
      <c r="AE1309" s="23">
        <f t="shared" si="204"/>
        <v>0.24513311639551977</v>
      </c>
      <c r="AF1309" s="1">
        <v>995</v>
      </c>
      <c r="AG1309" s="1">
        <f t="shared" si="205"/>
        <v>2.4636494110102491E-4</v>
      </c>
      <c r="AH1309" s="7">
        <v>2000</v>
      </c>
      <c r="AI1309" s="1">
        <v>10.15</v>
      </c>
      <c r="AJ1309" s="1">
        <f t="shared" si="206"/>
        <v>4.8544815980497522E-2</v>
      </c>
      <c r="AK1309" s="1">
        <f t="shared" si="207"/>
        <v>2.408359165541283E-3</v>
      </c>
      <c r="AL1309" s="1">
        <f t="shared" si="208"/>
        <v>1.8394187702541686E-3</v>
      </c>
      <c r="AM1309" s="8" t="s">
        <v>197</v>
      </c>
      <c r="AN1309" s="1" t="s">
        <v>119</v>
      </c>
      <c r="AO1309" s="1" t="s">
        <v>120</v>
      </c>
      <c r="AP1309" s="1" t="s">
        <v>71</v>
      </c>
      <c r="AQ1309" s="1" t="s">
        <v>72</v>
      </c>
      <c r="AR1309" s="1" t="s">
        <v>130</v>
      </c>
      <c r="AS1309" s="1" t="s">
        <v>151</v>
      </c>
      <c r="AT1309" s="8" t="s">
        <v>197</v>
      </c>
      <c r="AU1309" s="8" t="s">
        <v>101</v>
      </c>
    </row>
    <row r="1310" spans="1:47" s="1" customFormat="1" ht="16">
      <c r="A1310" s="8" t="s">
        <v>198</v>
      </c>
      <c r="B1310" s="8" t="s">
        <v>199</v>
      </c>
      <c r="C1310" s="8" t="s">
        <v>66</v>
      </c>
      <c r="D1310" s="11" t="s">
        <v>67</v>
      </c>
      <c r="E1310" s="24">
        <v>87</v>
      </c>
      <c r="F1310" s="13">
        <v>2.3410000000000002</v>
      </c>
      <c r="G1310" s="24">
        <v>2581.8000000000002</v>
      </c>
      <c r="H1310" s="8" t="s">
        <v>101</v>
      </c>
      <c r="I1310" s="13">
        <v>-20.277000000000001</v>
      </c>
      <c r="J1310" s="38">
        <v>1.0834915755568053</v>
      </c>
      <c r="K1310" s="103">
        <f t="shared" si="209"/>
        <v>1.1719900133428907</v>
      </c>
      <c r="L1310" s="115"/>
      <c r="M1310" s="1" t="s">
        <v>119</v>
      </c>
      <c r="N1310" s="1" t="s">
        <v>120</v>
      </c>
      <c r="O1310" s="1" t="s">
        <v>71</v>
      </c>
      <c r="P1310" s="1" t="s">
        <v>114</v>
      </c>
      <c r="Q1310" s="1" t="s">
        <v>130</v>
      </c>
      <c r="R1310" s="1" t="s">
        <v>151</v>
      </c>
      <c r="S1310" s="8" t="s">
        <v>199</v>
      </c>
      <c r="T1310" s="8" t="s">
        <v>101</v>
      </c>
      <c r="U1310" s="25">
        <v>0.17</v>
      </c>
      <c r="V1310"/>
      <c r="W1310">
        <v>13.3</v>
      </c>
      <c r="X1310" s="70">
        <v>818.19799999999998</v>
      </c>
      <c r="Y1310" s="70">
        <v>504.44940000000003</v>
      </c>
      <c r="Z1310" s="70">
        <f t="shared" si="200"/>
        <v>0.61653707293344651</v>
      </c>
      <c r="AA1310" s="23">
        <f t="shared" si="201"/>
        <v>8.1999430700148395</v>
      </c>
      <c r="AB1310" s="25">
        <v>3.3</v>
      </c>
      <c r="AC1310" s="23">
        <f t="shared" si="202"/>
        <v>0.40244181841545734</v>
      </c>
      <c r="AD1310" s="23">
        <f t="shared" si="203"/>
        <v>2.4848312333378302</v>
      </c>
      <c r="AE1310" s="23">
        <f t="shared" si="204"/>
        <v>0.42242130966743119</v>
      </c>
      <c r="AF1310" s="1">
        <v>950</v>
      </c>
      <c r="AG1310" s="1">
        <f t="shared" si="205"/>
        <v>4.4465401017624337E-4</v>
      </c>
      <c r="AH1310" s="7">
        <v>2000</v>
      </c>
      <c r="AI1310" s="1">
        <v>10.257999999999999</v>
      </c>
      <c r="AJ1310" s="1">
        <f t="shared" si="206"/>
        <v>8.6694094399735494E-2</v>
      </c>
      <c r="AK1310" s="1">
        <f t="shared" si="207"/>
        <v>1.0160461285229582E-3</v>
      </c>
      <c r="AL1310" s="1">
        <f t="shared" si="208"/>
        <v>0</v>
      </c>
      <c r="AM1310" s="8" t="s">
        <v>199</v>
      </c>
      <c r="AN1310" s="1" t="s">
        <v>119</v>
      </c>
      <c r="AO1310" s="1" t="s">
        <v>120</v>
      </c>
      <c r="AP1310" s="1" t="s">
        <v>71</v>
      </c>
      <c r="AQ1310" s="1" t="s">
        <v>114</v>
      </c>
      <c r="AR1310" s="1" t="s">
        <v>130</v>
      </c>
      <c r="AS1310" s="1" t="s">
        <v>151</v>
      </c>
      <c r="AT1310" s="8" t="s">
        <v>199</v>
      </c>
      <c r="AU1310" s="8" t="s">
        <v>101</v>
      </c>
    </row>
    <row r="1311" spans="1:47" s="1" customFormat="1" ht="16">
      <c r="A1311" s="8" t="s">
        <v>200</v>
      </c>
      <c r="B1311" s="8" t="s">
        <v>201</v>
      </c>
      <c r="C1311" s="8" t="s">
        <v>156</v>
      </c>
      <c r="D1311" s="8" t="s">
        <v>67</v>
      </c>
      <c r="E1311" s="24">
        <v>73</v>
      </c>
      <c r="F1311" s="13">
        <v>0.65900000000000003</v>
      </c>
      <c r="G1311" s="24">
        <v>2580.3000000000002</v>
      </c>
      <c r="H1311" s="8" t="s">
        <v>101</v>
      </c>
      <c r="I1311" s="13">
        <v>1865.7249999999999</v>
      </c>
      <c r="J1311" s="38">
        <v>3.1044994002965689</v>
      </c>
      <c r="K1311" s="103">
        <f t="shared" si="209"/>
        <v>3.3524769266922618</v>
      </c>
      <c r="L1311" s="115">
        <f>K1311-K1312</f>
        <v>2.1808309424329693</v>
      </c>
      <c r="M1311" s="1" t="s">
        <v>119</v>
      </c>
      <c r="N1311" s="1" t="s">
        <v>120</v>
      </c>
      <c r="O1311" s="1" t="s">
        <v>157</v>
      </c>
      <c r="P1311" s="1" t="s">
        <v>72</v>
      </c>
      <c r="Q1311" s="1" t="s">
        <v>130</v>
      </c>
      <c r="R1311" s="1" t="s">
        <v>131</v>
      </c>
      <c r="S1311" s="8" t="s">
        <v>201</v>
      </c>
      <c r="T1311" s="8" t="s">
        <v>101</v>
      </c>
      <c r="U1311" s="25">
        <v>0.20399999999999999</v>
      </c>
      <c r="V1311"/>
      <c r="W1311">
        <v>13.3</v>
      </c>
      <c r="X1311" s="70">
        <v>818.19799999999998</v>
      </c>
      <c r="Y1311" s="70">
        <v>504.44940000000003</v>
      </c>
      <c r="Z1311" s="70">
        <f t="shared" si="200"/>
        <v>0.61653707293344651</v>
      </c>
      <c r="AA1311" s="23">
        <f t="shared" si="201"/>
        <v>8.1999430700148395</v>
      </c>
      <c r="AB1311" s="25">
        <v>6.548</v>
      </c>
      <c r="AC1311" s="23">
        <f t="shared" si="202"/>
        <v>0.79854212938921665</v>
      </c>
      <c r="AD1311" s="23">
        <f t="shared" si="203"/>
        <v>1.2522820815538851</v>
      </c>
      <c r="AE1311" s="23">
        <f t="shared" si="204"/>
        <v>0.25546554463699256</v>
      </c>
      <c r="AF1311" s="1">
        <v>995</v>
      </c>
      <c r="AG1311" s="1">
        <f t="shared" si="205"/>
        <v>2.5674929109245485E-4</v>
      </c>
      <c r="AH1311" s="7">
        <v>2000</v>
      </c>
      <c r="AI1311" s="1">
        <v>10.356</v>
      </c>
      <c r="AJ1311" s="1">
        <f t="shared" si="206"/>
        <v>4.9584644861424269E-2</v>
      </c>
      <c r="AK1311" s="1">
        <f t="shared" si="207"/>
        <v>1.662313778161549E-3</v>
      </c>
      <c r="AL1311" s="1">
        <f t="shared" si="208"/>
        <v>1.0813572778334399E-3</v>
      </c>
      <c r="AM1311" s="8" t="s">
        <v>201</v>
      </c>
      <c r="AN1311" s="1" t="s">
        <v>119</v>
      </c>
      <c r="AO1311" s="1" t="s">
        <v>120</v>
      </c>
      <c r="AP1311" s="1" t="s">
        <v>157</v>
      </c>
      <c r="AQ1311" s="1" t="s">
        <v>72</v>
      </c>
      <c r="AR1311" s="1" t="s">
        <v>130</v>
      </c>
      <c r="AS1311" s="1" t="s">
        <v>131</v>
      </c>
      <c r="AT1311" s="8" t="s">
        <v>201</v>
      </c>
      <c r="AU1311" s="8" t="s">
        <v>101</v>
      </c>
    </row>
    <row r="1312" spans="1:47" s="1" customFormat="1" ht="16">
      <c r="A1312" s="8" t="s">
        <v>202</v>
      </c>
      <c r="B1312" s="8" t="s">
        <v>203</v>
      </c>
      <c r="C1312" s="8" t="s">
        <v>66</v>
      </c>
      <c r="D1312" s="11" t="s">
        <v>67</v>
      </c>
      <c r="E1312" s="24">
        <v>88</v>
      </c>
      <c r="F1312" s="13">
        <v>1.7050000000000001</v>
      </c>
      <c r="G1312" s="24">
        <v>2582.1999999999998</v>
      </c>
      <c r="H1312" s="8" t="s">
        <v>101</v>
      </c>
      <c r="I1312" s="13">
        <v>-20.568000000000001</v>
      </c>
      <c r="J1312" s="38">
        <v>1.0831732398169445</v>
      </c>
      <c r="K1312" s="103">
        <f t="shared" si="209"/>
        <v>1.1716459842592926</v>
      </c>
      <c r="L1312" s="115"/>
      <c r="M1312" s="1" t="s">
        <v>119</v>
      </c>
      <c r="N1312" s="1" t="s">
        <v>120</v>
      </c>
      <c r="O1312" s="1" t="s">
        <v>157</v>
      </c>
      <c r="P1312" s="1" t="s">
        <v>114</v>
      </c>
      <c r="Q1312" s="1" t="s">
        <v>130</v>
      </c>
      <c r="R1312" s="1" t="s">
        <v>131</v>
      </c>
      <c r="S1312" s="8" t="s">
        <v>203</v>
      </c>
      <c r="T1312" s="8" t="s">
        <v>101</v>
      </c>
      <c r="U1312" s="25">
        <v>9.9000000000000005E-2</v>
      </c>
      <c r="V1312"/>
      <c r="W1312">
        <v>13.3</v>
      </c>
      <c r="X1312" s="70">
        <v>818.19799999999998</v>
      </c>
      <c r="Y1312" s="70">
        <v>504.44940000000003</v>
      </c>
      <c r="Z1312" s="70">
        <f t="shared" si="200"/>
        <v>0.61653707293344651</v>
      </c>
      <c r="AA1312" s="23">
        <f t="shared" si="201"/>
        <v>8.1999430700148395</v>
      </c>
      <c r="AB1312" s="25">
        <v>7.2779999999999996</v>
      </c>
      <c r="AC1312" s="23">
        <f t="shared" si="202"/>
        <v>0.88756713770536322</v>
      </c>
      <c r="AD1312" s="23">
        <f t="shared" si="203"/>
        <v>1.12667533251097</v>
      </c>
      <c r="AE1312" s="23">
        <f t="shared" si="204"/>
        <v>0.11154085791858603</v>
      </c>
      <c r="AF1312" s="1">
        <v>995</v>
      </c>
      <c r="AG1312" s="1">
        <f t="shared" si="205"/>
        <v>1.1210136474229753E-4</v>
      </c>
      <c r="AH1312" s="7">
        <v>2000</v>
      </c>
      <c r="AI1312" s="1">
        <v>10.146000000000001</v>
      </c>
      <c r="AJ1312" s="1">
        <f t="shared" si="206"/>
        <v>2.2097647297910018E-2</v>
      </c>
      <c r="AK1312" s="1">
        <f t="shared" si="207"/>
        <v>2.5890619718174483E-4</v>
      </c>
      <c r="AL1312" s="1">
        <f t="shared" si="208"/>
        <v>0</v>
      </c>
      <c r="AM1312" s="8" t="s">
        <v>203</v>
      </c>
      <c r="AN1312" s="1" t="s">
        <v>119</v>
      </c>
      <c r="AO1312" s="1" t="s">
        <v>120</v>
      </c>
      <c r="AP1312" s="1" t="s">
        <v>157</v>
      </c>
      <c r="AQ1312" s="1" t="s">
        <v>114</v>
      </c>
      <c r="AR1312" s="1" t="s">
        <v>130</v>
      </c>
      <c r="AS1312" s="1" t="s">
        <v>131</v>
      </c>
      <c r="AT1312" s="8" t="s">
        <v>203</v>
      </c>
      <c r="AU1312" s="8" t="s">
        <v>101</v>
      </c>
    </row>
    <row r="1313" spans="1:47" s="1" customFormat="1" ht="16">
      <c r="A1313" s="8" t="s">
        <v>204</v>
      </c>
      <c r="B1313" s="8" t="s">
        <v>205</v>
      </c>
      <c r="C1313" s="8" t="s">
        <v>156</v>
      </c>
      <c r="D1313" s="11" t="s">
        <v>67</v>
      </c>
      <c r="E1313" s="24">
        <v>70</v>
      </c>
      <c r="F1313" s="13">
        <v>0.68400000000000005</v>
      </c>
      <c r="G1313" s="24">
        <v>2580.3000000000002</v>
      </c>
      <c r="H1313" s="8" t="s">
        <v>101</v>
      </c>
      <c r="I1313" s="13">
        <v>2716.9949999999999</v>
      </c>
      <c r="J1313" s="38">
        <v>3.9899030434815779</v>
      </c>
      <c r="K1313" s="103">
        <f t="shared" si="209"/>
        <v>4.3054612729570545</v>
      </c>
      <c r="L1313" s="115">
        <f>K1313-K1315</f>
        <v>3.1082797088981127</v>
      </c>
      <c r="M1313" s="1" t="s">
        <v>119</v>
      </c>
      <c r="N1313" s="1" t="s">
        <v>120</v>
      </c>
      <c r="O1313" s="1" t="s">
        <v>157</v>
      </c>
      <c r="P1313" s="1" t="s">
        <v>72</v>
      </c>
      <c r="Q1313" s="1" t="s">
        <v>130</v>
      </c>
      <c r="R1313" s="1" t="s">
        <v>74</v>
      </c>
      <c r="S1313" s="8" t="s">
        <v>205</v>
      </c>
      <c r="T1313" s="8" t="s">
        <v>101</v>
      </c>
      <c r="U1313" s="25">
        <v>0.187</v>
      </c>
      <c r="V1313"/>
      <c r="W1313">
        <v>13.3</v>
      </c>
      <c r="X1313" s="70">
        <v>818.19799999999998</v>
      </c>
      <c r="Y1313" s="70">
        <v>504.44940000000003</v>
      </c>
      <c r="Z1313" s="70">
        <f t="shared" si="200"/>
        <v>0.61653707293344651</v>
      </c>
      <c r="AA1313" s="23">
        <f t="shared" si="201"/>
        <v>8.1999430700148395</v>
      </c>
      <c r="AB1313" s="25">
        <v>6.34</v>
      </c>
      <c r="AC1313" s="23">
        <f t="shared" si="202"/>
        <v>0.77317609962242417</v>
      </c>
      <c r="AD1313" s="23">
        <f t="shared" si="203"/>
        <v>1.2933664148288391</v>
      </c>
      <c r="AE1313" s="23">
        <f t="shared" si="204"/>
        <v>0.2418595195729929</v>
      </c>
      <c r="AF1313" s="1">
        <v>995</v>
      </c>
      <c r="AG1313" s="1">
        <f t="shared" si="205"/>
        <v>2.4307489404320896E-4</v>
      </c>
      <c r="AH1313" s="7">
        <v>2000</v>
      </c>
      <c r="AI1313" s="1">
        <v>10.308999999999999</v>
      </c>
      <c r="AJ1313" s="1">
        <f t="shared" si="206"/>
        <v>4.7157802705055575E-2</v>
      </c>
      <c r="AK1313" s="1">
        <f t="shared" si="207"/>
        <v>2.0303609326436621E-3</v>
      </c>
      <c r="AL1313" s="1">
        <f t="shared" si="208"/>
        <v>1.4657964126434477E-3</v>
      </c>
      <c r="AM1313" s="8" t="s">
        <v>205</v>
      </c>
      <c r="AN1313" s="1" t="s">
        <v>119</v>
      </c>
      <c r="AO1313" s="1" t="s">
        <v>120</v>
      </c>
      <c r="AP1313" s="1" t="s">
        <v>157</v>
      </c>
      <c r="AQ1313" s="1" t="s">
        <v>72</v>
      </c>
      <c r="AR1313" s="1" t="s">
        <v>130</v>
      </c>
      <c r="AS1313" s="1" t="s">
        <v>74</v>
      </c>
      <c r="AT1313" s="8" t="s">
        <v>205</v>
      </c>
      <c r="AU1313" s="8" t="s">
        <v>101</v>
      </c>
    </row>
    <row r="1314" spans="1:47" s="1" customFormat="1" ht="16">
      <c r="A1314" s="8" t="s">
        <v>206</v>
      </c>
      <c r="B1314" s="8" t="s">
        <v>205</v>
      </c>
      <c r="C1314" s="8" t="s">
        <v>156</v>
      </c>
      <c r="D1314" s="11" t="s">
        <v>67</v>
      </c>
      <c r="E1314" s="24">
        <v>69</v>
      </c>
      <c r="F1314" s="13">
        <v>0.74399999999999999</v>
      </c>
      <c r="G1314" s="24">
        <v>2580.1</v>
      </c>
      <c r="H1314" s="8" t="s">
        <v>101</v>
      </c>
      <c r="I1314" s="13">
        <v>2479.48</v>
      </c>
      <c r="J1314" s="38">
        <v>3.7444960246008501</v>
      </c>
      <c r="K1314" s="103">
        <f t="shared" si="209"/>
        <v>4.0414622168854564</v>
      </c>
      <c r="L1314" s="115">
        <f>K1314-K1315</f>
        <v>2.8442806528265145</v>
      </c>
      <c r="M1314" s="1" t="s">
        <v>119</v>
      </c>
      <c r="N1314" s="1" t="s">
        <v>120</v>
      </c>
      <c r="O1314" s="1" t="s">
        <v>157</v>
      </c>
      <c r="P1314" s="1" t="s">
        <v>72</v>
      </c>
      <c r="Q1314" s="1" t="s">
        <v>130</v>
      </c>
      <c r="R1314" s="1" t="s">
        <v>74</v>
      </c>
      <c r="S1314" s="8" t="s">
        <v>205</v>
      </c>
      <c r="T1314" s="8" t="s">
        <v>101</v>
      </c>
      <c r="U1314" s="25">
        <v>0.20300000000000001</v>
      </c>
      <c r="V1314"/>
      <c r="W1314">
        <v>13.3</v>
      </c>
      <c r="X1314" s="70">
        <v>818.19799999999998</v>
      </c>
      <c r="Y1314" s="70">
        <v>504.44940000000003</v>
      </c>
      <c r="Z1314" s="70">
        <f t="shared" si="200"/>
        <v>0.61653707293344651</v>
      </c>
      <c r="AA1314" s="23">
        <f t="shared" si="201"/>
        <v>8.1999430700148395</v>
      </c>
      <c r="AB1314" s="25">
        <v>6.34</v>
      </c>
      <c r="AC1314" s="23">
        <f t="shared" si="202"/>
        <v>0.77317609962242417</v>
      </c>
      <c r="AD1314" s="23">
        <f t="shared" si="203"/>
        <v>1.2933664148288391</v>
      </c>
      <c r="AE1314" s="23">
        <f t="shared" si="204"/>
        <v>0.26255338221025437</v>
      </c>
      <c r="AF1314" s="1">
        <v>995</v>
      </c>
      <c r="AG1314" s="1">
        <f t="shared" si="205"/>
        <v>2.6387274593995413E-4</v>
      </c>
      <c r="AH1314" s="7">
        <v>2000</v>
      </c>
      <c r="AI1314" s="1">
        <v>10.308999999999999</v>
      </c>
      <c r="AJ1314" s="1">
        <f t="shared" si="206"/>
        <v>5.1192694915113815E-2</v>
      </c>
      <c r="AK1314" s="1">
        <f t="shared" si="207"/>
        <v>2.0689334227997672E-3</v>
      </c>
      <c r="AL1314" s="1">
        <f t="shared" si="208"/>
        <v>1.4560639171310851E-3</v>
      </c>
      <c r="AM1314" s="8" t="s">
        <v>205</v>
      </c>
      <c r="AN1314" s="1" t="s">
        <v>119</v>
      </c>
      <c r="AO1314" s="1" t="s">
        <v>120</v>
      </c>
      <c r="AP1314" s="1" t="s">
        <v>157</v>
      </c>
      <c r="AQ1314" s="1" t="s">
        <v>72</v>
      </c>
      <c r="AR1314" s="1" t="s">
        <v>130</v>
      </c>
      <c r="AS1314" s="1" t="s">
        <v>74</v>
      </c>
      <c r="AT1314" s="8" t="s">
        <v>205</v>
      </c>
      <c r="AU1314" s="8" t="s">
        <v>101</v>
      </c>
    </row>
    <row r="1315" spans="1:47" s="1" customFormat="1" ht="16">
      <c r="A1315" s="8" t="s">
        <v>207</v>
      </c>
      <c r="B1315" s="8" t="s">
        <v>208</v>
      </c>
      <c r="C1315" s="8" t="s">
        <v>66</v>
      </c>
      <c r="D1315" s="11" t="s">
        <v>67</v>
      </c>
      <c r="E1315" s="24">
        <v>91</v>
      </c>
      <c r="F1315" s="13">
        <v>0.56000000000000005</v>
      </c>
      <c r="G1315" s="24">
        <v>2582</v>
      </c>
      <c r="H1315" s="8" t="s">
        <v>101</v>
      </c>
      <c r="I1315" s="13">
        <v>1.0369999999999999</v>
      </c>
      <c r="J1315" s="38">
        <v>1.1068021844150449</v>
      </c>
      <c r="K1315" s="103">
        <f t="shared" si="209"/>
        <v>1.1971815640589418</v>
      </c>
      <c r="L1315" s="115"/>
      <c r="M1315" s="1" t="s">
        <v>119</v>
      </c>
      <c r="N1315" s="1" t="s">
        <v>120</v>
      </c>
      <c r="O1315" s="1" t="s">
        <v>157</v>
      </c>
      <c r="P1315" s="1" t="s">
        <v>114</v>
      </c>
      <c r="Q1315" s="1" t="s">
        <v>130</v>
      </c>
      <c r="R1315" s="1" t="s">
        <v>74</v>
      </c>
      <c r="S1315" s="8" t="s">
        <v>208</v>
      </c>
      <c r="T1315" s="8" t="s">
        <v>101</v>
      </c>
      <c r="U1315" s="25">
        <v>3.2000000000000001E-2</v>
      </c>
      <c r="V1315"/>
      <c r="W1315">
        <v>13.3</v>
      </c>
      <c r="X1315" s="70">
        <v>818.19799999999998</v>
      </c>
      <c r="Y1315" s="70">
        <v>504.44940000000003</v>
      </c>
      <c r="Z1315" s="70">
        <f t="shared" si="200"/>
        <v>0.61653707293344651</v>
      </c>
      <c r="AA1315" s="23">
        <f t="shared" si="201"/>
        <v>8.1999430700148395</v>
      </c>
      <c r="AB1315" s="25">
        <v>6.1749999999999998</v>
      </c>
      <c r="AC1315" s="23">
        <f t="shared" si="202"/>
        <v>0.75305400870165129</v>
      </c>
      <c r="AD1315" s="23">
        <f t="shared" si="203"/>
        <v>1.3279260032412694</v>
      </c>
      <c r="AE1315" s="23">
        <f t="shared" si="204"/>
        <v>4.2493632103720619E-2</v>
      </c>
      <c r="AF1315" s="1">
        <v>995</v>
      </c>
      <c r="AG1315" s="1">
        <f t="shared" si="205"/>
        <v>4.2707167943437805E-5</v>
      </c>
      <c r="AH1315" s="7">
        <v>2000</v>
      </c>
      <c r="AI1315" s="1">
        <v>10.226000000000001</v>
      </c>
      <c r="AJ1315" s="1">
        <f t="shared" si="206"/>
        <v>8.3526633959393314E-3</v>
      </c>
      <c r="AK1315" s="1">
        <f t="shared" si="207"/>
        <v>9.9996546284085211E-5</v>
      </c>
      <c r="AL1315" s="1">
        <f t="shared" si="208"/>
        <v>0</v>
      </c>
      <c r="AM1315" s="8" t="s">
        <v>208</v>
      </c>
      <c r="AN1315" s="1" t="s">
        <v>119</v>
      </c>
      <c r="AO1315" s="1" t="s">
        <v>120</v>
      </c>
      <c r="AP1315" s="1" t="s">
        <v>157</v>
      </c>
      <c r="AQ1315" s="1" t="s">
        <v>114</v>
      </c>
      <c r="AR1315" s="1" t="s">
        <v>130</v>
      </c>
      <c r="AS1315" s="1" t="s">
        <v>74</v>
      </c>
      <c r="AT1315" s="8" t="s">
        <v>208</v>
      </c>
      <c r="AU1315" s="8" t="s">
        <v>101</v>
      </c>
    </row>
    <row r="1316" spans="1:47" s="1" customFormat="1" ht="16">
      <c r="A1316" s="8" t="s">
        <v>210</v>
      </c>
      <c r="B1316" s="8" t="s">
        <v>211</v>
      </c>
      <c r="C1316" s="8" t="s">
        <v>156</v>
      </c>
      <c r="D1316" s="11" t="s">
        <v>67</v>
      </c>
      <c r="E1316" s="24">
        <v>75</v>
      </c>
      <c r="F1316" s="13">
        <v>0.65700000000000003</v>
      </c>
      <c r="G1316" s="24">
        <v>2580.5</v>
      </c>
      <c r="H1316" s="8" t="s">
        <v>101</v>
      </c>
      <c r="I1316" s="13">
        <v>1995.259</v>
      </c>
      <c r="J1316" s="38">
        <v>3.2402792897440529</v>
      </c>
      <c r="K1316" s="103">
        <f t="shared" si="209"/>
        <v>3.4987108651539383</v>
      </c>
      <c r="L1316" s="115">
        <f>K1316-K1317</f>
        <v>2.3322859048873701</v>
      </c>
      <c r="M1316" s="1" t="s">
        <v>119</v>
      </c>
      <c r="N1316" s="1" t="s">
        <v>120</v>
      </c>
      <c r="O1316" s="1" t="s">
        <v>157</v>
      </c>
      <c r="P1316" s="1" t="s">
        <v>72</v>
      </c>
      <c r="Q1316" s="1" t="s">
        <v>130</v>
      </c>
      <c r="R1316" s="1" t="s">
        <v>140</v>
      </c>
      <c r="S1316" s="8" t="s">
        <v>211</v>
      </c>
      <c r="T1316" s="8" t="s">
        <v>101</v>
      </c>
      <c r="U1316" s="25">
        <v>0.186</v>
      </c>
      <c r="V1316"/>
      <c r="W1316">
        <v>13.3</v>
      </c>
      <c r="X1316" s="70">
        <v>818.19799999999998</v>
      </c>
      <c r="Y1316" s="70">
        <v>504.44940000000003</v>
      </c>
      <c r="Z1316" s="70">
        <f t="shared" si="200"/>
        <v>0.61653707293344651</v>
      </c>
      <c r="AA1316" s="23">
        <f t="shared" si="201"/>
        <v>8.1999430700148395</v>
      </c>
      <c r="AB1316" s="25">
        <v>6.9640000000000004</v>
      </c>
      <c r="AC1316" s="23">
        <f t="shared" si="202"/>
        <v>0.8492741889228016</v>
      </c>
      <c r="AD1316" s="23">
        <f t="shared" si="203"/>
        <v>1.1774760295828315</v>
      </c>
      <c r="AE1316" s="23">
        <f t="shared" si="204"/>
        <v>0.21901054150240665</v>
      </c>
      <c r="AF1316" s="1">
        <v>995</v>
      </c>
      <c r="AG1316" s="1">
        <f t="shared" si="205"/>
        <v>2.2011109698734336E-4</v>
      </c>
      <c r="AH1316" s="7">
        <v>2000</v>
      </c>
      <c r="AI1316" s="1">
        <v>10.108000000000001</v>
      </c>
      <c r="AJ1316" s="1">
        <f t="shared" si="206"/>
        <v>4.3551859316846721E-2</v>
      </c>
      <c r="AK1316" s="1">
        <f t="shared" si="207"/>
        <v>1.5237536338950739E-3</v>
      </c>
      <c r="AL1316" s="1">
        <f t="shared" si="208"/>
        <v>1.0157538761631929E-3</v>
      </c>
      <c r="AM1316" s="8" t="s">
        <v>211</v>
      </c>
      <c r="AN1316" s="1" t="s">
        <v>119</v>
      </c>
      <c r="AO1316" s="1" t="s">
        <v>120</v>
      </c>
      <c r="AP1316" s="1" t="s">
        <v>157</v>
      </c>
      <c r="AQ1316" s="1" t="s">
        <v>72</v>
      </c>
      <c r="AR1316" s="1" t="s">
        <v>130</v>
      </c>
      <c r="AS1316" s="1" t="s">
        <v>140</v>
      </c>
      <c r="AT1316" s="8" t="s">
        <v>211</v>
      </c>
      <c r="AU1316" s="8" t="s">
        <v>101</v>
      </c>
    </row>
    <row r="1317" spans="1:47" s="1" customFormat="1" ht="16">
      <c r="A1317" s="8" t="s">
        <v>212</v>
      </c>
      <c r="B1317" s="8" t="s">
        <v>213</v>
      </c>
      <c r="C1317" s="8" t="s">
        <v>66</v>
      </c>
      <c r="D1317" s="11" t="s">
        <v>67</v>
      </c>
      <c r="E1317" s="24">
        <v>86</v>
      </c>
      <c r="F1317" s="13">
        <v>1.952</v>
      </c>
      <c r="G1317" s="24">
        <v>2581.4</v>
      </c>
      <c r="H1317" s="8" t="s">
        <v>101</v>
      </c>
      <c r="I1317" s="13">
        <v>-24.984000000000002</v>
      </c>
      <c r="J1317" s="38">
        <v>1.0783421614351718</v>
      </c>
      <c r="K1317" s="103">
        <f t="shared" si="209"/>
        <v>1.1664249602665682</v>
      </c>
      <c r="L1317" s="115"/>
      <c r="M1317" s="1" t="s">
        <v>119</v>
      </c>
      <c r="N1317" s="1" t="s">
        <v>120</v>
      </c>
      <c r="O1317" s="1" t="s">
        <v>157</v>
      </c>
      <c r="P1317" s="1" t="s">
        <v>114</v>
      </c>
      <c r="Q1317" s="1" t="s">
        <v>130</v>
      </c>
      <c r="R1317" s="1" t="s">
        <v>140</v>
      </c>
      <c r="S1317" s="8" t="s">
        <v>213</v>
      </c>
      <c r="T1317" s="8" t="s">
        <v>101</v>
      </c>
      <c r="U1317" s="25">
        <v>0.13500000000000001</v>
      </c>
      <c r="V1317"/>
      <c r="W1317">
        <v>13.3</v>
      </c>
      <c r="X1317" s="70">
        <v>818.19799999999998</v>
      </c>
      <c r="Y1317" s="70">
        <v>504.44940000000003</v>
      </c>
      <c r="Z1317" s="70">
        <f t="shared" si="200"/>
        <v>0.61653707293344651</v>
      </c>
      <c r="AA1317" s="23">
        <f t="shared" si="201"/>
        <v>8.1999430700148395</v>
      </c>
      <c r="AB1317" s="25">
        <v>6.1529999999999996</v>
      </c>
      <c r="AC1317" s="23">
        <f t="shared" si="202"/>
        <v>0.75037106324554814</v>
      </c>
      <c r="AD1317" s="23">
        <f t="shared" si="203"/>
        <v>1.3326739915512498</v>
      </c>
      <c r="AE1317" s="23">
        <f t="shared" si="204"/>
        <v>0.17991098885941872</v>
      </c>
      <c r="AF1317" s="1">
        <v>995</v>
      </c>
      <c r="AG1317" s="1">
        <f t="shared" si="205"/>
        <v>1.8081506418032032E-4</v>
      </c>
      <c r="AH1317" s="7">
        <v>2000</v>
      </c>
      <c r="AI1317" s="1">
        <v>10.292</v>
      </c>
      <c r="AJ1317" s="1">
        <f t="shared" si="206"/>
        <v>3.5137012083233637E-2</v>
      </c>
      <c r="AK1317" s="1">
        <f t="shared" si="207"/>
        <v>4.0984687923071721E-4</v>
      </c>
      <c r="AL1317" s="1">
        <f t="shared" si="208"/>
        <v>0</v>
      </c>
      <c r="AM1317" s="8" t="s">
        <v>213</v>
      </c>
      <c r="AN1317" s="1" t="s">
        <v>119</v>
      </c>
      <c r="AO1317" s="1" t="s">
        <v>120</v>
      </c>
      <c r="AP1317" s="1" t="s">
        <v>157</v>
      </c>
      <c r="AQ1317" s="1" t="s">
        <v>114</v>
      </c>
      <c r="AR1317" s="1" t="s">
        <v>130</v>
      </c>
      <c r="AS1317" s="1" t="s">
        <v>140</v>
      </c>
      <c r="AT1317" s="8" t="s">
        <v>213</v>
      </c>
      <c r="AU1317" s="8" t="s">
        <v>101</v>
      </c>
    </row>
    <row r="1318" spans="1:47" s="1" customFormat="1" ht="16">
      <c r="A1318" s="8" t="s">
        <v>214</v>
      </c>
      <c r="B1318" s="8" t="s">
        <v>215</v>
      </c>
      <c r="C1318" s="8" t="s">
        <v>156</v>
      </c>
      <c r="D1318" s="8" t="s">
        <v>67</v>
      </c>
      <c r="E1318" s="24">
        <v>78</v>
      </c>
      <c r="F1318" s="13">
        <v>0.94799999999999995</v>
      </c>
      <c r="G1318" s="24">
        <v>2580.3000000000002</v>
      </c>
      <c r="H1318" s="8" t="s">
        <v>101</v>
      </c>
      <c r="I1318" s="13">
        <v>2650.9079999999999</v>
      </c>
      <c r="J1318" s="38">
        <v>3.9217458803524363</v>
      </c>
      <c r="K1318" s="103">
        <f t="shared" si="209"/>
        <v>4.2321512290005279</v>
      </c>
      <c r="L1318" s="115">
        <f>K1318-K1319</f>
        <v>3.0606435663880962</v>
      </c>
      <c r="M1318" s="1" t="s">
        <v>119</v>
      </c>
      <c r="N1318" s="1" t="s">
        <v>120</v>
      </c>
      <c r="O1318" s="1" t="s">
        <v>157</v>
      </c>
      <c r="P1318" s="1" t="s">
        <v>72</v>
      </c>
      <c r="Q1318" s="1" t="s">
        <v>130</v>
      </c>
      <c r="R1318" s="1" t="s">
        <v>146</v>
      </c>
      <c r="S1318" s="8" t="s">
        <v>215</v>
      </c>
      <c r="T1318" s="8" t="s">
        <v>101</v>
      </c>
      <c r="U1318" s="25">
        <v>0.22600000000000001</v>
      </c>
      <c r="V1318"/>
      <c r="W1318">
        <v>13.3</v>
      </c>
      <c r="X1318" s="70">
        <v>818.19799999999998</v>
      </c>
      <c r="Y1318" s="70">
        <v>504.44940000000003</v>
      </c>
      <c r="Z1318" s="70">
        <f t="shared" si="200"/>
        <v>0.61653707293344651</v>
      </c>
      <c r="AA1318" s="23">
        <f t="shared" si="201"/>
        <v>8.1999430700148395</v>
      </c>
      <c r="AB1318" s="25">
        <v>7.1040000000000001</v>
      </c>
      <c r="AC1318" s="23">
        <f t="shared" si="202"/>
        <v>0.86634747818891189</v>
      </c>
      <c r="AD1318" s="23">
        <f t="shared" si="203"/>
        <v>1.154271265486323</v>
      </c>
      <c r="AE1318" s="23">
        <f t="shared" si="204"/>
        <v>0.26086530599990898</v>
      </c>
      <c r="AF1318" s="1">
        <v>995</v>
      </c>
      <c r="AG1318" s="1">
        <f t="shared" si="205"/>
        <v>2.6217618693458189E-4</v>
      </c>
      <c r="AH1318" s="7">
        <v>2000</v>
      </c>
      <c r="AI1318" s="1">
        <v>10.234</v>
      </c>
      <c r="AJ1318" s="1">
        <f t="shared" si="206"/>
        <v>5.1236307784753153E-2</v>
      </c>
      <c r="AK1318" s="1">
        <f t="shared" si="207"/>
        <v>2.1683980296069235E-3</v>
      </c>
      <c r="AL1318" s="1">
        <f t="shared" si="208"/>
        <v>1.5681607578688507E-3</v>
      </c>
      <c r="AM1318" s="8" t="s">
        <v>215</v>
      </c>
      <c r="AN1318" s="1" t="s">
        <v>119</v>
      </c>
      <c r="AO1318" s="1" t="s">
        <v>120</v>
      </c>
      <c r="AP1318" s="1" t="s">
        <v>157</v>
      </c>
      <c r="AQ1318" s="1" t="s">
        <v>72</v>
      </c>
      <c r="AR1318" s="1" t="s">
        <v>130</v>
      </c>
      <c r="AS1318" s="1" t="s">
        <v>146</v>
      </c>
      <c r="AT1318" s="8" t="s">
        <v>215</v>
      </c>
      <c r="AU1318" s="8" t="s">
        <v>101</v>
      </c>
    </row>
    <row r="1319" spans="1:47" s="1" customFormat="1" ht="16">
      <c r="A1319" s="8" t="s">
        <v>216</v>
      </c>
      <c r="B1319" s="8" t="s">
        <v>217</v>
      </c>
      <c r="C1319" s="8" t="s">
        <v>66</v>
      </c>
      <c r="D1319" s="11" t="s">
        <v>67</v>
      </c>
      <c r="E1319" s="24">
        <v>85</v>
      </c>
      <c r="F1319" s="13">
        <v>2.5649999999999999</v>
      </c>
      <c r="G1319" s="24">
        <v>2582.1999999999998</v>
      </c>
      <c r="H1319" s="8" t="s">
        <v>101</v>
      </c>
      <c r="I1319" s="13">
        <v>-20.684999999999999</v>
      </c>
      <c r="J1319" s="38">
        <v>1.0830452485811355</v>
      </c>
      <c r="K1319" s="103">
        <f t="shared" si="209"/>
        <v>1.1715076626124319</v>
      </c>
      <c r="L1319" s="115"/>
      <c r="M1319" s="1" t="s">
        <v>119</v>
      </c>
      <c r="N1319" s="1" t="s">
        <v>120</v>
      </c>
      <c r="O1319" s="1" t="s">
        <v>157</v>
      </c>
      <c r="P1319" s="1" t="s">
        <v>114</v>
      </c>
      <c r="Q1319" s="1" t="s">
        <v>130</v>
      </c>
      <c r="R1319" s="1" t="s">
        <v>146</v>
      </c>
      <c r="S1319" s="8" t="s">
        <v>217</v>
      </c>
      <c r="T1319" s="8" t="s">
        <v>101</v>
      </c>
      <c r="U1319" s="25">
        <v>0.17599999999999999</v>
      </c>
      <c r="V1319"/>
      <c r="W1319">
        <v>13.3</v>
      </c>
      <c r="X1319" s="70">
        <v>818.19799999999998</v>
      </c>
      <c r="Y1319" s="70">
        <v>504.44940000000003</v>
      </c>
      <c r="Z1319" s="70">
        <f t="shared" si="200"/>
        <v>0.61653707293344651</v>
      </c>
      <c r="AA1319" s="23">
        <f t="shared" si="201"/>
        <v>8.1999430700148395</v>
      </c>
      <c r="AB1319" s="25">
        <v>6.7039999999999997</v>
      </c>
      <c r="AC1319" s="23">
        <f t="shared" si="202"/>
        <v>0.81756665171431098</v>
      </c>
      <c r="AD1319" s="23">
        <f t="shared" si="203"/>
        <v>1.2231418660523328</v>
      </c>
      <c r="AE1319" s="23">
        <f t="shared" si="204"/>
        <v>0.21527296842521054</v>
      </c>
      <c r="AF1319" s="1">
        <v>995</v>
      </c>
      <c r="AG1319" s="1">
        <f t="shared" si="205"/>
        <v>2.1635474213589E-4</v>
      </c>
      <c r="AH1319" s="7">
        <v>2000</v>
      </c>
      <c r="AI1319" s="1">
        <v>10.246</v>
      </c>
      <c r="AJ1319" s="1">
        <f t="shared" si="206"/>
        <v>4.2232040237339445E-2</v>
      </c>
      <c r="AK1319" s="1">
        <f t="shared" si="207"/>
        <v>4.9475158745799705E-4</v>
      </c>
      <c r="AL1319" s="1">
        <f t="shared" si="208"/>
        <v>0</v>
      </c>
      <c r="AM1319" s="8" t="s">
        <v>217</v>
      </c>
      <c r="AN1319" s="1" t="s">
        <v>119</v>
      </c>
      <c r="AO1319" s="1" t="s">
        <v>120</v>
      </c>
      <c r="AP1319" s="1" t="s">
        <v>157</v>
      </c>
      <c r="AQ1319" s="1" t="s">
        <v>114</v>
      </c>
      <c r="AR1319" s="1" t="s">
        <v>130</v>
      </c>
      <c r="AS1319" s="1" t="s">
        <v>146</v>
      </c>
      <c r="AT1319" s="8" t="s">
        <v>217</v>
      </c>
      <c r="AU1319" s="8" t="s">
        <v>101</v>
      </c>
    </row>
    <row r="1320" spans="1:47" s="1" customFormat="1" ht="16">
      <c r="A1320" s="8" t="s">
        <v>218</v>
      </c>
      <c r="B1320" s="8" t="s">
        <v>219</v>
      </c>
      <c r="C1320" s="8" t="s">
        <v>156</v>
      </c>
      <c r="D1320" s="11" t="s">
        <v>67</v>
      </c>
      <c r="E1320" s="24">
        <v>75</v>
      </c>
      <c r="F1320" s="13">
        <v>0.83199999999999996</v>
      </c>
      <c r="G1320" s="24">
        <v>2580.3000000000002</v>
      </c>
      <c r="H1320" s="8" t="s">
        <v>101</v>
      </c>
      <c r="I1320" s="13">
        <v>2228.6379999999999</v>
      </c>
      <c r="J1320" s="38">
        <v>3.4839533850591171</v>
      </c>
      <c r="K1320" s="103">
        <f t="shared" si="209"/>
        <v>3.7610640008867504</v>
      </c>
      <c r="L1320" s="115">
        <f>K1320-K1321</f>
        <v>2.581281365532698</v>
      </c>
      <c r="M1320" s="1" t="s">
        <v>119</v>
      </c>
      <c r="N1320" s="1" t="s">
        <v>120</v>
      </c>
      <c r="O1320" s="1" t="s">
        <v>157</v>
      </c>
      <c r="P1320" s="1" t="s">
        <v>72</v>
      </c>
      <c r="Q1320" s="1" t="s">
        <v>130</v>
      </c>
      <c r="R1320" s="1" t="s">
        <v>151</v>
      </c>
      <c r="S1320" s="8" t="s">
        <v>219</v>
      </c>
      <c r="T1320" s="8" t="s">
        <v>101</v>
      </c>
      <c r="U1320" s="25">
        <v>0.21</v>
      </c>
      <c r="V1320"/>
      <c r="W1320">
        <v>13.3</v>
      </c>
      <c r="X1320" s="70">
        <v>818.19799999999998</v>
      </c>
      <c r="Y1320" s="70">
        <v>504.44940000000003</v>
      </c>
      <c r="Z1320" s="70">
        <f t="shared" si="200"/>
        <v>0.61653707293344651</v>
      </c>
      <c r="AA1320" s="23">
        <f t="shared" si="201"/>
        <v>8.1999430700148395</v>
      </c>
      <c r="AB1320" s="25">
        <v>6.8550000000000004</v>
      </c>
      <c r="AC1320" s="23">
        <f t="shared" si="202"/>
        <v>0.8359814137084729</v>
      </c>
      <c r="AD1320" s="23">
        <f t="shared" si="203"/>
        <v>1.1961988431823252</v>
      </c>
      <c r="AE1320" s="23">
        <f t="shared" si="204"/>
        <v>0.25120175706828829</v>
      </c>
      <c r="AF1320" s="1">
        <v>995</v>
      </c>
      <c r="AG1320" s="1">
        <f t="shared" si="205"/>
        <v>2.5246407745556614E-4</v>
      </c>
      <c r="AH1320" s="7">
        <v>2000</v>
      </c>
      <c r="AI1320" s="1">
        <v>10.15</v>
      </c>
      <c r="AJ1320" s="1">
        <f t="shared" si="206"/>
        <v>4.9746616247402196E-2</v>
      </c>
      <c r="AK1320" s="1">
        <f t="shared" si="207"/>
        <v>1.8710020753403233E-3</v>
      </c>
      <c r="AL1320" s="1">
        <f t="shared" si="208"/>
        <v>1.2841001351772544E-3</v>
      </c>
      <c r="AM1320" s="8" t="s">
        <v>219</v>
      </c>
      <c r="AN1320" s="1" t="s">
        <v>119</v>
      </c>
      <c r="AO1320" s="1" t="s">
        <v>120</v>
      </c>
      <c r="AP1320" s="1" t="s">
        <v>157</v>
      </c>
      <c r="AQ1320" s="1" t="s">
        <v>72</v>
      </c>
      <c r="AR1320" s="1" t="s">
        <v>130</v>
      </c>
      <c r="AS1320" s="1" t="s">
        <v>151</v>
      </c>
      <c r="AT1320" s="8" t="s">
        <v>219</v>
      </c>
      <c r="AU1320" s="8" t="s">
        <v>101</v>
      </c>
    </row>
    <row r="1321" spans="1:47" s="1" customFormat="1" ht="16">
      <c r="A1321" s="8" t="s">
        <v>220</v>
      </c>
      <c r="B1321" s="8" t="s">
        <v>221</v>
      </c>
      <c r="C1321" s="8" t="s">
        <v>66</v>
      </c>
      <c r="D1321" s="11" t="s">
        <v>67</v>
      </c>
      <c r="E1321" s="24">
        <v>90</v>
      </c>
      <c r="F1321" s="13">
        <v>1.7390000000000001</v>
      </c>
      <c r="G1321" s="24">
        <v>2581.8000000000002</v>
      </c>
      <c r="H1321" s="8" t="s">
        <v>101</v>
      </c>
      <c r="I1321" s="13">
        <v>-13.685</v>
      </c>
      <c r="J1321" s="38">
        <v>1.0907022610306214</v>
      </c>
      <c r="K1321" s="103">
        <f t="shared" si="209"/>
        <v>1.1797826353540521</v>
      </c>
      <c r="L1321" s="115"/>
      <c r="M1321" s="1" t="s">
        <v>119</v>
      </c>
      <c r="N1321" s="1" t="s">
        <v>120</v>
      </c>
      <c r="O1321" s="1" t="s">
        <v>157</v>
      </c>
      <c r="P1321" s="1" t="s">
        <v>114</v>
      </c>
      <c r="Q1321" s="1" t="s">
        <v>130</v>
      </c>
      <c r="R1321" s="1" t="s">
        <v>151</v>
      </c>
      <c r="S1321" s="8" t="s">
        <v>221</v>
      </c>
      <c r="T1321" s="8" t="s">
        <v>101</v>
      </c>
      <c r="U1321" s="25">
        <v>0.115</v>
      </c>
      <c r="V1321"/>
      <c r="W1321">
        <v>13.3</v>
      </c>
      <c r="X1321" s="70">
        <v>818.19799999999998</v>
      </c>
      <c r="Y1321" s="70">
        <v>504.44940000000003</v>
      </c>
      <c r="Z1321" s="70">
        <f t="shared" si="200"/>
        <v>0.61653707293344651</v>
      </c>
      <c r="AA1321" s="23">
        <f t="shared" si="201"/>
        <v>8.1999430700148395</v>
      </c>
      <c r="AB1321" s="25">
        <v>6.45</v>
      </c>
      <c r="AC1321" s="23">
        <f t="shared" si="202"/>
        <v>0.78659082690293947</v>
      </c>
      <c r="AD1321" s="23">
        <f t="shared" si="203"/>
        <v>1.2713090031030758</v>
      </c>
      <c r="AE1321" s="23">
        <f t="shared" si="204"/>
        <v>0.14620053535685373</v>
      </c>
      <c r="AF1321" s="1">
        <v>995</v>
      </c>
      <c r="AG1321" s="1">
        <f t="shared" si="205"/>
        <v>1.4693521141392334E-4</v>
      </c>
      <c r="AH1321" s="7">
        <v>2000</v>
      </c>
      <c r="AI1321" s="1">
        <v>10.257999999999999</v>
      </c>
      <c r="AJ1321" s="1">
        <f t="shared" si="206"/>
        <v>2.8647925797216488E-2</v>
      </c>
      <c r="AK1321" s="1">
        <f t="shared" si="207"/>
        <v>3.3798325394467402E-4</v>
      </c>
      <c r="AL1321" s="1">
        <f t="shared" si="208"/>
        <v>0</v>
      </c>
      <c r="AM1321" s="8" t="s">
        <v>221</v>
      </c>
      <c r="AN1321" s="1" t="s">
        <v>119</v>
      </c>
      <c r="AO1321" s="1" t="s">
        <v>120</v>
      </c>
      <c r="AP1321" s="1" t="s">
        <v>157</v>
      </c>
      <c r="AQ1321" s="1" t="s">
        <v>114</v>
      </c>
      <c r="AR1321" s="1" t="s">
        <v>130</v>
      </c>
      <c r="AS1321" s="1" t="s">
        <v>151</v>
      </c>
      <c r="AT1321" s="8" t="s">
        <v>221</v>
      </c>
      <c r="AU1321" s="8" t="s">
        <v>101</v>
      </c>
    </row>
    <row r="1322" spans="1:47" s="1" customFormat="1" ht="16">
      <c r="A1322" s="8" t="s">
        <v>222</v>
      </c>
      <c r="B1322" s="8" t="s">
        <v>223</v>
      </c>
      <c r="C1322" s="8" t="s">
        <v>66</v>
      </c>
      <c r="D1322" s="11" t="s">
        <v>67</v>
      </c>
      <c r="E1322" s="24">
        <v>89</v>
      </c>
      <c r="F1322" s="13">
        <v>1.2010000000000001</v>
      </c>
      <c r="G1322" s="24">
        <v>2581.4</v>
      </c>
      <c r="H1322" s="8" t="s">
        <v>101</v>
      </c>
      <c r="I1322" s="13">
        <v>1376.1030000000001</v>
      </c>
      <c r="J1322" s="38">
        <v>2.5878079112016077</v>
      </c>
      <c r="K1322" s="103">
        <f t="shared" si="209"/>
        <v>2.7957045691983518</v>
      </c>
      <c r="L1322" s="115">
        <f>K1322-K1323</f>
        <v>1.6250185687942558</v>
      </c>
      <c r="M1322" s="1" t="s">
        <v>69</v>
      </c>
      <c r="N1322" s="1" t="s">
        <v>70</v>
      </c>
      <c r="O1322" s="1" t="s">
        <v>71</v>
      </c>
      <c r="P1322" s="1" t="s">
        <v>72</v>
      </c>
      <c r="Q1322" s="1" t="s">
        <v>224</v>
      </c>
      <c r="R1322" s="1" t="s">
        <v>74</v>
      </c>
      <c r="S1322" s="8" t="s">
        <v>223</v>
      </c>
      <c r="T1322" s="8" t="s">
        <v>101</v>
      </c>
      <c r="U1322" s="25">
        <v>6.9000000000000006E-2</v>
      </c>
      <c r="V1322"/>
      <c r="W1322">
        <v>13.3</v>
      </c>
      <c r="X1322" s="70">
        <v>818.19799999999998</v>
      </c>
      <c r="Y1322" s="70">
        <v>504.44940000000003</v>
      </c>
      <c r="Z1322" s="70">
        <f t="shared" si="200"/>
        <v>0.61653707293344651</v>
      </c>
      <c r="AA1322" s="23">
        <f t="shared" si="201"/>
        <v>8.1999430700148395</v>
      </c>
      <c r="AB1322" s="25">
        <v>6.2279999999999998</v>
      </c>
      <c r="AC1322" s="23">
        <f t="shared" si="202"/>
        <v>0.75951746820953592</v>
      </c>
      <c r="AD1322" s="23">
        <f t="shared" si="203"/>
        <v>1.3166254126549195</v>
      </c>
      <c r="AE1322" s="23">
        <f t="shared" si="204"/>
        <v>9.084715347318946E-2</v>
      </c>
      <c r="AF1322" s="1">
        <v>995</v>
      </c>
      <c r="AG1322" s="1">
        <f t="shared" si="205"/>
        <v>9.1303671832351215E-5</v>
      </c>
      <c r="AH1322" s="7">
        <v>2000</v>
      </c>
      <c r="AI1322" s="1">
        <v>10.335000000000001</v>
      </c>
      <c r="AJ1322" s="1">
        <f t="shared" si="206"/>
        <v>1.766882860809893E-2</v>
      </c>
      <c r="AK1322" s="1">
        <f t="shared" si="207"/>
        <v>4.9396824872044735E-4</v>
      </c>
      <c r="AL1322" s="1">
        <f t="shared" si="208"/>
        <v>2.8712174577003925E-4</v>
      </c>
      <c r="AM1322" s="8" t="s">
        <v>223</v>
      </c>
      <c r="AN1322" s="1" t="s">
        <v>69</v>
      </c>
      <c r="AO1322" s="1" t="s">
        <v>70</v>
      </c>
      <c r="AP1322" s="1" t="s">
        <v>71</v>
      </c>
      <c r="AQ1322" s="1" t="s">
        <v>72</v>
      </c>
      <c r="AR1322" s="1" t="s">
        <v>224</v>
      </c>
      <c r="AS1322" s="1" t="s">
        <v>74</v>
      </c>
      <c r="AT1322" s="8" t="s">
        <v>223</v>
      </c>
      <c r="AU1322" s="8" t="s">
        <v>101</v>
      </c>
    </row>
    <row r="1323" spans="1:47" s="1" customFormat="1" ht="16">
      <c r="A1323" s="8" t="s">
        <v>227</v>
      </c>
      <c r="B1323" s="8" t="s">
        <v>226</v>
      </c>
      <c r="C1323" s="8" t="s">
        <v>66</v>
      </c>
      <c r="D1323" s="8" t="s">
        <v>67</v>
      </c>
      <c r="E1323" s="24">
        <v>83</v>
      </c>
      <c r="F1323" s="13">
        <v>1.613</v>
      </c>
      <c r="G1323" s="24">
        <v>2582</v>
      </c>
      <c r="H1323" s="8" t="s">
        <v>101</v>
      </c>
      <c r="I1323" s="13">
        <v>-21.38</v>
      </c>
      <c r="J1323" s="38">
        <v>1.082284951934072</v>
      </c>
      <c r="K1323" s="103">
        <f t="shared" si="209"/>
        <v>1.170686000404096</v>
      </c>
      <c r="L1323" s="115"/>
      <c r="M1323" s="1" t="s">
        <v>69</v>
      </c>
      <c r="N1323" s="1" t="s">
        <v>70</v>
      </c>
      <c r="O1323" s="1" t="s">
        <v>71</v>
      </c>
      <c r="P1323" s="1" t="s">
        <v>114</v>
      </c>
      <c r="Q1323" s="1" t="s">
        <v>224</v>
      </c>
      <c r="R1323" s="1" t="s">
        <v>74</v>
      </c>
      <c r="S1323" s="8" t="s">
        <v>226</v>
      </c>
      <c r="T1323" s="8" t="s">
        <v>101</v>
      </c>
      <c r="U1323" s="25">
        <v>0.10199999999999999</v>
      </c>
      <c r="V1323"/>
      <c r="W1323">
        <v>13.3</v>
      </c>
      <c r="X1323" s="70">
        <v>818.19799999999998</v>
      </c>
      <c r="Y1323" s="70">
        <v>504.44940000000003</v>
      </c>
      <c r="Z1323" s="70">
        <f t="shared" si="200"/>
        <v>0.61653707293344651</v>
      </c>
      <c r="AA1323" s="23">
        <f t="shared" si="201"/>
        <v>8.1999430700148395</v>
      </c>
      <c r="AB1323" s="25">
        <v>6.3979999999999997</v>
      </c>
      <c r="AC1323" s="23">
        <f t="shared" si="202"/>
        <v>0.78024931946124121</v>
      </c>
      <c r="AD1323" s="23">
        <f t="shared" si="203"/>
        <v>1.2816416176953487</v>
      </c>
      <c r="AE1323" s="23">
        <f t="shared" si="204"/>
        <v>0.13072744500492556</v>
      </c>
      <c r="AF1323" s="1">
        <v>995</v>
      </c>
      <c r="AG1323" s="1">
        <f t="shared" si="205"/>
        <v>1.3138436683912116E-4</v>
      </c>
      <c r="AH1323" s="7">
        <v>2000</v>
      </c>
      <c r="AI1323" s="1">
        <v>10.673</v>
      </c>
      <c r="AJ1323" s="1">
        <f t="shared" si="206"/>
        <v>2.4619950686615041E-2</v>
      </c>
      <c r="AK1323" s="1">
        <f t="shared" si="207"/>
        <v>2.882223159945944E-4</v>
      </c>
      <c r="AL1323" s="1">
        <f t="shared" si="208"/>
        <v>0</v>
      </c>
      <c r="AM1323" s="8" t="s">
        <v>226</v>
      </c>
      <c r="AN1323" s="1" t="s">
        <v>69</v>
      </c>
      <c r="AO1323" s="1" t="s">
        <v>70</v>
      </c>
      <c r="AP1323" s="1" t="s">
        <v>71</v>
      </c>
      <c r="AQ1323" s="1" t="s">
        <v>114</v>
      </c>
      <c r="AR1323" s="1" t="s">
        <v>224</v>
      </c>
      <c r="AS1323" s="1" t="s">
        <v>74</v>
      </c>
      <c r="AT1323" s="8" t="s">
        <v>226</v>
      </c>
      <c r="AU1323" s="8" t="s">
        <v>101</v>
      </c>
    </row>
    <row r="1324" spans="1:47" s="1" customFormat="1" ht="16">
      <c r="A1324" s="8" t="s">
        <v>225</v>
      </c>
      <c r="B1324" s="8" t="s">
        <v>226</v>
      </c>
      <c r="C1324" s="8" t="s">
        <v>66</v>
      </c>
      <c r="D1324" s="8" t="s">
        <v>67</v>
      </c>
      <c r="E1324" s="24">
        <v>85</v>
      </c>
      <c r="F1324" s="13">
        <v>1.732</v>
      </c>
      <c r="G1324" s="24">
        <v>2581.8000000000002</v>
      </c>
      <c r="H1324" s="8" t="s">
        <v>101</v>
      </c>
      <c r="I1324" s="13">
        <v>-19.074999999999999</v>
      </c>
      <c r="J1324" s="38">
        <v>1.0848064664210968</v>
      </c>
      <c r="K1324" s="103">
        <f t="shared" si="209"/>
        <v>1.1734110290579722</v>
      </c>
      <c r="L1324" s="115"/>
      <c r="M1324" s="1" t="s">
        <v>69</v>
      </c>
      <c r="N1324" s="1" t="s">
        <v>70</v>
      </c>
      <c r="O1324" s="1" t="s">
        <v>71</v>
      </c>
      <c r="P1324" s="1" t="s">
        <v>114</v>
      </c>
      <c r="Q1324" s="1" t="s">
        <v>224</v>
      </c>
      <c r="R1324" s="1" t="s">
        <v>74</v>
      </c>
      <c r="S1324" s="8" t="s">
        <v>226</v>
      </c>
      <c r="T1324" s="8" t="s">
        <v>101</v>
      </c>
      <c r="U1324" s="25">
        <v>0.111</v>
      </c>
      <c r="V1324"/>
      <c r="W1324">
        <v>13.3</v>
      </c>
      <c r="X1324" s="70">
        <v>818.19799999999998</v>
      </c>
      <c r="Y1324" s="70">
        <v>504.44940000000003</v>
      </c>
      <c r="Z1324" s="70">
        <f t="shared" si="200"/>
        <v>0.61653707293344651</v>
      </c>
      <c r="AA1324" s="23">
        <f t="shared" si="201"/>
        <v>8.1999430700148395</v>
      </c>
      <c r="AB1324" s="25">
        <v>6.3979999999999997</v>
      </c>
      <c r="AC1324" s="23">
        <f t="shared" si="202"/>
        <v>0.78024931946124121</v>
      </c>
      <c r="AD1324" s="23">
        <f t="shared" si="203"/>
        <v>1.2816416176953487</v>
      </c>
      <c r="AE1324" s="23">
        <f t="shared" si="204"/>
        <v>0.1422622195641837</v>
      </c>
      <c r="AF1324" s="1">
        <v>995</v>
      </c>
      <c r="AG1324" s="1">
        <f t="shared" si="205"/>
        <v>1.4297710508963184E-4</v>
      </c>
      <c r="AH1324" s="7">
        <v>2000</v>
      </c>
      <c r="AI1324" s="1">
        <v>10.673</v>
      </c>
      <c r="AJ1324" s="1">
        <f t="shared" si="206"/>
        <v>2.6792299276610483E-2</v>
      </c>
      <c r="AK1324" s="1">
        <f t="shared" si="207"/>
        <v>3.1438379464996671E-4</v>
      </c>
      <c r="AL1324" s="1">
        <f t="shared" si="208"/>
        <v>0</v>
      </c>
      <c r="AM1324" s="8" t="s">
        <v>226</v>
      </c>
      <c r="AN1324" s="1" t="s">
        <v>69</v>
      </c>
      <c r="AO1324" s="1" t="s">
        <v>70</v>
      </c>
      <c r="AP1324" s="1" t="s">
        <v>71</v>
      </c>
      <c r="AQ1324" s="1" t="s">
        <v>114</v>
      </c>
      <c r="AR1324" s="1" t="s">
        <v>224</v>
      </c>
      <c r="AS1324" s="1" t="s">
        <v>74</v>
      </c>
      <c r="AT1324" s="8" t="s">
        <v>226</v>
      </c>
      <c r="AU1324" s="8" t="s">
        <v>101</v>
      </c>
    </row>
    <row r="1325" spans="1:47" s="1" customFormat="1" ht="16">
      <c r="A1325" s="8" t="s">
        <v>228</v>
      </c>
      <c r="B1325" s="8" t="s">
        <v>229</v>
      </c>
      <c r="C1325" s="8" t="s">
        <v>66</v>
      </c>
      <c r="D1325" s="8" t="s">
        <v>67</v>
      </c>
      <c r="E1325" s="24">
        <v>78</v>
      </c>
      <c r="F1325" s="13">
        <v>0.877</v>
      </c>
      <c r="G1325" s="24">
        <v>2581.6</v>
      </c>
      <c r="H1325" s="8" t="s">
        <v>101</v>
      </c>
      <c r="I1325" s="13">
        <v>3138.3380000000002</v>
      </c>
      <c r="J1325" s="38">
        <v>4.4221811732133949</v>
      </c>
      <c r="K1325" s="103">
        <f t="shared" si="209"/>
        <v>4.7702292874299834</v>
      </c>
      <c r="L1325" s="115">
        <f>K1325-K1326</f>
        <v>3.5985395605082502</v>
      </c>
      <c r="M1325" s="1" t="s">
        <v>119</v>
      </c>
      <c r="N1325" s="1" t="s">
        <v>120</v>
      </c>
      <c r="O1325" s="1" t="s">
        <v>71</v>
      </c>
      <c r="P1325" s="1" t="s">
        <v>72</v>
      </c>
      <c r="Q1325" s="1" t="s">
        <v>224</v>
      </c>
      <c r="R1325" s="1" t="s">
        <v>74</v>
      </c>
      <c r="S1325" s="8" t="s">
        <v>229</v>
      </c>
      <c r="T1325" s="8" t="s">
        <v>101</v>
      </c>
      <c r="U1325" s="25">
        <v>4.9000000000000002E-2</v>
      </c>
      <c r="V1325"/>
      <c r="W1325">
        <v>13.3</v>
      </c>
      <c r="X1325" s="70">
        <v>818.19799999999998</v>
      </c>
      <c r="Y1325" s="70">
        <v>504.44940000000003</v>
      </c>
      <c r="Z1325" s="70">
        <f t="shared" si="200"/>
        <v>0.61653707293344651</v>
      </c>
      <c r="AA1325" s="23">
        <f t="shared" si="201"/>
        <v>8.1999430700148395</v>
      </c>
      <c r="AB1325" s="25">
        <v>5.9139999999999997</v>
      </c>
      <c r="AC1325" s="23">
        <f t="shared" si="202"/>
        <v>0.72122451942697419</v>
      </c>
      <c r="AD1325" s="23">
        <f t="shared" si="203"/>
        <v>1.3865307862723772</v>
      </c>
      <c r="AE1325" s="23">
        <f t="shared" si="204"/>
        <v>6.7940008527346482E-2</v>
      </c>
      <c r="AF1325" s="1">
        <v>995</v>
      </c>
      <c r="AG1325" s="1">
        <f t="shared" si="205"/>
        <v>6.8281415605373351E-5</v>
      </c>
      <c r="AH1325" s="7">
        <v>2000</v>
      </c>
      <c r="AI1325" s="1">
        <v>10.311</v>
      </c>
      <c r="AJ1325" s="1">
        <f t="shared" si="206"/>
        <v>1.3244382815512238E-2</v>
      </c>
      <c r="AK1325" s="1">
        <f t="shared" si="207"/>
        <v>6.3178742800490862E-4</v>
      </c>
      <c r="AL1325" s="1">
        <f t="shared" si="208"/>
        <v>4.7660435516136429E-4</v>
      </c>
      <c r="AM1325" s="8" t="s">
        <v>229</v>
      </c>
      <c r="AN1325" s="1" t="s">
        <v>119</v>
      </c>
      <c r="AO1325" s="1" t="s">
        <v>120</v>
      </c>
      <c r="AP1325" s="1" t="s">
        <v>71</v>
      </c>
      <c r="AQ1325" s="1" t="s">
        <v>72</v>
      </c>
      <c r="AR1325" s="1" t="s">
        <v>224</v>
      </c>
      <c r="AS1325" s="1" t="s">
        <v>74</v>
      </c>
      <c r="AT1325" s="8" t="s">
        <v>229</v>
      </c>
      <c r="AU1325" s="8" t="s">
        <v>101</v>
      </c>
    </row>
    <row r="1326" spans="1:47" s="1" customFormat="1" ht="16">
      <c r="A1326" s="8" t="s">
        <v>230</v>
      </c>
      <c r="B1326" s="8" t="s">
        <v>231</v>
      </c>
      <c r="C1326" s="8" t="s">
        <v>66</v>
      </c>
      <c r="D1326" s="11" t="s">
        <v>67</v>
      </c>
      <c r="E1326" s="24">
        <v>92</v>
      </c>
      <c r="F1326" s="13">
        <v>1.7569999999999999</v>
      </c>
      <c r="G1326" s="24">
        <v>2581.8000000000002</v>
      </c>
      <c r="H1326" s="8" t="s">
        <v>101</v>
      </c>
      <c r="I1326" s="13">
        <v>-20.530999999999999</v>
      </c>
      <c r="J1326" s="38">
        <v>1.0832137156089061</v>
      </c>
      <c r="K1326" s="103">
        <f t="shared" si="209"/>
        <v>1.171689726921733</v>
      </c>
      <c r="L1326" s="115"/>
      <c r="M1326" s="1" t="s">
        <v>119</v>
      </c>
      <c r="N1326" s="1" t="s">
        <v>120</v>
      </c>
      <c r="O1326" s="1" t="s">
        <v>71</v>
      </c>
      <c r="P1326" s="1" t="s">
        <v>114</v>
      </c>
      <c r="Q1326" s="1" t="s">
        <v>224</v>
      </c>
      <c r="R1326" s="1" t="s">
        <v>74</v>
      </c>
      <c r="S1326" s="8" t="s">
        <v>231</v>
      </c>
      <c r="T1326" s="8" t="s">
        <v>101</v>
      </c>
      <c r="U1326" s="25">
        <v>0.13</v>
      </c>
      <c r="V1326"/>
      <c r="W1326">
        <v>13.3</v>
      </c>
      <c r="X1326" s="70">
        <v>818.19799999999998</v>
      </c>
      <c r="Y1326" s="70">
        <v>504.44940000000003</v>
      </c>
      <c r="Z1326" s="70">
        <f t="shared" si="200"/>
        <v>0.61653707293344651</v>
      </c>
      <c r="AA1326" s="23">
        <f t="shared" si="201"/>
        <v>8.1999430700148395</v>
      </c>
      <c r="AB1326" s="25">
        <v>6.0270000000000001</v>
      </c>
      <c r="AC1326" s="23">
        <f t="shared" si="202"/>
        <v>0.73500510290604892</v>
      </c>
      <c r="AD1326" s="23">
        <f t="shared" si="203"/>
        <v>1.3605347718624257</v>
      </c>
      <c r="AE1326" s="23">
        <f t="shared" si="204"/>
        <v>0.17686952034211534</v>
      </c>
      <c r="AF1326" s="1">
        <v>995</v>
      </c>
      <c r="AG1326" s="1">
        <f t="shared" si="205"/>
        <v>1.7775831190162345E-4</v>
      </c>
      <c r="AH1326" s="7">
        <v>2000</v>
      </c>
      <c r="AI1326" s="1">
        <v>10.205</v>
      </c>
      <c r="AJ1326" s="1">
        <f t="shared" si="206"/>
        <v>3.483749375827995E-2</v>
      </c>
      <c r="AK1326" s="1">
        <f t="shared" si="207"/>
        <v>4.0818733548276609E-4</v>
      </c>
      <c r="AL1326" s="1">
        <f t="shared" si="208"/>
        <v>0</v>
      </c>
      <c r="AM1326" s="8" t="s">
        <v>231</v>
      </c>
      <c r="AN1326" s="1" t="s">
        <v>119</v>
      </c>
      <c r="AO1326" s="1" t="s">
        <v>120</v>
      </c>
      <c r="AP1326" s="1" t="s">
        <v>71</v>
      </c>
      <c r="AQ1326" s="1" t="s">
        <v>114</v>
      </c>
      <c r="AR1326" s="1" t="s">
        <v>224</v>
      </c>
      <c r="AS1326" s="1" t="s">
        <v>74</v>
      </c>
      <c r="AT1326" s="8" t="s">
        <v>231</v>
      </c>
      <c r="AU1326" s="8" t="s">
        <v>101</v>
      </c>
    </row>
    <row r="1327" spans="1:47" s="71" customFormat="1" ht="16">
      <c r="A1327" s="72" t="s">
        <v>116</v>
      </c>
      <c r="B1327" s="72" t="s">
        <v>117</v>
      </c>
      <c r="C1327" s="72" t="s">
        <v>66</v>
      </c>
      <c r="D1327" s="73" t="s">
        <v>67</v>
      </c>
      <c r="E1327" s="74">
        <v>84</v>
      </c>
      <c r="F1327" s="75">
        <v>4.8499999999999996</v>
      </c>
      <c r="G1327" s="74">
        <v>2578.1999999999998</v>
      </c>
      <c r="H1327" s="72" t="s">
        <v>122</v>
      </c>
      <c r="I1327" s="75">
        <v>1521.952</v>
      </c>
      <c r="J1327" s="76">
        <v>2.7422957306738684</v>
      </c>
      <c r="K1327" s="103">
        <f t="shared" si="209"/>
        <v>2.9622260616360325</v>
      </c>
      <c r="L1327" s="115"/>
      <c r="M1327" s="71" t="s">
        <v>119</v>
      </c>
      <c r="N1327" s="71" t="s">
        <v>120</v>
      </c>
      <c r="O1327" s="71" t="s">
        <v>71</v>
      </c>
      <c r="P1327" s="71" t="s">
        <v>72</v>
      </c>
      <c r="Q1327" s="71" t="s">
        <v>73</v>
      </c>
      <c r="R1327" s="71" t="s">
        <v>74</v>
      </c>
      <c r="S1327" s="72" t="s">
        <v>117</v>
      </c>
      <c r="T1327" s="72" t="s">
        <v>122</v>
      </c>
      <c r="U1327" s="77">
        <v>0.27100000000000002</v>
      </c>
      <c r="V1327" s="67"/>
      <c r="W1327" s="67">
        <v>13.3</v>
      </c>
      <c r="X1327" s="78">
        <v>818.19799999999998</v>
      </c>
      <c r="Y1327" s="78">
        <v>504.44940000000003</v>
      </c>
      <c r="Z1327" s="78">
        <f t="shared" si="200"/>
        <v>0.61653707293344651</v>
      </c>
      <c r="AA1327" s="79">
        <f t="shared" si="201"/>
        <v>8.1999430700148395</v>
      </c>
      <c r="AB1327" s="77">
        <v>7.4029999999999996</v>
      </c>
      <c r="AC1327" s="79">
        <f t="shared" si="202"/>
        <v>0.90281114597867596</v>
      </c>
      <c r="AD1327" s="79">
        <f t="shared" si="203"/>
        <v>1.1076513670153776</v>
      </c>
      <c r="AE1327" s="79">
        <f t="shared" si="204"/>
        <v>0.30017352046116735</v>
      </c>
      <c r="AF1327" s="71">
        <v>995</v>
      </c>
      <c r="AG1327" s="71">
        <f t="shared" si="205"/>
        <v>3.0168193011172596E-4</v>
      </c>
      <c r="AH1327" s="80">
        <v>2000</v>
      </c>
      <c r="AI1327" s="71">
        <v>10.256</v>
      </c>
      <c r="AJ1327" s="71">
        <f t="shared" si="206"/>
        <v>5.8830329584969955E-2</v>
      </c>
      <c r="AK1327" s="1">
        <f t="shared" si="207"/>
        <v>1.7426873551123531E-3</v>
      </c>
      <c r="AL1327" s="1">
        <f t="shared" si="208"/>
        <v>0</v>
      </c>
      <c r="AM1327" s="72" t="s">
        <v>117</v>
      </c>
      <c r="AN1327" s="71" t="s">
        <v>119</v>
      </c>
      <c r="AO1327" s="71" t="s">
        <v>120</v>
      </c>
      <c r="AP1327" s="71" t="s">
        <v>71</v>
      </c>
      <c r="AQ1327" s="71" t="s">
        <v>72</v>
      </c>
      <c r="AR1327" s="71" t="s">
        <v>73</v>
      </c>
      <c r="AS1327" s="71" t="s">
        <v>74</v>
      </c>
      <c r="AT1327" s="72" t="s">
        <v>117</v>
      </c>
      <c r="AU1327" s="72" t="s">
        <v>122</v>
      </c>
    </row>
    <row r="1328" spans="1:47" s="1" customFormat="1" ht="16">
      <c r="A1328" s="8" t="s">
        <v>184</v>
      </c>
      <c r="B1328" s="8" t="s">
        <v>185</v>
      </c>
      <c r="C1328" s="8" t="s">
        <v>156</v>
      </c>
      <c r="D1328" s="11" t="s">
        <v>67</v>
      </c>
      <c r="E1328" s="24">
        <v>65</v>
      </c>
      <c r="F1328" s="13">
        <v>0.40600000000000003</v>
      </c>
      <c r="G1328" s="24">
        <v>2576.6</v>
      </c>
      <c r="H1328" s="8" t="s">
        <v>122</v>
      </c>
      <c r="I1328" s="13">
        <v>2759.1570000000002</v>
      </c>
      <c r="J1328" s="38">
        <v>4.0333352577029888</v>
      </c>
      <c r="K1328" s="103">
        <f t="shared" si="209"/>
        <v>4.3521727954777409</v>
      </c>
      <c r="L1328" s="115">
        <f>K1328-K1329</f>
        <v>3.1813922145552782</v>
      </c>
      <c r="M1328" s="1" t="s">
        <v>119</v>
      </c>
      <c r="N1328" s="1" t="s">
        <v>120</v>
      </c>
      <c r="O1328" s="1" t="s">
        <v>71</v>
      </c>
      <c r="P1328" s="1" t="s">
        <v>72</v>
      </c>
      <c r="Q1328" s="1" t="s">
        <v>130</v>
      </c>
      <c r="R1328" s="1" t="s">
        <v>74</v>
      </c>
      <c r="S1328" s="8" t="s">
        <v>185</v>
      </c>
      <c r="T1328" s="8" t="s">
        <v>122</v>
      </c>
      <c r="U1328" s="25">
        <v>0.10199999999999999</v>
      </c>
      <c r="V1328"/>
      <c r="W1328">
        <v>13.3</v>
      </c>
      <c r="X1328" s="70">
        <v>818.19799999999998</v>
      </c>
      <c r="Y1328" s="70">
        <v>504.44940000000003</v>
      </c>
      <c r="Z1328" s="70">
        <f t="shared" si="200"/>
        <v>0.61653707293344651</v>
      </c>
      <c r="AA1328" s="23">
        <f t="shared" si="201"/>
        <v>8.1999430700148395</v>
      </c>
      <c r="AB1328" s="25">
        <v>4.7729999999999997</v>
      </c>
      <c r="AC1328" s="23">
        <f t="shared" si="202"/>
        <v>0.58207721190817507</v>
      </c>
      <c r="AD1328" s="23">
        <f t="shared" si="203"/>
        <v>1.7179851393284811</v>
      </c>
      <c r="AE1328" s="23">
        <f t="shared" si="204"/>
        <v>0.17523448421150506</v>
      </c>
      <c r="AF1328" s="1">
        <v>995</v>
      </c>
      <c r="AG1328" s="1">
        <f t="shared" si="205"/>
        <v>1.7611505950905032E-4</v>
      </c>
      <c r="AH1328" s="7">
        <v>2000</v>
      </c>
      <c r="AI1328" s="1">
        <v>10.308999999999999</v>
      </c>
      <c r="AJ1328" s="1">
        <f t="shared" si="206"/>
        <v>3.4167244060345395E-2</v>
      </c>
      <c r="AK1328" s="1">
        <f t="shared" si="207"/>
        <v>1.4870175009588365E-3</v>
      </c>
      <c r="AL1328" s="1">
        <f t="shared" si="208"/>
        <v>1.0869940424639291E-3</v>
      </c>
      <c r="AM1328" s="8" t="s">
        <v>185</v>
      </c>
      <c r="AN1328" s="1" t="s">
        <v>119</v>
      </c>
      <c r="AO1328" s="1" t="s">
        <v>120</v>
      </c>
      <c r="AP1328" s="1" t="s">
        <v>71</v>
      </c>
      <c r="AQ1328" s="1" t="s">
        <v>72</v>
      </c>
      <c r="AR1328" s="1" t="s">
        <v>130</v>
      </c>
      <c r="AS1328" s="1" t="s">
        <v>74</v>
      </c>
      <c r="AT1328" s="8" t="s">
        <v>185</v>
      </c>
      <c r="AU1328" s="8" t="s">
        <v>122</v>
      </c>
    </row>
    <row r="1329" spans="1:47" s="1" customFormat="1" ht="16">
      <c r="A1329" s="8" t="s">
        <v>186</v>
      </c>
      <c r="B1329" s="8" t="s">
        <v>187</v>
      </c>
      <c r="C1329" s="8" t="s">
        <v>66</v>
      </c>
      <c r="D1329" s="11" t="s">
        <v>67</v>
      </c>
      <c r="E1329" s="24">
        <v>88</v>
      </c>
      <c r="F1329" s="13">
        <v>2.161</v>
      </c>
      <c r="G1329" s="24">
        <v>2578.1999999999998</v>
      </c>
      <c r="H1329" s="8" t="s">
        <v>122</v>
      </c>
      <c r="I1329" s="13">
        <v>-21.3</v>
      </c>
      <c r="J1329" s="38">
        <v>1.082372468690123</v>
      </c>
      <c r="K1329" s="103">
        <f t="shared" si="209"/>
        <v>1.1707805809224627</v>
      </c>
      <c r="L1329" s="115"/>
      <c r="M1329" s="1" t="s">
        <v>119</v>
      </c>
      <c r="N1329" s="1" t="s">
        <v>120</v>
      </c>
      <c r="O1329" s="1" t="s">
        <v>71</v>
      </c>
      <c r="P1329" s="1" t="s">
        <v>114</v>
      </c>
      <c r="Q1329" s="1" t="s">
        <v>130</v>
      </c>
      <c r="R1329" s="1" t="s">
        <v>74</v>
      </c>
      <c r="S1329" s="8" t="s">
        <v>187</v>
      </c>
      <c r="T1329" s="8" t="s">
        <v>122</v>
      </c>
      <c r="U1329" s="25">
        <v>0.15</v>
      </c>
      <c r="V1329"/>
      <c r="W1329">
        <v>13.3</v>
      </c>
      <c r="X1329" s="70">
        <v>818.19799999999998</v>
      </c>
      <c r="Y1329" s="70">
        <v>504.44940000000003</v>
      </c>
      <c r="Z1329" s="70">
        <f t="shared" si="200"/>
        <v>0.61653707293344651</v>
      </c>
      <c r="AA1329" s="23">
        <f t="shared" si="201"/>
        <v>8.1999430700148395</v>
      </c>
      <c r="AB1329" s="25">
        <v>3.2290000000000001</v>
      </c>
      <c r="AC1329" s="23">
        <f t="shared" si="202"/>
        <v>0.39378322171621571</v>
      </c>
      <c r="AD1329" s="23">
        <f t="shared" si="203"/>
        <v>2.5394682781092719</v>
      </c>
      <c r="AE1329" s="23">
        <f t="shared" si="204"/>
        <v>0.38092024171639077</v>
      </c>
      <c r="AF1329" s="1">
        <v>950</v>
      </c>
      <c r="AG1329" s="1">
        <f t="shared" si="205"/>
        <v>4.0096867549093768E-4</v>
      </c>
      <c r="AH1329" s="7">
        <v>2000</v>
      </c>
      <c r="AI1329" s="1">
        <v>10.226000000000001</v>
      </c>
      <c r="AJ1329" s="1">
        <f t="shared" si="206"/>
        <v>7.8421411204955535E-2</v>
      </c>
      <c r="AK1329" s="1">
        <f t="shared" si="207"/>
        <v>9.1814265367297159E-4</v>
      </c>
      <c r="AL1329" s="1">
        <f t="shared" si="208"/>
        <v>0</v>
      </c>
      <c r="AM1329" s="8" t="s">
        <v>187</v>
      </c>
      <c r="AN1329" s="1" t="s">
        <v>119</v>
      </c>
      <c r="AO1329" s="1" t="s">
        <v>120</v>
      </c>
      <c r="AP1329" s="1" t="s">
        <v>71</v>
      </c>
      <c r="AQ1329" s="1" t="s">
        <v>114</v>
      </c>
      <c r="AR1329" s="1" t="s">
        <v>130</v>
      </c>
      <c r="AS1329" s="1" t="s">
        <v>74</v>
      </c>
      <c r="AT1329" s="8" t="s">
        <v>187</v>
      </c>
      <c r="AU1329" s="8" t="s">
        <v>122</v>
      </c>
    </row>
    <row r="1330" spans="1:47" s="1" customFormat="1" ht="16">
      <c r="A1330" s="8" t="s">
        <v>188</v>
      </c>
      <c r="B1330" s="8" t="s">
        <v>189</v>
      </c>
      <c r="C1330" s="8" t="s">
        <v>156</v>
      </c>
      <c r="D1330" s="11" t="s">
        <v>67</v>
      </c>
      <c r="E1330" s="24">
        <v>72</v>
      </c>
      <c r="F1330" s="13">
        <v>0.41899999999999998</v>
      </c>
      <c r="G1330" s="24">
        <v>2576.8000000000002</v>
      </c>
      <c r="H1330" s="8" t="s">
        <v>122</v>
      </c>
      <c r="I1330" s="13">
        <v>3832.931</v>
      </c>
      <c r="J1330" s="38">
        <v>5.1263657546598873</v>
      </c>
      <c r="K1330" s="103">
        <f t="shared" si="209"/>
        <v>5.5266320320393758</v>
      </c>
      <c r="L1330" s="115">
        <f>K1330-K1331</f>
        <v>4.3514051887959662</v>
      </c>
      <c r="M1330" s="1" t="s">
        <v>119</v>
      </c>
      <c r="N1330" s="1" t="s">
        <v>120</v>
      </c>
      <c r="O1330" s="1" t="s">
        <v>71</v>
      </c>
      <c r="P1330" s="1" t="s">
        <v>72</v>
      </c>
      <c r="Q1330" s="1" t="s">
        <v>130</v>
      </c>
      <c r="R1330" s="1" t="s">
        <v>140</v>
      </c>
      <c r="S1330" s="8" t="s">
        <v>189</v>
      </c>
      <c r="T1330" s="8" t="s">
        <v>122</v>
      </c>
      <c r="U1330" s="25">
        <v>0.104</v>
      </c>
      <c r="V1330"/>
      <c r="W1330">
        <v>13.3</v>
      </c>
      <c r="X1330" s="70">
        <v>818.19799999999998</v>
      </c>
      <c r="Y1330" s="70">
        <v>504.44940000000003</v>
      </c>
      <c r="Z1330" s="70">
        <f t="shared" si="200"/>
        <v>0.61653707293344651</v>
      </c>
      <c r="AA1330" s="23">
        <f t="shared" si="201"/>
        <v>8.1999430700148395</v>
      </c>
      <c r="AB1330" s="25">
        <v>5.657</v>
      </c>
      <c r="AC1330" s="23">
        <f t="shared" si="202"/>
        <v>0.68988283841704312</v>
      </c>
      <c r="AD1330" s="23">
        <f t="shared" si="203"/>
        <v>1.4495214901917695</v>
      </c>
      <c r="AE1330" s="23">
        <f t="shared" si="204"/>
        <v>0.15075023497994403</v>
      </c>
      <c r="AF1330" s="1">
        <v>995</v>
      </c>
      <c r="AG1330" s="1">
        <f t="shared" si="205"/>
        <v>1.5150777384918997E-4</v>
      </c>
      <c r="AH1330" s="7">
        <v>2000</v>
      </c>
      <c r="AI1330" s="1">
        <v>10.108000000000001</v>
      </c>
      <c r="AJ1330" s="1">
        <f t="shared" si="206"/>
        <v>2.9977794588284517E-2</v>
      </c>
      <c r="AK1330" s="1">
        <f t="shared" si="207"/>
        <v>1.6567623982150987E-3</v>
      </c>
      <c r="AL1330" s="1">
        <f t="shared" si="208"/>
        <v>1.3044553092012088E-3</v>
      </c>
      <c r="AM1330" s="8" t="s">
        <v>189</v>
      </c>
      <c r="AN1330" s="1" t="s">
        <v>119</v>
      </c>
      <c r="AO1330" s="1" t="s">
        <v>120</v>
      </c>
      <c r="AP1330" s="1" t="s">
        <v>71</v>
      </c>
      <c r="AQ1330" s="1" t="s">
        <v>72</v>
      </c>
      <c r="AR1330" s="1" t="s">
        <v>130</v>
      </c>
      <c r="AS1330" s="1" t="s">
        <v>140</v>
      </c>
      <c r="AT1330" s="8" t="s">
        <v>189</v>
      </c>
      <c r="AU1330" s="8" t="s">
        <v>122</v>
      </c>
    </row>
    <row r="1331" spans="1:47" s="1" customFormat="1" ht="16">
      <c r="A1331" s="8" t="s">
        <v>190</v>
      </c>
      <c r="B1331" s="8" t="s">
        <v>191</v>
      </c>
      <c r="C1331" s="8" t="s">
        <v>66</v>
      </c>
      <c r="D1331" s="11" t="s">
        <v>67</v>
      </c>
      <c r="E1331" s="24">
        <v>78</v>
      </c>
      <c r="F1331" s="13">
        <v>1.415</v>
      </c>
      <c r="G1331" s="24">
        <v>2578.4</v>
      </c>
      <c r="H1331" s="8" t="s">
        <v>122</v>
      </c>
      <c r="I1331" s="13">
        <v>-17.539000000000001</v>
      </c>
      <c r="J1331" s="38">
        <v>1.0864866754175617</v>
      </c>
      <c r="K1331" s="103">
        <f t="shared" si="209"/>
        <v>1.1752268432434094</v>
      </c>
      <c r="L1331" s="115"/>
      <c r="M1331" s="1" t="s">
        <v>119</v>
      </c>
      <c r="N1331" s="1" t="s">
        <v>120</v>
      </c>
      <c r="O1331" s="1" t="s">
        <v>71</v>
      </c>
      <c r="P1331" s="1" t="s">
        <v>114</v>
      </c>
      <c r="Q1331" s="1" t="s">
        <v>130</v>
      </c>
      <c r="R1331" s="1" t="s">
        <v>140</v>
      </c>
      <c r="S1331" s="8" t="s">
        <v>191</v>
      </c>
      <c r="T1331" s="8" t="s">
        <v>122</v>
      </c>
      <c r="U1331" s="25">
        <v>8.8999999999999996E-2</v>
      </c>
      <c r="V1331"/>
      <c r="W1331">
        <v>13.3</v>
      </c>
      <c r="X1331" s="70">
        <v>818.19799999999998</v>
      </c>
      <c r="Y1331" s="70">
        <v>504.44940000000003</v>
      </c>
      <c r="Z1331" s="70">
        <f t="shared" si="200"/>
        <v>0.61653707293344651</v>
      </c>
      <c r="AA1331" s="23">
        <f t="shared" si="201"/>
        <v>8.1999430700148395</v>
      </c>
      <c r="AB1331" s="25">
        <v>6.8330000000000002</v>
      </c>
      <c r="AC1331" s="23">
        <f t="shared" si="202"/>
        <v>0.83329846825236975</v>
      </c>
      <c r="AD1331" s="23">
        <f t="shared" si="203"/>
        <v>1.2000502078171871</v>
      </c>
      <c r="AE1331" s="23">
        <f t="shared" si="204"/>
        <v>0.10680446849572965</v>
      </c>
      <c r="AF1331" s="1">
        <v>950</v>
      </c>
      <c r="AG1331" s="1">
        <f t="shared" si="205"/>
        <v>1.1242575631129438E-4</v>
      </c>
      <c r="AH1331" s="7">
        <v>2000</v>
      </c>
      <c r="AI1331" s="1">
        <v>10.292</v>
      </c>
      <c r="AJ1331" s="1">
        <f t="shared" si="206"/>
        <v>2.18472126527972E-2</v>
      </c>
      <c r="AK1331" s="1">
        <f t="shared" si="207"/>
        <v>2.5675430759614326E-4</v>
      </c>
      <c r="AL1331" s="1">
        <f t="shared" si="208"/>
        <v>0</v>
      </c>
      <c r="AM1331" s="8" t="s">
        <v>191</v>
      </c>
      <c r="AN1331" s="1" t="s">
        <v>119</v>
      </c>
      <c r="AO1331" s="1" t="s">
        <v>120</v>
      </c>
      <c r="AP1331" s="1" t="s">
        <v>71</v>
      </c>
      <c r="AQ1331" s="1" t="s">
        <v>114</v>
      </c>
      <c r="AR1331" s="1" t="s">
        <v>130</v>
      </c>
      <c r="AS1331" s="1" t="s">
        <v>140</v>
      </c>
      <c r="AT1331" s="8" t="s">
        <v>191</v>
      </c>
      <c r="AU1331" s="8" t="s">
        <v>122</v>
      </c>
    </row>
    <row r="1332" spans="1:47" s="1" customFormat="1" ht="16">
      <c r="A1332" s="8" t="s">
        <v>192</v>
      </c>
      <c r="B1332" s="8" t="s">
        <v>193</v>
      </c>
      <c r="C1332" s="8" t="s">
        <v>156</v>
      </c>
      <c r="D1332" s="11" t="s">
        <v>67</v>
      </c>
      <c r="E1332" s="24">
        <v>77</v>
      </c>
      <c r="F1332" s="13">
        <v>0.88500000000000001</v>
      </c>
      <c r="G1332" s="24">
        <v>2576.6</v>
      </c>
      <c r="H1332" s="8" t="s">
        <v>122</v>
      </c>
      <c r="I1332" s="13">
        <v>2841.0479999999998</v>
      </c>
      <c r="J1332" s="38">
        <v>4.1175812042781379</v>
      </c>
      <c r="K1332" s="103">
        <f t="shared" si="209"/>
        <v>4.442770123982374</v>
      </c>
      <c r="L1332" s="115">
        <f>K1332-K1333</f>
        <v>3.2694158401929023</v>
      </c>
      <c r="M1332" s="1" t="s">
        <v>119</v>
      </c>
      <c r="N1332" s="1" t="s">
        <v>120</v>
      </c>
      <c r="O1332" s="1" t="s">
        <v>71</v>
      </c>
      <c r="P1332" s="1" t="s">
        <v>72</v>
      </c>
      <c r="Q1332" s="1" t="s">
        <v>130</v>
      </c>
      <c r="R1332" s="1" t="s">
        <v>146</v>
      </c>
      <c r="S1332" s="8" t="s">
        <v>193</v>
      </c>
      <c r="T1332" s="8" t="s">
        <v>122</v>
      </c>
      <c r="U1332" s="25">
        <v>0.219</v>
      </c>
      <c r="V1332"/>
      <c r="W1332">
        <v>13.3</v>
      </c>
      <c r="X1332" s="70">
        <v>818.19799999999998</v>
      </c>
      <c r="Y1332" s="70">
        <v>504.44940000000003</v>
      </c>
      <c r="Z1332" s="70">
        <f t="shared" si="200"/>
        <v>0.61653707293344651</v>
      </c>
      <c r="AA1332" s="23">
        <f t="shared" si="201"/>
        <v>8.1999430700148395</v>
      </c>
      <c r="AB1332" s="25">
        <v>6.0350000000000001</v>
      </c>
      <c r="AC1332" s="23">
        <f t="shared" si="202"/>
        <v>0.735980719435541</v>
      </c>
      <c r="AD1332" s="23">
        <f t="shared" si="203"/>
        <v>1.358731246067082</v>
      </c>
      <c r="AE1332" s="23">
        <f t="shared" si="204"/>
        <v>0.29756214288869093</v>
      </c>
      <c r="AF1332" s="1">
        <v>995</v>
      </c>
      <c r="AG1332" s="1">
        <f t="shared" si="205"/>
        <v>2.9905743003888534E-4</v>
      </c>
      <c r="AH1332" s="7">
        <v>2000</v>
      </c>
      <c r="AI1332" s="1">
        <v>10.234</v>
      </c>
      <c r="AJ1332" s="1">
        <f t="shared" si="206"/>
        <v>5.8443898776409098E-2</v>
      </c>
      <c r="AK1332" s="1">
        <f t="shared" si="207"/>
        <v>2.5965280741288036E-3</v>
      </c>
      <c r="AL1332" s="1">
        <f t="shared" si="208"/>
        <v>1.910774084222225E-3</v>
      </c>
      <c r="AM1332" s="8" t="s">
        <v>193</v>
      </c>
      <c r="AN1332" s="1" t="s">
        <v>119</v>
      </c>
      <c r="AO1332" s="1" t="s">
        <v>120</v>
      </c>
      <c r="AP1332" s="1" t="s">
        <v>71</v>
      </c>
      <c r="AQ1332" s="1" t="s">
        <v>72</v>
      </c>
      <c r="AR1332" s="1" t="s">
        <v>130</v>
      </c>
      <c r="AS1332" s="1" t="s">
        <v>146</v>
      </c>
      <c r="AT1332" s="8" t="s">
        <v>193</v>
      </c>
      <c r="AU1332" s="8" t="s">
        <v>122</v>
      </c>
    </row>
    <row r="1333" spans="1:47" s="1" customFormat="1" ht="16">
      <c r="A1333" s="8" t="s">
        <v>194</v>
      </c>
      <c r="B1333" s="8" t="s">
        <v>195</v>
      </c>
      <c r="C1333" s="8" t="s">
        <v>66</v>
      </c>
      <c r="D1333" s="11" t="s">
        <v>67</v>
      </c>
      <c r="E1333" s="24">
        <v>78</v>
      </c>
      <c r="F1333" s="13">
        <v>1.423</v>
      </c>
      <c r="G1333" s="24">
        <v>2578.1999999999998</v>
      </c>
      <c r="H1333" s="8" t="s">
        <v>122</v>
      </c>
      <c r="I1333" s="13">
        <v>-19.123000000000001</v>
      </c>
      <c r="J1333" s="38">
        <v>1.0847539589701742</v>
      </c>
      <c r="K1333" s="103">
        <f t="shared" si="209"/>
        <v>1.1733542837894719</v>
      </c>
      <c r="L1333" s="115"/>
      <c r="M1333" s="1" t="s">
        <v>119</v>
      </c>
      <c r="N1333" s="1" t="s">
        <v>120</v>
      </c>
      <c r="O1333" s="1" t="s">
        <v>71</v>
      </c>
      <c r="P1333" s="1" t="s">
        <v>114</v>
      </c>
      <c r="Q1333" s="1" t="s">
        <v>130</v>
      </c>
      <c r="R1333" s="1" t="s">
        <v>146</v>
      </c>
      <c r="S1333" s="8" t="s">
        <v>195</v>
      </c>
      <c r="T1333" s="8" t="s">
        <v>122</v>
      </c>
      <c r="U1333" s="25">
        <v>8.8999999999999996E-2</v>
      </c>
      <c r="V1333"/>
      <c r="W1333">
        <v>13.3</v>
      </c>
      <c r="X1333" s="70">
        <v>818.19799999999998</v>
      </c>
      <c r="Y1333" s="70">
        <v>504.44940000000003</v>
      </c>
      <c r="Z1333" s="70">
        <f t="shared" si="200"/>
        <v>0.61653707293344651</v>
      </c>
      <c r="AA1333" s="23">
        <f t="shared" si="201"/>
        <v>8.1999430700148395</v>
      </c>
      <c r="AB1333" s="25">
        <v>7.0259999999999998</v>
      </c>
      <c r="AC1333" s="23">
        <f t="shared" si="202"/>
        <v>0.85683521702636467</v>
      </c>
      <c r="AD1333" s="23">
        <f t="shared" si="203"/>
        <v>1.1670855493900996</v>
      </c>
      <c r="AE1333" s="23">
        <f t="shared" si="204"/>
        <v>0.10387061389571886</v>
      </c>
      <c r="AF1333" s="1">
        <v>950</v>
      </c>
      <c r="AG1333" s="1">
        <f t="shared" si="205"/>
        <v>1.0933748831128301E-4</v>
      </c>
      <c r="AH1333" s="7">
        <v>2000</v>
      </c>
      <c r="AI1333" s="1">
        <v>10.246</v>
      </c>
      <c r="AJ1333" s="1">
        <f t="shared" si="206"/>
        <v>2.1342472830623269E-2</v>
      </c>
      <c r="AK1333" s="1">
        <f t="shared" si="207"/>
        <v>2.5042281922472228E-4</v>
      </c>
      <c r="AL1333" s="1">
        <f t="shared" si="208"/>
        <v>0</v>
      </c>
      <c r="AM1333" s="8" t="s">
        <v>195</v>
      </c>
      <c r="AN1333" s="1" t="s">
        <v>119</v>
      </c>
      <c r="AO1333" s="1" t="s">
        <v>120</v>
      </c>
      <c r="AP1333" s="1" t="s">
        <v>71</v>
      </c>
      <c r="AQ1333" s="1" t="s">
        <v>114</v>
      </c>
      <c r="AR1333" s="1" t="s">
        <v>130</v>
      </c>
      <c r="AS1333" s="1" t="s">
        <v>146</v>
      </c>
      <c r="AT1333" s="8" t="s">
        <v>195</v>
      </c>
      <c r="AU1333" s="8" t="s">
        <v>122</v>
      </c>
    </row>
    <row r="1334" spans="1:47" s="101" customFormat="1" ht="16">
      <c r="A1334" s="92" t="s">
        <v>64</v>
      </c>
      <c r="B1334" s="92" t="s">
        <v>65</v>
      </c>
      <c r="C1334" s="92" t="s">
        <v>66</v>
      </c>
      <c r="D1334" s="93" t="s">
        <v>67</v>
      </c>
      <c r="E1334" s="94">
        <v>89</v>
      </c>
      <c r="F1334" s="95">
        <v>0.41599999999999998</v>
      </c>
      <c r="G1334" s="94">
        <v>2588.3000000000002</v>
      </c>
      <c r="H1334" s="92" t="s">
        <v>102</v>
      </c>
      <c r="I1334" s="95">
        <v>1627.98</v>
      </c>
      <c r="J1334" s="96">
        <v>2.854296662886243</v>
      </c>
      <c r="K1334" s="103">
        <f t="shared" si="209"/>
        <v>3.0829246668560084</v>
      </c>
      <c r="L1334" s="115">
        <f>K1334-K1336</f>
        <v>1.9146647186227348</v>
      </c>
      <c r="M1334" s="101" t="s">
        <v>69</v>
      </c>
      <c r="N1334" s="101" t="s">
        <v>70</v>
      </c>
      <c r="O1334" s="101" t="s">
        <v>71</v>
      </c>
      <c r="P1334" s="101" t="s">
        <v>72</v>
      </c>
      <c r="Q1334" s="101" t="s">
        <v>73</v>
      </c>
      <c r="R1334" s="101" t="s">
        <v>74</v>
      </c>
      <c r="S1334" s="92" t="s">
        <v>65</v>
      </c>
      <c r="T1334" s="92" t="s">
        <v>102</v>
      </c>
      <c r="U1334" s="97">
        <v>2.1999999999999999E-2</v>
      </c>
      <c r="V1334" s="98" t="s">
        <v>238</v>
      </c>
      <c r="W1334" s="98">
        <v>13.3</v>
      </c>
      <c r="X1334" s="99">
        <v>818.19799999999998</v>
      </c>
      <c r="Y1334" s="99">
        <v>504.44940000000003</v>
      </c>
      <c r="Z1334" s="99">
        <f t="shared" si="200"/>
        <v>0.61653707293344651</v>
      </c>
      <c r="AA1334" s="100">
        <f t="shared" si="201"/>
        <v>8.1999430700148395</v>
      </c>
      <c r="AB1334" s="97">
        <v>6.6559999999999997</v>
      </c>
      <c r="AC1334" s="100">
        <f t="shared" si="202"/>
        <v>0.81171295253735887</v>
      </c>
      <c r="AD1334" s="100">
        <f t="shared" si="203"/>
        <v>1.2319626006632871</v>
      </c>
      <c r="AE1334" s="100">
        <f t="shared" si="204"/>
        <v>2.7103177214592315E-2</v>
      </c>
      <c r="AF1334" s="101">
        <v>995</v>
      </c>
      <c r="AG1334" s="101">
        <f t="shared" si="205"/>
        <v>2.7239374085017403E-5</v>
      </c>
      <c r="AH1334" s="102">
        <v>2000</v>
      </c>
      <c r="AI1334" s="101">
        <v>10.116</v>
      </c>
      <c r="AJ1334" s="101">
        <f t="shared" si="206"/>
        <v>5.3854041291058526E-3</v>
      </c>
      <c r="AK1334" s="1">
        <f t="shared" si="207"/>
        <v>1.6602795230608633E-4</v>
      </c>
      <c r="AL1334" s="1">
        <f t="shared" si="208"/>
        <v>1.0311243281524172E-4</v>
      </c>
      <c r="AM1334" s="92" t="s">
        <v>65</v>
      </c>
      <c r="AN1334" s="101" t="s">
        <v>69</v>
      </c>
      <c r="AO1334" s="101" t="s">
        <v>70</v>
      </c>
      <c r="AP1334" s="101" t="s">
        <v>71</v>
      </c>
      <c r="AQ1334" s="101" t="s">
        <v>72</v>
      </c>
      <c r="AR1334" s="101" t="s">
        <v>73</v>
      </c>
      <c r="AS1334" s="101" t="s">
        <v>74</v>
      </c>
      <c r="AT1334" s="92" t="s">
        <v>65</v>
      </c>
      <c r="AU1334" s="92" t="s">
        <v>102</v>
      </c>
    </row>
    <row r="1335" spans="1:47" s="101" customFormat="1" ht="16">
      <c r="A1335" s="92" t="s">
        <v>75</v>
      </c>
      <c r="B1335" s="92" t="s">
        <v>65</v>
      </c>
      <c r="C1335" s="92" t="s">
        <v>66</v>
      </c>
      <c r="D1335" s="93" t="s">
        <v>67</v>
      </c>
      <c r="E1335" s="94">
        <v>86</v>
      </c>
      <c r="F1335" s="95">
        <v>0.55800000000000005</v>
      </c>
      <c r="G1335" s="94">
        <v>2587.8000000000002</v>
      </c>
      <c r="H1335" s="92" t="s">
        <v>102</v>
      </c>
      <c r="I1335" s="95">
        <v>664.30399999999997</v>
      </c>
      <c r="J1335" s="96">
        <v>1.8267506874758894</v>
      </c>
      <c r="K1335" s="103">
        <f t="shared" si="209"/>
        <v>1.9747457654499694</v>
      </c>
      <c r="L1335" s="115">
        <f>K1335-K1337</f>
        <v>0.79969860917713009</v>
      </c>
      <c r="M1335" s="101" t="s">
        <v>69</v>
      </c>
      <c r="N1335" s="101" t="s">
        <v>70</v>
      </c>
      <c r="O1335" s="101" t="s">
        <v>71</v>
      </c>
      <c r="P1335" s="101" t="s">
        <v>72</v>
      </c>
      <c r="Q1335" s="101" t="s">
        <v>73</v>
      </c>
      <c r="R1335" s="101" t="s">
        <v>74</v>
      </c>
      <c r="S1335" s="92" t="s">
        <v>65</v>
      </c>
      <c r="T1335" s="92" t="s">
        <v>102</v>
      </c>
      <c r="U1335" s="97">
        <v>3.3000000000000002E-2</v>
      </c>
      <c r="V1335" s="98" t="s">
        <v>238</v>
      </c>
      <c r="W1335" s="98">
        <v>13.3</v>
      </c>
      <c r="X1335" s="99">
        <v>818.19799999999998</v>
      </c>
      <c r="Y1335" s="99">
        <v>504.44940000000003</v>
      </c>
      <c r="Z1335" s="99">
        <f t="shared" si="200"/>
        <v>0.61653707293344651</v>
      </c>
      <c r="AA1335" s="100">
        <f t="shared" si="201"/>
        <v>8.1999430700148395</v>
      </c>
      <c r="AB1335" s="97">
        <v>6.6559999999999997</v>
      </c>
      <c r="AC1335" s="100">
        <f t="shared" si="202"/>
        <v>0.81171295253735887</v>
      </c>
      <c r="AD1335" s="100">
        <f t="shared" si="203"/>
        <v>1.2319626006632871</v>
      </c>
      <c r="AE1335" s="100">
        <f t="shared" si="204"/>
        <v>4.0654765821888476E-2</v>
      </c>
      <c r="AF1335" s="101">
        <v>995</v>
      </c>
      <c r="AG1335" s="101">
        <f t="shared" si="205"/>
        <v>4.0859061127526106E-5</v>
      </c>
      <c r="AH1335" s="102">
        <v>2000</v>
      </c>
      <c r="AI1335" s="101">
        <v>10.116</v>
      </c>
      <c r="AJ1335" s="101">
        <f t="shared" si="206"/>
        <v>8.0781061936587798E-3</v>
      </c>
      <c r="AK1335" s="1">
        <f t="shared" si="207"/>
        <v>1.5952205998782845E-4</v>
      </c>
      <c r="AL1335" s="1">
        <f t="shared" si="208"/>
        <v>6.4600502878540877E-5</v>
      </c>
      <c r="AM1335" s="92" t="s">
        <v>65</v>
      </c>
      <c r="AN1335" s="101" t="s">
        <v>69</v>
      </c>
      <c r="AO1335" s="101" t="s">
        <v>70</v>
      </c>
      <c r="AP1335" s="101" t="s">
        <v>71</v>
      </c>
      <c r="AQ1335" s="101" t="s">
        <v>72</v>
      </c>
      <c r="AR1335" s="101" t="s">
        <v>73</v>
      </c>
      <c r="AS1335" s="101" t="s">
        <v>74</v>
      </c>
      <c r="AT1335" s="92" t="s">
        <v>65</v>
      </c>
      <c r="AU1335" s="92" t="s">
        <v>102</v>
      </c>
    </row>
    <row r="1336" spans="1:47" s="1" customFormat="1" ht="16">
      <c r="A1336" s="8" t="s">
        <v>112</v>
      </c>
      <c r="B1336" s="8" t="s">
        <v>113</v>
      </c>
      <c r="C1336" s="8" t="s">
        <v>66</v>
      </c>
      <c r="D1336" s="11" t="s">
        <v>67</v>
      </c>
      <c r="E1336" s="24">
        <v>70</v>
      </c>
      <c r="F1336" s="13">
        <v>0.58799999999999997</v>
      </c>
      <c r="G1336" s="24">
        <v>2588</v>
      </c>
      <c r="H1336" s="8" t="s">
        <v>102</v>
      </c>
      <c r="I1336" s="13">
        <v>-23.431999999999999</v>
      </c>
      <c r="J1336" s="38">
        <v>1.0800400942112112</v>
      </c>
      <c r="K1336" s="103">
        <f t="shared" si="209"/>
        <v>1.1682599482332736</v>
      </c>
      <c r="L1336" s="115"/>
      <c r="M1336" s="1" t="s">
        <v>69</v>
      </c>
      <c r="N1336" s="1" t="s">
        <v>70</v>
      </c>
      <c r="O1336" s="1" t="s">
        <v>71</v>
      </c>
      <c r="P1336" s="1" t="s">
        <v>114</v>
      </c>
      <c r="Q1336" s="1" t="s">
        <v>73</v>
      </c>
      <c r="R1336" s="1" t="s">
        <v>74</v>
      </c>
      <c r="S1336" s="8" t="s">
        <v>113</v>
      </c>
      <c r="T1336" s="8" t="s">
        <v>102</v>
      </c>
      <c r="U1336" s="25">
        <v>4.2000000000000003E-2</v>
      </c>
      <c r="V1336"/>
      <c r="W1336">
        <v>13.3</v>
      </c>
      <c r="X1336" s="70">
        <v>818.19799999999998</v>
      </c>
      <c r="Y1336" s="70">
        <v>504.44940000000003</v>
      </c>
      <c r="Z1336" s="70">
        <f t="shared" si="200"/>
        <v>0.61653707293344651</v>
      </c>
      <c r="AA1336" s="23">
        <f t="shared" si="201"/>
        <v>8.1999430700148395</v>
      </c>
      <c r="AB1336" s="25">
        <v>6.609</v>
      </c>
      <c r="AC1336" s="23">
        <f t="shared" si="202"/>
        <v>0.80598120542659324</v>
      </c>
      <c r="AD1336" s="23">
        <f t="shared" si="203"/>
        <v>1.2407237206861612</v>
      </c>
      <c r="AE1336" s="23">
        <f t="shared" si="204"/>
        <v>5.2110396268818776E-2</v>
      </c>
      <c r="AF1336" s="1">
        <v>995</v>
      </c>
      <c r="AG1336" s="1">
        <f t="shared" si="205"/>
        <v>5.2372257556601784E-5</v>
      </c>
      <c r="AH1336" s="7">
        <v>2000</v>
      </c>
      <c r="AI1336" s="1">
        <v>10.411</v>
      </c>
      <c r="AJ1336" s="1">
        <f t="shared" si="206"/>
        <v>1.006094660582111E-2</v>
      </c>
      <c r="AK1336" s="1">
        <f t="shared" si="207"/>
        <v>1.1753800960894299E-4</v>
      </c>
      <c r="AL1336" s="1">
        <f t="shared" si="208"/>
        <v>0</v>
      </c>
      <c r="AM1336" s="8" t="s">
        <v>113</v>
      </c>
      <c r="AN1336" s="1" t="s">
        <v>69</v>
      </c>
      <c r="AO1336" s="1" t="s">
        <v>70</v>
      </c>
      <c r="AP1336" s="1" t="s">
        <v>71</v>
      </c>
      <c r="AQ1336" s="1" t="s">
        <v>114</v>
      </c>
      <c r="AR1336" s="1" t="s">
        <v>73</v>
      </c>
      <c r="AS1336" s="1" t="s">
        <v>74</v>
      </c>
      <c r="AT1336" s="8" t="s">
        <v>113</v>
      </c>
      <c r="AU1336" s="8" t="s">
        <v>102</v>
      </c>
    </row>
    <row r="1337" spans="1:47" s="1" customFormat="1" ht="16">
      <c r="A1337" s="8" t="s">
        <v>115</v>
      </c>
      <c r="B1337" s="8" t="s">
        <v>113</v>
      </c>
      <c r="C1337" s="8" t="s">
        <v>66</v>
      </c>
      <c r="D1337" s="11" t="s">
        <v>67</v>
      </c>
      <c r="E1337" s="24">
        <v>70</v>
      </c>
      <c r="F1337" s="13">
        <v>0.52100000000000002</v>
      </c>
      <c r="G1337" s="24">
        <v>2587.8000000000002</v>
      </c>
      <c r="H1337" s="8" t="s">
        <v>102</v>
      </c>
      <c r="I1337" s="13">
        <v>-17.690999999999999</v>
      </c>
      <c r="J1337" s="38">
        <v>1.0863204072804664</v>
      </c>
      <c r="K1337" s="103">
        <f t="shared" si="209"/>
        <v>1.1750471562728393</v>
      </c>
      <c r="L1337" s="115"/>
      <c r="M1337" s="1" t="s">
        <v>69</v>
      </c>
      <c r="N1337" s="1" t="s">
        <v>70</v>
      </c>
      <c r="O1337" s="1" t="s">
        <v>71</v>
      </c>
      <c r="P1337" s="1" t="s">
        <v>114</v>
      </c>
      <c r="Q1337" s="1" t="s">
        <v>73</v>
      </c>
      <c r="R1337" s="1" t="s">
        <v>74</v>
      </c>
      <c r="S1337" s="8" t="s">
        <v>113</v>
      </c>
      <c r="T1337" s="8" t="s">
        <v>102</v>
      </c>
      <c r="U1337" s="25">
        <v>3.6999999999999998E-2</v>
      </c>
      <c r="V1337"/>
      <c r="W1337">
        <v>13.3</v>
      </c>
      <c r="X1337" s="70">
        <v>818.19799999999998</v>
      </c>
      <c r="Y1337" s="70">
        <v>504.44940000000003</v>
      </c>
      <c r="Z1337" s="70">
        <f t="shared" si="200"/>
        <v>0.61653707293344651</v>
      </c>
      <c r="AA1337" s="23">
        <f t="shared" si="201"/>
        <v>8.1999430700148395</v>
      </c>
      <c r="AB1337" s="25">
        <v>6.609</v>
      </c>
      <c r="AC1337" s="23">
        <f t="shared" si="202"/>
        <v>0.80598120542659324</v>
      </c>
      <c r="AD1337" s="23">
        <f t="shared" si="203"/>
        <v>1.2407237206861612</v>
      </c>
      <c r="AE1337" s="23">
        <f t="shared" si="204"/>
        <v>4.5906777665387963E-2</v>
      </c>
      <c r="AF1337" s="1">
        <v>995</v>
      </c>
      <c r="AG1337" s="1">
        <f t="shared" si="205"/>
        <v>4.6137464990339658E-5</v>
      </c>
      <c r="AH1337" s="7">
        <v>2000</v>
      </c>
      <c r="AI1337" s="1">
        <v>10.411</v>
      </c>
      <c r="AJ1337" s="1">
        <f t="shared" si="206"/>
        <v>8.8632148670328807E-3</v>
      </c>
      <c r="AK1337" s="1">
        <f t="shared" si="207"/>
        <v>1.0414695424942139E-4</v>
      </c>
      <c r="AL1337" s="1">
        <f t="shared" si="208"/>
        <v>0</v>
      </c>
      <c r="AM1337" s="8" t="s">
        <v>113</v>
      </c>
      <c r="AN1337" s="1" t="s">
        <v>69</v>
      </c>
      <c r="AO1337" s="1" t="s">
        <v>70</v>
      </c>
      <c r="AP1337" s="1" t="s">
        <v>71</v>
      </c>
      <c r="AQ1337" s="1" t="s">
        <v>114</v>
      </c>
      <c r="AR1337" s="1" t="s">
        <v>73</v>
      </c>
      <c r="AS1337" s="1" t="s">
        <v>74</v>
      </c>
      <c r="AT1337" s="8" t="s">
        <v>113</v>
      </c>
      <c r="AU1337" s="8" t="s">
        <v>102</v>
      </c>
    </row>
    <row r="1338" spans="1:47" s="1" customFormat="1" ht="16">
      <c r="A1338" s="8" t="s">
        <v>116</v>
      </c>
      <c r="B1338" s="8" t="s">
        <v>117</v>
      </c>
      <c r="C1338" s="8" t="s">
        <v>66</v>
      </c>
      <c r="D1338" s="11" t="s">
        <v>67</v>
      </c>
      <c r="E1338" s="24">
        <v>85</v>
      </c>
      <c r="F1338" s="13">
        <v>1.7350000000000001</v>
      </c>
      <c r="G1338" s="24">
        <v>2588.6999999999998</v>
      </c>
      <c r="H1338" s="8" t="s">
        <v>102</v>
      </c>
      <c r="I1338" s="13">
        <v>559.13</v>
      </c>
      <c r="J1338" s="38">
        <v>1.7132888488483109</v>
      </c>
      <c r="K1338" s="103">
        <f t="shared" si="209"/>
        <v>1.8522651932971776</v>
      </c>
      <c r="L1338" s="115">
        <f>K1338-K1339</f>
        <v>0.67855979920468346</v>
      </c>
      <c r="M1338" s="1" t="s">
        <v>119</v>
      </c>
      <c r="N1338" s="1" t="s">
        <v>120</v>
      </c>
      <c r="O1338" s="1" t="s">
        <v>71</v>
      </c>
      <c r="P1338" s="1" t="s">
        <v>72</v>
      </c>
      <c r="Q1338" s="1" t="s">
        <v>73</v>
      </c>
      <c r="R1338" s="1" t="s">
        <v>74</v>
      </c>
      <c r="S1338" s="8" t="s">
        <v>117</v>
      </c>
      <c r="T1338" s="8" t="s">
        <v>102</v>
      </c>
      <c r="U1338" s="25">
        <v>9.7000000000000003E-2</v>
      </c>
      <c r="V1338"/>
      <c r="W1338">
        <v>13.3</v>
      </c>
      <c r="X1338" s="70">
        <v>818.19799999999998</v>
      </c>
      <c r="Y1338" s="70">
        <v>504.44940000000003</v>
      </c>
      <c r="Z1338" s="70">
        <f t="shared" si="200"/>
        <v>0.61653707293344651</v>
      </c>
      <c r="AA1338" s="23">
        <f t="shared" si="201"/>
        <v>8.1999430700148395</v>
      </c>
      <c r="AB1338" s="25">
        <v>7.4029999999999996</v>
      </c>
      <c r="AC1338" s="23">
        <f t="shared" si="202"/>
        <v>0.90281114597867596</v>
      </c>
      <c r="AD1338" s="23">
        <f t="shared" si="203"/>
        <v>1.1076513670153776</v>
      </c>
      <c r="AE1338" s="23">
        <f t="shared" si="204"/>
        <v>0.10744218260049163</v>
      </c>
      <c r="AF1338" s="1">
        <v>995</v>
      </c>
      <c r="AG1338" s="1">
        <f t="shared" si="205"/>
        <v>1.0798209306582073E-4</v>
      </c>
      <c r="AH1338" s="7">
        <v>2000</v>
      </c>
      <c r="AI1338" s="1">
        <v>10.256</v>
      </c>
      <c r="AJ1338" s="1">
        <f t="shared" si="206"/>
        <v>2.1057350441852717E-2</v>
      </c>
      <c r="AK1338" s="1">
        <f t="shared" si="207"/>
        <v>3.9003797286504734E-4</v>
      </c>
      <c r="AL1338" s="1">
        <f t="shared" si="208"/>
        <v>1.4288671487606232E-4</v>
      </c>
      <c r="AM1338" s="8" t="s">
        <v>117</v>
      </c>
      <c r="AN1338" s="1" t="s">
        <v>119</v>
      </c>
      <c r="AO1338" s="1" t="s">
        <v>120</v>
      </c>
      <c r="AP1338" s="1" t="s">
        <v>71</v>
      </c>
      <c r="AQ1338" s="1" t="s">
        <v>72</v>
      </c>
      <c r="AR1338" s="1" t="s">
        <v>73</v>
      </c>
      <c r="AS1338" s="1" t="s">
        <v>74</v>
      </c>
      <c r="AT1338" s="8" t="s">
        <v>117</v>
      </c>
      <c r="AU1338" s="8" t="s">
        <v>102</v>
      </c>
    </row>
    <row r="1339" spans="1:47" s="1" customFormat="1" ht="16">
      <c r="A1339" s="8" t="s">
        <v>126</v>
      </c>
      <c r="B1339" s="8" t="s">
        <v>127</v>
      </c>
      <c r="C1339" s="8" t="s">
        <v>66</v>
      </c>
      <c r="D1339" s="11" t="s">
        <v>67</v>
      </c>
      <c r="E1339" s="24">
        <v>87</v>
      </c>
      <c r="F1339" s="13">
        <v>0.93200000000000005</v>
      </c>
      <c r="G1339" s="24">
        <v>2588.6999999999998</v>
      </c>
      <c r="H1339" s="8" t="s">
        <v>102</v>
      </c>
      <c r="I1339" s="13">
        <v>-18.826000000000001</v>
      </c>
      <c r="J1339" s="38">
        <v>1.0850788479281104</v>
      </c>
      <c r="K1339" s="103">
        <f t="shared" si="209"/>
        <v>1.1737053940924942</v>
      </c>
      <c r="L1339" s="115"/>
      <c r="M1339" s="1" t="s">
        <v>119</v>
      </c>
      <c r="N1339" s="1" t="s">
        <v>120</v>
      </c>
      <c r="O1339" s="1" t="s">
        <v>71</v>
      </c>
      <c r="P1339" s="1" t="s">
        <v>114</v>
      </c>
      <c r="Q1339" s="1" t="s">
        <v>73</v>
      </c>
      <c r="R1339" s="1" t="s">
        <v>74</v>
      </c>
      <c r="S1339" s="8" t="s">
        <v>127</v>
      </c>
      <c r="T1339" s="8" t="s">
        <v>102</v>
      </c>
      <c r="U1339" s="25">
        <v>5.6000000000000001E-2</v>
      </c>
      <c r="V1339"/>
      <c r="W1339">
        <v>13.3</v>
      </c>
      <c r="X1339" s="70">
        <v>818.19799999999998</v>
      </c>
      <c r="Y1339" s="70">
        <v>504.44940000000003</v>
      </c>
      <c r="Z1339" s="70">
        <f t="shared" si="200"/>
        <v>0.61653707293344651</v>
      </c>
      <c r="AA1339" s="23">
        <f t="shared" si="201"/>
        <v>8.1999430700148395</v>
      </c>
      <c r="AB1339" s="25">
        <v>6.4210000000000003</v>
      </c>
      <c r="AC1339" s="23">
        <f t="shared" si="202"/>
        <v>0.78305421698353084</v>
      </c>
      <c r="AD1339" s="23">
        <f t="shared" si="203"/>
        <v>1.277050781811998</v>
      </c>
      <c r="AE1339" s="23">
        <f t="shared" si="204"/>
        <v>7.1514843781471896E-2</v>
      </c>
      <c r="AF1339" s="1">
        <v>995</v>
      </c>
      <c r="AG1339" s="1">
        <f t="shared" si="205"/>
        <v>7.1874214855750646E-5</v>
      </c>
      <c r="AH1339" s="7">
        <v>2000</v>
      </c>
      <c r="AI1339" s="1">
        <v>10.188000000000001</v>
      </c>
      <c r="AJ1339" s="1">
        <f t="shared" si="206"/>
        <v>1.410958281424237E-2</v>
      </c>
      <c r="AK1339" s="1">
        <f t="shared" si="207"/>
        <v>1.6560493457471023E-4</v>
      </c>
      <c r="AL1339" s="1">
        <f t="shared" si="208"/>
        <v>0</v>
      </c>
      <c r="AM1339" s="8" t="s">
        <v>127</v>
      </c>
      <c r="AN1339" s="1" t="s">
        <v>119</v>
      </c>
      <c r="AO1339" s="1" t="s">
        <v>120</v>
      </c>
      <c r="AP1339" s="1" t="s">
        <v>71</v>
      </c>
      <c r="AQ1339" s="1" t="s">
        <v>114</v>
      </c>
      <c r="AR1339" s="1" t="s">
        <v>73</v>
      </c>
      <c r="AS1339" s="1" t="s">
        <v>74</v>
      </c>
      <c r="AT1339" s="8" t="s">
        <v>127</v>
      </c>
      <c r="AU1339" s="8" t="s">
        <v>102</v>
      </c>
    </row>
    <row r="1340" spans="1:47" s="1" customFormat="1" ht="16">
      <c r="A1340" s="8" t="s">
        <v>128</v>
      </c>
      <c r="B1340" s="8" t="s">
        <v>129</v>
      </c>
      <c r="C1340" s="8" t="s">
        <v>66</v>
      </c>
      <c r="D1340" s="11" t="s">
        <v>67</v>
      </c>
      <c r="E1340" s="24">
        <v>77</v>
      </c>
      <c r="F1340" s="13">
        <v>0.307</v>
      </c>
      <c r="G1340" s="24">
        <v>2587.1999999999998</v>
      </c>
      <c r="H1340" s="8" t="s">
        <v>102</v>
      </c>
      <c r="I1340" s="13">
        <v>1195.2619999999999</v>
      </c>
      <c r="J1340" s="38">
        <v>2.3955725882976724</v>
      </c>
      <c r="K1340" s="103">
        <f t="shared" si="209"/>
        <v>2.5884360094044494</v>
      </c>
      <c r="L1340" s="115">
        <f>K1340-K1341</f>
        <v>1.4376135638938459</v>
      </c>
      <c r="M1340" s="1" t="s">
        <v>69</v>
      </c>
      <c r="N1340" s="1" t="s">
        <v>70</v>
      </c>
      <c r="O1340" s="1" t="s">
        <v>71</v>
      </c>
      <c r="P1340" s="1" t="s">
        <v>72</v>
      </c>
      <c r="Q1340" s="1" t="s">
        <v>130</v>
      </c>
      <c r="R1340" s="1" t="s">
        <v>131</v>
      </c>
      <c r="S1340" s="8" t="s">
        <v>129</v>
      </c>
      <c r="T1340" s="8" t="s">
        <v>102</v>
      </c>
      <c r="U1340" s="25">
        <v>0.02</v>
      </c>
      <c r="V1340"/>
      <c r="W1340">
        <v>13.3</v>
      </c>
      <c r="X1340" s="70">
        <v>818.19799999999998</v>
      </c>
      <c r="Y1340" s="70">
        <v>504.44940000000003</v>
      </c>
      <c r="Z1340" s="70">
        <f t="shared" si="200"/>
        <v>0.61653707293344651</v>
      </c>
      <c r="AA1340" s="23">
        <f t="shared" si="201"/>
        <v>8.1999430700148395</v>
      </c>
      <c r="AB1340" s="25">
        <v>4.9630000000000001</v>
      </c>
      <c r="AC1340" s="23">
        <f t="shared" si="202"/>
        <v>0.60524810448361055</v>
      </c>
      <c r="AD1340" s="23">
        <f t="shared" si="203"/>
        <v>1.652215005040266</v>
      </c>
      <c r="AE1340" s="23">
        <f t="shared" si="204"/>
        <v>3.3044300100805321E-2</v>
      </c>
      <c r="AF1340" s="1">
        <v>995</v>
      </c>
      <c r="AG1340" s="1">
        <f t="shared" si="205"/>
        <v>3.3210351860105853E-5</v>
      </c>
      <c r="AH1340" s="7">
        <v>2000</v>
      </c>
      <c r="AI1340" s="1">
        <v>10.321999999999999</v>
      </c>
      <c r="AJ1340" s="1">
        <f t="shared" si="206"/>
        <v>6.4348676341999334E-3</v>
      </c>
      <c r="AK1340" s="1">
        <f t="shared" si="207"/>
        <v>1.6656243100114326E-4</v>
      </c>
      <c r="AL1340" s="1">
        <f t="shared" si="208"/>
        <v>9.2508529927873273E-5</v>
      </c>
      <c r="AM1340" s="8" t="s">
        <v>129</v>
      </c>
      <c r="AN1340" s="1" t="s">
        <v>69</v>
      </c>
      <c r="AO1340" s="1" t="s">
        <v>70</v>
      </c>
      <c r="AP1340" s="1" t="s">
        <v>71</v>
      </c>
      <c r="AQ1340" s="1" t="s">
        <v>72</v>
      </c>
      <c r="AR1340" s="1" t="s">
        <v>130</v>
      </c>
      <c r="AS1340" s="1" t="s">
        <v>131</v>
      </c>
      <c r="AT1340" s="8" t="s">
        <v>129</v>
      </c>
      <c r="AU1340" s="8" t="s">
        <v>102</v>
      </c>
    </row>
    <row r="1341" spans="1:47" s="1" customFormat="1" ht="16">
      <c r="A1341" s="8" t="s">
        <v>132</v>
      </c>
      <c r="B1341" s="8" t="s">
        <v>133</v>
      </c>
      <c r="C1341" s="8" t="s">
        <v>66</v>
      </c>
      <c r="D1341" s="8" t="s">
        <v>67</v>
      </c>
      <c r="E1341" s="24">
        <v>65</v>
      </c>
      <c r="F1341" s="13">
        <v>0.376</v>
      </c>
      <c r="G1341" s="24">
        <v>2587.8000000000002</v>
      </c>
      <c r="H1341" s="8" t="s">
        <v>102</v>
      </c>
      <c r="I1341" s="13">
        <v>-38.177999999999997</v>
      </c>
      <c r="J1341" s="38">
        <v>1.0639051903407146</v>
      </c>
      <c r="K1341" s="103">
        <f t="shared" si="209"/>
        <v>1.1508224455106035</v>
      </c>
      <c r="L1341" s="115"/>
      <c r="M1341" s="1" t="s">
        <v>69</v>
      </c>
      <c r="N1341" s="1" t="s">
        <v>70</v>
      </c>
      <c r="O1341" s="1" t="s">
        <v>71</v>
      </c>
      <c r="P1341" s="1" t="s">
        <v>114</v>
      </c>
      <c r="Q1341" s="1" t="s">
        <v>130</v>
      </c>
      <c r="R1341" s="1" t="s">
        <v>131</v>
      </c>
      <c r="S1341" s="8" t="s">
        <v>133</v>
      </c>
      <c r="T1341" s="8" t="s">
        <v>102</v>
      </c>
      <c r="U1341" s="25">
        <v>2.3E-2</v>
      </c>
      <c r="V1341"/>
      <c r="W1341">
        <v>13.3</v>
      </c>
      <c r="X1341" s="70">
        <v>818.19799999999998</v>
      </c>
      <c r="Y1341" s="70">
        <v>504.44940000000003</v>
      </c>
      <c r="Z1341" s="70">
        <f t="shared" si="200"/>
        <v>0.61653707293344651</v>
      </c>
      <c r="AA1341" s="23">
        <f t="shared" si="201"/>
        <v>8.1999430700148395</v>
      </c>
      <c r="AB1341" s="25">
        <v>3.1789999999999998</v>
      </c>
      <c r="AC1341" s="23">
        <f t="shared" si="202"/>
        <v>0.38768561840689059</v>
      </c>
      <c r="AD1341" s="23">
        <f t="shared" si="203"/>
        <v>2.5794095847797545</v>
      </c>
      <c r="AE1341" s="23">
        <f t="shared" si="204"/>
        <v>5.9326420449934351E-2</v>
      </c>
      <c r="AF1341" s="1">
        <v>950</v>
      </c>
      <c r="AG1341" s="1">
        <f t="shared" si="205"/>
        <v>6.2448863631509849E-5</v>
      </c>
      <c r="AH1341" s="7">
        <v>2000</v>
      </c>
      <c r="AI1341" s="1">
        <v>10.337999999999999</v>
      </c>
      <c r="AJ1341" s="1">
        <f t="shared" si="206"/>
        <v>1.2081420706424813E-2</v>
      </c>
      <c r="AK1341" s="1">
        <f t="shared" si="207"/>
        <v>1.3903570122610247E-4</v>
      </c>
      <c r="AL1341" s="1">
        <f t="shared" si="208"/>
        <v>0</v>
      </c>
      <c r="AM1341" s="8" t="s">
        <v>133</v>
      </c>
      <c r="AN1341" s="1" t="s">
        <v>69</v>
      </c>
      <c r="AO1341" s="1" t="s">
        <v>70</v>
      </c>
      <c r="AP1341" s="1" t="s">
        <v>71</v>
      </c>
      <c r="AQ1341" s="1" t="s">
        <v>114</v>
      </c>
      <c r="AR1341" s="1" t="s">
        <v>130</v>
      </c>
      <c r="AS1341" s="1" t="s">
        <v>131</v>
      </c>
      <c r="AT1341" s="8" t="s">
        <v>133</v>
      </c>
      <c r="AU1341" s="8" t="s">
        <v>102</v>
      </c>
    </row>
    <row r="1342" spans="1:47" s="1" customFormat="1" ht="16">
      <c r="A1342" s="8" t="s">
        <v>134</v>
      </c>
      <c r="B1342" s="8" t="s">
        <v>135</v>
      </c>
      <c r="C1342" s="8" t="s">
        <v>66</v>
      </c>
      <c r="D1342" s="8" t="s">
        <v>67</v>
      </c>
      <c r="E1342" s="24">
        <v>77</v>
      </c>
      <c r="F1342" s="13">
        <v>0.51500000000000001</v>
      </c>
      <c r="G1342" s="24">
        <v>2587.8000000000002</v>
      </c>
      <c r="H1342" s="8" t="s">
        <v>102</v>
      </c>
      <c r="I1342" s="13">
        <v>413.56</v>
      </c>
      <c r="J1342" s="38">
        <v>1.5558143579962362</v>
      </c>
      <c r="K1342" s="103">
        <f t="shared" si="209"/>
        <v>1.6822355221648064</v>
      </c>
      <c r="L1342" s="115">
        <f>K1342-K1343</f>
        <v>0.51291031900777084</v>
      </c>
      <c r="M1342" s="1" t="s">
        <v>69</v>
      </c>
      <c r="N1342" s="1" t="s">
        <v>70</v>
      </c>
      <c r="O1342" s="1" t="s">
        <v>71</v>
      </c>
      <c r="P1342" s="1" t="s">
        <v>72</v>
      </c>
      <c r="Q1342" s="1" t="s">
        <v>130</v>
      </c>
      <c r="R1342" s="1" t="s">
        <v>74</v>
      </c>
      <c r="S1342" s="8" t="s">
        <v>135</v>
      </c>
      <c r="T1342" s="8" t="s">
        <v>102</v>
      </c>
      <c r="U1342" s="25">
        <v>3.1E-2</v>
      </c>
      <c r="V1342"/>
      <c r="W1342">
        <v>13.3</v>
      </c>
      <c r="X1342" s="70">
        <v>818.19799999999998</v>
      </c>
      <c r="Y1342" s="70">
        <v>504.44940000000003</v>
      </c>
      <c r="Z1342" s="70">
        <f t="shared" si="200"/>
        <v>0.61653707293344651</v>
      </c>
      <c r="AA1342" s="23">
        <f t="shared" si="201"/>
        <v>8.1999430700148395</v>
      </c>
      <c r="AB1342" s="25">
        <v>4.9889999999999999</v>
      </c>
      <c r="AC1342" s="23">
        <f t="shared" si="202"/>
        <v>0.60841885820445962</v>
      </c>
      <c r="AD1342" s="23">
        <f t="shared" si="203"/>
        <v>1.6436045439997673</v>
      </c>
      <c r="AE1342" s="23">
        <f t="shared" si="204"/>
        <v>5.0951740863992782E-2</v>
      </c>
      <c r="AF1342" s="1">
        <v>995</v>
      </c>
      <c r="AG1342" s="1">
        <f t="shared" si="205"/>
        <v>5.1207779762806814E-5</v>
      </c>
      <c r="AH1342" s="7">
        <v>2000</v>
      </c>
      <c r="AI1342" s="1">
        <v>10.167999999999999</v>
      </c>
      <c r="AJ1342" s="1">
        <f t="shared" si="206"/>
        <v>1.0072340629977737E-2</v>
      </c>
      <c r="AK1342" s="1">
        <f t="shared" si="207"/>
        <v>1.6944049199092394E-4</v>
      </c>
      <c r="AL1342" s="1">
        <f t="shared" si="208"/>
        <v>5.1662074456768124E-5</v>
      </c>
      <c r="AM1342" s="8" t="s">
        <v>135</v>
      </c>
      <c r="AN1342" s="1" t="s">
        <v>69</v>
      </c>
      <c r="AO1342" s="1" t="s">
        <v>70</v>
      </c>
      <c r="AP1342" s="1" t="s">
        <v>71</v>
      </c>
      <c r="AQ1342" s="1" t="s">
        <v>72</v>
      </c>
      <c r="AR1342" s="1" t="s">
        <v>130</v>
      </c>
      <c r="AS1342" s="1" t="s">
        <v>74</v>
      </c>
      <c r="AT1342" s="8" t="s">
        <v>135</v>
      </c>
      <c r="AU1342" s="8" t="s">
        <v>102</v>
      </c>
    </row>
    <row r="1343" spans="1:47" s="1" customFormat="1" ht="16">
      <c r="A1343" s="8" t="s">
        <v>136</v>
      </c>
      <c r="B1343" s="8" t="s">
        <v>137</v>
      </c>
      <c r="C1343" s="8" t="s">
        <v>66</v>
      </c>
      <c r="D1343" s="11" t="s">
        <v>67</v>
      </c>
      <c r="E1343" s="24">
        <v>74</v>
      </c>
      <c r="F1343" s="13">
        <v>0.439</v>
      </c>
      <c r="G1343" s="24">
        <v>2588.5</v>
      </c>
      <c r="H1343" s="8" t="s">
        <v>102</v>
      </c>
      <c r="I1343" s="13">
        <v>-22.530999999999999</v>
      </c>
      <c r="J1343" s="38">
        <v>1.0810257874641462</v>
      </c>
      <c r="K1343" s="103">
        <f t="shared" si="209"/>
        <v>1.1693252031570356</v>
      </c>
      <c r="L1343" s="115"/>
      <c r="M1343" s="1" t="s">
        <v>69</v>
      </c>
      <c r="N1343" s="1" t="s">
        <v>70</v>
      </c>
      <c r="O1343" s="1" t="s">
        <v>71</v>
      </c>
      <c r="P1343" s="1" t="s">
        <v>114</v>
      </c>
      <c r="Q1343" s="1" t="s">
        <v>130</v>
      </c>
      <c r="R1343" s="1" t="s">
        <v>74</v>
      </c>
      <c r="S1343" s="8" t="s">
        <v>137</v>
      </c>
      <c r="T1343" s="8" t="s">
        <v>102</v>
      </c>
      <c r="U1343" s="25">
        <v>3.1E-2</v>
      </c>
      <c r="V1343"/>
      <c r="W1343">
        <v>13.3</v>
      </c>
      <c r="X1343" s="70">
        <v>818.19799999999998</v>
      </c>
      <c r="Y1343" s="70">
        <v>504.44940000000003</v>
      </c>
      <c r="Z1343" s="70">
        <f t="shared" si="200"/>
        <v>0.61653707293344651</v>
      </c>
      <c r="AA1343" s="23">
        <f t="shared" si="201"/>
        <v>8.1999430700148395</v>
      </c>
      <c r="AB1343" s="25">
        <v>7.1289999999999996</v>
      </c>
      <c r="AC1343" s="23">
        <f t="shared" si="202"/>
        <v>0.86939627984357437</v>
      </c>
      <c r="AD1343" s="23">
        <f t="shared" si="203"/>
        <v>1.1502234633209201</v>
      </c>
      <c r="AE1343" s="23">
        <f t="shared" si="204"/>
        <v>3.5656927362948523E-2</v>
      </c>
      <c r="AF1343" s="1">
        <v>950</v>
      </c>
      <c r="AG1343" s="1">
        <f t="shared" si="205"/>
        <v>3.7533607750472128E-5</v>
      </c>
      <c r="AH1343" s="7">
        <v>2000</v>
      </c>
      <c r="AI1343" s="1">
        <v>10.287000000000001</v>
      </c>
      <c r="AJ1343" s="1">
        <f t="shared" si="206"/>
        <v>7.2972893458680124E-3</v>
      </c>
      <c r="AK1343" s="1">
        <f t="shared" si="207"/>
        <v>8.5329043468527845E-5</v>
      </c>
      <c r="AL1343" s="1">
        <f t="shared" si="208"/>
        <v>0</v>
      </c>
      <c r="AM1343" s="8" t="s">
        <v>137</v>
      </c>
      <c r="AN1343" s="1" t="s">
        <v>69</v>
      </c>
      <c r="AO1343" s="1" t="s">
        <v>70</v>
      </c>
      <c r="AP1343" s="1" t="s">
        <v>71</v>
      </c>
      <c r="AQ1343" s="1" t="s">
        <v>114</v>
      </c>
      <c r="AR1343" s="1" t="s">
        <v>130</v>
      </c>
      <c r="AS1343" s="1" t="s">
        <v>74</v>
      </c>
      <c r="AT1343" s="8" t="s">
        <v>137</v>
      </c>
      <c r="AU1343" s="8" t="s">
        <v>102</v>
      </c>
    </row>
    <row r="1344" spans="1:47" s="1" customFormat="1" ht="16">
      <c r="A1344" s="8" t="s">
        <v>138</v>
      </c>
      <c r="B1344" s="8" t="s">
        <v>139</v>
      </c>
      <c r="C1344" s="8" t="s">
        <v>66</v>
      </c>
      <c r="D1344" s="11" t="s">
        <v>67</v>
      </c>
      <c r="E1344" s="24">
        <v>79</v>
      </c>
      <c r="F1344" s="13">
        <v>0.317</v>
      </c>
      <c r="G1344" s="24">
        <v>2587.8000000000002</v>
      </c>
      <c r="H1344" s="8" t="s">
        <v>102</v>
      </c>
      <c r="I1344" s="13">
        <v>875.24900000000002</v>
      </c>
      <c r="J1344" s="38">
        <v>2.0535306316793984</v>
      </c>
      <c r="K1344" s="103">
        <f t="shared" si="209"/>
        <v>2.2194830286260783</v>
      </c>
      <c r="L1344" s="115">
        <f>K1344-K1345</f>
        <v>1.0619939674053316</v>
      </c>
      <c r="M1344" s="1" t="s">
        <v>69</v>
      </c>
      <c r="N1344" s="1" t="s">
        <v>70</v>
      </c>
      <c r="O1344" s="1" t="s">
        <v>71</v>
      </c>
      <c r="P1344" s="1" t="s">
        <v>72</v>
      </c>
      <c r="Q1344" s="1" t="s">
        <v>130</v>
      </c>
      <c r="R1344" s="1" t="s">
        <v>140</v>
      </c>
      <c r="S1344" s="8" t="s">
        <v>139</v>
      </c>
      <c r="T1344" s="8" t="s">
        <v>102</v>
      </c>
      <c r="U1344" s="25">
        <v>1.7000000000000001E-2</v>
      </c>
      <c r="V1344"/>
      <c r="W1344">
        <v>13.3</v>
      </c>
      <c r="X1344" s="70">
        <v>818.19799999999998</v>
      </c>
      <c r="Y1344" s="70">
        <v>504.44940000000003</v>
      </c>
      <c r="Z1344" s="70">
        <f t="shared" si="200"/>
        <v>0.61653707293344651</v>
      </c>
      <c r="AA1344" s="23">
        <f t="shared" si="201"/>
        <v>8.1999430700148395</v>
      </c>
      <c r="AB1344" s="25">
        <v>5.4409999999999998</v>
      </c>
      <c r="AC1344" s="23">
        <f t="shared" si="202"/>
        <v>0.66354119212075857</v>
      </c>
      <c r="AD1344" s="23">
        <f t="shared" si="203"/>
        <v>1.5070654420170631</v>
      </c>
      <c r="AE1344" s="23">
        <f t="shared" si="204"/>
        <v>2.5620112514290073E-2</v>
      </c>
      <c r="AF1344" s="1">
        <v>995</v>
      </c>
      <c r="AG1344" s="1">
        <f t="shared" si="205"/>
        <v>2.5748856798281481E-5</v>
      </c>
      <c r="AH1344" s="7">
        <v>2000</v>
      </c>
      <c r="AI1344" s="1">
        <v>10.375999999999999</v>
      </c>
      <c r="AJ1344" s="1">
        <f t="shared" si="206"/>
        <v>4.9631566689054508E-3</v>
      </c>
      <c r="AK1344" s="1">
        <f t="shared" si="207"/>
        <v>1.1015641995047987E-4</v>
      </c>
      <c r="AL1344" s="1">
        <f t="shared" si="208"/>
        <v>5.2708424416651289E-5</v>
      </c>
      <c r="AM1344" s="8" t="s">
        <v>139</v>
      </c>
      <c r="AN1344" s="1" t="s">
        <v>69</v>
      </c>
      <c r="AO1344" s="1" t="s">
        <v>70</v>
      </c>
      <c r="AP1344" s="1" t="s">
        <v>71</v>
      </c>
      <c r="AQ1344" s="1" t="s">
        <v>72</v>
      </c>
      <c r="AR1344" s="1" t="s">
        <v>130</v>
      </c>
      <c r="AS1344" s="1" t="s">
        <v>140</v>
      </c>
      <c r="AT1344" s="8" t="s">
        <v>139</v>
      </c>
      <c r="AU1344" s="8" t="s">
        <v>102</v>
      </c>
    </row>
    <row r="1345" spans="1:47" s="1" customFormat="1" ht="16">
      <c r="A1345" s="8" t="s">
        <v>142</v>
      </c>
      <c r="B1345" s="8" t="s">
        <v>143</v>
      </c>
      <c r="C1345" s="8" t="s">
        <v>66</v>
      </c>
      <c r="D1345" s="11" t="s">
        <v>67</v>
      </c>
      <c r="E1345" s="24">
        <v>73</v>
      </c>
      <c r="F1345" s="13">
        <v>0.38600000000000001</v>
      </c>
      <c r="G1345" s="24">
        <v>2588.3000000000002</v>
      </c>
      <c r="H1345" s="8" t="s">
        <v>102</v>
      </c>
      <c r="I1345" s="13">
        <v>-32.540999999999997</v>
      </c>
      <c r="J1345" s="38">
        <v>1.0700737524403283</v>
      </c>
      <c r="K1345" s="103">
        <f t="shared" si="209"/>
        <v>1.1574890612207467</v>
      </c>
      <c r="L1345" s="115"/>
      <c r="M1345" s="1" t="s">
        <v>69</v>
      </c>
      <c r="N1345" s="1" t="s">
        <v>70</v>
      </c>
      <c r="O1345" s="1" t="s">
        <v>71</v>
      </c>
      <c r="P1345" s="1" t="s">
        <v>114</v>
      </c>
      <c r="Q1345" s="1" t="s">
        <v>130</v>
      </c>
      <c r="R1345" s="1" t="s">
        <v>140</v>
      </c>
      <c r="S1345" s="8" t="s">
        <v>143</v>
      </c>
      <c r="T1345" s="8" t="s">
        <v>102</v>
      </c>
      <c r="U1345" s="25">
        <v>2.1999999999999999E-2</v>
      </c>
      <c r="V1345"/>
      <c r="W1345">
        <v>13.3</v>
      </c>
      <c r="X1345" s="70">
        <v>818.19799999999998</v>
      </c>
      <c r="Y1345" s="70">
        <v>504.44940000000003</v>
      </c>
      <c r="Z1345" s="70">
        <f t="shared" si="200"/>
        <v>0.61653707293344651</v>
      </c>
      <c r="AA1345" s="23">
        <f t="shared" si="201"/>
        <v>8.1999430700148395</v>
      </c>
      <c r="AB1345" s="25">
        <v>3.819</v>
      </c>
      <c r="AC1345" s="23">
        <f t="shared" si="202"/>
        <v>0.46573494076625199</v>
      </c>
      <c r="AD1345" s="23">
        <f t="shared" si="203"/>
        <v>2.1471440350916051</v>
      </c>
      <c r="AE1345" s="23">
        <f t="shared" si="204"/>
        <v>4.7237168772015309E-2</v>
      </c>
      <c r="AF1345" s="1">
        <v>950</v>
      </c>
      <c r="AG1345" s="1">
        <f t="shared" si="205"/>
        <v>4.9723335549489797E-5</v>
      </c>
      <c r="AH1345" s="7">
        <v>2000</v>
      </c>
      <c r="AI1345" s="1">
        <v>10.374000000000001</v>
      </c>
      <c r="AJ1345" s="1">
        <f t="shared" si="206"/>
        <v>9.5861452765548093E-3</v>
      </c>
      <c r="AK1345" s="1">
        <f t="shared" si="207"/>
        <v>1.109585829688512E-4</v>
      </c>
      <c r="AL1345" s="1">
        <f t="shared" si="208"/>
        <v>0</v>
      </c>
      <c r="AM1345" s="8" t="s">
        <v>143</v>
      </c>
      <c r="AN1345" s="1" t="s">
        <v>69</v>
      </c>
      <c r="AO1345" s="1" t="s">
        <v>70</v>
      </c>
      <c r="AP1345" s="1" t="s">
        <v>71</v>
      </c>
      <c r="AQ1345" s="1" t="s">
        <v>114</v>
      </c>
      <c r="AR1345" s="1" t="s">
        <v>130</v>
      </c>
      <c r="AS1345" s="1" t="s">
        <v>140</v>
      </c>
      <c r="AT1345" s="8" t="s">
        <v>143</v>
      </c>
      <c r="AU1345" s="8" t="s">
        <v>102</v>
      </c>
    </row>
    <row r="1346" spans="1:47" s="1" customFormat="1" ht="16">
      <c r="A1346" s="8" t="s">
        <v>144</v>
      </c>
      <c r="B1346" s="8" t="s">
        <v>145</v>
      </c>
      <c r="C1346" s="8" t="s">
        <v>66</v>
      </c>
      <c r="D1346" s="11" t="s">
        <v>67</v>
      </c>
      <c r="E1346" s="24">
        <v>77</v>
      </c>
      <c r="F1346" s="13">
        <v>0.43099999999999999</v>
      </c>
      <c r="G1346" s="24">
        <v>2587.8000000000002</v>
      </c>
      <c r="H1346" s="8" t="s">
        <v>102</v>
      </c>
      <c r="I1346" s="13">
        <v>272.70400000000001</v>
      </c>
      <c r="J1346" s="38">
        <v>1.4029582618398775</v>
      </c>
      <c r="K1346" s="103">
        <f t="shared" si="209"/>
        <v>1.5171501813615409</v>
      </c>
      <c r="L1346" s="115">
        <f>K1346-K1347</f>
        <v>0.33987589851681865</v>
      </c>
      <c r="M1346" s="1" t="s">
        <v>69</v>
      </c>
      <c r="N1346" s="1" t="s">
        <v>70</v>
      </c>
      <c r="O1346" s="1" t="s">
        <v>71</v>
      </c>
      <c r="P1346" s="1" t="s">
        <v>72</v>
      </c>
      <c r="Q1346" s="1" t="s">
        <v>130</v>
      </c>
      <c r="R1346" s="1" t="s">
        <v>146</v>
      </c>
      <c r="S1346" s="8" t="s">
        <v>145</v>
      </c>
      <c r="T1346" s="8" t="s">
        <v>102</v>
      </c>
      <c r="U1346" s="25">
        <v>3.2000000000000001E-2</v>
      </c>
      <c r="V1346"/>
      <c r="W1346">
        <v>13.3</v>
      </c>
      <c r="X1346" s="70">
        <v>818.19799999999998</v>
      </c>
      <c r="Y1346" s="70">
        <v>504.44940000000003</v>
      </c>
      <c r="Z1346" s="70">
        <f t="shared" ref="Z1346:Z1409" si="210">Y1346/X1346</f>
        <v>0.61653707293344651</v>
      </c>
      <c r="AA1346" s="23">
        <f t="shared" ref="AA1346:AA1409" si="211">W1346*Z1346</f>
        <v>8.1999430700148395</v>
      </c>
      <c r="AB1346" s="25">
        <v>4.6020000000000003</v>
      </c>
      <c r="AC1346" s="23">
        <f t="shared" ref="AC1346:AC1409" si="212">AB1346/AA1346</f>
        <v>0.5612234085902833</v>
      </c>
      <c r="AD1346" s="23">
        <f t="shared" ref="AD1346:AD1409" si="213">1/AC1346</f>
        <v>1.7818216145186525</v>
      </c>
      <c r="AE1346" s="23">
        <f t="shared" ref="AE1346:AE1409" si="214">U1346*AD1346</f>
        <v>5.7018291664596883E-2</v>
      </c>
      <c r="AF1346" s="1">
        <v>995</v>
      </c>
      <c r="AG1346" s="1">
        <f t="shared" ref="AG1346:AG1409" si="215">AE1346/AF1346</f>
        <v>5.7304815743313453E-5</v>
      </c>
      <c r="AH1346" s="7">
        <v>2000</v>
      </c>
      <c r="AI1346" s="1">
        <v>10.285</v>
      </c>
      <c r="AJ1346" s="1">
        <f t="shared" ref="AJ1346:AJ1409" si="216">AG1346*AH1346/AI1346</f>
        <v>1.1143376906818367E-2</v>
      </c>
      <c r="AK1346" s="1">
        <f t="shared" si="207"/>
        <v>1.6906176295159491E-4</v>
      </c>
      <c r="AL1346" s="1">
        <f t="shared" si="208"/>
        <v>3.7873652387164596E-5</v>
      </c>
      <c r="AM1346" s="8" t="s">
        <v>145</v>
      </c>
      <c r="AN1346" s="1" t="s">
        <v>69</v>
      </c>
      <c r="AO1346" s="1" t="s">
        <v>70</v>
      </c>
      <c r="AP1346" s="1" t="s">
        <v>71</v>
      </c>
      <c r="AQ1346" s="1" t="s">
        <v>72</v>
      </c>
      <c r="AR1346" s="1" t="s">
        <v>130</v>
      </c>
      <c r="AS1346" s="1" t="s">
        <v>146</v>
      </c>
      <c r="AT1346" s="8" t="s">
        <v>145</v>
      </c>
      <c r="AU1346" s="8" t="s">
        <v>102</v>
      </c>
    </row>
    <row r="1347" spans="1:47" s="1" customFormat="1" ht="16">
      <c r="A1347" s="8" t="s">
        <v>147</v>
      </c>
      <c r="B1347" s="8" t="s">
        <v>148</v>
      </c>
      <c r="C1347" s="8" t="s">
        <v>66</v>
      </c>
      <c r="D1347" s="11" t="s">
        <v>67</v>
      </c>
      <c r="E1347" s="24">
        <v>75</v>
      </c>
      <c r="F1347" s="13">
        <v>0.749</v>
      </c>
      <c r="G1347" s="24">
        <v>2588.5</v>
      </c>
      <c r="H1347" s="8" t="s">
        <v>102</v>
      </c>
      <c r="I1347" s="13">
        <v>-15.807</v>
      </c>
      <c r="J1347" s="38">
        <v>1.0883812176124581</v>
      </c>
      <c r="K1347" s="103">
        <f t="shared" si="209"/>
        <v>1.1772742828447222</v>
      </c>
      <c r="L1347" s="115"/>
      <c r="M1347" s="1" t="s">
        <v>69</v>
      </c>
      <c r="N1347" s="1" t="s">
        <v>70</v>
      </c>
      <c r="O1347" s="1" t="s">
        <v>71</v>
      </c>
      <c r="P1347" s="1" t="s">
        <v>114</v>
      </c>
      <c r="Q1347" s="1" t="s">
        <v>130</v>
      </c>
      <c r="R1347" s="1" t="s">
        <v>146</v>
      </c>
      <c r="S1347" s="8" t="s">
        <v>148</v>
      </c>
      <c r="T1347" s="8" t="s">
        <v>102</v>
      </c>
      <c r="U1347" s="25">
        <v>4.2000000000000003E-2</v>
      </c>
      <c r="V1347"/>
      <c r="W1347">
        <v>13.3</v>
      </c>
      <c r="X1347" s="70">
        <v>818.19799999999998</v>
      </c>
      <c r="Y1347" s="70">
        <v>504.44940000000003</v>
      </c>
      <c r="Z1347" s="70">
        <f t="shared" si="210"/>
        <v>0.61653707293344651</v>
      </c>
      <c r="AA1347" s="23">
        <f t="shared" si="211"/>
        <v>8.1999430700148395</v>
      </c>
      <c r="AB1347" s="25">
        <v>6.718</v>
      </c>
      <c r="AC1347" s="23">
        <f t="shared" si="212"/>
        <v>0.81927398064092194</v>
      </c>
      <c r="AD1347" s="23">
        <f t="shared" si="213"/>
        <v>1.2205928952091158</v>
      </c>
      <c r="AE1347" s="23">
        <f t="shared" si="214"/>
        <v>5.1264901598782872E-2</v>
      </c>
      <c r="AF1347" s="1">
        <v>950</v>
      </c>
      <c r="AG1347" s="1">
        <f t="shared" si="215"/>
        <v>5.3963054314508286E-5</v>
      </c>
      <c r="AH1347" s="7">
        <v>2000</v>
      </c>
      <c r="AI1347" s="1">
        <v>10.242000000000001</v>
      </c>
      <c r="AJ1347" s="1">
        <f t="shared" si="216"/>
        <v>1.053760092062259E-2</v>
      </c>
      <c r="AK1347" s="1">
        <f t="shared" ref="AK1347:AK1410" si="217">AJ1347*(K1347/100)</f>
        <v>1.2405646566729844E-4</v>
      </c>
      <c r="AL1347" s="1">
        <f t="shared" ref="AL1347:AL1410" si="218">AJ1347*(L1347/100)</f>
        <v>0</v>
      </c>
      <c r="AM1347" s="8" t="s">
        <v>148</v>
      </c>
      <c r="AN1347" s="1" t="s">
        <v>69</v>
      </c>
      <c r="AO1347" s="1" t="s">
        <v>70</v>
      </c>
      <c r="AP1347" s="1" t="s">
        <v>71</v>
      </c>
      <c r="AQ1347" s="1" t="s">
        <v>114</v>
      </c>
      <c r="AR1347" s="1" t="s">
        <v>130</v>
      </c>
      <c r="AS1347" s="1" t="s">
        <v>146</v>
      </c>
      <c r="AT1347" s="8" t="s">
        <v>148</v>
      </c>
      <c r="AU1347" s="8" t="s">
        <v>102</v>
      </c>
    </row>
    <row r="1348" spans="1:47" s="1" customFormat="1" ht="16">
      <c r="A1348" s="8" t="s">
        <v>149</v>
      </c>
      <c r="B1348" s="8" t="s">
        <v>150</v>
      </c>
      <c r="C1348" s="8" t="s">
        <v>66</v>
      </c>
      <c r="D1348" s="11" t="s">
        <v>67</v>
      </c>
      <c r="E1348" s="24">
        <v>79</v>
      </c>
      <c r="F1348" s="13">
        <v>0.51500000000000001</v>
      </c>
      <c r="G1348" s="24">
        <v>2587.4</v>
      </c>
      <c r="H1348" s="8" t="s">
        <v>102</v>
      </c>
      <c r="I1348" s="13">
        <v>2101.116</v>
      </c>
      <c r="J1348" s="38">
        <v>3.3509582823140827</v>
      </c>
      <c r="K1348" s="103">
        <f t="shared" si="209"/>
        <v>3.6178871098498417</v>
      </c>
      <c r="L1348" s="115">
        <f>K1348-K1349</f>
        <v>2.4482887984185591</v>
      </c>
      <c r="M1348" t="s">
        <v>69</v>
      </c>
      <c r="N1348" t="s">
        <v>70</v>
      </c>
      <c r="O1348" t="s">
        <v>71</v>
      </c>
      <c r="P1348" t="s">
        <v>72</v>
      </c>
      <c r="Q1348" s="1" t="s">
        <v>130</v>
      </c>
      <c r="R1348" s="1" t="s">
        <v>151</v>
      </c>
      <c r="S1348" s="8" t="s">
        <v>150</v>
      </c>
      <c r="T1348" s="8" t="s">
        <v>102</v>
      </c>
      <c r="U1348" s="25">
        <v>3.2000000000000001E-2</v>
      </c>
      <c r="V1348"/>
      <c r="W1348">
        <v>13.3</v>
      </c>
      <c r="X1348" s="70">
        <v>818.19799999999998</v>
      </c>
      <c r="Y1348" s="70">
        <v>504.44940000000003</v>
      </c>
      <c r="Z1348" s="70">
        <f t="shared" si="210"/>
        <v>0.61653707293344651</v>
      </c>
      <c r="AA1348" s="23">
        <f t="shared" si="211"/>
        <v>8.1999430700148395</v>
      </c>
      <c r="AB1348" s="25">
        <v>3.593</v>
      </c>
      <c r="AC1348" s="23">
        <f t="shared" si="212"/>
        <v>0.43817377380810252</v>
      </c>
      <c r="AD1348" s="23">
        <f t="shared" si="213"/>
        <v>2.2821995741761314</v>
      </c>
      <c r="AE1348" s="23">
        <f t="shared" si="214"/>
        <v>7.3030386373636208E-2</v>
      </c>
      <c r="AF1348" s="1">
        <v>995</v>
      </c>
      <c r="AG1348" s="1">
        <f t="shared" si="215"/>
        <v>7.3397373239835389E-5</v>
      </c>
      <c r="AH1348" s="7">
        <v>2000</v>
      </c>
      <c r="AI1348" s="1">
        <v>10.207000000000001</v>
      </c>
      <c r="AJ1348" s="1">
        <f t="shared" si="216"/>
        <v>1.4381771968224823E-2</v>
      </c>
      <c r="AK1348" s="1">
        <f t="shared" si="217"/>
        <v>5.2031627420640373E-4</v>
      </c>
      <c r="AL1348" s="1">
        <f t="shared" si="218"/>
        <v>3.5210731211214862E-4</v>
      </c>
      <c r="AM1348" s="8" t="s">
        <v>150</v>
      </c>
      <c r="AN1348" t="s">
        <v>69</v>
      </c>
      <c r="AO1348" t="s">
        <v>70</v>
      </c>
      <c r="AP1348" t="s">
        <v>71</v>
      </c>
      <c r="AQ1348" t="s">
        <v>72</v>
      </c>
      <c r="AR1348" s="1" t="s">
        <v>130</v>
      </c>
      <c r="AS1348" s="1" t="s">
        <v>151</v>
      </c>
      <c r="AT1348" s="8" t="s">
        <v>150</v>
      </c>
      <c r="AU1348" s="8" t="s">
        <v>102</v>
      </c>
    </row>
    <row r="1349" spans="1:47" s="1" customFormat="1" ht="16">
      <c r="A1349" s="8" t="s">
        <v>152</v>
      </c>
      <c r="B1349" s="8" t="s">
        <v>153</v>
      </c>
      <c r="C1349" s="8" t="s">
        <v>66</v>
      </c>
      <c r="D1349" s="11" t="s">
        <v>67</v>
      </c>
      <c r="E1349" s="24">
        <v>77</v>
      </c>
      <c r="F1349" s="13">
        <v>0.66100000000000003</v>
      </c>
      <c r="G1349" s="24">
        <v>2588.3000000000002</v>
      </c>
      <c r="H1349" s="8" t="s">
        <v>102</v>
      </c>
      <c r="I1349" s="13">
        <v>-22.3</v>
      </c>
      <c r="J1349" s="38">
        <v>1.0812784981088244</v>
      </c>
      <c r="K1349" s="103">
        <f t="shared" ref="K1349:K1412" si="219">((J1349*13.003355)/(((100-J1349)*12.0107)+(J1349*13.003355)))*100</f>
        <v>1.1695983114312827</v>
      </c>
      <c r="L1349" s="115"/>
      <c r="M1349" s="1" t="s">
        <v>69</v>
      </c>
      <c r="N1349" s="1" t="s">
        <v>70</v>
      </c>
      <c r="O1349" s="1" t="s">
        <v>71</v>
      </c>
      <c r="P1349" s="1" t="s">
        <v>114</v>
      </c>
      <c r="Q1349" s="1" t="s">
        <v>130</v>
      </c>
      <c r="R1349" s="1" t="s">
        <v>151</v>
      </c>
      <c r="S1349" s="8" t="s">
        <v>153</v>
      </c>
      <c r="T1349" s="8" t="s">
        <v>102</v>
      </c>
      <c r="U1349" s="25">
        <v>3.6999999999999998E-2</v>
      </c>
      <c r="V1349"/>
      <c r="W1349">
        <v>13.3</v>
      </c>
      <c r="X1349" s="70">
        <v>818.19799999999998</v>
      </c>
      <c r="Y1349" s="70">
        <v>504.44940000000003</v>
      </c>
      <c r="Z1349" s="70">
        <f t="shared" si="210"/>
        <v>0.61653707293344651</v>
      </c>
      <c r="AA1349" s="23">
        <f t="shared" si="211"/>
        <v>8.1999430700148395</v>
      </c>
      <c r="AB1349" s="25">
        <v>7.0780000000000003</v>
      </c>
      <c r="AC1349" s="23">
        <f t="shared" si="212"/>
        <v>0.86317672446806282</v>
      </c>
      <c r="AD1349" s="23">
        <f t="shared" si="213"/>
        <v>1.1585113125197568</v>
      </c>
      <c r="AE1349" s="23">
        <f t="shared" si="214"/>
        <v>4.2864918563230998E-2</v>
      </c>
      <c r="AF1349" s="1">
        <v>950</v>
      </c>
      <c r="AG1349" s="1">
        <f t="shared" si="215"/>
        <v>4.5120966908664207E-5</v>
      </c>
      <c r="AH1349" s="7">
        <v>2000</v>
      </c>
      <c r="AI1349" s="1">
        <v>10.265000000000001</v>
      </c>
      <c r="AJ1349" s="1">
        <f t="shared" si="216"/>
        <v>8.7912258955020368E-3</v>
      </c>
      <c r="AK1349" s="1">
        <f t="shared" si="217"/>
        <v>1.0282202962790148E-4</v>
      </c>
      <c r="AL1349" s="1">
        <f t="shared" si="218"/>
        <v>0</v>
      </c>
      <c r="AM1349" s="8" t="s">
        <v>153</v>
      </c>
      <c r="AN1349" s="1" t="s">
        <v>69</v>
      </c>
      <c r="AO1349" s="1" t="s">
        <v>70</v>
      </c>
      <c r="AP1349" s="1" t="s">
        <v>71</v>
      </c>
      <c r="AQ1349" s="1" t="s">
        <v>114</v>
      </c>
      <c r="AR1349" s="1" t="s">
        <v>130</v>
      </c>
      <c r="AS1349" s="1" t="s">
        <v>151</v>
      </c>
      <c r="AT1349" s="8" t="s">
        <v>153</v>
      </c>
      <c r="AU1349" s="8" t="s">
        <v>102</v>
      </c>
    </row>
    <row r="1350" spans="1:47" s="89" customFormat="1" ht="16">
      <c r="A1350" s="81" t="s">
        <v>158</v>
      </c>
      <c r="B1350" s="81" t="s">
        <v>159</v>
      </c>
      <c r="C1350" s="81" t="s">
        <v>66</v>
      </c>
      <c r="D1350" s="91" t="s">
        <v>67</v>
      </c>
      <c r="E1350" s="82">
        <v>80</v>
      </c>
      <c r="F1350" s="83">
        <v>0.42499999999999999</v>
      </c>
      <c r="G1350" s="82">
        <v>2588.5</v>
      </c>
      <c r="H1350" s="81" t="s">
        <v>102</v>
      </c>
      <c r="I1350" s="83">
        <v>-18.798999999999999</v>
      </c>
      <c r="J1350" s="84">
        <v>1.085108383182094</v>
      </c>
      <c r="K1350" s="103">
        <f t="shared" si="219"/>
        <v>1.1737373130872391</v>
      </c>
      <c r="L1350" s="115"/>
      <c r="M1350" s="89" t="s">
        <v>69</v>
      </c>
      <c r="N1350" s="89" t="s">
        <v>70</v>
      </c>
      <c r="O1350" s="89" t="s">
        <v>157</v>
      </c>
      <c r="P1350" s="89" t="s">
        <v>114</v>
      </c>
      <c r="Q1350" s="89" t="s">
        <v>130</v>
      </c>
      <c r="R1350" s="89" t="s">
        <v>131</v>
      </c>
      <c r="S1350" s="81" t="s">
        <v>159</v>
      </c>
      <c r="T1350" s="81" t="s">
        <v>102</v>
      </c>
      <c r="U1350" s="85">
        <v>0.03</v>
      </c>
      <c r="V1350" s="86"/>
      <c r="W1350" s="86">
        <v>13.3</v>
      </c>
      <c r="X1350" s="87">
        <v>818.19799999999998</v>
      </c>
      <c r="Y1350" s="87">
        <v>504.44940000000003</v>
      </c>
      <c r="Z1350" s="87">
        <f t="shared" si="210"/>
        <v>0.61653707293344651</v>
      </c>
      <c r="AA1350" s="88">
        <f t="shared" si="211"/>
        <v>8.1999430700148395</v>
      </c>
      <c r="AB1350" s="85">
        <v>6.3460000000000001</v>
      </c>
      <c r="AC1350" s="88">
        <f t="shared" si="212"/>
        <v>0.77390781201954317</v>
      </c>
      <c r="AD1350" s="88">
        <f t="shared" si="213"/>
        <v>1.2921435660281815</v>
      </c>
      <c r="AE1350" s="88">
        <f t="shared" si="214"/>
        <v>3.8764306980845445E-2</v>
      </c>
      <c r="AF1350" s="89">
        <v>995</v>
      </c>
      <c r="AG1350" s="89">
        <f t="shared" si="215"/>
        <v>3.8959102493312005E-5</v>
      </c>
      <c r="AH1350" s="90">
        <v>2000</v>
      </c>
      <c r="AI1350" s="89">
        <v>10.337999999999999</v>
      </c>
      <c r="AJ1350" s="89">
        <f t="shared" si="216"/>
        <v>7.537067613331787E-3</v>
      </c>
      <c r="AK1350" s="1">
        <f t="shared" si="217"/>
        <v>8.8465374890289006E-5</v>
      </c>
      <c r="AL1350" s="1">
        <f t="shared" si="218"/>
        <v>0</v>
      </c>
      <c r="AM1350" s="81" t="s">
        <v>159</v>
      </c>
      <c r="AN1350" s="89" t="s">
        <v>69</v>
      </c>
      <c r="AO1350" s="89" t="s">
        <v>70</v>
      </c>
      <c r="AP1350" s="89" t="s">
        <v>157</v>
      </c>
      <c r="AQ1350" s="89" t="s">
        <v>114</v>
      </c>
      <c r="AR1350" s="89" t="s">
        <v>130</v>
      </c>
      <c r="AS1350" s="89" t="s">
        <v>131</v>
      </c>
      <c r="AT1350" s="81" t="s">
        <v>159</v>
      </c>
      <c r="AU1350" s="81" t="s">
        <v>102</v>
      </c>
    </row>
    <row r="1351" spans="1:47" s="89" customFormat="1" ht="16">
      <c r="A1351" s="81" t="s">
        <v>168</v>
      </c>
      <c r="B1351" s="81" t="s">
        <v>169</v>
      </c>
      <c r="C1351" s="81" t="s">
        <v>66</v>
      </c>
      <c r="D1351" s="81" t="s">
        <v>67</v>
      </c>
      <c r="E1351" s="82">
        <v>84</v>
      </c>
      <c r="F1351" s="83">
        <v>0.46899999999999997</v>
      </c>
      <c r="G1351" s="82">
        <v>2588.9</v>
      </c>
      <c r="H1351" s="81" t="s">
        <v>102</v>
      </c>
      <c r="I1351" s="83">
        <v>-28.673999999999999</v>
      </c>
      <c r="J1351" s="84">
        <v>1.0743049609234001</v>
      </c>
      <c r="K1351" s="103">
        <f t="shared" si="219"/>
        <v>1.1620618608870066</v>
      </c>
      <c r="L1351" s="115"/>
      <c r="M1351" s="89" t="s">
        <v>69</v>
      </c>
      <c r="N1351" s="89" t="s">
        <v>70</v>
      </c>
      <c r="O1351" s="89" t="s">
        <v>157</v>
      </c>
      <c r="P1351" s="89" t="s">
        <v>114</v>
      </c>
      <c r="Q1351" s="89" t="s">
        <v>130</v>
      </c>
      <c r="R1351" s="89" t="s">
        <v>140</v>
      </c>
      <c r="S1351" s="81" t="s">
        <v>169</v>
      </c>
      <c r="T1351" s="81" t="s">
        <v>102</v>
      </c>
      <c r="U1351" s="85">
        <v>2.5999999999999999E-2</v>
      </c>
      <c r="V1351" s="86"/>
      <c r="W1351" s="86">
        <v>13.3</v>
      </c>
      <c r="X1351" s="87">
        <v>818.19799999999998</v>
      </c>
      <c r="Y1351" s="87">
        <v>504.44940000000003</v>
      </c>
      <c r="Z1351" s="87">
        <f t="shared" si="210"/>
        <v>0.61653707293344651</v>
      </c>
      <c r="AA1351" s="88">
        <f t="shared" si="211"/>
        <v>8.1999430700148395</v>
      </c>
      <c r="AB1351" s="85">
        <v>6.609</v>
      </c>
      <c r="AC1351" s="88">
        <f t="shared" si="212"/>
        <v>0.80598120542659324</v>
      </c>
      <c r="AD1351" s="88">
        <f t="shared" si="213"/>
        <v>1.2407237206861612</v>
      </c>
      <c r="AE1351" s="88">
        <f t="shared" si="214"/>
        <v>3.2258816737840187E-2</v>
      </c>
      <c r="AF1351" s="89">
        <v>995</v>
      </c>
      <c r="AG1351" s="89">
        <f t="shared" si="215"/>
        <v>3.2420921344563005E-5</v>
      </c>
      <c r="AH1351" s="90">
        <v>2000</v>
      </c>
      <c r="AI1351" s="89">
        <v>10.374000000000001</v>
      </c>
      <c r="AJ1351" s="89">
        <f t="shared" si="216"/>
        <v>6.2504186127941017E-3</v>
      </c>
      <c r="AK1351" s="1">
        <f t="shared" si="217"/>
        <v>7.263373084506297E-5</v>
      </c>
      <c r="AL1351" s="1">
        <f t="shared" si="218"/>
        <v>0</v>
      </c>
      <c r="AM1351" s="81" t="s">
        <v>169</v>
      </c>
      <c r="AN1351" s="89" t="s">
        <v>69</v>
      </c>
      <c r="AO1351" s="89" t="s">
        <v>70</v>
      </c>
      <c r="AP1351" s="89" t="s">
        <v>157</v>
      </c>
      <c r="AQ1351" s="89" t="s">
        <v>114</v>
      </c>
      <c r="AR1351" s="89" t="s">
        <v>130</v>
      </c>
      <c r="AS1351" s="89" t="s">
        <v>140</v>
      </c>
      <c r="AT1351" s="81" t="s">
        <v>169</v>
      </c>
      <c r="AU1351" s="81" t="s">
        <v>102</v>
      </c>
    </row>
    <row r="1352" spans="1:47" s="89" customFormat="1" ht="16">
      <c r="A1352" s="81" t="s">
        <v>170</v>
      </c>
      <c r="B1352" s="81" t="s">
        <v>169</v>
      </c>
      <c r="C1352" s="81" t="s">
        <v>66</v>
      </c>
      <c r="D1352" s="81" t="s">
        <v>67</v>
      </c>
      <c r="E1352" s="82">
        <v>80</v>
      </c>
      <c r="F1352" s="83">
        <v>0.46</v>
      </c>
      <c r="G1352" s="82">
        <v>2588.5</v>
      </c>
      <c r="H1352" s="81" t="s">
        <v>102</v>
      </c>
      <c r="I1352" s="83">
        <v>-27.294</v>
      </c>
      <c r="J1352" s="84">
        <v>1.0758148468438236</v>
      </c>
      <c r="K1352" s="103">
        <f t="shared" si="219"/>
        <v>1.1636936342040607</v>
      </c>
      <c r="L1352" s="115"/>
      <c r="M1352" s="89" t="s">
        <v>69</v>
      </c>
      <c r="N1352" s="89" t="s">
        <v>70</v>
      </c>
      <c r="O1352" s="89" t="s">
        <v>157</v>
      </c>
      <c r="P1352" s="89" t="s">
        <v>114</v>
      </c>
      <c r="Q1352" s="89" t="s">
        <v>130</v>
      </c>
      <c r="R1352" s="89" t="s">
        <v>140</v>
      </c>
      <c r="S1352" s="81" t="s">
        <v>169</v>
      </c>
      <c r="T1352" s="81" t="s">
        <v>102</v>
      </c>
      <c r="U1352" s="85">
        <v>2.7E-2</v>
      </c>
      <c r="V1352" s="86"/>
      <c r="W1352" s="86">
        <v>13.3</v>
      </c>
      <c r="X1352" s="87">
        <v>818.19799999999998</v>
      </c>
      <c r="Y1352" s="87">
        <v>504.44940000000003</v>
      </c>
      <c r="Z1352" s="87">
        <f t="shared" si="210"/>
        <v>0.61653707293344651</v>
      </c>
      <c r="AA1352" s="88">
        <f t="shared" si="211"/>
        <v>8.1999430700148395</v>
      </c>
      <c r="AB1352" s="85">
        <v>6.609</v>
      </c>
      <c r="AC1352" s="88">
        <f t="shared" si="212"/>
        <v>0.80598120542659324</v>
      </c>
      <c r="AD1352" s="88">
        <f t="shared" si="213"/>
        <v>1.2407237206861612</v>
      </c>
      <c r="AE1352" s="88">
        <f t="shared" si="214"/>
        <v>3.349954045852635E-2</v>
      </c>
      <c r="AF1352" s="89">
        <v>995</v>
      </c>
      <c r="AG1352" s="89">
        <f t="shared" si="215"/>
        <v>3.3667879857815425E-5</v>
      </c>
      <c r="AH1352" s="90">
        <v>2000</v>
      </c>
      <c r="AI1352" s="89">
        <v>10.374000000000001</v>
      </c>
      <c r="AJ1352" s="89">
        <f t="shared" si="216"/>
        <v>6.4908193286707973E-3</v>
      </c>
      <c r="AK1352" s="1">
        <f t="shared" si="217"/>
        <v>7.5533251335428811E-5</v>
      </c>
      <c r="AL1352" s="1">
        <f t="shared" si="218"/>
        <v>0</v>
      </c>
      <c r="AM1352" s="81" t="s">
        <v>169</v>
      </c>
      <c r="AN1352" s="89" t="s">
        <v>69</v>
      </c>
      <c r="AO1352" s="89" t="s">
        <v>70</v>
      </c>
      <c r="AP1352" s="89" t="s">
        <v>157</v>
      </c>
      <c r="AQ1352" s="89" t="s">
        <v>114</v>
      </c>
      <c r="AR1352" s="89" t="s">
        <v>130</v>
      </c>
      <c r="AS1352" s="89" t="s">
        <v>140</v>
      </c>
      <c r="AT1352" s="81" t="s">
        <v>169</v>
      </c>
      <c r="AU1352" s="81" t="s">
        <v>102</v>
      </c>
    </row>
    <row r="1353" spans="1:47" s="89" customFormat="1" ht="16">
      <c r="A1353" s="81" t="s">
        <v>173</v>
      </c>
      <c r="B1353" s="81" t="s">
        <v>174</v>
      </c>
      <c r="C1353" s="81" t="s">
        <v>66</v>
      </c>
      <c r="D1353" s="91" t="s">
        <v>67</v>
      </c>
      <c r="E1353" s="82">
        <v>79</v>
      </c>
      <c r="F1353" s="83">
        <v>0.35499999999999998</v>
      </c>
      <c r="G1353" s="82">
        <v>2588.5</v>
      </c>
      <c r="H1353" s="81" t="s">
        <v>102</v>
      </c>
      <c r="I1353" s="83">
        <v>-19.638000000000002</v>
      </c>
      <c r="J1353" s="84">
        <v>1.0841905942703531</v>
      </c>
      <c r="K1353" s="103">
        <f t="shared" si="219"/>
        <v>1.1727454502458399</v>
      </c>
      <c r="L1353" s="115"/>
      <c r="M1353" s="89" t="s">
        <v>69</v>
      </c>
      <c r="N1353" s="89" t="s">
        <v>70</v>
      </c>
      <c r="O1353" s="89" t="s">
        <v>157</v>
      </c>
      <c r="P1353" s="89" t="s">
        <v>114</v>
      </c>
      <c r="Q1353" s="89" t="s">
        <v>130</v>
      </c>
      <c r="R1353" s="89" t="s">
        <v>146</v>
      </c>
      <c r="S1353" s="81" t="s">
        <v>174</v>
      </c>
      <c r="T1353" s="81" t="s">
        <v>102</v>
      </c>
      <c r="U1353" s="85">
        <v>2.4E-2</v>
      </c>
      <c r="V1353" s="86"/>
      <c r="W1353" s="86">
        <v>13.3</v>
      </c>
      <c r="X1353" s="87">
        <v>818.19799999999998</v>
      </c>
      <c r="Y1353" s="87">
        <v>504.44940000000003</v>
      </c>
      <c r="Z1353" s="87">
        <f t="shared" si="210"/>
        <v>0.61653707293344651</v>
      </c>
      <c r="AA1353" s="88">
        <f t="shared" si="211"/>
        <v>8.1999430700148395</v>
      </c>
      <c r="AB1353" s="85">
        <v>4.4690000000000003</v>
      </c>
      <c r="AC1353" s="88">
        <f t="shared" si="212"/>
        <v>0.54500378378747849</v>
      </c>
      <c r="AD1353" s="88">
        <f t="shared" si="213"/>
        <v>1.8348496464566657</v>
      </c>
      <c r="AE1353" s="88">
        <f t="shared" si="214"/>
        <v>4.4036391514959979E-2</v>
      </c>
      <c r="AF1353" s="89">
        <v>995</v>
      </c>
      <c r="AG1353" s="89">
        <f t="shared" si="215"/>
        <v>4.4257679914532641E-5</v>
      </c>
      <c r="AH1353" s="90">
        <v>2000</v>
      </c>
      <c r="AI1353" s="89">
        <v>10.242000000000001</v>
      </c>
      <c r="AJ1353" s="89">
        <f t="shared" si="216"/>
        <v>8.6423901414826466E-3</v>
      </c>
      <c r="AK1353" s="1">
        <f t="shared" si="217"/>
        <v>1.0135323717673275E-4</v>
      </c>
      <c r="AL1353" s="1">
        <f t="shared" si="218"/>
        <v>0</v>
      </c>
      <c r="AM1353" s="81" t="s">
        <v>174</v>
      </c>
      <c r="AN1353" s="89" t="s">
        <v>69</v>
      </c>
      <c r="AO1353" s="89" t="s">
        <v>70</v>
      </c>
      <c r="AP1353" s="89" t="s">
        <v>157</v>
      </c>
      <c r="AQ1353" s="89" t="s">
        <v>114</v>
      </c>
      <c r="AR1353" s="89" t="s">
        <v>130</v>
      </c>
      <c r="AS1353" s="89" t="s">
        <v>146</v>
      </c>
      <c r="AT1353" s="81" t="s">
        <v>174</v>
      </c>
      <c r="AU1353" s="81" t="s">
        <v>102</v>
      </c>
    </row>
    <row r="1354" spans="1:47" s="1" customFormat="1" ht="16">
      <c r="A1354" s="8" t="s">
        <v>175</v>
      </c>
      <c r="B1354" s="8" t="s">
        <v>176</v>
      </c>
      <c r="C1354" s="8" t="s">
        <v>156</v>
      </c>
      <c r="D1354" s="11" t="s">
        <v>67</v>
      </c>
      <c r="E1354" s="24">
        <v>78</v>
      </c>
      <c r="F1354" s="13">
        <v>0.27</v>
      </c>
      <c r="G1354" s="24">
        <v>2588</v>
      </c>
      <c r="H1354" s="8" t="s">
        <v>102</v>
      </c>
      <c r="I1354" s="13">
        <v>888.78499999999997</v>
      </c>
      <c r="J1354" s="38">
        <v>2.0680469674197903</v>
      </c>
      <c r="K1354" s="103">
        <f t="shared" si="219"/>
        <v>2.2351457055230819</v>
      </c>
      <c r="L1354" s="115">
        <f>K1354-K1355</f>
        <v>1.0643272924439608</v>
      </c>
      <c r="M1354" s="1" t="s">
        <v>69</v>
      </c>
      <c r="N1354" s="1" t="s">
        <v>70</v>
      </c>
      <c r="O1354" s="1" t="s">
        <v>157</v>
      </c>
      <c r="P1354" s="1" t="s">
        <v>72</v>
      </c>
      <c r="Q1354" s="1" t="s">
        <v>130</v>
      </c>
      <c r="R1354" s="1" t="s">
        <v>151</v>
      </c>
      <c r="S1354" s="8" t="s">
        <v>176</v>
      </c>
      <c r="T1354" s="8" t="s">
        <v>102</v>
      </c>
      <c r="U1354" s="25">
        <v>7.3999999999999996E-2</v>
      </c>
      <c r="V1354"/>
      <c r="W1354">
        <v>13.3</v>
      </c>
      <c r="X1354" s="70">
        <v>818.19799999999998</v>
      </c>
      <c r="Y1354" s="70">
        <v>504.44940000000003</v>
      </c>
      <c r="Z1354" s="70">
        <f t="shared" si="210"/>
        <v>0.61653707293344651</v>
      </c>
      <c r="AA1354" s="23">
        <f t="shared" si="211"/>
        <v>8.1999430700148395</v>
      </c>
      <c r="AB1354" s="25">
        <v>6.0940000000000003</v>
      </c>
      <c r="AC1354" s="23">
        <f t="shared" si="212"/>
        <v>0.74317589134054463</v>
      </c>
      <c r="AD1354" s="23">
        <f t="shared" si="213"/>
        <v>1.3455764801468393</v>
      </c>
      <c r="AE1354" s="23">
        <f t="shared" si="214"/>
        <v>9.9572659530866109E-2</v>
      </c>
      <c r="AF1354" s="1">
        <v>995</v>
      </c>
      <c r="AG1354" s="1">
        <f t="shared" si="215"/>
        <v>1.0007302465413679E-4</v>
      </c>
      <c r="AH1354" s="7">
        <v>2000</v>
      </c>
      <c r="AI1354" s="1">
        <v>10.207000000000001</v>
      </c>
      <c r="AJ1354" s="1">
        <f t="shared" si="216"/>
        <v>1.9608704742654411E-2</v>
      </c>
      <c r="AK1354" s="1">
        <f t="shared" si="217"/>
        <v>4.3828312196414097E-4</v>
      </c>
      <c r="AL1354" s="1">
        <f t="shared" si="218"/>
        <v>2.0870079627082424E-4</v>
      </c>
      <c r="AM1354" s="8" t="s">
        <v>176</v>
      </c>
      <c r="AN1354" s="1" t="s">
        <v>69</v>
      </c>
      <c r="AO1354" s="1" t="s">
        <v>70</v>
      </c>
      <c r="AP1354" s="1" t="s">
        <v>157</v>
      </c>
      <c r="AQ1354" s="1" t="s">
        <v>72</v>
      </c>
      <c r="AR1354" s="1" t="s">
        <v>130</v>
      </c>
      <c r="AS1354" s="1" t="s">
        <v>151</v>
      </c>
      <c r="AT1354" s="8" t="s">
        <v>176</v>
      </c>
      <c r="AU1354" s="8" t="s">
        <v>102</v>
      </c>
    </row>
    <row r="1355" spans="1:47" s="1" customFormat="1" ht="16">
      <c r="A1355" s="8" t="s">
        <v>177</v>
      </c>
      <c r="B1355" s="8" t="s">
        <v>178</v>
      </c>
      <c r="C1355" s="8" t="s">
        <v>66</v>
      </c>
      <c r="D1355" s="11" t="s">
        <v>67</v>
      </c>
      <c r="E1355" s="24">
        <v>80</v>
      </c>
      <c r="F1355" s="13">
        <v>0.40300000000000002</v>
      </c>
      <c r="G1355" s="24">
        <v>2588</v>
      </c>
      <c r="H1355" s="8" t="s">
        <v>102</v>
      </c>
      <c r="I1355" s="13">
        <v>-21.268000000000001</v>
      </c>
      <c r="J1355" s="38">
        <v>1.0824074753491826</v>
      </c>
      <c r="K1355" s="103">
        <f t="shared" si="219"/>
        <v>1.170818413079121</v>
      </c>
      <c r="L1355" s="115"/>
      <c r="M1355" s="1" t="s">
        <v>69</v>
      </c>
      <c r="N1355" s="1" t="s">
        <v>70</v>
      </c>
      <c r="O1355" s="1" t="s">
        <v>157</v>
      </c>
      <c r="P1355" s="1" t="s">
        <v>114</v>
      </c>
      <c r="Q1355" s="1" t="s">
        <v>130</v>
      </c>
      <c r="R1355" s="1" t="s">
        <v>151</v>
      </c>
      <c r="S1355" s="8" t="s">
        <v>178</v>
      </c>
      <c r="T1355" s="8" t="s">
        <v>102</v>
      </c>
      <c r="U1355" s="25">
        <v>2.1999999999999999E-2</v>
      </c>
      <c r="V1355"/>
      <c r="W1355">
        <v>13.3</v>
      </c>
      <c r="X1355" s="70">
        <v>818.19799999999998</v>
      </c>
      <c r="Y1355" s="70">
        <v>504.44940000000003</v>
      </c>
      <c r="Z1355" s="70">
        <f t="shared" si="210"/>
        <v>0.61653707293344651</v>
      </c>
      <c r="AA1355" s="23">
        <f t="shared" si="211"/>
        <v>8.1999430700148395</v>
      </c>
      <c r="AB1355" s="25">
        <v>6.6680000000000001</v>
      </c>
      <c r="AC1355" s="23">
        <f t="shared" si="212"/>
        <v>0.81317637733159687</v>
      </c>
      <c r="AD1355" s="23">
        <f t="shared" si="213"/>
        <v>1.229745511399946</v>
      </c>
      <c r="AE1355" s="23">
        <f t="shared" si="214"/>
        <v>2.7054401250798811E-2</v>
      </c>
      <c r="AF1355" s="1">
        <v>995</v>
      </c>
      <c r="AG1355" s="1">
        <f t="shared" si="215"/>
        <v>2.7190353015878203E-5</v>
      </c>
      <c r="AH1355" s="7">
        <v>2000</v>
      </c>
      <c r="AI1355" s="1">
        <v>10.265000000000001</v>
      </c>
      <c r="AJ1355" s="1">
        <f t="shared" si="216"/>
        <v>5.2976820293966298E-3</v>
      </c>
      <c r="AK1355" s="1">
        <f t="shared" si="217"/>
        <v>6.2026236666559402E-5</v>
      </c>
      <c r="AL1355" s="1">
        <f t="shared" si="218"/>
        <v>0</v>
      </c>
      <c r="AM1355" s="8" t="s">
        <v>178</v>
      </c>
      <c r="AN1355" s="1" t="s">
        <v>69</v>
      </c>
      <c r="AO1355" s="1" t="s">
        <v>70</v>
      </c>
      <c r="AP1355" s="1" t="s">
        <v>157</v>
      </c>
      <c r="AQ1355" s="1" t="s">
        <v>114</v>
      </c>
      <c r="AR1355" s="1" t="s">
        <v>130</v>
      </c>
      <c r="AS1355" s="1" t="s">
        <v>151</v>
      </c>
      <c r="AT1355" s="8" t="s">
        <v>178</v>
      </c>
      <c r="AU1355" s="8" t="s">
        <v>102</v>
      </c>
    </row>
    <row r="1356" spans="1:47" s="1" customFormat="1" ht="16">
      <c r="A1356" s="8" t="s">
        <v>179</v>
      </c>
      <c r="B1356" s="8" t="s">
        <v>180</v>
      </c>
      <c r="C1356" s="8" t="s">
        <v>66</v>
      </c>
      <c r="D1356" s="11" t="s">
        <v>67</v>
      </c>
      <c r="E1356" s="24">
        <v>83</v>
      </c>
      <c r="F1356" s="13">
        <v>0.755</v>
      </c>
      <c r="G1356" s="24">
        <v>2588.3000000000002</v>
      </c>
      <c r="H1356" s="8" t="s">
        <v>102</v>
      </c>
      <c r="I1356" s="13">
        <v>251.369</v>
      </c>
      <c r="J1356" s="38">
        <v>1.3797642419394129</v>
      </c>
      <c r="K1356" s="103">
        <f t="shared" si="219"/>
        <v>1.4920968844091034</v>
      </c>
      <c r="L1356" s="115">
        <f>K1356-K1357</f>
        <v>0.31513231273239994</v>
      </c>
      <c r="M1356" s="1" t="s">
        <v>119</v>
      </c>
      <c r="N1356" s="1" t="s">
        <v>120</v>
      </c>
      <c r="O1356" s="1" t="s">
        <v>71</v>
      </c>
      <c r="P1356" s="1" t="s">
        <v>72</v>
      </c>
      <c r="Q1356" s="1" t="s">
        <v>130</v>
      </c>
      <c r="R1356" s="1" t="s">
        <v>131</v>
      </c>
      <c r="S1356" s="8" t="s">
        <v>180</v>
      </c>
      <c r="T1356" s="8" t="s">
        <v>102</v>
      </c>
      <c r="U1356" s="25">
        <v>0.04</v>
      </c>
      <c r="V1356"/>
      <c r="W1356">
        <v>13.3</v>
      </c>
      <c r="X1356" s="70">
        <v>818.19799999999998</v>
      </c>
      <c r="Y1356" s="70">
        <v>504.44940000000003</v>
      </c>
      <c r="Z1356" s="70">
        <f t="shared" si="210"/>
        <v>0.61653707293344651</v>
      </c>
      <c r="AA1356" s="23">
        <f t="shared" si="211"/>
        <v>8.1999430700148395</v>
      </c>
      <c r="AB1356" s="25">
        <v>5.4939999999999998</v>
      </c>
      <c r="AC1356" s="23">
        <f t="shared" si="212"/>
        <v>0.6700046516286432</v>
      </c>
      <c r="AD1356" s="23">
        <f t="shared" si="213"/>
        <v>1.4925269512222135</v>
      </c>
      <c r="AE1356" s="23">
        <f t="shared" si="214"/>
        <v>5.9701078048888537E-2</v>
      </c>
      <c r="AF1356" s="1">
        <v>995</v>
      </c>
      <c r="AG1356" s="1">
        <f t="shared" si="215"/>
        <v>6.0001083466219637E-5</v>
      </c>
      <c r="AH1356" s="7">
        <v>2000</v>
      </c>
      <c r="AI1356" s="1">
        <v>10.356</v>
      </c>
      <c r="AJ1356" s="1">
        <f t="shared" si="216"/>
        <v>1.1587694759795217E-2</v>
      </c>
      <c r="AK1356" s="1">
        <f t="shared" si="217"/>
        <v>1.7289963248574137E-4</v>
      </c>
      <c r="AL1356" s="1">
        <f t="shared" si="218"/>
        <v>3.6516570488913787E-5</v>
      </c>
      <c r="AM1356" s="8" t="s">
        <v>180</v>
      </c>
      <c r="AN1356" s="1" t="s">
        <v>119</v>
      </c>
      <c r="AO1356" s="1" t="s">
        <v>120</v>
      </c>
      <c r="AP1356" s="1" t="s">
        <v>71</v>
      </c>
      <c r="AQ1356" s="1" t="s">
        <v>72</v>
      </c>
      <c r="AR1356" s="1" t="s">
        <v>130</v>
      </c>
      <c r="AS1356" s="1" t="s">
        <v>131</v>
      </c>
      <c r="AT1356" s="8" t="s">
        <v>180</v>
      </c>
      <c r="AU1356" s="8" t="s">
        <v>102</v>
      </c>
    </row>
    <row r="1357" spans="1:47" s="1" customFormat="1" ht="16">
      <c r="A1357" s="8" t="s">
        <v>181</v>
      </c>
      <c r="B1357" s="8" t="s">
        <v>182</v>
      </c>
      <c r="C1357" s="8" t="s">
        <v>66</v>
      </c>
      <c r="D1357" s="8" t="s">
        <v>67</v>
      </c>
      <c r="E1357" s="24">
        <v>81</v>
      </c>
      <c r="F1357" s="13">
        <v>0.53800000000000003</v>
      </c>
      <c r="G1357" s="24">
        <v>2590.8000000000002</v>
      </c>
      <c r="H1357" s="8" t="s">
        <v>102</v>
      </c>
      <c r="I1357" s="13">
        <v>-16.068999999999999</v>
      </c>
      <c r="J1357" s="38">
        <v>1.0880946344796831</v>
      </c>
      <c r="K1357" s="103">
        <f t="shared" si="219"/>
        <v>1.1769645716767034</v>
      </c>
      <c r="L1357" s="115"/>
      <c r="M1357" s="1" t="s">
        <v>119</v>
      </c>
      <c r="N1357" s="1" t="s">
        <v>120</v>
      </c>
      <c r="O1357" s="1" t="s">
        <v>71</v>
      </c>
      <c r="P1357" s="1" t="s">
        <v>114</v>
      </c>
      <c r="Q1357" s="1" t="s">
        <v>130</v>
      </c>
      <c r="R1357" s="1" t="s">
        <v>131</v>
      </c>
      <c r="S1357" s="8" t="s">
        <v>182</v>
      </c>
      <c r="T1357" s="8" t="s">
        <v>102</v>
      </c>
      <c r="U1357" s="25">
        <v>3.9E-2</v>
      </c>
      <c r="V1357"/>
      <c r="W1357">
        <v>13.3</v>
      </c>
      <c r="X1357" s="70">
        <v>818.19799999999998</v>
      </c>
      <c r="Y1357" s="70">
        <v>504.44940000000003</v>
      </c>
      <c r="Z1357" s="70">
        <f t="shared" si="210"/>
        <v>0.61653707293344651</v>
      </c>
      <c r="AA1357" s="23">
        <f t="shared" si="211"/>
        <v>8.1999430700148395</v>
      </c>
      <c r="AB1357" s="25">
        <v>4.8049999999999997</v>
      </c>
      <c r="AC1357" s="23">
        <f t="shared" si="212"/>
        <v>0.58597967802614315</v>
      </c>
      <c r="AD1357" s="23">
        <f t="shared" si="213"/>
        <v>1.7065438231040251</v>
      </c>
      <c r="AE1357" s="23">
        <f t="shared" si="214"/>
        <v>6.6555209101056972E-2</v>
      </c>
      <c r="AF1357" s="1">
        <v>950</v>
      </c>
      <c r="AG1357" s="1">
        <f t="shared" si="215"/>
        <v>7.0058114843217861E-5</v>
      </c>
      <c r="AH1357" s="7">
        <v>2000</v>
      </c>
      <c r="AI1357" s="1">
        <v>10.146000000000001</v>
      </c>
      <c r="AJ1357" s="1">
        <f t="shared" si="216"/>
        <v>1.380999701226451E-2</v>
      </c>
      <c r="AK1357" s="1">
        <f t="shared" si="217"/>
        <v>1.6253877218396455E-4</v>
      </c>
      <c r="AL1357" s="1">
        <f t="shared" si="218"/>
        <v>0</v>
      </c>
      <c r="AM1357" s="8" t="s">
        <v>182</v>
      </c>
      <c r="AN1357" s="1" t="s">
        <v>119</v>
      </c>
      <c r="AO1357" s="1" t="s">
        <v>120</v>
      </c>
      <c r="AP1357" s="1" t="s">
        <v>71</v>
      </c>
      <c r="AQ1357" s="1" t="s">
        <v>114</v>
      </c>
      <c r="AR1357" s="1" t="s">
        <v>130</v>
      </c>
      <c r="AS1357" s="1" t="s">
        <v>131</v>
      </c>
      <c r="AT1357" s="8" t="s">
        <v>182</v>
      </c>
      <c r="AU1357" s="8" t="s">
        <v>102</v>
      </c>
    </row>
    <row r="1358" spans="1:47" s="89" customFormat="1" ht="16">
      <c r="A1358" s="81" t="s">
        <v>186</v>
      </c>
      <c r="B1358" s="81" t="s">
        <v>187</v>
      </c>
      <c r="C1358" s="81" t="s">
        <v>66</v>
      </c>
      <c r="D1358" s="91" t="s">
        <v>67</v>
      </c>
      <c r="E1358" s="82">
        <v>89</v>
      </c>
      <c r="F1358" s="83">
        <v>0.63100000000000001</v>
      </c>
      <c r="G1358" s="82">
        <v>2588.3000000000002</v>
      </c>
      <c r="H1358" s="81" t="s">
        <v>102</v>
      </c>
      <c r="I1358" s="83">
        <v>-21.324000000000002</v>
      </c>
      <c r="J1358" s="84">
        <v>1.0823462136795678</v>
      </c>
      <c r="K1358" s="103">
        <f t="shared" si="219"/>
        <v>1.1707522067859606</v>
      </c>
      <c r="L1358" s="115"/>
      <c r="M1358" s="89" t="s">
        <v>119</v>
      </c>
      <c r="N1358" s="89" t="s">
        <v>120</v>
      </c>
      <c r="O1358" s="89" t="s">
        <v>71</v>
      </c>
      <c r="P1358" s="89" t="s">
        <v>114</v>
      </c>
      <c r="Q1358" s="89" t="s">
        <v>130</v>
      </c>
      <c r="R1358" s="89" t="s">
        <v>74</v>
      </c>
      <c r="S1358" s="81" t="s">
        <v>187</v>
      </c>
      <c r="T1358" s="81" t="s">
        <v>102</v>
      </c>
      <c r="U1358" s="85">
        <v>4.3999999999999997E-2</v>
      </c>
      <c r="V1358" s="86"/>
      <c r="W1358" s="86">
        <v>13.3</v>
      </c>
      <c r="X1358" s="87">
        <v>818.19799999999998</v>
      </c>
      <c r="Y1358" s="87">
        <v>504.44940000000003</v>
      </c>
      <c r="Z1358" s="87">
        <f t="shared" si="210"/>
        <v>0.61653707293344651</v>
      </c>
      <c r="AA1358" s="88">
        <f t="shared" si="211"/>
        <v>8.1999430700148395</v>
      </c>
      <c r="AB1358" s="85">
        <v>3.2290000000000001</v>
      </c>
      <c r="AC1358" s="88">
        <f t="shared" si="212"/>
        <v>0.39378322171621571</v>
      </c>
      <c r="AD1358" s="88">
        <f t="shared" si="213"/>
        <v>2.5394682781092719</v>
      </c>
      <c r="AE1358" s="88">
        <f t="shared" si="214"/>
        <v>0.11173660423680795</v>
      </c>
      <c r="AF1358" s="89">
        <v>950</v>
      </c>
      <c r="AG1358" s="89">
        <f t="shared" si="215"/>
        <v>1.1761747814400836E-4</v>
      </c>
      <c r="AH1358" s="90">
        <v>2000</v>
      </c>
      <c r="AI1358" s="89">
        <v>10.226000000000001</v>
      </c>
      <c r="AJ1358" s="89">
        <f t="shared" si="216"/>
        <v>2.3003613953453617E-2</v>
      </c>
      <c r="AK1358" s="1">
        <f t="shared" si="217"/>
        <v>2.6931531800058139E-4</v>
      </c>
      <c r="AL1358" s="1">
        <f t="shared" si="218"/>
        <v>0</v>
      </c>
      <c r="AM1358" s="81" t="s">
        <v>187</v>
      </c>
      <c r="AN1358" s="89" t="s">
        <v>119</v>
      </c>
      <c r="AO1358" s="89" t="s">
        <v>120</v>
      </c>
      <c r="AP1358" s="89" t="s">
        <v>71</v>
      </c>
      <c r="AQ1358" s="89" t="s">
        <v>114</v>
      </c>
      <c r="AR1358" s="89" t="s">
        <v>130</v>
      </c>
      <c r="AS1358" s="89" t="s">
        <v>74</v>
      </c>
      <c r="AT1358" s="81" t="s">
        <v>187</v>
      </c>
      <c r="AU1358" s="81" t="s">
        <v>102</v>
      </c>
    </row>
    <row r="1359" spans="1:47" s="89" customFormat="1" ht="16">
      <c r="A1359" s="81" t="s">
        <v>190</v>
      </c>
      <c r="B1359" s="81" t="s">
        <v>191</v>
      </c>
      <c r="C1359" s="81" t="s">
        <v>66</v>
      </c>
      <c r="D1359" s="91" t="s">
        <v>67</v>
      </c>
      <c r="E1359" s="82">
        <v>79</v>
      </c>
      <c r="F1359" s="83">
        <v>0.96499999999999997</v>
      </c>
      <c r="G1359" s="82">
        <v>2588.5</v>
      </c>
      <c r="H1359" s="81" t="s">
        <v>102</v>
      </c>
      <c r="I1359" s="83">
        <v>-22.792999999999999</v>
      </c>
      <c r="J1359" s="84">
        <v>1.0807391617069828</v>
      </c>
      <c r="K1359" s="103">
        <f t="shared" si="219"/>
        <v>1.1690154421619841</v>
      </c>
      <c r="L1359" s="115"/>
      <c r="M1359" s="89" t="s">
        <v>119</v>
      </c>
      <c r="N1359" s="89" t="s">
        <v>120</v>
      </c>
      <c r="O1359" s="89" t="s">
        <v>71</v>
      </c>
      <c r="P1359" s="89" t="s">
        <v>114</v>
      </c>
      <c r="Q1359" s="89" t="s">
        <v>130</v>
      </c>
      <c r="R1359" s="89" t="s">
        <v>140</v>
      </c>
      <c r="S1359" s="81" t="s">
        <v>191</v>
      </c>
      <c r="T1359" s="81" t="s">
        <v>102</v>
      </c>
      <c r="U1359" s="85">
        <v>0.06</v>
      </c>
      <c r="V1359" s="86"/>
      <c r="W1359" s="86">
        <v>13.3</v>
      </c>
      <c r="X1359" s="87">
        <v>818.19799999999998</v>
      </c>
      <c r="Y1359" s="87">
        <v>504.44940000000003</v>
      </c>
      <c r="Z1359" s="87">
        <f t="shared" si="210"/>
        <v>0.61653707293344651</v>
      </c>
      <c r="AA1359" s="88">
        <f t="shared" si="211"/>
        <v>8.1999430700148395</v>
      </c>
      <c r="AB1359" s="85">
        <v>6.8330000000000002</v>
      </c>
      <c r="AC1359" s="88">
        <f t="shared" si="212"/>
        <v>0.83329846825236975</v>
      </c>
      <c r="AD1359" s="88">
        <f t="shared" si="213"/>
        <v>1.2000502078171871</v>
      </c>
      <c r="AE1359" s="88">
        <f t="shared" si="214"/>
        <v>7.2003012469031222E-2</v>
      </c>
      <c r="AF1359" s="89">
        <v>950</v>
      </c>
      <c r="AG1359" s="89">
        <f t="shared" si="215"/>
        <v>7.5792644704243396E-5</v>
      </c>
      <c r="AH1359" s="90">
        <v>2000</v>
      </c>
      <c r="AI1359" s="89">
        <v>10.292</v>
      </c>
      <c r="AJ1359" s="89">
        <f t="shared" si="216"/>
        <v>1.4728457968177884E-2</v>
      </c>
      <c r="AK1359" s="1">
        <f t="shared" si="217"/>
        <v>1.7217794804033667E-4</v>
      </c>
      <c r="AL1359" s="1">
        <f t="shared" si="218"/>
        <v>0</v>
      </c>
      <c r="AM1359" s="81" t="s">
        <v>191</v>
      </c>
      <c r="AN1359" s="89" t="s">
        <v>119</v>
      </c>
      <c r="AO1359" s="89" t="s">
        <v>120</v>
      </c>
      <c r="AP1359" s="89" t="s">
        <v>71</v>
      </c>
      <c r="AQ1359" s="89" t="s">
        <v>114</v>
      </c>
      <c r="AR1359" s="89" t="s">
        <v>130</v>
      </c>
      <c r="AS1359" s="89" t="s">
        <v>140</v>
      </c>
      <c r="AT1359" s="81" t="s">
        <v>191</v>
      </c>
      <c r="AU1359" s="81" t="s">
        <v>102</v>
      </c>
    </row>
    <row r="1360" spans="1:47" s="89" customFormat="1" ht="16">
      <c r="A1360" s="81" t="s">
        <v>194</v>
      </c>
      <c r="B1360" s="81" t="s">
        <v>195</v>
      </c>
      <c r="C1360" s="81" t="s">
        <v>66</v>
      </c>
      <c r="D1360" s="91" t="s">
        <v>67</v>
      </c>
      <c r="E1360" s="82">
        <v>79</v>
      </c>
      <c r="F1360" s="83">
        <v>0.66100000000000003</v>
      </c>
      <c r="G1360" s="82">
        <v>2588.5</v>
      </c>
      <c r="H1360" s="81" t="s">
        <v>102</v>
      </c>
      <c r="I1360" s="83">
        <v>-19.164999999999999</v>
      </c>
      <c r="J1360" s="84">
        <v>1.0847080149048887</v>
      </c>
      <c r="K1360" s="103">
        <f t="shared" si="219"/>
        <v>1.1733046316260789</v>
      </c>
      <c r="L1360" s="115"/>
      <c r="M1360" s="89" t="s">
        <v>119</v>
      </c>
      <c r="N1360" s="89" t="s">
        <v>120</v>
      </c>
      <c r="O1360" s="89" t="s">
        <v>71</v>
      </c>
      <c r="P1360" s="89" t="s">
        <v>114</v>
      </c>
      <c r="Q1360" s="89" t="s">
        <v>130</v>
      </c>
      <c r="R1360" s="89" t="s">
        <v>146</v>
      </c>
      <c r="S1360" s="81" t="s">
        <v>195</v>
      </c>
      <c r="T1360" s="81" t="s">
        <v>102</v>
      </c>
      <c r="U1360" s="85">
        <v>4.2000000000000003E-2</v>
      </c>
      <c r="V1360" s="86"/>
      <c r="W1360" s="86">
        <v>13.3</v>
      </c>
      <c r="X1360" s="87">
        <v>818.19799999999998</v>
      </c>
      <c r="Y1360" s="87">
        <v>504.44940000000003</v>
      </c>
      <c r="Z1360" s="87">
        <f t="shared" si="210"/>
        <v>0.61653707293344651</v>
      </c>
      <c r="AA1360" s="88">
        <f t="shared" si="211"/>
        <v>8.1999430700148395</v>
      </c>
      <c r="AB1360" s="85">
        <v>7.0259999999999998</v>
      </c>
      <c r="AC1360" s="88">
        <f t="shared" si="212"/>
        <v>0.85683521702636467</v>
      </c>
      <c r="AD1360" s="88">
        <f t="shared" si="213"/>
        <v>1.1670855493900996</v>
      </c>
      <c r="AE1360" s="88">
        <f t="shared" si="214"/>
        <v>4.9017593074384185E-2</v>
      </c>
      <c r="AF1360" s="89">
        <v>950</v>
      </c>
      <c r="AG1360" s="89">
        <f t="shared" si="215"/>
        <v>5.1597466394088613E-5</v>
      </c>
      <c r="AH1360" s="90">
        <v>2000</v>
      </c>
      <c r="AI1360" s="89">
        <v>10.246</v>
      </c>
      <c r="AJ1360" s="89">
        <f t="shared" si="216"/>
        <v>1.0071728751530081E-2</v>
      </c>
      <c r="AK1360" s="1">
        <f t="shared" si="217"/>
        <v>1.181720599265179E-4</v>
      </c>
      <c r="AL1360" s="1">
        <f t="shared" si="218"/>
        <v>0</v>
      </c>
      <c r="AM1360" s="81" t="s">
        <v>195</v>
      </c>
      <c r="AN1360" s="89" t="s">
        <v>119</v>
      </c>
      <c r="AO1360" s="89" t="s">
        <v>120</v>
      </c>
      <c r="AP1360" s="89" t="s">
        <v>71</v>
      </c>
      <c r="AQ1360" s="89" t="s">
        <v>114</v>
      </c>
      <c r="AR1360" s="89" t="s">
        <v>130</v>
      </c>
      <c r="AS1360" s="89" t="s">
        <v>146</v>
      </c>
      <c r="AT1360" s="81" t="s">
        <v>195</v>
      </c>
      <c r="AU1360" s="81" t="s">
        <v>102</v>
      </c>
    </row>
    <row r="1361" spans="1:47" s="89" customFormat="1" ht="16">
      <c r="A1361" s="81" t="s">
        <v>198</v>
      </c>
      <c r="B1361" s="81" t="s">
        <v>199</v>
      </c>
      <c r="C1361" s="81" t="s">
        <v>66</v>
      </c>
      <c r="D1361" s="91" t="s">
        <v>67</v>
      </c>
      <c r="E1361" s="82">
        <v>88</v>
      </c>
      <c r="F1361" s="83">
        <v>0.55700000000000005</v>
      </c>
      <c r="G1361" s="82">
        <v>2588.5</v>
      </c>
      <c r="H1361" s="81" t="s">
        <v>102</v>
      </c>
      <c r="I1361" s="83">
        <v>-18.739000000000001</v>
      </c>
      <c r="J1361" s="84">
        <v>1.0851740170166877</v>
      </c>
      <c r="K1361" s="103">
        <f t="shared" si="219"/>
        <v>1.1738082441128541</v>
      </c>
      <c r="L1361" s="115"/>
      <c r="M1361" s="89" t="s">
        <v>119</v>
      </c>
      <c r="N1361" s="89" t="s">
        <v>120</v>
      </c>
      <c r="O1361" s="89" t="s">
        <v>71</v>
      </c>
      <c r="P1361" s="89" t="s">
        <v>114</v>
      </c>
      <c r="Q1361" s="89" t="s">
        <v>130</v>
      </c>
      <c r="R1361" s="89" t="s">
        <v>151</v>
      </c>
      <c r="S1361" s="81" t="s">
        <v>199</v>
      </c>
      <c r="T1361" s="81" t="s">
        <v>102</v>
      </c>
      <c r="U1361" s="85">
        <v>0.04</v>
      </c>
      <c r="V1361" s="86"/>
      <c r="W1361" s="86">
        <v>13.3</v>
      </c>
      <c r="X1361" s="87">
        <v>818.19799999999998</v>
      </c>
      <c r="Y1361" s="87">
        <v>504.44940000000003</v>
      </c>
      <c r="Z1361" s="87">
        <f t="shared" si="210"/>
        <v>0.61653707293344651</v>
      </c>
      <c r="AA1361" s="88">
        <f t="shared" si="211"/>
        <v>8.1999430700148395</v>
      </c>
      <c r="AB1361" s="85">
        <v>3.3</v>
      </c>
      <c r="AC1361" s="88">
        <f t="shared" si="212"/>
        <v>0.40244181841545734</v>
      </c>
      <c r="AD1361" s="88">
        <f t="shared" si="213"/>
        <v>2.4848312333378302</v>
      </c>
      <c r="AE1361" s="88">
        <f t="shared" si="214"/>
        <v>9.9393249333513206E-2</v>
      </c>
      <c r="AF1361" s="89">
        <v>950</v>
      </c>
      <c r="AG1361" s="89">
        <f t="shared" si="215"/>
        <v>1.0462447298264547E-4</v>
      </c>
      <c r="AH1361" s="90">
        <v>2000</v>
      </c>
      <c r="AI1361" s="89">
        <v>10.257999999999999</v>
      </c>
      <c r="AJ1361" s="89">
        <f t="shared" si="216"/>
        <v>2.0398610446996587E-2</v>
      </c>
      <c r="AK1361" s="1">
        <f t="shared" si="217"/>
        <v>2.3944057111131183E-4</v>
      </c>
      <c r="AL1361" s="1">
        <f t="shared" si="218"/>
        <v>0</v>
      </c>
      <c r="AM1361" s="81" t="s">
        <v>199</v>
      </c>
      <c r="AN1361" s="89" t="s">
        <v>119</v>
      </c>
      <c r="AO1361" s="89" t="s">
        <v>120</v>
      </c>
      <c r="AP1361" s="89" t="s">
        <v>71</v>
      </c>
      <c r="AQ1361" s="89" t="s">
        <v>114</v>
      </c>
      <c r="AR1361" s="89" t="s">
        <v>130</v>
      </c>
      <c r="AS1361" s="89" t="s">
        <v>151</v>
      </c>
      <c r="AT1361" s="81" t="s">
        <v>199</v>
      </c>
      <c r="AU1361" s="81" t="s">
        <v>102</v>
      </c>
    </row>
    <row r="1362" spans="1:47" s="89" customFormat="1" ht="16">
      <c r="A1362" s="81" t="s">
        <v>202</v>
      </c>
      <c r="B1362" s="81" t="s">
        <v>203</v>
      </c>
      <c r="C1362" s="81" t="s">
        <v>66</v>
      </c>
      <c r="D1362" s="91" t="s">
        <v>67</v>
      </c>
      <c r="E1362" s="82">
        <v>89</v>
      </c>
      <c r="F1362" s="83">
        <v>0.59</v>
      </c>
      <c r="G1362" s="82">
        <v>2588.6999999999998</v>
      </c>
      <c r="H1362" s="81" t="s">
        <v>102</v>
      </c>
      <c r="I1362" s="83">
        <v>-23.571000000000002</v>
      </c>
      <c r="J1362" s="84">
        <v>1.0798880265774093</v>
      </c>
      <c r="K1362" s="103">
        <f t="shared" si="219"/>
        <v>1.1680956060838685</v>
      </c>
      <c r="L1362" s="115"/>
      <c r="M1362" s="89" t="s">
        <v>119</v>
      </c>
      <c r="N1362" s="89" t="s">
        <v>120</v>
      </c>
      <c r="O1362" s="89" t="s">
        <v>157</v>
      </c>
      <c r="P1362" s="89" t="s">
        <v>114</v>
      </c>
      <c r="Q1362" s="89" t="s">
        <v>130</v>
      </c>
      <c r="R1362" s="89" t="s">
        <v>131</v>
      </c>
      <c r="S1362" s="81" t="s">
        <v>203</v>
      </c>
      <c r="T1362" s="81" t="s">
        <v>102</v>
      </c>
      <c r="U1362" s="85">
        <v>3.4000000000000002E-2</v>
      </c>
      <c r="V1362" s="86"/>
      <c r="W1362" s="86">
        <v>13.3</v>
      </c>
      <c r="X1362" s="87">
        <v>818.19799999999998</v>
      </c>
      <c r="Y1362" s="87">
        <v>504.44940000000003</v>
      </c>
      <c r="Z1362" s="87">
        <f t="shared" si="210"/>
        <v>0.61653707293344651</v>
      </c>
      <c r="AA1362" s="88">
        <f t="shared" si="211"/>
        <v>8.1999430700148395</v>
      </c>
      <c r="AB1362" s="85">
        <v>7.2779999999999996</v>
      </c>
      <c r="AC1362" s="88">
        <f t="shared" si="212"/>
        <v>0.88756713770536322</v>
      </c>
      <c r="AD1362" s="88">
        <f t="shared" si="213"/>
        <v>1.12667533251097</v>
      </c>
      <c r="AE1362" s="88">
        <f t="shared" si="214"/>
        <v>3.8306961305372984E-2</v>
      </c>
      <c r="AF1362" s="89">
        <v>995</v>
      </c>
      <c r="AG1362" s="89">
        <f t="shared" si="215"/>
        <v>3.8499458598364807E-5</v>
      </c>
      <c r="AH1362" s="90">
        <v>2000</v>
      </c>
      <c r="AI1362" s="89">
        <v>10.146000000000001</v>
      </c>
      <c r="AJ1362" s="89">
        <f t="shared" si="216"/>
        <v>7.5890909912014201E-3</v>
      </c>
      <c r="AK1362" s="1">
        <f t="shared" si="217"/>
        <v>8.8647838409930505E-5</v>
      </c>
      <c r="AL1362" s="1">
        <f t="shared" si="218"/>
        <v>0</v>
      </c>
      <c r="AM1362" s="81" t="s">
        <v>203</v>
      </c>
      <c r="AN1362" s="89" t="s">
        <v>119</v>
      </c>
      <c r="AO1362" s="89" t="s">
        <v>120</v>
      </c>
      <c r="AP1362" s="89" t="s">
        <v>157</v>
      </c>
      <c r="AQ1362" s="89" t="s">
        <v>114</v>
      </c>
      <c r="AR1362" s="89" t="s">
        <v>130</v>
      </c>
      <c r="AS1362" s="89" t="s">
        <v>131</v>
      </c>
      <c r="AT1362" s="81" t="s">
        <v>203</v>
      </c>
      <c r="AU1362" s="81" t="s">
        <v>102</v>
      </c>
    </row>
    <row r="1363" spans="1:47" s="89" customFormat="1" ht="16">
      <c r="A1363" s="81" t="s">
        <v>207</v>
      </c>
      <c r="B1363" s="81" t="s">
        <v>208</v>
      </c>
      <c r="C1363" s="81" t="s">
        <v>66</v>
      </c>
      <c r="D1363" s="91" t="s">
        <v>67</v>
      </c>
      <c r="E1363" s="82">
        <v>92</v>
      </c>
      <c r="F1363" s="83">
        <v>0.65600000000000003</v>
      </c>
      <c r="G1363" s="82">
        <v>2588.5</v>
      </c>
      <c r="H1363" s="81" t="s">
        <v>102</v>
      </c>
      <c r="I1363" s="83">
        <v>-20.882000000000001</v>
      </c>
      <c r="J1363" s="84">
        <v>1.0828297412220469</v>
      </c>
      <c r="K1363" s="103">
        <f t="shared" si="219"/>
        <v>1.1712747611869057</v>
      </c>
      <c r="L1363" s="115"/>
      <c r="M1363" s="89" t="s">
        <v>119</v>
      </c>
      <c r="N1363" s="89" t="s">
        <v>120</v>
      </c>
      <c r="O1363" s="89" t="s">
        <v>157</v>
      </c>
      <c r="P1363" s="89" t="s">
        <v>114</v>
      </c>
      <c r="Q1363" s="89" t="s">
        <v>130</v>
      </c>
      <c r="R1363" s="89" t="s">
        <v>74</v>
      </c>
      <c r="S1363" s="81" t="s">
        <v>208</v>
      </c>
      <c r="T1363" s="81" t="s">
        <v>102</v>
      </c>
      <c r="U1363" s="85">
        <v>3.6999999999999998E-2</v>
      </c>
      <c r="V1363" s="86"/>
      <c r="W1363" s="86">
        <v>13.3</v>
      </c>
      <c r="X1363" s="87">
        <v>818.19799999999998</v>
      </c>
      <c r="Y1363" s="87">
        <v>504.44940000000003</v>
      </c>
      <c r="Z1363" s="87">
        <f t="shared" si="210"/>
        <v>0.61653707293344651</v>
      </c>
      <c r="AA1363" s="88">
        <f t="shared" si="211"/>
        <v>8.1999430700148395</v>
      </c>
      <c r="AB1363" s="85">
        <v>6.1749999999999998</v>
      </c>
      <c r="AC1363" s="88">
        <f t="shared" si="212"/>
        <v>0.75305400870165129</v>
      </c>
      <c r="AD1363" s="88">
        <f t="shared" si="213"/>
        <v>1.3279260032412694</v>
      </c>
      <c r="AE1363" s="88">
        <f t="shared" si="214"/>
        <v>4.9133262119926968E-2</v>
      </c>
      <c r="AF1363" s="89">
        <v>995</v>
      </c>
      <c r="AG1363" s="89">
        <f t="shared" si="215"/>
        <v>4.9380162934599967E-5</v>
      </c>
      <c r="AH1363" s="90">
        <v>2000</v>
      </c>
      <c r="AI1363" s="89">
        <v>10.226000000000001</v>
      </c>
      <c r="AJ1363" s="89">
        <f t="shared" si="216"/>
        <v>9.6577670515548518E-3</v>
      </c>
      <c r="AK1363" s="1">
        <f t="shared" si="217"/>
        <v>1.1311898796908675E-4</v>
      </c>
      <c r="AL1363" s="1">
        <f t="shared" si="218"/>
        <v>0</v>
      </c>
      <c r="AM1363" s="81" t="s">
        <v>208</v>
      </c>
      <c r="AN1363" s="89" t="s">
        <v>119</v>
      </c>
      <c r="AO1363" s="89" t="s">
        <v>120</v>
      </c>
      <c r="AP1363" s="89" t="s">
        <v>157</v>
      </c>
      <c r="AQ1363" s="89" t="s">
        <v>114</v>
      </c>
      <c r="AR1363" s="89" t="s">
        <v>130</v>
      </c>
      <c r="AS1363" s="89" t="s">
        <v>74</v>
      </c>
      <c r="AT1363" s="81" t="s">
        <v>208</v>
      </c>
      <c r="AU1363" s="81" t="s">
        <v>102</v>
      </c>
    </row>
    <row r="1364" spans="1:47" s="89" customFormat="1" ht="16">
      <c r="A1364" s="81" t="s">
        <v>212</v>
      </c>
      <c r="B1364" s="81" t="s">
        <v>213</v>
      </c>
      <c r="C1364" s="81" t="s">
        <v>66</v>
      </c>
      <c r="D1364" s="91" t="s">
        <v>67</v>
      </c>
      <c r="E1364" s="82">
        <v>87</v>
      </c>
      <c r="F1364" s="83">
        <v>0.48899999999999999</v>
      </c>
      <c r="G1364" s="82">
        <v>2590.6</v>
      </c>
      <c r="H1364" s="81" t="s">
        <v>102</v>
      </c>
      <c r="I1364" s="83">
        <v>-32.548999999999999</v>
      </c>
      <c r="J1364" s="84">
        <v>1.0700649985953157</v>
      </c>
      <c r="K1364" s="103">
        <f t="shared" si="219"/>
        <v>1.1574796006328647</v>
      </c>
      <c r="L1364" s="115"/>
      <c r="M1364" s="89" t="s">
        <v>119</v>
      </c>
      <c r="N1364" s="89" t="s">
        <v>120</v>
      </c>
      <c r="O1364" s="89" t="s">
        <v>157</v>
      </c>
      <c r="P1364" s="89" t="s">
        <v>114</v>
      </c>
      <c r="Q1364" s="89" t="s">
        <v>130</v>
      </c>
      <c r="R1364" s="89" t="s">
        <v>140</v>
      </c>
      <c r="S1364" s="81" t="s">
        <v>213</v>
      </c>
      <c r="T1364" s="81" t="s">
        <v>102</v>
      </c>
      <c r="U1364" s="85">
        <v>3.4000000000000002E-2</v>
      </c>
      <c r="V1364" s="86"/>
      <c r="W1364" s="86">
        <v>13.3</v>
      </c>
      <c r="X1364" s="87">
        <v>818.19799999999998</v>
      </c>
      <c r="Y1364" s="87">
        <v>504.44940000000003</v>
      </c>
      <c r="Z1364" s="87">
        <f t="shared" si="210"/>
        <v>0.61653707293344651</v>
      </c>
      <c r="AA1364" s="88">
        <f t="shared" si="211"/>
        <v>8.1999430700148395</v>
      </c>
      <c r="AB1364" s="85">
        <v>6.1529999999999996</v>
      </c>
      <c r="AC1364" s="88">
        <f t="shared" si="212"/>
        <v>0.75037106324554814</v>
      </c>
      <c r="AD1364" s="88">
        <f t="shared" si="213"/>
        <v>1.3326739915512498</v>
      </c>
      <c r="AE1364" s="88">
        <f t="shared" si="214"/>
        <v>4.5310915712742497E-2</v>
      </c>
      <c r="AF1364" s="89">
        <v>995</v>
      </c>
      <c r="AG1364" s="89">
        <f t="shared" si="215"/>
        <v>4.5538608756525125E-5</v>
      </c>
      <c r="AH1364" s="90">
        <v>2000</v>
      </c>
      <c r="AI1364" s="89">
        <v>10.292</v>
      </c>
      <c r="AJ1364" s="89">
        <f t="shared" si="216"/>
        <v>8.8493215617032901E-3</v>
      </c>
      <c r="AK1364" s="1">
        <f t="shared" si="217"/>
        <v>1.0242909187112123E-4</v>
      </c>
      <c r="AL1364" s="1">
        <f t="shared" si="218"/>
        <v>0</v>
      </c>
      <c r="AM1364" s="81" t="s">
        <v>213</v>
      </c>
      <c r="AN1364" s="89" t="s">
        <v>119</v>
      </c>
      <c r="AO1364" s="89" t="s">
        <v>120</v>
      </c>
      <c r="AP1364" s="89" t="s">
        <v>157</v>
      </c>
      <c r="AQ1364" s="89" t="s">
        <v>114</v>
      </c>
      <c r="AR1364" s="89" t="s">
        <v>130</v>
      </c>
      <c r="AS1364" s="89" t="s">
        <v>140</v>
      </c>
      <c r="AT1364" s="81" t="s">
        <v>213</v>
      </c>
      <c r="AU1364" s="81" t="s">
        <v>102</v>
      </c>
    </row>
    <row r="1365" spans="1:47" s="89" customFormat="1" ht="16">
      <c r="A1365" s="81" t="s">
        <v>216</v>
      </c>
      <c r="B1365" s="81" t="s">
        <v>217</v>
      </c>
      <c r="C1365" s="81" t="s">
        <v>66</v>
      </c>
      <c r="D1365" s="91" t="s">
        <v>67</v>
      </c>
      <c r="E1365" s="82">
        <v>86</v>
      </c>
      <c r="F1365" s="83">
        <v>0.68400000000000005</v>
      </c>
      <c r="G1365" s="82">
        <v>2591.6</v>
      </c>
      <c r="H1365" s="81" t="s">
        <v>102</v>
      </c>
      <c r="I1365" s="83">
        <v>-18.378</v>
      </c>
      <c r="J1365" s="84">
        <v>1.0855689120829277</v>
      </c>
      <c r="K1365" s="103">
        <f t="shared" si="219"/>
        <v>1.1742350103010641</v>
      </c>
      <c r="L1365" s="115"/>
      <c r="M1365" s="89" t="s">
        <v>119</v>
      </c>
      <c r="N1365" s="89" t="s">
        <v>120</v>
      </c>
      <c r="O1365" s="89" t="s">
        <v>157</v>
      </c>
      <c r="P1365" s="89" t="s">
        <v>114</v>
      </c>
      <c r="Q1365" s="89" t="s">
        <v>130</v>
      </c>
      <c r="R1365" s="89" t="s">
        <v>146</v>
      </c>
      <c r="S1365" s="81" t="s">
        <v>217</v>
      </c>
      <c r="T1365" s="81" t="s">
        <v>102</v>
      </c>
      <c r="U1365" s="85">
        <v>4.7E-2</v>
      </c>
      <c r="V1365" s="86"/>
      <c r="W1365" s="86">
        <v>13.3</v>
      </c>
      <c r="X1365" s="87">
        <v>818.19799999999998</v>
      </c>
      <c r="Y1365" s="87">
        <v>504.44940000000003</v>
      </c>
      <c r="Z1365" s="87">
        <f t="shared" si="210"/>
        <v>0.61653707293344651</v>
      </c>
      <c r="AA1365" s="88">
        <f t="shared" si="211"/>
        <v>8.1999430700148395</v>
      </c>
      <c r="AB1365" s="85">
        <v>6.7039999999999997</v>
      </c>
      <c r="AC1365" s="88">
        <f t="shared" si="212"/>
        <v>0.81756665171431098</v>
      </c>
      <c r="AD1365" s="88">
        <f t="shared" si="213"/>
        <v>1.2231418660523328</v>
      </c>
      <c r="AE1365" s="88">
        <f t="shared" si="214"/>
        <v>5.7487667704459643E-2</v>
      </c>
      <c r="AF1365" s="89">
        <v>995</v>
      </c>
      <c r="AG1365" s="89">
        <f t="shared" si="215"/>
        <v>5.7776550456743362E-5</v>
      </c>
      <c r="AH1365" s="90">
        <v>2000</v>
      </c>
      <c r="AI1365" s="89">
        <v>10.246</v>
      </c>
      <c r="AJ1365" s="89">
        <f t="shared" si="216"/>
        <v>1.127787438156224E-2</v>
      </c>
      <c r="AK1365" s="1">
        <f t="shared" si="217"/>
        <v>1.3242874940607845E-4</v>
      </c>
      <c r="AL1365" s="1">
        <f t="shared" si="218"/>
        <v>0</v>
      </c>
      <c r="AM1365" s="81" t="s">
        <v>217</v>
      </c>
      <c r="AN1365" s="89" t="s">
        <v>119</v>
      </c>
      <c r="AO1365" s="89" t="s">
        <v>120</v>
      </c>
      <c r="AP1365" s="89" t="s">
        <v>157</v>
      </c>
      <c r="AQ1365" s="89" t="s">
        <v>114</v>
      </c>
      <c r="AR1365" s="89" t="s">
        <v>130</v>
      </c>
      <c r="AS1365" s="89" t="s">
        <v>146</v>
      </c>
      <c r="AT1365" s="81" t="s">
        <v>217</v>
      </c>
      <c r="AU1365" s="81" t="s">
        <v>102</v>
      </c>
    </row>
    <row r="1366" spans="1:47" s="89" customFormat="1" ht="16">
      <c r="A1366" s="81" t="s">
        <v>220</v>
      </c>
      <c r="B1366" s="81" t="s">
        <v>221</v>
      </c>
      <c r="C1366" s="81" t="s">
        <v>66</v>
      </c>
      <c r="D1366" s="91" t="s">
        <v>67</v>
      </c>
      <c r="E1366" s="82">
        <v>91</v>
      </c>
      <c r="F1366" s="83">
        <v>0.57099999999999995</v>
      </c>
      <c r="G1366" s="82">
        <v>2588.6999999999998</v>
      </c>
      <c r="H1366" s="81" t="s">
        <v>102</v>
      </c>
      <c r="I1366" s="83">
        <v>-22.266999999999999</v>
      </c>
      <c r="J1366" s="84">
        <v>1.0813145995240878</v>
      </c>
      <c r="K1366" s="103">
        <f t="shared" si="219"/>
        <v>1.1696373267758151</v>
      </c>
      <c r="L1366" s="115"/>
      <c r="M1366" s="89" t="s">
        <v>119</v>
      </c>
      <c r="N1366" s="89" t="s">
        <v>120</v>
      </c>
      <c r="O1366" s="89" t="s">
        <v>157</v>
      </c>
      <c r="P1366" s="89" t="s">
        <v>114</v>
      </c>
      <c r="Q1366" s="89" t="s">
        <v>130</v>
      </c>
      <c r="R1366" s="89" t="s">
        <v>151</v>
      </c>
      <c r="S1366" s="81" t="s">
        <v>221</v>
      </c>
      <c r="T1366" s="81" t="s">
        <v>102</v>
      </c>
      <c r="U1366" s="85">
        <v>3.7999999999999999E-2</v>
      </c>
      <c r="V1366" s="86"/>
      <c r="W1366" s="86">
        <v>13.3</v>
      </c>
      <c r="X1366" s="87">
        <v>818.19799999999998</v>
      </c>
      <c r="Y1366" s="87">
        <v>504.44940000000003</v>
      </c>
      <c r="Z1366" s="87">
        <f t="shared" si="210"/>
        <v>0.61653707293344651</v>
      </c>
      <c r="AA1366" s="88">
        <f t="shared" si="211"/>
        <v>8.1999430700148395</v>
      </c>
      <c r="AB1366" s="85">
        <v>6.45</v>
      </c>
      <c r="AC1366" s="88">
        <f t="shared" si="212"/>
        <v>0.78659082690293947</v>
      </c>
      <c r="AD1366" s="88">
        <f t="shared" si="213"/>
        <v>1.2713090031030758</v>
      </c>
      <c r="AE1366" s="88">
        <f t="shared" si="214"/>
        <v>4.830974211791688E-2</v>
      </c>
      <c r="AF1366" s="89">
        <v>995</v>
      </c>
      <c r="AG1366" s="89">
        <f t="shared" si="215"/>
        <v>4.8552504641122494E-5</v>
      </c>
      <c r="AH1366" s="90">
        <v>2000</v>
      </c>
      <c r="AI1366" s="89">
        <v>10.257999999999999</v>
      </c>
      <c r="AJ1366" s="89">
        <f t="shared" si="216"/>
        <v>9.4662711329932727E-3</v>
      </c>
      <c r="AK1366" s="1">
        <f t="shared" si="217"/>
        <v>1.1072104062529319E-4</v>
      </c>
      <c r="AL1366" s="1">
        <f t="shared" si="218"/>
        <v>0</v>
      </c>
      <c r="AM1366" s="81" t="s">
        <v>221</v>
      </c>
      <c r="AN1366" s="89" t="s">
        <v>119</v>
      </c>
      <c r="AO1366" s="89" t="s">
        <v>120</v>
      </c>
      <c r="AP1366" s="89" t="s">
        <v>157</v>
      </c>
      <c r="AQ1366" s="89" t="s">
        <v>114</v>
      </c>
      <c r="AR1366" s="89" t="s">
        <v>130</v>
      </c>
      <c r="AS1366" s="89" t="s">
        <v>151</v>
      </c>
      <c r="AT1366" s="81" t="s">
        <v>221</v>
      </c>
      <c r="AU1366" s="81" t="s">
        <v>102</v>
      </c>
    </row>
    <row r="1367" spans="1:47" s="1" customFormat="1" ht="16">
      <c r="A1367" s="8" t="s">
        <v>222</v>
      </c>
      <c r="B1367" s="8" t="s">
        <v>223</v>
      </c>
      <c r="C1367" s="8" t="s">
        <v>66</v>
      </c>
      <c r="D1367" s="11" t="s">
        <v>67</v>
      </c>
      <c r="E1367" s="24">
        <v>90</v>
      </c>
      <c r="F1367" s="13">
        <v>0.74</v>
      </c>
      <c r="G1367" s="24">
        <v>2588</v>
      </c>
      <c r="H1367" s="8" t="s">
        <v>102</v>
      </c>
      <c r="I1367" s="13">
        <v>518.03800000000001</v>
      </c>
      <c r="J1367" s="38">
        <v>1.6688874663746358</v>
      </c>
      <c r="K1367" s="103">
        <f t="shared" si="219"/>
        <v>1.8043282362143511</v>
      </c>
      <c r="L1367" s="115">
        <f>K1367-K1368</f>
        <v>0.64673274350472298</v>
      </c>
      <c r="M1367" s="1" t="s">
        <v>69</v>
      </c>
      <c r="N1367" s="1" t="s">
        <v>70</v>
      </c>
      <c r="O1367" s="1" t="s">
        <v>71</v>
      </c>
      <c r="P1367" s="1" t="s">
        <v>72</v>
      </c>
      <c r="Q1367" s="1" t="s">
        <v>224</v>
      </c>
      <c r="R1367" s="1" t="s">
        <v>74</v>
      </c>
      <c r="S1367" s="8" t="s">
        <v>223</v>
      </c>
      <c r="T1367" s="8" t="s">
        <v>102</v>
      </c>
      <c r="U1367" s="25">
        <v>4.2999999999999997E-2</v>
      </c>
      <c r="V1367"/>
      <c r="W1367">
        <v>13.3</v>
      </c>
      <c r="X1367" s="70">
        <v>818.19799999999998</v>
      </c>
      <c r="Y1367" s="70">
        <v>504.44940000000003</v>
      </c>
      <c r="Z1367" s="70">
        <f t="shared" si="210"/>
        <v>0.61653707293344651</v>
      </c>
      <c r="AA1367" s="23">
        <f t="shared" si="211"/>
        <v>8.1999430700148395</v>
      </c>
      <c r="AB1367" s="25">
        <v>6.2279999999999998</v>
      </c>
      <c r="AC1367" s="23">
        <f t="shared" si="212"/>
        <v>0.75951746820953592</v>
      </c>
      <c r="AD1367" s="23">
        <f t="shared" si="213"/>
        <v>1.3166254126549195</v>
      </c>
      <c r="AE1367" s="23">
        <f t="shared" si="214"/>
        <v>5.6614892744161531E-2</v>
      </c>
      <c r="AF1367" s="1">
        <v>995</v>
      </c>
      <c r="AG1367" s="1">
        <f t="shared" si="215"/>
        <v>5.6899389692624651E-5</v>
      </c>
      <c r="AH1367" s="7">
        <v>2000</v>
      </c>
      <c r="AI1367" s="1">
        <v>10.335000000000001</v>
      </c>
      <c r="AJ1367" s="1">
        <f t="shared" si="216"/>
        <v>1.1011009132583386E-2</v>
      </c>
      <c r="AK1367" s="1">
        <f t="shared" si="217"/>
        <v>1.986747468713429E-4</v>
      </c>
      <c r="AL1367" s="1">
        <f t="shared" si="218"/>
        <v>7.1211801450712131E-5</v>
      </c>
      <c r="AM1367" s="8" t="s">
        <v>223</v>
      </c>
      <c r="AN1367" s="1" t="s">
        <v>69</v>
      </c>
      <c r="AO1367" s="1" t="s">
        <v>70</v>
      </c>
      <c r="AP1367" s="1" t="s">
        <v>71</v>
      </c>
      <c r="AQ1367" s="1" t="s">
        <v>72</v>
      </c>
      <c r="AR1367" s="1" t="s">
        <v>224</v>
      </c>
      <c r="AS1367" s="1" t="s">
        <v>74</v>
      </c>
      <c r="AT1367" s="8" t="s">
        <v>223</v>
      </c>
      <c r="AU1367" s="8" t="s">
        <v>102</v>
      </c>
    </row>
    <row r="1368" spans="1:47" s="1" customFormat="1" ht="16">
      <c r="A1368" s="8" t="s">
        <v>227</v>
      </c>
      <c r="B1368" s="8" t="s">
        <v>226</v>
      </c>
      <c r="C1368" s="8" t="s">
        <v>66</v>
      </c>
      <c r="D1368" s="8" t="s">
        <v>67</v>
      </c>
      <c r="E1368" s="24">
        <v>84</v>
      </c>
      <c r="F1368" s="13">
        <v>0.51600000000000001</v>
      </c>
      <c r="G1368" s="24">
        <v>2588.6999999999998</v>
      </c>
      <c r="H1368" s="8" t="s">
        <v>102</v>
      </c>
      <c r="I1368" s="13">
        <v>-32.451000000000001</v>
      </c>
      <c r="J1368" s="38">
        <v>1.0701722330899723</v>
      </c>
      <c r="K1368" s="103">
        <f t="shared" si="219"/>
        <v>1.1575954927096281</v>
      </c>
      <c r="L1368" s="115"/>
      <c r="M1368" s="1" t="s">
        <v>69</v>
      </c>
      <c r="N1368" s="1" t="s">
        <v>70</v>
      </c>
      <c r="O1368" s="1" t="s">
        <v>71</v>
      </c>
      <c r="P1368" s="1" t="s">
        <v>114</v>
      </c>
      <c r="Q1368" s="1" t="s">
        <v>224</v>
      </c>
      <c r="R1368" s="1" t="s">
        <v>74</v>
      </c>
      <c r="S1368" s="8" t="s">
        <v>226</v>
      </c>
      <c r="T1368" s="8" t="s">
        <v>102</v>
      </c>
      <c r="U1368" s="25">
        <v>3.3000000000000002E-2</v>
      </c>
      <c r="V1368"/>
      <c r="W1368">
        <v>13.3</v>
      </c>
      <c r="X1368" s="70">
        <v>818.19799999999998</v>
      </c>
      <c r="Y1368" s="70">
        <v>504.44940000000003</v>
      </c>
      <c r="Z1368" s="70">
        <f t="shared" si="210"/>
        <v>0.61653707293344651</v>
      </c>
      <c r="AA1368" s="23">
        <f t="shared" si="211"/>
        <v>8.1999430700148395</v>
      </c>
      <c r="AB1368" s="25">
        <v>6.3979999999999997</v>
      </c>
      <c r="AC1368" s="23">
        <f t="shared" si="212"/>
        <v>0.78024931946124121</v>
      </c>
      <c r="AD1368" s="23">
        <f t="shared" si="213"/>
        <v>1.2816416176953487</v>
      </c>
      <c r="AE1368" s="23">
        <f t="shared" si="214"/>
        <v>4.2294173383946511E-2</v>
      </c>
      <c r="AF1368" s="1">
        <v>995</v>
      </c>
      <c r="AG1368" s="1">
        <f t="shared" si="215"/>
        <v>4.2506706918539205E-5</v>
      </c>
      <c r="AH1368" s="7">
        <v>2000</v>
      </c>
      <c r="AI1368" s="1">
        <v>10.673</v>
      </c>
      <c r="AJ1368" s="1">
        <f t="shared" si="216"/>
        <v>7.965278163316632E-3</v>
      </c>
      <c r="AK1368" s="1">
        <f t="shared" si="217"/>
        <v>9.2205701000337587E-5</v>
      </c>
      <c r="AL1368" s="1">
        <f t="shared" si="218"/>
        <v>0</v>
      </c>
      <c r="AM1368" s="8" t="s">
        <v>226</v>
      </c>
      <c r="AN1368" s="1" t="s">
        <v>69</v>
      </c>
      <c r="AO1368" s="1" t="s">
        <v>70</v>
      </c>
      <c r="AP1368" s="1" t="s">
        <v>71</v>
      </c>
      <c r="AQ1368" s="1" t="s">
        <v>114</v>
      </c>
      <c r="AR1368" s="1" t="s">
        <v>224</v>
      </c>
      <c r="AS1368" s="1" t="s">
        <v>74</v>
      </c>
      <c r="AT1368" s="8" t="s">
        <v>226</v>
      </c>
      <c r="AU1368" s="8" t="s">
        <v>102</v>
      </c>
    </row>
    <row r="1369" spans="1:47" s="1" customFormat="1" ht="16">
      <c r="A1369" s="8" t="s">
        <v>225</v>
      </c>
      <c r="B1369" s="8" t="s">
        <v>226</v>
      </c>
      <c r="C1369" s="8" t="s">
        <v>66</v>
      </c>
      <c r="D1369" s="8" t="s">
        <v>67</v>
      </c>
      <c r="E1369" s="24">
        <v>86</v>
      </c>
      <c r="F1369" s="13">
        <v>0.56499999999999995</v>
      </c>
      <c r="G1369" s="24">
        <v>2588.5</v>
      </c>
      <c r="H1369" s="8" t="s">
        <v>102</v>
      </c>
      <c r="I1369" s="13">
        <v>-25.677</v>
      </c>
      <c r="J1369" s="38">
        <v>1.0775839806171139</v>
      </c>
      <c r="K1369" s="103">
        <f t="shared" si="219"/>
        <v>1.1656055782987003</v>
      </c>
      <c r="L1369" s="115"/>
      <c r="M1369" s="1" t="s">
        <v>69</v>
      </c>
      <c r="N1369" s="1" t="s">
        <v>70</v>
      </c>
      <c r="O1369" s="1" t="s">
        <v>71</v>
      </c>
      <c r="P1369" s="1" t="s">
        <v>114</v>
      </c>
      <c r="Q1369" s="1" t="s">
        <v>224</v>
      </c>
      <c r="R1369" s="1" t="s">
        <v>74</v>
      </c>
      <c r="S1369" s="8" t="s">
        <v>226</v>
      </c>
      <c r="T1369" s="8" t="s">
        <v>102</v>
      </c>
      <c r="U1369" s="25">
        <v>3.5999999999999997E-2</v>
      </c>
      <c r="V1369"/>
      <c r="W1369">
        <v>13.3</v>
      </c>
      <c r="X1369" s="70">
        <v>818.19799999999998</v>
      </c>
      <c r="Y1369" s="70">
        <v>504.44940000000003</v>
      </c>
      <c r="Z1369" s="70">
        <f t="shared" si="210"/>
        <v>0.61653707293344651</v>
      </c>
      <c r="AA1369" s="23">
        <f t="shared" si="211"/>
        <v>8.1999430700148395</v>
      </c>
      <c r="AB1369" s="25">
        <v>6.3979999999999997</v>
      </c>
      <c r="AC1369" s="23">
        <f t="shared" si="212"/>
        <v>0.78024931946124121</v>
      </c>
      <c r="AD1369" s="23">
        <f t="shared" si="213"/>
        <v>1.2816416176953487</v>
      </c>
      <c r="AE1369" s="23">
        <f t="shared" si="214"/>
        <v>4.613909823703255E-2</v>
      </c>
      <c r="AF1369" s="1">
        <v>995</v>
      </c>
      <c r="AG1369" s="1">
        <f t="shared" si="215"/>
        <v>4.6370953002042764E-5</v>
      </c>
      <c r="AH1369" s="7">
        <v>2000</v>
      </c>
      <c r="AI1369" s="1">
        <v>10.673</v>
      </c>
      <c r="AJ1369" s="1">
        <f t="shared" si="216"/>
        <v>8.6893943599817784E-3</v>
      </c>
      <c r="AK1369" s="1">
        <f t="shared" si="217"/>
        <v>1.0128406538032025E-4</v>
      </c>
      <c r="AL1369" s="1">
        <f t="shared" si="218"/>
        <v>0</v>
      </c>
      <c r="AM1369" s="8" t="s">
        <v>226</v>
      </c>
      <c r="AN1369" s="1" t="s">
        <v>69</v>
      </c>
      <c r="AO1369" s="1" t="s">
        <v>70</v>
      </c>
      <c r="AP1369" s="1" t="s">
        <v>71</v>
      </c>
      <c r="AQ1369" s="1" t="s">
        <v>114</v>
      </c>
      <c r="AR1369" s="1" t="s">
        <v>224</v>
      </c>
      <c r="AS1369" s="1" t="s">
        <v>74</v>
      </c>
      <c r="AT1369" s="8" t="s">
        <v>226</v>
      </c>
      <c r="AU1369" s="8" t="s">
        <v>102</v>
      </c>
    </row>
    <row r="1370" spans="1:47" s="1" customFormat="1" ht="16">
      <c r="A1370" s="8" t="s">
        <v>228</v>
      </c>
      <c r="B1370" s="8" t="s">
        <v>229</v>
      </c>
      <c r="C1370" s="8" t="s">
        <v>66</v>
      </c>
      <c r="D1370" s="8" t="s">
        <v>67</v>
      </c>
      <c r="E1370" s="24">
        <v>79</v>
      </c>
      <c r="F1370" s="13">
        <v>0.35199999999999998</v>
      </c>
      <c r="G1370" s="24">
        <v>2588.3000000000002</v>
      </c>
      <c r="H1370" s="8" t="s">
        <v>102</v>
      </c>
      <c r="I1370" s="13">
        <v>1781.5609999999999</v>
      </c>
      <c r="J1370" s="38">
        <v>3.0160727442512663</v>
      </c>
      <c r="K1370" s="103">
        <f t="shared" si="219"/>
        <v>3.257224467736116</v>
      </c>
      <c r="L1370" s="115">
        <f>K1370-K1371</f>
        <v>2.0840380557475005</v>
      </c>
      <c r="M1370" s="1" t="s">
        <v>119</v>
      </c>
      <c r="N1370" s="1" t="s">
        <v>120</v>
      </c>
      <c r="O1370" s="1" t="s">
        <v>71</v>
      </c>
      <c r="P1370" s="1" t="s">
        <v>72</v>
      </c>
      <c r="Q1370" s="1" t="s">
        <v>224</v>
      </c>
      <c r="R1370" s="1" t="s">
        <v>74</v>
      </c>
      <c r="S1370" s="8" t="s">
        <v>229</v>
      </c>
      <c r="T1370" s="8" t="s">
        <v>102</v>
      </c>
      <c r="U1370" s="25">
        <v>0.02</v>
      </c>
      <c r="V1370"/>
      <c r="W1370">
        <v>13.3</v>
      </c>
      <c r="X1370" s="70">
        <v>818.19799999999998</v>
      </c>
      <c r="Y1370" s="70">
        <v>504.44940000000003</v>
      </c>
      <c r="Z1370" s="70">
        <f t="shared" si="210"/>
        <v>0.61653707293344651</v>
      </c>
      <c r="AA1370" s="23">
        <f t="shared" si="211"/>
        <v>8.1999430700148395</v>
      </c>
      <c r="AB1370" s="25">
        <v>5.9139999999999997</v>
      </c>
      <c r="AC1370" s="23">
        <f t="shared" si="212"/>
        <v>0.72122451942697419</v>
      </c>
      <c r="AD1370" s="23">
        <f t="shared" si="213"/>
        <v>1.3865307862723772</v>
      </c>
      <c r="AE1370" s="23">
        <f t="shared" si="214"/>
        <v>2.7730615725447546E-2</v>
      </c>
      <c r="AF1370" s="1">
        <v>995</v>
      </c>
      <c r="AG1370" s="1">
        <f t="shared" si="215"/>
        <v>2.7869965553213613E-5</v>
      </c>
      <c r="AH1370" s="7">
        <v>2000</v>
      </c>
      <c r="AI1370" s="1">
        <v>10.311</v>
      </c>
      <c r="AJ1370" s="1">
        <f t="shared" si="216"/>
        <v>5.4058705369437717E-3</v>
      </c>
      <c r="AK1370" s="1">
        <f t="shared" si="217"/>
        <v>1.7608133782347029E-4</v>
      </c>
      <c r="AL1370" s="1">
        <f t="shared" si="218"/>
        <v>1.1266039923434995E-4</v>
      </c>
      <c r="AM1370" s="8" t="s">
        <v>229</v>
      </c>
      <c r="AN1370" s="1" t="s">
        <v>119</v>
      </c>
      <c r="AO1370" s="1" t="s">
        <v>120</v>
      </c>
      <c r="AP1370" s="1" t="s">
        <v>71</v>
      </c>
      <c r="AQ1370" s="1" t="s">
        <v>72</v>
      </c>
      <c r="AR1370" s="1" t="s">
        <v>224</v>
      </c>
      <c r="AS1370" s="1" t="s">
        <v>74</v>
      </c>
      <c r="AT1370" s="8" t="s">
        <v>229</v>
      </c>
      <c r="AU1370" s="8" t="s">
        <v>102</v>
      </c>
    </row>
    <row r="1371" spans="1:47" s="1" customFormat="1" ht="16">
      <c r="A1371" s="8" t="s">
        <v>230</v>
      </c>
      <c r="B1371" s="8" t="s">
        <v>231</v>
      </c>
      <c r="C1371" s="8" t="s">
        <v>66</v>
      </c>
      <c r="D1371" s="11" t="s">
        <v>67</v>
      </c>
      <c r="E1371" s="24">
        <v>93</v>
      </c>
      <c r="F1371" s="13">
        <v>0.68300000000000005</v>
      </c>
      <c r="G1371" s="24">
        <v>2588.5</v>
      </c>
      <c r="H1371" s="8" t="s">
        <v>102</v>
      </c>
      <c r="I1371" s="13">
        <v>-19.265000000000001</v>
      </c>
      <c r="J1371" s="38">
        <v>1.0845986241014716</v>
      </c>
      <c r="K1371" s="103">
        <f t="shared" si="219"/>
        <v>1.1731864119886157</v>
      </c>
      <c r="L1371" s="115"/>
      <c r="M1371" s="1" t="s">
        <v>119</v>
      </c>
      <c r="N1371" s="1" t="s">
        <v>120</v>
      </c>
      <c r="O1371" s="1" t="s">
        <v>71</v>
      </c>
      <c r="P1371" s="1" t="s">
        <v>114</v>
      </c>
      <c r="Q1371" s="1" t="s">
        <v>224</v>
      </c>
      <c r="R1371" s="1" t="s">
        <v>74</v>
      </c>
      <c r="S1371" s="8" t="s">
        <v>231</v>
      </c>
      <c r="T1371" s="8" t="s">
        <v>102</v>
      </c>
      <c r="U1371" s="25">
        <v>5.0999999999999997E-2</v>
      </c>
      <c r="V1371"/>
      <c r="W1371">
        <v>13.3</v>
      </c>
      <c r="X1371" s="70">
        <v>818.19799999999998</v>
      </c>
      <c r="Y1371" s="70">
        <v>504.44940000000003</v>
      </c>
      <c r="Z1371" s="70">
        <f t="shared" si="210"/>
        <v>0.61653707293344651</v>
      </c>
      <c r="AA1371" s="23">
        <f t="shared" si="211"/>
        <v>8.1999430700148395</v>
      </c>
      <c r="AB1371" s="25">
        <v>6.0270000000000001</v>
      </c>
      <c r="AC1371" s="23">
        <f t="shared" si="212"/>
        <v>0.73500510290604892</v>
      </c>
      <c r="AD1371" s="23">
        <f t="shared" si="213"/>
        <v>1.3605347718624257</v>
      </c>
      <c r="AE1371" s="23">
        <f t="shared" si="214"/>
        <v>6.9387273364983709E-2</v>
      </c>
      <c r="AF1371" s="1">
        <v>995</v>
      </c>
      <c r="AG1371" s="1">
        <f t="shared" si="215"/>
        <v>6.9735953130636898E-5</v>
      </c>
      <c r="AH1371" s="7">
        <v>2000</v>
      </c>
      <c r="AI1371" s="1">
        <v>10.205</v>
      </c>
      <c r="AJ1371" s="1">
        <f t="shared" si="216"/>
        <v>1.3667016782094442E-2</v>
      </c>
      <c r="AK1371" s="1">
        <f t="shared" si="217"/>
        <v>1.6033958381173576E-4</v>
      </c>
      <c r="AL1371" s="1">
        <f t="shared" si="218"/>
        <v>0</v>
      </c>
      <c r="AM1371" s="8" t="s">
        <v>231</v>
      </c>
      <c r="AN1371" s="1" t="s">
        <v>119</v>
      </c>
      <c r="AO1371" s="1" t="s">
        <v>120</v>
      </c>
      <c r="AP1371" s="1" t="s">
        <v>71</v>
      </c>
      <c r="AQ1371" s="1" t="s">
        <v>114</v>
      </c>
      <c r="AR1371" s="1" t="s">
        <v>224</v>
      </c>
      <c r="AS1371" s="1" t="s">
        <v>74</v>
      </c>
      <c r="AT1371" s="8" t="s">
        <v>231</v>
      </c>
      <c r="AU1371" s="8" t="s">
        <v>102</v>
      </c>
    </row>
    <row r="1372" spans="1:47" s="71" customFormat="1" ht="16">
      <c r="A1372" s="72" t="s">
        <v>116</v>
      </c>
      <c r="B1372" s="72" t="s">
        <v>117</v>
      </c>
      <c r="C1372" s="72" t="s">
        <v>66</v>
      </c>
      <c r="D1372" s="73" t="s">
        <v>67</v>
      </c>
      <c r="E1372" s="74">
        <v>82</v>
      </c>
      <c r="F1372" s="75">
        <v>1.095</v>
      </c>
      <c r="G1372" s="74">
        <v>2547.6999999999998</v>
      </c>
      <c r="H1372" s="72" t="s">
        <v>123</v>
      </c>
      <c r="I1372" s="75">
        <v>1036.527</v>
      </c>
      <c r="J1372" s="76">
        <v>2.2262097502569143</v>
      </c>
      <c r="K1372" s="103">
        <f t="shared" si="219"/>
        <v>2.4057741421353347</v>
      </c>
      <c r="L1372" s="115"/>
      <c r="M1372" s="71" t="s">
        <v>119</v>
      </c>
      <c r="N1372" s="71" t="s">
        <v>120</v>
      </c>
      <c r="O1372" s="71" t="s">
        <v>71</v>
      </c>
      <c r="P1372" s="71" t="s">
        <v>72</v>
      </c>
      <c r="Q1372" s="71" t="s">
        <v>73</v>
      </c>
      <c r="R1372" s="71" t="s">
        <v>74</v>
      </c>
      <c r="S1372" s="72" t="s">
        <v>117</v>
      </c>
      <c r="T1372" s="72" t="s">
        <v>123</v>
      </c>
      <c r="U1372" s="77">
        <v>6.0999999999999999E-2</v>
      </c>
      <c r="V1372" s="67"/>
      <c r="W1372" s="67">
        <v>13.3</v>
      </c>
      <c r="X1372" s="78">
        <v>818.19799999999998</v>
      </c>
      <c r="Y1372" s="78">
        <v>504.44940000000003</v>
      </c>
      <c r="Z1372" s="78">
        <f t="shared" si="210"/>
        <v>0.61653707293344651</v>
      </c>
      <c r="AA1372" s="79">
        <f t="shared" si="211"/>
        <v>8.1999430700148395</v>
      </c>
      <c r="AB1372" s="77">
        <v>7.4029999999999996</v>
      </c>
      <c r="AC1372" s="79">
        <f t="shared" si="212"/>
        <v>0.90281114597867596</v>
      </c>
      <c r="AD1372" s="79">
        <f t="shared" si="213"/>
        <v>1.1076513670153776</v>
      </c>
      <c r="AE1372" s="79">
        <f t="shared" si="214"/>
        <v>6.7566733387938033E-2</v>
      </c>
      <c r="AF1372" s="71">
        <v>995</v>
      </c>
      <c r="AG1372" s="71">
        <f t="shared" si="215"/>
        <v>6.7906264711495504E-5</v>
      </c>
      <c r="AH1372" s="80">
        <v>2000</v>
      </c>
      <c r="AI1372" s="71">
        <v>10.256</v>
      </c>
      <c r="AJ1372" s="71">
        <f t="shared" si="216"/>
        <v>1.3242251308793977E-2</v>
      </c>
      <c r="AK1372" s="1">
        <f t="shared" si="217"/>
        <v>3.1857865782354344E-4</v>
      </c>
      <c r="AL1372" s="1">
        <f t="shared" si="218"/>
        <v>0</v>
      </c>
      <c r="AM1372" s="72" t="s">
        <v>117</v>
      </c>
      <c r="AN1372" s="71" t="s">
        <v>119</v>
      </c>
      <c r="AO1372" s="71" t="s">
        <v>120</v>
      </c>
      <c r="AP1372" s="71" t="s">
        <v>71</v>
      </c>
      <c r="AQ1372" s="71" t="s">
        <v>72</v>
      </c>
      <c r="AR1372" s="71" t="s">
        <v>73</v>
      </c>
      <c r="AS1372" s="71" t="s">
        <v>74</v>
      </c>
      <c r="AT1372" s="72" t="s">
        <v>117</v>
      </c>
      <c r="AU1372" s="72" t="s">
        <v>123</v>
      </c>
    </row>
    <row r="1373" spans="1:47" s="71" customFormat="1" ht="16">
      <c r="A1373" s="72" t="s">
        <v>128</v>
      </c>
      <c r="B1373" s="72" t="s">
        <v>129</v>
      </c>
      <c r="C1373" s="72" t="s">
        <v>66</v>
      </c>
      <c r="D1373" s="73" t="s">
        <v>67</v>
      </c>
      <c r="E1373" s="74">
        <v>75</v>
      </c>
      <c r="F1373" s="75">
        <v>0.25900000000000001</v>
      </c>
      <c r="G1373" s="74">
        <v>2556.5</v>
      </c>
      <c r="H1373" s="72" t="s">
        <v>123</v>
      </c>
      <c r="I1373" s="75">
        <v>4291.2340000000004</v>
      </c>
      <c r="J1373" s="76">
        <v>5.5853429567355182</v>
      </c>
      <c r="K1373" s="103">
        <f t="shared" si="219"/>
        <v>6.0191725013411466</v>
      </c>
      <c r="L1373" s="115"/>
      <c r="M1373" s="71" t="s">
        <v>69</v>
      </c>
      <c r="N1373" s="71" t="s">
        <v>70</v>
      </c>
      <c r="O1373" s="71" t="s">
        <v>71</v>
      </c>
      <c r="P1373" s="71" t="s">
        <v>72</v>
      </c>
      <c r="Q1373" s="71" t="s">
        <v>130</v>
      </c>
      <c r="R1373" s="71" t="s">
        <v>131</v>
      </c>
      <c r="S1373" s="72" t="s">
        <v>129</v>
      </c>
      <c r="T1373" s="72" t="s">
        <v>123</v>
      </c>
      <c r="U1373" s="77">
        <v>1.7000000000000001E-2</v>
      </c>
      <c r="V1373" s="67"/>
      <c r="W1373" s="67">
        <v>13.3</v>
      </c>
      <c r="X1373" s="78">
        <v>818.19799999999998</v>
      </c>
      <c r="Y1373" s="78">
        <v>504.44940000000003</v>
      </c>
      <c r="Z1373" s="78">
        <f t="shared" si="210"/>
        <v>0.61653707293344651</v>
      </c>
      <c r="AA1373" s="79">
        <f t="shared" si="211"/>
        <v>8.1999430700148395</v>
      </c>
      <c r="AB1373" s="77">
        <v>4.9630000000000001</v>
      </c>
      <c r="AC1373" s="79">
        <f t="shared" si="212"/>
        <v>0.60524810448361055</v>
      </c>
      <c r="AD1373" s="79">
        <f t="shared" si="213"/>
        <v>1.652215005040266</v>
      </c>
      <c r="AE1373" s="79">
        <f t="shared" si="214"/>
        <v>2.8087655085684525E-2</v>
      </c>
      <c r="AF1373" s="71">
        <v>995</v>
      </c>
      <c r="AG1373" s="71">
        <f t="shared" si="215"/>
        <v>2.8228799081089975E-5</v>
      </c>
      <c r="AH1373" s="80">
        <v>2000</v>
      </c>
      <c r="AI1373" s="71">
        <v>10.321999999999999</v>
      </c>
      <c r="AJ1373" s="71">
        <f t="shared" si="216"/>
        <v>5.4696374890699428E-3</v>
      </c>
      <c r="AK1373" s="1">
        <f t="shared" si="217"/>
        <v>3.2922691566514436E-4</v>
      </c>
      <c r="AL1373" s="1">
        <f t="shared" si="218"/>
        <v>0</v>
      </c>
      <c r="AM1373" s="72" t="s">
        <v>129</v>
      </c>
      <c r="AN1373" s="71" t="s">
        <v>69</v>
      </c>
      <c r="AO1373" s="71" t="s">
        <v>70</v>
      </c>
      <c r="AP1373" s="71" t="s">
        <v>71</v>
      </c>
      <c r="AQ1373" s="71" t="s">
        <v>72</v>
      </c>
      <c r="AR1373" s="71" t="s">
        <v>130</v>
      </c>
      <c r="AS1373" s="71" t="s">
        <v>131</v>
      </c>
      <c r="AT1373" s="72" t="s">
        <v>129</v>
      </c>
      <c r="AU1373" s="72" t="s">
        <v>123</v>
      </c>
    </row>
    <row r="1374" spans="1:47" s="71" customFormat="1" ht="16">
      <c r="A1374" s="72" t="s">
        <v>138</v>
      </c>
      <c r="B1374" s="72" t="s">
        <v>139</v>
      </c>
      <c r="C1374" s="72" t="s">
        <v>66</v>
      </c>
      <c r="D1374" s="73" t="s">
        <v>67</v>
      </c>
      <c r="E1374" s="74">
        <v>77</v>
      </c>
      <c r="F1374" s="75">
        <v>0.253</v>
      </c>
      <c r="G1374" s="74">
        <v>2557.1</v>
      </c>
      <c r="H1374" s="72" t="s">
        <v>123</v>
      </c>
      <c r="I1374" s="75">
        <v>1988.2660000000001</v>
      </c>
      <c r="J1374" s="76">
        <v>3.2329588182568765</v>
      </c>
      <c r="K1374" s="103">
        <f t="shared" si="219"/>
        <v>3.4908276062222141</v>
      </c>
      <c r="L1374" s="115"/>
      <c r="M1374" s="71" t="s">
        <v>69</v>
      </c>
      <c r="N1374" s="71" t="s">
        <v>70</v>
      </c>
      <c r="O1374" s="71" t="s">
        <v>71</v>
      </c>
      <c r="P1374" s="71" t="s">
        <v>72</v>
      </c>
      <c r="Q1374" s="71" t="s">
        <v>130</v>
      </c>
      <c r="R1374" s="71" t="s">
        <v>140</v>
      </c>
      <c r="S1374" s="72" t="s">
        <v>139</v>
      </c>
      <c r="T1374" s="72" t="s">
        <v>123</v>
      </c>
      <c r="U1374" s="77">
        <v>1.2999999999999999E-2</v>
      </c>
      <c r="V1374" s="67"/>
      <c r="W1374" s="67">
        <v>13.3</v>
      </c>
      <c r="X1374" s="78">
        <v>818.19799999999998</v>
      </c>
      <c r="Y1374" s="78">
        <v>504.44940000000003</v>
      </c>
      <c r="Z1374" s="78">
        <f t="shared" si="210"/>
        <v>0.61653707293344651</v>
      </c>
      <c r="AA1374" s="79">
        <f t="shared" si="211"/>
        <v>8.1999430700148395</v>
      </c>
      <c r="AB1374" s="77">
        <v>5.4409999999999998</v>
      </c>
      <c r="AC1374" s="79">
        <f t="shared" si="212"/>
        <v>0.66354119212075857</v>
      </c>
      <c r="AD1374" s="79">
        <f t="shared" si="213"/>
        <v>1.5070654420170631</v>
      </c>
      <c r="AE1374" s="79">
        <f t="shared" si="214"/>
        <v>1.9591850746221818E-2</v>
      </c>
      <c r="AF1374" s="71">
        <v>995</v>
      </c>
      <c r="AG1374" s="71">
        <f t="shared" si="215"/>
        <v>1.9690302257509365E-5</v>
      </c>
      <c r="AH1374" s="80">
        <v>2000</v>
      </c>
      <c r="AI1374" s="71">
        <v>10.375999999999999</v>
      </c>
      <c r="AJ1374" s="71">
        <f t="shared" si="216"/>
        <v>3.7953550997512271E-3</v>
      </c>
      <c r="AK1374" s="1">
        <f t="shared" si="217"/>
        <v>1.3248930357627847E-4</v>
      </c>
      <c r="AL1374" s="1">
        <f t="shared" si="218"/>
        <v>0</v>
      </c>
      <c r="AM1374" s="72" t="s">
        <v>139</v>
      </c>
      <c r="AN1374" s="71" t="s">
        <v>69</v>
      </c>
      <c r="AO1374" s="71" t="s">
        <v>70</v>
      </c>
      <c r="AP1374" s="71" t="s">
        <v>71</v>
      </c>
      <c r="AQ1374" s="71" t="s">
        <v>72</v>
      </c>
      <c r="AR1374" s="71" t="s">
        <v>130</v>
      </c>
      <c r="AS1374" s="71" t="s">
        <v>140</v>
      </c>
      <c r="AT1374" s="72" t="s">
        <v>139</v>
      </c>
      <c r="AU1374" s="72" t="s">
        <v>123</v>
      </c>
    </row>
    <row r="1375" spans="1:47" s="71" customFormat="1" ht="16">
      <c r="A1375" s="72" t="s">
        <v>144</v>
      </c>
      <c r="B1375" s="72" t="s">
        <v>145</v>
      </c>
      <c r="C1375" s="72" t="s">
        <v>66</v>
      </c>
      <c r="D1375" s="73" t="s">
        <v>67</v>
      </c>
      <c r="E1375" s="74">
        <v>75</v>
      </c>
      <c r="F1375" s="75">
        <v>0.33500000000000002</v>
      </c>
      <c r="G1375" s="74">
        <v>2556.9</v>
      </c>
      <c r="H1375" s="72" t="s">
        <v>123</v>
      </c>
      <c r="I1375" s="75">
        <v>1435.8510000000001</v>
      </c>
      <c r="J1375" s="76">
        <v>2.6511541673821895</v>
      </c>
      <c r="K1375" s="103">
        <f t="shared" si="219"/>
        <v>2.8639902502219585</v>
      </c>
      <c r="L1375" s="115"/>
      <c r="M1375" s="71" t="s">
        <v>69</v>
      </c>
      <c r="N1375" s="71" t="s">
        <v>70</v>
      </c>
      <c r="O1375" s="71" t="s">
        <v>71</v>
      </c>
      <c r="P1375" s="71" t="s">
        <v>72</v>
      </c>
      <c r="Q1375" s="71" t="s">
        <v>130</v>
      </c>
      <c r="R1375" s="71" t="s">
        <v>146</v>
      </c>
      <c r="S1375" s="72" t="s">
        <v>145</v>
      </c>
      <c r="T1375" s="72" t="s">
        <v>123</v>
      </c>
      <c r="U1375" s="77">
        <v>2.5000000000000001E-2</v>
      </c>
      <c r="V1375" s="67"/>
      <c r="W1375" s="67">
        <v>13.3</v>
      </c>
      <c r="X1375" s="78">
        <v>818.19799999999998</v>
      </c>
      <c r="Y1375" s="78">
        <v>504.44940000000003</v>
      </c>
      <c r="Z1375" s="78">
        <f t="shared" si="210"/>
        <v>0.61653707293344651</v>
      </c>
      <c r="AA1375" s="79">
        <f t="shared" si="211"/>
        <v>8.1999430700148395</v>
      </c>
      <c r="AB1375" s="77">
        <v>4.6020000000000003</v>
      </c>
      <c r="AC1375" s="79">
        <f t="shared" si="212"/>
        <v>0.5612234085902833</v>
      </c>
      <c r="AD1375" s="79">
        <f t="shared" si="213"/>
        <v>1.7818216145186525</v>
      </c>
      <c r="AE1375" s="79">
        <f t="shared" si="214"/>
        <v>4.4545540362966318E-2</v>
      </c>
      <c r="AF1375" s="71">
        <v>995</v>
      </c>
      <c r="AG1375" s="71">
        <f t="shared" si="215"/>
        <v>4.4769387299463636E-5</v>
      </c>
      <c r="AH1375" s="80">
        <v>2000</v>
      </c>
      <c r="AI1375" s="71">
        <v>10.285</v>
      </c>
      <c r="AJ1375" s="71">
        <f t="shared" si="216"/>
        <v>8.7057632084518496E-3</v>
      </c>
      <c r="AK1375" s="1">
        <f t="shared" si="217"/>
        <v>2.493322094974713E-4</v>
      </c>
      <c r="AL1375" s="1">
        <f t="shared" si="218"/>
        <v>0</v>
      </c>
      <c r="AM1375" s="72" t="s">
        <v>145</v>
      </c>
      <c r="AN1375" s="71" t="s">
        <v>69</v>
      </c>
      <c r="AO1375" s="71" t="s">
        <v>70</v>
      </c>
      <c r="AP1375" s="71" t="s">
        <v>71</v>
      </c>
      <c r="AQ1375" s="71" t="s">
        <v>72</v>
      </c>
      <c r="AR1375" s="71" t="s">
        <v>130</v>
      </c>
      <c r="AS1375" s="71" t="s">
        <v>146</v>
      </c>
      <c r="AT1375" s="72" t="s">
        <v>145</v>
      </c>
      <c r="AU1375" s="72" t="s">
        <v>123</v>
      </c>
    </row>
    <row r="1376" spans="1:47" s="71" customFormat="1" ht="16">
      <c r="A1376" s="72" t="s">
        <v>149</v>
      </c>
      <c r="B1376" s="72" t="s">
        <v>150</v>
      </c>
      <c r="C1376" s="72" t="s">
        <v>66</v>
      </c>
      <c r="D1376" s="73" t="s">
        <v>67</v>
      </c>
      <c r="E1376" s="74">
        <v>76</v>
      </c>
      <c r="F1376" s="75">
        <v>0.36699999999999999</v>
      </c>
      <c r="G1376" s="74">
        <v>2546.6999999999998</v>
      </c>
      <c r="H1376" s="72" t="s">
        <v>123</v>
      </c>
      <c r="I1376" s="75">
        <v>19982.237000000001</v>
      </c>
      <c r="J1376" s="76">
        <v>19.001299260322675</v>
      </c>
      <c r="K1376" s="103">
        <f t="shared" si="219"/>
        <v>20.253644750087528</v>
      </c>
      <c r="L1376" s="115"/>
      <c r="M1376" s="67" t="s">
        <v>69</v>
      </c>
      <c r="N1376" s="67" t="s">
        <v>70</v>
      </c>
      <c r="O1376" s="67" t="s">
        <v>71</v>
      </c>
      <c r="P1376" s="67" t="s">
        <v>72</v>
      </c>
      <c r="Q1376" s="71" t="s">
        <v>130</v>
      </c>
      <c r="R1376" s="71" t="s">
        <v>151</v>
      </c>
      <c r="S1376" s="72" t="s">
        <v>150</v>
      </c>
      <c r="T1376" s="72" t="s">
        <v>123</v>
      </c>
      <c r="U1376" s="77">
        <v>2.3E-2</v>
      </c>
      <c r="V1376" s="67"/>
      <c r="W1376" s="67">
        <v>13.3</v>
      </c>
      <c r="X1376" s="78">
        <v>818.19799999999998</v>
      </c>
      <c r="Y1376" s="78">
        <v>504.44940000000003</v>
      </c>
      <c r="Z1376" s="78">
        <f t="shared" si="210"/>
        <v>0.61653707293344651</v>
      </c>
      <c r="AA1376" s="79">
        <f t="shared" si="211"/>
        <v>8.1999430700148395</v>
      </c>
      <c r="AB1376" s="77">
        <v>3.593</v>
      </c>
      <c r="AC1376" s="79">
        <f t="shared" si="212"/>
        <v>0.43817377380810252</v>
      </c>
      <c r="AD1376" s="79">
        <f t="shared" si="213"/>
        <v>2.2821995741761314</v>
      </c>
      <c r="AE1376" s="79">
        <f t="shared" si="214"/>
        <v>5.249059020605102E-2</v>
      </c>
      <c r="AF1376" s="71">
        <v>995</v>
      </c>
      <c r="AG1376" s="71">
        <f t="shared" si="215"/>
        <v>5.2754362016131682E-5</v>
      </c>
      <c r="AH1376" s="80">
        <v>2000</v>
      </c>
      <c r="AI1376" s="71">
        <v>10.207000000000001</v>
      </c>
      <c r="AJ1376" s="71">
        <f t="shared" si="216"/>
        <v>1.033689860216159E-2</v>
      </c>
      <c r="AK1376" s="1">
        <f t="shared" si="217"/>
        <v>2.0935987210585717E-3</v>
      </c>
      <c r="AL1376" s="1">
        <f t="shared" si="218"/>
        <v>0</v>
      </c>
      <c r="AM1376" s="72" t="s">
        <v>150</v>
      </c>
      <c r="AN1376" s="67" t="s">
        <v>69</v>
      </c>
      <c r="AO1376" s="67" t="s">
        <v>70</v>
      </c>
      <c r="AP1376" s="67" t="s">
        <v>71</v>
      </c>
      <c r="AQ1376" s="67" t="s">
        <v>72</v>
      </c>
      <c r="AR1376" s="71" t="s">
        <v>130</v>
      </c>
      <c r="AS1376" s="71" t="s">
        <v>151</v>
      </c>
      <c r="AT1376" s="72" t="s">
        <v>150</v>
      </c>
      <c r="AU1376" s="72" t="s">
        <v>123</v>
      </c>
    </row>
    <row r="1377" spans="1:47" s="71" customFormat="1" ht="16">
      <c r="A1377" s="72" t="s">
        <v>175</v>
      </c>
      <c r="B1377" s="72" t="s">
        <v>176</v>
      </c>
      <c r="C1377" s="72" t="s">
        <v>156</v>
      </c>
      <c r="D1377" s="73" t="s">
        <v>67</v>
      </c>
      <c r="E1377" s="74">
        <v>75</v>
      </c>
      <c r="F1377" s="75">
        <v>0.29499999999999998</v>
      </c>
      <c r="G1377" s="74">
        <v>2546.9</v>
      </c>
      <c r="H1377" s="72" t="s">
        <v>123</v>
      </c>
      <c r="I1377" s="75">
        <v>8086.72</v>
      </c>
      <c r="J1377" s="76">
        <v>9.2223102602687206</v>
      </c>
      <c r="K1377" s="103">
        <f t="shared" si="219"/>
        <v>9.9089852387852613</v>
      </c>
      <c r="L1377" s="115"/>
      <c r="M1377" s="71" t="s">
        <v>69</v>
      </c>
      <c r="N1377" s="71" t="s">
        <v>70</v>
      </c>
      <c r="O1377" s="71" t="s">
        <v>157</v>
      </c>
      <c r="P1377" s="71" t="s">
        <v>72</v>
      </c>
      <c r="Q1377" s="71" t="s">
        <v>130</v>
      </c>
      <c r="R1377" s="71" t="s">
        <v>151</v>
      </c>
      <c r="S1377" s="72" t="s">
        <v>176</v>
      </c>
      <c r="T1377" s="72" t="s">
        <v>123</v>
      </c>
      <c r="U1377" s="77">
        <v>0.08</v>
      </c>
      <c r="V1377" s="67"/>
      <c r="W1377" s="67">
        <v>13.3</v>
      </c>
      <c r="X1377" s="78">
        <v>818.19799999999998</v>
      </c>
      <c r="Y1377" s="78">
        <v>504.44940000000003</v>
      </c>
      <c r="Z1377" s="78">
        <f t="shared" si="210"/>
        <v>0.61653707293344651</v>
      </c>
      <c r="AA1377" s="79">
        <f t="shared" si="211"/>
        <v>8.1999430700148395</v>
      </c>
      <c r="AB1377" s="77">
        <v>6.0940000000000003</v>
      </c>
      <c r="AC1377" s="79">
        <f t="shared" si="212"/>
        <v>0.74317589134054463</v>
      </c>
      <c r="AD1377" s="79">
        <f t="shared" si="213"/>
        <v>1.3455764801468393</v>
      </c>
      <c r="AE1377" s="79">
        <f t="shared" si="214"/>
        <v>0.10764611841174715</v>
      </c>
      <c r="AF1377" s="71">
        <v>995</v>
      </c>
      <c r="AG1377" s="71">
        <f t="shared" si="215"/>
        <v>1.0818705368014789E-4</v>
      </c>
      <c r="AH1377" s="80">
        <v>2000</v>
      </c>
      <c r="AI1377" s="71">
        <v>10.207000000000001</v>
      </c>
      <c r="AJ1377" s="71">
        <f t="shared" si="216"/>
        <v>2.1198599721788555E-2</v>
      </c>
      <c r="AK1377" s="1">
        <f t="shared" si="217"/>
        <v>2.1005661172612015E-3</v>
      </c>
      <c r="AL1377" s="1">
        <f t="shared" si="218"/>
        <v>0</v>
      </c>
      <c r="AM1377" s="72" t="s">
        <v>176</v>
      </c>
      <c r="AN1377" s="71" t="s">
        <v>69</v>
      </c>
      <c r="AO1377" s="71" t="s">
        <v>70</v>
      </c>
      <c r="AP1377" s="71" t="s">
        <v>157</v>
      </c>
      <c r="AQ1377" s="71" t="s">
        <v>72</v>
      </c>
      <c r="AR1377" s="71" t="s">
        <v>130</v>
      </c>
      <c r="AS1377" s="71" t="s">
        <v>151</v>
      </c>
      <c r="AT1377" s="72" t="s">
        <v>176</v>
      </c>
      <c r="AU1377" s="72" t="s">
        <v>123</v>
      </c>
    </row>
    <row r="1378" spans="1:47" s="71" customFormat="1" ht="16">
      <c r="A1378" s="72" t="s">
        <v>179</v>
      </c>
      <c r="B1378" s="72" t="s">
        <v>180</v>
      </c>
      <c r="C1378" s="72" t="s">
        <v>66</v>
      </c>
      <c r="D1378" s="73" t="s">
        <v>67</v>
      </c>
      <c r="E1378" s="74">
        <v>81</v>
      </c>
      <c r="F1378" s="75">
        <v>0.308</v>
      </c>
      <c r="G1378" s="74">
        <v>2557.3000000000002</v>
      </c>
      <c r="H1378" s="72" t="s">
        <v>123</v>
      </c>
      <c r="I1378" s="75">
        <v>622.09299999999996</v>
      </c>
      <c r="J1378" s="76">
        <v>1.7812448942916821</v>
      </c>
      <c r="K1378" s="103">
        <f t="shared" si="219"/>
        <v>1.9256256112317669</v>
      </c>
      <c r="L1378" s="115"/>
      <c r="M1378" s="71" t="s">
        <v>119</v>
      </c>
      <c r="N1378" s="71" t="s">
        <v>120</v>
      </c>
      <c r="O1378" s="71" t="s">
        <v>71</v>
      </c>
      <c r="P1378" s="71" t="s">
        <v>72</v>
      </c>
      <c r="Q1378" s="71" t="s">
        <v>130</v>
      </c>
      <c r="R1378" s="71" t="s">
        <v>131</v>
      </c>
      <c r="S1378" s="72" t="s">
        <v>180</v>
      </c>
      <c r="T1378" s="72" t="s">
        <v>123</v>
      </c>
      <c r="U1378" s="77">
        <v>1.7000000000000001E-2</v>
      </c>
      <c r="V1378" s="67"/>
      <c r="W1378" s="67">
        <v>13.3</v>
      </c>
      <c r="X1378" s="78">
        <v>818.19799999999998</v>
      </c>
      <c r="Y1378" s="78">
        <v>504.44940000000003</v>
      </c>
      <c r="Z1378" s="78">
        <f t="shared" si="210"/>
        <v>0.61653707293344651</v>
      </c>
      <c r="AA1378" s="79">
        <f t="shared" si="211"/>
        <v>8.1999430700148395</v>
      </c>
      <c r="AB1378" s="77">
        <v>5.4939999999999998</v>
      </c>
      <c r="AC1378" s="79">
        <f t="shared" si="212"/>
        <v>0.6700046516286432</v>
      </c>
      <c r="AD1378" s="79">
        <f t="shared" si="213"/>
        <v>1.4925269512222135</v>
      </c>
      <c r="AE1378" s="79">
        <f t="shared" si="214"/>
        <v>2.5372958170777629E-2</v>
      </c>
      <c r="AF1378" s="71">
        <v>995</v>
      </c>
      <c r="AG1378" s="71">
        <f t="shared" si="215"/>
        <v>2.5500460473143346E-5</v>
      </c>
      <c r="AH1378" s="80">
        <v>2000</v>
      </c>
      <c r="AI1378" s="71">
        <v>10.356</v>
      </c>
      <c r="AJ1378" s="71">
        <f t="shared" si="216"/>
        <v>4.9247702729129676E-3</v>
      </c>
      <c r="AK1378" s="1">
        <f t="shared" si="217"/>
        <v>9.4832637669540681E-5</v>
      </c>
      <c r="AL1378" s="1">
        <f t="shared" si="218"/>
        <v>0</v>
      </c>
      <c r="AM1378" s="72" t="s">
        <v>180</v>
      </c>
      <c r="AN1378" s="71" t="s">
        <v>119</v>
      </c>
      <c r="AO1378" s="71" t="s">
        <v>120</v>
      </c>
      <c r="AP1378" s="71" t="s">
        <v>71</v>
      </c>
      <c r="AQ1378" s="71" t="s">
        <v>72</v>
      </c>
      <c r="AR1378" s="71" t="s">
        <v>130</v>
      </c>
      <c r="AS1378" s="71" t="s">
        <v>131</v>
      </c>
      <c r="AT1378" s="72" t="s">
        <v>180</v>
      </c>
      <c r="AU1378" s="72" t="s">
        <v>123</v>
      </c>
    </row>
    <row r="1379" spans="1:47" s="89" customFormat="1" ht="16">
      <c r="A1379" s="81" t="s">
        <v>190</v>
      </c>
      <c r="B1379" s="81" t="s">
        <v>191</v>
      </c>
      <c r="C1379" s="81" t="s">
        <v>66</v>
      </c>
      <c r="D1379" s="91" t="s">
        <v>67</v>
      </c>
      <c r="E1379" s="82">
        <v>76</v>
      </c>
      <c r="F1379" s="83">
        <v>0.28799999999999998</v>
      </c>
      <c r="G1379" s="82">
        <v>2557.1</v>
      </c>
      <c r="H1379" s="81" t="s">
        <v>123</v>
      </c>
      <c r="I1379" s="83">
        <v>-30.122</v>
      </c>
      <c r="J1379" s="84">
        <v>1.072720625272751</v>
      </c>
      <c r="K1379" s="103">
        <f t="shared" si="219"/>
        <v>1.1603496234189408</v>
      </c>
      <c r="L1379" s="115"/>
      <c r="M1379" s="89" t="s">
        <v>119</v>
      </c>
      <c r="N1379" s="89" t="s">
        <v>120</v>
      </c>
      <c r="O1379" s="89" t="s">
        <v>71</v>
      </c>
      <c r="P1379" s="89" t="s">
        <v>114</v>
      </c>
      <c r="Q1379" s="89" t="s">
        <v>130</v>
      </c>
      <c r="R1379" s="89" t="s">
        <v>140</v>
      </c>
      <c r="S1379" s="81" t="s">
        <v>191</v>
      </c>
      <c r="T1379" s="81" t="s">
        <v>123</v>
      </c>
      <c r="U1379" s="85">
        <v>1.7999999999999999E-2</v>
      </c>
      <c r="V1379" s="86"/>
      <c r="W1379" s="86">
        <v>13.3</v>
      </c>
      <c r="X1379" s="87">
        <v>818.19799999999998</v>
      </c>
      <c r="Y1379" s="87">
        <v>504.44940000000003</v>
      </c>
      <c r="Z1379" s="87">
        <f t="shared" si="210"/>
        <v>0.61653707293344651</v>
      </c>
      <c r="AA1379" s="88">
        <f t="shared" si="211"/>
        <v>8.1999430700148395</v>
      </c>
      <c r="AB1379" s="85">
        <v>6.8330000000000002</v>
      </c>
      <c r="AC1379" s="88">
        <f t="shared" si="212"/>
        <v>0.83329846825236975</v>
      </c>
      <c r="AD1379" s="88">
        <f t="shared" si="213"/>
        <v>1.2000502078171871</v>
      </c>
      <c r="AE1379" s="88">
        <f t="shared" si="214"/>
        <v>2.1600903740709367E-2</v>
      </c>
      <c r="AF1379" s="89">
        <v>950</v>
      </c>
      <c r="AG1379" s="89">
        <f t="shared" si="215"/>
        <v>2.2737793411273017E-5</v>
      </c>
      <c r="AH1379" s="90">
        <v>2000</v>
      </c>
      <c r="AI1379" s="89">
        <v>10.292</v>
      </c>
      <c r="AJ1379" s="89">
        <f t="shared" si="216"/>
        <v>4.4185373904533651E-3</v>
      </c>
      <c r="AK1379" s="1">
        <f t="shared" si="217"/>
        <v>5.1270481970750713E-5</v>
      </c>
      <c r="AL1379" s="1">
        <f t="shared" si="218"/>
        <v>0</v>
      </c>
      <c r="AM1379" s="81" t="s">
        <v>191</v>
      </c>
      <c r="AN1379" s="89" t="s">
        <v>119</v>
      </c>
      <c r="AO1379" s="89" t="s">
        <v>120</v>
      </c>
      <c r="AP1379" s="89" t="s">
        <v>71</v>
      </c>
      <c r="AQ1379" s="89" t="s">
        <v>114</v>
      </c>
      <c r="AR1379" s="89" t="s">
        <v>130</v>
      </c>
      <c r="AS1379" s="89" t="s">
        <v>140</v>
      </c>
      <c r="AT1379" s="81" t="s">
        <v>191</v>
      </c>
      <c r="AU1379" s="81" t="s">
        <v>123</v>
      </c>
    </row>
    <row r="1380" spans="1:47" s="89" customFormat="1" ht="16">
      <c r="A1380" s="81" t="s">
        <v>212</v>
      </c>
      <c r="B1380" s="81" t="s">
        <v>213</v>
      </c>
      <c r="C1380" s="81" t="s">
        <v>66</v>
      </c>
      <c r="D1380" s="91" t="s">
        <v>67</v>
      </c>
      <c r="E1380" s="82">
        <v>84</v>
      </c>
      <c r="F1380" s="83">
        <v>0.28199999999999997</v>
      </c>
      <c r="G1380" s="82">
        <v>2547.6999999999998</v>
      </c>
      <c r="H1380" s="81" t="s">
        <v>123</v>
      </c>
      <c r="I1380" s="83">
        <v>-22.193999999999999</v>
      </c>
      <c r="J1380" s="84">
        <v>1.0813944601369594</v>
      </c>
      <c r="K1380" s="103">
        <f t="shared" si="219"/>
        <v>1.1697236333376124</v>
      </c>
      <c r="L1380" s="115"/>
      <c r="M1380" s="89" t="s">
        <v>119</v>
      </c>
      <c r="N1380" s="89" t="s">
        <v>120</v>
      </c>
      <c r="O1380" s="89" t="s">
        <v>157</v>
      </c>
      <c r="P1380" s="89" t="s">
        <v>114</v>
      </c>
      <c r="Q1380" s="89" t="s">
        <v>130</v>
      </c>
      <c r="R1380" s="89" t="s">
        <v>140</v>
      </c>
      <c r="S1380" s="81" t="s">
        <v>213</v>
      </c>
      <c r="T1380" s="81" t="s">
        <v>123</v>
      </c>
      <c r="U1380" s="85">
        <v>0.02</v>
      </c>
      <c r="V1380" s="86"/>
      <c r="W1380" s="86">
        <v>13.3</v>
      </c>
      <c r="X1380" s="87">
        <v>818.19799999999998</v>
      </c>
      <c r="Y1380" s="87">
        <v>504.44940000000003</v>
      </c>
      <c r="Z1380" s="87">
        <f t="shared" si="210"/>
        <v>0.61653707293344651</v>
      </c>
      <c r="AA1380" s="88">
        <f t="shared" si="211"/>
        <v>8.1999430700148395</v>
      </c>
      <c r="AB1380" s="85">
        <v>6.1529999999999996</v>
      </c>
      <c r="AC1380" s="88">
        <f t="shared" si="212"/>
        <v>0.75037106324554814</v>
      </c>
      <c r="AD1380" s="88">
        <f t="shared" si="213"/>
        <v>1.3326739915512498</v>
      </c>
      <c r="AE1380" s="88">
        <f t="shared" si="214"/>
        <v>2.6653479831024996E-2</v>
      </c>
      <c r="AF1380" s="89">
        <v>995</v>
      </c>
      <c r="AG1380" s="89">
        <f t="shared" si="215"/>
        <v>2.678741691560301E-5</v>
      </c>
      <c r="AH1380" s="90">
        <v>2000</v>
      </c>
      <c r="AI1380" s="89">
        <v>10.292</v>
      </c>
      <c r="AJ1380" s="89">
        <f t="shared" si="216"/>
        <v>5.2054832715901691E-3</v>
      </c>
      <c r="AK1380" s="1">
        <f t="shared" si="217"/>
        <v>6.0889768057226142E-5</v>
      </c>
      <c r="AL1380" s="1">
        <f t="shared" si="218"/>
        <v>0</v>
      </c>
      <c r="AM1380" s="81" t="s">
        <v>213</v>
      </c>
      <c r="AN1380" s="89" t="s">
        <v>119</v>
      </c>
      <c r="AO1380" s="89" t="s">
        <v>120</v>
      </c>
      <c r="AP1380" s="89" t="s">
        <v>157</v>
      </c>
      <c r="AQ1380" s="89" t="s">
        <v>114</v>
      </c>
      <c r="AR1380" s="89" t="s">
        <v>130</v>
      </c>
      <c r="AS1380" s="89" t="s">
        <v>140</v>
      </c>
      <c r="AT1380" s="81" t="s">
        <v>213</v>
      </c>
      <c r="AU1380" s="81" t="s">
        <v>123</v>
      </c>
    </row>
    <row r="1381" spans="1:47" s="1" customFormat="1" ht="16">
      <c r="A1381" s="8" t="s">
        <v>222</v>
      </c>
      <c r="B1381" s="8" t="s">
        <v>223</v>
      </c>
      <c r="C1381" s="8" t="s">
        <v>66</v>
      </c>
      <c r="D1381" s="11" t="s">
        <v>67</v>
      </c>
      <c r="E1381" s="24">
        <v>88</v>
      </c>
      <c r="F1381" s="13">
        <v>0.25600000000000001</v>
      </c>
      <c r="G1381" s="24">
        <v>2557.1</v>
      </c>
      <c r="H1381" s="8" t="s">
        <v>123</v>
      </c>
      <c r="I1381" s="13">
        <v>2023.386</v>
      </c>
      <c r="J1381" s="38">
        <v>3.2697122508207976</v>
      </c>
      <c r="K1381" s="103">
        <f t="shared" si="219"/>
        <v>3.5304056302613249</v>
      </c>
      <c r="L1381" s="115">
        <f>K1381-K1382</f>
        <v>2.3522672398797377</v>
      </c>
      <c r="M1381" s="1" t="s">
        <v>69</v>
      </c>
      <c r="N1381" s="1" t="s">
        <v>70</v>
      </c>
      <c r="O1381" s="1" t="s">
        <v>71</v>
      </c>
      <c r="P1381" s="1" t="s">
        <v>72</v>
      </c>
      <c r="Q1381" s="1" t="s">
        <v>224</v>
      </c>
      <c r="R1381" s="1" t="s">
        <v>74</v>
      </c>
      <c r="S1381" s="8" t="s">
        <v>223</v>
      </c>
      <c r="T1381" s="8" t="s">
        <v>123</v>
      </c>
      <c r="U1381" s="25">
        <v>1.4999999999999999E-2</v>
      </c>
      <c r="V1381"/>
      <c r="W1381">
        <v>13.3</v>
      </c>
      <c r="X1381" s="70">
        <v>818.19799999999998</v>
      </c>
      <c r="Y1381" s="70">
        <v>504.44940000000003</v>
      </c>
      <c r="Z1381" s="70">
        <f t="shared" si="210"/>
        <v>0.61653707293344651</v>
      </c>
      <c r="AA1381" s="23">
        <f t="shared" si="211"/>
        <v>8.1999430700148395</v>
      </c>
      <c r="AB1381" s="25">
        <v>6.2279999999999998</v>
      </c>
      <c r="AC1381" s="23">
        <f t="shared" si="212"/>
        <v>0.75951746820953592</v>
      </c>
      <c r="AD1381" s="23">
        <f t="shared" si="213"/>
        <v>1.3166254126549195</v>
      </c>
      <c r="AE1381" s="23">
        <f t="shared" si="214"/>
        <v>1.9749381189823792E-2</v>
      </c>
      <c r="AF1381" s="1">
        <v>995</v>
      </c>
      <c r="AG1381" s="1">
        <f t="shared" si="215"/>
        <v>1.9848624311380696E-5</v>
      </c>
      <c r="AH1381" s="7">
        <v>2000</v>
      </c>
      <c r="AI1381" s="1">
        <v>10.335000000000001</v>
      </c>
      <c r="AJ1381" s="1">
        <f t="shared" si="216"/>
        <v>3.8410496974128103E-3</v>
      </c>
      <c r="AK1381" s="1">
        <f t="shared" si="217"/>
        <v>1.3560463477859744E-4</v>
      </c>
      <c r="AL1381" s="1">
        <f t="shared" si="218"/>
        <v>9.0351753699741334E-5</v>
      </c>
      <c r="AM1381" s="8" t="s">
        <v>223</v>
      </c>
      <c r="AN1381" s="1" t="s">
        <v>69</v>
      </c>
      <c r="AO1381" s="1" t="s">
        <v>70</v>
      </c>
      <c r="AP1381" s="1" t="s">
        <v>71</v>
      </c>
      <c r="AQ1381" s="1" t="s">
        <v>72</v>
      </c>
      <c r="AR1381" s="1" t="s">
        <v>224</v>
      </c>
      <c r="AS1381" s="1" t="s">
        <v>74</v>
      </c>
      <c r="AT1381" s="8" t="s">
        <v>223</v>
      </c>
      <c r="AU1381" s="8" t="s">
        <v>123</v>
      </c>
    </row>
    <row r="1382" spans="1:47" s="1" customFormat="1" ht="16">
      <c r="A1382" s="8" t="s">
        <v>227</v>
      </c>
      <c r="B1382" s="8" t="s">
        <v>226</v>
      </c>
      <c r="C1382" s="8" t="s">
        <v>66</v>
      </c>
      <c r="D1382" s="8" t="s">
        <v>67</v>
      </c>
      <c r="E1382" s="24">
        <v>81</v>
      </c>
      <c r="F1382" s="13">
        <v>0.26</v>
      </c>
      <c r="G1382" s="24">
        <v>2547.9</v>
      </c>
      <c r="H1382" s="8" t="s">
        <v>123</v>
      </c>
      <c r="I1382" s="13">
        <v>-15.076000000000001</v>
      </c>
      <c r="J1382" s="38">
        <v>1.0891807976490966</v>
      </c>
      <c r="K1382" s="103">
        <f t="shared" si="219"/>
        <v>1.1781383903815872</v>
      </c>
      <c r="L1382" s="115"/>
      <c r="M1382" s="1" t="s">
        <v>69</v>
      </c>
      <c r="N1382" s="1" t="s">
        <v>70</v>
      </c>
      <c r="O1382" s="1" t="s">
        <v>71</v>
      </c>
      <c r="P1382" s="1" t="s">
        <v>114</v>
      </c>
      <c r="Q1382" s="1" t="s">
        <v>224</v>
      </c>
      <c r="R1382" s="1" t="s">
        <v>74</v>
      </c>
      <c r="S1382" s="8" t="s">
        <v>226</v>
      </c>
      <c r="T1382" s="8" t="s">
        <v>123</v>
      </c>
      <c r="U1382" s="25">
        <v>1.6E-2</v>
      </c>
      <c r="V1382"/>
      <c r="W1382">
        <v>13.3</v>
      </c>
      <c r="X1382" s="70">
        <v>818.19799999999998</v>
      </c>
      <c r="Y1382" s="70">
        <v>504.44940000000003</v>
      </c>
      <c r="Z1382" s="70">
        <f t="shared" si="210"/>
        <v>0.61653707293344651</v>
      </c>
      <c r="AA1382" s="23">
        <f t="shared" si="211"/>
        <v>8.1999430700148395</v>
      </c>
      <c r="AB1382" s="25">
        <v>6.3979999999999997</v>
      </c>
      <c r="AC1382" s="23">
        <f t="shared" si="212"/>
        <v>0.78024931946124121</v>
      </c>
      <c r="AD1382" s="23">
        <f t="shared" si="213"/>
        <v>1.2816416176953487</v>
      </c>
      <c r="AE1382" s="23">
        <f t="shared" si="214"/>
        <v>2.0506265883125579E-2</v>
      </c>
      <c r="AF1382" s="1">
        <v>995</v>
      </c>
      <c r="AG1382" s="1">
        <f t="shared" si="215"/>
        <v>2.0609312445352341E-5</v>
      </c>
      <c r="AH1382" s="7">
        <v>2000</v>
      </c>
      <c r="AI1382" s="1">
        <v>10.673</v>
      </c>
      <c r="AJ1382" s="1">
        <f t="shared" si="216"/>
        <v>3.8619530488807913E-3</v>
      </c>
      <c r="AK1382" s="1">
        <f t="shared" si="217"/>
        <v>4.5499151487376787E-5</v>
      </c>
      <c r="AL1382" s="1">
        <f t="shared" si="218"/>
        <v>0</v>
      </c>
      <c r="AM1382" s="8" t="s">
        <v>226</v>
      </c>
      <c r="AN1382" s="1" t="s">
        <v>69</v>
      </c>
      <c r="AO1382" s="1" t="s">
        <v>70</v>
      </c>
      <c r="AP1382" s="1" t="s">
        <v>71</v>
      </c>
      <c r="AQ1382" s="1" t="s">
        <v>114</v>
      </c>
      <c r="AR1382" s="1" t="s">
        <v>224</v>
      </c>
      <c r="AS1382" s="1" t="s">
        <v>74</v>
      </c>
      <c r="AT1382" s="8" t="s">
        <v>226</v>
      </c>
      <c r="AU1382" s="8" t="s">
        <v>123</v>
      </c>
    </row>
    <row r="1383" spans="1:47" s="71" customFormat="1" ht="16">
      <c r="A1383" s="72" t="s">
        <v>228</v>
      </c>
      <c r="B1383" s="72" t="s">
        <v>229</v>
      </c>
      <c r="C1383" s="72" t="s">
        <v>66</v>
      </c>
      <c r="D1383" s="72" t="s">
        <v>67</v>
      </c>
      <c r="E1383" s="74">
        <v>77</v>
      </c>
      <c r="F1383" s="75">
        <v>0.29599999999999999</v>
      </c>
      <c r="G1383" s="74">
        <v>2557.3000000000002</v>
      </c>
      <c r="H1383" s="72" t="s">
        <v>123</v>
      </c>
      <c r="I1383" s="75">
        <v>3636.2550000000001</v>
      </c>
      <c r="J1383" s="76">
        <v>4.928029157371185</v>
      </c>
      <c r="K1383" s="103">
        <f t="shared" si="219"/>
        <v>5.3136766721511899</v>
      </c>
      <c r="L1383" s="115"/>
      <c r="M1383" s="71" t="s">
        <v>119</v>
      </c>
      <c r="N1383" s="71" t="s">
        <v>120</v>
      </c>
      <c r="O1383" s="71" t="s">
        <v>71</v>
      </c>
      <c r="P1383" s="71" t="s">
        <v>72</v>
      </c>
      <c r="Q1383" s="71" t="s">
        <v>224</v>
      </c>
      <c r="R1383" s="71" t="s">
        <v>74</v>
      </c>
      <c r="S1383" s="72" t="s">
        <v>229</v>
      </c>
      <c r="T1383" s="72" t="s">
        <v>123</v>
      </c>
      <c r="U1383" s="77">
        <v>1.6E-2</v>
      </c>
      <c r="V1383" s="67"/>
      <c r="W1383" s="67">
        <v>13.3</v>
      </c>
      <c r="X1383" s="78">
        <v>818.19799999999998</v>
      </c>
      <c r="Y1383" s="78">
        <v>504.44940000000003</v>
      </c>
      <c r="Z1383" s="78">
        <f t="shared" si="210"/>
        <v>0.61653707293344651</v>
      </c>
      <c r="AA1383" s="79">
        <f t="shared" si="211"/>
        <v>8.1999430700148395</v>
      </c>
      <c r="AB1383" s="77">
        <v>5.9139999999999997</v>
      </c>
      <c r="AC1383" s="79">
        <f t="shared" si="212"/>
        <v>0.72122451942697419</v>
      </c>
      <c r="AD1383" s="79">
        <f t="shared" si="213"/>
        <v>1.3865307862723772</v>
      </c>
      <c r="AE1383" s="79">
        <f t="shared" si="214"/>
        <v>2.2184492580358036E-2</v>
      </c>
      <c r="AF1383" s="71">
        <v>995</v>
      </c>
      <c r="AG1383" s="71">
        <f t="shared" si="215"/>
        <v>2.2295972442570891E-5</v>
      </c>
      <c r="AH1383" s="80">
        <v>2000</v>
      </c>
      <c r="AI1383" s="71">
        <v>10.311</v>
      </c>
      <c r="AJ1383" s="71">
        <f t="shared" si="216"/>
        <v>4.3246964295550168E-3</v>
      </c>
      <c r="AK1383" s="1">
        <f t="shared" si="217"/>
        <v>2.2980038531862036E-4</v>
      </c>
      <c r="AL1383" s="1">
        <f t="shared" si="218"/>
        <v>0</v>
      </c>
      <c r="AM1383" s="72" t="s">
        <v>229</v>
      </c>
      <c r="AN1383" s="71" t="s">
        <v>119</v>
      </c>
      <c r="AO1383" s="71" t="s">
        <v>120</v>
      </c>
      <c r="AP1383" s="71" t="s">
        <v>71</v>
      </c>
      <c r="AQ1383" s="71" t="s">
        <v>72</v>
      </c>
      <c r="AR1383" s="71" t="s">
        <v>224</v>
      </c>
      <c r="AS1383" s="71" t="s">
        <v>74</v>
      </c>
      <c r="AT1383" s="72" t="s">
        <v>229</v>
      </c>
      <c r="AU1383" s="72" t="s">
        <v>123</v>
      </c>
    </row>
    <row r="1384" spans="1:47" s="71" customFormat="1" ht="16">
      <c r="A1384" s="72" t="s">
        <v>64</v>
      </c>
      <c r="B1384" s="72" t="s">
        <v>65</v>
      </c>
      <c r="C1384" s="72" t="s">
        <v>66</v>
      </c>
      <c r="D1384" s="73" t="s">
        <v>67</v>
      </c>
      <c r="E1384" s="74">
        <v>84</v>
      </c>
      <c r="F1384" s="75">
        <v>1.4470000000000001</v>
      </c>
      <c r="G1384" s="74">
        <v>2519.5</v>
      </c>
      <c r="H1384" s="72" t="s">
        <v>103</v>
      </c>
      <c r="I1384" s="75">
        <v>8438.3850000000002</v>
      </c>
      <c r="J1384" s="76">
        <v>9.5451548879941086</v>
      </c>
      <c r="K1384" s="103">
        <f t="shared" si="219"/>
        <v>10.253153154181241</v>
      </c>
      <c r="L1384" s="115"/>
      <c r="M1384" s="71" t="s">
        <v>69</v>
      </c>
      <c r="N1384" s="71" t="s">
        <v>70</v>
      </c>
      <c r="O1384" s="71" t="s">
        <v>71</v>
      </c>
      <c r="P1384" s="71" t="s">
        <v>72</v>
      </c>
      <c r="Q1384" s="71" t="s">
        <v>73</v>
      </c>
      <c r="R1384" s="71" t="s">
        <v>74</v>
      </c>
      <c r="S1384" s="72" t="s">
        <v>65</v>
      </c>
      <c r="T1384" s="72" t="s">
        <v>103</v>
      </c>
      <c r="U1384" s="77">
        <v>7.8E-2</v>
      </c>
      <c r="V1384" s="67"/>
      <c r="W1384" s="67">
        <v>13.3</v>
      </c>
      <c r="X1384" s="78">
        <v>818.19799999999998</v>
      </c>
      <c r="Y1384" s="78">
        <v>504.44940000000003</v>
      </c>
      <c r="Z1384" s="78">
        <f t="shared" si="210"/>
        <v>0.61653707293344651</v>
      </c>
      <c r="AA1384" s="79">
        <f t="shared" si="211"/>
        <v>8.1999430700148395</v>
      </c>
      <c r="AB1384" s="77">
        <v>6.6559999999999997</v>
      </c>
      <c r="AC1384" s="79">
        <f t="shared" si="212"/>
        <v>0.81171295253735887</v>
      </c>
      <c r="AD1384" s="79">
        <f t="shared" si="213"/>
        <v>1.2319626006632871</v>
      </c>
      <c r="AE1384" s="79">
        <f t="shared" si="214"/>
        <v>9.60930828517364E-2</v>
      </c>
      <c r="AF1384" s="71">
        <v>995</v>
      </c>
      <c r="AG1384" s="71">
        <f t="shared" si="215"/>
        <v>9.6575962665061709E-5</v>
      </c>
      <c r="AH1384" s="80">
        <v>2000</v>
      </c>
      <c r="AI1384" s="71">
        <v>10.116</v>
      </c>
      <c r="AJ1384" s="71">
        <f t="shared" si="216"/>
        <v>1.9093705548648025E-2</v>
      </c>
      <c r="AK1384" s="1">
        <f t="shared" si="217"/>
        <v>1.9577068727112835E-3</v>
      </c>
      <c r="AL1384" s="1">
        <f t="shared" si="218"/>
        <v>0</v>
      </c>
      <c r="AM1384" s="72" t="s">
        <v>65</v>
      </c>
      <c r="AN1384" s="71" t="s">
        <v>69</v>
      </c>
      <c r="AO1384" s="71" t="s">
        <v>70</v>
      </c>
      <c r="AP1384" s="71" t="s">
        <v>71</v>
      </c>
      <c r="AQ1384" s="71" t="s">
        <v>72</v>
      </c>
      <c r="AR1384" s="71" t="s">
        <v>73</v>
      </c>
      <c r="AS1384" s="71" t="s">
        <v>74</v>
      </c>
      <c r="AT1384" s="72" t="s">
        <v>65</v>
      </c>
      <c r="AU1384" s="72" t="s">
        <v>103</v>
      </c>
    </row>
    <row r="1385" spans="1:47" s="1" customFormat="1" ht="16">
      <c r="A1385" s="8" t="s">
        <v>75</v>
      </c>
      <c r="B1385" s="8" t="s">
        <v>65</v>
      </c>
      <c r="C1385" s="8" t="s">
        <v>66</v>
      </c>
      <c r="D1385" s="11" t="s">
        <v>67</v>
      </c>
      <c r="E1385" s="24">
        <v>81</v>
      </c>
      <c r="F1385" s="13">
        <v>1.45</v>
      </c>
      <c r="G1385" s="24">
        <v>2519.1</v>
      </c>
      <c r="H1385" s="8" t="s">
        <v>103</v>
      </c>
      <c r="I1385" s="13">
        <v>7227.8680000000004</v>
      </c>
      <c r="J1385" s="38">
        <v>8.4240725514078587</v>
      </c>
      <c r="K1385" s="103">
        <f t="shared" si="219"/>
        <v>9.0572424098300068</v>
      </c>
      <c r="L1385" s="115">
        <f>K1385-K1386</f>
        <v>7.8900359160746065</v>
      </c>
      <c r="M1385" s="1" t="s">
        <v>69</v>
      </c>
      <c r="N1385" s="1" t="s">
        <v>70</v>
      </c>
      <c r="O1385" s="1" t="s">
        <v>71</v>
      </c>
      <c r="P1385" s="1" t="s">
        <v>72</v>
      </c>
      <c r="Q1385" s="1" t="s">
        <v>73</v>
      </c>
      <c r="R1385" s="1" t="s">
        <v>74</v>
      </c>
      <c r="S1385" s="8" t="s">
        <v>65</v>
      </c>
      <c r="T1385" s="8" t="s">
        <v>103</v>
      </c>
      <c r="U1385" s="25">
        <v>8.5999999999999993E-2</v>
      </c>
      <c r="V1385"/>
      <c r="W1385">
        <v>13.3</v>
      </c>
      <c r="X1385" s="70">
        <v>818.19799999999998</v>
      </c>
      <c r="Y1385" s="70">
        <v>504.44940000000003</v>
      </c>
      <c r="Z1385" s="70">
        <f t="shared" si="210"/>
        <v>0.61653707293344651</v>
      </c>
      <c r="AA1385" s="23">
        <f t="shared" si="211"/>
        <v>8.1999430700148395</v>
      </c>
      <c r="AB1385" s="25">
        <v>6.6559999999999997</v>
      </c>
      <c r="AC1385" s="23">
        <f t="shared" si="212"/>
        <v>0.81171295253735887</v>
      </c>
      <c r="AD1385" s="23">
        <f t="shared" si="213"/>
        <v>1.2319626006632871</v>
      </c>
      <c r="AE1385" s="23">
        <f t="shared" si="214"/>
        <v>0.10594878365704269</v>
      </c>
      <c r="AF1385" s="1">
        <v>995</v>
      </c>
      <c r="AG1385" s="1">
        <f t="shared" si="215"/>
        <v>1.0648118960506803E-4</v>
      </c>
      <c r="AH1385" s="7">
        <v>2000</v>
      </c>
      <c r="AI1385" s="1">
        <v>10.116</v>
      </c>
      <c r="AJ1385" s="1">
        <f t="shared" si="216"/>
        <v>2.1052034322868333E-2</v>
      </c>
      <c r="AK1385" s="1">
        <f t="shared" si="217"/>
        <v>1.9067337808228002E-3</v>
      </c>
      <c r="AL1385" s="1">
        <f t="shared" si="218"/>
        <v>1.6610130691386649E-3</v>
      </c>
      <c r="AM1385" s="8" t="s">
        <v>65</v>
      </c>
      <c r="AN1385" s="1" t="s">
        <v>69</v>
      </c>
      <c r="AO1385" s="1" t="s">
        <v>70</v>
      </c>
      <c r="AP1385" s="1" t="s">
        <v>71</v>
      </c>
      <c r="AQ1385" s="1" t="s">
        <v>72</v>
      </c>
      <c r="AR1385" s="1" t="s">
        <v>73</v>
      </c>
      <c r="AS1385" s="1" t="s">
        <v>74</v>
      </c>
      <c r="AT1385" s="8" t="s">
        <v>65</v>
      </c>
      <c r="AU1385" s="8" t="s">
        <v>103</v>
      </c>
    </row>
    <row r="1386" spans="1:47" s="1" customFormat="1" ht="16">
      <c r="A1386" s="8" t="s">
        <v>112</v>
      </c>
      <c r="B1386" s="8" t="s">
        <v>113</v>
      </c>
      <c r="C1386" s="8" t="s">
        <v>66</v>
      </c>
      <c r="D1386" s="11" t="s">
        <v>67</v>
      </c>
      <c r="E1386" s="24">
        <v>66</v>
      </c>
      <c r="F1386" s="13">
        <v>1.222</v>
      </c>
      <c r="G1386" s="24">
        <v>2518.4</v>
      </c>
      <c r="H1386" s="8" t="s">
        <v>103</v>
      </c>
      <c r="I1386" s="13">
        <v>-24.323</v>
      </c>
      <c r="J1386" s="38">
        <v>1.0790653216314414</v>
      </c>
      <c r="K1386" s="103">
        <f t="shared" si="219"/>
        <v>1.1672064937554001</v>
      </c>
      <c r="L1386" s="115"/>
      <c r="M1386" s="1" t="s">
        <v>69</v>
      </c>
      <c r="N1386" s="1" t="s">
        <v>70</v>
      </c>
      <c r="O1386" s="1" t="s">
        <v>71</v>
      </c>
      <c r="P1386" s="1" t="s">
        <v>114</v>
      </c>
      <c r="Q1386" s="1" t="s">
        <v>73</v>
      </c>
      <c r="R1386" s="1" t="s">
        <v>74</v>
      </c>
      <c r="S1386" s="8" t="s">
        <v>113</v>
      </c>
      <c r="T1386" s="8" t="s">
        <v>103</v>
      </c>
      <c r="U1386" s="25">
        <v>8.6999999999999994E-2</v>
      </c>
      <c r="V1386"/>
      <c r="W1386">
        <v>13.3</v>
      </c>
      <c r="X1386" s="70">
        <v>818.19799999999998</v>
      </c>
      <c r="Y1386" s="70">
        <v>504.44940000000003</v>
      </c>
      <c r="Z1386" s="70">
        <f t="shared" si="210"/>
        <v>0.61653707293344651</v>
      </c>
      <c r="AA1386" s="23">
        <f t="shared" si="211"/>
        <v>8.1999430700148395</v>
      </c>
      <c r="AB1386" s="25">
        <v>6.609</v>
      </c>
      <c r="AC1386" s="23">
        <f t="shared" si="212"/>
        <v>0.80598120542659324</v>
      </c>
      <c r="AD1386" s="23">
        <f t="shared" si="213"/>
        <v>1.2407237206861612</v>
      </c>
      <c r="AE1386" s="23">
        <f t="shared" si="214"/>
        <v>0.10794296369969601</v>
      </c>
      <c r="AF1386" s="1">
        <v>995</v>
      </c>
      <c r="AG1386" s="1">
        <f t="shared" si="215"/>
        <v>1.0848539065296082E-4</v>
      </c>
      <c r="AH1386" s="7">
        <v>2000</v>
      </c>
      <c r="AI1386" s="1">
        <v>10.411</v>
      </c>
      <c r="AJ1386" s="1">
        <f t="shared" si="216"/>
        <v>2.084053225491515E-2</v>
      </c>
      <c r="AK1386" s="1">
        <f t="shared" si="217"/>
        <v>2.4325204581255834E-4</v>
      </c>
      <c r="AL1386" s="1">
        <f t="shared" si="218"/>
        <v>0</v>
      </c>
      <c r="AM1386" s="8" t="s">
        <v>113</v>
      </c>
      <c r="AN1386" s="1" t="s">
        <v>69</v>
      </c>
      <c r="AO1386" s="1" t="s">
        <v>70</v>
      </c>
      <c r="AP1386" s="1" t="s">
        <v>71</v>
      </c>
      <c r="AQ1386" s="1" t="s">
        <v>114</v>
      </c>
      <c r="AR1386" s="1" t="s">
        <v>73</v>
      </c>
      <c r="AS1386" s="1" t="s">
        <v>74</v>
      </c>
      <c r="AT1386" s="8" t="s">
        <v>113</v>
      </c>
      <c r="AU1386" s="8" t="s">
        <v>103</v>
      </c>
    </row>
    <row r="1387" spans="1:47" s="1" customFormat="1" ht="16">
      <c r="A1387" s="8" t="s">
        <v>115</v>
      </c>
      <c r="B1387" s="8" t="s">
        <v>113</v>
      </c>
      <c r="C1387" s="8" t="s">
        <v>66</v>
      </c>
      <c r="D1387" s="11" t="s">
        <v>67</v>
      </c>
      <c r="E1387" s="24">
        <v>67</v>
      </c>
      <c r="F1387" s="13">
        <v>1.24</v>
      </c>
      <c r="G1387" s="24">
        <v>2518.1999999999998</v>
      </c>
      <c r="H1387" s="8" t="s">
        <v>103</v>
      </c>
      <c r="I1387" s="13">
        <v>-25.341999999999999</v>
      </c>
      <c r="J1387" s="38">
        <v>1.0779504908331312</v>
      </c>
      <c r="K1387" s="103">
        <f t="shared" si="219"/>
        <v>1.1660016737313696</v>
      </c>
      <c r="L1387" s="115"/>
      <c r="M1387" s="1" t="s">
        <v>69</v>
      </c>
      <c r="N1387" s="1" t="s">
        <v>70</v>
      </c>
      <c r="O1387" s="1" t="s">
        <v>71</v>
      </c>
      <c r="P1387" s="1" t="s">
        <v>114</v>
      </c>
      <c r="Q1387" s="1" t="s">
        <v>73</v>
      </c>
      <c r="R1387" s="1" t="s">
        <v>74</v>
      </c>
      <c r="S1387" s="8" t="s">
        <v>113</v>
      </c>
      <c r="T1387" s="8" t="s">
        <v>103</v>
      </c>
      <c r="U1387" s="25">
        <v>8.6999999999999994E-2</v>
      </c>
      <c r="V1387"/>
      <c r="W1387">
        <v>13.3</v>
      </c>
      <c r="X1387" s="70">
        <v>818.19799999999998</v>
      </c>
      <c r="Y1387" s="70">
        <v>504.44940000000003</v>
      </c>
      <c r="Z1387" s="70">
        <f t="shared" si="210"/>
        <v>0.61653707293344651</v>
      </c>
      <c r="AA1387" s="23">
        <f t="shared" si="211"/>
        <v>8.1999430700148395</v>
      </c>
      <c r="AB1387" s="25">
        <v>6.609</v>
      </c>
      <c r="AC1387" s="23">
        <f t="shared" si="212"/>
        <v>0.80598120542659324</v>
      </c>
      <c r="AD1387" s="23">
        <f t="shared" si="213"/>
        <v>1.2407237206861612</v>
      </c>
      <c r="AE1387" s="23">
        <f t="shared" si="214"/>
        <v>0.10794296369969601</v>
      </c>
      <c r="AF1387" s="1">
        <v>995</v>
      </c>
      <c r="AG1387" s="1">
        <f t="shared" si="215"/>
        <v>1.0848539065296082E-4</v>
      </c>
      <c r="AH1387" s="7">
        <v>2000</v>
      </c>
      <c r="AI1387" s="1">
        <v>10.411</v>
      </c>
      <c r="AJ1387" s="1">
        <f t="shared" si="216"/>
        <v>2.084053225491515E-2</v>
      </c>
      <c r="AK1387" s="1">
        <f t="shared" si="217"/>
        <v>2.430009549068366E-4</v>
      </c>
      <c r="AL1387" s="1">
        <f t="shared" si="218"/>
        <v>0</v>
      </c>
      <c r="AM1387" s="8" t="s">
        <v>113</v>
      </c>
      <c r="AN1387" s="1" t="s">
        <v>69</v>
      </c>
      <c r="AO1387" s="1" t="s">
        <v>70</v>
      </c>
      <c r="AP1387" s="1" t="s">
        <v>71</v>
      </c>
      <c r="AQ1387" s="1" t="s">
        <v>114</v>
      </c>
      <c r="AR1387" s="1" t="s">
        <v>73</v>
      </c>
      <c r="AS1387" s="1" t="s">
        <v>74</v>
      </c>
      <c r="AT1387" s="8" t="s">
        <v>113</v>
      </c>
      <c r="AU1387" s="8" t="s">
        <v>103</v>
      </c>
    </row>
    <row r="1388" spans="1:47" s="1" customFormat="1" ht="16">
      <c r="A1388" s="8" t="s">
        <v>116</v>
      </c>
      <c r="B1388" s="8" t="s">
        <v>117</v>
      </c>
      <c r="C1388" s="8" t="s">
        <v>66</v>
      </c>
      <c r="D1388" s="11" t="s">
        <v>67</v>
      </c>
      <c r="E1388" s="24">
        <v>80</v>
      </c>
      <c r="F1388" s="13">
        <v>2.7570000000000001</v>
      </c>
      <c r="G1388" s="24">
        <v>2521</v>
      </c>
      <c r="H1388" s="8" t="s">
        <v>103</v>
      </c>
      <c r="I1388" s="13">
        <v>1417.277</v>
      </c>
      <c r="J1388" s="38">
        <v>2.6314703957933792</v>
      </c>
      <c r="K1388" s="103">
        <f t="shared" si="219"/>
        <v>2.8427724004154999</v>
      </c>
      <c r="L1388" s="115">
        <f>K1388-K1389</f>
        <v>1.6801488723418498</v>
      </c>
      <c r="M1388" s="1" t="s">
        <v>119</v>
      </c>
      <c r="N1388" s="1" t="s">
        <v>120</v>
      </c>
      <c r="O1388" s="1" t="s">
        <v>71</v>
      </c>
      <c r="P1388" s="1" t="s">
        <v>72</v>
      </c>
      <c r="Q1388" s="1" t="s">
        <v>73</v>
      </c>
      <c r="R1388" s="1" t="s">
        <v>74</v>
      </c>
      <c r="S1388" s="8" t="s">
        <v>117</v>
      </c>
      <c r="T1388" s="8" t="s">
        <v>103</v>
      </c>
      <c r="U1388" s="25">
        <v>0.154</v>
      </c>
      <c r="V1388"/>
      <c r="W1388">
        <v>13.3</v>
      </c>
      <c r="X1388" s="70">
        <v>818.19799999999998</v>
      </c>
      <c r="Y1388" s="70">
        <v>504.44940000000003</v>
      </c>
      <c r="Z1388" s="70">
        <f t="shared" si="210"/>
        <v>0.61653707293344651</v>
      </c>
      <c r="AA1388" s="23">
        <f t="shared" si="211"/>
        <v>8.1999430700148395</v>
      </c>
      <c r="AB1388" s="25">
        <v>7.4029999999999996</v>
      </c>
      <c r="AC1388" s="23">
        <f t="shared" si="212"/>
        <v>0.90281114597867596</v>
      </c>
      <c r="AD1388" s="23">
        <f t="shared" si="213"/>
        <v>1.1076513670153776</v>
      </c>
      <c r="AE1388" s="23">
        <f t="shared" si="214"/>
        <v>0.17057831052036815</v>
      </c>
      <c r="AF1388" s="1">
        <v>995</v>
      </c>
      <c r="AG1388" s="1">
        <f t="shared" si="215"/>
        <v>1.7143548796016899E-4</v>
      </c>
      <c r="AH1388" s="7">
        <v>2000</v>
      </c>
      <c r="AI1388" s="1">
        <v>10.256</v>
      </c>
      <c r="AJ1388" s="1">
        <f t="shared" si="216"/>
        <v>3.3431257402529058E-2</v>
      </c>
      <c r="AK1388" s="1">
        <f t="shared" si="217"/>
        <v>9.5037455855095986E-4</v>
      </c>
      <c r="AL1388" s="1">
        <f t="shared" si="218"/>
        <v>5.6169489425829313E-4</v>
      </c>
      <c r="AM1388" s="8" t="s">
        <v>117</v>
      </c>
      <c r="AN1388" s="1" t="s">
        <v>119</v>
      </c>
      <c r="AO1388" s="1" t="s">
        <v>120</v>
      </c>
      <c r="AP1388" s="1" t="s">
        <v>71</v>
      </c>
      <c r="AQ1388" s="1" t="s">
        <v>72</v>
      </c>
      <c r="AR1388" s="1" t="s">
        <v>73</v>
      </c>
      <c r="AS1388" s="1" t="s">
        <v>74</v>
      </c>
      <c r="AT1388" s="8" t="s">
        <v>117</v>
      </c>
      <c r="AU1388" s="8" t="s">
        <v>103</v>
      </c>
    </row>
    <row r="1389" spans="1:47" s="1" customFormat="1" ht="16">
      <c r="A1389" s="8" t="s">
        <v>126</v>
      </c>
      <c r="B1389" s="8" t="s">
        <v>127</v>
      </c>
      <c r="C1389" s="8" t="s">
        <v>66</v>
      </c>
      <c r="D1389" s="11" t="s">
        <v>67</v>
      </c>
      <c r="E1389" s="24">
        <v>83</v>
      </c>
      <c r="F1389" s="13">
        <v>1.7649999999999999</v>
      </c>
      <c r="G1389" s="24">
        <v>2518.6999999999998</v>
      </c>
      <c r="H1389" s="8" t="s">
        <v>103</v>
      </c>
      <c r="I1389" s="13">
        <v>-28.199000000000002</v>
      </c>
      <c r="J1389" s="38">
        <v>1.074824673235657</v>
      </c>
      <c r="K1389" s="103">
        <f t="shared" si="219"/>
        <v>1.1626235280736501</v>
      </c>
      <c r="L1389" s="115"/>
      <c r="M1389" s="1" t="s">
        <v>119</v>
      </c>
      <c r="N1389" s="1" t="s">
        <v>120</v>
      </c>
      <c r="O1389" s="1" t="s">
        <v>71</v>
      </c>
      <c r="P1389" s="1" t="s">
        <v>114</v>
      </c>
      <c r="Q1389" s="1" t="s">
        <v>73</v>
      </c>
      <c r="R1389" s="1" t="s">
        <v>74</v>
      </c>
      <c r="S1389" s="8" t="s">
        <v>127</v>
      </c>
      <c r="T1389" s="8" t="s">
        <v>103</v>
      </c>
      <c r="U1389" s="25">
        <v>0.106</v>
      </c>
      <c r="V1389"/>
      <c r="W1389">
        <v>13.3</v>
      </c>
      <c r="X1389" s="70">
        <v>818.19799999999998</v>
      </c>
      <c r="Y1389" s="70">
        <v>504.44940000000003</v>
      </c>
      <c r="Z1389" s="70">
        <f t="shared" si="210"/>
        <v>0.61653707293344651</v>
      </c>
      <c r="AA1389" s="23">
        <f t="shared" si="211"/>
        <v>8.1999430700148395</v>
      </c>
      <c r="AB1389" s="25">
        <v>6.4210000000000003</v>
      </c>
      <c r="AC1389" s="23">
        <f t="shared" si="212"/>
        <v>0.78305421698353084</v>
      </c>
      <c r="AD1389" s="23">
        <f t="shared" si="213"/>
        <v>1.277050781811998</v>
      </c>
      <c r="AE1389" s="23">
        <f t="shared" si="214"/>
        <v>0.13536738287207178</v>
      </c>
      <c r="AF1389" s="1">
        <v>995</v>
      </c>
      <c r="AG1389" s="1">
        <f t="shared" si="215"/>
        <v>1.3604762097695658E-4</v>
      </c>
      <c r="AH1389" s="7">
        <v>2000</v>
      </c>
      <c r="AI1389" s="1">
        <v>10.188000000000001</v>
      </c>
      <c r="AJ1389" s="1">
        <f t="shared" si="216"/>
        <v>2.6707424612673062E-2</v>
      </c>
      <c r="AK1389" s="1">
        <f t="shared" si="217"/>
        <v>3.1050680228946994E-4</v>
      </c>
      <c r="AL1389" s="1">
        <f t="shared" si="218"/>
        <v>0</v>
      </c>
      <c r="AM1389" s="8" t="s">
        <v>127</v>
      </c>
      <c r="AN1389" s="1" t="s">
        <v>119</v>
      </c>
      <c r="AO1389" s="1" t="s">
        <v>120</v>
      </c>
      <c r="AP1389" s="1" t="s">
        <v>71</v>
      </c>
      <c r="AQ1389" s="1" t="s">
        <v>114</v>
      </c>
      <c r="AR1389" s="1" t="s">
        <v>73</v>
      </c>
      <c r="AS1389" s="1" t="s">
        <v>74</v>
      </c>
      <c r="AT1389" s="8" t="s">
        <v>127</v>
      </c>
      <c r="AU1389" s="8" t="s">
        <v>103</v>
      </c>
    </row>
    <row r="1390" spans="1:47" s="1" customFormat="1" ht="16">
      <c r="A1390" s="8" t="s">
        <v>128</v>
      </c>
      <c r="B1390" s="8" t="s">
        <v>129</v>
      </c>
      <c r="C1390" s="8" t="s">
        <v>66</v>
      </c>
      <c r="D1390" s="11" t="s">
        <v>67</v>
      </c>
      <c r="E1390" s="24">
        <v>72</v>
      </c>
      <c r="F1390" s="13">
        <v>0.752</v>
      </c>
      <c r="G1390" s="24">
        <v>2518.1999999999998</v>
      </c>
      <c r="H1390" s="8" t="s">
        <v>103</v>
      </c>
      <c r="I1390" s="13">
        <v>14879.322</v>
      </c>
      <c r="J1390" s="38">
        <v>15.07687633440529</v>
      </c>
      <c r="K1390" s="103">
        <f t="shared" si="219"/>
        <v>16.122051751109051</v>
      </c>
      <c r="L1390" s="115">
        <f>K1390-K1391</f>
        <v>14.951764173126067</v>
      </c>
      <c r="M1390" s="1" t="s">
        <v>69</v>
      </c>
      <c r="N1390" s="1" t="s">
        <v>70</v>
      </c>
      <c r="O1390" s="1" t="s">
        <v>71</v>
      </c>
      <c r="P1390" s="1" t="s">
        <v>72</v>
      </c>
      <c r="Q1390" s="1" t="s">
        <v>130</v>
      </c>
      <c r="R1390" s="1" t="s">
        <v>131</v>
      </c>
      <c r="S1390" s="8" t="s">
        <v>129</v>
      </c>
      <c r="T1390" s="8" t="s">
        <v>103</v>
      </c>
      <c r="U1390" s="25">
        <v>4.9000000000000002E-2</v>
      </c>
      <c r="V1390"/>
      <c r="W1390">
        <v>13.3</v>
      </c>
      <c r="X1390" s="70">
        <v>818.19799999999998</v>
      </c>
      <c r="Y1390" s="70">
        <v>504.44940000000003</v>
      </c>
      <c r="Z1390" s="70">
        <f t="shared" si="210"/>
        <v>0.61653707293344651</v>
      </c>
      <c r="AA1390" s="23">
        <f t="shared" si="211"/>
        <v>8.1999430700148395</v>
      </c>
      <c r="AB1390" s="25">
        <v>4.9630000000000001</v>
      </c>
      <c r="AC1390" s="23">
        <f t="shared" si="212"/>
        <v>0.60524810448361055</v>
      </c>
      <c r="AD1390" s="23">
        <f t="shared" si="213"/>
        <v>1.652215005040266</v>
      </c>
      <c r="AE1390" s="23">
        <f t="shared" si="214"/>
        <v>8.0958535246973037E-2</v>
      </c>
      <c r="AF1390" s="1">
        <v>995</v>
      </c>
      <c r="AG1390" s="1">
        <f t="shared" si="215"/>
        <v>8.136536205725934E-5</v>
      </c>
      <c r="AH1390" s="7">
        <v>2000</v>
      </c>
      <c r="AI1390" s="1">
        <v>10.321999999999999</v>
      </c>
      <c r="AJ1390" s="1">
        <f t="shared" si="216"/>
        <v>1.5765425703789838E-2</v>
      </c>
      <c r="AK1390" s="1">
        <f t="shared" si="217"/>
        <v>2.5417100907476459E-3</v>
      </c>
      <c r="AL1390" s="1">
        <f t="shared" si="218"/>
        <v>2.3572092721200573E-3</v>
      </c>
      <c r="AM1390" s="8" t="s">
        <v>129</v>
      </c>
      <c r="AN1390" s="1" t="s">
        <v>69</v>
      </c>
      <c r="AO1390" s="1" t="s">
        <v>70</v>
      </c>
      <c r="AP1390" s="1" t="s">
        <v>71</v>
      </c>
      <c r="AQ1390" s="1" t="s">
        <v>72</v>
      </c>
      <c r="AR1390" s="1" t="s">
        <v>130</v>
      </c>
      <c r="AS1390" s="1" t="s">
        <v>131</v>
      </c>
      <c r="AT1390" s="8" t="s">
        <v>129</v>
      </c>
      <c r="AU1390" s="8" t="s">
        <v>103</v>
      </c>
    </row>
    <row r="1391" spans="1:47" s="1" customFormat="1" ht="16">
      <c r="A1391" s="8" t="s">
        <v>132</v>
      </c>
      <c r="B1391" s="8" t="s">
        <v>133</v>
      </c>
      <c r="C1391" s="8" t="s">
        <v>66</v>
      </c>
      <c r="D1391" s="8" t="s">
        <v>67</v>
      </c>
      <c r="E1391" s="24">
        <v>60</v>
      </c>
      <c r="F1391" s="13">
        <v>0.69499999999999995</v>
      </c>
      <c r="G1391" s="24">
        <v>2520.6999999999998</v>
      </c>
      <c r="H1391" s="8" t="s">
        <v>103</v>
      </c>
      <c r="I1391" s="13">
        <v>-21.716999999999999</v>
      </c>
      <c r="J1391" s="38">
        <v>1.0819162858990223</v>
      </c>
      <c r="K1391" s="103">
        <f t="shared" si="219"/>
        <v>1.1702875779829838</v>
      </c>
      <c r="L1391" s="115"/>
      <c r="M1391" s="1" t="s">
        <v>69</v>
      </c>
      <c r="N1391" s="1" t="s">
        <v>70</v>
      </c>
      <c r="O1391" s="1" t="s">
        <v>71</v>
      </c>
      <c r="P1391" s="1" t="s">
        <v>114</v>
      </c>
      <c r="Q1391" s="1" t="s">
        <v>130</v>
      </c>
      <c r="R1391" s="1" t="s">
        <v>131</v>
      </c>
      <c r="S1391" s="8" t="s">
        <v>133</v>
      </c>
      <c r="T1391" s="8" t="s">
        <v>103</v>
      </c>
      <c r="U1391" s="25">
        <v>4.2999999999999997E-2</v>
      </c>
      <c r="V1391"/>
      <c r="W1391">
        <v>13.3</v>
      </c>
      <c r="X1391" s="70">
        <v>818.19799999999998</v>
      </c>
      <c r="Y1391" s="70">
        <v>504.44940000000003</v>
      </c>
      <c r="Z1391" s="70">
        <f t="shared" si="210"/>
        <v>0.61653707293344651</v>
      </c>
      <c r="AA1391" s="23">
        <f t="shared" si="211"/>
        <v>8.1999430700148395</v>
      </c>
      <c r="AB1391" s="25">
        <v>3.1789999999999998</v>
      </c>
      <c r="AC1391" s="23">
        <f t="shared" si="212"/>
        <v>0.38768561840689059</v>
      </c>
      <c r="AD1391" s="23">
        <f t="shared" si="213"/>
        <v>2.5794095847797545</v>
      </c>
      <c r="AE1391" s="23">
        <f t="shared" si="214"/>
        <v>0.11091461214552943</v>
      </c>
      <c r="AF1391" s="1">
        <v>950</v>
      </c>
      <c r="AG1391" s="1">
        <f t="shared" si="215"/>
        <v>1.1675222331108361E-4</v>
      </c>
      <c r="AH1391" s="7">
        <v>2000</v>
      </c>
      <c r="AI1391" s="1">
        <v>10.337999999999999</v>
      </c>
      <c r="AJ1391" s="1">
        <f t="shared" si="216"/>
        <v>2.2587003929402903E-2</v>
      </c>
      <c r="AK1391" s="1">
        <f t="shared" si="217"/>
        <v>2.6433290122433061E-4</v>
      </c>
      <c r="AL1391" s="1">
        <f t="shared" si="218"/>
        <v>0</v>
      </c>
      <c r="AM1391" s="8" t="s">
        <v>133</v>
      </c>
      <c r="AN1391" s="1" t="s">
        <v>69</v>
      </c>
      <c r="AO1391" s="1" t="s">
        <v>70</v>
      </c>
      <c r="AP1391" s="1" t="s">
        <v>71</v>
      </c>
      <c r="AQ1391" s="1" t="s">
        <v>114</v>
      </c>
      <c r="AR1391" s="1" t="s">
        <v>130</v>
      </c>
      <c r="AS1391" s="1" t="s">
        <v>131</v>
      </c>
      <c r="AT1391" s="8" t="s">
        <v>133</v>
      </c>
      <c r="AU1391" s="8" t="s">
        <v>103</v>
      </c>
    </row>
    <row r="1392" spans="1:47" s="1" customFormat="1" ht="16">
      <c r="A1392" s="8" t="s">
        <v>134</v>
      </c>
      <c r="B1392" s="8" t="s">
        <v>135</v>
      </c>
      <c r="C1392" s="8" t="s">
        <v>66</v>
      </c>
      <c r="D1392" s="8" t="s">
        <v>67</v>
      </c>
      <c r="E1392" s="24">
        <v>72</v>
      </c>
      <c r="F1392" s="13">
        <v>0.32600000000000001</v>
      </c>
      <c r="G1392" s="24">
        <v>2518.6999999999998</v>
      </c>
      <c r="H1392" s="8" t="s">
        <v>103</v>
      </c>
      <c r="I1392" s="13">
        <v>8921.4369999999999</v>
      </c>
      <c r="J1392" s="38">
        <v>9.9848934741699384</v>
      </c>
      <c r="K1392" s="103">
        <f t="shared" si="219"/>
        <v>10.72164262177855</v>
      </c>
      <c r="L1392" s="115">
        <f>K1392-K1393</f>
        <v>9.5535872145770107</v>
      </c>
      <c r="M1392" s="1" t="s">
        <v>69</v>
      </c>
      <c r="N1392" s="1" t="s">
        <v>70</v>
      </c>
      <c r="O1392" s="1" t="s">
        <v>71</v>
      </c>
      <c r="P1392" s="1" t="s">
        <v>72</v>
      </c>
      <c r="Q1392" s="1" t="s">
        <v>130</v>
      </c>
      <c r="R1392" s="1" t="s">
        <v>74</v>
      </c>
      <c r="S1392" s="8" t="s">
        <v>135</v>
      </c>
      <c r="T1392" s="8" t="s">
        <v>103</v>
      </c>
      <c r="U1392" s="25">
        <v>1.9E-2</v>
      </c>
      <c r="V1392"/>
      <c r="W1392">
        <v>13.3</v>
      </c>
      <c r="X1392" s="70">
        <v>818.19799999999998</v>
      </c>
      <c r="Y1392" s="70">
        <v>504.44940000000003</v>
      </c>
      <c r="Z1392" s="70">
        <f t="shared" si="210"/>
        <v>0.61653707293344651</v>
      </c>
      <c r="AA1392" s="23">
        <f t="shared" si="211"/>
        <v>8.1999430700148395</v>
      </c>
      <c r="AB1392" s="25">
        <v>4.9889999999999999</v>
      </c>
      <c r="AC1392" s="23">
        <f t="shared" si="212"/>
        <v>0.60841885820445962</v>
      </c>
      <c r="AD1392" s="23">
        <f t="shared" si="213"/>
        <v>1.6436045439997673</v>
      </c>
      <c r="AE1392" s="23">
        <f t="shared" si="214"/>
        <v>3.1228486335995578E-2</v>
      </c>
      <c r="AF1392" s="1">
        <v>995</v>
      </c>
      <c r="AG1392" s="1">
        <f t="shared" si="215"/>
        <v>3.1385413403010634E-5</v>
      </c>
      <c r="AH1392" s="7">
        <v>2000</v>
      </c>
      <c r="AI1392" s="1">
        <v>10.167999999999999</v>
      </c>
      <c r="AJ1392" s="1">
        <f t="shared" si="216"/>
        <v>6.1733700635347435E-3</v>
      </c>
      <c r="AK1392" s="1">
        <f t="shared" si="217"/>
        <v>6.6188667593205857E-4</v>
      </c>
      <c r="AL1392" s="1">
        <f t="shared" si="218"/>
        <v>5.8977829309837999E-4</v>
      </c>
      <c r="AM1392" s="8" t="s">
        <v>135</v>
      </c>
      <c r="AN1392" s="1" t="s">
        <v>69</v>
      </c>
      <c r="AO1392" s="1" t="s">
        <v>70</v>
      </c>
      <c r="AP1392" s="1" t="s">
        <v>71</v>
      </c>
      <c r="AQ1392" s="1" t="s">
        <v>72</v>
      </c>
      <c r="AR1392" s="1" t="s">
        <v>130</v>
      </c>
      <c r="AS1392" s="1" t="s">
        <v>74</v>
      </c>
      <c r="AT1392" s="8" t="s">
        <v>135</v>
      </c>
      <c r="AU1392" s="8" t="s">
        <v>103</v>
      </c>
    </row>
    <row r="1393" spans="1:47" s="1" customFormat="1" ht="16">
      <c r="A1393" s="8" t="s">
        <v>136</v>
      </c>
      <c r="B1393" s="8" t="s">
        <v>137</v>
      </c>
      <c r="C1393" s="8" t="s">
        <v>66</v>
      </c>
      <c r="D1393" s="11" t="s">
        <v>67</v>
      </c>
      <c r="E1393" s="24">
        <v>69</v>
      </c>
      <c r="F1393" s="13">
        <v>1.2110000000000001</v>
      </c>
      <c r="G1393" s="24">
        <v>2521.1999999999998</v>
      </c>
      <c r="H1393" s="8" t="s">
        <v>103</v>
      </c>
      <c r="I1393" s="13">
        <v>-23.605</v>
      </c>
      <c r="J1393" s="38">
        <v>1.0798508301066063</v>
      </c>
      <c r="K1393" s="103">
        <f t="shared" si="219"/>
        <v>1.1680554072015383</v>
      </c>
      <c r="L1393" s="115"/>
      <c r="M1393" s="1" t="s">
        <v>69</v>
      </c>
      <c r="N1393" s="1" t="s">
        <v>70</v>
      </c>
      <c r="O1393" s="1" t="s">
        <v>71</v>
      </c>
      <c r="P1393" s="1" t="s">
        <v>114</v>
      </c>
      <c r="Q1393" s="1" t="s">
        <v>130</v>
      </c>
      <c r="R1393" s="1" t="s">
        <v>74</v>
      </c>
      <c r="S1393" s="8" t="s">
        <v>137</v>
      </c>
      <c r="T1393" s="8" t="s">
        <v>103</v>
      </c>
      <c r="U1393" s="25">
        <v>8.5000000000000006E-2</v>
      </c>
      <c r="V1393"/>
      <c r="W1393">
        <v>13.3</v>
      </c>
      <c r="X1393" s="70">
        <v>818.19799999999998</v>
      </c>
      <c r="Y1393" s="70">
        <v>504.44940000000003</v>
      </c>
      <c r="Z1393" s="70">
        <f t="shared" si="210"/>
        <v>0.61653707293344651</v>
      </c>
      <c r="AA1393" s="23">
        <f t="shared" si="211"/>
        <v>8.1999430700148395</v>
      </c>
      <c r="AB1393" s="25">
        <v>7.1289999999999996</v>
      </c>
      <c r="AC1393" s="23">
        <f t="shared" si="212"/>
        <v>0.86939627984357437</v>
      </c>
      <c r="AD1393" s="23">
        <f t="shared" si="213"/>
        <v>1.1502234633209201</v>
      </c>
      <c r="AE1393" s="23">
        <f t="shared" si="214"/>
        <v>9.7768994382278207E-2</v>
      </c>
      <c r="AF1393" s="1">
        <v>950</v>
      </c>
      <c r="AG1393" s="1">
        <f t="shared" si="215"/>
        <v>1.029147309287139E-4</v>
      </c>
      <c r="AH1393" s="7">
        <v>2000</v>
      </c>
      <c r="AI1393" s="1">
        <v>10.287000000000001</v>
      </c>
      <c r="AJ1393" s="1">
        <f t="shared" si="216"/>
        <v>2.0008696593509071E-2</v>
      </c>
      <c r="AK1393" s="1">
        <f t="shared" si="217"/>
        <v>2.3371266247103269E-4</v>
      </c>
      <c r="AL1393" s="1">
        <f t="shared" si="218"/>
        <v>0</v>
      </c>
      <c r="AM1393" s="8" t="s">
        <v>137</v>
      </c>
      <c r="AN1393" s="1" t="s">
        <v>69</v>
      </c>
      <c r="AO1393" s="1" t="s">
        <v>70</v>
      </c>
      <c r="AP1393" s="1" t="s">
        <v>71</v>
      </c>
      <c r="AQ1393" s="1" t="s">
        <v>114</v>
      </c>
      <c r="AR1393" s="1" t="s">
        <v>130</v>
      </c>
      <c r="AS1393" s="1" t="s">
        <v>74</v>
      </c>
      <c r="AT1393" s="8" t="s">
        <v>137</v>
      </c>
      <c r="AU1393" s="8" t="s">
        <v>103</v>
      </c>
    </row>
    <row r="1394" spans="1:47" s="1" customFormat="1" ht="16">
      <c r="A1394" s="8" t="s">
        <v>138</v>
      </c>
      <c r="B1394" s="8" t="s">
        <v>139</v>
      </c>
      <c r="C1394" s="8" t="s">
        <v>66</v>
      </c>
      <c r="D1394" s="11" t="s">
        <v>67</v>
      </c>
      <c r="E1394" s="24">
        <v>74</v>
      </c>
      <c r="F1394" s="13">
        <v>0.312</v>
      </c>
      <c r="G1394" s="24">
        <v>2519.6999999999998</v>
      </c>
      <c r="H1394" s="8" t="s">
        <v>103</v>
      </c>
      <c r="I1394" s="13">
        <v>10563.958000000001</v>
      </c>
      <c r="J1394" s="38">
        <v>11.448670324750822</v>
      </c>
      <c r="K1394" s="103">
        <f t="shared" si="219"/>
        <v>12.27869338155935</v>
      </c>
      <c r="L1394" s="115">
        <f>K1394-K1395</f>
        <v>11.101581046678655</v>
      </c>
      <c r="M1394" s="1" t="s">
        <v>69</v>
      </c>
      <c r="N1394" s="1" t="s">
        <v>70</v>
      </c>
      <c r="O1394" s="1" t="s">
        <v>71</v>
      </c>
      <c r="P1394" s="1" t="s">
        <v>72</v>
      </c>
      <c r="Q1394" s="1" t="s">
        <v>130</v>
      </c>
      <c r="R1394" s="1" t="s">
        <v>140</v>
      </c>
      <c r="S1394" s="8" t="s">
        <v>139</v>
      </c>
      <c r="T1394" s="8" t="s">
        <v>103</v>
      </c>
      <c r="U1394" s="25">
        <v>1.6E-2</v>
      </c>
      <c r="V1394"/>
      <c r="W1394">
        <v>13.3</v>
      </c>
      <c r="X1394" s="70">
        <v>818.19799999999998</v>
      </c>
      <c r="Y1394" s="70">
        <v>504.44940000000003</v>
      </c>
      <c r="Z1394" s="70">
        <f t="shared" si="210"/>
        <v>0.61653707293344651</v>
      </c>
      <c r="AA1394" s="23">
        <f t="shared" si="211"/>
        <v>8.1999430700148395</v>
      </c>
      <c r="AB1394" s="25">
        <v>5.4409999999999998</v>
      </c>
      <c r="AC1394" s="23">
        <f t="shared" si="212"/>
        <v>0.66354119212075857</v>
      </c>
      <c r="AD1394" s="23">
        <f t="shared" si="213"/>
        <v>1.5070654420170631</v>
      </c>
      <c r="AE1394" s="23">
        <f t="shared" si="214"/>
        <v>2.4113047072273009E-2</v>
      </c>
      <c r="AF1394" s="1">
        <v>995</v>
      </c>
      <c r="AG1394" s="1">
        <f t="shared" si="215"/>
        <v>2.423421816308845E-5</v>
      </c>
      <c r="AH1394" s="7">
        <v>2000</v>
      </c>
      <c r="AI1394" s="1">
        <v>10.375999999999999</v>
      </c>
      <c r="AJ1394" s="1">
        <f t="shared" si="216"/>
        <v>4.671206276616895E-3</v>
      </c>
      <c r="AK1394" s="1">
        <f t="shared" si="217"/>
        <v>5.7356309592594364E-4</v>
      </c>
      <c r="AL1394" s="1">
        <f t="shared" si="218"/>
        <v>5.1857775065616493E-4</v>
      </c>
      <c r="AM1394" s="8" t="s">
        <v>139</v>
      </c>
      <c r="AN1394" s="1" t="s">
        <v>69</v>
      </c>
      <c r="AO1394" s="1" t="s">
        <v>70</v>
      </c>
      <c r="AP1394" s="1" t="s">
        <v>71</v>
      </c>
      <c r="AQ1394" s="1" t="s">
        <v>72</v>
      </c>
      <c r="AR1394" s="1" t="s">
        <v>130</v>
      </c>
      <c r="AS1394" s="1" t="s">
        <v>140</v>
      </c>
      <c r="AT1394" s="8" t="s">
        <v>139</v>
      </c>
      <c r="AU1394" s="8" t="s">
        <v>103</v>
      </c>
    </row>
    <row r="1395" spans="1:47" s="1" customFormat="1" ht="16">
      <c r="A1395" s="8" t="s">
        <v>142</v>
      </c>
      <c r="B1395" s="8" t="s">
        <v>143</v>
      </c>
      <c r="C1395" s="8" t="s">
        <v>66</v>
      </c>
      <c r="D1395" s="11" t="s">
        <v>67</v>
      </c>
      <c r="E1395" s="24">
        <v>68</v>
      </c>
      <c r="F1395" s="13">
        <v>0.44600000000000001</v>
      </c>
      <c r="G1395" s="24">
        <v>2521.1999999999998</v>
      </c>
      <c r="H1395" s="8" t="s">
        <v>103</v>
      </c>
      <c r="I1395" s="13">
        <v>-15.944000000000001</v>
      </c>
      <c r="J1395" s="38">
        <v>1.088231363280713</v>
      </c>
      <c r="K1395" s="103">
        <f t="shared" si="219"/>
        <v>1.1771123348806947</v>
      </c>
      <c r="L1395" s="115"/>
      <c r="M1395" s="1" t="s">
        <v>69</v>
      </c>
      <c r="N1395" s="1" t="s">
        <v>70</v>
      </c>
      <c r="O1395" s="1" t="s">
        <v>71</v>
      </c>
      <c r="P1395" s="1" t="s">
        <v>114</v>
      </c>
      <c r="Q1395" s="1" t="s">
        <v>130</v>
      </c>
      <c r="R1395" s="1" t="s">
        <v>140</v>
      </c>
      <c r="S1395" s="8" t="s">
        <v>143</v>
      </c>
      <c r="T1395" s="8" t="s">
        <v>103</v>
      </c>
      <c r="U1395" s="25">
        <v>2.5999999999999999E-2</v>
      </c>
      <c r="V1395"/>
      <c r="W1395">
        <v>13.3</v>
      </c>
      <c r="X1395" s="70">
        <v>818.19799999999998</v>
      </c>
      <c r="Y1395" s="70">
        <v>504.44940000000003</v>
      </c>
      <c r="Z1395" s="70">
        <f t="shared" si="210"/>
        <v>0.61653707293344651</v>
      </c>
      <c r="AA1395" s="23">
        <f t="shared" si="211"/>
        <v>8.1999430700148395</v>
      </c>
      <c r="AB1395" s="25">
        <v>3.819</v>
      </c>
      <c r="AC1395" s="23">
        <f t="shared" si="212"/>
        <v>0.46573494076625199</v>
      </c>
      <c r="AD1395" s="23">
        <f t="shared" si="213"/>
        <v>2.1471440350916051</v>
      </c>
      <c r="AE1395" s="23">
        <f t="shared" si="214"/>
        <v>5.5825744912381729E-2</v>
      </c>
      <c r="AF1395" s="1">
        <v>950</v>
      </c>
      <c r="AG1395" s="1">
        <f t="shared" si="215"/>
        <v>5.8763942013033401E-5</v>
      </c>
      <c r="AH1395" s="7">
        <v>2000</v>
      </c>
      <c r="AI1395" s="1">
        <v>10.374000000000001</v>
      </c>
      <c r="AJ1395" s="1">
        <f t="shared" si="216"/>
        <v>1.1329080781382957E-2</v>
      </c>
      <c r="AK1395" s="1">
        <f t="shared" si="217"/>
        <v>1.3335600730625697E-4</v>
      </c>
      <c r="AL1395" s="1">
        <f t="shared" si="218"/>
        <v>0</v>
      </c>
      <c r="AM1395" s="8" t="s">
        <v>143</v>
      </c>
      <c r="AN1395" s="1" t="s">
        <v>69</v>
      </c>
      <c r="AO1395" s="1" t="s">
        <v>70</v>
      </c>
      <c r="AP1395" s="1" t="s">
        <v>71</v>
      </c>
      <c r="AQ1395" s="1" t="s">
        <v>114</v>
      </c>
      <c r="AR1395" s="1" t="s">
        <v>130</v>
      </c>
      <c r="AS1395" s="1" t="s">
        <v>140</v>
      </c>
      <c r="AT1395" s="8" t="s">
        <v>143</v>
      </c>
      <c r="AU1395" s="8" t="s">
        <v>103</v>
      </c>
    </row>
    <row r="1396" spans="1:47" s="1" customFormat="1" ht="16">
      <c r="A1396" s="8" t="s">
        <v>144</v>
      </c>
      <c r="B1396" s="8" t="s">
        <v>145</v>
      </c>
      <c r="C1396" s="8" t="s">
        <v>66</v>
      </c>
      <c r="D1396" s="11" t="s">
        <v>67</v>
      </c>
      <c r="E1396" s="24">
        <v>72</v>
      </c>
      <c r="F1396" s="13">
        <v>0.47499999999999998</v>
      </c>
      <c r="G1396" s="24">
        <v>2518.4</v>
      </c>
      <c r="H1396" s="8" t="s">
        <v>103</v>
      </c>
      <c r="I1396" s="13">
        <v>7324.8230000000003</v>
      </c>
      <c r="J1396" s="38">
        <v>8.5148870986087353</v>
      </c>
      <c r="K1396" s="103">
        <f t="shared" si="219"/>
        <v>9.1542004298383777</v>
      </c>
      <c r="L1396" s="115">
        <f>K1396-K1397</f>
        <v>7.986024426087952</v>
      </c>
      <c r="M1396" s="1" t="s">
        <v>69</v>
      </c>
      <c r="N1396" s="1" t="s">
        <v>70</v>
      </c>
      <c r="O1396" s="1" t="s">
        <v>71</v>
      </c>
      <c r="P1396" s="1" t="s">
        <v>72</v>
      </c>
      <c r="Q1396" s="1" t="s">
        <v>130</v>
      </c>
      <c r="R1396" s="1" t="s">
        <v>146</v>
      </c>
      <c r="S1396" s="8" t="s">
        <v>145</v>
      </c>
      <c r="T1396" s="8" t="s">
        <v>103</v>
      </c>
      <c r="U1396" s="25">
        <v>3.5000000000000003E-2</v>
      </c>
      <c r="V1396"/>
      <c r="W1396">
        <v>13.3</v>
      </c>
      <c r="X1396" s="70">
        <v>818.19799999999998</v>
      </c>
      <c r="Y1396" s="70">
        <v>504.44940000000003</v>
      </c>
      <c r="Z1396" s="70">
        <f t="shared" si="210"/>
        <v>0.61653707293344651</v>
      </c>
      <c r="AA1396" s="23">
        <f t="shared" si="211"/>
        <v>8.1999430700148395</v>
      </c>
      <c r="AB1396" s="25">
        <v>4.6020000000000003</v>
      </c>
      <c r="AC1396" s="23">
        <f t="shared" si="212"/>
        <v>0.5612234085902833</v>
      </c>
      <c r="AD1396" s="23">
        <f t="shared" si="213"/>
        <v>1.7818216145186525</v>
      </c>
      <c r="AE1396" s="23">
        <f t="shared" si="214"/>
        <v>6.2363756508152846E-2</v>
      </c>
      <c r="AF1396" s="1">
        <v>995</v>
      </c>
      <c r="AG1396" s="1">
        <f t="shared" si="215"/>
        <v>6.2677142219249096E-5</v>
      </c>
      <c r="AH1396" s="7">
        <v>2000</v>
      </c>
      <c r="AI1396" s="1">
        <v>10.285</v>
      </c>
      <c r="AJ1396" s="1">
        <f t="shared" si="216"/>
        <v>1.218806849183259E-2</v>
      </c>
      <c r="AK1396" s="1">
        <f t="shared" si="217"/>
        <v>1.1157202182683348E-3</v>
      </c>
      <c r="AL1396" s="1">
        <f t="shared" si="218"/>
        <v>9.7334212682608011E-4</v>
      </c>
      <c r="AM1396" s="8" t="s">
        <v>145</v>
      </c>
      <c r="AN1396" s="1" t="s">
        <v>69</v>
      </c>
      <c r="AO1396" s="1" t="s">
        <v>70</v>
      </c>
      <c r="AP1396" s="1" t="s">
        <v>71</v>
      </c>
      <c r="AQ1396" s="1" t="s">
        <v>72</v>
      </c>
      <c r="AR1396" s="1" t="s">
        <v>130</v>
      </c>
      <c r="AS1396" s="1" t="s">
        <v>146</v>
      </c>
      <c r="AT1396" s="8" t="s">
        <v>145</v>
      </c>
      <c r="AU1396" s="8" t="s">
        <v>103</v>
      </c>
    </row>
    <row r="1397" spans="1:47" s="1" customFormat="1" ht="16">
      <c r="A1397" s="8" t="s">
        <v>147</v>
      </c>
      <c r="B1397" s="8" t="s">
        <v>148</v>
      </c>
      <c r="C1397" s="8" t="s">
        <v>66</v>
      </c>
      <c r="D1397" s="11" t="s">
        <v>67</v>
      </c>
      <c r="E1397" s="24">
        <v>71</v>
      </c>
      <c r="F1397" s="13">
        <v>1.0649999999999999</v>
      </c>
      <c r="G1397" s="24">
        <v>2521</v>
      </c>
      <c r="H1397" s="8" t="s">
        <v>103</v>
      </c>
      <c r="I1397" s="13">
        <v>-23.503</v>
      </c>
      <c r="J1397" s="38">
        <v>1.0799624194350947</v>
      </c>
      <c r="K1397" s="103">
        <f t="shared" si="219"/>
        <v>1.1681760037504259</v>
      </c>
      <c r="L1397" s="115"/>
      <c r="M1397" s="1" t="s">
        <v>69</v>
      </c>
      <c r="N1397" s="1" t="s">
        <v>70</v>
      </c>
      <c r="O1397" s="1" t="s">
        <v>71</v>
      </c>
      <c r="P1397" s="1" t="s">
        <v>114</v>
      </c>
      <c r="Q1397" s="1" t="s">
        <v>130</v>
      </c>
      <c r="R1397" s="1" t="s">
        <v>146</v>
      </c>
      <c r="S1397" s="8" t="s">
        <v>148</v>
      </c>
      <c r="T1397" s="8" t="s">
        <v>103</v>
      </c>
      <c r="U1397" s="25">
        <v>5.8999999999999997E-2</v>
      </c>
      <c r="V1397"/>
      <c r="W1397">
        <v>13.3</v>
      </c>
      <c r="X1397" s="70">
        <v>818.19799999999998</v>
      </c>
      <c r="Y1397" s="70">
        <v>504.44940000000003</v>
      </c>
      <c r="Z1397" s="70">
        <f t="shared" si="210"/>
        <v>0.61653707293344651</v>
      </c>
      <c r="AA1397" s="23">
        <f t="shared" si="211"/>
        <v>8.1999430700148395</v>
      </c>
      <c r="AB1397" s="25">
        <v>6.718</v>
      </c>
      <c r="AC1397" s="23">
        <f t="shared" si="212"/>
        <v>0.81927398064092194</v>
      </c>
      <c r="AD1397" s="23">
        <f t="shared" si="213"/>
        <v>1.2205928952091158</v>
      </c>
      <c r="AE1397" s="23">
        <f t="shared" si="214"/>
        <v>7.2014980817337829E-2</v>
      </c>
      <c r="AF1397" s="1">
        <v>950</v>
      </c>
      <c r="AG1397" s="1">
        <f t="shared" si="215"/>
        <v>7.5805242965618772E-5</v>
      </c>
      <c r="AH1397" s="7">
        <v>2000</v>
      </c>
      <c r="AI1397" s="1">
        <v>10.242000000000001</v>
      </c>
      <c r="AJ1397" s="1">
        <f t="shared" si="216"/>
        <v>1.4802820340874588E-2</v>
      </c>
      <c r="AK1397" s="1">
        <f t="shared" si="217"/>
        <v>1.7292299510038393E-4</v>
      </c>
      <c r="AL1397" s="1">
        <f t="shared" si="218"/>
        <v>0</v>
      </c>
      <c r="AM1397" s="8" t="s">
        <v>148</v>
      </c>
      <c r="AN1397" s="1" t="s">
        <v>69</v>
      </c>
      <c r="AO1397" s="1" t="s">
        <v>70</v>
      </c>
      <c r="AP1397" s="1" t="s">
        <v>71</v>
      </c>
      <c r="AQ1397" s="1" t="s">
        <v>114</v>
      </c>
      <c r="AR1397" s="1" t="s">
        <v>130</v>
      </c>
      <c r="AS1397" s="1" t="s">
        <v>146</v>
      </c>
      <c r="AT1397" s="8" t="s">
        <v>148</v>
      </c>
      <c r="AU1397" s="8" t="s">
        <v>103</v>
      </c>
    </row>
    <row r="1398" spans="1:47" s="1" customFormat="1" ht="16">
      <c r="A1398" s="8" t="s">
        <v>149</v>
      </c>
      <c r="B1398" s="8" t="s">
        <v>150</v>
      </c>
      <c r="C1398" s="8" t="s">
        <v>66</v>
      </c>
      <c r="D1398" s="11" t="s">
        <v>67</v>
      </c>
      <c r="E1398" s="24">
        <v>74</v>
      </c>
      <c r="F1398" s="13">
        <v>0.82399999999999995</v>
      </c>
      <c r="G1398" s="24">
        <v>2519.9</v>
      </c>
      <c r="H1398" s="8" t="s">
        <v>103</v>
      </c>
      <c r="I1398" s="13">
        <v>18405.833999999999</v>
      </c>
      <c r="J1398" s="38">
        <v>17.82823616596005</v>
      </c>
      <c r="K1398" s="103">
        <f t="shared" si="219"/>
        <v>19.021423221306172</v>
      </c>
      <c r="L1398" s="115">
        <f>K1398-K1399</f>
        <v>17.853046223961616</v>
      </c>
      <c r="M1398" t="s">
        <v>69</v>
      </c>
      <c r="N1398" t="s">
        <v>70</v>
      </c>
      <c r="O1398" t="s">
        <v>71</v>
      </c>
      <c r="P1398" t="s">
        <v>72</v>
      </c>
      <c r="Q1398" s="1" t="s">
        <v>130</v>
      </c>
      <c r="R1398" s="1" t="s">
        <v>151</v>
      </c>
      <c r="S1398" s="8" t="s">
        <v>150</v>
      </c>
      <c r="T1398" s="8" t="s">
        <v>103</v>
      </c>
      <c r="U1398" s="25">
        <v>5.1999999999999998E-2</v>
      </c>
      <c r="V1398"/>
      <c r="W1398">
        <v>13.3</v>
      </c>
      <c r="X1398" s="70">
        <v>818.19799999999998</v>
      </c>
      <c r="Y1398" s="70">
        <v>504.44940000000003</v>
      </c>
      <c r="Z1398" s="70">
        <f t="shared" si="210"/>
        <v>0.61653707293344651</v>
      </c>
      <c r="AA1398" s="23">
        <f t="shared" si="211"/>
        <v>8.1999430700148395</v>
      </c>
      <c r="AB1398" s="25">
        <v>3.593</v>
      </c>
      <c r="AC1398" s="23">
        <f t="shared" si="212"/>
        <v>0.43817377380810252</v>
      </c>
      <c r="AD1398" s="23">
        <f t="shared" si="213"/>
        <v>2.2821995741761314</v>
      </c>
      <c r="AE1398" s="23">
        <f t="shared" si="214"/>
        <v>0.11867437785715883</v>
      </c>
      <c r="AF1398" s="1">
        <v>995</v>
      </c>
      <c r="AG1398" s="1">
        <f t="shared" si="215"/>
        <v>1.1927073151473248E-4</v>
      </c>
      <c r="AH1398" s="7">
        <v>2000</v>
      </c>
      <c r="AI1398" s="1">
        <v>10.207000000000001</v>
      </c>
      <c r="AJ1398" s="1">
        <f t="shared" si="216"/>
        <v>2.3370379448365331E-2</v>
      </c>
      <c r="AK1398" s="1">
        <f t="shared" si="217"/>
        <v>4.4453787832987287E-3</v>
      </c>
      <c r="AL1398" s="1">
        <f t="shared" si="218"/>
        <v>4.1723246456318881E-3</v>
      </c>
      <c r="AM1398" s="8" t="s">
        <v>150</v>
      </c>
      <c r="AN1398" t="s">
        <v>69</v>
      </c>
      <c r="AO1398" t="s">
        <v>70</v>
      </c>
      <c r="AP1398" t="s">
        <v>71</v>
      </c>
      <c r="AQ1398" t="s">
        <v>72</v>
      </c>
      <c r="AR1398" s="1" t="s">
        <v>130</v>
      </c>
      <c r="AS1398" s="1" t="s">
        <v>151</v>
      </c>
      <c r="AT1398" s="8" t="s">
        <v>150</v>
      </c>
      <c r="AU1398" s="8" t="s">
        <v>103</v>
      </c>
    </row>
    <row r="1399" spans="1:47" s="1" customFormat="1" ht="16">
      <c r="A1399" s="8" t="s">
        <v>152</v>
      </c>
      <c r="B1399" s="8" t="s">
        <v>153</v>
      </c>
      <c r="C1399" s="8" t="s">
        <v>66</v>
      </c>
      <c r="D1399" s="11" t="s">
        <v>67</v>
      </c>
      <c r="E1399" s="24">
        <v>72</v>
      </c>
      <c r="F1399" s="13">
        <v>1.7509999999999999</v>
      </c>
      <c r="G1399" s="24">
        <v>2521</v>
      </c>
      <c r="H1399" s="8" t="s">
        <v>103</v>
      </c>
      <c r="I1399" s="13">
        <v>-23.332999999999998</v>
      </c>
      <c r="J1399" s="38">
        <v>1.0801484010897713</v>
      </c>
      <c r="K1399" s="103">
        <f t="shared" si="219"/>
        <v>1.1683769973445544</v>
      </c>
      <c r="L1399" s="115"/>
      <c r="M1399" s="1" t="s">
        <v>69</v>
      </c>
      <c r="N1399" s="1" t="s">
        <v>70</v>
      </c>
      <c r="O1399" s="1" t="s">
        <v>71</v>
      </c>
      <c r="P1399" s="1" t="s">
        <v>114</v>
      </c>
      <c r="Q1399" s="1" t="s">
        <v>130</v>
      </c>
      <c r="R1399" s="1" t="s">
        <v>151</v>
      </c>
      <c r="S1399" s="8" t="s">
        <v>153</v>
      </c>
      <c r="T1399" s="8" t="s">
        <v>103</v>
      </c>
      <c r="U1399" s="25">
        <v>9.9000000000000005E-2</v>
      </c>
      <c r="V1399"/>
      <c r="W1399">
        <v>13.3</v>
      </c>
      <c r="X1399" s="70">
        <v>818.19799999999998</v>
      </c>
      <c r="Y1399" s="70">
        <v>504.44940000000003</v>
      </c>
      <c r="Z1399" s="70">
        <f t="shared" si="210"/>
        <v>0.61653707293344651</v>
      </c>
      <c r="AA1399" s="23">
        <f t="shared" si="211"/>
        <v>8.1999430700148395</v>
      </c>
      <c r="AB1399" s="25">
        <v>7.0780000000000003</v>
      </c>
      <c r="AC1399" s="23">
        <f t="shared" si="212"/>
        <v>0.86317672446806282</v>
      </c>
      <c r="AD1399" s="23">
        <f t="shared" si="213"/>
        <v>1.1585113125197568</v>
      </c>
      <c r="AE1399" s="23">
        <f t="shared" si="214"/>
        <v>0.11469261993945593</v>
      </c>
      <c r="AF1399" s="1">
        <v>950</v>
      </c>
      <c r="AG1399" s="1">
        <f t="shared" si="215"/>
        <v>1.2072907362047993E-4</v>
      </c>
      <c r="AH1399" s="7">
        <v>2000</v>
      </c>
      <c r="AI1399" s="1">
        <v>10.265000000000001</v>
      </c>
      <c r="AJ1399" s="1">
        <f t="shared" si="216"/>
        <v>2.3522469287964913E-2</v>
      </c>
      <c r="AK1399" s="1">
        <f t="shared" si="217"/>
        <v>2.7483112036801944E-4</v>
      </c>
      <c r="AL1399" s="1">
        <f t="shared" si="218"/>
        <v>0</v>
      </c>
      <c r="AM1399" s="8" t="s">
        <v>153</v>
      </c>
      <c r="AN1399" s="1" t="s">
        <v>69</v>
      </c>
      <c r="AO1399" s="1" t="s">
        <v>70</v>
      </c>
      <c r="AP1399" s="1" t="s">
        <v>71</v>
      </c>
      <c r="AQ1399" s="1" t="s">
        <v>114</v>
      </c>
      <c r="AR1399" s="1" t="s">
        <v>130</v>
      </c>
      <c r="AS1399" s="1" t="s">
        <v>151</v>
      </c>
      <c r="AT1399" s="8" t="s">
        <v>153</v>
      </c>
      <c r="AU1399" s="8" t="s">
        <v>103</v>
      </c>
    </row>
    <row r="1400" spans="1:47" s="1" customFormat="1" ht="16">
      <c r="A1400" s="8" t="s">
        <v>154</v>
      </c>
      <c r="B1400" s="8" t="s">
        <v>155</v>
      </c>
      <c r="C1400" s="8" t="s">
        <v>156</v>
      </c>
      <c r="D1400" s="11" t="s">
        <v>67</v>
      </c>
      <c r="E1400" s="24">
        <v>71</v>
      </c>
      <c r="F1400" s="13">
        <v>0.41899999999999998</v>
      </c>
      <c r="G1400" s="24">
        <v>2520.1</v>
      </c>
      <c r="H1400" s="8" t="s">
        <v>103</v>
      </c>
      <c r="I1400" s="13">
        <v>14121.474</v>
      </c>
      <c r="J1400" s="38">
        <v>14.461382434333972</v>
      </c>
      <c r="K1400" s="103">
        <f t="shared" si="219"/>
        <v>15.471663350334836</v>
      </c>
      <c r="L1400" s="115">
        <f>K1400-K1401</f>
        <v>14.303461335602647</v>
      </c>
      <c r="M1400" s="1" t="s">
        <v>69</v>
      </c>
      <c r="N1400" s="1" t="s">
        <v>70</v>
      </c>
      <c r="O1400" s="1" t="s">
        <v>157</v>
      </c>
      <c r="P1400" s="1" t="s">
        <v>72</v>
      </c>
      <c r="Q1400" s="1" t="s">
        <v>130</v>
      </c>
      <c r="R1400" s="1" t="s">
        <v>131</v>
      </c>
      <c r="S1400" s="8" t="s">
        <v>155</v>
      </c>
      <c r="T1400" s="8" t="s">
        <v>103</v>
      </c>
      <c r="U1400" s="25">
        <v>9.6000000000000002E-2</v>
      </c>
      <c r="V1400"/>
      <c r="W1400">
        <v>13.3</v>
      </c>
      <c r="X1400" s="70">
        <v>818.19799999999998</v>
      </c>
      <c r="Y1400" s="70">
        <v>504.44940000000003</v>
      </c>
      <c r="Z1400" s="70">
        <f t="shared" si="210"/>
        <v>0.61653707293344651</v>
      </c>
      <c r="AA1400" s="23">
        <f t="shared" si="211"/>
        <v>8.1999430700148395</v>
      </c>
      <c r="AB1400" s="25">
        <v>5.4169999999999998</v>
      </c>
      <c r="AC1400" s="23">
        <f t="shared" si="212"/>
        <v>0.66061434253228257</v>
      </c>
      <c r="AD1400" s="23">
        <f t="shared" si="213"/>
        <v>1.5137424903110281</v>
      </c>
      <c r="AE1400" s="23">
        <f t="shared" si="214"/>
        <v>0.1453192790698587</v>
      </c>
      <c r="AF1400" s="1">
        <v>995</v>
      </c>
      <c r="AG1400" s="1">
        <f t="shared" si="215"/>
        <v>1.4604952670337559E-4</v>
      </c>
      <c r="AH1400" s="7">
        <v>2000</v>
      </c>
      <c r="AI1400" s="1">
        <v>10.321999999999999</v>
      </c>
      <c r="AJ1400" s="1">
        <f t="shared" si="216"/>
        <v>2.8298687599956521E-2</v>
      </c>
      <c r="AK1400" s="1">
        <f t="shared" si="217"/>
        <v>4.378277678028222E-3</v>
      </c>
      <c r="AL1400" s="1">
        <f t="shared" si="218"/>
        <v>4.0476918393427619E-3</v>
      </c>
      <c r="AM1400" s="8" t="s">
        <v>155</v>
      </c>
      <c r="AN1400" s="1" t="s">
        <v>69</v>
      </c>
      <c r="AO1400" s="1" t="s">
        <v>70</v>
      </c>
      <c r="AP1400" s="1" t="s">
        <v>157</v>
      </c>
      <c r="AQ1400" s="1" t="s">
        <v>72</v>
      </c>
      <c r="AR1400" s="1" t="s">
        <v>130</v>
      </c>
      <c r="AS1400" s="1" t="s">
        <v>131</v>
      </c>
      <c r="AT1400" s="8" t="s">
        <v>155</v>
      </c>
      <c r="AU1400" s="8" t="s">
        <v>103</v>
      </c>
    </row>
    <row r="1401" spans="1:47" s="1" customFormat="1" ht="16">
      <c r="A1401" s="8" t="s">
        <v>158</v>
      </c>
      <c r="B1401" s="8" t="s">
        <v>159</v>
      </c>
      <c r="C1401" s="8" t="s">
        <v>66</v>
      </c>
      <c r="D1401" s="11" t="s">
        <v>67</v>
      </c>
      <c r="E1401" s="24">
        <v>75</v>
      </c>
      <c r="F1401" s="13">
        <v>1.0249999999999999</v>
      </c>
      <c r="G1401" s="24">
        <v>2521.4</v>
      </c>
      <c r="H1401" s="8" t="s">
        <v>103</v>
      </c>
      <c r="I1401" s="13">
        <v>-23.481000000000002</v>
      </c>
      <c r="J1401" s="38">
        <v>1.0799864876886245</v>
      </c>
      <c r="K1401" s="103">
        <f t="shared" si="219"/>
        <v>1.1682020147321892</v>
      </c>
      <c r="L1401" s="115"/>
      <c r="M1401" s="1" t="s">
        <v>69</v>
      </c>
      <c r="N1401" s="1" t="s">
        <v>70</v>
      </c>
      <c r="O1401" s="1" t="s">
        <v>157</v>
      </c>
      <c r="P1401" s="1" t="s">
        <v>114</v>
      </c>
      <c r="Q1401" s="1" t="s">
        <v>130</v>
      </c>
      <c r="R1401" s="1" t="s">
        <v>131</v>
      </c>
      <c r="S1401" s="8" t="s">
        <v>159</v>
      </c>
      <c r="T1401" s="8" t="s">
        <v>103</v>
      </c>
      <c r="U1401" s="25">
        <v>7.0999999999999994E-2</v>
      </c>
      <c r="V1401"/>
      <c r="W1401">
        <v>13.3</v>
      </c>
      <c r="X1401" s="70">
        <v>818.19799999999998</v>
      </c>
      <c r="Y1401" s="70">
        <v>504.44940000000003</v>
      </c>
      <c r="Z1401" s="70">
        <f t="shared" si="210"/>
        <v>0.61653707293344651</v>
      </c>
      <c r="AA1401" s="23">
        <f t="shared" si="211"/>
        <v>8.1999430700148395</v>
      </c>
      <c r="AB1401" s="25">
        <v>6.3460000000000001</v>
      </c>
      <c r="AC1401" s="23">
        <f t="shared" si="212"/>
        <v>0.77390781201954317</v>
      </c>
      <c r="AD1401" s="23">
        <f t="shared" si="213"/>
        <v>1.2921435660281815</v>
      </c>
      <c r="AE1401" s="23">
        <f t="shared" si="214"/>
        <v>9.1742193188000878E-2</v>
      </c>
      <c r="AF1401" s="1">
        <v>995</v>
      </c>
      <c r="AG1401" s="1">
        <f t="shared" si="215"/>
        <v>9.2203209234171735E-5</v>
      </c>
      <c r="AH1401" s="7">
        <v>2000</v>
      </c>
      <c r="AI1401" s="1">
        <v>10.337999999999999</v>
      </c>
      <c r="AJ1401" s="1">
        <f t="shared" si="216"/>
        <v>1.7837726684885227E-2</v>
      </c>
      <c r="AK1401" s="1">
        <f t="shared" si="217"/>
        <v>2.0838068251525057E-4</v>
      </c>
      <c r="AL1401" s="1">
        <f t="shared" si="218"/>
        <v>0</v>
      </c>
      <c r="AM1401" s="8" t="s">
        <v>159</v>
      </c>
      <c r="AN1401" s="1" t="s">
        <v>69</v>
      </c>
      <c r="AO1401" s="1" t="s">
        <v>70</v>
      </c>
      <c r="AP1401" s="1" t="s">
        <v>157</v>
      </c>
      <c r="AQ1401" s="1" t="s">
        <v>114</v>
      </c>
      <c r="AR1401" s="1" t="s">
        <v>130</v>
      </c>
      <c r="AS1401" s="1" t="s">
        <v>131</v>
      </c>
      <c r="AT1401" s="8" t="s">
        <v>159</v>
      </c>
      <c r="AU1401" s="8" t="s">
        <v>103</v>
      </c>
    </row>
    <row r="1402" spans="1:47" s="1" customFormat="1" ht="16">
      <c r="A1402" s="8" t="s">
        <v>160</v>
      </c>
      <c r="B1402" s="8" t="s">
        <v>161</v>
      </c>
      <c r="C1402" s="8" t="s">
        <v>156</v>
      </c>
      <c r="D1402" s="11" t="s">
        <v>67</v>
      </c>
      <c r="E1402" s="24">
        <v>67</v>
      </c>
      <c r="F1402" s="13">
        <v>0.61899999999999999</v>
      </c>
      <c r="G1402" s="24">
        <v>2519.6999999999998</v>
      </c>
      <c r="H1402" s="8" t="s">
        <v>103</v>
      </c>
      <c r="I1402" s="13">
        <v>10452.578</v>
      </c>
      <c r="J1402" s="38">
        <v>11.35091734527975</v>
      </c>
      <c r="K1402" s="103">
        <f t="shared" si="219"/>
        <v>12.174827748462917</v>
      </c>
      <c r="L1402" s="115">
        <f>K1402-K1403</f>
        <v>10.990235626507324</v>
      </c>
      <c r="M1402" s="1" t="s">
        <v>69</v>
      </c>
      <c r="N1402" s="1" t="s">
        <v>70</v>
      </c>
      <c r="O1402" s="1" t="s">
        <v>157</v>
      </c>
      <c r="P1402" s="1" t="s">
        <v>72</v>
      </c>
      <c r="Q1402" s="1" t="s">
        <v>130</v>
      </c>
      <c r="R1402" s="1" t="s">
        <v>74</v>
      </c>
      <c r="S1402" s="8" t="s">
        <v>161</v>
      </c>
      <c r="T1402" s="8" t="s">
        <v>103</v>
      </c>
      <c r="U1402" s="25">
        <v>0.16300000000000001</v>
      </c>
      <c r="V1402"/>
      <c r="W1402">
        <v>13.3</v>
      </c>
      <c r="X1402" s="70">
        <v>818.19799999999998</v>
      </c>
      <c r="Y1402" s="70">
        <v>504.44940000000003</v>
      </c>
      <c r="Z1402" s="70">
        <f t="shared" si="210"/>
        <v>0.61653707293344651</v>
      </c>
      <c r="AA1402" s="23">
        <f t="shared" si="211"/>
        <v>8.1999430700148395</v>
      </c>
      <c r="AB1402" s="25">
        <v>6.1340000000000003</v>
      </c>
      <c r="AC1402" s="23">
        <f t="shared" si="212"/>
        <v>0.74805397398800477</v>
      </c>
      <c r="AD1402" s="23">
        <f t="shared" si="213"/>
        <v>1.3368019351181673</v>
      </c>
      <c r="AE1402" s="23">
        <f t="shared" si="214"/>
        <v>0.21789871542426126</v>
      </c>
      <c r="AF1402" s="1">
        <v>995</v>
      </c>
      <c r="AG1402" s="1">
        <f t="shared" si="215"/>
        <v>2.1899368384347865E-4</v>
      </c>
      <c r="AH1402" s="7">
        <v>2000</v>
      </c>
      <c r="AI1402" s="1">
        <v>10.167999999999999</v>
      </c>
      <c r="AJ1402" s="1">
        <f t="shared" si="216"/>
        <v>4.3075075500290848E-2</v>
      </c>
      <c r="AK1402" s="1">
        <f t="shared" si="217"/>
        <v>5.2443162446807615E-3</v>
      </c>
      <c r="AL1402" s="1">
        <f t="shared" si="218"/>
        <v>4.7340522937778934E-3</v>
      </c>
      <c r="AM1402" s="8" t="s">
        <v>161</v>
      </c>
      <c r="AN1402" s="1" t="s">
        <v>69</v>
      </c>
      <c r="AO1402" s="1" t="s">
        <v>70</v>
      </c>
      <c r="AP1402" s="1" t="s">
        <v>157</v>
      </c>
      <c r="AQ1402" s="1" t="s">
        <v>72</v>
      </c>
      <c r="AR1402" s="1" t="s">
        <v>130</v>
      </c>
      <c r="AS1402" s="1" t="s">
        <v>74</v>
      </c>
      <c r="AT1402" s="8" t="s">
        <v>161</v>
      </c>
      <c r="AU1402" s="8" t="s">
        <v>103</v>
      </c>
    </row>
    <row r="1403" spans="1:47" s="1" customFormat="1" ht="16">
      <c r="A1403" s="8" t="s">
        <v>163</v>
      </c>
      <c r="B1403" s="8" t="s">
        <v>164</v>
      </c>
      <c r="C1403" s="8" t="s">
        <v>66</v>
      </c>
      <c r="D1403" s="11" t="s">
        <v>67</v>
      </c>
      <c r="E1403" s="24">
        <v>70</v>
      </c>
      <c r="F1403" s="13">
        <v>0.55500000000000005</v>
      </c>
      <c r="G1403" s="24">
        <v>2520.6999999999998</v>
      </c>
      <c r="H1403" s="8" t="s">
        <v>103</v>
      </c>
      <c r="I1403" s="13">
        <v>-9.6159999999999997</v>
      </c>
      <c r="J1403" s="38">
        <v>1.0951526281924966</v>
      </c>
      <c r="K1403" s="103">
        <f t="shared" si="219"/>
        <v>1.184592121955593</v>
      </c>
      <c r="L1403" s="115"/>
      <c r="M1403" s="1" t="s">
        <v>69</v>
      </c>
      <c r="N1403" s="1" t="s">
        <v>70</v>
      </c>
      <c r="O1403" s="1" t="s">
        <v>157</v>
      </c>
      <c r="P1403" s="1" t="s">
        <v>114</v>
      </c>
      <c r="Q1403" s="1" t="s">
        <v>130</v>
      </c>
      <c r="R1403" s="1" t="s">
        <v>74</v>
      </c>
      <c r="S1403" s="8" t="s">
        <v>164</v>
      </c>
      <c r="T1403" s="8" t="s">
        <v>103</v>
      </c>
      <c r="U1403" s="25">
        <v>3.7999999999999999E-2</v>
      </c>
      <c r="V1403"/>
      <c r="W1403">
        <v>13.3</v>
      </c>
      <c r="X1403" s="70">
        <v>818.19799999999998</v>
      </c>
      <c r="Y1403" s="70">
        <v>504.44940000000003</v>
      </c>
      <c r="Z1403" s="70">
        <f t="shared" si="210"/>
        <v>0.61653707293344651</v>
      </c>
      <c r="AA1403" s="23">
        <f t="shared" si="211"/>
        <v>8.1999430700148395</v>
      </c>
      <c r="AB1403" s="25">
        <v>6.4240000000000004</v>
      </c>
      <c r="AC1403" s="23">
        <f t="shared" si="212"/>
        <v>0.78342007318209039</v>
      </c>
      <c r="AD1403" s="23">
        <f t="shared" si="213"/>
        <v>1.2764544006872414</v>
      </c>
      <c r="AE1403" s="23">
        <f t="shared" si="214"/>
        <v>4.8505267226115173E-2</v>
      </c>
      <c r="AF1403" s="1">
        <v>995</v>
      </c>
      <c r="AG1403" s="1">
        <f t="shared" si="215"/>
        <v>4.8749012287552937E-5</v>
      </c>
      <c r="AH1403" s="7">
        <v>2000</v>
      </c>
      <c r="AI1403" s="1">
        <v>10.287000000000001</v>
      </c>
      <c r="AJ1403" s="1">
        <f t="shared" si="216"/>
        <v>9.4777898877326586E-3</v>
      </c>
      <c r="AK1403" s="1">
        <f t="shared" si="217"/>
        <v>1.1227315234558493E-4</v>
      </c>
      <c r="AL1403" s="1">
        <f t="shared" si="218"/>
        <v>0</v>
      </c>
      <c r="AM1403" s="8" t="s">
        <v>164</v>
      </c>
      <c r="AN1403" s="1" t="s">
        <v>69</v>
      </c>
      <c r="AO1403" s="1" t="s">
        <v>70</v>
      </c>
      <c r="AP1403" s="1" t="s">
        <v>157</v>
      </c>
      <c r="AQ1403" s="1" t="s">
        <v>114</v>
      </c>
      <c r="AR1403" s="1" t="s">
        <v>130</v>
      </c>
      <c r="AS1403" s="1" t="s">
        <v>74</v>
      </c>
      <c r="AT1403" s="8" t="s">
        <v>164</v>
      </c>
      <c r="AU1403" s="8" t="s">
        <v>103</v>
      </c>
    </row>
    <row r="1404" spans="1:47" s="1" customFormat="1" ht="16">
      <c r="A1404" s="8" t="s">
        <v>165</v>
      </c>
      <c r="B1404" s="8" t="s">
        <v>166</v>
      </c>
      <c r="C1404" s="8" t="s">
        <v>156</v>
      </c>
      <c r="D1404" s="11" t="s">
        <v>67</v>
      </c>
      <c r="E1404" s="24">
        <v>70</v>
      </c>
      <c r="F1404" s="13">
        <v>0.52800000000000002</v>
      </c>
      <c r="G1404" s="24">
        <v>2519.5</v>
      </c>
      <c r="H1404" s="8" t="s">
        <v>103</v>
      </c>
      <c r="I1404" s="13">
        <v>9664.5889999999999</v>
      </c>
      <c r="J1404" s="38">
        <v>10.653123341515494</v>
      </c>
      <c r="K1404" s="103">
        <f t="shared" si="219"/>
        <v>11.432916310314795</v>
      </c>
      <c r="L1404" s="115">
        <f>K1404-K1406</f>
        <v>10.263296717782676</v>
      </c>
      <c r="M1404" s="1" t="s">
        <v>69</v>
      </c>
      <c r="N1404" s="1" t="s">
        <v>70</v>
      </c>
      <c r="O1404" s="1" t="s">
        <v>157</v>
      </c>
      <c r="P1404" s="1" t="s">
        <v>72</v>
      </c>
      <c r="Q1404" s="1" t="s">
        <v>130</v>
      </c>
      <c r="R1404" s="1" t="s">
        <v>140</v>
      </c>
      <c r="S1404" s="8" t="s">
        <v>166</v>
      </c>
      <c r="T1404" s="8" t="s">
        <v>103</v>
      </c>
      <c r="U1404" s="25">
        <v>0.151</v>
      </c>
      <c r="V1404"/>
      <c r="W1404">
        <v>13.3</v>
      </c>
      <c r="X1404" s="70">
        <v>818.19799999999998</v>
      </c>
      <c r="Y1404" s="70">
        <v>504.44940000000003</v>
      </c>
      <c r="Z1404" s="70">
        <f t="shared" si="210"/>
        <v>0.61653707293344651</v>
      </c>
      <c r="AA1404" s="23">
        <f t="shared" si="211"/>
        <v>8.1999430700148395</v>
      </c>
      <c r="AB1404" s="25">
        <v>6.7279999999999998</v>
      </c>
      <c r="AC1404" s="23">
        <f t="shared" si="212"/>
        <v>0.82049350130278698</v>
      </c>
      <c r="AD1404" s="23">
        <f t="shared" si="213"/>
        <v>1.2187786964944767</v>
      </c>
      <c r="AE1404" s="23">
        <f t="shared" si="214"/>
        <v>0.18403558317066598</v>
      </c>
      <c r="AF1404" s="1">
        <v>995</v>
      </c>
      <c r="AG1404" s="1">
        <f t="shared" si="215"/>
        <v>1.8496038509614672E-4</v>
      </c>
      <c r="AH1404" s="7">
        <v>2000</v>
      </c>
      <c r="AI1404" s="1">
        <v>10.375999999999999</v>
      </c>
      <c r="AJ1404" s="1">
        <f t="shared" si="216"/>
        <v>3.5651577697792355E-2</v>
      </c>
      <c r="AK1404" s="1">
        <f t="shared" si="217"/>
        <v>4.0760150414954543E-3</v>
      </c>
      <c r="AL1404" s="1">
        <f t="shared" si="218"/>
        <v>3.6590272036952634E-3</v>
      </c>
      <c r="AM1404" s="8" t="s">
        <v>166</v>
      </c>
      <c r="AN1404" s="1" t="s">
        <v>69</v>
      </c>
      <c r="AO1404" s="1" t="s">
        <v>70</v>
      </c>
      <c r="AP1404" s="1" t="s">
        <v>157</v>
      </c>
      <c r="AQ1404" s="1" t="s">
        <v>72</v>
      </c>
      <c r="AR1404" s="1" t="s">
        <v>130</v>
      </c>
      <c r="AS1404" s="1" t="s">
        <v>140</v>
      </c>
      <c r="AT1404" s="8" t="s">
        <v>166</v>
      </c>
      <c r="AU1404" s="8" t="s">
        <v>103</v>
      </c>
    </row>
    <row r="1405" spans="1:47" s="1" customFormat="1" ht="16">
      <c r="A1405" s="8" t="s">
        <v>167</v>
      </c>
      <c r="B1405" s="8" t="s">
        <v>166</v>
      </c>
      <c r="C1405" s="8" t="s">
        <v>156</v>
      </c>
      <c r="D1405" s="11" t="s">
        <v>67</v>
      </c>
      <c r="E1405" s="24">
        <v>71</v>
      </c>
      <c r="F1405" s="13">
        <v>0.52800000000000002</v>
      </c>
      <c r="G1405" s="24">
        <v>2519.6999999999998</v>
      </c>
      <c r="H1405" s="8" t="s">
        <v>103</v>
      </c>
      <c r="I1405" s="13">
        <v>9721.3649999999998</v>
      </c>
      <c r="J1405" s="38">
        <v>10.703767663320882</v>
      </c>
      <c r="K1405" s="103">
        <f t="shared" si="219"/>
        <v>11.486791123753491</v>
      </c>
      <c r="L1405" s="115">
        <f>K1405-K1407</f>
        <v>10.321030654026989</v>
      </c>
      <c r="M1405" s="1" t="s">
        <v>69</v>
      </c>
      <c r="N1405" s="1" t="s">
        <v>70</v>
      </c>
      <c r="O1405" s="1" t="s">
        <v>157</v>
      </c>
      <c r="P1405" s="1" t="s">
        <v>72</v>
      </c>
      <c r="Q1405" s="1" t="s">
        <v>130</v>
      </c>
      <c r="R1405" s="1" t="s">
        <v>140</v>
      </c>
      <c r="S1405" s="8" t="s">
        <v>166</v>
      </c>
      <c r="T1405" s="8" t="s">
        <v>103</v>
      </c>
      <c r="U1405" s="25">
        <v>0.151</v>
      </c>
      <c r="V1405"/>
      <c r="W1405">
        <v>13.3</v>
      </c>
      <c r="X1405" s="70">
        <v>818.19799999999998</v>
      </c>
      <c r="Y1405" s="70">
        <v>504.44940000000003</v>
      </c>
      <c r="Z1405" s="70">
        <f t="shared" si="210"/>
        <v>0.61653707293344651</v>
      </c>
      <c r="AA1405" s="23">
        <f t="shared" si="211"/>
        <v>8.1999430700148395</v>
      </c>
      <c r="AB1405" s="25">
        <v>6.7279999999999998</v>
      </c>
      <c r="AC1405" s="23">
        <f t="shared" si="212"/>
        <v>0.82049350130278698</v>
      </c>
      <c r="AD1405" s="23">
        <f t="shared" si="213"/>
        <v>1.2187786964944767</v>
      </c>
      <c r="AE1405" s="23">
        <f t="shared" si="214"/>
        <v>0.18403558317066598</v>
      </c>
      <c r="AF1405" s="1">
        <v>995</v>
      </c>
      <c r="AG1405" s="1">
        <f t="shared" si="215"/>
        <v>1.8496038509614672E-4</v>
      </c>
      <c r="AH1405" s="7">
        <v>2000</v>
      </c>
      <c r="AI1405" s="1">
        <v>10.375999999999999</v>
      </c>
      <c r="AJ1405" s="1">
        <f t="shared" si="216"/>
        <v>3.5651577697792355E-2</v>
      </c>
      <c r="AK1405" s="1">
        <f t="shared" si="217"/>
        <v>4.0952222624680915E-3</v>
      </c>
      <c r="AL1405" s="1">
        <f t="shared" si="218"/>
        <v>3.679610262833399E-3</v>
      </c>
      <c r="AM1405" s="8" t="s">
        <v>166</v>
      </c>
      <c r="AN1405" s="1" t="s">
        <v>69</v>
      </c>
      <c r="AO1405" s="1" t="s">
        <v>70</v>
      </c>
      <c r="AP1405" s="1" t="s">
        <v>157</v>
      </c>
      <c r="AQ1405" s="1" t="s">
        <v>72</v>
      </c>
      <c r="AR1405" s="1" t="s">
        <v>130</v>
      </c>
      <c r="AS1405" s="1" t="s">
        <v>140</v>
      </c>
      <c r="AT1405" s="8" t="s">
        <v>166</v>
      </c>
      <c r="AU1405" s="8" t="s">
        <v>103</v>
      </c>
    </row>
    <row r="1406" spans="1:47" s="1" customFormat="1" ht="16">
      <c r="A1406" s="8" t="s">
        <v>168</v>
      </c>
      <c r="B1406" s="8" t="s">
        <v>169</v>
      </c>
      <c r="C1406" s="8" t="s">
        <v>66</v>
      </c>
      <c r="D1406" s="8" t="s">
        <v>67</v>
      </c>
      <c r="E1406" s="24">
        <v>79</v>
      </c>
      <c r="F1406" s="13">
        <v>0.86799999999999999</v>
      </c>
      <c r="G1406" s="24">
        <v>2521.8000000000002</v>
      </c>
      <c r="H1406" s="8" t="s">
        <v>103</v>
      </c>
      <c r="I1406" s="13">
        <v>-22.282</v>
      </c>
      <c r="J1406" s="38">
        <v>1.081298189793144</v>
      </c>
      <c r="K1406" s="103">
        <f t="shared" si="219"/>
        <v>1.1696195925321193</v>
      </c>
      <c r="L1406" s="115"/>
      <c r="M1406" s="1" t="s">
        <v>69</v>
      </c>
      <c r="N1406" s="1" t="s">
        <v>70</v>
      </c>
      <c r="O1406" s="1" t="s">
        <v>157</v>
      </c>
      <c r="P1406" s="1" t="s">
        <v>114</v>
      </c>
      <c r="Q1406" s="1" t="s">
        <v>130</v>
      </c>
      <c r="R1406" s="1" t="s">
        <v>140</v>
      </c>
      <c r="S1406" s="8" t="s">
        <v>169</v>
      </c>
      <c r="T1406" s="8" t="s">
        <v>103</v>
      </c>
      <c r="U1406" s="25">
        <v>4.8000000000000001E-2</v>
      </c>
      <c r="V1406"/>
      <c r="W1406">
        <v>13.3</v>
      </c>
      <c r="X1406" s="70">
        <v>818.19799999999998</v>
      </c>
      <c r="Y1406" s="70">
        <v>504.44940000000003</v>
      </c>
      <c r="Z1406" s="70">
        <f t="shared" si="210"/>
        <v>0.61653707293344651</v>
      </c>
      <c r="AA1406" s="23">
        <f t="shared" si="211"/>
        <v>8.1999430700148395</v>
      </c>
      <c r="AB1406" s="25">
        <v>6.609</v>
      </c>
      <c r="AC1406" s="23">
        <f t="shared" si="212"/>
        <v>0.80598120542659324</v>
      </c>
      <c r="AD1406" s="23">
        <f t="shared" si="213"/>
        <v>1.2407237206861612</v>
      </c>
      <c r="AE1406" s="23">
        <f t="shared" si="214"/>
        <v>5.9554738592935738E-2</v>
      </c>
      <c r="AF1406" s="1">
        <v>995</v>
      </c>
      <c r="AG1406" s="1">
        <f t="shared" si="215"/>
        <v>5.9854008636116317E-5</v>
      </c>
      <c r="AH1406" s="7">
        <v>2000</v>
      </c>
      <c r="AI1406" s="1">
        <v>10.374000000000001</v>
      </c>
      <c r="AJ1406" s="1">
        <f t="shared" si="216"/>
        <v>1.1539234362081418E-2</v>
      </c>
      <c r="AK1406" s="1">
        <f t="shared" si="217"/>
        <v>1.3496514592710299E-4</v>
      </c>
      <c r="AL1406" s="1">
        <f t="shared" si="218"/>
        <v>0</v>
      </c>
      <c r="AM1406" s="8" t="s">
        <v>169</v>
      </c>
      <c r="AN1406" s="1" t="s">
        <v>69</v>
      </c>
      <c r="AO1406" s="1" t="s">
        <v>70</v>
      </c>
      <c r="AP1406" s="1" t="s">
        <v>157</v>
      </c>
      <c r="AQ1406" s="1" t="s">
        <v>114</v>
      </c>
      <c r="AR1406" s="1" t="s">
        <v>130</v>
      </c>
      <c r="AS1406" s="1" t="s">
        <v>140</v>
      </c>
      <c r="AT1406" s="8" t="s">
        <v>169</v>
      </c>
      <c r="AU1406" s="8" t="s">
        <v>103</v>
      </c>
    </row>
    <row r="1407" spans="1:47" s="1" customFormat="1" ht="16">
      <c r="A1407" s="8" t="s">
        <v>170</v>
      </c>
      <c r="B1407" s="8" t="s">
        <v>169</v>
      </c>
      <c r="C1407" s="8" t="s">
        <v>66</v>
      </c>
      <c r="D1407" s="8" t="s">
        <v>67</v>
      </c>
      <c r="E1407" s="24">
        <v>75</v>
      </c>
      <c r="F1407" s="13">
        <v>0.83899999999999997</v>
      </c>
      <c r="G1407" s="24">
        <v>2521.4</v>
      </c>
      <c r="H1407" s="8" t="s">
        <v>103</v>
      </c>
      <c r="I1407" s="13">
        <v>-25.545999999999999</v>
      </c>
      <c r="J1407" s="38">
        <v>1.0777273028458449</v>
      </c>
      <c r="K1407" s="103">
        <f t="shared" si="219"/>
        <v>1.1657604697265016</v>
      </c>
      <c r="L1407" s="115"/>
      <c r="M1407" s="1" t="s">
        <v>69</v>
      </c>
      <c r="N1407" s="1" t="s">
        <v>70</v>
      </c>
      <c r="O1407" s="1" t="s">
        <v>157</v>
      </c>
      <c r="P1407" s="1" t="s">
        <v>114</v>
      </c>
      <c r="Q1407" s="1" t="s">
        <v>130</v>
      </c>
      <c r="R1407" s="1" t="s">
        <v>140</v>
      </c>
      <c r="S1407" s="8" t="s">
        <v>169</v>
      </c>
      <c r="T1407" s="8" t="s">
        <v>103</v>
      </c>
      <c r="U1407" s="25">
        <v>4.9000000000000002E-2</v>
      </c>
      <c r="V1407"/>
      <c r="W1407">
        <v>13.3</v>
      </c>
      <c r="X1407" s="70">
        <v>818.19799999999998</v>
      </c>
      <c r="Y1407" s="70">
        <v>504.44940000000003</v>
      </c>
      <c r="Z1407" s="70">
        <f t="shared" si="210"/>
        <v>0.61653707293344651</v>
      </c>
      <c r="AA1407" s="23">
        <f t="shared" si="211"/>
        <v>8.1999430700148395</v>
      </c>
      <c r="AB1407" s="25">
        <v>6.609</v>
      </c>
      <c r="AC1407" s="23">
        <f t="shared" si="212"/>
        <v>0.80598120542659324</v>
      </c>
      <c r="AD1407" s="23">
        <f t="shared" si="213"/>
        <v>1.2407237206861612</v>
      </c>
      <c r="AE1407" s="23">
        <f t="shared" si="214"/>
        <v>6.0795462313621901E-2</v>
      </c>
      <c r="AF1407" s="1">
        <v>995</v>
      </c>
      <c r="AG1407" s="1">
        <f t="shared" si="215"/>
        <v>6.1100967149368751E-5</v>
      </c>
      <c r="AH1407" s="7">
        <v>2000</v>
      </c>
      <c r="AI1407" s="1">
        <v>10.374000000000001</v>
      </c>
      <c r="AJ1407" s="1">
        <f t="shared" si="216"/>
        <v>1.1779635077958116E-2</v>
      </c>
      <c r="AK1407" s="1">
        <f t="shared" si="217"/>
        <v>1.3732232921687229E-4</v>
      </c>
      <c r="AL1407" s="1">
        <f t="shared" si="218"/>
        <v>0</v>
      </c>
      <c r="AM1407" s="8" t="s">
        <v>169</v>
      </c>
      <c r="AN1407" s="1" t="s">
        <v>69</v>
      </c>
      <c r="AO1407" s="1" t="s">
        <v>70</v>
      </c>
      <c r="AP1407" s="1" t="s">
        <v>157</v>
      </c>
      <c r="AQ1407" s="1" t="s">
        <v>114</v>
      </c>
      <c r="AR1407" s="1" t="s">
        <v>130</v>
      </c>
      <c r="AS1407" s="1" t="s">
        <v>140</v>
      </c>
      <c r="AT1407" s="8" t="s">
        <v>169</v>
      </c>
      <c r="AU1407" s="8" t="s">
        <v>103</v>
      </c>
    </row>
    <row r="1408" spans="1:47" s="1" customFormat="1" ht="16">
      <c r="A1408" s="8" t="s">
        <v>171</v>
      </c>
      <c r="B1408" s="8" t="s">
        <v>172</v>
      </c>
      <c r="C1408" s="8" t="s">
        <v>156</v>
      </c>
      <c r="D1408" s="11" t="s">
        <v>67</v>
      </c>
      <c r="E1408" s="24">
        <v>71</v>
      </c>
      <c r="F1408" s="13">
        <v>0.56200000000000006</v>
      </c>
      <c r="G1408" s="24">
        <v>2519.5</v>
      </c>
      <c r="H1408" s="8" t="s">
        <v>103</v>
      </c>
      <c r="I1408" s="13">
        <v>8107.4269999999997</v>
      </c>
      <c r="J1408" s="38">
        <v>9.2413840781102135</v>
      </c>
      <c r="K1408" s="103">
        <f t="shared" si="219"/>
        <v>9.9293239130909576</v>
      </c>
      <c r="L1408" s="115">
        <f>K1408-K1409</f>
        <v>8.7549955112347213</v>
      </c>
      <c r="M1408" s="1" t="s">
        <v>69</v>
      </c>
      <c r="N1408" s="1" t="s">
        <v>70</v>
      </c>
      <c r="O1408" s="1" t="s">
        <v>157</v>
      </c>
      <c r="P1408" s="1" t="s">
        <v>72</v>
      </c>
      <c r="Q1408" s="1" t="s">
        <v>130</v>
      </c>
      <c r="R1408" s="1" t="s">
        <v>146</v>
      </c>
      <c r="S1408" s="8" t="s">
        <v>172</v>
      </c>
      <c r="T1408" s="8" t="s">
        <v>103</v>
      </c>
      <c r="U1408" s="25">
        <v>0.14599999999999999</v>
      </c>
      <c r="V1408"/>
      <c r="W1408">
        <v>13.3</v>
      </c>
      <c r="X1408" s="70">
        <v>818.19799999999998</v>
      </c>
      <c r="Y1408" s="70">
        <v>504.44940000000003</v>
      </c>
      <c r="Z1408" s="70">
        <f t="shared" si="210"/>
        <v>0.61653707293344651</v>
      </c>
      <c r="AA1408" s="23">
        <f t="shared" si="211"/>
        <v>8.1999430700148395</v>
      </c>
      <c r="AB1408" s="25">
        <v>6.2530000000000001</v>
      </c>
      <c r="AC1408" s="23">
        <f t="shared" si="212"/>
        <v>0.76256626986419851</v>
      </c>
      <c r="AD1408" s="23">
        <f t="shared" si="213"/>
        <v>1.3113614377122724</v>
      </c>
      <c r="AE1408" s="23">
        <f t="shared" si="214"/>
        <v>0.19145876990599175</v>
      </c>
      <c r="AF1408" s="1">
        <v>995</v>
      </c>
      <c r="AG1408" s="1">
        <f t="shared" si="215"/>
        <v>1.9242087427737866E-4</v>
      </c>
      <c r="AH1408" s="7">
        <v>2000</v>
      </c>
      <c r="AI1408" s="1">
        <v>10.285</v>
      </c>
      <c r="AJ1408" s="1">
        <f t="shared" si="216"/>
        <v>3.7417768454521862E-2</v>
      </c>
      <c r="AK1408" s="1">
        <f t="shared" si="217"/>
        <v>3.7153314308998441E-3</v>
      </c>
      <c r="AL1408" s="1">
        <f t="shared" si="218"/>
        <v>3.2759239485975907E-3</v>
      </c>
      <c r="AM1408" s="8" t="s">
        <v>172</v>
      </c>
      <c r="AN1408" s="1" t="s">
        <v>69</v>
      </c>
      <c r="AO1408" s="1" t="s">
        <v>70</v>
      </c>
      <c r="AP1408" s="1" t="s">
        <v>157</v>
      </c>
      <c r="AQ1408" s="1" t="s">
        <v>72</v>
      </c>
      <c r="AR1408" s="1" t="s">
        <v>130</v>
      </c>
      <c r="AS1408" s="1" t="s">
        <v>146</v>
      </c>
      <c r="AT1408" s="8" t="s">
        <v>172</v>
      </c>
      <c r="AU1408" s="8" t="s">
        <v>103</v>
      </c>
    </row>
    <row r="1409" spans="1:47" s="1" customFormat="1" ht="16">
      <c r="A1409" s="8" t="s">
        <v>173</v>
      </c>
      <c r="B1409" s="8" t="s">
        <v>174</v>
      </c>
      <c r="C1409" s="8" t="s">
        <v>66</v>
      </c>
      <c r="D1409" s="11" t="s">
        <v>67</v>
      </c>
      <c r="E1409" s="24">
        <v>74</v>
      </c>
      <c r="F1409" s="13">
        <v>0.84599999999999997</v>
      </c>
      <c r="G1409" s="24">
        <v>2521.1999999999998</v>
      </c>
      <c r="H1409" s="8" t="s">
        <v>103</v>
      </c>
      <c r="I1409" s="13">
        <v>-18.298999999999999</v>
      </c>
      <c r="J1409" s="38">
        <v>1.0856553291422966</v>
      </c>
      <c r="K1409" s="103">
        <f t="shared" si="219"/>
        <v>1.1743284018562359</v>
      </c>
      <c r="L1409" s="115"/>
      <c r="M1409" s="1" t="s">
        <v>69</v>
      </c>
      <c r="N1409" s="1" t="s">
        <v>70</v>
      </c>
      <c r="O1409" s="1" t="s">
        <v>157</v>
      </c>
      <c r="P1409" s="1" t="s">
        <v>114</v>
      </c>
      <c r="Q1409" s="1" t="s">
        <v>130</v>
      </c>
      <c r="R1409" s="1" t="s">
        <v>146</v>
      </c>
      <c r="S1409" s="8" t="s">
        <v>174</v>
      </c>
      <c r="T1409" s="8" t="s">
        <v>103</v>
      </c>
      <c r="U1409" s="25">
        <v>5.8000000000000003E-2</v>
      </c>
      <c r="V1409"/>
      <c r="W1409">
        <v>13.3</v>
      </c>
      <c r="X1409" s="70">
        <v>818.19799999999998</v>
      </c>
      <c r="Y1409" s="70">
        <v>504.44940000000003</v>
      </c>
      <c r="Z1409" s="70">
        <f t="shared" si="210"/>
        <v>0.61653707293344651</v>
      </c>
      <c r="AA1409" s="23">
        <f t="shared" si="211"/>
        <v>8.1999430700148395</v>
      </c>
      <c r="AB1409" s="25">
        <v>4.4690000000000003</v>
      </c>
      <c r="AC1409" s="23">
        <f t="shared" si="212"/>
        <v>0.54500378378747849</v>
      </c>
      <c r="AD1409" s="23">
        <f t="shared" si="213"/>
        <v>1.8348496464566657</v>
      </c>
      <c r="AE1409" s="23">
        <f t="shared" si="214"/>
        <v>0.10642127949448661</v>
      </c>
      <c r="AF1409" s="1">
        <v>995</v>
      </c>
      <c r="AG1409" s="1">
        <f t="shared" si="215"/>
        <v>1.0695605979345388E-4</v>
      </c>
      <c r="AH1409" s="7">
        <v>2000</v>
      </c>
      <c r="AI1409" s="1">
        <v>10.242000000000001</v>
      </c>
      <c r="AJ1409" s="1">
        <f t="shared" si="216"/>
        <v>2.088577617524973E-2</v>
      </c>
      <c r="AK1409" s="1">
        <f t="shared" si="217"/>
        <v>2.4526760157408061E-4</v>
      </c>
      <c r="AL1409" s="1">
        <f t="shared" si="218"/>
        <v>0</v>
      </c>
      <c r="AM1409" s="8" t="s">
        <v>174</v>
      </c>
      <c r="AN1409" s="1" t="s">
        <v>69</v>
      </c>
      <c r="AO1409" s="1" t="s">
        <v>70</v>
      </c>
      <c r="AP1409" s="1" t="s">
        <v>157</v>
      </c>
      <c r="AQ1409" s="1" t="s">
        <v>114</v>
      </c>
      <c r="AR1409" s="1" t="s">
        <v>130</v>
      </c>
      <c r="AS1409" s="1" t="s">
        <v>146</v>
      </c>
      <c r="AT1409" s="8" t="s">
        <v>174</v>
      </c>
      <c r="AU1409" s="8" t="s">
        <v>103</v>
      </c>
    </row>
    <row r="1410" spans="1:47" s="1" customFormat="1" ht="16">
      <c r="A1410" s="8" t="s">
        <v>175</v>
      </c>
      <c r="B1410" s="8" t="s">
        <v>176</v>
      </c>
      <c r="C1410" s="8" t="s">
        <v>156</v>
      </c>
      <c r="D1410" s="11" t="s">
        <v>67</v>
      </c>
      <c r="E1410" s="24">
        <v>73</v>
      </c>
      <c r="F1410" s="13">
        <v>0.86699999999999999</v>
      </c>
      <c r="G1410" s="24">
        <v>2520.3000000000002</v>
      </c>
      <c r="H1410" s="8" t="s">
        <v>103</v>
      </c>
      <c r="I1410" s="13">
        <v>9343.3850000000002</v>
      </c>
      <c r="J1410" s="38">
        <v>10.365523352964253</v>
      </c>
      <c r="K1410" s="103">
        <f t="shared" si="219"/>
        <v>11.126886140449882</v>
      </c>
      <c r="L1410" s="115">
        <f>K1410-K1411</f>
        <v>9.960149038245401</v>
      </c>
      <c r="M1410" s="1" t="s">
        <v>69</v>
      </c>
      <c r="N1410" s="1" t="s">
        <v>70</v>
      </c>
      <c r="O1410" s="1" t="s">
        <v>157</v>
      </c>
      <c r="P1410" s="1" t="s">
        <v>72</v>
      </c>
      <c r="Q1410" s="1" t="s">
        <v>130</v>
      </c>
      <c r="R1410" s="1" t="s">
        <v>151</v>
      </c>
      <c r="S1410" s="8" t="s">
        <v>176</v>
      </c>
      <c r="T1410" s="8" t="s">
        <v>103</v>
      </c>
      <c r="U1410" s="25">
        <v>0.23599999999999999</v>
      </c>
      <c r="V1410"/>
      <c r="W1410">
        <v>13.3</v>
      </c>
      <c r="X1410" s="70">
        <v>818.19799999999998</v>
      </c>
      <c r="Y1410" s="70">
        <v>504.44940000000003</v>
      </c>
      <c r="Z1410" s="70">
        <f t="shared" ref="Z1410:Z1473" si="220">Y1410/X1410</f>
        <v>0.61653707293344651</v>
      </c>
      <c r="AA1410" s="23">
        <f t="shared" ref="AA1410:AA1473" si="221">W1410*Z1410</f>
        <v>8.1999430700148395</v>
      </c>
      <c r="AB1410" s="25">
        <v>6.0940000000000003</v>
      </c>
      <c r="AC1410" s="23">
        <f t="shared" ref="AC1410:AC1473" si="222">AB1410/AA1410</f>
        <v>0.74317589134054463</v>
      </c>
      <c r="AD1410" s="23">
        <f t="shared" ref="AD1410:AD1473" si="223">1/AC1410</f>
        <v>1.3455764801468393</v>
      </c>
      <c r="AE1410" s="23">
        <f t="shared" ref="AE1410:AE1473" si="224">U1410*AD1410</f>
        <v>0.31755604931465403</v>
      </c>
      <c r="AF1410" s="1">
        <v>995</v>
      </c>
      <c r="AG1410" s="1">
        <f t="shared" ref="AG1410:AG1473" si="225">AE1410/AF1410</f>
        <v>3.191518083564362E-4</v>
      </c>
      <c r="AH1410" s="7">
        <v>2000</v>
      </c>
      <c r="AI1410" s="1">
        <v>10.207000000000001</v>
      </c>
      <c r="AJ1410" s="1">
        <f t="shared" ref="AJ1410:AJ1473" si="226">AG1410*AH1410/AI1410</f>
        <v>6.2535869179276213E-2</v>
      </c>
      <c r="AK1410" s="1">
        <f t="shared" si="217"/>
        <v>6.9582949605187542E-3</v>
      </c>
      <c r="AL1410" s="1">
        <f t="shared" si="218"/>
        <v>6.2286657726180819E-3</v>
      </c>
      <c r="AM1410" s="8" t="s">
        <v>176</v>
      </c>
      <c r="AN1410" s="1" t="s">
        <v>69</v>
      </c>
      <c r="AO1410" s="1" t="s">
        <v>70</v>
      </c>
      <c r="AP1410" s="1" t="s">
        <v>157</v>
      </c>
      <c r="AQ1410" s="1" t="s">
        <v>72</v>
      </c>
      <c r="AR1410" s="1" t="s">
        <v>130</v>
      </c>
      <c r="AS1410" s="1" t="s">
        <v>151</v>
      </c>
      <c r="AT1410" s="8" t="s">
        <v>176</v>
      </c>
      <c r="AU1410" s="8" t="s">
        <v>103</v>
      </c>
    </row>
    <row r="1411" spans="1:47" s="1" customFormat="1" ht="16">
      <c r="A1411" s="8" t="s">
        <v>177</v>
      </c>
      <c r="B1411" s="8" t="s">
        <v>178</v>
      </c>
      <c r="C1411" s="8" t="s">
        <v>66</v>
      </c>
      <c r="D1411" s="11" t="s">
        <v>67</v>
      </c>
      <c r="E1411" s="24">
        <v>75</v>
      </c>
      <c r="F1411" s="13">
        <v>0.755</v>
      </c>
      <c r="G1411" s="24">
        <v>2521</v>
      </c>
      <c r="H1411" s="8" t="s">
        <v>103</v>
      </c>
      <c r="I1411" s="13">
        <v>-24.72</v>
      </c>
      <c r="J1411" s="38">
        <v>1.0786309891659784</v>
      </c>
      <c r="K1411" s="103">
        <f t="shared" si="219"/>
        <v>1.1667371022044812</v>
      </c>
      <c r="L1411" s="115"/>
      <c r="M1411" s="1" t="s">
        <v>69</v>
      </c>
      <c r="N1411" s="1" t="s">
        <v>70</v>
      </c>
      <c r="O1411" s="1" t="s">
        <v>157</v>
      </c>
      <c r="P1411" s="1" t="s">
        <v>114</v>
      </c>
      <c r="Q1411" s="1" t="s">
        <v>130</v>
      </c>
      <c r="R1411" s="1" t="s">
        <v>151</v>
      </c>
      <c r="S1411" s="8" t="s">
        <v>178</v>
      </c>
      <c r="T1411" s="8" t="s">
        <v>103</v>
      </c>
      <c r="U1411" s="25">
        <v>4.1000000000000002E-2</v>
      </c>
      <c r="V1411"/>
      <c r="W1411">
        <v>13.3</v>
      </c>
      <c r="X1411" s="70">
        <v>818.19799999999998</v>
      </c>
      <c r="Y1411" s="70">
        <v>504.44940000000003</v>
      </c>
      <c r="Z1411" s="70">
        <f t="shared" si="220"/>
        <v>0.61653707293344651</v>
      </c>
      <c r="AA1411" s="23">
        <f t="shared" si="221"/>
        <v>8.1999430700148395</v>
      </c>
      <c r="AB1411" s="25">
        <v>6.6680000000000001</v>
      </c>
      <c r="AC1411" s="23">
        <f t="shared" si="222"/>
        <v>0.81317637733159687</v>
      </c>
      <c r="AD1411" s="23">
        <f t="shared" si="223"/>
        <v>1.229745511399946</v>
      </c>
      <c r="AE1411" s="23">
        <f t="shared" si="224"/>
        <v>5.0419565967397786E-2</v>
      </c>
      <c r="AF1411" s="1">
        <v>995</v>
      </c>
      <c r="AG1411" s="1">
        <f t="shared" si="225"/>
        <v>5.067293062050029E-5</v>
      </c>
      <c r="AH1411" s="7">
        <v>2000</v>
      </c>
      <c r="AI1411" s="1">
        <v>10.265000000000001</v>
      </c>
      <c r="AJ1411" s="1">
        <f t="shared" si="226"/>
        <v>9.8729528729664465E-3</v>
      </c>
      <c r="AK1411" s="1">
        <f t="shared" ref="AK1411:AK1474" si="227">AJ1411*(K1411/100)</f>
        <v>1.151914042520628E-4</v>
      </c>
      <c r="AL1411" s="1">
        <f t="shared" ref="AL1411:AL1474" si="228">AJ1411*(L1411/100)</f>
        <v>0</v>
      </c>
      <c r="AM1411" s="8" t="s">
        <v>178</v>
      </c>
      <c r="AN1411" s="1" t="s">
        <v>69</v>
      </c>
      <c r="AO1411" s="1" t="s">
        <v>70</v>
      </c>
      <c r="AP1411" s="1" t="s">
        <v>157</v>
      </c>
      <c r="AQ1411" s="1" t="s">
        <v>114</v>
      </c>
      <c r="AR1411" s="1" t="s">
        <v>130</v>
      </c>
      <c r="AS1411" s="1" t="s">
        <v>151</v>
      </c>
      <c r="AT1411" s="8" t="s">
        <v>178</v>
      </c>
      <c r="AU1411" s="8" t="s">
        <v>103</v>
      </c>
    </row>
    <row r="1412" spans="1:47" s="1" customFormat="1" ht="16">
      <c r="A1412" s="8" t="s">
        <v>179</v>
      </c>
      <c r="B1412" s="8" t="s">
        <v>180</v>
      </c>
      <c r="C1412" s="8" t="s">
        <v>66</v>
      </c>
      <c r="D1412" s="11" t="s">
        <v>67</v>
      </c>
      <c r="E1412" s="24">
        <v>78</v>
      </c>
      <c r="F1412" s="13">
        <v>0.32</v>
      </c>
      <c r="G1412" s="24">
        <v>2519.5</v>
      </c>
      <c r="H1412" s="8" t="s">
        <v>103</v>
      </c>
      <c r="I1412" s="13">
        <v>2708.9479999999999</v>
      </c>
      <c r="J1412" s="38">
        <v>3.9816091435690089</v>
      </c>
      <c r="K1412" s="103">
        <f t="shared" si="219"/>
        <v>4.2965407698800142</v>
      </c>
      <c r="L1412" s="115">
        <f>K1412-K1413</f>
        <v>3.1186778047470378</v>
      </c>
      <c r="M1412" s="1" t="s">
        <v>119</v>
      </c>
      <c r="N1412" s="1" t="s">
        <v>120</v>
      </c>
      <c r="O1412" s="1" t="s">
        <v>71</v>
      </c>
      <c r="P1412" s="1" t="s">
        <v>72</v>
      </c>
      <c r="Q1412" s="1" t="s">
        <v>130</v>
      </c>
      <c r="R1412" s="1" t="s">
        <v>131</v>
      </c>
      <c r="S1412" s="8" t="s">
        <v>180</v>
      </c>
      <c r="T1412" s="8" t="s">
        <v>103</v>
      </c>
      <c r="U1412" s="25">
        <v>1.7000000000000001E-2</v>
      </c>
      <c r="V1412"/>
      <c r="W1412">
        <v>13.3</v>
      </c>
      <c r="X1412" s="70">
        <v>818.19799999999998</v>
      </c>
      <c r="Y1412" s="70">
        <v>504.44940000000003</v>
      </c>
      <c r="Z1412" s="70">
        <f t="shared" si="220"/>
        <v>0.61653707293344651</v>
      </c>
      <c r="AA1412" s="23">
        <f t="shared" si="221"/>
        <v>8.1999430700148395</v>
      </c>
      <c r="AB1412" s="25">
        <v>5.4939999999999998</v>
      </c>
      <c r="AC1412" s="23">
        <f t="shared" si="222"/>
        <v>0.6700046516286432</v>
      </c>
      <c r="AD1412" s="23">
        <f t="shared" si="223"/>
        <v>1.4925269512222135</v>
      </c>
      <c r="AE1412" s="23">
        <f t="shared" si="224"/>
        <v>2.5372958170777629E-2</v>
      </c>
      <c r="AF1412" s="1">
        <v>995</v>
      </c>
      <c r="AG1412" s="1">
        <f t="shared" si="225"/>
        <v>2.5500460473143346E-5</v>
      </c>
      <c r="AH1412" s="7">
        <v>2000</v>
      </c>
      <c r="AI1412" s="1">
        <v>10.356</v>
      </c>
      <c r="AJ1412" s="1">
        <f t="shared" si="226"/>
        <v>4.9247702729129676E-3</v>
      </c>
      <c r="AK1412" s="1">
        <f t="shared" si="227"/>
        <v>2.1159476259863689E-4</v>
      </c>
      <c r="AL1412" s="1">
        <f t="shared" si="228"/>
        <v>1.5358771743611684E-4</v>
      </c>
      <c r="AM1412" s="8" t="s">
        <v>180</v>
      </c>
      <c r="AN1412" s="1" t="s">
        <v>119</v>
      </c>
      <c r="AO1412" s="1" t="s">
        <v>120</v>
      </c>
      <c r="AP1412" s="1" t="s">
        <v>71</v>
      </c>
      <c r="AQ1412" s="1" t="s">
        <v>72</v>
      </c>
      <c r="AR1412" s="1" t="s">
        <v>130</v>
      </c>
      <c r="AS1412" s="1" t="s">
        <v>131</v>
      </c>
      <c r="AT1412" s="8" t="s">
        <v>180</v>
      </c>
      <c r="AU1412" s="8" t="s">
        <v>103</v>
      </c>
    </row>
    <row r="1413" spans="1:47" s="1" customFormat="1" ht="16">
      <c r="A1413" s="8" t="s">
        <v>181</v>
      </c>
      <c r="B1413" s="8" t="s">
        <v>182</v>
      </c>
      <c r="C1413" s="8" t="s">
        <v>66</v>
      </c>
      <c r="D1413" s="8" t="s">
        <v>67</v>
      </c>
      <c r="E1413" s="24">
        <v>76</v>
      </c>
      <c r="F1413" s="13">
        <v>0.69699999999999995</v>
      </c>
      <c r="G1413" s="24">
        <v>2521.1999999999998</v>
      </c>
      <c r="H1413" s="8" t="s">
        <v>103</v>
      </c>
      <c r="I1413" s="13">
        <v>-15.308999999999999</v>
      </c>
      <c r="J1413" s="38">
        <v>1.0889259397523237</v>
      </c>
      <c r="K1413" s="103">
        <f t="shared" ref="K1413:K1476" si="229">((J1413*13.003355)/(((100-J1413)*12.0107)+(J1413*13.003355)))*100</f>
        <v>1.1778629651329766</v>
      </c>
      <c r="L1413" s="115"/>
      <c r="M1413" s="1" t="s">
        <v>119</v>
      </c>
      <c r="N1413" s="1" t="s">
        <v>120</v>
      </c>
      <c r="O1413" s="1" t="s">
        <v>71</v>
      </c>
      <c r="P1413" s="1" t="s">
        <v>114</v>
      </c>
      <c r="Q1413" s="1" t="s">
        <v>130</v>
      </c>
      <c r="R1413" s="1" t="s">
        <v>131</v>
      </c>
      <c r="S1413" s="8" t="s">
        <v>182</v>
      </c>
      <c r="T1413" s="8" t="s">
        <v>103</v>
      </c>
      <c r="U1413" s="25">
        <v>0.05</v>
      </c>
      <c r="V1413"/>
      <c r="W1413">
        <v>13.3</v>
      </c>
      <c r="X1413" s="70">
        <v>818.19799999999998</v>
      </c>
      <c r="Y1413" s="70">
        <v>504.44940000000003</v>
      </c>
      <c r="Z1413" s="70">
        <f t="shared" si="220"/>
        <v>0.61653707293344651</v>
      </c>
      <c r="AA1413" s="23">
        <f t="shared" si="221"/>
        <v>8.1999430700148395</v>
      </c>
      <c r="AB1413" s="25">
        <v>4.8049999999999997</v>
      </c>
      <c r="AC1413" s="23">
        <f t="shared" si="222"/>
        <v>0.58597967802614315</v>
      </c>
      <c r="AD1413" s="23">
        <f t="shared" si="223"/>
        <v>1.7065438231040251</v>
      </c>
      <c r="AE1413" s="23">
        <f t="shared" si="224"/>
        <v>8.5327191155201265E-2</v>
      </c>
      <c r="AF1413" s="1">
        <v>950</v>
      </c>
      <c r="AG1413" s="1">
        <f t="shared" si="225"/>
        <v>8.9818095952843435E-5</v>
      </c>
      <c r="AH1413" s="7">
        <v>2000</v>
      </c>
      <c r="AI1413" s="1">
        <v>10.146000000000001</v>
      </c>
      <c r="AJ1413" s="1">
        <f t="shared" si="226"/>
        <v>1.7705124374698091E-2</v>
      </c>
      <c r="AK1413" s="1">
        <f t="shared" si="227"/>
        <v>2.0854210294030034E-4</v>
      </c>
      <c r="AL1413" s="1">
        <f t="shared" si="228"/>
        <v>0</v>
      </c>
      <c r="AM1413" s="8" t="s">
        <v>182</v>
      </c>
      <c r="AN1413" s="1" t="s">
        <v>119</v>
      </c>
      <c r="AO1413" s="1" t="s">
        <v>120</v>
      </c>
      <c r="AP1413" s="1" t="s">
        <v>71</v>
      </c>
      <c r="AQ1413" s="1" t="s">
        <v>114</v>
      </c>
      <c r="AR1413" s="1" t="s">
        <v>130</v>
      </c>
      <c r="AS1413" s="1" t="s">
        <v>131</v>
      </c>
      <c r="AT1413" s="8" t="s">
        <v>182</v>
      </c>
      <c r="AU1413" s="8" t="s">
        <v>103</v>
      </c>
    </row>
    <row r="1414" spans="1:47" s="1" customFormat="1" ht="16">
      <c r="A1414" s="8" t="s">
        <v>184</v>
      </c>
      <c r="B1414" s="8" t="s">
        <v>185</v>
      </c>
      <c r="C1414" s="8" t="s">
        <v>156</v>
      </c>
      <c r="D1414" s="11" t="s">
        <v>67</v>
      </c>
      <c r="E1414" s="24">
        <v>62</v>
      </c>
      <c r="F1414" s="13">
        <v>0.28599999999999998</v>
      </c>
      <c r="G1414" s="24">
        <v>2518.1999999999998</v>
      </c>
      <c r="H1414" s="8" t="s">
        <v>103</v>
      </c>
      <c r="I1414" s="13">
        <v>2248.0320000000002</v>
      </c>
      <c r="J1414" s="38">
        <v>3.5041476950826032</v>
      </c>
      <c r="K1414" s="103">
        <f t="shared" si="229"/>
        <v>3.7828015946486113</v>
      </c>
      <c r="L1414" s="115">
        <f>K1414-K1415</f>
        <v>2.6127953970468756</v>
      </c>
      <c r="M1414" s="1" t="s">
        <v>119</v>
      </c>
      <c r="N1414" s="1" t="s">
        <v>120</v>
      </c>
      <c r="O1414" s="1" t="s">
        <v>71</v>
      </c>
      <c r="P1414" s="1" t="s">
        <v>72</v>
      </c>
      <c r="Q1414" s="1" t="s">
        <v>130</v>
      </c>
      <c r="R1414" s="1" t="s">
        <v>74</v>
      </c>
      <c r="S1414" s="8" t="s">
        <v>185</v>
      </c>
      <c r="T1414" s="8" t="s">
        <v>103</v>
      </c>
      <c r="U1414" s="25">
        <v>7.1999999999999995E-2</v>
      </c>
      <c r="V1414"/>
      <c r="W1414">
        <v>13.3</v>
      </c>
      <c r="X1414" s="70">
        <v>818.19799999999998</v>
      </c>
      <c r="Y1414" s="70">
        <v>504.44940000000003</v>
      </c>
      <c r="Z1414" s="70">
        <f t="shared" si="220"/>
        <v>0.61653707293344651</v>
      </c>
      <c r="AA1414" s="23">
        <f t="shared" si="221"/>
        <v>8.1999430700148395</v>
      </c>
      <c r="AB1414" s="25">
        <v>4.7729999999999997</v>
      </c>
      <c r="AC1414" s="23">
        <f t="shared" si="222"/>
        <v>0.58207721190817507</v>
      </c>
      <c r="AD1414" s="23">
        <f t="shared" si="223"/>
        <v>1.7179851393284811</v>
      </c>
      <c r="AE1414" s="23">
        <f t="shared" si="224"/>
        <v>0.12369493003165062</v>
      </c>
      <c r="AF1414" s="1">
        <v>995</v>
      </c>
      <c r="AG1414" s="1">
        <f t="shared" si="225"/>
        <v>1.2431651259462375E-4</v>
      </c>
      <c r="AH1414" s="7">
        <v>2000</v>
      </c>
      <c r="AI1414" s="1">
        <v>10.308999999999999</v>
      </c>
      <c r="AJ1414" s="1">
        <f t="shared" si="226"/>
        <v>2.4118054630832043E-2</v>
      </c>
      <c r="AK1414" s="1">
        <f t="shared" si="227"/>
        <v>9.1233815517333767E-4</v>
      </c>
      <c r="AL1414" s="1">
        <f t="shared" si="228"/>
        <v>6.3015542125163045E-4</v>
      </c>
      <c r="AM1414" s="8" t="s">
        <v>185</v>
      </c>
      <c r="AN1414" s="1" t="s">
        <v>119</v>
      </c>
      <c r="AO1414" s="1" t="s">
        <v>120</v>
      </c>
      <c r="AP1414" s="1" t="s">
        <v>71</v>
      </c>
      <c r="AQ1414" s="1" t="s">
        <v>72</v>
      </c>
      <c r="AR1414" s="1" t="s">
        <v>130</v>
      </c>
      <c r="AS1414" s="1" t="s">
        <v>74</v>
      </c>
      <c r="AT1414" s="8" t="s">
        <v>185</v>
      </c>
      <c r="AU1414" s="8" t="s">
        <v>103</v>
      </c>
    </row>
    <row r="1415" spans="1:47" s="1" customFormat="1" ht="16">
      <c r="A1415" s="8" t="s">
        <v>186</v>
      </c>
      <c r="B1415" s="8" t="s">
        <v>187</v>
      </c>
      <c r="C1415" s="8" t="s">
        <v>66</v>
      </c>
      <c r="D1415" s="11" t="s">
        <v>67</v>
      </c>
      <c r="E1415" s="24">
        <v>84</v>
      </c>
      <c r="F1415" s="13">
        <v>1.002</v>
      </c>
      <c r="G1415" s="24">
        <v>2521.4</v>
      </c>
      <c r="H1415" s="8" t="s">
        <v>103</v>
      </c>
      <c r="I1415" s="13">
        <v>-21.954999999999998</v>
      </c>
      <c r="J1415" s="38">
        <v>1.0816559206933589</v>
      </c>
      <c r="K1415" s="103">
        <f t="shared" si="229"/>
        <v>1.1700061976017357</v>
      </c>
      <c r="L1415" s="115"/>
      <c r="M1415" s="1" t="s">
        <v>119</v>
      </c>
      <c r="N1415" s="1" t="s">
        <v>120</v>
      </c>
      <c r="O1415" s="1" t="s">
        <v>71</v>
      </c>
      <c r="P1415" s="1" t="s">
        <v>114</v>
      </c>
      <c r="Q1415" s="1" t="s">
        <v>130</v>
      </c>
      <c r="R1415" s="1" t="s">
        <v>74</v>
      </c>
      <c r="S1415" s="8" t="s">
        <v>187</v>
      </c>
      <c r="T1415" s="8" t="s">
        <v>103</v>
      </c>
      <c r="U1415" s="25">
        <v>7.0000000000000007E-2</v>
      </c>
      <c r="V1415"/>
      <c r="W1415">
        <v>13.3</v>
      </c>
      <c r="X1415" s="70">
        <v>818.19799999999998</v>
      </c>
      <c r="Y1415" s="70">
        <v>504.44940000000003</v>
      </c>
      <c r="Z1415" s="70">
        <f t="shared" si="220"/>
        <v>0.61653707293344651</v>
      </c>
      <c r="AA1415" s="23">
        <f t="shared" si="221"/>
        <v>8.1999430700148395</v>
      </c>
      <c r="AB1415" s="25">
        <v>3.2290000000000001</v>
      </c>
      <c r="AC1415" s="23">
        <f t="shared" si="222"/>
        <v>0.39378322171621571</v>
      </c>
      <c r="AD1415" s="23">
        <f t="shared" si="223"/>
        <v>2.5394682781092719</v>
      </c>
      <c r="AE1415" s="23">
        <f t="shared" si="224"/>
        <v>0.17776277946764904</v>
      </c>
      <c r="AF1415" s="1">
        <v>950</v>
      </c>
      <c r="AG1415" s="1">
        <f t="shared" si="225"/>
        <v>1.8711871522910425E-4</v>
      </c>
      <c r="AH1415" s="7">
        <v>2000</v>
      </c>
      <c r="AI1415" s="1">
        <v>10.226000000000001</v>
      </c>
      <c r="AJ1415" s="1">
        <f t="shared" si="226"/>
        <v>3.6596658562312583E-2</v>
      </c>
      <c r="AK1415" s="1">
        <f t="shared" si="227"/>
        <v>4.2818317329420348E-4</v>
      </c>
      <c r="AL1415" s="1">
        <f t="shared" si="228"/>
        <v>0</v>
      </c>
      <c r="AM1415" s="8" t="s">
        <v>187</v>
      </c>
      <c r="AN1415" s="1" t="s">
        <v>119</v>
      </c>
      <c r="AO1415" s="1" t="s">
        <v>120</v>
      </c>
      <c r="AP1415" s="1" t="s">
        <v>71</v>
      </c>
      <c r="AQ1415" s="1" t="s">
        <v>114</v>
      </c>
      <c r="AR1415" s="1" t="s">
        <v>130</v>
      </c>
      <c r="AS1415" s="1" t="s">
        <v>74</v>
      </c>
      <c r="AT1415" s="8" t="s">
        <v>187</v>
      </c>
      <c r="AU1415" s="8" t="s">
        <v>103</v>
      </c>
    </row>
    <row r="1416" spans="1:47" s="89" customFormat="1" ht="16">
      <c r="A1416" s="81" t="s">
        <v>190</v>
      </c>
      <c r="B1416" s="81" t="s">
        <v>191</v>
      </c>
      <c r="C1416" s="81" t="s">
        <v>66</v>
      </c>
      <c r="D1416" s="91" t="s">
        <v>67</v>
      </c>
      <c r="E1416" s="82">
        <v>73</v>
      </c>
      <c r="F1416" s="83">
        <v>1.141</v>
      </c>
      <c r="G1416" s="82">
        <v>2519.6999999999998</v>
      </c>
      <c r="H1416" s="81" t="s">
        <v>103</v>
      </c>
      <c r="I1416" s="83">
        <v>-30.248999999999999</v>
      </c>
      <c r="J1416" s="84">
        <v>1.0725816652363267</v>
      </c>
      <c r="K1416" s="103">
        <f t="shared" si="229"/>
        <v>1.1601994450653768</v>
      </c>
      <c r="L1416" s="115"/>
      <c r="M1416" s="89" t="s">
        <v>119</v>
      </c>
      <c r="N1416" s="89" t="s">
        <v>120</v>
      </c>
      <c r="O1416" s="89" t="s">
        <v>71</v>
      </c>
      <c r="P1416" s="89" t="s">
        <v>114</v>
      </c>
      <c r="Q1416" s="89" t="s">
        <v>130</v>
      </c>
      <c r="R1416" s="89" t="s">
        <v>140</v>
      </c>
      <c r="S1416" s="81" t="s">
        <v>191</v>
      </c>
      <c r="T1416" s="81" t="s">
        <v>103</v>
      </c>
      <c r="U1416" s="85">
        <v>7.0999999999999994E-2</v>
      </c>
      <c r="V1416" s="86"/>
      <c r="W1416" s="86">
        <v>13.3</v>
      </c>
      <c r="X1416" s="87">
        <v>818.19799999999998</v>
      </c>
      <c r="Y1416" s="87">
        <v>504.44940000000003</v>
      </c>
      <c r="Z1416" s="87">
        <f t="shared" si="220"/>
        <v>0.61653707293344651</v>
      </c>
      <c r="AA1416" s="88">
        <f t="shared" si="221"/>
        <v>8.1999430700148395</v>
      </c>
      <c r="AB1416" s="85">
        <v>6.8330000000000002</v>
      </c>
      <c r="AC1416" s="88">
        <f t="shared" si="222"/>
        <v>0.83329846825236975</v>
      </c>
      <c r="AD1416" s="88">
        <f t="shared" si="223"/>
        <v>1.2000502078171871</v>
      </c>
      <c r="AE1416" s="88">
        <f t="shared" si="224"/>
        <v>8.5203564755020278E-2</v>
      </c>
      <c r="AF1416" s="89">
        <v>950</v>
      </c>
      <c r="AG1416" s="89">
        <f t="shared" si="225"/>
        <v>8.9687962900021352E-5</v>
      </c>
      <c r="AH1416" s="90">
        <v>2000</v>
      </c>
      <c r="AI1416" s="89">
        <v>10.292</v>
      </c>
      <c r="AJ1416" s="89">
        <f t="shared" si="226"/>
        <v>1.7428675262343828E-2</v>
      </c>
      <c r="AK1416" s="1">
        <f t="shared" si="227"/>
        <v>2.0220739367595968E-4</v>
      </c>
      <c r="AL1416" s="1">
        <f t="shared" si="228"/>
        <v>0</v>
      </c>
      <c r="AM1416" s="81" t="s">
        <v>191</v>
      </c>
      <c r="AN1416" s="89" t="s">
        <v>119</v>
      </c>
      <c r="AO1416" s="89" t="s">
        <v>120</v>
      </c>
      <c r="AP1416" s="89" t="s">
        <v>71</v>
      </c>
      <c r="AQ1416" s="89" t="s">
        <v>114</v>
      </c>
      <c r="AR1416" s="89" t="s">
        <v>130</v>
      </c>
      <c r="AS1416" s="89" t="s">
        <v>140</v>
      </c>
      <c r="AT1416" s="81" t="s">
        <v>191</v>
      </c>
      <c r="AU1416" s="81" t="s">
        <v>103</v>
      </c>
    </row>
    <row r="1417" spans="1:47" s="1" customFormat="1" ht="16">
      <c r="A1417" s="8" t="s">
        <v>192</v>
      </c>
      <c r="B1417" s="8" t="s">
        <v>193</v>
      </c>
      <c r="C1417" s="8" t="s">
        <v>156</v>
      </c>
      <c r="D1417" s="11" t="s">
        <v>67</v>
      </c>
      <c r="E1417" s="24">
        <v>74</v>
      </c>
      <c r="F1417" s="13">
        <v>0.307</v>
      </c>
      <c r="G1417" s="24">
        <v>2519.6999999999998</v>
      </c>
      <c r="H1417" s="8" t="s">
        <v>103</v>
      </c>
      <c r="I1417" s="13">
        <v>5257.335</v>
      </c>
      <c r="J1417" s="38">
        <v>6.5384645751064472</v>
      </c>
      <c r="K1417" s="103">
        <f t="shared" si="229"/>
        <v>7.0408050181338844</v>
      </c>
      <c r="L1417" s="115">
        <f>K1417-K1418</f>
        <v>5.890732430969619</v>
      </c>
      <c r="M1417" s="1" t="s">
        <v>119</v>
      </c>
      <c r="N1417" s="1" t="s">
        <v>120</v>
      </c>
      <c r="O1417" s="1" t="s">
        <v>71</v>
      </c>
      <c r="P1417" s="1" t="s">
        <v>72</v>
      </c>
      <c r="Q1417" s="1" t="s">
        <v>130</v>
      </c>
      <c r="R1417" s="1" t="s">
        <v>146</v>
      </c>
      <c r="S1417" s="8" t="s">
        <v>193</v>
      </c>
      <c r="T1417" s="8" t="s">
        <v>103</v>
      </c>
      <c r="U1417" s="25">
        <v>7.5999999999999998E-2</v>
      </c>
      <c r="V1417"/>
      <c r="W1417">
        <v>13.3</v>
      </c>
      <c r="X1417" s="70">
        <v>818.19799999999998</v>
      </c>
      <c r="Y1417" s="70">
        <v>504.44940000000003</v>
      </c>
      <c r="Z1417" s="70">
        <f t="shared" si="220"/>
        <v>0.61653707293344651</v>
      </c>
      <c r="AA1417" s="23">
        <f t="shared" si="221"/>
        <v>8.1999430700148395</v>
      </c>
      <c r="AB1417" s="25">
        <v>6.0350000000000001</v>
      </c>
      <c r="AC1417" s="23">
        <f t="shared" si="222"/>
        <v>0.735980719435541</v>
      </c>
      <c r="AD1417" s="23">
        <f t="shared" si="223"/>
        <v>1.358731246067082</v>
      </c>
      <c r="AE1417" s="23">
        <f t="shared" si="224"/>
        <v>0.10326357470109823</v>
      </c>
      <c r="AF1417" s="1">
        <v>995</v>
      </c>
      <c r="AG1417" s="1">
        <f t="shared" si="225"/>
        <v>1.0378248713678214E-4</v>
      </c>
      <c r="AH1417" s="7">
        <v>2000</v>
      </c>
      <c r="AI1417" s="1">
        <v>10.234</v>
      </c>
      <c r="AJ1417" s="1">
        <f t="shared" si="226"/>
        <v>2.0281900945237862E-2</v>
      </c>
      <c r="AK1417" s="1">
        <f t="shared" si="227"/>
        <v>1.4280090995252512E-3</v>
      </c>
      <c r="AL1417" s="1">
        <f t="shared" si="228"/>
        <v>1.1947525165982604E-3</v>
      </c>
      <c r="AM1417" s="8" t="s">
        <v>193</v>
      </c>
      <c r="AN1417" s="1" t="s">
        <v>119</v>
      </c>
      <c r="AO1417" s="1" t="s">
        <v>120</v>
      </c>
      <c r="AP1417" s="1" t="s">
        <v>71</v>
      </c>
      <c r="AQ1417" s="1" t="s">
        <v>72</v>
      </c>
      <c r="AR1417" s="1" t="s">
        <v>130</v>
      </c>
      <c r="AS1417" s="1" t="s">
        <v>146</v>
      </c>
      <c r="AT1417" s="8" t="s">
        <v>193</v>
      </c>
      <c r="AU1417" s="8" t="s">
        <v>103</v>
      </c>
    </row>
    <row r="1418" spans="1:47" s="1" customFormat="1" ht="16">
      <c r="A1418" s="8" t="s">
        <v>194</v>
      </c>
      <c r="B1418" s="8" t="s">
        <v>195</v>
      </c>
      <c r="C1418" s="8" t="s">
        <v>66</v>
      </c>
      <c r="D1418" s="11" t="s">
        <v>67</v>
      </c>
      <c r="E1418" s="24">
        <v>75</v>
      </c>
      <c r="F1418" s="13">
        <v>0.56000000000000005</v>
      </c>
      <c r="G1418" s="24">
        <v>2521.1999999999998</v>
      </c>
      <c r="H1418" s="8" t="s">
        <v>103</v>
      </c>
      <c r="I1418" s="13">
        <v>-38.811999999999998</v>
      </c>
      <c r="J1418" s="38">
        <v>1.0632113568027808</v>
      </c>
      <c r="K1418" s="103">
        <f t="shared" si="229"/>
        <v>1.1500725871642652</v>
      </c>
      <c r="L1418" s="115"/>
      <c r="M1418" s="1" t="s">
        <v>119</v>
      </c>
      <c r="N1418" s="1" t="s">
        <v>120</v>
      </c>
      <c r="O1418" s="1" t="s">
        <v>71</v>
      </c>
      <c r="P1418" s="1" t="s">
        <v>114</v>
      </c>
      <c r="Q1418" s="1" t="s">
        <v>130</v>
      </c>
      <c r="R1418" s="1" t="s">
        <v>146</v>
      </c>
      <c r="S1418" s="8" t="s">
        <v>195</v>
      </c>
      <c r="T1418" s="8" t="s">
        <v>103</v>
      </c>
      <c r="U1418" s="25">
        <v>3.5000000000000003E-2</v>
      </c>
      <c r="V1418"/>
      <c r="W1418">
        <v>13.3</v>
      </c>
      <c r="X1418" s="70">
        <v>818.19799999999998</v>
      </c>
      <c r="Y1418" s="70">
        <v>504.44940000000003</v>
      </c>
      <c r="Z1418" s="70">
        <f t="shared" si="220"/>
        <v>0.61653707293344651</v>
      </c>
      <c r="AA1418" s="23">
        <f t="shared" si="221"/>
        <v>8.1999430700148395</v>
      </c>
      <c r="AB1418" s="25">
        <v>7.0259999999999998</v>
      </c>
      <c r="AC1418" s="23">
        <f t="shared" si="222"/>
        <v>0.85683521702636467</v>
      </c>
      <c r="AD1418" s="23">
        <f t="shared" si="223"/>
        <v>1.1670855493900996</v>
      </c>
      <c r="AE1418" s="23">
        <f t="shared" si="224"/>
        <v>4.0847994228653491E-2</v>
      </c>
      <c r="AF1418" s="1">
        <v>950</v>
      </c>
      <c r="AG1418" s="1">
        <f t="shared" si="225"/>
        <v>4.2997888661740517E-5</v>
      </c>
      <c r="AH1418" s="7">
        <v>2000</v>
      </c>
      <c r="AI1418" s="1">
        <v>10.246</v>
      </c>
      <c r="AJ1418" s="1">
        <f t="shared" si="226"/>
        <v>8.3931072929417355E-3</v>
      </c>
      <c r="AK1418" s="1">
        <f t="shared" si="227"/>
        <v>9.6526826187407635E-5</v>
      </c>
      <c r="AL1418" s="1">
        <f t="shared" si="228"/>
        <v>0</v>
      </c>
      <c r="AM1418" s="8" t="s">
        <v>195</v>
      </c>
      <c r="AN1418" s="1" t="s">
        <v>119</v>
      </c>
      <c r="AO1418" s="1" t="s">
        <v>120</v>
      </c>
      <c r="AP1418" s="1" t="s">
        <v>71</v>
      </c>
      <c r="AQ1418" s="1" t="s">
        <v>114</v>
      </c>
      <c r="AR1418" s="1" t="s">
        <v>130</v>
      </c>
      <c r="AS1418" s="1" t="s">
        <v>146</v>
      </c>
      <c r="AT1418" s="8" t="s">
        <v>195</v>
      </c>
      <c r="AU1418" s="8" t="s">
        <v>103</v>
      </c>
    </row>
    <row r="1419" spans="1:47" s="1" customFormat="1" ht="16">
      <c r="A1419" s="8" t="s">
        <v>196</v>
      </c>
      <c r="B1419" s="8" t="s">
        <v>197</v>
      </c>
      <c r="C1419" s="8" t="s">
        <v>156</v>
      </c>
      <c r="D1419" s="11" t="s">
        <v>67</v>
      </c>
      <c r="E1419" s="24">
        <v>74</v>
      </c>
      <c r="F1419" s="13">
        <v>0.254</v>
      </c>
      <c r="G1419" s="24">
        <v>2520.1</v>
      </c>
      <c r="H1419" s="8" t="s">
        <v>103</v>
      </c>
      <c r="I1419" s="13">
        <v>4158.7039999999997</v>
      </c>
      <c r="J1419" s="38">
        <v>5.453075049117686</v>
      </c>
      <c r="K1419" s="103">
        <f t="shared" si="229"/>
        <v>5.8772704961287108</v>
      </c>
      <c r="L1419" s="115">
        <f>K1419-K1420</f>
        <v>4.7055039240829419</v>
      </c>
      <c r="M1419" s="1" t="s">
        <v>119</v>
      </c>
      <c r="N1419" s="1" t="s">
        <v>120</v>
      </c>
      <c r="O1419" s="1" t="s">
        <v>71</v>
      </c>
      <c r="P1419" s="1" t="s">
        <v>72</v>
      </c>
      <c r="Q1419" s="1" t="s">
        <v>130</v>
      </c>
      <c r="R1419" s="1" t="s">
        <v>151</v>
      </c>
      <c r="S1419" s="8" t="s">
        <v>197</v>
      </c>
      <c r="T1419" s="8" t="s">
        <v>103</v>
      </c>
      <c r="U1419" s="25">
        <v>6.0999999999999999E-2</v>
      </c>
      <c r="V1419"/>
      <c r="W1419">
        <v>13.3</v>
      </c>
      <c r="X1419" s="70">
        <v>818.19799999999998</v>
      </c>
      <c r="Y1419" s="70">
        <v>504.44940000000003</v>
      </c>
      <c r="Z1419" s="70">
        <f t="shared" si="220"/>
        <v>0.61653707293344651</v>
      </c>
      <c r="AA1419" s="23">
        <f t="shared" si="221"/>
        <v>8.1999430700148395</v>
      </c>
      <c r="AB1419" s="25">
        <v>5.1180000000000003</v>
      </c>
      <c r="AC1419" s="23">
        <f t="shared" si="222"/>
        <v>0.62415067474251851</v>
      </c>
      <c r="AD1419" s="23">
        <f t="shared" si="223"/>
        <v>1.6021772313432665</v>
      </c>
      <c r="AE1419" s="23">
        <f t="shared" si="224"/>
        <v>9.7732811111939252E-2</v>
      </c>
      <c r="AF1419" s="1">
        <v>995</v>
      </c>
      <c r="AG1419" s="1">
        <f t="shared" si="225"/>
        <v>9.8223930765768087E-5</v>
      </c>
      <c r="AH1419" s="7">
        <v>2000</v>
      </c>
      <c r="AI1419" s="1">
        <v>10.15</v>
      </c>
      <c r="AJ1419" s="1">
        <f t="shared" si="226"/>
        <v>1.9354469116407504E-2</v>
      </c>
      <c r="AK1419" s="1">
        <f t="shared" si="227"/>
        <v>1.1375145030609614E-3</v>
      </c>
      <c r="AL1419" s="1">
        <f t="shared" si="228"/>
        <v>9.1072530375797616E-4</v>
      </c>
      <c r="AM1419" s="8" t="s">
        <v>197</v>
      </c>
      <c r="AN1419" s="1" t="s">
        <v>119</v>
      </c>
      <c r="AO1419" s="1" t="s">
        <v>120</v>
      </c>
      <c r="AP1419" s="1" t="s">
        <v>71</v>
      </c>
      <c r="AQ1419" s="1" t="s">
        <v>72</v>
      </c>
      <c r="AR1419" s="1" t="s">
        <v>130</v>
      </c>
      <c r="AS1419" s="1" t="s">
        <v>151</v>
      </c>
      <c r="AT1419" s="8" t="s">
        <v>197</v>
      </c>
      <c r="AU1419" s="8" t="s">
        <v>103</v>
      </c>
    </row>
    <row r="1420" spans="1:47" s="1" customFormat="1" ht="16">
      <c r="A1420" s="8" t="s">
        <v>198</v>
      </c>
      <c r="B1420" s="8" t="s">
        <v>199</v>
      </c>
      <c r="C1420" s="8" t="s">
        <v>66</v>
      </c>
      <c r="D1420" s="11" t="s">
        <v>67</v>
      </c>
      <c r="E1420" s="24">
        <v>83</v>
      </c>
      <c r="F1420" s="13">
        <v>0.96199999999999997</v>
      </c>
      <c r="G1420" s="24">
        <v>2521.4</v>
      </c>
      <c r="H1420" s="8" t="s">
        <v>103</v>
      </c>
      <c r="I1420" s="13">
        <v>-20.466000000000001</v>
      </c>
      <c r="J1420" s="38">
        <v>1.0832848216497093</v>
      </c>
      <c r="K1420" s="103">
        <f t="shared" si="229"/>
        <v>1.1717665720457686</v>
      </c>
      <c r="L1420" s="115"/>
      <c r="M1420" s="1" t="s">
        <v>119</v>
      </c>
      <c r="N1420" s="1" t="s">
        <v>120</v>
      </c>
      <c r="O1420" s="1" t="s">
        <v>71</v>
      </c>
      <c r="P1420" s="1" t="s">
        <v>114</v>
      </c>
      <c r="Q1420" s="1" t="s">
        <v>130</v>
      </c>
      <c r="R1420" s="1" t="s">
        <v>151</v>
      </c>
      <c r="S1420" s="8" t="s">
        <v>199</v>
      </c>
      <c r="T1420" s="8" t="s">
        <v>103</v>
      </c>
      <c r="U1420" s="25">
        <v>7.0000000000000007E-2</v>
      </c>
      <c r="V1420"/>
      <c r="W1420">
        <v>13.3</v>
      </c>
      <c r="X1420" s="70">
        <v>818.19799999999998</v>
      </c>
      <c r="Y1420" s="70">
        <v>504.44940000000003</v>
      </c>
      <c r="Z1420" s="70">
        <f t="shared" si="220"/>
        <v>0.61653707293344651</v>
      </c>
      <c r="AA1420" s="23">
        <f t="shared" si="221"/>
        <v>8.1999430700148395</v>
      </c>
      <c r="AB1420" s="25">
        <v>3.3</v>
      </c>
      <c r="AC1420" s="23">
        <f t="shared" si="222"/>
        <v>0.40244181841545734</v>
      </c>
      <c r="AD1420" s="23">
        <f t="shared" si="223"/>
        <v>2.4848312333378302</v>
      </c>
      <c r="AE1420" s="23">
        <f t="shared" si="224"/>
        <v>0.17393818633364813</v>
      </c>
      <c r="AF1420" s="1">
        <v>950</v>
      </c>
      <c r="AG1420" s="1">
        <f t="shared" si="225"/>
        <v>1.8309282771962961E-4</v>
      </c>
      <c r="AH1420" s="7">
        <v>2000</v>
      </c>
      <c r="AI1420" s="1">
        <v>10.257999999999999</v>
      </c>
      <c r="AJ1420" s="1">
        <f t="shared" si="226"/>
        <v>3.5697568282244033E-2</v>
      </c>
      <c r="AK1420" s="1">
        <f t="shared" si="227"/>
        <v>4.1829217216454847E-4</v>
      </c>
      <c r="AL1420" s="1">
        <f t="shared" si="228"/>
        <v>0</v>
      </c>
      <c r="AM1420" s="8" t="s">
        <v>199</v>
      </c>
      <c r="AN1420" s="1" t="s">
        <v>119</v>
      </c>
      <c r="AO1420" s="1" t="s">
        <v>120</v>
      </c>
      <c r="AP1420" s="1" t="s">
        <v>71</v>
      </c>
      <c r="AQ1420" s="1" t="s">
        <v>114</v>
      </c>
      <c r="AR1420" s="1" t="s">
        <v>130</v>
      </c>
      <c r="AS1420" s="1" t="s">
        <v>151</v>
      </c>
      <c r="AT1420" s="8" t="s">
        <v>199</v>
      </c>
      <c r="AU1420" s="8" t="s">
        <v>103</v>
      </c>
    </row>
    <row r="1421" spans="1:47" s="1" customFormat="1" ht="16">
      <c r="A1421" s="8" t="s">
        <v>200</v>
      </c>
      <c r="B1421" s="8" t="s">
        <v>201</v>
      </c>
      <c r="C1421" s="8" t="s">
        <v>156</v>
      </c>
      <c r="D1421" s="8" t="s">
        <v>67</v>
      </c>
      <c r="E1421" s="24">
        <v>70</v>
      </c>
      <c r="F1421" s="13">
        <v>0.34399999999999997</v>
      </c>
      <c r="G1421" s="24">
        <v>2519.6999999999998</v>
      </c>
      <c r="H1421" s="8" t="s">
        <v>103</v>
      </c>
      <c r="I1421" s="13">
        <v>2021.5409999999999</v>
      </c>
      <c r="J1421" s="38">
        <v>3.2677821346353437</v>
      </c>
      <c r="K1421" s="103">
        <f t="shared" si="229"/>
        <v>3.5283272395690215</v>
      </c>
      <c r="L1421" s="115">
        <f>K1421-K1422</f>
        <v>2.3584487277108073</v>
      </c>
      <c r="M1421" s="1" t="s">
        <v>119</v>
      </c>
      <c r="N1421" s="1" t="s">
        <v>120</v>
      </c>
      <c r="O1421" s="1" t="s">
        <v>157</v>
      </c>
      <c r="P1421" s="1" t="s">
        <v>72</v>
      </c>
      <c r="Q1421" s="1" t="s">
        <v>130</v>
      </c>
      <c r="R1421" s="1" t="s">
        <v>131</v>
      </c>
      <c r="S1421" s="8" t="s">
        <v>201</v>
      </c>
      <c r="T1421" s="8" t="s">
        <v>103</v>
      </c>
      <c r="U1421" s="25">
        <v>0.107</v>
      </c>
      <c r="V1421"/>
      <c r="W1421">
        <v>13.3</v>
      </c>
      <c r="X1421" s="70">
        <v>818.19799999999998</v>
      </c>
      <c r="Y1421" s="70">
        <v>504.44940000000003</v>
      </c>
      <c r="Z1421" s="70">
        <f t="shared" si="220"/>
        <v>0.61653707293344651</v>
      </c>
      <c r="AA1421" s="23">
        <f t="shared" si="221"/>
        <v>8.1999430700148395</v>
      </c>
      <c r="AB1421" s="25">
        <v>6.548</v>
      </c>
      <c r="AC1421" s="23">
        <f t="shared" si="222"/>
        <v>0.79854212938921665</v>
      </c>
      <c r="AD1421" s="23">
        <f t="shared" si="223"/>
        <v>1.2522820815538851</v>
      </c>
      <c r="AE1421" s="23">
        <f t="shared" si="224"/>
        <v>0.1339941827262657</v>
      </c>
      <c r="AF1421" s="1">
        <v>995</v>
      </c>
      <c r="AG1421" s="1">
        <f t="shared" si="225"/>
        <v>1.3466752032790524E-4</v>
      </c>
      <c r="AH1421" s="7">
        <v>2000</v>
      </c>
      <c r="AI1421" s="1">
        <v>10.356</v>
      </c>
      <c r="AJ1421" s="1">
        <f t="shared" si="226"/>
        <v>2.6007632353786257E-2</v>
      </c>
      <c r="AK1421" s="1">
        <f t="shared" si="227"/>
        <v>9.1763437670560634E-4</v>
      </c>
      <c r="AL1421" s="1">
        <f t="shared" si="228"/>
        <v>6.1337667435557627E-4</v>
      </c>
      <c r="AM1421" s="8" t="s">
        <v>201</v>
      </c>
      <c r="AN1421" s="1" t="s">
        <v>119</v>
      </c>
      <c r="AO1421" s="1" t="s">
        <v>120</v>
      </c>
      <c r="AP1421" s="1" t="s">
        <v>157</v>
      </c>
      <c r="AQ1421" s="1" t="s">
        <v>72</v>
      </c>
      <c r="AR1421" s="1" t="s">
        <v>130</v>
      </c>
      <c r="AS1421" s="1" t="s">
        <v>131</v>
      </c>
      <c r="AT1421" s="8" t="s">
        <v>201</v>
      </c>
      <c r="AU1421" s="8" t="s">
        <v>103</v>
      </c>
    </row>
    <row r="1422" spans="1:47" s="1" customFormat="1" ht="16">
      <c r="A1422" s="8" t="s">
        <v>202</v>
      </c>
      <c r="B1422" s="8" t="s">
        <v>203</v>
      </c>
      <c r="C1422" s="8" t="s">
        <v>66</v>
      </c>
      <c r="D1422" s="11" t="s">
        <v>67</v>
      </c>
      <c r="E1422" s="24">
        <v>84</v>
      </c>
      <c r="F1422" s="13">
        <v>1.0740000000000001</v>
      </c>
      <c r="G1422" s="24">
        <v>2521.8000000000002</v>
      </c>
      <c r="H1422" s="8" t="s">
        <v>103</v>
      </c>
      <c r="I1422" s="13">
        <v>-22.062999999999999</v>
      </c>
      <c r="J1422" s="38">
        <v>1.0815377713244012</v>
      </c>
      <c r="K1422" s="103">
        <f t="shared" si="229"/>
        <v>1.1698785118582142</v>
      </c>
      <c r="L1422" s="115"/>
      <c r="M1422" s="1" t="s">
        <v>119</v>
      </c>
      <c r="N1422" s="1" t="s">
        <v>120</v>
      </c>
      <c r="O1422" s="1" t="s">
        <v>157</v>
      </c>
      <c r="P1422" s="1" t="s">
        <v>114</v>
      </c>
      <c r="Q1422" s="1" t="s">
        <v>130</v>
      </c>
      <c r="R1422" s="1" t="s">
        <v>131</v>
      </c>
      <c r="S1422" s="8" t="s">
        <v>203</v>
      </c>
      <c r="T1422" s="8" t="s">
        <v>103</v>
      </c>
      <c r="U1422" s="25">
        <v>6.2E-2</v>
      </c>
      <c r="V1422"/>
      <c r="W1422">
        <v>13.3</v>
      </c>
      <c r="X1422" s="70">
        <v>818.19799999999998</v>
      </c>
      <c r="Y1422" s="70">
        <v>504.44940000000003</v>
      </c>
      <c r="Z1422" s="70">
        <f t="shared" si="220"/>
        <v>0.61653707293344651</v>
      </c>
      <c r="AA1422" s="23">
        <f t="shared" si="221"/>
        <v>8.1999430700148395</v>
      </c>
      <c r="AB1422" s="25">
        <v>7.2779999999999996</v>
      </c>
      <c r="AC1422" s="23">
        <f t="shared" si="222"/>
        <v>0.88756713770536322</v>
      </c>
      <c r="AD1422" s="23">
        <f t="shared" si="223"/>
        <v>1.12667533251097</v>
      </c>
      <c r="AE1422" s="23">
        <f t="shared" si="224"/>
        <v>6.985387061568013E-2</v>
      </c>
      <c r="AF1422" s="1">
        <v>995</v>
      </c>
      <c r="AG1422" s="1">
        <f t="shared" si="225"/>
        <v>7.0204895091135808E-5</v>
      </c>
      <c r="AH1422" s="7">
        <v>2000</v>
      </c>
      <c r="AI1422" s="1">
        <v>10.146000000000001</v>
      </c>
      <c r="AJ1422" s="1">
        <f t="shared" si="226"/>
        <v>1.3838930631014351E-2</v>
      </c>
      <c r="AK1422" s="1">
        <f t="shared" si="227"/>
        <v>1.6189867572320127E-4</v>
      </c>
      <c r="AL1422" s="1">
        <f t="shared" si="228"/>
        <v>0</v>
      </c>
      <c r="AM1422" s="8" t="s">
        <v>203</v>
      </c>
      <c r="AN1422" s="1" t="s">
        <v>119</v>
      </c>
      <c r="AO1422" s="1" t="s">
        <v>120</v>
      </c>
      <c r="AP1422" s="1" t="s">
        <v>157</v>
      </c>
      <c r="AQ1422" s="1" t="s">
        <v>114</v>
      </c>
      <c r="AR1422" s="1" t="s">
        <v>130</v>
      </c>
      <c r="AS1422" s="1" t="s">
        <v>131</v>
      </c>
      <c r="AT1422" s="8" t="s">
        <v>203</v>
      </c>
      <c r="AU1422" s="8" t="s">
        <v>103</v>
      </c>
    </row>
    <row r="1423" spans="1:47" s="1" customFormat="1" ht="16">
      <c r="A1423" s="8" t="s">
        <v>204</v>
      </c>
      <c r="B1423" s="8" t="s">
        <v>205</v>
      </c>
      <c r="C1423" s="8" t="s">
        <v>156</v>
      </c>
      <c r="D1423" s="11" t="s">
        <v>67</v>
      </c>
      <c r="E1423" s="24">
        <v>67</v>
      </c>
      <c r="F1423" s="13">
        <v>0.66300000000000003</v>
      </c>
      <c r="G1423" s="24">
        <v>2519.5</v>
      </c>
      <c r="H1423" s="8" t="s">
        <v>103</v>
      </c>
      <c r="I1423" s="13">
        <v>3265.7579999999998</v>
      </c>
      <c r="J1423" s="38">
        <v>4.5521425660454087</v>
      </c>
      <c r="K1423" s="103">
        <f t="shared" si="229"/>
        <v>4.9098938509736385</v>
      </c>
      <c r="L1423" s="115">
        <f>K1423-K1425</f>
        <v>3.7409363414270267</v>
      </c>
      <c r="M1423" s="1" t="s">
        <v>119</v>
      </c>
      <c r="N1423" s="1" t="s">
        <v>120</v>
      </c>
      <c r="O1423" s="1" t="s">
        <v>157</v>
      </c>
      <c r="P1423" s="1" t="s">
        <v>72</v>
      </c>
      <c r="Q1423" s="1" t="s">
        <v>130</v>
      </c>
      <c r="R1423" s="1" t="s">
        <v>74</v>
      </c>
      <c r="S1423" s="8" t="s">
        <v>205</v>
      </c>
      <c r="T1423" s="8" t="s">
        <v>103</v>
      </c>
      <c r="U1423" s="25">
        <v>0.18099999999999999</v>
      </c>
      <c r="V1423"/>
      <c r="W1423">
        <v>13.3</v>
      </c>
      <c r="X1423" s="70">
        <v>818.19799999999998</v>
      </c>
      <c r="Y1423" s="70">
        <v>504.44940000000003</v>
      </c>
      <c r="Z1423" s="70">
        <f t="shared" si="220"/>
        <v>0.61653707293344651</v>
      </c>
      <c r="AA1423" s="23">
        <f t="shared" si="221"/>
        <v>8.1999430700148395</v>
      </c>
      <c r="AB1423" s="25">
        <v>6.34</v>
      </c>
      <c r="AC1423" s="23">
        <f t="shared" si="222"/>
        <v>0.77317609962242417</v>
      </c>
      <c r="AD1423" s="23">
        <f t="shared" si="223"/>
        <v>1.2933664148288391</v>
      </c>
      <c r="AE1423" s="23">
        <f t="shared" si="224"/>
        <v>0.23409932108401987</v>
      </c>
      <c r="AF1423" s="1">
        <v>995</v>
      </c>
      <c r="AG1423" s="1">
        <f t="shared" si="225"/>
        <v>2.3527569958192951E-4</v>
      </c>
      <c r="AH1423" s="7">
        <v>2000</v>
      </c>
      <c r="AI1423" s="1">
        <v>10.308999999999999</v>
      </c>
      <c r="AJ1423" s="1">
        <f t="shared" si="226"/>
        <v>4.5644718126283734E-2</v>
      </c>
      <c r="AK1423" s="1">
        <f t="shared" si="227"/>
        <v>2.2411072085766551E-3</v>
      </c>
      <c r="AL1423" s="1">
        <f t="shared" si="228"/>
        <v>1.7075398483280776E-3</v>
      </c>
      <c r="AM1423" s="8" t="s">
        <v>205</v>
      </c>
      <c r="AN1423" s="1" t="s">
        <v>119</v>
      </c>
      <c r="AO1423" s="1" t="s">
        <v>120</v>
      </c>
      <c r="AP1423" s="1" t="s">
        <v>157</v>
      </c>
      <c r="AQ1423" s="1" t="s">
        <v>72</v>
      </c>
      <c r="AR1423" s="1" t="s">
        <v>130</v>
      </c>
      <c r="AS1423" s="1" t="s">
        <v>74</v>
      </c>
      <c r="AT1423" s="8" t="s">
        <v>205</v>
      </c>
      <c r="AU1423" s="8" t="s">
        <v>103</v>
      </c>
    </row>
    <row r="1424" spans="1:47" s="1" customFormat="1" ht="16">
      <c r="A1424" s="8" t="s">
        <v>206</v>
      </c>
      <c r="B1424" s="8" t="s">
        <v>205</v>
      </c>
      <c r="C1424" s="8" t="s">
        <v>156</v>
      </c>
      <c r="D1424" s="11" t="s">
        <v>67</v>
      </c>
      <c r="E1424" s="24">
        <v>66</v>
      </c>
      <c r="F1424" s="13">
        <v>0.69199999999999995</v>
      </c>
      <c r="G1424" s="24">
        <v>2519.1</v>
      </c>
      <c r="H1424" s="8" t="s">
        <v>103</v>
      </c>
      <c r="I1424" s="13">
        <v>3641.875</v>
      </c>
      <c r="J1424" s="38">
        <v>4.9337081175567938</v>
      </c>
      <c r="K1424" s="103">
        <f t="shared" si="229"/>
        <v>5.3197751774598485</v>
      </c>
      <c r="L1424" s="115">
        <f>K1424-K1425</f>
        <v>4.1508176679132367</v>
      </c>
      <c r="M1424" s="1" t="s">
        <v>119</v>
      </c>
      <c r="N1424" s="1" t="s">
        <v>120</v>
      </c>
      <c r="O1424" s="1" t="s">
        <v>157</v>
      </c>
      <c r="P1424" s="1" t="s">
        <v>72</v>
      </c>
      <c r="Q1424" s="1" t="s">
        <v>130</v>
      </c>
      <c r="R1424" s="1" t="s">
        <v>74</v>
      </c>
      <c r="S1424" s="8" t="s">
        <v>205</v>
      </c>
      <c r="T1424" s="8" t="s">
        <v>103</v>
      </c>
      <c r="U1424" s="25">
        <v>0.188</v>
      </c>
      <c r="V1424"/>
      <c r="W1424">
        <v>13.3</v>
      </c>
      <c r="X1424" s="70">
        <v>818.19799999999998</v>
      </c>
      <c r="Y1424" s="70">
        <v>504.44940000000003</v>
      </c>
      <c r="Z1424" s="70">
        <f t="shared" si="220"/>
        <v>0.61653707293344651</v>
      </c>
      <c r="AA1424" s="23">
        <f t="shared" si="221"/>
        <v>8.1999430700148395</v>
      </c>
      <c r="AB1424" s="25">
        <v>6.34</v>
      </c>
      <c r="AC1424" s="23">
        <f t="shared" si="222"/>
        <v>0.77317609962242417</v>
      </c>
      <c r="AD1424" s="23">
        <f t="shared" si="223"/>
        <v>1.2933664148288391</v>
      </c>
      <c r="AE1424" s="23">
        <f t="shared" si="224"/>
        <v>0.24315288598782175</v>
      </c>
      <c r="AF1424" s="1">
        <v>995</v>
      </c>
      <c r="AG1424" s="1">
        <f t="shared" si="225"/>
        <v>2.4437475978675554E-4</v>
      </c>
      <c r="AH1424" s="7">
        <v>2000</v>
      </c>
      <c r="AI1424" s="1">
        <v>10.308999999999999</v>
      </c>
      <c r="AJ1424" s="1">
        <f t="shared" si="226"/>
        <v>4.7409983468184223E-2</v>
      </c>
      <c r="AK1424" s="1">
        <f t="shared" si="227"/>
        <v>2.5221045321782822E-3</v>
      </c>
      <c r="AL1424" s="1">
        <f t="shared" si="228"/>
        <v>1.9679019701521355E-3</v>
      </c>
      <c r="AM1424" s="8" t="s">
        <v>205</v>
      </c>
      <c r="AN1424" s="1" t="s">
        <v>119</v>
      </c>
      <c r="AO1424" s="1" t="s">
        <v>120</v>
      </c>
      <c r="AP1424" s="1" t="s">
        <v>157</v>
      </c>
      <c r="AQ1424" s="1" t="s">
        <v>72</v>
      </c>
      <c r="AR1424" s="1" t="s">
        <v>130</v>
      </c>
      <c r="AS1424" s="1" t="s">
        <v>74</v>
      </c>
      <c r="AT1424" s="8" t="s">
        <v>205</v>
      </c>
      <c r="AU1424" s="8" t="s">
        <v>103</v>
      </c>
    </row>
    <row r="1425" spans="1:47" s="1" customFormat="1" ht="16">
      <c r="A1425" s="8" t="s">
        <v>207</v>
      </c>
      <c r="B1425" s="8" t="s">
        <v>208</v>
      </c>
      <c r="C1425" s="8" t="s">
        <v>66</v>
      </c>
      <c r="D1425" s="11" t="s">
        <v>67</v>
      </c>
      <c r="E1425" s="24">
        <v>88</v>
      </c>
      <c r="F1425" s="13">
        <v>0.29499999999999998</v>
      </c>
      <c r="G1425" s="24">
        <v>2521.1999999999998</v>
      </c>
      <c r="H1425" s="8" t="s">
        <v>103</v>
      </c>
      <c r="I1425" s="13">
        <v>-22.841999999999999</v>
      </c>
      <c r="J1425" s="38">
        <v>1.0806855559420683</v>
      </c>
      <c r="K1425" s="103">
        <f t="shared" si="229"/>
        <v>1.1689575095466118</v>
      </c>
      <c r="L1425" s="115"/>
      <c r="M1425" s="1" t="s">
        <v>119</v>
      </c>
      <c r="N1425" s="1" t="s">
        <v>120</v>
      </c>
      <c r="O1425" s="1" t="s">
        <v>157</v>
      </c>
      <c r="P1425" s="1" t="s">
        <v>114</v>
      </c>
      <c r="Q1425" s="1" t="s">
        <v>130</v>
      </c>
      <c r="R1425" s="1" t="s">
        <v>74</v>
      </c>
      <c r="S1425" s="8" t="s">
        <v>208</v>
      </c>
      <c r="T1425" s="8" t="s">
        <v>103</v>
      </c>
      <c r="U1425" s="25">
        <v>1.7000000000000001E-2</v>
      </c>
      <c r="V1425"/>
      <c r="W1425">
        <v>13.3</v>
      </c>
      <c r="X1425" s="70">
        <v>818.19799999999998</v>
      </c>
      <c r="Y1425" s="70">
        <v>504.44940000000003</v>
      </c>
      <c r="Z1425" s="70">
        <f t="shared" si="220"/>
        <v>0.61653707293344651</v>
      </c>
      <c r="AA1425" s="23">
        <f t="shared" si="221"/>
        <v>8.1999430700148395</v>
      </c>
      <c r="AB1425" s="25">
        <v>6.1749999999999998</v>
      </c>
      <c r="AC1425" s="23">
        <f t="shared" si="222"/>
        <v>0.75305400870165129</v>
      </c>
      <c r="AD1425" s="23">
        <f t="shared" si="223"/>
        <v>1.3279260032412694</v>
      </c>
      <c r="AE1425" s="23">
        <f t="shared" si="224"/>
        <v>2.2574742055101581E-2</v>
      </c>
      <c r="AF1425" s="1">
        <v>995</v>
      </c>
      <c r="AG1425" s="1">
        <f t="shared" si="225"/>
        <v>2.2688182969951338E-5</v>
      </c>
      <c r="AH1425" s="7">
        <v>2000</v>
      </c>
      <c r="AI1425" s="1">
        <v>10.226000000000001</v>
      </c>
      <c r="AJ1425" s="1">
        <f t="shared" si="226"/>
        <v>4.4373524290927712E-3</v>
      </c>
      <c r="AK1425" s="1">
        <f t="shared" si="227"/>
        <v>5.1870764444928944E-5</v>
      </c>
      <c r="AL1425" s="1">
        <f t="shared" si="228"/>
        <v>0</v>
      </c>
      <c r="AM1425" s="8" t="s">
        <v>208</v>
      </c>
      <c r="AN1425" s="1" t="s">
        <v>119</v>
      </c>
      <c r="AO1425" s="1" t="s">
        <v>120</v>
      </c>
      <c r="AP1425" s="1" t="s">
        <v>157</v>
      </c>
      <c r="AQ1425" s="1" t="s">
        <v>114</v>
      </c>
      <c r="AR1425" s="1" t="s">
        <v>130</v>
      </c>
      <c r="AS1425" s="1" t="s">
        <v>74</v>
      </c>
      <c r="AT1425" s="8" t="s">
        <v>208</v>
      </c>
      <c r="AU1425" s="8" t="s">
        <v>103</v>
      </c>
    </row>
    <row r="1426" spans="1:47" s="1" customFormat="1" ht="16">
      <c r="A1426" s="8" t="s">
        <v>210</v>
      </c>
      <c r="B1426" s="8" t="s">
        <v>211</v>
      </c>
      <c r="C1426" s="8" t="s">
        <v>156</v>
      </c>
      <c r="D1426" s="11" t="s">
        <v>67</v>
      </c>
      <c r="E1426" s="24">
        <v>72</v>
      </c>
      <c r="F1426" s="13">
        <v>0.38400000000000001</v>
      </c>
      <c r="G1426" s="24">
        <v>2519.6999999999998</v>
      </c>
      <c r="H1426" s="8" t="s">
        <v>103</v>
      </c>
      <c r="I1426" s="13">
        <v>2481.634</v>
      </c>
      <c r="J1426" s="38">
        <v>3.7467272334999708</v>
      </c>
      <c r="K1426" s="103">
        <f t="shared" si="229"/>
        <v>4.04386294309327</v>
      </c>
      <c r="L1426" s="115">
        <f>K1426-K1427</f>
        <v>2.8783460433114705</v>
      </c>
      <c r="M1426" s="1" t="s">
        <v>119</v>
      </c>
      <c r="N1426" s="1" t="s">
        <v>120</v>
      </c>
      <c r="O1426" s="1" t="s">
        <v>157</v>
      </c>
      <c r="P1426" s="1" t="s">
        <v>72</v>
      </c>
      <c r="Q1426" s="1" t="s">
        <v>130</v>
      </c>
      <c r="R1426" s="1" t="s">
        <v>140</v>
      </c>
      <c r="S1426" s="8" t="s">
        <v>211</v>
      </c>
      <c r="T1426" s="8" t="s">
        <v>103</v>
      </c>
      <c r="U1426" s="25">
        <v>0.109</v>
      </c>
      <c r="V1426"/>
      <c r="W1426">
        <v>13.3</v>
      </c>
      <c r="X1426" s="70">
        <v>818.19799999999998</v>
      </c>
      <c r="Y1426" s="70">
        <v>504.44940000000003</v>
      </c>
      <c r="Z1426" s="70">
        <f t="shared" si="220"/>
        <v>0.61653707293344651</v>
      </c>
      <c r="AA1426" s="23">
        <f t="shared" si="221"/>
        <v>8.1999430700148395</v>
      </c>
      <c r="AB1426" s="25">
        <v>6.9640000000000004</v>
      </c>
      <c r="AC1426" s="23">
        <f t="shared" si="222"/>
        <v>0.8492741889228016</v>
      </c>
      <c r="AD1426" s="23">
        <f t="shared" si="223"/>
        <v>1.1774760295828315</v>
      </c>
      <c r="AE1426" s="23">
        <f t="shared" si="224"/>
        <v>0.12834488722452864</v>
      </c>
      <c r="AF1426" s="1">
        <v>995</v>
      </c>
      <c r="AG1426" s="1">
        <f t="shared" si="225"/>
        <v>1.2898983640656145E-4</v>
      </c>
      <c r="AH1426" s="7">
        <v>2000</v>
      </c>
      <c r="AI1426" s="1">
        <v>10.108000000000001</v>
      </c>
      <c r="AJ1426" s="1">
        <f t="shared" si="226"/>
        <v>2.5522326158797279E-2</v>
      </c>
      <c r="AK1426" s="1">
        <f t="shared" si="227"/>
        <v>1.0320878897510032E-3</v>
      </c>
      <c r="AL1426" s="1">
        <f t="shared" si="228"/>
        <v>7.3462086515278986E-4</v>
      </c>
      <c r="AM1426" s="8" t="s">
        <v>211</v>
      </c>
      <c r="AN1426" s="1" t="s">
        <v>119</v>
      </c>
      <c r="AO1426" s="1" t="s">
        <v>120</v>
      </c>
      <c r="AP1426" s="1" t="s">
        <v>157</v>
      </c>
      <c r="AQ1426" s="1" t="s">
        <v>72</v>
      </c>
      <c r="AR1426" s="1" t="s">
        <v>130</v>
      </c>
      <c r="AS1426" s="1" t="s">
        <v>140</v>
      </c>
      <c r="AT1426" s="8" t="s">
        <v>211</v>
      </c>
      <c r="AU1426" s="8" t="s">
        <v>103</v>
      </c>
    </row>
    <row r="1427" spans="1:47" s="1" customFormat="1" ht="16">
      <c r="A1427" s="8" t="s">
        <v>212</v>
      </c>
      <c r="B1427" s="8" t="s">
        <v>213</v>
      </c>
      <c r="C1427" s="8" t="s">
        <v>66</v>
      </c>
      <c r="D1427" s="11" t="s">
        <v>67</v>
      </c>
      <c r="E1427" s="24">
        <v>82</v>
      </c>
      <c r="F1427" s="13">
        <v>1.6950000000000001</v>
      </c>
      <c r="G1427" s="24">
        <v>2521</v>
      </c>
      <c r="H1427" s="8" t="s">
        <v>103</v>
      </c>
      <c r="I1427" s="13">
        <v>-25.751999999999999</v>
      </c>
      <c r="J1427" s="38">
        <v>1.0775019257190608</v>
      </c>
      <c r="K1427" s="103">
        <f t="shared" si="229"/>
        <v>1.1655168997817993</v>
      </c>
      <c r="L1427" s="115"/>
      <c r="M1427" s="1" t="s">
        <v>119</v>
      </c>
      <c r="N1427" s="1" t="s">
        <v>120</v>
      </c>
      <c r="O1427" s="1" t="s">
        <v>157</v>
      </c>
      <c r="P1427" s="1" t="s">
        <v>114</v>
      </c>
      <c r="Q1427" s="1" t="s">
        <v>130</v>
      </c>
      <c r="R1427" s="1" t="s">
        <v>140</v>
      </c>
      <c r="S1427" s="8" t="s">
        <v>213</v>
      </c>
      <c r="T1427" s="8" t="s">
        <v>103</v>
      </c>
      <c r="U1427" s="25">
        <v>0.11799999999999999</v>
      </c>
      <c r="V1427"/>
      <c r="W1427">
        <v>13.3</v>
      </c>
      <c r="X1427" s="70">
        <v>818.19799999999998</v>
      </c>
      <c r="Y1427" s="70">
        <v>504.44940000000003</v>
      </c>
      <c r="Z1427" s="70">
        <f t="shared" si="220"/>
        <v>0.61653707293344651</v>
      </c>
      <c r="AA1427" s="23">
        <f t="shared" si="221"/>
        <v>8.1999430700148395</v>
      </c>
      <c r="AB1427" s="25">
        <v>6.1529999999999996</v>
      </c>
      <c r="AC1427" s="23">
        <f t="shared" si="222"/>
        <v>0.75037106324554814</v>
      </c>
      <c r="AD1427" s="23">
        <f t="shared" si="223"/>
        <v>1.3326739915512498</v>
      </c>
      <c r="AE1427" s="23">
        <f t="shared" si="224"/>
        <v>0.15725553100304746</v>
      </c>
      <c r="AF1427" s="1">
        <v>995</v>
      </c>
      <c r="AG1427" s="1">
        <f t="shared" si="225"/>
        <v>1.5804575980205775E-4</v>
      </c>
      <c r="AH1427" s="7">
        <v>2000</v>
      </c>
      <c r="AI1427" s="1">
        <v>10.292</v>
      </c>
      <c r="AJ1427" s="1">
        <f t="shared" si="226"/>
        <v>3.0712351302381993E-2</v>
      </c>
      <c r="AK1427" s="1">
        <f t="shared" si="227"/>
        <v>3.5795764474961768E-4</v>
      </c>
      <c r="AL1427" s="1">
        <f t="shared" si="228"/>
        <v>0</v>
      </c>
      <c r="AM1427" s="8" t="s">
        <v>213</v>
      </c>
      <c r="AN1427" s="1" t="s">
        <v>119</v>
      </c>
      <c r="AO1427" s="1" t="s">
        <v>120</v>
      </c>
      <c r="AP1427" s="1" t="s">
        <v>157</v>
      </c>
      <c r="AQ1427" s="1" t="s">
        <v>114</v>
      </c>
      <c r="AR1427" s="1" t="s">
        <v>130</v>
      </c>
      <c r="AS1427" s="1" t="s">
        <v>140</v>
      </c>
      <c r="AT1427" s="8" t="s">
        <v>213</v>
      </c>
      <c r="AU1427" s="8" t="s">
        <v>103</v>
      </c>
    </row>
    <row r="1428" spans="1:47" s="1" customFormat="1" ht="16">
      <c r="A1428" s="8" t="s">
        <v>214</v>
      </c>
      <c r="B1428" s="8" t="s">
        <v>215</v>
      </c>
      <c r="C1428" s="8" t="s">
        <v>156</v>
      </c>
      <c r="D1428" s="8" t="s">
        <v>67</v>
      </c>
      <c r="E1428" s="24">
        <v>74</v>
      </c>
      <c r="F1428" s="13">
        <v>0.64100000000000001</v>
      </c>
      <c r="G1428" s="24">
        <v>2519.6999999999998</v>
      </c>
      <c r="H1428" s="8" t="s">
        <v>103</v>
      </c>
      <c r="I1428" s="13">
        <v>5765.8559999999998</v>
      </c>
      <c r="J1428" s="38">
        <v>7.0324641564387944</v>
      </c>
      <c r="K1428" s="103">
        <f t="shared" si="229"/>
        <v>7.5696839189583143</v>
      </c>
      <c r="L1428" s="115">
        <f>K1428-K1429</f>
        <v>6.3970318632594907</v>
      </c>
      <c r="M1428" s="1" t="s">
        <v>119</v>
      </c>
      <c r="N1428" s="1" t="s">
        <v>120</v>
      </c>
      <c r="O1428" s="1" t="s">
        <v>157</v>
      </c>
      <c r="P1428" s="1" t="s">
        <v>72</v>
      </c>
      <c r="Q1428" s="1" t="s">
        <v>130</v>
      </c>
      <c r="R1428" s="1" t="s">
        <v>146</v>
      </c>
      <c r="S1428" s="8" t="s">
        <v>215</v>
      </c>
      <c r="T1428" s="8" t="s">
        <v>103</v>
      </c>
      <c r="U1428" s="25">
        <v>0.153</v>
      </c>
      <c r="V1428"/>
      <c r="W1428">
        <v>13.3</v>
      </c>
      <c r="X1428" s="70">
        <v>818.19799999999998</v>
      </c>
      <c r="Y1428" s="70">
        <v>504.44940000000003</v>
      </c>
      <c r="Z1428" s="70">
        <f t="shared" si="220"/>
        <v>0.61653707293344651</v>
      </c>
      <c r="AA1428" s="23">
        <f t="shared" si="221"/>
        <v>8.1999430700148395</v>
      </c>
      <c r="AB1428" s="25">
        <v>7.1040000000000001</v>
      </c>
      <c r="AC1428" s="23">
        <f t="shared" si="222"/>
        <v>0.86634747818891189</v>
      </c>
      <c r="AD1428" s="23">
        <f t="shared" si="223"/>
        <v>1.154271265486323</v>
      </c>
      <c r="AE1428" s="23">
        <f t="shared" si="224"/>
        <v>0.17660350361940741</v>
      </c>
      <c r="AF1428" s="1">
        <v>995</v>
      </c>
      <c r="AG1428" s="1">
        <f t="shared" si="225"/>
        <v>1.7749095841146473E-4</v>
      </c>
      <c r="AH1428" s="7">
        <v>2000</v>
      </c>
      <c r="AI1428" s="1">
        <v>10.234</v>
      </c>
      <c r="AJ1428" s="1">
        <f t="shared" si="226"/>
        <v>3.468652695162492E-2</v>
      </c>
      <c r="AK1428" s="1">
        <f t="shared" si="227"/>
        <v>2.6256604527022933E-3</v>
      </c>
      <c r="AL1428" s="1">
        <f t="shared" si="228"/>
        <v>2.2189081813535371E-3</v>
      </c>
      <c r="AM1428" s="8" t="s">
        <v>215</v>
      </c>
      <c r="AN1428" s="1" t="s">
        <v>119</v>
      </c>
      <c r="AO1428" s="1" t="s">
        <v>120</v>
      </c>
      <c r="AP1428" s="1" t="s">
        <v>157</v>
      </c>
      <c r="AQ1428" s="1" t="s">
        <v>72</v>
      </c>
      <c r="AR1428" s="1" t="s">
        <v>130</v>
      </c>
      <c r="AS1428" s="1" t="s">
        <v>146</v>
      </c>
      <c r="AT1428" s="8" t="s">
        <v>215</v>
      </c>
      <c r="AU1428" s="8" t="s">
        <v>103</v>
      </c>
    </row>
    <row r="1429" spans="1:47" s="1" customFormat="1" ht="16">
      <c r="A1429" s="8" t="s">
        <v>216</v>
      </c>
      <c r="B1429" s="8" t="s">
        <v>217</v>
      </c>
      <c r="C1429" s="8" t="s">
        <v>66</v>
      </c>
      <c r="D1429" s="11" t="s">
        <v>67</v>
      </c>
      <c r="E1429" s="24">
        <v>81</v>
      </c>
      <c r="F1429" s="13">
        <v>1.1479999999999999</v>
      </c>
      <c r="G1429" s="24">
        <v>2522</v>
      </c>
      <c r="H1429" s="8" t="s">
        <v>103</v>
      </c>
      <c r="I1429" s="13">
        <v>-19.716999999999999</v>
      </c>
      <c r="J1429" s="38">
        <v>1.0841041746516171</v>
      </c>
      <c r="K1429" s="103">
        <f t="shared" si="229"/>
        <v>1.1726520556988231</v>
      </c>
      <c r="L1429" s="115"/>
      <c r="M1429" s="1" t="s">
        <v>119</v>
      </c>
      <c r="N1429" s="1" t="s">
        <v>120</v>
      </c>
      <c r="O1429" s="1" t="s">
        <v>157</v>
      </c>
      <c r="P1429" s="1" t="s">
        <v>114</v>
      </c>
      <c r="Q1429" s="1" t="s">
        <v>130</v>
      </c>
      <c r="R1429" s="1" t="s">
        <v>146</v>
      </c>
      <c r="S1429" s="8" t="s">
        <v>217</v>
      </c>
      <c r="T1429" s="8" t="s">
        <v>103</v>
      </c>
      <c r="U1429" s="25">
        <v>7.9000000000000001E-2</v>
      </c>
      <c r="V1429"/>
      <c r="W1429">
        <v>13.3</v>
      </c>
      <c r="X1429" s="70">
        <v>818.19799999999998</v>
      </c>
      <c r="Y1429" s="70">
        <v>504.44940000000003</v>
      </c>
      <c r="Z1429" s="70">
        <f t="shared" si="220"/>
        <v>0.61653707293344651</v>
      </c>
      <c r="AA1429" s="23">
        <f t="shared" si="221"/>
        <v>8.1999430700148395</v>
      </c>
      <c r="AB1429" s="25">
        <v>6.7039999999999997</v>
      </c>
      <c r="AC1429" s="23">
        <f t="shared" si="222"/>
        <v>0.81756665171431098</v>
      </c>
      <c r="AD1429" s="23">
        <f t="shared" si="223"/>
        <v>1.2231418660523328</v>
      </c>
      <c r="AE1429" s="23">
        <f t="shared" si="224"/>
        <v>9.6628207418134285E-2</v>
      </c>
      <c r="AF1429" s="1">
        <v>995</v>
      </c>
      <c r="AG1429" s="1">
        <f t="shared" si="225"/>
        <v>9.711377629963245E-5</v>
      </c>
      <c r="AH1429" s="7">
        <v>2000</v>
      </c>
      <c r="AI1429" s="1">
        <v>10.246</v>
      </c>
      <c r="AJ1429" s="1">
        <f t="shared" si="226"/>
        <v>1.8956427151987594E-2</v>
      </c>
      <c r="AK1429" s="1">
        <f t="shared" si="227"/>
        <v>2.2229293268483238E-4</v>
      </c>
      <c r="AL1429" s="1">
        <f t="shared" si="228"/>
        <v>0</v>
      </c>
      <c r="AM1429" s="8" t="s">
        <v>217</v>
      </c>
      <c r="AN1429" s="1" t="s">
        <v>119</v>
      </c>
      <c r="AO1429" s="1" t="s">
        <v>120</v>
      </c>
      <c r="AP1429" s="1" t="s">
        <v>157</v>
      </c>
      <c r="AQ1429" s="1" t="s">
        <v>114</v>
      </c>
      <c r="AR1429" s="1" t="s">
        <v>130</v>
      </c>
      <c r="AS1429" s="1" t="s">
        <v>146</v>
      </c>
      <c r="AT1429" s="8" t="s">
        <v>217</v>
      </c>
      <c r="AU1429" s="8" t="s">
        <v>103</v>
      </c>
    </row>
    <row r="1430" spans="1:47" s="1" customFormat="1" ht="16">
      <c r="A1430" s="8" t="s">
        <v>218</v>
      </c>
      <c r="B1430" s="8" t="s">
        <v>219</v>
      </c>
      <c r="C1430" s="8" t="s">
        <v>156</v>
      </c>
      <c r="D1430" s="11" t="s">
        <v>67</v>
      </c>
      <c r="E1430" s="24">
        <v>72</v>
      </c>
      <c r="F1430" s="13">
        <v>0.40899999999999997</v>
      </c>
      <c r="G1430" s="24">
        <v>2519.6999999999998</v>
      </c>
      <c r="H1430" s="8" t="s">
        <v>103</v>
      </c>
      <c r="I1430" s="13">
        <v>4106.5379999999996</v>
      </c>
      <c r="J1430" s="38">
        <v>5.4009105118965319</v>
      </c>
      <c r="K1430" s="103">
        <f t="shared" si="229"/>
        <v>5.8212979184328795</v>
      </c>
      <c r="L1430" s="115">
        <f>K1430-K1431</f>
        <v>4.6586992218262928</v>
      </c>
      <c r="M1430" s="1" t="s">
        <v>119</v>
      </c>
      <c r="N1430" s="1" t="s">
        <v>120</v>
      </c>
      <c r="O1430" s="1" t="s">
        <v>157</v>
      </c>
      <c r="P1430" s="1" t="s">
        <v>72</v>
      </c>
      <c r="Q1430" s="1" t="s">
        <v>130</v>
      </c>
      <c r="R1430" s="1" t="s">
        <v>151</v>
      </c>
      <c r="S1430" s="8" t="s">
        <v>219</v>
      </c>
      <c r="T1430" s="8" t="s">
        <v>103</v>
      </c>
      <c r="U1430" s="25">
        <v>0.10299999999999999</v>
      </c>
      <c r="V1430"/>
      <c r="W1430">
        <v>13.3</v>
      </c>
      <c r="X1430" s="70">
        <v>818.19799999999998</v>
      </c>
      <c r="Y1430" s="70">
        <v>504.44940000000003</v>
      </c>
      <c r="Z1430" s="70">
        <f t="shared" si="220"/>
        <v>0.61653707293344651</v>
      </c>
      <c r="AA1430" s="23">
        <f t="shared" si="221"/>
        <v>8.1999430700148395</v>
      </c>
      <c r="AB1430" s="25">
        <v>6.8550000000000004</v>
      </c>
      <c r="AC1430" s="23">
        <f t="shared" si="222"/>
        <v>0.8359814137084729</v>
      </c>
      <c r="AD1430" s="23">
        <f t="shared" si="223"/>
        <v>1.1961988431823252</v>
      </c>
      <c r="AE1430" s="23">
        <f t="shared" si="224"/>
        <v>0.12320848084777948</v>
      </c>
      <c r="AF1430" s="1">
        <v>995</v>
      </c>
      <c r="AG1430" s="1">
        <f t="shared" si="225"/>
        <v>1.2382761894249195E-4</v>
      </c>
      <c r="AH1430" s="7">
        <v>2000</v>
      </c>
      <c r="AI1430" s="1">
        <v>10.15</v>
      </c>
      <c r="AJ1430" s="1">
        <f t="shared" si="226"/>
        <v>2.4399530826106786E-2</v>
      </c>
      <c r="AK1430" s="1">
        <f t="shared" si="227"/>
        <v>1.4203693800875431E-3</v>
      </c>
      <c r="AL1430" s="1">
        <f t="shared" si="228"/>
        <v>1.1367007527251034E-3</v>
      </c>
      <c r="AM1430" s="8" t="s">
        <v>219</v>
      </c>
      <c r="AN1430" s="1" t="s">
        <v>119</v>
      </c>
      <c r="AO1430" s="1" t="s">
        <v>120</v>
      </c>
      <c r="AP1430" s="1" t="s">
        <v>157</v>
      </c>
      <c r="AQ1430" s="1" t="s">
        <v>72</v>
      </c>
      <c r="AR1430" s="1" t="s">
        <v>130</v>
      </c>
      <c r="AS1430" s="1" t="s">
        <v>151</v>
      </c>
      <c r="AT1430" s="8" t="s">
        <v>219</v>
      </c>
      <c r="AU1430" s="8" t="s">
        <v>103</v>
      </c>
    </row>
    <row r="1431" spans="1:47" s="1" customFormat="1" ht="16">
      <c r="A1431" s="8" t="s">
        <v>220</v>
      </c>
      <c r="B1431" s="8" t="s">
        <v>221</v>
      </c>
      <c r="C1431" s="8" t="s">
        <v>66</v>
      </c>
      <c r="D1431" s="11" t="s">
        <v>67</v>
      </c>
      <c r="E1431" s="24">
        <v>86</v>
      </c>
      <c r="F1431" s="13">
        <v>2.2829999999999999</v>
      </c>
      <c r="G1431" s="24">
        <v>2521.6</v>
      </c>
      <c r="H1431" s="8" t="s">
        <v>103</v>
      </c>
      <c r="I1431" s="13">
        <v>-28.22</v>
      </c>
      <c r="J1431" s="38">
        <v>1.0748016965961726</v>
      </c>
      <c r="K1431" s="103">
        <f t="shared" si="229"/>
        <v>1.1625986966065867</v>
      </c>
      <c r="L1431" s="115"/>
      <c r="M1431" s="1" t="s">
        <v>119</v>
      </c>
      <c r="N1431" s="1" t="s">
        <v>120</v>
      </c>
      <c r="O1431" s="1" t="s">
        <v>157</v>
      </c>
      <c r="P1431" s="1" t="s">
        <v>114</v>
      </c>
      <c r="Q1431" s="1" t="s">
        <v>130</v>
      </c>
      <c r="R1431" s="1" t="s">
        <v>151</v>
      </c>
      <c r="S1431" s="8" t="s">
        <v>221</v>
      </c>
      <c r="T1431" s="8" t="s">
        <v>103</v>
      </c>
      <c r="U1431" s="25">
        <v>0.151</v>
      </c>
      <c r="V1431"/>
      <c r="W1431">
        <v>13.3</v>
      </c>
      <c r="X1431" s="70">
        <v>818.19799999999998</v>
      </c>
      <c r="Y1431" s="70">
        <v>504.44940000000003</v>
      </c>
      <c r="Z1431" s="70">
        <f t="shared" si="220"/>
        <v>0.61653707293344651</v>
      </c>
      <c r="AA1431" s="23">
        <f t="shared" si="221"/>
        <v>8.1999430700148395</v>
      </c>
      <c r="AB1431" s="25">
        <v>6.45</v>
      </c>
      <c r="AC1431" s="23">
        <f t="shared" si="222"/>
        <v>0.78659082690293947</v>
      </c>
      <c r="AD1431" s="23">
        <f t="shared" si="223"/>
        <v>1.2713090031030758</v>
      </c>
      <c r="AE1431" s="23">
        <f t="shared" si="224"/>
        <v>0.19196765946856445</v>
      </c>
      <c r="AF1431" s="1">
        <v>995</v>
      </c>
      <c r="AG1431" s="1">
        <f t="shared" si="225"/>
        <v>1.9293232107393411E-4</v>
      </c>
      <c r="AH1431" s="7">
        <v>2000</v>
      </c>
      <c r="AI1431" s="1">
        <v>10.257999999999999</v>
      </c>
      <c r="AJ1431" s="1">
        <f t="shared" si="226"/>
        <v>3.7615972133736422E-2</v>
      </c>
      <c r="AK1431" s="1">
        <f t="shared" si="227"/>
        <v>4.3732280174271646E-4</v>
      </c>
      <c r="AL1431" s="1">
        <f t="shared" si="228"/>
        <v>0</v>
      </c>
      <c r="AM1431" s="8" t="s">
        <v>221</v>
      </c>
      <c r="AN1431" s="1" t="s">
        <v>119</v>
      </c>
      <c r="AO1431" s="1" t="s">
        <v>120</v>
      </c>
      <c r="AP1431" s="1" t="s">
        <v>157</v>
      </c>
      <c r="AQ1431" s="1" t="s">
        <v>114</v>
      </c>
      <c r="AR1431" s="1" t="s">
        <v>130</v>
      </c>
      <c r="AS1431" s="1" t="s">
        <v>151</v>
      </c>
      <c r="AT1431" s="8" t="s">
        <v>221</v>
      </c>
      <c r="AU1431" s="8" t="s">
        <v>103</v>
      </c>
    </row>
    <row r="1432" spans="1:47" s="1" customFormat="1" ht="16">
      <c r="A1432" s="8" t="s">
        <v>222</v>
      </c>
      <c r="B1432" s="8" t="s">
        <v>223</v>
      </c>
      <c r="C1432" s="8" t="s">
        <v>66</v>
      </c>
      <c r="D1432" s="11" t="s">
        <v>67</v>
      </c>
      <c r="E1432" s="24">
        <v>85</v>
      </c>
      <c r="F1432" s="13">
        <v>0.313</v>
      </c>
      <c r="G1432" s="24">
        <v>2521</v>
      </c>
      <c r="H1432" s="8" t="s">
        <v>103</v>
      </c>
      <c r="I1432" s="13">
        <v>2784.9090000000001</v>
      </c>
      <c r="J1432" s="38">
        <v>4.0598437631955759</v>
      </c>
      <c r="K1432" s="103">
        <f t="shared" si="229"/>
        <v>4.3806811581422318</v>
      </c>
      <c r="L1432" s="115">
        <f>K1432-K1433</f>
        <v>3.2118690715824094</v>
      </c>
      <c r="M1432" s="1" t="s">
        <v>69</v>
      </c>
      <c r="N1432" s="1" t="s">
        <v>70</v>
      </c>
      <c r="O1432" s="1" t="s">
        <v>71</v>
      </c>
      <c r="P1432" s="1" t="s">
        <v>72</v>
      </c>
      <c r="Q1432" s="1" t="s">
        <v>224</v>
      </c>
      <c r="R1432" s="1" t="s">
        <v>74</v>
      </c>
      <c r="S1432" s="8" t="s">
        <v>223</v>
      </c>
      <c r="T1432" s="8" t="s">
        <v>103</v>
      </c>
      <c r="U1432" s="25">
        <v>1.7999999999999999E-2</v>
      </c>
      <c r="V1432"/>
      <c r="W1432">
        <v>13.3</v>
      </c>
      <c r="X1432" s="70">
        <v>818.19799999999998</v>
      </c>
      <c r="Y1432" s="70">
        <v>504.44940000000003</v>
      </c>
      <c r="Z1432" s="70">
        <f t="shared" si="220"/>
        <v>0.61653707293344651</v>
      </c>
      <c r="AA1432" s="23">
        <f t="shared" si="221"/>
        <v>8.1999430700148395</v>
      </c>
      <c r="AB1432" s="25">
        <v>6.2279999999999998</v>
      </c>
      <c r="AC1432" s="23">
        <f t="shared" si="222"/>
        <v>0.75951746820953592</v>
      </c>
      <c r="AD1432" s="23">
        <f t="shared" si="223"/>
        <v>1.3166254126549195</v>
      </c>
      <c r="AE1432" s="23">
        <f t="shared" si="224"/>
        <v>2.3699257427788549E-2</v>
      </c>
      <c r="AF1432" s="1">
        <v>995</v>
      </c>
      <c r="AG1432" s="1">
        <f t="shared" si="225"/>
        <v>2.3818349173656834E-5</v>
      </c>
      <c r="AH1432" s="7">
        <v>2000</v>
      </c>
      <c r="AI1432" s="1">
        <v>10.335000000000001</v>
      </c>
      <c r="AJ1432" s="1">
        <f t="shared" si="226"/>
        <v>4.6092596368953716E-3</v>
      </c>
      <c r="AK1432" s="1">
        <f t="shared" si="227"/>
        <v>2.0191696844333061E-4</v>
      </c>
      <c r="AL1432" s="1">
        <f t="shared" si="228"/>
        <v>1.4804338470637409E-4</v>
      </c>
      <c r="AM1432" s="8" t="s">
        <v>223</v>
      </c>
      <c r="AN1432" s="1" t="s">
        <v>69</v>
      </c>
      <c r="AO1432" s="1" t="s">
        <v>70</v>
      </c>
      <c r="AP1432" s="1" t="s">
        <v>71</v>
      </c>
      <c r="AQ1432" s="1" t="s">
        <v>72</v>
      </c>
      <c r="AR1432" s="1" t="s">
        <v>224</v>
      </c>
      <c r="AS1432" s="1" t="s">
        <v>74</v>
      </c>
      <c r="AT1432" s="8" t="s">
        <v>223</v>
      </c>
      <c r="AU1432" s="8" t="s">
        <v>103</v>
      </c>
    </row>
    <row r="1433" spans="1:47" s="1" customFormat="1" ht="16">
      <c r="A1433" s="8" t="s">
        <v>227</v>
      </c>
      <c r="B1433" s="8" t="s">
        <v>226</v>
      </c>
      <c r="C1433" s="8" t="s">
        <v>66</v>
      </c>
      <c r="D1433" s="8" t="s">
        <v>67</v>
      </c>
      <c r="E1433" s="24">
        <v>79</v>
      </c>
      <c r="F1433" s="13">
        <v>2.0590000000000002</v>
      </c>
      <c r="G1433" s="24">
        <v>2521.1999999999998</v>
      </c>
      <c r="H1433" s="8" t="s">
        <v>103</v>
      </c>
      <c r="I1433" s="13">
        <v>-22.965</v>
      </c>
      <c r="J1433" s="38">
        <v>1.0805509942762139</v>
      </c>
      <c r="K1433" s="103">
        <f t="shared" si="229"/>
        <v>1.1688120865598222</v>
      </c>
      <c r="L1433" s="115"/>
      <c r="M1433" s="1" t="s">
        <v>69</v>
      </c>
      <c r="N1433" s="1" t="s">
        <v>70</v>
      </c>
      <c r="O1433" s="1" t="s">
        <v>71</v>
      </c>
      <c r="P1433" s="1" t="s">
        <v>114</v>
      </c>
      <c r="Q1433" s="1" t="s">
        <v>224</v>
      </c>
      <c r="R1433" s="1" t="s">
        <v>74</v>
      </c>
      <c r="S1433" s="8" t="s">
        <v>226</v>
      </c>
      <c r="T1433" s="8" t="s">
        <v>103</v>
      </c>
      <c r="U1433" s="25">
        <v>0.13</v>
      </c>
      <c r="V1433"/>
      <c r="W1433">
        <v>13.3</v>
      </c>
      <c r="X1433" s="70">
        <v>818.19799999999998</v>
      </c>
      <c r="Y1433" s="70">
        <v>504.44940000000003</v>
      </c>
      <c r="Z1433" s="70">
        <f t="shared" si="220"/>
        <v>0.61653707293344651</v>
      </c>
      <c r="AA1433" s="23">
        <f t="shared" si="221"/>
        <v>8.1999430700148395</v>
      </c>
      <c r="AB1433" s="25">
        <v>6.3979999999999997</v>
      </c>
      <c r="AC1433" s="23">
        <f t="shared" si="222"/>
        <v>0.78024931946124121</v>
      </c>
      <c r="AD1433" s="23">
        <f t="shared" si="223"/>
        <v>1.2816416176953487</v>
      </c>
      <c r="AE1433" s="23">
        <f t="shared" si="224"/>
        <v>0.16661341030039534</v>
      </c>
      <c r="AF1433" s="1">
        <v>995</v>
      </c>
      <c r="AG1433" s="1">
        <f t="shared" si="225"/>
        <v>1.6745066361848778E-4</v>
      </c>
      <c r="AH1433" s="7">
        <v>2000</v>
      </c>
      <c r="AI1433" s="1">
        <v>10.673</v>
      </c>
      <c r="AJ1433" s="1">
        <f t="shared" si="226"/>
        <v>3.1378368522156433E-2</v>
      </c>
      <c r="AK1433" s="1">
        <f t="shared" si="227"/>
        <v>3.6675416385224704E-4</v>
      </c>
      <c r="AL1433" s="1">
        <f t="shared" si="228"/>
        <v>0</v>
      </c>
      <c r="AM1433" s="8" t="s">
        <v>226</v>
      </c>
      <c r="AN1433" s="1" t="s">
        <v>69</v>
      </c>
      <c r="AO1433" s="1" t="s">
        <v>70</v>
      </c>
      <c r="AP1433" s="1" t="s">
        <v>71</v>
      </c>
      <c r="AQ1433" s="1" t="s">
        <v>114</v>
      </c>
      <c r="AR1433" s="1" t="s">
        <v>224</v>
      </c>
      <c r="AS1433" s="1" t="s">
        <v>74</v>
      </c>
      <c r="AT1433" s="8" t="s">
        <v>226</v>
      </c>
      <c r="AU1433" s="8" t="s">
        <v>103</v>
      </c>
    </row>
    <row r="1434" spans="1:47" s="1" customFormat="1" ht="16">
      <c r="A1434" s="8" t="s">
        <v>225</v>
      </c>
      <c r="B1434" s="8" t="s">
        <v>226</v>
      </c>
      <c r="C1434" s="8" t="s">
        <v>66</v>
      </c>
      <c r="D1434" s="8" t="s">
        <v>67</v>
      </c>
      <c r="E1434" s="24">
        <v>81</v>
      </c>
      <c r="F1434" s="13">
        <v>2.468</v>
      </c>
      <c r="G1434" s="24">
        <v>2521</v>
      </c>
      <c r="H1434" s="8" t="s">
        <v>103</v>
      </c>
      <c r="I1434" s="13">
        <v>-22.919</v>
      </c>
      <c r="J1434" s="38">
        <v>1.0806013181941039</v>
      </c>
      <c r="K1434" s="103">
        <f t="shared" si="229"/>
        <v>1.1688664724423772</v>
      </c>
      <c r="L1434" s="115"/>
      <c r="M1434" s="1" t="s">
        <v>69</v>
      </c>
      <c r="N1434" s="1" t="s">
        <v>70</v>
      </c>
      <c r="O1434" s="1" t="s">
        <v>71</v>
      </c>
      <c r="P1434" s="1" t="s">
        <v>114</v>
      </c>
      <c r="Q1434" s="1" t="s">
        <v>224</v>
      </c>
      <c r="R1434" s="1" t="s">
        <v>74</v>
      </c>
      <c r="S1434" s="8" t="s">
        <v>226</v>
      </c>
      <c r="T1434" s="8" t="s">
        <v>103</v>
      </c>
      <c r="U1434" s="25">
        <v>0.158</v>
      </c>
      <c r="V1434"/>
      <c r="W1434">
        <v>13.3</v>
      </c>
      <c r="X1434" s="70">
        <v>818.19799999999998</v>
      </c>
      <c r="Y1434" s="70">
        <v>504.44940000000003</v>
      </c>
      <c r="Z1434" s="70">
        <f t="shared" si="220"/>
        <v>0.61653707293344651</v>
      </c>
      <c r="AA1434" s="23">
        <f t="shared" si="221"/>
        <v>8.1999430700148395</v>
      </c>
      <c r="AB1434" s="25">
        <v>6.3979999999999997</v>
      </c>
      <c r="AC1434" s="23">
        <f t="shared" si="222"/>
        <v>0.78024931946124121</v>
      </c>
      <c r="AD1434" s="23">
        <f t="shared" si="223"/>
        <v>1.2816416176953487</v>
      </c>
      <c r="AE1434" s="23">
        <f t="shared" si="224"/>
        <v>0.20249937559586509</v>
      </c>
      <c r="AF1434" s="1">
        <v>995</v>
      </c>
      <c r="AG1434" s="1">
        <f t="shared" si="225"/>
        <v>2.0351696039785436E-4</v>
      </c>
      <c r="AH1434" s="7">
        <v>2000</v>
      </c>
      <c r="AI1434" s="1">
        <v>10.673</v>
      </c>
      <c r="AJ1434" s="1">
        <f t="shared" si="226"/>
        <v>3.8136786357697808E-2</v>
      </c>
      <c r="AK1434" s="1">
        <f t="shared" si="227"/>
        <v>4.4576810940210812E-4</v>
      </c>
      <c r="AL1434" s="1">
        <f t="shared" si="228"/>
        <v>0</v>
      </c>
      <c r="AM1434" s="8" t="s">
        <v>226</v>
      </c>
      <c r="AN1434" s="1" t="s">
        <v>69</v>
      </c>
      <c r="AO1434" s="1" t="s">
        <v>70</v>
      </c>
      <c r="AP1434" s="1" t="s">
        <v>71</v>
      </c>
      <c r="AQ1434" s="1" t="s">
        <v>114</v>
      </c>
      <c r="AR1434" s="1" t="s">
        <v>224</v>
      </c>
      <c r="AS1434" s="1" t="s">
        <v>74</v>
      </c>
      <c r="AT1434" s="8" t="s">
        <v>226</v>
      </c>
      <c r="AU1434" s="8" t="s">
        <v>103</v>
      </c>
    </row>
    <row r="1435" spans="1:47" s="1" customFormat="1" ht="16">
      <c r="A1435" s="8" t="s">
        <v>228</v>
      </c>
      <c r="B1435" s="8" t="s">
        <v>229</v>
      </c>
      <c r="C1435" s="8" t="s">
        <v>66</v>
      </c>
      <c r="D1435" s="8" t="s">
        <v>67</v>
      </c>
      <c r="E1435" s="24">
        <v>74</v>
      </c>
      <c r="F1435" s="13">
        <v>0.59799999999999998</v>
      </c>
      <c r="G1435" s="24">
        <v>2520.6999999999998</v>
      </c>
      <c r="H1435" s="8" t="s">
        <v>103</v>
      </c>
      <c r="I1435" s="13">
        <v>4881.2759999999998</v>
      </c>
      <c r="J1435" s="38">
        <v>6.1697543268879871</v>
      </c>
      <c r="K1435" s="103">
        <f t="shared" si="229"/>
        <v>6.6457815977593508</v>
      </c>
      <c r="L1435" s="115">
        <f>K1435-K1436</f>
        <v>5.4773525786765536</v>
      </c>
      <c r="M1435" s="1" t="s">
        <v>119</v>
      </c>
      <c r="N1435" s="1" t="s">
        <v>120</v>
      </c>
      <c r="O1435" s="1" t="s">
        <v>71</v>
      </c>
      <c r="P1435" s="1" t="s">
        <v>72</v>
      </c>
      <c r="Q1435" s="1" t="s">
        <v>224</v>
      </c>
      <c r="R1435" s="1" t="s">
        <v>74</v>
      </c>
      <c r="S1435" s="8" t="s">
        <v>229</v>
      </c>
      <c r="T1435" s="8" t="s">
        <v>103</v>
      </c>
      <c r="U1435" s="25">
        <v>3.3000000000000002E-2</v>
      </c>
      <c r="V1435"/>
      <c r="W1435">
        <v>13.3</v>
      </c>
      <c r="X1435" s="70">
        <v>818.19799999999998</v>
      </c>
      <c r="Y1435" s="70">
        <v>504.44940000000003</v>
      </c>
      <c r="Z1435" s="70">
        <f t="shared" si="220"/>
        <v>0.61653707293344651</v>
      </c>
      <c r="AA1435" s="23">
        <f t="shared" si="221"/>
        <v>8.1999430700148395</v>
      </c>
      <c r="AB1435" s="25">
        <v>5.9139999999999997</v>
      </c>
      <c r="AC1435" s="23">
        <f t="shared" si="222"/>
        <v>0.72122451942697419</v>
      </c>
      <c r="AD1435" s="23">
        <f t="shared" si="223"/>
        <v>1.3865307862723772</v>
      </c>
      <c r="AE1435" s="23">
        <f t="shared" si="224"/>
        <v>4.575551594698845E-2</v>
      </c>
      <c r="AF1435" s="1">
        <v>995</v>
      </c>
      <c r="AG1435" s="1">
        <f t="shared" si="225"/>
        <v>4.5985443162802463E-5</v>
      </c>
      <c r="AH1435" s="7">
        <v>2000</v>
      </c>
      <c r="AI1435" s="1">
        <v>10.311</v>
      </c>
      <c r="AJ1435" s="1">
        <f t="shared" si="226"/>
        <v>8.9196863859572224E-3</v>
      </c>
      <c r="AK1435" s="1">
        <f t="shared" si="227"/>
        <v>5.9278287641579121E-4</v>
      </c>
      <c r="AL1435" s="1">
        <f t="shared" si="228"/>
        <v>4.8856267227108939E-4</v>
      </c>
      <c r="AM1435" s="8" t="s">
        <v>229</v>
      </c>
      <c r="AN1435" s="1" t="s">
        <v>119</v>
      </c>
      <c r="AO1435" s="1" t="s">
        <v>120</v>
      </c>
      <c r="AP1435" s="1" t="s">
        <v>71</v>
      </c>
      <c r="AQ1435" s="1" t="s">
        <v>72</v>
      </c>
      <c r="AR1435" s="1" t="s">
        <v>224</v>
      </c>
      <c r="AS1435" s="1" t="s">
        <v>74</v>
      </c>
      <c r="AT1435" s="8" t="s">
        <v>229</v>
      </c>
      <c r="AU1435" s="8" t="s">
        <v>103</v>
      </c>
    </row>
    <row r="1436" spans="1:47" s="1" customFormat="1" ht="16">
      <c r="A1436" s="8" t="s">
        <v>230</v>
      </c>
      <c r="B1436" s="8" t="s">
        <v>231</v>
      </c>
      <c r="C1436" s="8" t="s">
        <v>66</v>
      </c>
      <c r="D1436" s="11" t="s">
        <v>67</v>
      </c>
      <c r="E1436" s="24">
        <v>88</v>
      </c>
      <c r="F1436" s="13">
        <v>1.738</v>
      </c>
      <c r="G1436" s="24">
        <v>2519.3000000000002</v>
      </c>
      <c r="H1436" s="8" t="s">
        <v>103</v>
      </c>
      <c r="I1436" s="13">
        <v>-23.289000000000001</v>
      </c>
      <c r="J1436" s="38">
        <v>1.0801965374041145</v>
      </c>
      <c r="K1436" s="103">
        <f t="shared" si="229"/>
        <v>1.1684290190827971</v>
      </c>
      <c r="L1436" s="115"/>
      <c r="M1436" s="1" t="s">
        <v>119</v>
      </c>
      <c r="N1436" s="1" t="s">
        <v>120</v>
      </c>
      <c r="O1436" s="1" t="s">
        <v>71</v>
      </c>
      <c r="P1436" s="1" t="s">
        <v>114</v>
      </c>
      <c r="Q1436" s="1" t="s">
        <v>224</v>
      </c>
      <c r="R1436" s="1" t="s">
        <v>74</v>
      </c>
      <c r="S1436" s="8" t="s">
        <v>231</v>
      </c>
      <c r="T1436" s="8" t="s">
        <v>103</v>
      </c>
      <c r="U1436" s="25">
        <v>0.129</v>
      </c>
      <c r="V1436"/>
      <c r="W1436">
        <v>13.3</v>
      </c>
      <c r="X1436" s="70">
        <v>818.19799999999998</v>
      </c>
      <c r="Y1436" s="70">
        <v>504.44940000000003</v>
      </c>
      <c r="Z1436" s="70">
        <f t="shared" si="220"/>
        <v>0.61653707293344651</v>
      </c>
      <c r="AA1436" s="23">
        <f t="shared" si="221"/>
        <v>8.1999430700148395</v>
      </c>
      <c r="AB1436" s="25">
        <v>6.0270000000000001</v>
      </c>
      <c r="AC1436" s="23">
        <f t="shared" si="222"/>
        <v>0.73500510290604892</v>
      </c>
      <c r="AD1436" s="23">
        <f t="shared" si="223"/>
        <v>1.3605347718624257</v>
      </c>
      <c r="AE1436" s="23">
        <f t="shared" si="224"/>
        <v>0.17550898557025291</v>
      </c>
      <c r="AF1436" s="1">
        <v>995</v>
      </c>
      <c r="AG1436" s="1">
        <f t="shared" si="225"/>
        <v>1.7639094027161096E-4</v>
      </c>
      <c r="AH1436" s="7">
        <v>2000</v>
      </c>
      <c r="AI1436" s="1">
        <v>10.205</v>
      </c>
      <c r="AJ1436" s="1">
        <f t="shared" si="226"/>
        <v>3.4569513037062412E-2</v>
      </c>
      <c r="AK1436" s="1">
        <f t="shared" si="227"/>
        <v>4.0392022208064803E-4</v>
      </c>
      <c r="AL1436" s="1">
        <f t="shared" si="228"/>
        <v>0</v>
      </c>
      <c r="AM1436" s="8" t="s">
        <v>231</v>
      </c>
      <c r="AN1436" s="1" t="s">
        <v>119</v>
      </c>
      <c r="AO1436" s="1" t="s">
        <v>120</v>
      </c>
      <c r="AP1436" s="1" t="s">
        <v>71</v>
      </c>
      <c r="AQ1436" s="1" t="s">
        <v>114</v>
      </c>
      <c r="AR1436" s="1" t="s">
        <v>224</v>
      </c>
      <c r="AS1436" s="1" t="s">
        <v>74</v>
      </c>
      <c r="AT1436" s="8" t="s">
        <v>231</v>
      </c>
      <c r="AU1436" s="8" t="s">
        <v>103</v>
      </c>
    </row>
    <row r="1437" spans="1:47" s="71" customFormat="1" ht="16">
      <c r="A1437" s="72" t="s">
        <v>116</v>
      </c>
      <c r="B1437" s="72" t="s">
        <v>117</v>
      </c>
      <c r="C1437" s="72" t="s">
        <v>66</v>
      </c>
      <c r="D1437" s="73" t="s">
        <v>67</v>
      </c>
      <c r="E1437" s="74">
        <v>81</v>
      </c>
      <c r="F1437" s="75">
        <v>1.97</v>
      </c>
      <c r="G1437" s="74">
        <v>2534.3000000000002</v>
      </c>
      <c r="H1437" s="72" t="s">
        <v>124</v>
      </c>
      <c r="I1437" s="75">
        <v>1285.8579999999999</v>
      </c>
      <c r="J1437" s="76">
        <v>2.4919715538581286</v>
      </c>
      <c r="K1437" s="103">
        <f t="shared" si="229"/>
        <v>2.692381807629197</v>
      </c>
      <c r="L1437" s="115"/>
      <c r="M1437" s="71" t="s">
        <v>119</v>
      </c>
      <c r="N1437" s="71" t="s">
        <v>120</v>
      </c>
      <c r="O1437" s="71" t="s">
        <v>71</v>
      </c>
      <c r="P1437" s="71" t="s">
        <v>72</v>
      </c>
      <c r="Q1437" s="71" t="s">
        <v>73</v>
      </c>
      <c r="R1437" s="71" t="s">
        <v>74</v>
      </c>
      <c r="S1437" s="72" t="s">
        <v>117</v>
      </c>
      <c r="T1437" s="72" t="s">
        <v>124</v>
      </c>
      <c r="U1437" s="77">
        <v>0.11</v>
      </c>
      <c r="V1437" s="67"/>
      <c r="W1437" s="67">
        <v>13.3</v>
      </c>
      <c r="X1437" s="78">
        <v>818.19799999999998</v>
      </c>
      <c r="Y1437" s="78">
        <v>504.44940000000003</v>
      </c>
      <c r="Z1437" s="78">
        <f t="shared" si="220"/>
        <v>0.61653707293344651</v>
      </c>
      <c r="AA1437" s="79">
        <f t="shared" si="221"/>
        <v>8.1999430700148395</v>
      </c>
      <c r="AB1437" s="77">
        <v>7.4029999999999996</v>
      </c>
      <c r="AC1437" s="79">
        <f t="shared" si="222"/>
        <v>0.90281114597867596</v>
      </c>
      <c r="AD1437" s="79">
        <f t="shared" si="223"/>
        <v>1.1076513670153776</v>
      </c>
      <c r="AE1437" s="79">
        <f t="shared" si="224"/>
        <v>0.12184165037169153</v>
      </c>
      <c r="AF1437" s="71">
        <v>995</v>
      </c>
      <c r="AG1437" s="71">
        <f t="shared" si="225"/>
        <v>1.2245391997154929E-4</v>
      </c>
      <c r="AH1437" s="80">
        <v>2000</v>
      </c>
      <c r="AI1437" s="71">
        <v>10.256</v>
      </c>
      <c r="AJ1437" s="71">
        <f t="shared" si="226"/>
        <v>2.387946957323504E-2</v>
      </c>
      <c r="AK1437" s="1">
        <f t="shared" si="227"/>
        <v>6.4292649454812971E-4</v>
      </c>
      <c r="AL1437" s="1">
        <f t="shared" si="228"/>
        <v>0</v>
      </c>
      <c r="AM1437" s="72" t="s">
        <v>117</v>
      </c>
      <c r="AN1437" s="71" t="s">
        <v>119</v>
      </c>
      <c r="AO1437" s="71" t="s">
        <v>120</v>
      </c>
      <c r="AP1437" s="71" t="s">
        <v>71</v>
      </c>
      <c r="AQ1437" s="71" t="s">
        <v>72</v>
      </c>
      <c r="AR1437" s="71" t="s">
        <v>73</v>
      </c>
      <c r="AS1437" s="71" t="s">
        <v>74</v>
      </c>
      <c r="AT1437" s="72" t="s">
        <v>117</v>
      </c>
      <c r="AU1437" s="72" t="s">
        <v>124</v>
      </c>
    </row>
    <row r="1438" spans="1:47" s="89" customFormat="1" ht="16">
      <c r="A1438" s="81" t="s">
        <v>136</v>
      </c>
      <c r="B1438" s="81" t="s">
        <v>137</v>
      </c>
      <c r="C1438" s="81" t="s">
        <v>66</v>
      </c>
      <c r="D1438" s="91" t="s">
        <v>67</v>
      </c>
      <c r="E1438" s="82">
        <v>70</v>
      </c>
      <c r="F1438" s="83">
        <v>0.39900000000000002</v>
      </c>
      <c r="G1438" s="82">
        <v>2534.1</v>
      </c>
      <c r="H1438" s="81" t="s">
        <v>124</v>
      </c>
      <c r="I1438" s="83">
        <v>-21.591000000000001</v>
      </c>
      <c r="J1438" s="84">
        <v>1.0820541257471308</v>
      </c>
      <c r="K1438" s="103">
        <f t="shared" si="229"/>
        <v>1.1704365434185149</v>
      </c>
      <c r="L1438" s="115"/>
      <c r="M1438" s="89" t="s">
        <v>69</v>
      </c>
      <c r="N1438" s="89" t="s">
        <v>70</v>
      </c>
      <c r="O1438" s="89" t="s">
        <v>71</v>
      </c>
      <c r="P1438" s="89" t="s">
        <v>114</v>
      </c>
      <c r="Q1438" s="89" t="s">
        <v>130</v>
      </c>
      <c r="R1438" s="89" t="s">
        <v>74</v>
      </c>
      <c r="S1438" s="81" t="s">
        <v>137</v>
      </c>
      <c r="T1438" s="81" t="s">
        <v>124</v>
      </c>
      <c r="U1438" s="85">
        <v>2.8000000000000001E-2</v>
      </c>
      <c r="V1438" s="86"/>
      <c r="W1438" s="86">
        <v>13.3</v>
      </c>
      <c r="X1438" s="87">
        <v>818.19799999999998</v>
      </c>
      <c r="Y1438" s="87">
        <v>504.44940000000003</v>
      </c>
      <c r="Z1438" s="87">
        <f t="shared" si="220"/>
        <v>0.61653707293344651</v>
      </c>
      <c r="AA1438" s="88">
        <f t="shared" si="221"/>
        <v>8.1999430700148395</v>
      </c>
      <c r="AB1438" s="85">
        <v>7.1289999999999996</v>
      </c>
      <c r="AC1438" s="88">
        <f t="shared" si="222"/>
        <v>0.86939627984357437</v>
      </c>
      <c r="AD1438" s="88">
        <f t="shared" si="223"/>
        <v>1.1502234633209201</v>
      </c>
      <c r="AE1438" s="88">
        <f t="shared" si="224"/>
        <v>3.2206256972985764E-2</v>
      </c>
      <c r="AF1438" s="89">
        <v>950</v>
      </c>
      <c r="AG1438" s="89">
        <f t="shared" si="225"/>
        <v>3.3901323129458696E-5</v>
      </c>
      <c r="AH1438" s="90">
        <v>2000</v>
      </c>
      <c r="AI1438" s="89">
        <v>10.287000000000001</v>
      </c>
      <c r="AJ1438" s="89">
        <f t="shared" si="226"/>
        <v>6.5911000543323996E-3</v>
      </c>
      <c r="AK1438" s="1">
        <f t="shared" si="227"/>
        <v>7.7144643649183992E-5</v>
      </c>
      <c r="AL1438" s="1">
        <f t="shared" si="228"/>
        <v>0</v>
      </c>
      <c r="AM1438" s="81" t="s">
        <v>137</v>
      </c>
      <c r="AN1438" s="89" t="s">
        <v>69</v>
      </c>
      <c r="AO1438" s="89" t="s">
        <v>70</v>
      </c>
      <c r="AP1438" s="89" t="s">
        <v>71</v>
      </c>
      <c r="AQ1438" s="89" t="s">
        <v>114</v>
      </c>
      <c r="AR1438" s="89" t="s">
        <v>130</v>
      </c>
      <c r="AS1438" s="89" t="s">
        <v>74</v>
      </c>
      <c r="AT1438" s="81" t="s">
        <v>137</v>
      </c>
      <c r="AU1438" s="81" t="s">
        <v>124</v>
      </c>
    </row>
    <row r="1439" spans="1:47" s="71" customFormat="1" ht="16">
      <c r="A1439" s="72" t="s">
        <v>149</v>
      </c>
      <c r="B1439" s="72" t="s">
        <v>150</v>
      </c>
      <c r="C1439" s="72" t="s">
        <v>66</v>
      </c>
      <c r="D1439" s="73" t="s">
        <v>67</v>
      </c>
      <c r="E1439" s="74">
        <v>75</v>
      </c>
      <c r="F1439" s="75">
        <v>0.317</v>
      </c>
      <c r="G1439" s="74">
        <v>2533.1</v>
      </c>
      <c r="H1439" s="72" t="s">
        <v>124</v>
      </c>
      <c r="I1439" s="75">
        <v>29188.174999999999</v>
      </c>
      <c r="J1439" s="76">
        <v>25.234363333963888</v>
      </c>
      <c r="K1439" s="103">
        <f t="shared" si="229"/>
        <v>26.761789035022964</v>
      </c>
      <c r="L1439" s="115"/>
      <c r="M1439" s="67" t="s">
        <v>69</v>
      </c>
      <c r="N1439" s="67" t="s">
        <v>70</v>
      </c>
      <c r="O1439" s="67" t="s">
        <v>71</v>
      </c>
      <c r="P1439" s="67" t="s">
        <v>72</v>
      </c>
      <c r="Q1439" s="71" t="s">
        <v>130</v>
      </c>
      <c r="R1439" s="71" t="s">
        <v>151</v>
      </c>
      <c r="S1439" s="72" t="s">
        <v>150</v>
      </c>
      <c r="T1439" s="72" t="s">
        <v>124</v>
      </c>
      <c r="U1439" s="77">
        <v>0.02</v>
      </c>
      <c r="V1439" s="67"/>
      <c r="W1439" s="67">
        <v>13.3</v>
      </c>
      <c r="X1439" s="78">
        <v>818.19799999999998</v>
      </c>
      <c r="Y1439" s="78">
        <v>504.44940000000003</v>
      </c>
      <c r="Z1439" s="78">
        <f t="shared" si="220"/>
        <v>0.61653707293344651</v>
      </c>
      <c r="AA1439" s="79">
        <f t="shared" si="221"/>
        <v>8.1999430700148395</v>
      </c>
      <c r="AB1439" s="77">
        <v>3.593</v>
      </c>
      <c r="AC1439" s="79">
        <f t="shared" si="222"/>
        <v>0.43817377380810252</v>
      </c>
      <c r="AD1439" s="79">
        <f t="shared" si="223"/>
        <v>2.2821995741761314</v>
      </c>
      <c r="AE1439" s="79">
        <f t="shared" si="224"/>
        <v>4.5643991483522627E-2</v>
      </c>
      <c r="AF1439" s="71">
        <v>995</v>
      </c>
      <c r="AG1439" s="71">
        <f t="shared" si="225"/>
        <v>4.5873358274897115E-5</v>
      </c>
      <c r="AH1439" s="80">
        <v>2000</v>
      </c>
      <c r="AI1439" s="71">
        <v>10.207000000000001</v>
      </c>
      <c r="AJ1439" s="71">
        <f t="shared" si="226"/>
        <v>8.9886074801405133E-3</v>
      </c>
      <c r="AK1439" s="1">
        <f t="shared" si="227"/>
        <v>2.405512171021498E-3</v>
      </c>
      <c r="AL1439" s="1">
        <f t="shared" si="228"/>
        <v>0</v>
      </c>
      <c r="AM1439" s="72" t="s">
        <v>150</v>
      </c>
      <c r="AN1439" s="67" t="s">
        <v>69</v>
      </c>
      <c r="AO1439" s="67" t="s">
        <v>70</v>
      </c>
      <c r="AP1439" s="67" t="s">
        <v>71</v>
      </c>
      <c r="AQ1439" s="67" t="s">
        <v>72</v>
      </c>
      <c r="AR1439" s="71" t="s">
        <v>130</v>
      </c>
      <c r="AS1439" s="71" t="s">
        <v>151</v>
      </c>
      <c r="AT1439" s="72" t="s">
        <v>150</v>
      </c>
      <c r="AU1439" s="72" t="s">
        <v>124</v>
      </c>
    </row>
    <row r="1440" spans="1:47" s="89" customFormat="1" ht="16">
      <c r="A1440" s="81" t="s">
        <v>158</v>
      </c>
      <c r="B1440" s="81" t="s">
        <v>159</v>
      </c>
      <c r="C1440" s="81" t="s">
        <v>66</v>
      </c>
      <c r="D1440" s="91" t="s">
        <v>67</v>
      </c>
      <c r="E1440" s="82">
        <v>76</v>
      </c>
      <c r="F1440" s="83">
        <v>0.26100000000000001</v>
      </c>
      <c r="G1440" s="82">
        <v>2534.1</v>
      </c>
      <c r="H1440" s="81" t="s">
        <v>124</v>
      </c>
      <c r="I1440" s="83">
        <v>-16.858000000000001</v>
      </c>
      <c r="J1440" s="84">
        <v>1.087231593564322</v>
      </c>
      <c r="K1440" s="103">
        <f t="shared" si="229"/>
        <v>1.1760318801358813</v>
      </c>
      <c r="L1440" s="115"/>
      <c r="M1440" s="89" t="s">
        <v>69</v>
      </c>
      <c r="N1440" s="89" t="s">
        <v>70</v>
      </c>
      <c r="O1440" s="89" t="s">
        <v>157</v>
      </c>
      <c r="P1440" s="89" t="s">
        <v>114</v>
      </c>
      <c r="Q1440" s="89" t="s">
        <v>130</v>
      </c>
      <c r="R1440" s="89" t="s">
        <v>131</v>
      </c>
      <c r="S1440" s="81" t="s">
        <v>159</v>
      </c>
      <c r="T1440" s="81" t="s">
        <v>124</v>
      </c>
      <c r="U1440" s="85">
        <v>1.7999999999999999E-2</v>
      </c>
      <c r="V1440" s="86"/>
      <c r="W1440" s="86">
        <v>13.3</v>
      </c>
      <c r="X1440" s="87">
        <v>818.19799999999998</v>
      </c>
      <c r="Y1440" s="87">
        <v>504.44940000000003</v>
      </c>
      <c r="Z1440" s="87">
        <f t="shared" si="220"/>
        <v>0.61653707293344651</v>
      </c>
      <c r="AA1440" s="88">
        <f t="shared" si="221"/>
        <v>8.1999430700148395</v>
      </c>
      <c r="AB1440" s="85">
        <v>6.3460000000000001</v>
      </c>
      <c r="AC1440" s="88">
        <f t="shared" si="222"/>
        <v>0.77390781201954317</v>
      </c>
      <c r="AD1440" s="88">
        <f t="shared" si="223"/>
        <v>1.2921435660281815</v>
      </c>
      <c r="AE1440" s="88">
        <f t="shared" si="224"/>
        <v>2.3258584188507264E-2</v>
      </c>
      <c r="AF1440" s="89">
        <v>995</v>
      </c>
      <c r="AG1440" s="89">
        <f t="shared" si="225"/>
        <v>2.33754614959872E-5</v>
      </c>
      <c r="AH1440" s="90">
        <v>2000</v>
      </c>
      <c r="AI1440" s="89">
        <v>10.337999999999999</v>
      </c>
      <c r="AJ1440" s="89">
        <f t="shared" si="226"/>
        <v>4.5222405679990717E-3</v>
      </c>
      <c r="AK1440" s="1">
        <f t="shared" si="227"/>
        <v>5.3182990776107038E-5</v>
      </c>
      <c r="AL1440" s="1">
        <f t="shared" si="228"/>
        <v>0</v>
      </c>
      <c r="AM1440" s="81" t="s">
        <v>159</v>
      </c>
      <c r="AN1440" s="89" t="s">
        <v>69</v>
      </c>
      <c r="AO1440" s="89" t="s">
        <v>70</v>
      </c>
      <c r="AP1440" s="89" t="s">
        <v>157</v>
      </c>
      <c r="AQ1440" s="89" t="s">
        <v>114</v>
      </c>
      <c r="AR1440" s="89" t="s">
        <v>130</v>
      </c>
      <c r="AS1440" s="89" t="s">
        <v>131</v>
      </c>
      <c r="AT1440" s="81" t="s">
        <v>159</v>
      </c>
      <c r="AU1440" s="81" t="s">
        <v>124</v>
      </c>
    </row>
    <row r="1441" spans="1:47" s="89" customFormat="1" ht="16">
      <c r="A1441" s="81" t="s">
        <v>168</v>
      </c>
      <c r="B1441" s="81" t="s">
        <v>169</v>
      </c>
      <c r="C1441" s="81" t="s">
        <v>66</v>
      </c>
      <c r="D1441" s="81" t="s">
        <v>67</v>
      </c>
      <c r="E1441" s="82">
        <v>80</v>
      </c>
      <c r="F1441" s="83">
        <v>0.314</v>
      </c>
      <c r="G1441" s="82">
        <v>2534.5</v>
      </c>
      <c r="H1441" s="81" t="s">
        <v>124</v>
      </c>
      <c r="I1441" s="83">
        <v>-18.495999999999999</v>
      </c>
      <c r="J1441" s="84">
        <v>1.0854398331560762</v>
      </c>
      <c r="K1441" s="103">
        <f t="shared" si="229"/>
        <v>1.1740955137253686</v>
      </c>
      <c r="L1441" s="115"/>
      <c r="M1441" s="89" t="s">
        <v>69</v>
      </c>
      <c r="N1441" s="89" t="s">
        <v>70</v>
      </c>
      <c r="O1441" s="89" t="s">
        <v>157</v>
      </c>
      <c r="P1441" s="89" t="s">
        <v>114</v>
      </c>
      <c r="Q1441" s="89" t="s">
        <v>130</v>
      </c>
      <c r="R1441" s="89" t="s">
        <v>140</v>
      </c>
      <c r="S1441" s="81" t="s">
        <v>169</v>
      </c>
      <c r="T1441" s="81" t="s">
        <v>124</v>
      </c>
      <c r="U1441" s="85">
        <v>1.7000000000000001E-2</v>
      </c>
      <c r="V1441" s="86"/>
      <c r="W1441" s="86">
        <v>13.3</v>
      </c>
      <c r="X1441" s="87">
        <v>818.19799999999998</v>
      </c>
      <c r="Y1441" s="87">
        <v>504.44940000000003</v>
      </c>
      <c r="Z1441" s="87">
        <f t="shared" si="220"/>
        <v>0.61653707293344651</v>
      </c>
      <c r="AA1441" s="88">
        <f t="shared" si="221"/>
        <v>8.1999430700148395</v>
      </c>
      <c r="AB1441" s="85">
        <v>6.609</v>
      </c>
      <c r="AC1441" s="88">
        <f t="shared" si="222"/>
        <v>0.80598120542659324</v>
      </c>
      <c r="AD1441" s="88">
        <f t="shared" si="223"/>
        <v>1.2407237206861612</v>
      </c>
      <c r="AE1441" s="88">
        <f t="shared" si="224"/>
        <v>2.1092303251664741E-2</v>
      </c>
      <c r="AF1441" s="89">
        <v>995</v>
      </c>
      <c r="AG1441" s="89">
        <f t="shared" si="225"/>
        <v>2.1198294725291196E-5</v>
      </c>
      <c r="AH1441" s="90">
        <v>2000</v>
      </c>
      <c r="AI1441" s="89">
        <v>10.374000000000001</v>
      </c>
      <c r="AJ1441" s="89">
        <f t="shared" si="226"/>
        <v>4.0868121699038354E-3</v>
      </c>
      <c r="AK1441" s="1">
        <f t="shared" si="227"/>
        <v>4.7983078341223318E-5</v>
      </c>
      <c r="AL1441" s="1">
        <f t="shared" si="228"/>
        <v>0</v>
      </c>
      <c r="AM1441" s="81" t="s">
        <v>169</v>
      </c>
      <c r="AN1441" s="89" t="s">
        <v>69</v>
      </c>
      <c r="AO1441" s="89" t="s">
        <v>70</v>
      </c>
      <c r="AP1441" s="89" t="s">
        <v>157</v>
      </c>
      <c r="AQ1441" s="89" t="s">
        <v>114</v>
      </c>
      <c r="AR1441" s="89" t="s">
        <v>130</v>
      </c>
      <c r="AS1441" s="89" t="s">
        <v>140</v>
      </c>
      <c r="AT1441" s="81" t="s">
        <v>169</v>
      </c>
      <c r="AU1441" s="81" t="s">
        <v>124</v>
      </c>
    </row>
    <row r="1442" spans="1:47" s="89" customFormat="1" ht="16">
      <c r="A1442" s="81" t="s">
        <v>170</v>
      </c>
      <c r="B1442" s="81" t="s">
        <v>169</v>
      </c>
      <c r="C1442" s="81" t="s">
        <v>66</v>
      </c>
      <c r="D1442" s="81" t="s">
        <v>67</v>
      </c>
      <c r="E1442" s="82">
        <v>76</v>
      </c>
      <c r="F1442" s="83">
        <v>0.30399999999999999</v>
      </c>
      <c r="G1442" s="82">
        <v>2534.1</v>
      </c>
      <c r="H1442" s="81" t="s">
        <v>124</v>
      </c>
      <c r="I1442" s="83">
        <v>-21.032</v>
      </c>
      <c r="J1442" s="84">
        <v>1.0826656486945505</v>
      </c>
      <c r="K1442" s="103">
        <f t="shared" si="229"/>
        <v>1.1710974243399734</v>
      </c>
      <c r="L1442" s="115"/>
      <c r="M1442" s="89" t="s">
        <v>69</v>
      </c>
      <c r="N1442" s="89" t="s">
        <v>70</v>
      </c>
      <c r="O1442" s="89" t="s">
        <v>157</v>
      </c>
      <c r="P1442" s="89" t="s">
        <v>114</v>
      </c>
      <c r="Q1442" s="89" t="s">
        <v>130</v>
      </c>
      <c r="R1442" s="89" t="s">
        <v>140</v>
      </c>
      <c r="S1442" s="81" t="s">
        <v>169</v>
      </c>
      <c r="T1442" s="81" t="s">
        <v>124</v>
      </c>
      <c r="U1442" s="85">
        <v>1.7999999999999999E-2</v>
      </c>
      <c r="V1442" s="86"/>
      <c r="W1442" s="86">
        <v>13.3</v>
      </c>
      <c r="X1442" s="87">
        <v>818.19799999999998</v>
      </c>
      <c r="Y1442" s="87">
        <v>504.44940000000003</v>
      </c>
      <c r="Z1442" s="87">
        <f t="shared" si="220"/>
        <v>0.61653707293344651</v>
      </c>
      <c r="AA1442" s="88">
        <f t="shared" si="221"/>
        <v>8.1999430700148395</v>
      </c>
      <c r="AB1442" s="85">
        <v>6.609</v>
      </c>
      <c r="AC1442" s="88">
        <f t="shared" si="222"/>
        <v>0.80598120542659324</v>
      </c>
      <c r="AD1442" s="88">
        <f t="shared" si="223"/>
        <v>1.2407237206861612</v>
      </c>
      <c r="AE1442" s="88">
        <f t="shared" si="224"/>
        <v>2.23330269723509E-2</v>
      </c>
      <c r="AF1442" s="89">
        <v>995</v>
      </c>
      <c r="AG1442" s="89">
        <f t="shared" si="225"/>
        <v>2.2445253238543619E-5</v>
      </c>
      <c r="AH1442" s="90">
        <v>2000</v>
      </c>
      <c r="AI1442" s="89">
        <v>10.374000000000001</v>
      </c>
      <c r="AJ1442" s="89">
        <f t="shared" si="226"/>
        <v>4.3272128857805318E-3</v>
      </c>
      <c r="AK1442" s="1">
        <f t="shared" si="227"/>
        <v>5.0675878651083246E-5</v>
      </c>
      <c r="AL1442" s="1">
        <f t="shared" si="228"/>
        <v>0</v>
      </c>
      <c r="AM1442" s="81" t="s">
        <v>169</v>
      </c>
      <c r="AN1442" s="89" t="s">
        <v>69</v>
      </c>
      <c r="AO1442" s="89" t="s">
        <v>70</v>
      </c>
      <c r="AP1442" s="89" t="s">
        <v>157</v>
      </c>
      <c r="AQ1442" s="89" t="s">
        <v>114</v>
      </c>
      <c r="AR1442" s="89" t="s">
        <v>130</v>
      </c>
      <c r="AS1442" s="89" t="s">
        <v>140</v>
      </c>
      <c r="AT1442" s="81" t="s">
        <v>169</v>
      </c>
      <c r="AU1442" s="81" t="s">
        <v>124</v>
      </c>
    </row>
    <row r="1443" spans="1:47" s="71" customFormat="1" ht="16">
      <c r="A1443" s="72" t="s">
        <v>175</v>
      </c>
      <c r="B1443" s="72" t="s">
        <v>176</v>
      </c>
      <c r="C1443" s="72" t="s">
        <v>156</v>
      </c>
      <c r="D1443" s="73" t="s">
        <v>67</v>
      </c>
      <c r="E1443" s="74">
        <v>74</v>
      </c>
      <c r="F1443" s="75">
        <v>0.35</v>
      </c>
      <c r="G1443" s="74">
        <v>2533.3000000000002</v>
      </c>
      <c r="H1443" s="72" t="s">
        <v>124</v>
      </c>
      <c r="I1443" s="75">
        <v>7403.018</v>
      </c>
      <c r="J1443" s="76">
        <v>8.5879986646857578</v>
      </c>
      <c r="K1443" s="103">
        <f t="shared" si="229"/>
        <v>9.2322473868823192</v>
      </c>
      <c r="L1443" s="115"/>
      <c r="M1443" s="71" t="s">
        <v>69</v>
      </c>
      <c r="N1443" s="71" t="s">
        <v>70</v>
      </c>
      <c r="O1443" s="71" t="s">
        <v>157</v>
      </c>
      <c r="P1443" s="71" t="s">
        <v>72</v>
      </c>
      <c r="Q1443" s="71" t="s">
        <v>130</v>
      </c>
      <c r="R1443" s="71" t="s">
        <v>151</v>
      </c>
      <c r="S1443" s="72" t="s">
        <v>176</v>
      </c>
      <c r="T1443" s="72" t="s">
        <v>124</v>
      </c>
      <c r="U1443" s="77">
        <v>9.5000000000000001E-2</v>
      </c>
      <c r="V1443" s="67"/>
      <c r="W1443" s="67">
        <v>13.3</v>
      </c>
      <c r="X1443" s="78">
        <v>818.19799999999998</v>
      </c>
      <c r="Y1443" s="78">
        <v>504.44940000000003</v>
      </c>
      <c r="Z1443" s="78">
        <f t="shared" si="220"/>
        <v>0.61653707293344651</v>
      </c>
      <c r="AA1443" s="79">
        <f t="shared" si="221"/>
        <v>8.1999430700148395</v>
      </c>
      <c r="AB1443" s="77">
        <v>6.0940000000000003</v>
      </c>
      <c r="AC1443" s="79">
        <f t="shared" si="222"/>
        <v>0.74317589134054463</v>
      </c>
      <c r="AD1443" s="79">
        <f t="shared" si="223"/>
        <v>1.3455764801468393</v>
      </c>
      <c r="AE1443" s="79">
        <f t="shared" si="224"/>
        <v>0.12782976561394974</v>
      </c>
      <c r="AF1443" s="71">
        <v>995</v>
      </c>
      <c r="AG1443" s="71">
        <f t="shared" si="225"/>
        <v>1.2847212624517561E-4</v>
      </c>
      <c r="AH1443" s="80">
        <v>2000</v>
      </c>
      <c r="AI1443" s="71">
        <v>10.207000000000001</v>
      </c>
      <c r="AJ1443" s="71">
        <f t="shared" si="226"/>
        <v>2.5173337169623909E-2</v>
      </c>
      <c r="AK1443" s="1">
        <f t="shared" si="227"/>
        <v>2.324064763033679E-3</v>
      </c>
      <c r="AL1443" s="1">
        <f t="shared" si="228"/>
        <v>0</v>
      </c>
      <c r="AM1443" s="72" t="s">
        <v>176</v>
      </c>
      <c r="AN1443" s="71" t="s">
        <v>69</v>
      </c>
      <c r="AO1443" s="71" t="s">
        <v>70</v>
      </c>
      <c r="AP1443" s="71" t="s">
        <v>157</v>
      </c>
      <c r="AQ1443" s="71" t="s">
        <v>72</v>
      </c>
      <c r="AR1443" s="71" t="s">
        <v>130</v>
      </c>
      <c r="AS1443" s="71" t="s">
        <v>151</v>
      </c>
      <c r="AT1443" s="72" t="s">
        <v>176</v>
      </c>
      <c r="AU1443" s="72" t="s">
        <v>124</v>
      </c>
    </row>
    <row r="1444" spans="1:47" s="89" customFormat="1" ht="16">
      <c r="A1444" s="81" t="s">
        <v>186</v>
      </c>
      <c r="B1444" s="81" t="s">
        <v>187</v>
      </c>
      <c r="C1444" s="81" t="s">
        <v>66</v>
      </c>
      <c r="D1444" s="91" t="s">
        <v>67</v>
      </c>
      <c r="E1444" s="82">
        <v>85</v>
      </c>
      <c r="F1444" s="83">
        <v>0.36099999999999999</v>
      </c>
      <c r="G1444" s="82">
        <v>2534.1</v>
      </c>
      <c r="H1444" s="81" t="s">
        <v>124</v>
      </c>
      <c r="I1444" s="83">
        <v>-23.129000000000001</v>
      </c>
      <c r="J1444" s="84">
        <v>1.080371578152262</v>
      </c>
      <c r="K1444" s="103">
        <f t="shared" si="229"/>
        <v>1.1686181885783868</v>
      </c>
      <c r="L1444" s="115"/>
      <c r="M1444" s="89" t="s">
        <v>119</v>
      </c>
      <c r="N1444" s="89" t="s">
        <v>120</v>
      </c>
      <c r="O1444" s="89" t="s">
        <v>71</v>
      </c>
      <c r="P1444" s="89" t="s">
        <v>114</v>
      </c>
      <c r="Q1444" s="89" t="s">
        <v>130</v>
      </c>
      <c r="R1444" s="89" t="s">
        <v>74</v>
      </c>
      <c r="S1444" s="81" t="s">
        <v>187</v>
      </c>
      <c r="T1444" s="81" t="s">
        <v>124</v>
      </c>
      <c r="U1444" s="85">
        <v>2.5000000000000001E-2</v>
      </c>
      <c r="V1444" s="86"/>
      <c r="W1444" s="86">
        <v>13.3</v>
      </c>
      <c r="X1444" s="87">
        <v>818.19799999999998</v>
      </c>
      <c r="Y1444" s="87">
        <v>504.44940000000003</v>
      </c>
      <c r="Z1444" s="87">
        <f t="shared" si="220"/>
        <v>0.61653707293344651</v>
      </c>
      <c r="AA1444" s="88">
        <f t="shared" si="221"/>
        <v>8.1999430700148395</v>
      </c>
      <c r="AB1444" s="85">
        <v>3.2290000000000001</v>
      </c>
      <c r="AC1444" s="88">
        <f t="shared" si="222"/>
        <v>0.39378322171621571</v>
      </c>
      <c r="AD1444" s="88">
        <f t="shared" si="223"/>
        <v>2.5394682781092719</v>
      </c>
      <c r="AE1444" s="88">
        <f t="shared" si="224"/>
        <v>6.34867069527318E-2</v>
      </c>
      <c r="AF1444" s="89">
        <v>950</v>
      </c>
      <c r="AG1444" s="89">
        <f t="shared" si="225"/>
        <v>6.6828112581822951E-5</v>
      </c>
      <c r="AH1444" s="90">
        <v>2000</v>
      </c>
      <c r="AI1444" s="89">
        <v>10.226000000000001</v>
      </c>
      <c r="AJ1444" s="89">
        <f t="shared" si="226"/>
        <v>1.3070235200825923E-2</v>
      </c>
      <c r="AK1444" s="1">
        <f t="shared" si="227"/>
        <v>1.5274114584682658E-4</v>
      </c>
      <c r="AL1444" s="1">
        <f t="shared" si="228"/>
        <v>0</v>
      </c>
      <c r="AM1444" s="81" t="s">
        <v>187</v>
      </c>
      <c r="AN1444" s="89" t="s">
        <v>119</v>
      </c>
      <c r="AO1444" s="89" t="s">
        <v>120</v>
      </c>
      <c r="AP1444" s="89" t="s">
        <v>71</v>
      </c>
      <c r="AQ1444" s="89" t="s">
        <v>114</v>
      </c>
      <c r="AR1444" s="89" t="s">
        <v>130</v>
      </c>
      <c r="AS1444" s="89" t="s">
        <v>74</v>
      </c>
      <c r="AT1444" s="81" t="s">
        <v>187</v>
      </c>
      <c r="AU1444" s="81" t="s">
        <v>124</v>
      </c>
    </row>
    <row r="1445" spans="1:47" s="89" customFormat="1" ht="16">
      <c r="A1445" s="81" t="s">
        <v>198</v>
      </c>
      <c r="B1445" s="81" t="s">
        <v>199</v>
      </c>
      <c r="C1445" s="81" t="s">
        <v>66</v>
      </c>
      <c r="D1445" s="91" t="s">
        <v>67</v>
      </c>
      <c r="E1445" s="82">
        <v>84</v>
      </c>
      <c r="F1445" s="83">
        <v>0.38500000000000001</v>
      </c>
      <c r="G1445" s="82">
        <v>2534.1</v>
      </c>
      <c r="H1445" s="81" t="s">
        <v>124</v>
      </c>
      <c r="I1445" s="83">
        <v>-22.611999999999998</v>
      </c>
      <c r="J1445" s="84">
        <v>1.080937174334925</v>
      </c>
      <c r="K1445" s="103">
        <f t="shared" si="229"/>
        <v>1.1692294375605805</v>
      </c>
      <c r="L1445" s="115"/>
      <c r="M1445" s="89" t="s">
        <v>119</v>
      </c>
      <c r="N1445" s="89" t="s">
        <v>120</v>
      </c>
      <c r="O1445" s="89" t="s">
        <v>71</v>
      </c>
      <c r="P1445" s="89" t="s">
        <v>114</v>
      </c>
      <c r="Q1445" s="89" t="s">
        <v>130</v>
      </c>
      <c r="R1445" s="89" t="s">
        <v>151</v>
      </c>
      <c r="S1445" s="81" t="s">
        <v>199</v>
      </c>
      <c r="T1445" s="81" t="s">
        <v>124</v>
      </c>
      <c r="U1445" s="85">
        <v>2.8000000000000001E-2</v>
      </c>
      <c r="V1445" s="86"/>
      <c r="W1445" s="86">
        <v>13.3</v>
      </c>
      <c r="X1445" s="87">
        <v>818.19799999999998</v>
      </c>
      <c r="Y1445" s="87">
        <v>504.44940000000003</v>
      </c>
      <c r="Z1445" s="87">
        <f t="shared" si="220"/>
        <v>0.61653707293344651</v>
      </c>
      <c r="AA1445" s="88">
        <f t="shared" si="221"/>
        <v>8.1999430700148395</v>
      </c>
      <c r="AB1445" s="85">
        <v>3.3</v>
      </c>
      <c r="AC1445" s="88">
        <f t="shared" si="222"/>
        <v>0.40244181841545734</v>
      </c>
      <c r="AD1445" s="88">
        <f t="shared" si="223"/>
        <v>2.4848312333378302</v>
      </c>
      <c r="AE1445" s="88">
        <f t="shared" si="224"/>
        <v>6.9575274533459242E-2</v>
      </c>
      <c r="AF1445" s="89">
        <v>950</v>
      </c>
      <c r="AG1445" s="89">
        <f t="shared" si="225"/>
        <v>7.3237131087851827E-5</v>
      </c>
      <c r="AH1445" s="90">
        <v>2000</v>
      </c>
      <c r="AI1445" s="89">
        <v>10.257999999999999</v>
      </c>
      <c r="AJ1445" s="89">
        <f t="shared" si="226"/>
        <v>1.4279027312897607E-2</v>
      </c>
      <c r="AK1445" s="1">
        <f t="shared" si="227"/>
        <v>1.6695459073971436E-4</v>
      </c>
      <c r="AL1445" s="1">
        <f t="shared" si="228"/>
        <v>0</v>
      </c>
      <c r="AM1445" s="81" t="s">
        <v>199</v>
      </c>
      <c r="AN1445" s="89" t="s">
        <v>119</v>
      </c>
      <c r="AO1445" s="89" t="s">
        <v>120</v>
      </c>
      <c r="AP1445" s="89" t="s">
        <v>71</v>
      </c>
      <c r="AQ1445" s="89" t="s">
        <v>114</v>
      </c>
      <c r="AR1445" s="89" t="s">
        <v>130</v>
      </c>
      <c r="AS1445" s="89" t="s">
        <v>151</v>
      </c>
      <c r="AT1445" s="81" t="s">
        <v>199</v>
      </c>
      <c r="AU1445" s="81" t="s">
        <v>124</v>
      </c>
    </row>
    <row r="1446" spans="1:47" s="89" customFormat="1" ht="16">
      <c r="A1446" s="81" t="s">
        <v>202</v>
      </c>
      <c r="B1446" s="81" t="s">
        <v>203</v>
      </c>
      <c r="C1446" s="81" t="s">
        <v>66</v>
      </c>
      <c r="D1446" s="91" t="s">
        <v>67</v>
      </c>
      <c r="E1446" s="82">
        <v>85</v>
      </c>
      <c r="F1446" s="83">
        <v>0.82799999999999996</v>
      </c>
      <c r="G1446" s="82">
        <v>2534.5</v>
      </c>
      <c r="H1446" s="81" t="s">
        <v>124</v>
      </c>
      <c r="I1446" s="83">
        <v>-25.884</v>
      </c>
      <c r="J1446" s="84">
        <v>1.077357508767862</v>
      </c>
      <c r="K1446" s="103">
        <f t="shared" si="229"/>
        <v>1.1653608252055521</v>
      </c>
      <c r="L1446" s="115"/>
      <c r="M1446" s="89" t="s">
        <v>119</v>
      </c>
      <c r="N1446" s="89" t="s">
        <v>120</v>
      </c>
      <c r="O1446" s="89" t="s">
        <v>157</v>
      </c>
      <c r="P1446" s="89" t="s">
        <v>114</v>
      </c>
      <c r="Q1446" s="89" t="s">
        <v>130</v>
      </c>
      <c r="R1446" s="89" t="s">
        <v>131</v>
      </c>
      <c r="S1446" s="81" t="s">
        <v>203</v>
      </c>
      <c r="T1446" s="81" t="s">
        <v>124</v>
      </c>
      <c r="U1446" s="85">
        <v>4.8000000000000001E-2</v>
      </c>
      <c r="V1446" s="86"/>
      <c r="W1446" s="86">
        <v>13.3</v>
      </c>
      <c r="X1446" s="87">
        <v>818.19799999999998</v>
      </c>
      <c r="Y1446" s="87">
        <v>504.44940000000003</v>
      </c>
      <c r="Z1446" s="87">
        <f t="shared" si="220"/>
        <v>0.61653707293344651</v>
      </c>
      <c r="AA1446" s="88">
        <f t="shared" si="221"/>
        <v>8.1999430700148395</v>
      </c>
      <c r="AB1446" s="85">
        <v>7.2779999999999996</v>
      </c>
      <c r="AC1446" s="88">
        <f t="shared" si="222"/>
        <v>0.88756713770536322</v>
      </c>
      <c r="AD1446" s="88">
        <f t="shared" si="223"/>
        <v>1.12667533251097</v>
      </c>
      <c r="AE1446" s="88">
        <f t="shared" si="224"/>
        <v>5.4080415960526561E-2</v>
      </c>
      <c r="AF1446" s="89">
        <v>995</v>
      </c>
      <c r="AG1446" s="89">
        <f t="shared" si="225"/>
        <v>5.4352176844750314E-5</v>
      </c>
      <c r="AH1446" s="90">
        <v>2000</v>
      </c>
      <c r="AI1446" s="89">
        <v>10.146000000000001</v>
      </c>
      <c r="AJ1446" s="89">
        <f t="shared" si="226"/>
        <v>1.0714010811107887E-2</v>
      </c>
      <c r="AK1446" s="1">
        <f t="shared" si="227"/>
        <v>1.2485688480093894E-4</v>
      </c>
      <c r="AL1446" s="1">
        <f t="shared" si="228"/>
        <v>0</v>
      </c>
      <c r="AM1446" s="81" t="s">
        <v>203</v>
      </c>
      <c r="AN1446" s="89" t="s">
        <v>119</v>
      </c>
      <c r="AO1446" s="89" t="s">
        <v>120</v>
      </c>
      <c r="AP1446" s="89" t="s">
        <v>157</v>
      </c>
      <c r="AQ1446" s="89" t="s">
        <v>114</v>
      </c>
      <c r="AR1446" s="89" t="s">
        <v>130</v>
      </c>
      <c r="AS1446" s="89" t="s">
        <v>131</v>
      </c>
      <c r="AT1446" s="81" t="s">
        <v>203</v>
      </c>
      <c r="AU1446" s="81" t="s">
        <v>124</v>
      </c>
    </row>
    <row r="1447" spans="1:47" s="89" customFormat="1" ht="16">
      <c r="A1447" s="81" t="s">
        <v>212</v>
      </c>
      <c r="B1447" s="81" t="s">
        <v>213</v>
      </c>
      <c r="C1447" s="81" t="s">
        <v>66</v>
      </c>
      <c r="D1447" s="91" t="s">
        <v>67</v>
      </c>
      <c r="E1447" s="82">
        <v>83</v>
      </c>
      <c r="F1447" s="83">
        <v>0.65900000000000003</v>
      </c>
      <c r="G1447" s="82">
        <v>2533.9</v>
      </c>
      <c r="H1447" s="81" t="s">
        <v>124</v>
      </c>
      <c r="I1447" s="83">
        <v>-27.544</v>
      </c>
      <c r="J1447" s="84">
        <v>1.0755413202043158</v>
      </c>
      <c r="K1447" s="103">
        <f t="shared" si="229"/>
        <v>1.163398027092194</v>
      </c>
      <c r="L1447" s="115"/>
      <c r="M1447" s="89" t="s">
        <v>119</v>
      </c>
      <c r="N1447" s="89" t="s">
        <v>120</v>
      </c>
      <c r="O1447" s="89" t="s">
        <v>157</v>
      </c>
      <c r="P1447" s="89" t="s">
        <v>114</v>
      </c>
      <c r="Q1447" s="89" t="s">
        <v>130</v>
      </c>
      <c r="R1447" s="89" t="s">
        <v>140</v>
      </c>
      <c r="S1447" s="81" t="s">
        <v>213</v>
      </c>
      <c r="T1447" s="81" t="s">
        <v>124</v>
      </c>
      <c r="U1447" s="85">
        <v>4.5999999999999999E-2</v>
      </c>
      <c r="V1447" s="86"/>
      <c r="W1447" s="86">
        <v>13.3</v>
      </c>
      <c r="X1447" s="87">
        <v>818.19799999999998</v>
      </c>
      <c r="Y1447" s="87">
        <v>504.44940000000003</v>
      </c>
      <c r="Z1447" s="87">
        <f t="shared" si="220"/>
        <v>0.61653707293344651</v>
      </c>
      <c r="AA1447" s="88">
        <f t="shared" si="221"/>
        <v>8.1999430700148395</v>
      </c>
      <c r="AB1447" s="85">
        <v>6.1529999999999996</v>
      </c>
      <c r="AC1447" s="88">
        <f t="shared" si="222"/>
        <v>0.75037106324554814</v>
      </c>
      <c r="AD1447" s="88">
        <f t="shared" si="223"/>
        <v>1.3326739915512498</v>
      </c>
      <c r="AE1447" s="88">
        <f t="shared" si="224"/>
        <v>6.1303003611357487E-2</v>
      </c>
      <c r="AF1447" s="89">
        <v>995</v>
      </c>
      <c r="AG1447" s="89">
        <f t="shared" si="225"/>
        <v>6.1611058905886926E-5</v>
      </c>
      <c r="AH1447" s="90">
        <v>2000</v>
      </c>
      <c r="AI1447" s="89">
        <v>10.292</v>
      </c>
      <c r="AJ1447" s="89">
        <f t="shared" si="226"/>
        <v>1.197261152465739E-2</v>
      </c>
      <c r="AK1447" s="1">
        <f t="shared" si="227"/>
        <v>1.3928912626927671E-4</v>
      </c>
      <c r="AL1447" s="1">
        <f t="shared" si="228"/>
        <v>0</v>
      </c>
      <c r="AM1447" s="81" t="s">
        <v>213</v>
      </c>
      <c r="AN1447" s="89" t="s">
        <v>119</v>
      </c>
      <c r="AO1447" s="89" t="s">
        <v>120</v>
      </c>
      <c r="AP1447" s="89" t="s">
        <v>157</v>
      </c>
      <c r="AQ1447" s="89" t="s">
        <v>114</v>
      </c>
      <c r="AR1447" s="89" t="s">
        <v>130</v>
      </c>
      <c r="AS1447" s="89" t="s">
        <v>140</v>
      </c>
      <c r="AT1447" s="81" t="s">
        <v>213</v>
      </c>
      <c r="AU1447" s="81" t="s">
        <v>124</v>
      </c>
    </row>
    <row r="1448" spans="1:47" s="89" customFormat="1" ht="16">
      <c r="A1448" s="81" t="s">
        <v>216</v>
      </c>
      <c r="B1448" s="81" t="s">
        <v>217</v>
      </c>
      <c r="C1448" s="81" t="s">
        <v>66</v>
      </c>
      <c r="D1448" s="91" t="s">
        <v>67</v>
      </c>
      <c r="E1448" s="82">
        <v>82</v>
      </c>
      <c r="F1448" s="83">
        <v>0.54500000000000004</v>
      </c>
      <c r="G1448" s="82">
        <v>2534.8000000000002</v>
      </c>
      <c r="H1448" s="81" t="s">
        <v>124</v>
      </c>
      <c r="I1448" s="83">
        <v>-21.608000000000001</v>
      </c>
      <c r="J1448" s="84">
        <v>1.0820355283297254</v>
      </c>
      <c r="K1448" s="103">
        <f t="shared" si="229"/>
        <v>1.170416444933579</v>
      </c>
      <c r="L1448" s="115"/>
      <c r="M1448" s="89" t="s">
        <v>119</v>
      </c>
      <c r="N1448" s="89" t="s">
        <v>120</v>
      </c>
      <c r="O1448" s="89" t="s">
        <v>157</v>
      </c>
      <c r="P1448" s="89" t="s">
        <v>114</v>
      </c>
      <c r="Q1448" s="89" t="s">
        <v>130</v>
      </c>
      <c r="R1448" s="89" t="s">
        <v>146</v>
      </c>
      <c r="S1448" s="81" t="s">
        <v>217</v>
      </c>
      <c r="T1448" s="81" t="s">
        <v>124</v>
      </c>
      <c r="U1448" s="85">
        <v>3.6999999999999998E-2</v>
      </c>
      <c r="V1448" s="86"/>
      <c r="W1448" s="86">
        <v>13.3</v>
      </c>
      <c r="X1448" s="87">
        <v>818.19799999999998</v>
      </c>
      <c r="Y1448" s="87">
        <v>504.44940000000003</v>
      </c>
      <c r="Z1448" s="87">
        <f t="shared" si="220"/>
        <v>0.61653707293344651</v>
      </c>
      <c r="AA1448" s="88">
        <f t="shared" si="221"/>
        <v>8.1999430700148395</v>
      </c>
      <c r="AB1448" s="85">
        <v>6.7039999999999997</v>
      </c>
      <c r="AC1448" s="88">
        <f t="shared" si="222"/>
        <v>0.81756665171431098</v>
      </c>
      <c r="AD1448" s="88">
        <f t="shared" si="223"/>
        <v>1.2231418660523328</v>
      </c>
      <c r="AE1448" s="88">
        <f t="shared" si="224"/>
        <v>4.5256249043936311E-2</v>
      </c>
      <c r="AF1448" s="89">
        <v>995</v>
      </c>
      <c r="AG1448" s="89">
        <f t="shared" si="225"/>
        <v>4.5483667380840517E-5</v>
      </c>
      <c r="AH1448" s="90">
        <v>2000</v>
      </c>
      <c r="AI1448" s="89">
        <v>10.246</v>
      </c>
      <c r="AJ1448" s="89">
        <f t="shared" si="226"/>
        <v>8.8783266408043165E-3</v>
      </c>
      <c r="AK1448" s="1">
        <f t="shared" si="227"/>
        <v>1.0391339503889273E-4</v>
      </c>
      <c r="AL1448" s="1">
        <f t="shared" si="228"/>
        <v>0</v>
      </c>
      <c r="AM1448" s="81" t="s">
        <v>217</v>
      </c>
      <c r="AN1448" s="89" t="s">
        <v>119</v>
      </c>
      <c r="AO1448" s="89" t="s">
        <v>120</v>
      </c>
      <c r="AP1448" s="89" t="s">
        <v>157</v>
      </c>
      <c r="AQ1448" s="89" t="s">
        <v>114</v>
      </c>
      <c r="AR1448" s="89" t="s">
        <v>130</v>
      </c>
      <c r="AS1448" s="89" t="s">
        <v>146</v>
      </c>
      <c r="AT1448" s="81" t="s">
        <v>217</v>
      </c>
      <c r="AU1448" s="81" t="s">
        <v>124</v>
      </c>
    </row>
    <row r="1449" spans="1:47" s="89" customFormat="1" ht="16">
      <c r="A1449" s="81" t="s">
        <v>220</v>
      </c>
      <c r="B1449" s="81" t="s">
        <v>221</v>
      </c>
      <c r="C1449" s="81" t="s">
        <v>66</v>
      </c>
      <c r="D1449" s="91" t="s">
        <v>67</v>
      </c>
      <c r="E1449" s="82">
        <v>87</v>
      </c>
      <c r="F1449" s="83">
        <v>0.28299999999999997</v>
      </c>
      <c r="G1449" s="82">
        <v>2534.3000000000002</v>
      </c>
      <c r="H1449" s="81" t="s">
        <v>124</v>
      </c>
      <c r="I1449" s="83">
        <v>-15.845000000000001</v>
      </c>
      <c r="J1449" s="84">
        <v>1.0883396522228814</v>
      </c>
      <c r="K1449" s="103">
        <f t="shared" si="229"/>
        <v>1.1772293630246831</v>
      </c>
      <c r="L1449" s="115"/>
      <c r="M1449" s="89" t="s">
        <v>119</v>
      </c>
      <c r="N1449" s="89" t="s">
        <v>120</v>
      </c>
      <c r="O1449" s="89" t="s">
        <v>157</v>
      </c>
      <c r="P1449" s="89" t="s">
        <v>114</v>
      </c>
      <c r="Q1449" s="89" t="s">
        <v>130</v>
      </c>
      <c r="R1449" s="89" t="s">
        <v>151</v>
      </c>
      <c r="S1449" s="81" t="s">
        <v>221</v>
      </c>
      <c r="T1449" s="81" t="s">
        <v>124</v>
      </c>
      <c r="U1449" s="85">
        <v>1.9E-2</v>
      </c>
      <c r="V1449" s="86"/>
      <c r="W1449" s="86">
        <v>13.3</v>
      </c>
      <c r="X1449" s="87">
        <v>818.19799999999998</v>
      </c>
      <c r="Y1449" s="87">
        <v>504.44940000000003</v>
      </c>
      <c r="Z1449" s="87">
        <f t="shared" si="220"/>
        <v>0.61653707293344651</v>
      </c>
      <c r="AA1449" s="88">
        <f t="shared" si="221"/>
        <v>8.1999430700148395</v>
      </c>
      <c r="AB1449" s="85">
        <v>6.45</v>
      </c>
      <c r="AC1449" s="88">
        <f t="shared" si="222"/>
        <v>0.78659082690293947</v>
      </c>
      <c r="AD1449" s="88">
        <f t="shared" si="223"/>
        <v>1.2713090031030758</v>
      </c>
      <c r="AE1449" s="88">
        <f t="shared" si="224"/>
        <v>2.415487105895844E-2</v>
      </c>
      <c r="AF1449" s="89">
        <v>995</v>
      </c>
      <c r="AG1449" s="89">
        <f t="shared" si="225"/>
        <v>2.4276252320561247E-5</v>
      </c>
      <c r="AH1449" s="90">
        <v>2000</v>
      </c>
      <c r="AI1449" s="89">
        <v>10.257999999999999</v>
      </c>
      <c r="AJ1449" s="89">
        <f t="shared" si="226"/>
        <v>4.7331355664966364E-3</v>
      </c>
      <c r="AK1449" s="1">
        <f t="shared" si="227"/>
        <v>5.5719861680563077E-5</v>
      </c>
      <c r="AL1449" s="1">
        <f t="shared" si="228"/>
        <v>0</v>
      </c>
      <c r="AM1449" s="81" t="s">
        <v>221</v>
      </c>
      <c r="AN1449" s="89" t="s">
        <v>119</v>
      </c>
      <c r="AO1449" s="89" t="s">
        <v>120</v>
      </c>
      <c r="AP1449" s="89" t="s">
        <v>157</v>
      </c>
      <c r="AQ1449" s="89" t="s">
        <v>114</v>
      </c>
      <c r="AR1449" s="89" t="s">
        <v>130</v>
      </c>
      <c r="AS1449" s="89" t="s">
        <v>151</v>
      </c>
      <c r="AT1449" s="81" t="s">
        <v>221</v>
      </c>
      <c r="AU1449" s="81" t="s">
        <v>124</v>
      </c>
    </row>
    <row r="1450" spans="1:47" s="89" customFormat="1" ht="16">
      <c r="A1450" s="81" t="s">
        <v>227</v>
      </c>
      <c r="B1450" s="81" t="s">
        <v>226</v>
      </c>
      <c r="C1450" s="81" t="s">
        <v>66</v>
      </c>
      <c r="D1450" s="81" t="s">
        <v>67</v>
      </c>
      <c r="E1450" s="82">
        <v>80</v>
      </c>
      <c r="F1450" s="83">
        <v>0.96299999999999997</v>
      </c>
      <c r="G1450" s="82">
        <v>2534.3000000000002</v>
      </c>
      <c r="H1450" s="81" t="s">
        <v>124</v>
      </c>
      <c r="I1450" s="83">
        <v>-22.053999999999998</v>
      </c>
      <c r="J1450" s="84">
        <v>1.0815476171159275</v>
      </c>
      <c r="K1450" s="103">
        <f t="shared" si="229"/>
        <v>1.1698891523494424</v>
      </c>
      <c r="L1450" s="115"/>
      <c r="M1450" s="89" t="s">
        <v>69</v>
      </c>
      <c r="N1450" s="89" t="s">
        <v>70</v>
      </c>
      <c r="O1450" s="89" t="s">
        <v>71</v>
      </c>
      <c r="P1450" s="89" t="s">
        <v>114</v>
      </c>
      <c r="Q1450" s="89" t="s">
        <v>224</v>
      </c>
      <c r="R1450" s="89" t="s">
        <v>74</v>
      </c>
      <c r="S1450" s="81" t="s">
        <v>226</v>
      </c>
      <c r="T1450" s="81" t="s">
        <v>124</v>
      </c>
      <c r="U1450" s="85">
        <v>6.0999999999999999E-2</v>
      </c>
      <c r="V1450" s="86"/>
      <c r="W1450" s="86">
        <v>13.3</v>
      </c>
      <c r="X1450" s="87">
        <v>818.19799999999998</v>
      </c>
      <c r="Y1450" s="87">
        <v>504.44940000000003</v>
      </c>
      <c r="Z1450" s="87">
        <f t="shared" si="220"/>
        <v>0.61653707293344651</v>
      </c>
      <c r="AA1450" s="88">
        <f t="shared" si="221"/>
        <v>8.1999430700148395</v>
      </c>
      <c r="AB1450" s="85">
        <v>6.3979999999999997</v>
      </c>
      <c r="AC1450" s="88">
        <f t="shared" si="222"/>
        <v>0.78024931946124121</v>
      </c>
      <c r="AD1450" s="88">
        <f t="shared" si="223"/>
        <v>1.2816416176953487</v>
      </c>
      <c r="AE1450" s="88">
        <f t="shared" si="224"/>
        <v>7.8180138679416269E-2</v>
      </c>
      <c r="AF1450" s="89">
        <v>995</v>
      </c>
      <c r="AG1450" s="89">
        <f t="shared" si="225"/>
        <v>7.85730036979058E-5</v>
      </c>
      <c r="AH1450" s="90">
        <v>2000</v>
      </c>
      <c r="AI1450" s="89">
        <v>10.673</v>
      </c>
      <c r="AJ1450" s="89">
        <f t="shared" si="226"/>
        <v>1.4723695998858016E-2</v>
      </c>
      <c r="AK1450" s="1">
        <f t="shared" si="227"/>
        <v>1.7225092231554882E-4</v>
      </c>
      <c r="AL1450" s="1">
        <f t="shared" si="228"/>
        <v>0</v>
      </c>
      <c r="AM1450" s="81" t="s">
        <v>226</v>
      </c>
      <c r="AN1450" s="89" t="s">
        <v>69</v>
      </c>
      <c r="AO1450" s="89" t="s">
        <v>70</v>
      </c>
      <c r="AP1450" s="89" t="s">
        <v>71</v>
      </c>
      <c r="AQ1450" s="89" t="s">
        <v>114</v>
      </c>
      <c r="AR1450" s="89" t="s">
        <v>224</v>
      </c>
      <c r="AS1450" s="89" t="s">
        <v>74</v>
      </c>
      <c r="AT1450" s="81" t="s">
        <v>226</v>
      </c>
      <c r="AU1450" s="81" t="s">
        <v>124</v>
      </c>
    </row>
    <row r="1451" spans="1:47" s="89" customFormat="1" ht="16">
      <c r="A1451" s="81" t="s">
        <v>225</v>
      </c>
      <c r="B1451" s="81" t="s">
        <v>226</v>
      </c>
      <c r="C1451" s="81" t="s">
        <v>66</v>
      </c>
      <c r="D1451" s="81" t="s">
        <v>67</v>
      </c>
      <c r="E1451" s="82">
        <v>82</v>
      </c>
      <c r="F1451" s="83">
        <v>1.1519999999999999</v>
      </c>
      <c r="G1451" s="82">
        <v>2534.3000000000002</v>
      </c>
      <c r="H1451" s="81" t="s">
        <v>124</v>
      </c>
      <c r="I1451" s="83">
        <v>-21.44</v>
      </c>
      <c r="J1451" s="84">
        <v>1.0822193142654071</v>
      </c>
      <c r="K1451" s="103">
        <f t="shared" si="229"/>
        <v>1.1706150648965206</v>
      </c>
      <c r="L1451" s="115"/>
      <c r="M1451" s="89" t="s">
        <v>69</v>
      </c>
      <c r="N1451" s="89" t="s">
        <v>70</v>
      </c>
      <c r="O1451" s="89" t="s">
        <v>71</v>
      </c>
      <c r="P1451" s="89" t="s">
        <v>114</v>
      </c>
      <c r="Q1451" s="89" t="s">
        <v>224</v>
      </c>
      <c r="R1451" s="89" t="s">
        <v>74</v>
      </c>
      <c r="S1451" s="81" t="s">
        <v>226</v>
      </c>
      <c r="T1451" s="81" t="s">
        <v>124</v>
      </c>
      <c r="U1451" s="85">
        <v>7.3999999999999996E-2</v>
      </c>
      <c r="V1451" s="86"/>
      <c r="W1451" s="86">
        <v>13.3</v>
      </c>
      <c r="X1451" s="87">
        <v>818.19799999999998</v>
      </c>
      <c r="Y1451" s="87">
        <v>504.44940000000003</v>
      </c>
      <c r="Z1451" s="87">
        <f t="shared" si="220"/>
        <v>0.61653707293344651</v>
      </c>
      <c r="AA1451" s="88">
        <f t="shared" si="221"/>
        <v>8.1999430700148395</v>
      </c>
      <c r="AB1451" s="85">
        <v>6.3979999999999997</v>
      </c>
      <c r="AC1451" s="88">
        <f t="shared" si="222"/>
        <v>0.78024931946124121</v>
      </c>
      <c r="AD1451" s="88">
        <f t="shared" si="223"/>
        <v>1.2816416176953487</v>
      </c>
      <c r="AE1451" s="88">
        <f t="shared" si="224"/>
        <v>9.4841479709455792E-2</v>
      </c>
      <c r="AF1451" s="89">
        <v>995</v>
      </c>
      <c r="AG1451" s="89">
        <f t="shared" si="225"/>
        <v>9.5318070059754559E-5</v>
      </c>
      <c r="AH1451" s="90">
        <v>2000</v>
      </c>
      <c r="AI1451" s="89">
        <v>10.673</v>
      </c>
      <c r="AJ1451" s="89">
        <f t="shared" si="226"/>
        <v>1.7861532851073655E-2</v>
      </c>
      <c r="AK1451" s="1">
        <f t="shared" si="227"/>
        <v>2.0908979437610922E-4</v>
      </c>
      <c r="AL1451" s="1">
        <f t="shared" si="228"/>
        <v>0</v>
      </c>
      <c r="AM1451" s="81" t="s">
        <v>226</v>
      </c>
      <c r="AN1451" s="89" t="s">
        <v>69</v>
      </c>
      <c r="AO1451" s="89" t="s">
        <v>70</v>
      </c>
      <c r="AP1451" s="89" t="s">
        <v>71</v>
      </c>
      <c r="AQ1451" s="89" t="s">
        <v>114</v>
      </c>
      <c r="AR1451" s="89" t="s">
        <v>224</v>
      </c>
      <c r="AS1451" s="89" t="s">
        <v>74</v>
      </c>
      <c r="AT1451" s="81" t="s">
        <v>226</v>
      </c>
      <c r="AU1451" s="81" t="s">
        <v>124</v>
      </c>
    </row>
    <row r="1452" spans="1:47" s="1" customFormat="1" ht="16">
      <c r="A1452" s="8" t="s">
        <v>228</v>
      </c>
      <c r="B1452" s="8" t="s">
        <v>229</v>
      </c>
      <c r="C1452" s="8" t="s">
        <v>66</v>
      </c>
      <c r="D1452" s="8" t="s">
        <v>67</v>
      </c>
      <c r="E1452" s="24">
        <v>75</v>
      </c>
      <c r="F1452" s="13">
        <v>0.30099999999999999</v>
      </c>
      <c r="G1452" s="24">
        <v>2533.9</v>
      </c>
      <c r="H1452" s="8" t="s">
        <v>124</v>
      </c>
      <c r="I1452" s="13">
        <v>12259.816000000001</v>
      </c>
      <c r="J1452" s="38">
        <v>12.910854428673892</v>
      </c>
      <c r="K1452" s="103">
        <f t="shared" si="229"/>
        <v>13.830328395090548</v>
      </c>
      <c r="L1452" s="115">
        <f>K1452-K1453</f>
        <v>12.666658409390365</v>
      </c>
      <c r="M1452" s="1" t="s">
        <v>119</v>
      </c>
      <c r="N1452" s="1" t="s">
        <v>120</v>
      </c>
      <c r="O1452" s="1" t="s">
        <v>71</v>
      </c>
      <c r="P1452" s="1" t="s">
        <v>72</v>
      </c>
      <c r="Q1452" s="1" t="s">
        <v>224</v>
      </c>
      <c r="R1452" s="1" t="s">
        <v>74</v>
      </c>
      <c r="S1452" s="8" t="s">
        <v>229</v>
      </c>
      <c r="T1452" s="8" t="s">
        <v>124</v>
      </c>
      <c r="U1452" s="25">
        <v>1.7000000000000001E-2</v>
      </c>
      <c r="V1452"/>
      <c r="W1452">
        <v>13.3</v>
      </c>
      <c r="X1452" s="70">
        <v>818.19799999999998</v>
      </c>
      <c r="Y1452" s="70">
        <v>504.44940000000003</v>
      </c>
      <c r="Z1452" s="70">
        <f t="shared" si="220"/>
        <v>0.61653707293344651</v>
      </c>
      <c r="AA1452" s="23">
        <f t="shared" si="221"/>
        <v>8.1999430700148395</v>
      </c>
      <c r="AB1452" s="25">
        <v>5.9139999999999997</v>
      </c>
      <c r="AC1452" s="23">
        <f t="shared" si="222"/>
        <v>0.72122451942697419</v>
      </c>
      <c r="AD1452" s="23">
        <f t="shared" si="223"/>
        <v>1.3865307862723772</v>
      </c>
      <c r="AE1452" s="23">
        <f t="shared" si="224"/>
        <v>2.3571023366630414E-2</v>
      </c>
      <c r="AF1452" s="1">
        <v>995</v>
      </c>
      <c r="AG1452" s="1">
        <f t="shared" si="225"/>
        <v>2.3689470720231572E-5</v>
      </c>
      <c r="AH1452" s="7">
        <v>2000</v>
      </c>
      <c r="AI1452" s="1">
        <v>10.311</v>
      </c>
      <c r="AJ1452" s="1">
        <f t="shared" si="226"/>
        <v>4.5949899564022064E-3</v>
      </c>
      <c r="AK1452" s="1">
        <f t="shared" si="227"/>
        <v>6.3550220069185325E-4</v>
      </c>
      <c r="AL1452" s="1">
        <f t="shared" si="228"/>
        <v>5.820316817232628E-4</v>
      </c>
      <c r="AM1452" s="8" t="s">
        <v>229</v>
      </c>
      <c r="AN1452" s="1" t="s">
        <v>119</v>
      </c>
      <c r="AO1452" s="1" t="s">
        <v>120</v>
      </c>
      <c r="AP1452" s="1" t="s">
        <v>71</v>
      </c>
      <c r="AQ1452" s="1" t="s">
        <v>72</v>
      </c>
      <c r="AR1452" s="1" t="s">
        <v>224</v>
      </c>
      <c r="AS1452" s="1" t="s">
        <v>74</v>
      </c>
      <c r="AT1452" s="8" t="s">
        <v>229</v>
      </c>
      <c r="AU1452" s="8" t="s">
        <v>124</v>
      </c>
    </row>
    <row r="1453" spans="1:47" s="1" customFormat="1" ht="16">
      <c r="A1453" s="8" t="s">
        <v>230</v>
      </c>
      <c r="B1453" s="8" t="s">
        <v>231</v>
      </c>
      <c r="C1453" s="8" t="s">
        <v>66</v>
      </c>
      <c r="D1453" s="11" t="s">
        <v>67</v>
      </c>
      <c r="E1453" s="24">
        <v>89</v>
      </c>
      <c r="F1453" s="13">
        <v>0.56499999999999995</v>
      </c>
      <c r="G1453" s="24">
        <v>2533.9</v>
      </c>
      <c r="H1453" s="8" t="s">
        <v>124</v>
      </c>
      <c r="I1453" s="13">
        <v>-27.314</v>
      </c>
      <c r="J1453" s="38">
        <v>1.0757929647683273</v>
      </c>
      <c r="K1453" s="103">
        <f t="shared" si="229"/>
        <v>1.1636699857001833</v>
      </c>
      <c r="L1453" s="115"/>
      <c r="M1453" s="1" t="s">
        <v>119</v>
      </c>
      <c r="N1453" s="1" t="s">
        <v>120</v>
      </c>
      <c r="O1453" s="1" t="s">
        <v>71</v>
      </c>
      <c r="P1453" s="1" t="s">
        <v>114</v>
      </c>
      <c r="Q1453" s="1" t="s">
        <v>224</v>
      </c>
      <c r="R1453" s="1" t="s">
        <v>74</v>
      </c>
      <c r="S1453" s="8" t="s">
        <v>231</v>
      </c>
      <c r="T1453" s="8" t="s">
        <v>124</v>
      </c>
      <c r="U1453" s="25">
        <v>4.2000000000000003E-2</v>
      </c>
      <c r="V1453"/>
      <c r="W1453">
        <v>13.3</v>
      </c>
      <c r="X1453" s="70">
        <v>818.19799999999998</v>
      </c>
      <c r="Y1453" s="70">
        <v>504.44940000000003</v>
      </c>
      <c r="Z1453" s="70">
        <f t="shared" si="220"/>
        <v>0.61653707293344651</v>
      </c>
      <c r="AA1453" s="23">
        <f t="shared" si="221"/>
        <v>8.1999430700148395</v>
      </c>
      <c r="AB1453" s="25">
        <v>6.0270000000000001</v>
      </c>
      <c r="AC1453" s="23">
        <f t="shared" si="222"/>
        <v>0.73500510290604892</v>
      </c>
      <c r="AD1453" s="23">
        <f t="shared" si="223"/>
        <v>1.3605347718624257</v>
      </c>
      <c r="AE1453" s="23">
        <f t="shared" si="224"/>
        <v>5.714246041822188E-2</v>
      </c>
      <c r="AF1453" s="1">
        <v>995</v>
      </c>
      <c r="AG1453" s="1">
        <f t="shared" si="225"/>
        <v>5.74296084605245E-5</v>
      </c>
      <c r="AH1453" s="7">
        <v>2000</v>
      </c>
      <c r="AI1453" s="1">
        <v>10.205</v>
      </c>
      <c r="AJ1453" s="1">
        <f t="shared" si="226"/>
        <v>1.1255190291136599E-2</v>
      </c>
      <c r="AK1453" s="1">
        <f t="shared" si="227"/>
        <v>1.3097327125139767E-4</v>
      </c>
      <c r="AL1453" s="1">
        <f t="shared" si="228"/>
        <v>0</v>
      </c>
      <c r="AM1453" s="8" t="s">
        <v>231</v>
      </c>
      <c r="AN1453" s="1" t="s">
        <v>119</v>
      </c>
      <c r="AO1453" s="1" t="s">
        <v>120</v>
      </c>
      <c r="AP1453" s="1" t="s">
        <v>71</v>
      </c>
      <c r="AQ1453" s="1" t="s">
        <v>114</v>
      </c>
      <c r="AR1453" s="1" t="s">
        <v>224</v>
      </c>
      <c r="AS1453" s="1" t="s">
        <v>74</v>
      </c>
      <c r="AT1453" s="8" t="s">
        <v>231</v>
      </c>
      <c r="AU1453" s="8" t="s">
        <v>124</v>
      </c>
    </row>
    <row r="1454" spans="1:47" s="1" customFormat="1" ht="16">
      <c r="A1454" s="8" t="s">
        <v>64</v>
      </c>
      <c r="B1454" s="8" t="s">
        <v>65</v>
      </c>
      <c r="C1454" s="8" t="s">
        <v>66</v>
      </c>
      <c r="D1454" s="11" t="s">
        <v>67</v>
      </c>
      <c r="E1454" s="24">
        <v>103</v>
      </c>
      <c r="F1454" s="13">
        <v>0.56899999999999995</v>
      </c>
      <c r="G1454" s="24">
        <v>2782.4</v>
      </c>
      <c r="H1454" s="8" t="s">
        <v>104</v>
      </c>
      <c r="I1454" s="13">
        <v>63.816000000000003</v>
      </c>
      <c r="J1454" s="38">
        <v>1.1753982716447311</v>
      </c>
      <c r="K1454" s="103">
        <f t="shared" si="229"/>
        <v>1.2713070701133677</v>
      </c>
      <c r="L1454" s="115">
        <f>K1454-K1456</f>
        <v>0.11349516741652543</v>
      </c>
      <c r="M1454" s="1" t="s">
        <v>69</v>
      </c>
      <c r="N1454" s="1" t="s">
        <v>70</v>
      </c>
      <c r="O1454" s="1" t="s">
        <v>71</v>
      </c>
      <c r="P1454" s="1" t="s">
        <v>72</v>
      </c>
      <c r="Q1454" s="1" t="s">
        <v>73</v>
      </c>
      <c r="R1454" s="1" t="s">
        <v>74</v>
      </c>
      <c r="S1454" s="8" t="s">
        <v>65</v>
      </c>
      <c r="T1454" s="8" t="s">
        <v>104</v>
      </c>
      <c r="U1454" s="25">
        <v>3.1E-2</v>
      </c>
      <c r="V1454"/>
      <c r="W1454">
        <v>13.3</v>
      </c>
      <c r="X1454" s="70">
        <v>818.19799999999998</v>
      </c>
      <c r="Y1454" s="70">
        <v>504.44940000000003</v>
      </c>
      <c r="Z1454" s="70">
        <f t="shared" si="220"/>
        <v>0.61653707293344651</v>
      </c>
      <c r="AA1454" s="23">
        <f t="shared" si="221"/>
        <v>8.1999430700148395</v>
      </c>
      <c r="AB1454" s="25">
        <v>6.6559999999999997</v>
      </c>
      <c r="AC1454" s="23">
        <f t="shared" si="222"/>
        <v>0.81171295253735887</v>
      </c>
      <c r="AD1454" s="23">
        <f t="shared" si="223"/>
        <v>1.2319626006632871</v>
      </c>
      <c r="AE1454" s="23">
        <f t="shared" si="224"/>
        <v>3.8190840620561897E-2</v>
      </c>
      <c r="AF1454" s="1">
        <v>995</v>
      </c>
      <c r="AG1454" s="1">
        <f t="shared" si="225"/>
        <v>3.8382754392524523E-5</v>
      </c>
      <c r="AH1454" s="7">
        <v>2000</v>
      </c>
      <c r="AI1454" s="1">
        <v>10.116</v>
      </c>
      <c r="AJ1454" s="1">
        <f t="shared" si="226"/>
        <v>7.5885240001037019E-3</v>
      </c>
      <c r="AK1454" s="1">
        <f t="shared" si="227"/>
        <v>9.6473442130568101E-5</v>
      </c>
      <c r="AL1454" s="1">
        <f t="shared" si="228"/>
        <v>8.6126080183609093E-6</v>
      </c>
      <c r="AM1454" s="8" t="s">
        <v>65</v>
      </c>
      <c r="AN1454" s="1" t="s">
        <v>69</v>
      </c>
      <c r="AO1454" s="1" t="s">
        <v>70</v>
      </c>
      <c r="AP1454" s="1" t="s">
        <v>71</v>
      </c>
      <c r="AQ1454" s="1" t="s">
        <v>72</v>
      </c>
      <c r="AR1454" s="1" t="s">
        <v>73</v>
      </c>
      <c r="AS1454" s="1" t="s">
        <v>74</v>
      </c>
      <c r="AT1454" s="8" t="s">
        <v>65</v>
      </c>
      <c r="AU1454" s="8" t="s">
        <v>104</v>
      </c>
    </row>
    <row r="1455" spans="1:47" s="1" customFormat="1" ht="16">
      <c r="A1455" s="8" t="s">
        <v>75</v>
      </c>
      <c r="B1455" s="8" t="s">
        <v>65</v>
      </c>
      <c r="C1455" s="8" t="s">
        <v>66</v>
      </c>
      <c r="D1455" s="11" t="s">
        <v>67</v>
      </c>
      <c r="E1455" s="24">
        <v>100</v>
      </c>
      <c r="F1455" s="13">
        <v>0.52200000000000002</v>
      </c>
      <c r="G1455" s="24">
        <v>2782.2</v>
      </c>
      <c r="H1455" s="8" t="s">
        <v>104</v>
      </c>
      <c r="I1455" s="13">
        <v>9.2959999999999994</v>
      </c>
      <c r="J1455" s="38">
        <v>1.115831900762031</v>
      </c>
      <c r="K1455" s="103">
        <f t="shared" si="229"/>
        <v>1.2069396310529965</v>
      </c>
      <c r="L1455" s="115">
        <f>K1455-K1457</f>
        <v>5.236096859448014E-2</v>
      </c>
      <c r="M1455" s="1" t="s">
        <v>69</v>
      </c>
      <c r="N1455" s="1" t="s">
        <v>70</v>
      </c>
      <c r="O1455" s="1" t="s">
        <v>71</v>
      </c>
      <c r="P1455" s="1" t="s">
        <v>72</v>
      </c>
      <c r="Q1455" s="1" t="s">
        <v>73</v>
      </c>
      <c r="R1455" s="1" t="s">
        <v>74</v>
      </c>
      <c r="S1455" s="8" t="s">
        <v>65</v>
      </c>
      <c r="T1455" s="8" t="s">
        <v>104</v>
      </c>
      <c r="U1455" s="25">
        <v>3.1E-2</v>
      </c>
      <c r="V1455"/>
      <c r="W1455">
        <v>13.3</v>
      </c>
      <c r="X1455" s="70">
        <v>818.19799999999998</v>
      </c>
      <c r="Y1455" s="70">
        <v>504.44940000000003</v>
      </c>
      <c r="Z1455" s="70">
        <f t="shared" si="220"/>
        <v>0.61653707293344651</v>
      </c>
      <c r="AA1455" s="23">
        <f t="shared" si="221"/>
        <v>8.1999430700148395</v>
      </c>
      <c r="AB1455" s="25">
        <v>6.6559999999999997</v>
      </c>
      <c r="AC1455" s="23">
        <f t="shared" si="222"/>
        <v>0.81171295253735887</v>
      </c>
      <c r="AD1455" s="23">
        <f t="shared" si="223"/>
        <v>1.2319626006632871</v>
      </c>
      <c r="AE1455" s="23">
        <f t="shared" si="224"/>
        <v>3.8190840620561897E-2</v>
      </c>
      <c r="AF1455" s="1">
        <v>995</v>
      </c>
      <c r="AG1455" s="1">
        <f t="shared" si="225"/>
        <v>3.8382754392524523E-5</v>
      </c>
      <c r="AH1455" s="7">
        <v>2000</v>
      </c>
      <c r="AI1455" s="1">
        <v>10.116</v>
      </c>
      <c r="AJ1455" s="1">
        <f t="shared" si="226"/>
        <v>7.5885240001037019E-3</v>
      </c>
      <c r="AK1455" s="1">
        <f t="shared" si="227"/>
        <v>9.1588903569219722E-5</v>
      </c>
      <c r="AL1455" s="1">
        <f t="shared" si="228"/>
        <v>3.9734246684788871E-6</v>
      </c>
      <c r="AM1455" s="8" t="s">
        <v>65</v>
      </c>
      <c r="AN1455" s="1" t="s">
        <v>69</v>
      </c>
      <c r="AO1455" s="1" t="s">
        <v>70</v>
      </c>
      <c r="AP1455" s="1" t="s">
        <v>71</v>
      </c>
      <c r="AQ1455" s="1" t="s">
        <v>72</v>
      </c>
      <c r="AR1455" s="1" t="s">
        <v>73</v>
      </c>
      <c r="AS1455" s="1" t="s">
        <v>74</v>
      </c>
      <c r="AT1455" s="8" t="s">
        <v>65</v>
      </c>
      <c r="AU1455" s="8" t="s">
        <v>104</v>
      </c>
    </row>
    <row r="1456" spans="1:47" s="1" customFormat="1" ht="16">
      <c r="A1456" s="8" t="s">
        <v>112</v>
      </c>
      <c r="B1456" s="8" t="s">
        <v>113</v>
      </c>
      <c r="C1456" s="8" t="s">
        <v>66</v>
      </c>
      <c r="D1456" s="11" t="s">
        <v>67</v>
      </c>
      <c r="E1456" s="24">
        <v>81</v>
      </c>
      <c r="F1456" s="13">
        <v>0.41899999999999998</v>
      </c>
      <c r="G1456" s="24">
        <v>2782.6</v>
      </c>
      <c r="H1456" s="8" t="s">
        <v>104</v>
      </c>
      <c r="I1456" s="13">
        <v>-32.268000000000001</v>
      </c>
      <c r="J1456" s="38">
        <v>1.0703724764729354</v>
      </c>
      <c r="K1456" s="103">
        <f t="shared" si="229"/>
        <v>1.1578119026968423</v>
      </c>
      <c r="L1456" s="115"/>
      <c r="M1456" s="1" t="s">
        <v>69</v>
      </c>
      <c r="N1456" s="1" t="s">
        <v>70</v>
      </c>
      <c r="O1456" s="1" t="s">
        <v>71</v>
      </c>
      <c r="P1456" s="1" t="s">
        <v>114</v>
      </c>
      <c r="Q1456" s="1" t="s">
        <v>73</v>
      </c>
      <c r="R1456" s="1" t="s">
        <v>74</v>
      </c>
      <c r="S1456" s="8" t="s">
        <v>113</v>
      </c>
      <c r="T1456" s="8" t="s">
        <v>104</v>
      </c>
      <c r="U1456" s="25">
        <v>0.03</v>
      </c>
      <c r="V1456"/>
      <c r="W1456">
        <v>13.3</v>
      </c>
      <c r="X1456" s="70">
        <v>818.19799999999998</v>
      </c>
      <c r="Y1456" s="70">
        <v>504.44940000000003</v>
      </c>
      <c r="Z1456" s="70">
        <f t="shared" si="220"/>
        <v>0.61653707293344651</v>
      </c>
      <c r="AA1456" s="23">
        <f t="shared" si="221"/>
        <v>8.1999430700148395</v>
      </c>
      <c r="AB1456" s="25">
        <v>6.609</v>
      </c>
      <c r="AC1456" s="23">
        <f t="shared" si="222"/>
        <v>0.80598120542659324</v>
      </c>
      <c r="AD1456" s="23">
        <f t="shared" si="223"/>
        <v>1.2407237206861612</v>
      </c>
      <c r="AE1456" s="23">
        <f t="shared" si="224"/>
        <v>3.7221711620584838E-2</v>
      </c>
      <c r="AF1456" s="1">
        <v>995</v>
      </c>
      <c r="AG1456" s="1">
        <f t="shared" si="225"/>
        <v>3.7408755397572698E-5</v>
      </c>
      <c r="AH1456" s="7">
        <v>2000</v>
      </c>
      <c r="AI1456" s="1">
        <v>10.411</v>
      </c>
      <c r="AJ1456" s="1">
        <f t="shared" si="226"/>
        <v>7.1863904327293636E-3</v>
      </c>
      <c r="AK1456" s="1">
        <f t="shared" si="227"/>
        <v>8.3204883804407682E-5</v>
      </c>
      <c r="AL1456" s="1">
        <f t="shared" si="228"/>
        <v>0</v>
      </c>
      <c r="AM1456" s="8" t="s">
        <v>113</v>
      </c>
      <c r="AN1456" s="1" t="s">
        <v>69</v>
      </c>
      <c r="AO1456" s="1" t="s">
        <v>70</v>
      </c>
      <c r="AP1456" s="1" t="s">
        <v>71</v>
      </c>
      <c r="AQ1456" s="1" t="s">
        <v>114</v>
      </c>
      <c r="AR1456" s="1" t="s">
        <v>73</v>
      </c>
      <c r="AS1456" s="1" t="s">
        <v>74</v>
      </c>
      <c r="AT1456" s="8" t="s">
        <v>113</v>
      </c>
      <c r="AU1456" s="8" t="s">
        <v>104</v>
      </c>
    </row>
    <row r="1457" spans="1:47" s="1" customFormat="1" ht="16">
      <c r="A1457" s="8" t="s">
        <v>115</v>
      </c>
      <c r="B1457" s="8" t="s">
        <v>113</v>
      </c>
      <c r="C1457" s="8" t="s">
        <v>66</v>
      </c>
      <c r="D1457" s="11" t="s">
        <v>67</v>
      </c>
      <c r="E1457" s="24">
        <v>81</v>
      </c>
      <c r="F1457" s="13">
        <v>0.42699999999999999</v>
      </c>
      <c r="G1457" s="24">
        <v>2782.2</v>
      </c>
      <c r="H1457" s="8" t="s">
        <v>104</v>
      </c>
      <c r="I1457" s="13">
        <v>-35.002000000000002</v>
      </c>
      <c r="J1457" s="38">
        <v>1.0673807778030557</v>
      </c>
      <c r="K1457" s="103">
        <f t="shared" si="229"/>
        <v>1.1545786624585164</v>
      </c>
      <c r="L1457" s="115"/>
      <c r="M1457" s="1" t="s">
        <v>69</v>
      </c>
      <c r="N1457" s="1" t="s">
        <v>70</v>
      </c>
      <c r="O1457" s="1" t="s">
        <v>71</v>
      </c>
      <c r="P1457" s="1" t="s">
        <v>114</v>
      </c>
      <c r="Q1457" s="1" t="s">
        <v>73</v>
      </c>
      <c r="R1457" s="1" t="s">
        <v>74</v>
      </c>
      <c r="S1457" s="8" t="s">
        <v>113</v>
      </c>
      <c r="T1457" s="8" t="s">
        <v>104</v>
      </c>
      <c r="U1457" s="25">
        <v>0.03</v>
      </c>
      <c r="V1457"/>
      <c r="W1457">
        <v>13.3</v>
      </c>
      <c r="X1457" s="70">
        <v>818.19799999999998</v>
      </c>
      <c r="Y1457" s="70">
        <v>504.44940000000003</v>
      </c>
      <c r="Z1457" s="70">
        <f t="shared" si="220"/>
        <v>0.61653707293344651</v>
      </c>
      <c r="AA1457" s="23">
        <f t="shared" si="221"/>
        <v>8.1999430700148395</v>
      </c>
      <c r="AB1457" s="25">
        <v>6.609</v>
      </c>
      <c r="AC1457" s="23">
        <f t="shared" si="222"/>
        <v>0.80598120542659324</v>
      </c>
      <c r="AD1457" s="23">
        <f t="shared" si="223"/>
        <v>1.2407237206861612</v>
      </c>
      <c r="AE1457" s="23">
        <f t="shared" si="224"/>
        <v>3.7221711620584838E-2</v>
      </c>
      <c r="AF1457" s="1">
        <v>995</v>
      </c>
      <c r="AG1457" s="1">
        <f t="shared" si="225"/>
        <v>3.7408755397572698E-5</v>
      </c>
      <c r="AH1457" s="7">
        <v>2000</v>
      </c>
      <c r="AI1457" s="1">
        <v>10.411</v>
      </c>
      <c r="AJ1457" s="1">
        <f t="shared" si="226"/>
        <v>7.1863904327293636E-3</v>
      </c>
      <c r="AK1457" s="1">
        <f t="shared" si="227"/>
        <v>8.297253053725347E-5</v>
      </c>
      <c r="AL1457" s="1">
        <f t="shared" si="228"/>
        <v>0</v>
      </c>
      <c r="AM1457" s="8" t="s">
        <v>113</v>
      </c>
      <c r="AN1457" s="1" t="s">
        <v>69</v>
      </c>
      <c r="AO1457" s="1" t="s">
        <v>70</v>
      </c>
      <c r="AP1457" s="1" t="s">
        <v>71</v>
      </c>
      <c r="AQ1457" s="1" t="s">
        <v>114</v>
      </c>
      <c r="AR1457" s="1" t="s">
        <v>73</v>
      </c>
      <c r="AS1457" s="1" t="s">
        <v>74</v>
      </c>
      <c r="AT1457" s="8" t="s">
        <v>113</v>
      </c>
      <c r="AU1457" s="8" t="s">
        <v>104</v>
      </c>
    </row>
    <row r="1458" spans="1:47" s="1" customFormat="1" ht="16">
      <c r="A1458" s="8" t="s">
        <v>116</v>
      </c>
      <c r="B1458" s="8" t="s">
        <v>117</v>
      </c>
      <c r="C1458" s="8" t="s">
        <v>66</v>
      </c>
      <c r="D1458" s="11" t="s">
        <v>67</v>
      </c>
      <c r="E1458" s="24">
        <v>97</v>
      </c>
      <c r="F1458" s="13">
        <v>1.669</v>
      </c>
      <c r="G1458" s="24">
        <v>2782.6</v>
      </c>
      <c r="H1458" s="8" t="s">
        <v>104</v>
      </c>
      <c r="I1458" s="13">
        <v>24.288</v>
      </c>
      <c r="J1458" s="38">
        <v>1.1322187169795022</v>
      </c>
      <c r="K1458" s="103">
        <f t="shared" si="229"/>
        <v>1.224647861135328</v>
      </c>
      <c r="L1458" s="115">
        <f>K1458-K1459</f>
        <v>6.6119328852194181E-2</v>
      </c>
      <c r="M1458" s="1" t="s">
        <v>119</v>
      </c>
      <c r="N1458" s="1" t="s">
        <v>120</v>
      </c>
      <c r="O1458" s="1" t="s">
        <v>71</v>
      </c>
      <c r="P1458" s="1" t="s">
        <v>72</v>
      </c>
      <c r="Q1458" s="1" t="s">
        <v>73</v>
      </c>
      <c r="R1458" s="1" t="s">
        <v>74</v>
      </c>
      <c r="S1458" s="8" t="s">
        <v>117</v>
      </c>
      <c r="T1458" s="8" t="s">
        <v>104</v>
      </c>
      <c r="U1458" s="25">
        <v>9.2999999999999999E-2</v>
      </c>
      <c r="V1458"/>
      <c r="W1458">
        <v>13.3</v>
      </c>
      <c r="X1458" s="70">
        <v>818.19799999999998</v>
      </c>
      <c r="Y1458" s="70">
        <v>504.44940000000003</v>
      </c>
      <c r="Z1458" s="70">
        <f t="shared" si="220"/>
        <v>0.61653707293344651</v>
      </c>
      <c r="AA1458" s="23">
        <f t="shared" si="221"/>
        <v>8.1999430700148395</v>
      </c>
      <c r="AB1458" s="25">
        <v>7.4029999999999996</v>
      </c>
      <c r="AC1458" s="23">
        <f t="shared" si="222"/>
        <v>0.90281114597867596</v>
      </c>
      <c r="AD1458" s="23">
        <f t="shared" si="223"/>
        <v>1.1076513670153776</v>
      </c>
      <c r="AE1458" s="23">
        <f t="shared" si="224"/>
        <v>0.10301157713243012</v>
      </c>
      <c r="AF1458" s="1">
        <v>995</v>
      </c>
      <c r="AG1458" s="1">
        <f t="shared" si="225"/>
        <v>1.0352922324867349E-4</v>
      </c>
      <c r="AH1458" s="7">
        <v>2000</v>
      </c>
      <c r="AI1458" s="1">
        <v>10.256</v>
      </c>
      <c r="AJ1458" s="1">
        <f t="shared" si="226"/>
        <v>2.0189006093735078E-2</v>
      </c>
      <c r="AK1458" s="1">
        <f t="shared" si="227"/>
        <v>2.4724423131140767E-4</v>
      </c>
      <c r="AL1458" s="1">
        <f t="shared" si="228"/>
        <v>1.3348835331106218E-5</v>
      </c>
      <c r="AM1458" s="8" t="s">
        <v>117</v>
      </c>
      <c r="AN1458" s="1" t="s">
        <v>119</v>
      </c>
      <c r="AO1458" s="1" t="s">
        <v>120</v>
      </c>
      <c r="AP1458" s="1" t="s">
        <v>71</v>
      </c>
      <c r="AQ1458" s="1" t="s">
        <v>72</v>
      </c>
      <c r="AR1458" s="1" t="s">
        <v>73</v>
      </c>
      <c r="AS1458" s="1" t="s">
        <v>74</v>
      </c>
      <c r="AT1458" s="8" t="s">
        <v>117</v>
      </c>
      <c r="AU1458" s="8" t="s">
        <v>104</v>
      </c>
    </row>
    <row r="1459" spans="1:47" s="1" customFormat="1" ht="16">
      <c r="A1459" s="8" t="s">
        <v>126</v>
      </c>
      <c r="B1459" s="8" t="s">
        <v>127</v>
      </c>
      <c r="C1459" s="8" t="s">
        <v>66</v>
      </c>
      <c r="D1459" s="11" t="s">
        <v>67</v>
      </c>
      <c r="E1459" s="24">
        <v>100</v>
      </c>
      <c r="F1459" s="13">
        <v>0.51100000000000001</v>
      </c>
      <c r="G1459" s="24">
        <v>2783</v>
      </c>
      <c r="H1459" s="8" t="s">
        <v>104</v>
      </c>
      <c r="I1459" s="13">
        <v>-31.661999999999999</v>
      </c>
      <c r="J1459" s="38">
        <v>1.0710355717248636</v>
      </c>
      <c r="K1459" s="103">
        <f t="shared" si="229"/>
        <v>1.1585285322831338</v>
      </c>
      <c r="L1459" s="115"/>
      <c r="M1459" s="1" t="s">
        <v>119</v>
      </c>
      <c r="N1459" s="1" t="s">
        <v>120</v>
      </c>
      <c r="O1459" s="1" t="s">
        <v>71</v>
      </c>
      <c r="P1459" s="1" t="s">
        <v>114</v>
      </c>
      <c r="Q1459" s="1" t="s">
        <v>73</v>
      </c>
      <c r="R1459" s="1" t="s">
        <v>74</v>
      </c>
      <c r="S1459" s="8" t="s">
        <v>127</v>
      </c>
      <c r="T1459" s="8" t="s">
        <v>104</v>
      </c>
      <c r="U1459" s="25">
        <v>3.1E-2</v>
      </c>
      <c r="V1459"/>
      <c r="W1459">
        <v>13.3</v>
      </c>
      <c r="X1459" s="70">
        <v>818.19799999999998</v>
      </c>
      <c r="Y1459" s="70">
        <v>504.44940000000003</v>
      </c>
      <c r="Z1459" s="70">
        <f t="shared" si="220"/>
        <v>0.61653707293344651</v>
      </c>
      <c r="AA1459" s="23">
        <f t="shared" si="221"/>
        <v>8.1999430700148395</v>
      </c>
      <c r="AB1459" s="25">
        <v>6.4210000000000003</v>
      </c>
      <c r="AC1459" s="23">
        <f t="shared" si="222"/>
        <v>0.78305421698353084</v>
      </c>
      <c r="AD1459" s="23">
        <f t="shared" si="223"/>
        <v>1.277050781811998</v>
      </c>
      <c r="AE1459" s="23">
        <f t="shared" si="224"/>
        <v>3.9588574236171938E-2</v>
      </c>
      <c r="AF1459" s="1">
        <v>995</v>
      </c>
      <c r="AG1459" s="1">
        <f t="shared" si="225"/>
        <v>3.9787511795147675E-5</v>
      </c>
      <c r="AH1459" s="7">
        <v>2000</v>
      </c>
      <c r="AI1459" s="1">
        <v>10.188000000000001</v>
      </c>
      <c r="AJ1459" s="1">
        <f t="shared" si="226"/>
        <v>7.8106619150270264E-3</v>
      </c>
      <c r="AK1459" s="1">
        <f t="shared" si="227"/>
        <v>9.048874684576033E-5</v>
      </c>
      <c r="AL1459" s="1">
        <f t="shared" si="228"/>
        <v>0</v>
      </c>
      <c r="AM1459" s="8" t="s">
        <v>127</v>
      </c>
      <c r="AN1459" s="1" t="s">
        <v>119</v>
      </c>
      <c r="AO1459" s="1" t="s">
        <v>120</v>
      </c>
      <c r="AP1459" s="1" t="s">
        <v>71</v>
      </c>
      <c r="AQ1459" s="1" t="s">
        <v>114</v>
      </c>
      <c r="AR1459" s="1" t="s">
        <v>73</v>
      </c>
      <c r="AS1459" s="1" t="s">
        <v>74</v>
      </c>
      <c r="AT1459" s="8" t="s">
        <v>127</v>
      </c>
      <c r="AU1459" s="8" t="s">
        <v>104</v>
      </c>
    </row>
    <row r="1460" spans="1:47" s="1" customFormat="1" ht="16">
      <c r="A1460" s="8" t="s">
        <v>128</v>
      </c>
      <c r="B1460" s="8" t="s">
        <v>129</v>
      </c>
      <c r="C1460" s="8" t="s">
        <v>66</v>
      </c>
      <c r="D1460" s="11" t="s">
        <v>67</v>
      </c>
      <c r="E1460" s="24">
        <v>89</v>
      </c>
      <c r="F1460" s="13">
        <v>0.30099999999999999</v>
      </c>
      <c r="G1460" s="24">
        <v>2781.6</v>
      </c>
      <c r="H1460" s="8" t="s">
        <v>104</v>
      </c>
      <c r="I1460" s="13">
        <v>61.18</v>
      </c>
      <c r="J1460" s="38">
        <v>1.1725199345314592</v>
      </c>
      <c r="K1460" s="103">
        <f t="shared" si="229"/>
        <v>1.2681968837078417</v>
      </c>
      <c r="L1460" s="115">
        <f>K1460-K1461</f>
        <v>0.107408552909245</v>
      </c>
      <c r="M1460" s="1" t="s">
        <v>69</v>
      </c>
      <c r="N1460" s="1" t="s">
        <v>70</v>
      </c>
      <c r="O1460" s="1" t="s">
        <v>71</v>
      </c>
      <c r="P1460" s="1" t="s">
        <v>72</v>
      </c>
      <c r="Q1460" s="1" t="s">
        <v>130</v>
      </c>
      <c r="R1460" s="1" t="s">
        <v>131</v>
      </c>
      <c r="S1460" s="8" t="s">
        <v>129</v>
      </c>
      <c r="T1460" s="8" t="s">
        <v>104</v>
      </c>
      <c r="U1460" s="25">
        <v>1.9E-2</v>
      </c>
      <c r="V1460"/>
      <c r="W1460">
        <v>13.3</v>
      </c>
      <c r="X1460" s="70">
        <v>818.19799999999998</v>
      </c>
      <c r="Y1460" s="70">
        <v>504.44940000000003</v>
      </c>
      <c r="Z1460" s="70">
        <f t="shared" si="220"/>
        <v>0.61653707293344651</v>
      </c>
      <c r="AA1460" s="23">
        <f t="shared" si="221"/>
        <v>8.1999430700148395</v>
      </c>
      <c r="AB1460" s="25">
        <v>4.9630000000000001</v>
      </c>
      <c r="AC1460" s="23">
        <f t="shared" si="222"/>
        <v>0.60524810448361055</v>
      </c>
      <c r="AD1460" s="23">
        <f t="shared" si="223"/>
        <v>1.652215005040266</v>
      </c>
      <c r="AE1460" s="23">
        <f t="shared" si="224"/>
        <v>3.1392085095765056E-2</v>
      </c>
      <c r="AF1460" s="1">
        <v>995</v>
      </c>
      <c r="AG1460" s="1">
        <f t="shared" si="225"/>
        <v>3.1549834267100558E-5</v>
      </c>
      <c r="AH1460" s="7">
        <v>2000</v>
      </c>
      <c r="AI1460" s="1">
        <v>10.321999999999999</v>
      </c>
      <c r="AJ1460" s="1">
        <f t="shared" si="226"/>
        <v>6.1131242524899354E-3</v>
      </c>
      <c r="AK1460" s="1">
        <f t="shared" si="227"/>
        <v>7.7526451267265651E-5</v>
      </c>
      <c r="AL1460" s="1">
        <f t="shared" si="228"/>
        <v>6.56601829714354E-6</v>
      </c>
      <c r="AM1460" s="8" t="s">
        <v>129</v>
      </c>
      <c r="AN1460" s="1" t="s">
        <v>69</v>
      </c>
      <c r="AO1460" s="1" t="s">
        <v>70</v>
      </c>
      <c r="AP1460" s="1" t="s">
        <v>71</v>
      </c>
      <c r="AQ1460" s="1" t="s">
        <v>72</v>
      </c>
      <c r="AR1460" s="1" t="s">
        <v>130</v>
      </c>
      <c r="AS1460" s="1" t="s">
        <v>131</v>
      </c>
      <c r="AT1460" s="8" t="s">
        <v>129</v>
      </c>
      <c r="AU1460" s="8" t="s">
        <v>104</v>
      </c>
    </row>
    <row r="1461" spans="1:47" s="1" customFormat="1" ht="16">
      <c r="A1461" s="8" t="s">
        <v>132</v>
      </c>
      <c r="B1461" s="8" t="s">
        <v>133</v>
      </c>
      <c r="C1461" s="8" t="s">
        <v>66</v>
      </c>
      <c r="D1461" s="8" t="s">
        <v>67</v>
      </c>
      <c r="E1461" s="24">
        <v>73</v>
      </c>
      <c r="F1461" s="13">
        <v>0.28100000000000003</v>
      </c>
      <c r="G1461" s="24">
        <v>2782.4</v>
      </c>
      <c r="H1461" s="8" t="s">
        <v>104</v>
      </c>
      <c r="I1461" s="13">
        <v>-29.751000000000001</v>
      </c>
      <c r="J1461" s="38">
        <v>1.0731265614109469</v>
      </c>
      <c r="K1461" s="103">
        <f t="shared" si="229"/>
        <v>1.1607883307985967</v>
      </c>
      <c r="L1461" s="115"/>
      <c r="M1461" s="1" t="s">
        <v>69</v>
      </c>
      <c r="N1461" s="1" t="s">
        <v>70</v>
      </c>
      <c r="O1461" s="1" t="s">
        <v>71</v>
      </c>
      <c r="P1461" s="1" t="s">
        <v>114</v>
      </c>
      <c r="Q1461" s="1" t="s">
        <v>130</v>
      </c>
      <c r="R1461" s="1" t="s">
        <v>131</v>
      </c>
      <c r="S1461" s="8" t="s">
        <v>133</v>
      </c>
      <c r="T1461" s="8" t="s">
        <v>104</v>
      </c>
      <c r="U1461" s="25">
        <v>1.7999999999999999E-2</v>
      </c>
      <c r="V1461"/>
      <c r="W1461">
        <v>13.3</v>
      </c>
      <c r="X1461" s="70">
        <v>818.19799999999998</v>
      </c>
      <c r="Y1461" s="70">
        <v>504.44940000000003</v>
      </c>
      <c r="Z1461" s="70">
        <f t="shared" si="220"/>
        <v>0.61653707293344651</v>
      </c>
      <c r="AA1461" s="23">
        <f t="shared" si="221"/>
        <v>8.1999430700148395</v>
      </c>
      <c r="AB1461" s="25">
        <v>3.1789999999999998</v>
      </c>
      <c r="AC1461" s="23">
        <f t="shared" si="222"/>
        <v>0.38768561840689059</v>
      </c>
      <c r="AD1461" s="23">
        <f t="shared" si="223"/>
        <v>2.5794095847797545</v>
      </c>
      <c r="AE1461" s="23">
        <f t="shared" si="224"/>
        <v>4.642937252603558E-2</v>
      </c>
      <c r="AF1461" s="1">
        <v>950</v>
      </c>
      <c r="AG1461" s="1">
        <f t="shared" si="225"/>
        <v>4.8873023711616402E-5</v>
      </c>
      <c r="AH1461" s="7">
        <v>2000</v>
      </c>
      <c r="AI1461" s="1">
        <v>10.337999999999999</v>
      </c>
      <c r="AJ1461" s="1">
        <f t="shared" si="226"/>
        <v>9.4550249006802867E-3</v>
      </c>
      <c r="AK1461" s="1">
        <f t="shared" si="227"/>
        <v>1.0975282572119837E-4</v>
      </c>
      <c r="AL1461" s="1">
        <f t="shared" si="228"/>
        <v>0</v>
      </c>
      <c r="AM1461" s="8" t="s">
        <v>133</v>
      </c>
      <c r="AN1461" s="1" t="s">
        <v>69</v>
      </c>
      <c r="AO1461" s="1" t="s">
        <v>70</v>
      </c>
      <c r="AP1461" s="1" t="s">
        <v>71</v>
      </c>
      <c r="AQ1461" s="1" t="s">
        <v>114</v>
      </c>
      <c r="AR1461" s="1" t="s">
        <v>130</v>
      </c>
      <c r="AS1461" s="1" t="s">
        <v>131</v>
      </c>
      <c r="AT1461" s="8" t="s">
        <v>133</v>
      </c>
      <c r="AU1461" s="8" t="s">
        <v>104</v>
      </c>
    </row>
    <row r="1462" spans="1:47" s="1" customFormat="1" ht="16">
      <c r="A1462" s="8" t="s">
        <v>134</v>
      </c>
      <c r="B1462" s="8" t="s">
        <v>135</v>
      </c>
      <c r="C1462" s="8" t="s">
        <v>66</v>
      </c>
      <c r="D1462" s="8" t="s">
        <v>67</v>
      </c>
      <c r="E1462" s="24">
        <v>86</v>
      </c>
      <c r="F1462" s="13">
        <v>0.26800000000000002</v>
      </c>
      <c r="G1462" s="24">
        <v>2782.2</v>
      </c>
      <c r="H1462" s="8" t="s">
        <v>104</v>
      </c>
      <c r="I1462" s="13">
        <v>73.018000000000001</v>
      </c>
      <c r="J1462" s="38">
        <v>1.1854449310250701</v>
      </c>
      <c r="K1462" s="103">
        <f t="shared" si="229"/>
        <v>1.2821628693948282</v>
      </c>
      <c r="L1462" s="115">
        <f>K1462-K1463</f>
        <v>0.12687344359556652</v>
      </c>
      <c r="M1462" s="1" t="s">
        <v>69</v>
      </c>
      <c r="N1462" s="1" t="s">
        <v>70</v>
      </c>
      <c r="O1462" s="1" t="s">
        <v>71</v>
      </c>
      <c r="P1462" s="1" t="s">
        <v>72</v>
      </c>
      <c r="Q1462" s="1" t="s">
        <v>130</v>
      </c>
      <c r="R1462" s="1" t="s">
        <v>74</v>
      </c>
      <c r="S1462" s="8" t="s">
        <v>135</v>
      </c>
      <c r="T1462" s="8" t="s">
        <v>104</v>
      </c>
      <c r="U1462" s="25">
        <v>1.6E-2</v>
      </c>
      <c r="V1462"/>
      <c r="W1462">
        <v>13.3</v>
      </c>
      <c r="X1462" s="70">
        <v>818.19799999999998</v>
      </c>
      <c r="Y1462" s="70">
        <v>504.44940000000003</v>
      </c>
      <c r="Z1462" s="70">
        <f t="shared" si="220"/>
        <v>0.61653707293344651</v>
      </c>
      <c r="AA1462" s="23">
        <f t="shared" si="221"/>
        <v>8.1999430700148395</v>
      </c>
      <c r="AB1462" s="25">
        <v>4.9889999999999999</v>
      </c>
      <c r="AC1462" s="23">
        <f t="shared" si="222"/>
        <v>0.60841885820445962</v>
      </c>
      <c r="AD1462" s="23">
        <f t="shared" si="223"/>
        <v>1.6436045439997673</v>
      </c>
      <c r="AE1462" s="23">
        <f t="shared" si="224"/>
        <v>2.6297672703996279E-2</v>
      </c>
      <c r="AF1462" s="1">
        <v>995</v>
      </c>
      <c r="AG1462" s="1">
        <f t="shared" si="225"/>
        <v>2.6429821813061586E-5</v>
      </c>
      <c r="AH1462" s="7">
        <v>2000</v>
      </c>
      <c r="AI1462" s="1">
        <v>10.167999999999999</v>
      </c>
      <c r="AJ1462" s="1">
        <f t="shared" si="226"/>
        <v>5.1986274219239948E-3</v>
      </c>
      <c r="AK1462" s="1">
        <f t="shared" si="227"/>
        <v>6.6654870522087076E-5</v>
      </c>
      <c r="AL1462" s="1">
        <f t="shared" si="228"/>
        <v>6.5956776298983931E-6</v>
      </c>
      <c r="AM1462" s="8" t="s">
        <v>135</v>
      </c>
      <c r="AN1462" s="1" t="s">
        <v>69</v>
      </c>
      <c r="AO1462" s="1" t="s">
        <v>70</v>
      </c>
      <c r="AP1462" s="1" t="s">
        <v>71</v>
      </c>
      <c r="AQ1462" s="1" t="s">
        <v>72</v>
      </c>
      <c r="AR1462" s="1" t="s">
        <v>130</v>
      </c>
      <c r="AS1462" s="1" t="s">
        <v>74</v>
      </c>
      <c r="AT1462" s="8" t="s">
        <v>135</v>
      </c>
      <c r="AU1462" s="8" t="s">
        <v>104</v>
      </c>
    </row>
    <row r="1463" spans="1:47" s="1" customFormat="1" ht="16">
      <c r="A1463" s="8" t="s">
        <v>136</v>
      </c>
      <c r="B1463" s="8" t="s">
        <v>137</v>
      </c>
      <c r="C1463" s="8" t="s">
        <v>66</v>
      </c>
      <c r="D1463" s="11" t="s">
        <v>67</v>
      </c>
      <c r="E1463" s="24">
        <v>84</v>
      </c>
      <c r="F1463" s="13">
        <v>0.37</v>
      </c>
      <c r="G1463" s="24">
        <v>2782.6</v>
      </c>
      <c r="H1463" s="8" t="s">
        <v>104</v>
      </c>
      <c r="I1463" s="13">
        <v>-34.401000000000003</v>
      </c>
      <c r="J1463" s="38">
        <v>1.0680384417828839</v>
      </c>
      <c r="K1463" s="103">
        <f t="shared" si="229"/>
        <v>1.1552894257992616</v>
      </c>
      <c r="L1463" s="115"/>
      <c r="M1463" s="1" t="s">
        <v>69</v>
      </c>
      <c r="N1463" s="1" t="s">
        <v>70</v>
      </c>
      <c r="O1463" s="1" t="s">
        <v>71</v>
      </c>
      <c r="P1463" s="1" t="s">
        <v>114</v>
      </c>
      <c r="Q1463" s="1" t="s">
        <v>130</v>
      </c>
      <c r="R1463" s="1" t="s">
        <v>74</v>
      </c>
      <c r="S1463" s="8" t="s">
        <v>137</v>
      </c>
      <c r="T1463" s="8" t="s">
        <v>104</v>
      </c>
      <c r="U1463" s="25">
        <v>2.5999999999999999E-2</v>
      </c>
      <c r="V1463"/>
      <c r="W1463">
        <v>13.3</v>
      </c>
      <c r="X1463" s="70">
        <v>818.19799999999998</v>
      </c>
      <c r="Y1463" s="70">
        <v>504.44940000000003</v>
      </c>
      <c r="Z1463" s="70">
        <f t="shared" si="220"/>
        <v>0.61653707293344651</v>
      </c>
      <c r="AA1463" s="23">
        <f t="shared" si="221"/>
        <v>8.1999430700148395</v>
      </c>
      <c r="AB1463" s="25">
        <v>7.1289999999999996</v>
      </c>
      <c r="AC1463" s="23">
        <f t="shared" si="222"/>
        <v>0.86939627984357437</v>
      </c>
      <c r="AD1463" s="23">
        <f t="shared" si="223"/>
        <v>1.1502234633209201</v>
      </c>
      <c r="AE1463" s="23">
        <f t="shared" si="224"/>
        <v>2.990581004634392E-2</v>
      </c>
      <c r="AF1463" s="1">
        <v>950</v>
      </c>
      <c r="AG1463" s="1">
        <f t="shared" si="225"/>
        <v>3.1479800048783077E-5</v>
      </c>
      <c r="AH1463" s="7">
        <v>2000</v>
      </c>
      <c r="AI1463" s="1">
        <v>10.287000000000001</v>
      </c>
      <c r="AJ1463" s="1">
        <f t="shared" si="226"/>
        <v>6.1203071933086566E-3</v>
      </c>
      <c r="AK1463" s="1">
        <f t="shared" si="227"/>
        <v>7.0707261830726479E-5</v>
      </c>
      <c r="AL1463" s="1">
        <f t="shared" si="228"/>
        <v>0</v>
      </c>
      <c r="AM1463" s="8" t="s">
        <v>137</v>
      </c>
      <c r="AN1463" s="1" t="s">
        <v>69</v>
      </c>
      <c r="AO1463" s="1" t="s">
        <v>70</v>
      </c>
      <c r="AP1463" s="1" t="s">
        <v>71</v>
      </c>
      <c r="AQ1463" s="1" t="s">
        <v>114</v>
      </c>
      <c r="AR1463" s="1" t="s">
        <v>130</v>
      </c>
      <c r="AS1463" s="1" t="s">
        <v>74</v>
      </c>
      <c r="AT1463" s="8" t="s">
        <v>137</v>
      </c>
      <c r="AU1463" s="8" t="s">
        <v>104</v>
      </c>
    </row>
    <row r="1464" spans="1:47" s="1" customFormat="1" ht="16">
      <c r="A1464" s="8" t="s">
        <v>138</v>
      </c>
      <c r="B1464" s="8" t="s">
        <v>139</v>
      </c>
      <c r="C1464" s="8" t="s">
        <v>66</v>
      </c>
      <c r="D1464" s="11" t="s">
        <v>67</v>
      </c>
      <c r="E1464" s="24">
        <v>91</v>
      </c>
      <c r="F1464" s="13">
        <v>0.35</v>
      </c>
      <c r="G1464" s="24">
        <v>2782.2</v>
      </c>
      <c r="H1464" s="8" t="s">
        <v>104</v>
      </c>
      <c r="I1464" s="13">
        <v>37.811999999999998</v>
      </c>
      <c r="J1464" s="38">
        <v>1.1469962955621467</v>
      </c>
      <c r="K1464" s="103">
        <f t="shared" si="229"/>
        <v>1.2406166756017418</v>
      </c>
      <c r="L1464" s="115">
        <f>K1464-K1465</f>
        <v>8.3357034147669706E-2</v>
      </c>
      <c r="M1464" s="1" t="s">
        <v>69</v>
      </c>
      <c r="N1464" s="1" t="s">
        <v>70</v>
      </c>
      <c r="O1464" s="1" t="s">
        <v>71</v>
      </c>
      <c r="P1464" s="1" t="s">
        <v>72</v>
      </c>
      <c r="Q1464" s="1" t="s">
        <v>130</v>
      </c>
      <c r="R1464" s="1" t="s">
        <v>140</v>
      </c>
      <c r="S1464" s="8" t="s">
        <v>139</v>
      </c>
      <c r="T1464" s="8" t="s">
        <v>104</v>
      </c>
      <c r="U1464" s="25">
        <v>1.7999999999999999E-2</v>
      </c>
      <c r="V1464"/>
      <c r="W1464">
        <v>13.3</v>
      </c>
      <c r="X1464" s="70">
        <v>818.19799999999998</v>
      </c>
      <c r="Y1464" s="70">
        <v>504.44940000000003</v>
      </c>
      <c r="Z1464" s="70">
        <f t="shared" si="220"/>
        <v>0.61653707293344651</v>
      </c>
      <c r="AA1464" s="23">
        <f t="shared" si="221"/>
        <v>8.1999430700148395</v>
      </c>
      <c r="AB1464" s="25">
        <v>5.4409999999999998</v>
      </c>
      <c r="AC1464" s="23">
        <f t="shared" si="222"/>
        <v>0.66354119212075857</v>
      </c>
      <c r="AD1464" s="23">
        <f t="shared" si="223"/>
        <v>1.5070654420170631</v>
      </c>
      <c r="AE1464" s="23">
        <f t="shared" si="224"/>
        <v>2.7127177956307133E-2</v>
      </c>
      <c r="AF1464" s="1">
        <v>995</v>
      </c>
      <c r="AG1464" s="1">
        <f t="shared" si="225"/>
        <v>2.7263495433474505E-5</v>
      </c>
      <c r="AH1464" s="7">
        <v>2000</v>
      </c>
      <c r="AI1464" s="1">
        <v>10.375999999999999</v>
      </c>
      <c r="AJ1464" s="1">
        <f t="shared" si="226"/>
        <v>5.2551070611940066E-3</v>
      </c>
      <c r="AK1464" s="1">
        <f t="shared" si="227"/>
        <v>6.5195734521897476E-5</v>
      </c>
      <c r="AL1464" s="1">
        <f t="shared" si="228"/>
        <v>4.3805013874960901E-6</v>
      </c>
      <c r="AM1464" s="8" t="s">
        <v>139</v>
      </c>
      <c r="AN1464" s="1" t="s">
        <v>69</v>
      </c>
      <c r="AO1464" s="1" t="s">
        <v>70</v>
      </c>
      <c r="AP1464" s="1" t="s">
        <v>71</v>
      </c>
      <c r="AQ1464" s="1" t="s">
        <v>72</v>
      </c>
      <c r="AR1464" s="1" t="s">
        <v>130</v>
      </c>
      <c r="AS1464" s="1" t="s">
        <v>140</v>
      </c>
      <c r="AT1464" s="8" t="s">
        <v>139</v>
      </c>
      <c r="AU1464" s="8" t="s">
        <v>104</v>
      </c>
    </row>
    <row r="1465" spans="1:47" s="1" customFormat="1" ht="16">
      <c r="A1465" s="8" t="s">
        <v>142</v>
      </c>
      <c r="B1465" s="8" t="s">
        <v>143</v>
      </c>
      <c r="C1465" s="8" t="s">
        <v>66</v>
      </c>
      <c r="D1465" s="11" t="s">
        <v>67</v>
      </c>
      <c r="E1465" s="24">
        <v>80</v>
      </c>
      <c r="F1465" s="13">
        <v>0.33800000000000002</v>
      </c>
      <c r="G1465" s="24">
        <v>2782.6</v>
      </c>
      <c r="H1465" s="8" t="s">
        <v>104</v>
      </c>
      <c r="I1465" s="13">
        <v>-32.734999999999999</v>
      </c>
      <c r="J1465" s="38">
        <v>1.0698614712620502</v>
      </c>
      <c r="K1465" s="103">
        <f t="shared" si="229"/>
        <v>1.1572596414540721</v>
      </c>
      <c r="L1465" s="115"/>
      <c r="M1465" s="1" t="s">
        <v>69</v>
      </c>
      <c r="N1465" s="1" t="s">
        <v>70</v>
      </c>
      <c r="O1465" s="1" t="s">
        <v>71</v>
      </c>
      <c r="P1465" s="1" t="s">
        <v>114</v>
      </c>
      <c r="Q1465" s="1" t="s">
        <v>130</v>
      </c>
      <c r="R1465" s="1" t="s">
        <v>140</v>
      </c>
      <c r="S1465" s="8" t="s">
        <v>143</v>
      </c>
      <c r="T1465" s="8" t="s">
        <v>104</v>
      </c>
      <c r="U1465" s="25">
        <v>1.9E-2</v>
      </c>
      <c r="V1465"/>
      <c r="W1465">
        <v>13.3</v>
      </c>
      <c r="X1465" s="70">
        <v>818.19799999999998</v>
      </c>
      <c r="Y1465" s="70">
        <v>504.44940000000003</v>
      </c>
      <c r="Z1465" s="70">
        <f t="shared" si="220"/>
        <v>0.61653707293344651</v>
      </c>
      <c r="AA1465" s="23">
        <f t="shared" si="221"/>
        <v>8.1999430700148395</v>
      </c>
      <c r="AB1465" s="25">
        <v>3.819</v>
      </c>
      <c r="AC1465" s="23">
        <f t="shared" si="222"/>
        <v>0.46573494076625199</v>
      </c>
      <c r="AD1465" s="23">
        <f t="shared" si="223"/>
        <v>2.1471440350916051</v>
      </c>
      <c r="AE1465" s="23">
        <f t="shared" si="224"/>
        <v>4.0795736666740495E-2</v>
      </c>
      <c r="AF1465" s="1">
        <v>950</v>
      </c>
      <c r="AG1465" s="1">
        <f t="shared" si="225"/>
        <v>4.2942880701832103E-5</v>
      </c>
      <c r="AH1465" s="7">
        <v>2000</v>
      </c>
      <c r="AI1465" s="1">
        <v>10.374000000000001</v>
      </c>
      <c r="AJ1465" s="1">
        <f t="shared" si="226"/>
        <v>8.2789436479337002E-3</v>
      </c>
      <c r="AK1465" s="1">
        <f t="shared" si="227"/>
        <v>9.5808873576262206E-5</v>
      </c>
      <c r="AL1465" s="1">
        <f t="shared" si="228"/>
        <v>0</v>
      </c>
      <c r="AM1465" s="8" t="s">
        <v>143</v>
      </c>
      <c r="AN1465" s="1" t="s">
        <v>69</v>
      </c>
      <c r="AO1465" s="1" t="s">
        <v>70</v>
      </c>
      <c r="AP1465" s="1" t="s">
        <v>71</v>
      </c>
      <c r="AQ1465" s="1" t="s">
        <v>114</v>
      </c>
      <c r="AR1465" s="1" t="s">
        <v>130</v>
      </c>
      <c r="AS1465" s="1" t="s">
        <v>140</v>
      </c>
      <c r="AT1465" s="8" t="s">
        <v>143</v>
      </c>
      <c r="AU1465" s="8" t="s">
        <v>104</v>
      </c>
    </row>
    <row r="1466" spans="1:47" s="89" customFormat="1" ht="16">
      <c r="A1466" s="81" t="s">
        <v>147</v>
      </c>
      <c r="B1466" s="81" t="s">
        <v>148</v>
      </c>
      <c r="C1466" s="81" t="s">
        <v>66</v>
      </c>
      <c r="D1466" s="91" t="s">
        <v>67</v>
      </c>
      <c r="E1466" s="82">
        <v>83</v>
      </c>
      <c r="F1466" s="83">
        <v>0.46600000000000003</v>
      </c>
      <c r="G1466" s="82">
        <v>2782.8</v>
      </c>
      <c r="H1466" s="81" t="s">
        <v>104</v>
      </c>
      <c r="I1466" s="83">
        <v>-32.973999999999997</v>
      </c>
      <c r="J1466" s="84">
        <v>1.0695999483517713</v>
      </c>
      <c r="K1466" s="103">
        <f t="shared" si="229"/>
        <v>1.1569770042979342</v>
      </c>
      <c r="L1466" s="115"/>
      <c r="M1466" s="89" t="s">
        <v>69</v>
      </c>
      <c r="N1466" s="89" t="s">
        <v>70</v>
      </c>
      <c r="O1466" s="89" t="s">
        <v>71</v>
      </c>
      <c r="P1466" s="89" t="s">
        <v>114</v>
      </c>
      <c r="Q1466" s="89" t="s">
        <v>130</v>
      </c>
      <c r="R1466" s="89" t="s">
        <v>146</v>
      </c>
      <c r="S1466" s="81" t="s">
        <v>148</v>
      </c>
      <c r="T1466" s="81" t="s">
        <v>104</v>
      </c>
      <c r="U1466" s="85">
        <v>2.5999999999999999E-2</v>
      </c>
      <c r="V1466" s="86"/>
      <c r="W1466" s="86">
        <v>13.3</v>
      </c>
      <c r="X1466" s="87">
        <v>818.19799999999998</v>
      </c>
      <c r="Y1466" s="87">
        <v>504.44940000000003</v>
      </c>
      <c r="Z1466" s="87">
        <f t="shared" si="220"/>
        <v>0.61653707293344651</v>
      </c>
      <c r="AA1466" s="88">
        <f t="shared" si="221"/>
        <v>8.1999430700148395</v>
      </c>
      <c r="AB1466" s="85">
        <v>6.718</v>
      </c>
      <c r="AC1466" s="88">
        <f t="shared" si="222"/>
        <v>0.81927398064092194</v>
      </c>
      <c r="AD1466" s="88">
        <f t="shared" si="223"/>
        <v>1.2205928952091158</v>
      </c>
      <c r="AE1466" s="88">
        <f t="shared" si="224"/>
        <v>3.1735415275437009E-2</v>
      </c>
      <c r="AF1466" s="89">
        <v>950</v>
      </c>
      <c r="AG1466" s="89">
        <f t="shared" si="225"/>
        <v>3.3405700289933697E-5</v>
      </c>
      <c r="AH1466" s="90">
        <v>2000</v>
      </c>
      <c r="AI1466" s="89">
        <v>10.242000000000001</v>
      </c>
      <c r="AJ1466" s="89">
        <f t="shared" si="226"/>
        <v>6.5232767603854123E-3</v>
      </c>
      <c r="AK1466" s="1">
        <f t="shared" si="227"/>
        <v>7.5472812044370479E-5</v>
      </c>
      <c r="AL1466" s="1">
        <f t="shared" si="228"/>
        <v>0</v>
      </c>
      <c r="AM1466" s="81" t="s">
        <v>148</v>
      </c>
      <c r="AN1466" s="89" t="s">
        <v>69</v>
      </c>
      <c r="AO1466" s="89" t="s">
        <v>70</v>
      </c>
      <c r="AP1466" s="89" t="s">
        <v>71</v>
      </c>
      <c r="AQ1466" s="89" t="s">
        <v>114</v>
      </c>
      <c r="AR1466" s="89" t="s">
        <v>130</v>
      </c>
      <c r="AS1466" s="89" t="s">
        <v>146</v>
      </c>
      <c r="AT1466" s="81" t="s">
        <v>148</v>
      </c>
      <c r="AU1466" s="81" t="s">
        <v>104</v>
      </c>
    </row>
    <row r="1467" spans="1:47" s="89" customFormat="1" ht="16">
      <c r="A1467" s="81" t="s">
        <v>152</v>
      </c>
      <c r="B1467" s="81" t="s">
        <v>153</v>
      </c>
      <c r="C1467" s="81" t="s">
        <v>66</v>
      </c>
      <c r="D1467" s="91" t="s">
        <v>67</v>
      </c>
      <c r="E1467" s="82">
        <v>85</v>
      </c>
      <c r="F1467" s="83">
        <v>0.503</v>
      </c>
      <c r="G1467" s="82">
        <v>2782.6</v>
      </c>
      <c r="H1467" s="81" t="s">
        <v>104</v>
      </c>
      <c r="I1467" s="83">
        <v>-32.659999999999997</v>
      </c>
      <c r="J1467" s="84">
        <v>1.069943538835898</v>
      </c>
      <c r="K1467" s="103">
        <f t="shared" si="229"/>
        <v>1.1573483347891143</v>
      </c>
      <c r="L1467" s="115"/>
      <c r="M1467" s="89" t="s">
        <v>69</v>
      </c>
      <c r="N1467" s="89" t="s">
        <v>70</v>
      </c>
      <c r="O1467" s="89" t="s">
        <v>71</v>
      </c>
      <c r="P1467" s="89" t="s">
        <v>114</v>
      </c>
      <c r="Q1467" s="89" t="s">
        <v>130</v>
      </c>
      <c r="R1467" s="89" t="s">
        <v>151</v>
      </c>
      <c r="S1467" s="81" t="s">
        <v>153</v>
      </c>
      <c r="T1467" s="81" t="s">
        <v>104</v>
      </c>
      <c r="U1467" s="85">
        <v>2.8000000000000001E-2</v>
      </c>
      <c r="V1467" s="86"/>
      <c r="W1467" s="86">
        <v>13.3</v>
      </c>
      <c r="X1467" s="87">
        <v>818.19799999999998</v>
      </c>
      <c r="Y1467" s="87">
        <v>504.44940000000003</v>
      </c>
      <c r="Z1467" s="87">
        <f t="shared" si="220"/>
        <v>0.61653707293344651</v>
      </c>
      <c r="AA1467" s="88">
        <f t="shared" si="221"/>
        <v>8.1999430700148395</v>
      </c>
      <c r="AB1467" s="85">
        <v>7.0780000000000003</v>
      </c>
      <c r="AC1467" s="88">
        <f t="shared" si="222"/>
        <v>0.86317672446806282</v>
      </c>
      <c r="AD1467" s="88">
        <f t="shared" si="223"/>
        <v>1.1585113125197568</v>
      </c>
      <c r="AE1467" s="88">
        <f t="shared" si="224"/>
        <v>3.2438316750553191E-2</v>
      </c>
      <c r="AF1467" s="89">
        <v>950</v>
      </c>
      <c r="AG1467" s="89">
        <f t="shared" si="225"/>
        <v>3.4145596579529673E-5</v>
      </c>
      <c r="AH1467" s="90">
        <v>2000</v>
      </c>
      <c r="AI1467" s="89">
        <v>10.265000000000001</v>
      </c>
      <c r="AJ1467" s="89">
        <f t="shared" si="226"/>
        <v>6.652819596596137E-3</v>
      </c>
      <c r="AK1467" s="1">
        <f t="shared" si="227"/>
        <v>7.6996296817729255E-5</v>
      </c>
      <c r="AL1467" s="1">
        <f t="shared" si="228"/>
        <v>0</v>
      </c>
      <c r="AM1467" s="81" t="s">
        <v>153</v>
      </c>
      <c r="AN1467" s="89" t="s">
        <v>69</v>
      </c>
      <c r="AO1467" s="89" t="s">
        <v>70</v>
      </c>
      <c r="AP1467" s="89" t="s">
        <v>71</v>
      </c>
      <c r="AQ1467" s="89" t="s">
        <v>114</v>
      </c>
      <c r="AR1467" s="89" t="s">
        <v>130</v>
      </c>
      <c r="AS1467" s="89" t="s">
        <v>151</v>
      </c>
      <c r="AT1467" s="81" t="s">
        <v>153</v>
      </c>
      <c r="AU1467" s="81" t="s">
        <v>104</v>
      </c>
    </row>
    <row r="1468" spans="1:47" s="89" customFormat="1" ht="16">
      <c r="A1468" s="81" t="s">
        <v>158</v>
      </c>
      <c r="B1468" s="81" t="s">
        <v>159</v>
      </c>
      <c r="C1468" s="81" t="s">
        <v>66</v>
      </c>
      <c r="D1468" s="91" t="s">
        <v>67</v>
      </c>
      <c r="E1468" s="82">
        <v>89</v>
      </c>
      <c r="F1468" s="83">
        <v>0.32900000000000001</v>
      </c>
      <c r="G1468" s="82">
        <v>2782.8</v>
      </c>
      <c r="H1468" s="81" t="s">
        <v>104</v>
      </c>
      <c r="I1468" s="83">
        <v>-31.045000000000002</v>
      </c>
      <c r="J1468" s="84">
        <v>1.0717106942267693</v>
      </c>
      <c r="K1468" s="103">
        <f t="shared" si="229"/>
        <v>1.1592581593211866</v>
      </c>
      <c r="L1468" s="115"/>
      <c r="M1468" s="89" t="s">
        <v>69</v>
      </c>
      <c r="N1468" s="89" t="s">
        <v>70</v>
      </c>
      <c r="O1468" s="89" t="s">
        <v>157</v>
      </c>
      <c r="P1468" s="89" t="s">
        <v>114</v>
      </c>
      <c r="Q1468" s="89" t="s">
        <v>130</v>
      </c>
      <c r="R1468" s="89" t="s">
        <v>131</v>
      </c>
      <c r="S1468" s="81" t="s">
        <v>159</v>
      </c>
      <c r="T1468" s="81" t="s">
        <v>104</v>
      </c>
      <c r="U1468" s="85">
        <v>2.3E-2</v>
      </c>
      <c r="V1468" s="86"/>
      <c r="W1468" s="86">
        <v>13.3</v>
      </c>
      <c r="X1468" s="87">
        <v>818.19799999999998</v>
      </c>
      <c r="Y1468" s="87">
        <v>504.44940000000003</v>
      </c>
      <c r="Z1468" s="87">
        <f t="shared" si="220"/>
        <v>0.61653707293344651</v>
      </c>
      <c r="AA1468" s="88">
        <f t="shared" si="221"/>
        <v>8.1999430700148395</v>
      </c>
      <c r="AB1468" s="85">
        <v>6.3460000000000001</v>
      </c>
      <c r="AC1468" s="88">
        <f t="shared" si="222"/>
        <v>0.77390781201954317</v>
      </c>
      <c r="AD1468" s="88">
        <f t="shared" si="223"/>
        <v>1.2921435660281815</v>
      </c>
      <c r="AE1468" s="88">
        <f t="shared" si="224"/>
        <v>2.9719302018648173E-2</v>
      </c>
      <c r="AF1468" s="89">
        <v>995</v>
      </c>
      <c r="AG1468" s="89">
        <f t="shared" si="225"/>
        <v>2.9868645244872536E-5</v>
      </c>
      <c r="AH1468" s="90">
        <v>2000</v>
      </c>
      <c r="AI1468" s="89">
        <v>10.337999999999999</v>
      </c>
      <c r="AJ1468" s="89">
        <f t="shared" si="226"/>
        <v>5.7784185035543697E-3</v>
      </c>
      <c r="AK1468" s="1">
        <f t="shared" si="227"/>
        <v>6.6986787982179248E-5</v>
      </c>
      <c r="AL1468" s="1">
        <f t="shared" si="228"/>
        <v>0</v>
      </c>
      <c r="AM1468" s="81" t="s">
        <v>159</v>
      </c>
      <c r="AN1468" s="89" t="s">
        <v>69</v>
      </c>
      <c r="AO1468" s="89" t="s">
        <v>70</v>
      </c>
      <c r="AP1468" s="89" t="s">
        <v>157</v>
      </c>
      <c r="AQ1468" s="89" t="s">
        <v>114</v>
      </c>
      <c r="AR1468" s="89" t="s">
        <v>130</v>
      </c>
      <c r="AS1468" s="89" t="s">
        <v>131</v>
      </c>
      <c r="AT1468" s="81" t="s">
        <v>159</v>
      </c>
      <c r="AU1468" s="81" t="s">
        <v>104</v>
      </c>
    </row>
    <row r="1469" spans="1:47" s="89" customFormat="1" ht="16">
      <c r="A1469" s="81" t="s">
        <v>163</v>
      </c>
      <c r="B1469" s="81" t="s">
        <v>164</v>
      </c>
      <c r="C1469" s="81" t="s">
        <v>66</v>
      </c>
      <c r="D1469" s="91" t="s">
        <v>67</v>
      </c>
      <c r="E1469" s="82">
        <v>81</v>
      </c>
      <c r="F1469" s="83">
        <v>0.30099999999999999</v>
      </c>
      <c r="G1469" s="82">
        <v>2782.4</v>
      </c>
      <c r="H1469" s="81" t="s">
        <v>104</v>
      </c>
      <c r="I1469" s="83">
        <v>-30.762</v>
      </c>
      <c r="J1469" s="84">
        <v>1.0720203502497112</v>
      </c>
      <c r="K1469" s="103">
        <f t="shared" si="229"/>
        <v>1.1595928144726195</v>
      </c>
      <c r="L1469" s="115"/>
      <c r="M1469" s="89" t="s">
        <v>69</v>
      </c>
      <c r="N1469" s="89" t="s">
        <v>70</v>
      </c>
      <c r="O1469" s="89" t="s">
        <v>157</v>
      </c>
      <c r="P1469" s="89" t="s">
        <v>114</v>
      </c>
      <c r="Q1469" s="89" t="s">
        <v>130</v>
      </c>
      <c r="R1469" s="89" t="s">
        <v>74</v>
      </c>
      <c r="S1469" s="81" t="s">
        <v>164</v>
      </c>
      <c r="T1469" s="81" t="s">
        <v>104</v>
      </c>
      <c r="U1469" s="85">
        <v>2.1000000000000001E-2</v>
      </c>
      <c r="V1469" s="86"/>
      <c r="W1469" s="86">
        <v>13.3</v>
      </c>
      <c r="X1469" s="87">
        <v>818.19799999999998</v>
      </c>
      <c r="Y1469" s="87">
        <v>504.44940000000003</v>
      </c>
      <c r="Z1469" s="87">
        <f t="shared" si="220"/>
        <v>0.61653707293344651</v>
      </c>
      <c r="AA1469" s="88">
        <f t="shared" si="221"/>
        <v>8.1999430700148395</v>
      </c>
      <c r="AB1469" s="85">
        <v>6.4240000000000004</v>
      </c>
      <c r="AC1469" s="88">
        <f t="shared" si="222"/>
        <v>0.78342007318209039</v>
      </c>
      <c r="AD1469" s="88">
        <f t="shared" si="223"/>
        <v>1.2764544006872414</v>
      </c>
      <c r="AE1469" s="88">
        <f t="shared" si="224"/>
        <v>2.680554241443207E-2</v>
      </c>
      <c r="AF1469" s="89">
        <v>995</v>
      </c>
      <c r="AG1469" s="89">
        <f t="shared" si="225"/>
        <v>2.6940243632595045E-5</v>
      </c>
      <c r="AH1469" s="90">
        <v>2000</v>
      </c>
      <c r="AI1469" s="89">
        <v>10.287000000000001</v>
      </c>
      <c r="AJ1469" s="89">
        <f t="shared" si="226"/>
        <v>5.2377259905891016E-3</v>
      </c>
      <c r="AK1469" s="1">
        <f t="shared" si="227"/>
        <v>6.0736294228636053E-5</v>
      </c>
      <c r="AL1469" s="1">
        <f t="shared" si="228"/>
        <v>0</v>
      </c>
      <c r="AM1469" s="81" t="s">
        <v>164</v>
      </c>
      <c r="AN1469" s="89" t="s">
        <v>69</v>
      </c>
      <c r="AO1469" s="89" t="s">
        <v>70</v>
      </c>
      <c r="AP1469" s="89" t="s">
        <v>157</v>
      </c>
      <c r="AQ1469" s="89" t="s">
        <v>114</v>
      </c>
      <c r="AR1469" s="89" t="s">
        <v>130</v>
      </c>
      <c r="AS1469" s="89" t="s">
        <v>74</v>
      </c>
      <c r="AT1469" s="81" t="s">
        <v>164</v>
      </c>
      <c r="AU1469" s="81" t="s">
        <v>104</v>
      </c>
    </row>
    <row r="1470" spans="1:47" s="89" customFormat="1" ht="16">
      <c r="A1470" s="81" t="s">
        <v>168</v>
      </c>
      <c r="B1470" s="81" t="s">
        <v>169</v>
      </c>
      <c r="C1470" s="81" t="s">
        <v>66</v>
      </c>
      <c r="D1470" s="81" t="s">
        <v>67</v>
      </c>
      <c r="E1470" s="82">
        <v>92</v>
      </c>
      <c r="F1470" s="83">
        <v>0.46700000000000003</v>
      </c>
      <c r="G1470" s="82">
        <v>2782.8</v>
      </c>
      <c r="H1470" s="81" t="s">
        <v>104</v>
      </c>
      <c r="I1470" s="83">
        <v>-30.431999999999999</v>
      </c>
      <c r="J1470" s="84">
        <v>1.0723814307965076</v>
      </c>
      <c r="K1470" s="103">
        <f t="shared" si="229"/>
        <v>1.1599830455328555</v>
      </c>
      <c r="L1470" s="115"/>
      <c r="M1470" s="89" t="s">
        <v>69</v>
      </c>
      <c r="N1470" s="89" t="s">
        <v>70</v>
      </c>
      <c r="O1470" s="89" t="s">
        <v>157</v>
      </c>
      <c r="P1470" s="89" t="s">
        <v>114</v>
      </c>
      <c r="Q1470" s="89" t="s">
        <v>130</v>
      </c>
      <c r="R1470" s="89" t="s">
        <v>140</v>
      </c>
      <c r="S1470" s="81" t="s">
        <v>169</v>
      </c>
      <c r="T1470" s="81" t="s">
        <v>104</v>
      </c>
      <c r="U1470" s="85">
        <v>2.5999999999999999E-2</v>
      </c>
      <c r="V1470" s="86"/>
      <c r="W1470" s="86">
        <v>13.3</v>
      </c>
      <c r="X1470" s="87">
        <v>818.19799999999998</v>
      </c>
      <c r="Y1470" s="87">
        <v>504.44940000000003</v>
      </c>
      <c r="Z1470" s="87">
        <f t="shared" si="220"/>
        <v>0.61653707293344651</v>
      </c>
      <c r="AA1470" s="88">
        <f t="shared" si="221"/>
        <v>8.1999430700148395</v>
      </c>
      <c r="AB1470" s="85">
        <v>6.609</v>
      </c>
      <c r="AC1470" s="88">
        <f t="shared" si="222"/>
        <v>0.80598120542659324</v>
      </c>
      <c r="AD1470" s="88">
        <f t="shared" si="223"/>
        <v>1.2407237206861612</v>
      </c>
      <c r="AE1470" s="88">
        <f t="shared" si="224"/>
        <v>3.2258816737840187E-2</v>
      </c>
      <c r="AF1470" s="89">
        <v>995</v>
      </c>
      <c r="AG1470" s="89">
        <f t="shared" si="225"/>
        <v>3.2420921344563005E-5</v>
      </c>
      <c r="AH1470" s="90">
        <v>2000</v>
      </c>
      <c r="AI1470" s="89">
        <v>10.374000000000001</v>
      </c>
      <c r="AJ1470" s="89">
        <f t="shared" si="226"/>
        <v>6.2504186127941017E-3</v>
      </c>
      <c r="AK1470" s="1">
        <f t="shared" si="227"/>
        <v>7.2503796183241481E-5</v>
      </c>
      <c r="AL1470" s="1">
        <f t="shared" si="228"/>
        <v>0</v>
      </c>
      <c r="AM1470" s="81" t="s">
        <v>169</v>
      </c>
      <c r="AN1470" s="89" t="s">
        <v>69</v>
      </c>
      <c r="AO1470" s="89" t="s">
        <v>70</v>
      </c>
      <c r="AP1470" s="89" t="s">
        <v>157</v>
      </c>
      <c r="AQ1470" s="89" t="s">
        <v>114</v>
      </c>
      <c r="AR1470" s="89" t="s">
        <v>130</v>
      </c>
      <c r="AS1470" s="89" t="s">
        <v>140</v>
      </c>
      <c r="AT1470" s="81" t="s">
        <v>169</v>
      </c>
      <c r="AU1470" s="81" t="s">
        <v>104</v>
      </c>
    </row>
    <row r="1471" spans="1:47" s="89" customFormat="1" ht="16">
      <c r="A1471" s="81" t="s">
        <v>170</v>
      </c>
      <c r="B1471" s="81" t="s">
        <v>169</v>
      </c>
      <c r="C1471" s="81" t="s">
        <v>66</v>
      </c>
      <c r="D1471" s="81" t="s">
        <v>67</v>
      </c>
      <c r="E1471" s="82">
        <v>88</v>
      </c>
      <c r="F1471" s="83">
        <v>0.39300000000000002</v>
      </c>
      <c r="G1471" s="82">
        <v>2782.6</v>
      </c>
      <c r="H1471" s="81" t="s">
        <v>104</v>
      </c>
      <c r="I1471" s="83">
        <v>-34.24</v>
      </c>
      <c r="J1471" s="84">
        <v>1.0682146198333369</v>
      </c>
      <c r="K1471" s="103">
        <f t="shared" si="229"/>
        <v>1.1554798282195351</v>
      </c>
      <c r="L1471" s="115"/>
      <c r="M1471" s="89" t="s">
        <v>69</v>
      </c>
      <c r="N1471" s="89" t="s">
        <v>70</v>
      </c>
      <c r="O1471" s="89" t="s">
        <v>157</v>
      </c>
      <c r="P1471" s="89" t="s">
        <v>114</v>
      </c>
      <c r="Q1471" s="89" t="s">
        <v>130</v>
      </c>
      <c r="R1471" s="89" t="s">
        <v>140</v>
      </c>
      <c r="S1471" s="81" t="s">
        <v>169</v>
      </c>
      <c r="T1471" s="81" t="s">
        <v>104</v>
      </c>
      <c r="U1471" s="85">
        <v>2.3E-2</v>
      </c>
      <c r="V1471" s="86"/>
      <c r="W1471" s="86">
        <v>13.3</v>
      </c>
      <c r="X1471" s="87">
        <v>818.19799999999998</v>
      </c>
      <c r="Y1471" s="87">
        <v>504.44940000000003</v>
      </c>
      <c r="Z1471" s="87">
        <f t="shared" si="220"/>
        <v>0.61653707293344651</v>
      </c>
      <c r="AA1471" s="88">
        <f t="shared" si="221"/>
        <v>8.1999430700148395</v>
      </c>
      <c r="AB1471" s="85">
        <v>6.609</v>
      </c>
      <c r="AC1471" s="88">
        <f t="shared" si="222"/>
        <v>0.80598120542659324</v>
      </c>
      <c r="AD1471" s="88">
        <f t="shared" si="223"/>
        <v>1.2407237206861612</v>
      </c>
      <c r="AE1471" s="88">
        <f t="shared" si="224"/>
        <v>2.8536645575781706E-2</v>
      </c>
      <c r="AF1471" s="89">
        <v>995</v>
      </c>
      <c r="AG1471" s="89">
        <f t="shared" si="225"/>
        <v>2.8680045804805735E-5</v>
      </c>
      <c r="AH1471" s="90">
        <v>2000</v>
      </c>
      <c r="AI1471" s="89">
        <v>10.374000000000001</v>
      </c>
      <c r="AJ1471" s="89">
        <f t="shared" si="226"/>
        <v>5.5292164651640123E-3</v>
      </c>
      <c r="AK1471" s="1">
        <f t="shared" si="227"/>
        <v>6.388898091356337E-5</v>
      </c>
      <c r="AL1471" s="1">
        <f t="shared" si="228"/>
        <v>0</v>
      </c>
      <c r="AM1471" s="81" t="s">
        <v>169</v>
      </c>
      <c r="AN1471" s="89" t="s">
        <v>69</v>
      </c>
      <c r="AO1471" s="89" t="s">
        <v>70</v>
      </c>
      <c r="AP1471" s="89" t="s">
        <v>157</v>
      </c>
      <c r="AQ1471" s="89" t="s">
        <v>114</v>
      </c>
      <c r="AR1471" s="89" t="s">
        <v>130</v>
      </c>
      <c r="AS1471" s="89" t="s">
        <v>140</v>
      </c>
      <c r="AT1471" s="81" t="s">
        <v>169</v>
      </c>
      <c r="AU1471" s="81" t="s">
        <v>104</v>
      </c>
    </row>
    <row r="1472" spans="1:47" s="89" customFormat="1" ht="16">
      <c r="A1472" s="81" t="s">
        <v>173</v>
      </c>
      <c r="B1472" s="81" t="s">
        <v>174</v>
      </c>
      <c r="C1472" s="81" t="s">
        <v>66</v>
      </c>
      <c r="D1472" s="91" t="s">
        <v>67</v>
      </c>
      <c r="E1472" s="82">
        <v>86</v>
      </c>
      <c r="F1472" s="83">
        <v>0.27600000000000002</v>
      </c>
      <c r="G1472" s="82">
        <v>2782.6</v>
      </c>
      <c r="H1472" s="81" t="s">
        <v>104</v>
      </c>
      <c r="I1472" s="83">
        <v>-32.299999999999997</v>
      </c>
      <c r="J1472" s="84">
        <v>1.0703374612950509</v>
      </c>
      <c r="K1472" s="103">
        <f t="shared" si="229"/>
        <v>1.1577740605816507</v>
      </c>
      <c r="L1472" s="115"/>
      <c r="M1472" s="89" t="s">
        <v>69</v>
      </c>
      <c r="N1472" s="89" t="s">
        <v>70</v>
      </c>
      <c r="O1472" s="89" t="s">
        <v>157</v>
      </c>
      <c r="P1472" s="89" t="s">
        <v>114</v>
      </c>
      <c r="Q1472" s="89" t="s">
        <v>130</v>
      </c>
      <c r="R1472" s="89" t="s">
        <v>146</v>
      </c>
      <c r="S1472" s="81" t="s">
        <v>174</v>
      </c>
      <c r="T1472" s="81" t="s">
        <v>104</v>
      </c>
      <c r="U1472" s="85">
        <v>1.9E-2</v>
      </c>
      <c r="V1472" s="86"/>
      <c r="W1472" s="86">
        <v>13.3</v>
      </c>
      <c r="X1472" s="87">
        <v>818.19799999999998</v>
      </c>
      <c r="Y1472" s="87">
        <v>504.44940000000003</v>
      </c>
      <c r="Z1472" s="87">
        <f t="shared" si="220"/>
        <v>0.61653707293344651</v>
      </c>
      <c r="AA1472" s="88">
        <f t="shared" si="221"/>
        <v>8.1999430700148395</v>
      </c>
      <c r="AB1472" s="85">
        <v>4.4690000000000003</v>
      </c>
      <c r="AC1472" s="88">
        <f t="shared" si="222"/>
        <v>0.54500378378747849</v>
      </c>
      <c r="AD1472" s="88">
        <f t="shared" si="223"/>
        <v>1.8348496464566657</v>
      </c>
      <c r="AE1472" s="88">
        <f t="shared" si="224"/>
        <v>3.4862143282676644E-2</v>
      </c>
      <c r="AF1472" s="89">
        <v>995</v>
      </c>
      <c r="AG1472" s="89">
        <f t="shared" si="225"/>
        <v>3.5037329932338337E-5</v>
      </c>
      <c r="AH1472" s="90">
        <v>2000</v>
      </c>
      <c r="AI1472" s="89">
        <v>10.242000000000001</v>
      </c>
      <c r="AJ1472" s="89">
        <f t="shared" si="226"/>
        <v>6.8418921953404283E-3</v>
      </c>
      <c r="AK1472" s="1">
        <f t="shared" si="227"/>
        <v>7.921365309061192E-5</v>
      </c>
      <c r="AL1472" s="1">
        <f t="shared" si="228"/>
        <v>0</v>
      </c>
      <c r="AM1472" s="81" t="s">
        <v>174</v>
      </c>
      <c r="AN1472" s="89" t="s">
        <v>69</v>
      </c>
      <c r="AO1472" s="89" t="s">
        <v>70</v>
      </c>
      <c r="AP1472" s="89" t="s">
        <v>157</v>
      </c>
      <c r="AQ1472" s="89" t="s">
        <v>114</v>
      </c>
      <c r="AR1472" s="89" t="s">
        <v>130</v>
      </c>
      <c r="AS1472" s="89" t="s">
        <v>146</v>
      </c>
      <c r="AT1472" s="81" t="s">
        <v>174</v>
      </c>
      <c r="AU1472" s="81" t="s">
        <v>104</v>
      </c>
    </row>
    <row r="1473" spans="1:47" s="89" customFormat="1" ht="16">
      <c r="A1473" s="81" t="s">
        <v>177</v>
      </c>
      <c r="B1473" s="81" t="s">
        <v>178</v>
      </c>
      <c r="C1473" s="81" t="s">
        <v>66</v>
      </c>
      <c r="D1473" s="91" t="s">
        <v>67</v>
      </c>
      <c r="E1473" s="82">
        <v>87</v>
      </c>
      <c r="F1473" s="83">
        <v>0.45200000000000001</v>
      </c>
      <c r="G1473" s="82">
        <v>2782.4</v>
      </c>
      <c r="H1473" s="81" t="s">
        <v>104</v>
      </c>
      <c r="I1473" s="83">
        <v>-29.401</v>
      </c>
      <c r="J1473" s="84">
        <v>1.073509516977998</v>
      </c>
      <c r="K1473" s="103">
        <f t="shared" si="229"/>
        <v>1.1612022021150308</v>
      </c>
      <c r="L1473" s="115"/>
      <c r="M1473" s="89" t="s">
        <v>69</v>
      </c>
      <c r="N1473" s="89" t="s">
        <v>70</v>
      </c>
      <c r="O1473" s="89" t="s">
        <v>157</v>
      </c>
      <c r="P1473" s="89" t="s">
        <v>114</v>
      </c>
      <c r="Q1473" s="89" t="s">
        <v>130</v>
      </c>
      <c r="R1473" s="89" t="s">
        <v>151</v>
      </c>
      <c r="S1473" s="81" t="s">
        <v>178</v>
      </c>
      <c r="T1473" s="81" t="s">
        <v>104</v>
      </c>
      <c r="U1473" s="85">
        <v>2.4E-2</v>
      </c>
      <c r="V1473" s="86"/>
      <c r="W1473" s="86">
        <v>13.3</v>
      </c>
      <c r="X1473" s="87">
        <v>818.19799999999998</v>
      </c>
      <c r="Y1473" s="87">
        <v>504.44940000000003</v>
      </c>
      <c r="Z1473" s="87">
        <f t="shared" si="220"/>
        <v>0.61653707293344651</v>
      </c>
      <c r="AA1473" s="88">
        <f t="shared" si="221"/>
        <v>8.1999430700148395</v>
      </c>
      <c r="AB1473" s="85">
        <v>6.6680000000000001</v>
      </c>
      <c r="AC1473" s="88">
        <f t="shared" si="222"/>
        <v>0.81317637733159687</v>
      </c>
      <c r="AD1473" s="88">
        <f t="shared" si="223"/>
        <v>1.229745511399946</v>
      </c>
      <c r="AE1473" s="88">
        <f t="shared" si="224"/>
        <v>2.9513892273598706E-2</v>
      </c>
      <c r="AF1473" s="89">
        <v>995</v>
      </c>
      <c r="AG1473" s="89">
        <f t="shared" si="225"/>
        <v>2.966220329004895E-5</v>
      </c>
      <c r="AH1473" s="90">
        <v>2000</v>
      </c>
      <c r="AI1473" s="89">
        <v>10.265000000000001</v>
      </c>
      <c r="AJ1473" s="89">
        <f t="shared" si="226"/>
        <v>5.7792894866145056E-3</v>
      </c>
      <c r="AK1473" s="1">
        <f t="shared" si="227"/>
        <v>6.7109236785170095E-5</v>
      </c>
      <c r="AL1473" s="1">
        <f t="shared" si="228"/>
        <v>0</v>
      </c>
      <c r="AM1473" s="81" t="s">
        <v>178</v>
      </c>
      <c r="AN1473" s="89" t="s">
        <v>69</v>
      </c>
      <c r="AO1473" s="89" t="s">
        <v>70</v>
      </c>
      <c r="AP1473" s="89" t="s">
        <v>157</v>
      </c>
      <c r="AQ1473" s="89" t="s">
        <v>114</v>
      </c>
      <c r="AR1473" s="89" t="s">
        <v>130</v>
      </c>
      <c r="AS1473" s="89" t="s">
        <v>151</v>
      </c>
      <c r="AT1473" s="81" t="s">
        <v>178</v>
      </c>
      <c r="AU1473" s="81" t="s">
        <v>104</v>
      </c>
    </row>
    <row r="1474" spans="1:47" s="71" customFormat="1" ht="16">
      <c r="A1474" s="72" t="s">
        <v>179</v>
      </c>
      <c r="B1474" s="72" t="s">
        <v>180</v>
      </c>
      <c r="C1474" s="72" t="s">
        <v>66</v>
      </c>
      <c r="D1474" s="73" t="s">
        <v>67</v>
      </c>
      <c r="E1474" s="74">
        <v>96</v>
      </c>
      <c r="F1474" s="75">
        <v>0.36</v>
      </c>
      <c r="G1474" s="74">
        <v>2782.4</v>
      </c>
      <c r="H1474" s="72" t="s">
        <v>104</v>
      </c>
      <c r="I1474" s="75">
        <v>28.056000000000001</v>
      </c>
      <c r="J1474" s="76">
        <v>1.1363364277595471</v>
      </c>
      <c r="K1474" s="103">
        <f t="shared" si="229"/>
        <v>1.2290975440025644</v>
      </c>
      <c r="L1474" s="115"/>
      <c r="M1474" s="71" t="s">
        <v>119</v>
      </c>
      <c r="N1474" s="71" t="s">
        <v>120</v>
      </c>
      <c r="O1474" s="71" t="s">
        <v>71</v>
      </c>
      <c r="P1474" s="71" t="s">
        <v>72</v>
      </c>
      <c r="Q1474" s="71" t="s">
        <v>130</v>
      </c>
      <c r="R1474" s="71" t="s">
        <v>131</v>
      </c>
      <c r="S1474" s="72" t="s">
        <v>180</v>
      </c>
      <c r="T1474" s="72" t="s">
        <v>104</v>
      </c>
      <c r="U1474" s="77">
        <v>1.9E-2</v>
      </c>
      <c r="V1474" s="67"/>
      <c r="W1474" s="67">
        <v>13.3</v>
      </c>
      <c r="X1474" s="78">
        <v>818.19799999999998</v>
      </c>
      <c r="Y1474" s="78">
        <v>504.44940000000003</v>
      </c>
      <c r="Z1474" s="78">
        <f t="shared" ref="Z1474:Z1537" si="230">Y1474/X1474</f>
        <v>0.61653707293344651</v>
      </c>
      <c r="AA1474" s="79">
        <f t="shared" ref="AA1474:AA1537" si="231">W1474*Z1474</f>
        <v>8.1999430700148395</v>
      </c>
      <c r="AB1474" s="77">
        <v>5.4939999999999998</v>
      </c>
      <c r="AC1474" s="79">
        <f t="shared" ref="AC1474:AC1537" si="232">AB1474/AA1474</f>
        <v>0.6700046516286432</v>
      </c>
      <c r="AD1474" s="79">
        <f t="shared" ref="AD1474:AD1537" si="233">1/AC1474</f>
        <v>1.4925269512222135</v>
      </c>
      <c r="AE1474" s="79">
        <f t="shared" ref="AE1474:AE1537" si="234">U1474*AD1474</f>
        <v>2.8358012073222055E-2</v>
      </c>
      <c r="AF1474" s="71">
        <v>995</v>
      </c>
      <c r="AG1474" s="71">
        <f t="shared" ref="AG1474:AG1537" si="235">AE1474/AF1474</f>
        <v>2.8500514646454327E-5</v>
      </c>
      <c r="AH1474" s="80">
        <v>2000</v>
      </c>
      <c r="AI1474" s="71">
        <v>10.356</v>
      </c>
      <c r="AJ1474" s="71">
        <f t="shared" ref="AJ1474:AJ1537" si="236">AG1474*AH1474/AI1474</f>
        <v>5.5041550109027277E-3</v>
      </c>
      <c r="AK1474" s="1">
        <f t="shared" si="227"/>
        <v>6.7651434057099501E-5</v>
      </c>
      <c r="AL1474" s="1">
        <f t="shared" si="228"/>
        <v>0</v>
      </c>
      <c r="AM1474" s="72" t="s">
        <v>180</v>
      </c>
      <c r="AN1474" s="71" t="s">
        <v>119</v>
      </c>
      <c r="AO1474" s="71" t="s">
        <v>120</v>
      </c>
      <c r="AP1474" s="71" t="s">
        <v>71</v>
      </c>
      <c r="AQ1474" s="71" t="s">
        <v>72</v>
      </c>
      <c r="AR1474" s="71" t="s">
        <v>130</v>
      </c>
      <c r="AS1474" s="71" t="s">
        <v>131</v>
      </c>
      <c r="AT1474" s="72" t="s">
        <v>180</v>
      </c>
      <c r="AU1474" s="72" t="s">
        <v>104</v>
      </c>
    </row>
    <row r="1475" spans="1:47" s="89" customFormat="1" ht="16">
      <c r="A1475" s="81" t="s">
        <v>186</v>
      </c>
      <c r="B1475" s="81" t="s">
        <v>187</v>
      </c>
      <c r="C1475" s="81" t="s">
        <v>66</v>
      </c>
      <c r="D1475" s="91" t="s">
        <v>67</v>
      </c>
      <c r="E1475" s="82">
        <v>100</v>
      </c>
      <c r="F1475" s="83">
        <v>0.443</v>
      </c>
      <c r="G1475" s="82">
        <v>2782.6</v>
      </c>
      <c r="H1475" s="81" t="s">
        <v>104</v>
      </c>
      <c r="I1475" s="83">
        <v>-27.303999999999998</v>
      </c>
      <c r="J1475" s="84">
        <v>1.0758039058072855</v>
      </c>
      <c r="K1475" s="103">
        <f t="shared" si="229"/>
        <v>1.1636818099535364</v>
      </c>
      <c r="L1475" s="115"/>
      <c r="M1475" s="89" t="s">
        <v>119</v>
      </c>
      <c r="N1475" s="89" t="s">
        <v>120</v>
      </c>
      <c r="O1475" s="89" t="s">
        <v>71</v>
      </c>
      <c r="P1475" s="89" t="s">
        <v>114</v>
      </c>
      <c r="Q1475" s="89" t="s">
        <v>130</v>
      </c>
      <c r="R1475" s="89" t="s">
        <v>74</v>
      </c>
      <c r="S1475" s="81" t="s">
        <v>187</v>
      </c>
      <c r="T1475" s="81" t="s">
        <v>104</v>
      </c>
      <c r="U1475" s="85">
        <v>3.1E-2</v>
      </c>
      <c r="V1475" s="86"/>
      <c r="W1475" s="86">
        <v>13.3</v>
      </c>
      <c r="X1475" s="87">
        <v>818.19799999999998</v>
      </c>
      <c r="Y1475" s="87">
        <v>504.44940000000003</v>
      </c>
      <c r="Z1475" s="87">
        <f t="shared" si="230"/>
        <v>0.61653707293344651</v>
      </c>
      <c r="AA1475" s="88">
        <f t="shared" si="231"/>
        <v>8.1999430700148395</v>
      </c>
      <c r="AB1475" s="85">
        <v>3.2290000000000001</v>
      </c>
      <c r="AC1475" s="88">
        <f t="shared" si="232"/>
        <v>0.39378322171621571</v>
      </c>
      <c r="AD1475" s="88">
        <f t="shared" si="233"/>
        <v>2.5394682781092719</v>
      </c>
      <c r="AE1475" s="88">
        <f t="shared" si="234"/>
        <v>7.8723516621387435E-2</v>
      </c>
      <c r="AF1475" s="89">
        <v>950</v>
      </c>
      <c r="AG1475" s="89">
        <f t="shared" si="235"/>
        <v>8.2866859601460463E-5</v>
      </c>
      <c r="AH1475" s="90">
        <v>2000</v>
      </c>
      <c r="AI1475" s="89">
        <v>10.226000000000001</v>
      </c>
      <c r="AJ1475" s="89">
        <f t="shared" si="236"/>
        <v>1.6207091649024147E-2</v>
      </c>
      <c r="AK1475" s="1">
        <f t="shared" ref="AK1475:AK1538" si="237">AJ1475*(K1475/100)</f>
        <v>1.8859897744219264E-4</v>
      </c>
      <c r="AL1475" s="1">
        <f t="shared" ref="AL1475:AL1538" si="238">AJ1475*(L1475/100)</f>
        <v>0</v>
      </c>
      <c r="AM1475" s="81" t="s">
        <v>187</v>
      </c>
      <c r="AN1475" s="89" t="s">
        <v>119</v>
      </c>
      <c r="AO1475" s="89" t="s">
        <v>120</v>
      </c>
      <c r="AP1475" s="89" t="s">
        <v>71</v>
      </c>
      <c r="AQ1475" s="89" t="s">
        <v>114</v>
      </c>
      <c r="AR1475" s="89" t="s">
        <v>130</v>
      </c>
      <c r="AS1475" s="89" t="s">
        <v>74</v>
      </c>
      <c r="AT1475" s="81" t="s">
        <v>187</v>
      </c>
      <c r="AU1475" s="81" t="s">
        <v>104</v>
      </c>
    </row>
    <row r="1476" spans="1:47" s="89" customFormat="1" ht="16">
      <c r="A1476" s="81" t="s">
        <v>190</v>
      </c>
      <c r="B1476" s="81" t="s">
        <v>191</v>
      </c>
      <c r="C1476" s="81" t="s">
        <v>66</v>
      </c>
      <c r="D1476" s="91" t="s">
        <v>67</v>
      </c>
      <c r="E1476" s="82">
        <v>90</v>
      </c>
      <c r="F1476" s="83">
        <v>0.40500000000000003</v>
      </c>
      <c r="G1476" s="82">
        <v>2782.8</v>
      </c>
      <c r="H1476" s="81" t="s">
        <v>104</v>
      </c>
      <c r="I1476" s="83">
        <v>-31.850999999999999</v>
      </c>
      <c r="J1476" s="84">
        <v>1.0708287657437039</v>
      </c>
      <c r="K1476" s="103">
        <f t="shared" si="229"/>
        <v>1.1583050301113862</v>
      </c>
      <c r="L1476" s="115"/>
      <c r="M1476" s="89" t="s">
        <v>119</v>
      </c>
      <c r="N1476" s="89" t="s">
        <v>120</v>
      </c>
      <c r="O1476" s="89" t="s">
        <v>71</v>
      </c>
      <c r="P1476" s="89" t="s">
        <v>114</v>
      </c>
      <c r="Q1476" s="89" t="s">
        <v>130</v>
      </c>
      <c r="R1476" s="89" t="s">
        <v>140</v>
      </c>
      <c r="S1476" s="81" t="s">
        <v>191</v>
      </c>
      <c r="T1476" s="81" t="s">
        <v>104</v>
      </c>
      <c r="U1476" s="85">
        <v>2.5000000000000001E-2</v>
      </c>
      <c r="V1476" s="86"/>
      <c r="W1476" s="86">
        <v>13.3</v>
      </c>
      <c r="X1476" s="87">
        <v>818.19799999999998</v>
      </c>
      <c r="Y1476" s="87">
        <v>504.44940000000003</v>
      </c>
      <c r="Z1476" s="87">
        <f t="shared" si="230"/>
        <v>0.61653707293344651</v>
      </c>
      <c r="AA1476" s="88">
        <f t="shared" si="231"/>
        <v>8.1999430700148395</v>
      </c>
      <c r="AB1476" s="85">
        <v>6.8330000000000002</v>
      </c>
      <c r="AC1476" s="88">
        <f t="shared" si="232"/>
        <v>0.83329846825236975</v>
      </c>
      <c r="AD1476" s="88">
        <f t="shared" si="233"/>
        <v>1.2000502078171871</v>
      </c>
      <c r="AE1476" s="88">
        <f t="shared" si="234"/>
        <v>3.0001255195429677E-2</v>
      </c>
      <c r="AF1476" s="89">
        <v>950</v>
      </c>
      <c r="AG1476" s="89">
        <f t="shared" si="235"/>
        <v>3.1580268626768079E-5</v>
      </c>
      <c r="AH1476" s="90">
        <v>2000</v>
      </c>
      <c r="AI1476" s="89">
        <v>10.292</v>
      </c>
      <c r="AJ1476" s="89">
        <f t="shared" si="236"/>
        <v>6.1368574867407847E-3</v>
      </c>
      <c r="AK1476" s="1">
        <f t="shared" si="237"/>
        <v>7.1083528959685701E-5</v>
      </c>
      <c r="AL1476" s="1">
        <f t="shared" si="238"/>
        <v>0</v>
      </c>
      <c r="AM1476" s="81" t="s">
        <v>191</v>
      </c>
      <c r="AN1476" s="89" t="s">
        <v>119</v>
      </c>
      <c r="AO1476" s="89" t="s">
        <v>120</v>
      </c>
      <c r="AP1476" s="89" t="s">
        <v>71</v>
      </c>
      <c r="AQ1476" s="89" t="s">
        <v>114</v>
      </c>
      <c r="AR1476" s="89" t="s">
        <v>130</v>
      </c>
      <c r="AS1476" s="89" t="s">
        <v>140</v>
      </c>
      <c r="AT1476" s="81" t="s">
        <v>191</v>
      </c>
      <c r="AU1476" s="81" t="s">
        <v>104</v>
      </c>
    </row>
    <row r="1477" spans="1:47" s="89" customFormat="1" ht="16">
      <c r="A1477" s="81" t="s">
        <v>194</v>
      </c>
      <c r="B1477" s="81" t="s">
        <v>195</v>
      </c>
      <c r="C1477" s="81" t="s">
        <v>66</v>
      </c>
      <c r="D1477" s="91" t="s">
        <v>67</v>
      </c>
      <c r="E1477" s="82">
        <v>90</v>
      </c>
      <c r="F1477" s="83">
        <v>0.54100000000000004</v>
      </c>
      <c r="G1477" s="82">
        <v>2782.6</v>
      </c>
      <c r="H1477" s="81" t="s">
        <v>104</v>
      </c>
      <c r="I1477" s="83">
        <v>-28.318999999999999</v>
      </c>
      <c r="J1477" s="84">
        <v>1.0746933780091263</v>
      </c>
      <c r="K1477" s="103">
        <f t="shared" ref="K1477:K1540" si="239">((J1477*13.003355)/(((100-J1477)*12.0107)+(J1477*13.003355)))*100</f>
        <v>1.1624816338080846</v>
      </c>
      <c r="L1477" s="115"/>
      <c r="M1477" s="89" t="s">
        <v>119</v>
      </c>
      <c r="N1477" s="89" t="s">
        <v>120</v>
      </c>
      <c r="O1477" s="89" t="s">
        <v>71</v>
      </c>
      <c r="P1477" s="89" t="s">
        <v>114</v>
      </c>
      <c r="Q1477" s="89" t="s">
        <v>130</v>
      </c>
      <c r="R1477" s="89" t="s">
        <v>146</v>
      </c>
      <c r="S1477" s="81" t="s">
        <v>195</v>
      </c>
      <c r="T1477" s="81" t="s">
        <v>104</v>
      </c>
      <c r="U1477" s="85">
        <v>3.4000000000000002E-2</v>
      </c>
      <c r="V1477" s="86"/>
      <c r="W1477" s="86">
        <v>13.3</v>
      </c>
      <c r="X1477" s="87">
        <v>818.19799999999998</v>
      </c>
      <c r="Y1477" s="87">
        <v>504.44940000000003</v>
      </c>
      <c r="Z1477" s="87">
        <f t="shared" si="230"/>
        <v>0.61653707293344651</v>
      </c>
      <c r="AA1477" s="88">
        <f t="shared" si="231"/>
        <v>8.1999430700148395</v>
      </c>
      <c r="AB1477" s="85">
        <v>7.0259999999999998</v>
      </c>
      <c r="AC1477" s="88">
        <f t="shared" si="232"/>
        <v>0.85683521702636467</v>
      </c>
      <c r="AD1477" s="88">
        <f t="shared" si="233"/>
        <v>1.1670855493900996</v>
      </c>
      <c r="AE1477" s="88">
        <f t="shared" si="234"/>
        <v>3.9680908679263389E-2</v>
      </c>
      <c r="AF1477" s="89">
        <v>950</v>
      </c>
      <c r="AG1477" s="89">
        <f t="shared" si="235"/>
        <v>4.1769377557119357E-5</v>
      </c>
      <c r="AH1477" s="90">
        <v>2000</v>
      </c>
      <c r="AI1477" s="89">
        <v>10.246</v>
      </c>
      <c r="AJ1477" s="89">
        <f t="shared" si="236"/>
        <v>8.1533042274291138E-3</v>
      </c>
      <c r="AK1477" s="1">
        <f t="shared" si="237"/>
        <v>9.4780664192361589E-5</v>
      </c>
      <c r="AL1477" s="1">
        <f t="shared" si="238"/>
        <v>0</v>
      </c>
      <c r="AM1477" s="81" t="s">
        <v>195</v>
      </c>
      <c r="AN1477" s="89" t="s">
        <v>119</v>
      </c>
      <c r="AO1477" s="89" t="s">
        <v>120</v>
      </c>
      <c r="AP1477" s="89" t="s">
        <v>71</v>
      </c>
      <c r="AQ1477" s="89" t="s">
        <v>114</v>
      </c>
      <c r="AR1477" s="89" t="s">
        <v>130</v>
      </c>
      <c r="AS1477" s="89" t="s">
        <v>146</v>
      </c>
      <c r="AT1477" s="81" t="s">
        <v>195</v>
      </c>
      <c r="AU1477" s="81" t="s">
        <v>104</v>
      </c>
    </row>
    <row r="1478" spans="1:47" s="89" customFormat="1" ht="16">
      <c r="A1478" s="81" t="s">
        <v>198</v>
      </c>
      <c r="B1478" s="81" t="s">
        <v>199</v>
      </c>
      <c r="C1478" s="81" t="s">
        <v>66</v>
      </c>
      <c r="D1478" s="91" t="s">
        <v>67</v>
      </c>
      <c r="E1478" s="82">
        <v>98</v>
      </c>
      <c r="F1478" s="83">
        <v>0.441</v>
      </c>
      <c r="G1478" s="82">
        <v>2782.8</v>
      </c>
      <c r="H1478" s="81" t="s">
        <v>104</v>
      </c>
      <c r="I1478" s="83">
        <v>-26.15</v>
      </c>
      <c r="J1478" s="84">
        <v>1.0770664854488095</v>
      </c>
      <c r="K1478" s="103">
        <f t="shared" si="239"/>
        <v>1.1650463097892263</v>
      </c>
      <c r="L1478" s="115"/>
      <c r="M1478" s="89" t="s">
        <v>119</v>
      </c>
      <c r="N1478" s="89" t="s">
        <v>120</v>
      </c>
      <c r="O1478" s="89" t="s">
        <v>71</v>
      </c>
      <c r="P1478" s="89" t="s">
        <v>114</v>
      </c>
      <c r="Q1478" s="89" t="s">
        <v>130</v>
      </c>
      <c r="R1478" s="89" t="s">
        <v>151</v>
      </c>
      <c r="S1478" s="81" t="s">
        <v>199</v>
      </c>
      <c r="T1478" s="81" t="s">
        <v>104</v>
      </c>
      <c r="U1478" s="85">
        <v>3.2000000000000001E-2</v>
      </c>
      <c r="V1478" s="86"/>
      <c r="W1478" s="86">
        <v>13.3</v>
      </c>
      <c r="X1478" s="87">
        <v>818.19799999999998</v>
      </c>
      <c r="Y1478" s="87">
        <v>504.44940000000003</v>
      </c>
      <c r="Z1478" s="87">
        <f t="shared" si="230"/>
        <v>0.61653707293344651</v>
      </c>
      <c r="AA1478" s="88">
        <f t="shared" si="231"/>
        <v>8.1999430700148395</v>
      </c>
      <c r="AB1478" s="85">
        <v>3.3</v>
      </c>
      <c r="AC1478" s="88">
        <f t="shared" si="232"/>
        <v>0.40244181841545734</v>
      </c>
      <c r="AD1478" s="88">
        <f t="shared" si="233"/>
        <v>2.4848312333378302</v>
      </c>
      <c r="AE1478" s="88">
        <f t="shared" si="234"/>
        <v>7.9514599466810568E-2</v>
      </c>
      <c r="AF1478" s="89">
        <v>950</v>
      </c>
      <c r="AG1478" s="89">
        <f t="shared" si="235"/>
        <v>8.3699578386116385E-5</v>
      </c>
      <c r="AH1478" s="90">
        <v>2000</v>
      </c>
      <c r="AI1478" s="89">
        <v>10.257999999999999</v>
      </c>
      <c r="AJ1478" s="89">
        <f t="shared" si="236"/>
        <v>1.6318888357597268E-2</v>
      </c>
      <c r="AK1478" s="1">
        <f t="shared" si="237"/>
        <v>1.9012260660881066E-4</v>
      </c>
      <c r="AL1478" s="1">
        <f t="shared" si="238"/>
        <v>0</v>
      </c>
      <c r="AM1478" s="81" t="s">
        <v>199</v>
      </c>
      <c r="AN1478" s="89" t="s">
        <v>119</v>
      </c>
      <c r="AO1478" s="89" t="s">
        <v>120</v>
      </c>
      <c r="AP1478" s="89" t="s">
        <v>71</v>
      </c>
      <c r="AQ1478" s="89" t="s">
        <v>114</v>
      </c>
      <c r="AR1478" s="89" t="s">
        <v>130</v>
      </c>
      <c r="AS1478" s="89" t="s">
        <v>151</v>
      </c>
      <c r="AT1478" s="81" t="s">
        <v>199</v>
      </c>
      <c r="AU1478" s="81" t="s">
        <v>104</v>
      </c>
    </row>
    <row r="1479" spans="1:47" s="89" customFormat="1" ht="16">
      <c r="A1479" s="81" t="s">
        <v>202</v>
      </c>
      <c r="B1479" s="81" t="s">
        <v>203</v>
      </c>
      <c r="C1479" s="81" t="s">
        <v>66</v>
      </c>
      <c r="D1479" s="91" t="s">
        <v>67</v>
      </c>
      <c r="E1479" s="82">
        <v>100</v>
      </c>
      <c r="F1479" s="83">
        <v>0.47199999999999998</v>
      </c>
      <c r="G1479" s="82">
        <v>2783</v>
      </c>
      <c r="H1479" s="81" t="s">
        <v>104</v>
      </c>
      <c r="I1479" s="83">
        <v>-35.26</v>
      </c>
      <c r="J1479" s="84">
        <v>1.0670984501508647</v>
      </c>
      <c r="K1479" s="103">
        <f t="shared" si="239"/>
        <v>1.1542735396189381</v>
      </c>
      <c r="L1479" s="115"/>
      <c r="M1479" s="89" t="s">
        <v>119</v>
      </c>
      <c r="N1479" s="89" t="s">
        <v>120</v>
      </c>
      <c r="O1479" s="89" t="s">
        <v>157</v>
      </c>
      <c r="P1479" s="89" t="s">
        <v>114</v>
      </c>
      <c r="Q1479" s="89" t="s">
        <v>130</v>
      </c>
      <c r="R1479" s="89" t="s">
        <v>131</v>
      </c>
      <c r="S1479" s="81" t="s">
        <v>203</v>
      </c>
      <c r="T1479" s="81" t="s">
        <v>104</v>
      </c>
      <c r="U1479" s="85">
        <v>2.7E-2</v>
      </c>
      <c r="V1479" s="86"/>
      <c r="W1479" s="86">
        <v>13.3</v>
      </c>
      <c r="X1479" s="87">
        <v>818.19799999999998</v>
      </c>
      <c r="Y1479" s="87">
        <v>504.44940000000003</v>
      </c>
      <c r="Z1479" s="87">
        <f t="shared" si="230"/>
        <v>0.61653707293344651</v>
      </c>
      <c r="AA1479" s="88">
        <f t="shared" si="231"/>
        <v>8.1999430700148395</v>
      </c>
      <c r="AB1479" s="85">
        <v>7.2779999999999996</v>
      </c>
      <c r="AC1479" s="88">
        <f t="shared" si="232"/>
        <v>0.88756713770536322</v>
      </c>
      <c r="AD1479" s="88">
        <f t="shared" si="233"/>
        <v>1.12667533251097</v>
      </c>
      <c r="AE1479" s="88">
        <f t="shared" si="234"/>
        <v>3.0420233977796189E-2</v>
      </c>
      <c r="AF1479" s="89">
        <v>995</v>
      </c>
      <c r="AG1479" s="89">
        <f t="shared" si="235"/>
        <v>3.057309947517205E-5</v>
      </c>
      <c r="AH1479" s="90">
        <v>2000</v>
      </c>
      <c r="AI1479" s="89">
        <v>10.146000000000001</v>
      </c>
      <c r="AJ1479" s="89">
        <f t="shared" si="236"/>
        <v>6.0266310812481863E-3</v>
      </c>
      <c r="AK1479" s="1">
        <f t="shared" si="237"/>
        <v>6.9563807901298512E-5</v>
      </c>
      <c r="AL1479" s="1">
        <f t="shared" si="238"/>
        <v>0</v>
      </c>
      <c r="AM1479" s="81" t="s">
        <v>203</v>
      </c>
      <c r="AN1479" s="89" t="s">
        <v>119</v>
      </c>
      <c r="AO1479" s="89" t="s">
        <v>120</v>
      </c>
      <c r="AP1479" s="89" t="s">
        <v>157</v>
      </c>
      <c r="AQ1479" s="89" t="s">
        <v>114</v>
      </c>
      <c r="AR1479" s="89" t="s">
        <v>130</v>
      </c>
      <c r="AS1479" s="89" t="s">
        <v>131</v>
      </c>
      <c r="AT1479" s="81" t="s">
        <v>203</v>
      </c>
      <c r="AU1479" s="81" t="s">
        <v>104</v>
      </c>
    </row>
    <row r="1480" spans="1:47" s="89" customFormat="1" ht="16">
      <c r="A1480" s="81" t="s">
        <v>207</v>
      </c>
      <c r="B1480" s="81" t="s">
        <v>208</v>
      </c>
      <c r="C1480" s="81" t="s">
        <v>66</v>
      </c>
      <c r="D1480" s="91" t="s">
        <v>67</v>
      </c>
      <c r="E1480" s="82">
        <v>101</v>
      </c>
      <c r="F1480" s="83">
        <v>0.42099999999999999</v>
      </c>
      <c r="G1480" s="82">
        <v>2782.8</v>
      </c>
      <c r="H1480" s="81" t="s">
        <v>104</v>
      </c>
      <c r="I1480" s="83">
        <v>-32.484000000000002</v>
      </c>
      <c r="J1480" s="84">
        <v>1.0701361235412019</v>
      </c>
      <c r="K1480" s="103">
        <f t="shared" si="239"/>
        <v>1.1575564678569852</v>
      </c>
      <c r="L1480" s="115"/>
      <c r="M1480" s="89" t="s">
        <v>119</v>
      </c>
      <c r="N1480" s="89" t="s">
        <v>120</v>
      </c>
      <c r="O1480" s="89" t="s">
        <v>157</v>
      </c>
      <c r="P1480" s="89" t="s">
        <v>114</v>
      </c>
      <c r="Q1480" s="89" t="s">
        <v>130</v>
      </c>
      <c r="R1480" s="89" t="s">
        <v>74</v>
      </c>
      <c r="S1480" s="81" t="s">
        <v>208</v>
      </c>
      <c r="T1480" s="81" t="s">
        <v>104</v>
      </c>
      <c r="U1480" s="85">
        <v>2.4E-2</v>
      </c>
      <c r="V1480" s="86"/>
      <c r="W1480" s="86">
        <v>13.3</v>
      </c>
      <c r="X1480" s="87">
        <v>818.19799999999998</v>
      </c>
      <c r="Y1480" s="87">
        <v>504.44940000000003</v>
      </c>
      <c r="Z1480" s="87">
        <f t="shared" si="230"/>
        <v>0.61653707293344651</v>
      </c>
      <c r="AA1480" s="88">
        <f t="shared" si="231"/>
        <v>8.1999430700148395</v>
      </c>
      <c r="AB1480" s="85">
        <v>6.1749999999999998</v>
      </c>
      <c r="AC1480" s="88">
        <f t="shared" si="232"/>
        <v>0.75305400870165129</v>
      </c>
      <c r="AD1480" s="88">
        <f t="shared" si="233"/>
        <v>1.3279260032412694</v>
      </c>
      <c r="AE1480" s="88">
        <f t="shared" si="234"/>
        <v>3.1870224077790464E-2</v>
      </c>
      <c r="AF1480" s="89">
        <v>995</v>
      </c>
      <c r="AG1480" s="89">
        <f t="shared" si="235"/>
        <v>3.2030375957578359E-5</v>
      </c>
      <c r="AH1480" s="90">
        <v>2000</v>
      </c>
      <c r="AI1480" s="89">
        <v>10.226000000000001</v>
      </c>
      <c r="AJ1480" s="89">
        <f t="shared" si="236"/>
        <v>6.264497546954499E-3</v>
      </c>
      <c r="AK1480" s="1">
        <f t="shared" si="237"/>
        <v>7.2515096533513977E-5</v>
      </c>
      <c r="AL1480" s="1">
        <f t="shared" si="238"/>
        <v>0</v>
      </c>
      <c r="AM1480" s="81" t="s">
        <v>208</v>
      </c>
      <c r="AN1480" s="89" t="s">
        <v>119</v>
      </c>
      <c r="AO1480" s="89" t="s">
        <v>120</v>
      </c>
      <c r="AP1480" s="89" t="s">
        <v>157</v>
      </c>
      <c r="AQ1480" s="89" t="s">
        <v>114</v>
      </c>
      <c r="AR1480" s="89" t="s">
        <v>130</v>
      </c>
      <c r="AS1480" s="89" t="s">
        <v>74</v>
      </c>
      <c r="AT1480" s="81" t="s">
        <v>208</v>
      </c>
      <c r="AU1480" s="81" t="s">
        <v>104</v>
      </c>
    </row>
    <row r="1481" spans="1:47" s="89" customFormat="1" ht="16">
      <c r="A1481" s="81" t="s">
        <v>212</v>
      </c>
      <c r="B1481" s="81" t="s">
        <v>213</v>
      </c>
      <c r="C1481" s="81" t="s">
        <v>66</v>
      </c>
      <c r="D1481" s="91" t="s">
        <v>67</v>
      </c>
      <c r="E1481" s="82">
        <v>97</v>
      </c>
      <c r="F1481" s="83">
        <v>0.46500000000000002</v>
      </c>
      <c r="G1481" s="82">
        <v>2782.2</v>
      </c>
      <c r="H1481" s="81" t="s">
        <v>104</v>
      </c>
      <c r="I1481" s="83">
        <v>-30.021999999999998</v>
      </c>
      <c r="J1481" s="84">
        <v>1.0728300423495518</v>
      </c>
      <c r="K1481" s="103">
        <f t="shared" si="239"/>
        <v>1.1604678737698941</v>
      </c>
      <c r="L1481" s="115"/>
      <c r="M1481" s="89" t="s">
        <v>119</v>
      </c>
      <c r="N1481" s="89" t="s">
        <v>120</v>
      </c>
      <c r="O1481" s="89" t="s">
        <v>157</v>
      </c>
      <c r="P1481" s="89" t="s">
        <v>114</v>
      </c>
      <c r="Q1481" s="89" t="s">
        <v>130</v>
      </c>
      <c r="R1481" s="89" t="s">
        <v>140</v>
      </c>
      <c r="S1481" s="81" t="s">
        <v>213</v>
      </c>
      <c r="T1481" s="81" t="s">
        <v>104</v>
      </c>
      <c r="U1481" s="85">
        <v>3.2000000000000001E-2</v>
      </c>
      <c r="V1481" s="86"/>
      <c r="W1481" s="86">
        <v>13.3</v>
      </c>
      <c r="X1481" s="87">
        <v>818.19799999999998</v>
      </c>
      <c r="Y1481" s="87">
        <v>504.44940000000003</v>
      </c>
      <c r="Z1481" s="87">
        <f t="shared" si="230"/>
        <v>0.61653707293344651</v>
      </c>
      <c r="AA1481" s="88">
        <f t="shared" si="231"/>
        <v>8.1999430700148395</v>
      </c>
      <c r="AB1481" s="85">
        <v>6.1529999999999996</v>
      </c>
      <c r="AC1481" s="88">
        <f t="shared" si="232"/>
        <v>0.75037106324554814</v>
      </c>
      <c r="AD1481" s="88">
        <f t="shared" si="233"/>
        <v>1.3326739915512498</v>
      </c>
      <c r="AE1481" s="88">
        <f t="shared" si="234"/>
        <v>4.2645567729639997E-2</v>
      </c>
      <c r="AF1481" s="89">
        <v>995</v>
      </c>
      <c r="AG1481" s="89">
        <f t="shared" si="235"/>
        <v>4.2859867064964821E-5</v>
      </c>
      <c r="AH1481" s="90">
        <v>2000</v>
      </c>
      <c r="AI1481" s="89">
        <v>10.292</v>
      </c>
      <c r="AJ1481" s="89">
        <f t="shared" si="236"/>
        <v>8.3287732345442723E-3</v>
      </c>
      <c r="AK1481" s="1">
        <f t="shared" si="237"/>
        <v>9.6652737666031959E-5</v>
      </c>
      <c r="AL1481" s="1">
        <f t="shared" si="238"/>
        <v>0</v>
      </c>
      <c r="AM1481" s="81" t="s">
        <v>213</v>
      </c>
      <c r="AN1481" s="89" t="s">
        <v>119</v>
      </c>
      <c r="AO1481" s="89" t="s">
        <v>120</v>
      </c>
      <c r="AP1481" s="89" t="s">
        <v>157</v>
      </c>
      <c r="AQ1481" s="89" t="s">
        <v>114</v>
      </c>
      <c r="AR1481" s="89" t="s">
        <v>130</v>
      </c>
      <c r="AS1481" s="89" t="s">
        <v>140</v>
      </c>
      <c r="AT1481" s="81" t="s">
        <v>213</v>
      </c>
      <c r="AU1481" s="81" t="s">
        <v>104</v>
      </c>
    </row>
    <row r="1482" spans="1:47" s="89" customFormat="1" ht="16">
      <c r="A1482" s="81" t="s">
        <v>216</v>
      </c>
      <c r="B1482" s="81" t="s">
        <v>217</v>
      </c>
      <c r="C1482" s="81" t="s">
        <v>66</v>
      </c>
      <c r="D1482" s="91" t="s">
        <v>67</v>
      </c>
      <c r="E1482" s="82">
        <v>96</v>
      </c>
      <c r="F1482" s="83">
        <v>0.50700000000000001</v>
      </c>
      <c r="G1482" s="82">
        <v>2783</v>
      </c>
      <c r="H1482" s="81" t="s">
        <v>104</v>
      </c>
      <c r="I1482" s="83">
        <v>-29.991</v>
      </c>
      <c r="J1482" s="84">
        <v>1.0728639615942142</v>
      </c>
      <c r="K1482" s="103">
        <f t="shared" si="239"/>
        <v>1.160504531321237</v>
      </c>
      <c r="L1482" s="115"/>
      <c r="M1482" s="89" t="s">
        <v>119</v>
      </c>
      <c r="N1482" s="89" t="s">
        <v>120</v>
      </c>
      <c r="O1482" s="89" t="s">
        <v>157</v>
      </c>
      <c r="P1482" s="89" t="s">
        <v>114</v>
      </c>
      <c r="Q1482" s="89" t="s">
        <v>130</v>
      </c>
      <c r="R1482" s="89" t="s">
        <v>146</v>
      </c>
      <c r="S1482" s="81" t="s">
        <v>217</v>
      </c>
      <c r="T1482" s="81" t="s">
        <v>104</v>
      </c>
      <c r="U1482" s="85">
        <v>3.5000000000000003E-2</v>
      </c>
      <c r="V1482" s="86"/>
      <c r="W1482" s="86">
        <v>13.3</v>
      </c>
      <c r="X1482" s="87">
        <v>818.19799999999998</v>
      </c>
      <c r="Y1482" s="87">
        <v>504.44940000000003</v>
      </c>
      <c r="Z1482" s="87">
        <f t="shared" si="230"/>
        <v>0.61653707293344651</v>
      </c>
      <c r="AA1482" s="88">
        <f t="shared" si="231"/>
        <v>8.1999430700148395</v>
      </c>
      <c r="AB1482" s="85">
        <v>6.7039999999999997</v>
      </c>
      <c r="AC1482" s="88">
        <f t="shared" si="232"/>
        <v>0.81756665171431098</v>
      </c>
      <c r="AD1482" s="88">
        <f t="shared" si="233"/>
        <v>1.2231418660523328</v>
      </c>
      <c r="AE1482" s="88">
        <f t="shared" si="234"/>
        <v>4.2809965311831649E-2</v>
      </c>
      <c r="AF1482" s="89">
        <v>995</v>
      </c>
      <c r="AG1482" s="89">
        <f t="shared" si="235"/>
        <v>4.3025090765659951E-5</v>
      </c>
      <c r="AH1482" s="90">
        <v>2000</v>
      </c>
      <c r="AI1482" s="89">
        <v>10.246</v>
      </c>
      <c r="AJ1482" s="89">
        <f t="shared" si="236"/>
        <v>8.3984170926527327E-3</v>
      </c>
      <c r="AK1482" s="1">
        <f t="shared" si="237"/>
        <v>9.7464010919492253E-5</v>
      </c>
      <c r="AL1482" s="1">
        <f t="shared" si="238"/>
        <v>0</v>
      </c>
      <c r="AM1482" s="81" t="s">
        <v>217</v>
      </c>
      <c r="AN1482" s="89" t="s">
        <v>119</v>
      </c>
      <c r="AO1482" s="89" t="s">
        <v>120</v>
      </c>
      <c r="AP1482" s="89" t="s">
        <v>157</v>
      </c>
      <c r="AQ1482" s="89" t="s">
        <v>114</v>
      </c>
      <c r="AR1482" s="89" t="s">
        <v>130</v>
      </c>
      <c r="AS1482" s="89" t="s">
        <v>146</v>
      </c>
      <c r="AT1482" s="81" t="s">
        <v>217</v>
      </c>
      <c r="AU1482" s="81" t="s">
        <v>104</v>
      </c>
    </row>
    <row r="1483" spans="1:47" s="89" customFormat="1" ht="16">
      <c r="A1483" s="81" t="s">
        <v>220</v>
      </c>
      <c r="B1483" s="81" t="s">
        <v>221</v>
      </c>
      <c r="C1483" s="81" t="s">
        <v>66</v>
      </c>
      <c r="D1483" s="91" t="s">
        <v>67</v>
      </c>
      <c r="E1483" s="82">
        <v>103</v>
      </c>
      <c r="F1483" s="83">
        <v>0.48</v>
      </c>
      <c r="G1483" s="82">
        <v>2782.8</v>
      </c>
      <c r="H1483" s="81" t="s">
        <v>104</v>
      </c>
      <c r="I1483" s="83">
        <v>-30.486000000000001</v>
      </c>
      <c r="J1483" s="84">
        <v>1.0723223450692201</v>
      </c>
      <c r="K1483" s="103">
        <f t="shared" si="239"/>
        <v>1.1599191897520358</v>
      </c>
      <c r="L1483" s="115"/>
      <c r="M1483" s="89" t="s">
        <v>119</v>
      </c>
      <c r="N1483" s="89" t="s">
        <v>120</v>
      </c>
      <c r="O1483" s="89" t="s">
        <v>157</v>
      </c>
      <c r="P1483" s="89" t="s">
        <v>114</v>
      </c>
      <c r="Q1483" s="89" t="s">
        <v>130</v>
      </c>
      <c r="R1483" s="89" t="s">
        <v>151</v>
      </c>
      <c r="S1483" s="81" t="s">
        <v>221</v>
      </c>
      <c r="T1483" s="81" t="s">
        <v>104</v>
      </c>
      <c r="U1483" s="85">
        <v>3.2000000000000001E-2</v>
      </c>
      <c r="V1483" s="86"/>
      <c r="W1483" s="86">
        <v>13.3</v>
      </c>
      <c r="X1483" s="87">
        <v>818.19799999999998</v>
      </c>
      <c r="Y1483" s="87">
        <v>504.44940000000003</v>
      </c>
      <c r="Z1483" s="87">
        <f t="shared" si="230"/>
        <v>0.61653707293344651</v>
      </c>
      <c r="AA1483" s="88">
        <f t="shared" si="231"/>
        <v>8.1999430700148395</v>
      </c>
      <c r="AB1483" s="85">
        <v>6.45</v>
      </c>
      <c r="AC1483" s="88">
        <f t="shared" si="232"/>
        <v>0.78659082690293947</v>
      </c>
      <c r="AD1483" s="88">
        <f t="shared" si="233"/>
        <v>1.2713090031030758</v>
      </c>
      <c r="AE1483" s="88">
        <f t="shared" si="234"/>
        <v>4.068188809929843E-2</v>
      </c>
      <c r="AF1483" s="89">
        <v>995</v>
      </c>
      <c r="AG1483" s="89">
        <f t="shared" si="235"/>
        <v>4.0886319697787369E-5</v>
      </c>
      <c r="AH1483" s="90">
        <v>2000</v>
      </c>
      <c r="AI1483" s="89">
        <v>10.257999999999999</v>
      </c>
      <c r="AJ1483" s="89">
        <f t="shared" si="236"/>
        <v>7.9715967435732837E-3</v>
      </c>
      <c r="AK1483" s="1">
        <f t="shared" si="237"/>
        <v>9.2464080358354913E-5</v>
      </c>
      <c r="AL1483" s="1">
        <f t="shared" si="238"/>
        <v>0</v>
      </c>
      <c r="AM1483" s="81" t="s">
        <v>221</v>
      </c>
      <c r="AN1483" s="89" t="s">
        <v>119</v>
      </c>
      <c r="AO1483" s="89" t="s">
        <v>120</v>
      </c>
      <c r="AP1483" s="89" t="s">
        <v>157</v>
      </c>
      <c r="AQ1483" s="89" t="s">
        <v>114</v>
      </c>
      <c r="AR1483" s="89" t="s">
        <v>130</v>
      </c>
      <c r="AS1483" s="89" t="s">
        <v>151</v>
      </c>
      <c r="AT1483" s="81" t="s">
        <v>221</v>
      </c>
      <c r="AU1483" s="81" t="s">
        <v>104</v>
      </c>
    </row>
    <row r="1484" spans="1:47" s="1" customFormat="1" ht="16">
      <c r="A1484" s="8" t="s">
        <v>222</v>
      </c>
      <c r="B1484" s="8" t="s">
        <v>223</v>
      </c>
      <c r="C1484" s="8" t="s">
        <v>66</v>
      </c>
      <c r="D1484" s="11" t="s">
        <v>67</v>
      </c>
      <c r="E1484" s="24">
        <v>101</v>
      </c>
      <c r="F1484" s="13">
        <v>0.44</v>
      </c>
      <c r="G1484" s="24">
        <v>2782.4</v>
      </c>
      <c r="H1484" s="8" t="s">
        <v>104</v>
      </c>
      <c r="I1484" s="13">
        <v>98.084999999999994</v>
      </c>
      <c r="J1484" s="38">
        <v>1.2128024936920567</v>
      </c>
      <c r="K1484" s="103">
        <f t="shared" si="239"/>
        <v>1.3117228480998138</v>
      </c>
      <c r="L1484" s="115">
        <f>K1484-K1485</f>
        <v>0.15137204217596301</v>
      </c>
      <c r="M1484" s="1" t="s">
        <v>69</v>
      </c>
      <c r="N1484" s="1" t="s">
        <v>70</v>
      </c>
      <c r="O1484" s="1" t="s">
        <v>71</v>
      </c>
      <c r="P1484" s="1" t="s">
        <v>72</v>
      </c>
      <c r="Q1484" s="1" t="s">
        <v>224</v>
      </c>
      <c r="R1484" s="1" t="s">
        <v>74</v>
      </c>
      <c r="S1484" s="8" t="s">
        <v>223</v>
      </c>
      <c r="T1484" s="8" t="s">
        <v>104</v>
      </c>
      <c r="U1484" s="25">
        <v>2.5000000000000001E-2</v>
      </c>
      <c r="V1484"/>
      <c r="W1484">
        <v>13.3</v>
      </c>
      <c r="X1484" s="70">
        <v>818.19799999999998</v>
      </c>
      <c r="Y1484" s="70">
        <v>504.44940000000003</v>
      </c>
      <c r="Z1484" s="70">
        <f t="shared" si="230"/>
        <v>0.61653707293344651</v>
      </c>
      <c r="AA1484" s="23">
        <f t="shared" si="231"/>
        <v>8.1999430700148395</v>
      </c>
      <c r="AB1484" s="25">
        <v>6.2279999999999998</v>
      </c>
      <c r="AC1484" s="23">
        <f t="shared" si="232"/>
        <v>0.75951746820953592</v>
      </c>
      <c r="AD1484" s="23">
        <f t="shared" si="233"/>
        <v>1.3166254126549195</v>
      </c>
      <c r="AE1484" s="23">
        <f t="shared" si="234"/>
        <v>3.2915635316372989E-2</v>
      </c>
      <c r="AF1484" s="1">
        <v>995</v>
      </c>
      <c r="AG1484" s="1">
        <f t="shared" si="235"/>
        <v>3.308104051896783E-5</v>
      </c>
      <c r="AH1484" s="7">
        <v>2000</v>
      </c>
      <c r="AI1484" s="1">
        <v>10.335000000000001</v>
      </c>
      <c r="AJ1484" s="1">
        <f t="shared" si="236"/>
        <v>6.4017494956880175E-3</v>
      </c>
      <c r="AK1484" s="1">
        <f t="shared" si="237"/>
        <v>8.3973210813054327E-5</v>
      </c>
      <c r="AL1484" s="1">
        <f t="shared" si="238"/>
        <v>9.6904589466123648E-6</v>
      </c>
      <c r="AM1484" s="8" t="s">
        <v>223</v>
      </c>
      <c r="AN1484" s="1" t="s">
        <v>69</v>
      </c>
      <c r="AO1484" s="1" t="s">
        <v>70</v>
      </c>
      <c r="AP1484" s="1" t="s">
        <v>71</v>
      </c>
      <c r="AQ1484" s="1" t="s">
        <v>72</v>
      </c>
      <c r="AR1484" s="1" t="s">
        <v>224</v>
      </c>
      <c r="AS1484" s="1" t="s">
        <v>74</v>
      </c>
      <c r="AT1484" s="8" t="s">
        <v>223</v>
      </c>
      <c r="AU1484" s="8" t="s">
        <v>104</v>
      </c>
    </row>
    <row r="1485" spans="1:47" s="1" customFormat="1" ht="16">
      <c r="A1485" s="8" t="s">
        <v>227</v>
      </c>
      <c r="B1485" s="8" t="s">
        <v>226</v>
      </c>
      <c r="C1485" s="8" t="s">
        <v>66</v>
      </c>
      <c r="D1485" s="8" t="s">
        <v>67</v>
      </c>
      <c r="E1485" s="24">
        <v>95</v>
      </c>
      <c r="F1485" s="13">
        <v>0.56399999999999995</v>
      </c>
      <c r="G1485" s="24">
        <v>2782.8</v>
      </c>
      <c r="H1485" s="8" t="s">
        <v>104</v>
      </c>
      <c r="I1485" s="13">
        <v>-30.120999999999999</v>
      </c>
      <c r="J1485" s="38">
        <v>1.0727217194447169</v>
      </c>
      <c r="K1485" s="103">
        <f t="shared" si="239"/>
        <v>1.1603508059238508</v>
      </c>
      <c r="L1485" s="115"/>
      <c r="M1485" s="1" t="s">
        <v>69</v>
      </c>
      <c r="N1485" s="1" t="s">
        <v>70</v>
      </c>
      <c r="O1485" s="1" t="s">
        <v>71</v>
      </c>
      <c r="P1485" s="1" t="s">
        <v>114</v>
      </c>
      <c r="Q1485" s="1" t="s">
        <v>224</v>
      </c>
      <c r="R1485" s="1" t="s">
        <v>74</v>
      </c>
      <c r="S1485" s="8" t="s">
        <v>226</v>
      </c>
      <c r="T1485" s="8" t="s">
        <v>104</v>
      </c>
      <c r="U1485" s="25">
        <v>3.5999999999999997E-2</v>
      </c>
      <c r="V1485"/>
      <c r="W1485">
        <v>13.3</v>
      </c>
      <c r="X1485" s="70">
        <v>818.19799999999998</v>
      </c>
      <c r="Y1485" s="70">
        <v>504.44940000000003</v>
      </c>
      <c r="Z1485" s="70">
        <f t="shared" si="230"/>
        <v>0.61653707293344651</v>
      </c>
      <c r="AA1485" s="23">
        <f t="shared" si="231"/>
        <v>8.1999430700148395</v>
      </c>
      <c r="AB1485" s="25">
        <v>6.3979999999999997</v>
      </c>
      <c r="AC1485" s="23">
        <f t="shared" si="232"/>
        <v>0.78024931946124121</v>
      </c>
      <c r="AD1485" s="23">
        <f t="shared" si="233"/>
        <v>1.2816416176953487</v>
      </c>
      <c r="AE1485" s="23">
        <f t="shared" si="234"/>
        <v>4.613909823703255E-2</v>
      </c>
      <c r="AF1485" s="1">
        <v>995</v>
      </c>
      <c r="AG1485" s="1">
        <f t="shared" si="235"/>
        <v>4.6370953002042764E-5</v>
      </c>
      <c r="AH1485" s="7">
        <v>2000</v>
      </c>
      <c r="AI1485" s="1">
        <v>10.673</v>
      </c>
      <c r="AJ1485" s="1">
        <f t="shared" si="236"/>
        <v>8.6893943599817784E-3</v>
      </c>
      <c r="AK1485" s="1">
        <f t="shared" si="237"/>
        <v>1.0082745748595021E-4</v>
      </c>
      <c r="AL1485" s="1">
        <f t="shared" si="238"/>
        <v>0</v>
      </c>
      <c r="AM1485" s="8" t="s">
        <v>226</v>
      </c>
      <c r="AN1485" s="1" t="s">
        <v>69</v>
      </c>
      <c r="AO1485" s="1" t="s">
        <v>70</v>
      </c>
      <c r="AP1485" s="1" t="s">
        <v>71</v>
      </c>
      <c r="AQ1485" s="1" t="s">
        <v>114</v>
      </c>
      <c r="AR1485" s="1" t="s">
        <v>224</v>
      </c>
      <c r="AS1485" s="1" t="s">
        <v>74</v>
      </c>
      <c r="AT1485" s="8" t="s">
        <v>226</v>
      </c>
      <c r="AU1485" s="8" t="s">
        <v>104</v>
      </c>
    </row>
    <row r="1486" spans="1:47" s="1" customFormat="1" ht="16">
      <c r="A1486" s="8" t="s">
        <v>225</v>
      </c>
      <c r="B1486" s="8" t="s">
        <v>226</v>
      </c>
      <c r="C1486" s="8" t="s">
        <v>66</v>
      </c>
      <c r="D1486" s="8" t="s">
        <v>67</v>
      </c>
      <c r="E1486" s="24">
        <v>97</v>
      </c>
      <c r="F1486" s="13">
        <v>0.55800000000000005</v>
      </c>
      <c r="G1486" s="24">
        <v>2782.6</v>
      </c>
      <c r="H1486" s="8" t="s">
        <v>104</v>
      </c>
      <c r="I1486" s="13">
        <v>-33.512</v>
      </c>
      <c r="J1486" s="38">
        <v>1.0690112431846919</v>
      </c>
      <c r="K1486" s="103">
        <f t="shared" si="239"/>
        <v>1.1563407691364807</v>
      </c>
      <c r="L1486" s="115"/>
      <c r="M1486" s="1" t="s">
        <v>69</v>
      </c>
      <c r="N1486" s="1" t="s">
        <v>70</v>
      </c>
      <c r="O1486" s="1" t="s">
        <v>71</v>
      </c>
      <c r="P1486" s="1" t="s">
        <v>114</v>
      </c>
      <c r="Q1486" s="1" t="s">
        <v>224</v>
      </c>
      <c r="R1486" s="1" t="s">
        <v>74</v>
      </c>
      <c r="S1486" s="8" t="s">
        <v>226</v>
      </c>
      <c r="T1486" s="8" t="s">
        <v>104</v>
      </c>
      <c r="U1486" s="25">
        <v>3.5999999999999997E-2</v>
      </c>
      <c r="V1486"/>
      <c r="W1486">
        <v>13.3</v>
      </c>
      <c r="X1486" s="70">
        <v>818.19799999999998</v>
      </c>
      <c r="Y1486" s="70">
        <v>504.44940000000003</v>
      </c>
      <c r="Z1486" s="70">
        <f t="shared" si="230"/>
        <v>0.61653707293344651</v>
      </c>
      <c r="AA1486" s="23">
        <f t="shared" si="231"/>
        <v>8.1999430700148395</v>
      </c>
      <c r="AB1486" s="25">
        <v>6.3979999999999997</v>
      </c>
      <c r="AC1486" s="23">
        <f t="shared" si="232"/>
        <v>0.78024931946124121</v>
      </c>
      <c r="AD1486" s="23">
        <f t="shared" si="233"/>
        <v>1.2816416176953487</v>
      </c>
      <c r="AE1486" s="23">
        <f t="shared" si="234"/>
        <v>4.613909823703255E-2</v>
      </c>
      <c r="AF1486" s="1">
        <v>995</v>
      </c>
      <c r="AG1486" s="1">
        <f t="shared" si="235"/>
        <v>4.6370953002042764E-5</v>
      </c>
      <c r="AH1486" s="7">
        <v>2000</v>
      </c>
      <c r="AI1486" s="1">
        <v>10.673</v>
      </c>
      <c r="AJ1486" s="1">
        <f t="shared" si="236"/>
        <v>8.6893943599817784E-3</v>
      </c>
      <c r="AK1486" s="1">
        <f t="shared" si="237"/>
        <v>1.0047900957551526E-4</v>
      </c>
      <c r="AL1486" s="1">
        <f t="shared" si="238"/>
        <v>0</v>
      </c>
      <c r="AM1486" s="8" t="s">
        <v>226</v>
      </c>
      <c r="AN1486" s="1" t="s">
        <v>69</v>
      </c>
      <c r="AO1486" s="1" t="s">
        <v>70</v>
      </c>
      <c r="AP1486" s="1" t="s">
        <v>71</v>
      </c>
      <c r="AQ1486" s="1" t="s">
        <v>114</v>
      </c>
      <c r="AR1486" s="1" t="s">
        <v>224</v>
      </c>
      <c r="AS1486" s="1" t="s">
        <v>74</v>
      </c>
      <c r="AT1486" s="8" t="s">
        <v>226</v>
      </c>
      <c r="AU1486" s="8" t="s">
        <v>104</v>
      </c>
    </row>
    <row r="1487" spans="1:47" s="1" customFormat="1" ht="16">
      <c r="A1487" s="8" t="s">
        <v>228</v>
      </c>
      <c r="B1487" s="8" t="s">
        <v>229</v>
      </c>
      <c r="C1487" s="8" t="s">
        <v>66</v>
      </c>
      <c r="D1487" s="8" t="s">
        <v>67</v>
      </c>
      <c r="E1487" s="24">
        <v>92</v>
      </c>
      <c r="F1487" s="13">
        <v>0.35099999999999998</v>
      </c>
      <c r="G1487" s="24">
        <v>2782.4</v>
      </c>
      <c r="H1487" s="8" t="s">
        <v>104</v>
      </c>
      <c r="I1487" s="13">
        <v>113.473</v>
      </c>
      <c r="J1487" s="38">
        <v>1.2295891098620511</v>
      </c>
      <c r="K1487" s="103">
        <f t="shared" si="239"/>
        <v>1.3298602069388068</v>
      </c>
      <c r="L1487" s="115">
        <f>K1487-K1488</f>
        <v>0.17482859428139985</v>
      </c>
      <c r="M1487" s="1" t="s">
        <v>119</v>
      </c>
      <c r="N1487" s="1" t="s">
        <v>120</v>
      </c>
      <c r="O1487" s="1" t="s">
        <v>71</v>
      </c>
      <c r="P1487" s="1" t="s">
        <v>72</v>
      </c>
      <c r="Q1487" s="1" t="s">
        <v>224</v>
      </c>
      <c r="R1487" s="1" t="s">
        <v>74</v>
      </c>
      <c r="S1487" s="8" t="s">
        <v>229</v>
      </c>
      <c r="T1487" s="8" t="s">
        <v>104</v>
      </c>
      <c r="U1487" s="25">
        <v>1.9E-2</v>
      </c>
      <c r="V1487"/>
      <c r="W1487">
        <v>13.3</v>
      </c>
      <c r="X1487" s="70">
        <v>818.19799999999998</v>
      </c>
      <c r="Y1487" s="70">
        <v>504.44940000000003</v>
      </c>
      <c r="Z1487" s="70">
        <f t="shared" si="230"/>
        <v>0.61653707293344651</v>
      </c>
      <c r="AA1487" s="23">
        <f t="shared" si="231"/>
        <v>8.1999430700148395</v>
      </c>
      <c r="AB1487" s="25">
        <v>5.9139999999999997</v>
      </c>
      <c r="AC1487" s="23">
        <f t="shared" si="232"/>
        <v>0.72122451942697419</v>
      </c>
      <c r="AD1487" s="23">
        <f t="shared" si="233"/>
        <v>1.3865307862723772</v>
      </c>
      <c r="AE1487" s="23">
        <f t="shared" si="234"/>
        <v>2.6344084939175168E-2</v>
      </c>
      <c r="AF1487" s="1">
        <v>995</v>
      </c>
      <c r="AG1487" s="1">
        <f t="shared" si="235"/>
        <v>2.6476467275552933E-5</v>
      </c>
      <c r="AH1487" s="7">
        <v>2000</v>
      </c>
      <c r="AI1487" s="1">
        <v>10.311</v>
      </c>
      <c r="AJ1487" s="1">
        <f t="shared" si="236"/>
        <v>5.135577010096583E-3</v>
      </c>
      <c r="AK1487" s="1">
        <f t="shared" si="237"/>
        <v>6.8295995053972198E-5</v>
      </c>
      <c r="AL1487" s="1">
        <f t="shared" si="238"/>
        <v>8.9784570949906009E-6</v>
      </c>
      <c r="AM1487" s="8" t="s">
        <v>229</v>
      </c>
      <c r="AN1487" s="1" t="s">
        <v>119</v>
      </c>
      <c r="AO1487" s="1" t="s">
        <v>120</v>
      </c>
      <c r="AP1487" s="1" t="s">
        <v>71</v>
      </c>
      <c r="AQ1487" s="1" t="s">
        <v>72</v>
      </c>
      <c r="AR1487" s="1" t="s">
        <v>224</v>
      </c>
      <c r="AS1487" s="1" t="s">
        <v>74</v>
      </c>
      <c r="AT1487" s="8" t="s">
        <v>229</v>
      </c>
      <c r="AU1487" s="8" t="s">
        <v>104</v>
      </c>
    </row>
    <row r="1488" spans="1:47" s="1" customFormat="1" ht="16">
      <c r="A1488" s="8" t="s">
        <v>230</v>
      </c>
      <c r="B1488" s="8" t="s">
        <v>231</v>
      </c>
      <c r="C1488" s="8" t="s">
        <v>66</v>
      </c>
      <c r="D1488" s="11" t="s">
        <v>67</v>
      </c>
      <c r="E1488" s="24">
        <v>105</v>
      </c>
      <c r="F1488" s="13">
        <v>0.44800000000000001</v>
      </c>
      <c r="G1488" s="24">
        <v>2782.8</v>
      </c>
      <c r="H1488" s="8" t="s">
        <v>104</v>
      </c>
      <c r="I1488" s="13">
        <v>-34.619</v>
      </c>
      <c r="J1488" s="38">
        <v>1.0677998891368996</v>
      </c>
      <c r="K1488" s="103">
        <f t="shared" si="239"/>
        <v>1.1550316126574069</v>
      </c>
      <c r="L1488" s="115"/>
      <c r="M1488" s="1" t="s">
        <v>119</v>
      </c>
      <c r="N1488" s="1" t="s">
        <v>120</v>
      </c>
      <c r="O1488" s="1" t="s">
        <v>71</v>
      </c>
      <c r="P1488" s="1" t="s">
        <v>114</v>
      </c>
      <c r="Q1488" s="1" t="s">
        <v>224</v>
      </c>
      <c r="R1488" s="1" t="s">
        <v>74</v>
      </c>
      <c r="S1488" s="8" t="s">
        <v>231</v>
      </c>
      <c r="T1488" s="8" t="s">
        <v>104</v>
      </c>
      <c r="U1488" s="25">
        <v>3.3000000000000002E-2</v>
      </c>
      <c r="V1488"/>
      <c r="W1488">
        <v>13.3</v>
      </c>
      <c r="X1488" s="70">
        <v>818.19799999999998</v>
      </c>
      <c r="Y1488" s="70">
        <v>504.44940000000003</v>
      </c>
      <c r="Z1488" s="70">
        <f t="shared" si="230"/>
        <v>0.61653707293344651</v>
      </c>
      <c r="AA1488" s="23">
        <f t="shared" si="231"/>
        <v>8.1999430700148395</v>
      </c>
      <c r="AB1488" s="25">
        <v>6.0270000000000001</v>
      </c>
      <c r="AC1488" s="23">
        <f t="shared" si="232"/>
        <v>0.73500510290604892</v>
      </c>
      <c r="AD1488" s="23">
        <f t="shared" si="233"/>
        <v>1.3605347718624257</v>
      </c>
      <c r="AE1488" s="23">
        <f t="shared" si="234"/>
        <v>4.489764747146005E-2</v>
      </c>
      <c r="AF1488" s="1">
        <v>995</v>
      </c>
      <c r="AG1488" s="1">
        <f t="shared" si="235"/>
        <v>4.5123263790412109E-5</v>
      </c>
      <c r="AH1488" s="7">
        <v>2000</v>
      </c>
      <c r="AI1488" s="1">
        <v>10.205</v>
      </c>
      <c r="AJ1488" s="1">
        <f t="shared" si="236"/>
        <v>8.8433638001787565E-3</v>
      </c>
      <c r="AK1488" s="1">
        <f t="shared" si="237"/>
        <v>1.0214364751436603E-4</v>
      </c>
      <c r="AL1488" s="1">
        <f t="shared" si="238"/>
        <v>0</v>
      </c>
      <c r="AM1488" s="8" t="s">
        <v>231</v>
      </c>
      <c r="AN1488" s="1" t="s">
        <v>119</v>
      </c>
      <c r="AO1488" s="1" t="s">
        <v>120</v>
      </c>
      <c r="AP1488" s="1" t="s">
        <v>71</v>
      </c>
      <c r="AQ1488" s="1" t="s">
        <v>114</v>
      </c>
      <c r="AR1488" s="1" t="s">
        <v>224</v>
      </c>
      <c r="AS1488" s="1" t="s">
        <v>74</v>
      </c>
      <c r="AT1488" s="8" t="s">
        <v>231</v>
      </c>
      <c r="AU1488" s="8" t="s">
        <v>104</v>
      </c>
    </row>
    <row r="1489" spans="1:47" s="1" customFormat="1" ht="16">
      <c r="A1489" s="8" t="s">
        <v>64</v>
      </c>
      <c r="B1489" s="8" t="s">
        <v>65</v>
      </c>
      <c r="C1489" s="8" t="s">
        <v>66</v>
      </c>
      <c r="D1489" s="11" t="s">
        <v>67</v>
      </c>
      <c r="E1489" s="24">
        <v>114</v>
      </c>
      <c r="F1489" s="13">
        <v>1.034</v>
      </c>
      <c r="G1489" s="24">
        <v>2956.7</v>
      </c>
      <c r="H1489" s="8" t="s">
        <v>105</v>
      </c>
      <c r="I1489" s="13">
        <v>310.12900000000002</v>
      </c>
      <c r="J1489" s="38">
        <v>1.4436179368776989</v>
      </c>
      <c r="K1489" s="103">
        <f t="shared" si="239"/>
        <v>1.5610668988142307</v>
      </c>
      <c r="L1489" s="115">
        <f>K1489-K1491</f>
        <v>0.39725383983846263</v>
      </c>
      <c r="M1489" s="1" t="s">
        <v>69</v>
      </c>
      <c r="N1489" s="1" t="s">
        <v>70</v>
      </c>
      <c r="O1489" s="1" t="s">
        <v>71</v>
      </c>
      <c r="P1489" s="1" t="s">
        <v>72</v>
      </c>
      <c r="Q1489" s="1" t="s">
        <v>73</v>
      </c>
      <c r="R1489" s="1" t="s">
        <v>74</v>
      </c>
      <c r="S1489" s="8" t="s">
        <v>65</v>
      </c>
      <c r="T1489" s="8" t="s">
        <v>105</v>
      </c>
      <c r="U1489" s="25">
        <v>5.6000000000000001E-2</v>
      </c>
      <c r="V1489"/>
      <c r="W1489">
        <v>13.3</v>
      </c>
      <c r="X1489" s="70">
        <v>818.19799999999998</v>
      </c>
      <c r="Y1489" s="70">
        <v>504.44940000000003</v>
      </c>
      <c r="Z1489" s="70">
        <f t="shared" si="230"/>
        <v>0.61653707293344651</v>
      </c>
      <c r="AA1489" s="23">
        <f t="shared" si="231"/>
        <v>8.1999430700148395</v>
      </c>
      <c r="AB1489" s="25">
        <v>6.6559999999999997</v>
      </c>
      <c r="AC1489" s="23">
        <f t="shared" si="232"/>
        <v>0.81171295253735887</v>
      </c>
      <c r="AD1489" s="23">
        <f t="shared" si="233"/>
        <v>1.2319626006632871</v>
      </c>
      <c r="AE1489" s="23">
        <f t="shared" si="234"/>
        <v>6.8989905637144078E-2</v>
      </c>
      <c r="AF1489" s="1">
        <v>995</v>
      </c>
      <c r="AG1489" s="1">
        <f t="shared" si="235"/>
        <v>6.9336588580044296E-5</v>
      </c>
      <c r="AH1489" s="7">
        <v>2000</v>
      </c>
      <c r="AI1489" s="1">
        <v>10.116</v>
      </c>
      <c r="AJ1489" s="1">
        <f t="shared" si="236"/>
        <v>1.3708301419542171E-2</v>
      </c>
      <c r="AK1489" s="1">
        <f t="shared" si="237"/>
        <v>2.1399575585015414E-4</v>
      </c>
      <c r="AL1489" s="1">
        <f t="shared" si="238"/>
        <v>5.445675376576175E-5</v>
      </c>
      <c r="AM1489" s="8" t="s">
        <v>65</v>
      </c>
      <c r="AN1489" s="1" t="s">
        <v>69</v>
      </c>
      <c r="AO1489" s="1" t="s">
        <v>70</v>
      </c>
      <c r="AP1489" s="1" t="s">
        <v>71</v>
      </c>
      <c r="AQ1489" s="1" t="s">
        <v>72</v>
      </c>
      <c r="AR1489" s="1" t="s">
        <v>73</v>
      </c>
      <c r="AS1489" s="1" t="s">
        <v>74</v>
      </c>
      <c r="AT1489" s="8" t="s">
        <v>65</v>
      </c>
      <c r="AU1489" s="8" t="s">
        <v>105</v>
      </c>
    </row>
    <row r="1490" spans="1:47" s="1" customFormat="1" ht="16">
      <c r="A1490" s="8" t="s">
        <v>75</v>
      </c>
      <c r="B1490" s="8" t="s">
        <v>65</v>
      </c>
      <c r="C1490" s="8" t="s">
        <v>66</v>
      </c>
      <c r="D1490" s="11" t="s">
        <v>67</v>
      </c>
      <c r="E1490" s="24">
        <v>109</v>
      </c>
      <c r="F1490" s="13">
        <v>0.85299999999999998</v>
      </c>
      <c r="G1490" s="24">
        <v>2956.5</v>
      </c>
      <c r="H1490" s="8" t="s">
        <v>105</v>
      </c>
      <c r="I1490" s="13">
        <v>355.76799999999997</v>
      </c>
      <c r="J1490" s="38">
        <v>1.4931561952443959</v>
      </c>
      <c r="K1490" s="103">
        <f t="shared" si="239"/>
        <v>1.6145694345253685</v>
      </c>
      <c r="L1490" s="115">
        <f>K1490-K1492</f>
        <v>0.44790090878976185</v>
      </c>
      <c r="M1490" s="1" t="s">
        <v>69</v>
      </c>
      <c r="N1490" s="1" t="s">
        <v>70</v>
      </c>
      <c r="O1490" s="1" t="s">
        <v>71</v>
      </c>
      <c r="P1490" s="1" t="s">
        <v>72</v>
      </c>
      <c r="Q1490" s="1" t="s">
        <v>73</v>
      </c>
      <c r="R1490" s="1" t="s">
        <v>74</v>
      </c>
      <c r="S1490" s="8" t="s">
        <v>65</v>
      </c>
      <c r="T1490" s="8" t="s">
        <v>105</v>
      </c>
      <c r="U1490" s="25">
        <v>5.0999999999999997E-2</v>
      </c>
      <c r="V1490"/>
      <c r="W1490">
        <v>13.3</v>
      </c>
      <c r="X1490" s="70">
        <v>818.19799999999998</v>
      </c>
      <c r="Y1490" s="70">
        <v>504.44940000000003</v>
      </c>
      <c r="Z1490" s="70">
        <f t="shared" si="230"/>
        <v>0.61653707293344651</v>
      </c>
      <c r="AA1490" s="23">
        <f t="shared" si="231"/>
        <v>8.1999430700148395</v>
      </c>
      <c r="AB1490" s="25">
        <v>6.6559999999999997</v>
      </c>
      <c r="AC1490" s="23">
        <f t="shared" si="232"/>
        <v>0.81171295253735887</v>
      </c>
      <c r="AD1490" s="23">
        <f t="shared" si="233"/>
        <v>1.2319626006632871</v>
      </c>
      <c r="AE1490" s="23">
        <f t="shared" si="234"/>
        <v>6.2830092633827633E-2</v>
      </c>
      <c r="AF1490" s="1">
        <v>995</v>
      </c>
      <c r="AG1490" s="1">
        <f t="shared" si="235"/>
        <v>6.3145821742540339E-5</v>
      </c>
      <c r="AH1490" s="7">
        <v>2000</v>
      </c>
      <c r="AI1490" s="1">
        <v>10.116</v>
      </c>
      <c r="AJ1490" s="1">
        <f t="shared" si="236"/>
        <v>1.2484345935654477E-2</v>
      </c>
      <c r="AK1490" s="1">
        <f t="shared" si="237"/>
        <v>2.0156843357748731E-4</v>
      </c>
      <c r="AL1490" s="1">
        <f t="shared" si="238"/>
        <v>5.5917498902254104E-5</v>
      </c>
      <c r="AM1490" s="8" t="s">
        <v>65</v>
      </c>
      <c r="AN1490" s="1" t="s">
        <v>69</v>
      </c>
      <c r="AO1490" s="1" t="s">
        <v>70</v>
      </c>
      <c r="AP1490" s="1" t="s">
        <v>71</v>
      </c>
      <c r="AQ1490" s="1" t="s">
        <v>72</v>
      </c>
      <c r="AR1490" s="1" t="s">
        <v>73</v>
      </c>
      <c r="AS1490" s="1" t="s">
        <v>74</v>
      </c>
      <c r="AT1490" s="8" t="s">
        <v>65</v>
      </c>
      <c r="AU1490" s="8" t="s">
        <v>105</v>
      </c>
    </row>
    <row r="1491" spans="1:47" s="1" customFormat="1" ht="16">
      <c r="A1491" s="8" t="s">
        <v>112</v>
      </c>
      <c r="B1491" s="8" t="s">
        <v>113</v>
      </c>
      <c r="C1491" s="8" t="s">
        <v>66</v>
      </c>
      <c r="D1491" s="11" t="s">
        <v>67</v>
      </c>
      <c r="E1491" s="24">
        <v>88</v>
      </c>
      <c r="F1491" s="13">
        <v>0.83299999999999996</v>
      </c>
      <c r="G1491" s="24">
        <v>2957.4</v>
      </c>
      <c r="H1491" s="8" t="s">
        <v>105</v>
      </c>
      <c r="I1491" s="13">
        <v>-27.193000000000001</v>
      </c>
      <c r="J1491" s="38">
        <v>1.0759253511771987</v>
      </c>
      <c r="K1491" s="103">
        <f t="shared" si="239"/>
        <v>1.163813058975768</v>
      </c>
      <c r="L1491" s="115"/>
      <c r="M1491" s="1" t="s">
        <v>69</v>
      </c>
      <c r="N1491" s="1" t="s">
        <v>70</v>
      </c>
      <c r="O1491" s="1" t="s">
        <v>71</v>
      </c>
      <c r="P1491" s="1" t="s">
        <v>114</v>
      </c>
      <c r="Q1491" s="1" t="s">
        <v>73</v>
      </c>
      <c r="R1491" s="1" t="s">
        <v>74</v>
      </c>
      <c r="S1491" s="8" t="s">
        <v>113</v>
      </c>
      <c r="T1491" s="8" t="s">
        <v>105</v>
      </c>
      <c r="U1491" s="25">
        <v>5.8999999999999997E-2</v>
      </c>
      <c r="V1491"/>
      <c r="W1491">
        <v>13.3</v>
      </c>
      <c r="X1491" s="70">
        <v>818.19799999999998</v>
      </c>
      <c r="Y1491" s="70">
        <v>504.44940000000003</v>
      </c>
      <c r="Z1491" s="70">
        <f t="shared" si="230"/>
        <v>0.61653707293344651</v>
      </c>
      <c r="AA1491" s="23">
        <f t="shared" si="231"/>
        <v>8.1999430700148395</v>
      </c>
      <c r="AB1491" s="25">
        <v>6.609</v>
      </c>
      <c r="AC1491" s="23">
        <f t="shared" si="232"/>
        <v>0.80598120542659324</v>
      </c>
      <c r="AD1491" s="23">
        <f t="shared" si="233"/>
        <v>1.2407237206861612</v>
      </c>
      <c r="AE1491" s="23">
        <f t="shared" si="234"/>
        <v>7.3202699520483513E-2</v>
      </c>
      <c r="AF1491" s="1">
        <v>995</v>
      </c>
      <c r="AG1491" s="1">
        <f t="shared" si="235"/>
        <v>7.3570552281892977E-5</v>
      </c>
      <c r="AH1491" s="7">
        <v>2000</v>
      </c>
      <c r="AI1491" s="1">
        <v>10.411</v>
      </c>
      <c r="AJ1491" s="1">
        <f t="shared" si="236"/>
        <v>1.4133234517701081E-2</v>
      </c>
      <c r="AK1491" s="1">
        <f t="shared" si="237"/>
        <v>1.644844289726761E-4</v>
      </c>
      <c r="AL1491" s="1">
        <f t="shared" si="238"/>
        <v>0</v>
      </c>
      <c r="AM1491" s="8" t="s">
        <v>113</v>
      </c>
      <c r="AN1491" s="1" t="s">
        <v>69</v>
      </c>
      <c r="AO1491" s="1" t="s">
        <v>70</v>
      </c>
      <c r="AP1491" s="1" t="s">
        <v>71</v>
      </c>
      <c r="AQ1491" s="1" t="s">
        <v>114</v>
      </c>
      <c r="AR1491" s="1" t="s">
        <v>73</v>
      </c>
      <c r="AS1491" s="1" t="s">
        <v>74</v>
      </c>
      <c r="AT1491" s="8" t="s">
        <v>113</v>
      </c>
      <c r="AU1491" s="8" t="s">
        <v>105</v>
      </c>
    </row>
    <row r="1492" spans="1:47" s="1" customFormat="1" ht="16">
      <c r="A1492" s="8" t="s">
        <v>115</v>
      </c>
      <c r="B1492" s="8" t="s">
        <v>113</v>
      </c>
      <c r="C1492" s="8" t="s">
        <v>66</v>
      </c>
      <c r="D1492" s="11" t="s">
        <v>67</v>
      </c>
      <c r="E1492" s="24">
        <v>88</v>
      </c>
      <c r="F1492" s="13">
        <v>0.876</v>
      </c>
      <c r="G1492" s="24">
        <v>2956.5</v>
      </c>
      <c r="H1492" s="8" t="s">
        <v>105</v>
      </c>
      <c r="I1492" s="13">
        <v>-24.777999999999999</v>
      </c>
      <c r="J1492" s="38">
        <v>1.0785675347333243</v>
      </c>
      <c r="K1492" s="103">
        <f t="shared" si="239"/>
        <v>1.1666685257356066</v>
      </c>
      <c r="L1492" s="115"/>
      <c r="M1492" s="1" t="s">
        <v>69</v>
      </c>
      <c r="N1492" s="1" t="s">
        <v>70</v>
      </c>
      <c r="O1492" s="1" t="s">
        <v>71</v>
      </c>
      <c r="P1492" s="1" t="s">
        <v>114</v>
      </c>
      <c r="Q1492" s="1" t="s">
        <v>73</v>
      </c>
      <c r="R1492" s="1" t="s">
        <v>74</v>
      </c>
      <c r="S1492" s="8" t="s">
        <v>113</v>
      </c>
      <c r="T1492" s="8" t="s">
        <v>105</v>
      </c>
      <c r="U1492" s="25">
        <v>6.2E-2</v>
      </c>
      <c r="V1492"/>
      <c r="W1492">
        <v>13.3</v>
      </c>
      <c r="X1492" s="70">
        <v>818.19799999999998</v>
      </c>
      <c r="Y1492" s="70">
        <v>504.44940000000003</v>
      </c>
      <c r="Z1492" s="70">
        <f t="shared" si="230"/>
        <v>0.61653707293344651</v>
      </c>
      <c r="AA1492" s="23">
        <f t="shared" si="231"/>
        <v>8.1999430700148395</v>
      </c>
      <c r="AB1492" s="25">
        <v>6.609</v>
      </c>
      <c r="AC1492" s="23">
        <f t="shared" si="232"/>
        <v>0.80598120542659324</v>
      </c>
      <c r="AD1492" s="23">
        <f t="shared" si="233"/>
        <v>1.2407237206861612</v>
      </c>
      <c r="AE1492" s="23">
        <f t="shared" si="234"/>
        <v>7.6924870682542001E-2</v>
      </c>
      <c r="AF1492" s="1">
        <v>995</v>
      </c>
      <c r="AG1492" s="1">
        <f t="shared" si="235"/>
        <v>7.731142782165025E-5</v>
      </c>
      <c r="AH1492" s="7">
        <v>2000</v>
      </c>
      <c r="AI1492" s="1">
        <v>10.411</v>
      </c>
      <c r="AJ1492" s="1">
        <f t="shared" si="236"/>
        <v>1.4851873560974019E-2</v>
      </c>
      <c r="AK1492" s="1">
        <f t="shared" si="237"/>
        <v>1.7327213431793194E-4</v>
      </c>
      <c r="AL1492" s="1">
        <f t="shared" si="238"/>
        <v>0</v>
      </c>
      <c r="AM1492" s="8" t="s">
        <v>113</v>
      </c>
      <c r="AN1492" s="1" t="s">
        <v>69</v>
      </c>
      <c r="AO1492" s="1" t="s">
        <v>70</v>
      </c>
      <c r="AP1492" s="1" t="s">
        <v>71</v>
      </c>
      <c r="AQ1492" s="1" t="s">
        <v>114</v>
      </c>
      <c r="AR1492" s="1" t="s">
        <v>73</v>
      </c>
      <c r="AS1492" s="1" t="s">
        <v>74</v>
      </c>
      <c r="AT1492" s="8" t="s">
        <v>113</v>
      </c>
      <c r="AU1492" s="8" t="s">
        <v>105</v>
      </c>
    </row>
    <row r="1493" spans="1:47" s="1" customFormat="1" ht="16">
      <c r="A1493" s="8" t="s">
        <v>116</v>
      </c>
      <c r="B1493" s="8" t="s">
        <v>117</v>
      </c>
      <c r="C1493" s="8" t="s">
        <v>66</v>
      </c>
      <c r="D1493" s="11" t="s">
        <v>67</v>
      </c>
      <c r="E1493" s="24">
        <v>110</v>
      </c>
      <c r="F1493" s="13">
        <v>1.4970000000000001</v>
      </c>
      <c r="G1493" s="24">
        <v>2957.1</v>
      </c>
      <c r="H1493" s="8" t="s">
        <v>105</v>
      </c>
      <c r="I1493" s="13">
        <v>702.06200000000001</v>
      </c>
      <c r="J1493" s="38">
        <v>1.8674201863229229</v>
      </c>
      <c r="K1493" s="103">
        <f t="shared" si="239"/>
        <v>2.0186423741155921</v>
      </c>
      <c r="L1493" s="115">
        <f>K1493-K1494</f>
        <v>0.85327563698529096</v>
      </c>
      <c r="M1493" s="1" t="s">
        <v>119</v>
      </c>
      <c r="N1493" s="1" t="s">
        <v>120</v>
      </c>
      <c r="O1493" s="1" t="s">
        <v>71</v>
      </c>
      <c r="P1493" s="1" t="s">
        <v>72</v>
      </c>
      <c r="Q1493" s="1" t="s">
        <v>73</v>
      </c>
      <c r="R1493" s="1" t="s">
        <v>74</v>
      </c>
      <c r="S1493" s="8" t="s">
        <v>117</v>
      </c>
      <c r="T1493" s="8" t="s">
        <v>105</v>
      </c>
      <c r="U1493" s="25">
        <v>8.4000000000000005E-2</v>
      </c>
      <c r="V1493"/>
      <c r="W1493">
        <v>13.3</v>
      </c>
      <c r="X1493" s="70">
        <v>818.19799999999998</v>
      </c>
      <c r="Y1493" s="70">
        <v>504.44940000000003</v>
      </c>
      <c r="Z1493" s="70">
        <f t="shared" si="230"/>
        <v>0.61653707293344651</v>
      </c>
      <c r="AA1493" s="23">
        <f t="shared" si="231"/>
        <v>8.1999430700148395</v>
      </c>
      <c r="AB1493" s="25">
        <v>7.4029999999999996</v>
      </c>
      <c r="AC1493" s="23">
        <f t="shared" si="232"/>
        <v>0.90281114597867596</v>
      </c>
      <c r="AD1493" s="23">
        <f t="shared" si="233"/>
        <v>1.1076513670153776</v>
      </c>
      <c r="AE1493" s="23">
        <f t="shared" si="234"/>
        <v>9.3042714829291717E-2</v>
      </c>
      <c r="AF1493" s="1">
        <v>995</v>
      </c>
      <c r="AG1493" s="1">
        <f t="shared" si="235"/>
        <v>9.351026616009218E-5</v>
      </c>
      <c r="AH1493" s="7">
        <v>2000</v>
      </c>
      <c r="AI1493" s="1">
        <v>10.256</v>
      </c>
      <c r="AJ1493" s="1">
        <f t="shared" si="236"/>
        <v>1.8235231310470394E-2</v>
      </c>
      <c r="AK1493" s="1">
        <f t="shared" si="237"/>
        <v>3.6810410625114933E-4</v>
      </c>
      <c r="AL1493" s="1">
        <f t="shared" si="238"/>
        <v>1.5559678612015747E-4</v>
      </c>
      <c r="AM1493" s="8" t="s">
        <v>117</v>
      </c>
      <c r="AN1493" s="1" t="s">
        <v>119</v>
      </c>
      <c r="AO1493" s="1" t="s">
        <v>120</v>
      </c>
      <c r="AP1493" s="1" t="s">
        <v>71</v>
      </c>
      <c r="AQ1493" s="1" t="s">
        <v>72</v>
      </c>
      <c r="AR1493" s="1" t="s">
        <v>73</v>
      </c>
      <c r="AS1493" s="1" t="s">
        <v>74</v>
      </c>
      <c r="AT1493" s="8" t="s">
        <v>117</v>
      </c>
      <c r="AU1493" s="8" t="s">
        <v>105</v>
      </c>
    </row>
    <row r="1494" spans="1:47" s="1" customFormat="1" ht="16">
      <c r="A1494" s="8" t="s">
        <v>126</v>
      </c>
      <c r="B1494" s="8" t="s">
        <v>127</v>
      </c>
      <c r="C1494" s="8" t="s">
        <v>66</v>
      </c>
      <c r="D1494" s="11" t="s">
        <v>67</v>
      </c>
      <c r="E1494" s="24">
        <v>111</v>
      </c>
      <c r="F1494" s="13">
        <v>1.36</v>
      </c>
      <c r="G1494" s="24">
        <v>2957.8</v>
      </c>
      <c r="H1494" s="8" t="s">
        <v>105</v>
      </c>
      <c r="I1494" s="13">
        <v>-25.879000000000001</v>
      </c>
      <c r="J1494" s="38">
        <v>1.077362979114606</v>
      </c>
      <c r="K1494" s="103">
        <f t="shared" si="239"/>
        <v>1.1653667371303011</v>
      </c>
      <c r="L1494" s="115"/>
      <c r="M1494" s="1" t="s">
        <v>119</v>
      </c>
      <c r="N1494" s="1" t="s">
        <v>120</v>
      </c>
      <c r="O1494" s="1" t="s">
        <v>71</v>
      </c>
      <c r="P1494" s="1" t="s">
        <v>114</v>
      </c>
      <c r="Q1494" s="1" t="s">
        <v>73</v>
      </c>
      <c r="R1494" s="1" t="s">
        <v>74</v>
      </c>
      <c r="S1494" s="8" t="s">
        <v>127</v>
      </c>
      <c r="T1494" s="8" t="s">
        <v>105</v>
      </c>
      <c r="U1494" s="25">
        <v>8.2000000000000003E-2</v>
      </c>
      <c r="V1494"/>
      <c r="W1494">
        <v>13.3</v>
      </c>
      <c r="X1494" s="70">
        <v>818.19799999999998</v>
      </c>
      <c r="Y1494" s="70">
        <v>504.44940000000003</v>
      </c>
      <c r="Z1494" s="70">
        <f t="shared" si="230"/>
        <v>0.61653707293344651</v>
      </c>
      <c r="AA1494" s="23">
        <f t="shared" si="231"/>
        <v>8.1999430700148395</v>
      </c>
      <c r="AB1494" s="25">
        <v>6.4210000000000003</v>
      </c>
      <c r="AC1494" s="23">
        <f t="shared" si="232"/>
        <v>0.78305421698353084</v>
      </c>
      <c r="AD1494" s="23">
        <f t="shared" si="233"/>
        <v>1.277050781811998</v>
      </c>
      <c r="AE1494" s="23">
        <f t="shared" si="234"/>
        <v>0.10471816410858384</v>
      </c>
      <c r="AF1494" s="1">
        <v>995</v>
      </c>
      <c r="AG1494" s="1">
        <f t="shared" si="235"/>
        <v>1.0524438603877772E-4</v>
      </c>
      <c r="AH1494" s="7">
        <v>2000</v>
      </c>
      <c r="AI1494" s="1">
        <v>10.188000000000001</v>
      </c>
      <c r="AJ1494" s="1">
        <f t="shared" si="236"/>
        <v>2.0660460549426329E-2</v>
      </c>
      <c r="AK1494" s="1">
        <f t="shared" si="237"/>
        <v>2.4077013498094272E-4</v>
      </c>
      <c r="AL1494" s="1">
        <f t="shared" si="238"/>
        <v>0</v>
      </c>
      <c r="AM1494" s="8" t="s">
        <v>127</v>
      </c>
      <c r="AN1494" s="1" t="s">
        <v>119</v>
      </c>
      <c r="AO1494" s="1" t="s">
        <v>120</v>
      </c>
      <c r="AP1494" s="1" t="s">
        <v>71</v>
      </c>
      <c r="AQ1494" s="1" t="s">
        <v>114</v>
      </c>
      <c r="AR1494" s="1" t="s">
        <v>73</v>
      </c>
      <c r="AS1494" s="1" t="s">
        <v>74</v>
      </c>
      <c r="AT1494" s="8" t="s">
        <v>127</v>
      </c>
      <c r="AU1494" s="8" t="s">
        <v>105</v>
      </c>
    </row>
    <row r="1495" spans="1:47" s="1" customFormat="1" ht="16">
      <c r="A1495" s="8" t="s">
        <v>128</v>
      </c>
      <c r="B1495" s="8" t="s">
        <v>129</v>
      </c>
      <c r="C1495" s="8" t="s">
        <v>66</v>
      </c>
      <c r="D1495" s="11" t="s">
        <v>67</v>
      </c>
      <c r="E1495" s="24">
        <v>96</v>
      </c>
      <c r="F1495" s="13">
        <v>0.629</v>
      </c>
      <c r="G1495" s="24">
        <v>2955.5</v>
      </c>
      <c r="H1495" s="8" t="s">
        <v>105</v>
      </c>
      <c r="I1495" s="13">
        <v>331.31</v>
      </c>
      <c r="J1495" s="38">
        <v>1.466614772105354</v>
      </c>
      <c r="K1495" s="103">
        <f t="shared" si="239"/>
        <v>1.5859045898335831</v>
      </c>
      <c r="L1495" s="115">
        <f>K1495-K1496</f>
        <v>0.4242979796660018</v>
      </c>
      <c r="M1495" s="1" t="s">
        <v>69</v>
      </c>
      <c r="N1495" s="1" t="s">
        <v>70</v>
      </c>
      <c r="O1495" s="1" t="s">
        <v>71</v>
      </c>
      <c r="P1495" s="1" t="s">
        <v>72</v>
      </c>
      <c r="Q1495" s="1" t="s">
        <v>130</v>
      </c>
      <c r="R1495" s="1" t="s">
        <v>131</v>
      </c>
      <c r="S1495" s="8" t="s">
        <v>129</v>
      </c>
      <c r="T1495" s="8" t="s">
        <v>105</v>
      </c>
      <c r="U1495" s="25">
        <v>4.1000000000000002E-2</v>
      </c>
      <c r="V1495"/>
      <c r="W1495">
        <v>13.3</v>
      </c>
      <c r="X1495" s="70">
        <v>818.19799999999998</v>
      </c>
      <c r="Y1495" s="70">
        <v>504.44940000000003</v>
      </c>
      <c r="Z1495" s="70">
        <f t="shared" si="230"/>
        <v>0.61653707293344651</v>
      </c>
      <c r="AA1495" s="23">
        <f t="shared" si="231"/>
        <v>8.1999430700148395</v>
      </c>
      <c r="AB1495" s="25">
        <v>4.9630000000000001</v>
      </c>
      <c r="AC1495" s="23">
        <f t="shared" si="232"/>
        <v>0.60524810448361055</v>
      </c>
      <c r="AD1495" s="23">
        <f t="shared" si="233"/>
        <v>1.652215005040266</v>
      </c>
      <c r="AE1495" s="23">
        <f t="shared" si="234"/>
        <v>6.7740815206650914E-2</v>
      </c>
      <c r="AF1495" s="1">
        <v>995</v>
      </c>
      <c r="AG1495" s="1">
        <f t="shared" si="235"/>
        <v>6.8081221313216994E-5</v>
      </c>
      <c r="AH1495" s="7">
        <v>2000</v>
      </c>
      <c r="AI1495" s="1">
        <v>10.321999999999999</v>
      </c>
      <c r="AJ1495" s="1">
        <f t="shared" si="236"/>
        <v>1.3191478650109861E-2</v>
      </c>
      <c r="AK1495" s="1">
        <f t="shared" si="237"/>
        <v>2.0920426537900948E-4</v>
      </c>
      <c r="AL1495" s="1">
        <f t="shared" si="238"/>
        <v>5.5971177400488115E-5</v>
      </c>
      <c r="AM1495" s="8" t="s">
        <v>129</v>
      </c>
      <c r="AN1495" s="1" t="s">
        <v>69</v>
      </c>
      <c r="AO1495" s="1" t="s">
        <v>70</v>
      </c>
      <c r="AP1495" s="1" t="s">
        <v>71</v>
      </c>
      <c r="AQ1495" s="1" t="s">
        <v>72</v>
      </c>
      <c r="AR1495" s="1" t="s">
        <v>130</v>
      </c>
      <c r="AS1495" s="1" t="s">
        <v>131</v>
      </c>
      <c r="AT1495" s="8" t="s">
        <v>129</v>
      </c>
      <c r="AU1495" s="8" t="s">
        <v>105</v>
      </c>
    </row>
    <row r="1496" spans="1:47" s="1" customFormat="1" ht="16">
      <c r="A1496" s="8" t="s">
        <v>132</v>
      </c>
      <c r="B1496" s="8" t="s">
        <v>133</v>
      </c>
      <c r="C1496" s="8" t="s">
        <v>66</v>
      </c>
      <c r="D1496" s="8" t="s">
        <v>67</v>
      </c>
      <c r="E1496" s="24">
        <v>78</v>
      </c>
      <c r="F1496" s="13">
        <v>1.093</v>
      </c>
      <c r="G1496" s="24">
        <v>2957.4</v>
      </c>
      <c r="H1496" s="8" t="s">
        <v>105</v>
      </c>
      <c r="I1496" s="13">
        <v>-29.059000000000001</v>
      </c>
      <c r="J1496" s="38">
        <v>1.0738837164109187</v>
      </c>
      <c r="K1496" s="103">
        <f t="shared" si="239"/>
        <v>1.1616066101675813</v>
      </c>
      <c r="L1496" s="115"/>
      <c r="M1496" s="1" t="s">
        <v>69</v>
      </c>
      <c r="N1496" s="1" t="s">
        <v>70</v>
      </c>
      <c r="O1496" s="1" t="s">
        <v>71</v>
      </c>
      <c r="P1496" s="1" t="s">
        <v>114</v>
      </c>
      <c r="Q1496" s="1" t="s">
        <v>130</v>
      </c>
      <c r="R1496" s="1" t="s">
        <v>131</v>
      </c>
      <c r="S1496" s="8" t="s">
        <v>133</v>
      </c>
      <c r="T1496" s="8" t="s">
        <v>105</v>
      </c>
      <c r="U1496" s="25">
        <v>6.8000000000000005E-2</v>
      </c>
      <c r="V1496"/>
      <c r="W1496">
        <v>13.3</v>
      </c>
      <c r="X1496" s="70">
        <v>818.19799999999998</v>
      </c>
      <c r="Y1496" s="70">
        <v>504.44940000000003</v>
      </c>
      <c r="Z1496" s="70">
        <f t="shared" si="230"/>
        <v>0.61653707293344651</v>
      </c>
      <c r="AA1496" s="23">
        <f t="shared" si="231"/>
        <v>8.1999430700148395</v>
      </c>
      <c r="AB1496" s="25">
        <v>3.1789999999999998</v>
      </c>
      <c r="AC1496" s="23">
        <f t="shared" si="232"/>
        <v>0.38768561840689059</v>
      </c>
      <c r="AD1496" s="23">
        <f t="shared" si="233"/>
        <v>2.5794095847797545</v>
      </c>
      <c r="AE1496" s="23">
        <f t="shared" si="234"/>
        <v>0.17539985176502332</v>
      </c>
      <c r="AF1496" s="1">
        <v>950</v>
      </c>
      <c r="AG1496" s="1">
        <f t="shared" si="235"/>
        <v>1.8463142291055086E-4</v>
      </c>
      <c r="AH1496" s="7">
        <v>2000</v>
      </c>
      <c r="AI1496" s="1">
        <v>10.337999999999999</v>
      </c>
      <c r="AJ1496" s="1">
        <f t="shared" si="236"/>
        <v>3.5718982958125527E-2</v>
      </c>
      <c r="AK1496" s="1">
        <f t="shared" si="237"/>
        <v>4.14914067126218E-4</v>
      </c>
      <c r="AL1496" s="1">
        <f t="shared" si="238"/>
        <v>0</v>
      </c>
      <c r="AM1496" s="8" t="s">
        <v>133</v>
      </c>
      <c r="AN1496" s="1" t="s">
        <v>69</v>
      </c>
      <c r="AO1496" s="1" t="s">
        <v>70</v>
      </c>
      <c r="AP1496" s="1" t="s">
        <v>71</v>
      </c>
      <c r="AQ1496" s="1" t="s">
        <v>114</v>
      </c>
      <c r="AR1496" s="1" t="s">
        <v>130</v>
      </c>
      <c r="AS1496" s="1" t="s">
        <v>131</v>
      </c>
      <c r="AT1496" s="8" t="s">
        <v>133</v>
      </c>
      <c r="AU1496" s="8" t="s">
        <v>105</v>
      </c>
    </row>
    <row r="1497" spans="1:47" s="1" customFormat="1" ht="16">
      <c r="A1497" s="8" t="s">
        <v>134</v>
      </c>
      <c r="B1497" s="8" t="s">
        <v>135</v>
      </c>
      <c r="C1497" s="8" t="s">
        <v>66</v>
      </c>
      <c r="D1497" s="8" t="s">
        <v>67</v>
      </c>
      <c r="E1497" s="24">
        <v>93</v>
      </c>
      <c r="F1497" s="13">
        <v>0.437</v>
      </c>
      <c r="G1497" s="24">
        <v>2956.7</v>
      </c>
      <c r="H1497" s="8" t="s">
        <v>105</v>
      </c>
      <c r="I1497" s="13">
        <v>521.59</v>
      </c>
      <c r="J1497" s="38">
        <v>1.6727271139236501</v>
      </c>
      <c r="K1497" s="103">
        <f t="shared" si="239"/>
        <v>1.8084737643787157</v>
      </c>
      <c r="L1497" s="115">
        <f>K1497-K1498</f>
        <v>0.64468790111766161</v>
      </c>
      <c r="M1497" s="1" t="s">
        <v>69</v>
      </c>
      <c r="N1497" s="1" t="s">
        <v>70</v>
      </c>
      <c r="O1497" s="1" t="s">
        <v>71</v>
      </c>
      <c r="P1497" s="1" t="s">
        <v>72</v>
      </c>
      <c r="Q1497" s="1" t="s">
        <v>130</v>
      </c>
      <c r="R1497" s="1" t="s">
        <v>74</v>
      </c>
      <c r="S1497" s="8" t="s">
        <v>135</v>
      </c>
      <c r="T1497" s="8" t="s">
        <v>105</v>
      </c>
      <c r="U1497" s="25">
        <v>2.5999999999999999E-2</v>
      </c>
      <c r="V1497"/>
      <c r="W1497">
        <v>13.3</v>
      </c>
      <c r="X1497" s="70">
        <v>818.19799999999998</v>
      </c>
      <c r="Y1497" s="70">
        <v>504.44940000000003</v>
      </c>
      <c r="Z1497" s="70">
        <f t="shared" si="230"/>
        <v>0.61653707293344651</v>
      </c>
      <c r="AA1497" s="23">
        <f t="shared" si="231"/>
        <v>8.1999430700148395</v>
      </c>
      <c r="AB1497" s="25">
        <v>4.9889999999999999</v>
      </c>
      <c r="AC1497" s="23">
        <f t="shared" si="232"/>
        <v>0.60841885820445962</v>
      </c>
      <c r="AD1497" s="23">
        <f t="shared" si="233"/>
        <v>1.6436045439997673</v>
      </c>
      <c r="AE1497" s="23">
        <f t="shared" si="234"/>
        <v>4.2733718143993946E-2</v>
      </c>
      <c r="AF1497" s="1">
        <v>995</v>
      </c>
      <c r="AG1497" s="1">
        <f t="shared" si="235"/>
        <v>4.2948460446225069E-5</v>
      </c>
      <c r="AH1497" s="7">
        <v>2000</v>
      </c>
      <c r="AI1497" s="1">
        <v>10.167999999999999</v>
      </c>
      <c r="AJ1497" s="1">
        <f t="shared" si="236"/>
        <v>8.4477695606264905E-3</v>
      </c>
      <c r="AK1497" s="1">
        <f t="shared" si="237"/>
        <v>1.5277569617910117E-4</v>
      </c>
      <c r="AL1497" s="1">
        <f t="shared" si="238"/>
        <v>5.4461748271659626E-5</v>
      </c>
      <c r="AM1497" s="8" t="s">
        <v>135</v>
      </c>
      <c r="AN1497" s="1" t="s">
        <v>69</v>
      </c>
      <c r="AO1497" s="1" t="s">
        <v>70</v>
      </c>
      <c r="AP1497" s="1" t="s">
        <v>71</v>
      </c>
      <c r="AQ1497" s="1" t="s">
        <v>72</v>
      </c>
      <c r="AR1497" s="1" t="s">
        <v>130</v>
      </c>
      <c r="AS1497" s="1" t="s">
        <v>74</v>
      </c>
      <c r="AT1497" s="8" t="s">
        <v>135</v>
      </c>
      <c r="AU1497" s="8" t="s">
        <v>105</v>
      </c>
    </row>
    <row r="1498" spans="1:47" s="1" customFormat="1" ht="16">
      <c r="A1498" s="8" t="s">
        <v>136</v>
      </c>
      <c r="B1498" s="8" t="s">
        <v>137</v>
      </c>
      <c r="C1498" s="8" t="s">
        <v>66</v>
      </c>
      <c r="D1498" s="11" t="s">
        <v>67</v>
      </c>
      <c r="E1498" s="24">
        <v>90</v>
      </c>
      <c r="F1498" s="13">
        <v>0.88500000000000001</v>
      </c>
      <c r="G1498" s="24">
        <v>2957.1</v>
      </c>
      <c r="H1498" s="8" t="s">
        <v>105</v>
      </c>
      <c r="I1498" s="13">
        <v>-27.216000000000001</v>
      </c>
      <c r="J1498" s="38">
        <v>1.0759001868457627</v>
      </c>
      <c r="K1498" s="103">
        <f t="shared" si="239"/>
        <v>1.163785863261054</v>
      </c>
      <c r="L1498" s="115"/>
      <c r="M1498" s="1" t="s">
        <v>69</v>
      </c>
      <c r="N1498" s="1" t="s">
        <v>70</v>
      </c>
      <c r="O1498" s="1" t="s">
        <v>71</v>
      </c>
      <c r="P1498" s="1" t="s">
        <v>114</v>
      </c>
      <c r="Q1498" s="1" t="s">
        <v>130</v>
      </c>
      <c r="R1498" s="1" t="s">
        <v>74</v>
      </c>
      <c r="S1498" s="8" t="s">
        <v>137</v>
      </c>
      <c r="T1498" s="8" t="s">
        <v>105</v>
      </c>
      <c r="U1498" s="25">
        <v>6.2E-2</v>
      </c>
      <c r="V1498"/>
      <c r="W1498">
        <v>13.3</v>
      </c>
      <c r="X1498" s="70">
        <v>818.19799999999998</v>
      </c>
      <c r="Y1498" s="70">
        <v>504.44940000000003</v>
      </c>
      <c r="Z1498" s="70">
        <f t="shared" si="230"/>
        <v>0.61653707293344651</v>
      </c>
      <c r="AA1498" s="23">
        <f t="shared" si="231"/>
        <v>8.1999430700148395</v>
      </c>
      <c r="AB1498" s="25">
        <v>7.1289999999999996</v>
      </c>
      <c r="AC1498" s="23">
        <f t="shared" si="232"/>
        <v>0.86939627984357437</v>
      </c>
      <c r="AD1498" s="23">
        <f t="shared" si="233"/>
        <v>1.1502234633209201</v>
      </c>
      <c r="AE1498" s="23">
        <f t="shared" si="234"/>
        <v>7.1313854725897047E-2</v>
      </c>
      <c r="AF1498" s="1">
        <v>950</v>
      </c>
      <c r="AG1498" s="1">
        <f t="shared" si="235"/>
        <v>7.5067215500944256E-5</v>
      </c>
      <c r="AH1498" s="7">
        <v>2000</v>
      </c>
      <c r="AI1498" s="1">
        <v>10.287000000000001</v>
      </c>
      <c r="AJ1498" s="1">
        <f t="shared" si="236"/>
        <v>1.4594578691736025E-2</v>
      </c>
      <c r="AK1498" s="1">
        <f t="shared" si="237"/>
        <v>1.6984964361693397E-4</v>
      </c>
      <c r="AL1498" s="1">
        <f t="shared" si="238"/>
        <v>0</v>
      </c>
      <c r="AM1498" s="8" t="s">
        <v>137</v>
      </c>
      <c r="AN1498" s="1" t="s">
        <v>69</v>
      </c>
      <c r="AO1498" s="1" t="s">
        <v>70</v>
      </c>
      <c r="AP1498" s="1" t="s">
        <v>71</v>
      </c>
      <c r="AQ1498" s="1" t="s">
        <v>114</v>
      </c>
      <c r="AR1498" s="1" t="s">
        <v>130</v>
      </c>
      <c r="AS1498" s="1" t="s">
        <v>74</v>
      </c>
      <c r="AT1498" s="8" t="s">
        <v>137</v>
      </c>
      <c r="AU1498" s="8" t="s">
        <v>105</v>
      </c>
    </row>
    <row r="1499" spans="1:47" s="1" customFormat="1" ht="16">
      <c r="A1499" s="8" t="s">
        <v>138</v>
      </c>
      <c r="B1499" s="8" t="s">
        <v>139</v>
      </c>
      <c r="C1499" s="8" t="s">
        <v>66</v>
      </c>
      <c r="D1499" s="11" t="s">
        <v>67</v>
      </c>
      <c r="E1499" s="24">
        <v>96</v>
      </c>
      <c r="F1499" s="13">
        <v>0.66800000000000004</v>
      </c>
      <c r="G1499" s="24">
        <v>2956.3</v>
      </c>
      <c r="H1499" s="8" t="s">
        <v>105</v>
      </c>
      <c r="I1499" s="13">
        <v>328.94799999999998</v>
      </c>
      <c r="J1499" s="38">
        <v>1.4640508108476082</v>
      </c>
      <c r="K1499" s="103">
        <f t="shared" si="239"/>
        <v>1.5831354347413815</v>
      </c>
      <c r="L1499" s="115">
        <f>K1499-K1500</f>
        <v>0.42140939475850403</v>
      </c>
      <c r="M1499" s="1" t="s">
        <v>69</v>
      </c>
      <c r="N1499" s="1" t="s">
        <v>70</v>
      </c>
      <c r="O1499" s="1" t="s">
        <v>71</v>
      </c>
      <c r="P1499" s="1" t="s">
        <v>72</v>
      </c>
      <c r="Q1499" s="1" t="s">
        <v>130</v>
      </c>
      <c r="R1499" s="1" t="s">
        <v>140</v>
      </c>
      <c r="S1499" s="8" t="s">
        <v>139</v>
      </c>
      <c r="T1499" s="8" t="s">
        <v>105</v>
      </c>
      <c r="U1499" s="25">
        <v>3.5000000000000003E-2</v>
      </c>
      <c r="V1499"/>
      <c r="W1499">
        <v>13.3</v>
      </c>
      <c r="X1499" s="70">
        <v>818.19799999999998</v>
      </c>
      <c r="Y1499" s="70">
        <v>504.44940000000003</v>
      </c>
      <c r="Z1499" s="70">
        <f t="shared" si="230"/>
        <v>0.61653707293344651</v>
      </c>
      <c r="AA1499" s="23">
        <f t="shared" si="231"/>
        <v>8.1999430700148395</v>
      </c>
      <c r="AB1499" s="25">
        <v>5.4409999999999998</v>
      </c>
      <c r="AC1499" s="23">
        <f t="shared" si="232"/>
        <v>0.66354119212075857</v>
      </c>
      <c r="AD1499" s="23">
        <f t="shared" si="233"/>
        <v>1.5070654420170631</v>
      </c>
      <c r="AE1499" s="23">
        <f t="shared" si="234"/>
        <v>5.2747290470597209E-2</v>
      </c>
      <c r="AF1499" s="1">
        <v>995</v>
      </c>
      <c r="AG1499" s="1">
        <f t="shared" si="235"/>
        <v>5.301235223175599E-5</v>
      </c>
      <c r="AH1499" s="7">
        <v>2000</v>
      </c>
      <c r="AI1499" s="1">
        <v>10.375999999999999</v>
      </c>
      <c r="AJ1499" s="1">
        <f t="shared" si="236"/>
        <v>1.0218263730099458E-2</v>
      </c>
      <c r="AK1499" s="1">
        <f t="shared" si="237"/>
        <v>1.6176895392653096E-4</v>
      </c>
      <c r="AL1499" s="1">
        <f t="shared" si="238"/>
        <v>4.3060723339839866E-5</v>
      </c>
      <c r="AM1499" s="8" t="s">
        <v>139</v>
      </c>
      <c r="AN1499" s="1" t="s">
        <v>69</v>
      </c>
      <c r="AO1499" s="1" t="s">
        <v>70</v>
      </c>
      <c r="AP1499" s="1" t="s">
        <v>71</v>
      </c>
      <c r="AQ1499" s="1" t="s">
        <v>72</v>
      </c>
      <c r="AR1499" s="1" t="s">
        <v>130</v>
      </c>
      <c r="AS1499" s="1" t="s">
        <v>140</v>
      </c>
      <c r="AT1499" s="8" t="s">
        <v>139</v>
      </c>
      <c r="AU1499" s="8" t="s">
        <v>105</v>
      </c>
    </row>
    <row r="1500" spans="1:47" s="1" customFormat="1" ht="16">
      <c r="A1500" s="8" t="s">
        <v>142</v>
      </c>
      <c r="B1500" s="8" t="s">
        <v>143</v>
      </c>
      <c r="C1500" s="8" t="s">
        <v>66</v>
      </c>
      <c r="D1500" s="11" t="s">
        <v>67</v>
      </c>
      <c r="E1500" s="24">
        <v>85</v>
      </c>
      <c r="F1500" s="13">
        <v>1.296</v>
      </c>
      <c r="G1500" s="24">
        <v>2957.4</v>
      </c>
      <c r="H1500" s="8" t="s">
        <v>105</v>
      </c>
      <c r="I1500" s="13">
        <v>-28.957999999999998</v>
      </c>
      <c r="J1500" s="38">
        <v>1.0739942250587138</v>
      </c>
      <c r="K1500" s="103">
        <f t="shared" si="239"/>
        <v>1.1617260399828775</v>
      </c>
      <c r="L1500" s="115"/>
      <c r="M1500" s="1" t="s">
        <v>69</v>
      </c>
      <c r="N1500" s="1" t="s">
        <v>70</v>
      </c>
      <c r="O1500" s="1" t="s">
        <v>71</v>
      </c>
      <c r="P1500" s="1" t="s">
        <v>114</v>
      </c>
      <c r="Q1500" s="1" t="s">
        <v>130</v>
      </c>
      <c r="R1500" s="1" t="s">
        <v>140</v>
      </c>
      <c r="S1500" s="8" t="s">
        <v>143</v>
      </c>
      <c r="T1500" s="8" t="s">
        <v>105</v>
      </c>
      <c r="U1500" s="25">
        <v>7.3999999999999996E-2</v>
      </c>
      <c r="V1500"/>
      <c r="W1500">
        <v>13.3</v>
      </c>
      <c r="X1500" s="70">
        <v>818.19799999999998</v>
      </c>
      <c r="Y1500" s="70">
        <v>504.44940000000003</v>
      </c>
      <c r="Z1500" s="70">
        <f t="shared" si="230"/>
        <v>0.61653707293344651</v>
      </c>
      <c r="AA1500" s="23">
        <f t="shared" si="231"/>
        <v>8.1999430700148395</v>
      </c>
      <c r="AB1500" s="25">
        <v>3.819</v>
      </c>
      <c r="AC1500" s="23">
        <f t="shared" si="232"/>
        <v>0.46573494076625199</v>
      </c>
      <c r="AD1500" s="23">
        <f t="shared" si="233"/>
        <v>2.1471440350916051</v>
      </c>
      <c r="AE1500" s="23">
        <f t="shared" si="234"/>
        <v>0.15888865859677878</v>
      </c>
      <c r="AF1500" s="1">
        <v>950</v>
      </c>
      <c r="AG1500" s="1">
        <f t="shared" si="235"/>
        <v>1.6725121957555662E-4</v>
      </c>
      <c r="AH1500" s="7">
        <v>2000</v>
      </c>
      <c r="AI1500" s="1">
        <v>10.374000000000001</v>
      </c>
      <c r="AJ1500" s="1">
        <f t="shared" si="236"/>
        <v>3.2244306839320724E-2</v>
      </c>
      <c r="AK1500" s="1">
        <f t="shared" si="237"/>
        <v>3.7459050896436881E-4</v>
      </c>
      <c r="AL1500" s="1">
        <f t="shared" si="238"/>
        <v>0</v>
      </c>
      <c r="AM1500" s="8" t="s">
        <v>143</v>
      </c>
      <c r="AN1500" s="1" t="s">
        <v>69</v>
      </c>
      <c r="AO1500" s="1" t="s">
        <v>70</v>
      </c>
      <c r="AP1500" s="1" t="s">
        <v>71</v>
      </c>
      <c r="AQ1500" s="1" t="s">
        <v>114</v>
      </c>
      <c r="AR1500" s="1" t="s">
        <v>130</v>
      </c>
      <c r="AS1500" s="1" t="s">
        <v>140</v>
      </c>
      <c r="AT1500" s="8" t="s">
        <v>143</v>
      </c>
      <c r="AU1500" s="8" t="s">
        <v>105</v>
      </c>
    </row>
    <row r="1501" spans="1:47" s="1" customFormat="1" ht="16">
      <c r="A1501" s="8" t="s">
        <v>144</v>
      </c>
      <c r="B1501" s="8" t="s">
        <v>145</v>
      </c>
      <c r="C1501" s="8" t="s">
        <v>66</v>
      </c>
      <c r="D1501" s="11" t="s">
        <v>67</v>
      </c>
      <c r="E1501" s="24">
        <v>90</v>
      </c>
      <c r="F1501" s="13">
        <v>0.59399999999999997</v>
      </c>
      <c r="G1501" s="24">
        <v>2956.5</v>
      </c>
      <c r="H1501" s="8" t="s">
        <v>105</v>
      </c>
      <c r="I1501" s="13">
        <v>307.71300000000002</v>
      </c>
      <c r="J1501" s="38">
        <v>1.440994132491366</v>
      </c>
      <c r="K1501" s="103">
        <f t="shared" si="239"/>
        <v>1.5582330036149952</v>
      </c>
      <c r="L1501" s="115">
        <f>K1501-K1502</f>
        <v>0.39764214978025914</v>
      </c>
      <c r="M1501" s="1" t="s">
        <v>69</v>
      </c>
      <c r="N1501" s="1" t="s">
        <v>70</v>
      </c>
      <c r="O1501" s="1" t="s">
        <v>71</v>
      </c>
      <c r="P1501" s="1" t="s">
        <v>72</v>
      </c>
      <c r="Q1501" s="1" t="s">
        <v>130</v>
      </c>
      <c r="R1501" s="1" t="s">
        <v>146</v>
      </c>
      <c r="S1501" s="8" t="s">
        <v>145</v>
      </c>
      <c r="T1501" s="8" t="s">
        <v>105</v>
      </c>
      <c r="U1501" s="25">
        <v>4.3999999999999997E-2</v>
      </c>
      <c r="V1501"/>
      <c r="W1501">
        <v>13.3</v>
      </c>
      <c r="X1501" s="70">
        <v>818.19799999999998</v>
      </c>
      <c r="Y1501" s="70">
        <v>504.44940000000003</v>
      </c>
      <c r="Z1501" s="70">
        <f t="shared" si="230"/>
        <v>0.61653707293344651</v>
      </c>
      <c r="AA1501" s="23">
        <f t="shared" si="231"/>
        <v>8.1999430700148395</v>
      </c>
      <c r="AB1501" s="25">
        <v>4.6020000000000003</v>
      </c>
      <c r="AC1501" s="23">
        <f t="shared" si="232"/>
        <v>0.5612234085902833</v>
      </c>
      <c r="AD1501" s="23">
        <f t="shared" si="233"/>
        <v>1.7818216145186525</v>
      </c>
      <c r="AE1501" s="23">
        <f t="shared" si="234"/>
        <v>7.8400151038820712E-2</v>
      </c>
      <c r="AF1501" s="1">
        <v>995</v>
      </c>
      <c r="AG1501" s="1">
        <f t="shared" si="235"/>
        <v>7.8794121647055986E-5</v>
      </c>
      <c r="AH1501" s="7">
        <v>2000</v>
      </c>
      <c r="AI1501" s="1">
        <v>10.285</v>
      </c>
      <c r="AJ1501" s="1">
        <f t="shared" si="236"/>
        <v>1.5322143246875253E-2</v>
      </c>
      <c r="AK1501" s="1">
        <f t="shared" si="237"/>
        <v>2.3875469293397638E-4</v>
      </c>
      <c r="AL1501" s="1">
        <f t="shared" si="238"/>
        <v>6.0927299799285557E-5</v>
      </c>
      <c r="AM1501" s="8" t="s">
        <v>145</v>
      </c>
      <c r="AN1501" s="1" t="s">
        <v>69</v>
      </c>
      <c r="AO1501" s="1" t="s">
        <v>70</v>
      </c>
      <c r="AP1501" s="1" t="s">
        <v>71</v>
      </c>
      <c r="AQ1501" s="1" t="s">
        <v>72</v>
      </c>
      <c r="AR1501" s="1" t="s">
        <v>130</v>
      </c>
      <c r="AS1501" s="1" t="s">
        <v>146</v>
      </c>
      <c r="AT1501" s="8" t="s">
        <v>145</v>
      </c>
      <c r="AU1501" s="8" t="s">
        <v>105</v>
      </c>
    </row>
    <row r="1502" spans="1:47" s="1" customFormat="1" ht="16">
      <c r="A1502" s="8" t="s">
        <v>147</v>
      </c>
      <c r="B1502" s="8" t="s">
        <v>148</v>
      </c>
      <c r="C1502" s="8" t="s">
        <v>66</v>
      </c>
      <c r="D1502" s="11" t="s">
        <v>67</v>
      </c>
      <c r="E1502" s="24">
        <v>90</v>
      </c>
      <c r="F1502" s="13">
        <v>0.96499999999999997</v>
      </c>
      <c r="G1502" s="24">
        <v>2957.6</v>
      </c>
      <c r="H1502" s="8" t="s">
        <v>105</v>
      </c>
      <c r="I1502" s="13">
        <v>-29.917999999999999</v>
      </c>
      <c r="J1502" s="38">
        <v>1.0729438358526706</v>
      </c>
      <c r="K1502" s="103">
        <f t="shared" si="239"/>
        <v>1.160590853834736</v>
      </c>
      <c r="L1502" s="115"/>
      <c r="M1502" s="1" t="s">
        <v>69</v>
      </c>
      <c r="N1502" s="1" t="s">
        <v>70</v>
      </c>
      <c r="O1502" s="1" t="s">
        <v>71</v>
      </c>
      <c r="P1502" s="1" t="s">
        <v>114</v>
      </c>
      <c r="Q1502" s="1" t="s">
        <v>130</v>
      </c>
      <c r="R1502" s="1" t="s">
        <v>146</v>
      </c>
      <c r="S1502" s="8" t="s">
        <v>148</v>
      </c>
      <c r="T1502" s="8" t="s">
        <v>105</v>
      </c>
      <c r="U1502" s="25">
        <v>5.2999999999999999E-2</v>
      </c>
      <c r="V1502"/>
      <c r="W1502">
        <v>13.3</v>
      </c>
      <c r="X1502" s="70">
        <v>818.19799999999998</v>
      </c>
      <c r="Y1502" s="70">
        <v>504.44940000000003</v>
      </c>
      <c r="Z1502" s="70">
        <f t="shared" si="230"/>
        <v>0.61653707293344651</v>
      </c>
      <c r="AA1502" s="23">
        <f t="shared" si="231"/>
        <v>8.1999430700148395</v>
      </c>
      <c r="AB1502" s="25">
        <v>6.718</v>
      </c>
      <c r="AC1502" s="23">
        <f t="shared" si="232"/>
        <v>0.81927398064092194</v>
      </c>
      <c r="AD1502" s="23">
        <f t="shared" si="233"/>
        <v>1.2205928952091158</v>
      </c>
      <c r="AE1502" s="23">
        <f t="shared" si="234"/>
        <v>6.4691423446083141E-2</v>
      </c>
      <c r="AF1502" s="1">
        <v>950</v>
      </c>
      <c r="AG1502" s="1">
        <f t="shared" si="235"/>
        <v>6.8096235206403311E-5</v>
      </c>
      <c r="AH1502" s="7">
        <v>2000</v>
      </c>
      <c r="AI1502" s="1">
        <v>10.242000000000001</v>
      </c>
      <c r="AJ1502" s="1">
        <f t="shared" si="236"/>
        <v>1.329744878078565E-2</v>
      </c>
      <c r="AK1502" s="1">
        <f t="shared" si="237"/>
        <v>1.5432897434315685E-4</v>
      </c>
      <c r="AL1502" s="1">
        <f t="shared" si="238"/>
        <v>0</v>
      </c>
      <c r="AM1502" s="8" t="s">
        <v>148</v>
      </c>
      <c r="AN1502" s="1" t="s">
        <v>69</v>
      </c>
      <c r="AO1502" s="1" t="s">
        <v>70</v>
      </c>
      <c r="AP1502" s="1" t="s">
        <v>71</v>
      </c>
      <c r="AQ1502" s="1" t="s">
        <v>114</v>
      </c>
      <c r="AR1502" s="1" t="s">
        <v>130</v>
      </c>
      <c r="AS1502" s="1" t="s">
        <v>146</v>
      </c>
      <c r="AT1502" s="8" t="s">
        <v>148</v>
      </c>
      <c r="AU1502" s="8" t="s">
        <v>105</v>
      </c>
    </row>
    <row r="1503" spans="1:47" s="1" customFormat="1" ht="16">
      <c r="A1503" s="8" t="s">
        <v>149</v>
      </c>
      <c r="B1503" s="8" t="s">
        <v>150</v>
      </c>
      <c r="C1503" s="8" t="s">
        <v>66</v>
      </c>
      <c r="D1503" s="11" t="s">
        <v>67</v>
      </c>
      <c r="E1503" s="24">
        <v>99</v>
      </c>
      <c r="F1503" s="13">
        <v>0.503</v>
      </c>
      <c r="G1503" s="24">
        <v>2955.7</v>
      </c>
      <c r="H1503" s="8" t="s">
        <v>105</v>
      </c>
      <c r="I1503" s="13">
        <v>538.29399999999998</v>
      </c>
      <c r="J1503" s="38">
        <v>1.6907798146981146</v>
      </c>
      <c r="K1503" s="103">
        <f t="shared" si="239"/>
        <v>1.8279642583257034</v>
      </c>
      <c r="L1503" s="115">
        <f>K1503-K1504</f>
        <v>0.66491386745952519</v>
      </c>
      <c r="M1503" t="s">
        <v>69</v>
      </c>
      <c r="N1503" t="s">
        <v>70</v>
      </c>
      <c r="O1503" t="s">
        <v>71</v>
      </c>
      <c r="P1503" t="s">
        <v>72</v>
      </c>
      <c r="Q1503" s="1" t="s">
        <v>130</v>
      </c>
      <c r="R1503" s="1" t="s">
        <v>151</v>
      </c>
      <c r="S1503" s="8" t="s">
        <v>150</v>
      </c>
      <c r="T1503" s="8" t="s">
        <v>105</v>
      </c>
      <c r="U1503" s="25">
        <v>3.2000000000000001E-2</v>
      </c>
      <c r="V1503"/>
      <c r="W1503">
        <v>13.3</v>
      </c>
      <c r="X1503" s="70">
        <v>818.19799999999998</v>
      </c>
      <c r="Y1503" s="70">
        <v>504.44940000000003</v>
      </c>
      <c r="Z1503" s="70">
        <f t="shared" si="230"/>
        <v>0.61653707293344651</v>
      </c>
      <c r="AA1503" s="23">
        <f t="shared" si="231"/>
        <v>8.1999430700148395</v>
      </c>
      <c r="AB1503" s="25">
        <v>3.593</v>
      </c>
      <c r="AC1503" s="23">
        <f t="shared" si="232"/>
        <v>0.43817377380810252</v>
      </c>
      <c r="AD1503" s="23">
        <f t="shared" si="233"/>
        <v>2.2821995741761314</v>
      </c>
      <c r="AE1503" s="23">
        <f t="shared" si="234"/>
        <v>7.3030386373636208E-2</v>
      </c>
      <c r="AF1503" s="1">
        <v>995</v>
      </c>
      <c r="AG1503" s="1">
        <f t="shared" si="235"/>
        <v>7.3397373239835389E-5</v>
      </c>
      <c r="AH1503" s="7">
        <v>2000</v>
      </c>
      <c r="AI1503" s="1">
        <v>10.207000000000001</v>
      </c>
      <c r="AJ1503" s="1">
        <f t="shared" si="236"/>
        <v>1.4381771968224823E-2</v>
      </c>
      <c r="AK1503" s="1">
        <f t="shared" si="237"/>
        <v>2.628936512930548E-4</v>
      </c>
      <c r="AL1503" s="1">
        <f t="shared" si="238"/>
        <v>9.5626396203133543E-5</v>
      </c>
      <c r="AM1503" s="8" t="s">
        <v>150</v>
      </c>
      <c r="AN1503" t="s">
        <v>69</v>
      </c>
      <c r="AO1503" t="s">
        <v>70</v>
      </c>
      <c r="AP1503" t="s">
        <v>71</v>
      </c>
      <c r="AQ1503" t="s">
        <v>72</v>
      </c>
      <c r="AR1503" s="1" t="s">
        <v>130</v>
      </c>
      <c r="AS1503" s="1" t="s">
        <v>151</v>
      </c>
      <c r="AT1503" s="8" t="s">
        <v>150</v>
      </c>
      <c r="AU1503" s="8" t="s">
        <v>105</v>
      </c>
    </row>
    <row r="1504" spans="1:47" s="1" customFormat="1" ht="16">
      <c r="A1504" s="8" t="s">
        <v>152</v>
      </c>
      <c r="B1504" s="8" t="s">
        <v>153</v>
      </c>
      <c r="C1504" s="8" t="s">
        <v>66</v>
      </c>
      <c r="D1504" s="11" t="s">
        <v>67</v>
      </c>
      <c r="E1504" s="24">
        <v>91</v>
      </c>
      <c r="F1504" s="13">
        <v>1.212</v>
      </c>
      <c r="G1504" s="24">
        <v>2957.4</v>
      </c>
      <c r="H1504" s="8" t="s">
        <v>105</v>
      </c>
      <c r="I1504" s="13">
        <v>-27.838000000000001</v>
      </c>
      <c r="J1504" s="38">
        <v>1.0752196509408827</v>
      </c>
      <c r="K1504" s="103">
        <f t="shared" si="239"/>
        <v>1.1630503908661782</v>
      </c>
      <c r="L1504" s="115"/>
      <c r="M1504" s="1" t="s">
        <v>69</v>
      </c>
      <c r="N1504" s="1" t="s">
        <v>70</v>
      </c>
      <c r="O1504" s="1" t="s">
        <v>71</v>
      </c>
      <c r="P1504" s="1" t="s">
        <v>114</v>
      </c>
      <c r="Q1504" s="1" t="s">
        <v>130</v>
      </c>
      <c r="R1504" s="1" t="s">
        <v>151</v>
      </c>
      <c r="S1504" s="8" t="s">
        <v>153</v>
      </c>
      <c r="T1504" s="8" t="s">
        <v>105</v>
      </c>
      <c r="U1504" s="25">
        <v>6.8000000000000005E-2</v>
      </c>
      <c r="V1504"/>
      <c r="W1504">
        <v>13.3</v>
      </c>
      <c r="X1504" s="70">
        <v>818.19799999999998</v>
      </c>
      <c r="Y1504" s="70">
        <v>504.44940000000003</v>
      </c>
      <c r="Z1504" s="70">
        <f t="shared" si="230"/>
        <v>0.61653707293344651</v>
      </c>
      <c r="AA1504" s="23">
        <f t="shared" si="231"/>
        <v>8.1999430700148395</v>
      </c>
      <c r="AB1504" s="25">
        <v>7.0780000000000003</v>
      </c>
      <c r="AC1504" s="23">
        <f t="shared" si="232"/>
        <v>0.86317672446806282</v>
      </c>
      <c r="AD1504" s="23">
        <f t="shared" si="233"/>
        <v>1.1585113125197568</v>
      </c>
      <c r="AE1504" s="23">
        <f t="shared" si="234"/>
        <v>7.8778769251343472E-2</v>
      </c>
      <c r="AF1504" s="1">
        <v>950</v>
      </c>
      <c r="AG1504" s="1">
        <f t="shared" si="235"/>
        <v>8.2925020264572081E-5</v>
      </c>
      <c r="AH1504" s="7">
        <v>2000</v>
      </c>
      <c r="AI1504" s="1">
        <v>10.265000000000001</v>
      </c>
      <c r="AJ1504" s="1">
        <f t="shared" si="236"/>
        <v>1.6156847591733477E-2</v>
      </c>
      <c r="AK1504" s="1">
        <f t="shared" si="237"/>
        <v>1.8791227906730891E-4</v>
      </c>
      <c r="AL1504" s="1">
        <f t="shared" si="238"/>
        <v>0</v>
      </c>
      <c r="AM1504" s="8" t="s">
        <v>153</v>
      </c>
      <c r="AN1504" s="1" t="s">
        <v>69</v>
      </c>
      <c r="AO1504" s="1" t="s">
        <v>70</v>
      </c>
      <c r="AP1504" s="1" t="s">
        <v>71</v>
      </c>
      <c r="AQ1504" s="1" t="s">
        <v>114</v>
      </c>
      <c r="AR1504" s="1" t="s">
        <v>130</v>
      </c>
      <c r="AS1504" s="1" t="s">
        <v>151</v>
      </c>
      <c r="AT1504" s="8" t="s">
        <v>153</v>
      </c>
      <c r="AU1504" s="8" t="s">
        <v>105</v>
      </c>
    </row>
    <row r="1505" spans="1:47" s="1" customFormat="1" ht="16">
      <c r="A1505" s="8" t="s">
        <v>154</v>
      </c>
      <c r="B1505" s="8" t="s">
        <v>155</v>
      </c>
      <c r="C1505" s="8" t="s">
        <v>156</v>
      </c>
      <c r="D1505" s="11" t="s">
        <v>67</v>
      </c>
      <c r="E1505" s="24">
        <v>96</v>
      </c>
      <c r="F1505" s="13">
        <v>0.32200000000000001</v>
      </c>
      <c r="G1505" s="24">
        <v>2956.3</v>
      </c>
      <c r="H1505" s="8" t="s">
        <v>105</v>
      </c>
      <c r="I1505" s="13">
        <v>1262.261</v>
      </c>
      <c r="J1505" s="38">
        <v>2.4668814340145908</v>
      </c>
      <c r="K1505" s="103">
        <f t="shared" si="239"/>
        <v>2.6653290365854576</v>
      </c>
      <c r="L1505" s="115">
        <f>K1505-K1506</f>
        <v>1.5019250973336975</v>
      </c>
      <c r="M1505" s="1" t="s">
        <v>69</v>
      </c>
      <c r="N1505" s="1" t="s">
        <v>70</v>
      </c>
      <c r="O1505" s="1" t="s">
        <v>157</v>
      </c>
      <c r="P1505" s="1" t="s">
        <v>72</v>
      </c>
      <c r="Q1505" s="1" t="s">
        <v>130</v>
      </c>
      <c r="R1505" s="1" t="s">
        <v>131</v>
      </c>
      <c r="S1505" s="8" t="s">
        <v>155</v>
      </c>
      <c r="T1505" s="8" t="s">
        <v>105</v>
      </c>
      <c r="U1505" s="25">
        <v>7.2999999999999995E-2</v>
      </c>
      <c r="V1505"/>
      <c r="W1505">
        <v>13.3</v>
      </c>
      <c r="X1505" s="70">
        <v>818.19799999999998</v>
      </c>
      <c r="Y1505" s="70">
        <v>504.44940000000003</v>
      </c>
      <c r="Z1505" s="70">
        <f t="shared" si="230"/>
        <v>0.61653707293344651</v>
      </c>
      <c r="AA1505" s="23">
        <f t="shared" si="231"/>
        <v>8.1999430700148395</v>
      </c>
      <c r="AB1505" s="25">
        <v>5.4169999999999998</v>
      </c>
      <c r="AC1505" s="23">
        <f t="shared" si="232"/>
        <v>0.66061434253228257</v>
      </c>
      <c r="AD1505" s="23">
        <f t="shared" si="233"/>
        <v>1.5137424903110281</v>
      </c>
      <c r="AE1505" s="23">
        <f t="shared" si="234"/>
        <v>0.11050320179270505</v>
      </c>
      <c r="AF1505" s="1">
        <v>995</v>
      </c>
      <c r="AG1505" s="1">
        <f t="shared" si="235"/>
        <v>1.1105849426402518E-4</v>
      </c>
      <c r="AH1505" s="7">
        <v>2000</v>
      </c>
      <c r="AI1505" s="1">
        <v>10.321999999999999</v>
      </c>
      <c r="AJ1505" s="1">
        <f t="shared" si="236"/>
        <v>2.1518793695800269E-2</v>
      </c>
      <c r="AK1505" s="1">
        <f t="shared" si="237"/>
        <v>5.7354665669708546E-4</v>
      </c>
      <c r="AL1505" s="1">
        <f t="shared" si="238"/>
        <v>3.2319616316068574E-4</v>
      </c>
      <c r="AM1505" s="8" t="s">
        <v>155</v>
      </c>
      <c r="AN1505" s="1" t="s">
        <v>69</v>
      </c>
      <c r="AO1505" s="1" t="s">
        <v>70</v>
      </c>
      <c r="AP1505" s="1" t="s">
        <v>157</v>
      </c>
      <c r="AQ1505" s="1" t="s">
        <v>72</v>
      </c>
      <c r="AR1505" s="1" t="s">
        <v>130</v>
      </c>
      <c r="AS1505" s="1" t="s">
        <v>131</v>
      </c>
      <c r="AT1505" s="8" t="s">
        <v>155</v>
      </c>
      <c r="AU1505" s="8" t="s">
        <v>105</v>
      </c>
    </row>
    <row r="1506" spans="1:47" s="1" customFormat="1" ht="16">
      <c r="A1506" s="8" t="s">
        <v>158</v>
      </c>
      <c r="B1506" s="8" t="s">
        <v>159</v>
      </c>
      <c r="C1506" s="8" t="s">
        <v>66</v>
      </c>
      <c r="D1506" s="11" t="s">
        <v>67</v>
      </c>
      <c r="E1506" s="24">
        <v>94</v>
      </c>
      <c r="F1506" s="13">
        <v>0.84599999999999997</v>
      </c>
      <c r="G1506" s="24">
        <v>2957.6</v>
      </c>
      <c r="H1506" s="8" t="s">
        <v>105</v>
      </c>
      <c r="I1506" s="13">
        <v>-27.539000000000001</v>
      </c>
      <c r="J1506" s="38">
        <v>1.0755467907519294</v>
      </c>
      <c r="K1506" s="103">
        <f t="shared" si="239"/>
        <v>1.1634039392517601</v>
      </c>
      <c r="L1506" s="115"/>
      <c r="M1506" s="1" t="s">
        <v>69</v>
      </c>
      <c r="N1506" s="1" t="s">
        <v>70</v>
      </c>
      <c r="O1506" s="1" t="s">
        <v>157</v>
      </c>
      <c r="P1506" s="1" t="s">
        <v>114</v>
      </c>
      <c r="Q1506" s="1" t="s">
        <v>130</v>
      </c>
      <c r="R1506" s="1" t="s">
        <v>131</v>
      </c>
      <c r="S1506" s="8" t="s">
        <v>159</v>
      </c>
      <c r="T1506" s="8" t="s">
        <v>105</v>
      </c>
      <c r="U1506" s="25">
        <v>5.8999999999999997E-2</v>
      </c>
      <c r="V1506"/>
      <c r="W1506">
        <v>13.3</v>
      </c>
      <c r="X1506" s="70">
        <v>818.19799999999998</v>
      </c>
      <c r="Y1506" s="70">
        <v>504.44940000000003</v>
      </c>
      <c r="Z1506" s="70">
        <f t="shared" si="230"/>
        <v>0.61653707293344651</v>
      </c>
      <c r="AA1506" s="23">
        <f t="shared" si="231"/>
        <v>8.1999430700148395</v>
      </c>
      <c r="AB1506" s="25">
        <v>6.3460000000000001</v>
      </c>
      <c r="AC1506" s="23">
        <f t="shared" si="232"/>
        <v>0.77390781201954317</v>
      </c>
      <c r="AD1506" s="23">
        <f t="shared" si="233"/>
        <v>1.2921435660281815</v>
      </c>
      <c r="AE1506" s="23">
        <f t="shared" si="234"/>
        <v>7.6236470395662698E-2</v>
      </c>
      <c r="AF1506" s="1">
        <v>995</v>
      </c>
      <c r="AG1506" s="1">
        <f t="shared" si="235"/>
        <v>7.6619568236846932E-5</v>
      </c>
      <c r="AH1506" s="7">
        <v>2000</v>
      </c>
      <c r="AI1506" s="1">
        <v>10.337999999999999</v>
      </c>
      <c r="AJ1506" s="1">
        <f t="shared" si="236"/>
        <v>1.4822899639552512E-2</v>
      </c>
      <c r="AK1506" s="1">
        <f t="shared" si="237"/>
        <v>1.7245019831788888E-4</v>
      </c>
      <c r="AL1506" s="1">
        <f t="shared" si="238"/>
        <v>0</v>
      </c>
      <c r="AM1506" s="8" t="s">
        <v>159</v>
      </c>
      <c r="AN1506" s="1" t="s">
        <v>69</v>
      </c>
      <c r="AO1506" s="1" t="s">
        <v>70</v>
      </c>
      <c r="AP1506" s="1" t="s">
        <v>157</v>
      </c>
      <c r="AQ1506" s="1" t="s">
        <v>114</v>
      </c>
      <c r="AR1506" s="1" t="s">
        <v>130</v>
      </c>
      <c r="AS1506" s="1" t="s">
        <v>131</v>
      </c>
      <c r="AT1506" s="8" t="s">
        <v>159</v>
      </c>
      <c r="AU1506" s="8" t="s">
        <v>105</v>
      </c>
    </row>
    <row r="1507" spans="1:47" s="1" customFormat="1" ht="16">
      <c r="A1507" s="8" t="s">
        <v>160</v>
      </c>
      <c r="B1507" s="8" t="s">
        <v>161</v>
      </c>
      <c r="C1507" s="8" t="s">
        <v>156</v>
      </c>
      <c r="D1507" s="11" t="s">
        <v>67</v>
      </c>
      <c r="E1507" s="24">
        <v>86</v>
      </c>
      <c r="F1507" s="13">
        <v>0.31</v>
      </c>
      <c r="G1507" s="24">
        <v>2956.1</v>
      </c>
      <c r="H1507" s="8" t="s">
        <v>105</v>
      </c>
      <c r="I1507" s="13">
        <v>643.71799999999996</v>
      </c>
      <c r="J1507" s="38">
        <v>1.8045631094498893</v>
      </c>
      <c r="K1507" s="103">
        <f t="shared" si="239"/>
        <v>1.9507963689945649</v>
      </c>
      <c r="L1507" s="115">
        <f>K1507-K1508</f>
        <v>0.78788905361202777</v>
      </c>
      <c r="M1507" s="1" t="s">
        <v>69</v>
      </c>
      <c r="N1507" s="1" t="s">
        <v>70</v>
      </c>
      <c r="O1507" s="1" t="s">
        <v>157</v>
      </c>
      <c r="P1507" s="1" t="s">
        <v>72</v>
      </c>
      <c r="Q1507" s="1" t="s">
        <v>130</v>
      </c>
      <c r="R1507" s="1" t="s">
        <v>74</v>
      </c>
      <c r="S1507" s="8" t="s">
        <v>161</v>
      </c>
      <c r="T1507" s="8" t="s">
        <v>105</v>
      </c>
      <c r="U1507" s="25">
        <v>8.1000000000000003E-2</v>
      </c>
      <c r="V1507"/>
      <c r="W1507">
        <v>13.3</v>
      </c>
      <c r="X1507" s="70">
        <v>818.19799999999998</v>
      </c>
      <c r="Y1507" s="70">
        <v>504.44940000000003</v>
      </c>
      <c r="Z1507" s="70">
        <f t="shared" si="230"/>
        <v>0.61653707293344651</v>
      </c>
      <c r="AA1507" s="23">
        <f t="shared" si="231"/>
        <v>8.1999430700148395</v>
      </c>
      <c r="AB1507" s="25">
        <v>6.1340000000000003</v>
      </c>
      <c r="AC1507" s="23">
        <f t="shared" si="232"/>
        <v>0.74805397398800477</v>
      </c>
      <c r="AD1507" s="23">
        <f t="shared" si="233"/>
        <v>1.3368019351181673</v>
      </c>
      <c r="AE1507" s="23">
        <f t="shared" si="234"/>
        <v>0.10828095674457155</v>
      </c>
      <c r="AF1507" s="1">
        <v>995</v>
      </c>
      <c r="AG1507" s="1">
        <f t="shared" si="235"/>
        <v>1.088250821553483E-4</v>
      </c>
      <c r="AH1507" s="7">
        <v>2000</v>
      </c>
      <c r="AI1507" s="1">
        <v>10.167999999999999</v>
      </c>
      <c r="AJ1507" s="1">
        <f t="shared" si="236"/>
        <v>2.140540561670895E-2</v>
      </c>
      <c r="AK1507" s="1">
        <f t="shared" si="237"/>
        <v>4.1757587553931683E-4</v>
      </c>
      <c r="AL1507" s="1">
        <f t="shared" si="238"/>
        <v>1.68650847735304E-4</v>
      </c>
      <c r="AM1507" s="8" t="s">
        <v>161</v>
      </c>
      <c r="AN1507" s="1" t="s">
        <v>69</v>
      </c>
      <c r="AO1507" s="1" t="s">
        <v>70</v>
      </c>
      <c r="AP1507" s="1" t="s">
        <v>157</v>
      </c>
      <c r="AQ1507" s="1" t="s">
        <v>72</v>
      </c>
      <c r="AR1507" s="1" t="s">
        <v>130</v>
      </c>
      <c r="AS1507" s="1" t="s">
        <v>74</v>
      </c>
      <c r="AT1507" s="8" t="s">
        <v>161</v>
      </c>
      <c r="AU1507" s="8" t="s">
        <v>105</v>
      </c>
    </row>
    <row r="1508" spans="1:47" s="1" customFormat="1" ht="16">
      <c r="A1508" s="8" t="s">
        <v>163</v>
      </c>
      <c r="B1508" s="8" t="s">
        <v>164</v>
      </c>
      <c r="C1508" s="8" t="s">
        <v>66</v>
      </c>
      <c r="D1508" s="11" t="s">
        <v>67</v>
      </c>
      <c r="E1508" s="24">
        <v>85</v>
      </c>
      <c r="F1508" s="13">
        <v>0.56899999999999995</v>
      </c>
      <c r="G1508" s="24">
        <v>2956.9</v>
      </c>
      <c r="H1508" s="8" t="s">
        <v>105</v>
      </c>
      <c r="I1508" s="13">
        <v>-27.959</v>
      </c>
      <c r="J1508" s="38">
        <v>1.0750872626431784</v>
      </c>
      <c r="K1508" s="103">
        <f t="shared" si="239"/>
        <v>1.1629073153825371</v>
      </c>
      <c r="L1508" s="115"/>
      <c r="M1508" s="1" t="s">
        <v>69</v>
      </c>
      <c r="N1508" s="1" t="s">
        <v>70</v>
      </c>
      <c r="O1508" s="1" t="s">
        <v>157</v>
      </c>
      <c r="P1508" s="1" t="s">
        <v>114</v>
      </c>
      <c r="Q1508" s="1" t="s">
        <v>130</v>
      </c>
      <c r="R1508" s="1" t="s">
        <v>74</v>
      </c>
      <c r="S1508" s="8" t="s">
        <v>164</v>
      </c>
      <c r="T1508" s="8" t="s">
        <v>105</v>
      </c>
      <c r="U1508" s="25">
        <v>3.9E-2</v>
      </c>
      <c r="V1508"/>
      <c r="W1508">
        <v>13.3</v>
      </c>
      <c r="X1508" s="70">
        <v>818.19799999999998</v>
      </c>
      <c r="Y1508" s="70">
        <v>504.44940000000003</v>
      </c>
      <c r="Z1508" s="70">
        <f t="shared" si="230"/>
        <v>0.61653707293344651</v>
      </c>
      <c r="AA1508" s="23">
        <f t="shared" si="231"/>
        <v>8.1999430700148395</v>
      </c>
      <c r="AB1508" s="25">
        <v>6.4240000000000004</v>
      </c>
      <c r="AC1508" s="23">
        <f t="shared" si="232"/>
        <v>0.78342007318209039</v>
      </c>
      <c r="AD1508" s="23">
        <f t="shared" si="233"/>
        <v>1.2764544006872414</v>
      </c>
      <c r="AE1508" s="23">
        <f t="shared" si="234"/>
        <v>4.9781721626802417E-2</v>
      </c>
      <c r="AF1508" s="1">
        <v>995</v>
      </c>
      <c r="AG1508" s="1">
        <f t="shared" si="235"/>
        <v>5.0031881031962225E-5</v>
      </c>
      <c r="AH1508" s="7">
        <v>2000</v>
      </c>
      <c r="AI1508" s="1">
        <v>10.287000000000001</v>
      </c>
      <c r="AJ1508" s="1">
        <f t="shared" si="236"/>
        <v>9.7272054110940451E-3</v>
      </c>
      <c r="AK1508" s="1">
        <f t="shared" si="237"/>
        <v>1.1311838330789864E-4</v>
      </c>
      <c r="AL1508" s="1">
        <f t="shared" si="238"/>
        <v>0</v>
      </c>
      <c r="AM1508" s="8" t="s">
        <v>164</v>
      </c>
      <c r="AN1508" s="1" t="s">
        <v>69</v>
      </c>
      <c r="AO1508" s="1" t="s">
        <v>70</v>
      </c>
      <c r="AP1508" s="1" t="s">
        <v>157</v>
      </c>
      <c r="AQ1508" s="1" t="s">
        <v>114</v>
      </c>
      <c r="AR1508" s="1" t="s">
        <v>130</v>
      </c>
      <c r="AS1508" s="1" t="s">
        <v>74</v>
      </c>
      <c r="AT1508" s="8" t="s">
        <v>164</v>
      </c>
      <c r="AU1508" s="8" t="s">
        <v>105</v>
      </c>
    </row>
    <row r="1509" spans="1:47" s="1" customFormat="1" ht="16">
      <c r="A1509" s="8" t="s">
        <v>165</v>
      </c>
      <c r="B1509" s="8" t="s">
        <v>166</v>
      </c>
      <c r="C1509" s="8" t="s">
        <v>156</v>
      </c>
      <c r="D1509" s="11" t="s">
        <v>67</v>
      </c>
      <c r="E1509" s="24">
        <v>94</v>
      </c>
      <c r="F1509" s="13">
        <v>0.30099999999999999</v>
      </c>
      <c r="G1509" s="24">
        <v>2955.7</v>
      </c>
      <c r="H1509" s="8" t="s">
        <v>105</v>
      </c>
      <c r="I1509" s="13">
        <v>961.49599999999998</v>
      </c>
      <c r="J1509" s="38">
        <v>2.1459504357672565</v>
      </c>
      <c r="K1509" s="103">
        <f t="shared" si="239"/>
        <v>2.3191947272799176</v>
      </c>
      <c r="L1509" s="115">
        <f>K1509-K1511</f>
        <v>1.1537404937460218</v>
      </c>
      <c r="M1509" s="1" t="s">
        <v>69</v>
      </c>
      <c r="N1509" s="1" t="s">
        <v>70</v>
      </c>
      <c r="O1509" s="1" t="s">
        <v>157</v>
      </c>
      <c r="P1509" s="1" t="s">
        <v>72</v>
      </c>
      <c r="Q1509" s="1" t="s">
        <v>130</v>
      </c>
      <c r="R1509" s="1" t="s">
        <v>140</v>
      </c>
      <c r="S1509" s="8" t="s">
        <v>166</v>
      </c>
      <c r="T1509" s="8" t="s">
        <v>105</v>
      </c>
      <c r="U1509" s="25">
        <v>8.5999999999999993E-2</v>
      </c>
      <c r="V1509"/>
      <c r="W1509">
        <v>13.3</v>
      </c>
      <c r="X1509" s="70">
        <v>818.19799999999998</v>
      </c>
      <c r="Y1509" s="70">
        <v>504.44940000000003</v>
      </c>
      <c r="Z1509" s="70">
        <f t="shared" si="230"/>
        <v>0.61653707293344651</v>
      </c>
      <c r="AA1509" s="23">
        <f t="shared" si="231"/>
        <v>8.1999430700148395</v>
      </c>
      <c r="AB1509" s="25">
        <v>6.7279999999999998</v>
      </c>
      <c r="AC1509" s="23">
        <f t="shared" si="232"/>
        <v>0.82049350130278698</v>
      </c>
      <c r="AD1509" s="23">
        <f t="shared" si="233"/>
        <v>1.2187786964944767</v>
      </c>
      <c r="AE1509" s="23">
        <f t="shared" si="234"/>
        <v>0.10481496789852499</v>
      </c>
      <c r="AF1509" s="1">
        <v>995</v>
      </c>
      <c r="AG1509" s="1">
        <f t="shared" si="235"/>
        <v>1.053416762799246E-4</v>
      </c>
      <c r="AH1509" s="7">
        <v>2000</v>
      </c>
      <c r="AI1509" s="1">
        <v>10.375999999999999</v>
      </c>
      <c r="AJ1509" s="1">
        <f t="shared" si="236"/>
        <v>2.0304872066292331E-2</v>
      </c>
      <c r="AK1509" s="1">
        <f t="shared" si="237"/>
        <v>4.7090952234238461E-4</v>
      </c>
      <c r="AL1509" s="1">
        <f t="shared" si="238"/>
        <v>2.3426553123213919E-4</v>
      </c>
      <c r="AM1509" s="8" t="s">
        <v>166</v>
      </c>
      <c r="AN1509" s="1" t="s">
        <v>69</v>
      </c>
      <c r="AO1509" s="1" t="s">
        <v>70</v>
      </c>
      <c r="AP1509" s="1" t="s">
        <v>157</v>
      </c>
      <c r="AQ1509" s="1" t="s">
        <v>72</v>
      </c>
      <c r="AR1509" s="1" t="s">
        <v>130</v>
      </c>
      <c r="AS1509" s="1" t="s">
        <v>140</v>
      </c>
      <c r="AT1509" s="8" t="s">
        <v>166</v>
      </c>
      <c r="AU1509" s="8" t="s">
        <v>105</v>
      </c>
    </row>
    <row r="1510" spans="1:47" s="1" customFormat="1" ht="16">
      <c r="A1510" s="8" t="s">
        <v>167</v>
      </c>
      <c r="B1510" s="8" t="s">
        <v>166</v>
      </c>
      <c r="C1510" s="8" t="s">
        <v>156</v>
      </c>
      <c r="D1510" s="11" t="s">
        <v>67</v>
      </c>
      <c r="E1510" s="24">
        <v>95</v>
      </c>
      <c r="F1510" s="13">
        <v>0.315</v>
      </c>
      <c r="G1510" s="24">
        <v>2955.7</v>
      </c>
      <c r="H1510" s="8" t="s">
        <v>105</v>
      </c>
      <c r="I1510" s="13">
        <v>912.50900000000001</v>
      </c>
      <c r="J1510" s="38">
        <v>2.0934787854639647</v>
      </c>
      <c r="K1510" s="103">
        <f t="shared" si="239"/>
        <v>2.2625849455230647</v>
      </c>
      <c r="L1510" s="115">
        <f>K1510-K1512</f>
        <v>1.0984739170881264</v>
      </c>
      <c r="M1510" s="1" t="s">
        <v>69</v>
      </c>
      <c r="N1510" s="1" t="s">
        <v>70</v>
      </c>
      <c r="O1510" s="1" t="s">
        <v>157</v>
      </c>
      <c r="P1510" s="1" t="s">
        <v>72</v>
      </c>
      <c r="Q1510" s="1" t="s">
        <v>130</v>
      </c>
      <c r="R1510" s="1" t="s">
        <v>140</v>
      </c>
      <c r="S1510" s="8" t="s">
        <v>166</v>
      </c>
      <c r="T1510" s="8" t="s">
        <v>105</v>
      </c>
      <c r="U1510" s="25">
        <v>0.09</v>
      </c>
      <c r="V1510"/>
      <c r="W1510">
        <v>13.3</v>
      </c>
      <c r="X1510" s="70">
        <v>818.19799999999998</v>
      </c>
      <c r="Y1510" s="70">
        <v>504.44940000000003</v>
      </c>
      <c r="Z1510" s="70">
        <f t="shared" si="230"/>
        <v>0.61653707293344651</v>
      </c>
      <c r="AA1510" s="23">
        <f t="shared" si="231"/>
        <v>8.1999430700148395</v>
      </c>
      <c r="AB1510" s="25">
        <v>6.7279999999999998</v>
      </c>
      <c r="AC1510" s="23">
        <f t="shared" si="232"/>
        <v>0.82049350130278698</v>
      </c>
      <c r="AD1510" s="23">
        <f t="shared" si="233"/>
        <v>1.2187786964944767</v>
      </c>
      <c r="AE1510" s="23">
        <f t="shared" si="234"/>
        <v>0.10969008268450289</v>
      </c>
      <c r="AF1510" s="1">
        <v>995</v>
      </c>
      <c r="AG1510" s="1">
        <f t="shared" si="235"/>
        <v>1.1024128913015366E-4</v>
      </c>
      <c r="AH1510" s="7">
        <v>2000</v>
      </c>
      <c r="AI1510" s="1">
        <v>10.375999999999999</v>
      </c>
      <c r="AJ1510" s="1">
        <f t="shared" si="236"/>
        <v>2.1249284720538487E-2</v>
      </c>
      <c r="AK1510" s="1">
        <f t="shared" si="237"/>
        <v>4.8078311711823664E-4</v>
      </c>
      <c r="AL1510" s="1">
        <f t="shared" si="238"/>
        <v>2.3341785022290784E-4</v>
      </c>
      <c r="AM1510" s="8" t="s">
        <v>166</v>
      </c>
      <c r="AN1510" s="1" t="s">
        <v>69</v>
      </c>
      <c r="AO1510" s="1" t="s">
        <v>70</v>
      </c>
      <c r="AP1510" s="1" t="s">
        <v>157</v>
      </c>
      <c r="AQ1510" s="1" t="s">
        <v>72</v>
      </c>
      <c r="AR1510" s="1" t="s">
        <v>130</v>
      </c>
      <c r="AS1510" s="1" t="s">
        <v>140</v>
      </c>
      <c r="AT1510" s="8" t="s">
        <v>166</v>
      </c>
      <c r="AU1510" s="8" t="s">
        <v>105</v>
      </c>
    </row>
    <row r="1511" spans="1:47" s="1" customFormat="1" ht="16">
      <c r="A1511" s="8" t="s">
        <v>168</v>
      </c>
      <c r="B1511" s="8" t="s">
        <v>169</v>
      </c>
      <c r="C1511" s="8" t="s">
        <v>66</v>
      </c>
      <c r="D1511" s="8" t="s">
        <v>67</v>
      </c>
      <c r="E1511" s="24">
        <v>97</v>
      </c>
      <c r="F1511" s="13">
        <v>0.872</v>
      </c>
      <c r="G1511" s="24">
        <v>2957.8</v>
      </c>
      <c r="H1511" s="8" t="s">
        <v>105</v>
      </c>
      <c r="I1511" s="13">
        <v>-25.805</v>
      </c>
      <c r="J1511" s="38">
        <v>1.0774439401756826</v>
      </c>
      <c r="K1511" s="103">
        <f t="shared" si="239"/>
        <v>1.1654542335338958</v>
      </c>
      <c r="L1511" s="115"/>
      <c r="M1511" s="1" t="s">
        <v>69</v>
      </c>
      <c r="N1511" s="1" t="s">
        <v>70</v>
      </c>
      <c r="O1511" s="1" t="s">
        <v>157</v>
      </c>
      <c r="P1511" s="1" t="s">
        <v>114</v>
      </c>
      <c r="Q1511" s="1" t="s">
        <v>130</v>
      </c>
      <c r="R1511" s="1" t="s">
        <v>140</v>
      </c>
      <c r="S1511" s="8" t="s">
        <v>169</v>
      </c>
      <c r="T1511" s="8" t="s">
        <v>105</v>
      </c>
      <c r="U1511" s="25">
        <v>4.8000000000000001E-2</v>
      </c>
      <c r="V1511"/>
      <c r="W1511">
        <v>13.3</v>
      </c>
      <c r="X1511" s="70">
        <v>818.19799999999998</v>
      </c>
      <c r="Y1511" s="70">
        <v>504.44940000000003</v>
      </c>
      <c r="Z1511" s="70">
        <f t="shared" si="230"/>
        <v>0.61653707293344651</v>
      </c>
      <c r="AA1511" s="23">
        <f t="shared" si="231"/>
        <v>8.1999430700148395</v>
      </c>
      <c r="AB1511" s="25">
        <v>6.609</v>
      </c>
      <c r="AC1511" s="23">
        <f t="shared" si="232"/>
        <v>0.80598120542659324</v>
      </c>
      <c r="AD1511" s="23">
        <f t="shared" si="233"/>
        <v>1.2407237206861612</v>
      </c>
      <c r="AE1511" s="23">
        <f t="shared" si="234"/>
        <v>5.9554738592935738E-2</v>
      </c>
      <c r="AF1511" s="1">
        <v>995</v>
      </c>
      <c r="AG1511" s="1">
        <f t="shared" si="235"/>
        <v>5.9854008636116317E-5</v>
      </c>
      <c r="AH1511" s="7">
        <v>2000</v>
      </c>
      <c r="AI1511" s="1">
        <v>10.374000000000001</v>
      </c>
      <c r="AJ1511" s="1">
        <f t="shared" si="236"/>
        <v>1.1539234362081418E-2</v>
      </c>
      <c r="AK1511" s="1">
        <f t="shared" si="237"/>
        <v>1.3448449539027593E-4</v>
      </c>
      <c r="AL1511" s="1">
        <f t="shared" si="238"/>
        <v>0</v>
      </c>
      <c r="AM1511" s="8" t="s">
        <v>169</v>
      </c>
      <c r="AN1511" s="1" t="s">
        <v>69</v>
      </c>
      <c r="AO1511" s="1" t="s">
        <v>70</v>
      </c>
      <c r="AP1511" s="1" t="s">
        <v>157</v>
      </c>
      <c r="AQ1511" s="1" t="s">
        <v>114</v>
      </c>
      <c r="AR1511" s="1" t="s">
        <v>130</v>
      </c>
      <c r="AS1511" s="1" t="s">
        <v>140</v>
      </c>
      <c r="AT1511" s="8" t="s">
        <v>169</v>
      </c>
      <c r="AU1511" s="8" t="s">
        <v>105</v>
      </c>
    </row>
    <row r="1512" spans="1:47" s="1" customFormat="1" ht="16">
      <c r="A1512" s="8" t="s">
        <v>170</v>
      </c>
      <c r="B1512" s="8" t="s">
        <v>169</v>
      </c>
      <c r="C1512" s="8" t="s">
        <v>66</v>
      </c>
      <c r="D1512" s="8" t="s">
        <v>67</v>
      </c>
      <c r="E1512" s="24">
        <v>93</v>
      </c>
      <c r="F1512" s="13">
        <v>0.80800000000000005</v>
      </c>
      <c r="G1512" s="24">
        <v>2957.4</v>
      </c>
      <c r="H1512" s="8" t="s">
        <v>105</v>
      </c>
      <c r="I1512" s="13">
        <v>-26.940999999999999</v>
      </c>
      <c r="J1512" s="38">
        <v>1.0762010638830464</v>
      </c>
      <c r="K1512" s="103">
        <f t="shared" si="239"/>
        <v>1.1641110284349383</v>
      </c>
      <c r="L1512" s="115"/>
      <c r="M1512" s="1" t="s">
        <v>69</v>
      </c>
      <c r="N1512" s="1" t="s">
        <v>70</v>
      </c>
      <c r="O1512" s="1" t="s">
        <v>157</v>
      </c>
      <c r="P1512" s="1" t="s">
        <v>114</v>
      </c>
      <c r="Q1512" s="1" t="s">
        <v>130</v>
      </c>
      <c r="R1512" s="1" t="s">
        <v>140</v>
      </c>
      <c r="S1512" s="8" t="s">
        <v>169</v>
      </c>
      <c r="T1512" s="8" t="s">
        <v>105</v>
      </c>
      <c r="U1512" s="25">
        <v>4.7E-2</v>
      </c>
      <c r="V1512"/>
      <c r="W1512">
        <v>13.3</v>
      </c>
      <c r="X1512" s="70">
        <v>818.19799999999998</v>
      </c>
      <c r="Y1512" s="70">
        <v>504.44940000000003</v>
      </c>
      <c r="Z1512" s="70">
        <f t="shared" si="230"/>
        <v>0.61653707293344651</v>
      </c>
      <c r="AA1512" s="23">
        <f t="shared" si="231"/>
        <v>8.1999430700148395</v>
      </c>
      <c r="AB1512" s="25">
        <v>6.609</v>
      </c>
      <c r="AC1512" s="23">
        <f t="shared" si="232"/>
        <v>0.80598120542659324</v>
      </c>
      <c r="AD1512" s="23">
        <f t="shared" si="233"/>
        <v>1.2407237206861612</v>
      </c>
      <c r="AE1512" s="23">
        <f t="shared" si="234"/>
        <v>5.8314014872249575E-2</v>
      </c>
      <c r="AF1512" s="1">
        <v>995</v>
      </c>
      <c r="AG1512" s="1">
        <f t="shared" si="235"/>
        <v>5.8607050122863897E-5</v>
      </c>
      <c r="AH1512" s="7">
        <v>2000</v>
      </c>
      <c r="AI1512" s="1">
        <v>10.374000000000001</v>
      </c>
      <c r="AJ1512" s="1">
        <f t="shared" si="236"/>
        <v>1.1298833646204723E-2</v>
      </c>
      <c r="AK1512" s="1">
        <f t="shared" si="237"/>
        <v>1.3153096855998662E-4</v>
      </c>
      <c r="AL1512" s="1">
        <f t="shared" si="238"/>
        <v>0</v>
      </c>
      <c r="AM1512" s="8" t="s">
        <v>169</v>
      </c>
      <c r="AN1512" s="1" t="s">
        <v>69</v>
      </c>
      <c r="AO1512" s="1" t="s">
        <v>70</v>
      </c>
      <c r="AP1512" s="1" t="s">
        <v>157</v>
      </c>
      <c r="AQ1512" s="1" t="s">
        <v>114</v>
      </c>
      <c r="AR1512" s="1" t="s">
        <v>130</v>
      </c>
      <c r="AS1512" s="1" t="s">
        <v>140</v>
      </c>
      <c r="AT1512" s="8" t="s">
        <v>169</v>
      </c>
      <c r="AU1512" s="8" t="s">
        <v>105</v>
      </c>
    </row>
    <row r="1513" spans="1:47" s="1" customFormat="1" ht="16">
      <c r="A1513" s="8" t="s">
        <v>171</v>
      </c>
      <c r="B1513" s="8" t="s">
        <v>172</v>
      </c>
      <c r="C1513" s="8" t="s">
        <v>156</v>
      </c>
      <c r="D1513" s="11" t="s">
        <v>67</v>
      </c>
      <c r="E1513" s="24">
        <v>94</v>
      </c>
      <c r="F1513" s="13">
        <v>0.33900000000000002</v>
      </c>
      <c r="G1513" s="24">
        <v>2955.1</v>
      </c>
      <c r="H1513" s="8" t="s">
        <v>105</v>
      </c>
      <c r="I1513" s="13">
        <v>1060.807</v>
      </c>
      <c r="J1513" s="38">
        <v>2.2521534428093517</v>
      </c>
      <c r="K1513" s="103">
        <f t="shared" si="239"/>
        <v>2.4337583448845743</v>
      </c>
      <c r="L1513" s="115">
        <f>K1513-K1514</f>
        <v>1.2721198079064207</v>
      </c>
      <c r="M1513" s="1" t="s">
        <v>69</v>
      </c>
      <c r="N1513" s="1" t="s">
        <v>70</v>
      </c>
      <c r="O1513" s="1" t="s">
        <v>157</v>
      </c>
      <c r="P1513" s="1" t="s">
        <v>72</v>
      </c>
      <c r="Q1513" s="1" t="s">
        <v>130</v>
      </c>
      <c r="R1513" s="1" t="s">
        <v>146</v>
      </c>
      <c r="S1513" s="8" t="s">
        <v>172</v>
      </c>
      <c r="T1513" s="8" t="s">
        <v>105</v>
      </c>
      <c r="U1513" s="25">
        <v>8.7999999999999995E-2</v>
      </c>
      <c r="V1513"/>
      <c r="W1513">
        <v>13.3</v>
      </c>
      <c r="X1513" s="70">
        <v>818.19799999999998</v>
      </c>
      <c r="Y1513" s="70">
        <v>504.44940000000003</v>
      </c>
      <c r="Z1513" s="70">
        <f t="shared" si="230"/>
        <v>0.61653707293344651</v>
      </c>
      <c r="AA1513" s="23">
        <f t="shared" si="231"/>
        <v>8.1999430700148395</v>
      </c>
      <c r="AB1513" s="25">
        <v>6.2530000000000001</v>
      </c>
      <c r="AC1513" s="23">
        <f t="shared" si="232"/>
        <v>0.76256626986419851</v>
      </c>
      <c r="AD1513" s="23">
        <f t="shared" si="233"/>
        <v>1.3113614377122724</v>
      </c>
      <c r="AE1513" s="23">
        <f t="shared" si="234"/>
        <v>0.11539980651867997</v>
      </c>
      <c r="AF1513" s="1">
        <v>995</v>
      </c>
      <c r="AG1513" s="1">
        <f t="shared" si="235"/>
        <v>1.1597970504389947E-4</v>
      </c>
      <c r="AH1513" s="7">
        <v>2000</v>
      </c>
      <c r="AI1513" s="1">
        <v>10.285</v>
      </c>
      <c r="AJ1513" s="1">
        <f t="shared" si="236"/>
        <v>2.2553175506835093E-2</v>
      </c>
      <c r="AK1513" s="1">
        <f t="shared" si="237"/>
        <v>5.4888979093406303E-4</v>
      </c>
      <c r="AL1513" s="1">
        <f t="shared" si="238"/>
        <v>2.8690341293434847E-4</v>
      </c>
      <c r="AM1513" s="8" t="s">
        <v>172</v>
      </c>
      <c r="AN1513" s="1" t="s">
        <v>69</v>
      </c>
      <c r="AO1513" s="1" t="s">
        <v>70</v>
      </c>
      <c r="AP1513" s="1" t="s">
        <v>157</v>
      </c>
      <c r="AQ1513" s="1" t="s">
        <v>72</v>
      </c>
      <c r="AR1513" s="1" t="s">
        <v>130</v>
      </c>
      <c r="AS1513" s="1" t="s">
        <v>146</v>
      </c>
      <c r="AT1513" s="8" t="s">
        <v>172</v>
      </c>
      <c r="AU1513" s="8" t="s">
        <v>105</v>
      </c>
    </row>
    <row r="1514" spans="1:47" s="1" customFormat="1" ht="16">
      <c r="A1514" s="8" t="s">
        <v>173</v>
      </c>
      <c r="B1514" s="8" t="s">
        <v>174</v>
      </c>
      <c r="C1514" s="8" t="s">
        <v>66</v>
      </c>
      <c r="D1514" s="11" t="s">
        <v>67</v>
      </c>
      <c r="E1514" s="24">
        <v>90</v>
      </c>
      <c r="F1514" s="13">
        <v>0.72599999999999998</v>
      </c>
      <c r="G1514" s="24">
        <v>2957.1</v>
      </c>
      <c r="H1514" s="8" t="s">
        <v>105</v>
      </c>
      <c r="I1514" s="13">
        <v>-29.032</v>
      </c>
      <c r="J1514" s="38">
        <v>1.0739132583508451</v>
      </c>
      <c r="K1514" s="103">
        <f t="shared" si="239"/>
        <v>1.1616385369781537</v>
      </c>
      <c r="L1514" s="115"/>
      <c r="M1514" s="1" t="s">
        <v>69</v>
      </c>
      <c r="N1514" s="1" t="s">
        <v>70</v>
      </c>
      <c r="O1514" s="1" t="s">
        <v>157</v>
      </c>
      <c r="P1514" s="1" t="s">
        <v>114</v>
      </c>
      <c r="Q1514" s="1" t="s">
        <v>130</v>
      </c>
      <c r="R1514" s="1" t="s">
        <v>146</v>
      </c>
      <c r="S1514" s="8" t="s">
        <v>174</v>
      </c>
      <c r="T1514" s="8" t="s">
        <v>105</v>
      </c>
      <c r="U1514" s="25">
        <v>0.05</v>
      </c>
      <c r="V1514"/>
      <c r="W1514">
        <v>13.3</v>
      </c>
      <c r="X1514" s="70">
        <v>818.19799999999998</v>
      </c>
      <c r="Y1514" s="70">
        <v>504.44940000000003</v>
      </c>
      <c r="Z1514" s="70">
        <f t="shared" si="230"/>
        <v>0.61653707293344651</v>
      </c>
      <c r="AA1514" s="23">
        <f t="shared" si="231"/>
        <v>8.1999430700148395</v>
      </c>
      <c r="AB1514" s="25">
        <v>4.4690000000000003</v>
      </c>
      <c r="AC1514" s="23">
        <f t="shared" si="232"/>
        <v>0.54500378378747849</v>
      </c>
      <c r="AD1514" s="23">
        <f t="shared" si="233"/>
        <v>1.8348496464566657</v>
      </c>
      <c r="AE1514" s="23">
        <f t="shared" si="234"/>
        <v>9.1742482322833288E-2</v>
      </c>
      <c r="AF1514" s="1">
        <v>995</v>
      </c>
      <c r="AG1514" s="1">
        <f t="shared" si="235"/>
        <v>9.2203499821943001E-5</v>
      </c>
      <c r="AH1514" s="7">
        <v>2000</v>
      </c>
      <c r="AI1514" s="1">
        <v>10.242000000000001</v>
      </c>
      <c r="AJ1514" s="1">
        <f t="shared" si="236"/>
        <v>1.8004979461422179E-2</v>
      </c>
      <c r="AK1514" s="1">
        <f t="shared" si="237"/>
        <v>2.0915277999888167E-4</v>
      </c>
      <c r="AL1514" s="1">
        <f t="shared" si="238"/>
        <v>0</v>
      </c>
      <c r="AM1514" s="8" t="s">
        <v>174</v>
      </c>
      <c r="AN1514" s="1" t="s">
        <v>69</v>
      </c>
      <c r="AO1514" s="1" t="s">
        <v>70</v>
      </c>
      <c r="AP1514" s="1" t="s">
        <v>157</v>
      </c>
      <c r="AQ1514" s="1" t="s">
        <v>114</v>
      </c>
      <c r="AR1514" s="1" t="s">
        <v>130</v>
      </c>
      <c r="AS1514" s="1" t="s">
        <v>146</v>
      </c>
      <c r="AT1514" s="8" t="s">
        <v>174</v>
      </c>
      <c r="AU1514" s="8" t="s">
        <v>105</v>
      </c>
    </row>
    <row r="1515" spans="1:47" s="1" customFormat="1" ht="16">
      <c r="A1515" s="8" t="s">
        <v>175</v>
      </c>
      <c r="B1515" s="8" t="s">
        <v>176</v>
      </c>
      <c r="C1515" s="8" t="s">
        <v>156</v>
      </c>
      <c r="D1515" s="11" t="s">
        <v>67</v>
      </c>
      <c r="E1515" s="24">
        <v>98</v>
      </c>
      <c r="F1515" s="13">
        <v>0.34799999999999998</v>
      </c>
      <c r="G1515" s="24">
        <v>2956.5</v>
      </c>
      <c r="H1515" s="8" t="s">
        <v>105</v>
      </c>
      <c r="I1515" s="13">
        <v>701.95399999999995</v>
      </c>
      <c r="J1515" s="38">
        <v>1.8673039065541288</v>
      </c>
      <c r="K1515" s="103">
        <f t="shared" si="239"/>
        <v>2.0185168717898132</v>
      </c>
      <c r="L1515" s="115">
        <f>K1515-K1516</f>
        <v>0.85275758443878447</v>
      </c>
      <c r="M1515" s="1" t="s">
        <v>69</v>
      </c>
      <c r="N1515" s="1" t="s">
        <v>70</v>
      </c>
      <c r="O1515" s="1" t="s">
        <v>157</v>
      </c>
      <c r="P1515" s="1" t="s">
        <v>72</v>
      </c>
      <c r="Q1515" s="1" t="s">
        <v>130</v>
      </c>
      <c r="R1515" s="1" t="s">
        <v>151</v>
      </c>
      <c r="S1515" s="8" t="s">
        <v>176</v>
      </c>
      <c r="T1515" s="8" t="s">
        <v>105</v>
      </c>
      <c r="U1515" s="25">
        <v>9.5000000000000001E-2</v>
      </c>
      <c r="V1515"/>
      <c r="W1515">
        <v>13.3</v>
      </c>
      <c r="X1515" s="70">
        <v>818.19799999999998</v>
      </c>
      <c r="Y1515" s="70">
        <v>504.44940000000003</v>
      </c>
      <c r="Z1515" s="70">
        <f t="shared" si="230"/>
        <v>0.61653707293344651</v>
      </c>
      <c r="AA1515" s="23">
        <f t="shared" si="231"/>
        <v>8.1999430700148395</v>
      </c>
      <c r="AB1515" s="25">
        <v>6.0940000000000003</v>
      </c>
      <c r="AC1515" s="23">
        <f t="shared" si="232"/>
        <v>0.74317589134054463</v>
      </c>
      <c r="AD1515" s="23">
        <f t="shared" si="233"/>
        <v>1.3455764801468393</v>
      </c>
      <c r="AE1515" s="23">
        <f t="shared" si="234"/>
        <v>0.12782976561394974</v>
      </c>
      <c r="AF1515" s="1">
        <v>995</v>
      </c>
      <c r="AG1515" s="1">
        <f t="shared" si="235"/>
        <v>1.2847212624517561E-4</v>
      </c>
      <c r="AH1515" s="7">
        <v>2000</v>
      </c>
      <c r="AI1515" s="1">
        <v>10.207000000000001</v>
      </c>
      <c r="AJ1515" s="1">
        <f t="shared" si="236"/>
        <v>2.5173337169623909E-2</v>
      </c>
      <c r="AK1515" s="1">
        <f t="shared" si="237"/>
        <v>5.0812805796139485E-4</v>
      </c>
      <c r="AL1515" s="1">
        <f t="shared" si="238"/>
        <v>2.1466754197031553E-4</v>
      </c>
      <c r="AM1515" s="8" t="s">
        <v>176</v>
      </c>
      <c r="AN1515" s="1" t="s">
        <v>69</v>
      </c>
      <c r="AO1515" s="1" t="s">
        <v>70</v>
      </c>
      <c r="AP1515" s="1" t="s">
        <v>157</v>
      </c>
      <c r="AQ1515" s="1" t="s">
        <v>72</v>
      </c>
      <c r="AR1515" s="1" t="s">
        <v>130</v>
      </c>
      <c r="AS1515" s="1" t="s">
        <v>151</v>
      </c>
      <c r="AT1515" s="8" t="s">
        <v>176</v>
      </c>
      <c r="AU1515" s="8" t="s">
        <v>105</v>
      </c>
    </row>
    <row r="1516" spans="1:47" s="1" customFormat="1" ht="16">
      <c r="A1516" s="8" t="s">
        <v>177</v>
      </c>
      <c r="B1516" s="8" t="s">
        <v>178</v>
      </c>
      <c r="C1516" s="8" t="s">
        <v>66</v>
      </c>
      <c r="D1516" s="11" t="s">
        <v>67</v>
      </c>
      <c r="E1516" s="24">
        <v>93</v>
      </c>
      <c r="F1516" s="13">
        <v>1.012</v>
      </c>
      <c r="G1516" s="24">
        <v>2957.1</v>
      </c>
      <c r="H1516" s="8" t="s">
        <v>105</v>
      </c>
      <c r="I1516" s="13">
        <v>-25.547000000000001</v>
      </c>
      <c r="J1516" s="38">
        <v>1.0777262087846031</v>
      </c>
      <c r="K1516" s="103">
        <f t="shared" si="239"/>
        <v>1.1657592873510287</v>
      </c>
      <c r="L1516" s="115"/>
      <c r="M1516" s="1" t="s">
        <v>69</v>
      </c>
      <c r="N1516" s="1" t="s">
        <v>70</v>
      </c>
      <c r="O1516" s="1" t="s">
        <v>157</v>
      </c>
      <c r="P1516" s="1" t="s">
        <v>114</v>
      </c>
      <c r="Q1516" s="1" t="s">
        <v>130</v>
      </c>
      <c r="R1516" s="1" t="s">
        <v>151</v>
      </c>
      <c r="S1516" s="8" t="s">
        <v>178</v>
      </c>
      <c r="T1516" s="8" t="s">
        <v>105</v>
      </c>
      <c r="U1516" s="25">
        <v>5.5E-2</v>
      </c>
      <c r="V1516"/>
      <c r="W1516">
        <v>13.3</v>
      </c>
      <c r="X1516" s="70">
        <v>818.19799999999998</v>
      </c>
      <c r="Y1516" s="70">
        <v>504.44940000000003</v>
      </c>
      <c r="Z1516" s="70">
        <f t="shared" si="230"/>
        <v>0.61653707293344651</v>
      </c>
      <c r="AA1516" s="23">
        <f t="shared" si="231"/>
        <v>8.1999430700148395</v>
      </c>
      <c r="AB1516" s="25">
        <v>6.6680000000000001</v>
      </c>
      <c r="AC1516" s="23">
        <f t="shared" si="232"/>
        <v>0.81317637733159687</v>
      </c>
      <c r="AD1516" s="23">
        <f t="shared" si="233"/>
        <v>1.229745511399946</v>
      </c>
      <c r="AE1516" s="23">
        <f t="shared" si="234"/>
        <v>6.7636003126997038E-2</v>
      </c>
      <c r="AF1516" s="1">
        <v>995</v>
      </c>
      <c r="AG1516" s="1">
        <f t="shared" si="235"/>
        <v>6.7975882539695511E-5</v>
      </c>
      <c r="AH1516" s="7">
        <v>2000</v>
      </c>
      <c r="AI1516" s="1">
        <v>10.265000000000001</v>
      </c>
      <c r="AJ1516" s="1">
        <f t="shared" si="236"/>
        <v>1.3244205073491574E-2</v>
      </c>
      <c r="AK1516" s="1">
        <f t="shared" si="237"/>
        <v>1.5439555068004417E-4</v>
      </c>
      <c r="AL1516" s="1">
        <f t="shared" si="238"/>
        <v>0</v>
      </c>
      <c r="AM1516" s="8" t="s">
        <v>178</v>
      </c>
      <c r="AN1516" s="1" t="s">
        <v>69</v>
      </c>
      <c r="AO1516" s="1" t="s">
        <v>70</v>
      </c>
      <c r="AP1516" s="1" t="s">
        <v>157</v>
      </c>
      <c r="AQ1516" s="1" t="s">
        <v>114</v>
      </c>
      <c r="AR1516" s="1" t="s">
        <v>130</v>
      </c>
      <c r="AS1516" s="1" t="s">
        <v>151</v>
      </c>
      <c r="AT1516" s="8" t="s">
        <v>178</v>
      </c>
      <c r="AU1516" s="8" t="s">
        <v>105</v>
      </c>
    </row>
    <row r="1517" spans="1:47" s="1" customFormat="1" ht="16">
      <c r="A1517" s="8" t="s">
        <v>179</v>
      </c>
      <c r="B1517" s="8" t="s">
        <v>180</v>
      </c>
      <c r="C1517" s="8" t="s">
        <v>66</v>
      </c>
      <c r="D1517" s="11" t="s">
        <v>67</v>
      </c>
      <c r="E1517" s="24">
        <v>102</v>
      </c>
      <c r="F1517" s="13">
        <v>0.55900000000000005</v>
      </c>
      <c r="G1517" s="24">
        <v>2956.5</v>
      </c>
      <c r="H1517" s="8" t="s">
        <v>105</v>
      </c>
      <c r="I1517" s="13">
        <v>293.20999999999998</v>
      </c>
      <c r="J1517" s="38">
        <v>1.4252407672108427</v>
      </c>
      <c r="K1517" s="103">
        <f t="shared" si="239"/>
        <v>1.5412179914702693</v>
      </c>
      <c r="L1517" s="115">
        <f>K1517-K1518</f>
        <v>0.3732689932327462</v>
      </c>
      <c r="M1517" s="1" t="s">
        <v>119</v>
      </c>
      <c r="N1517" s="1" t="s">
        <v>120</v>
      </c>
      <c r="O1517" s="1" t="s">
        <v>71</v>
      </c>
      <c r="P1517" s="1" t="s">
        <v>72</v>
      </c>
      <c r="Q1517" s="1" t="s">
        <v>130</v>
      </c>
      <c r="R1517" s="1" t="s">
        <v>131</v>
      </c>
      <c r="S1517" s="8" t="s">
        <v>180</v>
      </c>
      <c r="T1517" s="8" t="s">
        <v>105</v>
      </c>
      <c r="U1517" s="25">
        <v>0.03</v>
      </c>
      <c r="V1517"/>
      <c r="W1517">
        <v>13.3</v>
      </c>
      <c r="X1517" s="70">
        <v>818.19799999999998</v>
      </c>
      <c r="Y1517" s="70">
        <v>504.44940000000003</v>
      </c>
      <c r="Z1517" s="70">
        <f t="shared" si="230"/>
        <v>0.61653707293344651</v>
      </c>
      <c r="AA1517" s="23">
        <f t="shared" si="231"/>
        <v>8.1999430700148395</v>
      </c>
      <c r="AB1517" s="25">
        <v>5.4939999999999998</v>
      </c>
      <c r="AC1517" s="23">
        <f t="shared" si="232"/>
        <v>0.6700046516286432</v>
      </c>
      <c r="AD1517" s="23">
        <f t="shared" si="233"/>
        <v>1.4925269512222135</v>
      </c>
      <c r="AE1517" s="23">
        <f t="shared" si="234"/>
        <v>4.4775808536666399E-2</v>
      </c>
      <c r="AF1517" s="1">
        <v>995</v>
      </c>
      <c r="AG1517" s="1">
        <f t="shared" si="235"/>
        <v>4.5000812599664724E-5</v>
      </c>
      <c r="AH1517" s="7">
        <v>2000</v>
      </c>
      <c r="AI1517" s="1">
        <v>10.356</v>
      </c>
      <c r="AJ1517" s="1">
        <f t="shared" si="236"/>
        <v>8.6907710698464116E-3</v>
      </c>
      <c r="AK1517" s="1">
        <f t="shared" si="237"/>
        <v>1.3394372732596611E-4</v>
      </c>
      <c r="AL1517" s="1">
        <f t="shared" si="238"/>
        <v>3.2439953676578469E-5</v>
      </c>
      <c r="AM1517" s="8" t="s">
        <v>180</v>
      </c>
      <c r="AN1517" s="1" t="s">
        <v>119</v>
      </c>
      <c r="AO1517" s="1" t="s">
        <v>120</v>
      </c>
      <c r="AP1517" s="1" t="s">
        <v>71</v>
      </c>
      <c r="AQ1517" s="1" t="s">
        <v>72</v>
      </c>
      <c r="AR1517" s="1" t="s">
        <v>130</v>
      </c>
      <c r="AS1517" s="1" t="s">
        <v>131</v>
      </c>
      <c r="AT1517" s="8" t="s">
        <v>180</v>
      </c>
      <c r="AU1517" s="8" t="s">
        <v>105</v>
      </c>
    </row>
    <row r="1518" spans="1:47" s="1" customFormat="1" ht="16">
      <c r="A1518" s="8" t="s">
        <v>181</v>
      </c>
      <c r="B1518" s="8" t="s">
        <v>182</v>
      </c>
      <c r="C1518" s="8" t="s">
        <v>66</v>
      </c>
      <c r="D1518" s="8" t="s">
        <v>67</v>
      </c>
      <c r="E1518" s="24">
        <v>96</v>
      </c>
      <c r="F1518" s="13">
        <v>0.65</v>
      </c>
      <c r="G1518" s="24">
        <v>2957.1</v>
      </c>
      <c r="H1518" s="8" t="s">
        <v>105</v>
      </c>
      <c r="I1518" s="13">
        <v>-23.695</v>
      </c>
      <c r="J1518" s="38">
        <v>1.0797523687253341</v>
      </c>
      <c r="K1518" s="103">
        <f t="shared" si="239"/>
        <v>1.1679489982375231</v>
      </c>
      <c r="L1518" s="115"/>
      <c r="M1518" s="1" t="s">
        <v>119</v>
      </c>
      <c r="N1518" s="1" t="s">
        <v>120</v>
      </c>
      <c r="O1518" s="1" t="s">
        <v>71</v>
      </c>
      <c r="P1518" s="1" t="s">
        <v>114</v>
      </c>
      <c r="Q1518" s="1" t="s">
        <v>130</v>
      </c>
      <c r="R1518" s="1" t="s">
        <v>131</v>
      </c>
      <c r="S1518" s="8" t="s">
        <v>182</v>
      </c>
      <c r="T1518" s="8" t="s">
        <v>105</v>
      </c>
      <c r="U1518" s="25">
        <v>4.7E-2</v>
      </c>
      <c r="V1518"/>
      <c r="W1518">
        <v>13.3</v>
      </c>
      <c r="X1518" s="70">
        <v>818.19799999999998</v>
      </c>
      <c r="Y1518" s="70">
        <v>504.44940000000003</v>
      </c>
      <c r="Z1518" s="70">
        <f t="shared" si="230"/>
        <v>0.61653707293344651</v>
      </c>
      <c r="AA1518" s="23">
        <f t="shared" si="231"/>
        <v>8.1999430700148395</v>
      </c>
      <c r="AB1518" s="25">
        <v>4.8049999999999997</v>
      </c>
      <c r="AC1518" s="23">
        <f t="shared" si="232"/>
        <v>0.58597967802614315</v>
      </c>
      <c r="AD1518" s="23">
        <f t="shared" si="233"/>
        <v>1.7065438231040251</v>
      </c>
      <c r="AE1518" s="23">
        <f t="shared" si="234"/>
        <v>8.0207559685889177E-2</v>
      </c>
      <c r="AF1518" s="1">
        <v>950</v>
      </c>
      <c r="AG1518" s="1">
        <f t="shared" si="235"/>
        <v>8.4429010195672812E-5</v>
      </c>
      <c r="AH1518" s="7">
        <v>2000</v>
      </c>
      <c r="AI1518" s="1">
        <v>10.146000000000001</v>
      </c>
      <c r="AJ1518" s="1">
        <f t="shared" si="236"/>
        <v>1.6642816912216203E-2</v>
      </c>
      <c r="AK1518" s="1">
        <f t="shared" si="237"/>
        <v>1.9437961340473421E-4</v>
      </c>
      <c r="AL1518" s="1">
        <f t="shared" si="238"/>
        <v>0</v>
      </c>
      <c r="AM1518" s="8" t="s">
        <v>182</v>
      </c>
      <c r="AN1518" s="1" t="s">
        <v>119</v>
      </c>
      <c r="AO1518" s="1" t="s">
        <v>120</v>
      </c>
      <c r="AP1518" s="1" t="s">
        <v>71</v>
      </c>
      <c r="AQ1518" s="1" t="s">
        <v>114</v>
      </c>
      <c r="AR1518" s="1" t="s">
        <v>130</v>
      </c>
      <c r="AS1518" s="1" t="s">
        <v>131</v>
      </c>
      <c r="AT1518" s="8" t="s">
        <v>182</v>
      </c>
      <c r="AU1518" s="8" t="s">
        <v>105</v>
      </c>
    </row>
    <row r="1519" spans="1:47" s="1" customFormat="1" ht="16">
      <c r="A1519" s="8" t="s">
        <v>184</v>
      </c>
      <c r="B1519" s="8" t="s">
        <v>185</v>
      </c>
      <c r="C1519" s="8" t="s">
        <v>156</v>
      </c>
      <c r="D1519" s="11" t="s">
        <v>67</v>
      </c>
      <c r="E1519" s="24">
        <v>79</v>
      </c>
      <c r="F1519" s="13">
        <v>0.252</v>
      </c>
      <c r="G1519" s="24">
        <v>2955.7</v>
      </c>
      <c r="H1519" s="8" t="s">
        <v>105</v>
      </c>
      <c r="I1519" s="13">
        <v>542.26499999999999</v>
      </c>
      <c r="J1519" s="38">
        <v>1.6950704627436883</v>
      </c>
      <c r="K1519" s="103">
        <f t="shared" si="239"/>
        <v>1.8325965462416927</v>
      </c>
      <c r="L1519" s="115">
        <f>K1519-K1520</f>
        <v>0.66636194623087008</v>
      </c>
      <c r="M1519" s="1" t="s">
        <v>119</v>
      </c>
      <c r="N1519" s="1" t="s">
        <v>120</v>
      </c>
      <c r="O1519" s="1" t="s">
        <v>71</v>
      </c>
      <c r="P1519" s="1" t="s">
        <v>72</v>
      </c>
      <c r="Q1519" s="1" t="s">
        <v>130</v>
      </c>
      <c r="R1519" s="1" t="s">
        <v>74</v>
      </c>
      <c r="S1519" s="8" t="s">
        <v>185</v>
      </c>
      <c r="T1519" s="8" t="s">
        <v>105</v>
      </c>
      <c r="U1519" s="25">
        <v>6.3E-2</v>
      </c>
      <c r="V1519"/>
      <c r="W1519">
        <v>13.3</v>
      </c>
      <c r="X1519" s="70">
        <v>818.19799999999998</v>
      </c>
      <c r="Y1519" s="70">
        <v>504.44940000000003</v>
      </c>
      <c r="Z1519" s="70">
        <f t="shared" si="230"/>
        <v>0.61653707293344651</v>
      </c>
      <c r="AA1519" s="23">
        <f t="shared" si="231"/>
        <v>8.1999430700148395</v>
      </c>
      <c r="AB1519" s="25">
        <v>4.7729999999999997</v>
      </c>
      <c r="AC1519" s="23">
        <f t="shared" si="232"/>
        <v>0.58207721190817507</v>
      </c>
      <c r="AD1519" s="23">
        <f t="shared" si="233"/>
        <v>1.7179851393284811</v>
      </c>
      <c r="AE1519" s="23">
        <f t="shared" si="234"/>
        <v>0.1082330637776943</v>
      </c>
      <c r="AF1519" s="1">
        <v>995</v>
      </c>
      <c r="AG1519" s="1">
        <f t="shared" si="235"/>
        <v>1.0877694852029578E-4</v>
      </c>
      <c r="AH1519" s="7">
        <v>2000</v>
      </c>
      <c r="AI1519" s="1">
        <v>10.308999999999999</v>
      </c>
      <c r="AJ1519" s="1">
        <f t="shared" si="236"/>
        <v>2.110329780197804E-2</v>
      </c>
      <c r="AK1519" s="1">
        <f t="shared" si="237"/>
        <v>3.8673830666214861E-4</v>
      </c>
      <c r="AL1519" s="1">
        <f t="shared" si="238"/>
        <v>1.406243459521573E-4</v>
      </c>
      <c r="AM1519" s="8" t="s">
        <v>185</v>
      </c>
      <c r="AN1519" s="1" t="s">
        <v>119</v>
      </c>
      <c r="AO1519" s="1" t="s">
        <v>120</v>
      </c>
      <c r="AP1519" s="1" t="s">
        <v>71</v>
      </c>
      <c r="AQ1519" s="1" t="s">
        <v>72</v>
      </c>
      <c r="AR1519" s="1" t="s">
        <v>130</v>
      </c>
      <c r="AS1519" s="1" t="s">
        <v>74</v>
      </c>
      <c r="AT1519" s="8" t="s">
        <v>185</v>
      </c>
      <c r="AU1519" s="8" t="s">
        <v>105</v>
      </c>
    </row>
    <row r="1520" spans="1:47" s="1" customFormat="1" ht="16">
      <c r="A1520" s="8" t="s">
        <v>186</v>
      </c>
      <c r="B1520" s="8" t="s">
        <v>187</v>
      </c>
      <c r="C1520" s="8" t="s">
        <v>66</v>
      </c>
      <c r="D1520" s="11" t="s">
        <v>67</v>
      </c>
      <c r="E1520" s="24">
        <v>105</v>
      </c>
      <c r="F1520" s="13">
        <v>1.333</v>
      </c>
      <c r="G1520" s="24">
        <v>2957.4</v>
      </c>
      <c r="H1520" s="8" t="s">
        <v>105</v>
      </c>
      <c r="I1520" s="13">
        <v>-25.145</v>
      </c>
      <c r="J1520" s="38">
        <v>1.0781660194532239</v>
      </c>
      <c r="K1520" s="103">
        <f t="shared" si="239"/>
        <v>1.1662346000108226</v>
      </c>
      <c r="L1520" s="115"/>
      <c r="M1520" s="1" t="s">
        <v>119</v>
      </c>
      <c r="N1520" s="1" t="s">
        <v>120</v>
      </c>
      <c r="O1520" s="1" t="s">
        <v>71</v>
      </c>
      <c r="P1520" s="1" t="s">
        <v>114</v>
      </c>
      <c r="Q1520" s="1" t="s">
        <v>130</v>
      </c>
      <c r="R1520" s="1" t="s">
        <v>74</v>
      </c>
      <c r="S1520" s="8" t="s">
        <v>187</v>
      </c>
      <c r="T1520" s="8" t="s">
        <v>105</v>
      </c>
      <c r="U1520" s="25">
        <v>9.2999999999999999E-2</v>
      </c>
      <c r="V1520"/>
      <c r="W1520">
        <v>13.3</v>
      </c>
      <c r="X1520" s="70">
        <v>818.19799999999998</v>
      </c>
      <c r="Y1520" s="70">
        <v>504.44940000000003</v>
      </c>
      <c r="Z1520" s="70">
        <f t="shared" si="230"/>
        <v>0.61653707293344651</v>
      </c>
      <c r="AA1520" s="23">
        <f t="shared" si="231"/>
        <v>8.1999430700148395</v>
      </c>
      <c r="AB1520" s="25">
        <v>3.2290000000000001</v>
      </c>
      <c r="AC1520" s="23">
        <f t="shared" si="232"/>
        <v>0.39378322171621571</v>
      </c>
      <c r="AD1520" s="23">
        <f t="shared" si="233"/>
        <v>2.5394682781092719</v>
      </c>
      <c r="AE1520" s="23">
        <f t="shared" si="234"/>
        <v>0.23617054986416228</v>
      </c>
      <c r="AF1520" s="1">
        <v>950</v>
      </c>
      <c r="AG1520" s="1">
        <f t="shared" si="235"/>
        <v>2.4860057880438135E-4</v>
      </c>
      <c r="AH1520" s="7">
        <v>2000</v>
      </c>
      <c r="AI1520" s="1">
        <v>10.226000000000001</v>
      </c>
      <c r="AJ1520" s="1">
        <f t="shared" si="236"/>
        <v>4.8621274947072433E-2</v>
      </c>
      <c r="AK1520" s="1">
        <f t="shared" si="237"/>
        <v>5.6703813139915248E-4</v>
      </c>
      <c r="AL1520" s="1">
        <f t="shared" si="238"/>
        <v>0</v>
      </c>
      <c r="AM1520" s="8" t="s">
        <v>187</v>
      </c>
      <c r="AN1520" s="1" t="s">
        <v>119</v>
      </c>
      <c r="AO1520" s="1" t="s">
        <v>120</v>
      </c>
      <c r="AP1520" s="1" t="s">
        <v>71</v>
      </c>
      <c r="AQ1520" s="1" t="s">
        <v>114</v>
      </c>
      <c r="AR1520" s="1" t="s">
        <v>130</v>
      </c>
      <c r="AS1520" s="1" t="s">
        <v>74</v>
      </c>
      <c r="AT1520" s="8" t="s">
        <v>187</v>
      </c>
      <c r="AU1520" s="8" t="s">
        <v>105</v>
      </c>
    </row>
    <row r="1521" spans="1:47" s="1" customFormat="1" ht="16">
      <c r="A1521" s="8" t="s">
        <v>188</v>
      </c>
      <c r="B1521" s="8" t="s">
        <v>189</v>
      </c>
      <c r="C1521" s="8" t="s">
        <v>156</v>
      </c>
      <c r="D1521" s="11" t="s">
        <v>67</v>
      </c>
      <c r="E1521" s="24">
        <v>87</v>
      </c>
      <c r="F1521" s="13">
        <v>0.29699999999999999</v>
      </c>
      <c r="G1521" s="24">
        <v>2956.1</v>
      </c>
      <c r="H1521" s="8" t="s">
        <v>105</v>
      </c>
      <c r="I1521" s="13">
        <v>590.76800000000003</v>
      </c>
      <c r="J1521" s="38">
        <v>1.7474475322777403</v>
      </c>
      <c r="K1521" s="103">
        <f t="shared" si="239"/>
        <v>1.8891414590008304</v>
      </c>
      <c r="L1521" s="115">
        <f>K1521-K1522</f>
        <v>0.72534258909174154</v>
      </c>
      <c r="M1521" s="1" t="s">
        <v>119</v>
      </c>
      <c r="N1521" s="1" t="s">
        <v>120</v>
      </c>
      <c r="O1521" s="1" t="s">
        <v>71</v>
      </c>
      <c r="P1521" s="1" t="s">
        <v>72</v>
      </c>
      <c r="Q1521" s="1" t="s">
        <v>130</v>
      </c>
      <c r="R1521" s="1" t="s">
        <v>140</v>
      </c>
      <c r="S1521" s="8" t="s">
        <v>189</v>
      </c>
      <c r="T1521" s="8" t="s">
        <v>105</v>
      </c>
      <c r="U1521" s="25">
        <v>7.2999999999999995E-2</v>
      </c>
      <c r="V1521"/>
      <c r="W1521">
        <v>13.3</v>
      </c>
      <c r="X1521" s="70">
        <v>818.19799999999998</v>
      </c>
      <c r="Y1521" s="70">
        <v>504.44940000000003</v>
      </c>
      <c r="Z1521" s="70">
        <f t="shared" si="230"/>
        <v>0.61653707293344651</v>
      </c>
      <c r="AA1521" s="23">
        <f t="shared" si="231"/>
        <v>8.1999430700148395</v>
      </c>
      <c r="AB1521" s="25">
        <v>5.657</v>
      </c>
      <c r="AC1521" s="23">
        <f t="shared" si="232"/>
        <v>0.68988283841704312</v>
      </c>
      <c r="AD1521" s="23">
        <f t="shared" si="233"/>
        <v>1.4495214901917695</v>
      </c>
      <c r="AE1521" s="23">
        <f t="shared" si="234"/>
        <v>0.10581506878399917</v>
      </c>
      <c r="AF1521" s="1">
        <v>995</v>
      </c>
      <c r="AG1521" s="1">
        <f t="shared" si="235"/>
        <v>1.0634680279798911E-4</v>
      </c>
      <c r="AH1521" s="7">
        <v>2000</v>
      </c>
      <c r="AI1521" s="1">
        <v>10.108000000000001</v>
      </c>
      <c r="AJ1521" s="1">
        <f t="shared" si="236"/>
        <v>2.1042105816776634E-2</v>
      </c>
      <c r="AK1521" s="1">
        <f t="shared" si="237"/>
        <v>3.9751514483155271E-4</v>
      </c>
      <c r="AL1521" s="1">
        <f t="shared" si="238"/>
        <v>1.5262735513083158E-4</v>
      </c>
      <c r="AM1521" s="8" t="s">
        <v>189</v>
      </c>
      <c r="AN1521" s="1" t="s">
        <v>119</v>
      </c>
      <c r="AO1521" s="1" t="s">
        <v>120</v>
      </c>
      <c r="AP1521" s="1" t="s">
        <v>71</v>
      </c>
      <c r="AQ1521" s="1" t="s">
        <v>72</v>
      </c>
      <c r="AR1521" s="1" t="s">
        <v>130</v>
      </c>
      <c r="AS1521" s="1" t="s">
        <v>140</v>
      </c>
      <c r="AT1521" s="8" t="s">
        <v>189</v>
      </c>
      <c r="AU1521" s="8" t="s">
        <v>105</v>
      </c>
    </row>
    <row r="1522" spans="1:47" s="1" customFormat="1" ht="16">
      <c r="A1522" s="8" t="s">
        <v>190</v>
      </c>
      <c r="B1522" s="8" t="s">
        <v>191</v>
      </c>
      <c r="C1522" s="8" t="s">
        <v>66</v>
      </c>
      <c r="D1522" s="11" t="s">
        <v>67</v>
      </c>
      <c r="E1522" s="24">
        <v>97</v>
      </c>
      <c r="F1522" s="13">
        <v>0.80900000000000005</v>
      </c>
      <c r="G1522" s="24">
        <v>2957.4</v>
      </c>
      <c r="H1522" s="8" t="s">
        <v>105</v>
      </c>
      <c r="I1522" s="13">
        <v>-27.204999999999998</v>
      </c>
      <c r="J1522" s="38">
        <v>1.0759122219623944</v>
      </c>
      <c r="K1522" s="103">
        <f t="shared" si="239"/>
        <v>1.1637988699090889</v>
      </c>
      <c r="L1522" s="115"/>
      <c r="M1522" s="1" t="s">
        <v>119</v>
      </c>
      <c r="N1522" s="1" t="s">
        <v>120</v>
      </c>
      <c r="O1522" s="1" t="s">
        <v>71</v>
      </c>
      <c r="P1522" s="1" t="s">
        <v>114</v>
      </c>
      <c r="Q1522" s="1" t="s">
        <v>130</v>
      </c>
      <c r="R1522" s="1" t="s">
        <v>140</v>
      </c>
      <c r="S1522" s="8" t="s">
        <v>191</v>
      </c>
      <c r="T1522" s="8" t="s">
        <v>105</v>
      </c>
      <c r="U1522" s="25">
        <v>5.0999999999999997E-2</v>
      </c>
      <c r="V1522"/>
      <c r="W1522">
        <v>13.3</v>
      </c>
      <c r="X1522" s="70">
        <v>818.19799999999998</v>
      </c>
      <c r="Y1522" s="70">
        <v>504.44940000000003</v>
      </c>
      <c r="Z1522" s="70">
        <f t="shared" si="230"/>
        <v>0.61653707293344651</v>
      </c>
      <c r="AA1522" s="23">
        <f t="shared" si="231"/>
        <v>8.1999430700148395</v>
      </c>
      <c r="AB1522" s="25">
        <v>6.8330000000000002</v>
      </c>
      <c r="AC1522" s="23">
        <f t="shared" si="232"/>
        <v>0.83329846825236975</v>
      </c>
      <c r="AD1522" s="23">
        <f t="shared" si="233"/>
        <v>1.2000502078171871</v>
      </c>
      <c r="AE1522" s="23">
        <f t="shared" si="234"/>
        <v>6.1202560598676535E-2</v>
      </c>
      <c r="AF1522" s="1">
        <v>950</v>
      </c>
      <c r="AG1522" s="1">
        <f t="shared" si="235"/>
        <v>6.4423747998606877E-5</v>
      </c>
      <c r="AH1522" s="7">
        <v>2000</v>
      </c>
      <c r="AI1522" s="1">
        <v>10.292</v>
      </c>
      <c r="AJ1522" s="1">
        <f t="shared" si="236"/>
        <v>1.2519189272951202E-2</v>
      </c>
      <c r="AK1522" s="1">
        <f t="shared" si="237"/>
        <v>1.4569818328038597E-4</v>
      </c>
      <c r="AL1522" s="1">
        <f t="shared" si="238"/>
        <v>0</v>
      </c>
      <c r="AM1522" s="8" t="s">
        <v>191</v>
      </c>
      <c r="AN1522" s="1" t="s">
        <v>119</v>
      </c>
      <c r="AO1522" s="1" t="s">
        <v>120</v>
      </c>
      <c r="AP1522" s="1" t="s">
        <v>71</v>
      </c>
      <c r="AQ1522" s="1" t="s">
        <v>114</v>
      </c>
      <c r="AR1522" s="1" t="s">
        <v>130</v>
      </c>
      <c r="AS1522" s="1" t="s">
        <v>140</v>
      </c>
      <c r="AT1522" s="8" t="s">
        <v>191</v>
      </c>
      <c r="AU1522" s="8" t="s">
        <v>105</v>
      </c>
    </row>
    <row r="1523" spans="1:47" s="1" customFormat="1" ht="16">
      <c r="A1523" s="8" t="s">
        <v>192</v>
      </c>
      <c r="B1523" s="8" t="s">
        <v>193</v>
      </c>
      <c r="C1523" s="8" t="s">
        <v>156</v>
      </c>
      <c r="D1523" s="11" t="s">
        <v>67</v>
      </c>
      <c r="E1523" s="24">
        <v>93</v>
      </c>
      <c r="F1523" s="13">
        <v>0.38600000000000001</v>
      </c>
      <c r="G1523" s="24">
        <v>2955.7</v>
      </c>
      <c r="H1523" s="8" t="s">
        <v>105</v>
      </c>
      <c r="I1523" s="13">
        <v>818.28200000000004</v>
      </c>
      <c r="J1523" s="38">
        <v>1.9923906382165766</v>
      </c>
      <c r="K1523" s="103">
        <f t="shared" si="239"/>
        <v>2.1535107502428272</v>
      </c>
      <c r="L1523" s="115">
        <f>K1523-K1524</f>
        <v>0.98599803115337048</v>
      </c>
      <c r="M1523" s="1" t="s">
        <v>119</v>
      </c>
      <c r="N1523" s="1" t="s">
        <v>120</v>
      </c>
      <c r="O1523" s="1" t="s">
        <v>71</v>
      </c>
      <c r="P1523" s="1" t="s">
        <v>72</v>
      </c>
      <c r="Q1523" s="1" t="s">
        <v>130</v>
      </c>
      <c r="R1523" s="1" t="s">
        <v>146</v>
      </c>
      <c r="S1523" s="8" t="s">
        <v>193</v>
      </c>
      <c r="T1523" s="8" t="s">
        <v>105</v>
      </c>
      <c r="U1523" s="25">
        <v>9.6000000000000002E-2</v>
      </c>
      <c r="V1523"/>
      <c r="W1523">
        <v>13.3</v>
      </c>
      <c r="X1523" s="70">
        <v>818.19799999999998</v>
      </c>
      <c r="Y1523" s="70">
        <v>504.44940000000003</v>
      </c>
      <c r="Z1523" s="70">
        <f t="shared" si="230"/>
        <v>0.61653707293344651</v>
      </c>
      <c r="AA1523" s="23">
        <f t="shared" si="231"/>
        <v>8.1999430700148395</v>
      </c>
      <c r="AB1523" s="25">
        <v>6.0350000000000001</v>
      </c>
      <c r="AC1523" s="23">
        <f t="shared" si="232"/>
        <v>0.735980719435541</v>
      </c>
      <c r="AD1523" s="23">
        <f t="shared" si="233"/>
        <v>1.358731246067082</v>
      </c>
      <c r="AE1523" s="23">
        <f t="shared" si="234"/>
        <v>0.13043819962243988</v>
      </c>
      <c r="AF1523" s="1">
        <v>995</v>
      </c>
      <c r="AG1523" s="1">
        <f t="shared" si="235"/>
        <v>1.3109366796225114E-4</v>
      </c>
      <c r="AH1523" s="7">
        <v>2000</v>
      </c>
      <c r="AI1523" s="1">
        <v>10.234</v>
      </c>
      <c r="AJ1523" s="1">
        <f t="shared" si="236"/>
        <v>2.5619243299247828E-2</v>
      </c>
      <c r="AK1523" s="1">
        <f t="shared" si="237"/>
        <v>5.5171315858016713E-4</v>
      </c>
      <c r="AL1523" s="1">
        <f t="shared" si="238"/>
        <v>2.5260523452697535E-4</v>
      </c>
      <c r="AM1523" s="8" t="s">
        <v>193</v>
      </c>
      <c r="AN1523" s="1" t="s">
        <v>119</v>
      </c>
      <c r="AO1523" s="1" t="s">
        <v>120</v>
      </c>
      <c r="AP1523" s="1" t="s">
        <v>71</v>
      </c>
      <c r="AQ1523" s="1" t="s">
        <v>72</v>
      </c>
      <c r="AR1523" s="1" t="s">
        <v>130</v>
      </c>
      <c r="AS1523" s="1" t="s">
        <v>146</v>
      </c>
      <c r="AT1523" s="8" t="s">
        <v>193</v>
      </c>
      <c r="AU1523" s="8" t="s">
        <v>105</v>
      </c>
    </row>
    <row r="1524" spans="1:47" s="1" customFormat="1" ht="16">
      <c r="A1524" s="8" t="s">
        <v>194</v>
      </c>
      <c r="B1524" s="8" t="s">
        <v>195</v>
      </c>
      <c r="C1524" s="8" t="s">
        <v>66</v>
      </c>
      <c r="D1524" s="11" t="s">
        <v>67</v>
      </c>
      <c r="E1524" s="24">
        <v>97</v>
      </c>
      <c r="F1524" s="13">
        <v>0.92700000000000005</v>
      </c>
      <c r="G1524" s="24">
        <v>2957.6</v>
      </c>
      <c r="H1524" s="8" t="s">
        <v>105</v>
      </c>
      <c r="I1524" s="13">
        <v>-24.064</v>
      </c>
      <c r="J1524" s="38">
        <v>1.0793486750128316</v>
      </c>
      <c r="K1524" s="103">
        <f t="shared" si="239"/>
        <v>1.1675127190894568</v>
      </c>
      <c r="L1524" s="115"/>
      <c r="M1524" s="1" t="s">
        <v>119</v>
      </c>
      <c r="N1524" s="1" t="s">
        <v>120</v>
      </c>
      <c r="O1524" s="1" t="s">
        <v>71</v>
      </c>
      <c r="P1524" s="1" t="s">
        <v>114</v>
      </c>
      <c r="Q1524" s="1" t="s">
        <v>130</v>
      </c>
      <c r="R1524" s="1" t="s">
        <v>146</v>
      </c>
      <c r="S1524" s="8" t="s">
        <v>195</v>
      </c>
      <c r="T1524" s="8" t="s">
        <v>105</v>
      </c>
      <c r="U1524" s="25">
        <v>5.8000000000000003E-2</v>
      </c>
      <c r="V1524"/>
      <c r="W1524">
        <v>13.3</v>
      </c>
      <c r="X1524" s="70">
        <v>818.19799999999998</v>
      </c>
      <c r="Y1524" s="70">
        <v>504.44940000000003</v>
      </c>
      <c r="Z1524" s="70">
        <f t="shared" si="230"/>
        <v>0.61653707293344651</v>
      </c>
      <c r="AA1524" s="23">
        <f t="shared" si="231"/>
        <v>8.1999430700148395</v>
      </c>
      <c r="AB1524" s="25">
        <v>7.0259999999999998</v>
      </c>
      <c r="AC1524" s="23">
        <f t="shared" si="232"/>
        <v>0.85683521702636467</v>
      </c>
      <c r="AD1524" s="23">
        <f t="shared" si="233"/>
        <v>1.1670855493900996</v>
      </c>
      <c r="AE1524" s="23">
        <f t="shared" si="234"/>
        <v>6.7690961864625782E-2</v>
      </c>
      <c r="AF1524" s="1">
        <v>950</v>
      </c>
      <c r="AG1524" s="1">
        <f t="shared" si="235"/>
        <v>7.1253644068027132E-5</v>
      </c>
      <c r="AH1524" s="7">
        <v>2000</v>
      </c>
      <c r="AI1524" s="1">
        <v>10.246</v>
      </c>
      <c r="AJ1524" s="1">
        <f t="shared" si="236"/>
        <v>1.3908577799732019E-2</v>
      </c>
      <c r="AK1524" s="1">
        <f t="shared" si="237"/>
        <v>1.6238441485632384E-4</v>
      </c>
      <c r="AL1524" s="1">
        <f t="shared" si="238"/>
        <v>0</v>
      </c>
      <c r="AM1524" s="8" t="s">
        <v>195</v>
      </c>
      <c r="AN1524" s="1" t="s">
        <v>119</v>
      </c>
      <c r="AO1524" s="1" t="s">
        <v>120</v>
      </c>
      <c r="AP1524" s="1" t="s">
        <v>71</v>
      </c>
      <c r="AQ1524" s="1" t="s">
        <v>114</v>
      </c>
      <c r="AR1524" s="1" t="s">
        <v>130</v>
      </c>
      <c r="AS1524" s="1" t="s">
        <v>146</v>
      </c>
      <c r="AT1524" s="8" t="s">
        <v>195</v>
      </c>
      <c r="AU1524" s="8" t="s">
        <v>105</v>
      </c>
    </row>
    <row r="1525" spans="1:47" s="1" customFormat="1" ht="16">
      <c r="A1525" s="8" t="s">
        <v>196</v>
      </c>
      <c r="B1525" s="8" t="s">
        <v>197</v>
      </c>
      <c r="C1525" s="8" t="s">
        <v>156</v>
      </c>
      <c r="D1525" s="11" t="s">
        <v>67</v>
      </c>
      <c r="E1525" s="24">
        <v>92</v>
      </c>
      <c r="F1525" s="13">
        <v>0.312</v>
      </c>
      <c r="G1525" s="24">
        <v>2956.3</v>
      </c>
      <c r="H1525" s="8" t="s">
        <v>105</v>
      </c>
      <c r="I1525" s="13">
        <v>690.08199999999999</v>
      </c>
      <c r="J1525" s="38">
        <v>1.8545200650105682</v>
      </c>
      <c r="K1525" s="103">
        <f t="shared" si="239"/>
        <v>2.0047189519787536</v>
      </c>
      <c r="L1525" s="115">
        <f>K1525-K1526</f>
        <v>0.84040218377530773</v>
      </c>
      <c r="M1525" s="1" t="s">
        <v>119</v>
      </c>
      <c r="N1525" s="1" t="s">
        <v>120</v>
      </c>
      <c r="O1525" s="1" t="s">
        <v>71</v>
      </c>
      <c r="P1525" s="1" t="s">
        <v>72</v>
      </c>
      <c r="Q1525" s="1" t="s">
        <v>130</v>
      </c>
      <c r="R1525" s="1" t="s">
        <v>151</v>
      </c>
      <c r="S1525" s="8" t="s">
        <v>197</v>
      </c>
      <c r="T1525" s="8" t="s">
        <v>105</v>
      </c>
      <c r="U1525" s="25">
        <v>7.3999999999999996E-2</v>
      </c>
      <c r="V1525"/>
      <c r="W1525">
        <v>13.3</v>
      </c>
      <c r="X1525" s="70">
        <v>818.19799999999998</v>
      </c>
      <c r="Y1525" s="70">
        <v>504.44940000000003</v>
      </c>
      <c r="Z1525" s="70">
        <f t="shared" si="230"/>
        <v>0.61653707293344651</v>
      </c>
      <c r="AA1525" s="23">
        <f t="shared" si="231"/>
        <v>8.1999430700148395</v>
      </c>
      <c r="AB1525" s="25">
        <v>5.1180000000000003</v>
      </c>
      <c r="AC1525" s="23">
        <f t="shared" si="232"/>
        <v>0.62415067474251851</v>
      </c>
      <c r="AD1525" s="23">
        <f t="shared" si="233"/>
        <v>1.6021772313432665</v>
      </c>
      <c r="AE1525" s="23">
        <f t="shared" si="234"/>
        <v>0.11856111511940172</v>
      </c>
      <c r="AF1525" s="1">
        <v>995</v>
      </c>
      <c r="AG1525" s="1">
        <f t="shared" si="235"/>
        <v>1.1915689961748917E-4</v>
      </c>
      <c r="AH1525" s="7">
        <v>2000</v>
      </c>
      <c r="AI1525" s="1">
        <v>10.15</v>
      </c>
      <c r="AJ1525" s="1">
        <f t="shared" si="236"/>
        <v>2.3479192042855007E-2</v>
      </c>
      <c r="AK1525" s="1">
        <f t="shared" si="237"/>
        <v>4.7069181265460178E-4</v>
      </c>
      <c r="AL1525" s="1">
        <f t="shared" si="238"/>
        <v>1.973196426609518E-4</v>
      </c>
      <c r="AM1525" s="8" t="s">
        <v>197</v>
      </c>
      <c r="AN1525" s="1" t="s">
        <v>119</v>
      </c>
      <c r="AO1525" s="1" t="s">
        <v>120</v>
      </c>
      <c r="AP1525" s="1" t="s">
        <v>71</v>
      </c>
      <c r="AQ1525" s="1" t="s">
        <v>72</v>
      </c>
      <c r="AR1525" s="1" t="s">
        <v>130</v>
      </c>
      <c r="AS1525" s="1" t="s">
        <v>151</v>
      </c>
      <c r="AT1525" s="8" t="s">
        <v>197</v>
      </c>
      <c r="AU1525" s="8" t="s">
        <v>105</v>
      </c>
    </row>
    <row r="1526" spans="1:47" s="1" customFormat="1" ht="16">
      <c r="A1526" s="8" t="s">
        <v>198</v>
      </c>
      <c r="B1526" s="8" t="s">
        <v>199</v>
      </c>
      <c r="C1526" s="8" t="s">
        <v>66</v>
      </c>
      <c r="D1526" s="11" t="s">
        <v>67</v>
      </c>
      <c r="E1526" s="24">
        <v>106</v>
      </c>
      <c r="F1526" s="13">
        <v>1.411</v>
      </c>
      <c r="G1526" s="24">
        <v>2957.4</v>
      </c>
      <c r="H1526" s="8" t="s">
        <v>105</v>
      </c>
      <c r="I1526" s="13">
        <v>-26.766999999999999</v>
      </c>
      <c r="J1526" s="38">
        <v>1.0763914360448954</v>
      </c>
      <c r="K1526" s="103">
        <f t="shared" si="239"/>
        <v>1.1643167682034459</v>
      </c>
      <c r="L1526" s="115"/>
      <c r="M1526" s="1" t="s">
        <v>119</v>
      </c>
      <c r="N1526" s="1" t="s">
        <v>120</v>
      </c>
      <c r="O1526" s="1" t="s">
        <v>71</v>
      </c>
      <c r="P1526" s="1" t="s">
        <v>114</v>
      </c>
      <c r="Q1526" s="1" t="s">
        <v>130</v>
      </c>
      <c r="R1526" s="1" t="s">
        <v>151</v>
      </c>
      <c r="S1526" s="8" t="s">
        <v>199</v>
      </c>
      <c r="T1526" s="8" t="s">
        <v>105</v>
      </c>
      <c r="U1526" s="25">
        <v>0.10199999999999999</v>
      </c>
      <c r="V1526"/>
      <c r="W1526">
        <v>13.3</v>
      </c>
      <c r="X1526" s="70">
        <v>818.19799999999998</v>
      </c>
      <c r="Y1526" s="70">
        <v>504.44940000000003</v>
      </c>
      <c r="Z1526" s="70">
        <f t="shared" si="230"/>
        <v>0.61653707293344651</v>
      </c>
      <c r="AA1526" s="23">
        <f t="shared" si="231"/>
        <v>8.1999430700148395</v>
      </c>
      <c r="AB1526" s="25">
        <v>3.3</v>
      </c>
      <c r="AC1526" s="23">
        <f t="shared" si="232"/>
        <v>0.40244181841545734</v>
      </c>
      <c r="AD1526" s="23">
        <f t="shared" si="233"/>
        <v>2.4848312333378302</v>
      </c>
      <c r="AE1526" s="23">
        <f t="shared" si="234"/>
        <v>0.25345278580045866</v>
      </c>
      <c r="AF1526" s="1">
        <v>950</v>
      </c>
      <c r="AG1526" s="1">
        <f t="shared" si="235"/>
        <v>2.6679240610574594E-4</v>
      </c>
      <c r="AH1526" s="7">
        <v>2000</v>
      </c>
      <c r="AI1526" s="1">
        <v>10.257999999999999</v>
      </c>
      <c r="AJ1526" s="1">
        <f t="shared" si="236"/>
        <v>5.2016456639841287E-2</v>
      </c>
      <c r="AK1526" s="1">
        <f t="shared" si="237"/>
        <v>6.0563632688294682E-4</v>
      </c>
      <c r="AL1526" s="1">
        <f t="shared" si="238"/>
        <v>0</v>
      </c>
      <c r="AM1526" s="8" t="s">
        <v>199</v>
      </c>
      <c r="AN1526" s="1" t="s">
        <v>119</v>
      </c>
      <c r="AO1526" s="1" t="s">
        <v>120</v>
      </c>
      <c r="AP1526" s="1" t="s">
        <v>71</v>
      </c>
      <c r="AQ1526" s="1" t="s">
        <v>114</v>
      </c>
      <c r="AR1526" s="1" t="s">
        <v>130</v>
      </c>
      <c r="AS1526" s="1" t="s">
        <v>151</v>
      </c>
      <c r="AT1526" s="8" t="s">
        <v>199</v>
      </c>
      <c r="AU1526" s="8" t="s">
        <v>105</v>
      </c>
    </row>
    <row r="1527" spans="1:47" s="1" customFormat="1" ht="16">
      <c r="A1527" s="8" t="s">
        <v>200</v>
      </c>
      <c r="B1527" s="8" t="s">
        <v>201</v>
      </c>
      <c r="C1527" s="8" t="s">
        <v>156</v>
      </c>
      <c r="D1527" s="8" t="s">
        <v>67</v>
      </c>
      <c r="E1527" s="24">
        <v>85</v>
      </c>
      <c r="F1527" s="13">
        <v>0.307</v>
      </c>
      <c r="G1527" s="24">
        <v>2955.7</v>
      </c>
      <c r="H1527" s="8" t="s">
        <v>105</v>
      </c>
      <c r="I1527" s="13">
        <v>620.09799999999996</v>
      </c>
      <c r="J1527" s="38">
        <v>1.77909312987185</v>
      </c>
      <c r="K1527" s="103">
        <f t="shared" si="239"/>
        <v>1.9233028485738914</v>
      </c>
      <c r="L1527" s="115">
        <f>K1527-K1528</f>
        <v>0.75785925648621211</v>
      </c>
      <c r="M1527" s="1" t="s">
        <v>119</v>
      </c>
      <c r="N1527" s="1" t="s">
        <v>120</v>
      </c>
      <c r="O1527" s="1" t="s">
        <v>157</v>
      </c>
      <c r="P1527" s="1" t="s">
        <v>72</v>
      </c>
      <c r="Q1527" s="1" t="s">
        <v>130</v>
      </c>
      <c r="R1527" s="1" t="s">
        <v>131</v>
      </c>
      <c r="S1527" s="8" t="s">
        <v>201</v>
      </c>
      <c r="T1527" s="8" t="s">
        <v>105</v>
      </c>
      <c r="U1527" s="25">
        <v>9.5000000000000001E-2</v>
      </c>
      <c r="V1527"/>
      <c r="W1527">
        <v>13.3</v>
      </c>
      <c r="X1527" s="70">
        <v>818.19799999999998</v>
      </c>
      <c r="Y1527" s="70">
        <v>504.44940000000003</v>
      </c>
      <c r="Z1527" s="70">
        <f t="shared" si="230"/>
        <v>0.61653707293344651</v>
      </c>
      <c r="AA1527" s="23">
        <f t="shared" si="231"/>
        <v>8.1999430700148395</v>
      </c>
      <c r="AB1527" s="25">
        <v>6.548</v>
      </c>
      <c r="AC1527" s="23">
        <f t="shared" si="232"/>
        <v>0.79854212938921665</v>
      </c>
      <c r="AD1527" s="23">
        <f t="shared" si="233"/>
        <v>1.2522820815538851</v>
      </c>
      <c r="AE1527" s="23">
        <f t="shared" si="234"/>
        <v>0.11896679774761909</v>
      </c>
      <c r="AF1527" s="1">
        <v>995</v>
      </c>
      <c r="AG1527" s="1">
        <f t="shared" si="235"/>
        <v>1.1956462085187849E-4</v>
      </c>
      <c r="AH1527" s="7">
        <v>2000</v>
      </c>
      <c r="AI1527" s="1">
        <v>10.356</v>
      </c>
      <c r="AJ1527" s="1">
        <f t="shared" si="236"/>
        <v>2.309088853840836E-2</v>
      </c>
      <c r="AK1527" s="1">
        <f t="shared" si="237"/>
        <v>4.441077170202302E-4</v>
      </c>
      <c r="AL1527" s="1">
        <f t="shared" si="238"/>
        <v>1.7499643619324156E-4</v>
      </c>
      <c r="AM1527" s="8" t="s">
        <v>201</v>
      </c>
      <c r="AN1527" s="1" t="s">
        <v>119</v>
      </c>
      <c r="AO1527" s="1" t="s">
        <v>120</v>
      </c>
      <c r="AP1527" s="1" t="s">
        <v>157</v>
      </c>
      <c r="AQ1527" s="1" t="s">
        <v>72</v>
      </c>
      <c r="AR1527" s="1" t="s">
        <v>130</v>
      </c>
      <c r="AS1527" s="1" t="s">
        <v>131</v>
      </c>
      <c r="AT1527" s="8" t="s">
        <v>201</v>
      </c>
      <c r="AU1527" s="8" t="s">
        <v>105</v>
      </c>
    </row>
    <row r="1528" spans="1:47" s="1" customFormat="1" ht="16">
      <c r="A1528" s="8" t="s">
        <v>202</v>
      </c>
      <c r="B1528" s="8" t="s">
        <v>203</v>
      </c>
      <c r="C1528" s="8" t="s">
        <v>66</v>
      </c>
      <c r="D1528" s="11" t="s">
        <v>67</v>
      </c>
      <c r="E1528" s="24">
        <v>107</v>
      </c>
      <c r="F1528" s="13">
        <v>1.0620000000000001</v>
      </c>
      <c r="G1528" s="24">
        <v>2957.8</v>
      </c>
      <c r="H1528" s="8" t="s">
        <v>105</v>
      </c>
      <c r="I1528" s="13">
        <v>-25.814</v>
      </c>
      <c r="J1528" s="38">
        <v>1.0774340935672249</v>
      </c>
      <c r="K1528" s="103">
        <f t="shared" si="239"/>
        <v>1.1654435920876793</v>
      </c>
      <c r="L1528" s="115"/>
      <c r="M1528" s="1" t="s">
        <v>119</v>
      </c>
      <c r="N1528" s="1" t="s">
        <v>120</v>
      </c>
      <c r="O1528" s="1" t="s">
        <v>157</v>
      </c>
      <c r="P1528" s="1" t="s">
        <v>114</v>
      </c>
      <c r="Q1528" s="1" t="s">
        <v>130</v>
      </c>
      <c r="R1528" s="1" t="s">
        <v>131</v>
      </c>
      <c r="S1528" s="8" t="s">
        <v>203</v>
      </c>
      <c r="T1528" s="8" t="s">
        <v>105</v>
      </c>
      <c r="U1528" s="25">
        <v>6.2E-2</v>
      </c>
      <c r="V1528"/>
      <c r="W1528">
        <v>13.3</v>
      </c>
      <c r="X1528" s="70">
        <v>818.19799999999998</v>
      </c>
      <c r="Y1528" s="70">
        <v>504.44940000000003</v>
      </c>
      <c r="Z1528" s="70">
        <f t="shared" si="230"/>
        <v>0.61653707293344651</v>
      </c>
      <c r="AA1528" s="23">
        <f t="shared" si="231"/>
        <v>8.1999430700148395</v>
      </c>
      <c r="AB1528" s="25">
        <v>7.2779999999999996</v>
      </c>
      <c r="AC1528" s="23">
        <f t="shared" si="232"/>
        <v>0.88756713770536322</v>
      </c>
      <c r="AD1528" s="23">
        <f t="shared" si="233"/>
        <v>1.12667533251097</v>
      </c>
      <c r="AE1528" s="23">
        <f t="shared" si="234"/>
        <v>6.985387061568013E-2</v>
      </c>
      <c r="AF1528" s="1">
        <v>995</v>
      </c>
      <c r="AG1528" s="1">
        <f t="shared" si="235"/>
        <v>7.0204895091135808E-5</v>
      </c>
      <c r="AH1528" s="7">
        <v>2000</v>
      </c>
      <c r="AI1528" s="1">
        <v>10.146000000000001</v>
      </c>
      <c r="AJ1528" s="1">
        <f t="shared" si="236"/>
        <v>1.3838930631014351E-2</v>
      </c>
      <c r="AK1528" s="1">
        <f t="shared" si="237"/>
        <v>1.6128493025261581E-4</v>
      </c>
      <c r="AL1528" s="1">
        <f t="shared" si="238"/>
        <v>0</v>
      </c>
      <c r="AM1528" s="8" t="s">
        <v>203</v>
      </c>
      <c r="AN1528" s="1" t="s">
        <v>119</v>
      </c>
      <c r="AO1528" s="1" t="s">
        <v>120</v>
      </c>
      <c r="AP1528" s="1" t="s">
        <v>157</v>
      </c>
      <c r="AQ1528" s="1" t="s">
        <v>114</v>
      </c>
      <c r="AR1528" s="1" t="s">
        <v>130</v>
      </c>
      <c r="AS1528" s="1" t="s">
        <v>131</v>
      </c>
      <c r="AT1528" s="8" t="s">
        <v>203</v>
      </c>
      <c r="AU1528" s="8" t="s">
        <v>105</v>
      </c>
    </row>
    <row r="1529" spans="1:47" s="1" customFormat="1" ht="16">
      <c r="A1529" s="8" t="s">
        <v>204</v>
      </c>
      <c r="B1529" s="8" t="s">
        <v>205</v>
      </c>
      <c r="C1529" s="8" t="s">
        <v>156</v>
      </c>
      <c r="D1529" s="11" t="s">
        <v>67</v>
      </c>
      <c r="E1529" s="24">
        <v>87</v>
      </c>
      <c r="F1529" s="13">
        <v>0.255</v>
      </c>
      <c r="G1529" s="24">
        <v>2955.5</v>
      </c>
      <c r="H1529" s="8" t="s">
        <v>105</v>
      </c>
      <c r="I1529" s="13">
        <v>844.29700000000003</v>
      </c>
      <c r="J1529" s="38">
        <v>2.0203207771775769</v>
      </c>
      <c r="K1529" s="103">
        <f t="shared" si="239"/>
        <v>2.1836492126247236</v>
      </c>
      <c r="L1529" s="115">
        <f>K1529-K1531</f>
        <v>1.0159260386144044</v>
      </c>
      <c r="M1529" s="1" t="s">
        <v>119</v>
      </c>
      <c r="N1529" s="1" t="s">
        <v>120</v>
      </c>
      <c r="O1529" s="1" t="s">
        <v>157</v>
      </c>
      <c r="P1529" s="1" t="s">
        <v>72</v>
      </c>
      <c r="Q1529" s="1" t="s">
        <v>130</v>
      </c>
      <c r="R1529" s="1" t="s">
        <v>74</v>
      </c>
      <c r="S1529" s="8" t="s">
        <v>205</v>
      </c>
      <c r="T1529" s="8" t="s">
        <v>105</v>
      </c>
      <c r="U1529" s="25">
        <v>7.0000000000000007E-2</v>
      </c>
      <c r="V1529"/>
      <c r="W1529">
        <v>13.3</v>
      </c>
      <c r="X1529" s="70">
        <v>818.19799999999998</v>
      </c>
      <c r="Y1529" s="70">
        <v>504.44940000000003</v>
      </c>
      <c r="Z1529" s="70">
        <f t="shared" si="230"/>
        <v>0.61653707293344651</v>
      </c>
      <c r="AA1529" s="23">
        <f t="shared" si="231"/>
        <v>8.1999430700148395</v>
      </c>
      <c r="AB1529" s="25">
        <v>6.34</v>
      </c>
      <c r="AC1529" s="23">
        <f t="shared" si="232"/>
        <v>0.77317609962242417</v>
      </c>
      <c r="AD1529" s="23">
        <f t="shared" si="233"/>
        <v>1.2933664148288391</v>
      </c>
      <c r="AE1529" s="23">
        <f t="shared" si="234"/>
        <v>9.0535649038018751E-2</v>
      </c>
      <c r="AF1529" s="1">
        <v>995</v>
      </c>
      <c r="AG1529" s="1">
        <f t="shared" si="235"/>
        <v>9.0990602048260049E-5</v>
      </c>
      <c r="AH1529" s="7">
        <v>2000</v>
      </c>
      <c r="AI1529" s="1">
        <v>10.308999999999999</v>
      </c>
      <c r="AJ1529" s="1">
        <f t="shared" si="236"/>
        <v>1.7652653419004766E-2</v>
      </c>
      <c r="AK1529" s="1">
        <f t="shared" si="237"/>
        <v>3.8547202739146891E-4</v>
      </c>
      <c r="AL1529" s="1">
        <f t="shared" si="238"/>
        <v>1.7933790259002532E-4</v>
      </c>
      <c r="AM1529" s="8" t="s">
        <v>205</v>
      </c>
      <c r="AN1529" s="1" t="s">
        <v>119</v>
      </c>
      <c r="AO1529" s="1" t="s">
        <v>120</v>
      </c>
      <c r="AP1529" s="1" t="s">
        <v>157</v>
      </c>
      <c r="AQ1529" s="1" t="s">
        <v>72</v>
      </c>
      <c r="AR1529" s="1" t="s">
        <v>130</v>
      </c>
      <c r="AS1529" s="1" t="s">
        <v>74</v>
      </c>
      <c r="AT1529" s="8" t="s">
        <v>205</v>
      </c>
      <c r="AU1529" s="8" t="s">
        <v>105</v>
      </c>
    </row>
    <row r="1530" spans="1:47" s="1" customFormat="1" ht="16">
      <c r="A1530" s="8" t="s">
        <v>206</v>
      </c>
      <c r="B1530" s="8" t="s">
        <v>205</v>
      </c>
      <c r="C1530" s="8" t="s">
        <v>156</v>
      </c>
      <c r="D1530" s="11" t="s">
        <v>67</v>
      </c>
      <c r="E1530" s="24">
        <v>85</v>
      </c>
      <c r="F1530" s="13">
        <v>0.27400000000000002</v>
      </c>
      <c r="G1530" s="24">
        <v>2955.5</v>
      </c>
      <c r="H1530" s="8" t="s">
        <v>105</v>
      </c>
      <c r="I1530" s="13">
        <v>805.38099999999997</v>
      </c>
      <c r="J1530" s="38">
        <v>1.978534001800887</v>
      </c>
      <c r="K1530" s="103">
        <f t="shared" si="239"/>
        <v>2.1385580099384649</v>
      </c>
      <c r="L1530" s="115">
        <f>K1530-K1531</f>
        <v>0.97083483592814579</v>
      </c>
      <c r="M1530" s="1" t="s">
        <v>119</v>
      </c>
      <c r="N1530" s="1" t="s">
        <v>120</v>
      </c>
      <c r="O1530" s="1" t="s">
        <v>157</v>
      </c>
      <c r="P1530" s="1" t="s">
        <v>72</v>
      </c>
      <c r="Q1530" s="1" t="s">
        <v>130</v>
      </c>
      <c r="R1530" s="1" t="s">
        <v>74</v>
      </c>
      <c r="S1530" s="8" t="s">
        <v>205</v>
      </c>
      <c r="T1530" s="8" t="s">
        <v>105</v>
      </c>
      <c r="U1530" s="25">
        <v>7.4999999999999997E-2</v>
      </c>
      <c r="V1530"/>
      <c r="W1530">
        <v>13.3</v>
      </c>
      <c r="X1530" s="70">
        <v>818.19799999999998</v>
      </c>
      <c r="Y1530" s="70">
        <v>504.44940000000003</v>
      </c>
      <c r="Z1530" s="70">
        <f t="shared" si="230"/>
        <v>0.61653707293344651</v>
      </c>
      <c r="AA1530" s="23">
        <f t="shared" si="231"/>
        <v>8.1999430700148395</v>
      </c>
      <c r="AB1530" s="25">
        <v>6.34</v>
      </c>
      <c r="AC1530" s="23">
        <f t="shared" si="232"/>
        <v>0.77317609962242417</v>
      </c>
      <c r="AD1530" s="23">
        <f t="shared" si="233"/>
        <v>1.2933664148288391</v>
      </c>
      <c r="AE1530" s="23">
        <f t="shared" si="234"/>
        <v>9.7002481112162933E-2</v>
      </c>
      <c r="AF1530" s="1">
        <v>995</v>
      </c>
      <c r="AG1530" s="1">
        <f t="shared" si="235"/>
        <v>9.7489930765992899E-5</v>
      </c>
      <c r="AH1530" s="7">
        <v>2000</v>
      </c>
      <c r="AI1530" s="1">
        <v>10.308999999999999</v>
      </c>
      <c r="AJ1530" s="1">
        <f t="shared" si="236"/>
        <v>1.8913557234647958E-2</v>
      </c>
      <c r="AK1530" s="1">
        <f t="shared" si="237"/>
        <v>4.0447739320585989E-4</v>
      </c>
      <c r="AL1530" s="1">
        <f t="shared" si="238"/>
        <v>1.8361940234717044E-4</v>
      </c>
      <c r="AM1530" s="8" t="s">
        <v>205</v>
      </c>
      <c r="AN1530" s="1" t="s">
        <v>119</v>
      </c>
      <c r="AO1530" s="1" t="s">
        <v>120</v>
      </c>
      <c r="AP1530" s="1" t="s">
        <v>157</v>
      </c>
      <c r="AQ1530" s="1" t="s">
        <v>72</v>
      </c>
      <c r="AR1530" s="1" t="s">
        <v>130</v>
      </c>
      <c r="AS1530" s="1" t="s">
        <v>74</v>
      </c>
      <c r="AT1530" s="8" t="s">
        <v>205</v>
      </c>
      <c r="AU1530" s="8" t="s">
        <v>105</v>
      </c>
    </row>
    <row r="1531" spans="1:47" s="1" customFormat="1" ht="16">
      <c r="A1531" s="8" t="s">
        <v>207</v>
      </c>
      <c r="B1531" s="8" t="s">
        <v>208</v>
      </c>
      <c r="C1531" s="8" t="s">
        <v>66</v>
      </c>
      <c r="D1531" s="11" t="s">
        <v>67</v>
      </c>
      <c r="E1531" s="24">
        <v>107</v>
      </c>
      <c r="F1531" s="13">
        <v>1.0940000000000001</v>
      </c>
      <c r="G1531" s="24">
        <v>2957.8</v>
      </c>
      <c r="H1531" s="8" t="s">
        <v>105</v>
      </c>
      <c r="I1531" s="13">
        <v>-23.885999999999999</v>
      </c>
      <c r="J1531" s="38">
        <v>1.0795434111445825</v>
      </c>
      <c r="K1531" s="103">
        <f t="shared" si="239"/>
        <v>1.1677231740103191</v>
      </c>
      <c r="L1531" s="115"/>
      <c r="M1531" s="1" t="s">
        <v>119</v>
      </c>
      <c r="N1531" s="1" t="s">
        <v>120</v>
      </c>
      <c r="O1531" s="1" t="s">
        <v>157</v>
      </c>
      <c r="P1531" s="1" t="s">
        <v>114</v>
      </c>
      <c r="Q1531" s="1" t="s">
        <v>130</v>
      </c>
      <c r="R1531" s="1" t="s">
        <v>74</v>
      </c>
      <c r="S1531" s="8" t="s">
        <v>208</v>
      </c>
      <c r="T1531" s="8" t="s">
        <v>105</v>
      </c>
      <c r="U1531" s="25">
        <v>6.2E-2</v>
      </c>
      <c r="V1531"/>
      <c r="W1531">
        <v>13.3</v>
      </c>
      <c r="X1531" s="70">
        <v>818.19799999999998</v>
      </c>
      <c r="Y1531" s="70">
        <v>504.44940000000003</v>
      </c>
      <c r="Z1531" s="70">
        <f t="shared" si="230"/>
        <v>0.61653707293344651</v>
      </c>
      <c r="AA1531" s="23">
        <f t="shared" si="231"/>
        <v>8.1999430700148395</v>
      </c>
      <c r="AB1531" s="25">
        <v>6.1749999999999998</v>
      </c>
      <c r="AC1531" s="23">
        <f t="shared" si="232"/>
        <v>0.75305400870165129</v>
      </c>
      <c r="AD1531" s="23">
        <f t="shared" si="233"/>
        <v>1.3279260032412694</v>
      </c>
      <c r="AE1531" s="23">
        <f t="shared" si="234"/>
        <v>8.2331412200958701E-2</v>
      </c>
      <c r="AF1531" s="1">
        <v>995</v>
      </c>
      <c r="AG1531" s="1">
        <f t="shared" si="235"/>
        <v>8.2745137890410754E-5</v>
      </c>
      <c r="AH1531" s="7">
        <v>2000</v>
      </c>
      <c r="AI1531" s="1">
        <v>10.226000000000001</v>
      </c>
      <c r="AJ1531" s="1">
        <f t="shared" si="236"/>
        <v>1.6183285329632455E-2</v>
      </c>
      <c r="AK1531" s="1">
        <f t="shared" si="237"/>
        <v>1.8897597311033043E-4</v>
      </c>
      <c r="AL1531" s="1">
        <f t="shared" si="238"/>
        <v>0</v>
      </c>
      <c r="AM1531" s="8" t="s">
        <v>208</v>
      </c>
      <c r="AN1531" s="1" t="s">
        <v>119</v>
      </c>
      <c r="AO1531" s="1" t="s">
        <v>120</v>
      </c>
      <c r="AP1531" s="1" t="s">
        <v>157</v>
      </c>
      <c r="AQ1531" s="1" t="s">
        <v>114</v>
      </c>
      <c r="AR1531" s="1" t="s">
        <v>130</v>
      </c>
      <c r="AS1531" s="1" t="s">
        <v>74</v>
      </c>
      <c r="AT1531" s="8" t="s">
        <v>208</v>
      </c>
      <c r="AU1531" s="8" t="s">
        <v>105</v>
      </c>
    </row>
    <row r="1532" spans="1:47" s="1" customFormat="1" ht="16">
      <c r="A1532" s="8" t="s">
        <v>210</v>
      </c>
      <c r="B1532" s="8" t="s">
        <v>211</v>
      </c>
      <c r="C1532" s="8" t="s">
        <v>156</v>
      </c>
      <c r="D1532" s="11" t="s">
        <v>67</v>
      </c>
      <c r="E1532" s="24">
        <v>88</v>
      </c>
      <c r="F1532" s="13">
        <v>0.32300000000000001</v>
      </c>
      <c r="G1532" s="24">
        <v>2955.9</v>
      </c>
      <c r="H1532" s="8" t="s">
        <v>105</v>
      </c>
      <c r="I1532" s="13">
        <v>562.20600000000002</v>
      </c>
      <c r="J1532" s="38">
        <v>1.7166109642511638</v>
      </c>
      <c r="K1532" s="103">
        <f t="shared" si="239"/>
        <v>1.8558516994428824</v>
      </c>
      <c r="L1532" s="115">
        <f>K1532-K1533</f>
        <v>0.68917962664620691</v>
      </c>
      <c r="M1532" s="1" t="s">
        <v>119</v>
      </c>
      <c r="N1532" s="1" t="s">
        <v>120</v>
      </c>
      <c r="O1532" s="1" t="s">
        <v>157</v>
      </c>
      <c r="P1532" s="1" t="s">
        <v>72</v>
      </c>
      <c r="Q1532" s="1" t="s">
        <v>130</v>
      </c>
      <c r="R1532" s="1" t="s">
        <v>140</v>
      </c>
      <c r="S1532" s="8" t="s">
        <v>211</v>
      </c>
      <c r="T1532" s="8" t="s">
        <v>105</v>
      </c>
      <c r="U1532" s="25">
        <v>9.0999999999999998E-2</v>
      </c>
      <c r="V1532"/>
      <c r="W1532">
        <v>13.3</v>
      </c>
      <c r="X1532" s="70">
        <v>818.19799999999998</v>
      </c>
      <c r="Y1532" s="70">
        <v>504.44940000000003</v>
      </c>
      <c r="Z1532" s="70">
        <f t="shared" si="230"/>
        <v>0.61653707293344651</v>
      </c>
      <c r="AA1532" s="23">
        <f t="shared" si="231"/>
        <v>8.1999430700148395</v>
      </c>
      <c r="AB1532" s="25">
        <v>6.9640000000000004</v>
      </c>
      <c r="AC1532" s="23">
        <f t="shared" si="232"/>
        <v>0.8492741889228016</v>
      </c>
      <c r="AD1532" s="23">
        <f t="shared" si="233"/>
        <v>1.1774760295828315</v>
      </c>
      <c r="AE1532" s="23">
        <f t="shared" si="234"/>
        <v>0.10715031869203766</v>
      </c>
      <c r="AF1532" s="1">
        <v>995</v>
      </c>
      <c r="AG1532" s="1">
        <f t="shared" si="235"/>
        <v>1.0768876250456046E-4</v>
      </c>
      <c r="AH1532" s="7">
        <v>2000</v>
      </c>
      <c r="AI1532" s="1">
        <v>10.108000000000001</v>
      </c>
      <c r="AJ1532" s="1">
        <f t="shared" si="236"/>
        <v>2.1307630095876624E-2</v>
      </c>
      <c r="AK1532" s="1">
        <f t="shared" si="237"/>
        <v>3.9543801524532943E-4</v>
      </c>
      <c r="AL1532" s="1">
        <f t="shared" si="238"/>
        <v>1.4684784554191732E-4</v>
      </c>
      <c r="AM1532" s="8" t="s">
        <v>211</v>
      </c>
      <c r="AN1532" s="1" t="s">
        <v>119</v>
      </c>
      <c r="AO1532" s="1" t="s">
        <v>120</v>
      </c>
      <c r="AP1532" s="1" t="s">
        <v>157</v>
      </c>
      <c r="AQ1532" s="1" t="s">
        <v>72</v>
      </c>
      <c r="AR1532" s="1" t="s">
        <v>130</v>
      </c>
      <c r="AS1532" s="1" t="s">
        <v>140</v>
      </c>
      <c r="AT1532" s="8" t="s">
        <v>211</v>
      </c>
      <c r="AU1532" s="8" t="s">
        <v>105</v>
      </c>
    </row>
    <row r="1533" spans="1:47" s="1" customFormat="1" ht="16">
      <c r="A1533" s="8" t="s">
        <v>212</v>
      </c>
      <c r="B1533" s="8" t="s">
        <v>213</v>
      </c>
      <c r="C1533" s="8" t="s">
        <v>66</v>
      </c>
      <c r="D1533" s="11" t="s">
        <v>67</v>
      </c>
      <c r="E1533" s="24">
        <v>103</v>
      </c>
      <c r="F1533" s="13">
        <v>0.747</v>
      </c>
      <c r="G1533" s="24">
        <v>2956.7</v>
      </c>
      <c r="H1533" s="8" t="s">
        <v>105</v>
      </c>
      <c r="I1533" s="13">
        <v>-24.774999999999999</v>
      </c>
      <c r="J1533" s="38">
        <v>1.0785708168611479</v>
      </c>
      <c r="K1533" s="103">
        <f t="shared" si="239"/>
        <v>1.1666720727966755</v>
      </c>
      <c r="L1533" s="115"/>
      <c r="M1533" s="1" t="s">
        <v>119</v>
      </c>
      <c r="N1533" s="1" t="s">
        <v>120</v>
      </c>
      <c r="O1533" s="1" t="s">
        <v>157</v>
      </c>
      <c r="P1533" s="1" t="s">
        <v>114</v>
      </c>
      <c r="Q1533" s="1" t="s">
        <v>130</v>
      </c>
      <c r="R1533" s="1" t="s">
        <v>140</v>
      </c>
      <c r="S1533" s="8" t="s">
        <v>213</v>
      </c>
      <c r="T1533" s="8" t="s">
        <v>105</v>
      </c>
      <c r="U1533" s="25">
        <v>5.1999999999999998E-2</v>
      </c>
      <c r="V1533"/>
      <c r="W1533">
        <v>13.3</v>
      </c>
      <c r="X1533" s="70">
        <v>818.19799999999998</v>
      </c>
      <c r="Y1533" s="70">
        <v>504.44940000000003</v>
      </c>
      <c r="Z1533" s="70">
        <f t="shared" si="230"/>
        <v>0.61653707293344651</v>
      </c>
      <c r="AA1533" s="23">
        <f t="shared" si="231"/>
        <v>8.1999430700148395</v>
      </c>
      <c r="AB1533" s="25">
        <v>6.1529999999999996</v>
      </c>
      <c r="AC1533" s="23">
        <f t="shared" si="232"/>
        <v>0.75037106324554814</v>
      </c>
      <c r="AD1533" s="23">
        <f t="shared" si="233"/>
        <v>1.3326739915512498</v>
      </c>
      <c r="AE1533" s="23">
        <f t="shared" si="234"/>
        <v>6.9299047560664989E-2</v>
      </c>
      <c r="AF1533" s="1">
        <v>995</v>
      </c>
      <c r="AG1533" s="1">
        <f t="shared" si="235"/>
        <v>6.9647283980567827E-5</v>
      </c>
      <c r="AH1533" s="7">
        <v>2000</v>
      </c>
      <c r="AI1533" s="1">
        <v>10.292</v>
      </c>
      <c r="AJ1533" s="1">
        <f t="shared" si="236"/>
        <v>1.353425650613444E-2</v>
      </c>
      <c r="AK1533" s="1">
        <f t="shared" si="237"/>
        <v>1.5790039091773757E-4</v>
      </c>
      <c r="AL1533" s="1">
        <f t="shared" si="238"/>
        <v>0</v>
      </c>
      <c r="AM1533" s="8" t="s">
        <v>213</v>
      </c>
      <c r="AN1533" s="1" t="s">
        <v>119</v>
      </c>
      <c r="AO1533" s="1" t="s">
        <v>120</v>
      </c>
      <c r="AP1533" s="1" t="s">
        <v>157</v>
      </c>
      <c r="AQ1533" s="1" t="s">
        <v>114</v>
      </c>
      <c r="AR1533" s="1" t="s">
        <v>130</v>
      </c>
      <c r="AS1533" s="1" t="s">
        <v>140</v>
      </c>
      <c r="AT1533" s="8" t="s">
        <v>213</v>
      </c>
      <c r="AU1533" s="8" t="s">
        <v>105</v>
      </c>
    </row>
    <row r="1534" spans="1:47" s="1" customFormat="1" ht="16">
      <c r="A1534" s="8" t="s">
        <v>214</v>
      </c>
      <c r="B1534" s="8" t="s">
        <v>215</v>
      </c>
      <c r="C1534" s="8" t="s">
        <v>156</v>
      </c>
      <c r="D1534" s="8" t="s">
        <v>67</v>
      </c>
      <c r="E1534" s="24">
        <v>94</v>
      </c>
      <c r="F1534" s="13">
        <v>0.45400000000000001</v>
      </c>
      <c r="G1534" s="24">
        <v>2955.5</v>
      </c>
      <c r="H1534" s="8" t="s">
        <v>105</v>
      </c>
      <c r="I1534" s="13">
        <v>937.92899999999997</v>
      </c>
      <c r="J1534" s="38">
        <v>2.1207140385533294</v>
      </c>
      <c r="K1534" s="103">
        <f t="shared" si="239"/>
        <v>2.2919686951413167</v>
      </c>
      <c r="L1534" s="115">
        <f>K1534-K1535</f>
        <v>1.1261763012877486</v>
      </c>
      <c r="M1534" s="1" t="s">
        <v>119</v>
      </c>
      <c r="N1534" s="1" t="s">
        <v>120</v>
      </c>
      <c r="O1534" s="1" t="s">
        <v>157</v>
      </c>
      <c r="P1534" s="1" t="s">
        <v>72</v>
      </c>
      <c r="Q1534" s="1" t="s">
        <v>130</v>
      </c>
      <c r="R1534" s="1" t="s">
        <v>146</v>
      </c>
      <c r="S1534" s="8" t="s">
        <v>215</v>
      </c>
      <c r="T1534" s="8" t="s">
        <v>105</v>
      </c>
      <c r="U1534" s="25">
        <v>0.108</v>
      </c>
      <c r="V1534"/>
      <c r="W1534">
        <v>13.3</v>
      </c>
      <c r="X1534" s="70">
        <v>818.19799999999998</v>
      </c>
      <c r="Y1534" s="70">
        <v>504.44940000000003</v>
      </c>
      <c r="Z1534" s="70">
        <f t="shared" si="230"/>
        <v>0.61653707293344651</v>
      </c>
      <c r="AA1534" s="23">
        <f t="shared" si="231"/>
        <v>8.1999430700148395</v>
      </c>
      <c r="AB1534" s="25">
        <v>7.1040000000000001</v>
      </c>
      <c r="AC1534" s="23">
        <f t="shared" si="232"/>
        <v>0.86634747818891189</v>
      </c>
      <c r="AD1534" s="23">
        <f t="shared" si="233"/>
        <v>1.154271265486323</v>
      </c>
      <c r="AE1534" s="23">
        <f t="shared" si="234"/>
        <v>0.12466129667252288</v>
      </c>
      <c r="AF1534" s="1">
        <v>995</v>
      </c>
      <c r="AG1534" s="1">
        <f t="shared" si="235"/>
        <v>1.2528773534926921E-4</v>
      </c>
      <c r="AH1534" s="7">
        <v>2000</v>
      </c>
      <c r="AI1534" s="1">
        <v>10.234</v>
      </c>
      <c r="AJ1534" s="1">
        <f t="shared" si="236"/>
        <v>2.448460725997053E-2</v>
      </c>
      <c r="AK1534" s="1">
        <f t="shared" si="237"/>
        <v>5.6117953352682274E-4</v>
      </c>
      <c r="AL1534" s="1">
        <f t="shared" si="238"/>
        <v>2.757398444251677E-4</v>
      </c>
      <c r="AM1534" s="8" t="s">
        <v>215</v>
      </c>
      <c r="AN1534" s="1" t="s">
        <v>119</v>
      </c>
      <c r="AO1534" s="1" t="s">
        <v>120</v>
      </c>
      <c r="AP1534" s="1" t="s">
        <v>157</v>
      </c>
      <c r="AQ1534" s="1" t="s">
        <v>72</v>
      </c>
      <c r="AR1534" s="1" t="s">
        <v>130</v>
      </c>
      <c r="AS1534" s="1" t="s">
        <v>146</v>
      </c>
      <c r="AT1534" s="8" t="s">
        <v>215</v>
      </c>
      <c r="AU1534" s="8" t="s">
        <v>105</v>
      </c>
    </row>
    <row r="1535" spans="1:47" s="1" customFormat="1" ht="16">
      <c r="A1535" s="8" t="s">
        <v>216</v>
      </c>
      <c r="B1535" s="8" t="s">
        <v>217</v>
      </c>
      <c r="C1535" s="8" t="s">
        <v>66</v>
      </c>
      <c r="D1535" s="11" t="s">
        <v>67</v>
      </c>
      <c r="E1535" s="24">
        <v>105</v>
      </c>
      <c r="F1535" s="13">
        <v>1.0720000000000001</v>
      </c>
      <c r="G1535" s="24">
        <v>2957.4</v>
      </c>
      <c r="H1535" s="8" t="s">
        <v>105</v>
      </c>
      <c r="I1535" s="13">
        <v>-25.518999999999998</v>
      </c>
      <c r="J1535" s="38">
        <v>1.0777568424902237</v>
      </c>
      <c r="K1535" s="103">
        <f t="shared" si="239"/>
        <v>1.1657923938535681</v>
      </c>
      <c r="L1535" s="115"/>
      <c r="M1535" s="1" t="s">
        <v>119</v>
      </c>
      <c r="N1535" s="1" t="s">
        <v>120</v>
      </c>
      <c r="O1535" s="1" t="s">
        <v>157</v>
      </c>
      <c r="P1535" s="1" t="s">
        <v>114</v>
      </c>
      <c r="Q1535" s="1" t="s">
        <v>130</v>
      </c>
      <c r="R1535" s="1" t="s">
        <v>146</v>
      </c>
      <c r="S1535" s="8" t="s">
        <v>217</v>
      </c>
      <c r="T1535" s="8" t="s">
        <v>105</v>
      </c>
      <c r="U1535" s="25">
        <v>7.3999999999999996E-2</v>
      </c>
      <c r="V1535"/>
      <c r="W1535">
        <v>13.3</v>
      </c>
      <c r="X1535" s="70">
        <v>818.19799999999998</v>
      </c>
      <c r="Y1535" s="70">
        <v>504.44940000000003</v>
      </c>
      <c r="Z1535" s="70">
        <f t="shared" si="230"/>
        <v>0.61653707293344651</v>
      </c>
      <c r="AA1535" s="23">
        <f t="shared" si="231"/>
        <v>8.1999430700148395</v>
      </c>
      <c r="AB1535" s="25">
        <v>6.7039999999999997</v>
      </c>
      <c r="AC1535" s="23">
        <f t="shared" si="232"/>
        <v>0.81756665171431098</v>
      </c>
      <c r="AD1535" s="23">
        <f t="shared" si="233"/>
        <v>1.2231418660523328</v>
      </c>
      <c r="AE1535" s="23">
        <f t="shared" si="234"/>
        <v>9.0512498087872623E-2</v>
      </c>
      <c r="AF1535" s="1">
        <v>995</v>
      </c>
      <c r="AG1535" s="1">
        <f t="shared" si="235"/>
        <v>9.0967334761681034E-5</v>
      </c>
      <c r="AH1535" s="7">
        <v>2000</v>
      </c>
      <c r="AI1535" s="1">
        <v>10.246</v>
      </c>
      <c r="AJ1535" s="1">
        <f t="shared" si="236"/>
        <v>1.7756653281608633E-2</v>
      </c>
      <c r="AK1535" s="1">
        <f t="shared" si="237"/>
        <v>2.0700571335994345E-4</v>
      </c>
      <c r="AL1535" s="1">
        <f t="shared" si="238"/>
        <v>0</v>
      </c>
      <c r="AM1535" s="8" t="s">
        <v>217</v>
      </c>
      <c r="AN1535" s="1" t="s">
        <v>119</v>
      </c>
      <c r="AO1535" s="1" t="s">
        <v>120</v>
      </c>
      <c r="AP1535" s="1" t="s">
        <v>157</v>
      </c>
      <c r="AQ1535" s="1" t="s">
        <v>114</v>
      </c>
      <c r="AR1535" s="1" t="s">
        <v>130</v>
      </c>
      <c r="AS1535" s="1" t="s">
        <v>146</v>
      </c>
      <c r="AT1535" s="8" t="s">
        <v>217</v>
      </c>
      <c r="AU1535" s="8" t="s">
        <v>105</v>
      </c>
    </row>
    <row r="1536" spans="1:47" s="1" customFormat="1" ht="16">
      <c r="A1536" s="8" t="s">
        <v>218</v>
      </c>
      <c r="B1536" s="8" t="s">
        <v>219</v>
      </c>
      <c r="C1536" s="8" t="s">
        <v>156</v>
      </c>
      <c r="D1536" s="11" t="s">
        <v>67</v>
      </c>
      <c r="E1536" s="24">
        <v>90</v>
      </c>
      <c r="F1536" s="13">
        <v>0.317</v>
      </c>
      <c r="G1536" s="24">
        <v>2955.7</v>
      </c>
      <c r="H1536" s="8" t="s">
        <v>105</v>
      </c>
      <c r="I1536" s="13">
        <v>832.03399999999999</v>
      </c>
      <c r="J1536" s="38">
        <v>2.007156998970292</v>
      </c>
      <c r="K1536" s="103">
        <f t="shared" si="239"/>
        <v>2.1694448006418305</v>
      </c>
      <c r="L1536" s="115">
        <f>K1536-K1537</f>
        <v>1.0013314597673302</v>
      </c>
      <c r="M1536" s="1" t="s">
        <v>119</v>
      </c>
      <c r="N1536" s="1" t="s">
        <v>120</v>
      </c>
      <c r="O1536" s="1" t="s">
        <v>157</v>
      </c>
      <c r="P1536" s="1" t="s">
        <v>72</v>
      </c>
      <c r="Q1536" s="1" t="s">
        <v>130</v>
      </c>
      <c r="R1536" s="1" t="s">
        <v>151</v>
      </c>
      <c r="S1536" s="8" t="s">
        <v>219</v>
      </c>
      <c r="T1536" s="8" t="s">
        <v>105</v>
      </c>
      <c r="U1536" s="25">
        <v>0.08</v>
      </c>
      <c r="V1536"/>
      <c r="W1536">
        <v>13.3</v>
      </c>
      <c r="X1536" s="70">
        <v>818.19799999999998</v>
      </c>
      <c r="Y1536" s="70">
        <v>504.44940000000003</v>
      </c>
      <c r="Z1536" s="70">
        <f t="shared" si="230"/>
        <v>0.61653707293344651</v>
      </c>
      <c r="AA1536" s="23">
        <f t="shared" si="231"/>
        <v>8.1999430700148395</v>
      </c>
      <c r="AB1536" s="25">
        <v>6.8550000000000004</v>
      </c>
      <c r="AC1536" s="23">
        <f t="shared" si="232"/>
        <v>0.8359814137084729</v>
      </c>
      <c r="AD1536" s="23">
        <f t="shared" si="233"/>
        <v>1.1961988431823252</v>
      </c>
      <c r="AE1536" s="23">
        <f t="shared" si="234"/>
        <v>9.5695907454586018E-2</v>
      </c>
      <c r="AF1536" s="1">
        <v>995</v>
      </c>
      <c r="AG1536" s="1">
        <f t="shared" si="235"/>
        <v>9.6176791411644235E-5</v>
      </c>
      <c r="AH1536" s="7">
        <v>2000</v>
      </c>
      <c r="AI1536" s="1">
        <v>10.15</v>
      </c>
      <c r="AJ1536" s="1">
        <f t="shared" si="236"/>
        <v>1.8951091903772262E-2</v>
      </c>
      <c r="AK1536" s="1">
        <f t="shared" si="237"/>
        <v>4.1113347797124222E-4</v>
      </c>
      <c r="AL1536" s="1">
        <f t="shared" si="238"/>
        <v>1.8976324520189112E-4</v>
      </c>
      <c r="AM1536" s="8" t="s">
        <v>219</v>
      </c>
      <c r="AN1536" s="1" t="s">
        <v>119</v>
      </c>
      <c r="AO1536" s="1" t="s">
        <v>120</v>
      </c>
      <c r="AP1536" s="1" t="s">
        <v>157</v>
      </c>
      <c r="AQ1536" s="1" t="s">
        <v>72</v>
      </c>
      <c r="AR1536" s="1" t="s">
        <v>130</v>
      </c>
      <c r="AS1536" s="1" t="s">
        <v>151</v>
      </c>
      <c r="AT1536" s="8" t="s">
        <v>219</v>
      </c>
      <c r="AU1536" s="8" t="s">
        <v>105</v>
      </c>
    </row>
    <row r="1537" spans="1:47" s="1" customFormat="1" ht="16">
      <c r="A1537" s="8" t="s">
        <v>220</v>
      </c>
      <c r="B1537" s="8" t="s">
        <v>221</v>
      </c>
      <c r="C1537" s="8" t="s">
        <v>66</v>
      </c>
      <c r="D1537" s="11" t="s">
        <v>67</v>
      </c>
      <c r="E1537" s="24">
        <v>108</v>
      </c>
      <c r="F1537" s="13">
        <v>1.004</v>
      </c>
      <c r="G1537" s="24">
        <v>2957.1</v>
      </c>
      <c r="H1537" s="8" t="s">
        <v>105</v>
      </c>
      <c r="I1537" s="13">
        <v>-23.556000000000001</v>
      </c>
      <c r="J1537" s="38">
        <v>1.0799044367762236</v>
      </c>
      <c r="K1537" s="103">
        <f t="shared" si="239"/>
        <v>1.1681133408745004</v>
      </c>
      <c r="L1537" s="115"/>
      <c r="M1537" s="1" t="s">
        <v>119</v>
      </c>
      <c r="N1537" s="1" t="s">
        <v>120</v>
      </c>
      <c r="O1537" s="1" t="s">
        <v>157</v>
      </c>
      <c r="P1537" s="1" t="s">
        <v>114</v>
      </c>
      <c r="Q1537" s="1" t="s">
        <v>130</v>
      </c>
      <c r="R1537" s="1" t="s">
        <v>151</v>
      </c>
      <c r="S1537" s="8" t="s">
        <v>221</v>
      </c>
      <c r="T1537" s="8" t="s">
        <v>105</v>
      </c>
      <c r="U1537" s="25">
        <v>6.7000000000000004E-2</v>
      </c>
      <c r="V1537"/>
      <c r="W1537">
        <v>13.3</v>
      </c>
      <c r="X1537" s="70">
        <v>818.19799999999998</v>
      </c>
      <c r="Y1537" s="70">
        <v>504.44940000000003</v>
      </c>
      <c r="Z1537" s="70">
        <f t="shared" si="230"/>
        <v>0.61653707293344651</v>
      </c>
      <c r="AA1537" s="23">
        <f t="shared" si="231"/>
        <v>8.1999430700148395</v>
      </c>
      <c r="AB1537" s="25">
        <v>6.45</v>
      </c>
      <c r="AC1537" s="23">
        <f t="shared" si="232"/>
        <v>0.78659082690293947</v>
      </c>
      <c r="AD1537" s="23">
        <f t="shared" si="233"/>
        <v>1.2713090031030758</v>
      </c>
      <c r="AE1537" s="23">
        <f t="shared" si="234"/>
        <v>8.5177703207906089E-2</v>
      </c>
      <c r="AF1537" s="1">
        <v>995</v>
      </c>
      <c r="AG1537" s="1">
        <f t="shared" si="235"/>
        <v>8.5605731867242297E-5</v>
      </c>
      <c r="AH1537" s="7">
        <v>2000</v>
      </c>
      <c r="AI1537" s="1">
        <v>10.257999999999999</v>
      </c>
      <c r="AJ1537" s="1">
        <f t="shared" si="236"/>
        <v>1.6690530681856563E-2</v>
      </c>
      <c r="AK1537" s="1">
        <f t="shared" si="237"/>
        <v>1.9496431555751821E-4</v>
      </c>
      <c r="AL1537" s="1">
        <f t="shared" si="238"/>
        <v>0</v>
      </c>
      <c r="AM1537" s="8" t="s">
        <v>221</v>
      </c>
      <c r="AN1537" s="1" t="s">
        <v>119</v>
      </c>
      <c r="AO1537" s="1" t="s">
        <v>120</v>
      </c>
      <c r="AP1537" s="1" t="s">
        <v>157</v>
      </c>
      <c r="AQ1537" s="1" t="s">
        <v>114</v>
      </c>
      <c r="AR1537" s="1" t="s">
        <v>130</v>
      </c>
      <c r="AS1537" s="1" t="s">
        <v>151</v>
      </c>
      <c r="AT1537" s="8" t="s">
        <v>221</v>
      </c>
      <c r="AU1537" s="8" t="s">
        <v>105</v>
      </c>
    </row>
    <row r="1538" spans="1:47" s="1" customFormat="1" ht="16">
      <c r="A1538" s="8" t="s">
        <v>222</v>
      </c>
      <c r="B1538" s="8" t="s">
        <v>223</v>
      </c>
      <c r="C1538" s="8" t="s">
        <v>66</v>
      </c>
      <c r="D1538" s="11" t="s">
        <v>67</v>
      </c>
      <c r="E1538" s="24">
        <v>107</v>
      </c>
      <c r="F1538" s="13">
        <v>1.101</v>
      </c>
      <c r="G1538" s="24">
        <v>2956.7</v>
      </c>
      <c r="H1538" s="8" t="s">
        <v>105</v>
      </c>
      <c r="I1538" s="13">
        <v>319.63900000000001</v>
      </c>
      <c r="J1538" s="38">
        <v>1.4539445515427045</v>
      </c>
      <c r="K1538" s="103">
        <f t="shared" si="239"/>
        <v>1.5722202572838935</v>
      </c>
      <c r="L1538" s="115">
        <f>K1538-K1539</f>
        <v>0.40891091267006829</v>
      </c>
      <c r="M1538" s="1" t="s">
        <v>69</v>
      </c>
      <c r="N1538" s="1" t="s">
        <v>70</v>
      </c>
      <c r="O1538" s="1" t="s">
        <v>71</v>
      </c>
      <c r="P1538" s="1" t="s">
        <v>72</v>
      </c>
      <c r="Q1538" s="1" t="s">
        <v>224</v>
      </c>
      <c r="R1538" s="1" t="s">
        <v>74</v>
      </c>
      <c r="S1538" s="8" t="s">
        <v>223</v>
      </c>
      <c r="T1538" s="8" t="s">
        <v>105</v>
      </c>
      <c r="U1538" s="25">
        <v>6.3E-2</v>
      </c>
      <c r="V1538"/>
      <c r="W1538">
        <v>13.3</v>
      </c>
      <c r="X1538" s="70">
        <v>818.19799999999998</v>
      </c>
      <c r="Y1538" s="70">
        <v>504.44940000000003</v>
      </c>
      <c r="Z1538" s="70">
        <f t="shared" ref="Z1538:Z1601" si="240">Y1538/X1538</f>
        <v>0.61653707293344651</v>
      </c>
      <c r="AA1538" s="23">
        <f t="shared" ref="AA1538:AA1601" si="241">W1538*Z1538</f>
        <v>8.1999430700148395</v>
      </c>
      <c r="AB1538" s="25">
        <v>6.2279999999999998</v>
      </c>
      <c r="AC1538" s="23">
        <f t="shared" ref="AC1538:AC1601" si="242">AB1538/AA1538</f>
        <v>0.75951746820953592</v>
      </c>
      <c r="AD1538" s="23">
        <f t="shared" ref="AD1538:AD1601" si="243">1/AC1538</f>
        <v>1.3166254126549195</v>
      </c>
      <c r="AE1538" s="23">
        <f t="shared" ref="AE1538:AE1601" si="244">U1538*AD1538</f>
        <v>8.2947400997259932E-2</v>
      </c>
      <c r="AF1538" s="1">
        <v>995</v>
      </c>
      <c r="AG1538" s="1">
        <f t="shared" ref="AG1538:AG1601" si="245">AE1538/AF1538</f>
        <v>8.3364222107798933E-5</v>
      </c>
      <c r="AH1538" s="7">
        <v>2000</v>
      </c>
      <c r="AI1538" s="1">
        <v>10.335000000000001</v>
      </c>
      <c r="AJ1538" s="1">
        <f t="shared" ref="AJ1538:AJ1601" si="246">AG1538*AH1538/AI1538</f>
        <v>1.6132408729133803E-2</v>
      </c>
      <c r="AK1538" s="1">
        <f t="shared" si="237"/>
        <v>2.5363699802727677E-4</v>
      </c>
      <c r="AL1538" s="1">
        <f t="shared" si="238"/>
        <v>6.596717976996679E-5</v>
      </c>
      <c r="AM1538" s="8" t="s">
        <v>223</v>
      </c>
      <c r="AN1538" s="1" t="s">
        <v>69</v>
      </c>
      <c r="AO1538" s="1" t="s">
        <v>70</v>
      </c>
      <c r="AP1538" s="1" t="s">
        <v>71</v>
      </c>
      <c r="AQ1538" s="1" t="s">
        <v>72</v>
      </c>
      <c r="AR1538" s="1" t="s">
        <v>224</v>
      </c>
      <c r="AS1538" s="1" t="s">
        <v>74</v>
      </c>
      <c r="AT1538" s="8" t="s">
        <v>223</v>
      </c>
      <c r="AU1538" s="8" t="s">
        <v>105</v>
      </c>
    </row>
    <row r="1539" spans="1:47" s="1" customFormat="1" ht="16">
      <c r="A1539" s="8" t="s">
        <v>227</v>
      </c>
      <c r="B1539" s="8" t="s">
        <v>226</v>
      </c>
      <c r="C1539" s="8" t="s">
        <v>66</v>
      </c>
      <c r="D1539" s="8" t="s">
        <v>67</v>
      </c>
      <c r="E1539" s="24">
        <v>102</v>
      </c>
      <c r="F1539" s="13">
        <v>1.224</v>
      </c>
      <c r="G1539" s="24">
        <v>2957.4</v>
      </c>
      <c r="H1539" s="8" t="s">
        <v>105</v>
      </c>
      <c r="I1539" s="13">
        <v>-27.619</v>
      </c>
      <c r="J1539" s="38">
        <v>1.0754592619175043</v>
      </c>
      <c r="K1539" s="103">
        <f t="shared" si="239"/>
        <v>1.1633093446138252</v>
      </c>
      <c r="L1539" s="115"/>
      <c r="M1539" s="1" t="s">
        <v>69</v>
      </c>
      <c r="N1539" s="1" t="s">
        <v>70</v>
      </c>
      <c r="O1539" s="1" t="s">
        <v>71</v>
      </c>
      <c r="P1539" s="1" t="s">
        <v>114</v>
      </c>
      <c r="Q1539" s="1" t="s">
        <v>224</v>
      </c>
      <c r="R1539" s="1" t="s">
        <v>74</v>
      </c>
      <c r="S1539" s="8" t="s">
        <v>226</v>
      </c>
      <c r="T1539" s="8" t="s">
        <v>105</v>
      </c>
      <c r="U1539" s="25">
        <v>7.6999999999999999E-2</v>
      </c>
      <c r="V1539"/>
      <c r="W1539">
        <v>13.3</v>
      </c>
      <c r="X1539" s="70">
        <v>818.19799999999998</v>
      </c>
      <c r="Y1539" s="70">
        <v>504.44940000000003</v>
      </c>
      <c r="Z1539" s="70">
        <f t="shared" si="240"/>
        <v>0.61653707293344651</v>
      </c>
      <c r="AA1539" s="23">
        <f t="shared" si="241"/>
        <v>8.1999430700148395</v>
      </c>
      <c r="AB1539" s="25">
        <v>6.3979999999999997</v>
      </c>
      <c r="AC1539" s="23">
        <f t="shared" si="242"/>
        <v>0.78024931946124121</v>
      </c>
      <c r="AD1539" s="23">
        <f t="shared" si="243"/>
        <v>1.2816416176953487</v>
      </c>
      <c r="AE1539" s="23">
        <f t="shared" si="244"/>
        <v>9.8686404562541852E-2</v>
      </c>
      <c r="AF1539" s="1">
        <v>995</v>
      </c>
      <c r="AG1539" s="1">
        <f t="shared" si="245"/>
        <v>9.9182316143258138E-5</v>
      </c>
      <c r="AH1539" s="7">
        <v>2000</v>
      </c>
      <c r="AI1539" s="1">
        <v>10.673</v>
      </c>
      <c r="AJ1539" s="1">
        <f t="shared" si="246"/>
        <v>1.8585649047738805E-2</v>
      </c>
      <c r="AK1539" s="1">
        <f t="shared" ref="AK1539:AK1602" si="247">AJ1539*(K1539/100)</f>
        <v>2.1620859212947595E-4</v>
      </c>
      <c r="AL1539" s="1">
        <f t="shared" ref="AL1539:AL1602" si="248">AJ1539*(L1539/100)</f>
        <v>0</v>
      </c>
      <c r="AM1539" s="8" t="s">
        <v>226</v>
      </c>
      <c r="AN1539" s="1" t="s">
        <v>69</v>
      </c>
      <c r="AO1539" s="1" t="s">
        <v>70</v>
      </c>
      <c r="AP1539" s="1" t="s">
        <v>71</v>
      </c>
      <c r="AQ1539" s="1" t="s">
        <v>114</v>
      </c>
      <c r="AR1539" s="1" t="s">
        <v>224</v>
      </c>
      <c r="AS1539" s="1" t="s">
        <v>74</v>
      </c>
      <c r="AT1539" s="8" t="s">
        <v>226</v>
      </c>
      <c r="AU1539" s="8" t="s">
        <v>105</v>
      </c>
    </row>
    <row r="1540" spans="1:47" s="1" customFormat="1" ht="16">
      <c r="A1540" s="8" t="s">
        <v>225</v>
      </c>
      <c r="B1540" s="8" t="s">
        <v>226</v>
      </c>
      <c r="C1540" s="8" t="s">
        <v>66</v>
      </c>
      <c r="D1540" s="8" t="s">
        <v>67</v>
      </c>
      <c r="E1540" s="24">
        <v>104</v>
      </c>
      <c r="F1540" s="13">
        <v>1.214</v>
      </c>
      <c r="G1540" s="24">
        <v>2957.1</v>
      </c>
      <c r="H1540" s="8" t="s">
        <v>105</v>
      </c>
      <c r="I1540" s="13">
        <v>-25.922000000000001</v>
      </c>
      <c r="J1540" s="38">
        <v>1.0773159341128342</v>
      </c>
      <c r="K1540" s="103">
        <f t="shared" si="239"/>
        <v>1.1653158945543458</v>
      </c>
      <c r="L1540" s="115"/>
      <c r="M1540" s="1" t="s">
        <v>69</v>
      </c>
      <c r="N1540" s="1" t="s">
        <v>70</v>
      </c>
      <c r="O1540" s="1" t="s">
        <v>71</v>
      </c>
      <c r="P1540" s="1" t="s">
        <v>114</v>
      </c>
      <c r="Q1540" s="1" t="s">
        <v>224</v>
      </c>
      <c r="R1540" s="1" t="s">
        <v>74</v>
      </c>
      <c r="S1540" s="8" t="s">
        <v>226</v>
      </c>
      <c r="T1540" s="8" t="s">
        <v>105</v>
      </c>
      <c r="U1540" s="25">
        <v>7.8E-2</v>
      </c>
      <c r="V1540"/>
      <c r="W1540">
        <v>13.3</v>
      </c>
      <c r="X1540" s="70">
        <v>818.19799999999998</v>
      </c>
      <c r="Y1540" s="70">
        <v>504.44940000000003</v>
      </c>
      <c r="Z1540" s="70">
        <f t="shared" si="240"/>
        <v>0.61653707293344651</v>
      </c>
      <c r="AA1540" s="23">
        <f t="shared" si="241"/>
        <v>8.1999430700148395</v>
      </c>
      <c r="AB1540" s="25">
        <v>6.3979999999999997</v>
      </c>
      <c r="AC1540" s="23">
        <f t="shared" si="242"/>
        <v>0.78024931946124121</v>
      </c>
      <c r="AD1540" s="23">
        <f t="shared" si="243"/>
        <v>1.2816416176953487</v>
      </c>
      <c r="AE1540" s="23">
        <f t="shared" si="244"/>
        <v>9.9968046180237191E-2</v>
      </c>
      <c r="AF1540" s="1">
        <v>995</v>
      </c>
      <c r="AG1540" s="1">
        <f t="shared" si="245"/>
        <v>1.0047039817109266E-4</v>
      </c>
      <c r="AH1540" s="7">
        <v>2000</v>
      </c>
      <c r="AI1540" s="1">
        <v>10.673</v>
      </c>
      <c r="AJ1540" s="1">
        <f t="shared" si="246"/>
        <v>1.8827021113293856E-2</v>
      </c>
      <c r="AK1540" s="1">
        <f t="shared" si="247"/>
        <v>2.1939426950431584E-4</v>
      </c>
      <c r="AL1540" s="1">
        <f t="shared" si="248"/>
        <v>0</v>
      </c>
      <c r="AM1540" s="8" t="s">
        <v>226</v>
      </c>
      <c r="AN1540" s="1" t="s">
        <v>69</v>
      </c>
      <c r="AO1540" s="1" t="s">
        <v>70</v>
      </c>
      <c r="AP1540" s="1" t="s">
        <v>71</v>
      </c>
      <c r="AQ1540" s="1" t="s">
        <v>114</v>
      </c>
      <c r="AR1540" s="1" t="s">
        <v>224</v>
      </c>
      <c r="AS1540" s="1" t="s">
        <v>74</v>
      </c>
      <c r="AT1540" s="8" t="s">
        <v>226</v>
      </c>
      <c r="AU1540" s="8" t="s">
        <v>105</v>
      </c>
    </row>
    <row r="1541" spans="1:47" s="1" customFormat="1" ht="16">
      <c r="A1541" s="8" t="s">
        <v>228</v>
      </c>
      <c r="B1541" s="8" t="s">
        <v>229</v>
      </c>
      <c r="C1541" s="8" t="s">
        <v>66</v>
      </c>
      <c r="D1541" s="8" t="s">
        <v>67</v>
      </c>
      <c r="E1541" s="24">
        <v>98</v>
      </c>
      <c r="F1541" s="13">
        <v>0.44900000000000001</v>
      </c>
      <c r="G1541" s="24">
        <v>2956.7</v>
      </c>
      <c r="H1541" s="8" t="s">
        <v>105</v>
      </c>
      <c r="I1541" s="13">
        <v>1324.021</v>
      </c>
      <c r="J1541" s="38">
        <v>2.5325220402961279</v>
      </c>
      <c r="K1541" s="103">
        <f t="shared" ref="K1541:K1604" si="249">((J1541*13.003355)/(((100-J1541)*12.0107)+(J1541*13.003355)))*100</f>
        <v>2.7361019510027087</v>
      </c>
      <c r="L1541" s="115">
        <f>K1541-K1542</f>
        <v>1.5704928255666424</v>
      </c>
      <c r="M1541" s="1" t="s">
        <v>119</v>
      </c>
      <c r="N1541" s="1" t="s">
        <v>120</v>
      </c>
      <c r="O1541" s="1" t="s">
        <v>71</v>
      </c>
      <c r="P1541" s="1" t="s">
        <v>72</v>
      </c>
      <c r="Q1541" s="1" t="s">
        <v>224</v>
      </c>
      <c r="R1541" s="1" t="s">
        <v>74</v>
      </c>
      <c r="S1541" s="8" t="s">
        <v>229</v>
      </c>
      <c r="T1541" s="8" t="s">
        <v>105</v>
      </c>
      <c r="U1541" s="25">
        <v>2.5000000000000001E-2</v>
      </c>
      <c r="V1541"/>
      <c r="W1541">
        <v>13.3</v>
      </c>
      <c r="X1541" s="70">
        <v>818.19799999999998</v>
      </c>
      <c r="Y1541" s="70">
        <v>504.44940000000003</v>
      </c>
      <c r="Z1541" s="70">
        <f t="shared" si="240"/>
        <v>0.61653707293344651</v>
      </c>
      <c r="AA1541" s="23">
        <f t="shared" si="241"/>
        <v>8.1999430700148395</v>
      </c>
      <c r="AB1541" s="25">
        <v>5.9139999999999997</v>
      </c>
      <c r="AC1541" s="23">
        <f t="shared" si="242"/>
        <v>0.72122451942697419</v>
      </c>
      <c r="AD1541" s="23">
        <f t="shared" si="243"/>
        <v>1.3865307862723772</v>
      </c>
      <c r="AE1541" s="23">
        <f t="shared" si="244"/>
        <v>3.466326965680943E-2</v>
      </c>
      <c r="AF1541" s="1">
        <v>995</v>
      </c>
      <c r="AG1541" s="1">
        <f t="shared" si="245"/>
        <v>3.4837456941517012E-5</v>
      </c>
      <c r="AH1541" s="7">
        <v>2000</v>
      </c>
      <c r="AI1541" s="1">
        <v>10.311</v>
      </c>
      <c r="AJ1541" s="1">
        <f t="shared" si="246"/>
        <v>6.7573381711797135E-3</v>
      </c>
      <c r="AK1541" s="1">
        <f t="shared" si="247"/>
        <v>1.8488766153749889E-4</v>
      </c>
      <c r="AL1541" s="1">
        <f t="shared" si="248"/>
        <v>1.0612351117765358E-4</v>
      </c>
      <c r="AM1541" s="8" t="s">
        <v>229</v>
      </c>
      <c r="AN1541" s="1" t="s">
        <v>119</v>
      </c>
      <c r="AO1541" s="1" t="s">
        <v>120</v>
      </c>
      <c r="AP1541" s="1" t="s">
        <v>71</v>
      </c>
      <c r="AQ1541" s="1" t="s">
        <v>72</v>
      </c>
      <c r="AR1541" s="1" t="s">
        <v>224</v>
      </c>
      <c r="AS1541" s="1" t="s">
        <v>74</v>
      </c>
      <c r="AT1541" s="8" t="s">
        <v>229</v>
      </c>
      <c r="AU1541" s="8" t="s">
        <v>105</v>
      </c>
    </row>
    <row r="1542" spans="1:47" s="1" customFormat="1" ht="16">
      <c r="A1542" s="8" t="s">
        <v>230</v>
      </c>
      <c r="B1542" s="8" t="s">
        <v>231</v>
      </c>
      <c r="C1542" s="8" t="s">
        <v>66</v>
      </c>
      <c r="D1542" s="11" t="s">
        <v>67</v>
      </c>
      <c r="E1542" s="24">
        <v>112</v>
      </c>
      <c r="F1542" s="13">
        <v>1.077</v>
      </c>
      <c r="G1542" s="24">
        <v>2956.9</v>
      </c>
      <c r="H1542" s="8" t="s">
        <v>105</v>
      </c>
      <c r="I1542" s="13">
        <v>-25.673999999999999</v>
      </c>
      <c r="J1542" s="38">
        <v>1.0775872628102046</v>
      </c>
      <c r="K1542" s="103">
        <f t="shared" si="249"/>
        <v>1.1656091254360663</v>
      </c>
      <c r="L1542" s="115"/>
      <c r="M1542" s="1" t="s">
        <v>119</v>
      </c>
      <c r="N1542" s="1" t="s">
        <v>120</v>
      </c>
      <c r="O1542" s="1" t="s">
        <v>71</v>
      </c>
      <c r="P1542" s="1" t="s">
        <v>114</v>
      </c>
      <c r="Q1542" s="1" t="s">
        <v>224</v>
      </c>
      <c r="R1542" s="1" t="s">
        <v>74</v>
      </c>
      <c r="S1542" s="8" t="s">
        <v>231</v>
      </c>
      <c r="T1542" s="8" t="s">
        <v>105</v>
      </c>
      <c r="U1542" s="25">
        <v>0.08</v>
      </c>
      <c r="V1542"/>
      <c r="W1542">
        <v>13.3</v>
      </c>
      <c r="X1542" s="70">
        <v>818.19799999999998</v>
      </c>
      <c r="Y1542" s="70">
        <v>504.44940000000003</v>
      </c>
      <c r="Z1542" s="70">
        <f t="shared" si="240"/>
        <v>0.61653707293344651</v>
      </c>
      <c r="AA1542" s="23">
        <f t="shared" si="241"/>
        <v>8.1999430700148395</v>
      </c>
      <c r="AB1542" s="25">
        <v>6.0270000000000001</v>
      </c>
      <c r="AC1542" s="23">
        <f t="shared" si="242"/>
        <v>0.73500510290604892</v>
      </c>
      <c r="AD1542" s="23">
        <f t="shared" si="243"/>
        <v>1.3605347718624257</v>
      </c>
      <c r="AE1542" s="23">
        <f t="shared" si="244"/>
        <v>0.10884278174899406</v>
      </c>
      <c r="AF1542" s="1">
        <v>995</v>
      </c>
      <c r="AG1542" s="1">
        <f t="shared" si="245"/>
        <v>1.0938973040099906E-4</v>
      </c>
      <c r="AH1542" s="7">
        <v>2000</v>
      </c>
      <c r="AI1542" s="1">
        <v>10.205</v>
      </c>
      <c r="AJ1542" s="1">
        <f t="shared" si="246"/>
        <v>2.143845769740305E-2</v>
      </c>
      <c r="AK1542" s="1">
        <f t="shared" si="247"/>
        <v>2.4988861927368071E-4</v>
      </c>
      <c r="AL1542" s="1">
        <f t="shared" si="248"/>
        <v>0</v>
      </c>
      <c r="AM1542" s="8" t="s">
        <v>231</v>
      </c>
      <c r="AN1542" s="1" t="s">
        <v>119</v>
      </c>
      <c r="AO1542" s="1" t="s">
        <v>120</v>
      </c>
      <c r="AP1542" s="1" t="s">
        <v>71</v>
      </c>
      <c r="AQ1542" s="1" t="s">
        <v>114</v>
      </c>
      <c r="AR1542" s="1" t="s">
        <v>224</v>
      </c>
      <c r="AS1542" s="1" t="s">
        <v>74</v>
      </c>
      <c r="AT1542" s="8" t="s">
        <v>231</v>
      </c>
      <c r="AU1542" s="8" t="s">
        <v>105</v>
      </c>
    </row>
    <row r="1543" spans="1:47" s="71" customFormat="1" ht="16">
      <c r="A1543" s="72" t="s">
        <v>138</v>
      </c>
      <c r="B1543" s="72" t="s">
        <v>139</v>
      </c>
      <c r="C1543" s="72" t="s">
        <v>66</v>
      </c>
      <c r="D1543" s="73" t="s">
        <v>67</v>
      </c>
      <c r="E1543" s="74">
        <v>95</v>
      </c>
      <c r="F1543" s="75">
        <v>0.47099999999999997</v>
      </c>
      <c r="G1543" s="74">
        <v>2926.2</v>
      </c>
      <c r="H1543" s="72" t="s">
        <v>141</v>
      </c>
      <c r="I1543" s="75">
        <v>722.05</v>
      </c>
      <c r="J1543" s="76">
        <v>1.8889358130175247</v>
      </c>
      <c r="K1543" s="103">
        <f t="shared" si="249"/>
        <v>2.0418640662300773</v>
      </c>
      <c r="L1543" s="115"/>
      <c r="M1543" s="71" t="s">
        <v>69</v>
      </c>
      <c r="N1543" s="71" t="s">
        <v>70</v>
      </c>
      <c r="O1543" s="71" t="s">
        <v>71</v>
      </c>
      <c r="P1543" s="71" t="s">
        <v>72</v>
      </c>
      <c r="Q1543" s="71" t="s">
        <v>130</v>
      </c>
      <c r="R1543" s="71" t="s">
        <v>140</v>
      </c>
      <c r="S1543" s="72" t="s">
        <v>139</v>
      </c>
      <c r="T1543" s="72" t="s">
        <v>141</v>
      </c>
      <c r="U1543" s="77">
        <v>2.5000000000000001E-2</v>
      </c>
      <c r="V1543" s="67"/>
      <c r="W1543" s="67">
        <v>13.3</v>
      </c>
      <c r="X1543" s="78">
        <v>818.19799999999998</v>
      </c>
      <c r="Y1543" s="78">
        <v>504.44940000000003</v>
      </c>
      <c r="Z1543" s="78">
        <f t="shared" si="240"/>
        <v>0.61653707293344651</v>
      </c>
      <c r="AA1543" s="79">
        <f t="shared" si="241"/>
        <v>8.1999430700148395</v>
      </c>
      <c r="AB1543" s="77">
        <v>5.4409999999999998</v>
      </c>
      <c r="AC1543" s="79">
        <f t="shared" si="242"/>
        <v>0.66354119212075857</v>
      </c>
      <c r="AD1543" s="79">
        <f t="shared" si="243"/>
        <v>1.5070654420170631</v>
      </c>
      <c r="AE1543" s="79">
        <f t="shared" si="244"/>
        <v>3.7676636050426579E-2</v>
      </c>
      <c r="AF1543" s="71">
        <v>995</v>
      </c>
      <c r="AG1543" s="71">
        <f t="shared" si="245"/>
        <v>3.786596587982571E-5</v>
      </c>
      <c r="AH1543" s="80">
        <v>2000</v>
      </c>
      <c r="AI1543" s="71">
        <v>10.375999999999999</v>
      </c>
      <c r="AJ1543" s="71">
        <f t="shared" si="246"/>
        <v>7.2987598072138992E-3</v>
      </c>
      <c r="AK1543" s="1">
        <f t="shared" si="247"/>
        <v>1.4903075378394425E-4</v>
      </c>
      <c r="AL1543" s="1">
        <f t="shared" si="248"/>
        <v>0</v>
      </c>
      <c r="AM1543" s="72" t="s">
        <v>139</v>
      </c>
      <c r="AN1543" s="71" t="s">
        <v>69</v>
      </c>
      <c r="AO1543" s="71" t="s">
        <v>70</v>
      </c>
      <c r="AP1543" s="71" t="s">
        <v>71</v>
      </c>
      <c r="AQ1543" s="71" t="s">
        <v>72</v>
      </c>
      <c r="AR1543" s="71" t="s">
        <v>130</v>
      </c>
      <c r="AS1543" s="71" t="s">
        <v>140</v>
      </c>
      <c r="AT1543" s="72" t="s">
        <v>139</v>
      </c>
      <c r="AU1543" s="72" t="s">
        <v>141</v>
      </c>
    </row>
    <row r="1544" spans="1:47" s="89" customFormat="1" ht="16">
      <c r="A1544" s="81" t="s">
        <v>147</v>
      </c>
      <c r="B1544" s="81" t="s">
        <v>148</v>
      </c>
      <c r="C1544" s="81" t="s">
        <v>66</v>
      </c>
      <c r="D1544" s="91" t="s">
        <v>67</v>
      </c>
      <c r="E1544" s="82">
        <v>88</v>
      </c>
      <c r="F1544" s="83">
        <v>0.54</v>
      </c>
      <c r="G1544" s="82">
        <v>2919.5</v>
      </c>
      <c r="H1544" s="81" t="s">
        <v>141</v>
      </c>
      <c r="I1544" s="83">
        <v>-8.9659999999999993</v>
      </c>
      <c r="J1544" s="84">
        <v>1.0958635123673095</v>
      </c>
      <c r="K1544" s="103">
        <f t="shared" si="249"/>
        <v>1.1853603671854016</v>
      </c>
      <c r="L1544" s="115"/>
      <c r="M1544" s="89" t="s">
        <v>69</v>
      </c>
      <c r="N1544" s="89" t="s">
        <v>70</v>
      </c>
      <c r="O1544" s="89" t="s">
        <v>71</v>
      </c>
      <c r="P1544" s="89" t="s">
        <v>114</v>
      </c>
      <c r="Q1544" s="89" t="s">
        <v>130</v>
      </c>
      <c r="R1544" s="89" t="s">
        <v>146</v>
      </c>
      <c r="S1544" s="81" t="s">
        <v>148</v>
      </c>
      <c r="T1544" s="81" t="s">
        <v>141</v>
      </c>
      <c r="U1544" s="85">
        <v>0.03</v>
      </c>
      <c r="V1544" s="86"/>
      <c r="W1544" s="86">
        <v>13.3</v>
      </c>
      <c r="X1544" s="87">
        <v>818.19799999999998</v>
      </c>
      <c r="Y1544" s="87">
        <v>504.44940000000003</v>
      </c>
      <c r="Z1544" s="87">
        <f t="shared" si="240"/>
        <v>0.61653707293344651</v>
      </c>
      <c r="AA1544" s="88">
        <f t="shared" si="241"/>
        <v>8.1999430700148395</v>
      </c>
      <c r="AB1544" s="85">
        <v>6.718</v>
      </c>
      <c r="AC1544" s="88">
        <f t="shared" si="242"/>
        <v>0.81927398064092194</v>
      </c>
      <c r="AD1544" s="88">
        <f t="shared" si="243"/>
        <v>1.2205928952091158</v>
      </c>
      <c r="AE1544" s="88">
        <f t="shared" si="244"/>
        <v>3.6617786856273475E-2</v>
      </c>
      <c r="AF1544" s="89">
        <v>950</v>
      </c>
      <c r="AG1544" s="89">
        <f t="shared" si="245"/>
        <v>3.8545038796077344E-5</v>
      </c>
      <c r="AH1544" s="90">
        <v>2000</v>
      </c>
      <c r="AI1544" s="89">
        <v>10.242000000000001</v>
      </c>
      <c r="AJ1544" s="89">
        <f t="shared" si="246"/>
        <v>7.5268578004447067E-3</v>
      </c>
      <c r="AK1544" s="1">
        <f t="shared" si="247"/>
        <v>8.9220389260874418E-5</v>
      </c>
      <c r="AL1544" s="1">
        <f t="shared" si="248"/>
        <v>0</v>
      </c>
      <c r="AM1544" s="81" t="s">
        <v>148</v>
      </c>
      <c r="AN1544" s="89" t="s">
        <v>69</v>
      </c>
      <c r="AO1544" s="89" t="s">
        <v>70</v>
      </c>
      <c r="AP1544" s="89" t="s">
        <v>71</v>
      </c>
      <c r="AQ1544" s="89" t="s">
        <v>114</v>
      </c>
      <c r="AR1544" s="89" t="s">
        <v>130</v>
      </c>
      <c r="AS1544" s="89" t="s">
        <v>146</v>
      </c>
      <c r="AT1544" s="81" t="s">
        <v>148</v>
      </c>
      <c r="AU1544" s="81" t="s">
        <v>141</v>
      </c>
    </row>
    <row r="1545" spans="1:47" s="71" customFormat="1" ht="16">
      <c r="A1545" s="72" t="s">
        <v>179</v>
      </c>
      <c r="B1545" s="72" t="s">
        <v>180</v>
      </c>
      <c r="C1545" s="72" t="s">
        <v>66</v>
      </c>
      <c r="D1545" s="73" t="s">
        <v>67</v>
      </c>
      <c r="E1545" s="74">
        <v>100</v>
      </c>
      <c r="F1545" s="75">
        <v>0.47</v>
      </c>
      <c r="G1545" s="74">
        <v>2917</v>
      </c>
      <c r="H1545" s="72" t="s">
        <v>141</v>
      </c>
      <c r="I1545" s="75">
        <v>76.131</v>
      </c>
      <c r="J1545" s="76">
        <v>1.1888432135396418</v>
      </c>
      <c r="K1545" s="103">
        <f t="shared" si="249"/>
        <v>1.2858348027166606</v>
      </c>
      <c r="L1545" s="115"/>
      <c r="M1545" s="71" t="s">
        <v>119</v>
      </c>
      <c r="N1545" s="71" t="s">
        <v>120</v>
      </c>
      <c r="O1545" s="71" t="s">
        <v>71</v>
      </c>
      <c r="P1545" s="71" t="s">
        <v>72</v>
      </c>
      <c r="Q1545" s="71" t="s">
        <v>130</v>
      </c>
      <c r="R1545" s="71" t="s">
        <v>131</v>
      </c>
      <c r="S1545" s="72" t="s">
        <v>180</v>
      </c>
      <c r="T1545" s="72" t="s">
        <v>141</v>
      </c>
      <c r="U1545" s="77">
        <v>2.5000000000000001E-2</v>
      </c>
      <c r="V1545" s="67"/>
      <c r="W1545" s="67">
        <v>13.3</v>
      </c>
      <c r="X1545" s="78">
        <v>818.19799999999998</v>
      </c>
      <c r="Y1545" s="78">
        <v>504.44940000000003</v>
      </c>
      <c r="Z1545" s="78">
        <f t="shared" si="240"/>
        <v>0.61653707293344651</v>
      </c>
      <c r="AA1545" s="79">
        <f t="shared" si="241"/>
        <v>8.1999430700148395</v>
      </c>
      <c r="AB1545" s="77">
        <v>5.4939999999999998</v>
      </c>
      <c r="AC1545" s="79">
        <f t="shared" si="242"/>
        <v>0.6700046516286432</v>
      </c>
      <c r="AD1545" s="79">
        <f t="shared" si="243"/>
        <v>1.4925269512222135</v>
      </c>
      <c r="AE1545" s="79">
        <f t="shared" si="244"/>
        <v>3.7313173780555341E-2</v>
      </c>
      <c r="AF1545" s="71">
        <v>995</v>
      </c>
      <c r="AG1545" s="71">
        <f t="shared" si="245"/>
        <v>3.7500677166387278E-5</v>
      </c>
      <c r="AH1545" s="80">
        <v>2000</v>
      </c>
      <c r="AI1545" s="71">
        <v>10.356</v>
      </c>
      <c r="AJ1545" s="71">
        <f t="shared" si="246"/>
        <v>7.2423092248720114E-3</v>
      </c>
      <c r="AK1545" s="1">
        <f t="shared" si="247"/>
        <v>9.3124132533763544E-5</v>
      </c>
      <c r="AL1545" s="1">
        <f t="shared" si="248"/>
        <v>0</v>
      </c>
      <c r="AM1545" s="72" t="s">
        <v>180</v>
      </c>
      <c r="AN1545" s="71" t="s">
        <v>119</v>
      </c>
      <c r="AO1545" s="71" t="s">
        <v>120</v>
      </c>
      <c r="AP1545" s="71" t="s">
        <v>71</v>
      </c>
      <c r="AQ1545" s="71" t="s">
        <v>72</v>
      </c>
      <c r="AR1545" s="71" t="s">
        <v>130</v>
      </c>
      <c r="AS1545" s="71" t="s">
        <v>131</v>
      </c>
      <c r="AT1545" s="72" t="s">
        <v>180</v>
      </c>
      <c r="AU1545" s="72" t="s">
        <v>141</v>
      </c>
    </row>
    <row r="1546" spans="1:47" s="89" customFormat="1" ht="16">
      <c r="A1546" s="81" t="s">
        <v>190</v>
      </c>
      <c r="B1546" s="81" t="s">
        <v>191</v>
      </c>
      <c r="C1546" s="81" t="s">
        <v>66</v>
      </c>
      <c r="D1546" s="91" t="s">
        <v>67</v>
      </c>
      <c r="E1546" s="82">
        <v>95</v>
      </c>
      <c r="F1546" s="83">
        <v>0.71799999999999997</v>
      </c>
      <c r="G1546" s="82">
        <v>2913.3</v>
      </c>
      <c r="H1546" s="81" t="s">
        <v>141</v>
      </c>
      <c r="I1546" s="83">
        <v>-21.667000000000002</v>
      </c>
      <c r="J1546" s="84">
        <v>1.0819709842974206</v>
      </c>
      <c r="K1546" s="103">
        <f t="shared" si="249"/>
        <v>1.1703466913047951</v>
      </c>
      <c r="L1546" s="115"/>
      <c r="M1546" s="89" t="s">
        <v>119</v>
      </c>
      <c r="N1546" s="89" t="s">
        <v>120</v>
      </c>
      <c r="O1546" s="89" t="s">
        <v>71</v>
      </c>
      <c r="P1546" s="89" t="s">
        <v>114</v>
      </c>
      <c r="Q1546" s="89" t="s">
        <v>130</v>
      </c>
      <c r="R1546" s="89" t="s">
        <v>140</v>
      </c>
      <c r="S1546" s="81" t="s">
        <v>191</v>
      </c>
      <c r="T1546" s="81" t="s">
        <v>141</v>
      </c>
      <c r="U1546" s="85">
        <v>4.4999999999999998E-2</v>
      </c>
      <c r="V1546" s="86"/>
      <c r="W1546" s="86">
        <v>13.3</v>
      </c>
      <c r="X1546" s="87">
        <v>818.19799999999998</v>
      </c>
      <c r="Y1546" s="87">
        <v>504.44940000000003</v>
      </c>
      <c r="Z1546" s="87">
        <f t="shared" si="240"/>
        <v>0.61653707293344651</v>
      </c>
      <c r="AA1546" s="88">
        <f t="shared" si="241"/>
        <v>8.1999430700148395</v>
      </c>
      <c r="AB1546" s="85">
        <v>6.8330000000000002</v>
      </c>
      <c r="AC1546" s="88">
        <f t="shared" si="242"/>
        <v>0.83329846825236975</v>
      </c>
      <c r="AD1546" s="88">
        <f t="shared" si="243"/>
        <v>1.2000502078171871</v>
      </c>
      <c r="AE1546" s="88">
        <f t="shared" si="244"/>
        <v>5.400225935177342E-2</v>
      </c>
      <c r="AF1546" s="89">
        <v>950</v>
      </c>
      <c r="AG1546" s="89">
        <f t="shared" si="245"/>
        <v>5.6844483528182547E-5</v>
      </c>
      <c r="AH1546" s="90">
        <v>2000</v>
      </c>
      <c r="AI1546" s="89">
        <v>10.292</v>
      </c>
      <c r="AJ1546" s="89">
        <f t="shared" si="246"/>
        <v>1.1046343476133414E-2</v>
      </c>
      <c r="AK1546" s="1">
        <f t="shared" si="247"/>
        <v>1.2928051538309049E-4</v>
      </c>
      <c r="AL1546" s="1">
        <f t="shared" si="248"/>
        <v>0</v>
      </c>
      <c r="AM1546" s="81" t="s">
        <v>191</v>
      </c>
      <c r="AN1546" s="89" t="s">
        <v>119</v>
      </c>
      <c r="AO1546" s="89" t="s">
        <v>120</v>
      </c>
      <c r="AP1546" s="89" t="s">
        <v>71</v>
      </c>
      <c r="AQ1546" s="89" t="s">
        <v>114</v>
      </c>
      <c r="AR1546" s="89" t="s">
        <v>130</v>
      </c>
      <c r="AS1546" s="89" t="s">
        <v>140</v>
      </c>
      <c r="AT1546" s="81" t="s">
        <v>191</v>
      </c>
      <c r="AU1546" s="81" t="s">
        <v>141</v>
      </c>
    </row>
    <row r="1547" spans="1:47" s="89" customFormat="1" ht="16">
      <c r="A1547" s="81" t="s">
        <v>194</v>
      </c>
      <c r="B1547" s="81" t="s">
        <v>195</v>
      </c>
      <c r="C1547" s="81" t="s">
        <v>66</v>
      </c>
      <c r="D1547" s="91" t="s">
        <v>67</v>
      </c>
      <c r="E1547" s="82">
        <v>95</v>
      </c>
      <c r="F1547" s="83">
        <v>0.27400000000000002</v>
      </c>
      <c r="G1547" s="82">
        <v>2912.8</v>
      </c>
      <c r="H1547" s="81" t="s">
        <v>141</v>
      </c>
      <c r="I1547" s="83">
        <v>-9.5190000000000001</v>
      </c>
      <c r="J1547" s="84">
        <v>1.0952587146334511</v>
      </c>
      <c r="K1547" s="103">
        <f t="shared" si="249"/>
        <v>1.1847067685405068</v>
      </c>
      <c r="L1547" s="115"/>
      <c r="M1547" s="89" t="s">
        <v>119</v>
      </c>
      <c r="N1547" s="89" t="s">
        <v>120</v>
      </c>
      <c r="O1547" s="89" t="s">
        <v>71</v>
      </c>
      <c r="P1547" s="89" t="s">
        <v>114</v>
      </c>
      <c r="Q1547" s="89" t="s">
        <v>130</v>
      </c>
      <c r="R1547" s="89" t="s">
        <v>146</v>
      </c>
      <c r="S1547" s="81" t="s">
        <v>195</v>
      </c>
      <c r="T1547" s="81" t="s">
        <v>141</v>
      </c>
      <c r="U1547" s="85">
        <v>1.7000000000000001E-2</v>
      </c>
      <c r="V1547" s="86"/>
      <c r="W1547" s="86">
        <v>13.3</v>
      </c>
      <c r="X1547" s="87">
        <v>818.19799999999998</v>
      </c>
      <c r="Y1547" s="87">
        <v>504.44940000000003</v>
      </c>
      <c r="Z1547" s="87">
        <f t="shared" si="240"/>
        <v>0.61653707293344651</v>
      </c>
      <c r="AA1547" s="88">
        <f t="shared" si="241"/>
        <v>8.1999430700148395</v>
      </c>
      <c r="AB1547" s="85">
        <v>7.0259999999999998</v>
      </c>
      <c r="AC1547" s="88">
        <f t="shared" si="242"/>
        <v>0.85683521702636467</v>
      </c>
      <c r="AD1547" s="88">
        <f t="shared" si="243"/>
        <v>1.1670855493900996</v>
      </c>
      <c r="AE1547" s="88">
        <f t="shared" si="244"/>
        <v>1.9840454339631695E-2</v>
      </c>
      <c r="AF1547" s="89">
        <v>950</v>
      </c>
      <c r="AG1547" s="89">
        <f t="shared" si="245"/>
        <v>2.0884688778559679E-5</v>
      </c>
      <c r="AH1547" s="90">
        <v>2000</v>
      </c>
      <c r="AI1547" s="89">
        <v>10.246</v>
      </c>
      <c r="AJ1547" s="89">
        <f t="shared" si="246"/>
        <v>4.0766521137145569E-3</v>
      </c>
      <c r="AK1547" s="1">
        <f t="shared" si="247"/>
        <v>4.8296373521025999E-5</v>
      </c>
      <c r="AL1547" s="1">
        <f t="shared" si="248"/>
        <v>0</v>
      </c>
      <c r="AM1547" s="81" t="s">
        <v>195</v>
      </c>
      <c r="AN1547" s="89" t="s">
        <v>119</v>
      </c>
      <c r="AO1547" s="89" t="s">
        <v>120</v>
      </c>
      <c r="AP1547" s="89" t="s">
        <v>71</v>
      </c>
      <c r="AQ1547" s="89" t="s">
        <v>114</v>
      </c>
      <c r="AR1547" s="89" t="s">
        <v>130</v>
      </c>
      <c r="AS1547" s="89" t="s">
        <v>146</v>
      </c>
      <c r="AT1547" s="81" t="s">
        <v>195</v>
      </c>
      <c r="AU1547" s="81" t="s">
        <v>141</v>
      </c>
    </row>
    <row r="1548" spans="1:47" s="89" customFormat="1" ht="16">
      <c r="A1548" s="81" t="s">
        <v>207</v>
      </c>
      <c r="B1548" s="81" t="s">
        <v>208</v>
      </c>
      <c r="C1548" s="81" t="s">
        <v>66</v>
      </c>
      <c r="D1548" s="91" t="s">
        <v>67</v>
      </c>
      <c r="E1548" s="82">
        <v>105</v>
      </c>
      <c r="F1548" s="83">
        <v>1.032</v>
      </c>
      <c r="G1548" s="82">
        <v>2920.1</v>
      </c>
      <c r="H1548" s="81" t="s">
        <v>141</v>
      </c>
      <c r="I1548" s="83">
        <v>-10.028</v>
      </c>
      <c r="J1548" s="84">
        <v>1.0947020317009437</v>
      </c>
      <c r="K1548" s="103">
        <f t="shared" si="249"/>
        <v>1.1841051664859568</v>
      </c>
      <c r="L1548" s="115"/>
      <c r="M1548" s="89" t="s">
        <v>119</v>
      </c>
      <c r="N1548" s="89" t="s">
        <v>120</v>
      </c>
      <c r="O1548" s="89" t="s">
        <v>157</v>
      </c>
      <c r="P1548" s="89" t="s">
        <v>114</v>
      </c>
      <c r="Q1548" s="89" t="s">
        <v>130</v>
      </c>
      <c r="R1548" s="89" t="s">
        <v>74</v>
      </c>
      <c r="S1548" s="81" t="s">
        <v>208</v>
      </c>
      <c r="T1548" s="81" t="s">
        <v>141</v>
      </c>
      <c r="U1548" s="85">
        <v>5.8999999999999997E-2</v>
      </c>
      <c r="V1548" s="86"/>
      <c r="W1548" s="86">
        <v>13.3</v>
      </c>
      <c r="X1548" s="87">
        <v>818.19799999999998</v>
      </c>
      <c r="Y1548" s="87">
        <v>504.44940000000003</v>
      </c>
      <c r="Z1548" s="87">
        <f t="shared" si="240"/>
        <v>0.61653707293344651</v>
      </c>
      <c r="AA1548" s="88">
        <f t="shared" si="241"/>
        <v>8.1999430700148395</v>
      </c>
      <c r="AB1548" s="85">
        <v>6.1749999999999998</v>
      </c>
      <c r="AC1548" s="88">
        <f t="shared" si="242"/>
        <v>0.75305400870165129</v>
      </c>
      <c r="AD1548" s="88">
        <f t="shared" si="243"/>
        <v>1.3279260032412694</v>
      </c>
      <c r="AE1548" s="88">
        <f t="shared" si="244"/>
        <v>7.8347634191234888E-2</v>
      </c>
      <c r="AF1548" s="89">
        <v>995</v>
      </c>
      <c r="AG1548" s="89">
        <f t="shared" si="245"/>
        <v>7.8741340895713456E-5</v>
      </c>
      <c r="AH1548" s="90">
        <v>2000</v>
      </c>
      <c r="AI1548" s="89">
        <v>10.226000000000001</v>
      </c>
      <c r="AJ1548" s="89">
        <f t="shared" si="246"/>
        <v>1.5400223136263142E-2</v>
      </c>
      <c r="AK1548" s="1">
        <f t="shared" si="247"/>
        <v>1.8235483780685752E-4</v>
      </c>
      <c r="AL1548" s="1">
        <f t="shared" si="248"/>
        <v>0</v>
      </c>
      <c r="AM1548" s="81" t="s">
        <v>208</v>
      </c>
      <c r="AN1548" s="89" t="s">
        <v>119</v>
      </c>
      <c r="AO1548" s="89" t="s">
        <v>120</v>
      </c>
      <c r="AP1548" s="89" t="s">
        <v>157</v>
      </c>
      <c r="AQ1548" s="89" t="s">
        <v>114</v>
      </c>
      <c r="AR1548" s="89" t="s">
        <v>130</v>
      </c>
      <c r="AS1548" s="89" t="s">
        <v>74</v>
      </c>
      <c r="AT1548" s="81" t="s">
        <v>208</v>
      </c>
      <c r="AU1548" s="81" t="s">
        <v>141</v>
      </c>
    </row>
    <row r="1549" spans="1:47" s="89" customFormat="1" ht="16">
      <c r="A1549" s="81" t="s">
        <v>212</v>
      </c>
      <c r="B1549" s="81" t="s">
        <v>213</v>
      </c>
      <c r="C1549" s="81" t="s">
        <v>66</v>
      </c>
      <c r="D1549" s="91" t="s">
        <v>67</v>
      </c>
      <c r="E1549" s="82">
        <v>101</v>
      </c>
      <c r="F1549" s="83">
        <v>1.37</v>
      </c>
      <c r="G1549" s="82">
        <v>2913</v>
      </c>
      <c r="H1549" s="81" t="s">
        <v>141</v>
      </c>
      <c r="I1549" s="83">
        <v>-13.502000000000001</v>
      </c>
      <c r="J1549" s="84">
        <v>1.0909024213128324</v>
      </c>
      <c r="K1549" s="103">
        <f t="shared" si="249"/>
        <v>1.1799989481972291</v>
      </c>
      <c r="L1549" s="115"/>
      <c r="M1549" s="89" t="s">
        <v>119</v>
      </c>
      <c r="N1549" s="89" t="s">
        <v>120</v>
      </c>
      <c r="O1549" s="89" t="s">
        <v>157</v>
      </c>
      <c r="P1549" s="89" t="s">
        <v>114</v>
      </c>
      <c r="Q1549" s="89" t="s">
        <v>130</v>
      </c>
      <c r="R1549" s="89" t="s">
        <v>140</v>
      </c>
      <c r="S1549" s="81" t="s">
        <v>213</v>
      </c>
      <c r="T1549" s="81" t="s">
        <v>141</v>
      </c>
      <c r="U1549" s="85">
        <v>9.5000000000000001E-2</v>
      </c>
      <c r="V1549" s="86"/>
      <c r="W1549" s="86">
        <v>13.3</v>
      </c>
      <c r="X1549" s="87">
        <v>818.19799999999998</v>
      </c>
      <c r="Y1549" s="87">
        <v>504.44940000000003</v>
      </c>
      <c r="Z1549" s="87">
        <f t="shared" si="240"/>
        <v>0.61653707293344651</v>
      </c>
      <c r="AA1549" s="88">
        <f t="shared" si="241"/>
        <v>8.1999430700148395</v>
      </c>
      <c r="AB1549" s="85">
        <v>6.1529999999999996</v>
      </c>
      <c r="AC1549" s="88">
        <f t="shared" si="242"/>
        <v>0.75037106324554814</v>
      </c>
      <c r="AD1549" s="88">
        <f t="shared" si="243"/>
        <v>1.3326739915512498</v>
      </c>
      <c r="AE1549" s="88">
        <f t="shared" si="244"/>
        <v>0.12660402919736874</v>
      </c>
      <c r="AF1549" s="89">
        <v>995</v>
      </c>
      <c r="AG1549" s="89">
        <f t="shared" si="245"/>
        <v>1.272402303491143E-4</v>
      </c>
      <c r="AH1549" s="90">
        <v>2000</v>
      </c>
      <c r="AI1549" s="89">
        <v>10.292</v>
      </c>
      <c r="AJ1549" s="89">
        <f t="shared" si="246"/>
        <v>2.4726045540053306E-2</v>
      </c>
      <c r="AK1549" s="1">
        <f t="shared" si="247"/>
        <v>2.9176707730339688E-4</v>
      </c>
      <c r="AL1549" s="1">
        <f t="shared" si="248"/>
        <v>0</v>
      </c>
      <c r="AM1549" s="81" t="s">
        <v>213</v>
      </c>
      <c r="AN1549" s="89" t="s">
        <v>119</v>
      </c>
      <c r="AO1549" s="89" t="s">
        <v>120</v>
      </c>
      <c r="AP1549" s="89" t="s">
        <v>157</v>
      </c>
      <c r="AQ1549" s="89" t="s">
        <v>114</v>
      </c>
      <c r="AR1549" s="89" t="s">
        <v>130</v>
      </c>
      <c r="AS1549" s="89" t="s">
        <v>140</v>
      </c>
      <c r="AT1549" s="81" t="s">
        <v>213</v>
      </c>
      <c r="AU1549" s="81" t="s">
        <v>141</v>
      </c>
    </row>
    <row r="1550" spans="1:47" s="89" customFormat="1" ht="16">
      <c r="A1550" s="81" t="s">
        <v>220</v>
      </c>
      <c r="B1550" s="81" t="s">
        <v>221</v>
      </c>
      <c r="C1550" s="81" t="s">
        <v>66</v>
      </c>
      <c r="D1550" s="91" t="s">
        <v>67</v>
      </c>
      <c r="E1550" s="82">
        <v>106</v>
      </c>
      <c r="F1550" s="83">
        <v>1.2869999999999999</v>
      </c>
      <c r="G1550" s="82">
        <v>2912.8</v>
      </c>
      <c r="H1550" s="81" t="s">
        <v>141</v>
      </c>
      <c r="I1550" s="83">
        <v>-19.11</v>
      </c>
      <c r="J1550" s="84">
        <v>1.0847681797436368</v>
      </c>
      <c r="K1550" s="103">
        <f t="shared" si="249"/>
        <v>1.1733696523061254</v>
      </c>
      <c r="L1550" s="115"/>
      <c r="M1550" s="89" t="s">
        <v>119</v>
      </c>
      <c r="N1550" s="89" t="s">
        <v>120</v>
      </c>
      <c r="O1550" s="89" t="s">
        <v>157</v>
      </c>
      <c r="P1550" s="89" t="s">
        <v>114</v>
      </c>
      <c r="Q1550" s="89" t="s">
        <v>130</v>
      </c>
      <c r="R1550" s="89" t="s">
        <v>151</v>
      </c>
      <c r="S1550" s="81" t="s">
        <v>221</v>
      </c>
      <c r="T1550" s="81" t="s">
        <v>141</v>
      </c>
      <c r="U1550" s="85">
        <v>8.5000000000000006E-2</v>
      </c>
      <c r="V1550" s="86"/>
      <c r="W1550" s="86">
        <v>13.3</v>
      </c>
      <c r="X1550" s="87">
        <v>818.19799999999998</v>
      </c>
      <c r="Y1550" s="87">
        <v>504.44940000000003</v>
      </c>
      <c r="Z1550" s="87">
        <f t="shared" si="240"/>
        <v>0.61653707293344651</v>
      </c>
      <c r="AA1550" s="88">
        <f t="shared" si="241"/>
        <v>8.1999430700148395</v>
      </c>
      <c r="AB1550" s="85">
        <v>6.45</v>
      </c>
      <c r="AC1550" s="88">
        <f t="shared" si="242"/>
        <v>0.78659082690293947</v>
      </c>
      <c r="AD1550" s="88">
        <f t="shared" si="243"/>
        <v>1.2713090031030758</v>
      </c>
      <c r="AE1550" s="88">
        <f t="shared" si="244"/>
        <v>0.10806126526376145</v>
      </c>
      <c r="AF1550" s="89">
        <v>995</v>
      </c>
      <c r="AG1550" s="89">
        <f t="shared" si="245"/>
        <v>1.0860428669724768E-4</v>
      </c>
      <c r="AH1550" s="90">
        <v>2000</v>
      </c>
      <c r="AI1550" s="89">
        <v>10.257999999999999</v>
      </c>
      <c r="AJ1550" s="89">
        <f t="shared" si="246"/>
        <v>2.1174553850116531E-2</v>
      </c>
      <c r="AK1550" s="1">
        <f t="shared" si="247"/>
        <v>2.4845578888848564E-4</v>
      </c>
      <c r="AL1550" s="1">
        <f t="shared" si="248"/>
        <v>0</v>
      </c>
      <c r="AM1550" s="81" t="s">
        <v>221</v>
      </c>
      <c r="AN1550" s="89" t="s">
        <v>119</v>
      </c>
      <c r="AO1550" s="89" t="s">
        <v>120</v>
      </c>
      <c r="AP1550" s="89" t="s">
        <v>157</v>
      </c>
      <c r="AQ1550" s="89" t="s">
        <v>114</v>
      </c>
      <c r="AR1550" s="89" t="s">
        <v>130</v>
      </c>
      <c r="AS1550" s="89" t="s">
        <v>151</v>
      </c>
      <c r="AT1550" s="81" t="s">
        <v>221</v>
      </c>
      <c r="AU1550" s="81" t="s">
        <v>141</v>
      </c>
    </row>
    <row r="1551" spans="1:47" s="1" customFormat="1" ht="16">
      <c r="A1551" s="8" t="s">
        <v>116</v>
      </c>
      <c r="B1551" s="8" t="s">
        <v>117</v>
      </c>
      <c r="C1551" s="8" t="s">
        <v>66</v>
      </c>
      <c r="D1551" s="11" t="s">
        <v>67</v>
      </c>
      <c r="E1551" s="24">
        <v>120</v>
      </c>
      <c r="F1551" s="13">
        <v>0.48099999999999998</v>
      </c>
      <c r="G1551" s="24">
        <v>3158</v>
      </c>
      <c r="H1551" s="8" t="s">
        <v>125</v>
      </c>
      <c r="I1551" s="13">
        <v>677.053</v>
      </c>
      <c r="J1551" s="38">
        <v>1.8404865248635272</v>
      </c>
      <c r="K1551" s="103">
        <f t="shared" si="249"/>
        <v>1.9895718660175212</v>
      </c>
      <c r="L1551" s="115">
        <f>K1551-K1552</f>
        <v>0.82460122940916669</v>
      </c>
      <c r="M1551" s="1" t="s">
        <v>119</v>
      </c>
      <c r="N1551" s="1" t="s">
        <v>120</v>
      </c>
      <c r="O1551" s="1" t="s">
        <v>71</v>
      </c>
      <c r="P1551" s="1" t="s">
        <v>72</v>
      </c>
      <c r="Q1551" s="1" t="s">
        <v>73</v>
      </c>
      <c r="R1551" s="1" t="s">
        <v>74</v>
      </c>
      <c r="S1551" s="8" t="s">
        <v>117</v>
      </c>
      <c r="T1551" s="8" t="s">
        <v>125</v>
      </c>
      <c r="U1551" s="25">
        <v>2.7E-2</v>
      </c>
      <c r="V1551"/>
      <c r="W1551">
        <v>13.3</v>
      </c>
      <c r="X1551" s="70">
        <v>818.19799999999998</v>
      </c>
      <c r="Y1551" s="70">
        <v>504.44940000000003</v>
      </c>
      <c r="Z1551" s="70">
        <f t="shared" si="240"/>
        <v>0.61653707293344651</v>
      </c>
      <c r="AA1551" s="23">
        <f t="shared" si="241"/>
        <v>8.1999430700148395</v>
      </c>
      <c r="AB1551" s="25">
        <v>7.4029999999999996</v>
      </c>
      <c r="AC1551" s="23">
        <f t="shared" si="242"/>
        <v>0.90281114597867596</v>
      </c>
      <c r="AD1551" s="23">
        <f t="shared" si="243"/>
        <v>1.1076513670153776</v>
      </c>
      <c r="AE1551" s="23">
        <f t="shared" si="244"/>
        <v>2.9906586909415195E-2</v>
      </c>
      <c r="AF1551" s="1">
        <v>995</v>
      </c>
      <c r="AG1551" s="1">
        <f t="shared" si="245"/>
        <v>3.0056871265743913E-5</v>
      </c>
      <c r="AH1551" s="7">
        <v>2000</v>
      </c>
      <c r="AI1551" s="1">
        <v>10.256</v>
      </c>
      <c r="AJ1551" s="1">
        <f t="shared" si="246"/>
        <v>5.8613243497940542E-3</v>
      </c>
      <c r="AK1551" s="1">
        <f t="shared" si="247"/>
        <v>1.166152602395369E-4</v>
      </c>
      <c r="AL1551" s="1">
        <f t="shared" si="248"/>
        <v>4.8332552648060613E-5</v>
      </c>
      <c r="AM1551" s="8" t="s">
        <v>117</v>
      </c>
      <c r="AN1551" s="1" t="s">
        <v>119</v>
      </c>
      <c r="AO1551" s="1" t="s">
        <v>120</v>
      </c>
      <c r="AP1551" s="1" t="s">
        <v>71</v>
      </c>
      <c r="AQ1551" s="1" t="s">
        <v>72</v>
      </c>
      <c r="AR1551" s="1" t="s">
        <v>73</v>
      </c>
      <c r="AS1551" s="1" t="s">
        <v>74</v>
      </c>
      <c r="AT1551" s="8" t="s">
        <v>117</v>
      </c>
      <c r="AU1551" s="8" t="s">
        <v>125</v>
      </c>
    </row>
    <row r="1552" spans="1:47" s="1" customFormat="1" ht="16">
      <c r="A1552" s="8" t="s">
        <v>126</v>
      </c>
      <c r="B1552" s="8" t="s">
        <v>127</v>
      </c>
      <c r="C1552" s="8" t="s">
        <v>66</v>
      </c>
      <c r="D1552" s="11" t="s">
        <v>67</v>
      </c>
      <c r="E1552" s="24">
        <v>117</v>
      </c>
      <c r="F1552" s="13">
        <v>0.35299999999999998</v>
      </c>
      <c r="G1552" s="24">
        <v>3158.8</v>
      </c>
      <c r="H1552" s="8" t="s">
        <v>125</v>
      </c>
      <c r="I1552" s="13">
        <v>-26.213999999999999</v>
      </c>
      <c r="J1552" s="38">
        <v>1.0769964645450578</v>
      </c>
      <c r="K1552" s="103">
        <f t="shared" si="249"/>
        <v>1.1649706366083545</v>
      </c>
      <c r="L1552" s="115"/>
      <c r="M1552" s="1" t="s">
        <v>119</v>
      </c>
      <c r="N1552" s="1" t="s">
        <v>120</v>
      </c>
      <c r="O1552" s="1" t="s">
        <v>71</v>
      </c>
      <c r="P1552" s="1" t="s">
        <v>114</v>
      </c>
      <c r="Q1552" s="1" t="s">
        <v>73</v>
      </c>
      <c r="R1552" s="1" t="s">
        <v>74</v>
      </c>
      <c r="S1552" s="8" t="s">
        <v>127</v>
      </c>
      <c r="T1552" s="8" t="s">
        <v>125</v>
      </c>
      <c r="U1552" s="25">
        <v>2.1000000000000001E-2</v>
      </c>
      <c r="V1552"/>
      <c r="W1552">
        <v>13.3</v>
      </c>
      <c r="X1552" s="70">
        <v>818.19799999999998</v>
      </c>
      <c r="Y1552" s="70">
        <v>504.44940000000003</v>
      </c>
      <c r="Z1552" s="70">
        <f t="shared" si="240"/>
        <v>0.61653707293344651</v>
      </c>
      <c r="AA1552" s="23">
        <f t="shared" si="241"/>
        <v>8.1999430700148395</v>
      </c>
      <c r="AB1552" s="25">
        <v>6.4210000000000003</v>
      </c>
      <c r="AC1552" s="23">
        <f t="shared" si="242"/>
        <v>0.78305421698353084</v>
      </c>
      <c r="AD1552" s="23">
        <f t="shared" si="243"/>
        <v>1.277050781811998</v>
      </c>
      <c r="AE1552" s="23">
        <f t="shared" si="244"/>
        <v>2.6818066418051959E-2</v>
      </c>
      <c r="AF1552" s="1">
        <v>995</v>
      </c>
      <c r="AG1552" s="1">
        <f t="shared" si="245"/>
        <v>2.6952830570906491E-5</v>
      </c>
      <c r="AH1552" s="7">
        <v>2000</v>
      </c>
      <c r="AI1552" s="1">
        <v>10.188000000000001</v>
      </c>
      <c r="AJ1552" s="1">
        <f t="shared" si="246"/>
        <v>5.2910935553408889E-3</v>
      </c>
      <c r="AK1552" s="1">
        <f t="shared" si="247"/>
        <v>6.1639686275198369E-5</v>
      </c>
      <c r="AL1552" s="1">
        <f t="shared" si="248"/>
        <v>0</v>
      </c>
      <c r="AM1552" s="8" t="s">
        <v>127</v>
      </c>
      <c r="AN1552" s="1" t="s">
        <v>119</v>
      </c>
      <c r="AO1552" s="1" t="s">
        <v>120</v>
      </c>
      <c r="AP1552" s="1" t="s">
        <v>71</v>
      </c>
      <c r="AQ1552" s="1" t="s">
        <v>114</v>
      </c>
      <c r="AR1552" s="1" t="s">
        <v>73</v>
      </c>
      <c r="AS1552" s="1" t="s">
        <v>74</v>
      </c>
      <c r="AT1552" s="8" t="s">
        <v>127</v>
      </c>
      <c r="AU1552" s="8" t="s">
        <v>125</v>
      </c>
    </row>
    <row r="1553" spans="1:47" s="89" customFormat="1" ht="16">
      <c r="A1553" s="81" t="s">
        <v>142</v>
      </c>
      <c r="B1553" s="81" t="s">
        <v>143</v>
      </c>
      <c r="C1553" s="81" t="s">
        <v>66</v>
      </c>
      <c r="D1553" s="91" t="s">
        <v>67</v>
      </c>
      <c r="E1553" s="82">
        <v>89</v>
      </c>
      <c r="F1553" s="83">
        <v>0.26200000000000001</v>
      </c>
      <c r="G1553" s="82">
        <v>3158.4</v>
      </c>
      <c r="H1553" s="81" t="s">
        <v>125</v>
      </c>
      <c r="I1553" s="83">
        <v>-66.090999999999994</v>
      </c>
      <c r="J1553" s="84">
        <v>1.0333486900389681</v>
      </c>
      <c r="K1553" s="103">
        <f t="shared" si="249"/>
        <v>1.1177977925321196</v>
      </c>
      <c r="L1553" s="115"/>
      <c r="M1553" s="89" t="s">
        <v>69</v>
      </c>
      <c r="N1553" s="89" t="s">
        <v>70</v>
      </c>
      <c r="O1553" s="89" t="s">
        <v>71</v>
      </c>
      <c r="P1553" s="89" t="s">
        <v>114</v>
      </c>
      <c r="Q1553" s="89" t="s">
        <v>130</v>
      </c>
      <c r="R1553" s="89" t="s">
        <v>140</v>
      </c>
      <c r="S1553" s="81" t="s">
        <v>143</v>
      </c>
      <c r="T1553" s="81" t="s">
        <v>125</v>
      </c>
      <c r="U1553" s="85">
        <v>1.4999999999999999E-2</v>
      </c>
      <c r="V1553" s="86"/>
      <c r="W1553" s="86">
        <v>13.3</v>
      </c>
      <c r="X1553" s="87">
        <v>818.19799999999998</v>
      </c>
      <c r="Y1553" s="87">
        <v>504.44940000000003</v>
      </c>
      <c r="Z1553" s="87">
        <f t="shared" si="240"/>
        <v>0.61653707293344651</v>
      </c>
      <c r="AA1553" s="88">
        <f t="shared" si="241"/>
        <v>8.1999430700148395</v>
      </c>
      <c r="AB1553" s="85">
        <v>3.819</v>
      </c>
      <c r="AC1553" s="88">
        <f t="shared" si="242"/>
        <v>0.46573494076625199</v>
      </c>
      <c r="AD1553" s="88">
        <f t="shared" si="243"/>
        <v>2.1471440350916051</v>
      </c>
      <c r="AE1553" s="88">
        <f t="shared" si="244"/>
        <v>3.2207160526374075E-2</v>
      </c>
      <c r="AF1553" s="89">
        <v>950</v>
      </c>
      <c r="AG1553" s="89">
        <f t="shared" si="245"/>
        <v>3.3902274238288499E-5</v>
      </c>
      <c r="AH1553" s="90">
        <v>2000</v>
      </c>
      <c r="AI1553" s="89">
        <v>10.374000000000001</v>
      </c>
      <c r="AJ1553" s="89">
        <f t="shared" si="246"/>
        <v>6.5360081431055511E-3</v>
      </c>
      <c r="AK1553" s="1">
        <f t="shared" si="247"/>
        <v>7.3059354743353432E-5</v>
      </c>
      <c r="AL1553" s="1">
        <f t="shared" si="248"/>
        <v>0</v>
      </c>
      <c r="AM1553" s="81" t="s">
        <v>143</v>
      </c>
      <c r="AN1553" s="89" t="s">
        <v>69</v>
      </c>
      <c r="AO1553" s="89" t="s">
        <v>70</v>
      </c>
      <c r="AP1553" s="89" t="s">
        <v>71</v>
      </c>
      <c r="AQ1553" s="89" t="s">
        <v>114</v>
      </c>
      <c r="AR1553" s="89" t="s">
        <v>130</v>
      </c>
      <c r="AS1553" s="89" t="s">
        <v>140</v>
      </c>
      <c r="AT1553" s="81" t="s">
        <v>143</v>
      </c>
      <c r="AU1553" s="81" t="s">
        <v>125</v>
      </c>
    </row>
    <row r="1554" spans="1:47" s="89" customFormat="1" ht="16">
      <c r="A1554" s="81" t="s">
        <v>152</v>
      </c>
      <c r="B1554" s="81" t="s">
        <v>153</v>
      </c>
      <c r="C1554" s="81" t="s">
        <v>66</v>
      </c>
      <c r="D1554" s="91" t="s">
        <v>67</v>
      </c>
      <c r="E1554" s="82">
        <v>95</v>
      </c>
      <c r="F1554" s="83">
        <v>0.27300000000000002</v>
      </c>
      <c r="G1554" s="82">
        <v>3158.4</v>
      </c>
      <c r="H1554" s="81" t="s">
        <v>125</v>
      </c>
      <c r="I1554" s="83">
        <v>-32.957999999999998</v>
      </c>
      <c r="J1554" s="84">
        <v>1.0696174562048482</v>
      </c>
      <c r="K1554" s="103">
        <f t="shared" si="249"/>
        <v>1.1569959256643088</v>
      </c>
      <c r="L1554" s="115"/>
      <c r="M1554" s="89" t="s">
        <v>69</v>
      </c>
      <c r="N1554" s="89" t="s">
        <v>70</v>
      </c>
      <c r="O1554" s="89" t="s">
        <v>71</v>
      </c>
      <c r="P1554" s="89" t="s">
        <v>114</v>
      </c>
      <c r="Q1554" s="89" t="s">
        <v>130</v>
      </c>
      <c r="R1554" s="89" t="s">
        <v>151</v>
      </c>
      <c r="S1554" s="81" t="s">
        <v>153</v>
      </c>
      <c r="T1554" s="81" t="s">
        <v>125</v>
      </c>
      <c r="U1554" s="85">
        <v>1.4999999999999999E-2</v>
      </c>
      <c r="V1554" s="86"/>
      <c r="W1554" s="86">
        <v>13.3</v>
      </c>
      <c r="X1554" s="87">
        <v>818.19799999999998</v>
      </c>
      <c r="Y1554" s="87">
        <v>504.44940000000003</v>
      </c>
      <c r="Z1554" s="87">
        <f t="shared" si="240"/>
        <v>0.61653707293344651</v>
      </c>
      <c r="AA1554" s="88">
        <f t="shared" si="241"/>
        <v>8.1999430700148395</v>
      </c>
      <c r="AB1554" s="85">
        <v>7.0780000000000003</v>
      </c>
      <c r="AC1554" s="88">
        <f t="shared" si="242"/>
        <v>0.86317672446806282</v>
      </c>
      <c r="AD1554" s="88">
        <f t="shared" si="243"/>
        <v>1.1585113125197568</v>
      </c>
      <c r="AE1554" s="88">
        <f t="shared" si="244"/>
        <v>1.7377669687796353E-2</v>
      </c>
      <c r="AF1554" s="89">
        <v>950</v>
      </c>
      <c r="AG1554" s="89">
        <f t="shared" si="245"/>
        <v>1.8292283881890899E-5</v>
      </c>
      <c r="AH1554" s="90">
        <v>2000</v>
      </c>
      <c r="AI1554" s="89">
        <v>10.265000000000001</v>
      </c>
      <c r="AJ1554" s="89">
        <f t="shared" si="246"/>
        <v>3.5640104981765025E-3</v>
      </c>
      <c r="AK1554" s="1">
        <f t="shared" si="247"/>
        <v>4.1235456254150367E-5</v>
      </c>
      <c r="AL1554" s="1">
        <f t="shared" si="248"/>
        <v>0</v>
      </c>
      <c r="AM1554" s="81" t="s">
        <v>153</v>
      </c>
      <c r="AN1554" s="89" t="s">
        <v>69</v>
      </c>
      <c r="AO1554" s="89" t="s">
        <v>70</v>
      </c>
      <c r="AP1554" s="89" t="s">
        <v>71</v>
      </c>
      <c r="AQ1554" s="89" t="s">
        <v>114</v>
      </c>
      <c r="AR1554" s="89" t="s">
        <v>130</v>
      </c>
      <c r="AS1554" s="89" t="s">
        <v>151</v>
      </c>
      <c r="AT1554" s="81" t="s">
        <v>153</v>
      </c>
      <c r="AU1554" s="81" t="s">
        <v>125</v>
      </c>
    </row>
    <row r="1555" spans="1:47" s="89" customFormat="1" ht="16">
      <c r="A1555" s="81" t="s">
        <v>186</v>
      </c>
      <c r="B1555" s="81" t="s">
        <v>187</v>
      </c>
      <c r="C1555" s="81" t="s">
        <v>66</v>
      </c>
      <c r="D1555" s="91" t="s">
        <v>67</v>
      </c>
      <c r="E1555" s="82">
        <v>110</v>
      </c>
      <c r="F1555" s="83">
        <v>0.373</v>
      </c>
      <c r="G1555" s="82">
        <v>3158.6</v>
      </c>
      <c r="H1555" s="81" t="s">
        <v>125</v>
      </c>
      <c r="I1555" s="83">
        <v>-25.373000000000001</v>
      </c>
      <c r="J1555" s="84">
        <v>1.0779165750764266</v>
      </c>
      <c r="K1555" s="103">
        <f t="shared" si="249"/>
        <v>1.1659650202574701</v>
      </c>
      <c r="L1555" s="115"/>
      <c r="M1555" s="89" t="s">
        <v>119</v>
      </c>
      <c r="N1555" s="89" t="s">
        <v>120</v>
      </c>
      <c r="O1555" s="89" t="s">
        <v>71</v>
      </c>
      <c r="P1555" s="89" t="s">
        <v>114</v>
      </c>
      <c r="Q1555" s="89" t="s">
        <v>130</v>
      </c>
      <c r="R1555" s="89" t="s">
        <v>74</v>
      </c>
      <c r="S1555" s="81" t="s">
        <v>187</v>
      </c>
      <c r="T1555" s="81" t="s">
        <v>125</v>
      </c>
      <c r="U1555" s="85">
        <v>2.5999999999999999E-2</v>
      </c>
      <c r="V1555" s="86"/>
      <c r="W1555" s="86">
        <v>13.3</v>
      </c>
      <c r="X1555" s="87">
        <v>818.19799999999998</v>
      </c>
      <c r="Y1555" s="87">
        <v>504.44940000000003</v>
      </c>
      <c r="Z1555" s="87">
        <f t="shared" si="240"/>
        <v>0.61653707293344651</v>
      </c>
      <c r="AA1555" s="88">
        <f t="shared" si="241"/>
        <v>8.1999430700148395</v>
      </c>
      <c r="AB1555" s="85">
        <v>3.2290000000000001</v>
      </c>
      <c r="AC1555" s="88">
        <f t="shared" si="242"/>
        <v>0.39378322171621571</v>
      </c>
      <c r="AD1555" s="88">
        <f t="shared" si="243"/>
        <v>2.5394682781092719</v>
      </c>
      <c r="AE1555" s="88">
        <f t="shared" si="244"/>
        <v>6.6026175230841061E-2</v>
      </c>
      <c r="AF1555" s="89">
        <v>950</v>
      </c>
      <c r="AG1555" s="89">
        <f t="shared" si="245"/>
        <v>6.9501237085095856E-5</v>
      </c>
      <c r="AH1555" s="90">
        <v>2000</v>
      </c>
      <c r="AI1555" s="89">
        <v>10.226000000000001</v>
      </c>
      <c r="AJ1555" s="89">
        <f t="shared" si="246"/>
        <v>1.3593044608858957E-2</v>
      </c>
      <c r="AK1555" s="1">
        <f t="shared" si="247"/>
        <v>1.5849014532728927E-4</v>
      </c>
      <c r="AL1555" s="1">
        <f t="shared" si="248"/>
        <v>0</v>
      </c>
      <c r="AM1555" s="81" t="s">
        <v>187</v>
      </c>
      <c r="AN1555" s="89" t="s">
        <v>119</v>
      </c>
      <c r="AO1555" s="89" t="s">
        <v>120</v>
      </c>
      <c r="AP1555" s="89" t="s">
        <v>71</v>
      </c>
      <c r="AQ1555" s="89" t="s">
        <v>114</v>
      </c>
      <c r="AR1555" s="89" t="s">
        <v>130</v>
      </c>
      <c r="AS1555" s="89" t="s">
        <v>74</v>
      </c>
      <c r="AT1555" s="81" t="s">
        <v>187</v>
      </c>
      <c r="AU1555" s="81" t="s">
        <v>125</v>
      </c>
    </row>
    <row r="1556" spans="1:47" s="89" customFormat="1" ht="16">
      <c r="A1556" s="81" t="s">
        <v>190</v>
      </c>
      <c r="B1556" s="81" t="s">
        <v>191</v>
      </c>
      <c r="C1556" s="81" t="s">
        <v>66</v>
      </c>
      <c r="D1556" s="91" t="s">
        <v>67</v>
      </c>
      <c r="E1556" s="82">
        <v>103</v>
      </c>
      <c r="F1556" s="83">
        <v>0.251</v>
      </c>
      <c r="G1556" s="82">
        <v>3158.4</v>
      </c>
      <c r="H1556" s="81" t="s">
        <v>125</v>
      </c>
      <c r="I1556" s="83">
        <v>-24.454999999999998</v>
      </c>
      <c r="J1556" s="84">
        <v>1.0789209092450132</v>
      </c>
      <c r="K1556" s="103">
        <f t="shared" si="249"/>
        <v>1.1670504245153601</v>
      </c>
      <c r="L1556" s="115"/>
      <c r="M1556" s="89" t="s">
        <v>119</v>
      </c>
      <c r="N1556" s="89" t="s">
        <v>120</v>
      </c>
      <c r="O1556" s="89" t="s">
        <v>71</v>
      </c>
      <c r="P1556" s="89" t="s">
        <v>114</v>
      </c>
      <c r="Q1556" s="89" t="s">
        <v>130</v>
      </c>
      <c r="R1556" s="89" t="s">
        <v>140</v>
      </c>
      <c r="S1556" s="81" t="s">
        <v>191</v>
      </c>
      <c r="T1556" s="81" t="s">
        <v>125</v>
      </c>
      <c r="U1556" s="85">
        <v>1.6E-2</v>
      </c>
      <c r="V1556" s="86"/>
      <c r="W1556" s="86">
        <v>13.3</v>
      </c>
      <c r="X1556" s="87">
        <v>818.19799999999998</v>
      </c>
      <c r="Y1556" s="87">
        <v>504.44940000000003</v>
      </c>
      <c r="Z1556" s="87">
        <f t="shared" si="240"/>
        <v>0.61653707293344651</v>
      </c>
      <c r="AA1556" s="88">
        <f t="shared" si="241"/>
        <v>8.1999430700148395</v>
      </c>
      <c r="AB1556" s="85">
        <v>6.8330000000000002</v>
      </c>
      <c r="AC1556" s="88">
        <f t="shared" si="242"/>
        <v>0.83329846825236975</v>
      </c>
      <c r="AD1556" s="88">
        <f t="shared" si="243"/>
        <v>1.2000502078171871</v>
      </c>
      <c r="AE1556" s="88">
        <f t="shared" si="244"/>
        <v>1.9200803325074994E-2</v>
      </c>
      <c r="AF1556" s="89">
        <v>950</v>
      </c>
      <c r="AG1556" s="89">
        <f t="shared" si="245"/>
        <v>2.0211371921131571E-5</v>
      </c>
      <c r="AH1556" s="90">
        <v>2000</v>
      </c>
      <c r="AI1556" s="89">
        <v>10.292</v>
      </c>
      <c r="AJ1556" s="89">
        <f t="shared" si="246"/>
        <v>3.9275887915141017E-3</v>
      </c>
      <c r="AK1556" s="1">
        <f t="shared" si="247"/>
        <v>4.5836941664583027E-5</v>
      </c>
      <c r="AL1556" s="1">
        <f t="shared" si="248"/>
        <v>0</v>
      </c>
      <c r="AM1556" s="81" t="s">
        <v>191</v>
      </c>
      <c r="AN1556" s="89" t="s">
        <v>119</v>
      </c>
      <c r="AO1556" s="89" t="s">
        <v>120</v>
      </c>
      <c r="AP1556" s="89" t="s">
        <v>71</v>
      </c>
      <c r="AQ1556" s="89" t="s">
        <v>114</v>
      </c>
      <c r="AR1556" s="89" t="s">
        <v>130</v>
      </c>
      <c r="AS1556" s="89" t="s">
        <v>140</v>
      </c>
      <c r="AT1556" s="81" t="s">
        <v>191</v>
      </c>
      <c r="AU1556" s="81" t="s">
        <v>125</v>
      </c>
    </row>
    <row r="1557" spans="1:47" s="89" customFormat="1" ht="16">
      <c r="A1557" s="81" t="s">
        <v>194</v>
      </c>
      <c r="B1557" s="81" t="s">
        <v>195</v>
      </c>
      <c r="C1557" s="81" t="s">
        <v>66</v>
      </c>
      <c r="D1557" s="91" t="s">
        <v>67</v>
      </c>
      <c r="E1557" s="82">
        <v>102</v>
      </c>
      <c r="F1557" s="83">
        <v>0.26700000000000002</v>
      </c>
      <c r="G1557" s="82">
        <v>3158.8</v>
      </c>
      <c r="H1557" s="81" t="s">
        <v>125</v>
      </c>
      <c r="I1557" s="83">
        <v>-30.395</v>
      </c>
      <c r="J1557" s="84">
        <v>1.0724219154207533</v>
      </c>
      <c r="K1557" s="103">
        <f t="shared" si="249"/>
        <v>1.1600267985202268</v>
      </c>
      <c r="L1557" s="115"/>
      <c r="M1557" s="89" t="s">
        <v>119</v>
      </c>
      <c r="N1557" s="89" t="s">
        <v>120</v>
      </c>
      <c r="O1557" s="89" t="s">
        <v>71</v>
      </c>
      <c r="P1557" s="89" t="s">
        <v>114</v>
      </c>
      <c r="Q1557" s="89" t="s">
        <v>130</v>
      </c>
      <c r="R1557" s="89" t="s">
        <v>146</v>
      </c>
      <c r="S1557" s="81" t="s">
        <v>195</v>
      </c>
      <c r="T1557" s="81" t="s">
        <v>125</v>
      </c>
      <c r="U1557" s="85">
        <v>1.7000000000000001E-2</v>
      </c>
      <c r="V1557" s="86"/>
      <c r="W1557" s="86">
        <v>13.3</v>
      </c>
      <c r="X1557" s="87">
        <v>818.19799999999998</v>
      </c>
      <c r="Y1557" s="87">
        <v>504.44940000000003</v>
      </c>
      <c r="Z1557" s="87">
        <f t="shared" si="240"/>
        <v>0.61653707293344651</v>
      </c>
      <c r="AA1557" s="88">
        <f t="shared" si="241"/>
        <v>8.1999430700148395</v>
      </c>
      <c r="AB1557" s="85">
        <v>7.0259999999999998</v>
      </c>
      <c r="AC1557" s="88">
        <f t="shared" si="242"/>
        <v>0.85683521702636467</v>
      </c>
      <c r="AD1557" s="88">
        <f t="shared" si="243"/>
        <v>1.1670855493900996</v>
      </c>
      <c r="AE1557" s="88">
        <f t="shared" si="244"/>
        <v>1.9840454339631695E-2</v>
      </c>
      <c r="AF1557" s="89">
        <v>950</v>
      </c>
      <c r="AG1557" s="89">
        <f t="shared" si="245"/>
        <v>2.0884688778559679E-5</v>
      </c>
      <c r="AH1557" s="90">
        <v>2000</v>
      </c>
      <c r="AI1557" s="89">
        <v>10.246</v>
      </c>
      <c r="AJ1557" s="89">
        <f t="shared" si="246"/>
        <v>4.0766521137145569E-3</v>
      </c>
      <c r="AK1557" s="1">
        <f t="shared" si="247"/>
        <v>4.7290257001530127E-5</v>
      </c>
      <c r="AL1557" s="1">
        <f t="shared" si="248"/>
        <v>0</v>
      </c>
      <c r="AM1557" s="81" t="s">
        <v>195</v>
      </c>
      <c r="AN1557" s="89" t="s">
        <v>119</v>
      </c>
      <c r="AO1557" s="89" t="s">
        <v>120</v>
      </c>
      <c r="AP1557" s="89" t="s">
        <v>71</v>
      </c>
      <c r="AQ1557" s="89" t="s">
        <v>114</v>
      </c>
      <c r="AR1557" s="89" t="s">
        <v>130</v>
      </c>
      <c r="AS1557" s="89" t="s">
        <v>146</v>
      </c>
      <c r="AT1557" s="81" t="s">
        <v>195</v>
      </c>
      <c r="AU1557" s="81" t="s">
        <v>125</v>
      </c>
    </row>
    <row r="1558" spans="1:47" s="89" customFormat="1" ht="16">
      <c r="A1558" s="81" t="s">
        <v>198</v>
      </c>
      <c r="B1558" s="81" t="s">
        <v>199</v>
      </c>
      <c r="C1558" s="81" t="s">
        <v>66</v>
      </c>
      <c r="D1558" s="91" t="s">
        <v>67</v>
      </c>
      <c r="E1558" s="82">
        <v>111</v>
      </c>
      <c r="F1558" s="83">
        <v>0.42399999999999999</v>
      </c>
      <c r="G1558" s="82">
        <v>3158.6</v>
      </c>
      <c r="H1558" s="81" t="s">
        <v>125</v>
      </c>
      <c r="I1558" s="83">
        <v>-29.085000000000001</v>
      </c>
      <c r="J1558" s="84">
        <v>1.0738552686002403</v>
      </c>
      <c r="K1558" s="103">
        <f t="shared" si="249"/>
        <v>1.1615758658119808</v>
      </c>
      <c r="L1558" s="115"/>
      <c r="M1558" s="89" t="s">
        <v>119</v>
      </c>
      <c r="N1558" s="89" t="s">
        <v>120</v>
      </c>
      <c r="O1558" s="89" t="s">
        <v>71</v>
      </c>
      <c r="P1558" s="89" t="s">
        <v>114</v>
      </c>
      <c r="Q1558" s="89" t="s">
        <v>130</v>
      </c>
      <c r="R1558" s="89" t="s">
        <v>151</v>
      </c>
      <c r="S1558" s="81" t="s">
        <v>199</v>
      </c>
      <c r="T1558" s="81" t="s">
        <v>125</v>
      </c>
      <c r="U1558" s="85">
        <v>3.1E-2</v>
      </c>
      <c r="V1558" s="86"/>
      <c r="W1558" s="86">
        <v>13.3</v>
      </c>
      <c r="X1558" s="87">
        <v>818.19799999999998</v>
      </c>
      <c r="Y1558" s="87">
        <v>504.44940000000003</v>
      </c>
      <c r="Z1558" s="87">
        <f t="shared" si="240"/>
        <v>0.61653707293344651</v>
      </c>
      <c r="AA1558" s="88">
        <f t="shared" si="241"/>
        <v>8.1999430700148395</v>
      </c>
      <c r="AB1558" s="85">
        <v>3.3</v>
      </c>
      <c r="AC1558" s="88">
        <f t="shared" si="242"/>
        <v>0.40244181841545734</v>
      </c>
      <c r="AD1558" s="88">
        <f t="shared" si="243"/>
        <v>2.4848312333378302</v>
      </c>
      <c r="AE1558" s="88">
        <f t="shared" si="244"/>
        <v>7.702976823347274E-2</v>
      </c>
      <c r="AF1558" s="89">
        <v>950</v>
      </c>
      <c r="AG1558" s="89">
        <f t="shared" si="245"/>
        <v>8.1083966561550249E-5</v>
      </c>
      <c r="AH1558" s="90">
        <v>2000</v>
      </c>
      <c r="AI1558" s="89">
        <v>10.257999999999999</v>
      </c>
      <c r="AJ1558" s="89">
        <f t="shared" si="246"/>
        <v>1.5808923096422352E-2</v>
      </c>
      <c r="AK1558" s="1">
        <f t="shared" si="247"/>
        <v>1.8363263533281813E-4</v>
      </c>
      <c r="AL1558" s="1">
        <f t="shared" si="248"/>
        <v>0</v>
      </c>
      <c r="AM1558" s="81" t="s">
        <v>199</v>
      </c>
      <c r="AN1558" s="89" t="s">
        <v>119</v>
      </c>
      <c r="AO1558" s="89" t="s">
        <v>120</v>
      </c>
      <c r="AP1558" s="89" t="s">
        <v>71</v>
      </c>
      <c r="AQ1558" s="89" t="s">
        <v>114</v>
      </c>
      <c r="AR1558" s="89" t="s">
        <v>130</v>
      </c>
      <c r="AS1558" s="89" t="s">
        <v>151</v>
      </c>
      <c r="AT1558" s="81" t="s">
        <v>199</v>
      </c>
      <c r="AU1558" s="81" t="s">
        <v>125</v>
      </c>
    </row>
    <row r="1559" spans="1:47" s="89" customFormat="1" ht="16">
      <c r="A1559" s="81" t="s">
        <v>202</v>
      </c>
      <c r="B1559" s="81" t="s">
        <v>203</v>
      </c>
      <c r="C1559" s="81" t="s">
        <v>66</v>
      </c>
      <c r="D1559" s="91" t="s">
        <v>67</v>
      </c>
      <c r="E1559" s="82">
        <v>112</v>
      </c>
      <c r="F1559" s="83">
        <v>0.32300000000000001</v>
      </c>
      <c r="G1559" s="82">
        <v>3159</v>
      </c>
      <c r="H1559" s="81" t="s">
        <v>125</v>
      </c>
      <c r="I1559" s="83">
        <v>-27.423999999999999</v>
      </c>
      <c r="J1559" s="84">
        <v>1.0756726131800531</v>
      </c>
      <c r="K1559" s="103">
        <f t="shared" si="249"/>
        <v>1.1635399187265674</v>
      </c>
      <c r="L1559" s="115"/>
      <c r="M1559" s="89" t="s">
        <v>119</v>
      </c>
      <c r="N1559" s="89" t="s">
        <v>120</v>
      </c>
      <c r="O1559" s="89" t="s">
        <v>157</v>
      </c>
      <c r="P1559" s="89" t="s">
        <v>114</v>
      </c>
      <c r="Q1559" s="89" t="s">
        <v>130</v>
      </c>
      <c r="R1559" s="89" t="s">
        <v>131</v>
      </c>
      <c r="S1559" s="81" t="s">
        <v>203</v>
      </c>
      <c r="T1559" s="81" t="s">
        <v>125</v>
      </c>
      <c r="U1559" s="85">
        <v>1.9E-2</v>
      </c>
      <c r="V1559" s="86"/>
      <c r="W1559" s="86">
        <v>13.3</v>
      </c>
      <c r="X1559" s="87">
        <v>818.19799999999998</v>
      </c>
      <c r="Y1559" s="87">
        <v>504.44940000000003</v>
      </c>
      <c r="Z1559" s="87">
        <f t="shared" si="240"/>
        <v>0.61653707293344651</v>
      </c>
      <c r="AA1559" s="88">
        <f t="shared" si="241"/>
        <v>8.1999430700148395</v>
      </c>
      <c r="AB1559" s="85">
        <v>7.2779999999999996</v>
      </c>
      <c r="AC1559" s="88">
        <f t="shared" si="242"/>
        <v>0.88756713770536322</v>
      </c>
      <c r="AD1559" s="88">
        <f t="shared" si="243"/>
        <v>1.12667533251097</v>
      </c>
      <c r="AE1559" s="88">
        <f t="shared" si="244"/>
        <v>2.140683131770843E-2</v>
      </c>
      <c r="AF1559" s="89">
        <v>995</v>
      </c>
      <c r="AG1559" s="89">
        <f t="shared" si="245"/>
        <v>2.151440333438033E-5</v>
      </c>
      <c r="AH1559" s="90">
        <v>2000</v>
      </c>
      <c r="AI1559" s="89">
        <v>10.146000000000001</v>
      </c>
      <c r="AJ1559" s="89">
        <f t="shared" si="246"/>
        <v>4.2409626127302051E-3</v>
      </c>
      <c r="AK1559" s="1">
        <f t="shared" si="247"/>
        <v>4.9345292937385133E-5</v>
      </c>
      <c r="AL1559" s="1">
        <f t="shared" si="248"/>
        <v>0</v>
      </c>
      <c r="AM1559" s="81" t="s">
        <v>203</v>
      </c>
      <c r="AN1559" s="89" t="s">
        <v>119</v>
      </c>
      <c r="AO1559" s="89" t="s">
        <v>120</v>
      </c>
      <c r="AP1559" s="89" t="s">
        <v>157</v>
      </c>
      <c r="AQ1559" s="89" t="s">
        <v>114</v>
      </c>
      <c r="AR1559" s="89" t="s">
        <v>130</v>
      </c>
      <c r="AS1559" s="89" t="s">
        <v>131</v>
      </c>
      <c r="AT1559" s="81" t="s">
        <v>203</v>
      </c>
      <c r="AU1559" s="81" t="s">
        <v>125</v>
      </c>
    </row>
    <row r="1560" spans="1:47" s="89" customFormat="1" ht="16">
      <c r="A1560" s="81" t="s">
        <v>207</v>
      </c>
      <c r="B1560" s="81" t="s">
        <v>208</v>
      </c>
      <c r="C1560" s="81" t="s">
        <v>66</v>
      </c>
      <c r="D1560" s="91" t="s">
        <v>67</v>
      </c>
      <c r="E1560" s="82">
        <v>112</v>
      </c>
      <c r="F1560" s="83">
        <v>0.26200000000000001</v>
      </c>
      <c r="G1560" s="82">
        <v>3158.8</v>
      </c>
      <c r="H1560" s="81" t="s">
        <v>125</v>
      </c>
      <c r="I1560" s="83">
        <v>-28.388999999999999</v>
      </c>
      <c r="J1560" s="84">
        <v>1.0746167889660374</v>
      </c>
      <c r="K1560" s="103">
        <f t="shared" si="249"/>
        <v>1.1623988619650243</v>
      </c>
      <c r="L1560" s="115"/>
      <c r="M1560" s="89" t="s">
        <v>119</v>
      </c>
      <c r="N1560" s="89" t="s">
        <v>120</v>
      </c>
      <c r="O1560" s="89" t="s">
        <v>157</v>
      </c>
      <c r="P1560" s="89" t="s">
        <v>114</v>
      </c>
      <c r="Q1560" s="89" t="s">
        <v>130</v>
      </c>
      <c r="R1560" s="89" t="s">
        <v>74</v>
      </c>
      <c r="S1560" s="81" t="s">
        <v>208</v>
      </c>
      <c r="T1560" s="81" t="s">
        <v>125</v>
      </c>
      <c r="U1560" s="85">
        <v>1.4999999999999999E-2</v>
      </c>
      <c r="V1560" s="86"/>
      <c r="W1560" s="86">
        <v>13.3</v>
      </c>
      <c r="X1560" s="87">
        <v>818.19799999999998</v>
      </c>
      <c r="Y1560" s="87">
        <v>504.44940000000003</v>
      </c>
      <c r="Z1560" s="87">
        <f t="shared" si="240"/>
        <v>0.61653707293344651</v>
      </c>
      <c r="AA1560" s="88">
        <f t="shared" si="241"/>
        <v>8.1999430700148395</v>
      </c>
      <c r="AB1560" s="85">
        <v>6.1749999999999998</v>
      </c>
      <c r="AC1560" s="88">
        <f t="shared" si="242"/>
        <v>0.75305400870165129</v>
      </c>
      <c r="AD1560" s="88">
        <f t="shared" si="243"/>
        <v>1.3279260032412694</v>
      </c>
      <c r="AE1560" s="88">
        <f t="shared" si="244"/>
        <v>1.9918890048619041E-2</v>
      </c>
      <c r="AF1560" s="89">
        <v>995</v>
      </c>
      <c r="AG1560" s="89">
        <f t="shared" si="245"/>
        <v>2.0018984973486474E-5</v>
      </c>
      <c r="AH1560" s="90">
        <v>2000</v>
      </c>
      <c r="AI1560" s="89">
        <v>10.226000000000001</v>
      </c>
      <c r="AJ1560" s="89">
        <f t="shared" si="246"/>
        <v>3.9153109668465629E-3</v>
      </c>
      <c r="AK1560" s="1">
        <f t="shared" si="247"/>
        <v>4.5511530121016236E-5</v>
      </c>
      <c r="AL1560" s="1">
        <f t="shared" si="248"/>
        <v>0</v>
      </c>
      <c r="AM1560" s="81" t="s">
        <v>208</v>
      </c>
      <c r="AN1560" s="89" t="s">
        <v>119</v>
      </c>
      <c r="AO1560" s="89" t="s">
        <v>120</v>
      </c>
      <c r="AP1560" s="89" t="s">
        <v>157</v>
      </c>
      <c r="AQ1560" s="89" t="s">
        <v>114</v>
      </c>
      <c r="AR1560" s="89" t="s">
        <v>130</v>
      </c>
      <c r="AS1560" s="89" t="s">
        <v>74</v>
      </c>
      <c r="AT1560" s="81" t="s">
        <v>208</v>
      </c>
      <c r="AU1560" s="81" t="s">
        <v>125</v>
      </c>
    </row>
    <row r="1561" spans="1:47" s="89" customFormat="1" ht="16">
      <c r="A1561" s="81" t="s">
        <v>212</v>
      </c>
      <c r="B1561" s="81" t="s">
        <v>213</v>
      </c>
      <c r="C1561" s="81" t="s">
        <v>66</v>
      </c>
      <c r="D1561" s="91" t="s">
        <v>67</v>
      </c>
      <c r="E1561" s="82">
        <v>109</v>
      </c>
      <c r="F1561" s="83">
        <v>0.26400000000000001</v>
      </c>
      <c r="G1561" s="82">
        <v>3157.6</v>
      </c>
      <c r="H1561" s="81" t="s">
        <v>125</v>
      </c>
      <c r="I1561" s="83">
        <v>-27.475999999999999</v>
      </c>
      <c r="J1561" s="84">
        <v>1.0756157196000222</v>
      </c>
      <c r="K1561" s="103">
        <f t="shared" si="249"/>
        <v>1.1634784324016922</v>
      </c>
      <c r="L1561" s="115"/>
      <c r="M1561" s="89" t="s">
        <v>119</v>
      </c>
      <c r="N1561" s="89" t="s">
        <v>120</v>
      </c>
      <c r="O1561" s="89" t="s">
        <v>157</v>
      </c>
      <c r="P1561" s="89" t="s">
        <v>114</v>
      </c>
      <c r="Q1561" s="89" t="s">
        <v>130</v>
      </c>
      <c r="R1561" s="89" t="s">
        <v>140</v>
      </c>
      <c r="S1561" s="81" t="s">
        <v>213</v>
      </c>
      <c r="T1561" s="81" t="s">
        <v>125</v>
      </c>
      <c r="U1561" s="85">
        <v>1.7999999999999999E-2</v>
      </c>
      <c r="V1561" s="86"/>
      <c r="W1561" s="86">
        <v>13.3</v>
      </c>
      <c r="X1561" s="87">
        <v>818.19799999999998</v>
      </c>
      <c r="Y1561" s="87">
        <v>504.44940000000003</v>
      </c>
      <c r="Z1561" s="87">
        <f t="shared" si="240"/>
        <v>0.61653707293344651</v>
      </c>
      <c r="AA1561" s="88">
        <f t="shared" si="241"/>
        <v>8.1999430700148395</v>
      </c>
      <c r="AB1561" s="85">
        <v>6.1529999999999996</v>
      </c>
      <c r="AC1561" s="88">
        <f t="shared" si="242"/>
        <v>0.75037106324554814</v>
      </c>
      <c r="AD1561" s="88">
        <f t="shared" si="243"/>
        <v>1.3326739915512498</v>
      </c>
      <c r="AE1561" s="88">
        <f t="shared" si="244"/>
        <v>2.3988131847922495E-2</v>
      </c>
      <c r="AF1561" s="89">
        <v>995</v>
      </c>
      <c r="AG1561" s="89">
        <f t="shared" si="245"/>
        <v>2.4108675224042708E-5</v>
      </c>
      <c r="AH1561" s="90">
        <v>2000</v>
      </c>
      <c r="AI1561" s="89">
        <v>10.292</v>
      </c>
      <c r="AJ1561" s="89">
        <f t="shared" si="246"/>
        <v>4.6849349444311522E-3</v>
      </c>
      <c r="AK1561" s="1">
        <f t="shared" si="247"/>
        <v>5.4508207650506667E-5</v>
      </c>
      <c r="AL1561" s="1">
        <f t="shared" si="248"/>
        <v>0</v>
      </c>
      <c r="AM1561" s="81" t="s">
        <v>213</v>
      </c>
      <c r="AN1561" s="89" t="s">
        <v>119</v>
      </c>
      <c r="AO1561" s="89" t="s">
        <v>120</v>
      </c>
      <c r="AP1561" s="89" t="s">
        <v>157</v>
      </c>
      <c r="AQ1561" s="89" t="s">
        <v>114</v>
      </c>
      <c r="AR1561" s="89" t="s">
        <v>130</v>
      </c>
      <c r="AS1561" s="89" t="s">
        <v>140</v>
      </c>
      <c r="AT1561" s="81" t="s">
        <v>213</v>
      </c>
      <c r="AU1561" s="81" t="s">
        <v>125</v>
      </c>
    </row>
    <row r="1562" spans="1:47" s="89" customFormat="1" ht="16">
      <c r="A1562" s="81" t="s">
        <v>216</v>
      </c>
      <c r="B1562" s="81" t="s">
        <v>217</v>
      </c>
      <c r="C1562" s="81" t="s">
        <v>66</v>
      </c>
      <c r="D1562" s="91" t="s">
        <v>67</v>
      </c>
      <c r="E1562" s="82">
        <v>109</v>
      </c>
      <c r="F1562" s="83">
        <v>0.314</v>
      </c>
      <c r="G1562" s="82">
        <v>3158.4</v>
      </c>
      <c r="H1562" s="81" t="s">
        <v>125</v>
      </c>
      <c r="I1562" s="83">
        <v>-26.731999999999999</v>
      </c>
      <c r="J1562" s="84">
        <v>1.0764297292073259</v>
      </c>
      <c r="K1562" s="103">
        <f t="shared" si="249"/>
        <v>1.1643581525361644</v>
      </c>
      <c r="L1562" s="115"/>
      <c r="M1562" s="89" t="s">
        <v>119</v>
      </c>
      <c r="N1562" s="89" t="s">
        <v>120</v>
      </c>
      <c r="O1562" s="89" t="s">
        <v>157</v>
      </c>
      <c r="P1562" s="89" t="s">
        <v>114</v>
      </c>
      <c r="Q1562" s="89" t="s">
        <v>130</v>
      </c>
      <c r="R1562" s="89" t="s">
        <v>146</v>
      </c>
      <c r="S1562" s="81" t="s">
        <v>217</v>
      </c>
      <c r="T1562" s="81" t="s">
        <v>125</v>
      </c>
      <c r="U1562" s="85">
        <v>2.1999999999999999E-2</v>
      </c>
      <c r="V1562" s="86"/>
      <c r="W1562" s="86">
        <v>13.3</v>
      </c>
      <c r="X1562" s="87">
        <v>818.19799999999998</v>
      </c>
      <c r="Y1562" s="87">
        <v>504.44940000000003</v>
      </c>
      <c r="Z1562" s="87">
        <f t="shared" si="240"/>
        <v>0.61653707293344651</v>
      </c>
      <c r="AA1562" s="88">
        <f t="shared" si="241"/>
        <v>8.1999430700148395</v>
      </c>
      <c r="AB1562" s="85">
        <v>6.7039999999999997</v>
      </c>
      <c r="AC1562" s="88">
        <f t="shared" si="242"/>
        <v>0.81756665171431098</v>
      </c>
      <c r="AD1562" s="88">
        <f t="shared" si="243"/>
        <v>1.2231418660523328</v>
      </c>
      <c r="AE1562" s="88">
        <f t="shared" si="244"/>
        <v>2.6909121053151318E-2</v>
      </c>
      <c r="AF1562" s="89">
        <v>995</v>
      </c>
      <c r="AG1562" s="89">
        <f t="shared" si="245"/>
        <v>2.7044342766986249E-5</v>
      </c>
      <c r="AH1562" s="90">
        <v>2000</v>
      </c>
      <c r="AI1562" s="89">
        <v>10.246</v>
      </c>
      <c r="AJ1562" s="89">
        <f t="shared" si="246"/>
        <v>5.2790050296674306E-3</v>
      </c>
      <c r="AK1562" s="1">
        <f t="shared" si="247"/>
        <v>6.1466525435726894E-5</v>
      </c>
      <c r="AL1562" s="1">
        <f t="shared" si="248"/>
        <v>0</v>
      </c>
      <c r="AM1562" s="81" t="s">
        <v>217</v>
      </c>
      <c r="AN1562" s="89" t="s">
        <v>119</v>
      </c>
      <c r="AO1562" s="89" t="s">
        <v>120</v>
      </c>
      <c r="AP1562" s="89" t="s">
        <v>157</v>
      </c>
      <c r="AQ1562" s="89" t="s">
        <v>114</v>
      </c>
      <c r="AR1562" s="89" t="s">
        <v>130</v>
      </c>
      <c r="AS1562" s="89" t="s">
        <v>146</v>
      </c>
      <c r="AT1562" s="81" t="s">
        <v>217</v>
      </c>
      <c r="AU1562" s="81" t="s">
        <v>125</v>
      </c>
    </row>
    <row r="1563" spans="1:47" s="89" customFormat="1" ht="16">
      <c r="A1563" s="81" t="s">
        <v>220</v>
      </c>
      <c r="B1563" s="81" t="s">
        <v>221</v>
      </c>
      <c r="C1563" s="81" t="s">
        <v>66</v>
      </c>
      <c r="D1563" s="91" t="s">
        <v>67</v>
      </c>
      <c r="E1563" s="82">
        <v>113</v>
      </c>
      <c r="F1563" s="83">
        <v>0.27400000000000002</v>
      </c>
      <c r="G1563" s="82">
        <v>3157.8</v>
      </c>
      <c r="H1563" s="81" t="s">
        <v>125</v>
      </c>
      <c r="I1563" s="83">
        <v>-21.239000000000001</v>
      </c>
      <c r="J1563" s="84">
        <v>1.0824392001125533</v>
      </c>
      <c r="K1563" s="103">
        <f t="shared" si="249"/>
        <v>1.1708526984460741</v>
      </c>
      <c r="L1563" s="115"/>
      <c r="M1563" s="89" t="s">
        <v>119</v>
      </c>
      <c r="N1563" s="89" t="s">
        <v>120</v>
      </c>
      <c r="O1563" s="89" t="s">
        <v>157</v>
      </c>
      <c r="P1563" s="89" t="s">
        <v>114</v>
      </c>
      <c r="Q1563" s="89" t="s">
        <v>130</v>
      </c>
      <c r="R1563" s="89" t="s">
        <v>151</v>
      </c>
      <c r="S1563" s="81" t="s">
        <v>221</v>
      </c>
      <c r="T1563" s="81" t="s">
        <v>125</v>
      </c>
      <c r="U1563" s="85">
        <v>1.7999999999999999E-2</v>
      </c>
      <c r="V1563" s="86"/>
      <c r="W1563" s="86">
        <v>13.3</v>
      </c>
      <c r="X1563" s="87">
        <v>818.19799999999998</v>
      </c>
      <c r="Y1563" s="87">
        <v>504.44940000000003</v>
      </c>
      <c r="Z1563" s="87">
        <f t="shared" si="240"/>
        <v>0.61653707293344651</v>
      </c>
      <c r="AA1563" s="88">
        <f t="shared" si="241"/>
        <v>8.1999430700148395</v>
      </c>
      <c r="AB1563" s="85">
        <v>6.45</v>
      </c>
      <c r="AC1563" s="88">
        <f t="shared" si="242"/>
        <v>0.78659082690293947</v>
      </c>
      <c r="AD1563" s="88">
        <f t="shared" si="243"/>
        <v>1.2713090031030758</v>
      </c>
      <c r="AE1563" s="88">
        <f t="shared" si="244"/>
        <v>2.2883562055855362E-2</v>
      </c>
      <c r="AF1563" s="89">
        <v>995</v>
      </c>
      <c r="AG1563" s="89">
        <f t="shared" si="245"/>
        <v>2.2998554830005387E-5</v>
      </c>
      <c r="AH1563" s="90">
        <v>2000</v>
      </c>
      <c r="AI1563" s="89">
        <v>10.257999999999999</v>
      </c>
      <c r="AJ1563" s="89">
        <f t="shared" si="246"/>
        <v>4.4840231682599704E-3</v>
      </c>
      <c r="AK1563" s="1">
        <f t="shared" si="247"/>
        <v>5.2501306264519006E-5</v>
      </c>
      <c r="AL1563" s="1">
        <f t="shared" si="248"/>
        <v>0</v>
      </c>
      <c r="AM1563" s="81" t="s">
        <v>221</v>
      </c>
      <c r="AN1563" s="89" t="s">
        <v>119</v>
      </c>
      <c r="AO1563" s="89" t="s">
        <v>120</v>
      </c>
      <c r="AP1563" s="89" t="s">
        <v>157</v>
      </c>
      <c r="AQ1563" s="89" t="s">
        <v>114</v>
      </c>
      <c r="AR1563" s="89" t="s">
        <v>130</v>
      </c>
      <c r="AS1563" s="89" t="s">
        <v>151</v>
      </c>
      <c r="AT1563" s="81" t="s">
        <v>221</v>
      </c>
      <c r="AU1563" s="81" t="s">
        <v>125</v>
      </c>
    </row>
    <row r="1564" spans="1:47" s="1" customFormat="1" ht="16">
      <c r="A1564" s="8" t="s">
        <v>222</v>
      </c>
      <c r="B1564" s="8" t="s">
        <v>223</v>
      </c>
      <c r="C1564" s="8" t="s">
        <v>66</v>
      </c>
      <c r="D1564" s="11" t="s">
        <v>67</v>
      </c>
      <c r="E1564" s="24">
        <v>112</v>
      </c>
      <c r="F1564" s="13">
        <v>0.28000000000000003</v>
      </c>
      <c r="G1564" s="24">
        <v>3157.6</v>
      </c>
      <c r="H1564" s="8" t="s">
        <v>125</v>
      </c>
      <c r="I1564" s="13">
        <v>179.434</v>
      </c>
      <c r="J1564" s="38">
        <v>1.3014807159337269</v>
      </c>
      <c r="K1564" s="103">
        <f t="shared" si="249"/>
        <v>1.4075309168206553</v>
      </c>
      <c r="L1564" s="115">
        <f>K1564-K1565</f>
        <v>0.24021919484070686</v>
      </c>
      <c r="M1564" s="1" t="s">
        <v>69</v>
      </c>
      <c r="N1564" s="1" t="s">
        <v>70</v>
      </c>
      <c r="O1564" s="1" t="s">
        <v>71</v>
      </c>
      <c r="P1564" s="1" t="s">
        <v>72</v>
      </c>
      <c r="Q1564" s="1" t="s">
        <v>224</v>
      </c>
      <c r="R1564" s="1" t="s">
        <v>74</v>
      </c>
      <c r="S1564" s="8" t="s">
        <v>223</v>
      </c>
      <c r="T1564" s="8" t="s">
        <v>125</v>
      </c>
      <c r="U1564" s="25">
        <v>1.6E-2</v>
      </c>
      <c r="V1564"/>
      <c r="W1564">
        <v>13.3</v>
      </c>
      <c r="X1564" s="70">
        <v>818.19799999999998</v>
      </c>
      <c r="Y1564" s="70">
        <v>504.44940000000003</v>
      </c>
      <c r="Z1564" s="70">
        <f t="shared" si="240"/>
        <v>0.61653707293344651</v>
      </c>
      <c r="AA1564" s="23">
        <f t="shared" si="241"/>
        <v>8.1999430700148395</v>
      </c>
      <c r="AB1564" s="25">
        <v>6.2279999999999998</v>
      </c>
      <c r="AC1564" s="23">
        <f t="shared" si="242"/>
        <v>0.75951746820953592</v>
      </c>
      <c r="AD1564" s="23">
        <f t="shared" si="243"/>
        <v>1.3166254126549195</v>
      </c>
      <c r="AE1564" s="23">
        <f t="shared" si="244"/>
        <v>2.1066006602478711E-2</v>
      </c>
      <c r="AF1564" s="1">
        <v>995</v>
      </c>
      <c r="AG1564" s="1">
        <f t="shared" si="245"/>
        <v>2.1171865932139407E-5</v>
      </c>
      <c r="AH1564" s="7">
        <v>2000</v>
      </c>
      <c r="AI1564" s="1">
        <v>10.335000000000001</v>
      </c>
      <c r="AJ1564" s="1">
        <f t="shared" si="246"/>
        <v>4.0971196772403295E-3</v>
      </c>
      <c r="AK1564" s="1">
        <f t="shared" si="247"/>
        <v>5.7668226156300288E-5</v>
      </c>
      <c r="AL1564" s="1">
        <f t="shared" si="248"/>
        <v>9.842067900326888E-6</v>
      </c>
      <c r="AM1564" s="8" t="s">
        <v>223</v>
      </c>
      <c r="AN1564" s="1" t="s">
        <v>69</v>
      </c>
      <c r="AO1564" s="1" t="s">
        <v>70</v>
      </c>
      <c r="AP1564" s="1" t="s">
        <v>71</v>
      </c>
      <c r="AQ1564" s="1" t="s">
        <v>72</v>
      </c>
      <c r="AR1564" s="1" t="s">
        <v>224</v>
      </c>
      <c r="AS1564" s="1" t="s">
        <v>74</v>
      </c>
      <c r="AT1564" s="8" t="s">
        <v>223</v>
      </c>
      <c r="AU1564" s="8" t="s">
        <v>125</v>
      </c>
    </row>
    <row r="1565" spans="1:47" s="1" customFormat="1" ht="16">
      <c r="A1565" s="8" t="s">
        <v>227</v>
      </c>
      <c r="B1565" s="8" t="s">
        <v>226</v>
      </c>
      <c r="C1565" s="8" t="s">
        <v>66</v>
      </c>
      <c r="D1565" s="8" t="s">
        <v>67</v>
      </c>
      <c r="E1565" s="24">
        <v>106</v>
      </c>
      <c r="F1565" s="13">
        <v>0.311</v>
      </c>
      <c r="G1565" s="24">
        <v>3158</v>
      </c>
      <c r="H1565" s="8" t="s">
        <v>125</v>
      </c>
      <c r="I1565" s="13">
        <v>-24.234000000000002</v>
      </c>
      <c r="J1565" s="38">
        <v>1.0791626903509701</v>
      </c>
      <c r="K1565" s="103">
        <f t="shared" si="249"/>
        <v>1.1673117219799485</v>
      </c>
      <c r="L1565" s="115"/>
      <c r="M1565" s="1" t="s">
        <v>69</v>
      </c>
      <c r="N1565" s="1" t="s">
        <v>70</v>
      </c>
      <c r="O1565" s="1" t="s">
        <v>71</v>
      </c>
      <c r="P1565" s="1" t="s">
        <v>114</v>
      </c>
      <c r="Q1565" s="1" t="s">
        <v>224</v>
      </c>
      <c r="R1565" s="1" t="s">
        <v>74</v>
      </c>
      <c r="S1565" s="8" t="s">
        <v>226</v>
      </c>
      <c r="T1565" s="8" t="s">
        <v>125</v>
      </c>
      <c r="U1565" s="25">
        <v>0.02</v>
      </c>
      <c r="V1565"/>
      <c r="W1565">
        <v>13.3</v>
      </c>
      <c r="X1565" s="70">
        <v>818.19799999999998</v>
      </c>
      <c r="Y1565" s="70">
        <v>504.44940000000003</v>
      </c>
      <c r="Z1565" s="70">
        <f t="shared" si="240"/>
        <v>0.61653707293344651</v>
      </c>
      <c r="AA1565" s="23">
        <f t="shared" si="241"/>
        <v>8.1999430700148395</v>
      </c>
      <c r="AB1565" s="25">
        <v>6.3979999999999997</v>
      </c>
      <c r="AC1565" s="23">
        <f t="shared" si="242"/>
        <v>0.78024931946124121</v>
      </c>
      <c r="AD1565" s="23">
        <f t="shared" si="243"/>
        <v>1.2816416176953487</v>
      </c>
      <c r="AE1565" s="23">
        <f t="shared" si="244"/>
        <v>2.5632832353906974E-2</v>
      </c>
      <c r="AF1565" s="1">
        <v>995</v>
      </c>
      <c r="AG1565" s="1">
        <f t="shared" si="245"/>
        <v>2.5761640556690426E-5</v>
      </c>
      <c r="AH1565" s="7">
        <v>2000</v>
      </c>
      <c r="AI1565" s="1">
        <v>10.673</v>
      </c>
      <c r="AJ1565" s="1">
        <f t="shared" si="246"/>
        <v>4.8274413111009887E-3</v>
      </c>
      <c r="AK1565" s="1">
        <f t="shared" si="247"/>
        <v>5.6351288296184353E-5</v>
      </c>
      <c r="AL1565" s="1">
        <f t="shared" si="248"/>
        <v>0</v>
      </c>
      <c r="AM1565" s="8" t="s">
        <v>226</v>
      </c>
      <c r="AN1565" s="1" t="s">
        <v>69</v>
      </c>
      <c r="AO1565" s="1" t="s">
        <v>70</v>
      </c>
      <c r="AP1565" s="1" t="s">
        <v>71</v>
      </c>
      <c r="AQ1565" s="1" t="s">
        <v>114</v>
      </c>
      <c r="AR1565" s="1" t="s">
        <v>224</v>
      </c>
      <c r="AS1565" s="1" t="s">
        <v>74</v>
      </c>
      <c r="AT1565" s="8" t="s">
        <v>226</v>
      </c>
      <c r="AU1565" s="8" t="s">
        <v>125</v>
      </c>
    </row>
    <row r="1566" spans="1:47" s="1" customFormat="1" ht="16">
      <c r="A1566" s="8" t="s">
        <v>225</v>
      </c>
      <c r="B1566" s="8" t="s">
        <v>226</v>
      </c>
      <c r="C1566" s="8" t="s">
        <v>66</v>
      </c>
      <c r="D1566" s="8" t="s">
        <v>67</v>
      </c>
      <c r="E1566" s="24">
        <v>109</v>
      </c>
      <c r="F1566" s="13">
        <v>0.28499999999999998</v>
      </c>
      <c r="G1566" s="24">
        <v>3157.8</v>
      </c>
      <c r="H1566" s="8" t="s">
        <v>125</v>
      </c>
      <c r="I1566" s="13">
        <v>-26.021000000000001</v>
      </c>
      <c r="J1566" s="38">
        <v>1.0772076210316723</v>
      </c>
      <c r="K1566" s="103">
        <f t="shared" si="249"/>
        <v>1.1651988381922456</v>
      </c>
      <c r="L1566" s="115"/>
      <c r="M1566" s="1" t="s">
        <v>69</v>
      </c>
      <c r="N1566" s="1" t="s">
        <v>70</v>
      </c>
      <c r="O1566" s="1" t="s">
        <v>71</v>
      </c>
      <c r="P1566" s="1" t="s">
        <v>114</v>
      </c>
      <c r="Q1566" s="1" t="s">
        <v>224</v>
      </c>
      <c r="R1566" s="1" t="s">
        <v>74</v>
      </c>
      <c r="S1566" s="8" t="s">
        <v>226</v>
      </c>
      <c r="T1566" s="8" t="s">
        <v>125</v>
      </c>
      <c r="U1566" s="25">
        <v>1.7999999999999999E-2</v>
      </c>
      <c r="V1566"/>
      <c r="W1566">
        <v>13.3</v>
      </c>
      <c r="X1566" s="70">
        <v>818.19799999999998</v>
      </c>
      <c r="Y1566" s="70">
        <v>504.44940000000003</v>
      </c>
      <c r="Z1566" s="70">
        <f t="shared" si="240"/>
        <v>0.61653707293344651</v>
      </c>
      <c r="AA1566" s="23">
        <f t="shared" si="241"/>
        <v>8.1999430700148395</v>
      </c>
      <c r="AB1566" s="25">
        <v>6.3979999999999997</v>
      </c>
      <c r="AC1566" s="23">
        <f t="shared" si="242"/>
        <v>0.78024931946124121</v>
      </c>
      <c r="AD1566" s="23">
        <f t="shared" si="243"/>
        <v>1.2816416176953487</v>
      </c>
      <c r="AE1566" s="23">
        <f t="shared" si="244"/>
        <v>2.3069549118516275E-2</v>
      </c>
      <c r="AF1566" s="1">
        <v>995</v>
      </c>
      <c r="AG1566" s="1">
        <f t="shared" si="245"/>
        <v>2.3185476501021382E-5</v>
      </c>
      <c r="AH1566" s="7">
        <v>2000</v>
      </c>
      <c r="AI1566" s="1">
        <v>10.673</v>
      </c>
      <c r="AJ1566" s="1">
        <f t="shared" si="246"/>
        <v>4.3446971799908892E-3</v>
      </c>
      <c r="AK1566" s="1">
        <f t="shared" si="247"/>
        <v>5.0624361064225097E-5</v>
      </c>
      <c r="AL1566" s="1">
        <f t="shared" si="248"/>
        <v>0</v>
      </c>
      <c r="AM1566" s="8" t="s">
        <v>226</v>
      </c>
      <c r="AN1566" s="1" t="s">
        <v>69</v>
      </c>
      <c r="AO1566" s="1" t="s">
        <v>70</v>
      </c>
      <c r="AP1566" s="1" t="s">
        <v>71</v>
      </c>
      <c r="AQ1566" s="1" t="s">
        <v>114</v>
      </c>
      <c r="AR1566" s="1" t="s">
        <v>224</v>
      </c>
      <c r="AS1566" s="1" t="s">
        <v>74</v>
      </c>
      <c r="AT1566" s="8" t="s">
        <v>226</v>
      </c>
      <c r="AU1566" s="8" t="s">
        <v>125</v>
      </c>
    </row>
    <row r="1567" spans="1:47" s="89" customFormat="1" ht="16">
      <c r="A1567" s="81" t="s">
        <v>230</v>
      </c>
      <c r="B1567" s="81" t="s">
        <v>231</v>
      </c>
      <c r="C1567" s="81" t="s">
        <v>66</v>
      </c>
      <c r="D1567" s="91" t="s">
        <v>67</v>
      </c>
      <c r="E1567" s="82">
        <v>117</v>
      </c>
      <c r="F1567" s="83">
        <v>0.29299999999999998</v>
      </c>
      <c r="G1567" s="82">
        <v>3157.6</v>
      </c>
      <c r="H1567" s="81" t="s">
        <v>125</v>
      </c>
      <c r="I1567" s="83">
        <v>-30.568000000000001</v>
      </c>
      <c r="J1567" s="84">
        <v>1.0722326221631908</v>
      </c>
      <c r="K1567" s="103">
        <f t="shared" si="249"/>
        <v>1.1598222234085729</v>
      </c>
      <c r="L1567" s="115"/>
      <c r="M1567" s="89" t="s">
        <v>119</v>
      </c>
      <c r="N1567" s="89" t="s">
        <v>120</v>
      </c>
      <c r="O1567" s="89" t="s">
        <v>71</v>
      </c>
      <c r="P1567" s="89" t="s">
        <v>114</v>
      </c>
      <c r="Q1567" s="89" t="s">
        <v>224</v>
      </c>
      <c r="R1567" s="89" t="s">
        <v>74</v>
      </c>
      <c r="S1567" s="81" t="s">
        <v>231</v>
      </c>
      <c r="T1567" s="81" t="s">
        <v>125</v>
      </c>
      <c r="U1567" s="85">
        <v>2.1999999999999999E-2</v>
      </c>
      <c r="V1567" s="86"/>
      <c r="W1567" s="86">
        <v>13.3</v>
      </c>
      <c r="X1567" s="87">
        <v>818.19799999999998</v>
      </c>
      <c r="Y1567" s="87">
        <v>504.44940000000003</v>
      </c>
      <c r="Z1567" s="87">
        <f t="shared" si="240"/>
        <v>0.61653707293344651</v>
      </c>
      <c r="AA1567" s="88">
        <f t="shared" si="241"/>
        <v>8.1999430700148395</v>
      </c>
      <c r="AB1567" s="85">
        <v>6.0270000000000001</v>
      </c>
      <c r="AC1567" s="88">
        <f t="shared" si="242"/>
        <v>0.73500510290604892</v>
      </c>
      <c r="AD1567" s="88">
        <f t="shared" si="243"/>
        <v>1.3605347718624257</v>
      </c>
      <c r="AE1567" s="88">
        <f t="shared" si="244"/>
        <v>2.9931764980973361E-2</v>
      </c>
      <c r="AF1567" s="89">
        <v>995</v>
      </c>
      <c r="AG1567" s="89">
        <f t="shared" si="245"/>
        <v>3.0082175860274735E-5</v>
      </c>
      <c r="AH1567" s="90">
        <v>2000</v>
      </c>
      <c r="AI1567" s="89">
        <v>10.205</v>
      </c>
      <c r="AJ1567" s="89">
        <f t="shared" si="246"/>
        <v>5.8955758667858377E-3</v>
      </c>
      <c r="AK1567" s="1">
        <f t="shared" si="247"/>
        <v>6.8378199100894749E-5</v>
      </c>
      <c r="AL1567" s="1">
        <f t="shared" si="248"/>
        <v>0</v>
      </c>
      <c r="AM1567" s="81" t="s">
        <v>231</v>
      </c>
      <c r="AN1567" s="89" t="s">
        <v>119</v>
      </c>
      <c r="AO1567" s="89" t="s">
        <v>120</v>
      </c>
      <c r="AP1567" s="89" t="s">
        <v>71</v>
      </c>
      <c r="AQ1567" s="89" t="s">
        <v>114</v>
      </c>
      <c r="AR1567" s="89" t="s">
        <v>224</v>
      </c>
      <c r="AS1567" s="89" t="s">
        <v>74</v>
      </c>
      <c r="AT1567" s="81" t="s">
        <v>231</v>
      </c>
      <c r="AU1567" s="81" t="s">
        <v>125</v>
      </c>
    </row>
    <row r="1568" spans="1:47" s="1" customFormat="1" ht="16">
      <c r="A1568" s="8" t="s">
        <v>64</v>
      </c>
      <c r="B1568" s="8" t="s">
        <v>65</v>
      </c>
      <c r="C1568" s="8" t="s">
        <v>66</v>
      </c>
      <c r="D1568" s="11" t="s">
        <v>67</v>
      </c>
      <c r="E1568" s="24">
        <v>124</v>
      </c>
      <c r="F1568" s="13">
        <v>0.91100000000000003</v>
      </c>
      <c r="G1568" s="24">
        <v>3394</v>
      </c>
      <c r="H1568" s="8" t="s">
        <v>106</v>
      </c>
      <c r="I1568" s="13">
        <v>124.98099999999999</v>
      </c>
      <c r="J1568" s="38">
        <v>1.2421393444652791</v>
      </c>
      <c r="K1568" s="103">
        <f t="shared" si="249"/>
        <v>1.3434199734070995</v>
      </c>
      <c r="L1568" s="115">
        <f>K1568-K1570</f>
        <v>0.17685785962194589</v>
      </c>
      <c r="M1568" s="1" t="s">
        <v>69</v>
      </c>
      <c r="N1568" s="1" t="s">
        <v>70</v>
      </c>
      <c r="O1568" s="1" t="s">
        <v>71</v>
      </c>
      <c r="P1568" s="1" t="s">
        <v>72</v>
      </c>
      <c r="Q1568" s="1" t="s">
        <v>73</v>
      </c>
      <c r="R1568" s="1" t="s">
        <v>74</v>
      </c>
      <c r="S1568" s="8" t="s">
        <v>65</v>
      </c>
      <c r="T1568" s="8" t="s">
        <v>106</v>
      </c>
      <c r="U1568" s="25">
        <v>4.9000000000000002E-2</v>
      </c>
      <c r="V1568"/>
      <c r="W1568">
        <v>13.3</v>
      </c>
      <c r="X1568" s="70">
        <v>818.19799999999998</v>
      </c>
      <c r="Y1568" s="70">
        <v>504.44940000000003</v>
      </c>
      <c r="Z1568" s="70">
        <f t="shared" si="240"/>
        <v>0.61653707293344651</v>
      </c>
      <c r="AA1568" s="23">
        <f t="shared" si="241"/>
        <v>8.1999430700148395</v>
      </c>
      <c r="AB1568" s="25">
        <v>6.6559999999999997</v>
      </c>
      <c r="AC1568" s="23">
        <f t="shared" si="242"/>
        <v>0.81171295253735887</v>
      </c>
      <c r="AD1568" s="23">
        <f t="shared" si="243"/>
        <v>1.2319626006632871</v>
      </c>
      <c r="AE1568" s="23">
        <f t="shared" si="244"/>
        <v>6.0366167432501068E-2</v>
      </c>
      <c r="AF1568" s="1">
        <v>995</v>
      </c>
      <c r="AG1568" s="1">
        <f t="shared" si="245"/>
        <v>6.0669515007538763E-5</v>
      </c>
      <c r="AH1568" s="7">
        <v>2000</v>
      </c>
      <c r="AI1568" s="1">
        <v>10.116</v>
      </c>
      <c r="AJ1568" s="1">
        <f t="shared" si="246"/>
        <v>1.19947637420994E-2</v>
      </c>
      <c r="AK1568" s="1">
        <f t="shared" si="247"/>
        <v>1.6114005187435618E-4</v>
      </c>
      <c r="AL1568" s="1">
        <f t="shared" si="248"/>
        <v>2.1213682420986217E-5</v>
      </c>
      <c r="AM1568" s="8" t="s">
        <v>65</v>
      </c>
      <c r="AN1568" s="1" t="s">
        <v>69</v>
      </c>
      <c r="AO1568" s="1" t="s">
        <v>70</v>
      </c>
      <c r="AP1568" s="1" t="s">
        <v>71</v>
      </c>
      <c r="AQ1568" s="1" t="s">
        <v>72</v>
      </c>
      <c r="AR1568" s="1" t="s">
        <v>73</v>
      </c>
      <c r="AS1568" s="1" t="s">
        <v>74</v>
      </c>
      <c r="AT1568" s="8" t="s">
        <v>65</v>
      </c>
      <c r="AU1568" s="8" t="s">
        <v>106</v>
      </c>
    </row>
    <row r="1569" spans="1:47" s="1" customFormat="1" ht="16">
      <c r="A1569" s="8" t="s">
        <v>75</v>
      </c>
      <c r="B1569" s="8" t="s">
        <v>65</v>
      </c>
      <c r="C1569" s="8" t="s">
        <v>66</v>
      </c>
      <c r="D1569" s="11" t="s">
        <v>67</v>
      </c>
      <c r="E1569" s="24">
        <v>119</v>
      </c>
      <c r="F1569" s="13">
        <v>0.84499999999999997</v>
      </c>
      <c r="G1569" s="24">
        <v>3393.7</v>
      </c>
      <c r="H1569" s="8" t="s">
        <v>106</v>
      </c>
      <c r="I1569" s="13">
        <v>121.70699999999999</v>
      </c>
      <c r="J1569" s="38">
        <v>1.2385691557006755</v>
      </c>
      <c r="K1569" s="103">
        <f t="shared" si="249"/>
        <v>1.3395626298196688</v>
      </c>
      <c r="L1569" s="115">
        <f>K1569-K1571</f>
        <v>0.17408947816482478</v>
      </c>
      <c r="M1569" s="1" t="s">
        <v>69</v>
      </c>
      <c r="N1569" s="1" t="s">
        <v>70</v>
      </c>
      <c r="O1569" s="1" t="s">
        <v>71</v>
      </c>
      <c r="P1569" s="1" t="s">
        <v>72</v>
      </c>
      <c r="Q1569" s="1" t="s">
        <v>73</v>
      </c>
      <c r="R1569" s="1" t="s">
        <v>74</v>
      </c>
      <c r="S1569" s="8" t="s">
        <v>65</v>
      </c>
      <c r="T1569" s="8" t="s">
        <v>106</v>
      </c>
      <c r="U1569" s="25">
        <v>0.05</v>
      </c>
      <c r="V1569"/>
      <c r="W1569">
        <v>13.3</v>
      </c>
      <c r="X1569" s="70">
        <v>818.19799999999998</v>
      </c>
      <c r="Y1569" s="70">
        <v>504.44940000000003</v>
      </c>
      <c r="Z1569" s="70">
        <f t="shared" si="240"/>
        <v>0.61653707293344651</v>
      </c>
      <c r="AA1569" s="23">
        <f t="shared" si="241"/>
        <v>8.1999430700148395</v>
      </c>
      <c r="AB1569" s="25">
        <v>6.6559999999999997</v>
      </c>
      <c r="AC1569" s="23">
        <f t="shared" si="242"/>
        <v>0.81171295253735887</v>
      </c>
      <c r="AD1569" s="23">
        <f t="shared" si="243"/>
        <v>1.2319626006632871</v>
      </c>
      <c r="AE1569" s="23">
        <f t="shared" si="244"/>
        <v>6.1598130033164361E-2</v>
      </c>
      <c r="AF1569" s="1">
        <v>995</v>
      </c>
      <c r="AG1569" s="1">
        <f t="shared" si="245"/>
        <v>6.1907668375039561E-5</v>
      </c>
      <c r="AH1569" s="7">
        <v>2000</v>
      </c>
      <c r="AI1569" s="1">
        <v>10.116</v>
      </c>
      <c r="AJ1569" s="1">
        <f t="shared" si="246"/>
        <v>1.223955483887694E-2</v>
      </c>
      <c r="AK1569" s="1">
        <f t="shared" si="247"/>
        <v>1.6395650267788048E-4</v>
      </c>
      <c r="AL1569" s="1">
        <f t="shared" si="248"/>
        <v>2.1307777148698426E-5</v>
      </c>
      <c r="AM1569" s="8" t="s">
        <v>65</v>
      </c>
      <c r="AN1569" s="1" t="s">
        <v>69</v>
      </c>
      <c r="AO1569" s="1" t="s">
        <v>70</v>
      </c>
      <c r="AP1569" s="1" t="s">
        <v>71</v>
      </c>
      <c r="AQ1569" s="1" t="s">
        <v>72</v>
      </c>
      <c r="AR1569" s="1" t="s">
        <v>73</v>
      </c>
      <c r="AS1569" s="1" t="s">
        <v>74</v>
      </c>
      <c r="AT1569" s="8" t="s">
        <v>65</v>
      </c>
      <c r="AU1569" s="8" t="s">
        <v>106</v>
      </c>
    </row>
    <row r="1570" spans="1:47" s="1" customFormat="1" ht="16">
      <c r="A1570" s="8" t="s">
        <v>112</v>
      </c>
      <c r="B1570" s="8" t="s">
        <v>113</v>
      </c>
      <c r="C1570" s="8" t="s">
        <v>66</v>
      </c>
      <c r="D1570" s="11" t="s">
        <v>67</v>
      </c>
      <c r="E1570" s="24">
        <v>97</v>
      </c>
      <c r="F1570" s="13">
        <v>0.745</v>
      </c>
      <c r="G1570" s="24">
        <v>3395.6</v>
      </c>
      <c r="H1570" s="8" t="s">
        <v>106</v>
      </c>
      <c r="I1570" s="13">
        <v>-24.867999999999999</v>
      </c>
      <c r="J1570" s="38">
        <v>1.078469070797347</v>
      </c>
      <c r="K1570" s="103">
        <f t="shared" si="249"/>
        <v>1.1665621137851536</v>
      </c>
      <c r="L1570" s="115"/>
      <c r="M1570" s="1" t="s">
        <v>69</v>
      </c>
      <c r="N1570" s="1" t="s">
        <v>70</v>
      </c>
      <c r="O1570" s="1" t="s">
        <v>71</v>
      </c>
      <c r="P1570" s="1" t="s">
        <v>114</v>
      </c>
      <c r="Q1570" s="1" t="s">
        <v>73</v>
      </c>
      <c r="R1570" s="1" t="s">
        <v>74</v>
      </c>
      <c r="S1570" s="8" t="s">
        <v>113</v>
      </c>
      <c r="T1570" s="8" t="s">
        <v>106</v>
      </c>
      <c r="U1570" s="25">
        <v>5.2999999999999999E-2</v>
      </c>
      <c r="V1570"/>
      <c r="W1570">
        <v>13.3</v>
      </c>
      <c r="X1570" s="70">
        <v>818.19799999999998</v>
      </c>
      <c r="Y1570" s="70">
        <v>504.44940000000003</v>
      </c>
      <c r="Z1570" s="70">
        <f t="shared" si="240"/>
        <v>0.61653707293344651</v>
      </c>
      <c r="AA1570" s="23">
        <f t="shared" si="241"/>
        <v>8.1999430700148395</v>
      </c>
      <c r="AB1570" s="25">
        <v>6.609</v>
      </c>
      <c r="AC1570" s="23">
        <f t="shared" si="242"/>
        <v>0.80598120542659324</v>
      </c>
      <c r="AD1570" s="23">
        <f t="shared" si="243"/>
        <v>1.2407237206861612</v>
      </c>
      <c r="AE1570" s="23">
        <f t="shared" si="244"/>
        <v>6.5758357196366538E-2</v>
      </c>
      <c r="AF1570" s="1">
        <v>995</v>
      </c>
      <c r="AG1570" s="1">
        <f t="shared" si="245"/>
        <v>6.608880120237843E-5</v>
      </c>
      <c r="AH1570" s="7">
        <v>2000</v>
      </c>
      <c r="AI1570" s="1">
        <v>10.411</v>
      </c>
      <c r="AJ1570" s="1">
        <f t="shared" si="246"/>
        <v>1.2695956431155208E-2</v>
      </c>
      <c r="AK1570" s="1">
        <f t="shared" si="247"/>
        <v>1.4810621770852634E-4</v>
      </c>
      <c r="AL1570" s="1">
        <f t="shared" si="248"/>
        <v>0</v>
      </c>
      <c r="AM1570" s="8" t="s">
        <v>113</v>
      </c>
      <c r="AN1570" s="1" t="s">
        <v>69</v>
      </c>
      <c r="AO1570" s="1" t="s">
        <v>70</v>
      </c>
      <c r="AP1570" s="1" t="s">
        <v>71</v>
      </c>
      <c r="AQ1570" s="1" t="s">
        <v>114</v>
      </c>
      <c r="AR1570" s="1" t="s">
        <v>73</v>
      </c>
      <c r="AS1570" s="1" t="s">
        <v>74</v>
      </c>
      <c r="AT1570" s="8" t="s">
        <v>113</v>
      </c>
      <c r="AU1570" s="8" t="s">
        <v>106</v>
      </c>
    </row>
    <row r="1571" spans="1:47" s="1" customFormat="1" ht="16">
      <c r="A1571" s="8" t="s">
        <v>115</v>
      </c>
      <c r="B1571" s="8" t="s">
        <v>113</v>
      </c>
      <c r="C1571" s="8" t="s">
        <v>66</v>
      </c>
      <c r="D1571" s="11" t="s">
        <v>67</v>
      </c>
      <c r="E1571" s="24">
        <v>97</v>
      </c>
      <c r="F1571" s="13">
        <v>0.76500000000000001</v>
      </c>
      <c r="G1571" s="24">
        <v>3393.7</v>
      </c>
      <c r="H1571" s="8" t="s">
        <v>106</v>
      </c>
      <c r="I1571" s="13">
        <v>-25.789000000000001</v>
      </c>
      <c r="J1571" s="38">
        <v>1.0774614452525451</v>
      </c>
      <c r="K1571" s="103">
        <f t="shared" si="249"/>
        <v>1.165473151654844</v>
      </c>
      <c r="L1571" s="115"/>
      <c r="M1571" s="1" t="s">
        <v>69</v>
      </c>
      <c r="N1571" s="1" t="s">
        <v>70</v>
      </c>
      <c r="O1571" s="1" t="s">
        <v>71</v>
      </c>
      <c r="P1571" s="1" t="s">
        <v>114</v>
      </c>
      <c r="Q1571" s="1" t="s">
        <v>73</v>
      </c>
      <c r="R1571" s="1" t="s">
        <v>74</v>
      </c>
      <c r="S1571" s="8" t="s">
        <v>113</v>
      </c>
      <c r="T1571" s="8" t="s">
        <v>106</v>
      </c>
      <c r="U1571" s="25">
        <v>5.3999999999999999E-2</v>
      </c>
      <c r="V1571"/>
      <c r="W1571">
        <v>13.3</v>
      </c>
      <c r="X1571" s="70">
        <v>818.19799999999998</v>
      </c>
      <c r="Y1571" s="70">
        <v>504.44940000000003</v>
      </c>
      <c r="Z1571" s="70">
        <f t="shared" si="240"/>
        <v>0.61653707293344651</v>
      </c>
      <c r="AA1571" s="23">
        <f t="shared" si="241"/>
        <v>8.1999430700148395</v>
      </c>
      <c r="AB1571" s="25">
        <v>6.609</v>
      </c>
      <c r="AC1571" s="23">
        <f t="shared" si="242"/>
        <v>0.80598120542659324</v>
      </c>
      <c r="AD1571" s="23">
        <f t="shared" si="243"/>
        <v>1.2407237206861612</v>
      </c>
      <c r="AE1571" s="23">
        <f t="shared" si="244"/>
        <v>6.69990809170527E-2</v>
      </c>
      <c r="AF1571" s="1">
        <v>995</v>
      </c>
      <c r="AG1571" s="1">
        <f t="shared" si="245"/>
        <v>6.733575971563085E-5</v>
      </c>
      <c r="AH1571" s="7">
        <v>2000</v>
      </c>
      <c r="AI1571" s="1">
        <v>10.411</v>
      </c>
      <c r="AJ1571" s="1">
        <f t="shared" si="246"/>
        <v>1.2935502778912854E-2</v>
      </c>
      <c r="AK1571" s="1">
        <f t="shared" si="247"/>
        <v>1.5075981191979557E-4</v>
      </c>
      <c r="AL1571" s="1">
        <f t="shared" si="248"/>
        <v>0</v>
      </c>
      <c r="AM1571" s="8" t="s">
        <v>113</v>
      </c>
      <c r="AN1571" s="1" t="s">
        <v>69</v>
      </c>
      <c r="AO1571" s="1" t="s">
        <v>70</v>
      </c>
      <c r="AP1571" s="1" t="s">
        <v>71</v>
      </c>
      <c r="AQ1571" s="1" t="s">
        <v>114</v>
      </c>
      <c r="AR1571" s="1" t="s">
        <v>73</v>
      </c>
      <c r="AS1571" s="1" t="s">
        <v>74</v>
      </c>
      <c r="AT1571" s="8" t="s">
        <v>113</v>
      </c>
      <c r="AU1571" s="8" t="s">
        <v>106</v>
      </c>
    </row>
    <row r="1572" spans="1:47" s="1" customFormat="1" ht="16">
      <c r="A1572" s="8" t="s">
        <v>116</v>
      </c>
      <c r="B1572" s="8" t="s">
        <v>117</v>
      </c>
      <c r="C1572" s="8" t="s">
        <v>66</v>
      </c>
      <c r="D1572" s="11" t="s">
        <v>67</v>
      </c>
      <c r="E1572" s="24">
        <v>126</v>
      </c>
      <c r="F1572" s="13">
        <v>1.5409999999999999</v>
      </c>
      <c r="G1572" s="24">
        <v>3394.4</v>
      </c>
      <c r="H1572" s="8" t="s">
        <v>106</v>
      </c>
      <c r="I1572" s="13">
        <v>181.04400000000001</v>
      </c>
      <c r="J1572" s="38">
        <v>1.3032341639376988</v>
      </c>
      <c r="K1572" s="103">
        <f t="shared" si="249"/>
        <v>1.4094252029293799</v>
      </c>
      <c r="L1572" s="115">
        <f>K1572-K1573</f>
        <v>0.24553883384067099</v>
      </c>
      <c r="M1572" s="1" t="s">
        <v>119</v>
      </c>
      <c r="N1572" s="1" t="s">
        <v>120</v>
      </c>
      <c r="O1572" s="1" t="s">
        <v>71</v>
      </c>
      <c r="P1572" s="1" t="s">
        <v>72</v>
      </c>
      <c r="Q1572" s="1" t="s">
        <v>73</v>
      </c>
      <c r="R1572" s="1" t="s">
        <v>74</v>
      </c>
      <c r="S1572" s="8" t="s">
        <v>117</v>
      </c>
      <c r="T1572" s="8" t="s">
        <v>106</v>
      </c>
      <c r="U1572" s="25">
        <v>8.5999999999999993E-2</v>
      </c>
      <c r="V1572"/>
      <c r="W1572">
        <v>13.3</v>
      </c>
      <c r="X1572" s="70">
        <v>818.19799999999998</v>
      </c>
      <c r="Y1572" s="70">
        <v>504.44940000000003</v>
      </c>
      <c r="Z1572" s="70">
        <f t="shared" si="240"/>
        <v>0.61653707293344651</v>
      </c>
      <c r="AA1572" s="23">
        <f t="shared" si="241"/>
        <v>8.1999430700148395</v>
      </c>
      <c r="AB1572" s="25">
        <v>7.4029999999999996</v>
      </c>
      <c r="AC1572" s="23">
        <f t="shared" si="242"/>
        <v>0.90281114597867596</v>
      </c>
      <c r="AD1572" s="23">
        <f t="shared" si="243"/>
        <v>1.1076513670153776</v>
      </c>
      <c r="AE1572" s="23">
        <f t="shared" si="244"/>
        <v>9.5258017563322459E-2</v>
      </c>
      <c r="AF1572" s="1">
        <v>995</v>
      </c>
      <c r="AG1572" s="1">
        <f t="shared" si="245"/>
        <v>9.5736701068665787E-5</v>
      </c>
      <c r="AH1572" s="7">
        <v>2000</v>
      </c>
      <c r="AI1572" s="1">
        <v>10.256</v>
      </c>
      <c r="AJ1572" s="1">
        <f t="shared" si="246"/>
        <v>1.866940348452921E-2</v>
      </c>
      <c r="AK1572" s="1">
        <f t="shared" si="247"/>
        <v>2.631312779475305E-4</v>
      </c>
      <c r="AL1572" s="1">
        <f t="shared" si="248"/>
        <v>4.5840635600922617E-5</v>
      </c>
      <c r="AM1572" s="8" t="s">
        <v>117</v>
      </c>
      <c r="AN1572" s="1" t="s">
        <v>119</v>
      </c>
      <c r="AO1572" s="1" t="s">
        <v>120</v>
      </c>
      <c r="AP1572" s="1" t="s">
        <v>71</v>
      </c>
      <c r="AQ1572" s="1" t="s">
        <v>72</v>
      </c>
      <c r="AR1572" s="1" t="s">
        <v>73</v>
      </c>
      <c r="AS1572" s="1" t="s">
        <v>74</v>
      </c>
      <c r="AT1572" s="8" t="s">
        <v>117</v>
      </c>
      <c r="AU1572" s="8" t="s">
        <v>106</v>
      </c>
    </row>
    <row r="1573" spans="1:47" s="1" customFormat="1" ht="16">
      <c r="A1573" s="8" t="s">
        <v>126</v>
      </c>
      <c r="B1573" s="8" t="s">
        <v>127</v>
      </c>
      <c r="C1573" s="8" t="s">
        <v>66</v>
      </c>
      <c r="D1573" s="11" t="s">
        <v>67</v>
      </c>
      <c r="E1573" s="24">
        <v>122</v>
      </c>
      <c r="F1573" s="13">
        <v>1.36</v>
      </c>
      <c r="G1573" s="24">
        <v>3395.8</v>
      </c>
      <c r="H1573" s="8" t="s">
        <v>106</v>
      </c>
      <c r="I1573" s="13">
        <v>-27.131</v>
      </c>
      <c r="J1573" s="38">
        <v>1.0759931853981679</v>
      </c>
      <c r="K1573" s="103">
        <f t="shared" si="249"/>
        <v>1.1638863690887089</v>
      </c>
      <c r="L1573" s="115"/>
      <c r="M1573" s="1" t="s">
        <v>119</v>
      </c>
      <c r="N1573" s="1" t="s">
        <v>120</v>
      </c>
      <c r="O1573" s="1" t="s">
        <v>71</v>
      </c>
      <c r="P1573" s="1" t="s">
        <v>114</v>
      </c>
      <c r="Q1573" s="1" t="s">
        <v>73</v>
      </c>
      <c r="R1573" s="1" t="s">
        <v>74</v>
      </c>
      <c r="S1573" s="8" t="s">
        <v>127</v>
      </c>
      <c r="T1573" s="8" t="s">
        <v>106</v>
      </c>
      <c r="U1573" s="25">
        <v>8.2000000000000003E-2</v>
      </c>
      <c r="V1573"/>
      <c r="W1573">
        <v>13.3</v>
      </c>
      <c r="X1573" s="70">
        <v>818.19799999999998</v>
      </c>
      <c r="Y1573" s="70">
        <v>504.44940000000003</v>
      </c>
      <c r="Z1573" s="70">
        <f t="shared" si="240"/>
        <v>0.61653707293344651</v>
      </c>
      <c r="AA1573" s="23">
        <f t="shared" si="241"/>
        <v>8.1999430700148395</v>
      </c>
      <c r="AB1573" s="25">
        <v>6.4210000000000003</v>
      </c>
      <c r="AC1573" s="23">
        <f t="shared" si="242"/>
        <v>0.78305421698353084</v>
      </c>
      <c r="AD1573" s="23">
        <f t="shared" si="243"/>
        <v>1.277050781811998</v>
      </c>
      <c r="AE1573" s="23">
        <f t="shared" si="244"/>
        <v>0.10471816410858384</v>
      </c>
      <c r="AF1573" s="1">
        <v>995</v>
      </c>
      <c r="AG1573" s="1">
        <f t="shared" si="245"/>
        <v>1.0524438603877772E-4</v>
      </c>
      <c r="AH1573" s="7">
        <v>2000</v>
      </c>
      <c r="AI1573" s="1">
        <v>10.188000000000001</v>
      </c>
      <c r="AJ1573" s="1">
        <f t="shared" si="246"/>
        <v>2.0660460549426329E-2</v>
      </c>
      <c r="AK1573" s="1">
        <f t="shared" si="247"/>
        <v>2.4046428412572324E-4</v>
      </c>
      <c r="AL1573" s="1">
        <f t="shared" si="248"/>
        <v>0</v>
      </c>
      <c r="AM1573" s="8" t="s">
        <v>127</v>
      </c>
      <c r="AN1573" s="1" t="s">
        <v>119</v>
      </c>
      <c r="AO1573" s="1" t="s">
        <v>120</v>
      </c>
      <c r="AP1573" s="1" t="s">
        <v>71</v>
      </c>
      <c r="AQ1573" s="1" t="s">
        <v>114</v>
      </c>
      <c r="AR1573" s="1" t="s">
        <v>73</v>
      </c>
      <c r="AS1573" s="1" t="s">
        <v>74</v>
      </c>
      <c r="AT1573" s="8" t="s">
        <v>127</v>
      </c>
      <c r="AU1573" s="8" t="s">
        <v>106</v>
      </c>
    </row>
    <row r="1574" spans="1:47" s="1" customFormat="1" ht="16">
      <c r="A1574" s="8" t="s">
        <v>128</v>
      </c>
      <c r="B1574" s="8" t="s">
        <v>129</v>
      </c>
      <c r="C1574" s="8" t="s">
        <v>66</v>
      </c>
      <c r="D1574" s="11" t="s">
        <v>67</v>
      </c>
      <c r="E1574" s="24">
        <v>105</v>
      </c>
      <c r="F1574" s="13">
        <v>0.68</v>
      </c>
      <c r="G1574" s="24">
        <v>3392.3</v>
      </c>
      <c r="H1574" s="8" t="s">
        <v>106</v>
      </c>
      <c r="I1574" s="13">
        <v>135.69499999999999</v>
      </c>
      <c r="J1574" s="38">
        <v>1.2538208030336382</v>
      </c>
      <c r="K1574" s="103">
        <f t="shared" si="249"/>
        <v>1.356040827619722</v>
      </c>
      <c r="L1574" s="115">
        <f>K1574-K1575</f>
        <v>0.19124636808451645</v>
      </c>
      <c r="M1574" s="1" t="s">
        <v>69</v>
      </c>
      <c r="N1574" s="1" t="s">
        <v>70</v>
      </c>
      <c r="O1574" s="1" t="s">
        <v>71</v>
      </c>
      <c r="P1574" s="1" t="s">
        <v>72</v>
      </c>
      <c r="Q1574" s="1" t="s">
        <v>130</v>
      </c>
      <c r="R1574" s="1" t="s">
        <v>131</v>
      </c>
      <c r="S1574" s="8" t="s">
        <v>129</v>
      </c>
      <c r="T1574" s="8" t="s">
        <v>106</v>
      </c>
      <c r="U1574" s="25">
        <v>4.3999999999999997E-2</v>
      </c>
      <c r="V1574"/>
      <c r="W1574">
        <v>13.3</v>
      </c>
      <c r="X1574" s="70">
        <v>818.19799999999998</v>
      </c>
      <c r="Y1574" s="70">
        <v>504.44940000000003</v>
      </c>
      <c r="Z1574" s="70">
        <f t="shared" si="240"/>
        <v>0.61653707293344651</v>
      </c>
      <c r="AA1574" s="23">
        <f t="shared" si="241"/>
        <v>8.1999430700148395</v>
      </c>
      <c r="AB1574" s="25">
        <v>4.9630000000000001</v>
      </c>
      <c r="AC1574" s="23">
        <f t="shared" si="242"/>
        <v>0.60524810448361055</v>
      </c>
      <c r="AD1574" s="23">
        <f t="shared" si="243"/>
        <v>1.652215005040266</v>
      </c>
      <c r="AE1574" s="23">
        <f t="shared" si="244"/>
        <v>7.2697460221771704E-2</v>
      </c>
      <c r="AF1574" s="1">
        <v>995</v>
      </c>
      <c r="AG1574" s="1">
        <f t="shared" si="245"/>
        <v>7.3062774092232872E-5</v>
      </c>
      <c r="AH1574" s="7">
        <v>2000</v>
      </c>
      <c r="AI1574" s="1">
        <v>10.321999999999999</v>
      </c>
      <c r="AJ1574" s="1">
        <f t="shared" si="246"/>
        <v>1.4156708795239852E-2</v>
      </c>
      <c r="AK1574" s="1">
        <f t="shared" si="247"/>
        <v>1.9197075111068447E-4</v>
      </c>
      <c r="AL1574" s="1">
        <f t="shared" si="248"/>
        <v>2.7074191411197519E-5</v>
      </c>
      <c r="AM1574" s="8" t="s">
        <v>129</v>
      </c>
      <c r="AN1574" s="1" t="s">
        <v>69</v>
      </c>
      <c r="AO1574" s="1" t="s">
        <v>70</v>
      </c>
      <c r="AP1574" s="1" t="s">
        <v>71</v>
      </c>
      <c r="AQ1574" s="1" t="s">
        <v>72</v>
      </c>
      <c r="AR1574" s="1" t="s">
        <v>130</v>
      </c>
      <c r="AS1574" s="1" t="s">
        <v>131</v>
      </c>
      <c r="AT1574" s="8" t="s">
        <v>129</v>
      </c>
      <c r="AU1574" s="8" t="s">
        <v>106</v>
      </c>
    </row>
    <row r="1575" spans="1:47" s="1" customFormat="1" ht="16">
      <c r="A1575" s="8" t="s">
        <v>132</v>
      </c>
      <c r="B1575" s="8" t="s">
        <v>133</v>
      </c>
      <c r="C1575" s="8" t="s">
        <v>66</v>
      </c>
      <c r="D1575" s="8" t="s">
        <v>67</v>
      </c>
      <c r="E1575" s="24">
        <v>85</v>
      </c>
      <c r="F1575" s="13">
        <v>1.038</v>
      </c>
      <c r="G1575" s="24">
        <v>3395.4</v>
      </c>
      <c r="H1575" s="8" t="s">
        <v>106</v>
      </c>
      <c r="I1575" s="13">
        <v>-26.363</v>
      </c>
      <c r="J1575" s="38">
        <v>1.0768334467444809</v>
      </c>
      <c r="K1575" s="103">
        <f t="shared" si="249"/>
        <v>1.1647944595352056</v>
      </c>
      <c r="L1575" s="115"/>
      <c r="M1575" s="1" t="s">
        <v>69</v>
      </c>
      <c r="N1575" s="1" t="s">
        <v>70</v>
      </c>
      <c r="O1575" s="1" t="s">
        <v>71</v>
      </c>
      <c r="P1575" s="1" t="s">
        <v>114</v>
      </c>
      <c r="Q1575" s="1" t="s">
        <v>130</v>
      </c>
      <c r="R1575" s="1" t="s">
        <v>131</v>
      </c>
      <c r="S1575" s="8" t="s">
        <v>133</v>
      </c>
      <c r="T1575" s="8" t="s">
        <v>106</v>
      </c>
      <c r="U1575" s="25">
        <v>6.5000000000000002E-2</v>
      </c>
      <c r="V1575"/>
      <c r="W1575">
        <v>13.3</v>
      </c>
      <c r="X1575" s="70">
        <v>818.19799999999998</v>
      </c>
      <c r="Y1575" s="70">
        <v>504.44940000000003</v>
      </c>
      <c r="Z1575" s="70">
        <f t="shared" si="240"/>
        <v>0.61653707293344651</v>
      </c>
      <c r="AA1575" s="23">
        <f t="shared" si="241"/>
        <v>8.1999430700148395</v>
      </c>
      <c r="AB1575" s="25">
        <v>3.1789999999999998</v>
      </c>
      <c r="AC1575" s="23">
        <f t="shared" si="242"/>
        <v>0.38768561840689059</v>
      </c>
      <c r="AD1575" s="23">
        <f t="shared" si="243"/>
        <v>2.5794095847797545</v>
      </c>
      <c r="AE1575" s="23">
        <f t="shared" si="244"/>
        <v>0.16766162301068405</v>
      </c>
      <c r="AF1575" s="1">
        <v>950</v>
      </c>
      <c r="AG1575" s="1">
        <f t="shared" si="245"/>
        <v>1.7648591895861479E-4</v>
      </c>
      <c r="AH1575" s="7">
        <v>2000</v>
      </c>
      <c r="AI1575" s="1">
        <v>10.337999999999999</v>
      </c>
      <c r="AJ1575" s="1">
        <f t="shared" si="246"/>
        <v>3.4143145474678817E-2</v>
      </c>
      <c r="AK1575" s="1">
        <f t="shared" si="247"/>
        <v>3.9769746680010413E-4</v>
      </c>
      <c r="AL1575" s="1">
        <f t="shared" si="248"/>
        <v>0</v>
      </c>
      <c r="AM1575" s="8" t="s">
        <v>133</v>
      </c>
      <c r="AN1575" s="1" t="s">
        <v>69</v>
      </c>
      <c r="AO1575" s="1" t="s">
        <v>70</v>
      </c>
      <c r="AP1575" s="1" t="s">
        <v>71</v>
      </c>
      <c r="AQ1575" s="1" t="s">
        <v>114</v>
      </c>
      <c r="AR1575" s="1" t="s">
        <v>130</v>
      </c>
      <c r="AS1575" s="1" t="s">
        <v>131</v>
      </c>
      <c r="AT1575" s="8" t="s">
        <v>133</v>
      </c>
      <c r="AU1575" s="8" t="s">
        <v>106</v>
      </c>
    </row>
    <row r="1576" spans="1:47" s="1" customFormat="1" ht="16">
      <c r="A1576" s="8" t="s">
        <v>134</v>
      </c>
      <c r="B1576" s="8" t="s">
        <v>135</v>
      </c>
      <c r="C1576" s="8" t="s">
        <v>66</v>
      </c>
      <c r="D1576" s="8" t="s">
        <v>67</v>
      </c>
      <c r="E1576" s="24">
        <v>103</v>
      </c>
      <c r="F1576" s="13">
        <v>0.44600000000000001</v>
      </c>
      <c r="G1576" s="24">
        <v>3394.8</v>
      </c>
      <c r="H1576" s="8" t="s">
        <v>106</v>
      </c>
      <c r="I1576" s="13">
        <v>105.747</v>
      </c>
      <c r="J1576" s="38">
        <v>1.2211616064688002</v>
      </c>
      <c r="K1576" s="103">
        <f t="shared" si="249"/>
        <v>1.3207546435138244</v>
      </c>
      <c r="L1576" s="115">
        <f>K1576-K1577</f>
        <v>0.15617183377619748</v>
      </c>
      <c r="M1576" s="1" t="s">
        <v>69</v>
      </c>
      <c r="N1576" s="1" t="s">
        <v>70</v>
      </c>
      <c r="O1576" s="1" t="s">
        <v>71</v>
      </c>
      <c r="P1576" s="1" t="s">
        <v>72</v>
      </c>
      <c r="Q1576" s="1" t="s">
        <v>130</v>
      </c>
      <c r="R1576" s="1" t="s">
        <v>74</v>
      </c>
      <c r="S1576" s="8" t="s">
        <v>135</v>
      </c>
      <c r="T1576" s="8" t="s">
        <v>106</v>
      </c>
      <c r="U1576" s="25">
        <v>2.7E-2</v>
      </c>
      <c r="V1576"/>
      <c r="W1576">
        <v>13.3</v>
      </c>
      <c r="X1576" s="70">
        <v>818.19799999999998</v>
      </c>
      <c r="Y1576" s="70">
        <v>504.44940000000003</v>
      </c>
      <c r="Z1576" s="70">
        <f t="shared" si="240"/>
        <v>0.61653707293344651</v>
      </c>
      <c r="AA1576" s="23">
        <f t="shared" si="241"/>
        <v>8.1999430700148395</v>
      </c>
      <c r="AB1576" s="25">
        <v>4.9889999999999999</v>
      </c>
      <c r="AC1576" s="23">
        <f t="shared" si="242"/>
        <v>0.60841885820445962</v>
      </c>
      <c r="AD1576" s="23">
        <f t="shared" si="243"/>
        <v>1.6436045439997673</v>
      </c>
      <c r="AE1576" s="23">
        <f t="shared" si="244"/>
        <v>4.4377322687993714E-2</v>
      </c>
      <c r="AF1576" s="1">
        <v>995</v>
      </c>
      <c r="AG1576" s="1">
        <f t="shared" si="245"/>
        <v>4.4600324309541421E-5</v>
      </c>
      <c r="AH1576" s="7">
        <v>2000</v>
      </c>
      <c r="AI1576" s="1">
        <v>10.167999999999999</v>
      </c>
      <c r="AJ1576" s="1">
        <f t="shared" si="246"/>
        <v>8.7726837744967409E-3</v>
      </c>
      <c r="AK1576" s="1">
        <f t="shared" si="247"/>
        <v>1.1586562831244954E-4</v>
      </c>
      <c r="AL1576" s="1">
        <f t="shared" si="248"/>
        <v>1.3700461122018496E-5</v>
      </c>
      <c r="AM1576" s="8" t="s">
        <v>135</v>
      </c>
      <c r="AN1576" s="1" t="s">
        <v>69</v>
      </c>
      <c r="AO1576" s="1" t="s">
        <v>70</v>
      </c>
      <c r="AP1576" s="1" t="s">
        <v>71</v>
      </c>
      <c r="AQ1576" s="1" t="s">
        <v>72</v>
      </c>
      <c r="AR1576" s="1" t="s">
        <v>130</v>
      </c>
      <c r="AS1576" s="1" t="s">
        <v>74</v>
      </c>
      <c r="AT1576" s="8" t="s">
        <v>135</v>
      </c>
      <c r="AU1576" s="8" t="s">
        <v>106</v>
      </c>
    </row>
    <row r="1577" spans="1:47" s="1" customFormat="1" ht="16">
      <c r="A1577" s="8" t="s">
        <v>136</v>
      </c>
      <c r="B1577" s="8" t="s">
        <v>137</v>
      </c>
      <c r="C1577" s="8" t="s">
        <v>66</v>
      </c>
      <c r="D1577" s="11" t="s">
        <v>67</v>
      </c>
      <c r="E1577" s="24">
        <v>99</v>
      </c>
      <c r="F1577" s="13">
        <v>0.81399999999999995</v>
      </c>
      <c r="G1577" s="24">
        <v>3394.8</v>
      </c>
      <c r="H1577" s="8" t="s">
        <v>106</v>
      </c>
      <c r="I1577" s="13">
        <v>-26.542000000000002</v>
      </c>
      <c r="J1577" s="38">
        <v>1.0766376058575076</v>
      </c>
      <c r="K1577" s="103">
        <f t="shared" si="249"/>
        <v>1.164582809737627</v>
      </c>
      <c r="L1577" s="115"/>
      <c r="M1577" s="1" t="s">
        <v>69</v>
      </c>
      <c r="N1577" s="1" t="s">
        <v>70</v>
      </c>
      <c r="O1577" s="1" t="s">
        <v>71</v>
      </c>
      <c r="P1577" s="1" t="s">
        <v>114</v>
      </c>
      <c r="Q1577" s="1" t="s">
        <v>130</v>
      </c>
      <c r="R1577" s="1" t="s">
        <v>74</v>
      </c>
      <c r="S1577" s="8" t="s">
        <v>137</v>
      </c>
      <c r="T1577" s="8" t="s">
        <v>106</v>
      </c>
      <c r="U1577" s="25">
        <v>5.7000000000000002E-2</v>
      </c>
      <c r="V1577"/>
      <c r="W1577">
        <v>13.3</v>
      </c>
      <c r="X1577" s="70">
        <v>818.19799999999998</v>
      </c>
      <c r="Y1577" s="70">
        <v>504.44940000000003</v>
      </c>
      <c r="Z1577" s="70">
        <f t="shared" si="240"/>
        <v>0.61653707293344651</v>
      </c>
      <c r="AA1577" s="23">
        <f t="shared" si="241"/>
        <v>8.1999430700148395</v>
      </c>
      <c r="AB1577" s="25">
        <v>7.1289999999999996</v>
      </c>
      <c r="AC1577" s="23">
        <f t="shared" si="242"/>
        <v>0.86939627984357437</v>
      </c>
      <c r="AD1577" s="23">
        <f t="shared" si="243"/>
        <v>1.1502234633209201</v>
      </c>
      <c r="AE1577" s="23">
        <f t="shared" si="244"/>
        <v>6.5562737409292443E-2</v>
      </c>
      <c r="AF1577" s="1">
        <v>950</v>
      </c>
      <c r="AG1577" s="1">
        <f t="shared" si="245"/>
        <v>6.9013407799255205E-5</v>
      </c>
      <c r="AH1577" s="7">
        <v>2000</v>
      </c>
      <c r="AI1577" s="1">
        <v>10.287000000000001</v>
      </c>
      <c r="AJ1577" s="1">
        <f t="shared" si="246"/>
        <v>1.3417596539176669E-2</v>
      </c>
      <c r="AK1577" s="1">
        <f t="shared" si="247"/>
        <v>1.5625902277520223E-4</v>
      </c>
      <c r="AL1577" s="1">
        <f t="shared" si="248"/>
        <v>0</v>
      </c>
      <c r="AM1577" s="8" t="s">
        <v>137</v>
      </c>
      <c r="AN1577" s="1" t="s">
        <v>69</v>
      </c>
      <c r="AO1577" s="1" t="s">
        <v>70</v>
      </c>
      <c r="AP1577" s="1" t="s">
        <v>71</v>
      </c>
      <c r="AQ1577" s="1" t="s">
        <v>114</v>
      </c>
      <c r="AR1577" s="1" t="s">
        <v>130</v>
      </c>
      <c r="AS1577" s="1" t="s">
        <v>74</v>
      </c>
      <c r="AT1577" s="8" t="s">
        <v>137</v>
      </c>
      <c r="AU1577" s="8" t="s">
        <v>106</v>
      </c>
    </row>
    <row r="1578" spans="1:47" s="1" customFormat="1" ht="16">
      <c r="A1578" s="8" t="s">
        <v>138</v>
      </c>
      <c r="B1578" s="8" t="s">
        <v>139</v>
      </c>
      <c r="C1578" s="8" t="s">
        <v>66</v>
      </c>
      <c r="D1578" s="11" t="s">
        <v>67</v>
      </c>
      <c r="E1578" s="24">
        <v>105</v>
      </c>
      <c r="F1578" s="13">
        <v>0.63100000000000001</v>
      </c>
      <c r="G1578" s="24">
        <v>3393.3</v>
      </c>
      <c r="H1578" s="8" t="s">
        <v>106</v>
      </c>
      <c r="I1578" s="13">
        <v>79.203999999999994</v>
      </c>
      <c r="J1578" s="38">
        <v>1.1921976011180027</v>
      </c>
      <c r="K1578" s="103">
        <f t="shared" si="249"/>
        <v>1.2894592862013425</v>
      </c>
      <c r="L1578" s="115">
        <f>K1578-K1579</f>
        <v>0.13005567577619415</v>
      </c>
      <c r="M1578" s="1" t="s">
        <v>69</v>
      </c>
      <c r="N1578" s="1" t="s">
        <v>70</v>
      </c>
      <c r="O1578" s="1" t="s">
        <v>71</v>
      </c>
      <c r="P1578" s="1" t="s">
        <v>72</v>
      </c>
      <c r="Q1578" s="1" t="s">
        <v>130</v>
      </c>
      <c r="R1578" s="1" t="s">
        <v>140</v>
      </c>
      <c r="S1578" s="8" t="s">
        <v>139</v>
      </c>
      <c r="T1578" s="8" t="s">
        <v>106</v>
      </c>
      <c r="U1578" s="25">
        <v>3.3000000000000002E-2</v>
      </c>
      <c r="V1578"/>
      <c r="W1578">
        <v>13.3</v>
      </c>
      <c r="X1578" s="70">
        <v>818.19799999999998</v>
      </c>
      <c r="Y1578" s="70">
        <v>504.44940000000003</v>
      </c>
      <c r="Z1578" s="70">
        <f t="shared" si="240"/>
        <v>0.61653707293344651</v>
      </c>
      <c r="AA1578" s="23">
        <f t="shared" si="241"/>
        <v>8.1999430700148395</v>
      </c>
      <c r="AB1578" s="25">
        <v>5.4409999999999998</v>
      </c>
      <c r="AC1578" s="23">
        <f t="shared" si="242"/>
        <v>0.66354119212075857</v>
      </c>
      <c r="AD1578" s="23">
        <f t="shared" si="243"/>
        <v>1.5070654420170631</v>
      </c>
      <c r="AE1578" s="23">
        <f t="shared" si="244"/>
        <v>4.9733159586563082E-2</v>
      </c>
      <c r="AF1578" s="1">
        <v>995</v>
      </c>
      <c r="AG1578" s="1">
        <f t="shared" si="245"/>
        <v>4.9983074961369928E-5</v>
      </c>
      <c r="AH1578" s="7">
        <v>2000</v>
      </c>
      <c r="AI1578" s="1">
        <v>10.375999999999999</v>
      </c>
      <c r="AJ1578" s="1">
        <f t="shared" si="246"/>
        <v>9.6343629455223467E-3</v>
      </c>
      <c r="AK1578" s="1">
        <f t="shared" si="247"/>
        <v>1.242311876673791E-4</v>
      </c>
      <c r="AL1578" s="1">
        <f t="shared" si="248"/>
        <v>1.2530035835530332E-5</v>
      </c>
      <c r="AM1578" s="8" t="s">
        <v>139</v>
      </c>
      <c r="AN1578" s="1" t="s">
        <v>69</v>
      </c>
      <c r="AO1578" s="1" t="s">
        <v>70</v>
      </c>
      <c r="AP1578" s="1" t="s">
        <v>71</v>
      </c>
      <c r="AQ1578" s="1" t="s">
        <v>72</v>
      </c>
      <c r="AR1578" s="1" t="s">
        <v>130</v>
      </c>
      <c r="AS1578" s="1" t="s">
        <v>140</v>
      </c>
      <c r="AT1578" s="8" t="s">
        <v>139</v>
      </c>
      <c r="AU1578" s="8" t="s">
        <v>106</v>
      </c>
    </row>
    <row r="1579" spans="1:47" s="1" customFormat="1" ht="16">
      <c r="A1579" s="8" t="s">
        <v>142</v>
      </c>
      <c r="B1579" s="8" t="s">
        <v>143</v>
      </c>
      <c r="C1579" s="8" t="s">
        <v>66</v>
      </c>
      <c r="D1579" s="11" t="s">
        <v>67</v>
      </c>
      <c r="E1579" s="24">
        <v>93</v>
      </c>
      <c r="F1579" s="13">
        <v>1.127</v>
      </c>
      <c r="G1579" s="24">
        <v>3395.2</v>
      </c>
      <c r="H1579" s="8" t="s">
        <v>106</v>
      </c>
      <c r="I1579" s="13">
        <v>-30.922000000000001</v>
      </c>
      <c r="J1579" s="38">
        <v>1.0718452799448777</v>
      </c>
      <c r="K1579" s="103">
        <f t="shared" si="249"/>
        <v>1.1594036104251484</v>
      </c>
      <c r="L1579" s="115"/>
      <c r="M1579" s="1" t="s">
        <v>69</v>
      </c>
      <c r="N1579" s="1" t="s">
        <v>70</v>
      </c>
      <c r="O1579" s="1" t="s">
        <v>71</v>
      </c>
      <c r="P1579" s="1" t="s">
        <v>114</v>
      </c>
      <c r="Q1579" s="1" t="s">
        <v>130</v>
      </c>
      <c r="R1579" s="1" t="s">
        <v>140</v>
      </c>
      <c r="S1579" s="8" t="s">
        <v>143</v>
      </c>
      <c r="T1579" s="8" t="s">
        <v>106</v>
      </c>
      <c r="U1579" s="25">
        <v>6.5000000000000002E-2</v>
      </c>
      <c r="V1579"/>
      <c r="W1579">
        <v>13.3</v>
      </c>
      <c r="X1579" s="70">
        <v>818.19799999999998</v>
      </c>
      <c r="Y1579" s="70">
        <v>504.44940000000003</v>
      </c>
      <c r="Z1579" s="70">
        <f t="shared" si="240"/>
        <v>0.61653707293344651</v>
      </c>
      <c r="AA1579" s="23">
        <f t="shared" si="241"/>
        <v>8.1999430700148395</v>
      </c>
      <c r="AB1579" s="25">
        <v>3.819</v>
      </c>
      <c r="AC1579" s="23">
        <f t="shared" si="242"/>
        <v>0.46573494076625199</v>
      </c>
      <c r="AD1579" s="23">
        <f t="shared" si="243"/>
        <v>2.1471440350916051</v>
      </c>
      <c r="AE1579" s="23">
        <f t="shared" si="244"/>
        <v>0.13956436228095434</v>
      </c>
      <c r="AF1579" s="1">
        <v>950</v>
      </c>
      <c r="AG1579" s="1">
        <f t="shared" si="245"/>
        <v>1.4690985503258353E-4</v>
      </c>
      <c r="AH1579" s="7">
        <v>2000</v>
      </c>
      <c r="AI1579" s="1">
        <v>10.374000000000001</v>
      </c>
      <c r="AJ1579" s="1">
        <f t="shared" si="246"/>
        <v>2.8322701953457395E-2</v>
      </c>
      <c r="AK1579" s="1">
        <f t="shared" si="247"/>
        <v>3.2837442901833907E-4</v>
      </c>
      <c r="AL1579" s="1">
        <f t="shared" si="248"/>
        <v>0</v>
      </c>
      <c r="AM1579" s="8" t="s">
        <v>143</v>
      </c>
      <c r="AN1579" s="1" t="s">
        <v>69</v>
      </c>
      <c r="AO1579" s="1" t="s">
        <v>70</v>
      </c>
      <c r="AP1579" s="1" t="s">
        <v>71</v>
      </c>
      <c r="AQ1579" s="1" t="s">
        <v>114</v>
      </c>
      <c r="AR1579" s="1" t="s">
        <v>130</v>
      </c>
      <c r="AS1579" s="1" t="s">
        <v>140</v>
      </c>
      <c r="AT1579" s="8" t="s">
        <v>143</v>
      </c>
      <c r="AU1579" s="8" t="s">
        <v>106</v>
      </c>
    </row>
    <row r="1580" spans="1:47" s="1" customFormat="1" ht="16">
      <c r="A1580" s="8" t="s">
        <v>144</v>
      </c>
      <c r="B1580" s="8" t="s">
        <v>145</v>
      </c>
      <c r="C1580" s="8" t="s">
        <v>66</v>
      </c>
      <c r="D1580" s="11" t="s">
        <v>67</v>
      </c>
      <c r="E1580" s="24">
        <v>99</v>
      </c>
      <c r="F1580" s="13">
        <v>0.56299999999999994</v>
      </c>
      <c r="G1580" s="24">
        <v>3394</v>
      </c>
      <c r="H1580" s="8" t="s">
        <v>106</v>
      </c>
      <c r="I1580" s="13">
        <v>62.543999999999997</v>
      </c>
      <c r="J1580" s="38">
        <v>1.174009352968763</v>
      </c>
      <c r="K1580" s="103">
        <f t="shared" si="249"/>
        <v>1.2698062762514943</v>
      </c>
      <c r="L1580" s="115">
        <f>K1580-K1581</f>
        <v>0.10468665817880152</v>
      </c>
      <c r="M1580" s="1" t="s">
        <v>69</v>
      </c>
      <c r="N1580" s="1" t="s">
        <v>70</v>
      </c>
      <c r="O1580" s="1" t="s">
        <v>71</v>
      </c>
      <c r="P1580" s="1" t="s">
        <v>72</v>
      </c>
      <c r="Q1580" s="1" t="s">
        <v>130</v>
      </c>
      <c r="R1580" s="1" t="s">
        <v>146</v>
      </c>
      <c r="S1580" s="8" t="s">
        <v>145</v>
      </c>
      <c r="T1580" s="8" t="s">
        <v>106</v>
      </c>
      <c r="U1580" s="25">
        <v>4.1000000000000002E-2</v>
      </c>
      <c r="V1580"/>
      <c r="W1580">
        <v>13.3</v>
      </c>
      <c r="X1580" s="70">
        <v>818.19799999999998</v>
      </c>
      <c r="Y1580" s="70">
        <v>504.44940000000003</v>
      </c>
      <c r="Z1580" s="70">
        <f t="shared" si="240"/>
        <v>0.61653707293344651</v>
      </c>
      <c r="AA1580" s="23">
        <f t="shared" si="241"/>
        <v>8.1999430700148395</v>
      </c>
      <c r="AB1580" s="25">
        <v>4.6020000000000003</v>
      </c>
      <c r="AC1580" s="23">
        <f t="shared" si="242"/>
        <v>0.5612234085902833</v>
      </c>
      <c r="AD1580" s="23">
        <f t="shared" si="243"/>
        <v>1.7818216145186525</v>
      </c>
      <c r="AE1580" s="23">
        <f t="shared" si="244"/>
        <v>7.3054686195264756E-2</v>
      </c>
      <c r="AF1580" s="1">
        <v>995</v>
      </c>
      <c r="AG1580" s="1">
        <f t="shared" si="245"/>
        <v>7.3421795171120356E-5</v>
      </c>
      <c r="AH1580" s="7">
        <v>2000</v>
      </c>
      <c r="AI1580" s="1">
        <v>10.285</v>
      </c>
      <c r="AJ1580" s="1">
        <f t="shared" si="246"/>
        <v>1.4277451661861031E-2</v>
      </c>
      <c r="AK1580" s="1">
        <f t="shared" si="247"/>
        <v>1.8129597729108467E-4</v>
      </c>
      <c r="AL1580" s="1">
        <f t="shared" si="248"/>
        <v>1.4946587017896074E-5</v>
      </c>
      <c r="AM1580" s="8" t="s">
        <v>145</v>
      </c>
      <c r="AN1580" s="1" t="s">
        <v>69</v>
      </c>
      <c r="AO1580" s="1" t="s">
        <v>70</v>
      </c>
      <c r="AP1580" s="1" t="s">
        <v>71</v>
      </c>
      <c r="AQ1580" s="1" t="s">
        <v>72</v>
      </c>
      <c r="AR1580" s="1" t="s">
        <v>130</v>
      </c>
      <c r="AS1580" s="1" t="s">
        <v>146</v>
      </c>
      <c r="AT1580" s="8" t="s">
        <v>145</v>
      </c>
      <c r="AU1580" s="8" t="s">
        <v>106</v>
      </c>
    </row>
    <row r="1581" spans="1:47" s="1" customFormat="1" ht="16">
      <c r="A1581" s="8" t="s">
        <v>147</v>
      </c>
      <c r="B1581" s="8" t="s">
        <v>148</v>
      </c>
      <c r="C1581" s="8" t="s">
        <v>66</v>
      </c>
      <c r="D1581" s="11" t="s">
        <v>67</v>
      </c>
      <c r="E1581" s="24">
        <v>99</v>
      </c>
      <c r="F1581" s="13">
        <v>0.93700000000000006</v>
      </c>
      <c r="G1581" s="24">
        <v>3395.4</v>
      </c>
      <c r="H1581" s="8" t="s">
        <v>106</v>
      </c>
      <c r="I1581" s="13">
        <v>-26.088000000000001</v>
      </c>
      <c r="J1581" s="38">
        <v>1.0771343181047912</v>
      </c>
      <c r="K1581" s="103">
        <f t="shared" si="249"/>
        <v>1.1651196180726928</v>
      </c>
      <c r="L1581" s="115"/>
      <c r="M1581" s="1" t="s">
        <v>69</v>
      </c>
      <c r="N1581" s="1" t="s">
        <v>70</v>
      </c>
      <c r="O1581" s="1" t="s">
        <v>71</v>
      </c>
      <c r="P1581" s="1" t="s">
        <v>114</v>
      </c>
      <c r="Q1581" s="1" t="s">
        <v>130</v>
      </c>
      <c r="R1581" s="1" t="s">
        <v>146</v>
      </c>
      <c r="S1581" s="8" t="s">
        <v>148</v>
      </c>
      <c r="T1581" s="8" t="s">
        <v>106</v>
      </c>
      <c r="U1581" s="25">
        <v>5.1999999999999998E-2</v>
      </c>
      <c r="V1581"/>
      <c r="W1581">
        <v>13.3</v>
      </c>
      <c r="X1581" s="70">
        <v>818.19799999999998</v>
      </c>
      <c r="Y1581" s="70">
        <v>504.44940000000003</v>
      </c>
      <c r="Z1581" s="70">
        <f t="shared" si="240"/>
        <v>0.61653707293344651</v>
      </c>
      <c r="AA1581" s="23">
        <f t="shared" si="241"/>
        <v>8.1999430700148395</v>
      </c>
      <c r="AB1581" s="25">
        <v>6.718</v>
      </c>
      <c r="AC1581" s="23">
        <f t="shared" si="242"/>
        <v>0.81927398064092194</v>
      </c>
      <c r="AD1581" s="23">
        <f t="shared" si="243"/>
        <v>1.2205928952091158</v>
      </c>
      <c r="AE1581" s="23">
        <f t="shared" si="244"/>
        <v>6.3470830550874019E-2</v>
      </c>
      <c r="AF1581" s="1">
        <v>950</v>
      </c>
      <c r="AG1581" s="1">
        <f t="shared" si="245"/>
        <v>6.6811400579867394E-5</v>
      </c>
      <c r="AH1581" s="7">
        <v>2000</v>
      </c>
      <c r="AI1581" s="1">
        <v>10.242000000000001</v>
      </c>
      <c r="AJ1581" s="1">
        <f t="shared" si="246"/>
        <v>1.3046553520770825E-2</v>
      </c>
      <c r="AK1581" s="1">
        <f t="shared" si="247"/>
        <v>1.5200795455285449E-4</v>
      </c>
      <c r="AL1581" s="1">
        <f t="shared" si="248"/>
        <v>0</v>
      </c>
      <c r="AM1581" s="8" t="s">
        <v>148</v>
      </c>
      <c r="AN1581" s="1" t="s">
        <v>69</v>
      </c>
      <c r="AO1581" s="1" t="s">
        <v>70</v>
      </c>
      <c r="AP1581" s="1" t="s">
        <v>71</v>
      </c>
      <c r="AQ1581" s="1" t="s">
        <v>114</v>
      </c>
      <c r="AR1581" s="1" t="s">
        <v>130</v>
      </c>
      <c r="AS1581" s="1" t="s">
        <v>146</v>
      </c>
      <c r="AT1581" s="8" t="s">
        <v>148</v>
      </c>
      <c r="AU1581" s="8" t="s">
        <v>106</v>
      </c>
    </row>
    <row r="1582" spans="1:47" s="1" customFormat="1" ht="16">
      <c r="A1582" s="8" t="s">
        <v>149</v>
      </c>
      <c r="B1582" s="8" t="s">
        <v>150</v>
      </c>
      <c r="C1582" s="8" t="s">
        <v>66</v>
      </c>
      <c r="D1582" s="11" t="s">
        <v>67</v>
      </c>
      <c r="E1582" s="24">
        <v>106</v>
      </c>
      <c r="F1582" s="13">
        <v>0.52700000000000002</v>
      </c>
      <c r="G1582" s="24">
        <v>3392.5</v>
      </c>
      <c r="H1582" s="8" t="s">
        <v>106</v>
      </c>
      <c r="I1582" s="13">
        <v>174.583</v>
      </c>
      <c r="J1582" s="38">
        <v>1.2961971241697765</v>
      </c>
      <c r="K1582" s="103">
        <f t="shared" si="249"/>
        <v>1.401822910305897</v>
      </c>
      <c r="L1582" s="115">
        <f>K1582-K1583</f>
        <v>0.23558831029507443</v>
      </c>
      <c r="M1582" t="s">
        <v>69</v>
      </c>
      <c r="N1582" t="s">
        <v>70</v>
      </c>
      <c r="O1582" t="s">
        <v>71</v>
      </c>
      <c r="P1582" t="s">
        <v>72</v>
      </c>
      <c r="Q1582" s="1" t="s">
        <v>130</v>
      </c>
      <c r="R1582" s="1" t="s">
        <v>151</v>
      </c>
      <c r="S1582" s="8" t="s">
        <v>150</v>
      </c>
      <c r="T1582" s="8" t="s">
        <v>106</v>
      </c>
      <c r="U1582" s="25">
        <v>3.3000000000000002E-2</v>
      </c>
      <c r="V1582"/>
      <c r="W1582">
        <v>13.3</v>
      </c>
      <c r="X1582" s="70">
        <v>818.19799999999998</v>
      </c>
      <c r="Y1582" s="70">
        <v>504.44940000000003</v>
      </c>
      <c r="Z1582" s="70">
        <f t="shared" si="240"/>
        <v>0.61653707293344651</v>
      </c>
      <c r="AA1582" s="23">
        <f t="shared" si="241"/>
        <v>8.1999430700148395</v>
      </c>
      <c r="AB1582" s="25">
        <v>3.593</v>
      </c>
      <c r="AC1582" s="23">
        <f t="shared" si="242"/>
        <v>0.43817377380810252</v>
      </c>
      <c r="AD1582" s="23">
        <f t="shared" si="243"/>
        <v>2.2821995741761314</v>
      </c>
      <c r="AE1582" s="23">
        <f t="shared" si="244"/>
        <v>7.5312585947812344E-2</v>
      </c>
      <c r="AF1582" s="1">
        <v>995</v>
      </c>
      <c r="AG1582" s="1">
        <f t="shared" si="245"/>
        <v>7.5691041153580249E-5</v>
      </c>
      <c r="AH1582" s="7">
        <v>2000</v>
      </c>
      <c r="AI1582" s="1">
        <v>10.207000000000001</v>
      </c>
      <c r="AJ1582" s="1">
        <f t="shared" si="246"/>
        <v>1.4831202342231849E-2</v>
      </c>
      <c r="AK1582" s="1">
        <f t="shared" si="247"/>
        <v>2.0790719230723086E-4</v>
      </c>
      <c r="AL1582" s="1">
        <f t="shared" si="248"/>
        <v>3.4940578994507511E-5</v>
      </c>
      <c r="AM1582" s="8" t="s">
        <v>150</v>
      </c>
      <c r="AN1582" t="s">
        <v>69</v>
      </c>
      <c r="AO1582" t="s">
        <v>70</v>
      </c>
      <c r="AP1582" t="s">
        <v>71</v>
      </c>
      <c r="AQ1582" t="s">
        <v>72</v>
      </c>
      <c r="AR1582" s="1" t="s">
        <v>130</v>
      </c>
      <c r="AS1582" s="1" t="s">
        <v>151</v>
      </c>
      <c r="AT1582" s="8" t="s">
        <v>150</v>
      </c>
      <c r="AU1582" s="8" t="s">
        <v>106</v>
      </c>
    </row>
    <row r="1583" spans="1:47" s="1" customFormat="1" ht="16">
      <c r="A1583" s="8" t="s">
        <v>152</v>
      </c>
      <c r="B1583" s="8" t="s">
        <v>153</v>
      </c>
      <c r="C1583" s="8" t="s">
        <v>66</v>
      </c>
      <c r="D1583" s="11" t="s">
        <v>67</v>
      </c>
      <c r="E1583" s="24">
        <v>100</v>
      </c>
      <c r="F1583" s="13">
        <v>1.25</v>
      </c>
      <c r="G1583" s="24">
        <v>3395.6</v>
      </c>
      <c r="H1583" s="8" t="s">
        <v>106</v>
      </c>
      <c r="I1583" s="13">
        <v>-25.145</v>
      </c>
      <c r="J1583" s="38">
        <v>1.0781660194532239</v>
      </c>
      <c r="K1583" s="103">
        <f t="shared" si="249"/>
        <v>1.1662346000108226</v>
      </c>
      <c r="L1583" s="115"/>
      <c r="M1583" s="1" t="s">
        <v>69</v>
      </c>
      <c r="N1583" s="1" t="s">
        <v>70</v>
      </c>
      <c r="O1583" s="1" t="s">
        <v>71</v>
      </c>
      <c r="P1583" s="1" t="s">
        <v>114</v>
      </c>
      <c r="Q1583" s="1" t="s">
        <v>130</v>
      </c>
      <c r="R1583" s="1" t="s">
        <v>151</v>
      </c>
      <c r="S1583" s="8" t="s">
        <v>153</v>
      </c>
      <c r="T1583" s="8" t="s">
        <v>106</v>
      </c>
      <c r="U1583" s="25">
        <v>7.0000000000000007E-2</v>
      </c>
      <c r="V1583"/>
      <c r="W1583">
        <v>13.3</v>
      </c>
      <c r="X1583" s="70">
        <v>818.19799999999998</v>
      </c>
      <c r="Y1583" s="70">
        <v>504.44940000000003</v>
      </c>
      <c r="Z1583" s="70">
        <f t="shared" si="240"/>
        <v>0.61653707293344651</v>
      </c>
      <c r="AA1583" s="23">
        <f t="shared" si="241"/>
        <v>8.1999430700148395</v>
      </c>
      <c r="AB1583" s="25">
        <v>7.0780000000000003</v>
      </c>
      <c r="AC1583" s="23">
        <f t="shared" si="242"/>
        <v>0.86317672446806282</v>
      </c>
      <c r="AD1583" s="23">
        <f t="shared" si="243"/>
        <v>1.1585113125197568</v>
      </c>
      <c r="AE1583" s="23">
        <f t="shared" si="244"/>
        <v>8.109579187638298E-2</v>
      </c>
      <c r="AF1583" s="1">
        <v>950</v>
      </c>
      <c r="AG1583" s="1">
        <f t="shared" si="245"/>
        <v>8.5363991448824192E-5</v>
      </c>
      <c r="AH1583" s="7">
        <v>2000</v>
      </c>
      <c r="AI1583" s="1">
        <v>10.265000000000001</v>
      </c>
      <c r="AJ1583" s="1">
        <f t="shared" si="246"/>
        <v>1.6632048991490341E-2</v>
      </c>
      <c r="AK1583" s="1">
        <f t="shared" si="247"/>
        <v>1.9396871002951143E-4</v>
      </c>
      <c r="AL1583" s="1">
        <f t="shared" si="248"/>
        <v>0</v>
      </c>
      <c r="AM1583" s="8" t="s">
        <v>153</v>
      </c>
      <c r="AN1583" s="1" t="s">
        <v>69</v>
      </c>
      <c r="AO1583" s="1" t="s">
        <v>70</v>
      </c>
      <c r="AP1583" s="1" t="s">
        <v>71</v>
      </c>
      <c r="AQ1583" s="1" t="s">
        <v>114</v>
      </c>
      <c r="AR1583" s="1" t="s">
        <v>130</v>
      </c>
      <c r="AS1583" s="1" t="s">
        <v>151</v>
      </c>
      <c r="AT1583" s="8" t="s">
        <v>153</v>
      </c>
      <c r="AU1583" s="8" t="s">
        <v>106</v>
      </c>
    </row>
    <row r="1584" spans="1:47" s="1" customFormat="1" ht="16">
      <c r="A1584" s="8" t="s">
        <v>154</v>
      </c>
      <c r="B1584" s="8" t="s">
        <v>155</v>
      </c>
      <c r="C1584" s="8" t="s">
        <v>156</v>
      </c>
      <c r="D1584" s="11" t="s">
        <v>67</v>
      </c>
      <c r="E1584" s="24">
        <v>100</v>
      </c>
      <c r="F1584" s="13">
        <v>0.26100000000000001</v>
      </c>
      <c r="G1584" s="24">
        <v>3393.7</v>
      </c>
      <c r="H1584" s="8" t="s">
        <v>106</v>
      </c>
      <c r="I1584" s="13">
        <v>343.76900000000001</v>
      </c>
      <c r="J1584" s="38">
        <v>1.4801368628628218</v>
      </c>
      <c r="K1584" s="103">
        <f t="shared" si="249"/>
        <v>1.600508659670967</v>
      </c>
      <c r="L1584" s="115">
        <f>K1584-K1585</f>
        <v>0.43840659502585644</v>
      </c>
      <c r="M1584" s="1" t="s">
        <v>69</v>
      </c>
      <c r="N1584" s="1" t="s">
        <v>70</v>
      </c>
      <c r="O1584" s="1" t="s">
        <v>157</v>
      </c>
      <c r="P1584" s="1" t="s">
        <v>72</v>
      </c>
      <c r="Q1584" s="1" t="s">
        <v>130</v>
      </c>
      <c r="R1584" s="1" t="s">
        <v>131</v>
      </c>
      <c r="S1584" s="8" t="s">
        <v>155</v>
      </c>
      <c r="T1584" s="8" t="s">
        <v>106</v>
      </c>
      <c r="U1584" s="25">
        <v>0.06</v>
      </c>
      <c r="V1584"/>
      <c r="W1584">
        <v>13.3</v>
      </c>
      <c r="X1584" s="70">
        <v>818.19799999999998</v>
      </c>
      <c r="Y1584" s="70">
        <v>504.44940000000003</v>
      </c>
      <c r="Z1584" s="70">
        <f t="shared" si="240"/>
        <v>0.61653707293344651</v>
      </c>
      <c r="AA1584" s="23">
        <f t="shared" si="241"/>
        <v>8.1999430700148395</v>
      </c>
      <c r="AB1584" s="25">
        <v>5.4169999999999998</v>
      </c>
      <c r="AC1584" s="23">
        <f t="shared" si="242"/>
        <v>0.66061434253228257</v>
      </c>
      <c r="AD1584" s="23">
        <f t="shared" si="243"/>
        <v>1.5137424903110281</v>
      </c>
      <c r="AE1584" s="23">
        <f t="shared" si="244"/>
        <v>9.0824549418661679E-2</v>
      </c>
      <c r="AF1584" s="1">
        <v>995</v>
      </c>
      <c r="AG1584" s="1">
        <f t="shared" si="245"/>
        <v>9.1280954189609724E-5</v>
      </c>
      <c r="AH1584" s="7">
        <v>2000</v>
      </c>
      <c r="AI1584" s="1">
        <v>10.321999999999999</v>
      </c>
      <c r="AJ1584" s="1">
        <f t="shared" si="246"/>
        <v>1.7686679749972824E-2</v>
      </c>
      <c r="AK1584" s="1">
        <f t="shared" si="247"/>
        <v>2.8307684100658636E-4</v>
      </c>
      <c r="AL1584" s="1">
        <f t="shared" si="248"/>
        <v>7.753957046498351E-5</v>
      </c>
      <c r="AM1584" s="8" t="s">
        <v>155</v>
      </c>
      <c r="AN1584" s="1" t="s">
        <v>69</v>
      </c>
      <c r="AO1584" s="1" t="s">
        <v>70</v>
      </c>
      <c r="AP1584" s="1" t="s">
        <v>157</v>
      </c>
      <c r="AQ1584" s="1" t="s">
        <v>72</v>
      </c>
      <c r="AR1584" s="1" t="s">
        <v>130</v>
      </c>
      <c r="AS1584" s="1" t="s">
        <v>131</v>
      </c>
      <c r="AT1584" s="8" t="s">
        <v>155</v>
      </c>
      <c r="AU1584" s="8" t="s">
        <v>106</v>
      </c>
    </row>
    <row r="1585" spans="1:47" s="1" customFormat="1" ht="16">
      <c r="A1585" s="8" t="s">
        <v>158</v>
      </c>
      <c r="B1585" s="8" t="s">
        <v>159</v>
      </c>
      <c r="C1585" s="8" t="s">
        <v>66</v>
      </c>
      <c r="D1585" s="11" t="s">
        <v>67</v>
      </c>
      <c r="E1585" s="24">
        <v>102</v>
      </c>
      <c r="F1585" s="13">
        <v>0.72199999999999998</v>
      </c>
      <c r="G1585" s="24">
        <v>3395.8</v>
      </c>
      <c r="H1585" s="8" t="s">
        <v>106</v>
      </c>
      <c r="I1585" s="13">
        <v>-28.64</v>
      </c>
      <c r="J1585" s="38">
        <v>1.0743421615650923</v>
      </c>
      <c r="K1585" s="103">
        <f t="shared" si="249"/>
        <v>1.1621020646451106</v>
      </c>
      <c r="L1585" s="115"/>
      <c r="M1585" s="1" t="s">
        <v>69</v>
      </c>
      <c r="N1585" s="1" t="s">
        <v>70</v>
      </c>
      <c r="O1585" s="1" t="s">
        <v>157</v>
      </c>
      <c r="P1585" s="1" t="s">
        <v>114</v>
      </c>
      <c r="Q1585" s="1" t="s">
        <v>130</v>
      </c>
      <c r="R1585" s="1" t="s">
        <v>131</v>
      </c>
      <c r="S1585" s="8" t="s">
        <v>159</v>
      </c>
      <c r="T1585" s="8" t="s">
        <v>106</v>
      </c>
      <c r="U1585" s="25">
        <v>0.05</v>
      </c>
      <c r="V1585"/>
      <c r="W1585">
        <v>13.3</v>
      </c>
      <c r="X1585" s="70">
        <v>818.19799999999998</v>
      </c>
      <c r="Y1585" s="70">
        <v>504.44940000000003</v>
      </c>
      <c r="Z1585" s="70">
        <f t="shared" si="240"/>
        <v>0.61653707293344651</v>
      </c>
      <c r="AA1585" s="23">
        <f t="shared" si="241"/>
        <v>8.1999430700148395</v>
      </c>
      <c r="AB1585" s="25">
        <v>6.3460000000000001</v>
      </c>
      <c r="AC1585" s="23">
        <f t="shared" si="242"/>
        <v>0.77390781201954317</v>
      </c>
      <c r="AD1585" s="23">
        <f t="shared" si="243"/>
        <v>1.2921435660281815</v>
      </c>
      <c r="AE1585" s="23">
        <f t="shared" si="244"/>
        <v>6.4607178301409079E-2</v>
      </c>
      <c r="AF1585" s="1">
        <v>995</v>
      </c>
      <c r="AG1585" s="1">
        <f t="shared" si="245"/>
        <v>6.4931837488853351E-5</v>
      </c>
      <c r="AH1585" s="7">
        <v>2000</v>
      </c>
      <c r="AI1585" s="1">
        <v>10.337999999999999</v>
      </c>
      <c r="AJ1585" s="1">
        <f t="shared" si="246"/>
        <v>1.2561779355552982E-2</v>
      </c>
      <c r="AK1585" s="1">
        <f t="shared" si="247"/>
        <v>1.4598069724704445E-4</v>
      </c>
      <c r="AL1585" s="1">
        <f t="shared" si="248"/>
        <v>0</v>
      </c>
      <c r="AM1585" s="8" t="s">
        <v>159</v>
      </c>
      <c r="AN1585" s="1" t="s">
        <v>69</v>
      </c>
      <c r="AO1585" s="1" t="s">
        <v>70</v>
      </c>
      <c r="AP1585" s="1" t="s">
        <v>157</v>
      </c>
      <c r="AQ1585" s="1" t="s">
        <v>114</v>
      </c>
      <c r="AR1585" s="1" t="s">
        <v>130</v>
      </c>
      <c r="AS1585" s="1" t="s">
        <v>131</v>
      </c>
      <c r="AT1585" s="8" t="s">
        <v>159</v>
      </c>
      <c r="AU1585" s="8" t="s">
        <v>106</v>
      </c>
    </row>
    <row r="1586" spans="1:47" s="1" customFormat="1" ht="16">
      <c r="A1586" s="8" t="s">
        <v>160</v>
      </c>
      <c r="B1586" s="8" t="s">
        <v>161</v>
      </c>
      <c r="C1586" s="8" t="s">
        <v>156</v>
      </c>
      <c r="D1586" s="11" t="s">
        <v>67</v>
      </c>
      <c r="E1586" s="24">
        <v>88</v>
      </c>
      <c r="F1586" s="13">
        <v>0.26100000000000001</v>
      </c>
      <c r="G1586" s="24">
        <v>3393.5</v>
      </c>
      <c r="H1586" s="8" t="s">
        <v>106</v>
      </c>
      <c r="I1586" s="13">
        <v>224.863</v>
      </c>
      <c r="J1586" s="38">
        <v>1.3509334436704132</v>
      </c>
      <c r="K1586" s="103">
        <f t="shared" si="249"/>
        <v>1.46095361661592</v>
      </c>
      <c r="L1586" s="115">
        <f>K1586-K1587</f>
        <v>0.29830762198758265</v>
      </c>
      <c r="M1586" s="1" t="s">
        <v>69</v>
      </c>
      <c r="N1586" s="1" t="s">
        <v>70</v>
      </c>
      <c r="O1586" s="1" t="s">
        <v>157</v>
      </c>
      <c r="P1586" s="1" t="s">
        <v>72</v>
      </c>
      <c r="Q1586" s="1" t="s">
        <v>130</v>
      </c>
      <c r="R1586" s="1" t="s">
        <v>74</v>
      </c>
      <c r="S1586" s="8" t="s">
        <v>161</v>
      </c>
      <c r="T1586" s="8" t="s">
        <v>106</v>
      </c>
      <c r="U1586" s="25">
        <v>6.9000000000000006E-2</v>
      </c>
      <c r="V1586"/>
      <c r="W1586">
        <v>13.3</v>
      </c>
      <c r="X1586" s="70">
        <v>818.19799999999998</v>
      </c>
      <c r="Y1586" s="70">
        <v>504.44940000000003</v>
      </c>
      <c r="Z1586" s="70">
        <f t="shared" si="240"/>
        <v>0.61653707293344651</v>
      </c>
      <c r="AA1586" s="23">
        <f t="shared" si="241"/>
        <v>8.1999430700148395</v>
      </c>
      <c r="AB1586" s="25">
        <v>6.1340000000000003</v>
      </c>
      <c r="AC1586" s="23">
        <f t="shared" si="242"/>
        <v>0.74805397398800477</v>
      </c>
      <c r="AD1586" s="23">
        <f t="shared" si="243"/>
        <v>1.3368019351181673</v>
      </c>
      <c r="AE1586" s="23">
        <f t="shared" si="244"/>
        <v>9.2239333523153555E-2</v>
      </c>
      <c r="AF1586" s="1">
        <v>995</v>
      </c>
      <c r="AG1586" s="1">
        <f t="shared" si="245"/>
        <v>9.2702847761963366E-5</v>
      </c>
      <c r="AH1586" s="7">
        <v>2000</v>
      </c>
      <c r="AI1586" s="1">
        <v>10.167999999999999</v>
      </c>
      <c r="AJ1586" s="1">
        <f t="shared" si="246"/>
        <v>1.8234234414233552E-2</v>
      </c>
      <c r="AK1586" s="1">
        <f t="shared" si="247"/>
        <v>2.6639370713696982E-4</v>
      </c>
      <c r="AL1586" s="1">
        <f t="shared" si="248"/>
        <v>5.4394111068741533E-5</v>
      </c>
      <c r="AM1586" s="8" t="s">
        <v>161</v>
      </c>
      <c r="AN1586" s="1" t="s">
        <v>69</v>
      </c>
      <c r="AO1586" s="1" t="s">
        <v>70</v>
      </c>
      <c r="AP1586" s="1" t="s">
        <v>157</v>
      </c>
      <c r="AQ1586" s="1" t="s">
        <v>72</v>
      </c>
      <c r="AR1586" s="1" t="s">
        <v>130</v>
      </c>
      <c r="AS1586" s="1" t="s">
        <v>74</v>
      </c>
      <c r="AT1586" s="8" t="s">
        <v>161</v>
      </c>
      <c r="AU1586" s="8" t="s">
        <v>106</v>
      </c>
    </row>
    <row r="1587" spans="1:47" s="1" customFormat="1" ht="16">
      <c r="A1587" s="8" t="s">
        <v>163</v>
      </c>
      <c r="B1587" s="8" t="s">
        <v>164</v>
      </c>
      <c r="C1587" s="8" t="s">
        <v>66</v>
      </c>
      <c r="D1587" s="11" t="s">
        <v>67</v>
      </c>
      <c r="E1587" s="24">
        <v>92</v>
      </c>
      <c r="F1587" s="13">
        <v>0.51300000000000001</v>
      </c>
      <c r="G1587" s="24">
        <v>3394.6</v>
      </c>
      <c r="H1587" s="8" t="s">
        <v>106</v>
      </c>
      <c r="I1587" s="13">
        <v>-28.18</v>
      </c>
      <c r="J1587" s="38">
        <v>1.0748454616145651</v>
      </c>
      <c r="K1587" s="103">
        <f t="shared" si="249"/>
        <v>1.1626459946283374</v>
      </c>
      <c r="L1587" s="115"/>
      <c r="M1587" s="1" t="s">
        <v>69</v>
      </c>
      <c r="N1587" s="1" t="s">
        <v>70</v>
      </c>
      <c r="O1587" s="1" t="s">
        <v>157</v>
      </c>
      <c r="P1587" s="1" t="s">
        <v>114</v>
      </c>
      <c r="Q1587" s="1" t="s">
        <v>130</v>
      </c>
      <c r="R1587" s="1" t="s">
        <v>74</v>
      </c>
      <c r="S1587" s="8" t="s">
        <v>164</v>
      </c>
      <c r="T1587" s="8" t="s">
        <v>106</v>
      </c>
      <c r="U1587" s="25">
        <v>3.5000000000000003E-2</v>
      </c>
      <c r="V1587"/>
      <c r="W1587">
        <v>13.3</v>
      </c>
      <c r="X1587" s="70">
        <v>818.19799999999998</v>
      </c>
      <c r="Y1587" s="70">
        <v>504.44940000000003</v>
      </c>
      <c r="Z1587" s="70">
        <f t="shared" si="240"/>
        <v>0.61653707293344651</v>
      </c>
      <c r="AA1587" s="23">
        <f t="shared" si="241"/>
        <v>8.1999430700148395</v>
      </c>
      <c r="AB1587" s="25">
        <v>6.4240000000000004</v>
      </c>
      <c r="AC1587" s="23">
        <f t="shared" si="242"/>
        <v>0.78342007318209039</v>
      </c>
      <c r="AD1587" s="23">
        <f t="shared" si="243"/>
        <v>1.2764544006872414</v>
      </c>
      <c r="AE1587" s="23">
        <f t="shared" si="244"/>
        <v>4.4675904024053449E-2</v>
      </c>
      <c r="AF1587" s="1">
        <v>995</v>
      </c>
      <c r="AG1587" s="1">
        <f t="shared" si="245"/>
        <v>4.4900406054325072E-5</v>
      </c>
      <c r="AH1587" s="7">
        <v>2000</v>
      </c>
      <c r="AI1587" s="1">
        <v>10.287000000000001</v>
      </c>
      <c r="AJ1587" s="1">
        <f t="shared" si="246"/>
        <v>8.7295433176485006E-3</v>
      </c>
      <c r="AK1587" s="1">
        <f t="shared" si="247"/>
        <v>1.0149368573198596E-4</v>
      </c>
      <c r="AL1587" s="1">
        <f t="shared" si="248"/>
        <v>0</v>
      </c>
      <c r="AM1587" s="8" t="s">
        <v>164</v>
      </c>
      <c r="AN1587" s="1" t="s">
        <v>69</v>
      </c>
      <c r="AO1587" s="1" t="s">
        <v>70</v>
      </c>
      <c r="AP1587" s="1" t="s">
        <v>157</v>
      </c>
      <c r="AQ1587" s="1" t="s">
        <v>114</v>
      </c>
      <c r="AR1587" s="1" t="s">
        <v>130</v>
      </c>
      <c r="AS1587" s="1" t="s">
        <v>74</v>
      </c>
      <c r="AT1587" s="8" t="s">
        <v>164</v>
      </c>
      <c r="AU1587" s="8" t="s">
        <v>106</v>
      </c>
    </row>
    <row r="1588" spans="1:47" s="89" customFormat="1" ht="16">
      <c r="A1588" s="81" t="s">
        <v>168</v>
      </c>
      <c r="B1588" s="81" t="s">
        <v>169</v>
      </c>
      <c r="C1588" s="81" t="s">
        <v>66</v>
      </c>
      <c r="D1588" s="81" t="s">
        <v>67</v>
      </c>
      <c r="E1588" s="82">
        <v>104</v>
      </c>
      <c r="F1588" s="83">
        <v>0.78100000000000003</v>
      </c>
      <c r="G1588" s="82">
        <v>3395.6</v>
      </c>
      <c r="H1588" s="81" t="s">
        <v>106</v>
      </c>
      <c r="I1588" s="83">
        <v>-27.721</v>
      </c>
      <c r="J1588" s="84">
        <v>1.0753476624289706</v>
      </c>
      <c r="K1588" s="103">
        <f t="shared" si="249"/>
        <v>1.1631887361878508</v>
      </c>
      <c r="L1588" s="115"/>
      <c r="M1588" s="89" t="s">
        <v>69</v>
      </c>
      <c r="N1588" s="89" t="s">
        <v>70</v>
      </c>
      <c r="O1588" s="89" t="s">
        <v>157</v>
      </c>
      <c r="P1588" s="89" t="s">
        <v>114</v>
      </c>
      <c r="Q1588" s="89" t="s">
        <v>130</v>
      </c>
      <c r="R1588" s="89" t="s">
        <v>140</v>
      </c>
      <c r="S1588" s="81" t="s">
        <v>169</v>
      </c>
      <c r="T1588" s="81" t="s">
        <v>106</v>
      </c>
      <c r="U1588" s="85">
        <v>4.2999999999999997E-2</v>
      </c>
      <c r="V1588" s="86"/>
      <c r="W1588" s="86">
        <v>13.3</v>
      </c>
      <c r="X1588" s="87">
        <v>818.19799999999998</v>
      </c>
      <c r="Y1588" s="87">
        <v>504.44940000000003</v>
      </c>
      <c r="Z1588" s="87">
        <f t="shared" si="240"/>
        <v>0.61653707293344651</v>
      </c>
      <c r="AA1588" s="88">
        <f t="shared" si="241"/>
        <v>8.1999430700148395</v>
      </c>
      <c r="AB1588" s="85">
        <v>6.609</v>
      </c>
      <c r="AC1588" s="88">
        <f t="shared" si="242"/>
        <v>0.80598120542659324</v>
      </c>
      <c r="AD1588" s="88">
        <f t="shared" si="243"/>
        <v>1.2407237206861612</v>
      </c>
      <c r="AE1588" s="88">
        <f t="shared" si="244"/>
        <v>5.3351119989504925E-2</v>
      </c>
      <c r="AF1588" s="89">
        <v>995</v>
      </c>
      <c r="AG1588" s="89">
        <f t="shared" si="245"/>
        <v>5.3619216069854198E-5</v>
      </c>
      <c r="AH1588" s="90">
        <v>2000</v>
      </c>
      <c r="AI1588" s="89">
        <v>10.374000000000001</v>
      </c>
      <c r="AJ1588" s="89">
        <f t="shared" si="246"/>
        <v>1.0337230782697935E-2</v>
      </c>
      <c r="AK1588" s="1">
        <f t="shared" si="247"/>
        <v>1.202415040980856E-4</v>
      </c>
      <c r="AL1588" s="1">
        <f t="shared" si="248"/>
        <v>0</v>
      </c>
      <c r="AM1588" s="81" t="s">
        <v>169</v>
      </c>
      <c r="AN1588" s="89" t="s">
        <v>69</v>
      </c>
      <c r="AO1588" s="89" t="s">
        <v>70</v>
      </c>
      <c r="AP1588" s="89" t="s">
        <v>157</v>
      </c>
      <c r="AQ1588" s="89" t="s">
        <v>114</v>
      </c>
      <c r="AR1588" s="89" t="s">
        <v>130</v>
      </c>
      <c r="AS1588" s="89" t="s">
        <v>140</v>
      </c>
      <c r="AT1588" s="81" t="s">
        <v>169</v>
      </c>
      <c r="AU1588" s="81" t="s">
        <v>106</v>
      </c>
    </row>
    <row r="1589" spans="1:47" s="89" customFormat="1" ht="16">
      <c r="A1589" s="81" t="s">
        <v>170</v>
      </c>
      <c r="B1589" s="81" t="s">
        <v>169</v>
      </c>
      <c r="C1589" s="81" t="s">
        <v>66</v>
      </c>
      <c r="D1589" s="81" t="s">
        <v>67</v>
      </c>
      <c r="E1589" s="82">
        <v>100</v>
      </c>
      <c r="F1589" s="83">
        <v>0.73899999999999999</v>
      </c>
      <c r="G1589" s="82">
        <v>3395.4</v>
      </c>
      <c r="H1589" s="81" t="s">
        <v>106</v>
      </c>
      <c r="I1589" s="83">
        <v>-26.541</v>
      </c>
      <c r="J1589" s="84">
        <v>1.076638699942829</v>
      </c>
      <c r="K1589" s="103">
        <f t="shared" si="249"/>
        <v>1.1645839921412489</v>
      </c>
      <c r="L1589" s="115"/>
      <c r="M1589" s="89" t="s">
        <v>69</v>
      </c>
      <c r="N1589" s="89" t="s">
        <v>70</v>
      </c>
      <c r="O1589" s="89" t="s">
        <v>157</v>
      </c>
      <c r="P1589" s="89" t="s">
        <v>114</v>
      </c>
      <c r="Q1589" s="89" t="s">
        <v>130</v>
      </c>
      <c r="R1589" s="89" t="s">
        <v>140</v>
      </c>
      <c r="S1589" s="81" t="s">
        <v>169</v>
      </c>
      <c r="T1589" s="81" t="s">
        <v>106</v>
      </c>
      <c r="U1589" s="85">
        <v>4.2999999999999997E-2</v>
      </c>
      <c r="V1589" s="86"/>
      <c r="W1589" s="86">
        <v>13.3</v>
      </c>
      <c r="X1589" s="87">
        <v>818.19799999999998</v>
      </c>
      <c r="Y1589" s="87">
        <v>504.44940000000003</v>
      </c>
      <c r="Z1589" s="87">
        <f t="shared" si="240"/>
        <v>0.61653707293344651</v>
      </c>
      <c r="AA1589" s="88">
        <f t="shared" si="241"/>
        <v>8.1999430700148395</v>
      </c>
      <c r="AB1589" s="85">
        <v>6.609</v>
      </c>
      <c r="AC1589" s="88">
        <f t="shared" si="242"/>
        <v>0.80598120542659324</v>
      </c>
      <c r="AD1589" s="88">
        <f t="shared" si="243"/>
        <v>1.2407237206861612</v>
      </c>
      <c r="AE1589" s="88">
        <f t="shared" si="244"/>
        <v>5.3351119989504925E-2</v>
      </c>
      <c r="AF1589" s="89">
        <v>995</v>
      </c>
      <c r="AG1589" s="89">
        <f t="shared" si="245"/>
        <v>5.3619216069854198E-5</v>
      </c>
      <c r="AH1589" s="90">
        <v>2000</v>
      </c>
      <c r="AI1589" s="89">
        <v>10.374000000000001</v>
      </c>
      <c r="AJ1589" s="89">
        <f t="shared" si="246"/>
        <v>1.0337230782697935E-2</v>
      </c>
      <c r="AK1589" s="1">
        <f t="shared" si="247"/>
        <v>1.2038573492599767E-4</v>
      </c>
      <c r="AL1589" s="1">
        <f t="shared" si="248"/>
        <v>0</v>
      </c>
      <c r="AM1589" s="81" t="s">
        <v>169</v>
      </c>
      <c r="AN1589" s="89" t="s">
        <v>69</v>
      </c>
      <c r="AO1589" s="89" t="s">
        <v>70</v>
      </c>
      <c r="AP1589" s="89" t="s">
        <v>157</v>
      </c>
      <c r="AQ1589" s="89" t="s">
        <v>114</v>
      </c>
      <c r="AR1589" s="89" t="s">
        <v>130</v>
      </c>
      <c r="AS1589" s="89" t="s">
        <v>140</v>
      </c>
      <c r="AT1589" s="81" t="s">
        <v>169</v>
      </c>
      <c r="AU1589" s="81" t="s">
        <v>106</v>
      </c>
    </row>
    <row r="1590" spans="1:47" s="1" customFormat="1" ht="16">
      <c r="A1590" s="8" t="s">
        <v>171</v>
      </c>
      <c r="B1590" s="8" t="s">
        <v>172</v>
      </c>
      <c r="C1590" s="8" t="s">
        <v>156</v>
      </c>
      <c r="D1590" s="11" t="s">
        <v>67</v>
      </c>
      <c r="E1590" s="24">
        <v>98</v>
      </c>
      <c r="F1590" s="13">
        <v>0.26100000000000001</v>
      </c>
      <c r="G1590" s="24">
        <v>3392.1</v>
      </c>
      <c r="H1590" s="8" t="s">
        <v>106</v>
      </c>
      <c r="I1590" s="13">
        <v>456.49200000000002</v>
      </c>
      <c r="J1590" s="38">
        <v>1.602309711367494</v>
      </c>
      <c r="K1590" s="103">
        <f t="shared" si="249"/>
        <v>1.7324424715826903</v>
      </c>
      <c r="L1590" s="115">
        <f>K1590-K1591</f>
        <v>0.56772841521577266</v>
      </c>
      <c r="M1590" s="1" t="s">
        <v>69</v>
      </c>
      <c r="N1590" s="1" t="s">
        <v>70</v>
      </c>
      <c r="O1590" s="1" t="s">
        <v>157</v>
      </c>
      <c r="P1590" s="1" t="s">
        <v>72</v>
      </c>
      <c r="Q1590" s="1" t="s">
        <v>130</v>
      </c>
      <c r="R1590" s="1" t="s">
        <v>146</v>
      </c>
      <c r="S1590" s="8" t="s">
        <v>172</v>
      </c>
      <c r="T1590" s="8" t="s">
        <v>106</v>
      </c>
      <c r="U1590" s="25">
        <v>6.8000000000000005E-2</v>
      </c>
      <c r="V1590"/>
      <c r="W1590">
        <v>13.3</v>
      </c>
      <c r="X1590" s="70">
        <v>818.19799999999998</v>
      </c>
      <c r="Y1590" s="70">
        <v>504.44940000000003</v>
      </c>
      <c r="Z1590" s="70">
        <f t="shared" si="240"/>
        <v>0.61653707293344651</v>
      </c>
      <c r="AA1590" s="23">
        <f t="shared" si="241"/>
        <v>8.1999430700148395</v>
      </c>
      <c r="AB1590" s="25">
        <v>6.2530000000000001</v>
      </c>
      <c r="AC1590" s="23">
        <f t="shared" si="242"/>
        <v>0.76256626986419851</v>
      </c>
      <c r="AD1590" s="23">
        <f t="shared" si="243"/>
        <v>1.3113614377122724</v>
      </c>
      <c r="AE1590" s="23">
        <f t="shared" si="244"/>
        <v>8.9172577764434532E-2</v>
      </c>
      <c r="AF1590" s="1">
        <v>995</v>
      </c>
      <c r="AG1590" s="1">
        <f t="shared" si="245"/>
        <v>8.9620681170285961E-5</v>
      </c>
      <c r="AH1590" s="7">
        <v>2000</v>
      </c>
      <c r="AI1590" s="1">
        <v>10.285</v>
      </c>
      <c r="AJ1590" s="1">
        <f t="shared" si="246"/>
        <v>1.7427453800736209E-2</v>
      </c>
      <c r="AK1590" s="1">
        <f t="shared" si="247"/>
        <v>3.0192061135940587E-4</v>
      </c>
      <c r="AL1590" s="1">
        <f t="shared" si="248"/>
        <v>9.8940607275380628E-5</v>
      </c>
      <c r="AM1590" s="8" t="s">
        <v>172</v>
      </c>
      <c r="AN1590" s="1" t="s">
        <v>69</v>
      </c>
      <c r="AO1590" s="1" t="s">
        <v>70</v>
      </c>
      <c r="AP1590" s="1" t="s">
        <v>157</v>
      </c>
      <c r="AQ1590" s="1" t="s">
        <v>72</v>
      </c>
      <c r="AR1590" s="1" t="s">
        <v>130</v>
      </c>
      <c r="AS1590" s="1" t="s">
        <v>146</v>
      </c>
      <c r="AT1590" s="8" t="s">
        <v>172</v>
      </c>
      <c r="AU1590" s="8" t="s">
        <v>106</v>
      </c>
    </row>
    <row r="1591" spans="1:47" s="1" customFormat="1" ht="16">
      <c r="A1591" s="8" t="s">
        <v>173</v>
      </c>
      <c r="B1591" s="8" t="s">
        <v>174</v>
      </c>
      <c r="C1591" s="8" t="s">
        <v>66</v>
      </c>
      <c r="D1591" s="11" t="s">
        <v>67</v>
      </c>
      <c r="E1591" s="24">
        <v>96</v>
      </c>
      <c r="F1591" s="13">
        <v>0.59699999999999998</v>
      </c>
      <c r="G1591" s="24">
        <v>3395.2</v>
      </c>
      <c r="H1591" s="8" t="s">
        <v>106</v>
      </c>
      <c r="I1591" s="13">
        <v>-26.431000000000001</v>
      </c>
      <c r="J1591" s="38">
        <v>1.0767590491804286</v>
      </c>
      <c r="K1591" s="103">
        <f t="shared" si="249"/>
        <v>1.1647140563669176</v>
      </c>
      <c r="L1591" s="115"/>
      <c r="M1591" s="1" t="s">
        <v>69</v>
      </c>
      <c r="N1591" s="1" t="s">
        <v>70</v>
      </c>
      <c r="O1591" s="1" t="s">
        <v>157</v>
      </c>
      <c r="P1591" s="1" t="s">
        <v>114</v>
      </c>
      <c r="Q1591" s="1" t="s">
        <v>130</v>
      </c>
      <c r="R1591" s="1" t="s">
        <v>146</v>
      </c>
      <c r="S1591" s="8" t="s">
        <v>174</v>
      </c>
      <c r="T1591" s="8" t="s">
        <v>106</v>
      </c>
      <c r="U1591" s="25">
        <v>4.1000000000000002E-2</v>
      </c>
      <c r="V1591"/>
      <c r="W1591">
        <v>13.3</v>
      </c>
      <c r="X1591" s="70">
        <v>818.19799999999998</v>
      </c>
      <c r="Y1591" s="70">
        <v>504.44940000000003</v>
      </c>
      <c r="Z1591" s="70">
        <f t="shared" si="240"/>
        <v>0.61653707293344651</v>
      </c>
      <c r="AA1591" s="23">
        <f t="shared" si="241"/>
        <v>8.1999430700148395</v>
      </c>
      <c r="AB1591" s="25">
        <v>4.4690000000000003</v>
      </c>
      <c r="AC1591" s="23">
        <f t="shared" si="242"/>
        <v>0.54500378378747849</v>
      </c>
      <c r="AD1591" s="23">
        <f t="shared" si="243"/>
        <v>1.8348496464566657</v>
      </c>
      <c r="AE1591" s="23">
        <f t="shared" si="244"/>
        <v>7.5228835504723299E-2</v>
      </c>
      <c r="AF1591" s="1">
        <v>995</v>
      </c>
      <c r="AG1591" s="1">
        <f t="shared" si="245"/>
        <v>7.5606869853993259E-5</v>
      </c>
      <c r="AH1591" s="7">
        <v>2000</v>
      </c>
      <c r="AI1591" s="1">
        <v>10.242000000000001</v>
      </c>
      <c r="AJ1591" s="1">
        <f t="shared" si="246"/>
        <v>1.4764083158366189E-2</v>
      </c>
      <c r="AK1591" s="1">
        <f t="shared" si="247"/>
        <v>1.7195935183919177E-4</v>
      </c>
      <c r="AL1591" s="1">
        <f t="shared" si="248"/>
        <v>0</v>
      </c>
      <c r="AM1591" s="8" t="s">
        <v>174</v>
      </c>
      <c r="AN1591" s="1" t="s">
        <v>69</v>
      </c>
      <c r="AO1591" s="1" t="s">
        <v>70</v>
      </c>
      <c r="AP1591" s="1" t="s">
        <v>157</v>
      </c>
      <c r="AQ1591" s="1" t="s">
        <v>114</v>
      </c>
      <c r="AR1591" s="1" t="s">
        <v>130</v>
      </c>
      <c r="AS1591" s="1" t="s">
        <v>146</v>
      </c>
      <c r="AT1591" s="8" t="s">
        <v>174</v>
      </c>
      <c r="AU1591" s="8" t="s">
        <v>106</v>
      </c>
    </row>
    <row r="1592" spans="1:47" s="1" customFormat="1" ht="16">
      <c r="A1592" s="8" t="s">
        <v>175</v>
      </c>
      <c r="B1592" s="8" t="s">
        <v>176</v>
      </c>
      <c r="C1592" s="8" t="s">
        <v>156</v>
      </c>
      <c r="D1592" s="11" t="s">
        <v>67</v>
      </c>
      <c r="E1592" s="24">
        <v>101</v>
      </c>
      <c r="F1592" s="13">
        <v>0.28000000000000003</v>
      </c>
      <c r="G1592" s="24">
        <v>3394.2</v>
      </c>
      <c r="H1592" s="8" t="s">
        <v>106</v>
      </c>
      <c r="I1592" s="13">
        <v>254.571</v>
      </c>
      <c r="J1592" s="38">
        <v>1.3832459433610798</v>
      </c>
      <c r="K1592" s="103">
        <f t="shared" si="249"/>
        <v>1.4958577468842869</v>
      </c>
      <c r="L1592" s="115">
        <f>K1592-K1593</f>
        <v>0.3320978969295727</v>
      </c>
      <c r="M1592" s="1" t="s">
        <v>69</v>
      </c>
      <c r="N1592" s="1" t="s">
        <v>70</v>
      </c>
      <c r="O1592" s="1" t="s">
        <v>157</v>
      </c>
      <c r="P1592" s="1" t="s">
        <v>72</v>
      </c>
      <c r="Q1592" s="1" t="s">
        <v>130</v>
      </c>
      <c r="R1592" s="1" t="s">
        <v>151</v>
      </c>
      <c r="S1592" s="8" t="s">
        <v>176</v>
      </c>
      <c r="T1592" s="8" t="s">
        <v>106</v>
      </c>
      <c r="U1592" s="25">
        <v>7.5999999999999998E-2</v>
      </c>
      <c r="V1592"/>
      <c r="W1592">
        <v>13.3</v>
      </c>
      <c r="X1592" s="70">
        <v>818.19799999999998</v>
      </c>
      <c r="Y1592" s="70">
        <v>504.44940000000003</v>
      </c>
      <c r="Z1592" s="70">
        <f t="shared" si="240"/>
        <v>0.61653707293344651</v>
      </c>
      <c r="AA1592" s="23">
        <f t="shared" si="241"/>
        <v>8.1999430700148395</v>
      </c>
      <c r="AB1592" s="25">
        <v>6.0940000000000003</v>
      </c>
      <c r="AC1592" s="23">
        <f t="shared" si="242"/>
        <v>0.74317589134054463</v>
      </c>
      <c r="AD1592" s="23">
        <f t="shared" si="243"/>
        <v>1.3455764801468393</v>
      </c>
      <c r="AE1592" s="23">
        <f t="shared" si="244"/>
        <v>0.10226381249115979</v>
      </c>
      <c r="AF1592" s="1">
        <v>995</v>
      </c>
      <c r="AG1592" s="1">
        <f t="shared" si="245"/>
        <v>1.027777009961405E-4</v>
      </c>
      <c r="AH1592" s="7">
        <v>2000</v>
      </c>
      <c r="AI1592" s="1">
        <v>10.207000000000001</v>
      </c>
      <c r="AJ1592" s="1">
        <f t="shared" si="246"/>
        <v>2.0138669735699128E-2</v>
      </c>
      <c r="AK1592" s="1">
        <f t="shared" si="247"/>
        <v>3.0124585136089672E-4</v>
      </c>
      <c r="AL1592" s="1">
        <f t="shared" si="248"/>
        <v>6.6880098661849141E-5</v>
      </c>
      <c r="AM1592" s="8" t="s">
        <v>176</v>
      </c>
      <c r="AN1592" s="1" t="s">
        <v>69</v>
      </c>
      <c r="AO1592" s="1" t="s">
        <v>70</v>
      </c>
      <c r="AP1592" s="1" t="s">
        <v>157</v>
      </c>
      <c r="AQ1592" s="1" t="s">
        <v>72</v>
      </c>
      <c r="AR1592" s="1" t="s">
        <v>130</v>
      </c>
      <c r="AS1592" s="1" t="s">
        <v>151</v>
      </c>
      <c r="AT1592" s="8" t="s">
        <v>176</v>
      </c>
      <c r="AU1592" s="8" t="s">
        <v>106</v>
      </c>
    </row>
    <row r="1593" spans="1:47" s="1" customFormat="1" ht="16">
      <c r="A1593" s="8" t="s">
        <v>177</v>
      </c>
      <c r="B1593" s="8" t="s">
        <v>178</v>
      </c>
      <c r="C1593" s="8" t="s">
        <v>66</v>
      </c>
      <c r="D1593" s="11" t="s">
        <v>67</v>
      </c>
      <c r="E1593" s="24">
        <v>102</v>
      </c>
      <c r="F1593" s="13">
        <v>0.93500000000000005</v>
      </c>
      <c r="G1593" s="24">
        <v>3395.2</v>
      </c>
      <c r="H1593" s="8" t="s">
        <v>106</v>
      </c>
      <c r="I1593" s="13">
        <v>-27.238</v>
      </c>
      <c r="J1593" s="38">
        <v>1.0758761166037136</v>
      </c>
      <c r="K1593" s="103">
        <f t="shared" si="249"/>
        <v>1.1637598499547142</v>
      </c>
      <c r="L1593" s="115"/>
      <c r="M1593" s="1" t="s">
        <v>69</v>
      </c>
      <c r="N1593" s="1" t="s">
        <v>70</v>
      </c>
      <c r="O1593" s="1" t="s">
        <v>157</v>
      </c>
      <c r="P1593" s="1" t="s">
        <v>114</v>
      </c>
      <c r="Q1593" s="1" t="s">
        <v>130</v>
      </c>
      <c r="R1593" s="1" t="s">
        <v>151</v>
      </c>
      <c r="S1593" s="8" t="s">
        <v>178</v>
      </c>
      <c r="T1593" s="8" t="s">
        <v>106</v>
      </c>
      <c r="U1593" s="25">
        <v>0.05</v>
      </c>
      <c r="V1593"/>
      <c r="W1593">
        <v>13.3</v>
      </c>
      <c r="X1593" s="70">
        <v>818.19799999999998</v>
      </c>
      <c r="Y1593" s="70">
        <v>504.44940000000003</v>
      </c>
      <c r="Z1593" s="70">
        <f t="shared" si="240"/>
        <v>0.61653707293344651</v>
      </c>
      <c r="AA1593" s="23">
        <f t="shared" si="241"/>
        <v>8.1999430700148395</v>
      </c>
      <c r="AB1593" s="25">
        <v>6.6680000000000001</v>
      </c>
      <c r="AC1593" s="23">
        <f t="shared" si="242"/>
        <v>0.81317637733159687</v>
      </c>
      <c r="AD1593" s="23">
        <f t="shared" si="243"/>
        <v>1.229745511399946</v>
      </c>
      <c r="AE1593" s="23">
        <f t="shared" si="244"/>
        <v>6.1487275569997307E-2</v>
      </c>
      <c r="AF1593" s="1">
        <v>995</v>
      </c>
      <c r="AG1593" s="1">
        <f t="shared" si="245"/>
        <v>6.1796256854268651E-5</v>
      </c>
      <c r="AH1593" s="7">
        <v>2000</v>
      </c>
      <c r="AI1593" s="1">
        <v>10.265000000000001</v>
      </c>
      <c r="AJ1593" s="1">
        <f t="shared" si="246"/>
        <v>1.2040186430446886E-2</v>
      </c>
      <c r="AK1593" s="1">
        <f t="shared" si="247"/>
        <v>1.4011885553723654E-4</v>
      </c>
      <c r="AL1593" s="1">
        <f t="shared" si="248"/>
        <v>0</v>
      </c>
      <c r="AM1593" s="8" t="s">
        <v>178</v>
      </c>
      <c r="AN1593" s="1" t="s">
        <v>69</v>
      </c>
      <c r="AO1593" s="1" t="s">
        <v>70</v>
      </c>
      <c r="AP1593" s="1" t="s">
        <v>157</v>
      </c>
      <c r="AQ1593" s="1" t="s">
        <v>114</v>
      </c>
      <c r="AR1593" s="1" t="s">
        <v>130</v>
      </c>
      <c r="AS1593" s="1" t="s">
        <v>151</v>
      </c>
      <c r="AT1593" s="8" t="s">
        <v>178</v>
      </c>
      <c r="AU1593" s="8" t="s">
        <v>106</v>
      </c>
    </row>
    <row r="1594" spans="1:47" s="1" customFormat="1" ht="16">
      <c r="A1594" s="8" t="s">
        <v>179</v>
      </c>
      <c r="B1594" s="8" t="s">
        <v>180</v>
      </c>
      <c r="C1594" s="8" t="s">
        <v>66</v>
      </c>
      <c r="D1594" s="11" t="s">
        <v>67</v>
      </c>
      <c r="E1594" s="24">
        <v>111</v>
      </c>
      <c r="F1594" s="13">
        <v>0.59599999999999997</v>
      </c>
      <c r="G1594" s="24">
        <v>3393.3</v>
      </c>
      <c r="H1594" s="8" t="s">
        <v>106</v>
      </c>
      <c r="I1594" s="13">
        <v>82.328999999999994</v>
      </c>
      <c r="J1594" s="38">
        <v>1.1956085166662436</v>
      </c>
      <c r="K1594" s="103">
        <f t="shared" si="249"/>
        <v>1.2931448287115037</v>
      </c>
      <c r="L1594" s="115">
        <f>K1594-K1595</f>
        <v>0.12932349278205413</v>
      </c>
      <c r="M1594" s="1" t="s">
        <v>119</v>
      </c>
      <c r="N1594" s="1" t="s">
        <v>120</v>
      </c>
      <c r="O1594" s="1" t="s">
        <v>71</v>
      </c>
      <c r="P1594" s="1" t="s">
        <v>72</v>
      </c>
      <c r="Q1594" s="1" t="s">
        <v>130</v>
      </c>
      <c r="R1594" s="1" t="s">
        <v>131</v>
      </c>
      <c r="S1594" s="8" t="s">
        <v>180</v>
      </c>
      <c r="T1594" s="8" t="s">
        <v>106</v>
      </c>
      <c r="U1594" s="25">
        <v>3.2000000000000001E-2</v>
      </c>
      <c r="V1594"/>
      <c r="W1594">
        <v>13.3</v>
      </c>
      <c r="X1594" s="70">
        <v>818.19799999999998</v>
      </c>
      <c r="Y1594" s="70">
        <v>504.44940000000003</v>
      </c>
      <c r="Z1594" s="70">
        <f t="shared" si="240"/>
        <v>0.61653707293344651</v>
      </c>
      <c r="AA1594" s="23">
        <f t="shared" si="241"/>
        <v>8.1999430700148395</v>
      </c>
      <c r="AB1594" s="25">
        <v>5.4939999999999998</v>
      </c>
      <c r="AC1594" s="23">
        <f t="shared" si="242"/>
        <v>0.6700046516286432</v>
      </c>
      <c r="AD1594" s="23">
        <f t="shared" si="243"/>
        <v>1.4925269512222135</v>
      </c>
      <c r="AE1594" s="23">
        <f t="shared" si="244"/>
        <v>4.7760862439110832E-2</v>
      </c>
      <c r="AF1594" s="1">
        <v>995</v>
      </c>
      <c r="AG1594" s="1">
        <f t="shared" si="245"/>
        <v>4.8000866772975708E-5</v>
      </c>
      <c r="AH1594" s="7">
        <v>2000</v>
      </c>
      <c r="AI1594" s="1">
        <v>10.356</v>
      </c>
      <c r="AJ1594" s="1">
        <f t="shared" si="246"/>
        <v>9.2701558078361734E-3</v>
      </c>
      <c r="AK1594" s="1">
        <f t="shared" si="247"/>
        <v>1.1987654044253259E-4</v>
      </c>
      <c r="AL1594" s="1">
        <f t="shared" si="248"/>
        <v>1.1988489277032185E-5</v>
      </c>
      <c r="AM1594" s="8" t="s">
        <v>180</v>
      </c>
      <c r="AN1594" s="1" t="s">
        <v>119</v>
      </c>
      <c r="AO1594" s="1" t="s">
        <v>120</v>
      </c>
      <c r="AP1594" s="1" t="s">
        <v>71</v>
      </c>
      <c r="AQ1594" s="1" t="s">
        <v>72</v>
      </c>
      <c r="AR1594" s="1" t="s">
        <v>130</v>
      </c>
      <c r="AS1594" s="1" t="s">
        <v>131</v>
      </c>
      <c r="AT1594" s="8" t="s">
        <v>180</v>
      </c>
      <c r="AU1594" s="8" t="s">
        <v>106</v>
      </c>
    </row>
    <row r="1595" spans="1:47" s="1" customFormat="1" ht="16">
      <c r="A1595" s="8" t="s">
        <v>181</v>
      </c>
      <c r="B1595" s="8" t="s">
        <v>182</v>
      </c>
      <c r="C1595" s="8" t="s">
        <v>66</v>
      </c>
      <c r="D1595" s="8" t="s">
        <v>67</v>
      </c>
      <c r="E1595" s="24">
        <v>102</v>
      </c>
      <c r="F1595" s="13">
        <v>0.57899999999999996</v>
      </c>
      <c r="G1595" s="24">
        <v>3395.2</v>
      </c>
      <c r="H1595" s="8" t="s">
        <v>106</v>
      </c>
      <c r="I1595" s="13">
        <v>-27.186</v>
      </c>
      <c r="J1595" s="38">
        <v>1.075933009884225</v>
      </c>
      <c r="K1595" s="103">
        <f t="shared" si="249"/>
        <v>1.1638213359294496</v>
      </c>
      <c r="L1595" s="115"/>
      <c r="M1595" s="1" t="s">
        <v>119</v>
      </c>
      <c r="N1595" s="1" t="s">
        <v>120</v>
      </c>
      <c r="O1595" s="1" t="s">
        <v>71</v>
      </c>
      <c r="P1595" s="1" t="s">
        <v>114</v>
      </c>
      <c r="Q1595" s="1" t="s">
        <v>130</v>
      </c>
      <c r="R1595" s="1" t="s">
        <v>131</v>
      </c>
      <c r="S1595" s="8" t="s">
        <v>182</v>
      </c>
      <c r="T1595" s="8" t="s">
        <v>106</v>
      </c>
      <c r="U1595" s="25">
        <v>4.2000000000000003E-2</v>
      </c>
      <c r="V1595"/>
      <c r="W1595">
        <v>13.3</v>
      </c>
      <c r="X1595" s="70">
        <v>818.19799999999998</v>
      </c>
      <c r="Y1595" s="70">
        <v>504.44940000000003</v>
      </c>
      <c r="Z1595" s="70">
        <f t="shared" si="240"/>
        <v>0.61653707293344651</v>
      </c>
      <c r="AA1595" s="23">
        <f t="shared" si="241"/>
        <v>8.1999430700148395</v>
      </c>
      <c r="AB1595" s="25">
        <v>4.8049999999999997</v>
      </c>
      <c r="AC1595" s="23">
        <f t="shared" si="242"/>
        <v>0.58597967802614315</v>
      </c>
      <c r="AD1595" s="23">
        <f t="shared" si="243"/>
        <v>1.7065438231040251</v>
      </c>
      <c r="AE1595" s="23">
        <f t="shared" si="244"/>
        <v>7.1674840570369061E-2</v>
      </c>
      <c r="AF1595" s="1">
        <v>950</v>
      </c>
      <c r="AG1595" s="1">
        <f t="shared" si="245"/>
        <v>7.5447200600388484E-5</v>
      </c>
      <c r="AH1595" s="7">
        <v>2000</v>
      </c>
      <c r="AI1595" s="1">
        <v>10.146000000000001</v>
      </c>
      <c r="AJ1595" s="1">
        <f t="shared" si="246"/>
        <v>1.4872304474746398E-2</v>
      </c>
      <c r="AK1595" s="1">
        <f t="shared" si="247"/>
        <v>1.7308705262148884E-4</v>
      </c>
      <c r="AL1595" s="1">
        <f t="shared" si="248"/>
        <v>0</v>
      </c>
      <c r="AM1595" s="8" t="s">
        <v>182</v>
      </c>
      <c r="AN1595" s="1" t="s">
        <v>119</v>
      </c>
      <c r="AO1595" s="1" t="s">
        <v>120</v>
      </c>
      <c r="AP1595" s="1" t="s">
        <v>71</v>
      </c>
      <c r="AQ1595" s="1" t="s">
        <v>114</v>
      </c>
      <c r="AR1595" s="1" t="s">
        <v>130</v>
      </c>
      <c r="AS1595" s="1" t="s">
        <v>131</v>
      </c>
      <c r="AT1595" s="8" t="s">
        <v>182</v>
      </c>
      <c r="AU1595" s="8" t="s">
        <v>106</v>
      </c>
    </row>
    <row r="1596" spans="1:47" s="89" customFormat="1" ht="16">
      <c r="A1596" s="81" t="s">
        <v>186</v>
      </c>
      <c r="B1596" s="81" t="s">
        <v>187</v>
      </c>
      <c r="C1596" s="81" t="s">
        <v>66</v>
      </c>
      <c r="D1596" s="91" t="s">
        <v>67</v>
      </c>
      <c r="E1596" s="82">
        <v>114</v>
      </c>
      <c r="F1596" s="83">
        <v>1.1259999999999999</v>
      </c>
      <c r="G1596" s="82">
        <v>3395</v>
      </c>
      <c r="H1596" s="81" t="s">
        <v>106</v>
      </c>
      <c r="I1596" s="83">
        <v>-25.68</v>
      </c>
      <c r="J1596" s="84">
        <v>1.0775806984238052</v>
      </c>
      <c r="K1596" s="103">
        <f t="shared" si="249"/>
        <v>1.1656020311610795</v>
      </c>
      <c r="L1596" s="115"/>
      <c r="M1596" s="89" t="s">
        <v>119</v>
      </c>
      <c r="N1596" s="89" t="s">
        <v>120</v>
      </c>
      <c r="O1596" s="89" t="s">
        <v>71</v>
      </c>
      <c r="P1596" s="89" t="s">
        <v>114</v>
      </c>
      <c r="Q1596" s="89" t="s">
        <v>130</v>
      </c>
      <c r="R1596" s="89" t="s">
        <v>74</v>
      </c>
      <c r="S1596" s="81" t="s">
        <v>187</v>
      </c>
      <c r="T1596" s="81" t="s">
        <v>106</v>
      </c>
      <c r="U1596" s="85">
        <v>7.8E-2</v>
      </c>
      <c r="V1596" s="86"/>
      <c r="W1596" s="86">
        <v>13.3</v>
      </c>
      <c r="X1596" s="87">
        <v>818.19799999999998</v>
      </c>
      <c r="Y1596" s="87">
        <v>504.44940000000003</v>
      </c>
      <c r="Z1596" s="87">
        <f t="shared" si="240"/>
        <v>0.61653707293344651</v>
      </c>
      <c r="AA1596" s="88">
        <f t="shared" si="241"/>
        <v>8.1999430700148395</v>
      </c>
      <c r="AB1596" s="85">
        <v>3.2290000000000001</v>
      </c>
      <c r="AC1596" s="88">
        <f t="shared" si="242"/>
        <v>0.39378322171621571</v>
      </c>
      <c r="AD1596" s="88">
        <f t="shared" si="243"/>
        <v>2.5394682781092719</v>
      </c>
      <c r="AE1596" s="88">
        <f t="shared" si="244"/>
        <v>0.19807852569252321</v>
      </c>
      <c r="AF1596" s="89">
        <v>950</v>
      </c>
      <c r="AG1596" s="89">
        <f t="shared" si="245"/>
        <v>2.085037112552876E-4</v>
      </c>
      <c r="AH1596" s="90">
        <v>2000</v>
      </c>
      <c r="AI1596" s="89">
        <v>10.226000000000001</v>
      </c>
      <c r="AJ1596" s="89">
        <f t="shared" si="246"/>
        <v>4.0779133826576879E-2</v>
      </c>
      <c r="AK1596" s="1">
        <f t="shared" si="247"/>
        <v>4.7532241217247494E-4</v>
      </c>
      <c r="AL1596" s="1">
        <f t="shared" si="248"/>
        <v>0</v>
      </c>
      <c r="AM1596" s="81" t="s">
        <v>187</v>
      </c>
      <c r="AN1596" s="89" t="s">
        <v>119</v>
      </c>
      <c r="AO1596" s="89" t="s">
        <v>120</v>
      </c>
      <c r="AP1596" s="89" t="s">
        <v>71</v>
      </c>
      <c r="AQ1596" s="89" t="s">
        <v>114</v>
      </c>
      <c r="AR1596" s="89" t="s">
        <v>130</v>
      </c>
      <c r="AS1596" s="89" t="s">
        <v>74</v>
      </c>
      <c r="AT1596" s="81" t="s">
        <v>187</v>
      </c>
      <c r="AU1596" s="81" t="s">
        <v>106</v>
      </c>
    </row>
    <row r="1597" spans="1:47" s="1" customFormat="1" ht="16">
      <c r="A1597" s="8" t="s">
        <v>188</v>
      </c>
      <c r="B1597" s="8" t="s">
        <v>189</v>
      </c>
      <c r="C1597" s="8" t="s">
        <v>156</v>
      </c>
      <c r="D1597" s="11" t="s">
        <v>67</v>
      </c>
      <c r="E1597" s="24">
        <v>91</v>
      </c>
      <c r="F1597" s="13">
        <v>0.253</v>
      </c>
      <c r="G1597" s="24">
        <v>3393.5</v>
      </c>
      <c r="H1597" s="8" t="s">
        <v>106</v>
      </c>
      <c r="I1597" s="13">
        <v>164.4</v>
      </c>
      <c r="J1597" s="38">
        <v>1.285104206804057</v>
      </c>
      <c r="K1597" s="103">
        <f t="shared" si="249"/>
        <v>1.3898387708204301</v>
      </c>
      <c r="L1597" s="115">
        <f>K1597-K1598</f>
        <v>0.22333341016921215</v>
      </c>
      <c r="M1597" s="1" t="s">
        <v>119</v>
      </c>
      <c r="N1597" s="1" t="s">
        <v>120</v>
      </c>
      <c r="O1597" s="1" t="s">
        <v>71</v>
      </c>
      <c r="P1597" s="1" t="s">
        <v>72</v>
      </c>
      <c r="Q1597" s="1" t="s">
        <v>130</v>
      </c>
      <c r="R1597" s="1" t="s">
        <v>140</v>
      </c>
      <c r="S1597" s="8" t="s">
        <v>189</v>
      </c>
      <c r="T1597" s="8" t="s">
        <v>106</v>
      </c>
      <c r="U1597" s="25">
        <v>6.3E-2</v>
      </c>
      <c r="V1597"/>
      <c r="W1597">
        <v>13.3</v>
      </c>
      <c r="X1597" s="70">
        <v>818.19799999999998</v>
      </c>
      <c r="Y1597" s="70">
        <v>504.44940000000003</v>
      </c>
      <c r="Z1597" s="70">
        <f t="shared" si="240"/>
        <v>0.61653707293344651</v>
      </c>
      <c r="AA1597" s="23">
        <f t="shared" si="241"/>
        <v>8.1999430700148395</v>
      </c>
      <c r="AB1597" s="25">
        <v>5.657</v>
      </c>
      <c r="AC1597" s="23">
        <f t="shared" si="242"/>
        <v>0.68988283841704312</v>
      </c>
      <c r="AD1597" s="23">
        <f t="shared" si="243"/>
        <v>1.4495214901917695</v>
      </c>
      <c r="AE1597" s="23">
        <f t="shared" si="244"/>
        <v>9.131985388208147E-2</v>
      </c>
      <c r="AF1597" s="1">
        <v>995</v>
      </c>
      <c r="AG1597" s="1">
        <f t="shared" si="245"/>
        <v>9.1778747620182384E-5</v>
      </c>
      <c r="AH1597" s="7">
        <v>2000</v>
      </c>
      <c r="AI1597" s="1">
        <v>10.108000000000001</v>
      </c>
      <c r="AJ1597" s="1">
        <f t="shared" si="246"/>
        <v>1.8159625567903123E-2</v>
      </c>
      <c r="AK1597" s="1">
        <f t="shared" si="247"/>
        <v>2.5238951677853728E-4</v>
      </c>
      <c r="AL1597" s="1">
        <f t="shared" si="248"/>
        <v>4.0556511054758207E-5</v>
      </c>
      <c r="AM1597" s="8" t="s">
        <v>189</v>
      </c>
      <c r="AN1597" s="1" t="s">
        <v>119</v>
      </c>
      <c r="AO1597" s="1" t="s">
        <v>120</v>
      </c>
      <c r="AP1597" s="1" t="s">
        <v>71</v>
      </c>
      <c r="AQ1597" s="1" t="s">
        <v>72</v>
      </c>
      <c r="AR1597" s="1" t="s">
        <v>130</v>
      </c>
      <c r="AS1597" s="1" t="s">
        <v>140</v>
      </c>
      <c r="AT1597" s="8" t="s">
        <v>189</v>
      </c>
      <c r="AU1597" s="8" t="s">
        <v>106</v>
      </c>
    </row>
    <row r="1598" spans="1:47" s="1" customFormat="1" ht="16">
      <c r="A1598" s="8" t="s">
        <v>190</v>
      </c>
      <c r="B1598" s="8" t="s">
        <v>191</v>
      </c>
      <c r="C1598" s="8" t="s">
        <v>66</v>
      </c>
      <c r="D1598" s="11" t="s">
        <v>67</v>
      </c>
      <c r="E1598" s="24">
        <v>108</v>
      </c>
      <c r="F1598" s="13">
        <v>0.77</v>
      </c>
      <c r="G1598" s="24">
        <v>3394.8</v>
      </c>
      <c r="H1598" s="8" t="s">
        <v>106</v>
      </c>
      <c r="I1598" s="13">
        <v>-24.916</v>
      </c>
      <c r="J1598" s="38">
        <v>1.0784165566180099</v>
      </c>
      <c r="K1598" s="103">
        <f t="shared" si="249"/>
        <v>1.1665053606512179</v>
      </c>
      <c r="L1598" s="115"/>
      <c r="M1598" s="1" t="s">
        <v>119</v>
      </c>
      <c r="N1598" s="1" t="s">
        <v>120</v>
      </c>
      <c r="O1598" s="1" t="s">
        <v>71</v>
      </c>
      <c r="P1598" s="1" t="s">
        <v>114</v>
      </c>
      <c r="Q1598" s="1" t="s">
        <v>130</v>
      </c>
      <c r="R1598" s="1" t="s">
        <v>140</v>
      </c>
      <c r="S1598" s="8" t="s">
        <v>191</v>
      </c>
      <c r="T1598" s="8" t="s">
        <v>106</v>
      </c>
      <c r="U1598" s="25">
        <v>4.8000000000000001E-2</v>
      </c>
      <c r="V1598"/>
      <c r="W1598">
        <v>13.3</v>
      </c>
      <c r="X1598" s="70">
        <v>818.19799999999998</v>
      </c>
      <c r="Y1598" s="70">
        <v>504.44940000000003</v>
      </c>
      <c r="Z1598" s="70">
        <f t="shared" si="240"/>
        <v>0.61653707293344651</v>
      </c>
      <c r="AA1598" s="23">
        <f t="shared" si="241"/>
        <v>8.1999430700148395</v>
      </c>
      <c r="AB1598" s="25">
        <v>6.8330000000000002</v>
      </c>
      <c r="AC1598" s="23">
        <f t="shared" si="242"/>
        <v>0.83329846825236975</v>
      </c>
      <c r="AD1598" s="23">
        <f t="shared" si="243"/>
        <v>1.2000502078171871</v>
      </c>
      <c r="AE1598" s="23">
        <f t="shared" si="244"/>
        <v>5.7602409975224977E-2</v>
      </c>
      <c r="AF1598" s="1">
        <v>950</v>
      </c>
      <c r="AG1598" s="1">
        <f t="shared" si="245"/>
        <v>6.0634115763394716E-5</v>
      </c>
      <c r="AH1598" s="7">
        <v>2000</v>
      </c>
      <c r="AI1598" s="1">
        <v>10.292</v>
      </c>
      <c r="AJ1598" s="1">
        <f t="shared" si="246"/>
        <v>1.1782766374542309E-2</v>
      </c>
      <c r="AK1598" s="1">
        <f t="shared" si="247"/>
        <v>1.3744660139204518E-4</v>
      </c>
      <c r="AL1598" s="1">
        <f t="shared" si="248"/>
        <v>0</v>
      </c>
      <c r="AM1598" s="8" t="s">
        <v>191</v>
      </c>
      <c r="AN1598" s="1" t="s">
        <v>119</v>
      </c>
      <c r="AO1598" s="1" t="s">
        <v>120</v>
      </c>
      <c r="AP1598" s="1" t="s">
        <v>71</v>
      </c>
      <c r="AQ1598" s="1" t="s">
        <v>114</v>
      </c>
      <c r="AR1598" s="1" t="s">
        <v>130</v>
      </c>
      <c r="AS1598" s="1" t="s">
        <v>140</v>
      </c>
      <c r="AT1598" s="8" t="s">
        <v>191</v>
      </c>
      <c r="AU1598" s="8" t="s">
        <v>106</v>
      </c>
    </row>
    <row r="1599" spans="1:47" s="1" customFormat="1" ht="16">
      <c r="A1599" s="8" t="s">
        <v>192</v>
      </c>
      <c r="B1599" s="8" t="s">
        <v>193</v>
      </c>
      <c r="C1599" s="8" t="s">
        <v>156</v>
      </c>
      <c r="D1599" s="11" t="s">
        <v>67</v>
      </c>
      <c r="E1599" s="24">
        <v>97</v>
      </c>
      <c r="F1599" s="13">
        <v>0.33400000000000002</v>
      </c>
      <c r="G1599" s="24">
        <v>3392.9</v>
      </c>
      <c r="H1599" s="8" t="s">
        <v>106</v>
      </c>
      <c r="I1599" s="13">
        <v>274.79700000000003</v>
      </c>
      <c r="J1599" s="38">
        <v>1.4052330472544594</v>
      </c>
      <c r="K1599" s="103">
        <f t="shared" si="249"/>
        <v>1.519607266270073</v>
      </c>
      <c r="L1599" s="115">
        <f>K1599-K1600</f>
        <v>0.35680755338367942</v>
      </c>
      <c r="M1599" s="1" t="s">
        <v>119</v>
      </c>
      <c r="N1599" s="1" t="s">
        <v>120</v>
      </c>
      <c r="O1599" s="1" t="s">
        <v>71</v>
      </c>
      <c r="P1599" s="1" t="s">
        <v>72</v>
      </c>
      <c r="Q1599" s="1" t="s">
        <v>130</v>
      </c>
      <c r="R1599" s="1" t="s">
        <v>146</v>
      </c>
      <c r="S1599" s="8" t="s">
        <v>193</v>
      </c>
      <c r="T1599" s="8" t="s">
        <v>106</v>
      </c>
      <c r="U1599" s="25">
        <v>8.3000000000000004E-2</v>
      </c>
      <c r="V1599"/>
      <c r="W1599">
        <v>13.3</v>
      </c>
      <c r="X1599" s="70">
        <v>818.19799999999998</v>
      </c>
      <c r="Y1599" s="70">
        <v>504.44940000000003</v>
      </c>
      <c r="Z1599" s="70">
        <f t="shared" si="240"/>
        <v>0.61653707293344651</v>
      </c>
      <c r="AA1599" s="23">
        <f t="shared" si="241"/>
        <v>8.1999430700148395</v>
      </c>
      <c r="AB1599" s="25">
        <v>6.0350000000000001</v>
      </c>
      <c r="AC1599" s="23">
        <f t="shared" si="242"/>
        <v>0.735980719435541</v>
      </c>
      <c r="AD1599" s="23">
        <f t="shared" si="243"/>
        <v>1.358731246067082</v>
      </c>
      <c r="AE1599" s="23">
        <f t="shared" si="244"/>
        <v>0.11277469342356782</v>
      </c>
      <c r="AF1599" s="1">
        <v>995</v>
      </c>
      <c r="AG1599" s="1">
        <f t="shared" si="245"/>
        <v>1.133414004256963E-4</v>
      </c>
      <c r="AH1599" s="7">
        <v>2000</v>
      </c>
      <c r="AI1599" s="1">
        <v>10.234</v>
      </c>
      <c r="AJ1599" s="1">
        <f t="shared" si="246"/>
        <v>2.2149970769141353E-2</v>
      </c>
      <c r="AK1599" s="1">
        <f t="shared" si="247"/>
        <v>3.3659256528456919E-4</v>
      </c>
      <c r="AL1599" s="1">
        <f t="shared" si="248"/>
        <v>7.9032768776573419E-5</v>
      </c>
      <c r="AM1599" s="8" t="s">
        <v>193</v>
      </c>
      <c r="AN1599" s="1" t="s">
        <v>119</v>
      </c>
      <c r="AO1599" s="1" t="s">
        <v>120</v>
      </c>
      <c r="AP1599" s="1" t="s">
        <v>71</v>
      </c>
      <c r="AQ1599" s="1" t="s">
        <v>72</v>
      </c>
      <c r="AR1599" s="1" t="s">
        <v>130</v>
      </c>
      <c r="AS1599" s="1" t="s">
        <v>146</v>
      </c>
      <c r="AT1599" s="8" t="s">
        <v>193</v>
      </c>
      <c r="AU1599" s="8" t="s">
        <v>106</v>
      </c>
    </row>
    <row r="1600" spans="1:47" s="1" customFormat="1" ht="16">
      <c r="A1600" s="8" t="s">
        <v>194</v>
      </c>
      <c r="B1600" s="8" t="s">
        <v>195</v>
      </c>
      <c r="C1600" s="8" t="s">
        <v>66</v>
      </c>
      <c r="D1600" s="11" t="s">
        <v>67</v>
      </c>
      <c r="E1600" s="24">
        <v>105</v>
      </c>
      <c r="F1600" s="13">
        <v>0.82</v>
      </c>
      <c r="G1600" s="24">
        <v>3395.4</v>
      </c>
      <c r="H1600" s="8" t="s">
        <v>106</v>
      </c>
      <c r="I1600" s="13">
        <v>-28.05</v>
      </c>
      <c r="J1600" s="38">
        <v>1.0749876976569053</v>
      </c>
      <c r="K1600" s="103">
        <f t="shared" si="249"/>
        <v>1.1627997128863936</v>
      </c>
      <c r="L1600" s="115"/>
      <c r="M1600" s="1" t="s">
        <v>119</v>
      </c>
      <c r="N1600" s="1" t="s">
        <v>120</v>
      </c>
      <c r="O1600" s="1" t="s">
        <v>71</v>
      </c>
      <c r="P1600" s="1" t="s">
        <v>114</v>
      </c>
      <c r="Q1600" s="1" t="s">
        <v>130</v>
      </c>
      <c r="R1600" s="1" t="s">
        <v>146</v>
      </c>
      <c r="S1600" s="8" t="s">
        <v>195</v>
      </c>
      <c r="T1600" s="8" t="s">
        <v>106</v>
      </c>
      <c r="U1600" s="25">
        <v>5.1999999999999998E-2</v>
      </c>
      <c r="V1600"/>
      <c r="W1600">
        <v>13.3</v>
      </c>
      <c r="X1600" s="70">
        <v>818.19799999999998</v>
      </c>
      <c r="Y1600" s="70">
        <v>504.44940000000003</v>
      </c>
      <c r="Z1600" s="70">
        <f t="shared" si="240"/>
        <v>0.61653707293344651</v>
      </c>
      <c r="AA1600" s="23">
        <f t="shared" si="241"/>
        <v>8.1999430700148395</v>
      </c>
      <c r="AB1600" s="25">
        <v>7.0259999999999998</v>
      </c>
      <c r="AC1600" s="23">
        <f t="shared" si="242"/>
        <v>0.85683521702636467</v>
      </c>
      <c r="AD1600" s="23">
        <f t="shared" si="243"/>
        <v>1.1670855493900996</v>
      </c>
      <c r="AE1600" s="23">
        <f t="shared" si="244"/>
        <v>6.0688448568285175E-2</v>
      </c>
      <c r="AF1600" s="1">
        <v>950</v>
      </c>
      <c r="AG1600" s="1">
        <f t="shared" si="245"/>
        <v>6.3882577440300189E-5</v>
      </c>
      <c r="AH1600" s="7">
        <v>2000</v>
      </c>
      <c r="AI1600" s="1">
        <v>10.246</v>
      </c>
      <c r="AJ1600" s="1">
        <f t="shared" si="246"/>
        <v>1.2469759406656294E-2</v>
      </c>
      <c r="AK1600" s="1">
        <f t="shared" si="247"/>
        <v>1.4499832657822344E-4</v>
      </c>
      <c r="AL1600" s="1">
        <f t="shared" si="248"/>
        <v>0</v>
      </c>
      <c r="AM1600" s="8" t="s">
        <v>195</v>
      </c>
      <c r="AN1600" s="1" t="s">
        <v>119</v>
      </c>
      <c r="AO1600" s="1" t="s">
        <v>120</v>
      </c>
      <c r="AP1600" s="1" t="s">
        <v>71</v>
      </c>
      <c r="AQ1600" s="1" t="s">
        <v>114</v>
      </c>
      <c r="AR1600" s="1" t="s">
        <v>130</v>
      </c>
      <c r="AS1600" s="1" t="s">
        <v>146</v>
      </c>
      <c r="AT1600" s="8" t="s">
        <v>195</v>
      </c>
      <c r="AU1600" s="8" t="s">
        <v>106</v>
      </c>
    </row>
    <row r="1601" spans="1:47" s="1" customFormat="1" ht="16">
      <c r="A1601" s="8" t="s">
        <v>196</v>
      </c>
      <c r="B1601" s="8" t="s">
        <v>197</v>
      </c>
      <c r="C1601" s="8" t="s">
        <v>156</v>
      </c>
      <c r="D1601" s="11" t="s">
        <v>67</v>
      </c>
      <c r="E1601" s="24">
        <v>96</v>
      </c>
      <c r="F1601" s="13">
        <v>0.26800000000000002</v>
      </c>
      <c r="G1601" s="24">
        <v>3394</v>
      </c>
      <c r="H1601" s="8" t="s">
        <v>106</v>
      </c>
      <c r="I1601" s="13">
        <v>280.68200000000002</v>
      </c>
      <c r="J1601" s="38">
        <v>1.4116286205646218</v>
      </c>
      <c r="K1601" s="103">
        <f t="shared" si="249"/>
        <v>1.5265153262940887</v>
      </c>
      <c r="L1601" s="115">
        <f>K1601-K1602</f>
        <v>0.36403842230187267</v>
      </c>
      <c r="M1601" s="1" t="s">
        <v>119</v>
      </c>
      <c r="N1601" s="1" t="s">
        <v>120</v>
      </c>
      <c r="O1601" s="1" t="s">
        <v>71</v>
      </c>
      <c r="P1601" s="1" t="s">
        <v>72</v>
      </c>
      <c r="Q1601" s="1" t="s">
        <v>130</v>
      </c>
      <c r="R1601" s="1" t="s">
        <v>151</v>
      </c>
      <c r="S1601" s="8" t="s">
        <v>197</v>
      </c>
      <c r="T1601" s="8" t="s">
        <v>106</v>
      </c>
      <c r="U1601" s="25">
        <v>6.4000000000000001E-2</v>
      </c>
      <c r="V1601"/>
      <c r="W1601">
        <v>13.3</v>
      </c>
      <c r="X1601" s="70">
        <v>818.19799999999998</v>
      </c>
      <c r="Y1601" s="70">
        <v>504.44940000000003</v>
      </c>
      <c r="Z1601" s="70">
        <f t="shared" si="240"/>
        <v>0.61653707293344651</v>
      </c>
      <c r="AA1601" s="23">
        <f t="shared" si="241"/>
        <v>8.1999430700148395</v>
      </c>
      <c r="AB1601" s="25">
        <v>5.1180000000000003</v>
      </c>
      <c r="AC1601" s="23">
        <f t="shared" si="242"/>
        <v>0.62415067474251851</v>
      </c>
      <c r="AD1601" s="23">
        <f t="shared" si="243"/>
        <v>1.6021772313432665</v>
      </c>
      <c r="AE1601" s="23">
        <f t="shared" si="244"/>
        <v>0.10253934280596906</v>
      </c>
      <c r="AF1601" s="1">
        <v>995</v>
      </c>
      <c r="AG1601" s="1">
        <f t="shared" si="245"/>
        <v>1.0305461588539605E-4</v>
      </c>
      <c r="AH1601" s="7">
        <v>2000</v>
      </c>
      <c r="AI1601" s="1">
        <v>10.15</v>
      </c>
      <c r="AJ1601" s="1">
        <f t="shared" si="246"/>
        <v>2.030632825328001E-2</v>
      </c>
      <c r="AK1601" s="1">
        <f t="shared" si="247"/>
        <v>3.0997921299390609E-4</v>
      </c>
      <c r="AL1601" s="1">
        <f t="shared" si="248"/>
        <v>7.3922837000679962E-5</v>
      </c>
      <c r="AM1601" s="8" t="s">
        <v>197</v>
      </c>
      <c r="AN1601" s="1" t="s">
        <v>119</v>
      </c>
      <c r="AO1601" s="1" t="s">
        <v>120</v>
      </c>
      <c r="AP1601" s="1" t="s">
        <v>71</v>
      </c>
      <c r="AQ1601" s="1" t="s">
        <v>72</v>
      </c>
      <c r="AR1601" s="1" t="s">
        <v>130</v>
      </c>
      <c r="AS1601" s="1" t="s">
        <v>151</v>
      </c>
      <c r="AT1601" s="8" t="s">
        <v>197</v>
      </c>
      <c r="AU1601" s="8" t="s">
        <v>106</v>
      </c>
    </row>
    <row r="1602" spans="1:47" s="1" customFormat="1" ht="16">
      <c r="A1602" s="8" t="s">
        <v>198</v>
      </c>
      <c r="B1602" s="8" t="s">
        <v>199</v>
      </c>
      <c r="C1602" s="8" t="s">
        <v>66</v>
      </c>
      <c r="D1602" s="11" t="s">
        <v>67</v>
      </c>
      <c r="E1602" s="24">
        <v>115</v>
      </c>
      <c r="F1602" s="13">
        <v>1.339</v>
      </c>
      <c r="G1602" s="24">
        <v>3395.2</v>
      </c>
      <c r="H1602" s="8" t="s">
        <v>106</v>
      </c>
      <c r="I1602" s="13">
        <v>-28.323</v>
      </c>
      <c r="J1602" s="38">
        <v>1.0746890014955732</v>
      </c>
      <c r="K1602" s="103">
        <f t="shared" si="249"/>
        <v>1.162476903992216</v>
      </c>
      <c r="L1602" s="115"/>
      <c r="M1602" s="1" t="s">
        <v>119</v>
      </c>
      <c r="N1602" s="1" t="s">
        <v>120</v>
      </c>
      <c r="O1602" s="1" t="s">
        <v>71</v>
      </c>
      <c r="P1602" s="1" t="s">
        <v>114</v>
      </c>
      <c r="Q1602" s="1" t="s">
        <v>130</v>
      </c>
      <c r="R1602" s="1" t="s">
        <v>151</v>
      </c>
      <c r="S1602" s="8" t="s">
        <v>199</v>
      </c>
      <c r="T1602" s="8" t="s">
        <v>106</v>
      </c>
      <c r="U1602" s="25">
        <v>9.7000000000000003E-2</v>
      </c>
      <c r="V1602"/>
      <c r="W1602">
        <v>13.3</v>
      </c>
      <c r="X1602" s="70">
        <v>818.19799999999998</v>
      </c>
      <c r="Y1602" s="70">
        <v>504.44940000000003</v>
      </c>
      <c r="Z1602" s="70">
        <f t="shared" ref="Z1602:Z1665" si="250">Y1602/X1602</f>
        <v>0.61653707293344651</v>
      </c>
      <c r="AA1602" s="23">
        <f t="shared" ref="AA1602:AA1665" si="251">W1602*Z1602</f>
        <v>8.1999430700148395</v>
      </c>
      <c r="AB1602" s="25">
        <v>3.3</v>
      </c>
      <c r="AC1602" s="23">
        <f t="shared" ref="AC1602:AC1665" si="252">AB1602/AA1602</f>
        <v>0.40244181841545734</v>
      </c>
      <c r="AD1602" s="23">
        <f t="shared" ref="AD1602:AD1665" si="253">1/AC1602</f>
        <v>2.4848312333378302</v>
      </c>
      <c r="AE1602" s="23">
        <f t="shared" ref="AE1602:AE1665" si="254">U1602*AD1602</f>
        <v>0.24102862963376953</v>
      </c>
      <c r="AF1602" s="1">
        <v>950</v>
      </c>
      <c r="AG1602" s="1">
        <f t="shared" ref="AG1602:AG1665" si="255">AE1602/AF1602</f>
        <v>2.5371434698291532E-4</v>
      </c>
      <c r="AH1602" s="7">
        <v>2000</v>
      </c>
      <c r="AI1602" s="1">
        <v>10.257999999999999</v>
      </c>
      <c r="AJ1602" s="1">
        <f t="shared" ref="AJ1602:AJ1665" si="256">AG1602*AH1602/AI1602</f>
        <v>4.9466630333966734E-2</v>
      </c>
      <c r="AK1602" s="1">
        <f t="shared" si="247"/>
        <v>5.750381528155709E-4</v>
      </c>
      <c r="AL1602" s="1">
        <f t="shared" si="248"/>
        <v>0</v>
      </c>
      <c r="AM1602" s="8" t="s">
        <v>199</v>
      </c>
      <c r="AN1602" s="1" t="s">
        <v>119</v>
      </c>
      <c r="AO1602" s="1" t="s">
        <v>120</v>
      </c>
      <c r="AP1602" s="1" t="s">
        <v>71</v>
      </c>
      <c r="AQ1602" s="1" t="s">
        <v>114</v>
      </c>
      <c r="AR1602" s="1" t="s">
        <v>130</v>
      </c>
      <c r="AS1602" s="1" t="s">
        <v>151</v>
      </c>
      <c r="AT1602" s="8" t="s">
        <v>199</v>
      </c>
      <c r="AU1602" s="8" t="s">
        <v>106</v>
      </c>
    </row>
    <row r="1603" spans="1:47" s="89" customFormat="1" ht="16">
      <c r="A1603" s="81" t="s">
        <v>202</v>
      </c>
      <c r="B1603" s="81" t="s">
        <v>203</v>
      </c>
      <c r="C1603" s="81" t="s">
        <v>66</v>
      </c>
      <c r="D1603" s="91" t="s">
        <v>67</v>
      </c>
      <c r="E1603" s="82">
        <v>115</v>
      </c>
      <c r="F1603" s="83">
        <v>0.98699999999999999</v>
      </c>
      <c r="G1603" s="82">
        <v>3395.8</v>
      </c>
      <c r="H1603" s="81" t="s">
        <v>106</v>
      </c>
      <c r="I1603" s="83">
        <v>-27.024000000000001</v>
      </c>
      <c r="J1603" s="84">
        <v>1.0761102539155394</v>
      </c>
      <c r="K1603" s="103">
        <f t="shared" si="249"/>
        <v>1.164012887898793</v>
      </c>
      <c r="L1603" s="115"/>
      <c r="M1603" s="89" t="s">
        <v>119</v>
      </c>
      <c r="N1603" s="89" t="s">
        <v>120</v>
      </c>
      <c r="O1603" s="89" t="s">
        <v>157</v>
      </c>
      <c r="P1603" s="89" t="s">
        <v>114</v>
      </c>
      <c r="Q1603" s="89" t="s">
        <v>130</v>
      </c>
      <c r="R1603" s="89" t="s">
        <v>131</v>
      </c>
      <c r="S1603" s="81" t="s">
        <v>203</v>
      </c>
      <c r="T1603" s="81" t="s">
        <v>106</v>
      </c>
      <c r="U1603" s="85">
        <v>5.7000000000000002E-2</v>
      </c>
      <c r="V1603" s="86"/>
      <c r="W1603" s="86">
        <v>13.3</v>
      </c>
      <c r="X1603" s="87">
        <v>818.19799999999998</v>
      </c>
      <c r="Y1603" s="87">
        <v>504.44940000000003</v>
      </c>
      <c r="Z1603" s="87">
        <f t="shared" si="250"/>
        <v>0.61653707293344651</v>
      </c>
      <c r="AA1603" s="88">
        <f t="shared" si="251"/>
        <v>8.1999430700148395</v>
      </c>
      <c r="AB1603" s="85">
        <v>7.2779999999999996</v>
      </c>
      <c r="AC1603" s="88">
        <f t="shared" si="252"/>
        <v>0.88756713770536322</v>
      </c>
      <c r="AD1603" s="88">
        <f t="shared" si="253"/>
        <v>1.12667533251097</v>
      </c>
      <c r="AE1603" s="88">
        <f t="shared" si="254"/>
        <v>6.4220493953125291E-2</v>
      </c>
      <c r="AF1603" s="89">
        <v>995</v>
      </c>
      <c r="AG1603" s="89">
        <f t="shared" si="255"/>
        <v>6.4543210003140998E-5</v>
      </c>
      <c r="AH1603" s="90">
        <v>2000</v>
      </c>
      <c r="AI1603" s="89">
        <v>10.146000000000001</v>
      </c>
      <c r="AJ1603" s="89">
        <f t="shared" si="256"/>
        <v>1.2722887838190615E-2</v>
      </c>
      <c r="AK1603" s="1">
        <f t="shared" ref="AK1603:AK1666" si="257">AJ1603*(K1603/100)</f>
        <v>1.480960541494469E-4</v>
      </c>
      <c r="AL1603" s="1">
        <f t="shared" ref="AL1603:AL1666" si="258">AJ1603*(L1603/100)</f>
        <v>0</v>
      </c>
      <c r="AM1603" s="81" t="s">
        <v>203</v>
      </c>
      <c r="AN1603" s="89" t="s">
        <v>119</v>
      </c>
      <c r="AO1603" s="89" t="s">
        <v>120</v>
      </c>
      <c r="AP1603" s="89" t="s">
        <v>157</v>
      </c>
      <c r="AQ1603" s="89" t="s">
        <v>114</v>
      </c>
      <c r="AR1603" s="89" t="s">
        <v>130</v>
      </c>
      <c r="AS1603" s="89" t="s">
        <v>131</v>
      </c>
      <c r="AT1603" s="81" t="s">
        <v>203</v>
      </c>
      <c r="AU1603" s="81" t="s">
        <v>106</v>
      </c>
    </row>
    <row r="1604" spans="1:47" s="89" customFormat="1" ht="16">
      <c r="A1604" s="81" t="s">
        <v>207</v>
      </c>
      <c r="B1604" s="81" t="s">
        <v>208</v>
      </c>
      <c r="C1604" s="81" t="s">
        <v>66</v>
      </c>
      <c r="D1604" s="91" t="s">
        <v>67</v>
      </c>
      <c r="E1604" s="82">
        <v>115</v>
      </c>
      <c r="F1604" s="83">
        <v>1.0389999999999999</v>
      </c>
      <c r="G1604" s="82">
        <v>3395.6</v>
      </c>
      <c r="H1604" s="81" t="s">
        <v>106</v>
      </c>
      <c r="I1604" s="83">
        <v>-27.702999999999999</v>
      </c>
      <c r="J1604" s="84">
        <v>1.0753673564746553</v>
      </c>
      <c r="K1604" s="103">
        <f t="shared" si="249"/>
        <v>1.1632100200491173</v>
      </c>
      <c r="L1604" s="115"/>
      <c r="M1604" s="89" t="s">
        <v>119</v>
      </c>
      <c r="N1604" s="89" t="s">
        <v>120</v>
      </c>
      <c r="O1604" s="89" t="s">
        <v>157</v>
      </c>
      <c r="P1604" s="89" t="s">
        <v>114</v>
      </c>
      <c r="Q1604" s="89" t="s">
        <v>130</v>
      </c>
      <c r="R1604" s="89" t="s">
        <v>74</v>
      </c>
      <c r="S1604" s="81" t="s">
        <v>208</v>
      </c>
      <c r="T1604" s="81" t="s">
        <v>106</v>
      </c>
      <c r="U1604" s="85">
        <v>5.8999999999999997E-2</v>
      </c>
      <c r="V1604" s="86"/>
      <c r="W1604" s="86">
        <v>13.3</v>
      </c>
      <c r="X1604" s="87">
        <v>818.19799999999998</v>
      </c>
      <c r="Y1604" s="87">
        <v>504.44940000000003</v>
      </c>
      <c r="Z1604" s="87">
        <f t="shared" si="250"/>
        <v>0.61653707293344651</v>
      </c>
      <c r="AA1604" s="88">
        <f t="shared" si="251"/>
        <v>8.1999430700148395</v>
      </c>
      <c r="AB1604" s="85">
        <v>6.1749999999999998</v>
      </c>
      <c r="AC1604" s="88">
        <f t="shared" si="252"/>
        <v>0.75305400870165129</v>
      </c>
      <c r="AD1604" s="88">
        <f t="shared" si="253"/>
        <v>1.3279260032412694</v>
      </c>
      <c r="AE1604" s="88">
        <f t="shared" si="254"/>
        <v>7.8347634191234888E-2</v>
      </c>
      <c r="AF1604" s="89">
        <v>995</v>
      </c>
      <c r="AG1604" s="89">
        <f t="shared" si="255"/>
        <v>7.8741340895713456E-5</v>
      </c>
      <c r="AH1604" s="90">
        <v>2000</v>
      </c>
      <c r="AI1604" s="89">
        <v>10.226000000000001</v>
      </c>
      <c r="AJ1604" s="89">
        <f t="shared" si="256"/>
        <v>1.5400223136263142E-2</v>
      </c>
      <c r="AK1604" s="1">
        <f t="shared" si="257"/>
        <v>1.7913693863093531E-4</v>
      </c>
      <c r="AL1604" s="1">
        <f t="shared" si="258"/>
        <v>0</v>
      </c>
      <c r="AM1604" s="81" t="s">
        <v>208</v>
      </c>
      <c r="AN1604" s="89" t="s">
        <v>119</v>
      </c>
      <c r="AO1604" s="89" t="s">
        <v>120</v>
      </c>
      <c r="AP1604" s="89" t="s">
        <v>157</v>
      </c>
      <c r="AQ1604" s="89" t="s">
        <v>114</v>
      </c>
      <c r="AR1604" s="89" t="s">
        <v>130</v>
      </c>
      <c r="AS1604" s="89" t="s">
        <v>74</v>
      </c>
      <c r="AT1604" s="81" t="s">
        <v>208</v>
      </c>
      <c r="AU1604" s="81" t="s">
        <v>106</v>
      </c>
    </row>
    <row r="1605" spans="1:47" s="1" customFormat="1" ht="16">
      <c r="A1605" s="8" t="s">
        <v>210</v>
      </c>
      <c r="B1605" s="8" t="s">
        <v>211</v>
      </c>
      <c r="C1605" s="8" t="s">
        <v>156</v>
      </c>
      <c r="D1605" s="11" t="s">
        <v>67</v>
      </c>
      <c r="E1605" s="24">
        <v>91</v>
      </c>
      <c r="F1605" s="13">
        <v>0.27900000000000003</v>
      </c>
      <c r="G1605" s="24">
        <v>3392.9</v>
      </c>
      <c r="H1605" s="8" t="s">
        <v>106</v>
      </c>
      <c r="I1605" s="13">
        <v>235.9</v>
      </c>
      <c r="J1605" s="38">
        <v>1.3629405289890273</v>
      </c>
      <c r="K1605" s="103">
        <f t="shared" ref="K1605:K1668" si="259">((J1605*13.003355)/(((100-J1605)*12.0107)+(J1605*13.003355)))*100</f>
        <v>1.473923950061387</v>
      </c>
      <c r="L1605" s="115">
        <f>K1605-K1606</f>
        <v>0.30649872373088205</v>
      </c>
      <c r="M1605" s="1" t="s">
        <v>119</v>
      </c>
      <c r="N1605" s="1" t="s">
        <v>120</v>
      </c>
      <c r="O1605" s="1" t="s">
        <v>157</v>
      </c>
      <c r="P1605" s="1" t="s">
        <v>72</v>
      </c>
      <c r="Q1605" s="1" t="s">
        <v>130</v>
      </c>
      <c r="R1605" s="1" t="s">
        <v>140</v>
      </c>
      <c r="S1605" s="8" t="s">
        <v>211</v>
      </c>
      <c r="T1605" s="8" t="s">
        <v>106</v>
      </c>
      <c r="U1605" s="25">
        <v>7.9000000000000001E-2</v>
      </c>
      <c r="V1605"/>
      <c r="W1605">
        <v>13.3</v>
      </c>
      <c r="X1605" s="70">
        <v>818.19799999999998</v>
      </c>
      <c r="Y1605" s="70">
        <v>504.44940000000003</v>
      </c>
      <c r="Z1605" s="70">
        <f t="shared" si="250"/>
        <v>0.61653707293344651</v>
      </c>
      <c r="AA1605" s="23">
        <f t="shared" si="251"/>
        <v>8.1999430700148395</v>
      </c>
      <c r="AB1605" s="25">
        <v>6.9640000000000004</v>
      </c>
      <c r="AC1605" s="23">
        <f t="shared" si="252"/>
        <v>0.8492741889228016</v>
      </c>
      <c r="AD1605" s="23">
        <f t="shared" si="253"/>
        <v>1.1774760295828315</v>
      </c>
      <c r="AE1605" s="23">
        <f t="shared" si="254"/>
        <v>9.302060633704369E-2</v>
      </c>
      <c r="AF1605" s="1">
        <v>995</v>
      </c>
      <c r="AG1605" s="1">
        <f t="shared" si="255"/>
        <v>9.3488046569893161E-5</v>
      </c>
      <c r="AH1605" s="7">
        <v>2000</v>
      </c>
      <c r="AI1605" s="1">
        <v>10.108000000000001</v>
      </c>
      <c r="AJ1605" s="1">
        <f t="shared" si="256"/>
        <v>1.8497832720596193E-2</v>
      </c>
      <c r="AK1605" s="1">
        <f t="shared" si="257"/>
        <v>2.7264398671115911E-4</v>
      </c>
      <c r="AL1605" s="1">
        <f t="shared" si="258"/>
        <v>5.6695621206500829E-5</v>
      </c>
      <c r="AM1605" s="8" t="s">
        <v>211</v>
      </c>
      <c r="AN1605" s="1" t="s">
        <v>119</v>
      </c>
      <c r="AO1605" s="1" t="s">
        <v>120</v>
      </c>
      <c r="AP1605" s="1" t="s">
        <v>157</v>
      </c>
      <c r="AQ1605" s="1" t="s">
        <v>72</v>
      </c>
      <c r="AR1605" s="1" t="s">
        <v>130</v>
      </c>
      <c r="AS1605" s="1" t="s">
        <v>140</v>
      </c>
      <c r="AT1605" s="8" t="s">
        <v>211</v>
      </c>
      <c r="AU1605" s="8" t="s">
        <v>106</v>
      </c>
    </row>
    <row r="1606" spans="1:47" s="1" customFormat="1" ht="16">
      <c r="A1606" s="8" t="s">
        <v>212</v>
      </c>
      <c r="B1606" s="8" t="s">
        <v>213</v>
      </c>
      <c r="C1606" s="8" t="s">
        <v>66</v>
      </c>
      <c r="D1606" s="11" t="s">
        <v>67</v>
      </c>
      <c r="E1606" s="24">
        <v>113</v>
      </c>
      <c r="F1606" s="13">
        <v>0.67100000000000004</v>
      </c>
      <c r="G1606" s="24">
        <v>3394</v>
      </c>
      <c r="H1606" s="8" t="s">
        <v>106</v>
      </c>
      <c r="I1606" s="13">
        <v>-24.138000000000002</v>
      </c>
      <c r="J1606" s="38">
        <v>1.079267717069506</v>
      </c>
      <c r="K1606" s="103">
        <f t="shared" si="259"/>
        <v>1.1674252263305049</v>
      </c>
      <c r="L1606" s="115"/>
      <c r="M1606" s="1" t="s">
        <v>119</v>
      </c>
      <c r="N1606" s="1" t="s">
        <v>120</v>
      </c>
      <c r="O1606" s="1" t="s">
        <v>157</v>
      </c>
      <c r="P1606" s="1" t="s">
        <v>114</v>
      </c>
      <c r="Q1606" s="1" t="s">
        <v>130</v>
      </c>
      <c r="R1606" s="1" t="s">
        <v>140</v>
      </c>
      <c r="S1606" s="8" t="s">
        <v>213</v>
      </c>
      <c r="T1606" s="8" t="s">
        <v>106</v>
      </c>
      <c r="U1606" s="25">
        <v>4.7E-2</v>
      </c>
      <c r="V1606"/>
      <c r="W1606">
        <v>13.3</v>
      </c>
      <c r="X1606" s="70">
        <v>818.19799999999998</v>
      </c>
      <c r="Y1606" s="70">
        <v>504.44940000000003</v>
      </c>
      <c r="Z1606" s="70">
        <f t="shared" si="250"/>
        <v>0.61653707293344651</v>
      </c>
      <c r="AA1606" s="23">
        <f t="shared" si="251"/>
        <v>8.1999430700148395</v>
      </c>
      <c r="AB1606" s="25">
        <v>6.1529999999999996</v>
      </c>
      <c r="AC1606" s="23">
        <f t="shared" si="252"/>
        <v>0.75037106324554814</v>
      </c>
      <c r="AD1606" s="23">
        <f t="shared" si="253"/>
        <v>1.3326739915512498</v>
      </c>
      <c r="AE1606" s="23">
        <f t="shared" si="254"/>
        <v>6.2635677602908738E-2</v>
      </c>
      <c r="AF1606" s="1">
        <v>995</v>
      </c>
      <c r="AG1606" s="1">
        <f t="shared" si="255"/>
        <v>6.2950429751667072E-5</v>
      </c>
      <c r="AH1606" s="7">
        <v>2000</v>
      </c>
      <c r="AI1606" s="1">
        <v>10.292</v>
      </c>
      <c r="AJ1606" s="1">
        <f t="shared" si="256"/>
        <v>1.2232885688236899E-2</v>
      </c>
      <c r="AK1606" s="1">
        <f t="shared" si="257"/>
        <v>1.4280979343265156E-4</v>
      </c>
      <c r="AL1606" s="1">
        <f t="shared" si="258"/>
        <v>0</v>
      </c>
      <c r="AM1606" s="8" t="s">
        <v>213</v>
      </c>
      <c r="AN1606" s="1" t="s">
        <v>119</v>
      </c>
      <c r="AO1606" s="1" t="s">
        <v>120</v>
      </c>
      <c r="AP1606" s="1" t="s">
        <v>157</v>
      </c>
      <c r="AQ1606" s="1" t="s">
        <v>114</v>
      </c>
      <c r="AR1606" s="1" t="s">
        <v>130</v>
      </c>
      <c r="AS1606" s="1" t="s">
        <v>140</v>
      </c>
      <c r="AT1606" s="8" t="s">
        <v>213</v>
      </c>
      <c r="AU1606" s="8" t="s">
        <v>106</v>
      </c>
    </row>
    <row r="1607" spans="1:47" s="1" customFormat="1" ht="16">
      <c r="A1607" s="8" t="s">
        <v>214</v>
      </c>
      <c r="B1607" s="8" t="s">
        <v>215</v>
      </c>
      <c r="C1607" s="8" t="s">
        <v>156</v>
      </c>
      <c r="D1607" s="8" t="s">
        <v>67</v>
      </c>
      <c r="E1607" s="24">
        <v>98</v>
      </c>
      <c r="F1607" s="13">
        <v>0.36199999999999999</v>
      </c>
      <c r="G1607" s="24">
        <v>3392.3</v>
      </c>
      <c r="H1607" s="8" t="s">
        <v>106</v>
      </c>
      <c r="I1607" s="13">
        <v>330.40899999999999</v>
      </c>
      <c r="J1607" s="38">
        <v>1.46563674843403</v>
      </c>
      <c r="K1607" s="103">
        <f t="shared" si="259"/>
        <v>1.5848482963049735</v>
      </c>
      <c r="L1607" s="115">
        <f>K1607-K1608</f>
        <v>0.41967310589631324</v>
      </c>
      <c r="M1607" s="1" t="s">
        <v>119</v>
      </c>
      <c r="N1607" s="1" t="s">
        <v>120</v>
      </c>
      <c r="O1607" s="1" t="s">
        <v>157</v>
      </c>
      <c r="P1607" s="1" t="s">
        <v>72</v>
      </c>
      <c r="Q1607" s="1" t="s">
        <v>130</v>
      </c>
      <c r="R1607" s="1" t="s">
        <v>146</v>
      </c>
      <c r="S1607" s="8" t="s">
        <v>215</v>
      </c>
      <c r="T1607" s="8" t="s">
        <v>106</v>
      </c>
      <c r="U1607" s="25">
        <v>8.5999999999999993E-2</v>
      </c>
      <c r="V1607"/>
      <c r="W1607">
        <v>13.3</v>
      </c>
      <c r="X1607" s="70">
        <v>818.19799999999998</v>
      </c>
      <c r="Y1607" s="70">
        <v>504.44940000000003</v>
      </c>
      <c r="Z1607" s="70">
        <f t="shared" si="250"/>
        <v>0.61653707293344651</v>
      </c>
      <c r="AA1607" s="23">
        <f t="shared" si="251"/>
        <v>8.1999430700148395</v>
      </c>
      <c r="AB1607" s="25">
        <v>7.1040000000000001</v>
      </c>
      <c r="AC1607" s="23">
        <f t="shared" si="252"/>
        <v>0.86634747818891189</v>
      </c>
      <c r="AD1607" s="23">
        <f t="shared" si="253"/>
        <v>1.154271265486323</v>
      </c>
      <c r="AE1607" s="23">
        <f t="shared" si="254"/>
        <v>9.9267328831823765E-2</v>
      </c>
      <c r="AF1607" s="1">
        <v>995</v>
      </c>
      <c r="AG1607" s="1">
        <f t="shared" si="255"/>
        <v>9.9766159629973634E-5</v>
      </c>
      <c r="AH1607" s="7">
        <v>2000</v>
      </c>
      <c r="AI1607" s="1">
        <v>10.234</v>
      </c>
      <c r="AJ1607" s="1">
        <f t="shared" si="256"/>
        <v>1.9497002077383942E-2</v>
      </c>
      <c r="AK1607" s="1">
        <f t="shared" si="257"/>
        <v>3.0899790525396471E-4</v>
      </c>
      <c r="AL1607" s="1">
        <f t="shared" si="258"/>
        <v>8.1823674174825902E-5</v>
      </c>
      <c r="AM1607" s="8" t="s">
        <v>215</v>
      </c>
      <c r="AN1607" s="1" t="s">
        <v>119</v>
      </c>
      <c r="AO1607" s="1" t="s">
        <v>120</v>
      </c>
      <c r="AP1607" s="1" t="s">
        <v>157</v>
      </c>
      <c r="AQ1607" s="1" t="s">
        <v>72</v>
      </c>
      <c r="AR1607" s="1" t="s">
        <v>130</v>
      </c>
      <c r="AS1607" s="1" t="s">
        <v>146</v>
      </c>
      <c r="AT1607" s="8" t="s">
        <v>215</v>
      </c>
      <c r="AU1607" s="8" t="s">
        <v>106</v>
      </c>
    </row>
    <row r="1608" spans="1:47" s="1" customFormat="1" ht="16">
      <c r="A1608" s="8" t="s">
        <v>216</v>
      </c>
      <c r="B1608" s="8" t="s">
        <v>217</v>
      </c>
      <c r="C1608" s="8" t="s">
        <v>66</v>
      </c>
      <c r="D1608" s="11" t="s">
        <v>67</v>
      </c>
      <c r="E1608" s="24">
        <v>112</v>
      </c>
      <c r="F1608" s="13">
        <v>0.84599999999999997</v>
      </c>
      <c r="G1608" s="24">
        <v>3394.6</v>
      </c>
      <c r="H1608" s="8" t="s">
        <v>106</v>
      </c>
      <c r="I1608" s="13">
        <v>-26.041</v>
      </c>
      <c r="J1608" s="38">
        <v>1.0771857395723357</v>
      </c>
      <c r="K1608" s="103">
        <f t="shared" si="259"/>
        <v>1.1651751904086602</v>
      </c>
      <c r="L1608" s="115"/>
      <c r="M1608" s="1" t="s">
        <v>119</v>
      </c>
      <c r="N1608" s="1" t="s">
        <v>120</v>
      </c>
      <c r="O1608" s="1" t="s">
        <v>157</v>
      </c>
      <c r="P1608" s="1" t="s">
        <v>114</v>
      </c>
      <c r="Q1608" s="1" t="s">
        <v>130</v>
      </c>
      <c r="R1608" s="1" t="s">
        <v>146</v>
      </c>
      <c r="S1608" s="8" t="s">
        <v>217</v>
      </c>
      <c r="T1608" s="8" t="s">
        <v>106</v>
      </c>
      <c r="U1608" s="25">
        <v>5.8000000000000003E-2</v>
      </c>
      <c r="V1608"/>
      <c r="W1608">
        <v>13.3</v>
      </c>
      <c r="X1608" s="70">
        <v>818.19799999999998</v>
      </c>
      <c r="Y1608" s="70">
        <v>504.44940000000003</v>
      </c>
      <c r="Z1608" s="70">
        <f t="shared" si="250"/>
        <v>0.61653707293344651</v>
      </c>
      <c r="AA1608" s="23">
        <f t="shared" si="251"/>
        <v>8.1999430700148395</v>
      </c>
      <c r="AB1608" s="25">
        <v>6.7039999999999997</v>
      </c>
      <c r="AC1608" s="23">
        <f t="shared" si="252"/>
        <v>0.81756665171431098</v>
      </c>
      <c r="AD1608" s="23">
        <f t="shared" si="253"/>
        <v>1.2231418660523328</v>
      </c>
      <c r="AE1608" s="23">
        <f t="shared" si="254"/>
        <v>7.0942228231035298E-2</v>
      </c>
      <c r="AF1608" s="1">
        <v>995</v>
      </c>
      <c r="AG1608" s="1">
        <f t="shared" si="255"/>
        <v>7.1298721840236477E-5</v>
      </c>
      <c r="AH1608" s="7">
        <v>2000</v>
      </c>
      <c r="AI1608" s="1">
        <v>10.246</v>
      </c>
      <c r="AJ1608" s="1">
        <f t="shared" si="256"/>
        <v>1.3917376896395954E-2</v>
      </c>
      <c r="AK1608" s="1">
        <f t="shared" si="257"/>
        <v>1.6216182275247246E-4</v>
      </c>
      <c r="AL1608" s="1">
        <f t="shared" si="258"/>
        <v>0</v>
      </c>
      <c r="AM1608" s="8" t="s">
        <v>217</v>
      </c>
      <c r="AN1608" s="1" t="s">
        <v>119</v>
      </c>
      <c r="AO1608" s="1" t="s">
        <v>120</v>
      </c>
      <c r="AP1608" s="1" t="s">
        <v>157</v>
      </c>
      <c r="AQ1608" s="1" t="s">
        <v>114</v>
      </c>
      <c r="AR1608" s="1" t="s">
        <v>130</v>
      </c>
      <c r="AS1608" s="1" t="s">
        <v>146</v>
      </c>
      <c r="AT1608" s="8" t="s">
        <v>217</v>
      </c>
      <c r="AU1608" s="8" t="s">
        <v>106</v>
      </c>
    </row>
    <row r="1609" spans="1:47" s="89" customFormat="1" ht="16">
      <c r="A1609" s="81" t="s">
        <v>220</v>
      </c>
      <c r="B1609" s="81" t="s">
        <v>221</v>
      </c>
      <c r="C1609" s="81" t="s">
        <v>66</v>
      </c>
      <c r="D1609" s="91" t="s">
        <v>67</v>
      </c>
      <c r="E1609" s="82">
        <v>116</v>
      </c>
      <c r="F1609" s="83">
        <v>0.89400000000000002</v>
      </c>
      <c r="G1609" s="82">
        <v>3394.2</v>
      </c>
      <c r="H1609" s="81" t="s">
        <v>106</v>
      </c>
      <c r="I1609" s="83">
        <v>-24.617999999999999</v>
      </c>
      <c r="J1609" s="84">
        <v>1.078742581246626</v>
      </c>
      <c r="K1609" s="103">
        <f t="shared" si="259"/>
        <v>1.1668577019706283</v>
      </c>
      <c r="L1609" s="115"/>
      <c r="M1609" s="89" t="s">
        <v>119</v>
      </c>
      <c r="N1609" s="89" t="s">
        <v>120</v>
      </c>
      <c r="O1609" s="89" t="s">
        <v>157</v>
      </c>
      <c r="P1609" s="89" t="s">
        <v>114</v>
      </c>
      <c r="Q1609" s="89" t="s">
        <v>130</v>
      </c>
      <c r="R1609" s="89" t="s">
        <v>151</v>
      </c>
      <c r="S1609" s="81" t="s">
        <v>221</v>
      </c>
      <c r="T1609" s="81" t="s">
        <v>106</v>
      </c>
      <c r="U1609" s="85">
        <v>5.8999999999999997E-2</v>
      </c>
      <c r="V1609" s="86"/>
      <c r="W1609" s="86">
        <v>13.3</v>
      </c>
      <c r="X1609" s="87">
        <v>818.19799999999998</v>
      </c>
      <c r="Y1609" s="87">
        <v>504.44940000000003</v>
      </c>
      <c r="Z1609" s="87">
        <f t="shared" si="250"/>
        <v>0.61653707293344651</v>
      </c>
      <c r="AA1609" s="88">
        <f t="shared" si="251"/>
        <v>8.1999430700148395</v>
      </c>
      <c r="AB1609" s="85">
        <v>6.45</v>
      </c>
      <c r="AC1609" s="88">
        <f t="shared" si="252"/>
        <v>0.78659082690293947</v>
      </c>
      <c r="AD1609" s="88">
        <f t="shared" si="253"/>
        <v>1.2713090031030758</v>
      </c>
      <c r="AE1609" s="88">
        <f t="shared" si="254"/>
        <v>7.5007231183081474E-2</v>
      </c>
      <c r="AF1609" s="89">
        <v>995</v>
      </c>
      <c r="AG1609" s="89">
        <f t="shared" si="255"/>
        <v>7.5384151942795458E-5</v>
      </c>
      <c r="AH1609" s="90">
        <v>2000</v>
      </c>
      <c r="AI1609" s="89">
        <v>10.257999999999999</v>
      </c>
      <c r="AJ1609" s="89">
        <f t="shared" si="256"/>
        <v>1.4697631495963242E-2</v>
      </c>
      <c r="AK1609" s="1">
        <f t="shared" si="257"/>
        <v>1.7150044511790797E-4</v>
      </c>
      <c r="AL1609" s="1">
        <f t="shared" si="258"/>
        <v>0</v>
      </c>
      <c r="AM1609" s="81" t="s">
        <v>221</v>
      </c>
      <c r="AN1609" s="89" t="s">
        <v>119</v>
      </c>
      <c r="AO1609" s="89" t="s">
        <v>120</v>
      </c>
      <c r="AP1609" s="89" t="s">
        <v>157</v>
      </c>
      <c r="AQ1609" s="89" t="s">
        <v>114</v>
      </c>
      <c r="AR1609" s="89" t="s">
        <v>130</v>
      </c>
      <c r="AS1609" s="89" t="s">
        <v>151</v>
      </c>
      <c r="AT1609" s="81" t="s">
        <v>221</v>
      </c>
      <c r="AU1609" s="81" t="s">
        <v>106</v>
      </c>
    </row>
    <row r="1610" spans="1:47" s="1" customFormat="1" ht="16">
      <c r="A1610" s="8" t="s">
        <v>222</v>
      </c>
      <c r="B1610" s="8" t="s">
        <v>223</v>
      </c>
      <c r="C1610" s="8" t="s">
        <v>66</v>
      </c>
      <c r="D1610" s="11" t="s">
        <v>67</v>
      </c>
      <c r="E1610" s="24">
        <v>116</v>
      </c>
      <c r="F1610" s="13">
        <v>1.121</v>
      </c>
      <c r="G1610" s="24">
        <v>3394.2</v>
      </c>
      <c r="H1610" s="8" t="s">
        <v>106</v>
      </c>
      <c r="I1610" s="13">
        <v>53.557000000000002</v>
      </c>
      <c r="J1610" s="38">
        <v>1.1641951806679045</v>
      </c>
      <c r="K1610" s="103">
        <f t="shared" si="259"/>
        <v>1.25920148991683</v>
      </c>
      <c r="L1610" s="115">
        <f>K1610-K1611</f>
        <v>9.367513108564629E-2</v>
      </c>
      <c r="M1610" s="1" t="s">
        <v>69</v>
      </c>
      <c r="N1610" s="1" t="s">
        <v>70</v>
      </c>
      <c r="O1610" s="1" t="s">
        <v>71</v>
      </c>
      <c r="P1610" s="1" t="s">
        <v>72</v>
      </c>
      <c r="Q1610" s="1" t="s">
        <v>224</v>
      </c>
      <c r="R1610" s="1" t="s">
        <v>74</v>
      </c>
      <c r="S1610" s="8" t="s">
        <v>223</v>
      </c>
      <c r="T1610" s="8" t="s">
        <v>106</v>
      </c>
      <c r="U1610" s="25">
        <v>6.5000000000000002E-2</v>
      </c>
      <c r="V1610"/>
      <c r="W1610">
        <v>13.3</v>
      </c>
      <c r="X1610" s="70">
        <v>818.19799999999998</v>
      </c>
      <c r="Y1610" s="70">
        <v>504.44940000000003</v>
      </c>
      <c r="Z1610" s="70">
        <f t="shared" si="250"/>
        <v>0.61653707293344651</v>
      </c>
      <c r="AA1610" s="23">
        <f t="shared" si="251"/>
        <v>8.1999430700148395</v>
      </c>
      <c r="AB1610" s="25">
        <v>6.2279999999999998</v>
      </c>
      <c r="AC1610" s="23">
        <f t="shared" si="252"/>
        <v>0.75951746820953592</v>
      </c>
      <c r="AD1610" s="23">
        <f t="shared" si="253"/>
        <v>1.3166254126549195</v>
      </c>
      <c r="AE1610" s="23">
        <f t="shared" si="254"/>
        <v>8.558065182256977E-2</v>
      </c>
      <c r="AF1610" s="1">
        <v>995</v>
      </c>
      <c r="AG1610" s="1">
        <f t="shared" si="255"/>
        <v>8.6010705349316347E-5</v>
      </c>
      <c r="AH1610" s="7">
        <v>2000</v>
      </c>
      <c r="AI1610" s="1">
        <v>10.335000000000001</v>
      </c>
      <c r="AJ1610" s="1">
        <f t="shared" si="256"/>
        <v>1.6644548688788841E-2</v>
      </c>
      <c r="AK1610" s="1">
        <f t="shared" si="257"/>
        <v>2.0958840507916129E-4</v>
      </c>
      <c r="AL1610" s="1">
        <f t="shared" si="258"/>
        <v>1.5591802802837168E-5</v>
      </c>
      <c r="AM1610" s="8" t="s">
        <v>223</v>
      </c>
      <c r="AN1610" s="1" t="s">
        <v>69</v>
      </c>
      <c r="AO1610" s="1" t="s">
        <v>70</v>
      </c>
      <c r="AP1610" s="1" t="s">
        <v>71</v>
      </c>
      <c r="AQ1610" s="1" t="s">
        <v>72</v>
      </c>
      <c r="AR1610" s="1" t="s">
        <v>224</v>
      </c>
      <c r="AS1610" s="1" t="s">
        <v>74</v>
      </c>
      <c r="AT1610" s="8" t="s">
        <v>223</v>
      </c>
      <c r="AU1610" s="8" t="s">
        <v>106</v>
      </c>
    </row>
    <row r="1611" spans="1:47" s="1" customFormat="1" ht="16">
      <c r="A1611" s="8" t="s">
        <v>227</v>
      </c>
      <c r="B1611" s="8" t="s">
        <v>226</v>
      </c>
      <c r="C1611" s="8" t="s">
        <v>66</v>
      </c>
      <c r="D1611" s="8" t="s">
        <v>67</v>
      </c>
      <c r="E1611" s="24">
        <v>111</v>
      </c>
      <c r="F1611" s="13">
        <v>1.1339999999999999</v>
      </c>
      <c r="G1611" s="24">
        <v>3394.8</v>
      </c>
      <c r="H1611" s="8" t="s">
        <v>106</v>
      </c>
      <c r="I1611" s="13">
        <v>-25.744</v>
      </c>
      <c r="J1611" s="38">
        <v>1.0775106782480055</v>
      </c>
      <c r="K1611" s="103">
        <f t="shared" si="259"/>
        <v>1.1655263588311837</v>
      </c>
      <c r="L1611" s="115"/>
      <c r="M1611" s="1" t="s">
        <v>69</v>
      </c>
      <c r="N1611" s="1" t="s">
        <v>70</v>
      </c>
      <c r="O1611" s="1" t="s">
        <v>71</v>
      </c>
      <c r="P1611" s="1" t="s">
        <v>114</v>
      </c>
      <c r="Q1611" s="1" t="s">
        <v>224</v>
      </c>
      <c r="R1611" s="1" t="s">
        <v>74</v>
      </c>
      <c r="S1611" s="8" t="s">
        <v>226</v>
      </c>
      <c r="T1611" s="8" t="s">
        <v>106</v>
      </c>
      <c r="U1611" s="25">
        <v>7.0999999999999994E-2</v>
      </c>
      <c r="V1611"/>
      <c r="W1611">
        <v>13.3</v>
      </c>
      <c r="X1611" s="70">
        <v>818.19799999999998</v>
      </c>
      <c r="Y1611" s="70">
        <v>504.44940000000003</v>
      </c>
      <c r="Z1611" s="70">
        <f t="shared" si="250"/>
        <v>0.61653707293344651</v>
      </c>
      <c r="AA1611" s="23">
        <f t="shared" si="251"/>
        <v>8.1999430700148395</v>
      </c>
      <c r="AB1611" s="25">
        <v>6.3979999999999997</v>
      </c>
      <c r="AC1611" s="23">
        <f t="shared" si="252"/>
        <v>0.78024931946124121</v>
      </c>
      <c r="AD1611" s="23">
        <f t="shared" si="253"/>
        <v>1.2816416176953487</v>
      </c>
      <c r="AE1611" s="23">
        <f t="shared" si="254"/>
        <v>9.0996554856369746E-2</v>
      </c>
      <c r="AF1611" s="1">
        <v>995</v>
      </c>
      <c r="AG1611" s="1">
        <f t="shared" si="255"/>
        <v>9.1453823976251006E-5</v>
      </c>
      <c r="AH1611" s="7">
        <v>2000</v>
      </c>
      <c r="AI1611" s="1">
        <v>10.673</v>
      </c>
      <c r="AJ1611" s="1">
        <f t="shared" si="256"/>
        <v>1.7137416654408509E-2</v>
      </c>
      <c r="AK1611" s="1">
        <f t="shared" si="257"/>
        <v>1.9974110832985637E-4</v>
      </c>
      <c r="AL1611" s="1">
        <f t="shared" si="258"/>
        <v>0</v>
      </c>
      <c r="AM1611" s="8" t="s">
        <v>226</v>
      </c>
      <c r="AN1611" s="1" t="s">
        <v>69</v>
      </c>
      <c r="AO1611" s="1" t="s">
        <v>70</v>
      </c>
      <c r="AP1611" s="1" t="s">
        <v>71</v>
      </c>
      <c r="AQ1611" s="1" t="s">
        <v>114</v>
      </c>
      <c r="AR1611" s="1" t="s">
        <v>224</v>
      </c>
      <c r="AS1611" s="1" t="s">
        <v>74</v>
      </c>
      <c r="AT1611" s="8" t="s">
        <v>226</v>
      </c>
      <c r="AU1611" s="8" t="s">
        <v>106</v>
      </c>
    </row>
    <row r="1612" spans="1:47" s="1" customFormat="1" ht="16">
      <c r="A1612" s="8" t="s">
        <v>225</v>
      </c>
      <c r="B1612" s="8" t="s">
        <v>226</v>
      </c>
      <c r="C1612" s="8" t="s">
        <v>66</v>
      </c>
      <c r="D1612" s="8" t="s">
        <v>67</v>
      </c>
      <c r="E1612" s="24">
        <v>114</v>
      </c>
      <c r="F1612" s="13">
        <v>1.1020000000000001</v>
      </c>
      <c r="G1612" s="24">
        <v>3394.6</v>
      </c>
      <c r="H1612" s="8" t="s">
        <v>106</v>
      </c>
      <c r="I1612" s="13">
        <v>-26.216000000000001</v>
      </c>
      <c r="J1612" s="38">
        <v>1.0769942763902183</v>
      </c>
      <c r="K1612" s="103">
        <f t="shared" si="259"/>
        <v>1.1649682718195851</v>
      </c>
      <c r="L1612" s="115"/>
      <c r="M1612" s="1" t="s">
        <v>69</v>
      </c>
      <c r="N1612" s="1" t="s">
        <v>70</v>
      </c>
      <c r="O1612" s="1" t="s">
        <v>71</v>
      </c>
      <c r="P1612" s="1" t="s">
        <v>114</v>
      </c>
      <c r="Q1612" s="1" t="s">
        <v>224</v>
      </c>
      <c r="R1612" s="1" t="s">
        <v>74</v>
      </c>
      <c r="S1612" s="8" t="s">
        <v>226</v>
      </c>
      <c r="T1612" s="8" t="s">
        <v>106</v>
      </c>
      <c r="U1612" s="25">
        <v>7.0000000000000007E-2</v>
      </c>
      <c r="V1612"/>
      <c r="W1612">
        <v>13.3</v>
      </c>
      <c r="X1612" s="70">
        <v>818.19799999999998</v>
      </c>
      <c r="Y1612" s="70">
        <v>504.44940000000003</v>
      </c>
      <c r="Z1612" s="70">
        <f t="shared" si="250"/>
        <v>0.61653707293344651</v>
      </c>
      <c r="AA1612" s="23">
        <f t="shared" si="251"/>
        <v>8.1999430700148395</v>
      </c>
      <c r="AB1612" s="25">
        <v>6.3979999999999997</v>
      </c>
      <c r="AC1612" s="23">
        <f t="shared" si="252"/>
        <v>0.78024931946124121</v>
      </c>
      <c r="AD1612" s="23">
        <f t="shared" si="253"/>
        <v>1.2816416176953487</v>
      </c>
      <c r="AE1612" s="23">
        <f t="shared" si="254"/>
        <v>8.9714913238674421E-2</v>
      </c>
      <c r="AF1612" s="1">
        <v>995</v>
      </c>
      <c r="AG1612" s="1">
        <f t="shared" si="255"/>
        <v>9.0165741948416498E-5</v>
      </c>
      <c r="AH1612" s="7">
        <v>2000</v>
      </c>
      <c r="AI1612" s="1">
        <v>10.673</v>
      </c>
      <c r="AJ1612" s="1">
        <f t="shared" si="256"/>
        <v>1.6896044588853461E-2</v>
      </c>
      <c r="AK1612" s="1">
        <f t="shared" si="257"/>
        <v>1.9683355865263269E-4</v>
      </c>
      <c r="AL1612" s="1">
        <f t="shared" si="258"/>
        <v>0</v>
      </c>
      <c r="AM1612" s="8" t="s">
        <v>226</v>
      </c>
      <c r="AN1612" s="1" t="s">
        <v>69</v>
      </c>
      <c r="AO1612" s="1" t="s">
        <v>70</v>
      </c>
      <c r="AP1612" s="1" t="s">
        <v>71</v>
      </c>
      <c r="AQ1612" s="1" t="s">
        <v>114</v>
      </c>
      <c r="AR1612" s="1" t="s">
        <v>224</v>
      </c>
      <c r="AS1612" s="1" t="s">
        <v>74</v>
      </c>
      <c r="AT1612" s="8" t="s">
        <v>226</v>
      </c>
      <c r="AU1612" s="8" t="s">
        <v>106</v>
      </c>
    </row>
    <row r="1613" spans="1:47" s="1" customFormat="1" ht="16">
      <c r="A1613" s="8" t="s">
        <v>228</v>
      </c>
      <c r="B1613" s="8" t="s">
        <v>229</v>
      </c>
      <c r="C1613" s="8" t="s">
        <v>66</v>
      </c>
      <c r="D1613" s="8" t="s">
        <v>67</v>
      </c>
      <c r="E1613" s="24">
        <v>107</v>
      </c>
      <c r="F1613" s="13">
        <v>0.48299999999999998</v>
      </c>
      <c r="G1613" s="24">
        <v>3394.2</v>
      </c>
      <c r="H1613" s="8" t="s">
        <v>106</v>
      </c>
      <c r="I1613" s="13">
        <v>275.69099999999997</v>
      </c>
      <c r="J1613" s="38">
        <v>1.4062046627348783</v>
      </c>
      <c r="K1613" s="103">
        <f t="shared" si="259"/>
        <v>1.5206567434297906</v>
      </c>
      <c r="L1613" s="115">
        <f>K1613-K1614</f>
        <v>0.35477921867153661</v>
      </c>
      <c r="M1613" s="1" t="s">
        <v>119</v>
      </c>
      <c r="N1613" s="1" t="s">
        <v>120</v>
      </c>
      <c r="O1613" s="1" t="s">
        <v>71</v>
      </c>
      <c r="P1613" s="1" t="s">
        <v>72</v>
      </c>
      <c r="Q1613" s="1" t="s">
        <v>224</v>
      </c>
      <c r="R1613" s="1" t="s">
        <v>74</v>
      </c>
      <c r="S1613" s="8" t="s">
        <v>229</v>
      </c>
      <c r="T1613" s="8" t="s">
        <v>106</v>
      </c>
      <c r="U1613" s="25">
        <v>2.7E-2</v>
      </c>
      <c r="V1613"/>
      <c r="W1613">
        <v>13.3</v>
      </c>
      <c r="X1613" s="70">
        <v>818.19799999999998</v>
      </c>
      <c r="Y1613" s="70">
        <v>504.44940000000003</v>
      </c>
      <c r="Z1613" s="70">
        <f t="shared" si="250"/>
        <v>0.61653707293344651</v>
      </c>
      <c r="AA1613" s="23">
        <f t="shared" si="251"/>
        <v>8.1999430700148395</v>
      </c>
      <c r="AB1613" s="25">
        <v>5.9139999999999997</v>
      </c>
      <c r="AC1613" s="23">
        <f t="shared" si="252"/>
        <v>0.72122451942697419</v>
      </c>
      <c r="AD1613" s="23">
        <f t="shared" si="253"/>
        <v>1.3865307862723772</v>
      </c>
      <c r="AE1613" s="23">
        <f t="shared" si="254"/>
        <v>3.7436331229354185E-2</v>
      </c>
      <c r="AF1613" s="1">
        <v>995</v>
      </c>
      <c r="AG1613" s="1">
        <f t="shared" si="255"/>
        <v>3.762445349683838E-5</v>
      </c>
      <c r="AH1613" s="7">
        <v>2000</v>
      </c>
      <c r="AI1613" s="1">
        <v>10.311</v>
      </c>
      <c r="AJ1613" s="1">
        <f t="shared" si="256"/>
        <v>7.2979252248740918E-3</v>
      </c>
      <c r="AK1613" s="1">
        <f t="shared" si="257"/>
        <v>1.1097639206251158E-4</v>
      </c>
      <c r="AL1613" s="1">
        <f t="shared" si="258"/>
        <v>2.5891522092041285E-5</v>
      </c>
      <c r="AM1613" s="8" t="s">
        <v>229</v>
      </c>
      <c r="AN1613" s="1" t="s">
        <v>119</v>
      </c>
      <c r="AO1613" s="1" t="s">
        <v>120</v>
      </c>
      <c r="AP1613" s="1" t="s">
        <v>71</v>
      </c>
      <c r="AQ1613" s="1" t="s">
        <v>72</v>
      </c>
      <c r="AR1613" s="1" t="s">
        <v>224</v>
      </c>
      <c r="AS1613" s="1" t="s">
        <v>74</v>
      </c>
      <c r="AT1613" s="8" t="s">
        <v>229</v>
      </c>
      <c r="AU1613" s="8" t="s">
        <v>106</v>
      </c>
    </row>
    <row r="1614" spans="1:47" s="1" customFormat="1" ht="16">
      <c r="A1614" s="8" t="s">
        <v>230</v>
      </c>
      <c r="B1614" s="8" t="s">
        <v>231</v>
      </c>
      <c r="C1614" s="8" t="s">
        <v>66</v>
      </c>
      <c r="D1614" s="11" t="s">
        <v>67</v>
      </c>
      <c r="E1614" s="24">
        <v>122</v>
      </c>
      <c r="F1614" s="13">
        <v>1.085</v>
      </c>
      <c r="G1614" s="24">
        <v>3394</v>
      </c>
      <c r="H1614" s="8" t="s">
        <v>106</v>
      </c>
      <c r="I1614" s="13">
        <v>-25.446999999999999</v>
      </c>
      <c r="J1614" s="38">
        <v>1.0778356147889845</v>
      </c>
      <c r="K1614" s="103">
        <f t="shared" si="259"/>
        <v>1.165877524758254</v>
      </c>
      <c r="L1614" s="115"/>
      <c r="M1614" s="1" t="s">
        <v>119</v>
      </c>
      <c r="N1614" s="1" t="s">
        <v>120</v>
      </c>
      <c r="O1614" s="1" t="s">
        <v>71</v>
      </c>
      <c r="P1614" s="1" t="s">
        <v>114</v>
      </c>
      <c r="Q1614" s="1" t="s">
        <v>224</v>
      </c>
      <c r="R1614" s="1" t="s">
        <v>74</v>
      </c>
      <c r="S1614" s="8" t="s">
        <v>231</v>
      </c>
      <c r="T1614" s="8" t="s">
        <v>106</v>
      </c>
      <c r="U1614" s="25">
        <v>0.08</v>
      </c>
      <c r="V1614"/>
      <c r="W1614">
        <v>13.3</v>
      </c>
      <c r="X1614" s="70">
        <v>818.19799999999998</v>
      </c>
      <c r="Y1614" s="70">
        <v>504.44940000000003</v>
      </c>
      <c r="Z1614" s="70">
        <f t="shared" si="250"/>
        <v>0.61653707293344651</v>
      </c>
      <c r="AA1614" s="23">
        <f t="shared" si="251"/>
        <v>8.1999430700148395</v>
      </c>
      <c r="AB1614" s="25">
        <v>6.0270000000000001</v>
      </c>
      <c r="AC1614" s="23">
        <f t="shared" si="252"/>
        <v>0.73500510290604892</v>
      </c>
      <c r="AD1614" s="23">
        <f t="shared" si="253"/>
        <v>1.3605347718624257</v>
      </c>
      <c r="AE1614" s="23">
        <f t="shared" si="254"/>
        <v>0.10884278174899406</v>
      </c>
      <c r="AF1614" s="1">
        <v>995</v>
      </c>
      <c r="AG1614" s="1">
        <f t="shared" si="255"/>
        <v>1.0938973040099906E-4</v>
      </c>
      <c r="AH1614" s="7">
        <v>2000</v>
      </c>
      <c r="AI1614" s="1">
        <v>10.205</v>
      </c>
      <c r="AJ1614" s="1">
        <f t="shared" si="256"/>
        <v>2.143845769740305E-2</v>
      </c>
      <c r="AK1614" s="1">
        <f t="shared" si="257"/>
        <v>2.4994615994882808E-4</v>
      </c>
      <c r="AL1614" s="1">
        <f t="shared" si="258"/>
        <v>0</v>
      </c>
      <c r="AM1614" s="8" t="s">
        <v>231</v>
      </c>
      <c r="AN1614" s="1" t="s">
        <v>119</v>
      </c>
      <c r="AO1614" s="1" t="s">
        <v>120</v>
      </c>
      <c r="AP1614" s="1" t="s">
        <v>71</v>
      </c>
      <c r="AQ1614" s="1" t="s">
        <v>114</v>
      </c>
      <c r="AR1614" s="1" t="s">
        <v>224</v>
      </c>
      <c r="AS1614" s="1" t="s">
        <v>74</v>
      </c>
      <c r="AT1614" s="8" t="s">
        <v>231</v>
      </c>
      <c r="AU1614" s="8" t="s">
        <v>106</v>
      </c>
    </row>
    <row r="1615" spans="1:47" s="1" customFormat="1" ht="16">
      <c r="A1615" s="8" t="s">
        <v>64</v>
      </c>
      <c r="B1615" s="8" t="s">
        <v>65</v>
      </c>
      <c r="C1615" s="8" t="s">
        <v>66</v>
      </c>
      <c r="D1615" s="11" t="s">
        <v>67</v>
      </c>
      <c r="E1615" s="24">
        <v>57</v>
      </c>
      <c r="F1615" s="13">
        <v>2.7629999999999999</v>
      </c>
      <c r="G1615" s="24">
        <v>2073.5</v>
      </c>
      <c r="H1615" s="8" t="s">
        <v>107</v>
      </c>
      <c r="I1615" s="13">
        <v>7068.174</v>
      </c>
      <c r="J1615" s="38">
        <v>8.2740987604163916</v>
      </c>
      <c r="K1615" s="103">
        <f t="shared" si="259"/>
        <v>8.8970914604997251</v>
      </c>
      <c r="L1615" s="115">
        <f>K1615-K1617</f>
        <v>7.6402326056585617</v>
      </c>
      <c r="M1615" s="1" t="s">
        <v>69</v>
      </c>
      <c r="N1615" s="1" t="s">
        <v>70</v>
      </c>
      <c r="O1615" s="1" t="s">
        <v>71</v>
      </c>
      <c r="P1615" s="1" t="s">
        <v>72</v>
      </c>
      <c r="Q1615" s="1" t="s">
        <v>73</v>
      </c>
      <c r="R1615" s="1" t="s">
        <v>74</v>
      </c>
      <c r="S1615" s="8" t="s">
        <v>65</v>
      </c>
      <c r="T1615" s="8" t="s">
        <v>107</v>
      </c>
      <c r="U1615" s="25">
        <v>0.14899999999999999</v>
      </c>
      <c r="V1615"/>
      <c r="W1615">
        <v>13.3</v>
      </c>
      <c r="X1615" s="70">
        <v>818.19799999999998</v>
      </c>
      <c r="Y1615" s="70">
        <v>504.44940000000003</v>
      </c>
      <c r="Z1615" s="70">
        <f t="shared" si="250"/>
        <v>0.61653707293344651</v>
      </c>
      <c r="AA1615" s="23">
        <f t="shared" si="251"/>
        <v>8.1999430700148395</v>
      </c>
      <c r="AB1615" s="25">
        <v>6.6559999999999997</v>
      </c>
      <c r="AC1615" s="23">
        <f t="shared" si="252"/>
        <v>0.81171295253735887</v>
      </c>
      <c r="AD1615" s="23">
        <f t="shared" si="253"/>
        <v>1.2319626006632871</v>
      </c>
      <c r="AE1615" s="23">
        <f t="shared" si="254"/>
        <v>0.18356242749882978</v>
      </c>
      <c r="AF1615" s="1">
        <v>995</v>
      </c>
      <c r="AG1615" s="1">
        <f t="shared" si="255"/>
        <v>1.8448485175761786E-4</v>
      </c>
      <c r="AH1615" s="7">
        <v>2000</v>
      </c>
      <c r="AI1615" s="1">
        <v>10.116</v>
      </c>
      <c r="AJ1615" s="1">
        <f t="shared" si="256"/>
        <v>3.6473873419853274E-2</v>
      </c>
      <c r="AK1615" s="1">
        <f t="shared" si="257"/>
        <v>3.2451138773512446E-3</v>
      </c>
      <c r="AL1615" s="1">
        <f t="shared" si="258"/>
        <v>2.7866887695702615E-3</v>
      </c>
      <c r="AM1615" s="8" t="s">
        <v>65</v>
      </c>
      <c r="AN1615" s="1" t="s">
        <v>69</v>
      </c>
      <c r="AO1615" s="1" t="s">
        <v>70</v>
      </c>
      <c r="AP1615" s="1" t="s">
        <v>71</v>
      </c>
      <c r="AQ1615" s="1" t="s">
        <v>72</v>
      </c>
      <c r="AR1615" s="1" t="s">
        <v>73</v>
      </c>
      <c r="AS1615" s="1" t="s">
        <v>74</v>
      </c>
      <c r="AT1615" s="8" t="s">
        <v>65</v>
      </c>
      <c r="AU1615" s="8" t="s">
        <v>107</v>
      </c>
    </row>
    <row r="1616" spans="1:47" s="1" customFormat="1" ht="16">
      <c r="A1616" s="8" t="s">
        <v>75</v>
      </c>
      <c r="B1616" s="8" t="s">
        <v>65</v>
      </c>
      <c r="C1616" s="8" t="s">
        <v>66</v>
      </c>
      <c r="D1616" s="11" t="s">
        <v>67</v>
      </c>
      <c r="E1616" s="24">
        <v>55</v>
      </c>
      <c r="F1616" s="13">
        <v>2.7709999999999999</v>
      </c>
      <c r="G1616" s="24">
        <v>2073.3000000000002</v>
      </c>
      <c r="H1616" s="8" t="s">
        <v>107</v>
      </c>
      <c r="I1616" s="13">
        <v>6676.1729999999998</v>
      </c>
      <c r="J1616" s="38">
        <v>7.9038667067668174</v>
      </c>
      <c r="K1616" s="103">
        <f t="shared" si="259"/>
        <v>8.5015667403863624</v>
      </c>
      <c r="L1616" s="115">
        <f>K1616-K1618</f>
        <v>7.2444411617880844</v>
      </c>
      <c r="M1616" s="1" t="s">
        <v>69</v>
      </c>
      <c r="N1616" s="1" t="s">
        <v>70</v>
      </c>
      <c r="O1616" s="1" t="s">
        <v>71</v>
      </c>
      <c r="P1616" s="1" t="s">
        <v>72</v>
      </c>
      <c r="Q1616" s="1" t="s">
        <v>73</v>
      </c>
      <c r="R1616" s="1" t="s">
        <v>74</v>
      </c>
      <c r="S1616" s="8" t="s">
        <v>65</v>
      </c>
      <c r="T1616" s="8" t="s">
        <v>107</v>
      </c>
      <c r="U1616" s="25">
        <v>0.16400000000000001</v>
      </c>
      <c r="V1616"/>
      <c r="W1616">
        <v>13.3</v>
      </c>
      <c r="X1616" s="70">
        <v>818.19799999999998</v>
      </c>
      <c r="Y1616" s="70">
        <v>504.44940000000003</v>
      </c>
      <c r="Z1616" s="70">
        <f t="shared" si="250"/>
        <v>0.61653707293344651</v>
      </c>
      <c r="AA1616" s="23">
        <f t="shared" si="251"/>
        <v>8.1999430700148395</v>
      </c>
      <c r="AB1616" s="25">
        <v>6.6559999999999997</v>
      </c>
      <c r="AC1616" s="23">
        <f t="shared" si="252"/>
        <v>0.81171295253735887</v>
      </c>
      <c r="AD1616" s="23">
        <f t="shared" si="253"/>
        <v>1.2319626006632871</v>
      </c>
      <c r="AE1616" s="23">
        <f t="shared" si="254"/>
        <v>0.20204186650877909</v>
      </c>
      <c r="AF1616" s="1">
        <v>995</v>
      </c>
      <c r="AG1616" s="1">
        <f t="shared" si="255"/>
        <v>2.0305715227012975E-4</v>
      </c>
      <c r="AH1616" s="7">
        <v>2000</v>
      </c>
      <c r="AI1616" s="1">
        <v>10.116</v>
      </c>
      <c r="AJ1616" s="1">
        <f t="shared" si="256"/>
        <v>4.0145739871516359E-2</v>
      </c>
      <c r="AK1616" s="1">
        <f t="shared" si="257"/>
        <v>3.4130168685988617E-3</v>
      </c>
      <c r="AL1616" s="1">
        <f t="shared" si="258"/>
        <v>2.9083345039565018E-3</v>
      </c>
      <c r="AM1616" s="8" t="s">
        <v>65</v>
      </c>
      <c r="AN1616" s="1" t="s">
        <v>69</v>
      </c>
      <c r="AO1616" s="1" t="s">
        <v>70</v>
      </c>
      <c r="AP1616" s="1" t="s">
        <v>71</v>
      </c>
      <c r="AQ1616" s="1" t="s">
        <v>72</v>
      </c>
      <c r="AR1616" s="1" t="s">
        <v>73</v>
      </c>
      <c r="AS1616" s="1" t="s">
        <v>74</v>
      </c>
      <c r="AT1616" s="8" t="s">
        <v>65</v>
      </c>
      <c r="AU1616" s="8" t="s">
        <v>107</v>
      </c>
    </row>
    <row r="1617" spans="1:47" s="1" customFormat="1" ht="16">
      <c r="A1617" s="8" t="s">
        <v>112</v>
      </c>
      <c r="B1617" s="8" t="s">
        <v>113</v>
      </c>
      <c r="C1617" s="8" t="s">
        <v>66</v>
      </c>
      <c r="D1617" s="11" t="s">
        <v>67</v>
      </c>
      <c r="E1617" s="24">
        <v>45</v>
      </c>
      <c r="F1617" s="13">
        <v>0.84199999999999997</v>
      </c>
      <c r="G1617" s="24">
        <v>2073.6999999999998</v>
      </c>
      <c r="H1617" s="8" t="s">
        <v>107</v>
      </c>
      <c r="I1617" s="13">
        <v>51.572000000000003</v>
      </c>
      <c r="J1617" s="38">
        <v>1.1620272164971062</v>
      </c>
      <c r="K1617" s="103">
        <f t="shared" si="259"/>
        <v>1.2568588548411637</v>
      </c>
      <c r="L1617" s="115"/>
      <c r="M1617" s="1" t="s">
        <v>69</v>
      </c>
      <c r="N1617" s="1" t="s">
        <v>70</v>
      </c>
      <c r="O1617" s="1" t="s">
        <v>71</v>
      </c>
      <c r="P1617" s="1" t="s">
        <v>114</v>
      </c>
      <c r="Q1617" s="1" t="s">
        <v>73</v>
      </c>
      <c r="R1617" s="1" t="s">
        <v>74</v>
      </c>
      <c r="S1617" s="8" t="s">
        <v>113</v>
      </c>
      <c r="T1617" s="8" t="s">
        <v>107</v>
      </c>
      <c r="U1617" s="25">
        <v>0.06</v>
      </c>
      <c r="V1617"/>
      <c r="W1617">
        <v>13.3</v>
      </c>
      <c r="X1617" s="70">
        <v>818.19799999999998</v>
      </c>
      <c r="Y1617" s="70">
        <v>504.44940000000003</v>
      </c>
      <c r="Z1617" s="70">
        <f t="shared" si="250"/>
        <v>0.61653707293344651</v>
      </c>
      <c r="AA1617" s="23">
        <f t="shared" si="251"/>
        <v>8.1999430700148395</v>
      </c>
      <c r="AB1617" s="25">
        <v>6.609</v>
      </c>
      <c r="AC1617" s="23">
        <f t="shared" si="252"/>
        <v>0.80598120542659324</v>
      </c>
      <c r="AD1617" s="23">
        <f t="shared" si="253"/>
        <v>1.2407237206861612</v>
      </c>
      <c r="AE1617" s="23">
        <f t="shared" si="254"/>
        <v>7.4443423241169676E-2</v>
      </c>
      <c r="AF1617" s="1">
        <v>995</v>
      </c>
      <c r="AG1617" s="1">
        <f t="shared" si="255"/>
        <v>7.4817510795145397E-5</v>
      </c>
      <c r="AH1617" s="7">
        <v>2000</v>
      </c>
      <c r="AI1617" s="1">
        <v>10.411</v>
      </c>
      <c r="AJ1617" s="1">
        <f t="shared" si="256"/>
        <v>1.4372780865458727E-2</v>
      </c>
      <c r="AK1617" s="1">
        <f t="shared" si="257"/>
        <v>1.8064556899443444E-4</v>
      </c>
      <c r="AL1617" s="1">
        <f t="shared" si="258"/>
        <v>0</v>
      </c>
      <c r="AM1617" s="8" t="s">
        <v>113</v>
      </c>
      <c r="AN1617" s="1" t="s">
        <v>69</v>
      </c>
      <c r="AO1617" s="1" t="s">
        <v>70</v>
      </c>
      <c r="AP1617" s="1" t="s">
        <v>71</v>
      </c>
      <c r="AQ1617" s="1" t="s">
        <v>114</v>
      </c>
      <c r="AR1617" s="1" t="s">
        <v>73</v>
      </c>
      <c r="AS1617" s="1" t="s">
        <v>74</v>
      </c>
      <c r="AT1617" s="8" t="s">
        <v>113</v>
      </c>
      <c r="AU1617" s="8" t="s">
        <v>107</v>
      </c>
    </row>
    <row r="1618" spans="1:47" s="1" customFormat="1" ht="16">
      <c r="A1618" s="8" t="s">
        <v>115</v>
      </c>
      <c r="B1618" s="8" t="s">
        <v>113</v>
      </c>
      <c r="C1618" s="8" t="s">
        <v>66</v>
      </c>
      <c r="D1618" s="11" t="s">
        <v>67</v>
      </c>
      <c r="E1618" s="24">
        <v>44</v>
      </c>
      <c r="F1618" s="13">
        <v>0.85899999999999999</v>
      </c>
      <c r="G1618" s="24">
        <v>2073.5</v>
      </c>
      <c r="H1618" s="8" t="s">
        <v>107</v>
      </c>
      <c r="I1618" s="13">
        <v>51.798000000000002</v>
      </c>
      <c r="J1618" s="38">
        <v>1.1622740524800947</v>
      </c>
      <c r="K1618" s="103">
        <f t="shared" si="259"/>
        <v>1.2571255785982778</v>
      </c>
      <c r="L1618" s="115"/>
      <c r="M1618" s="1" t="s">
        <v>69</v>
      </c>
      <c r="N1618" s="1" t="s">
        <v>70</v>
      </c>
      <c r="O1618" s="1" t="s">
        <v>71</v>
      </c>
      <c r="P1618" s="1" t="s">
        <v>114</v>
      </c>
      <c r="Q1618" s="1" t="s">
        <v>73</v>
      </c>
      <c r="R1618" s="1" t="s">
        <v>74</v>
      </c>
      <c r="S1618" s="8" t="s">
        <v>113</v>
      </c>
      <c r="T1618" s="8" t="s">
        <v>107</v>
      </c>
      <c r="U1618" s="25">
        <v>0.06</v>
      </c>
      <c r="V1618"/>
      <c r="W1618">
        <v>13.3</v>
      </c>
      <c r="X1618" s="70">
        <v>818.19799999999998</v>
      </c>
      <c r="Y1618" s="70">
        <v>504.44940000000003</v>
      </c>
      <c r="Z1618" s="70">
        <f t="shared" si="250"/>
        <v>0.61653707293344651</v>
      </c>
      <c r="AA1618" s="23">
        <f t="shared" si="251"/>
        <v>8.1999430700148395</v>
      </c>
      <c r="AB1618" s="25">
        <v>6.609</v>
      </c>
      <c r="AC1618" s="23">
        <f t="shared" si="252"/>
        <v>0.80598120542659324</v>
      </c>
      <c r="AD1618" s="23">
        <f t="shared" si="253"/>
        <v>1.2407237206861612</v>
      </c>
      <c r="AE1618" s="23">
        <f t="shared" si="254"/>
        <v>7.4443423241169676E-2</v>
      </c>
      <c r="AF1618" s="1">
        <v>995</v>
      </c>
      <c r="AG1618" s="1">
        <f t="shared" si="255"/>
        <v>7.4817510795145397E-5</v>
      </c>
      <c r="AH1618" s="7">
        <v>2000</v>
      </c>
      <c r="AI1618" s="1">
        <v>10.411</v>
      </c>
      <c r="AJ1618" s="1">
        <f t="shared" si="256"/>
        <v>1.4372780865458727E-2</v>
      </c>
      <c r="AK1618" s="1">
        <f t="shared" si="257"/>
        <v>1.8068390461556058E-4</v>
      </c>
      <c r="AL1618" s="1">
        <f t="shared" si="258"/>
        <v>0</v>
      </c>
      <c r="AM1618" s="8" t="s">
        <v>113</v>
      </c>
      <c r="AN1618" s="1" t="s">
        <v>69</v>
      </c>
      <c r="AO1618" s="1" t="s">
        <v>70</v>
      </c>
      <c r="AP1618" s="1" t="s">
        <v>71</v>
      </c>
      <c r="AQ1618" s="1" t="s">
        <v>114</v>
      </c>
      <c r="AR1618" s="1" t="s">
        <v>73</v>
      </c>
      <c r="AS1618" s="1" t="s">
        <v>74</v>
      </c>
      <c r="AT1618" s="8" t="s">
        <v>113</v>
      </c>
      <c r="AU1618" s="8" t="s">
        <v>107</v>
      </c>
    </row>
    <row r="1619" spans="1:47" s="1" customFormat="1" ht="16">
      <c r="A1619" s="8" t="s">
        <v>116</v>
      </c>
      <c r="B1619" s="8" t="s">
        <v>117</v>
      </c>
      <c r="C1619" s="8" t="s">
        <v>66</v>
      </c>
      <c r="D1619" s="11" t="s">
        <v>67</v>
      </c>
      <c r="E1619" s="24">
        <v>56</v>
      </c>
      <c r="F1619" s="13">
        <v>11.413</v>
      </c>
      <c r="G1619" s="24">
        <v>2074.5</v>
      </c>
      <c r="H1619" s="8" t="s">
        <v>107</v>
      </c>
      <c r="I1619" s="13">
        <v>4120.2330000000002</v>
      </c>
      <c r="J1619" s="38">
        <v>5.4146106992323126</v>
      </c>
      <c r="K1619" s="103">
        <f t="shared" si="259"/>
        <v>5.835998692366771</v>
      </c>
      <c r="L1619" s="115">
        <f>K1619-K1620</f>
        <v>4.6454110290524753</v>
      </c>
      <c r="M1619" s="1" t="s">
        <v>119</v>
      </c>
      <c r="N1619" s="1" t="s">
        <v>120</v>
      </c>
      <c r="O1619" s="1" t="s">
        <v>71</v>
      </c>
      <c r="P1619" s="1" t="s">
        <v>72</v>
      </c>
      <c r="Q1619" s="1" t="s">
        <v>73</v>
      </c>
      <c r="R1619" s="1" t="s">
        <v>74</v>
      </c>
      <c r="S1619" s="8" t="s">
        <v>117</v>
      </c>
      <c r="T1619" s="8" t="s">
        <v>107</v>
      </c>
      <c r="U1619" s="25">
        <v>0.63700000000000001</v>
      </c>
      <c r="V1619"/>
      <c r="W1619">
        <v>13.3</v>
      </c>
      <c r="X1619" s="70">
        <v>818.19799999999998</v>
      </c>
      <c r="Y1619" s="70">
        <v>504.44940000000003</v>
      </c>
      <c r="Z1619" s="70">
        <f t="shared" si="250"/>
        <v>0.61653707293344651</v>
      </c>
      <c r="AA1619" s="23">
        <f t="shared" si="251"/>
        <v>8.1999430700148395</v>
      </c>
      <c r="AB1619" s="25">
        <v>7.4029999999999996</v>
      </c>
      <c r="AC1619" s="23">
        <f t="shared" si="252"/>
        <v>0.90281114597867596</v>
      </c>
      <c r="AD1619" s="23">
        <f t="shared" si="253"/>
        <v>1.1076513670153776</v>
      </c>
      <c r="AE1619" s="23">
        <f t="shared" si="254"/>
        <v>0.70557392078879555</v>
      </c>
      <c r="AF1619" s="1">
        <v>995</v>
      </c>
      <c r="AG1619" s="1">
        <f t="shared" si="255"/>
        <v>7.0911951838069907E-4</v>
      </c>
      <c r="AH1619" s="7">
        <v>2000</v>
      </c>
      <c r="AI1619" s="1">
        <v>10.256</v>
      </c>
      <c r="AJ1619" s="1">
        <f t="shared" si="256"/>
        <v>0.13828383743773384</v>
      </c>
      <c r="AK1619" s="1">
        <f t="shared" si="257"/>
        <v>8.0702429446207376E-3</v>
      </c>
      <c r="AL1619" s="1">
        <f t="shared" si="258"/>
        <v>6.4238526357294837E-3</v>
      </c>
      <c r="AM1619" s="8" t="s">
        <v>117</v>
      </c>
      <c r="AN1619" s="1" t="s">
        <v>119</v>
      </c>
      <c r="AO1619" s="1" t="s">
        <v>120</v>
      </c>
      <c r="AP1619" s="1" t="s">
        <v>71</v>
      </c>
      <c r="AQ1619" s="1" t="s">
        <v>72</v>
      </c>
      <c r="AR1619" s="1" t="s">
        <v>73</v>
      </c>
      <c r="AS1619" s="1" t="s">
        <v>74</v>
      </c>
      <c r="AT1619" s="8" t="s">
        <v>117</v>
      </c>
      <c r="AU1619" s="8" t="s">
        <v>107</v>
      </c>
    </row>
    <row r="1620" spans="1:47" s="1" customFormat="1" ht="16">
      <c r="A1620" s="8" t="s">
        <v>126</v>
      </c>
      <c r="B1620" s="8" t="s">
        <v>127</v>
      </c>
      <c r="C1620" s="8" t="s">
        <v>66</v>
      </c>
      <c r="D1620" s="11" t="s">
        <v>67</v>
      </c>
      <c r="E1620" s="24">
        <v>56</v>
      </c>
      <c r="F1620" s="13">
        <v>3.9289999999999998</v>
      </c>
      <c r="G1620" s="24">
        <v>2074.1</v>
      </c>
      <c r="H1620" s="8" t="s">
        <v>107</v>
      </c>
      <c r="I1620" s="13">
        <v>-4.5430000000000001</v>
      </c>
      <c r="J1620" s="38">
        <v>1.1007005344198322</v>
      </c>
      <c r="K1620" s="103">
        <f t="shared" si="259"/>
        <v>1.190587663314296</v>
      </c>
      <c r="L1620" s="115"/>
      <c r="M1620" s="1" t="s">
        <v>119</v>
      </c>
      <c r="N1620" s="1" t="s">
        <v>120</v>
      </c>
      <c r="O1620" s="1" t="s">
        <v>71</v>
      </c>
      <c r="P1620" s="1" t="s">
        <v>114</v>
      </c>
      <c r="Q1620" s="1" t="s">
        <v>73</v>
      </c>
      <c r="R1620" s="1" t="s">
        <v>74</v>
      </c>
      <c r="S1620" s="8" t="s">
        <v>127</v>
      </c>
      <c r="T1620" s="8" t="s">
        <v>107</v>
      </c>
      <c r="U1620" s="25">
        <v>0.23699999999999999</v>
      </c>
      <c r="V1620"/>
      <c r="W1620">
        <v>13.3</v>
      </c>
      <c r="X1620" s="70">
        <v>818.19799999999998</v>
      </c>
      <c r="Y1620" s="70">
        <v>504.44940000000003</v>
      </c>
      <c r="Z1620" s="70">
        <f t="shared" si="250"/>
        <v>0.61653707293344651</v>
      </c>
      <c r="AA1620" s="23">
        <f t="shared" si="251"/>
        <v>8.1999430700148395</v>
      </c>
      <c r="AB1620" s="25">
        <v>6.4210000000000003</v>
      </c>
      <c r="AC1620" s="23">
        <f t="shared" si="252"/>
        <v>0.78305421698353084</v>
      </c>
      <c r="AD1620" s="23">
        <f t="shared" si="253"/>
        <v>1.277050781811998</v>
      </c>
      <c r="AE1620" s="23">
        <f t="shared" si="254"/>
        <v>0.30266103528944355</v>
      </c>
      <c r="AF1620" s="1">
        <v>995</v>
      </c>
      <c r="AG1620" s="1">
        <f t="shared" si="255"/>
        <v>3.0418194501451612E-4</v>
      </c>
      <c r="AH1620" s="7">
        <v>2000</v>
      </c>
      <c r="AI1620" s="1">
        <v>10.188000000000001</v>
      </c>
      <c r="AJ1620" s="1">
        <f t="shared" si="256"/>
        <v>5.9713770124561465E-2</v>
      </c>
      <c r="AK1620" s="1">
        <f t="shared" si="257"/>
        <v>7.1094478040288644E-4</v>
      </c>
      <c r="AL1620" s="1">
        <f t="shared" si="258"/>
        <v>0</v>
      </c>
      <c r="AM1620" s="8" t="s">
        <v>127</v>
      </c>
      <c r="AN1620" s="1" t="s">
        <v>119</v>
      </c>
      <c r="AO1620" s="1" t="s">
        <v>120</v>
      </c>
      <c r="AP1620" s="1" t="s">
        <v>71</v>
      </c>
      <c r="AQ1620" s="1" t="s">
        <v>114</v>
      </c>
      <c r="AR1620" s="1" t="s">
        <v>73</v>
      </c>
      <c r="AS1620" s="1" t="s">
        <v>74</v>
      </c>
      <c r="AT1620" s="8" t="s">
        <v>127</v>
      </c>
      <c r="AU1620" s="8" t="s">
        <v>107</v>
      </c>
    </row>
    <row r="1621" spans="1:47" s="1" customFormat="1" ht="16">
      <c r="A1621" s="8" t="s">
        <v>128</v>
      </c>
      <c r="B1621" s="8" t="s">
        <v>129</v>
      </c>
      <c r="C1621" s="8" t="s">
        <v>66</v>
      </c>
      <c r="D1621" s="11" t="s">
        <v>67</v>
      </c>
      <c r="E1621" s="24">
        <v>49</v>
      </c>
      <c r="F1621" s="13">
        <v>1.554</v>
      </c>
      <c r="G1621" s="24">
        <v>2072.9</v>
      </c>
      <c r="H1621" s="8" t="s">
        <v>107</v>
      </c>
      <c r="I1621" s="13">
        <v>8221.0840000000007</v>
      </c>
      <c r="J1621" s="38">
        <v>9.3459342608889866</v>
      </c>
      <c r="K1621" s="103">
        <f t="shared" si="259"/>
        <v>10.040795907783732</v>
      </c>
      <c r="L1621" s="115">
        <f>K1621-K1622</f>
        <v>8.8452426481326452</v>
      </c>
      <c r="M1621" s="1" t="s">
        <v>69</v>
      </c>
      <c r="N1621" s="1" t="s">
        <v>70</v>
      </c>
      <c r="O1621" s="1" t="s">
        <v>71</v>
      </c>
      <c r="P1621" s="1" t="s">
        <v>72</v>
      </c>
      <c r="Q1621" s="1" t="s">
        <v>130</v>
      </c>
      <c r="R1621" s="1" t="s">
        <v>131</v>
      </c>
      <c r="S1621" s="8" t="s">
        <v>129</v>
      </c>
      <c r="T1621" s="8" t="s">
        <v>107</v>
      </c>
      <c r="U1621" s="25">
        <v>0.1</v>
      </c>
      <c r="V1621"/>
      <c r="W1621">
        <v>13.3</v>
      </c>
      <c r="X1621" s="70">
        <v>818.19799999999998</v>
      </c>
      <c r="Y1621" s="70">
        <v>504.44940000000003</v>
      </c>
      <c r="Z1621" s="70">
        <f t="shared" si="250"/>
        <v>0.61653707293344651</v>
      </c>
      <c r="AA1621" s="23">
        <f t="shared" si="251"/>
        <v>8.1999430700148395</v>
      </c>
      <c r="AB1621" s="25">
        <v>4.9630000000000001</v>
      </c>
      <c r="AC1621" s="23">
        <f t="shared" si="252"/>
        <v>0.60524810448361055</v>
      </c>
      <c r="AD1621" s="23">
        <f t="shared" si="253"/>
        <v>1.652215005040266</v>
      </c>
      <c r="AE1621" s="23">
        <f t="shared" si="254"/>
        <v>0.16522150050402662</v>
      </c>
      <c r="AF1621" s="1">
        <v>995</v>
      </c>
      <c r="AG1621" s="1">
        <f t="shared" si="255"/>
        <v>1.6605175930052926E-4</v>
      </c>
      <c r="AH1621" s="7">
        <v>2000</v>
      </c>
      <c r="AI1621" s="1">
        <v>10.321999999999999</v>
      </c>
      <c r="AJ1621" s="1">
        <f t="shared" si="256"/>
        <v>3.2174338170999663E-2</v>
      </c>
      <c r="AK1621" s="1">
        <f t="shared" si="257"/>
        <v>3.2305596304302337E-3</v>
      </c>
      <c r="AL1621" s="1">
        <f t="shared" si="258"/>
        <v>2.8458982816556831E-3</v>
      </c>
      <c r="AM1621" s="8" t="s">
        <v>129</v>
      </c>
      <c r="AN1621" s="1" t="s">
        <v>69</v>
      </c>
      <c r="AO1621" s="1" t="s">
        <v>70</v>
      </c>
      <c r="AP1621" s="1" t="s">
        <v>71</v>
      </c>
      <c r="AQ1621" s="1" t="s">
        <v>72</v>
      </c>
      <c r="AR1621" s="1" t="s">
        <v>130</v>
      </c>
      <c r="AS1621" s="1" t="s">
        <v>131</v>
      </c>
      <c r="AT1621" s="8" t="s">
        <v>129</v>
      </c>
      <c r="AU1621" s="8" t="s">
        <v>107</v>
      </c>
    </row>
    <row r="1622" spans="1:47" s="1" customFormat="1" ht="16">
      <c r="A1622" s="8" t="s">
        <v>132</v>
      </c>
      <c r="B1622" s="8" t="s">
        <v>133</v>
      </c>
      <c r="C1622" s="8" t="s">
        <v>66</v>
      </c>
      <c r="D1622" s="8" t="s">
        <v>67</v>
      </c>
      <c r="E1622" s="24">
        <v>41</v>
      </c>
      <c r="F1622" s="13">
        <v>1.1719999999999999</v>
      </c>
      <c r="G1622" s="24">
        <v>2073.6999999999998</v>
      </c>
      <c r="H1622" s="8" t="s">
        <v>107</v>
      </c>
      <c r="I1622" s="13">
        <v>-0.34100000000000003</v>
      </c>
      <c r="J1622" s="38">
        <v>1.1052954311800454</v>
      </c>
      <c r="K1622" s="103">
        <f t="shared" si="259"/>
        <v>1.1955532596510869</v>
      </c>
      <c r="L1622" s="115"/>
      <c r="M1622" s="1" t="s">
        <v>69</v>
      </c>
      <c r="N1622" s="1" t="s">
        <v>70</v>
      </c>
      <c r="O1622" s="1" t="s">
        <v>71</v>
      </c>
      <c r="P1622" s="1" t="s">
        <v>114</v>
      </c>
      <c r="Q1622" s="1" t="s">
        <v>130</v>
      </c>
      <c r="R1622" s="1" t="s">
        <v>131</v>
      </c>
      <c r="S1622" s="8" t="s">
        <v>133</v>
      </c>
      <c r="T1622" s="8" t="s">
        <v>107</v>
      </c>
      <c r="U1622" s="25">
        <v>7.2999999999999995E-2</v>
      </c>
      <c r="V1622"/>
      <c r="W1622">
        <v>13.3</v>
      </c>
      <c r="X1622" s="70">
        <v>818.19799999999998</v>
      </c>
      <c r="Y1622" s="70">
        <v>504.44940000000003</v>
      </c>
      <c r="Z1622" s="70">
        <f t="shared" si="250"/>
        <v>0.61653707293344651</v>
      </c>
      <c r="AA1622" s="23">
        <f t="shared" si="251"/>
        <v>8.1999430700148395</v>
      </c>
      <c r="AB1622" s="25">
        <v>3.1789999999999998</v>
      </c>
      <c r="AC1622" s="23">
        <f t="shared" si="252"/>
        <v>0.38768561840689059</v>
      </c>
      <c r="AD1622" s="23">
        <f t="shared" si="253"/>
        <v>2.5794095847797545</v>
      </c>
      <c r="AE1622" s="23">
        <f t="shared" si="254"/>
        <v>0.18829689968892208</v>
      </c>
      <c r="AF1622" s="1">
        <v>950</v>
      </c>
      <c r="AG1622" s="1">
        <f t="shared" si="255"/>
        <v>1.9820726283044428E-4</v>
      </c>
      <c r="AH1622" s="7">
        <v>2000</v>
      </c>
      <c r="AI1622" s="1">
        <v>10.337999999999999</v>
      </c>
      <c r="AJ1622" s="1">
        <f t="shared" si="256"/>
        <v>3.8345378763870057E-2</v>
      </c>
      <c r="AK1622" s="1">
        <f t="shared" si="257"/>
        <v>4.5843942573700413E-4</v>
      </c>
      <c r="AL1622" s="1">
        <f t="shared" si="258"/>
        <v>0</v>
      </c>
      <c r="AM1622" s="8" t="s">
        <v>133</v>
      </c>
      <c r="AN1622" s="1" t="s">
        <v>69</v>
      </c>
      <c r="AO1622" s="1" t="s">
        <v>70</v>
      </c>
      <c r="AP1622" s="1" t="s">
        <v>71</v>
      </c>
      <c r="AQ1622" s="1" t="s">
        <v>114</v>
      </c>
      <c r="AR1622" s="1" t="s">
        <v>130</v>
      </c>
      <c r="AS1622" s="1" t="s">
        <v>131</v>
      </c>
      <c r="AT1622" s="8" t="s">
        <v>133</v>
      </c>
      <c r="AU1622" s="8" t="s">
        <v>107</v>
      </c>
    </row>
    <row r="1623" spans="1:47" s="1" customFormat="1" ht="16">
      <c r="A1623" s="8" t="s">
        <v>134</v>
      </c>
      <c r="B1623" s="8" t="s">
        <v>135</v>
      </c>
      <c r="C1623" s="8" t="s">
        <v>66</v>
      </c>
      <c r="D1623" s="8" t="s">
        <v>67</v>
      </c>
      <c r="E1623" s="24">
        <v>47</v>
      </c>
      <c r="F1623" s="13">
        <v>1.121</v>
      </c>
      <c r="G1623" s="24">
        <v>2073.5</v>
      </c>
      <c r="H1623" s="8" t="s">
        <v>107</v>
      </c>
      <c r="I1623" s="13">
        <v>9603.473</v>
      </c>
      <c r="J1623" s="38">
        <v>10.598543490121346</v>
      </c>
      <c r="K1623" s="103">
        <f t="shared" si="259"/>
        <v>11.374849922901062</v>
      </c>
      <c r="L1623" s="115">
        <f>K1623-K1624</f>
        <v>10.203700479686693</v>
      </c>
      <c r="M1623" s="1" t="s">
        <v>69</v>
      </c>
      <c r="N1623" s="1" t="s">
        <v>70</v>
      </c>
      <c r="O1623" s="1" t="s">
        <v>71</v>
      </c>
      <c r="P1623" s="1" t="s">
        <v>72</v>
      </c>
      <c r="Q1623" s="1" t="s">
        <v>130</v>
      </c>
      <c r="R1623" s="1" t="s">
        <v>74</v>
      </c>
      <c r="S1623" s="8" t="s">
        <v>135</v>
      </c>
      <c r="T1623" s="8" t="s">
        <v>107</v>
      </c>
      <c r="U1623" s="25">
        <v>6.7000000000000004E-2</v>
      </c>
      <c r="V1623"/>
      <c r="W1623">
        <v>13.3</v>
      </c>
      <c r="X1623" s="70">
        <v>818.19799999999998</v>
      </c>
      <c r="Y1623" s="70">
        <v>504.44940000000003</v>
      </c>
      <c r="Z1623" s="70">
        <f t="shared" si="250"/>
        <v>0.61653707293344651</v>
      </c>
      <c r="AA1623" s="23">
        <f t="shared" si="251"/>
        <v>8.1999430700148395</v>
      </c>
      <c r="AB1623" s="25">
        <v>4.9889999999999999</v>
      </c>
      <c r="AC1623" s="23">
        <f t="shared" si="252"/>
        <v>0.60841885820445962</v>
      </c>
      <c r="AD1623" s="23">
        <f t="shared" si="253"/>
        <v>1.6436045439997673</v>
      </c>
      <c r="AE1623" s="23">
        <f t="shared" si="254"/>
        <v>0.11012150444798442</v>
      </c>
      <c r="AF1623" s="1">
        <v>995</v>
      </c>
      <c r="AG1623" s="1">
        <f t="shared" si="255"/>
        <v>1.1067487884219541E-4</v>
      </c>
      <c r="AH1623" s="7">
        <v>2000</v>
      </c>
      <c r="AI1623" s="1">
        <v>10.167999999999999</v>
      </c>
      <c r="AJ1623" s="1">
        <f t="shared" si="256"/>
        <v>2.1769252329306727E-2</v>
      </c>
      <c r="AK1623" s="1">
        <f t="shared" si="257"/>
        <v>2.476219781796284E-3</v>
      </c>
      <c r="AL1623" s="1">
        <f t="shared" si="258"/>
        <v>2.2212693043496771E-3</v>
      </c>
      <c r="AM1623" s="8" t="s">
        <v>135</v>
      </c>
      <c r="AN1623" s="1" t="s">
        <v>69</v>
      </c>
      <c r="AO1623" s="1" t="s">
        <v>70</v>
      </c>
      <c r="AP1623" s="1" t="s">
        <v>71</v>
      </c>
      <c r="AQ1623" s="1" t="s">
        <v>72</v>
      </c>
      <c r="AR1623" s="1" t="s">
        <v>130</v>
      </c>
      <c r="AS1623" s="1" t="s">
        <v>74</v>
      </c>
      <c r="AT1623" s="8" t="s">
        <v>135</v>
      </c>
      <c r="AU1623" s="8" t="s">
        <v>107</v>
      </c>
    </row>
    <row r="1624" spans="1:47" s="1" customFormat="1" ht="16">
      <c r="A1624" s="8" t="s">
        <v>136</v>
      </c>
      <c r="B1624" s="8" t="s">
        <v>137</v>
      </c>
      <c r="C1624" s="8" t="s">
        <v>66</v>
      </c>
      <c r="D1624" s="11" t="s">
        <v>67</v>
      </c>
      <c r="E1624" s="24">
        <v>45</v>
      </c>
      <c r="F1624" s="13">
        <v>4.4509999999999996</v>
      </c>
      <c r="G1624" s="24">
        <v>2073.9</v>
      </c>
      <c r="H1624" s="8" t="s">
        <v>107</v>
      </c>
      <c r="I1624" s="13">
        <v>-20.988</v>
      </c>
      <c r="J1624" s="38">
        <v>1.082713782559042</v>
      </c>
      <c r="K1624" s="103">
        <f t="shared" si="259"/>
        <v>1.1711494432143681</v>
      </c>
      <c r="L1624" s="115"/>
      <c r="M1624" s="1" t="s">
        <v>69</v>
      </c>
      <c r="N1624" s="1" t="s">
        <v>70</v>
      </c>
      <c r="O1624" s="1" t="s">
        <v>71</v>
      </c>
      <c r="P1624" s="1" t="s">
        <v>114</v>
      </c>
      <c r="Q1624" s="1" t="s">
        <v>130</v>
      </c>
      <c r="R1624" s="1" t="s">
        <v>74</v>
      </c>
      <c r="S1624" s="8" t="s">
        <v>137</v>
      </c>
      <c r="T1624" s="8" t="s">
        <v>107</v>
      </c>
      <c r="U1624" s="25">
        <v>0.314</v>
      </c>
      <c r="V1624"/>
      <c r="W1624">
        <v>13.3</v>
      </c>
      <c r="X1624" s="70">
        <v>818.19799999999998</v>
      </c>
      <c r="Y1624" s="70">
        <v>504.44940000000003</v>
      </c>
      <c r="Z1624" s="70">
        <f t="shared" si="250"/>
        <v>0.61653707293344651</v>
      </c>
      <c r="AA1624" s="23">
        <f t="shared" si="251"/>
        <v>8.1999430700148395</v>
      </c>
      <c r="AB1624" s="25">
        <v>7.1289999999999996</v>
      </c>
      <c r="AC1624" s="23">
        <f t="shared" si="252"/>
        <v>0.86939627984357437</v>
      </c>
      <c r="AD1624" s="23">
        <f t="shared" si="253"/>
        <v>1.1502234633209201</v>
      </c>
      <c r="AE1624" s="23">
        <f t="shared" si="254"/>
        <v>0.36117016748276892</v>
      </c>
      <c r="AF1624" s="1">
        <v>950</v>
      </c>
      <c r="AG1624" s="1">
        <f t="shared" si="255"/>
        <v>3.8017912366607257E-4</v>
      </c>
      <c r="AH1624" s="7">
        <v>2000</v>
      </c>
      <c r="AI1624" s="1">
        <v>10.287000000000001</v>
      </c>
      <c r="AJ1624" s="1">
        <f t="shared" si="256"/>
        <v>7.3914479180727632E-2</v>
      </c>
      <c r="AK1624" s="1">
        <f t="shared" si="257"/>
        <v>8.6564901137989173E-4</v>
      </c>
      <c r="AL1624" s="1">
        <f t="shared" si="258"/>
        <v>0</v>
      </c>
      <c r="AM1624" s="8" t="s">
        <v>137</v>
      </c>
      <c r="AN1624" s="1" t="s">
        <v>69</v>
      </c>
      <c r="AO1624" s="1" t="s">
        <v>70</v>
      </c>
      <c r="AP1624" s="1" t="s">
        <v>71</v>
      </c>
      <c r="AQ1624" s="1" t="s">
        <v>114</v>
      </c>
      <c r="AR1624" s="1" t="s">
        <v>130</v>
      </c>
      <c r="AS1624" s="1" t="s">
        <v>74</v>
      </c>
      <c r="AT1624" s="8" t="s">
        <v>137</v>
      </c>
      <c r="AU1624" s="8" t="s">
        <v>107</v>
      </c>
    </row>
    <row r="1625" spans="1:47" s="1" customFormat="1" ht="16">
      <c r="A1625" s="8" t="s">
        <v>138</v>
      </c>
      <c r="B1625" s="8" t="s">
        <v>139</v>
      </c>
      <c r="C1625" s="8" t="s">
        <v>66</v>
      </c>
      <c r="D1625" s="11" t="s">
        <v>67</v>
      </c>
      <c r="E1625" s="24">
        <v>50</v>
      </c>
      <c r="F1625" s="13">
        <v>1.2729999999999999</v>
      </c>
      <c r="G1625" s="24">
        <v>2073.3000000000002</v>
      </c>
      <c r="H1625" s="8" t="s">
        <v>107</v>
      </c>
      <c r="I1625" s="13">
        <v>9860.1290000000008</v>
      </c>
      <c r="J1625" s="38">
        <v>10.82730416500603</v>
      </c>
      <c r="K1625" s="103">
        <f t="shared" si="259"/>
        <v>11.61818900095191</v>
      </c>
      <c r="L1625" s="115">
        <f>K1625-K1626</f>
        <v>10.430136324004026</v>
      </c>
      <c r="M1625" s="1" t="s">
        <v>69</v>
      </c>
      <c r="N1625" s="1" t="s">
        <v>70</v>
      </c>
      <c r="O1625" s="1" t="s">
        <v>71</v>
      </c>
      <c r="P1625" s="1" t="s">
        <v>72</v>
      </c>
      <c r="Q1625" s="1" t="s">
        <v>130</v>
      </c>
      <c r="R1625" s="1" t="s">
        <v>140</v>
      </c>
      <c r="S1625" s="8" t="s">
        <v>139</v>
      </c>
      <c r="T1625" s="8" t="s">
        <v>107</v>
      </c>
      <c r="U1625" s="25">
        <v>6.7000000000000004E-2</v>
      </c>
      <c r="V1625"/>
      <c r="W1625">
        <v>13.3</v>
      </c>
      <c r="X1625" s="70">
        <v>818.19799999999998</v>
      </c>
      <c r="Y1625" s="70">
        <v>504.44940000000003</v>
      </c>
      <c r="Z1625" s="70">
        <f t="shared" si="250"/>
        <v>0.61653707293344651</v>
      </c>
      <c r="AA1625" s="23">
        <f t="shared" si="251"/>
        <v>8.1999430700148395</v>
      </c>
      <c r="AB1625" s="25">
        <v>5.4409999999999998</v>
      </c>
      <c r="AC1625" s="23">
        <f t="shared" si="252"/>
        <v>0.66354119212075857</v>
      </c>
      <c r="AD1625" s="23">
        <f t="shared" si="253"/>
        <v>1.5070654420170631</v>
      </c>
      <c r="AE1625" s="23">
        <f t="shared" si="254"/>
        <v>0.10097338461514323</v>
      </c>
      <c r="AF1625" s="1">
        <v>995</v>
      </c>
      <c r="AG1625" s="1">
        <f t="shared" si="255"/>
        <v>1.014807885579329E-4</v>
      </c>
      <c r="AH1625" s="7">
        <v>2000</v>
      </c>
      <c r="AI1625" s="1">
        <v>10.375999999999999</v>
      </c>
      <c r="AJ1625" s="1">
        <f t="shared" si="256"/>
        <v>1.9560676283333252E-2</v>
      </c>
      <c r="AK1625" s="1">
        <f t="shared" si="257"/>
        <v>2.2725963404620327E-3</v>
      </c>
      <c r="AL1625" s="1">
        <f t="shared" si="258"/>
        <v>2.0402052022487822E-3</v>
      </c>
      <c r="AM1625" s="8" t="s">
        <v>139</v>
      </c>
      <c r="AN1625" s="1" t="s">
        <v>69</v>
      </c>
      <c r="AO1625" s="1" t="s">
        <v>70</v>
      </c>
      <c r="AP1625" s="1" t="s">
        <v>71</v>
      </c>
      <c r="AQ1625" s="1" t="s">
        <v>72</v>
      </c>
      <c r="AR1625" s="1" t="s">
        <v>130</v>
      </c>
      <c r="AS1625" s="1" t="s">
        <v>140</v>
      </c>
      <c r="AT1625" s="8" t="s">
        <v>139</v>
      </c>
      <c r="AU1625" s="8" t="s">
        <v>107</v>
      </c>
    </row>
    <row r="1626" spans="1:47" s="1" customFormat="1" ht="16">
      <c r="A1626" s="8" t="s">
        <v>142</v>
      </c>
      <c r="B1626" s="8" t="s">
        <v>143</v>
      </c>
      <c r="C1626" s="8" t="s">
        <v>66</v>
      </c>
      <c r="D1626" s="11" t="s">
        <v>67</v>
      </c>
      <c r="E1626" s="24">
        <v>48</v>
      </c>
      <c r="F1626" s="13">
        <v>2.359</v>
      </c>
      <c r="G1626" s="24">
        <v>2073.9</v>
      </c>
      <c r="H1626" s="8" t="s">
        <v>107</v>
      </c>
      <c r="I1626" s="13">
        <v>-6.6879999999999997</v>
      </c>
      <c r="J1626" s="38">
        <v>1.0983548073213605</v>
      </c>
      <c r="K1626" s="103">
        <f t="shared" si="259"/>
        <v>1.188052676947883</v>
      </c>
      <c r="L1626" s="115"/>
      <c r="M1626" s="1" t="s">
        <v>69</v>
      </c>
      <c r="N1626" s="1" t="s">
        <v>70</v>
      </c>
      <c r="O1626" s="1" t="s">
        <v>71</v>
      </c>
      <c r="P1626" s="1" t="s">
        <v>114</v>
      </c>
      <c r="Q1626" s="1" t="s">
        <v>130</v>
      </c>
      <c r="R1626" s="1" t="s">
        <v>140</v>
      </c>
      <c r="S1626" s="8" t="s">
        <v>143</v>
      </c>
      <c r="T1626" s="8" t="s">
        <v>107</v>
      </c>
      <c r="U1626" s="25">
        <v>0.13500000000000001</v>
      </c>
      <c r="V1626"/>
      <c r="W1626">
        <v>13.3</v>
      </c>
      <c r="X1626" s="70">
        <v>818.19799999999998</v>
      </c>
      <c r="Y1626" s="70">
        <v>504.44940000000003</v>
      </c>
      <c r="Z1626" s="70">
        <f t="shared" si="250"/>
        <v>0.61653707293344651</v>
      </c>
      <c r="AA1626" s="23">
        <f t="shared" si="251"/>
        <v>8.1999430700148395</v>
      </c>
      <c r="AB1626" s="25">
        <v>3.819</v>
      </c>
      <c r="AC1626" s="23">
        <f t="shared" si="252"/>
        <v>0.46573494076625199</v>
      </c>
      <c r="AD1626" s="23">
        <f t="shared" si="253"/>
        <v>2.1471440350916051</v>
      </c>
      <c r="AE1626" s="23">
        <f t="shared" si="254"/>
        <v>0.28986444473736672</v>
      </c>
      <c r="AF1626" s="1">
        <v>950</v>
      </c>
      <c r="AG1626" s="1">
        <f t="shared" si="255"/>
        <v>3.0512046814459653E-4</v>
      </c>
      <c r="AH1626" s="7">
        <v>2000</v>
      </c>
      <c r="AI1626" s="1">
        <v>10.374000000000001</v>
      </c>
      <c r="AJ1626" s="1">
        <f t="shared" si="256"/>
        <v>5.8824073287949974E-2</v>
      </c>
      <c r="AK1626" s="1">
        <f t="shared" si="257"/>
        <v>6.9886097738727424E-4</v>
      </c>
      <c r="AL1626" s="1">
        <f t="shared" si="258"/>
        <v>0</v>
      </c>
      <c r="AM1626" s="8" t="s">
        <v>143</v>
      </c>
      <c r="AN1626" s="1" t="s">
        <v>69</v>
      </c>
      <c r="AO1626" s="1" t="s">
        <v>70</v>
      </c>
      <c r="AP1626" s="1" t="s">
        <v>71</v>
      </c>
      <c r="AQ1626" s="1" t="s">
        <v>114</v>
      </c>
      <c r="AR1626" s="1" t="s">
        <v>130</v>
      </c>
      <c r="AS1626" s="1" t="s">
        <v>140</v>
      </c>
      <c r="AT1626" s="8" t="s">
        <v>143</v>
      </c>
      <c r="AU1626" s="8" t="s">
        <v>107</v>
      </c>
    </row>
    <row r="1627" spans="1:47" s="1" customFormat="1" ht="16">
      <c r="A1627" s="8" t="s">
        <v>144</v>
      </c>
      <c r="B1627" s="8" t="s">
        <v>145</v>
      </c>
      <c r="C1627" s="8" t="s">
        <v>66</v>
      </c>
      <c r="D1627" s="11" t="s">
        <v>67</v>
      </c>
      <c r="E1627" s="24">
        <v>47</v>
      </c>
      <c r="F1627" s="13">
        <v>1.0189999999999999</v>
      </c>
      <c r="G1627" s="24">
        <v>2073.5</v>
      </c>
      <c r="H1627" s="8" t="s">
        <v>107</v>
      </c>
      <c r="I1627" s="13">
        <v>8390.0849999999991</v>
      </c>
      <c r="J1627" s="38">
        <v>9.5009493739174236</v>
      </c>
      <c r="K1627" s="103">
        <f t="shared" si="259"/>
        <v>10.206038715890362</v>
      </c>
      <c r="L1627" s="115">
        <f>K1627-K1628</f>
        <v>9.0320295010911984</v>
      </c>
      <c r="M1627" s="1" t="s">
        <v>69</v>
      </c>
      <c r="N1627" s="1" t="s">
        <v>70</v>
      </c>
      <c r="O1627" s="1" t="s">
        <v>71</v>
      </c>
      <c r="P1627" s="1" t="s">
        <v>72</v>
      </c>
      <c r="Q1627" s="1" t="s">
        <v>130</v>
      </c>
      <c r="R1627" s="1" t="s">
        <v>146</v>
      </c>
      <c r="S1627" s="8" t="s">
        <v>145</v>
      </c>
      <c r="T1627" s="8" t="s">
        <v>107</v>
      </c>
      <c r="U1627" s="25">
        <v>7.4999999999999997E-2</v>
      </c>
      <c r="V1627"/>
      <c r="W1627">
        <v>13.3</v>
      </c>
      <c r="X1627" s="70">
        <v>818.19799999999998</v>
      </c>
      <c r="Y1627" s="70">
        <v>504.44940000000003</v>
      </c>
      <c r="Z1627" s="70">
        <f t="shared" si="250"/>
        <v>0.61653707293344651</v>
      </c>
      <c r="AA1627" s="23">
        <f t="shared" si="251"/>
        <v>8.1999430700148395</v>
      </c>
      <c r="AB1627" s="25">
        <v>4.6020000000000003</v>
      </c>
      <c r="AC1627" s="23">
        <f t="shared" si="252"/>
        <v>0.5612234085902833</v>
      </c>
      <c r="AD1627" s="23">
        <f t="shared" si="253"/>
        <v>1.7818216145186525</v>
      </c>
      <c r="AE1627" s="23">
        <f t="shared" si="254"/>
        <v>0.13363662108889893</v>
      </c>
      <c r="AF1627" s="1">
        <v>995</v>
      </c>
      <c r="AG1627" s="1">
        <f t="shared" si="255"/>
        <v>1.3430816189839088E-4</v>
      </c>
      <c r="AH1627" s="7">
        <v>2000</v>
      </c>
      <c r="AI1627" s="1">
        <v>10.285</v>
      </c>
      <c r="AJ1627" s="1">
        <f t="shared" si="256"/>
        <v>2.611728962535554E-2</v>
      </c>
      <c r="AK1627" s="1">
        <f t="shared" si="257"/>
        <v>2.6655406907050033E-3</v>
      </c>
      <c r="AL1627" s="1">
        <f t="shared" si="258"/>
        <v>2.3589213038475434E-3</v>
      </c>
      <c r="AM1627" s="8" t="s">
        <v>145</v>
      </c>
      <c r="AN1627" s="1" t="s">
        <v>69</v>
      </c>
      <c r="AO1627" s="1" t="s">
        <v>70</v>
      </c>
      <c r="AP1627" s="1" t="s">
        <v>71</v>
      </c>
      <c r="AQ1627" s="1" t="s">
        <v>72</v>
      </c>
      <c r="AR1627" s="1" t="s">
        <v>130</v>
      </c>
      <c r="AS1627" s="1" t="s">
        <v>146</v>
      </c>
      <c r="AT1627" s="8" t="s">
        <v>145</v>
      </c>
      <c r="AU1627" s="8" t="s">
        <v>107</v>
      </c>
    </row>
    <row r="1628" spans="1:47" s="1" customFormat="1" ht="16">
      <c r="A1628" s="8" t="s">
        <v>147</v>
      </c>
      <c r="B1628" s="8" t="s">
        <v>148</v>
      </c>
      <c r="C1628" s="8" t="s">
        <v>66</v>
      </c>
      <c r="D1628" s="11" t="s">
        <v>67</v>
      </c>
      <c r="E1628" s="24">
        <v>49</v>
      </c>
      <c r="F1628" s="13">
        <v>3.6139999999999999</v>
      </c>
      <c r="G1628" s="24">
        <v>2074.1</v>
      </c>
      <c r="H1628" s="8" t="s">
        <v>107</v>
      </c>
      <c r="I1628" s="13">
        <v>-18.568999999999999</v>
      </c>
      <c r="J1628" s="38">
        <v>1.0853599790750297</v>
      </c>
      <c r="K1628" s="103">
        <f t="shared" si="259"/>
        <v>1.1740092147991628</v>
      </c>
      <c r="L1628" s="115"/>
      <c r="M1628" s="1" t="s">
        <v>69</v>
      </c>
      <c r="N1628" s="1" t="s">
        <v>70</v>
      </c>
      <c r="O1628" s="1" t="s">
        <v>71</v>
      </c>
      <c r="P1628" s="1" t="s">
        <v>114</v>
      </c>
      <c r="Q1628" s="1" t="s">
        <v>130</v>
      </c>
      <c r="R1628" s="1" t="s">
        <v>146</v>
      </c>
      <c r="S1628" s="8" t="s">
        <v>148</v>
      </c>
      <c r="T1628" s="8" t="s">
        <v>107</v>
      </c>
      <c r="U1628" s="25">
        <v>0.2</v>
      </c>
      <c r="V1628"/>
      <c r="W1628">
        <v>13.3</v>
      </c>
      <c r="X1628" s="70">
        <v>818.19799999999998</v>
      </c>
      <c r="Y1628" s="70">
        <v>504.44940000000003</v>
      </c>
      <c r="Z1628" s="70">
        <f t="shared" si="250"/>
        <v>0.61653707293344651</v>
      </c>
      <c r="AA1628" s="23">
        <f t="shared" si="251"/>
        <v>8.1999430700148395</v>
      </c>
      <c r="AB1628" s="25">
        <v>6.718</v>
      </c>
      <c r="AC1628" s="23">
        <f t="shared" si="252"/>
        <v>0.81927398064092194</v>
      </c>
      <c r="AD1628" s="23">
        <f t="shared" si="253"/>
        <v>1.2205928952091158</v>
      </c>
      <c r="AE1628" s="23">
        <f t="shared" si="254"/>
        <v>0.24411857904182319</v>
      </c>
      <c r="AF1628" s="1">
        <v>950</v>
      </c>
      <c r="AG1628" s="1">
        <f t="shared" si="255"/>
        <v>2.5696692530718229E-4</v>
      </c>
      <c r="AH1628" s="7">
        <v>2000</v>
      </c>
      <c r="AI1628" s="1">
        <v>10.242000000000001</v>
      </c>
      <c r="AJ1628" s="1">
        <f t="shared" si="256"/>
        <v>5.0179052002964707E-2</v>
      </c>
      <c r="AK1628" s="1">
        <f t="shared" si="257"/>
        <v>5.8910669441366952E-4</v>
      </c>
      <c r="AL1628" s="1">
        <f t="shared" si="258"/>
        <v>0</v>
      </c>
      <c r="AM1628" s="8" t="s">
        <v>148</v>
      </c>
      <c r="AN1628" s="1" t="s">
        <v>69</v>
      </c>
      <c r="AO1628" s="1" t="s">
        <v>70</v>
      </c>
      <c r="AP1628" s="1" t="s">
        <v>71</v>
      </c>
      <c r="AQ1628" s="1" t="s">
        <v>114</v>
      </c>
      <c r="AR1628" s="1" t="s">
        <v>130</v>
      </c>
      <c r="AS1628" s="1" t="s">
        <v>146</v>
      </c>
      <c r="AT1628" s="8" t="s">
        <v>148</v>
      </c>
      <c r="AU1628" s="8" t="s">
        <v>107</v>
      </c>
    </row>
    <row r="1629" spans="1:47" s="1" customFormat="1" ht="16">
      <c r="A1629" s="8" t="s">
        <v>149</v>
      </c>
      <c r="B1629" s="8" t="s">
        <v>150</v>
      </c>
      <c r="C1629" s="8" t="s">
        <v>66</v>
      </c>
      <c r="D1629" s="11" t="s">
        <v>67</v>
      </c>
      <c r="E1629" s="24">
        <v>49</v>
      </c>
      <c r="F1629" s="13">
        <v>1.9510000000000001</v>
      </c>
      <c r="G1629" s="24">
        <v>2073.1</v>
      </c>
      <c r="H1629" s="8" t="s">
        <v>107</v>
      </c>
      <c r="I1629" s="13">
        <v>11021.198</v>
      </c>
      <c r="J1629" s="38">
        <v>11.847719403486836</v>
      </c>
      <c r="K1629" s="103">
        <f t="shared" si="259"/>
        <v>12.702523246658664</v>
      </c>
      <c r="L1629" s="115">
        <f>K1629-K1630</f>
        <v>11.528778840464282</v>
      </c>
      <c r="M1629" t="s">
        <v>69</v>
      </c>
      <c r="N1629" t="s">
        <v>70</v>
      </c>
      <c r="O1629" t="s">
        <v>71</v>
      </c>
      <c r="P1629" t="s">
        <v>72</v>
      </c>
      <c r="Q1629" s="1" t="s">
        <v>130</v>
      </c>
      <c r="R1629" s="1" t="s">
        <v>151</v>
      </c>
      <c r="S1629" s="8" t="s">
        <v>150</v>
      </c>
      <c r="T1629" s="8" t="s">
        <v>107</v>
      </c>
      <c r="U1629" s="25">
        <v>0.123</v>
      </c>
      <c r="V1629"/>
      <c r="W1629">
        <v>13.3</v>
      </c>
      <c r="X1629" s="70">
        <v>818.19799999999998</v>
      </c>
      <c r="Y1629" s="70">
        <v>504.44940000000003</v>
      </c>
      <c r="Z1629" s="70">
        <f t="shared" si="250"/>
        <v>0.61653707293344651</v>
      </c>
      <c r="AA1629" s="23">
        <f t="shared" si="251"/>
        <v>8.1999430700148395</v>
      </c>
      <c r="AB1629" s="25">
        <v>3.593</v>
      </c>
      <c r="AC1629" s="23">
        <f t="shared" si="252"/>
        <v>0.43817377380810252</v>
      </c>
      <c r="AD1629" s="23">
        <f t="shared" si="253"/>
        <v>2.2821995741761314</v>
      </c>
      <c r="AE1629" s="23">
        <f t="shared" si="254"/>
        <v>0.28071054762366415</v>
      </c>
      <c r="AF1629" s="1">
        <v>995</v>
      </c>
      <c r="AG1629" s="1">
        <f t="shared" si="255"/>
        <v>2.8212115339061724E-4</v>
      </c>
      <c r="AH1629" s="7">
        <v>2000</v>
      </c>
      <c r="AI1629" s="1">
        <v>10.207000000000001</v>
      </c>
      <c r="AJ1629" s="1">
        <f t="shared" si="256"/>
        <v>5.5279936002864155E-2</v>
      </c>
      <c r="AK1629" s="1">
        <f t="shared" si="257"/>
        <v>7.0219467215018516E-3</v>
      </c>
      <c r="AL1629" s="1">
        <f t="shared" si="258"/>
        <v>6.3731015649203995E-3</v>
      </c>
      <c r="AM1629" s="8" t="s">
        <v>150</v>
      </c>
      <c r="AN1629" t="s">
        <v>69</v>
      </c>
      <c r="AO1629" t="s">
        <v>70</v>
      </c>
      <c r="AP1629" t="s">
        <v>71</v>
      </c>
      <c r="AQ1629" t="s">
        <v>72</v>
      </c>
      <c r="AR1629" s="1" t="s">
        <v>130</v>
      </c>
      <c r="AS1629" s="1" t="s">
        <v>151</v>
      </c>
      <c r="AT1629" s="8" t="s">
        <v>150</v>
      </c>
      <c r="AU1629" s="8" t="s">
        <v>107</v>
      </c>
    </row>
    <row r="1630" spans="1:47" s="1" customFormat="1" ht="16">
      <c r="A1630" s="8" t="s">
        <v>152</v>
      </c>
      <c r="B1630" s="8" t="s">
        <v>153</v>
      </c>
      <c r="C1630" s="8" t="s">
        <v>66</v>
      </c>
      <c r="D1630" s="11" t="s">
        <v>67</v>
      </c>
      <c r="E1630" s="24">
        <v>46</v>
      </c>
      <c r="F1630" s="13">
        <v>3.3980000000000001</v>
      </c>
      <c r="G1630" s="24">
        <v>2073.6999999999998</v>
      </c>
      <c r="H1630" s="8" t="s">
        <v>107</v>
      </c>
      <c r="I1630" s="13">
        <v>-18.792999999999999</v>
      </c>
      <c r="J1630" s="38">
        <v>1.0851149465694729</v>
      </c>
      <c r="K1630" s="103">
        <f t="shared" si="259"/>
        <v>1.1737444061943827</v>
      </c>
      <c r="L1630" s="115"/>
      <c r="M1630" s="1" t="s">
        <v>69</v>
      </c>
      <c r="N1630" s="1" t="s">
        <v>70</v>
      </c>
      <c r="O1630" s="1" t="s">
        <v>71</v>
      </c>
      <c r="P1630" s="1" t="s">
        <v>114</v>
      </c>
      <c r="Q1630" s="1" t="s">
        <v>130</v>
      </c>
      <c r="R1630" s="1" t="s">
        <v>151</v>
      </c>
      <c r="S1630" s="8" t="s">
        <v>153</v>
      </c>
      <c r="T1630" s="8" t="s">
        <v>107</v>
      </c>
      <c r="U1630" s="25">
        <v>0.192</v>
      </c>
      <c r="V1630"/>
      <c r="W1630">
        <v>13.3</v>
      </c>
      <c r="X1630" s="70">
        <v>818.19799999999998</v>
      </c>
      <c r="Y1630" s="70">
        <v>504.44940000000003</v>
      </c>
      <c r="Z1630" s="70">
        <f t="shared" si="250"/>
        <v>0.61653707293344651</v>
      </c>
      <c r="AA1630" s="23">
        <f t="shared" si="251"/>
        <v>8.1999430700148395</v>
      </c>
      <c r="AB1630" s="25">
        <v>7.0780000000000003</v>
      </c>
      <c r="AC1630" s="23">
        <f t="shared" si="252"/>
        <v>0.86317672446806282</v>
      </c>
      <c r="AD1630" s="23">
        <f t="shared" si="253"/>
        <v>1.1585113125197568</v>
      </c>
      <c r="AE1630" s="23">
        <f t="shared" si="254"/>
        <v>0.22243417200379331</v>
      </c>
      <c r="AF1630" s="1">
        <v>950</v>
      </c>
      <c r="AG1630" s="1">
        <f t="shared" si="255"/>
        <v>2.3414123368820349E-4</v>
      </c>
      <c r="AH1630" s="7">
        <v>2000</v>
      </c>
      <c r="AI1630" s="1">
        <v>10.265000000000001</v>
      </c>
      <c r="AJ1630" s="1">
        <f t="shared" si="256"/>
        <v>4.5619334376659229E-2</v>
      </c>
      <c r="AK1630" s="1">
        <f t="shared" si="257"/>
        <v>5.3545438538914875E-4</v>
      </c>
      <c r="AL1630" s="1">
        <f t="shared" si="258"/>
        <v>0</v>
      </c>
      <c r="AM1630" s="8" t="s">
        <v>153</v>
      </c>
      <c r="AN1630" s="1" t="s">
        <v>69</v>
      </c>
      <c r="AO1630" s="1" t="s">
        <v>70</v>
      </c>
      <c r="AP1630" s="1" t="s">
        <v>71</v>
      </c>
      <c r="AQ1630" s="1" t="s">
        <v>114</v>
      </c>
      <c r="AR1630" s="1" t="s">
        <v>130</v>
      </c>
      <c r="AS1630" s="1" t="s">
        <v>151</v>
      </c>
      <c r="AT1630" s="8" t="s">
        <v>153</v>
      </c>
      <c r="AU1630" s="8" t="s">
        <v>107</v>
      </c>
    </row>
    <row r="1631" spans="1:47" s="1" customFormat="1" ht="16">
      <c r="A1631" s="8" t="s">
        <v>154</v>
      </c>
      <c r="B1631" s="8" t="s">
        <v>155</v>
      </c>
      <c r="C1631" s="8" t="s">
        <v>156</v>
      </c>
      <c r="D1631" s="11" t="s">
        <v>67</v>
      </c>
      <c r="E1631" s="24">
        <v>42</v>
      </c>
      <c r="F1631" s="13">
        <v>2.04</v>
      </c>
      <c r="G1631" s="24">
        <v>2073.3000000000002</v>
      </c>
      <c r="H1631" s="8" t="s">
        <v>107</v>
      </c>
      <c r="I1631" s="13">
        <v>7343.8649999999998</v>
      </c>
      <c r="J1631" s="38">
        <v>8.5327019537973232</v>
      </c>
      <c r="K1631" s="103">
        <f t="shared" si="259"/>
        <v>9.173218738572082</v>
      </c>
      <c r="L1631" s="115">
        <f>K1631-K1632</f>
        <v>8.0011577916953609</v>
      </c>
      <c r="M1631" s="1" t="s">
        <v>69</v>
      </c>
      <c r="N1631" s="1" t="s">
        <v>70</v>
      </c>
      <c r="O1631" s="1" t="s">
        <v>157</v>
      </c>
      <c r="P1631" s="1" t="s">
        <v>72</v>
      </c>
      <c r="Q1631" s="1" t="s">
        <v>130</v>
      </c>
      <c r="R1631" s="1" t="s">
        <v>131</v>
      </c>
      <c r="S1631" s="8" t="s">
        <v>155</v>
      </c>
      <c r="T1631" s="8" t="s">
        <v>107</v>
      </c>
      <c r="U1631" s="25">
        <v>0.46500000000000002</v>
      </c>
      <c r="V1631"/>
      <c r="W1631">
        <v>13.3</v>
      </c>
      <c r="X1631" s="70">
        <v>818.19799999999998</v>
      </c>
      <c r="Y1631" s="70">
        <v>504.44940000000003</v>
      </c>
      <c r="Z1631" s="70">
        <f t="shared" si="250"/>
        <v>0.61653707293344651</v>
      </c>
      <c r="AA1631" s="23">
        <f t="shared" si="251"/>
        <v>8.1999430700148395</v>
      </c>
      <c r="AB1631" s="25">
        <v>5.4169999999999998</v>
      </c>
      <c r="AC1631" s="23">
        <f t="shared" si="252"/>
        <v>0.66061434253228257</v>
      </c>
      <c r="AD1631" s="23">
        <f t="shared" si="253"/>
        <v>1.5137424903110281</v>
      </c>
      <c r="AE1631" s="23">
        <f t="shared" si="254"/>
        <v>0.70389025799462812</v>
      </c>
      <c r="AF1631" s="1">
        <v>995</v>
      </c>
      <c r="AG1631" s="1">
        <f t="shared" si="255"/>
        <v>7.0742739496947548E-4</v>
      </c>
      <c r="AH1631" s="7">
        <v>2000</v>
      </c>
      <c r="AI1631" s="1">
        <v>10.321999999999999</v>
      </c>
      <c r="AJ1631" s="1">
        <f t="shared" si="256"/>
        <v>0.13707176806228938</v>
      </c>
      <c r="AK1631" s="1">
        <f t="shared" si="257"/>
        <v>1.2573893113181992E-2</v>
      </c>
      <c r="AL1631" s="1">
        <f t="shared" si="258"/>
        <v>1.096732845053046E-2</v>
      </c>
      <c r="AM1631" s="8" t="s">
        <v>155</v>
      </c>
      <c r="AN1631" s="1" t="s">
        <v>69</v>
      </c>
      <c r="AO1631" s="1" t="s">
        <v>70</v>
      </c>
      <c r="AP1631" s="1" t="s">
        <v>157</v>
      </c>
      <c r="AQ1631" s="1" t="s">
        <v>72</v>
      </c>
      <c r="AR1631" s="1" t="s">
        <v>130</v>
      </c>
      <c r="AS1631" s="1" t="s">
        <v>131</v>
      </c>
      <c r="AT1631" s="8" t="s">
        <v>155</v>
      </c>
      <c r="AU1631" s="8" t="s">
        <v>107</v>
      </c>
    </row>
    <row r="1632" spans="1:47" s="1" customFormat="1" ht="16">
      <c r="A1632" s="8" t="s">
        <v>158</v>
      </c>
      <c r="B1632" s="8" t="s">
        <v>159</v>
      </c>
      <c r="C1632" s="8" t="s">
        <v>66</v>
      </c>
      <c r="D1632" s="11" t="s">
        <v>67</v>
      </c>
      <c r="E1632" s="24">
        <v>50</v>
      </c>
      <c r="F1632" s="13">
        <v>4.282</v>
      </c>
      <c r="G1632" s="24">
        <v>2074.1</v>
      </c>
      <c r="H1632" s="8" t="s">
        <v>107</v>
      </c>
      <c r="I1632" s="13">
        <v>-20.216999999999999</v>
      </c>
      <c r="J1632" s="38">
        <v>1.0835572115370435</v>
      </c>
      <c r="K1632" s="103">
        <f t="shared" si="259"/>
        <v>1.1720609468767218</v>
      </c>
      <c r="L1632" s="115"/>
      <c r="M1632" s="1" t="s">
        <v>69</v>
      </c>
      <c r="N1632" s="1" t="s">
        <v>70</v>
      </c>
      <c r="O1632" s="1" t="s">
        <v>157</v>
      </c>
      <c r="P1632" s="1" t="s">
        <v>114</v>
      </c>
      <c r="Q1632" s="1" t="s">
        <v>130</v>
      </c>
      <c r="R1632" s="1" t="s">
        <v>131</v>
      </c>
      <c r="S1632" s="8" t="s">
        <v>159</v>
      </c>
      <c r="T1632" s="8" t="s">
        <v>107</v>
      </c>
      <c r="U1632" s="25">
        <v>0.29799999999999999</v>
      </c>
      <c r="V1632"/>
      <c r="W1632">
        <v>13.3</v>
      </c>
      <c r="X1632" s="70">
        <v>818.19799999999998</v>
      </c>
      <c r="Y1632" s="70">
        <v>504.44940000000003</v>
      </c>
      <c r="Z1632" s="70">
        <f t="shared" si="250"/>
        <v>0.61653707293344651</v>
      </c>
      <c r="AA1632" s="23">
        <f t="shared" si="251"/>
        <v>8.1999430700148395</v>
      </c>
      <c r="AB1632" s="25">
        <v>6.3460000000000001</v>
      </c>
      <c r="AC1632" s="23">
        <f t="shared" si="252"/>
        <v>0.77390781201954317</v>
      </c>
      <c r="AD1632" s="23">
        <f t="shared" si="253"/>
        <v>1.2921435660281815</v>
      </c>
      <c r="AE1632" s="23">
        <f t="shared" si="254"/>
        <v>0.38505878267639804</v>
      </c>
      <c r="AF1632" s="1">
        <v>995</v>
      </c>
      <c r="AG1632" s="1">
        <f t="shared" si="255"/>
        <v>3.8699375143356584E-4</v>
      </c>
      <c r="AH1632" s="7">
        <v>2000</v>
      </c>
      <c r="AI1632" s="1">
        <v>10.337999999999999</v>
      </c>
      <c r="AJ1632" s="1">
        <f t="shared" si="256"/>
        <v>7.4868204959095741E-2</v>
      </c>
      <c r="AK1632" s="1">
        <f t="shared" si="257"/>
        <v>8.7750099195318227E-4</v>
      </c>
      <c r="AL1632" s="1">
        <f t="shared" si="258"/>
        <v>0</v>
      </c>
      <c r="AM1632" s="8" t="s">
        <v>159</v>
      </c>
      <c r="AN1632" s="1" t="s">
        <v>69</v>
      </c>
      <c r="AO1632" s="1" t="s">
        <v>70</v>
      </c>
      <c r="AP1632" s="1" t="s">
        <v>157</v>
      </c>
      <c r="AQ1632" s="1" t="s">
        <v>114</v>
      </c>
      <c r="AR1632" s="1" t="s">
        <v>130</v>
      </c>
      <c r="AS1632" s="1" t="s">
        <v>131</v>
      </c>
      <c r="AT1632" s="8" t="s">
        <v>159</v>
      </c>
      <c r="AU1632" s="8" t="s">
        <v>107</v>
      </c>
    </row>
    <row r="1633" spans="1:47" s="1" customFormat="1" ht="16">
      <c r="A1633" s="8" t="s">
        <v>160</v>
      </c>
      <c r="B1633" s="8" t="s">
        <v>161</v>
      </c>
      <c r="C1633" s="8" t="s">
        <v>156</v>
      </c>
      <c r="D1633" s="11" t="s">
        <v>67</v>
      </c>
      <c r="E1633" s="24">
        <v>42</v>
      </c>
      <c r="F1633" s="13">
        <v>1.2190000000000001</v>
      </c>
      <c r="G1633" s="24">
        <v>2073.1</v>
      </c>
      <c r="H1633" s="8" t="s">
        <v>107</v>
      </c>
      <c r="I1633" s="13">
        <v>5888.8549999999996</v>
      </c>
      <c r="J1633" s="38">
        <v>7.1511674597918011</v>
      </c>
      <c r="K1633" s="103">
        <f t="shared" si="259"/>
        <v>7.6967044087331891</v>
      </c>
      <c r="L1633" s="115">
        <f>K1633-K1634</f>
        <v>6.5064311002998112</v>
      </c>
      <c r="M1633" s="1" t="s">
        <v>69</v>
      </c>
      <c r="N1633" s="1" t="s">
        <v>70</v>
      </c>
      <c r="O1633" s="1" t="s">
        <v>157</v>
      </c>
      <c r="P1633" s="1" t="s">
        <v>72</v>
      </c>
      <c r="Q1633" s="1" t="s">
        <v>130</v>
      </c>
      <c r="R1633" s="1" t="s">
        <v>74</v>
      </c>
      <c r="S1633" s="8" t="s">
        <v>161</v>
      </c>
      <c r="T1633" s="8" t="s">
        <v>107</v>
      </c>
      <c r="U1633" s="25">
        <v>0.32</v>
      </c>
      <c r="V1633"/>
      <c r="W1633">
        <v>13.3</v>
      </c>
      <c r="X1633" s="70">
        <v>818.19799999999998</v>
      </c>
      <c r="Y1633" s="70">
        <v>504.44940000000003</v>
      </c>
      <c r="Z1633" s="70">
        <f t="shared" si="250"/>
        <v>0.61653707293344651</v>
      </c>
      <c r="AA1633" s="23">
        <f t="shared" si="251"/>
        <v>8.1999430700148395</v>
      </c>
      <c r="AB1633" s="25">
        <v>6.1340000000000003</v>
      </c>
      <c r="AC1633" s="23">
        <f t="shared" si="252"/>
        <v>0.74805397398800477</v>
      </c>
      <c r="AD1633" s="23">
        <f t="shared" si="253"/>
        <v>1.3368019351181673</v>
      </c>
      <c r="AE1633" s="23">
        <f t="shared" si="254"/>
        <v>0.42777661923781352</v>
      </c>
      <c r="AF1633" s="1">
        <v>995</v>
      </c>
      <c r="AG1633" s="1">
        <f t="shared" si="255"/>
        <v>4.2992625049026483E-4</v>
      </c>
      <c r="AH1633" s="7">
        <v>2000</v>
      </c>
      <c r="AI1633" s="1">
        <v>10.167999999999999</v>
      </c>
      <c r="AJ1633" s="1">
        <f t="shared" si="256"/>
        <v>8.4564565399343997E-2</v>
      </c>
      <c r="AK1633" s="1">
        <f t="shared" si="257"/>
        <v>6.5086846333173706E-3</v>
      </c>
      <c r="AL1633" s="1">
        <f t="shared" si="258"/>
        <v>5.5021351829762912E-3</v>
      </c>
      <c r="AM1633" s="8" t="s">
        <v>161</v>
      </c>
      <c r="AN1633" s="1" t="s">
        <v>69</v>
      </c>
      <c r="AO1633" s="1" t="s">
        <v>70</v>
      </c>
      <c r="AP1633" s="1" t="s">
        <v>157</v>
      </c>
      <c r="AQ1633" s="1" t="s">
        <v>72</v>
      </c>
      <c r="AR1633" s="1" t="s">
        <v>130</v>
      </c>
      <c r="AS1633" s="1" t="s">
        <v>74</v>
      </c>
      <c r="AT1633" s="8" t="s">
        <v>161</v>
      </c>
      <c r="AU1633" s="8" t="s">
        <v>107</v>
      </c>
    </row>
    <row r="1634" spans="1:47" s="1" customFormat="1" ht="16">
      <c r="A1634" s="8" t="s">
        <v>163</v>
      </c>
      <c r="B1634" s="8" t="s">
        <v>164</v>
      </c>
      <c r="C1634" s="8" t="s">
        <v>66</v>
      </c>
      <c r="D1634" s="11" t="s">
        <v>67</v>
      </c>
      <c r="E1634" s="24">
        <v>50</v>
      </c>
      <c r="F1634" s="13">
        <v>1.177</v>
      </c>
      <c r="G1634" s="24">
        <v>2073.6999999999998</v>
      </c>
      <c r="H1634" s="8" t="s">
        <v>107</v>
      </c>
      <c r="I1634" s="13">
        <v>-4.8090000000000002</v>
      </c>
      <c r="J1634" s="38">
        <v>1.1004096484317916</v>
      </c>
      <c r="K1634" s="103">
        <f t="shared" si="259"/>
        <v>1.1902733084333781</v>
      </c>
      <c r="L1634" s="115"/>
      <c r="M1634" s="1" t="s">
        <v>69</v>
      </c>
      <c r="N1634" s="1" t="s">
        <v>70</v>
      </c>
      <c r="O1634" s="1" t="s">
        <v>157</v>
      </c>
      <c r="P1634" s="1" t="s">
        <v>114</v>
      </c>
      <c r="Q1634" s="1" t="s">
        <v>130</v>
      </c>
      <c r="R1634" s="1" t="s">
        <v>74</v>
      </c>
      <c r="S1634" s="8" t="s">
        <v>164</v>
      </c>
      <c r="T1634" s="8" t="s">
        <v>107</v>
      </c>
      <c r="U1634" s="25">
        <v>8.1000000000000003E-2</v>
      </c>
      <c r="V1634"/>
      <c r="W1634">
        <v>13.3</v>
      </c>
      <c r="X1634" s="70">
        <v>818.19799999999998</v>
      </c>
      <c r="Y1634" s="70">
        <v>504.44940000000003</v>
      </c>
      <c r="Z1634" s="70">
        <f t="shared" si="250"/>
        <v>0.61653707293344651</v>
      </c>
      <c r="AA1634" s="23">
        <f t="shared" si="251"/>
        <v>8.1999430700148395</v>
      </c>
      <c r="AB1634" s="25">
        <v>6.4240000000000004</v>
      </c>
      <c r="AC1634" s="23">
        <f t="shared" si="252"/>
        <v>0.78342007318209039</v>
      </c>
      <c r="AD1634" s="23">
        <f t="shared" si="253"/>
        <v>1.2764544006872414</v>
      </c>
      <c r="AE1634" s="23">
        <f t="shared" si="254"/>
        <v>0.10339280645566655</v>
      </c>
      <c r="AF1634" s="1">
        <v>995</v>
      </c>
      <c r="AG1634" s="1">
        <f t="shared" si="255"/>
        <v>1.0391236829715231E-4</v>
      </c>
      <c r="AH1634" s="7">
        <v>2000</v>
      </c>
      <c r="AI1634" s="1">
        <v>10.287000000000001</v>
      </c>
      <c r="AJ1634" s="1">
        <f t="shared" si="256"/>
        <v>2.0202657392272245E-2</v>
      </c>
      <c r="AK1634" s="1">
        <f t="shared" si="257"/>
        <v>2.4046683853445929E-4</v>
      </c>
      <c r="AL1634" s="1">
        <f t="shared" si="258"/>
        <v>0</v>
      </c>
      <c r="AM1634" s="8" t="s">
        <v>164</v>
      </c>
      <c r="AN1634" s="1" t="s">
        <v>69</v>
      </c>
      <c r="AO1634" s="1" t="s">
        <v>70</v>
      </c>
      <c r="AP1634" s="1" t="s">
        <v>157</v>
      </c>
      <c r="AQ1634" s="1" t="s">
        <v>114</v>
      </c>
      <c r="AR1634" s="1" t="s">
        <v>130</v>
      </c>
      <c r="AS1634" s="1" t="s">
        <v>74</v>
      </c>
      <c r="AT1634" s="8" t="s">
        <v>164</v>
      </c>
      <c r="AU1634" s="8" t="s">
        <v>107</v>
      </c>
    </row>
    <row r="1635" spans="1:47" s="1" customFormat="1" ht="16">
      <c r="A1635" s="8" t="s">
        <v>165</v>
      </c>
      <c r="B1635" s="8" t="s">
        <v>166</v>
      </c>
      <c r="C1635" s="8" t="s">
        <v>156</v>
      </c>
      <c r="D1635" s="11" t="s">
        <v>67</v>
      </c>
      <c r="E1635" s="24">
        <v>43</v>
      </c>
      <c r="F1635" s="13">
        <v>1.3160000000000001</v>
      </c>
      <c r="G1635" s="24">
        <v>2072.6999999999998</v>
      </c>
      <c r="H1635" s="8" t="s">
        <v>107</v>
      </c>
      <c r="I1635" s="13">
        <v>9210.0990000000002</v>
      </c>
      <c r="J1635" s="38">
        <v>10.245637304316679</v>
      </c>
      <c r="K1635" s="103">
        <f t="shared" si="259"/>
        <v>10.999274869657206</v>
      </c>
      <c r="L1635" s="115">
        <f>K1635-K1637</f>
        <v>9.8181470911141933</v>
      </c>
      <c r="M1635" s="1" t="s">
        <v>69</v>
      </c>
      <c r="N1635" s="1" t="s">
        <v>70</v>
      </c>
      <c r="O1635" s="1" t="s">
        <v>157</v>
      </c>
      <c r="P1635" s="1" t="s">
        <v>72</v>
      </c>
      <c r="Q1635" s="1" t="s">
        <v>130</v>
      </c>
      <c r="R1635" s="1" t="s">
        <v>140</v>
      </c>
      <c r="S1635" s="8" t="s">
        <v>166</v>
      </c>
      <c r="T1635" s="8" t="s">
        <v>107</v>
      </c>
      <c r="U1635" s="25">
        <v>0.375</v>
      </c>
      <c r="V1635"/>
      <c r="W1635">
        <v>13.3</v>
      </c>
      <c r="X1635" s="70">
        <v>818.19799999999998</v>
      </c>
      <c r="Y1635" s="70">
        <v>504.44940000000003</v>
      </c>
      <c r="Z1635" s="70">
        <f t="shared" si="250"/>
        <v>0.61653707293344651</v>
      </c>
      <c r="AA1635" s="23">
        <f t="shared" si="251"/>
        <v>8.1999430700148395</v>
      </c>
      <c r="AB1635" s="25">
        <v>6.7279999999999998</v>
      </c>
      <c r="AC1635" s="23">
        <f t="shared" si="252"/>
        <v>0.82049350130278698</v>
      </c>
      <c r="AD1635" s="23">
        <f t="shared" si="253"/>
        <v>1.2187786964944767</v>
      </c>
      <c r="AE1635" s="23">
        <f t="shared" si="254"/>
        <v>0.45704201118542875</v>
      </c>
      <c r="AF1635" s="1">
        <v>995</v>
      </c>
      <c r="AG1635" s="1">
        <f t="shared" si="255"/>
        <v>4.5933870470897363E-4</v>
      </c>
      <c r="AH1635" s="7">
        <v>2000</v>
      </c>
      <c r="AI1635" s="1">
        <v>10.375999999999999</v>
      </c>
      <c r="AJ1635" s="1">
        <f t="shared" si="256"/>
        <v>8.8538686335577044E-2</v>
      </c>
      <c r="AK1635" s="1">
        <f t="shared" si="257"/>
        <v>9.7386134760337455E-3</v>
      </c>
      <c r="AL1635" s="1">
        <f t="shared" si="258"/>
        <v>8.6928584569671771E-3</v>
      </c>
      <c r="AM1635" s="8" t="s">
        <v>166</v>
      </c>
      <c r="AN1635" s="1" t="s">
        <v>69</v>
      </c>
      <c r="AO1635" s="1" t="s">
        <v>70</v>
      </c>
      <c r="AP1635" s="1" t="s">
        <v>157</v>
      </c>
      <c r="AQ1635" s="1" t="s">
        <v>72</v>
      </c>
      <c r="AR1635" s="1" t="s">
        <v>130</v>
      </c>
      <c r="AS1635" s="1" t="s">
        <v>140</v>
      </c>
      <c r="AT1635" s="8" t="s">
        <v>166</v>
      </c>
      <c r="AU1635" s="8" t="s">
        <v>107</v>
      </c>
    </row>
    <row r="1636" spans="1:47" s="1" customFormat="1" ht="16">
      <c r="A1636" s="8" t="s">
        <v>167</v>
      </c>
      <c r="B1636" s="8" t="s">
        <v>166</v>
      </c>
      <c r="C1636" s="8" t="s">
        <v>156</v>
      </c>
      <c r="D1636" s="11" t="s">
        <v>67</v>
      </c>
      <c r="E1636" s="24">
        <v>44</v>
      </c>
      <c r="F1636" s="13">
        <v>1.417</v>
      </c>
      <c r="G1636" s="24">
        <v>2072.9</v>
      </c>
      <c r="H1636" s="8" t="s">
        <v>107</v>
      </c>
      <c r="I1636" s="13">
        <v>8438.0660000000007</v>
      </c>
      <c r="J1636" s="38">
        <v>9.5448630719204122</v>
      </c>
      <c r="K1636" s="103">
        <f t="shared" si="259"/>
        <v>10.252842146480111</v>
      </c>
      <c r="L1636" s="115">
        <f>K1636-K1638</f>
        <v>9.0715193370346618</v>
      </c>
      <c r="M1636" s="1" t="s">
        <v>69</v>
      </c>
      <c r="N1636" s="1" t="s">
        <v>70</v>
      </c>
      <c r="O1636" s="1" t="s">
        <v>157</v>
      </c>
      <c r="P1636" s="1" t="s">
        <v>72</v>
      </c>
      <c r="Q1636" s="1" t="s">
        <v>130</v>
      </c>
      <c r="R1636" s="1" t="s">
        <v>140</v>
      </c>
      <c r="S1636" s="8" t="s">
        <v>166</v>
      </c>
      <c r="T1636" s="8" t="s">
        <v>107</v>
      </c>
      <c r="U1636" s="25">
        <v>0.40500000000000003</v>
      </c>
      <c r="V1636"/>
      <c r="W1636">
        <v>13.3</v>
      </c>
      <c r="X1636" s="70">
        <v>818.19799999999998</v>
      </c>
      <c r="Y1636" s="70">
        <v>504.44940000000003</v>
      </c>
      <c r="Z1636" s="70">
        <f t="shared" si="250"/>
        <v>0.61653707293344651</v>
      </c>
      <c r="AA1636" s="23">
        <f t="shared" si="251"/>
        <v>8.1999430700148395</v>
      </c>
      <c r="AB1636" s="25">
        <v>6.7279999999999998</v>
      </c>
      <c r="AC1636" s="23">
        <f t="shared" si="252"/>
        <v>0.82049350130278698</v>
      </c>
      <c r="AD1636" s="23">
        <f t="shared" si="253"/>
        <v>1.2187786964944767</v>
      </c>
      <c r="AE1636" s="23">
        <f t="shared" si="254"/>
        <v>0.49360537208026306</v>
      </c>
      <c r="AF1636" s="1">
        <v>995</v>
      </c>
      <c r="AG1636" s="1">
        <f t="shared" si="255"/>
        <v>4.9608580108569155E-4</v>
      </c>
      <c r="AH1636" s="7">
        <v>2000</v>
      </c>
      <c r="AI1636" s="1">
        <v>10.375999999999999</v>
      </c>
      <c r="AJ1636" s="1">
        <f t="shared" si="256"/>
        <v>9.5621781242423209E-2</v>
      </c>
      <c r="AK1636" s="1">
        <f t="shared" si="257"/>
        <v>9.8039502884381801E-3</v>
      </c>
      <c r="AL1636" s="1">
        <f t="shared" si="258"/>
        <v>8.6743483758234038E-3</v>
      </c>
      <c r="AM1636" s="8" t="s">
        <v>166</v>
      </c>
      <c r="AN1636" s="1" t="s">
        <v>69</v>
      </c>
      <c r="AO1636" s="1" t="s">
        <v>70</v>
      </c>
      <c r="AP1636" s="1" t="s">
        <v>157</v>
      </c>
      <c r="AQ1636" s="1" t="s">
        <v>72</v>
      </c>
      <c r="AR1636" s="1" t="s">
        <v>130</v>
      </c>
      <c r="AS1636" s="1" t="s">
        <v>140</v>
      </c>
      <c r="AT1636" s="8" t="s">
        <v>166</v>
      </c>
      <c r="AU1636" s="8" t="s">
        <v>107</v>
      </c>
    </row>
    <row r="1637" spans="1:47" s="1" customFormat="1" ht="16">
      <c r="A1637" s="8" t="s">
        <v>168</v>
      </c>
      <c r="B1637" s="8" t="s">
        <v>169</v>
      </c>
      <c r="C1637" s="8" t="s">
        <v>66</v>
      </c>
      <c r="D1637" s="8" t="s">
        <v>67</v>
      </c>
      <c r="E1637" s="24">
        <v>52</v>
      </c>
      <c r="F1637" s="13">
        <v>4.6950000000000003</v>
      </c>
      <c r="G1637" s="24">
        <v>2074.3000000000002</v>
      </c>
      <c r="H1637" s="8" t="s">
        <v>107</v>
      </c>
      <c r="I1637" s="13">
        <v>-12.547000000000001</v>
      </c>
      <c r="J1637" s="38">
        <v>1.0919469604603371</v>
      </c>
      <c r="K1637" s="103">
        <f t="shared" si="259"/>
        <v>1.1811277785430139</v>
      </c>
      <c r="L1637" s="115"/>
      <c r="M1637" s="1" t="s">
        <v>69</v>
      </c>
      <c r="N1637" s="1" t="s">
        <v>70</v>
      </c>
      <c r="O1637" s="1" t="s">
        <v>157</v>
      </c>
      <c r="P1637" s="1" t="s">
        <v>114</v>
      </c>
      <c r="Q1637" s="1" t="s">
        <v>130</v>
      </c>
      <c r="R1637" s="1" t="s">
        <v>140</v>
      </c>
      <c r="S1637" s="8" t="s">
        <v>169</v>
      </c>
      <c r="T1637" s="8" t="s">
        <v>107</v>
      </c>
      <c r="U1637" s="25">
        <v>0.25900000000000001</v>
      </c>
      <c r="V1637"/>
      <c r="W1637">
        <v>13.3</v>
      </c>
      <c r="X1637" s="70">
        <v>818.19799999999998</v>
      </c>
      <c r="Y1637" s="70">
        <v>504.44940000000003</v>
      </c>
      <c r="Z1637" s="70">
        <f t="shared" si="250"/>
        <v>0.61653707293344651</v>
      </c>
      <c r="AA1637" s="23">
        <f t="shared" si="251"/>
        <v>8.1999430700148395</v>
      </c>
      <c r="AB1637" s="25">
        <v>6.609</v>
      </c>
      <c r="AC1637" s="23">
        <f t="shared" si="252"/>
        <v>0.80598120542659324</v>
      </c>
      <c r="AD1637" s="23">
        <f t="shared" si="253"/>
        <v>1.2407237206861612</v>
      </c>
      <c r="AE1637" s="23">
        <f t="shared" si="254"/>
        <v>0.32134744365771578</v>
      </c>
      <c r="AF1637" s="1">
        <v>995</v>
      </c>
      <c r="AG1637" s="1">
        <f t="shared" si="255"/>
        <v>3.2296225493237766E-4</v>
      </c>
      <c r="AH1637" s="7">
        <v>2000</v>
      </c>
      <c r="AI1637" s="1">
        <v>10.374000000000001</v>
      </c>
      <c r="AJ1637" s="1">
        <f t="shared" si="256"/>
        <v>6.2263785412064329E-2</v>
      </c>
      <c r="AK1637" s="1">
        <f t="shared" si="257"/>
        <v>7.3541486547430463E-4</v>
      </c>
      <c r="AL1637" s="1">
        <f t="shared" si="258"/>
        <v>0</v>
      </c>
      <c r="AM1637" s="8" t="s">
        <v>169</v>
      </c>
      <c r="AN1637" s="1" t="s">
        <v>69</v>
      </c>
      <c r="AO1637" s="1" t="s">
        <v>70</v>
      </c>
      <c r="AP1637" s="1" t="s">
        <v>157</v>
      </c>
      <c r="AQ1637" s="1" t="s">
        <v>114</v>
      </c>
      <c r="AR1637" s="1" t="s">
        <v>130</v>
      </c>
      <c r="AS1637" s="1" t="s">
        <v>140</v>
      </c>
      <c r="AT1637" s="8" t="s">
        <v>169</v>
      </c>
      <c r="AU1637" s="8" t="s">
        <v>107</v>
      </c>
    </row>
    <row r="1638" spans="1:47" s="1" customFormat="1" ht="16">
      <c r="A1638" s="8" t="s">
        <v>170</v>
      </c>
      <c r="B1638" s="8" t="s">
        <v>169</v>
      </c>
      <c r="C1638" s="8" t="s">
        <v>66</v>
      </c>
      <c r="D1638" s="8" t="s">
        <v>67</v>
      </c>
      <c r="E1638" s="24">
        <v>50</v>
      </c>
      <c r="F1638" s="13">
        <v>4.444</v>
      </c>
      <c r="G1638" s="24">
        <v>2073.9</v>
      </c>
      <c r="H1638" s="8" t="s">
        <v>107</v>
      </c>
      <c r="I1638" s="13">
        <v>-12.382</v>
      </c>
      <c r="J1638" s="38">
        <v>1.0921274283396725</v>
      </c>
      <c r="K1638" s="103">
        <f t="shared" si="259"/>
        <v>1.1813228094454498</v>
      </c>
      <c r="L1638" s="115"/>
      <c r="M1638" s="1" t="s">
        <v>69</v>
      </c>
      <c r="N1638" s="1" t="s">
        <v>70</v>
      </c>
      <c r="O1638" s="1" t="s">
        <v>157</v>
      </c>
      <c r="P1638" s="1" t="s">
        <v>114</v>
      </c>
      <c r="Q1638" s="1" t="s">
        <v>130</v>
      </c>
      <c r="R1638" s="1" t="s">
        <v>140</v>
      </c>
      <c r="S1638" s="8" t="s">
        <v>169</v>
      </c>
      <c r="T1638" s="8" t="s">
        <v>107</v>
      </c>
      <c r="U1638" s="25">
        <v>0.25900000000000001</v>
      </c>
      <c r="V1638"/>
      <c r="W1638">
        <v>13.3</v>
      </c>
      <c r="X1638" s="70">
        <v>818.19799999999998</v>
      </c>
      <c r="Y1638" s="70">
        <v>504.44940000000003</v>
      </c>
      <c r="Z1638" s="70">
        <f t="shared" si="250"/>
        <v>0.61653707293344651</v>
      </c>
      <c r="AA1638" s="23">
        <f t="shared" si="251"/>
        <v>8.1999430700148395</v>
      </c>
      <c r="AB1638" s="25">
        <v>6.609</v>
      </c>
      <c r="AC1638" s="23">
        <f t="shared" si="252"/>
        <v>0.80598120542659324</v>
      </c>
      <c r="AD1638" s="23">
        <f t="shared" si="253"/>
        <v>1.2407237206861612</v>
      </c>
      <c r="AE1638" s="23">
        <f t="shared" si="254"/>
        <v>0.32134744365771578</v>
      </c>
      <c r="AF1638" s="1">
        <v>995</v>
      </c>
      <c r="AG1638" s="1">
        <f t="shared" si="255"/>
        <v>3.2296225493237766E-4</v>
      </c>
      <c r="AH1638" s="7">
        <v>2000</v>
      </c>
      <c r="AI1638" s="1">
        <v>10.374000000000001</v>
      </c>
      <c r="AJ1638" s="1">
        <f t="shared" si="256"/>
        <v>6.2263785412064329E-2</v>
      </c>
      <c r="AK1638" s="1">
        <f t="shared" si="257"/>
        <v>7.3553629909688448E-4</v>
      </c>
      <c r="AL1638" s="1">
        <f t="shared" si="258"/>
        <v>0</v>
      </c>
      <c r="AM1638" s="8" t="s">
        <v>169</v>
      </c>
      <c r="AN1638" s="1" t="s">
        <v>69</v>
      </c>
      <c r="AO1638" s="1" t="s">
        <v>70</v>
      </c>
      <c r="AP1638" s="1" t="s">
        <v>157</v>
      </c>
      <c r="AQ1638" s="1" t="s">
        <v>114</v>
      </c>
      <c r="AR1638" s="1" t="s">
        <v>130</v>
      </c>
      <c r="AS1638" s="1" t="s">
        <v>140</v>
      </c>
      <c r="AT1638" s="8" t="s">
        <v>169</v>
      </c>
      <c r="AU1638" s="8" t="s">
        <v>107</v>
      </c>
    </row>
    <row r="1639" spans="1:47" s="1" customFormat="1" ht="16">
      <c r="A1639" s="8" t="s">
        <v>171</v>
      </c>
      <c r="B1639" s="8" t="s">
        <v>172</v>
      </c>
      <c r="C1639" s="8" t="s">
        <v>156</v>
      </c>
      <c r="D1639" s="11" t="s">
        <v>67</v>
      </c>
      <c r="E1639" s="24">
        <v>45</v>
      </c>
      <c r="F1639" s="13">
        <v>2.8679999999999999</v>
      </c>
      <c r="G1639" s="24">
        <v>2072.6999999999998</v>
      </c>
      <c r="H1639" s="8" t="s">
        <v>107</v>
      </c>
      <c r="I1639" s="13">
        <v>6607.1490000000003</v>
      </c>
      <c r="J1639" s="38">
        <v>7.838366127244405</v>
      </c>
      <c r="K1639" s="103">
        <f t="shared" si="259"/>
        <v>8.4315664046452152</v>
      </c>
      <c r="L1639" s="115">
        <f>K1639-K1640</f>
        <v>7.2583421623418385</v>
      </c>
      <c r="M1639" s="1" t="s">
        <v>69</v>
      </c>
      <c r="N1639" s="1" t="s">
        <v>70</v>
      </c>
      <c r="O1639" s="1" t="s">
        <v>157</v>
      </c>
      <c r="P1639" s="1" t="s">
        <v>72</v>
      </c>
      <c r="Q1639" s="1" t="s">
        <v>130</v>
      </c>
      <c r="R1639" s="1" t="s">
        <v>146</v>
      </c>
      <c r="S1639" s="8" t="s">
        <v>172</v>
      </c>
      <c r="T1639" s="8" t="s">
        <v>107</v>
      </c>
      <c r="U1639" s="25">
        <v>0.74399999999999999</v>
      </c>
      <c r="V1639"/>
      <c r="W1639">
        <v>13.3</v>
      </c>
      <c r="X1639" s="70">
        <v>818.19799999999998</v>
      </c>
      <c r="Y1639" s="70">
        <v>504.44940000000003</v>
      </c>
      <c r="Z1639" s="70">
        <f t="shared" si="250"/>
        <v>0.61653707293344651</v>
      </c>
      <c r="AA1639" s="23">
        <f t="shared" si="251"/>
        <v>8.1999430700148395</v>
      </c>
      <c r="AB1639" s="25">
        <v>6.2530000000000001</v>
      </c>
      <c r="AC1639" s="23">
        <f t="shared" si="252"/>
        <v>0.76256626986419851</v>
      </c>
      <c r="AD1639" s="23">
        <f t="shared" si="253"/>
        <v>1.3113614377122724</v>
      </c>
      <c r="AE1639" s="23">
        <f t="shared" si="254"/>
        <v>0.97565290965793072</v>
      </c>
      <c r="AF1639" s="1">
        <v>995</v>
      </c>
      <c r="AG1639" s="1">
        <f t="shared" si="255"/>
        <v>9.8055568809842278E-4</v>
      </c>
      <c r="AH1639" s="7">
        <v>2000</v>
      </c>
      <c r="AI1639" s="1">
        <v>10.285</v>
      </c>
      <c r="AJ1639" s="1">
        <f t="shared" si="256"/>
        <v>0.19067684746687852</v>
      </c>
      <c r="AK1639" s="1">
        <f t="shared" si="257"/>
        <v>1.6077045012453928E-2</v>
      </c>
      <c r="AL1639" s="1">
        <f t="shared" si="258"/>
        <v>1.3839978013512678E-2</v>
      </c>
      <c r="AM1639" s="8" t="s">
        <v>172</v>
      </c>
      <c r="AN1639" s="1" t="s">
        <v>69</v>
      </c>
      <c r="AO1639" s="1" t="s">
        <v>70</v>
      </c>
      <c r="AP1639" s="1" t="s">
        <v>157</v>
      </c>
      <c r="AQ1639" s="1" t="s">
        <v>72</v>
      </c>
      <c r="AR1639" s="1" t="s">
        <v>130</v>
      </c>
      <c r="AS1639" s="1" t="s">
        <v>146</v>
      </c>
      <c r="AT1639" s="8" t="s">
        <v>172</v>
      </c>
      <c r="AU1639" s="8" t="s">
        <v>107</v>
      </c>
    </row>
    <row r="1640" spans="1:47" s="1" customFormat="1" ht="16">
      <c r="A1640" s="8" t="s">
        <v>173</v>
      </c>
      <c r="B1640" s="8" t="s">
        <v>174</v>
      </c>
      <c r="C1640" s="8" t="s">
        <v>66</v>
      </c>
      <c r="D1640" s="11" t="s">
        <v>67</v>
      </c>
      <c r="E1640" s="24">
        <v>49</v>
      </c>
      <c r="F1640" s="13">
        <v>3.3660000000000001</v>
      </c>
      <c r="G1640" s="24">
        <v>2074.1</v>
      </c>
      <c r="H1640" s="8" t="s">
        <v>107</v>
      </c>
      <c r="I1640" s="13">
        <v>-19.233000000000001</v>
      </c>
      <c r="J1640" s="38">
        <v>1.084633629184889</v>
      </c>
      <c r="K1640" s="103">
        <f t="shared" si="259"/>
        <v>1.1732242423033765</v>
      </c>
      <c r="L1640" s="115"/>
      <c r="M1640" s="1" t="s">
        <v>69</v>
      </c>
      <c r="N1640" s="1" t="s">
        <v>70</v>
      </c>
      <c r="O1640" s="1" t="s">
        <v>157</v>
      </c>
      <c r="P1640" s="1" t="s">
        <v>114</v>
      </c>
      <c r="Q1640" s="1" t="s">
        <v>130</v>
      </c>
      <c r="R1640" s="1" t="s">
        <v>146</v>
      </c>
      <c r="S1640" s="8" t="s">
        <v>174</v>
      </c>
      <c r="T1640" s="8" t="s">
        <v>107</v>
      </c>
      <c r="U1640" s="25">
        <v>0.23</v>
      </c>
      <c r="V1640"/>
      <c r="W1640">
        <v>13.3</v>
      </c>
      <c r="X1640" s="70">
        <v>818.19799999999998</v>
      </c>
      <c r="Y1640" s="70">
        <v>504.44940000000003</v>
      </c>
      <c r="Z1640" s="70">
        <f t="shared" si="250"/>
        <v>0.61653707293344651</v>
      </c>
      <c r="AA1640" s="23">
        <f t="shared" si="251"/>
        <v>8.1999430700148395</v>
      </c>
      <c r="AB1640" s="25">
        <v>4.4690000000000003</v>
      </c>
      <c r="AC1640" s="23">
        <f t="shared" si="252"/>
        <v>0.54500378378747849</v>
      </c>
      <c r="AD1640" s="23">
        <f t="shared" si="253"/>
        <v>1.8348496464566657</v>
      </c>
      <c r="AE1640" s="23">
        <f t="shared" si="254"/>
        <v>0.42201541868503312</v>
      </c>
      <c r="AF1640" s="1">
        <v>995</v>
      </c>
      <c r="AG1640" s="1">
        <f t="shared" si="255"/>
        <v>4.241360991809378E-4</v>
      </c>
      <c r="AH1640" s="7">
        <v>2000</v>
      </c>
      <c r="AI1640" s="1">
        <v>10.242000000000001</v>
      </c>
      <c r="AJ1640" s="1">
        <f t="shared" si="256"/>
        <v>8.282290552254204E-2</v>
      </c>
      <c r="AK1640" s="1">
        <f t="shared" si="257"/>
        <v>9.7169840577048514E-4</v>
      </c>
      <c r="AL1640" s="1">
        <f t="shared" si="258"/>
        <v>0</v>
      </c>
      <c r="AM1640" s="8" t="s">
        <v>174</v>
      </c>
      <c r="AN1640" s="1" t="s">
        <v>69</v>
      </c>
      <c r="AO1640" s="1" t="s">
        <v>70</v>
      </c>
      <c r="AP1640" s="1" t="s">
        <v>157</v>
      </c>
      <c r="AQ1640" s="1" t="s">
        <v>114</v>
      </c>
      <c r="AR1640" s="1" t="s">
        <v>130</v>
      </c>
      <c r="AS1640" s="1" t="s">
        <v>146</v>
      </c>
      <c r="AT1640" s="8" t="s">
        <v>174</v>
      </c>
      <c r="AU1640" s="8" t="s">
        <v>107</v>
      </c>
    </row>
    <row r="1641" spans="1:47" s="1" customFormat="1" ht="16">
      <c r="A1641" s="8" t="s">
        <v>175</v>
      </c>
      <c r="B1641" s="8" t="s">
        <v>176</v>
      </c>
      <c r="C1641" s="8" t="s">
        <v>156</v>
      </c>
      <c r="D1641" s="11" t="s">
        <v>67</v>
      </c>
      <c r="E1641" s="24">
        <v>48</v>
      </c>
      <c r="F1641" s="13">
        <v>1.6339999999999999</v>
      </c>
      <c r="G1641" s="24">
        <v>2073.3000000000002</v>
      </c>
      <c r="H1641" s="8" t="s">
        <v>107</v>
      </c>
      <c r="I1641" s="13">
        <v>7365.2259999999997</v>
      </c>
      <c r="J1641" s="38">
        <v>8.5526781078526408</v>
      </c>
      <c r="K1641" s="103">
        <f t="shared" si="259"/>
        <v>9.1945436878044813</v>
      </c>
      <c r="L1641" s="115">
        <f>K1641-K1642</f>
        <v>7.9248848976887665</v>
      </c>
      <c r="M1641" s="1" t="s">
        <v>69</v>
      </c>
      <c r="N1641" s="1" t="s">
        <v>70</v>
      </c>
      <c r="O1641" s="1" t="s">
        <v>157</v>
      </c>
      <c r="P1641" s="1" t="s">
        <v>72</v>
      </c>
      <c r="Q1641" s="1" t="s">
        <v>130</v>
      </c>
      <c r="R1641" s="1" t="s">
        <v>151</v>
      </c>
      <c r="S1641" s="8" t="s">
        <v>176</v>
      </c>
      <c r="T1641" s="8" t="s">
        <v>107</v>
      </c>
      <c r="U1641" s="25">
        <v>0.44600000000000001</v>
      </c>
      <c r="V1641"/>
      <c r="W1641">
        <v>13.3</v>
      </c>
      <c r="X1641" s="70">
        <v>818.19799999999998</v>
      </c>
      <c r="Y1641" s="70">
        <v>504.44940000000003</v>
      </c>
      <c r="Z1641" s="70">
        <f t="shared" si="250"/>
        <v>0.61653707293344651</v>
      </c>
      <c r="AA1641" s="23">
        <f t="shared" si="251"/>
        <v>8.1999430700148395</v>
      </c>
      <c r="AB1641" s="25">
        <v>6.0940000000000003</v>
      </c>
      <c r="AC1641" s="23">
        <f t="shared" si="252"/>
        <v>0.74317589134054463</v>
      </c>
      <c r="AD1641" s="23">
        <f t="shared" si="253"/>
        <v>1.3455764801468393</v>
      </c>
      <c r="AE1641" s="23">
        <f t="shared" si="254"/>
        <v>0.60012711014549036</v>
      </c>
      <c r="AF1641" s="1">
        <v>995</v>
      </c>
      <c r="AG1641" s="1">
        <f t="shared" si="255"/>
        <v>6.0314282426682448E-4</v>
      </c>
      <c r="AH1641" s="7">
        <v>2000</v>
      </c>
      <c r="AI1641" s="1">
        <v>10.207000000000001</v>
      </c>
      <c r="AJ1641" s="1">
        <f t="shared" si="256"/>
        <v>0.1181821934489712</v>
      </c>
      <c r="AK1641" s="1">
        <f t="shared" si="257"/>
        <v>1.0866313407871262E-2</v>
      </c>
      <c r="AL1641" s="1">
        <f t="shared" si="258"/>
        <v>9.3658028003948419E-3</v>
      </c>
      <c r="AM1641" s="8" t="s">
        <v>176</v>
      </c>
      <c r="AN1641" s="1" t="s">
        <v>69</v>
      </c>
      <c r="AO1641" s="1" t="s">
        <v>70</v>
      </c>
      <c r="AP1641" s="1" t="s">
        <v>157</v>
      </c>
      <c r="AQ1641" s="1" t="s">
        <v>72</v>
      </c>
      <c r="AR1641" s="1" t="s">
        <v>130</v>
      </c>
      <c r="AS1641" s="1" t="s">
        <v>151</v>
      </c>
      <c r="AT1641" s="8" t="s">
        <v>176</v>
      </c>
      <c r="AU1641" s="8" t="s">
        <v>107</v>
      </c>
    </row>
    <row r="1642" spans="1:47" s="1" customFormat="1" ht="16">
      <c r="A1642" s="8" t="s">
        <v>177</v>
      </c>
      <c r="B1642" s="8" t="s">
        <v>178</v>
      </c>
      <c r="C1642" s="8" t="s">
        <v>66</v>
      </c>
      <c r="D1642" s="11" t="s">
        <v>67</v>
      </c>
      <c r="E1642" s="24">
        <v>51</v>
      </c>
      <c r="F1642" s="13">
        <v>1.306</v>
      </c>
      <c r="G1642" s="24">
        <v>2073.5</v>
      </c>
      <c r="H1642" s="8" t="s">
        <v>107</v>
      </c>
      <c r="I1642" s="13">
        <v>62.418999999999997</v>
      </c>
      <c r="J1642" s="38">
        <v>1.1738728612122118</v>
      </c>
      <c r="K1642" s="103">
        <f t="shared" si="259"/>
        <v>1.2696587901157148</v>
      </c>
      <c r="L1642" s="115"/>
      <c r="M1642" s="1" t="s">
        <v>69</v>
      </c>
      <c r="N1642" s="1" t="s">
        <v>70</v>
      </c>
      <c r="O1642" s="1" t="s">
        <v>157</v>
      </c>
      <c r="P1642" s="1" t="s">
        <v>114</v>
      </c>
      <c r="Q1642" s="1" t="s">
        <v>130</v>
      </c>
      <c r="R1642" s="1" t="s">
        <v>151</v>
      </c>
      <c r="S1642" s="8" t="s">
        <v>178</v>
      </c>
      <c r="T1642" s="8" t="s">
        <v>107</v>
      </c>
      <c r="U1642" s="25">
        <v>7.0000000000000007E-2</v>
      </c>
      <c r="V1642"/>
      <c r="W1642">
        <v>13.3</v>
      </c>
      <c r="X1642" s="70">
        <v>818.19799999999998</v>
      </c>
      <c r="Y1642" s="70">
        <v>504.44940000000003</v>
      </c>
      <c r="Z1642" s="70">
        <f t="shared" si="250"/>
        <v>0.61653707293344651</v>
      </c>
      <c r="AA1642" s="23">
        <f t="shared" si="251"/>
        <v>8.1999430700148395</v>
      </c>
      <c r="AB1642" s="25">
        <v>6.6680000000000001</v>
      </c>
      <c r="AC1642" s="23">
        <f t="shared" si="252"/>
        <v>0.81317637733159687</v>
      </c>
      <c r="AD1642" s="23">
        <f t="shared" si="253"/>
        <v>1.229745511399946</v>
      </c>
      <c r="AE1642" s="23">
        <f t="shared" si="254"/>
        <v>8.608218579799623E-2</v>
      </c>
      <c r="AF1642" s="1">
        <v>995</v>
      </c>
      <c r="AG1642" s="1">
        <f t="shared" si="255"/>
        <v>8.6514759595976117E-5</v>
      </c>
      <c r="AH1642" s="7">
        <v>2000</v>
      </c>
      <c r="AI1642" s="1">
        <v>10.265000000000001</v>
      </c>
      <c r="AJ1642" s="1">
        <f t="shared" si="256"/>
        <v>1.6856261002625644E-2</v>
      </c>
      <c r="AK1642" s="1">
        <f t="shared" si="257"/>
        <v>2.140169995046838E-4</v>
      </c>
      <c r="AL1642" s="1">
        <f t="shared" si="258"/>
        <v>0</v>
      </c>
      <c r="AM1642" s="8" t="s">
        <v>178</v>
      </c>
      <c r="AN1642" s="1" t="s">
        <v>69</v>
      </c>
      <c r="AO1642" s="1" t="s">
        <v>70</v>
      </c>
      <c r="AP1642" s="1" t="s">
        <v>157</v>
      </c>
      <c r="AQ1642" s="1" t="s">
        <v>114</v>
      </c>
      <c r="AR1642" s="1" t="s">
        <v>130</v>
      </c>
      <c r="AS1642" s="1" t="s">
        <v>151</v>
      </c>
      <c r="AT1642" s="8" t="s">
        <v>178</v>
      </c>
      <c r="AU1642" s="8" t="s">
        <v>107</v>
      </c>
    </row>
    <row r="1643" spans="1:47" s="1" customFormat="1" ht="16">
      <c r="A1643" s="8" t="s">
        <v>179</v>
      </c>
      <c r="B1643" s="8" t="s">
        <v>180</v>
      </c>
      <c r="C1643" s="8" t="s">
        <v>66</v>
      </c>
      <c r="D1643" s="11" t="s">
        <v>67</v>
      </c>
      <c r="E1643" s="24">
        <v>51</v>
      </c>
      <c r="F1643" s="13">
        <v>1.6539999999999999</v>
      </c>
      <c r="G1643" s="24">
        <v>2073.5</v>
      </c>
      <c r="H1643" s="8" t="s">
        <v>107</v>
      </c>
      <c r="I1643" s="13">
        <v>5298.7759999999998</v>
      </c>
      <c r="J1643" s="38">
        <v>6.5789185765462657</v>
      </c>
      <c r="K1643" s="103">
        <f t="shared" si="259"/>
        <v>7.0841314603989032</v>
      </c>
      <c r="L1643" s="115">
        <f>K1643-K1644</f>
        <v>5.9091658727691305</v>
      </c>
      <c r="M1643" s="1" t="s">
        <v>119</v>
      </c>
      <c r="N1643" s="1" t="s">
        <v>120</v>
      </c>
      <c r="O1643" s="1" t="s">
        <v>71</v>
      </c>
      <c r="P1643" s="1" t="s">
        <v>72</v>
      </c>
      <c r="Q1643" s="1" t="s">
        <v>130</v>
      </c>
      <c r="R1643" s="1" t="s">
        <v>131</v>
      </c>
      <c r="S1643" s="8" t="s">
        <v>180</v>
      </c>
      <c r="T1643" s="8" t="s">
        <v>107</v>
      </c>
      <c r="U1643" s="25">
        <v>8.8999999999999996E-2</v>
      </c>
      <c r="V1643"/>
      <c r="W1643">
        <v>13.3</v>
      </c>
      <c r="X1643" s="70">
        <v>818.19799999999998</v>
      </c>
      <c r="Y1643" s="70">
        <v>504.44940000000003</v>
      </c>
      <c r="Z1643" s="70">
        <f t="shared" si="250"/>
        <v>0.61653707293344651</v>
      </c>
      <c r="AA1643" s="23">
        <f t="shared" si="251"/>
        <v>8.1999430700148395</v>
      </c>
      <c r="AB1643" s="25">
        <v>5.4939999999999998</v>
      </c>
      <c r="AC1643" s="23">
        <f t="shared" si="252"/>
        <v>0.6700046516286432</v>
      </c>
      <c r="AD1643" s="23">
        <f t="shared" si="253"/>
        <v>1.4925269512222135</v>
      </c>
      <c r="AE1643" s="23">
        <f t="shared" si="254"/>
        <v>0.13283489865877698</v>
      </c>
      <c r="AF1643" s="1">
        <v>995</v>
      </c>
      <c r="AG1643" s="1">
        <f t="shared" si="255"/>
        <v>1.3350241071233867E-4</v>
      </c>
      <c r="AH1643" s="7">
        <v>2000</v>
      </c>
      <c r="AI1643" s="1">
        <v>10.356</v>
      </c>
      <c r="AJ1643" s="1">
        <f t="shared" si="256"/>
        <v>2.5782620840544355E-2</v>
      </c>
      <c r="AK1643" s="1">
        <f t="shared" si="257"/>
        <v>1.8264747542803667E-3</v>
      </c>
      <c r="AL1643" s="1">
        <f t="shared" si="258"/>
        <v>1.5235378318149088E-3</v>
      </c>
      <c r="AM1643" s="8" t="s">
        <v>180</v>
      </c>
      <c r="AN1643" s="1" t="s">
        <v>119</v>
      </c>
      <c r="AO1643" s="1" t="s">
        <v>120</v>
      </c>
      <c r="AP1643" s="1" t="s">
        <v>71</v>
      </c>
      <c r="AQ1643" s="1" t="s">
        <v>72</v>
      </c>
      <c r="AR1643" s="1" t="s">
        <v>130</v>
      </c>
      <c r="AS1643" s="1" t="s">
        <v>131</v>
      </c>
      <c r="AT1643" s="8" t="s">
        <v>180</v>
      </c>
      <c r="AU1643" s="8" t="s">
        <v>107</v>
      </c>
    </row>
    <row r="1644" spans="1:47" s="1" customFormat="1" ht="16">
      <c r="A1644" s="8" t="s">
        <v>181</v>
      </c>
      <c r="B1644" s="8" t="s">
        <v>182</v>
      </c>
      <c r="C1644" s="8" t="s">
        <v>66</v>
      </c>
      <c r="D1644" s="8" t="s">
        <v>67</v>
      </c>
      <c r="E1644" s="24">
        <v>52</v>
      </c>
      <c r="F1644" s="13">
        <v>5.7809999999999997</v>
      </c>
      <c r="G1644" s="24">
        <v>2074.1</v>
      </c>
      <c r="H1644" s="8" t="s">
        <v>107</v>
      </c>
      <c r="I1644" s="13">
        <v>-17.760000000000002</v>
      </c>
      <c r="J1644" s="38">
        <v>1.0862449301127131</v>
      </c>
      <c r="K1644" s="103">
        <f t="shared" si="259"/>
        <v>1.1749655876297724</v>
      </c>
      <c r="L1644" s="115"/>
      <c r="M1644" s="1" t="s">
        <v>119</v>
      </c>
      <c r="N1644" s="1" t="s">
        <v>120</v>
      </c>
      <c r="O1644" s="1" t="s">
        <v>71</v>
      </c>
      <c r="P1644" s="1" t="s">
        <v>114</v>
      </c>
      <c r="Q1644" s="1" t="s">
        <v>130</v>
      </c>
      <c r="R1644" s="1" t="s">
        <v>131</v>
      </c>
      <c r="S1644" s="8" t="s">
        <v>182</v>
      </c>
      <c r="T1644" s="8" t="s">
        <v>107</v>
      </c>
      <c r="U1644" s="25">
        <v>0.41699999999999998</v>
      </c>
      <c r="V1644"/>
      <c r="W1644">
        <v>13.3</v>
      </c>
      <c r="X1644" s="70">
        <v>818.19799999999998</v>
      </c>
      <c r="Y1644" s="70">
        <v>504.44940000000003</v>
      </c>
      <c r="Z1644" s="70">
        <f t="shared" si="250"/>
        <v>0.61653707293344651</v>
      </c>
      <c r="AA1644" s="23">
        <f t="shared" si="251"/>
        <v>8.1999430700148395</v>
      </c>
      <c r="AB1644" s="25">
        <v>4.8049999999999997</v>
      </c>
      <c r="AC1644" s="23">
        <f t="shared" si="252"/>
        <v>0.58597967802614315</v>
      </c>
      <c r="AD1644" s="23">
        <f t="shared" si="253"/>
        <v>1.7065438231040251</v>
      </c>
      <c r="AE1644" s="23">
        <f t="shared" si="254"/>
        <v>0.71162877423437843</v>
      </c>
      <c r="AF1644" s="1">
        <v>950</v>
      </c>
      <c r="AG1644" s="1">
        <f t="shared" si="255"/>
        <v>7.490829202467141E-4</v>
      </c>
      <c r="AH1644" s="7">
        <v>2000</v>
      </c>
      <c r="AI1644" s="1">
        <v>10.146000000000001</v>
      </c>
      <c r="AJ1644" s="1">
        <f t="shared" si="256"/>
        <v>0.14766073728498205</v>
      </c>
      <c r="AK1644" s="1">
        <f t="shared" si="257"/>
        <v>1.734962849538944E-3</v>
      </c>
      <c r="AL1644" s="1">
        <f t="shared" si="258"/>
        <v>0</v>
      </c>
      <c r="AM1644" s="8" t="s">
        <v>182</v>
      </c>
      <c r="AN1644" s="1" t="s">
        <v>119</v>
      </c>
      <c r="AO1644" s="1" t="s">
        <v>120</v>
      </c>
      <c r="AP1644" s="1" t="s">
        <v>71</v>
      </c>
      <c r="AQ1644" s="1" t="s">
        <v>114</v>
      </c>
      <c r="AR1644" s="1" t="s">
        <v>130</v>
      </c>
      <c r="AS1644" s="1" t="s">
        <v>131</v>
      </c>
      <c r="AT1644" s="8" t="s">
        <v>182</v>
      </c>
      <c r="AU1644" s="8" t="s">
        <v>107</v>
      </c>
    </row>
    <row r="1645" spans="1:47" s="1" customFormat="1" ht="16">
      <c r="A1645" s="8" t="s">
        <v>184</v>
      </c>
      <c r="B1645" s="8" t="s">
        <v>185</v>
      </c>
      <c r="C1645" s="8" t="s">
        <v>156</v>
      </c>
      <c r="D1645" s="11" t="s">
        <v>67</v>
      </c>
      <c r="E1645" s="24">
        <v>39</v>
      </c>
      <c r="F1645" s="13">
        <v>1.4650000000000001</v>
      </c>
      <c r="G1645" s="24">
        <v>2072.9</v>
      </c>
      <c r="H1645" s="8" t="s">
        <v>107</v>
      </c>
      <c r="I1645" s="13">
        <v>4940.9449999999997</v>
      </c>
      <c r="J1645" s="38">
        <v>6.2284513611402019</v>
      </c>
      <c r="K1645" s="103">
        <f t="shared" si="259"/>
        <v>6.7086836021978193</v>
      </c>
      <c r="L1645" s="115">
        <f>K1645-K1646</f>
        <v>5.5353340471836638</v>
      </c>
      <c r="M1645" s="1" t="s">
        <v>119</v>
      </c>
      <c r="N1645" s="1" t="s">
        <v>120</v>
      </c>
      <c r="O1645" s="1" t="s">
        <v>71</v>
      </c>
      <c r="P1645" s="1" t="s">
        <v>72</v>
      </c>
      <c r="Q1645" s="1" t="s">
        <v>130</v>
      </c>
      <c r="R1645" s="1" t="s">
        <v>74</v>
      </c>
      <c r="S1645" s="8" t="s">
        <v>185</v>
      </c>
      <c r="T1645" s="8" t="s">
        <v>107</v>
      </c>
      <c r="U1645" s="25">
        <v>0.36699999999999999</v>
      </c>
      <c r="V1645"/>
      <c r="W1645">
        <v>13.3</v>
      </c>
      <c r="X1645" s="70">
        <v>818.19799999999998</v>
      </c>
      <c r="Y1645" s="70">
        <v>504.44940000000003</v>
      </c>
      <c r="Z1645" s="70">
        <f t="shared" si="250"/>
        <v>0.61653707293344651</v>
      </c>
      <c r="AA1645" s="23">
        <f t="shared" si="251"/>
        <v>8.1999430700148395</v>
      </c>
      <c r="AB1645" s="25">
        <v>4.7729999999999997</v>
      </c>
      <c r="AC1645" s="23">
        <f t="shared" si="252"/>
        <v>0.58207721190817507</v>
      </c>
      <c r="AD1645" s="23">
        <f t="shared" si="253"/>
        <v>1.7179851393284811</v>
      </c>
      <c r="AE1645" s="23">
        <f t="shared" si="254"/>
        <v>0.63050054613355255</v>
      </c>
      <c r="AF1645" s="1">
        <v>995</v>
      </c>
      <c r="AG1645" s="1">
        <f t="shared" si="255"/>
        <v>6.3366889058648498E-4</v>
      </c>
      <c r="AH1645" s="7">
        <v>2000</v>
      </c>
      <c r="AI1645" s="1">
        <v>10.308999999999999</v>
      </c>
      <c r="AJ1645" s="1">
        <f t="shared" si="256"/>
        <v>0.12293508402104666</v>
      </c>
      <c r="AK1645" s="1">
        <f t="shared" si="257"/>
        <v>8.2473258230680701E-3</v>
      </c>
      <c r="AL1645" s="1">
        <f t="shared" si="258"/>
        <v>6.8048675617508403E-3</v>
      </c>
      <c r="AM1645" s="8" t="s">
        <v>185</v>
      </c>
      <c r="AN1645" s="1" t="s">
        <v>119</v>
      </c>
      <c r="AO1645" s="1" t="s">
        <v>120</v>
      </c>
      <c r="AP1645" s="1" t="s">
        <v>71</v>
      </c>
      <c r="AQ1645" s="1" t="s">
        <v>72</v>
      </c>
      <c r="AR1645" s="1" t="s">
        <v>130</v>
      </c>
      <c r="AS1645" s="1" t="s">
        <v>74</v>
      </c>
      <c r="AT1645" s="8" t="s">
        <v>185</v>
      </c>
      <c r="AU1645" s="8" t="s">
        <v>107</v>
      </c>
    </row>
    <row r="1646" spans="1:47" s="1" customFormat="1" ht="16">
      <c r="A1646" s="8" t="s">
        <v>186</v>
      </c>
      <c r="B1646" s="8" t="s">
        <v>187</v>
      </c>
      <c r="C1646" s="8" t="s">
        <v>66</v>
      </c>
      <c r="D1646" s="11" t="s">
        <v>67</v>
      </c>
      <c r="E1646" s="24">
        <v>56</v>
      </c>
      <c r="F1646" s="13">
        <v>8.532</v>
      </c>
      <c r="G1646" s="24">
        <v>2074.5</v>
      </c>
      <c r="H1646" s="8" t="s">
        <v>107</v>
      </c>
      <c r="I1646" s="13">
        <v>-19.126999999999999</v>
      </c>
      <c r="J1646" s="38">
        <v>1.084749583346748</v>
      </c>
      <c r="K1646" s="103">
        <f t="shared" si="259"/>
        <v>1.1733495550141559</v>
      </c>
      <c r="L1646" s="115"/>
      <c r="M1646" s="1" t="s">
        <v>119</v>
      </c>
      <c r="N1646" s="1" t="s">
        <v>120</v>
      </c>
      <c r="O1646" s="1" t="s">
        <v>71</v>
      </c>
      <c r="P1646" s="1" t="s">
        <v>114</v>
      </c>
      <c r="Q1646" s="1" t="s">
        <v>130</v>
      </c>
      <c r="R1646" s="1" t="s">
        <v>74</v>
      </c>
      <c r="S1646" s="8" t="s">
        <v>187</v>
      </c>
      <c r="T1646" s="8" t="s">
        <v>107</v>
      </c>
      <c r="U1646" s="25">
        <v>0.59299999999999997</v>
      </c>
      <c r="V1646"/>
      <c r="W1646">
        <v>13.3</v>
      </c>
      <c r="X1646" s="70">
        <v>818.19799999999998</v>
      </c>
      <c r="Y1646" s="70">
        <v>504.44940000000003</v>
      </c>
      <c r="Z1646" s="70">
        <f t="shared" si="250"/>
        <v>0.61653707293344651</v>
      </c>
      <c r="AA1646" s="23">
        <f t="shared" si="251"/>
        <v>8.1999430700148395</v>
      </c>
      <c r="AB1646" s="25">
        <v>3.2290000000000001</v>
      </c>
      <c r="AC1646" s="23">
        <f t="shared" si="252"/>
        <v>0.39378322171621571</v>
      </c>
      <c r="AD1646" s="23">
        <f t="shared" si="253"/>
        <v>2.5394682781092719</v>
      </c>
      <c r="AE1646" s="23">
        <f t="shared" si="254"/>
        <v>1.5059046889187981</v>
      </c>
      <c r="AF1646" s="1">
        <v>950</v>
      </c>
      <c r="AG1646" s="1">
        <f t="shared" si="255"/>
        <v>1.5851628304408402E-3</v>
      </c>
      <c r="AH1646" s="7">
        <v>2000</v>
      </c>
      <c r="AI1646" s="1">
        <v>10.226000000000001</v>
      </c>
      <c r="AJ1646" s="1">
        <f t="shared" si="256"/>
        <v>0.31002597896359085</v>
      </c>
      <c r="AK1646" s="1">
        <f t="shared" si="257"/>
        <v>3.6376884445975741E-3</v>
      </c>
      <c r="AL1646" s="1">
        <f t="shared" si="258"/>
        <v>0</v>
      </c>
      <c r="AM1646" s="8" t="s">
        <v>187</v>
      </c>
      <c r="AN1646" s="1" t="s">
        <v>119</v>
      </c>
      <c r="AO1646" s="1" t="s">
        <v>120</v>
      </c>
      <c r="AP1646" s="1" t="s">
        <v>71</v>
      </c>
      <c r="AQ1646" s="1" t="s">
        <v>114</v>
      </c>
      <c r="AR1646" s="1" t="s">
        <v>130</v>
      </c>
      <c r="AS1646" s="1" t="s">
        <v>74</v>
      </c>
      <c r="AT1646" s="8" t="s">
        <v>187</v>
      </c>
      <c r="AU1646" s="8" t="s">
        <v>107</v>
      </c>
    </row>
    <row r="1647" spans="1:47" s="1" customFormat="1" ht="16">
      <c r="A1647" s="8" t="s">
        <v>188</v>
      </c>
      <c r="B1647" s="8" t="s">
        <v>189</v>
      </c>
      <c r="C1647" s="8" t="s">
        <v>156</v>
      </c>
      <c r="D1647" s="11" t="s">
        <v>67</v>
      </c>
      <c r="E1647" s="24">
        <v>43</v>
      </c>
      <c r="F1647" s="13">
        <v>1.4470000000000001</v>
      </c>
      <c r="G1647" s="24">
        <v>2073.1</v>
      </c>
      <c r="H1647" s="8" t="s">
        <v>107</v>
      </c>
      <c r="I1647" s="13">
        <v>6270.9960000000001</v>
      </c>
      <c r="J1647" s="38">
        <v>7.5180360948232252</v>
      </c>
      <c r="K1647" s="103">
        <f t="shared" si="259"/>
        <v>8.0891218624647454</v>
      </c>
      <c r="L1647" s="115">
        <f>K1647-K1648</f>
        <v>6.9133323195142911</v>
      </c>
      <c r="M1647" s="1" t="s">
        <v>119</v>
      </c>
      <c r="N1647" s="1" t="s">
        <v>120</v>
      </c>
      <c r="O1647" s="1" t="s">
        <v>71</v>
      </c>
      <c r="P1647" s="1" t="s">
        <v>72</v>
      </c>
      <c r="Q1647" s="1" t="s">
        <v>130</v>
      </c>
      <c r="R1647" s="1" t="s">
        <v>140</v>
      </c>
      <c r="S1647" s="8" t="s">
        <v>189</v>
      </c>
      <c r="T1647" s="8" t="s">
        <v>107</v>
      </c>
      <c r="U1647" s="25">
        <v>0.35799999999999998</v>
      </c>
      <c r="V1647"/>
      <c r="W1647">
        <v>13.3</v>
      </c>
      <c r="X1647" s="70">
        <v>818.19799999999998</v>
      </c>
      <c r="Y1647" s="70">
        <v>504.44940000000003</v>
      </c>
      <c r="Z1647" s="70">
        <f t="shared" si="250"/>
        <v>0.61653707293344651</v>
      </c>
      <c r="AA1647" s="23">
        <f t="shared" si="251"/>
        <v>8.1999430700148395</v>
      </c>
      <c r="AB1647" s="25">
        <v>5.657</v>
      </c>
      <c r="AC1647" s="23">
        <f t="shared" si="252"/>
        <v>0.68988283841704312</v>
      </c>
      <c r="AD1647" s="23">
        <f t="shared" si="253"/>
        <v>1.4495214901917695</v>
      </c>
      <c r="AE1647" s="23">
        <f t="shared" si="254"/>
        <v>0.51892869348865345</v>
      </c>
      <c r="AF1647" s="1">
        <v>995</v>
      </c>
      <c r="AG1647" s="1">
        <f t="shared" si="255"/>
        <v>5.2153637536548085E-4</v>
      </c>
      <c r="AH1647" s="7">
        <v>2000</v>
      </c>
      <c r="AI1647" s="1">
        <v>10.108000000000001</v>
      </c>
      <c r="AJ1647" s="1">
        <f t="shared" si="256"/>
        <v>0.1031927929096717</v>
      </c>
      <c r="AK1647" s="1">
        <f t="shared" si="257"/>
        <v>8.3473907717442238E-3</v>
      </c>
      <c r="AL1647" s="1">
        <f t="shared" si="258"/>
        <v>7.134060703633786E-3</v>
      </c>
      <c r="AM1647" s="8" t="s">
        <v>189</v>
      </c>
      <c r="AN1647" s="1" t="s">
        <v>119</v>
      </c>
      <c r="AO1647" s="1" t="s">
        <v>120</v>
      </c>
      <c r="AP1647" s="1" t="s">
        <v>71</v>
      </c>
      <c r="AQ1647" s="1" t="s">
        <v>72</v>
      </c>
      <c r="AR1647" s="1" t="s">
        <v>130</v>
      </c>
      <c r="AS1647" s="1" t="s">
        <v>140</v>
      </c>
      <c r="AT1647" s="8" t="s">
        <v>189</v>
      </c>
      <c r="AU1647" s="8" t="s">
        <v>107</v>
      </c>
    </row>
    <row r="1648" spans="1:47" s="1" customFormat="1" ht="16">
      <c r="A1648" s="8" t="s">
        <v>190</v>
      </c>
      <c r="B1648" s="8" t="s">
        <v>191</v>
      </c>
      <c r="C1648" s="8" t="s">
        <v>66</v>
      </c>
      <c r="D1648" s="11" t="s">
        <v>67</v>
      </c>
      <c r="E1648" s="24">
        <v>49</v>
      </c>
      <c r="F1648" s="13">
        <v>4.4909999999999997</v>
      </c>
      <c r="G1648" s="24">
        <v>2074.1</v>
      </c>
      <c r="H1648" s="8" t="s">
        <v>107</v>
      </c>
      <c r="I1648" s="13">
        <v>-17.062999999999999</v>
      </c>
      <c r="J1648" s="38">
        <v>1.0870073535992211</v>
      </c>
      <c r="K1648" s="103">
        <f t="shared" si="259"/>
        <v>1.1757895429504548</v>
      </c>
      <c r="L1648" s="115"/>
      <c r="M1648" s="1" t="s">
        <v>119</v>
      </c>
      <c r="N1648" s="1" t="s">
        <v>120</v>
      </c>
      <c r="O1648" s="1" t="s">
        <v>71</v>
      </c>
      <c r="P1648" s="1" t="s">
        <v>114</v>
      </c>
      <c r="Q1648" s="1" t="s">
        <v>130</v>
      </c>
      <c r="R1648" s="1" t="s">
        <v>140</v>
      </c>
      <c r="S1648" s="8" t="s">
        <v>191</v>
      </c>
      <c r="T1648" s="8" t="s">
        <v>107</v>
      </c>
      <c r="U1648" s="25">
        <v>0.28100000000000003</v>
      </c>
      <c r="V1648"/>
      <c r="W1648">
        <v>13.3</v>
      </c>
      <c r="X1648" s="70">
        <v>818.19799999999998</v>
      </c>
      <c r="Y1648" s="70">
        <v>504.44940000000003</v>
      </c>
      <c r="Z1648" s="70">
        <f t="shared" si="250"/>
        <v>0.61653707293344651</v>
      </c>
      <c r="AA1648" s="23">
        <f t="shared" si="251"/>
        <v>8.1999430700148395</v>
      </c>
      <c r="AB1648" s="25">
        <v>6.8330000000000002</v>
      </c>
      <c r="AC1648" s="23">
        <f t="shared" si="252"/>
        <v>0.83329846825236975</v>
      </c>
      <c r="AD1648" s="23">
        <f t="shared" si="253"/>
        <v>1.2000502078171871</v>
      </c>
      <c r="AE1648" s="23">
        <f t="shared" si="254"/>
        <v>0.33721410839662957</v>
      </c>
      <c r="AF1648" s="1">
        <v>950</v>
      </c>
      <c r="AG1648" s="1">
        <f t="shared" si="255"/>
        <v>3.5496221936487322E-4</v>
      </c>
      <c r="AH1648" s="7">
        <v>2000</v>
      </c>
      <c r="AI1648" s="1">
        <v>10.292</v>
      </c>
      <c r="AJ1648" s="1">
        <f t="shared" si="256"/>
        <v>6.8978278150966424E-2</v>
      </c>
      <c r="AK1648" s="1">
        <f t="shared" si="257"/>
        <v>8.1103938140634146E-4</v>
      </c>
      <c r="AL1648" s="1">
        <f t="shared" si="258"/>
        <v>0</v>
      </c>
      <c r="AM1648" s="8" t="s">
        <v>191</v>
      </c>
      <c r="AN1648" s="1" t="s">
        <v>119</v>
      </c>
      <c r="AO1648" s="1" t="s">
        <v>120</v>
      </c>
      <c r="AP1648" s="1" t="s">
        <v>71</v>
      </c>
      <c r="AQ1648" s="1" t="s">
        <v>114</v>
      </c>
      <c r="AR1648" s="1" t="s">
        <v>130</v>
      </c>
      <c r="AS1648" s="1" t="s">
        <v>140</v>
      </c>
      <c r="AT1648" s="8" t="s">
        <v>191</v>
      </c>
      <c r="AU1648" s="8" t="s">
        <v>107</v>
      </c>
    </row>
    <row r="1649" spans="1:47" s="1" customFormat="1" ht="16">
      <c r="A1649" s="8" t="s">
        <v>192</v>
      </c>
      <c r="B1649" s="8" t="s">
        <v>193</v>
      </c>
      <c r="C1649" s="8" t="s">
        <v>156</v>
      </c>
      <c r="D1649" s="11" t="s">
        <v>67</v>
      </c>
      <c r="E1649" s="24">
        <v>46</v>
      </c>
      <c r="F1649" s="13">
        <v>2.778</v>
      </c>
      <c r="G1649" s="24">
        <v>2072.9</v>
      </c>
      <c r="H1649" s="8" t="s">
        <v>107</v>
      </c>
      <c r="I1649" s="13">
        <v>5017.6170000000002</v>
      </c>
      <c r="J1649" s="38">
        <v>6.3037667061071012</v>
      </c>
      <c r="K1649" s="103">
        <f t="shared" si="259"/>
        <v>6.7893855359326514</v>
      </c>
      <c r="L1649" s="115">
        <f>K1649-K1650</f>
        <v>5.6064564103361203</v>
      </c>
      <c r="M1649" s="1" t="s">
        <v>119</v>
      </c>
      <c r="N1649" s="1" t="s">
        <v>120</v>
      </c>
      <c r="O1649" s="1" t="s">
        <v>71</v>
      </c>
      <c r="P1649" s="1" t="s">
        <v>72</v>
      </c>
      <c r="Q1649" s="1" t="s">
        <v>130</v>
      </c>
      <c r="R1649" s="1" t="s">
        <v>146</v>
      </c>
      <c r="S1649" s="8" t="s">
        <v>193</v>
      </c>
      <c r="T1649" s="8" t="s">
        <v>107</v>
      </c>
      <c r="U1649" s="25">
        <v>0.68799999999999994</v>
      </c>
      <c r="V1649"/>
      <c r="W1649">
        <v>13.3</v>
      </c>
      <c r="X1649" s="70">
        <v>818.19799999999998</v>
      </c>
      <c r="Y1649" s="70">
        <v>504.44940000000003</v>
      </c>
      <c r="Z1649" s="70">
        <f t="shared" si="250"/>
        <v>0.61653707293344651</v>
      </c>
      <c r="AA1649" s="23">
        <f t="shared" si="251"/>
        <v>8.1999430700148395</v>
      </c>
      <c r="AB1649" s="25">
        <v>6.0350000000000001</v>
      </c>
      <c r="AC1649" s="23">
        <f t="shared" si="252"/>
        <v>0.735980719435541</v>
      </c>
      <c r="AD1649" s="23">
        <f t="shared" si="253"/>
        <v>1.358731246067082</v>
      </c>
      <c r="AE1649" s="23">
        <f t="shared" si="254"/>
        <v>0.93480709729415234</v>
      </c>
      <c r="AF1649" s="1">
        <v>995</v>
      </c>
      <c r="AG1649" s="1">
        <f t="shared" si="255"/>
        <v>9.3950462039613298E-4</v>
      </c>
      <c r="AH1649" s="7">
        <v>2000</v>
      </c>
      <c r="AI1649" s="1">
        <v>10.234</v>
      </c>
      <c r="AJ1649" s="1">
        <f t="shared" si="256"/>
        <v>0.18360457697794275</v>
      </c>
      <c r="AK1649" s="1">
        <f t="shared" si="257"/>
        <v>1.2465622592650777E-2</v>
      </c>
      <c r="AL1649" s="1">
        <f t="shared" si="258"/>
        <v>1.0293710575650388E-2</v>
      </c>
      <c r="AM1649" s="8" t="s">
        <v>193</v>
      </c>
      <c r="AN1649" s="1" t="s">
        <v>119</v>
      </c>
      <c r="AO1649" s="1" t="s">
        <v>120</v>
      </c>
      <c r="AP1649" s="1" t="s">
        <v>71</v>
      </c>
      <c r="AQ1649" s="1" t="s">
        <v>72</v>
      </c>
      <c r="AR1649" s="1" t="s">
        <v>130</v>
      </c>
      <c r="AS1649" s="1" t="s">
        <v>146</v>
      </c>
      <c r="AT1649" s="8" t="s">
        <v>193</v>
      </c>
      <c r="AU1649" s="8" t="s">
        <v>107</v>
      </c>
    </row>
    <row r="1650" spans="1:47" s="1" customFormat="1" ht="16">
      <c r="A1650" s="8" t="s">
        <v>194</v>
      </c>
      <c r="B1650" s="8" t="s">
        <v>195</v>
      </c>
      <c r="C1650" s="8" t="s">
        <v>66</v>
      </c>
      <c r="D1650" s="11" t="s">
        <v>67</v>
      </c>
      <c r="E1650" s="24">
        <v>50</v>
      </c>
      <c r="F1650" s="13">
        <v>4.5119999999999996</v>
      </c>
      <c r="G1650" s="24">
        <v>2074.1</v>
      </c>
      <c r="H1650" s="8" t="s">
        <v>107</v>
      </c>
      <c r="I1650" s="13">
        <v>-11.023</v>
      </c>
      <c r="J1650" s="38">
        <v>1.0936138023691127</v>
      </c>
      <c r="K1650" s="103">
        <f t="shared" si="259"/>
        <v>1.1829291255965313</v>
      </c>
      <c r="L1650" s="115"/>
      <c r="M1650" s="1" t="s">
        <v>119</v>
      </c>
      <c r="N1650" s="1" t="s">
        <v>120</v>
      </c>
      <c r="O1650" s="1" t="s">
        <v>71</v>
      </c>
      <c r="P1650" s="1" t="s">
        <v>114</v>
      </c>
      <c r="Q1650" s="1" t="s">
        <v>130</v>
      </c>
      <c r="R1650" s="1" t="s">
        <v>146</v>
      </c>
      <c r="S1650" s="8" t="s">
        <v>195</v>
      </c>
      <c r="T1650" s="8" t="s">
        <v>107</v>
      </c>
      <c r="U1650" s="25">
        <v>0.28399999999999997</v>
      </c>
      <c r="V1650"/>
      <c r="W1650">
        <v>13.3</v>
      </c>
      <c r="X1650" s="70">
        <v>818.19799999999998</v>
      </c>
      <c r="Y1650" s="70">
        <v>504.44940000000003</v>
      </c>
      <c r="Z1650" s="70">
        <f t="shared" si="250"/>
        <v>0.61653707293344651</v>
      </c>
      <c r="AA1650" s="23">
        <f t="shared" si="251"/>
        <v>8.1999430700148395</v>
      </c>
      <c r="AB1650" s="25">
        <v>7.0259999999999998</v>
      </c>
      <c r="AC1650" s="23">
        <f t="shared" si="252"/>
        <v>0.85683521702636467</v>
      </c>
      <c r="AD1650" s="23">
        <f t="shared" si="253"/>
        <v>1.1670855493900996</v>
      </c>
      <c r="AE1650" s="23">
        <f t="shared" si="254"/>
        <v>0.33145229602678827</v>
      </c>
      <c r="AF1650" s="1">
        <v>950</v>
      </c>
      <c r="AG1650" s="1">
        <f t="shared" si="255"/>
        <v>3.4889715371240872E-4</v>
      </c>
      <c r="AH1650" s="7">
        <v>2000</v>
      </c>
      <c r="AI1650" s="1">
        <v>10.246</v>
      </c>
      <c r="AJ1650" s="1">
        <f t="shared" si="256"/>
        <v>6.8104070605584363E-2</v>
      </c>
      <c r="AK1650" s="1">
        <f t="shared" si="257"/>
        <v>8.0562288691028348E-4</v>
      </c>
      <c r="AL1650" s="1">
        <f t="shared" si="258"/>
        <v>0</v>
      </c>
      <c r="AM1650" s="8" t="s">
        <v>195</v>
      </c>
      <c r="AN1650" s="1" t="s">
        <v>119</v>
      </c>
      <c r="AO1650" s="1" t="s">
        <v>120</v>
      </c>
      <c r="AP1650" s="1" t="s">
        <v>71</v>
      </c>
      <c r="AQ1650" s="1" t="s">
        <v>114</v>
      </c>
      <c r="AR1650" s="1" t="s">
        <v>130</v>
      </c>
      <c r="AS1650" s="1" t="s">
        <v>146</v>
      </c>
      <c r="AT1650" s="8" t="s">
        <v>195</v>
      </c>
      <c r="AU1650" s="8" t="s">
        <v>107</v>
      </c>
    </row>
    <row r="1651" spans="1:47" s="1" customFormat="1" ht="16">
      <c r="A1651" s="8" t="s">
        <v>196</v>
      </c>
      <c r="B1651" s="8" t="s">
        <v>197</v>
      </c>
      <c r="C1651" s="8" t="s">
        <v>156</v>
      </c>
      <c r="D1651" s="11" t="s">
        <v>67</v>
      </c>
      <c r="E1651" s="24">
        <v>48</v>
      </c>
      <c r="F1651" s="13">
        <v>1.903</v>
      </c>
      <c r="G1651" s="24">
        <v>2073.3000000000002</v>
      </c>
      <c r="H1651" s="8" t="s">
        <v>107</v>
      </c>
      <c r="I1651" s="13">
        <v>4879.8940000000002</v>
      </c>
      <c r="J1651" s="38">
        <v>6.1683939679845636</v>
      </c>
      <c r="K1651" s="103">
        <f t="shared" si="259"/>
        <v>6.6443237127291592</v>
      </c>
      <c r="L1651" s="115">
        <f>K1651-K1652</f>
        <v>5.4720144992858959</v>
      </c>
      <c r="M1651" s="1" t="s">
        <v>119</v>
      </c>
      <c r="N1651" s="1" t="s">
        <v>120</v>
      </c>
      <c r="O1651" s="1" t="s">
        <v>71</v>
      </c>
      <c r="P1651" s="1" t="s">
        <v>72</v>
      </c>
      <c r="Q1651" s="1" t="s">
        <v>130</v>
      </c>
      <c r="R1651" s="1" t="s">
        <v>151</v>
      </c>
      <c r="S1651" s="8" t="s">
        <v>197</v>
      </c>
      <c r="T1651" s="8" t="s">
        <v>107</v>
      </c>
      <c r="U1651" s="25">
        <v>0.45400000000000001</v>
      </c>
      <c r="V1651"/>
      <c r="W1651">
        <v>13.3</v>
      </c>
      <c r="X1651" s="70">
        <v>818.19799999999998</v>
      </c>
      <c r="Y1651" s="70">
        <v>504.44940000000003</v>
      </c>
      <c r="Z1651" s="70">
        <f t="shared" si="250"/>
        <v>0.61653707293344651</v>
      </c>
      <c r="AA1651" s="23">
        <f t="shared" si="251"/>
        <v>8.1999430700148395</v>
      </c>
      <c r="AB1651" s="25">
        <v>5.1180000000000003</v>
      </c>
      <c r="AC1651" s="23">
        <f t="shared" si="252"/>
        <v>0.62415067474251851</v>
      </c>
      <c r="AD1651" s="23">
        <f t="shared" si="253"/>
        <v>1.6021772313432665</v>
      </c>
      <c r="AE1651" s="23">
        <f t="shared" si="254"/>
        <v>0.72738846302984306</v>
      </c>
      <c r="AF1651" s="1">
        <v>995</v>
      </c>
      <c r="AG1651" s="1">
        <f t="shared" si="255"/>
        <v>7.3104368143702824E-4</v>
      </c>
      <c r="AH1651" s="7">
        <v>2000</v>
      </c>
      <c r="AI1651" s="1">
        <v>10.15</v>
      </c>
      <c r="AJ1651" s="1">
        <f t="shared" si="256"/>
        <v>0.14404801604670506</v>
      </c>
      <c r="AK1651" s="1">
        <f t="shared" si="257"/>
        <v>9.5710164879071295E-3</v>
      </c>
      <c r="AL1651" s="1">
        <f t="shared" si="258"/>
        <v>7.8823283240093741E-3</v>
      </c>
      <c r="AM1651" s="8" t="s">
        <v>197</v>
      </c>
      <c r="AN1651" s="1" t="s">
        <v>119</v>
      </c>
      <c r="AO1651" s="1" t="s">
        <v>120</v>
      </c>
      <c r="AP1651" s="1" t="s">
        <v>71</v>
      </c>
      <c r="AQ1651" s="1" t="s">
        <v>72</v>
      </c>
      <c r="AR1651" s="1" t="s">
        <v>130</v>
      </c>
      <c r="AS1651" s="1" t="s">
        <v>151</v>
      </c>
      <c r="AT1651" s="8" t="s">
        <v>197</v>
      </c>
      <c r="AU1651" s="8" t="s">
        <v>107</v>
      </c>
    </row>
    <row r="1652" spans="1:47" s="1" customFormat="1" ht="16">
      <c r="A1652" s="8" t="s">
        <v>198</v>
      </c>
      <c r="B1652" s="8" t="s">
        <v>199</v>
      </c>
      <c r="C1652" s="8" t="s">
        <v>66</v>
      </c>
      <c r="D1652" s="11" t="s">
        <v>67</v>
      </c>
      <c r="E1652" s="24">
        <v>53</v>
      </c>
      <c r="F1652" s="13">
        <v>7.66</v>
      </c>
      <c r="G1652" s="24">
        <v>2074.5</v>
      </c>
      <c r="H1652" s="8" t="s">
        <v>107</v>
      </c>
      <c r="I1652" s="13">
        <v>-20.007000000000001</v>
      </c>
      <c r="J1652" s="38">
        <v>1.0837869367819248</v>
      </c>
      <c r="K1652" s="103">
        <f t="shared" si="259"/>
        <v>1.1723092134432633</v>
      </c>
      <c r="L1652" s="115"/>
      <c r="M1652" s="1" t="s">
        <v>119</v>
      </c>
      <c r="N1652" s="1" t="s">
        <v>120</v>
      </c>
      <c r="O1652" s="1" t="s">
        <v>71</v>
      </c>
      <c r="P1652" s="1" t="s">
        <v>114</v>
      </c>
      <c r="Q1652" s="1" t="s">
        <v>130</v>
      </c>
      <c r="R1652" s="1" t="s">
        <v>151</v>
      </c>
      <c r="S1652" s="8" t="s">
        <v>199</v>
      </c>
      <c r="T1652" s="8" t="s">
        <v>107</v>
      </c>
      <c r="U1652" s="25">
        <v>0.55600000000000005</v>
      </c>
      <c r="V1652"/>
      <c r="W1652">
        <v>13.3</v>
      </c>
      <c r="X1652" s="70">
        <v>818.19799999999998</v>
      </c>
      <c r="Y1652" s="70">
        <v>504.44940000000003</v>
      </c>
      <c r="Z1652" s="70">
        <f t="shared" si="250"/>
        <v>0.61653707293344651</v>
      </c>
      <c r="AA1652" s="23">
        <f t="shared" si="251"/>
        <v>8.1999430700148395</v>
      </c>
      <c r="AB1652" s="25">
        <v>3.3</v>
      </c>
      <c r="AC1652" s="23">
        <f t="shared" si="252"/>
        <v>0.40244181841545734</v>
      </c>
      <c r="AD1652" s="23">
        <f t="shared" si="253"/>
        <v>2.4848312333378302</v>
      </c>
      <c r="AE1652" s="23">
        <f t="shared" si="254"/>
        <v>1.3815661657358338</v>
      </c>
      <c r="AF1652" s="1">
        <v>950</v>
      </c>
      <c r="AG1652" s="1">
        <f t="shared" si="255"/>
        <v>1.4542801744587724E-3</v>
      </c>
      <c r="AH1652" s="7">
        <v>2000</v>
      </c>
      <c r="AI1652" s="1">
        <v>10.257999999999999</v>
      </c>
      <c r="AJ1652" s="1">
        <f t="shared" si="256"/>
        <v>0.2835406852132526</v>
      </c>
      <c r="AK1652" s="1">
        <f t="shared" si="257"/>
        <v>3.3239735766151207E-3</v>
      </c>
      <c r="AL1652" s="1">
        <f t="shared" si="258"/>
        <v>0</v>
      </c>
      <c r="AM1652" s="8" t="s">
        <v>199</v>
      </c>
      <c r="AN1652" s="1" t="s">
        <v>119</v>
      </c>
      <c r="AO1652" s="1" t="s">
        <v>120</v>
      </c>
      <c r="AP1652" s="1" t="s">
        <v>71</v>
      </c>
      <c r="AQ1652" s="1" t="s">
        <v>114</v>
      </c>
      <c r="AR1652" s="1" t="s">
        <v>130</v>
      </c>
      <c r="AS1652" s="1" t="s">
        <v>151</v>
      </c>
      <c r="AT1652" s="8" t="s">
        <v>199</v>
      </c>
      <c r="AU1652" s="8" t="s">
        <v>107</v>
      </c>
    </row>
    <row r="1653" spans="1:47" s="1" customFormat="1" ht="16">
      <c r="A1653" s="8" t="s">
        <v>200</v>
      </c>
      <c r="B1653" s="8" t="s">
        <v>201</v>
      </c>
      <c r="C1653" s="8" t="s">
        <v>156</v>
      </c>
      <c r="D1653" s="8" t="s">
        <v>67</v>
      </c>
      <c r="E1653" s="24">
        <v>45</v>
      </c>
      <c r="F1653" s="13">
        <v>2.254</v>
      </c>
      <c r="G1653" s="24">
        <v>2072.9</v>
      </c>
      <c r="H1653" s="8" t="s">
        <v>107</v>
      </c>
      <c r="I1653" s="13">
        <v>4338.8360000000002</v>
      </c>
      <c r="J1653" s="38">
        <v>5.632760530427265</v>
      </c>
      <c r="K1653" s="103">
        <f t="shared" si="259"/>
        <v>6.0700363450215216</v>
      </c>
      <c r="L1653" s="115">
        <f>K1653-K1654</f>
        <v>4.8970178054040741</v>
      </c>
      <c r="M1653" s="1" t="s">
        <v>119</v>
      </c>
      <c r="N1653" s="1" t="s">
        <v>120</v>
      </c>
      <c r="O1653" s="1" t="s">
        <v>157</v>
      </c>
      <c r="P1653" s="1" t="s">
        <v>72</v>
      </c>
      <c r="Q1653" s="1" t="s">
        <v>130</v>
      </c>
      <c r="R1653" s="1" t="s">
        <v>131</v>
      </c>
      <c r="S1653" s="8" t="s">
        <v>201</v>
      </c>
      <c r="T1653" s="8" t="s">
        <v>107</v>
      </c>
      <c r="U1653" s="25">
        <v>0.69899999999999995</v>
      </c>
      <c r="V1653"/>
      <c r="W1653">
        <v>13.3</v>
      </c>
      <c r="X1653" s="70">
        <v>818.19799999999998</v>
      </c>
      <c r="Y1653" s="70">
        <v>504.44940000000003</v>
      </c>
      <c r="Z1653" s="70">
        <f t="shared" si="250"/>
        <v>0.61653707293344651</v>
      </c>
      <c r="AA1653" s="23">
        <f t="shared" si="251"/>
        <v>8.1999430700148395</v>
      </c>
      <c r="AB1653" s="25">
        <v>6.548</v>
      </c>
      <c r="AC1653" s="23">
        <f t="shared" si="252"/>
        <v>0.79854212938921665</v>
      </c>
      <c r="AD1653" s="23">
        <f t="shared" si="253"/>
        <v>1.2522820815538851</v>
      </c>
      <c r="AE1653" s="23">
        <f t="shared" si="254"/>
        <v>0.8753451750061656</v>
      </c>
      <c r="AF1653" s="1">
        <v>995</v>
      </c>
      <c r="AG1653" s="1">
        <f t="shared" si="255"/>
        <v>8.7974389447855838E-4</v>
      </c>
      <c r="AH1653" s="7">
        <v>2000</v>
      </c>
      <c r="AI1653" s="1">
        <v>10.356</v>
      </c>
      <c r="AJ1653" s="1">
        <f t="shared" si="256"/>
        <v>0.16990032724576254</v>
      </c>
      <c r="AK1653" s="1">
        <f t="shared" si="257"/>
        <v>1.0313011614128289E-2</v>
      </c>
      <c r="AL1653" s="1">
        <f t="shared" si="258"/>
        <v>8.3200492766647809E-3</v>
      </c>
      <c r="AM1653" s="8" t="s">
        <v>201</v>
      </c>
      <c r="AN1653" s="1" t="s">
        <v>119</v>
      </c>
      <c r="AO1653" s="1" t="s">
        <v>120</v>
      </c>
      <c r="AP1653" s="1" t="s">
        <v>157</v>
      </c>
      <c r="AQ1653" s="1" t="s">
        <v>72</v>
      </c>
      <c r="AR1653" s="1" t="s">
        <v>130</v>
      </c>
      <c r="AS1653" s="1" t="s">
        <v>131</v>
      </c>
      <c r="AT1653" s="8" t="s">
        <v>201</v>
      </c>
      <c r="AU1653" s="8" t="s">
        <v>107</v>
      </c>
    </row>
    <row r="1654" spans="1:47" s="1" customFormat="1" ht="16">
      <c r="A1654" s="8" t="s">
        <v>202</v>
      </c>
      <c r="B1654" s="8" t="s">
        <v>203</v>
      </c>
      <c r="C1654" s="8" t="s">
        <v>66</v>
      </c>
      <c r="D1654" s="11" t="s">
        <v>67</v>
      </c>
      <c r="E1654" s="24">
        <v>55</v>
      </c>
      <c r="F1654" s="13">
        <v>7.9249999999999998</v>
      </c>
      <c r="G1654" s="24">
        <v>2074.6999999999998</v>
      </c>
      <c r="H1654" s="8" t="s">
        <v>107</v>
      </c>
      <c r="I1654" s="13">
        <v>-19.407</v>
      </c>
      <c r="J1654" s="38">
        <v>1.0844432887448971</v>
      </c>
      <c r="K1654" s="103">
        <f t="shared" si="259"/>
        <v>1.1730185396174475</v>
      </c>
      <c r="L1654" s="115"/>
      <c r="M1654" s="1" t="s">
        <v>119</v>
      </c>
      <c r="N1654" s="1" t="s">
        <v>120</v>
      </c>
      <c r="O1654" s="1" t="s">
        <v>157</v>
      </c>
      <c r="P1654" s="1" t="s">
        <v>114</v>
      </c>
      <c r="Q1654" s="1" t="s">
        <v>130</v>
      </c>
      <c r="R1654" s="1" t="s">
        <v>131</v>
      </c>
      <c r="S1654" s="8" t="s">
        <v>203</v>
      </c>
      <c r="T1654" s="8" t="s">
        <v>107</v>
      </c>
      <c r="U1654" s="25">
        <v>0.46</v>
      </c>
      <c r="V1654"/>
      <c r="W1654">
        <v>13.3</v>
      </c>
      <c r="X1654" s="70">
        <v>818.19799999999998</v>
      </c>
      <c r="Y1654" s="70">
        <v>504.44940000000003</v>
      </c>
      <c r="Z1654" s="70">
        <f t="shared" si="250"/>
        <v>0.61653707293344651</v>
      </c>
      <c r="AA1654" s="23">
        <f t="shared" si="251"/>
        <v>8.1999430700148395</v>
      </c>
      <c r="AB1654" s="25">
        <v>7.2779999999999996</v>
      </c>
      <c r="AC1654" s="23">
        <f t="shared" si="252"/>
        <v>0.88756713770536322</v>
      </c>
      <c r="AD1654" s="23">
        <f t="shared" si="253"/>
        <v>1.12667533251097</v>
      </c>
      <c r="AE1654" s="23">
        <f t="shared" si="254"/>
        <v>0.51827065295504615</v>
      </c>
      <c r="AF1654" s="1">
        <v>995</v>
      </c>
      <c r="AG1654" s="1">
        <f t="shared" si="255"/>
        <v>5.2087502809552381E-4</v>
      </c>
      <c r="AH1654" s="7">
        <v>2000</v>
      </c>
      <c r="AI1654" s="1">
        <v>10.146000000000001</v>
      </c>
      <c r="AJ1654" s="1">
        <f t="shared" si="256"/>
        <v>0.1026759369397839</v>
      </c>
      <c r="AK1654" s="1">
        <f t="shared" si="257"/>
        <v>1.2044077760295846E-3</v>
      </c>
      <c r="AL1654" s="1">
        <f t="shared" si="258"/>
        <v>0</v>
      </c>
      <c r="AM1654" s="8" t="s">
        <v>203</v>
      </c>
      <c r="AN1654" s="1" t="s">
        <v>119</v>
      </c>
      <c r="AO1654" s="1" t="s">
        <v>120</v>
      </c>
      <c r="AP1654" s="1" t="s">
        <v>157</v>
      </c>
      <c r="AQ1654" s="1" t="s">
        <v>114</v>
      </c>
      <c r="AR1654" s="1" t="s">
        <v>130</v>
      </c>
      <c r="AS1654" s="1" t="s">
        <v>131</v>
      </c>
      <c r="AT1654" s="8" t="s">
        <v>203</v>
      </c>
      <c r="AU1654" s="8" t="s">
        <v>107</v>
      </c>
    </row>
    <row r="1655" spans="1:47" s="1" customFormat="1" ht="16">
      <c r="A1655" s="8" t="s">
        <v>204</v>
      </c>
      <c r="B1655" s="8" t="s">
        <v>205</v>
      </c>
      <c r="C1655" s="8" t="s">
        <v>156</v>
      </c>
      <c r="D1655" s="11" t="s">
        <v>67</v>
      </c>
      <c r="E1655" s="24">
        <v>40</v>
      </c>
      <c r="F1655" s="13">
        <v>2.645</v>
      </c>
      <c r="G1655" s="24">
        <v>2072.9</v>
      </c>
      <c r="H1655" s="8" t="s">
        <v>107</v>
      </c>
      <c r="I1655" s="13">
        <v>6386.3159999999998</v>
      </c>
      <c r="J1655" s="38">
        <v>7.6281785218334575</v>
      </c>
      <c r="K1655" s="103">
        <f t="shared" si="259"/>
        <v>8.2068884789148075</v>
      </c>
      <c r="L1655" s="115">
        <f>K1655-K1657</f>
        <v>6.9785431487880967</v>
      </c>
      <c r="M1655" s="1" t="s">
        <v>119</v>
      </c>
      <c r="N1655" s="1" t="s">
        <v>120</v>
      </c>
      <c r="O1655" s="1" t="s">
        <v>157</v>
      </c>
      <c r="P1655" s="1" t="s">
        <v>72</v>
      </c>
      <c r="Q1655" s="1" t="s">
        <v>130</v>
      </c>
      <c r="R1655" s="1" t="s">
        <v>74</v>
      </c>
      <c r="S1655" s="8" t="s">
        <v>205</v>
      </c>
      <c r="T1655" s="8" t="s">
        <v>107</v>
      </c>
      <c r="U1655" s="25">
        <v>0.72399999999999998</v>
      </c>
      <c r="V1655"/>
      <c r="W1655">
        <v>13.3</v>
      </c>
      <c r="X1655" s="70">
        <v>818.19799999999998</v>
      </c>
      <c r="Y1655" s="70">
        <v>504.44940000000003</v>
      </c>
      <c r="Z1655" s="70">
        <f t="shared" si="250"/>
        <v>0.61653707293344651</v>
      </c>
      <c r="AA1655" s="23">
        <f t="shared" si="251"/>
        <v>8.1999430700148395</v>
      </c>
      <c r="AB1655" s="25">
        <v>6.34</v>
      </c>
      <c r="AC1655" s="23">
        <f t="shared" si="252"/>
        <v>0.77317609962242417</v>
      </c>
      <c r="AD1655" s="23">
        <f t="shared" si="253"/>
        <v>1.2933664148288391</v>
      </c>
      <c r="AE1655" s="23">
        <f t="shared" si="254"/>
        <v>0.93639728433607949</v>
      </c>
      <c r="AF1655" s="1">
        <v>995</v>
      </c>
      <c r="AG1655" s="1">
        <f t="shared" si="255"/>
        <v>9.4110279832771804E-4</v>
      </c>
      <c r="AH1655" s="7">
        <v>2000</v>
      </c>
      <c r="AI1655" s="1">
        <v>10.308999999999999</v>
      </c>
      <c r="AJ1655" s="1">
        <f t="shared" si="256"/>
        <v>0.18257887250513494</v>
      </c>
      <c r="AK1655" s="1">
        <f t="shared" si="257"/>
        <v>1.4984044452556475E-2</v>
      </c>
      <c r="AL1655" s="1">
        <f t="shared" si="258"/>
        <v>1.2741345398341647E-2</v>
      </c>
      <c r="AM1655" s="8" t="s">
        <v>205</v>
      </c>
      <c r="AN1655" s="1" t="s">
        <v>119</v>
      </c>
      <c r="AO1655" s="1" t="s">
        <v>120</v>
      </c>
      <c r="AP1655" s="1" t="s">
        <v>157</v>
      </c>
      <c r="AQ1655" s="1" t="s">
        <v>72</v>
      </c>
      <c r="AR1655" s="1" t="s">
        <v>130</v>
      </c>
      <c r="AS1655" s="1" t="s">
        <v>74</v>
      </c>
      <c r="AT1655" s="8" t="s">
        <v>205</v>
      </c>
      <c r="AU1655" s="8" t="s">
        <v>107</v>
      </c>
    </row>
    <row r="1656" spans="1:47" s="1" customFormat="1" ht="16">
      <c r="A1656" s="8" t="s">
        <v>206</v>
      </c>
      <c r="B1656" s="8" t="s">
        <v>205</v>
      </c>
      <c r="C1656" s="8" t="s">
        <v>156</v>
      </c>
      <c r="D1656" s="11" t="s">
        <v>67</v>
      </c>
      <c r="E1656" s="24">
        <v>40</v>
      </c>
      <c r="F1656" s="13">
        <v>2.6549999999999998</v>
      </c>
      <c r="G1656" s="24">
        <v>2072.6999999999998</v>
      </c>
      <c r="H1656" s="8" t="s">
        <v>107</v>
      </c>
      <c r="I1656" s="13">
        <v>6381.8490000000002</v>
      </c>
      <c r="J1656" s="38">
        <v>7.623916963276864</v>
      </c>
      <c r="K1656" s="103">
        <f t="shared" si="259"/>
        <v>8.202332326457757</v>
      </c>
      <c r="L1656" s="115">
        <f>K1656-K1657</f>
        <v>6.9739869963310461</v>
      </c>
      <c r="M1656" s="1" t="s">
        <v>119</v>
      </c>
      <c r="N1656" s="1" t="s">
        <v>120</v>
      </c>
      <c r="O1656" s="1" t="s">
        <v>157</v>
      </c>
      <c r="P1656" s="1" t="s">
        <v>72</v>
      </c>
      <c r="Q1656" s="1" t="s">
        <v>130</v>
      </c>
      <c r="R1656" s="1" t="s">
        <v>74</v>
      </c>
      <c r="S1656" s="8" t="s">
        <v>205</v>
      </c>
      <c r="T1656" s="8" t="s">
        <v>107</v>
      </c>
      <c r="U1656" s="25">
        <v>0.72299999999999998</v>
      </c>
      <c r="V1656"/>
      <c r="W1656">
        <v>13.3</v>
      </c>
      <c r="X1656" s="70">
        <v>818.19799999999998</v>
      </c>
      <c r="Y1656" s="70">
        <v>504.44940000000003</v>
      </c>
      <c r="Z1656" s="70">
        <f t="shared" si="250"/>
        <v>0.61653707293344651</v>
      </c>
      <c r="AA1656" s="23">
        <f t="shared" si="251"/>
        <v>8.1999430700148395</v>
      </c>
      <c r="AB1656" s="25">
        <v>6.34</v>
      </c>
      <c r="AC1656" s="23">
        <f t="shared" si="252"/>
        <v>0.77317609962242417</v>
      </c>
      <c r="AD1656" s="23">
        <f t="shared" si="253"/>
        <v>1.2933664148288391</v>
      </c>
      <c r="AE1656" s="23">
        <f t="shared" si="254"/>
        <v>0.93510391792125058</v>
      </c>
      <c r="AF1656" s="1">
        <v>995</v>
      </c>
      <c r="AG1656" s="1">
        <f t="shared" si="255"/>
        <v>9.3980293258417145E-4</v>
      </c>
      <c r="AH1656" s="7">
        <v>2000</v>
      </c>
      <c r="AI1656" s="1">
        <v>10.308999999999999</v>
      </c>
      <c r="AJ1656" s="1">
        <f t="shared" si="256"/>
        <v>0.1823266917420063</v>
      </c>
      <c r="AK1656" s="1">
        <f t="shared" si="257"/>
        <v>1.4955041176515568E-2</v>
      </c>
      <c r="AL1656" s="1">
        <f t="shared" si="258"/>
        <v>1.2715439772928109E-2</v>
      </c>
      <c r="AM1656" s="8" t="s">
        <v>205</v>
      </c>
      <c r="AN1656" s="1" t="s">
        <v>119</v>
      </c>
      <c r="AO1656" s="1" t="s">
        <v>120</v>
      </c>
      <c r="AP1656" s="1" t="s">
        <v>157</v>
      </c>
      <c r="AQ1656" s="1" t="s">
        <v>72</v>
      </c>
      <c r="AR1656" s="1" t="s">
        <v>130</v>
      </c>
      <c r="AS1656" s="1" t="s">
        <v>74</v>
      </c>
      <c r="AT1656" s="8" t="s">
        <v>205</v>
      </c>
      <c r="AU1656" s="8" t="s">
        <v>107</v>
      </c>
    </row>
    <row r="1657" spans="1:47" s="1" customFormat="1" ht="16">
      <c r="A1657" s="8" t="s">
        <v>207</v>
      </c>
      <c r="B1657" s="8" t="s">
        <v>208</v>
      </c>
      <c r="C1657" s="8" t="s">
        <v>66</v>
      </c>
      <c r="D1657" s="11" t="s">
        <v>67</v>
      </c>
      <c r="E1657" s="24">
        <v>60</v>
      </c>
      <c r="F1657" s="13">
        <v>1.736</v>
      </c>
      <c r="G1657" s="24">
        <v>2073.9</v>
      </c>
      <c r="H1657" s="8" t="s">
        <v>107</v>
      </c>
      <c r="I1657" s="13">
        <v>27.419</v>
      </c>
      <c r="J1657" s="38">
        <v>1.1356403314244141</v>
      </c>
      <c r="K1657" s="103">
        <f t="shared" si="259"/>
        <v>1.2283453301267111</v>
      </c>
      <c r="L1657" s="115"/>
      <c r="M1657" s="1" t="s">
        <v>119</v>
      </c>
      <c r="N1657" s="1" t="s">
        <v>120</v>
      </c>
      <c r="O1657" s="1" t="s">
        <v>157</v>
      </c>
      <c r="P1657" s="1" t="s">
        <v>114</v>
      </c>
      <c r="Q1657" s="1" t="s">
        <v>130</v>
      </c>
      <c r="R1657" s="1" t="s">
        <v>74</v>
      </c>
      <c r="S1657" s="8" t="s">
        <v>208</v>
      </c>
      <c r="T1657" s="8" t="s">
        <v>107</v>
      </c>
      <c r="U1657" s="25">
        <v>9.8000000000000004E-2</v>
      </c>
      <c r="V1657"/>
      <c r="W1657">
        <v>13.3</v>
      </c>
      <c r="X1657" s="70">
        <v>818.19799999999998</v>
      </c>
      <c r="Y1657" s="70">
        <v>504.44940000000003</v>
      </c>
      <c r="Z1657" s="70">
        <f t="shared" si="250"/>
        <v>0.61653707293344651</v>
      </c>
      <c r="AA1657" s="23">
        <f t="shared" si="251"/>
        <v>8.1999430700148395</v>
      </c>
      <c r="AB1657" s="25">
        <v>6.1749999999999998</v>
      </c>
      <c r="AC1657" s="23">
        <f t="shared" si="252"/>
        <v>0.75305400870165129</v>
      </c>
      <c r="AD1657" s="23">
        <f t="shared" si="253"/>
        <v>1.3279260032412694</v>
      </c>
      <c r="AE1657" s="23">
        <f t="shared" si="254"/>
        <v>0.13013674831764441</v>
      </c>
      <c r="AF1657" s="1">
        <v>995</v>
      </c>
      <c r="AG1657" s="1">
        <f t="shared" si="255"/>
        <v>1.3079070182677829E-4</v>
      </c>
      <c r="AH1657" s="7">
        <v>2000</v>
      </c>
      <c r="AI1657" s="1">
        <v>10.226000000000001</v>
      </c>
      <c r="AJ1657" s="1">
        <f t="shared" si="256"/>
        <v>2.5580031650064207E-2</v>
      </c>
      <c r="AK1657" s="1">
        <f t="shared" si="257"/>
        <v>3.1421112421849839E-4</v>
      </c>
      <c r="AL1657" s="1">
        <f t="shared" si="258"/>
        <v>0</v>
      </c>
      <c r="AM1657" s="8" t="s">
        <v>208</v>
      </c>
      <c r="AN1657" s="1" t="s">
        <v>119</v>
      </c>
      <c r="AO1657" s="1" t="s">
        <v>120</v>
      </c>
      <c r="AP1657" s="1" t="s">
        <v>157</v>
      </c>
      <c r="AQ1657" s="1" t="s">
        <v>114</v>
      </c>
      <c r="AR1657" s="1" t="s">
        <v>130</v>
      </c>
      <c r="AS1657" s="1" t="s">
        <v>74</v>
      </c>
      <c r="AT1657" s="8" t="s">
        <v>208</v>
      </c>
      <c r="AU1657" s="8" t="s">
        <v>107</v>
      </c>
    </row>
    <row r="1658" spans="1:47" s="1" customFormat="1" ht="16">
      <c r="A1658" s="8" t="s">
        <v>210</v>
      </c>
      <c r="B1658" s="8" t="s">
        <v>211</v>
      </c>
      <c r="C1658" s="8" t="s">
        <v>156</v>
      </c>
      <c r="D1658" s="11" t="s">
        <v>67</v>
      </c>
      <c r="E1658" s="24">
        <v>47</v>
      </c>
      <c r="F1658" s="13">
        <v>2.6819999999999999</v>
      </c>
      <c r="G1658" s="24">
        <v>2073.1</v>
      </c>
      <c r="H1658" s="8" t="s">
        <v>107</v>
      </c>
      <c r="I1658" s="13">
        <v>4227.4430000000002</v>
      </c>
      <c r="J1658" s="38">
        <v>5.5217243365380373</v>
      </c>
      <c r="K1658" s="103">
        <f t="shared" si="259"/>
        <v>5.9509238984474448</v>
      </c>
      <c r="L1658" s="115">
        <f>K1658-K1659</f>
        <v>4.7771995893926125</v>
      </c>
      <c r="M1658" s="1" t="s">
        <v>119</v>
      </c>
      <c r="N1658" s="1" t="s">
        <v>120</v>
      </c>
      <c r="O1658" s="1" t="s">
        <v>157</v>
      </c>
      <c r="P1658" s="1" t="s">
        <v>72</v>
      </c>
      <c r="Q1658" s="1" t="s">
        <v>130</v>
      </c>
      <c r="R1658" s="1" t="s">
        <v>140</v>
      </c>
      <c r="S1658" s="8" t="s">
        <v>211</v>
      </c>
      <c r="T1658" s="8" t="s">
        <v>107</v>
      </c>
      <c r="U1658" s="25">
        <v>0.75900000000000001</v>
      </c>
      <c r="V1658"/>
      <c r="W1658">
        <v>13.3</v>
      </c>
      <c r="X1658" s="70">
        <v>818.19799999999998</v>
      </c>
      <c r="Y1658" s="70">
        <v>504.44940000000003</v>
      </c>
      <c r="Z1658" s="70">
        <f t="shared" si="250"/>
        <v>0.61653707293344651</v>
      </c>
      <c r="AA1658" s="23">
        <f t="shared" si="251"/>
        <v>8.1999430700148395</v>
      </c>
      <c r="AB1658" s="25">
        <v>6.9640000000000004</v>
      </c>
      <c r="AC1658" s="23">
        <f t="shared" si="252"/>
        <v>0.8492741889228016</v>
      </c>
      <c r="AD1658" s="23">
        <f t="shared" si="253"/>
        <v>1.1774760295828315</v>
      </c>
      <c r="AE1658" s="23">
        <f t="shared" si="254"/>
        <v>0.89370430645336907</v>
      </c>
      <c r="AF1658" s="1">
        <v>995</v>
      </c>
      <c r="AG1658" s="1">
        <f t="shared" si="255"/>
        <v>8.9819528286770763E-4</v>
      </c>
      <c r="AH1658" s="7">
        <v>2000</v>
      </c>
      <c r="AI1658" s="1">
        <v>10.108000000000001</v>
      </c>
      <c r="AJ1658" s="1">
        <f t="shared" si="256"/>
        <v>0.17771968398648746</v>
      </c>
      <c r="AK1658" s="1">
        <f t="shared" si="257"/>
        <v>1.0575963146597159E-2</v>
      </c>
      <c r="AL1658" s="1">
        <f t="shared" si="258"/>
        <v>8.4900240136723277E-3</v>
      </c>
      <c r="AM1658" s="8" t="s">
        <v>211</v>
      </c>
      <c r="AN1658" s="1" t="s">
        <v>119</v>
      </c>
      <c r="AO1658" s="1" t="s">
        <v>120</v>
      </c>
      <c r="AP1658" s="1" t="s">
        <v>157</v>
      </c>
      <c r="AQ1658" s="1" t="s">
        <v>72</v>
      </c>
      <c r="AR1658" s="1" t="s">
        <v>130</v>
      </c>
      <c r="AS1658" s="1" t="s">
        <v>140</v>
      </c>
      <c r="AT1658" s="8" t="s">
        <v>211</v>
      </c>
      <c r="AU1658" s="8" t="s">
        <v>107</v>
      </c>
    </row>
    <row r="1659" spans="1:47" s="1" customFormat="1" ht="16">
      <c r="A1659" s="8" t="s">
        <v>212</v>
      </c>
      <c r="B1659" s="8" t="s">
        <v>213</v>
      </c>
      <c r="C1659" s="8" t="s">
        <v>66</v>
      </c>
      <c r="D1659" s="11" t="s">
        <v>67</v>
      </c>
      <c r="E1659" s="24">
        <v>54</v>
      </c>
      <c r="F1659" s="13">
        <v>9.1609999999999996</v>
      </c>
      <c r="G1659" s="24">
        <v>2074.1</v>
      </c>
      <c r="H1659" s="8" t="s">
        <v>107</v>
      </c>
      <c r="I1659" s="13">
        <v>-18.809999999999999</v>
      </c>
      <c r="J1659" s="38">
        <v>1.0850963503029707</v>
      </c>
      <c r="K1659" s="103">
        <f t="shared" si="259"/>
        <v>1.1737243090548319</v>
      </c>
      <c r="L1659" s="115"/>
      <c r="M1659" s="1" t="s">
        <v>119</v>
      </c>
      <c r="N1659" s="1" t="s">
        <v>120</v>
      </c>
      <c r="O1659" s="1" t="s">
        <v>157</v>
      </c>
      <c r="P1659" s="1" t="s">
        <v>114</v>
      </c>
      <c r="Q1659" s="1" t="s">
        <v>130</v>
      </c>
      <c r="R1659" s="1" t="s">
        <v>140</v>
      </c>
      <c r="S1659" s="8" t="s">
        <v>213</v>
      </c>
      <c r="T1659" s="8" t="s">
        <v>107</v>
      </c>
      <c r="U1659" s="25">
        <v>0.63500000000000001</v>
      </c>
      <c r="V1659"/>
      <c r="W1659">
        <v>13.3</v>
      </c>
      <c r="X1659" s="70">
        <v>818.19799999999998</v>
      </c>
      <c r="Y1659" s="70">
        <v>504.44940000000003</v>
      </c>
      <c r="Z1659" s="70">
        <f t="shared" si="250"/>
        <v>0.61653707293344651</v>
      </c>
      <c r="AA1659" s="23">
        <f t="shared" si="251"/>
        <v>8.1999430700148395</v>
      </c>
      <c r="AB1659" s="25">
        <v>6.1529999999999996</v>
      </c>
      <c r="AC1659" s="23">
        <f t="shared" si="252"/>
        <v>0.75037106324554814</v>
      </c>
      <c r="AD1659" s="23">
        <f t="shared" si="253"/>
        <v>1.3326739915512498</v>
      </c>
      <c r="AE1659" s="23">
        <f t="shared" si="254"/>
        <v>0.84624798463504358</v>
      </c>
      <c r="AF1659" s="1">
        <v>995</v>
      </c>
      <c r="AG1659" s="1">
        <f t="shared" si="255"/>
        <v>8.5050048707039554E-4</v>
      </c>
      <c r="AH1659" s="7">
        <v>2000</v>
      </c>
      <c r="AI1659" s="1">
        <v>10.292</v>
      </c>
      <c r="AJ1659" s="1">
        <f t="shared" si="256"/>
        <v>0.16527409387298786</v>
      </c>
      <c r="AK1659" s="1">
        <f t="shared" si="257"/>
        <v>1.9398622163573612E-3</v>
      </c>
      <c r="AL1659" s="1">
        <f t="shared" si="258"/>
        <v>0</v>
      </c>
      <c r="AM1659" s="8" t="s">
        <v>213</v>
      </c>
      <c r="AN1659" s="1" t="s">
        <v>119</v>
      </c>
      <c r="AO1659" s="1" t="s">
        <v>120</v>
      </c>
      <c r="AP1659" s="1" t="s">
        <v>157</v>
      </c>
      <c r="AQ1659" s="1" t="s">
        <v>114</v>
      </c>
      <c r="AR1659" s="1" t="s">
        <v>130</v>
      </c>
      <c r="AS1659" s="1" t="s">
        <v>140</v>
      </c>
      <c r="AT1659" s="8" t="s">
        <v>213</v>
      </c>
      <c r="AU1659" s="8" t="s">
        <v>107</v>
      </c>
    </row>
    <row r="1660" spans="1:47" s="1" customFormat="1" ht="16">
      <c r="A1660" s="8" t="s">
        <v>214</v>
      </c>
      <c r="B1660" s="8" t="s">
        <v>215</v>
      </c>
      <c r="C1660" s="8" t="s">
        <v>156</v>
      </c>
      <c r="D1660" s="8" t="s">
        <v>67</v>
      </c>
      <c r="E1660" s="24">
        <v>46</v>
      </c>
      <c r="F1660" s="13">
        <v>3.4180000000000001</v>
      </c>
      <c r="G1660" s="24">
        <v>2072.9</v>
      </c>
      <c r="H1660" s="8" t="s">
        <v>107</v>
      </c>
      <c r="I1660" s="13">
        <v>5185.3090000000002</v>
      </c>
      <c r="J1660" s="38">
        <v>6.4680705889345891</v>
      </c>
      <c r="K1660" s="103">
        <f t="shared" si="259"/>
        <v>6.9654058290233314</v>
      </c>
      <c r="L1660" s="115">
        <f>K1660-K1661</f>
        <v>5.7933425176972353</v>
      </c>
      <c r="M1660" s="1" t="s">
        <v>119</v>
      </c>
      <c r="N1660" s="1" t="s">
        <v>120</v>
      </c>
      <c r="O1660" s="1" t="s">
        <v>157</v>
      </c>
      <c r="P1660" s="1" t="s">
        <v>72</v>
      </c>
      <c r="Q1660" s="1" t="s">
        <v>130</v>
      </c>
      <c r="R1660" s="1" t="s">
        <v>146</v>
      </c>
      <c r="S1660" s="8" t="s">
        <v>215</v>
      </c>
      <c r="T1660" s="8" t="s">
        <v>107</v>
      </c>
      <c r="U1660" s="25">
        <v>0.81399999999999995</v>
      </c>
      <c r="V1660"/>
      <c r="W1660">
        <v>13.3</v>
      </c>
      <c r="X1660" s="70">
        <v>818.19799999999998</v>
      </c>
      <c r="Y1660" s="70">
        <v>504.44940000000003</v>
      </c>
      <c r="Z1660" s="70">
        <f t="shared" si="250"/>
        <v>0.61653707293344651</v>
      </c>
      <c r="AA1660" s="23">
        <f t="shared" si="251"/>
        <v>8.1999430700148395</v>
      </c>
      <c r="AB1660" s="25">
        <v>7.1040000000000001</v>
      </c>
      <c r="AC1660" s="23">
        <f t="shared" si="252"/>
        <v>0.86634747818891189</v>
      </c>
      <c r="AD1660" s="23">
        <f t="shared" si="253"/>
        <v>1.154271265486323</v>
      </c>
      <c r="AE1660" s="23">
        <f t="shared" si="254"/>
        <v>0.9395768101058668</v>
      </c>
      <c r="AF1660" s="1">
        <v>995</v>
      </c>
      <c r="AG1660" s="1">
        <f t="shared" si="255"/>
        <v>9.4429830161393651E-4</v>
      </c>
      <c r="AH1660" s="7">
        <v>2000</v>
      </c>
      <c r="AI1660" s="1">
        <v>10.234</v>
      </c>
      <c r="AJ1660" s="1">
        <f t="shared" si="256"/>
        <v>0.18454139175570383</v>
      </c>
      <c r="AK1660" s="1">
        <f t="shared" si="257"/>
        <v>1.2854056858312576E-2</v>
      </c>
      <c r="AL1660" s="1">
        <f t="shared" si="258"/>
        <v>1.069111491133341E-2</v>
      </c>
      <c r="AM1660" s="8" t="s">
        <v>215</v>
      </c>
      <c r="AN1660" s="1" t="s">
        <v>119</v>
      </c>
      <c r="AO1660" s="1" t="s">
        <v>120</v>
      </c>
      <c r="AP1660" s="1" t="s">
        <v>157</v>
      </c>
      <c r="AQ1660" s="1" t="s">
        <v>72</v>
      </c>
      <c r="AR1660" s="1" t="s">
        <v>130</v>
      </c>
      <c r="AS1660" s="1" t="s">
        <v>146</v>
      </c>
      <c r="AT1660" s="8" t="s">
        <v>215</v>
      </c>
      <c r="AU1660" s="8" t="s">
        <v>107</v>
      </c>
    </row>
    <row r="1661" spans="1:47" s="1" customFormat="1" ht="16">
      <c r="A1661" s="8" t="s">
        <v>216</v>
      </c>
      <c r="B1661" s="8" t="s">
        <v>217</v>
      </c>
      <c r="C1661" s="8" t="s">
        <v>66</v>
      </c>
      <c r="D1661" s="11" t="s">
        <v>67</v>
      </c>
      <c r="E1661" s="24">
        <v>54</v>
      </c>
      <c r="F1661" s="13">
        <v>10.795999999999999</v>
      </c>
      <c r="G1661" s="24">
        <v>2075</v>
      </c>
      <c r="H1661" s="8" t="s">
        <v>107</v>
      </c>
      <c r="I1661" s="13">
        <v>-20.215</v>
      </c>
      <c r="J1661" s="38">
        <v>1.0835593994015515</v>
      </c>
      <c r="K1661" s="103">
        <f t="shared" si="259"/>
        <v>1.1720633113260961</v>
      </c>
      <c r="L1661" s="115"/>
      <c r="M1661" s="1" t="s">
        <v>119</v>
      </c>
      <c r="N1661" s="1" t="s">
        <v>120</v>
      </c>
      <c r="O1661" s="1" t="s">
        <v>157</v>
      </c>
      <c r="P1661" s="1" t="s">
        <v>114</v>
      </c>
      <c r="Q1661" s="1" t="s">
        <v>130</v>
      </c>
      <c r="R1661" s="1" t="s">
        <v>146</v>
      </c>
      <c r="S1661" s="8" t="s">
        <v>217</v>
      </c>
      <c r="T1661" s="8" t="s">
        <v>107</v>
      </c>
      <c r="U1661" s="25">
        <v>0.74299999999999999</v>
      </c>
      <c r="V1661"/>
      <c r="W1661">
        <v>13.3</v>
      </c>
      <c r="X1661" s="70">
        <v>818.19799999999998</v>
      </c>
      <c r="Y1661" s="70">
        <v>504.44940000000003</v>
      </c>
      <c r="Z1661" s="70">
        <f t="shared" si="250"/>
        <v>0.61653707293344651</v>
      </c>
      <c r="AA1661" s="23">
        <f t="shared" si="251"/>
        <v>8.1999430700148395</v>
      </c>
      <c r="AB1661" s="25">
        <v>6.7039999999999997</v>
      </c>
      <c r="AC1661" s="23">
        <f t="shared" si="252"/>
        <v>0.81756665171431098</v>
      </c>
      <c r="AD1661" s="23">
        <f t="shared" si="253"/>
        <v>1.2231418660523328</v>
      </c>
      <c r="AE1661" s="23">
        <f t="shared" si="254"/>
        <v>0.90879440647688325</v>
      </c>
      <c r="AF1661" s="1">
        <v>995</v>
      </c>
      <c r="AG1661" s="1">
        <f t="shared" si="255"/>
        <v>9.1336121253958111E-4</v>
      </c>
      <c r="AH1661" s="7">
        <v>2000</v>
      </c>
      <c r="AI1661" s="1">
        <v>10.246</v>
      </c>
      <c r="AJ1661" s="1">
        <f t="shared" si="256"/>
        <v>0.17828639713831371</v>
      </c>
      <c r="AK1661" s="1">
        <f t="shared" si="257"/>
        <v>2.0896294499433139E-3</v>
      </c>
      <c r="AL1661" s="1">
        <f t="shared" si="258"/>
        <v>0</v>
      </c>
      <c r="AM1661" s="8" t="s">
        <v>217</v>
      </c>
      <c r="AN1661" s="1" t="s">
        <v>119</v>
      </c>
      <c r="AO1661" s="1" t="s">
        <v>120</v>
      </c>
      <c r="AP1661" s="1" t="s">
        <v>157</v>
      </c>
      <c r="AQ1661" s="1" t="s">
        <v>114</v>
      </c>
      <c r="AR1661" s="1" t="s">
        <v>130</v>
      </c>
      <c r="AS1661" s="1" t="s">
        <v>146</v>
      </c>
      <c r="AT1661" s="8" t="s">
        <v>217</v>
      </c>
      <c r="AU1661" s="8" t="s">
        <v>107</v>
      </c>
    </row>
    <row r="1662" spans="1:47" s="1" customFormat="1" ht="16">
      <c r="A1662" s="8" t="s">
        <v>218</v>
      </c>
      <c r="B1662" s="8" t="s">
        <v>219</v>
      </c>
      <c r="C1662" s="8" t="s">
        <v>156</v>
      </c>
      <c r="D1662" s="11" t="s">
        <v>67</v>
      </c>
      <c r="E1662" s="24">
        <v>47</v>
      </c>
      <c r="F1662" s="13">
        <v>2.9830000000000001</v>
      </c>
      <c r="G1662" s="24">
        <v>2072.9</v>
      </c>
      <c r="H1662" s="8" t="s">
        <v>107</v>
      </c>
      <c r="I1662" s="13">
        <v>4460.7060000000001</v>
      </c>
      <c r="J1662" s="38">
        <v>5.7539415815118735</v>
      </c>
      <c r="K1662" s="103">
        <f t="shared" si="259"/>
        <v>6.2000067073493748</v>
      </c>
      <c r="L1662" s="115">
        <f>K1662-K1663</f>
        <v>5.0202843560711718</v>
      </c>
      <c r="M1662" s="1" t="s">
        <v>119</v>
      </c>
      <c r="N1662" s="1" t="s">
        <v>120</v>
      </c>
      <c r="O1662" s="1" t="s">
        <v>157</v>
      </c>
      <c r="P1662" s="1" t="s">
        <v>72</v>
      </c>
      <c r="Q1662" s="1" t="s">
        <v>130</v>
      </c>
      <c r="R1662" s="1" t="s">
        <v>151</v>
      </c>
      <c r="S1662" s="8" t="s">
        <v>219</v>
      </c>
      <c r="T1662" s="8" t="s">
        <v>107</v>
      </c>
      <c r="U1662" s="25">
        <v>0.754</v>
      </c>
      <c r="V1662"/>
      <c r="W1662">
        <v>13.3</v>
      </c>
      <c r="X1662" s="70">
        <v>818.19799999999998</v>
      </c>
      <c r="Y1662" s="70">
        <v>504.44940000000003</v>
      </c>
      <c r="Z1662" s="70">
        <f t="shared" si="250"/>
        <v>0.61653707293344651</v>
      </c>
      <c r="AA1662" s="23">
        <f t="shared" si="251"/>
        <v>8.1999430700148395</v>
      </c>
      <c r="AB1662" s="25">
        <v>6.8550000000000004</v>
      </c>
      <c r="AC1662" s="23">
        <f t="shared" si="252"/>
        <v>0.8359814137084729</v>
      </c>
      <c r="AD1662" s="23">
        <f t="shared" si="253"/>
        <v>1.1961988431823252</v>
      </c>
      <c r="AE1662" s="23">
        <f t="shared" si="254"/>
        <v>0.90193392775947323</v>
      </c>
      <c r="AF1662" s="1">
        <v>995</v>
      </c>
      <c r="AG1662" s="1">
        <f t="shared" si="255"/>
        <v>9.0646625905474692E-4</v>
      </c>
      <c r="AH1662" s="7">
        <v>2000</v>
      </c>
      <c r="AI1662" s="1">
        <v>10.15</v>
      </c>
      <c r="AJ1662" s="1">
        <f t="shared" si="256"/>
        <v>0.17861404119305357</v>
      </c>
      <c r="AK1662" s="1">
        <f t="shared" si="257"/>
        <v>1.1074082534237096E-2</v>
      </c>
      <c r="AL1662" s="1">
        <f t="shared" si="258"/>
        <v>8.9669327677613878E-3</v>
      </c>
      <c r="AM1662" s="8" t="s">
        <v>219</v>
      </c>
      <c r="AN1662" s="1" t="s">
        <v>119</v>
      </c>
      <c r="AO1662" s="1" t="s">
        <v>120</v>
      </c>
      <c r="AP1662" s="1" t="s">
        <v>157</v>
      </c>
      <c r="AQ1662" s="1" t="s">
        <v>72</v>
      </c>
      <c r="AR1662" s="1" t="s">
        <v>130</v>
      </c>
      <c r="AS1662" s="1" t="s">
        <v>151</v>
      </c>
      <c r="AT1662" s="8" t="s">
        <v>219</v>
      </c>
      <c r="AU1662" s="8" t="s">
        <v>107</v>
      </c>
    </row>
    <row r="1663" spans="1:47" s="1" customFormat="1" ht="16">
      <c r="A1663" s="8" t="s">
        <v>220</v>
      </c>
      <c r="B1663" s="8" t="s">
        <v>221</v>
      </c>
      <c r="C1663" s="8" t="s">
        <v>66</v>
      </c>
      <c r="D1663" s="11" t="s">
        <v>67</v>
      </c>
      <c r="E1663" s="24">
        <v>60</v>
      </c>
      <c r="F1663" s="13">
        <v>7.1639999999999997</v>
      </c>
      <c r="G1663" s="24">
        <v>2074.5</v>
      </c>
      <c r="H1663" s="8" t="s">
        <v>107</v>
      </c>
      <c r="I1663" s="13">
        <v>-13.736000000000001</v>
      </c>
      <c r="J1663" s="38">
        <v>1.0906464785125447</v>
      </c>
      <c r="K1663" s="103">
        <f t="shared" si="259"/>
        <v>1.1797223512782027</v>
      </c>
      <c r="L1663" s="115"/>
      <c r="M1663" s="1" t="s">
        <v>119</v>
      </c>
      <c r="N1663" s="1" t="s">
        <v>120</v>
      </c>
      <c r="O1663" s="1" t="s">
        <v>157</v>
      </c>
      <c r="P1663" s="1" t="s">
        <v>114</v>
      </c>
      <c r="Q1663" s="1" t="s">
        <v>130</v>
      </c>
      <c r="R1663" s="1" t="s">
        <v>151</v>
      </c>
      <c r="S1663" s="8" t="s">
        <v>221</v>
      </c>
      <c r="T1663" s="8" t="s">
        <v>107</v>
      </c>
      <c r="U1663" s="25">
        <v>0.47499999999999998</v>
      </c>
      <c r="V1663"/>
      <c r="W1663">
        <v>13.3</v>
      </c>
      <c r="X1663" s="70">
        <v>818.19799999999998</v>
      </c>
      <c r="Y1663" s="70">
        <v>504.44940000000003</v>
      </c>
      <c r="Z1663" s="70">
        <f t="shared" si="250"/>
        <v>0.61653707293344651</v>
      </c>
      <c r="AA1663" s="23">
        <f t="shared" si="251"/>
        <v>8.1999430700148395</v>
      </c>
      <c r="AB1663" s="25">
        <v>6.45</v>
      </c>
      <c r="AC1663" s="23">
        <f t="shared" si="252"/>
        <v>0.78659082690293947</v>
      </c>
      <c r="AD1663" s="23">
        <f t="shared" si="253"/>
        <v>1.2713090031030758</v>
      </c>
      <c r="AE1663" s="23">
        <f t="shared" si="254"/>
        <v>0.60387177647396095</v>
      </c>
      <c r="AF1663" s="1">
        <v>995</v>
      </c>
      <c r="AG1663" s="1">
        <f t="shared" si="255"/>
        <v>6.069063080140311E-4</v>
      </c>
      <c r="AH1663" s="7">
        <v>2000</v>
      </c>
      <c r="AI1663" s="1">
        <v>10.257999999999999</v>
      </c>
      <c r="AJ1663" s="1">
        <f t="shared" si="256"/>
        <v>0.11832838916241591</v>
      </c>
      <c r="AK1663" s="1">
        <f t="shared" si="257"/>
        <v>1.3959464548564751E-3</v>
      </c>
      <c r="AL1663" s="1">
        <f t="shared" si="258"/>
        <v>0</v>
      </c>
      <c r="AM1663" s="8" t="s">
        <v>221</v>
      </c>
      <c r="AN1663" s="1" t="s">
        <v>119</v>
      </c>
      <c r="AO1663" s="1" t="s">
        <v>120</v>
      </c>
      <c r="AP1663" s="1" t="s">
        <v>157</v>
      </c>
      <c r="AQ1663" s="1" t="s">
        <v>114</v>
      </c>
      <c r="AR1663" s="1" t="s">
        <v>130</v>
      </c>
      <c r="AS1663" s="1" t="s">
        <v>151</v>
      </c>
      <c r="AT1663" s="8" t="s">
        <v>221</v>
      </c>
      <c r="AU1663" s="8" t="s">
        <v>107</v>
      </c>
    </row>
    <row r="1664" spans="1:47" s="1" customFormat="1" ht="16">
      <c r="A1664" s="8" t="s">
        <v>222</v>
      </c>
      <c r="B1664" s="8" t="s">
        <v>223</v>
      </c>
      <c r="C1664" s="8" t="s">
        <v>66</v>
      </c>
      <c r="D1664" s="11" t="s">
        <v>67</v>
      </c>
      <c r="E1664" s="24">
        <v>56</v>
      </c>
      <c r="F1664" s="13">
        <v>3.8570000000000002</v>
      </c>
      <c r="G1664" s="24">
        <v>2073.6999999999998</v>
      </c>
      <c r="H1664" s="8" t="s">
        <v>107</v>
      </c>
      <c r="I1664" s="13">
        <v>197.73699999999999</v>
      </c>
      <c r="J1664" s="38">
        <v>1.3214108080412568</v>
      </c>
      <c r="K1664" s="103">
        <f t="shared" si="259"/>
        <v>1.4290614840272255</v>
      </c>
      <c r="L1664" s="115">
        <f>K1664-K1665</f>
        <v>0.24979185668846937</v>
      </c>
      <c r="M1664" s="1" t="s">
        <v>69</v>
      </c>
      <c r="N1664" s="1" t="s">
        <v>70</v>
      </c>
      <c r="O1664" s="1" t="s">
        <v>71</v>
      </c>
      <c r="P1664" s="1" t="s">
        <v>72</v>
      </c>
      <c r="Q1664" s="1" t="s">
        <v>224</v>
      </c>
      <c r="R1664" s="1" t="s">
        <v>74</v>
      </c>
      <c r="S1664" s="8" t="s">
        <v>223</v>
      </c>
      <c r="T1664" s="8" t="s">
        <v>107</v>
      </c>
      <c r="U1664" s="25">
        <v>0.222</v>
      </c>
      <c r="V1664"/>
      <c r="W1664">
        <v>13.3</v>
      </c>
      <c r="X1664" s="70">
        <v>818.19799999999998</v>
      </c>
      <c r="Y1664" s="70">
        <v>504.44940000000003</v>
      </c>
      <c r="Z1664" s="70">
        <f t="shared" si="250"/>
        <v>0.61653707293344651</v>
      </c>
      <c r="AA1664" s="23">
        <f t="shared" si="251"/>
        <v>8.1999430700148395</v>
      </c>
      <c r="AB1664" s="25">
        <v>6.2279999999999998</v>
      </c>
      <c r="AC1664" s="23">
        <f t="shared" si="252"/>
        <v>0.75951746820953592</v>
      </c>
      <c r="AD1664" s="23">
        <f t="shared" si="253"/>
        <v>1.3166254126549195</v>
      </c>
      <c r="AE1664" s="23">
        <f t="shared" si="254"/>
        <v>0.29229084160939212</v>
      </c>
      <c r="AF1664" s="1">
        <v>995</v>
      </c>
      <c r="AG1664" s="1">
        <f t="shared" si="255"/>
        <v>2.9375963980843431E-4</v>
      </c>
      <c r="AH1664" s="7">
        <v>2000</v>
      </c>
      <c r="AI1664" s="1">
        <v>10.335000000000001</v>
      </c>
      <c r="AJ1664" s="1">
        <f t="shared" si="256"/>
        <v>5.6847535521709583E-2</v>
      </c>
      <c r="AK1664" s="1">
        <f t="shared" si="257"/>
        <v>8.1238623475944714E-4</v>
      </c>
      <c r="AL1664" s="1">
        <f t="shared" si="258"/>
        <v>1.4200051446131552E-4</v>
      </c>
      <c r="AM1664" s="8" t="s">
        <v>223</v>
      </c>
      <c r="AN1664" s="1" t="s">
        <v>69</v>
      </c>
      <c r="AO1664" s="1" t="s">
        <v>70</v>
      </c>
      <c r="AP1664" s="1" t="s">
        <v>71</v>
      </c>
      <c r="AQ1664" s="1" t="s">
        <v>72</v>
      </c>
      <c r="AR1664" s="1" t="s">
        <v>224</v>
      </c>
      <c r="AS1664" s="1" t="s">
        <v>74</v>
      </c>
      <c r="AT1664" s="8" t="s">
        <v>223</v>
      </c>
      <c r="AU1664" s="8" t="s">
        <v>107</v>
      </c>
    </row>
    <row r="1665" spans="1:47" s="1" customFormat="1" ht="16">
      <c r="A1665" s="8" t="s">
        <v>227</v>
      </c>
      <c r="B1665" s="8" t="s">
        <v>226</v>
      </c>
      <c r="C1665" s="8" t="s">
        <v>66</v>
      </c>
      <c r="D1665" s="8" t="s">
        <v>67</v>
      </c>
      <c r="E1665" s="24">
        <v>56</v>
      </c>
      <c r="F1665" s="13">
        <v>6.2060000000000004</v>
      </c>
      <c r="G1665" s="24">
        <v>2074.3000000000002</v>
      </c>
      <c r="H1665" s="8" t="s">
        <v>107</v>
      </c>
      <c r="I1665" s="13">
        <v>-14.119</v>
      </c>
      <c r="J1665" s="38">
        <v>1.0902275607290151</v>
      </c>
      <c r="K1665" s="103">
        <f t="shared" si="259"/>
        <v>1.1792696273387562</v>
      </c>
      <c r="L1665" s="115"/>
      <c r="M1665" s="1" t="s">
        <v>69</v>
      </c>
      <c r="N1665" s="1" t="s">
        <v>70</v>
      </c>
      <c r="O1665" s="1" t="s">
        <v>71</v>
      </c>
      <c r="P1665" s="1" t="s">
        <v>114</v>
      </c>
      <c r="Q1665" s="1" t="s">
        <v>224</v>
      </c>
      <c r="R1665" s="1" t="s">
        <v>74</v>
      </c>
      <c r="S1665" s="8" t="s">
        <v>226</v>
      </c>
      <c r="T1665" s="8" t="s">
        <v>107</v>
      </c>
      <c r="U1665" s="25">
        <v>0.39100000000000001</v>
      </c>
      <c r="V1665"/>
      <c r="W1665">
        <v>13.3</v>
      </c>
      <c r="X1665" s="70">
        <v>818.19799999999998</v>
      </c>
      <c r="Y1665" s="70">
        <v>504.44940000000003</v>
      </c>
      <c r="Z1665" s="70">
        <f t="shared" si="250"/>
        <v>0.61653707293344651</v>
      </c>
      <c r="AA1665" s="23">
        <f t="shared" si="251"/>
        <v>8.1999430700148395</v>
      </c>
      <c r="AB1665" s="25">
        <v>6.3979999999999997</v>
      </c>
      <c r="AC1665" s="23">
        <f t="shared" si="252"/>
        <v>0.78024931946124121</v>
      </c>
      <c r="AD1665" s="23">
        <f t="shared" si="253"/>
        <v>1.2816416176953487</v>
      </c>
      <c r="AE1665" s="23">
        <f t="shared" si="254"/>
        <v>0.50112187251888141</v>
      </c>
      <c r="AF1665" s="1">
        <v>995</v>
      </c>
      <c r="AG1665" s="1">
        <f t="shared" si="255"/>
        <v>5.0364007288329789E-4</v>
      </c>
      <c r="AH1665" s="7">
        <v>2000</v>
      </c>
      <c r="AI1665" s="1">
        <v>10.673</v>
      </c>
      <c r="AJ1665" s="1">
        <f t="shared" si="256"/>
        <v>9.437647763202435E-2</v>
      </c>
      <c r="AK1665" s="1">
        <f t="shared" si="257"/>
        <v>1.1129531360666181E-3</v>
      </c>
      <c r="AL1665" s="1">
        <f t="shared" si="258"/>
        <v>0</v>
      </c>
      <c r="AM1665" s="8" t="s">
        <v>226</v>
      </c>
      <c r="AN1665" s="1" t="s">
        <v>69</v>
      </c>
      <c r="AO1665" s="1" t="s">
        <v>70</v>
      </c>
      <c r="AP1665" s="1" t="s">
        <v>71</v>
      </c>
      <c r="AQ1665" s="1" t="s">
        <v>114</v>
      </c>
      <c r="AR1665" s="1" t="s">
        <v>224</v>
      </c>
      <c r="AS1665" s="1" t="s">
        <v>74</v>
      </c>
      <c r="AT1665" s="8" t="s">
        <v>226</v>
      </c>
      <c r="AU1665" s="8" t="s">
        <v>107</v>
      </c>
    </row>
    <row r="1666" spans="1:47" s="1" customFormat="1" ht="16">
      <c r="A1666" s="8" t="s">
        <v>225</v>
      </c>
      <c r="B1666" s="8" t="s">
        <v>226</v>
      </c>
      <c r="C1666" s="8" t="s">
        <v>66</v>
      </c>
      <c r="D1666" s="8" t="s">
        <v>67</v>
      </c>
      <c r="E1666" s="24">
        <v>56</v>
      </c>
      <c r="F1666" s="13">
        <v>6.1029999999999998</v>
      </c>
      <c r="G1666" s="24">
        <v>2074.1</v>
      </c>
      <c r="H1666" s="8" t="s">
        <v>107</v>
      </c>
      <c r="I1666" s="13">
        <v>-14.125999999999999</v>
      </c>
      <c r="J1666" s="38">
        <v>1.0902199042351985</v>
      </c>
      <c r="K1666" s="103">
        <f t="shared" si="259"/>
        <v>1.1792613529722809</v>
      </c>
      <c r="L1666" s="115"/>
      <c r="M1666" s="1" t="s">
        <v>69</v>
      </c>
      <c r="N1666" s="1" t="s">
        <v>70</v>
      </c>
      <c r="O1666" s="1" t="s">
        <v>71</v>
      </c>
      <c r="P1666" s="1" t="s">
        <v>114</v>
      </c>
      <c r="Q1666" s="1" t="s">
        <v>224</v>
      </c>
      <c r="R1666" s="1" t="s">
        <v>74</v>
      </c>
      <c r="S1666" s="8" t="s">
        <v>226</v>
      </c>
      <c r="T1666" s="8" t="s">
        <v>107</v>
      </c>
      <c r="U1666" s="25">
        <v>0.39</v>
      </c>
      <c r="V1666"/>
      <c r="W1666">
        <v>13.3</v>
      </c>
      <c r="X1666" s="70">
        <v>818.19799999999998</v>
      </c>
      <c r="Y1666" s="70">
        <v>504.44940000000003</v>
      </c>
      <c r="Z1666" s="70">
        <f t="shared" ref="Z1666:Z1729" si="260">Y1666/X1666</f>
        <v>0.61653707293344651</v>
      </c>
      <c r="AA1666" s="23">
        <f t="shared" ref="AA1666:AA1729" si="261">W1666*Z1666</f>
        <v>8.1999430700148395</v>
      </c>
      <c r="AB1666" s="25">
        <v>6.3979999999999997</v>
      </c>
      <c r="AC1666" s="23">
        <f t="shared" ref="AC1666:AC1729" si="262">AB1666/AA1666</f>
        <v>0.78024931946124121</v>
      </c>
      <c r="AD1666" s="23">
        <f t="shared" ref="AD1666:AD1729" si="263">1/AC1666</f>
        <v>1.2816416176953487</v>
      </c>
      <c r="AE1666" s="23">
        <f t="shared" ref="AE1666:AE1729" si="264">U1666*AD1666</f>
        <v>0.49984023090118601</v>
      </c>
      <c r="AF1666" s="1">
        <v>995</v>
      </c>
      <c r="AG1666" s="1">
        <f t="shared" ref="AG1666:AG1729" si="265">AE1666/AF1666</f>
        <v>5.0235199085546338E-4</v>
      </c>
      <c r="AH1666" s="7">
        <v>2000</v>
      </c>
      <c r="AI1666" s="1">
        <v>10.673</v>
      </c>
      <c r="AJ1666" s="1">
        <f t="shared" ref="AJ1666:AJ1729" si="266">AG1666*AH1666/AI1666</f>
        <v>9.4135105566469285E-2</v>
      </c>
      <c r="AK1666" s="1">
        <f t="shared" si="257"/>
        <v>1.1100989195250305E-3</v>
      </c>
      <c r="AL1666" s="1">
        <f t="shared" si="258"/>
        <v>0</v>
      </c>
      <c r="AM1666" s="8" t="s">
        <v>226</v>
      </c>
      <c r="AN1666" s="1" t="s">
        <v>69</v>
      </c>
      <c r="AO1666" s="1" t="s">
        <v>70</v>
      </c>
      <c r="AP1666" s="1" t="s">
        <v>71</v>
      </c>
      <c r="AQ1666" s="1" t="s">
        <v>114</v>
      </c>
      <c r="AR1666" s="1" t="s">
        <v>224</v>
      </c>
      <c r="AS1666" s="1" t="s">
        <v>74</v>
      </c>
      <c r="AT1666" s="8" t="s">
        <v>226</v>
      </c>
      <c r="AU1666" s="8" t="s">
        <v>107</v>
      </c>
    </row>
    <row r="1667" spans="1:47" s="1" customFormat="1" ht="16">
      <c r="A1667" s="8" t="s">
        <v>228</v>
      </c>
      <c r="B1667" s="8" t="s">
        <v>229</v>
      </c>
      <c r="C1667" s="8" t="s">
        <v>66</v>
      </c>
      <c r="D1667" s="11" t="s">
        <v>67</v>
      </c>
      <c r="E1667" s="24">
        <v>49</v>
      </c>
      <c r="F1667" s="13">
        <v>2.8639999999999999</v>
      </c>
      <c r="G1667" s="24">
        <v>2073.6999999999998</v>
      </c>
      <c r="H1667" s="8" t="s">
        <v>107</v>
      </c>
      <c r="I1667" s="13">
        <v>451.702</v>
      </c>
      <c r="J1667" s="38">
        <v>1.5971243185115422</v>
      </c>
      <c r="K1667" s="103">
        <f t="shared" si="259"/>
        <v>1.7268433340101257</v>
      </c>
      <c r="L1667" s="115">
        <f>K1667-K1668</f>
        <v>0.55162240151193331</v>
      </c>
      <c r="M1667" s="1" t="s">
        <v>119</v>
      </c>
      <c r="N1667" s="1" t="s">
        <v>120</v>
      </c>
      <c r="O1667" s="1" t="s">
        <v>71</v>
      </c>
      <c r="P1667" s="1" t="s">
        <v>72</v>
      </c>
      <c r="Q1667" s="1" t="s">
        <v>224</v>
      </c>
      <c r="R1667" s="1" t="s">
        <v>74</v>
      </c>
      <c r="S1667" s="8" t="s">
        <v>229</v>
      </c>
      <c r="T1667" s="8" t="s">
        <v>107</v>
      </c>
      <c r="U1667" s="25">
        <v>0.159</v>
      </c>
      <c r="V1667"/>
      <c r="W1667">
        <v>13.3</v>
      </c>
      <c r="X1667" s="70">
        <v>818.19799999999998</v>
      </c>
      <c r="Y1667" s="70">
        <v>504.44940000000003</v>
      </c>
      <c r="Z1667" s="70">
        <f t="shared" si="260"/>
        <v>0.61653707293344651</v>
      </c>
      <c r="AA1667" s="23">
        <f t="shared" si="261"/>
        <v>8.1999430700148395</v>
      </c>
      <c r="AB1667" s="25">
        <v>5.9139999999999997</v>
      </c>
      <c r="AC1667" s="23">
        <f t="shared" si="262"/>
        <v>0.72122451942697419</v>
      </c>
      <c r="AD1667" s="23">
        <f t="shared" si="263"/>
        <v>1.3865307862723772</v>
      </c>
      <c r="AE1667" s="23">
        <f t="shared" si="264"/>
        <v>0.22045839501730799</v>
      </c>
      <c r="AF1667" s="1">
        <v>995</v>
      </c>
      <c r="AG1667" s="1">
        <f t="shared" si="265"/>
        <v>2.2156622614804823E-4</v>
      </c>
      <c r="AH1667" s="7">
        <v>2000</v>
      </c>
      <c r="AI1667" s="1">
        <v>10.311</v>
      </c>
      <c r="AJ1667" s="1">
        <f t="shared" si="266"/>
        <v>4.2976670768702978E-2</v>
      </c>
      <c r="AK1667" s="1">
        <f t="shared" ref="AK1667:AK1730" si="267">AJ1667*(K1667/100)</f>
        <v>7.4213977434882557E-4</v>
      </c>
      <c r="AL1667" s="1">
        <f t="shared" ref="AL1667:AL1730" si="268">AJ1667*(L1667/100)</f>
        <v>2.3706894338419642E-4</v>
      </c>
      <c r="AM1667" s="8" t="s">
        <v>229</v>
      </c>
      <c r="AN1667" s="1" t="s">
        <v>119</v>
      </c>
      <c r="AO1667" s="1" t="s">
        <v>120</v>
      </c>
      <c r="AP1667" s="1" t="s">
        <v>71</v>
      </c>
      <c r="AQ1667" s="1" t="s">
        <v>72</v>
      </c>
      <c r="AR1667" s="1" t="s">
        <v>224</v>
      </c>
      <c r="AS1667" s="1" t="s">
        <v>74</v>
      </c>
      <c r="AT1667" s="8" t="s">
        <v>229</v>
      </c>
      <c r="AU1667" s="8" t="s">
        <v>107</v>
      </c>
    </row>
    <row r="1668" spans="1:47" s="1" customFormat="1" ht="16">
      <c r="A1668" s="8" t="s">
        <v>230</v>
      </c>
      <c r="B1668" s="8" t="s">
        <v>231</v>
      </c>
      <c r="C1668" s="8" t="s">
        <v>66</v>
      </c>
      <c r="D1668" s="11" t="s">
        <v>67</v>
      </c>
      <c r="E1668" s="24">
        <v>60</v>
      </c>
      <c r="F1668" s="13">
        <v>7.1219999999999999</v>
      </c>
      <c r="G1668" s="24">
        <v>2074.3000000000002</v>
      </c>
      <c r="H1668" s="8" t="s">
        <v>107</v>
      </c>
      <c r="I1668" s="13">
        <v>-17.544</v>
      </c>
      <c r="J1668" s="38">
        <v>1.0864812060798381</v>
      </c>
      <c r="K1668" s="103">
        <f t="shared" si="259"/>
        <v>1.1752209324981924</v>
      </c>
      <c r="L1668" s="115"/>
      <c r="M1668" s="1" t="s">
        <v>119</v>
      </c>
      <c r="N1668" s="1" t="s">
        <v>120</v>
      </c>
      <c r="O1668" s="1" t="s">
        <v>71</v>
      </c>
      <c r="P1668" s="1" t="s">
        <v>114</v>
      </c>
      <c r="Q1668" s="1" t="s">
        <v>224</v>
      </c>
      <c r="R1668" s="1" t="s">
        <v>74</v>
      </c>
      <c r="S1668" s="8" t="s">
        <v>231</v>
      </c>
      <c r="T1668" s="8" t="s">
        <v>107</v>
      </c>
      <c r="U1668" s="25">
        <v>0.52800000000000002</v>
      </c>
      <c r="V1668"/>
      <c r="W1668">
        <v>13.3</v>
      </c>
      <c r="X1668" s="70">
        <v>818.19799999999998</v>
      </c>
      <c r="Y1668" s="70">
        <v>504.44940000000003</v>
      </c>
      <c r="Z1668" s="70">
        <f t="shared" si="260"/>
        <v>0.61653707293344651</v>
      </c>
      <c r="AA1668" s="23">
        <f t="shared" si="261"/>
        <v>8.1999430700148395</v>
      </c>
      <c r="AB1668" s="25">
        <v>6.0270000000000001</v>
      </c>
      <c r="AC1668" s="23">
        <f t="shared" si="262"/>
        <v>0.73500510290604892</v>
      </c>
      <c r="AD1668" s="23">
        <f t="shared" si="263"/>
        <v>1.3605347718624257</v>
      </c>
      <c r="AE1668" s="23">
        <f t="shared" si="264"/>
        <v>0.71836235954336081</v>
      </c>
      <c r="AF1668" s="1">
        <v>995</v>
      </c>
      <c r="AG1668" s="1">
        <f t="shared" si="265"/>
        <v>7.2197222064659375E-4</v>
      </c>
      <c r="AH1668" s="7">
        <v>2000</v>
      </c>
      <c r="AI1668" s="1">
        <v>10.205</v>
      </c>
      <c r="AJ1668" s="1">
        <f t="shared" si="266"/>
        <v>0.1414938208028601</v>
      </c>
      <c r="AK1668" s="1">
        <f t="shared" si="267"/>
        <v>1.6628650002666937E-3</v>
      </c>
      <c r="AL1668" s="1">
        <f t="shared" si="268"/>
        <v>0</v>
      </c>
      <c r="AM1668" s="8" t="s">
        <v>231</v>
      </c>
      <c r="AN1668" s="1" t="s">
        <v>119</v>
      </c>
      <c r="AO1668" s="1" t="s">
        <v>120</v>
      </c>
      <c r="AP1668" s="1" t="s">
        <v>71</v>
      </c>
      <c r="AQ1668" s="1" t="s">
        <v>114</v>
      </c>
      <c r="AR1668" s="1" t="s">
        <v>224</v>
      </c>
      <c r="AS1668" s="1" t="s">
        <v>74</v>
      </c>
      <c r="AT1668" s="8" t="s">
        <v>231</v>
      </c>
      <c r="AU1668" s="8" t="s">
        <v>107</v>
      </c>
    </row>
    <row r="1669" spans="1:47" s="1" customFormat="1" ht="16">
      <c r="A1669" s="8" t="s">
        <v>64</v>
      </c>
      <c r="B1669" s="8" t="s">
        <v>65</v>
      </c>
      <c r="C1669" s="8" t="s">
        <v>66</v>
      </c>
      <c r="D1669" s="11" t="s">
        <v>67</v>
      </c>
      <c r="E1669" s="24">
        <v>80</v>
      </c>
      <c r="F1669" s="13">
        <v>5.9210000000000003</v>
      </c>
      <c r="G1669" s="24">
        <v>2432.1</v>
      </c>
      <c r="H1669" s="8" t="s">
        <v>108</v>
      </c>
      <c r="I1669" s="13">
        <v>3431.0369999999998</v>
      </c>
      <c r="J1669" s="38">
        <v>4.7201924391869357</v>
      </c>
      <c r="K1669" s="103">
        <f t="shared" ref="K1669:K1732" si="269">((J1669*13.003355)/(((100-J1669)*12.0107)+(J1669*13.003355)))*100</f>
        <v>5.0904463469843968</v>
      </c>
      <c r="L1669" s="115">
        <f>K1669-K1671</f>
        <v>3.89564817558874</v>
      </c>
      <c r="M1669" s="1" t="s">
        <v>69</v>
      </c>
      <c r="N1669" s="1" t="s">
        <v>70</v>
      </c>
      <c r="O1669" s="1" t="s">
        <v>71</v>
      </c>
      <c r="P1669" s="1" t="s">
        <v>72</v>
      </c>
      <c r="Q1669" s="1" t="s">
        <v>73</v>
      </c>
      <c r="R1669" s="1" t="s">
        <v>74</v>
      </c>
      <c r="S1669" s="8" t="s">
        <v>65</v>
      </c>
      <c r="T1669" s="8" t="s">
        <v>108</v>
      </c>
      <c r="U1669" s="25">
        <v>0.31900000000000001</v>
      </c>
      <c r="V1669"/>
      <c r="W1669">
        <v>13.3</v>
      </c>
      <c r="X1669" s="70">
        <v>818.19799999999998</v>
      </c>
      <c r="Y1669" s="70">
        <v>504.44940000000003</v>
      </c>
      <c r="Z1669" s="70">
        <f t="shared" si="260"/>
        <v>0.61653707293344651</v>
      </c>
      <c r="AA1669" s="23">
        <f t="shared" si="261"/>
        <v>8.1999430700148395</v>
      </c>
      <c r="AB1669" s="25">
        <v>6.6559999999999997</v>
      </c>
      <c r="AC1669" s="23">
        <f t="shared" si="262"/>
        <v>0.81171295253735887</v>
      </c>
      <c r="AD1669" s="23">
        <f t="shared" si="263"/>
        <v>1.2319626006632871</v>
      </c>
      <c r="AE1669" s="23">
        <f t="shared" si="264"/>
        <v>0.39299606961158862</v>
      </c>
      <c r="AF1669" s="1">
        <v>995</v>
      </c>
      <c r="AG1669" s="1">
        <f t="shared" si="265"/>
        <v>3.9497092423275236E-4</v>
      </c>
      <c r="AH1669" s="7">
        <v>2000</v>
      </c>
      <c r="AI1669" s="1">
        <v>10.116</v>
      </c>
      <c r="AJ1669" s="1">
        <f t="shared" si="266"/>
        <v>7.8088359872034871E-2</v>
      </c>
      <c r="AK1669" s="1">
        <f t="shared" si="267"/>
        <v>3.9750460625260289E-3</v>
      </c>
      <c r="AL1669" s="1">
        <f t="shared" si="268"/>
        <v>3.0420477667020963E-3</v>
      </c>
      <c r="AM1669" s="8" t="s">
        <v>65</v>
      </c>
      <c r="AN1669" s="1" t="s">
        <v>69</v>
      </c>
      <c r="AO1669" s="1" t="s">
        <v>70</v>
      </c>
      <c r="AP1669" s="1" t="s">
        <v>71</v>
      </c>
      <c r="AQ1669" s="1" t="s">
        <v>72</v>
      </c>
      <c r="AR1669" s="1" t="s">
        <v>73</v>
      </c>
      <c r="AS1669" s="1" t="s">
        <v>74</v>
      </c>
      <c r="AT1669" s="8" t="s">
        <v>65</v>
      </c>
      <c r="AU1669" s="8" t="s">
        <v>108</v>
      </c>
    </row>
    <row r="1670" spans="1:47" s="1" customFormat="1" ht="16">
      <c r="A1670" s="8" t="s">
        <v>75</v>
      </c>
      <c r="B1670" s="8" t="s">
        <v>65</v>
      </c>
      <c r="C1670" s="8" t="s">
        <v>66</v>
      </c>
      <c r="D1670" s="11" t="s">
        <v>67</v>
      </c>
      <c r="E1670" s="24">
        <v>77</v>
      </c>
      <c r="F1670" s="13">
        <v>5.556</v>
      </c>
      <c r="G1670" s="24">
        <v>2431.6999999999998</v>
      </c>
      <c r="H1670" s="8" t="s">
        <v>108</v>
      </c>
      <c r="I1670" s="13">
        <v>3364.4450000000002</v>
      </c>
      <c r="J1670" s="38">
        <v>4.6525552664521506</v>
      </c>
      <c r="K1670" s="103">
        <f t="shared" si="269"/>
        <v>5.0177830920122286</v>
      </c>
      <c r="L1670" s="115">
        <f>K1670-K1672</f>
        <v>3.8242245193189088</v>
      </c>
      <c r="M1670" s="1" t="s">
        <v>69</v>
      </c>
      <c r="N1670" s="1" t="s">
        <v>70</v>
      </c>
      <c r="O1670" s="1" t="s">
        <v>71</v>
      </c>
      <c r="P1670" s="1" t="s">
        <v>72</v>
      </c>
      <c r="Q1670" s="1" t="s">
        <v>73</v>
      </c>
      <c r="R1670" s="1" t="s">
        <v>74</v>
      </c>
      <c r="S1670" s="8" t="s">
        <v>65</v>
      </c>
      <c r="T1670" s="8" t="s">
        <v>108</v>
      </c>
      <c r="U1670" s="25">
        <v>0.33</v>
      </c>
      <c r="V1670"/>
      <c r="W1670">
        <v>13.3</v>
      </c>
      <c r="X1670" s="70">
        <v>818.19799999999998</v>
      </c>
      <c r="Y1670" s="70">
        <v>504.44940000000003</v>
      </c>
      <c r="Z1670" s="70">
        <f t="shared" si="260"/>
        <v>0.61653707293344651</v>
      </c>
      <c r="AA1670" s="23">
        <f t="shared" si="261"/>
        <v>8.1999430700148395</v>
      </c>
      <c r="AB1670" s="25">
        <v>6.6559999999999997</v>
      </c>
      <c r="AC1670" s="23">
        <f t="shared" si="262"/>
        <v>0.81171295253735887</v>
      </c>
      <c r="AD1670" s="23">
        <f t="shared" si="263"/>
        <v>1.2319626006632871</v>
      </c>
      <c r="AE1670" s="23">
        <f t="shared" si="264"/>
        <v>0.40654765821888478</v>
      </c>
      <c r="AF1670" s="1">
        <v>995</v>
      </c>
      <c r="AG1670" s="1">
        <f t="shared" si="265"/>
        <v>4.0859061127526106E-4</v>
      </c>
      <c r="AH1670" s="7">
        <v>2000</v>
      </c>
      <c r="AI1670" s="1">
        <v>10.116</v>
      </c>
      <c r="AJ1670" s="1">
        <f t="shared" si="266"/>
        <v>8.0781061936587795E-2</v>
      </c>
      <c r="AK1670" s="1">
        <f t="shared" si="267"/>
        <v>4.0534184674020281E-3</v>
      </c>
      <c r="AL1670" s="1">
        <f t="shared" si="268"/>
        <v>3.0892491775451848E-3</v>
      </c>
      <c r="AM1670" s="8" t="s">
        <v>65</v>
      </c>
      <c r="AN1670" s="1" t="s">
        <v>69</v>
      </c>
      <c r="AO1670" s="1" t="s">
        <v>70</v>
      </c>
      <c r="AP1670" s="1" t="s">
        <v>71</v>
      </c>
      <c r="AQ1670" s="1" t="s">
        <v>72</v>
      </c>
      <c r="AR1670" s="1" t="s">
        <v>73</v>
      </c>
      <c r="AS1670" s="1" t="s">
        <v>74</v>
      </c>
      <c r="AT1670" s="8" t="s">
        <v>65</v>
      </c>
      <c r="AU1670" s="8" t="s">
        <v>108</v>
      </c>
    </row>
    <row r="1671" spans="1:47" s="1" customFormat="1" ht="16">
      <c r="A1671" s="8" t="s">
        <v>112</v>
      </c>
      <c r="B1671" s="8" t="s">
        <v>113</v>
      </c>
      <c r="C1671" s="8" t="s">
        <v>66</v>
      </c>
      <c r="D1671" s="11" t="s">
        <v>67</v>
      </c>
      <c r="E1671" s="24">
        <v>63</v>
      </c>
      <c r="F1671" s="13">
        <v>2.2850000000000001</v>
      </c>
      <c r="G1671" s="24">
        <v>2432.1</v>
      </c>
      <c r="H1671" s="8" t="s">
        <v>108</v>
      </c>
      <c r="I1671" s="13">
        <v>-0.98</v>
      </c>
      <c r="J1671" s="38">
        <v>1.1045967107232537</v>
      </c>
      <c r="K1671" s="103">
        <f t="shared" si="269"/>
        <v>1.1947981713956568</v>
      </c>
      <c r="L1671" s="115"/>
      <c r="M1671" s="1" t="s">
        <v>69</v>
      </c>
      <c r="N1671" s="1" t="s">
        <v>70</v>
      </c>
      <c r="O1671" s="1" t="s">
        <v>71</v>
      </c>
      <c r="P1671" s="1" t="s">
        <v>114</v>
      </c>
      <c r="Q1671" s="1" t="s">
        <v>73</v>
      </c>
      <c r="R1671" s="1" t="s">
        <v>74</v>
      </c>
      <c r="S1671" s="8" t="s">
        <v>113</v>
      </c>
      <c r="T1671" s="8" t="s">
        <v>108</v>
      </c>
      <c r="U1671" s="25">
        <v>0.16300000000000001</v>
      </c>
      <c r="V1671"/>
      <c r="W1671">
        <v>13.3</v>
      </c>
      <c r="X1671" s="70">
        <v>818.19799999999998</v>
      </c>
      <c r="Y1671" s="70">
        <v>504.44940000000003</v>
      </c>
      <c r="Z1671" s="70">
        <f t="shared" si="260"/>
        <v>0.61653707293344651</v>
      </c>
      <c r="AA1671" s="23">
        <f t="shared" si="261"/>
        <v>8.1999430700148395</v>
      </c>
      <c r="AB1671" s="25">
        <v>6.609</v>
      </c>
      <c r="AC1671" s="23">
        <f t="shared" si="262"/>
        <v>0.80598120542659324</v>
      </c>
      <c r="AD1671" s="23">
        <f t="shared" si="263"/>
        <v>1.2407237206861612</v>
      </c>
      <c r="AE1671" s="23">
        <f t="shared" si="264"/>
        <v>0.20223796647184428</v>
      </c>
      <c r="AF1671" s="1">
        <v>995</v>
      </c>
      <c r="AG1671" s="1">
        <f t="shared" si="265"/>
        <v>2.03254237660145E-4</v>
      </c>
      <c r="AH1671" s="7">
        <v>2000</v>
      </c>
      <c r="AI1671" s="1">
        <v>10.411</v>
      </c>
      <c r="AJ1671" s="1">
        <f t="shared" si="266"/>
        <v>3.9046054684496206E-2</v>
      </c>
      <c r="AK1671" s="1">
        <f t="shared" si="267"/>
        <v>4.6652154737250882E-4</v>
      </c>
      <c r="AL1671" s="1">
        <f t="shared" si="268"/>
        <v>0</v>
      </c>
      <c r="AM1671" s="8" t="s">
        <v>113</v>
      </c>
      <c r="AN1671" s="1" t="s">
        <v>69</v>
      </c>
      <c r="AO1671" s="1" t="s">
        <v>70</v>
      </c>
      <c r="AP1671" s="1" t="s">
        <v>71</v>
      </c>
      <c r="AQ1671" s="1" t="s">
        <v>114</v>
      </c>
      <c r="AR1671" s="1" t="s">
        <v>73</v>
      </c>
      <c r="AS1671" s="1" t="s">
        <v>74</v>
      </c>
      <c r="AT1671" s="8" t="s">
        <v>113</v>
      </c>
      <c r="AU1671" s="8" t="s">
        <v>108</v>
      </c>
    </row>
    <row r="1672" spans="1:47" s="1" customFormat="1" ht="16">
      <c r="A1672" s="8" t="s">
        <v>115</v>
      </c>
      <c r="B1672" s="8" t="s">
        <v>113</v>
      </c>
      <c r="C1672" s="8" t="s">
        <v>66</v>
      </c>
      <c r="D1672" s="11" t="s">
        <v>67</v>
      </c>
      <c r="E1672" s="24">
        <v>64</v>
      </c>
      <c r="F1672" s="13">
        <v>2.633</v>
      </c>
      <c r="G1672" s="24">
        <v>2431.9</v>
      </c>
      <c r="H1672" s="8" t="s">
        <v>108</v>
      </c>
      <c r="I1672" s="13">
        <v>-2.0289999999999999</v>
      </c>
      <c r="J1672" s="38">
        <v>1.1034496505680564</v>
      </c>
      <c r="K1672" s="103">
        <f t="shared" si="269"/>
        <v>1.1935585726933196</v>
      </c>
      <c r="L1672" s="115"/>
      <c r="M1672" s="1" t="s">
        <v>69</v>
      </c>
      <c r="N1672" s="1" t="s">
        <v>70</v>
      </c>
      <c r="O1672" s="1" t="s">
        <v>71</v>
      </c>
      <c r="P1672" s="1" t="s">
        <v>114</v>
      </c>
      <c r="Q1672" s="1" t="s">
        <v>73</v>
      </c>
      <c r="R1672" s="1" t="s">
        <v>74</v>
      </c>
      <c r="S1672" s="8" t="s">
        <v>113</v>
      </c>
      <c r="T1672" s="8" t="s">
        <v>108</v>
      </c>
      <c r="U1672" s="25">
        <v>0.185</v>
      </c>
      <c r="V1672"/>
      <c r="W1672">
        <v>13.3</v>
      </c>
      <c r="X1672" s="70">
        <v>818.19799999999998</v>
      </c>
      <c r="Y1672" s="70">
        <v>504.44940000000003</v>
      </c>
      <c r="Z1672" s="70">
        <f t="shared" si="260"/>
        <v>0.61653707293344651</v>
      </c>
      <c r="AA1672" s="23">
        <f t="shared" si="261"/>
        <v>8.1999430700148395</v>
      </c>
      <c r="AB1672" s="25">
        <v>6.609</v>
      </c>
      <c r="AC1672" s="23">
        <f t="shared" si="262"/>
        <v>0.80598120542659324</v>
      </c>
      <c r="AD1672" s="23">
        <f t="shared" si="263"/>
        <v>1.2407237206861612</v>
      </c>
      <c r="AE1672" s="23">
        <f t="shared" si="264"/>
        <v>0.22953388832693983</v>
      </c>
      <c r="AF1672" s="1">
        <v>995</v>
      </c>
      <c r="AG1672" s="1">
        <f t="shared" si="265"/>
        <v>2.3068732495169832E-4</v>
      </c>
      <c r="AH1672" s="7">
        <v>2000</v>
      </c>
      <c r="AI1672" s="1">
        <v>10.411</v>
      </c>
      <c r="AJ1672" s="1">
        <f t="shared" si="266"/>
        <v>4.4316074335164414E-2</v>
      </c>
      <c r="AK1672" s="1">
        <f t="shared" si="267"/>
        <v>5.2893830430849893E-4</v>
      </c>
      <c r="AL1672" s="1">
        <f t="shared" si="268"/>
        <v>0</v>
      </c>
      <c r="AM1672" s="8" t="s">
        <v>113</v>
      </c>
      <c r="AN1672" s="1" t="s">
        <v>69</v>
      </c>
      <c r="AO1672" s="1" t="s">
        <v>70</v>
      </c>
      <c r="AP1672" s="1" t="s">
        <v>71</v>
      </c>
      <c r="AQ1672" s="1" t="s">
        <v>114</v>
      </c>
      <c r="AR1672" s="1" t="s">
        <v>73</v>
      </c>
      <c r="AS1672" s="1" t="s">
        <v>74</v>
      </c>
      <c r="AT1672" s="8" t="s">
        <v>113</v>
      </c>
      <c r="AU1672" s="8" t="s">
        <v>108</v>
      </c>
    </row>
    <row r="1673" spans="1:47" s="1" customFormat="1" ht="16">
      <c r="A1673" s="8" t="s">
        <v>116</v>
      </c>
      <c r="B1673" s="8" t="s">
        <v>117</v>
      </c>
      <c r="C1673" s="8" t="s">
        <v>66</v>
      </c>
      <c r="D1673" s="11" t="s">
        <v>67</v>
      </c>
      <c r="E1673" s="24">
        <v>76</v>
      </c>
      <c r="F1673" s="13">
        <v>30.564</v>
      </c>
      <c r="G1673" s="24">
        <v>2434</v>
      </c>
      <c r="H1673" s="8" t="s">
        <v>108</v>
      </c>
      <c r="I1673" s="13">
        <v>1926.385</v>
      </c>
      <c r="J1673" s="38">
        <v>3.1681317243133611</v>
      </c>
      <c r="K1673" s="103">
        <f t="shared" si="269"/>
        <v>3.4210125455967284</v>
      </c>
      <c r="L1673" s="115">
        <f>K1673-K1674</f>
        <v>2.2463933306613155</v>
      </c>
      <c r="M1673" s="1" t="s">
        <v>119</v>
      </c>
      <c r="N1673" s="1" t="s">
        <v>120</v>
      </c>
      <c r="O1673" s="1" t="s">
        <v>71</v>
      </c>
      <c r="P1673" s="1" t="s">
        <v>72</v>
      </c>
      <c r="Q1673" s="1" t="s">
        <v>73</v>
      </c>
      <c r="R1673" s="1" t="s">
        <v>74</v>
      </c>
      <c r="S1673" s="8" t="s">
        <v>117</v>
      </c>
      <c r="T1673" s="8" t="s">
        <v>108</v>
      </c>
      <c r="U1673" s="25">
        <v>1.706</v>
      </c>
      <c r="V1673"/>
      <c r="W1673">
        <v>13.3</v>
      </c>
      <c r="X1673" s="70">
        <v>818.19799999999998</v>
      </c>
      <c r="Y1673" s="70">
        <v>504.44940000000003</v>
      </c>
      <c r="Z1673" s="70">
        <f t="shared" si="260"/>
        <v>0.61653707293344651</v>
      </c>
      <c r="AA1673" s="23">
        <f t="shared" si="261"/>
        <v>8.1999430700148395</v>
      </c>
      <c r="AB1673" s="25">
        <v>7.4029999999999996</v>
      </c>
      <c r="AC1673" s="23">
        <f t="shared" si="262"/>
        <v>0.90281114597867596</v>
      </c>
      <c r="AD1673" s="23">
        <f t="shared" si="263"/>
        <v>1.1076513670153776</v>
      </c>
      <c r="AE1673" s="23">
        <f t="shared" si="264"/>
        <v>1.8896532321282342</v>
      </c>
      <c r="AF1673" s="1">
        <v>995</v>
      </c>
      <c r="AG1673" s="1">
        <f t="shared" si="265"/>
        <v>1.8991489770133008E-3</v>
      </c>
      <c r="AH1673" s="7">
        <v>2000</v>
      </c>
      <c r="AI1673" s="1">
        <v>10.256</v>
      </c>
      <c r="AJ1673" s="1">
        <f t="shared" si="266"/>
        <v>0.37034886447217252</v>
      </c>
      <c r="AK1673" s="1">
        <f t="shared" si="267"/>
        <v>1.2669681116068048E-2</v>
      </c>
      <c r="AL1673" s="1">
        <f t="shared" si="268"/>
        <v>8.3194921916827976E-3</v>
      </c>
      <c r="AM1673" s="8" t="s">
        <v>117</v>
      </c>
      <c r="AN1673" s="1" t="s">
        <v>119</v>
      </c>
      <c r="AO1673" s="1" t="s">
        <v>120</v>
      </c>
      <c r="AP1673" s="1" t="s">
        <v>71</v>
      </c>
      <c r="AQ1673" s="1" t="s">
        <v>72</v>
      </c>
      <c r="AR1673" s="1" t="s">
        <v>73</v>
      </c>
      <c r="AS1673" s="1" t="s">
        <v>74</v>
      </c>
      <c r="AT1673" s="8" t="s">
        <v>117</v>
      </c>
      <c r="AU1673" s="8" t="s">
        <v>108</v>
      </c>
    </row>
    <row r="1674" spans="1:47" s="1" customFormat="1" ht="16">
      <c r="A1674" s="8" t="s">
        <v>126</v>
      </c>
      <c r="B1674" s="8" t="s">
        <v>127</v>
      </c>
      <c r="C1674" s="8" t="s">
        <v>66</v>
      </c>
      <c r="D1674" s="11" t="s">
        <v>67</v>
      </c>
      <c r="E1674" s="24">
        <v>78</v>
      </c>
      <c r="F1674" s="13">
        <v>8.5410000000000004</v>
      </c>
      <c r="G1674" s="24">
        <v>2432.8000000000002</v>
      </c>
      <c r="H1674" s="8" t="s">
        <v>108</v>
      </c>
      <c r="I1674" s="13">
        <v>-18.053000000000001</v>
      </c>
      <c r="J1674" s="38">
        <v>1.0859244243346806</v>
      </c>
      <c r="K1674" s="103">
        <f t="shared" si="269"/>
        <v>1.1746192149354127</v>
      </c>
      <c r="L1674" s="115"/>
      <c r="M1674" s="1" t="s">
        <v>119</v>
      </c>
      <c r="N1674" s="1" t="s">
        <v>120</v>
      </c>
      <c r="O1674" s="1" t="s">
        <v>71</v>
      </c>
      <c r="P1674" s="1" t="s">
        <v>114</v>
      </c>
      <c r="Q1674" s="1" t="s">
        <v>73</v>
      </c>
      <c r="R1674" s="1" t="s">
        <v>74</v>
      </c>
      <c r="S1674" s="8" t="s">
        <v>127</v>
      </c>
      <c r="T1674" s="8" t="s">
        <v>108</v>
      </c>
      <c r="U1674" s="25">
        <v>0.51500000000000001</v>
      </c>
      <c r="V1674"/>
      <c r="W1674">
        <v>13.3</v>
      </c>
      <c r="X1674" s="70">
        <v>818.19799999999998</v>
      </c>
      <c r="Y1674" s="70">
        <v>504.44940000000003</v>
      </c>
      <c r="Z1674" s="70">
        <f t="shared" si="260"/>
        <v>0.61653707293344651</v>
      </c>
      <c r="AA1674" s="23">
        <f t="shared" si="261"/>
        <v>8.1999430700148395</v>
      </c>
      <c r="AB1674" s="25">
        <v>6.4210000000000003</v>
      </c>
      <c r="AC1674" s="23">
        <f t="shared" si="262"/>
        <v>0.78305421698353084</v>
      </c>
      <c r="AD1674" s="23">
        <f t="shared" si="263"/>
        <v>1.277050781811998</v>
      </c>
      <c r="AE1674" s="23">
        <f t="shared" si="264"/>
        <v>0.65768115263317906</v>
      </c>
      <c r="AF1674" s="1">
        <v>995</v>
      </c>
      <c r="AG1674" s="1">
        <f t="shared" si="265"/>
        <v>6.6098608304842113E-4</v>
      </c>
      <c r="AH1674" s="7">
        <v>2000</v>
      </c>
      <c r="AI1674" s="1">
        <v>10.188000000000001</v>
      </c>
      <c r="AJ1674" s="1">
        <f t="shared" si="266"/>
        <v>0.12975777052383608</v>
      </c>
      <c r="AK1674" s="1">
        <f t="shared" si="267"/>
        <v>1.5241597054447777E-3</v>
      </c>
      <c r="AL1674" s="1">
        <f t="shared" si="268"/>
        <v>0</v>
      </c>
      <c r="AM1674" s="8" t="s">
        <v>127</v>
      </c>
      <c r="AN1674" s="1" t="s">
        <v>119</v>
      </c>
      <c r="AO1674" s="1" t="s">
        <v>120</v>
      </c>
      <c r="AP1674" s="1" t="s">
        <v>71</v>
      </c>
      <c r="AQ1674" s="1" t="s">
        <v>114</v>
      </c>
      <c r="AR1674" s="1" t="s">
        <v>73</v>
      </c>
      <c r="AS1674" s="1" t="s">
        <v>74</v>
      </c>
      <c r="AT1674" s="8" t="s">
        <v>127</v>
      </c>
      <c r="AU1674" s="8" t="s">
        <v>108</v>
      </c>
    </row>
    <row r="1675" spans="1:47" s="1" customFormat="1" ht="16">
      <c r="A1675" s="8" t="s">
        <v>128</v>
      </c>
      <c r="B1675" s="8" t="s">
        <v>129</v>
      </c>
      <c r="C1675" s="8" t="s">
        <v>66</v>
      </c>
      <c r="D1675" s="11" t="s">
        <v>67</v>
      </c>
      <c r="E1675" s="24">
        <v>69</v>
      </c>
      <c r="F1675" s="13">
        <v>3.8180000000000001</v>
      </c>
      <c r="G1675" s="24">
        <v>2431.3000000000002</v>
      </c>
      <c r="H1675" s="8" t="s">
        <v>108</v>
      </c>
      <c r="I1675" s="13">
        <v>4234.9859999999999</v>
      </c>
      <c r="J1675" s="38">
        <v>5.5292514225682199</v>
      </c>
      <c r="K1675" s="103">
        <f t="shared" si="269"/>
        <v>5.9589991570800462</v>
      </c>
      <c r="L1675" s="115">
        <f>K1675-K1676</f>
        <v>4.7777673619599312</v>
      </c>
      <c r="M1675" s="1" t="s">
        <v>69</v>
      </c>
      <c r="N1675" s="1" t="s">
        <v>70</v>
      </c>
      <c r="O1675" s="1" t="s">
        <v>71</v>
      </c>
      <c r="P1675" s="1" t="s">
        <v>72</v>
      </c>
      <c r="Q1675" s="1" t="s">
        <v>130</v>
      </c>
      <c r="R1675" s="1" t="s">
        <v>131</v>
      </c>
      <c r="S1675" s="8" t="s">
        <v>129</v>
      </c>
      <c r="T1675" s="8" t="s">
        <v>108</v>
      </c>
      <c r="U1675" s="25">
        <v>0.247</v>
      </c>
      <c r="V1675"/>
      <c r="W1675">
        <v>13.3</v>
      </c>
      <c r="X1675" s="70">
        <v>818.19799999999998</v>
      </c>
      <c r="Y1675" s="70">
        <v>504.44940000000003</v>
      </c>
      <c r="Z1675" s="70">
        <f t="shared" si="260"/>
        <v>0.61653707293344651</v>
      </c>
      <c r="AA1675" s="23">
        <f t="shared" si="261"/>
        <v>8.1999430700148395</v>
      </c>
      <c r="AB1675" s="25">
        <v>4.9630000000000001</v>
      </c>
      <c r="AC1675" s="23">
        <f t="shared" si="262"/>
        <v>0.60524810448361055</v>
      </c>
      <c r="AD1675" s="23">
        <f t="shared" si="263"/>
        <v>1.652215005040266</v>
      </c>
      <c r="AE1675" s="23">
        <f t="shared" si="264"/>
        <v>0.40809710624494572</v>
      </c>
      <c r="AF1675" s="1">
        <v>995</v>
      </c>
      <c r="AG1675" s="1">
        <f t="shared" si="265"/>
        <v>4.1014784547230727E-4</v>
      </c>
      <c r="AH1675" s="7">
        <v>2000</v>
      </c>
      <c r="AI1675" s="1">
        <v>10.321999999999999</v>
      </c>
      <c r="AJ1675" s="1">
        <f t="shared" si="266"/>
        <v>7.9470615282369178E-2</v>
      </c>
      <c r="AK1675" s="1">
        <f t="shared" si="267"/>
        <v>4.7356532948027059E-3</v>
      </c>
      <c r="AL1675" s="1">
        <f t="shared" si="268"/>
        <v>3.7969211193097756E-3</v>
      </c>
      <c r="AM1675" s="8" t="s">
        <v>129</v>
      </c>
      <c r="AN1675" s="1" t="s">
        <v>69</v>
      </c>
      <c r="AO1675" s="1" t="s">
        <v>70</v>
      </c>
      <c r="AP1675" s="1" t="s">
        <v>71</v>
      </c>
      <c r="AQ1675" s="1" t="s">
        <v>72</v>
      </c>
      <c r="AR1675" s="1" t="s">
        <v>130</v>
      </c>
      <c r="AS1675" s="1" t="s">
        <v>131</v>
      </c>
      <c r="AT1675" s="8" t="s">
        <v>129</v>
      </c>
      <c r="AU1675" s="8" t="s">
        <v>108</v>
      </c>
    </row>
    <row r="1676" spans="1:47" s="1" customFormat="1" ht="16">
      <c r="A1676" s="8" t="s">
        <v>132</v>
      </c>
      <c r="B1676" s="8" t="s">
        <v>133</v>
      </c>
      <c r="C1676" s="8" t="s">
        <v>66</v>
      </c>
      <c r="D1676" s="8" t="s">
        <v>67</v>
      </c>
      <c r="E1676" s="24">
        <v>57</v>
      </c>
      <c r="F1676" s="13">
        <v>3.3069999999999999</v>
      </c>
      <c r="G1676" s="24">
        <v>2432.1</v>
      </c>
      <c r="H1676" s="8" t="s">
        <v>108</v>
      </c>
      <c r="I1676" s="13">
        <v>-12.459</v>
      </c>
      <c r="J1676" s="38">
        <v>1.0920432100779374</v>
      </c>
      <c r="K1676" s="103">
        <f t="shared" si="269"/>
        <v>1.1812317951201146</v>
      </c>
      <c r="L1676" s="115"/>
      <c r="M1676" s="1" t="s">
        <v>69</v>
      </c>
      <c r="N1676" s="1" t="s">
        <v>70</v>
      </c>
      <c r="O1676" s="1" t="s">
        <v>71</v>
      </c>
      <c r="P1676" s="1" t="s">
        <v>114</v>
      </c>
      <c r="Q1676" s="1" t="s">
        <v>130</v>
      </c>
      <c r="R1676" s="1" t="s">
        <v>131</v>
      </c>
      <c r="S1676" s="8" t="s">
        <v>133</v>
      </c>
      <c r="T1676" s="8" t="s">
        <v>108</v>
      </c>
      <c r="U1676" s="25">
        <v>0.20699999999999999</v>
      </c>
      <c r="V1676"/>
      <c r="W1676">
        <v>13.3</v>
      </c>
      <c r="X1676" s="70">
        <v>818.19799999999998</v>
      </c>
      <c r="Y1676" s="70">
        <v>504.44940000000003</v>
      </c>
      <c r="Z1676" s="70">
        <f t="shared" si="260"/>
        <v>0.61653707293344651</v>
      </c>
      <c r="AA1676" s="23">
        <f t="shared" si="261"/>
        <v>8.1999430700148395</v>
      </c>
      <c r="AB1676" s="25">
        <v>3.1789999999999998</v>
      </c>
      <c r="AC1676" s="23">
        <f t="shared" si="262"/>
        <v>0.38768561840689059</v>
      </c>
      <c r="AD1676" s="23">
        <f t="shared" si="263"/>
        <v>2.5794095847797545</v>
      </c>
      <c r="AE1676" s="23">
        <f t="shared" si="264"/>
        <v>0.53393778404940917</v>
      </c>
      <c r="AF1676" s="1">
        <v>950</v>
      </c>
      <c r="AG1676" s="1">
        <f t="shared" si="265"/>
        <v>5.6203977268358862E-4</v>
      </c>
      <c r="AH1676" s="7">
        <v>2000</v>
      </c>
      <c r="AI1676" s="1">
        <v>10.337999999999999</v>
      </c>
      <c r="AJ1676" s="1">
        <f t="shared" si="266"/>
        <v>0.10873278635782331</v>
      </c>
      <c r="AK1676" s="1">
        <f t="shared" si="267"/>
        <v>1.2843862441786352E-3</v>
      </c>
      <c r="AL1676" s="1">
        <f t="shared" si="268"/>
        <v>0</v>
      </c>
      <c r="AM1676" s="8" t="s">
        <v>133</v>
      </c>
      <c r="AN1676" s="1" t="s">
        <v>69</v>
      </c>
      <c r="AO1676" s="1" t="s">
        <v>70</v>
      </c>
      <c r="AP1676" s="1" t="s">
        <v>71</v>
      </c>
      <c r="AQ1676" s="1" t="s">
        <v>114</v>
      </c>
      <c r="AR1676" s="1" t="s">
        <v>130</v>
      </c>
      <c r="AS1676" s="1" t="s">
        <v>131</v>
      </c>
      <c r="AT1676" s="8" t="s">
        <v>133</v>
      </c>
      <c r="AU1676" s="8" t="s">
        <v>108</v>
      </c>
    </row>
    <row r="1677" spans="1:47" s="1" customFormat="1" ht="16">
      <c r="A1677" s="8" t="s">
        <v>134</v>
      </c>
      <c r="B1677" s="8" t="s">
        <v>135</v>
      </c>
      <c r="C1677" s="8" t="s">
        <v>66</v>
      </c>
      <c r="D1677" s="8" t="s">
        <v>67</v>
      </c>
      <c r="E1677" s="24">
        <v>69</v>
      </c>
      <c r="F1677" s="13">
        <v>2.1579999999999999</v>
      </c>
      <c r="G1677" s="24">
        <v>2431.9</v>
      </c>
      <c r="H1677" s="8" t="s">
        <v>108</v>
      </c>
      <c r="I1677" s="13">
        <v>5035.116</v>
      </c>
      <c r="J1677" s="38">
        <v>6.3209391200496254</v>
      </c>
      <c r="K1677" s="103">
        <f t="shared" si="269"/>
        <v>6.807784729757091</v>
      </c>
      <c r="L1677" s="115">
        <f>K1677-K1678</f>
        <v>5.6406468118191828</v>
      </c>
      <c r="M1677" s="1" t="s">
        <v>69</v>
      </c>
      <c r="N1677" s="1" t="s">
        <v>70</v>
      </c>
      <c r="O1677" s="1" t="s">
        <v>71</v>
      </c>
      <c r="P1677" s="1" t="s">
        <v>72</v>
      </c>
      <c r="Q1677" s="1" t="s">
        <v>130</v>
      </c>
      <c r="R1677" s="1" t="s">
        <v>74</v>
      </c>
      <c r="S1677" s="8" t="s">
        <v>135</v>
      </c>
      <c r="T1677" s="8" t="s">
        <v>108</v>
      </c>
      <c r="U1677" s="25">
        <v>0.129</v>
      </c>
      <c r="V1677"/>
      <c r="W1677">
        <v>13.3</v>
      </c>
      <c r="X1677" s="70">
        <v>818.19799999999998</v>
      </c>
      <c r="Y1677" s="70">
        <v>504.44940000000003</v>
      </c>
      <c r="Z1677" s="70">
        <f t="shared" si="260"/>
        <v>0.61653707293344651</v>
      </c>
      <c r="AA1677" s="23">
        <f t="shared" si="261"/>
        <v>8.1999430700148395</v>
      </c>
      <c r="AB1677" s="25">
        <v>4.9889999999999999</v>
      </c>
      <c r="AC1677" s="23">
        <f t="shared" si="262"/>
        <v>0.60841885820445962</v>
      </c>
      <c r="AD1677" s="23">
        <f t="shared" si="263"/>
        <v>1.6436045439997673</v>
      </c>
      <c r="AE1677" s="23">
        <f t="shared" si="264"/>
        <v>0.21202498617596999</v>
      </c>
      <c r="AF1677" s="1">
        <v>995</v>
      </c>
      <c r="AG1677" s="1">
        <f t="shared" si="265"/>
        <v>2.1309043836780902E-4</v>
      </c>
      <c r="AH1677" s="7">
        <v>2000</v>
      </c>
      <c r="AI1677" s="1">
        <v>10.167999999999999</v>
      </c>
      <c r="AJ1677" s="1">
        <f t="shared" si="266"/>
        <v>4.1913933589262202E-2</v>
      </c>
      <c r="AK1677" s="1">
        <f t="shared" si="267"/>
        <v>2.8534103705303202E-3</v>
      </c>
      <c r="AL1677" s="1">
        <f t="shared" si="268"/>
        <v>2.3642169587107277E-3</v>
      </c>
      <c r="AM1677" s="8" t="s">
        <v>135</v>
      </c>
      <c r="AN1677" s="1" t="s">
        <v>69</v>
      </c>
      <c r="AO1677" s="1" t="s">
        <v>70</v>
      </c>
      <c r="AP1677" s="1" t="s">
        <v>71</v>
      </c>
      <c r="AQ1677" s="1" t="s">
        <v>72</v>
      </c>
      <c r="AR1677" s="1" t="s">
        <v>130</v>
      </c>
      <c r="AS1677" s="1" t="s">
        <v>74</v>
      </c>
      <c r="AT1677" s="8" t="s">
        <v>135</v>
      </c>
      <c r="AU1677" s="8" t="s">
        <v>108</v>
      </c>
    </row>
    <row r="1678" spans="1:47" s="1" customFormat="1" ht="16">
      <c r="A1678" s="8" t="s">
        <v>136</v>
      </c>
      <c r="B1678" s="8" t="s">
        <v>137</v>
      </c>
      <c r="C1678" s="8" t="s">
        <v>66</v>
      </c>
      <c r="D1678" s="11" t="s">
        <v>67</v>
      </c>
      <c r="E1678" s="24">
        <v>66</v>
      </c>
      <c r="F1678" s="13">
        <v>10.257</v>
      </c>
      <c r="G1678" s="24">
        <v>2432.8000000000002</v>
      </c>
      <c r="H1678" s="8" t="s">
        <v>108</v>
      </c>
      <c r="I1678" s="13">
        <v>-24.381</v>
      </c>
      <c r="J1678" s="38">
        <v>1.0790018677560032</v>
      </c>
      <c r="K1678" s="103">
        <f t="shared" si="269"/>
        <v>1.1671379179379084</v>
      </c>
      <c r="L1678" s="115"/>
      <c r="M1678" s="1" t="s">
        <v>69</v>
      </c>
      <c r="N1678" s="1" t="s">
        <v>70</v>
      </c>
      <c r="O1678" s="1" t="s">
        <v>71</v>
      </c>
      <c r="P1678" s="1" t="s">
        <v>114</v>
      </c>
      <c r="Q1678" s="1" t="s">
        <v>130</v>
      </c>
      <c r="R1678" s="1" t="s">
        <v>74</v>
      </c>
      <c r="S1678" s="8" t="s">
        <v>137</v>
      </c>
      <c r="T1678" s="8" t="s">
        <v>108</v>
      </c>
      <c r="U1678" s="25">
        <v>0.72399999999999998</v>
      </c>
      <c r="V1678"/>
      <c r="W1678">
        <v>13.3</v>
      </c>
      <c r="X1678" s="70">
        <v>818.19799999999998</v>
      </c>
      <c r="Y1678" s="70">
        <v>504.44940000000003</v>
      </c>
      <c r="Z1678" s="70">
        <f t="shared" si="260"/>
        <v>0.61653707293344651</v>
      </c>
      <c r="AA1678" s="23">
        <f t="shared" si="261"/>
        <v>8.1999430700148395</v>
      </c>
      <c r="AB1678" s="25">
        <v>7.1289999999999996</v>
      </c>
      <c r="AC1678" s="23">
        <f t="shared" si="262"/>
        <v>0.86939627984357437</v>
      </c>
      <c r="AD1678" s="23">
        <f t="shared" si="263"/>
        <v>1.1502234633209201</v>
      </c>
      <c r="AE1678" s="23">
        <f t="shared" si="264"/>
        <v>0.83276178744434615</v>
      </c>
      <c r="AF1678" s="1">
        <v>950</v>
      </c>
      <c r="AG1678" s="1">
        <f t="shared" si="265"/>
        <v>8.7659135520457487E-4</v>
      </c>
      <c r="AH1678" s="7">
        <v>2000</v>
      </c>
      <c r="AI1678" s="1">
        <v>10.287000000000001</v>
      </c>
      <c r="AJ1678" s="1">
        <f t="shared" si="266"/>
        <v>0.17042701569059487</v>
      </c>
      <c r="AK1678" s="1">
        <f t="shared" si="267"/>
        <v>1.9891183225349213E-3</v>
      </c>
      <c r="AL1678" s="1">
        <f t="shared" si="268"/>
        <v>0</v>
      </c>
      <c r="AM1678" s="8" t="s">
        <v>137</v>
      </c>
      <c r="AN1678" s="1" t="s">
        <v>69</v>
      </c>
      <c r="AO1678" s="1" t="s">
        <v>70</v>
      </c>
      <c r="AP1678" s="1" t="s">
        <v>71</v>
      </c>
      <c r="AQ1678" s="1" t="s">
        <v>114</v>
      </c>
      <c r="AR1678" s="1" t="s">
        <v>130</v>
      </c>
      <c r="AS1678" s="1" t="s">
        <v>74</v>
      </c>
      <c r="AT1678" s="8" t="s">
        <v>137</v>
      </c>
      <c r="AU1678" s="8" t="s">
        <v>108</v>
      </c>
    </row>
    <row r="1679" spans="1:47" s="1" customFormat="1" ht="16">
      <c r="A1679" s="8" t="s">
        <v>138</v>
      </c>
      <c r="B1679" s="8" t="s">
        <v>139</v>
      </c>
      <c r="C1679" s="8" t="s">
        <v>66</v>
      </c>
      <c r="D1679" s="11" t="s">
        <v>67</v>
      </c>
      <c r="E1679" s="24">
        <v>71</v>
      </c>
      <c r="F1679" s="13">
        <v>2.383</v>
      </c>
      <c r="G1679" s="24">
        <v>2431.6999999999998</v>
      </c>
      <c r="H1679" s="8" t="s">
        <v>108</v>
      </c>
      <c r="I1679" s="13">
        <v>5095.46</v>
      </c>
      <c r="J1679" s="38">
        <v>6.3801086627594072</v>
      </c>
      <c r="K1679" s="103">
        <f t="shared" si="269"/>
        <v>6.8711773057380592</v>
      </c>
      <c r="L1679" s="115">
        <f>K1679-K1680</f>
        <v>5.696552179985451</v>
      </c>
      <c r="M1679" s="1" t="s">
        <v>69</v>
      </c>
      <c r="N1679" s="1" t="s">
        <v>70</v>
      </c>
      <c r="O1679" s="1" t="s">
        <v>71</v>
      </c>
      <c r="P1679" s="1" t="s">
        <v>72</v>
      </c>
      <c r="Q1679" s="1" t="s">
        <v>130</v>
      </c>
      <c r="R1679" s="1" t="s">
        <v>140</v>
      </c>
      <c r="S1679" s="8" t="s">
        <v>139</v>
      </c>
      <c r="T1679" s="8" t="s">
        <v>108</v>
      </c>
      <c r="U1679" s="25">
        <v>0.125</v>
      </c>
      <c r="V1679"/>
      <c r="W1679">
        <v>13.3</v>
      </c>
      <c r="X1679" s="70">
        <v>818.19799999999998</v>
      </c>
      <c r="Y1679" s="70">
        <v>504.44940000000003</v>
      </c>
      <c r="Z1679" s="70">
        <f t="shared" si="260"/>
        <v>0.61653707293344651</v>
      </c>
      <c r="AA1679" s="23">
        <f t="shared" si="261"/>
        <v>8.1999430700148395</v>
      </c>
      <c r="AB1679" s="25">
        <v>5.4409999999999998</v>
      </c>
      <c r="AC1679" s="23">
        <f t="shared" si="262"/>
        <v>0.66354119212075857</v>
      </c>
      <c r="AD1679" s="23">
        <f t="shared" si="263"/>
        <v>1.5070654420170631</v>
      </c>
      <c r="AE1679" s="23">
        <f t="shared" si="264"/>
        <v>0.18838318025213288</v>
      </c>
      <c r="AF1679" s="1">
        <v>995</v>
      </c>
      <c r="AG1679" s="1">
        <f t="shared" si="265"/>
        <v>1.8932982939912852E-4</v>
      </c>
      <c r="AH1679" s="7">
        <v>2000</v>
      </c>
      <c r="AI1679" s="1">
        <v>10.375999999999999</v>
      </c>
      <c r="AJ1679" s="1">
        <f t="shared" si="266"/>
        <v>3.6493799036069495E-2</v>
      </c>
      <c r="AK1679" s="1">
        <f t="shared" si="267"/>
        <v>2.5075536373680616E-3</v>
      </c>
      <c r="AL1679" s="1">
        <f t="shared" si="268"/>
        <v>2.0788883045487262E-3</v>
      </c>
      <c r="AM1679" s="8" t="s">
        <v>139</v>
      </c>
      <c r="AN1679" s="1" t="s">
        <v>69</v>
      </c>
      <c r="AO1679" s="1" t="s">
        <v>70</v>
      </c>
      <c r="AP1679" s="1" t="s">
        <v>71</v>
      </c>
      <c r="AQ1679" s="1" t="s">
        <v>72</v>
      </c>
      <c r="AR1679" s="1" t="s">
        <v>130</v>
      </c>
      <c r="AS1679" s="1" t="s">
        <v>140</v>
      </c>
      <c r="AT1679" s="8" t="s">
        <v>139</v>
      </c>
      <c r="AU1679" s="8" t="s">
        <v>108</v>
      </c>
    </row>
    <row r="1680" spans="1:47" s="1" customFormat="1" ht="16">
      <c r="A1680" s="8" t="s">
        <v>142</v>
      </c>
      <c r="B1680" s="8" t="s">
        <v>143</v>
      </c>
      <c r="C1680" s="8" t="s">
        <v>66</v>
      </c>
      <c r="D1680" s="11" t="s">
        <v>67</v>
      </c>
      <c r="E1680" s="24">
        <v>65</v>
      </c>
      <c r="F1680" s="13">
        <v>4.9989999999999997</v>
      </c>
      <c r="G1680" s="24">
        <v>2432.3000000000002</v>
      </c>
      <c r="H1680" s="8" t="s">
        <v>108</v>
      </c>
      <c r="I1680" s="13">
        <v>-18.047999999999998</v>
      </c>
      <c r="J1680" s="38">
        <v>1.0859298937339783</v>
      </c>
      <c r="K1680" s="103">
        <f t="shared" si="269"/>
        <v>1.1746251257526084</v>
      </c>
      <c r="L1680" s="115"/>
      <c r="M1680" s="1" t="s">
        <v>69</v>
      </c>
      <c r="N1680" s="1" t="s">
        <v>70</v>
      </c>
      <c r="O1680" s="1" t="s">
        <v>71</v>
      </c>
      <c r="P1680" s="1" t="s">
        <v>114</v>
      </c>
      <c r="Q1680" s="1" t="s">
        <v>130</v>
      </c>
      <c r="R1680" s="1" t="s">
        <v>140</v>
      </c>
      <c r="S1680" s="8" t="s">
        <v>143</v>
      </c>
      <c r="T1680" s="8" t="s">
        <v>108</v>
      </c>
      <c r="U1680" s="25">
        <v>0.28699999999999998</v>
      </c>
      <c r="V1680"/>
      <c r="W1680">
        <v>13.3</v>
      </c>
      <c r="X1680" s="70">
        <v>818.19799999999998</v>
      </c>
      <c r="Y1680" s="70">
        <v>504.44940000000003</v>
      </c>
      <c r="Z1680" s="70">
        <f t="shared" si="260"/>
        <v>0.61653707293344651</v>
      </c>
      <c r="AA1680" s="23">
        <f t="shared" si="261"/>
        <v>8.1999430700148395</v>
      </c>
      <c r="AB1680" s="25">
        <v>3.819</v>
      </c>
      <c r="AC1680" s="23">
        <f t="shared" si="262"/>
        <v>0.46573494076625199</v>
      </c>
      <c r="AD1680" s="23">
        <f t="shared" si="263"/>
        <v>2.1471440350916051</v>
      </c>
      <c r="AE1680" s="23">
        <f t="shared" si="264"/>
        <v>0.61623033807129057</v>
      </c>
      <c r="AF1680" s="1">
        <v>950</v>
      </c>
      <c r="AG1680" s="1">
        <f t="shared" si="265"/>
        <v>6.4866351375925319E-4</v>
      </c>
      <c r="AH1680" s="7">
        <v>2000</v>
      </c>
      <c r="AI1680" s="1">
        <v>10.374000000000001</v>
      </c>
      <c r="AJ1680" s="1">
        <f t="shared" si="266"/>
        <v>0.12505562247141955</v>
      </c>
      <c r="AK1680" s="1">
        <f t="shared" si="267"/>
        <v>1.468934762715619E-3</v>
      </c>
      <c r="AL1680" s="1">
        <f t="shared" si="268"/>
        <v>0</v>
      </c>
      <c r="AM1680" s="8" t="s">
        <v>143</v>
      </c>
      <c r="AN1680" s="1" t="s">
        <v>69</v>
      </c>
      <c r="AO1680" s="1" t="s">
        <v>70</v>
      </c>
      <c r="AP1680" s="1" t="s">
        <v>71</v>
      </c>
      <c r="AQ1680" s="1" t="s">
        <v>114</v>
      </c>
      <c r="AR1680" s="1" t="s">
        <v>130</v>
      </c>
      <c r="AS1680" s="1" t="s">
        <v>140</v>
      </c>
      <c r="AT1680" s="8" t="s">
        <v>143</v>
      </c>
      <c r="AU1680" s="8" t="s">
        <v>108</v>
      </c>
    </row>
    <row r="1681" spans="1:47" s="1" customFormat="1" ht="16">
      <c r="A1681" s="8" t="s">
        <v>144</v>
      </c>
      <c r="B1681" s="8" t="s">
        <v>145</v>
      </c>
      <c r="C1681" s="8" t="s">
        <v>66</v>
      </c>
      <c r="D1681" s="11" t="s">
        <v>67</v>
      </c>
      <c r="E1681" s="24">
        <v>69</v>
      </c>
      <c r="F1681" s="13">
        <v>2.3370000000000002</v>
      </c>
      <c r="G1681" s="24">
        <v>2431.6999999999998</v>
      </c>
      <c r="H1681" s="8" t="s">
        <v>108</v>
      </c>
      <c r="I1681" s="13">
        <v>3913.53</v>
      </c>
      <c r="J1681" s="38">
        <v>5.207406430389435</v>
      </c>
      <c r="K1681" s="103">
        <f t="shared" si="269"/>
        <v>5.6136259540948883</v>
      </c>
      <c r="L1681" s="115">
        <f>K1681-K1682</f>
        <v>4.4448185967450735</v>
      </c>
      <c r="M1681" s="1" t="s">
        <v>69</v>
      </c>
      <c r="N1681" s="1" t="s">
        <v>70</v>
      </c>
      <c r="O1681" s="1" t="s">
        <v>71</v>
      </c>
      <c r="P1681" s="1" t="s">
        <v>72</v>
      </c>
      <c r="Q1681" s="1" t="s">
        <v>130</v>
      </c>
      <c r="R1681" s="1" t="s">
        <v>146</v>
      </c>
      <c r="S1681" s="8" t="s">
        <v>145</v>
      </c>
      <c r="T1681" s="8" t="s">
        <v>108</v>
      </c>
      <c r="U1681" s="25">
        <v>0.17100000000000001</v>
      </c>
      <c r="V1681"/>
      <c r="W1681">
        <v>13.3</v>
      </c>
      <c r="X1681" s="70">
        <v>818.19799999999998</v>
      </c>
      <c r="Y1681" s="70">
        <v>504.44940000000003</v>
      </c>
      <c r="Z1681" s="70">
        <f t="shared" si="260"/>
        <v>0.61653707293344651</v>
      </c>
      <c r="AA1681" s="23">
        <f t="shared" si="261"/>
        <v>8.1999430700148395</v>
      </c>
      <c r="AB1681" s="25">
        <v>4.6020000000000003</v>
      </c>
      <c r="AC1681" s="23">
        <f t="shared" si="262"/>
        <v>0.5612234085902833</v>
      </c>
      <c r="AD1681" s="23">
        <f t="shared" si="263"/>
        <v>1.7818216145186525</v>
      </c>
      <c r="AE1681" s="23">
        <f t="shared" si="264"/>
        <v>0.30469149608268958</v>
      </c>
      <c r="AF1681" s="1">
        <v>995</v>
      </c>
      <c r="AG1681" s="1">
        <f t="shared" si="265"/>
        <v>3.0622260912833125E-4</v>
      </c>
      <c r="AH1681" s="7">
        <v>2000</v>
      </c>
      <c r="AI1681" s="1">
        <v>10.285</v>
      </c>
      <c r="AJ1681" s="1">
        <f t="shared" si="266"/>
        <v>5.9547420345810648E-2</v>
      </c>
      <c r="AK1681" s="1">
        <f t="shared" si="267"/>
        <v>3.3427694435264068E-3</v>
      </c>
      <c r="AL1681" s="1">
        <f t="shared" si="268"/>
        <v>2.646774813412551E-3</v>
      </c>
      <c r="AM1681" s="8" t="s">
        <v>145</v>
      </c>
      <c r="AN1681" s="1" t="s">
        <v>69</v>
      </c>
      <c r="AO1681" s="1" t="s">
        <v>70</v>
      </c>
      <c r="AP1681" s="1" t="s">
        <v>71</v>
      </c>
      <c r="AQ1681" s="1" t="s">
        <v>72</v>
      </c>
      <c r="AR1681" s="1" t="s">
        <v>130</v>
      </c>
      <c r="AS1681" s="1" t="s">
        <v>146</v>
      </c>
      <c r="AT1681" s="8" t="s">
        <v>145</v>
      </c>
      <c r="AU1681" s="8" t="s">
        <v>108</v>
      </c>
    </row>
    <row r="1682" spans="1:47" s="1" customFormat="1" ht="16">
      <c r="A1682" s="8" t="s">
        <v>147</v>
      </c>
      <c r="B1682" s="8" t="s">
        <v>148</v>
      </c>
      <c r="C1682" s="8" t="s">
        <v>66</v>
      </c>
      <c r="D1682" s="11" t="s">
        <v>67</v>
      </c>
      <c r="E1682" s="24">
        <v>68</v>
      </c>
      <c r="F1682" s="13">
        <v>8.0719999999999992</v>
      </c>
      <c r="G1682" s="24">
        <v>2432.8000000000002</v>
      </c>
      <c r="H1682" s="8" t="s">
        <v>108</v>
      </c>
      <c r="I1682" s="13">
        <v>-22.969000000000001</v>
      </c>
      <c r="J1682" s="38">
        <v>1.0805466182809342</v>
      </c>
      <c r="K1682" s="103">
        <f t="shared" si="269"/>
        <v>1.168807357349815</v>
      </c>
      <c r="L1682" s="115"/>
      <c r="M1682" s="1" t="s">
        <v>69</v>
      </c>
      <c r="N1682" s="1" t="s">
        <v>70</v>
      </c>
      <c r="O1682" s="1" t="s">
        <v>71</v>
      </c>
      <c r="P1682" s="1" t="s">
        <v>114</v>
      </c>
      <c r="Q1682" s="1" t="s">
        <v>130</v>
      </c>
      <c r="R1682" s="1" t="s">
        <v>146</v>
      </c>
      <c r="S1682" s="8" t="s">
        <v>148</v>
      </c>
      <c r="T1682" s="8" t="s">
        <v>108</v>
      </c>
      <c r="U1682" s="25">
        <v>0.44700000000000001</v>
      </c>
      <c r="V1682"/>
      <c r="W1682">
        <v>13.3</v>
      </c>
      <c r="X1682" s="70">
        <v>818.19799999999998</v>
      </c>
      <c r="Y1682" s="70">
        <v>504.44940000000003</v>
      </c>
      <c r="Z1682" s="70">
        <f t="shared" si="260"/>
        <v>0.61653707293344651</v>
      </c>
      <c r="AA1682" s="23">
        <f t="shared" si="261"/>
        <v>8.1999430700148395</v>
      </c>
      <c r="AB1682" s="25">
        <v>6.718</v>
      </c>
      <c r="AC1682" s="23">
        <f t="shared" si="262"/>
        <v>0.81927398064092194</v>
      </c>
      <c r="AD1682" s="23">
        <f t="shared" si="263"/>
        <v>1.2205928952091158</v>
      </c>
      <c r="AE1682" s="23">
        <f t="shared" si="264"/>
        <v>0.54560502415847478</v>
      </c>
      <c r="AF1682" s="1">
        <v>950</v>
      </c>
      <c r="AG1682" s="1">
        <f t="shared" si="265"/>
        <v>5.7432107806155237E-4</v>
      </c>
      <c r="AH1682" s="7">
        <v>2000</v>
      </c>
      <c r="AI1682" s="1">
        <v>10.242000000000001</v>
      </c>
      <c r="AJ1682" s="1">
        <f t="shared" si="266"/>
        <v>0.11215018122662612</v>
      </c>
      <c r="AK1682" s="1">
        <f t="shared" si="267"/>
        <v>1.3108195694579571E-3</v>
      </c>
      <c r="AL1682" s="1">
        <f t="shared" si="268"/>
        <v>0</v>
      </c>
      <c r="AM1682" s="8" t="s">
        <v>148</v>
      </c>
      <c r="AN1682" s="1" t="s">
        <v>69</v>
      </c>
      <c r="AO1682" s="1" t="s">
        <v>70</v>
      </c>
      <c r="AP1682" s="1" t="s">
        <v>71</v>
      </c>
      <c r="AQ1682" s="1" t="s">
        <v>114</v>
      </c>
      <c r="AR1682" s="1" t="s">
        <v>130</v>
      </c>
      <c r="AS1682" s="1" t="s">
        <v>146</v>
      </c>
      <c r="AT1682" s="8" t="s">
        <v>148</v>
      </c>
      <c r="AU1682" s="8" t="s">
        <v>108</v>
      </c>
    </row>
    <row r="1683" spans="1:47" s="1" customFormat="1" ht="16">
      <c r="A1683" s="8" t="s">
        <v>149</v>
      </c>
      <c r="B1683" s="8" t="s">
        <v>150</v>
      </c>
      <c r="C1683" s="8" t="s">
        <v>66</v>
      </c>
      <c r="D1683" s="11" t="s">
        <v>67</v>
      </c>
      <c r="E1683" s="24">
        <v>69</v>
      </c>
      <c r="F1683" s="13">
        <v>4.47</v>
      </c>
      <c r="G1683" s="24">
        <v>2431.5</v>
      </c>
      <c r="H1683" s="8" t="s">
        <v>108</v>
      </c>
      <c r="I1683" s="13">
        <v>4449.5540000000001</v>
      </c>
      <c r="J1683" s="38">
        <v>5.7428655636784125</v>
      </c>
      <c r="K1683" s="103">
        <f t="shared" si="269"/>
        <v>6.1881284173134699</v>
      </c>
      <c r="L1683" s="115">
        <f>K1683-K1684</f>
        <v>5.0178857655023572</v>
      </c>
      <c r="M1683" t="s">
        <v>69</v>
      </c>
      <c r="N1683" t="s">
        <v>70</v>
      </c>
      <c r="O1683" t="s">
        <v>71</v>
      </c>
      <c r="P1683" t="s">
        <v>72</v>
      </c>
      <c r="Q1683" s="1" t="s">
        <v>130</v>
      </c>
      <c r="R1683" s="1" t="s">
        <v>151</v>
      </c>
      <c r="S1683" s="8" t="s">
        <v>150</v>
      </c>
      <c r="T1683" s="8" t="s">
        <v>108</v>
      </c>
      <c r="U1683" s="25">
        <v>0.28100000000000003</v>
      </c>
      <c r="V1683"/>
      <c r="W1683">
        <v>13.3</v>
      </c>
      <c r="X1683" s="70">
        <v>818.19799999999998</v>
      </c>
      <c r="Y1683" s="70">
        <v>504.44940000000003</v>
      </c>
      <c r="Z1683" s="70">
        <f t="shared" si="260"/>
        <v>0.61653707293344651</v>
      </c>
      <c r="AA1683" s="23">
        <f t="shared" si="261"/>
        <v>8.1999430700148395</v>
      </c>
      <c r="AB1683" s="25">
        <v>3.593</v>
      </c>
      <c r="AC1683" s="23">
        <f t="shared" si="262"/>
        <v>0.43817377380810252</v>
      </c>
      <c r="AD1683" s="23">
        <f t="shared" si="263"/>
        <v>2.2821995741761314</v>
      </c>
      <c r="AE1683" s="23">
        <f t="shared" si="264"/>
        <v>0.641298080343493</v>
      </c>
      <c r="AF1683" s="1">
        <v>995</v>
      </c>
      <c r="AG1683" s="1">
        <f t="shared" si="265"/>
        <v>6.4452068376230458E-4</v>
      </c>
      <c r="AH1683" s="7">
        <v>2000</v>
      </c>
      <c r="AI1683" s="1">
        <v>10.207000000000001</v>
      </c>
      <c r="AJ1683" s="1">
        <f t="shared" si="266"/>
        <v>0.12628993509597422</v>
      </c>
      <c r="AK1683" s="1">
        <f t="shared" si="267"/>
        <v>7.8149833618807174E-3</v>
      </c>
      <c r="AL1683" s="1">
        <f t="shared" si="268"/>
        <v>6.3370846764430559E-3</v>
      </c>
      <c r="AM1683" s="8" t="s">
        <v>150</v>
      </c>
      <c r="AN1683" t="s">
        <v>69</v>
      </c>
      <c r="AO1683" t="s">
        <v>70</v>
      </c>
      <c r="AP1683" t="s">
        <v>71</v>
      </c>
      <c r="AQ1683" t="s">
        <v>72</v>
      </c>
      <c r="AR1683" s="1" t="s">
        <v>130</v>
      </c>
      <c r="AS1683" s="1" t="s">
        <v>151</v>
      </c>
      <c r="AT1683" s="8" t="s">
        <v>150</v>
      </c>
      <c r="AU1683" s="8" t="s">
        <v>108</v>
      </c>
    </row>
    <row r="1684" spans="1:47" s="1" customFormat="1" ht="16">
      <c r="A1684" s="8" t="s">
        <v>152</v>
      </c>
      <c r="B1684" s="8" t="s">
        <v>153</v>
      </c>
      <c r="C1684" s="8" t="s">
        <v>66</v>
      </c>
      <c r="D1684" s="11" t="s">
        <v>67</v>
      </c>
      <c r="E1684" s="24">
        <v>68</v>
      </c>
      <c r="F1684" s="13">
        <v>7.8849999999999998</v>
      </c>
      <c r="G1684" s="24">
        <v>2432.6</v>
      </c>
      <c r="H1684" s="8" t="s">
        <v>108</v>
      </c>
      <c r="I1684" s="13">
        <v>-21.754999999999999</v>
      </c>
      <c r="J1684" s="38">
        <v>1.0818747150757817</v>
      </c>
      <c r="K1684" s="103">
        <f t="shared" si="269"/>
        <v>1.1702426518111126</v>
      </c>
      <c r="L1684" s="115"/>
      <c r="M1684" s="1" t="s">
        <v>69</v>
      </c>
      <c r="N1684" s="1" t="s">
        <v>70</v>
      </c>
      <c r="O1684" s="1" t="s">
        <v>71</v>
      </c>
      <c r="P1684" s="1" t="s">
        <v>114</v>
      </c>
      <c r="Q1684" s="1" t="s">
        <v>130</v>
      </c>
      <c r="R1684" s="1" t="s">
        <v>151</v>
      </c>
      <c r="S1684" s="8" t="s">
        <v>153</v>
      </c>
      <c r="T1684" s="8" t="s">
        <v>108</v>
      </c>
      <c r="U1684" s="25">
        <v>0.44400000000000001</v>
      </c>
      <c r="V1684"/>
      <c r="W1684">
        <v>13.3</v>
      </c>
      <c r="X1684" s="70">
        <v>818.19799999999998</v>
      </c>
      <c r="Y1684" s="70">
        <v>504.44940000000003</v>
      </c>
      <c r="Z1684" s="70">
        <f t="shared" si="260"/>
        <v>0.61653707293344651</v>
      </c>
      <c r="AA1684" s="23">
        <f t="shared" si="261"/>
        <v>8.1999430700148395</v>
      </c>
      <c r="AB1684" s="25">
        <v>7.0780000000000003</v>
      </c>
      <c r="AC1684" s="23">
        <f t="shared" si="262"/>
        <v>0.86317672446806282</v>
      </c>
      <c r="AD1684" s="23">
        <f t="shared" si="263"/>
        <v>1.1585113125197568</v>
      </c>
      <c r="AE1684" s="23">
        <f t="shared" si="264"/>
        <v>0.51437902275877201</v>
      </c>
      <c r="AF1684" s="1">
        <v>950</v>
      </c>
      <c r="AG1684" s="1">
        <f t="shared" si="265"/>
        <v>5.4145160290397054E-4</v>
      </c>
      <c r="AH1684" s="7">
        <v>2000</v>
      </c>
      <c r="AI1684" s="1">
        <v>10.265000000000001</v>
      </c>
      <c r="AJ1684" s="1">
        <f t="shared" si="266"/>
        <v>0.10549471074602446</v>
      </c>
      <c r="AK1684" s="1">
        <f t="shared" si="267"/>
        <v>1.2345441005547394E-3</v>
      </c>
      <c r="AL1684" s="1">
        <f t="shared" si="268"/>
        <v>0</v>
      </c>
      <c r="AM1684" s="8" t="s">
        <v>153</v>
      </c>
      <c r="AN1684" s="1" t="s">
        <v>69</v>
      </c>
      <c r="AO1684" s="1" t="s">
        <v>70</v>
      </c>
      <c r="AP1684" s="1" t="s">
        <v>71</v>
      </c>
      <c r="AQ1684" s="1" t="s">
        <v>114</v>
      </c>
      <c r="AR1684" s="1" t="s">
        <v>130</v>
      </c>
      <c r="AS1684" s="1" t="s">
        <v>151</v>
      </c>
      <c r="AT1684" s="8" t="s">
        <v>153</v>
      </c>
      <c r="AU1684" s="8" t="s">
        <v>108</v>
      </c>
    </row>
    <row r="1685" spans="1:47" s="1" customFormat="1" ht="16">
      <c r="A1685" s="8" t="s">
        <v>154</v>
      </c>
      <c r="B1685" s="8" t="s">
        <v>155</v>
      </c>
      <c r="C1685" s="8" t="s">
        <v>156</v>
      </c>
      <c r="D1685" s="11" t="s">
        <v>67</v>
      </c>
      <c r="E1685" s="24">
        <v>66</v>
      </c>
      <c r="F1685" s="13">
        <v>4.3440000000000003</v>
      </c>
      <c r="G1685" s="24">
        <v>2431.5</v>
      </c>
      <c r="H1685" s="8" t="s">
        <v>108</v>
      </c>
      <c r="I1685" s="13">
        <v>3173.837</v>
      </c>
      <c r="J1685" s="38">
        <v>4.4584237521634273</v>
      </c>
      <c r="K1685" s="103">
        <f t="shared" si="269"/>
        <v>4.8091808136464422</v>
      </c>
      <c r="L1685" s="115">
        <f>K1685-K1686</f>
        <v>3.6409090422580266</v>
      </c>
      <c r="M1685" s="1" t="s">
        <v>69</v>
      </c>
      <c r="N1685" s="1" t="s">
        <v>70</v>
      </c>
      <c r="O1685" s="1" t="s">
        <v>157</v>
      </c>
      <c r="P1685" s="1" t="s">
        <v>72</v>
      </c>
      <c r="Q1685" s="1" t="s">
        <v>130</v>
      </c>
      <c r="R1685" s="1" t="s">
        <v>131</v>
      </c>
      <c r="S1685" s="8" t="s">
        <v>155</v>
      </c>
      <c r="T1685" s="8" t="s">
        <v>108</v>
      </c>
      <c r="U1685" s="25">
        <v>0.99099999999999999</v>
      </c>
      <c r="V1685"/>
      <c r="W1685">
        <v>13.3</v>
      </c>
      <c r="X1685" s="70">
        <v>818.19799999999998</v>
      </c>
      <c r="Y1685" s="70">
        <v>504.44940000000003</v>
      </c>
      <c r="Z1685" s="70">
        <f t="shared" si="260"/>
        <v>0.61653707293344651</v>
      </c>
      <c r="AA1685" s="23">
        <f t="shared" si="261"/>
        <v>8.1999430700148395</v>
      </c>
      <c r="AB1685" s="25">
        <v>5.4169999999999998</v>
      </c>
      <c r="AC1685" s="23">
        <f t="shared" si="262"/>
        <v>0.66061434253228257</v>
      </c>
      <c r="AD1685" s="23">
        <f t="shared" si="263"/>
        <v>1.5137424903110281</v>
      </c>
      <c r="AE1685" s="23">
        <f t="shared" si="264"/>
        <v>1.5001188078982288</v>
      </c>
      <c r="AF1685" s="1">
        <v>995</v>
      </c>
      <c r="AG1685" s="1">
        <f t="shared" si="265"/>
        <v>1.5076570933650541E-3</v>
      </c>
      <c r="AH1685" s="7">
        <v>2000</v>
      </c>
      <c r="AI1685" s="1">
        <v>10.321999999999999</v>
      </c>
      <c r="AJ1685" s="1">
        <f t="shared" si="266"/>
        <v>0.29212499387038449</v>
      </c>
      <c r="AK1685" s="1">
        <f t="shared" si="267"/>
        <v>1.4048819157080377E-2</v>
      </c>
      <c r="AL1685" s="1">
        <f t="shared" si="268"/>
        <v>1.0636005316522534E-2</v>
      </c>
      <c r="AM1685" s="8" t="s">
        <v>155</v>
      </c>
      <c r="AN1685" s="1" t="s">
        <v>69</v>
      </c>
      <c r="AO1685" s="1" t="s">
        <v>70</v>
      </c>
      <c r="AP1685" s="1" t="s">
        <v>157</v>
      </c>
      <c r="AQ1685" s="1" t="s">
        <v>72</v>
      </c>
      <c r="AR1685" s="1" t="s">
        <v>130</v>
      </c>
      <c r="AS1685" s="1" t="s">
        <v>131</v>
      </c>
      <c r="AT1685" s="8" t="s">
        <v>155</v>
      </c>
      <c r="AU1685" s="8" t="s">
        <v>108</v>
      </c>
    </row>
    <row r="1686" spans="1:47" s="1" customFormat="1" ht="16">
      <c r="A1686" s="8" t="s">
        <v>158</v>
      </c>
      <c r="B1686" s="8" t="s">
        <v>159</v>
      </c>
      <c r="C1686" s="8" t="s">
        <v>66</v>
      </c>
      <c r="D1686" s="11" t="s">
        <v>67</v>
      </c>
      <c r="E1686" s="24">
        <v>72</v>
      </c>
      <c r="F1686" s="13">
        <v>7.3860000000000001</v>
      </c>
      <c r="G1686" s="24">
        <v>2432.6</v>
      </c>
      <c r="H1686" s="8" t="s">
        <v>108</v>
      </c>
      <c r="I1686" s="13">
        <v>-23.422000000000001</v>
      </c>
      <c r="J1686" s="38">
        <v>1.080051034310723</v>
      </c>
      <c r="K1686" s="103">
        <f t="shared" si="269"/>
        <v>1.1682717713884156</v>
      </c>
      <c r="L1686" s="115"/>
      <c r="M1686" s="1" t="s">
        <v>69</v>
      </c>
      <c r="N1686" s="1" t="s">
        <v>70</v>
      </c>
      <c r="O1686" s="1" t="s">
        <v>157</v>
      </c>
      <c r="P1686" s="1" t="s">
        <v>114</v>
      </c>
      <c r="Q1686" s="1" t="s">
        <v>130</v>
      </c>
      <c r="R1686" s="1" t="s">
        <v>131</v>
      </c>
      <c r="S1686" s="8" t="s">
        <v>159</v>
      </c>
      <c r="T1686" s="8" t="s">
        <v>108</v>
      </c>
      <c r="U1686" s="25">
        <v>0.51400000000000001</v>
      </c>
      <c r="V1686"/>
      <c r="W1686">
        <v>13.3</v>
      </c>
      <c r="X1686" s="70">
        <v>818.19799999999998</v>
      </c>
      <c r="Y1686" s="70">
        <v>504.44940000000003</v>
      </c>
      <c r="Z1686" s="70">
        <f t="shared" si="260"/>
        <v>0.61653707293344651</v>
      </c>
      <c r="AA1686" s="23">
        <f t="shared" si="261"/>
        <v>8.1999430700148395</v>
      </c>
      <c r="AB1686" s="25">
        <v>6.3460000000000001</v>
      </c>
      <c r="AC1686" s="23">
        <f t="shared" si="262"/>
        <v>0.77390781201954317</v>
      </c>
      <c r="AD1686" s="23">
        <f t="shared" si="263"/>
        <v>1.2921435660281815</v>
      </c>
      <c r="AE1686" s="23">
        <f t="shared" si="264"/>
        <v>0.66416179293848532</v>
      </c>
      <c r="AF1686" s="1">
        <v>995</v>
      </c>
      <c r="AG1686" s="1">
        <f t="shared" si="265"/>
        <v>6.6749928938541233E-4</v>
      </c>
      <c r="AH1686" s="7">
        <v>2000</v>
      </c>
      <c r="AI1686" s="1">
        <v>10.337999999999999</v>
      </c>
      <c r="AJ1686" s="1">
        <f t="shared" si="266"/>
        <v>0.12913509177508462</v>
      </c>
      <c r="AK1686" s="1">
        <f t="shared" si="267"/>
        <v>1.5086488241648373E-3</v>
      </c>
      <c r="AL1686" s="1">
        <f t="shared" si="268"/>
        <v>0</v>
      </c>
      <c r="AM1686" s="8" t="s">
        <v>159</v>
      </c>
      <c r="AN1686" s="1" t="s">
        <v>69</v>
      </c>
      <c r="AO1686" s="1" t="s">
        <v>70</v>
      </c>
      <c r="AP1686" s="1" t="s">
        <v>157</v>
      </c>
      <c r="AQ1686" s="1" t="s">
        <v>114</v>
      </c>
      <c r="AR1686" s="1" t="s">
        <v>130</v>
      </c>
      <c r="AS1686" s="1" t="s">
        <v>131</v>
      </c>
      <c r="AT1686" s="8" t="s">
        <v>159</v>
      </c>
      <c r="AU1686" s="8" t="s">
        <v>108</v>
      </c>
    </row>
    <row r="1687" spans="1:47" s="1" customFormat="1" ht="16">
      <c r="A1687" s="8" t="s">
        <v>160</v>
      </c>
      <c r="B1687" s="8" t="s">
        <v>161</v>
      </c>
      <c r="C1687" s="8" t="s">
        <v>156</v>
      </c>
      <c r="D1687" s="11" t="s">
        <v>67</v>
      </c>
      <c r="E1687" s="24">
        <v>64</v>
      </c>
      <c r="F1687" s="13">
        <v>2.4740000000000002</v>
      </c>
      <c r="G1687" s="24">
        <v>2431.1</v>
      </c>
      <c r="H1687" s="8" t="s">
        <v>108</v>
      </c>
      <c r="I1687" s="13">
        <v>3131.8510000000001</v>
      </c>
      <c r="J1687" s="38">
        <v>4.4155553218122057</v>
      </c>
      <c r="K1687" s="103">
        <f t="shared" si="269"/>
        <v>4.7631079361702984</v>
      </c>
      <c r="L1687" s="115">
        <f>K1687-K1688</f>
        <v>3.5881340734546576</v>
      </c>
      <c r="M1687" s="1" t="s">
        <v>69</v>
      </c>
      <c r="N1687" s="1" t="s">
        <v>70</v>
      </c>
      <c r="O1687" s="1" t="s">
        <v>157</v>
      </c>
      <c r="P1687" s="1" t="s">
        <v>72</v>
      </c>
      <c r="Q1687" s="1" t="s">
        <v>130</v>
      </c>
      <c r="R1687" s="1" t="s">
        <v>74</v>
      </c>
      <c r="S1687" s="8" t="s">
        <v>161</v>
      </c>
      <c r="T1687" s="8" t="s">
        <v>108</v>
      </c>
      <c r="U1687" s="25">
        <v>0.65</v>
      </c>
      <c r="V1687"/>
      <c r="W1687">
        <v>13.3</v>
      </c>
      <c r="X1687" s="70">
        <v>818.19799999999998</v>
      </c>
      <c r="Y1687" s="70">
        <v>504.44940000000003</v>
      </c>
      <c r="Z1687" s="70">
        <f t="shared" si="260"/>
        <v>0.61653707293344651</v>
      </c>
      <c r="AA1687" s="23">
        <f t="shared" si="261"/>
        <v>8.1999430700148395</v>
      </c>
      <c r="AB1687" s="25">
        <v>6.1340000000000003</v>
      </c>
      <c r="AC1687" s="23">
        <f t="shared" si="262"/>
        <v>0.74805397398800477</v>
      </c>
      <c r="AD1687" s="23">
        <f t="shared" si="263"/>
        <v>1.3368019351181673</v>
      </c>
      <c r="AE1687" s="23">
        <f t="shared" si="264"/>
        <v>0.86892125782680874</v>
      </c>
      <c r="AF1687" s="1">
        <v>995</v>
      </c>
      <c r="AG1687" s="1">
        <f t="shared" si="265"/>
        <v>8.7328769630835054E-4</v>
      </c>
      <c r="AH1687" s="7">
        <v>2000</v>
      </c>
      <c r="AI1687" s="1">
        <v>10.167999999999999</v>
      </c>
      <c r="AJ1687" s="1">
        <f t="shared" si="266"/>
        <v>0.17177177346741751</v>
      </c>
      <c r="AK1687" s="1">
        <f t="shared" si="267"/>
        <v>8.1816749741270307E-3</v>
      </c>
      <c r="AL1687" s="1">
        <f t="shared" si="268"/>
        <v>6.1634015323617543E-3</v>
      </c>
      <c r="AM1687" s="8" t="s">
        <v>161</v>
      </c>
      <c r="AN1687" s="1" t="s">
        <v>69</v>
      </c>
      <c r="AO1687" s="1" t="s">
        <v>70</v>
      </c>
      <c r="AP1687" s="1" t="s">
        <v>157</v>
      </c>
      <c r="AQ1687" s="1" t="s">
        <v>72</v>
      </c>
      <c r="AR1687" s="1" t="s">
        <v>130</v>
      </c>
      <c r="AS1687" s="1" t="s">
        <v>74</v>
      </c>
      <c r="AT1687" s="8" t="s">
        <v>161</v>
      </c>
      <c r="AU1687" s="8" t="s">
        <v>108</v>
      </c>
    </row>
    <row r="1688" spans="1:47" s="1" customFormat="1" ht="16">
      <c r="A1688" s="8" t="s">
        <v>163</v>
      </c>
      <c r="B1688" s="8" t="s">
        <v>164</v>
      </c>
      <c r="C1688" s="8" t="s">
        <v>66</v>
      </c>
      <c r="D1688" s="11" t="s">
        <v>67</v>
      </c>
      <c r="E1688" s="24">
        <v>67</v>
      </c>
      <c r="F1688" s="13">
        <v>2.5209999999999999</v>
      </c>
      <c r="G1688" s="24">
        <v>2432.1</v>
      </c>
      <c r="H1688" s="8" t="s">
        <v>108</v>
      </c>
      <c r="I1688" s="13">
        <v>-17.753</v>
      </c>
      <c r="J1688" s="38">
        <v>1.0862525872219382</v>
      </c>
      <c r="K1688" s="103">
        <f t="shared" si="269"/>
        <v>1.174973862715641</v>
      </c>
      <c r="L1688" s="115"/>
      <c r="M1688" s="1" t="s">
        <v>69</v>
      </c>
      <c r="N1688" s="1" t="s">
        <v>70</v>
      </c>
      <c r="O1688" s="1" t="s">
        <v>157</v>
      </c>
      <c r="P1688" s="1" t="s">
        <v>114</v>
      </c>
      <c r="Q1688" s="1" t="s">
        <v>130</v>
      </c>
      <c r="R1688" s="1" t="s">
        <v>74</v>
      </c>
      <c r="S1688" s="8" t="s">
        <v>164</v>
      </c>
      <c r="T1688" s="8" t="s">
        <v>108</v>
      </c>
      <c r="U1688" s="25">
        <v>0.17299999999999999</v>
      </c>
      <c r="V1688"/>
      <c r="W1688">
        <v>13.3</v>
      </c>
      <c r="X1688" s="70">
        <v>818.19799999999998</v>
      </c>
      <c r="Y1688" s="70">
        <v>504.44940000000003</v>
      </c>
      <c r="Z1688" s="70">
        <f t="shared" si="260"/>
        <v>0.61653707293344651</v>
      </c>
      <c r="AA1688" s="23">
        <f t="shared" si="261"/>
        <v>8.1999430700148395</v>
      </c>
      <c r="AB1688" s="25">
        <v>6.4240000000000004</v>
      </c>
      <c r="AC1688" s="23">
        <f t="shared" si="262"/>
        <v>0.78342007318209039</v>
      </c>
      <c r="AD1688" s="23">
        <f t="shared" si="263"/>
        <v>1.2764544006872414</v>
      </c>
      <c r="AE1688" s="23">
        <f t="shared" si="264"/>
        <v>0.22082661131889275</v>
      </c>
      <c r="AF1688" s="1">
        <v>995</v>
      </c>
      <c r="AG1688" s="1">
        <f t="shared" si="265"/>
        <v>2.2193629278280679E-4</v>
      </c>
      <c r="AH1688" s="7">
        <v>2000</v>
      </c>
      <c r="AI1688" s="1">
        <v>10.287000000000001</v>
      </c>
      <c r="AJ1688" s="1">
        <f t="shared" si="266"/>
        <v>4.3148885541519737E-2</v>
      </c>
      <c r="AK1688" s="1">
        <f t="shared" si="267"/>
        <v>5.0698812716594519E-4</v>
      </c>
      <c r="AL1688" s="1">
        <f t="shared" si="268"/>
        <v>0</v>
      </c>
      <c r="AM1688" s="8" t="s">
        <v>164</v>
      </c>
      <c r="AN1688" s="1" t="s">
        <v>69</v>
      </c>
      <c r="AO1688" s="1" t="s">
        <v>70</v>
      </c>
      <c r="AP1688" s="1" t="s">
        <v>157</v>
      </c>
      <c r="AQ1688" s="1" t="s">
        <v>114</v>
      </c>
      <c r="AR1688" s="1" t="s">
        <v>130</v>
      </c>
      <c r="AS1688" s="1" t="s">
        <v>74</v>
      </c>
      <c r="AT1688" s="8" t="s">
        <v>164</v>
      </c>
      <c r="AU1688" s="8" t="s">
        <v>108</v>
      </c>
    </row>
    <row r="1689" spans="1:47" s="1" customFormat="1" ht="16">
      <c r="A1689" s="8" t="s">
        <v>165</v>
      </c>
      <c r="B1689" s="8" t="s">
        <v>166</v>
      </c>
      <c r="C1689" s="8" t="s">
        <v>156</v>
      </c>
      <c r="D1689" s="11" t="s">
        <v>67</v>
      </c>
      <c r="E1689" s="24">
        <v>65</v>
      </c>
      <c r="F1689" s="13">
        <v>3.4460000000000002</v>
      </c>
      <c r="G1689" s="24">
        <v>2431.1</v>
      </c>
      <c r="H1689" s="8" t="s">
        <v>108</v>
      </c>
      <c r="I1689" s="13">
        <v>3776.5590000000002</v>
      </c>
      <c r="J1689" s="38">
        <v>5.0696024414155945</v>
      </c>
      <c r="K1689" s="103">
        <f t="shared" si="269"/>
        <v>5.465691976184603</v>
      </c>
      <c r="L1689" s="115">
        <f>K1689-K1691</f>
        <v>4.2949764193490712</v>
      </c>
      <c r="M1689" s="1" t="s">
        <v>69</v>
      </c>
      <c r="N1689" s="1" t="s">
        <v>70</v>
      </c>
      <c r="O1689" s="1" t="s">
        <v>157</v>
      </c>
      <c r="P1689" s="1" t="s">
        <v>72</v>
      </c>
      <c r="Q1689" s="1" t="s">
        <v>130</v>
      </c>
      <c r="R1689" s="1" t="s">
        <v>140</v>
      </c>
      <c r="S1689" s="8" t="s">
        <v>166</v>
      </c>
      <c r="T1689" s="8" t="s">
        <v>108</v>
      </c>
      <c r="U1689" s="25">
        <v>0.98299999999999998</v>
      </c>
      <c r="V1689"/>
      <c r="W1689">
        <v>13.3</v>
      </c>
      <c r="X1689" s="70">
        <v>818.19799999999998</v>
      </c>
      <c r="Y1689" s="70">
        <v>504.44940000000003</v>
      </c>
      <c r="Z1689" s="70">
        <f t="shared" si="260"/>
        <v>0.61653707293344651</v>
      </c>
      <c r="AA1689" s="23">
        <f t="shared" si="261"/>
        <v>8.1999430700148395</v>
      </c>
      <c r="AB1689" s="25">
        <v>6.7279999999999998</v>
      </c>
      <c r="AC1689" s="23">
        <f t="shared" si="262"/>
        <v>0.82049350130278698</v>
      </c>
      <c r="AD1689" s="23">
        <f t="shared" si="263"/>
        <v>1.2187786964944767</v>
      </c>
      <c r="AE1689" s="23">
        <f t="shared" si="264"/>
        <v>1.1980594586540705</v>
      </c>
      <c r="AF1689" s="1">
        <v>995</v>
      </c>
      <c r="AG1689" s="1">
        <f t="shared" si="265"/>
        <v>1.2040798579437894E-3</v>
      </c>
      <c r="AH1689" s="7">
        <v>2000</v>
      </c>
      <c r="AI1689" s="1">
        <v>10.375999999999999</v>
      </c>
      <c r="AJ1689" s="1">
        <f t="shared" si="266"/>
        <v>0.23208940978099257</v>
      </c>
      <c r="AK1689" s="1">
        <f t="shared" si="267"/>
        <v>1.2685292247973915E-2</v>
      </c>
      <c r="AL1689" s="1">
        <f t="shared" si="268"/>
        <v>9.9681854219000679E-3</v>
      </c>
      <c r="AM1689" s="8" t="s">
        <v>166</v>
      </c>
      <c r="AN1689" s="1" t="s">
        <v>69</v>
      </c>
      <c r="AO1689" s="1" t="s">
        <v>70</v>
      </c>
      <c r="AP1689" s="1" t="s">
        <v>157</v>
      </c>
      <c r="AQ1689" s="1" t="s">
        <v>72</v>
      </c>
      <c r="AR1689" s="1" t="s">
        <v>130</v>
      </c>
      <c r="AS1689" s="1" t="s">
        <v>140</v>
      </c>
      <c r="AT1689" s="8" t="s">
        <v>166</v>
      </c>
      <c r="AU1689" s="8" t="s">
        <v>108</v>
      </c>
    </row>
    <row r="1690" spans="1:47" s="1" customFormat="1" ht="16">
      <c r="A1690" s="8" t="s">
        <v>167</v>
      </c>
      <c r="B1690" s="8" t="s">
        <v>166</v>
      </c>
      <c r="C1690" s="8" t="s">
        <v>156</v>
      </c>
      <c r="D1690" s="11" t="s">
        <v>67</v>
      </c>
      <c r="E1690" s="24">
        <v>66</v>
      </c>
      <c r="F1690" s="13">
        <v>3.4729999999999999</v>
      </c>
      <c r="G1690" s="24">
        <v>2431.1</v>
      </c>
      <c r="H1690" s="8" t="s">
        <v>108</v>
      </c>
      <c r="I1690" s="13">
        <v>3763.2640000000001</v>
      </c>
      <c r="J1690" s="38">
        <v>5.0562052524159995</v>
      </c>
      <c r="K1690" s="103">
        <f t="shared" si="269"/>
        <v>5.4513081683436457</v>
      </c>
      <c r="L1690" s="115">
        <f>K1690-K1692</f>
        <v>4.2790344214763767</v>
      </c>
      <c r="M1690" s="1" t="s">
        <v>69</v>
      </c>
      <c r="N1690" s="1" t="s">
        <v>70</v>
      </c>
      <c r="O1690" s="1" t="s">
        <v>157</v>
      </c>
      <c r="P1690" s="1" t="s">
        <v>72</v>
      </c>
      <c r="Q1690" s="1" t="s">
        <v>130</v>
      </c>
      <c r="R1690" s="1" t="s">
        <v>140</v>
      </c>
      <c r="S1690" s="8" t="s">
        <v>166</v>
      </c>
      <c r="T1690" s="8" t="s">
        <v>108</v>
      </c>
      <c r="U1690" s="25">
        <v>0.99299999999999999</v>
      </c>
      <c r="V1690"/>
      <c r="W1690">
        <v>13.3</v>
      </c>
      <c r="X1690" s="70">
        <v>818.19799999999998</v>
      </c>
      <c r="Y1690" s="70">
        <v>504.44940000000003</v>
      </c>
      <c r="Z1690" s="70">
        <f t="shared" si="260"/>
        <v>0.61653707293344651</v>
      </c>
      <c r="AA1690" s="23">
        <f t="shared" si="261"/>
        <v>8.1999430700148395</v>
      </c>
      <c r="AB1690" s="25">
        <v>6.7279999999999998</v>
      </c>
      <c r="AC1690" s="23">
        <f t="shared" si="262"/>
        <v>0.82049350130278698</v>
      </c>
      <c r="AD1690" s="23">
        <f t="shared" si="263"/>
        <v>1.2187786964944767</v>
      </c>
      <c r="AE1690" s="23">
        <f t="shared" si="264"/>
        <v>1.2102472456190154</v>
      </c>
      <c r="AF1690" s="1">
        <v>995</v>
      </c>
      <c r="AG1690" s="1">
        <f t="shared" si="265"/>
        <v>1.2163288900693622E-3</v>
      </c>
      <c r="AH1690" s="7">
        <v>2000</v>
      </c>
      <c r="AI1690" s="1">
        <v>10.375999999999999</v>
      </c>
      <c r="AJ1690" s="1">
        <f t="shared" si="266"/>
        <v>0.23445044141660801</v>
      </c>
      <c r="AK1690" s="1">
        <f t="shared" si="267"/>
        <v>1.2780616063661286E-2</v>
      </c>
      <c r="AL1690" s="1">
        <f t="shared" si="268"/>
        <v>1.0032215089519965E-2</v>
      </c>
      <c r="AM1690" s="8" t="s">
        <v>166</v>
      </c>
      <c r="AN1690" s="1" t="s">
        <v>69</v>
      </c>
      <c r="AO1690" s="1" t="s">
        <v>70</v>
      </c>
      <c r="AP1690" s="1" t="s">
        <v>157</v>
      </c>
      <c r="AQ1690" s="1" t="s">
        <v>72</v>
      </c>
      <c r="AR1690" s="1" t="s">
        <v>130</v>
      </c>
      <c r="AS1690" s="1" t="s">
        <v>140</v>
      </c>
      <c r="AT1690" s="8" t="s">
        <v>166</v>
      </c>
      <c r="AU1690" s="8" t="s">
        <v>108</v>
      </c>
    </row>
    <row r="1691" spans="1:47" s="1" customFormat="1" ht="16">
      <c r="A1691" s="8" t="s">
        <v>168</v>
      </c>
      <c r="B1691" s="8" t="s">
        <v>169</v>
      </c>
      <c r="C1691" s="8" t="s">
        <v>66</v>
      </c>
      <c r="D1691" s="8" t="s">
        <v>67</v>
      </c>
      <c r="E1691" s="24">
        <v>75</v>
      </c>
      <c r="F1691" s="13">
        <v>7.0670000000000002</v>
      </c>
      <c r="G1691" s="24">
        <v>2433</v>
      </c>
      <c r="H1691" s="8" t="s">
        <v>108</v>
      </c>
      <c r="I1691" s="13">
        <v>-21.355</v>
      </c>
      <c r="J1691" s="38">
        <v>1.0823123009369733</v>
      </c>
      <c r="K1691" s="103">
        <f t="shared" si="269"/>
        <v>1.1707155568355321</v>
      </c>
      <c r="L1691" s="115"/>
      <c r="M1691" s="1" t="s">
        <v>69</v>
      </c>
      <c r="N1691" s="1" t="s">
        <v>70</v>
      </c>
      <c r="O1691" s="1" t="s">
        <v>157</v>
      </c>
      <c r="P1691" s="1" t="s">
        <v>114</v>
      </c>
      <c r="Q1691" s="1" t="s">
        <v>130</v>
      </c>
      <c r="R1691" s="1" t="s">
        <v>140</v>
      </c>
      <c r="S1691" s="8" t="s">
        <v>169</v>
      </c>
      <c r="T1691" s="8" t="s">
        <v>108</v>
      </c>
      <c r="U1691" s="25">
        <v>0.39</v>
      </c>
      <c r="V1691"/>
      <c r="W1691">
        <v>13.3</v>
      </c>
      <c r="X1691" s="70">
        <v>818.19799999999998</v>
      </c>
      <c r="Y1691" s="70">
        <v>504.44940000000003</v>
      </c>
      <c r="Z1691" s="70">
        <f t="shared" si="260"/>
        <v>0.61653707293344651</v>
      </c>
      <c r="AA1691" s="23">
        <f t="shared" si="261"/>
        <v>8.1999430700148395</v>
      </c>
      <c r="AB1691" s="25">
        <v>6.609</v>
      </c>
      <c r="AC1691" s="23">
        <f t="shared" si="262"/>
        <v>0.80598120542659324</v>
      </c>
      <c r="AD1691" s="23">
        <f t="shared" si="263"/>
        <v>1.2407237206861612</v>
      </c>
      <c r="AE1691" s="23">
        <f t="shared" si="264"/>
        <v>0.48388225106760291</v>
      </c>
      <c r="AF1691" s="1">
        <v>995</v>
      </c>
      <c r="AG1691" s="1">
        <f t="shared" si="265"/>
        <v>4.8631382016844514E-4</v>
      </c>
      <c r="AH1691" s="7">
        <v>2000</v>
      </c>
      <c r="AI1691" s="1">
        <v>10.374000000000001</v>
      </c>
      <c r="AJ1691" s="1">
        <f t="shared" si="266"/>
        <v>9.375627919191154E-2</v>
      </c>
      <c r="AK1691" s="1">
        <f t="shared" si="267"/>
        <v>1.0976193460098633E-3</v>
      </c>
      <c r="AL1691" s="1">
        <f t="shared" si="268"/>
        <v>0</v>
      </c>
      <c r="AM1691" s="8" t="s">
        <v>169</v>
      </c>
      <c r="AN1691" s="1" t="s">
        <v>69</v>
      </c>
      <c r="AO1691" s="1" t="s">
        <v>70</v>
      </c>
      <c r="AP1691" s="1" t="s">
        <v>157</v>
      </c>
      <c r="AQ1691" s="1" t="s">
        <v>114</v>
      </c>
      <c r="AR1691" s="1" t="s">
        <v>130</v>
      </c>
      <c r="AS1691" s="1" t="s">
        <v>140</v>
      </c>
      <c r="AT1691" s="8" t="s">
        <v>169</v>
      </c>
      <c r="AU1691" s="8" t="s">
        <v>108</v>
      </c>
    </row>
    <row r="1692" spans="1:47" s="1" customFormat="1" ht="16">
      <c r="A1692" s="8" t="s">
        <v>170</v>
      </c>
      <c r="B1692" s="8" t="s">
        <v>169</v>
      </c>
      <c r="C1692" s="8" t="s">
        <v>66</v>
      </c>
      <c r="D1692" s="8" t="s">
        <v>67</v>
      </c>
      <c r="E1692" s="24">
        <v>72</v>
      </c>
      <c r="F1692" s="13">
        <v>6.9749999999999996</v>
      </c>
      <c r="G1692" s="24">
        <v>2432.6</v>
      </c>
      <c r="H1692" s="8" t="s">
        <v>108</v>
      </c>
      <c r="I1692" s="13">
        <v>-20.036999999999999</v>
      </c>
      <c r="J1692" s="38">
        <v>1.0837541189551276</v>
      </c>
      <c r="K1692" s="103">
        <f t="shared" si="269"/>
        <v>1.1722737468672686</v>
      </c>
      <c r="L1692" s="115"/>
      <c r="M1692" s="1" t="s">
        <v>69</v>
      </c>
      <c r="N1692" s="1" t="s">
        <v>70</v>
      </c>
      <c r="O1692" s="1" t="s">
        <v>157</v>
      </c>
      <c r="P1692" s="1" t="s">
        <v>114</v>
      </c>
      <c r="Q1692" s="1" t="s">
        <v>130</v>
      </c>
      <c r="R1692" s="1" t="s">
        <v>140</v>
      </c>
      <c r="S1692" s="8" t="s">
        <v>169</v>
      </c>
      <c r="T1692" s="8" t="s">
        <v>108</v>
      </c>
      <c r="U1692" s="25">
        <v>0.40600000000000003</v>
      </c>
      <c r="V1692"/>
      <c r="W1692">
        <v>13.3</v>
      </c>
      <c r="X1692" s="70">
        <v>818.19799999999998</v>
      </c>
      <c r="Y1692" s="70">
        <v>504.44940000000003</v>
      </c>
      <c r="Z1692" s="70">
        <f t="shared" si="260"/>
        <v>0.61653707293344651</v>
      </c>
      <c r="AA1692" s="23">
        <f t="shared" si="261"/>
        <v>8.1999430700148395</v>
      </c>
      <c r="AB1692" s="25">
        <v>6.609</v>
      </c>
      <c r="AC1692" s="23">
        <f t="shared" si="262"/>
        <v>0.80598120542659324</v>
      </c>
      <c r="AD1692" s="23">
        <f t="shared" si="263"/>
        <v>1.2407237206861612</v>
      </c>
      <c r="AE1692" s="23">
        <f t="shared" si="264"/>
        <v>0.50373383059858146</v>
      </c>
      <c r="AF1692" s="1">
        <v>995</v>
      </c>
      <c r="AG1692" s="1">
        <f t="shared" si="265"/>
        <v>5.0626515638048386E-4</v>
      </c>
      <c r="AH1692" s="7">
        <v>2000</v>
      </c>
      <c r="AI1692" s="1">
        <v>10.374000000000001</v>
      </c>
      <c r="AJ1692" s="1">
        <f t="shared" si="266"/>
        <v>9.7602690645938656E-2</v>
      </c>
      <c r="AK1692" s="1">
        <f t="shared" si="267"/>
        <v>1.1441707186784142E-3</v>
      </c>
      <c r="AL1692" s="1">
        <f t="shared" si="268"/>
        <v>0</v>
      </c>
      <c r="AM1692" s="8" t="s">
        <v>169</v>
      </c>
      <c r="AN1692" s="1" t="s">
        <v>69</v>
      </c>
      <c r="AO1692" s="1" t="s">
        <v>70</v>
      </c>
      <c r="AP1692" s="1" t="s">
        <v>157</v>
      </c>
      <c r="AQ1692" s="1" t="s">
        <v>114</v>
      </c>
      <c r="AR1692" s="1" t="s">
        <v>130</v>
      </c>
      <c r="AS1692" s="1" t="s">
        <v>140</v>
      </c>
      <c r="AT1692" s="8" t="s">
        <v>169</v>
      </c>
      <c r="AU1692" s="8" t="s">
        <v>108</v>
      </c>
    </row>
    <row r="1693" spans="1:47" s="1" customFormat="1" ht="16">
      <c r="A1693" s="8" t="s">
        <v>171</v>
      </c>
      <c r="B1693" s="8" t="s">
        <v>172</v>
      </c>
      <c r="C1693" s="8" t="s">
        <v>156</v>
      </c>
      <c r="D1693" s="11" t="s">
        <v>67</v>
      </c>
      <c r="E1693" s="24">
        <v>66</v>
      </c>
      <c r="F1693" s="13">
        <v>6.3869999999999996</v>
      </c>
      <c r="G1693" s="24">
        <v>2430.9</v>
      </c>
      <c r="H1693" s="8" t="s">
        <v>108</v>
      </c>
      <c r="I1693" s="13">
        <v>3340.4749999999999</v>
      </c>
      <c r="J1693" s="38">
        <v>4.6281855433286214</v>
      </c>
      <c r="K1693" s="103">
        <f t="shared" si="269"/>
        <v>4.9916004845322668</v>
      </c>
      <c r="L1693" s="115">
        <f>K1693-K1694</f>
        <v>3.8226748970680458</v>
      </c>
      <c r="M1693" s="1" t="s">
        <v>69</v>
      </c>
      <c r="N1693" s="1" t="s">
        <v>70</v>
      </c>
      <c r="O1693" s="1" t="s">
        <v>157</v>
      </c>
      <c r="P1693" s="1" t="s">
        <v>72</v>
      </c>
      <c r="Q1693" s="1" t="s">
        <v>130</v>
      </c>
      <c r="R1693" s="1" t="s">
        <v>146</v>
      </c>
      <c r="S1693" s="8" t="s">
        <v>172</v>
      </c>
      <c r="T1693" s="8" t="s">
        <v>108</v>
      </c>
      <c r="U1693" s="25">
        <v>1.657</v>
      </c>
      <c r="V1693"/>
      <c r="W1693">
        <v>13.3</v>
      </c>
      <c r="X1693" s="70">
        <v>818.19799999999998</v>
      </c>
      <c r="Y1693" s="70">
        <v>504.44940000000003</v>
      </c>
      <c r="Z1693" s="70">
        <f t="shared" si="260"/>
        <v>0.61653707293344651</v>
      </c>
      <c r="AA1693" s="23">
        <f t="shared" si="261"/>
        <v>8.1999430700148395</v>
      </c>
      <c r="AB1693" s="25">
        <v>6.2530000000000001</v>
      </c>
      <c r="AC1693" s="23">
        <f t="shared" si="262"/>
        <v>0.76256626986419851</v>
      </c>
      <c r="AD1693" s="23">
        <f t="shared" si="263"/>
        <v>1.3113614377122724</v>
      </c>
      <c r="AE1693" s="23">
        <f t="shared" si="264"/>
        <v>2.1729259022892355</v>
      </c>
      <c r="AF1693" s="1">
        <v>995</v>
      </c>
      <c r="AG1693" s="1">
        <f t="shared" si="265"/>
        <v>2.18384512792888E-3</v>
      </c>
      <c r="AH1693" s="7">
        <v>2000</v>
      </c>
      <c r="AI1693" s="1">
        <v>10.285</v>
      </c>
      <c r="AJ1693" s="1">
        <f t="shared" si="266"/>
        <v>0.42466604335029262</v>
      </c>
      <c r="AK1693" s="1">
        <f t="shared" si="267"/>
        <v>2.1197632277517212E-2</v>
      </c>
      <c r="AL1693" s="1">
        <f t="shared" si="268"/>
        <v>1.6233602235523743E-2</v>
      </c>
      <c r="AM1693" s="8" t="s">
        <v>172</v>
      </c>
      <c r="AN1693" s="1" t="s">
        <v>69</v>
      </c>
      <c r="AO1693" s="1" t="s">
        <v>70</v>
      </c>
      <c r="AP1693" s="1" t="s">
        <v>157</v>
      </c>
      <c r="AQ1693" s="1" t="s">
        <v>72</v>
      </c>
      <c r="AR1693" s="1" t="s">
        <v>130</v>
      </c>
      <c r="AS1693" s="1" t="s">
        <v>146</v>
      </c>
      <c r="AT1693" s="8" t="s">
        <v>172</v>
      </c>
      <c r="AU1693" s="8" t="s">
        <v>108</v>
      </c>
    </row>
    <row r="1694" spans="1:47" s="1" customFormat="1" ht="16">
      <c r="A1694" s="8" t="s">
        <v>173</v>
      </c>
      <c r="B1694" s="8" t="s">
        <v>174</v>
      </c>
      <c r="C1694" s="8" t="s">
        <v>66</v>
      </c>
      <c r="D1694" s="11" t="s">
        <v>67</v>
      </c>
      <c r="E1694" s="24">
        <v>71</v>
      </c>
      <c r="F1694" s="13">
        <v>6.2220000000000004</v>
      </c>
      <c r="G1694" s="24">
        <v>2432.3000000000002</v>
      </c>
      <c r="H1694" s="8" t="s">
        <v>108</v>
      </c>
      <c r="I1694" s="13">
        <v>-22.869</v>
      </c>
      <c r="J1694" s="38">
        <v>1.0806560180467779</v>
      </c>
      <c r="K1694" s="103">
        <f t="shared" si="269"/>
        <v>1.1689255874642208</v>
      </c>
      <c r="L1694" s="115"/>
      <c r="M1694" s="1" t="s">
        <v>69</v>
      </c>
      <c r="N1694" s="1" t="s">
        <v>70</v>
      </c>
      <c r="O1694" s="1" t="s">
        <v>157</v>
      </c>
      <c r="P1694" s="1" t="s">
        <v>114</v>
      </c>
      <c r="Q1694" s="1" t="s">
        <v>130</v>
      </c>
      <c r="R1694" s="1" t="s">
        <v>146</v>
      </c>
      <c r="S1694" s="8" t="s">
        <v>174</v>
      </c>
      <c r="T1694" s="8" t="s">
        <v>108</v>
      </c>
      <c r="U1694" s="25">
        <v>0.42499999999999999</v>
      </c>
      <c r="V1694"/>
      <c r="W1694">
        <v>13.3</v>
      </c>
      <c r="X1694" s="70">
        <v>818.19799999999998</v>
      </c>
      <c r="Y1694" s="70">
        <v>504.44940000000003</v>
      </c>
      <c r="Z1694" s="70">
        <f t="shared" si="260"/>
        <v>0.61653707293344651</v>
      </c>
      <c r="AA1694" s="23">
        <f t="shared" si="261"/>
        <v>8.1999430700148395</v>
      </c>
      <c r="AB1694" s="25">
        <v>4.4690000000000003</v>
      </c>
      <c r="AC1694" s="23">
        <f t="shared" si="262"/>
        <v>0.54500378378747849</v>
      </c>
      <c r="AD1694" s="23">
        <f t="shared" si="263"/>
        <v>1.8348496464566657</v>
      </c>
      <c r="AE1694" s="23">
        <f t="shared" si="264"/>
        <v>0.77981109974408291</v>
      </c>
      <c r="AF1694" s="1">
        <v>995</v>
      </c>
      <c r="AG1694" s="1">
        <f t="shared" si="265"/>
        <v>7.8372974848651554E-4</v>
      </c>
      <c r="AH1694" s="7">
        <v>2000</v>
      </c>
      <c r="AI1694" s="1">
        <v>10.242000000000001</v>
      </c>
      <c r="AJ1694" s="1">
        <f t="shared" si="266"/>
        <v>0.15304232542208857</v>
      </c>
      <c r="AK1694" s="1">
        <f t="shared" si="267"/>
        <v>1.7889509015090533E-3</v>
      </c>
      <c r="AL1694" s="1">
        <f t="shared" si="268"/>
        <v>0</v>
      </c>
      <c r="AM1694" s="8" t="s">
        <v>174</v>
      </c>
      <c r="AN1694" s="1" t="s">
        <v>69</v>
      </c>
      <c r="AO1694" s="1" t="s">
        <v>70</v>
      </c>
      <c r="AP1694" s="1" t="s">
        <v>157</v>
      </c>
      <c r="AQ1694" s="1" t="s">
        <v>114</v>
      </c>
      <c r="AR1694" s="1" t="s">
        <v>130</v>
      </c>
      <c r="AS1694" s="1" t="s">
        <v>146</v>
      </c>
      <c r="AT1694" s="8" t="s">
        <v>174</v>
      </c>
      <c r="AU1694" s="8" t="s">
        <v>108</v>
      </c>
    </row>
    <row r="1695" spans="1:47" s="1" customFormat="1" ht="16">
      <c r="A1695" s="8" t="s">
        <v>175</v>
      </c>
      <c r="B1695" s="8" t="s">
        <v>176</v>
      </c>
      <c r="C1695" s="8" t="s">
        <v>156</v>
      </c>
      <c r="D1695" s="11" t="s">
        <v>67</v>
      </c>
      <c r="E1695" s="24">
        <v>70</v>
      </c>
      <c r="F1695" s="13">
        <v>3.8530000000000002</v>
      </c>
      <c r="G1695" s="24">
        <v>2431.5</v>
      </c>
      <c r="H1695" s="8" t="s">
        <v>108</v>
      </c>
      <c r="I1695" s="13">
        <v>3161.3850000000002</v>
      </c>
      <c r="J1695" s="38">
        <v>4.4457140567585229</v>
      </c>
      <c r="K1695" s="103">
        <f t="shared" si="269"/>
        <v>4.7955213982648184</v>
      </c>
      <c r="L1695" s="115">
        <f>K1695-K1696</f>
        <v>3.5906988641640796</v>
      </c>
      <c r="M1695" s="1" t="s">
        <v>69</v>
      </c>
      <c r="N1695" s="1" t="s">
        <v>70</v>
      </c>
      <c r="O1695" s="1" t="s">
        <v>157</v>
      </c>
      <c r="P1695" s="1" t="s">
        <v>72</v>
      </c>
      <c r="Q1695" s="1" t="s">
        <v>130</v>
      </c>
      <c r="R1695" s="1" t="s">
        <v>151</v>
      </c>
      <c r="S1695" s="8" t="s">
        <v>176</v>
      </c>
      <c r="T1695" s="8" t="s">
        <v>108</v>
      </c>
      <c r="U1695" s="25">
        <v>1.0509999999999999</v>
      </c>
      <c r="V1695"/>
      <c r="W1695">
        <v>13.3</v>
      </c>
      <c r="X1695" s="70">
        <v>818.19799999999998</v>
      </c>
      <c r="Y1695" s="70">
        <v>504.44940000000003</v>
      </c>
      <c r="Z1695" s="70">
        <f t="shared" si="260"/>
        <v>0.61653707293344651</v>
      </c>
      <c r="AA1695" s="23">
        <f t="shared" si="261"/>
        <v>8.1999430700148395</v>
      </c>
      <c r="AB1695" s="25">
        <v>6.0940000000000003</v>
      </c>
      <c r="AC1695" s="23">
        <f t="shared" si="262"/>
        <v>0.74317589134054463</v>
      </c>
      <c r="AD1695" s="23">
        <f t="shared" si="263"/>
        <v>1.3455764801468393</v>
      </c>
      <c r="AE1695" s="23">
        <f t="shared" si="264"/>
        <v>1.414200880634328</v>
      </c>
      <c r="AF1695" s="1">
        <v>995</v>
      </c>
      <c r="AG1695" s="1">
        <f t="shared" si="265"/>
        <v>1.4213074177229427E-3</v>
      </c>
      <c r="AH1695" s="7">
        <v>2000</v>
      </c>
      <c r="AI1695" s="1">
        <v>10.207000000000001</v>
      </c>
      <c r="AJ1695" s="1">
        <f t="shared" si="266"/>
        <v>0.27849660384499708</v>
      </c>
      <c r="AK1695" s="1">
        <f t="shared" si="267"/>
        <v>1.3355364230827635E-2</v>
      </c>
      <c r="AL1695" s="1">
        <f t="shared" si="268"/>
        <v>9.999974390997847E-3</v>
      </c>
      <c r="AM1695" s="8" t="s">
        <v>176</v>
      </c>
      <c r="AN1695" s="1" t="s">
        <v>69</v>
      </c>
      <c r="AO1695" s="1" t="s">
        <v>70</v>
      </c>
      <c r="AP1695" s="1" t="s">
        <v>157</v>
      </c>
      <c r="AQ1695" s="1" t="s">
        <v>72</v>
      </c>
      <c r="AR1695" s="1" t="s">
        <v>130</v>
      </c>
      <c r="AS1695" s="1" t="s">
        <v>151</v>
      </c>
      <c r="AT1695" s="8" t="s">
        <v>176</v>
      </c>
      <c r="AU1695" s="8" t="s">
        <v>108</v>
      </c>
    </row>
    <row r="1696" spans="1:47" s="1" customFormat="1" ht="16">
      <c r="A1696" s="8" t="s">
        <v>177</v>
      </c>
      <c r="B1696" s="8" t="s">
        <v>178</v>
      </c>
      <c r="C1696" s="8" t="s">
        <v>66</v>
      </c>
      <c r="D1696" s="11" t="s">
        <v>67</v>
      </c>
      <c r="E1696" s="24">
        <v>72</v>
      </c>
      <c r="F1696" s="13">
        <v>2.915</v>
      </c>
      <c r="G1696" s="24">
        <v>2431.9</v>
      </c>
      <c r="H1696" s="8" t="s">
        <v>108</v>
      </c>
      <c r="I1696" s="13">
        <v>7.5039999999999996</v>
      </c>
      <c r="J1696" s="38">
        <v>1.1138728143384271</v>
      </c>
      <c r="K1696" s="103">
        <f t="shared" si="269"/>
        <v>1.204822534100739</v>
      </c>
      <c r="L1696" s="115"/>
      <c r="M1696" s="1" t="s">
        <v>69</v>
      </c>
      <c r="N1696" s="1" t="s">
        <v>70</v>
      </c>
      <c r="O1696" s="1" t="s">
        <v>157</v>
      </c>
      <c r="P1696" s="1" t="s">
        <v>114</v>
      </c>
      <c r="Q1696" s="1" t="s">
        <v>130</v>
      </c>
      <c r="R1696" s="1" t="s">
        <v>151</v>
      </c>
      <c r="S1696" s="8" t="s">
        <v>178</v>
      </c>
      <c r="T1696" s="8" t="s">
        <v>108</v>
      </c>
      <c r="U1696" s="25">
        <v>0.157</v>
      </c>
      <c r="V1696"/>
      <c r="W1696">
        <v>13.3</v>
      </c>
      <c r="X1696" s="70">
        <v>818.19799999999998</v>
      </c>
      <c r="Y1696" s="70">
        <v>504.44940000000003</v>
      </c>
      <c r="Z1696" s="70">
        <f t="shared" si="260"/>
        <v>0.61653707293344651</v>
      </c>
      <c r="AA1696" s="23">
        <f t="shared" si="261"/>
        <v>8.1999430700148395</v>
      </c>
      <c r="AB1696" s="25">
        <v>6.6680000000000001</v>
      </c>
      <c r="AC1696" s="23">
        <f t="shared" si="262"/>
        <v>0.81317637733159687</v>
      </c>
      <c r="AD1696" s="23">
        <f t="shared" si="263"/>
        <v>1.229745511399946</v>
      </c>
      <c r="AE1696" s="23">
        <f t="shared" si="264"/>
        <v>0.19307004528979152</v>
      </c>
      <c r="AF1696" s="1">
        <v>995</v>
      </c>
      <c r="AG1696" s="1">
        <f t="shared" si="265"/>
        <v>1.9404024652240354E-4</v>
      </c>
      <c r="AH1696" s="7">
        <v>2000</v>
      </c>
      <c r="AI1696" s="1">
        <v>10.265000000000001</v>
      </c>
      <c r="AJ1696" s="1">
        <f t="shared" si="266"/>
        <v>3.7806185391603221E-2</v>
      </c>
      <c r="AK1696" s="1">
        <f t="shared" si="267"/>
        <v>4.5549744088193731E-4</v>
      </c>
      <c r="AL1696" s="1">
        <f t="shared" si="268"/>
        <v>0</v>
      </c>
      <c r="AM1696" s="8" t="s">
        <v>178</v>
      </c>
      <c r="AN1696" s="1" t="s">
        <v>69</v>
      </c>
      <c r="AO1696" s="1" t="s">
        <v>70</v>
      </c>
      <c r="AP1696" s="1" t="s">
        <v>157</v>
      </c>
      <c r="AQ1696" s="1" t="s">
        <v>114</v>
      </c>
      <c r="AR1696" s="1" t="s">
        <v>130</v>
      </c>
      <c r="AS1696" s="1" t="s">
        <v>151</v>
      </c>
      <c r="AT1696" s="8" t="s">
        <v>178</v>
      </c>
      <c r="AU1696" s="8" t="s">
        <v>108</v>
      </c>
    </row>
    <row r="1697" spans="1:47" s="1" customFormat="1" ht="16">
      <c r="A1697" s="8" t="s">
        <v>179</v>
      </c>
      <c r="B1697" s="8" t="s">
        <v>180</v>
      </c>
      <c r="C1697" s="8" t="s">
        <v>66</v>
      </c>
      <c r="D1697" s="11" t="s">
        <v>67</v>
      </c>
      <c r="E1697" s="24">
        <v>75</v>
      </c>
      <c r="F1697" s="13">
        <v>3.1680000000000001</v>
      </c>
      <c r="G1697" s="24">
        <v>2432.1</v>
      </c>
      <c r="H1697" s="8" t="s">
        <v>108</v>
      </c>
      <c r="I1697" s="13">
        <v>3275.7660000000001</v>
      </c>
      <c r="J1697" s="38">
        <v>4.5623352073764813</v>
      </c>
      <c r="K1697" s="103">
        <f t="shared" si="269"/>
        <v>4.9208462307216108</v>
      </c>
      <c r="L1697" s="115">
        <f>K1697-K1698</f>
        <v>3.7504427906944056</v>
      </c>
      <c r="M1697" s="1" t="s">
        <v>119</v>
      </c>
      <c r="N1697" s="1" t="s">
        <v>120</v>
      </c>
      <c r="O1697" s="1" t="s">
        <v>71</v>
      </c>
      <c r="P1697" s="1" t="s">
        <v>72</v>
      </c>
      <c r="Q1697" s="1" t="s">
        <v>130</v>
      </c>
      <c r="R1697" s="1" t="s">
        <v>131</v>
      </c>
      <c r="S1697" s="8" t="s">
        <v>180</v>
      </c>
      <c r="T1697" s="8" t="s">
        <v>108</v>
      </c>
      <c r="U1697" s="25">
        <v>0.17</v>
      </c>
      <c r="V1697"/>
      <c r="W1697">
        <v>13.3</v>
      </c>
      <c r="X1697" s="70">
        <v>818.19799999999998</v>
      </c>
      <c r="Y1697" s="70">
        <v>504.44940000000003</v>
      </c>
      <c r="Z1697" s="70">
        <f t="shared" si="260"/>
        <v>0.61653707293344651</v>
      </c>
      <c r="AA1697" s="23">
        <f t="shared" si="261"/>
        <v>8.1999430700148395</v>
      </c>
      <c r="AB1697" s="25">
        <v>5.4939999999999998</v>
      </c>
      <c r="AC1697" s="23">
        <f t="shared" si="262"/>
        <v>0.6700046516286432</v>
      </c>
      <c r="AD1697" s="23">
        <f t="shared" si="263"/>
        <v>1.4925269512222135</v>
      </c>
      <c r="AE1697" s="23">
        <f t="shared" si="264"/>
        <v>0.25372958170777632</v>
      </c>
      <c r="AF1697" s="1">
        <v>995</v>
      </c>
      <c r="AG1697" s="1">
        <f t="shared" si="265"/>
        <v>2.5500460473143347E-4</v>
      </c>
      <c r="AH1697" s="7">
        <v>2000</v>
      </c>
      <c r="AI1697" s="1">
        <v>10.356</v>
      </c>
      <c r="AJ1697" s="1">
        <f t="shared" si="266"/>
        <v>4.9247702729129685E-2</v>
      </c>
      <c r="AK1697" s="1">
        <f t="shared" si="267"/>
        <v>2.4234037234633619E-3</v>
      </c>
      <c r="AL1697" s="1">
        <f t="shared" si="268"/>
        <v>1.8470069165872562E-3</v>
      </c>
      <c r="AM1697" s="8" t="s">
        <v>180</v>
      </c>
      <c r="AN1697" s="1" t="s">
        <v>119</v>
      </c>
      <c r="AO1697" s="1" t="s">
        <v>120</v>
      </c>
      <c r="AP1697" s="1" t="s">
        <v>71</v>
      </c>
      <c r="AQ1697" s="1" t="s">
        <v>72</v>
      </c>
      <c r="AR1697" s="1" t="s">
        <v>130</v>
      </c>
      <c r="AS1697" s="1" t="s">
        <v>131</v>
      </c>
      <c r="AT1697" s="8" t="s">
        <v>180</v>
      </c>
      <c r="AU1697" s="8" t="s">
        <v>108</v>
      </c>
    </row>
    <row r="1698" spans="1:47" s="1" customFormat="1" ht="16">
      <c r="A1698" s="8" t="s">
        <v>181</v>
      </c>
      <c r="B1698" s="8" t="s">
        <v>182</v>
      </c>
      <c r="C1698" s="8" t="s">
        <v>66</v>
      </c>
      <c r="D1698" s="8" t="s">
        <v>67</v>
      </c>
      <c r="E1698" s="24">
        <v>73</v>
      </c>
      <c r="F1698" s="13">
        <v>13.91</v>
      </c>
      <c r="G1698" s="24">
        <v>2432.8000000000002</v>
      </c>
      <c r="H1698" s="8" t="s">
        <v>108</v>
      </c>
      <c r="I1698" s="13">
        <v>-21.619</v>
      </c>
      <c r="J1698" s="38">
        <v>1.0820234947029717</v>
      </c>
      <c r="K1698" s="103">
        <f t="shared" si="269"/>
        <v>1.170403440027205</v>
      </c>
      <c r="L1698" s="115"/>
      <c r="M1698" s="1" t="s">
        <v>119</v>
      </c>
      <c r="N1698" s="1" t="s">
        <v>120</v>
      </c>
      <c r="O1698" s="1" t="s">
        <v>71</v>
      </c>
      <c r="P1698" s="1" t="s">
        <v>114</v>
      </c>
      <c r="Q1698" s="1" t="s">
        <v>130</v>
      </c>
      <c r="R1698" s="1" t="s">
        <v>131</v>
      </c>
      <c r="S1698" s="8" t="s">
        <v>182</v>
      </c>
      <c r="T1698" s="8" t="s">
        <v>108</v>
      </c>
      <c r="U1698" s="25">
        <v>1.0029999999999999</v>
      </c>
      <c r="V1698"/>
      <c r="W1698">
        <v>13.3</v>
      </c>
      <c r="X1698" s="70">
        <v>818.19799999999998</v>
      </c>
      <c r="Y1698" s="70">
        <v>504.44940000000003</v>
      </c>
      <c r="Z1698" s="70">
        <f t="shared" si="260"/>
        <v>0.61653707293344651</v>
      </c>
      <c r="AA1698" s="23">
        <f t="shared" si="261"/>
        <v>8.1999430700148395</v>
      </c>
      <c r="AB1698" s="25">
        <v>4.8049999999999997</v>
      </c>
      <c r="AC1698" s="23">
        <f t="shared" si="262"/>
        <v>0.58597967802614315</v>
      </c>
      <c r="AD1698" s="23">
        <f t="shared" si="263"/>
        <v>1.7065438231040251</v>
      </c>
      <c r="AE1698" s="23">
        <f t="shared" si="264"/>
        <v>1.7116634545733369</v>
      </c>
      <c r="AF1698" s="1">
        <v>950</v>
      </c>
      <c r="AG1698" s="1">
        <f t="shared" si="265"/>
        <v>1.8017510048140388E-3</v>
      </c>
      <c r="AH1698" s="7">
        <v>2000</v>
      </c>
      <c r="AI1698" s="1">
        <v>10.146000000000001</v>
      </c>
      <c r="AJ1698" s="1">
        <f t="shared" si="266"/>
        <v>0.35516479495644365</v>
      </c>
      <c r="AK1698" s="1">
        <f t="shared" si="267"/>
        <v>4.1568609779357854E-3</v>
      </c>
      <c r="AL1698" s="1">
        <f t="shared" si="268"/>
        <v>0</v>
      </c>
      <c r="AM1698" s="8" t="s">
        <v>182</v>
      </c>
      <c r="AN1698" s="1" t="s">
        <v>119</v>
      </c>
      <c r="AO1698" s="1" t="s">
        <v>120</v>
      </c>
      <c r="AP1698" s="1" t="s">
        <v>71</v>
      </c>
      <c r="AQ1698" s="1" t="s">
        <v>114</v>
      </c>
      <c r="AR1698" s="1" t="s">
        <v>130</v>
      </c>
      <c r="AS1698" s="1" t="s">
        <v>131</v>
      </c>
      <c r="AT1698" s="8" t="s">
        <v>182</v>
      </c>
      <c r="AU1698" s="8" t="s">
        <v>108</v>
      </c>
    </row>
    <row r="1699" spans="1:47" s="1" customFormat="1" ht="16">
      <c r="A1699" s="8" t="s">
        <v>184</v>
      </c>
      <c r="B1699" s="8" t="s">
        <v>185</v>
      </c>
      <c r="C1699" s="8" t="s">
        <v>156</v>
      </c>
      <c r="D1699" s="11" t="s">
        <v>67</v>
      </c>
      <c r="E1699" s="24">
        <v>58</v>
      </c>
      <c r="F1699" s="13">
        <v>4.1669999999999998</v>
      </c>
      <c r="G1699" s="24">
        <v>2430.9</v>
      </c>
      <c r="H1699" s="8" t="s">
        <v>108</v>
      </c>
      <c r="I1699" s="13">
        <v>2139.0279999999998</v>
      </c>
      <c r="J1699" s="38">
        <v>3.3905356931448254</v>
      </c>
      <c r="K1699" s="103">
        <f t="shared" si="269"/>
        <v>3.6604977533994005</v>
      </c>
      <c r="L1699" s="115">
        <f>K1699-K1700</f>
        <v>2.492361948465903</v>
      </c>
      <c r="M1699" s="1" t="s">
        <v>119</v>
      </c>
      <c r="N1699" s="1" t="s">
        <v>120</v>
      </c>
      <c r="O1699" s="1" t="s">
        <v>71</v>
      </c>
      <c r="P1699" s="1" t="s">
        <v>72</v>
      </c>
      <c r="Q1699" s="1" t="s">
        <v>130</v>
      </c>
      <c r="R1699" s="1" t="s">
        <v>74</v>
      </c>
      <c r="S1699" s="8" t="s">
        <v>185</v>
      </c>
      <c r="T1699" s="8" t="s">
        <v>108</v>
      </c>
      <c r="U1699" s="25">
        <v>1.0429999999999999</v>
      </c>
      <c r="V1699"/>
      <c r="W1699">
        <v>13.3</v>
      </c>
      <c r="X1699" s="70">
        <v>818.19799999999998</v>
      </c>
      <c r="Y1699" s="70">
        <v>504.44940000000003</v>
      </c>
      <c r="Z1699" s="70">
        <f t="shared" si="260"/>
        <v>0.61653707293344651</v>
      </c>
      <c r="AA1699" s="23">
        <f t="shared" si="261"/>
        <v>8.1999430700148395</v>
      </c>
      <c r="AB1699" s="25">
        <v>4.7729999999999997</v>
      </c>
      <c r="AC1699" s="23">
        <f t="shared" si="262"/>
        <v>0.58207721190817507</v>
      </c>
      <c r="AD1699" s="23">
        <f t="shared" si="263"/>
        <v>1.7179851393284811</v>
      </c>
      <c r="AE1699" s="23">
        <f t="shared" si="264"/>
        <v>1.7918585003196057</v>
      </c>
      <c r="AF1699" s="1">
        <v>995</v>
      </c>
      <c r="AG1699" s="1">
        <f t="shared" si="265"/>
        <v>1.8008628143915636E-3</v>
      </c>
      <c r="AH1699" s="7">
        <v>2000</v>
      </c>
      <c r="AI1699" s="1">
        <v>10.308999999999999</v>
      </c>
      <c r="AJ1699" s="1">
        <f t="shared" si="266"/>
        <v>0.34937681916608088</v>
      </c>
      <c r="AK1699" s="1">
        <f t="shared" si="267"/>
        <v>1.2788930616472677E-2</v>
      </c>
      <c r="AL1699" s="1">
        <f t="shared" si="268"/>
        <v>8.707734897655927E-3</v>
      </c>
      <c r="AM1699" s="8" t="s">
        <v>185</v>
      </c>
      <c r="AN1699" s="1" t="s">
        <v>119</v>
      </c>
      <c r="AO1699" s="1" t="s">
        <v>120</v>
      </c>
      <c r="AP1699" s="1" t="s">
        <v>71</v>
      </c>
      <c r="AQ1699" s="1" t="s">
        <v>72</v>
      </c>
      <c r="AR1699" s="1" t="s">
        <v>130</v>
      </c>
      <c r="AS1699" s="1" t="s">
        <v>74</v>
      </c>
      <c r="AT1699" s="8" t="s">
        <v>185</v>
      </c>
      <c r="AU1699" s="8" t="s">
        <v>108</v>
      </c>
    </row>
    <row r="1700" spans="1:47" s="1" customFormat="1" ht="16">
      <c r="A1700" s="8" t="s">
        <v>186</v>
      </c>
      <c r="B1700" s="8" t="s">
        <v>187</v>
      </c>
      <c r="C1700" s="8" t="s">
        <v>66</v>
      </c>
      <c r="D1700" s="11" t="s">
        <v>67</v>
      </c>
      <c r="E1700" s="24">
        <v>78</v>
      </c>
      <c r="F1700" s="13">
        <v>18.736000000000001</v>
      </c>
      <c r="G1700" s="24">
        <v>2433.4</v>
      </c>
      <c r="H1700" s="8" t="s">
        <v>108</v>
      </c>
      <c r="I1700" s="13">
        <v>-23.536999999999999</v>
      </c>
      <c r="J1700" s="38">
        <v>1.0799252230202387</v>
      </c>
      <c r="K1700" s="103">
        <f t="shared" si="269"/>
        <v>1.1681358049334976</v>
      </c>
      <c r="L1700" s="115"/>
      <c r="M1700" s="1" t="s">
        <v>119</v>
      </c>
      <c r="N1700" s="1" t="s">
        <v>120</v>
      </c>
      <c r="O1700" s="1" t="s">
        <v>71</v>
      </c>
      <c r="P1700" s="1" t="s">
        <v>114</v>
      </c>
      <c r="Q1700" s="1" t="s">
        <v>130</v>
      </c>
      <c r="R1700" s="1" t="s">
        <v>74</v>
      </c>
      <c r="S1700" s="8" t="s">
        <v>187</v>
      </c>
      <c r="T1700" s="8" t="s">
        <v>108</v>
      </c>
      <c r="U1700" s="25">
        <v>1.3029999999999999</v>
      </c>
      <c r="V1700"/>
      <c r="W1700">
        <v>13.3</v>
      </c>
      <c r="X1700" s="70">
        <v>818.19799999999998</v>
      </c>
      <c r="Y1700" s="70">
        <v>504.44940000000003</v>
      </c>
      <c r="Z1700" s="70">
        <f t="shared" si="260"/>
        <v>0.61653707293344651</v>
      </c>
      <c r="AA1700" s="23">
        <f t="shared" si="261"/>
        <v>8.1999430700148395</v>
      </c>
      <c r="AB1700" s="25">
        <v>3.2290000000000001</v>
      </c>
      <c r="AC1700" s="23">
        <f t="shared" si="262"/>
        <v>0.39378322171621571</v>
      </c>
      <c r="AD1700" s="23">
        <f t="shared" si="263"/>
        <v>2.5394682781092719</v>
      </c>
      <c r="AE1700" s="23">
        <f t="shared" si="264"/>
        <v>3.3089271663763813</v>
      </c>
      <c r="AF1700" s="1">
        <v>950</v>
      </c>
      <c r="AG1700" s="1">
        <f t="shared" si="265"/>
        <v>3.4830812277646117E-3</v>
      </c>
      <c r="AH1700" s="7">
        <v>2000</v>
      </c>
      <c r="AI1700" s="1">
        <v>10.226000000000001</v>
      </c>
      <c r="AJ1700" s="1">
        <f t="shared" si="266"/>
        <v>0.68122065866704706</v>
      </c>
      <c r="AK1700" s="1">
        <f t="shared" si="267"/>
        <v>7.9575824244935839E-3</v>
      </c>
      <c r="AL1700" s="1">
        <f t="shared" si="268"/>
        <v>0</v>
      </c>
      <c r="AM1700" s="8" t="s">
        <v>187</v>
      </c>
      <c r="AN1700" s="1" t="s">
        <v>119</v>
      </c>
      <c r="AO1700" s="1" t="s">
        <v>120</v>
      </c>
      <c r="AP1700" s="1" t="s">
        <v>71</v>
      </c>
      <c r="AQ1700" s="1" t="s">
        <v>114</v>
      </c>
      <c r="AR1700" s="1" t="s">
        <v>130</v>
      </c>
      <c r="AS1700" s="1" t="s">
        <v>74</v>
      </c>
      <c r="AT1700" s="8" t="s">
        <v>187</v>
      </c>
      <c r="AU1700" s="8" t="s">
        <v>108</v>
      </c>
    </row>
    <row r="1701" spans="1:47" s="1" customFormat="1" ht="16">
      <c r="A1701" s="8" t="s">
        <v>188</v>
      </c>
      <c r="B1701" s="8" t="s">
        <v>189</v>
      </c>
      <c r="C1701" s="8" t="s">
        <v>156</v>
      </c>
      <c r="D1701" s="11" t="s">
        <v>67</v>
      </c>
      <c r="E1701" s="24">
        <v>65</v>
      </c>
      <c r="F1701" s="13">
        <v>3.629</v>
      </c>
      <c r="G1701" s="24">
        <v>2431.3000000000002</v>
      </c>
      <c r="H1701" s="8" t="s">
        <v>108</v>
      </c>
      <c r="I1701" s="13">
        <v>2771.6559999999999</v>
      </c>
      <c r="J1701" s="38">
        <v>4.0462032647580344</v>
      </c>
      <c r="K1701" s="103">
        <f t="shared" si="269"/>
        <v>4.3660117474270894</v>
      </c>
      <c r="L1701" s="115">
        <f>K1701-K1702</f>
        <v>3.1940394674835666</v>
      </c>
      <c r="M1701" s="1" t="s">
        <v>119</v>
      </c>
      <c r="N1701" s="1" t="s">
        <v>120</v>
      </c>
      <c r="O1701" s="1" t="s">
        <v>71</v>
      </c>
      <c r="P1701" s="1" t="s">
        <v>72</v>
      </c>
      <c r="Q1701" s="1" t="s">
        <v>130</v>
      </c>
      <c r="R1701" s="1" t="s">
        <v>140</v>
      </c>
      <c r="S1701" s="8" t="s">
        <v>189</v>
      </c>
      <c r="T1701" s="8" t="s">
        <v>108</v>
      </c>
      <c r="U1701" s="25">
        <v>0.89700000000000002</v>
      </c>
      <c r="V1701"/>
      <c r="W1701">
        <v>13.3</v>
      </c>
      <c r="X1701" s="70">
        <v>818.19799999999998</v>
      </c>
      <c r="Y1701" s="70">
        <v>504.44940000000003</v>
      </c>
      <c r="Z1701" s="70">
        <f t="shared" si="260"/>
        <v>0.61653707293344651</v>
      </c>
      <c r="AA1701" s="23">
        <f t="shared" si="261"/>
        <v>8.1999430700148395</v>
      </c>
      <c r="AB1701" s="25">
        <v>5.657</v>
      </c>
      <c r="AC1701" s="23">
        <f t="shared" si="262"/>
        <v>0.68988283841704312</v>
      </c>
      <c r="AD1701" s="23">
        <f t="shared" si="263"/>
        <v>1.4495214901917695</v>
      </c>
      <c r="AE1701" s="23">
        <f t="shared" si="264"/>
        <v>1.3002207767020173</v>
      </c>
      <c r="AF1701" s="1">
        <v>995</v>
      </c>
      <c r="AG1701" s="1">
        <f t="shared" si="265"/>
        <v>1.3067545494492637E-3</v>
      </c>
      <c r="AH1701" s="7">
        <v>2000</v>
      </c>
      <c r="AI1701" s="1">
        <v>10.108000000000001</v>
      </c>
      <c r="AJ1701" s="1">
        <f t="shared" si="266"/>
        <v>0.25855847832395401</v>
      </c>
      <c r="AK1701" s="1">
        <f t="shared" si="267"/>
        <v>1.1288693537592556E-2</v>
      </c>
      <c r="AL1701" s="1">
        <f t="shared" si="268"/>
        <v>8.2584598441920332E-3</v>
      </c>
      <c r="AM1701" s="8" t="s">
        <v>189</v>
      </c>
      <c r="AN1701" s="1" t="s">
        <v>119</v>
      </c>
      <c r="AO1701" s="1" t="s">
        <v>120</v>
      </c>
      <c r="AP1701" s="1" t="s">
        <v>71</v>
      </c>
      <c r="AQ1701" s="1" t="s">
        <v>72</v>
      </c>
      <c r="AR1701" s="1" t="s">
        <v>130</v>
      </c>
      <c r="AS1701" s="1" t="s">
        <v>140</v>
      </c>
      <c r="AT1701" s="8" t="s">
        <v>189</v>
      </c>
      <c r="AU1701" s="8" t="s">
        <v>108</v>
      </c>
    </row>
    <row r="1702" spans="1:47" s="1" customFormat="1" ht="16">
      <c r="A1702" s="8" t="s">
        <v>190</v>
      </c>
      <c r="B1702" s="8" t="s">
        <v>191</v>
      </c>
      <c r="C1702" s="8" t="s">
        <v>66</v>
      </c>
      <c r="D1702" s="11" t="s">
        <v>67</v>
      </c>
      <c r="E1702" s="24">
        <v>69</v>
      </c>
      <c r="F1702" s="13">
        <v>11.01</v>
      </c>
      <c r="G1702" s="24">
        <v>2433</v>
      </c>
      <c r="H1702" s="8" t="s">
        <v>108</v>
      </c>
      <c r="I1702" s="13">
        <v>-20.292000000000002</v>
      </c>
      <c r="J1702" s="38">
        <v>1.0834751665481352</v>
      </c>
      <c r="K1702" s="103">
        <f t="shared" si="269"/>
        <v>1.1719722799435228</v>
      </c>
      <c r="L1702" s="115"/>
      <c r="M1702" s="1" t="s">
        <v>119</v>
      </c>
      <c r="N1702" s="1" t="s">
        <v>120</v>
      </c>
      <c r="O1702" s="1" t="s">
        <v>71</v>
      </c>
      <c r="P1702" s="1" t="s">
        <v>114</v>
      </c>
      <c r="Q1702" s="1" t="s">
        <v>130</v>
      </c>
      <c r="R1702" s="1" t="s">
        <v>140</v>
      </c>
      <c r="S1702" s="8" t="s">
        <v>191</v>
      </c>
      <c r="T1702" s="8" t="s">
        <v>108</v>
      </c>
      <c r="U1702" s="25">
        <v>0.69</v>
      </c>
      <c r="V1702"/>
      <c r="W1702">
        <v>13.3</v>
      </c>
      <c r="X1702" s="70">
        <v>818.19799999999998</v>
      </c>
      <c r="Y1702" s="70">
        <v>504.44940000000003</v>
      </c>
      <c r="Z1702" s="70">
        <f t="shared" si="260"/>
        <v>0.61653707293344651</v>
      </c>
      <c r="AA1702" s="23">
        <f t="shared" si="261"/>
        <v>8.1999430700148395</v>
      </c>
      <c r="AB1702" s="25">
        <v>6.8330000000000002</v>
      </c>
      <c r="AC1702" s="23">
        <f t="shared" si="262"/>
        <v>0.83329846825236975</v>
      </c>
      <c r="AD1702" s="23">
        <f t="shared" si="263"/>
        <v>1.2000502078171871</v>
      </c>
      <c r="AE1702" s="23">
        <f t="shared" si="264"/>
        <v>0.82803464339385902</v>
      </c>
      <c r="AF1702" s="1">
        <v>950</v>
      </c>
      <c r="AG1702" s="1">
        <f t="shared" si="265"/>
        <v>8.7161541409879893E-4</v>
      </c>
      <c r="AH1702" s="7">
        <v>2000</v>
      </c>
      <c r="AI1702" s="1">
        <v>10.292</v>
      </c>
      <c r="AJ1702" s="1">
        <f t="shared" si="266"/>
        <v>0.16937726663404565</v>
      </c>
      <c r="AK1702" s="1">
        <f t="shared" si="267"/>
        <v>1.9850546134770443E-3</v>
      </c>
      <c r="AL1702" s="1">
        <f t="shared" si="268"/>
        <v>0</v>
      </c>
      <c r="AM1702" s="8" t="s">
        <v>191</v>
      </c>
      <c r="AN1702" s="1" t="s">
        <v>119</v>
      </c>
      <c r="AO1702" s="1" t="s">
        <v>120</v>
      </c>
      <c r="AP1702" s="1" t="s">
        <v>71</v>
      </c>
      <c r="AQ1702" s="1" t="s">
        <v>114</v>
      </c>
      <c r="AR1702" s="1" t="s">
        <v>130</v>
      </c>
      <c r="AS1702" s="1" t="s">
        <v>140</v>
      </c>
      <c r="AT1702" s="8" t="s">
        <v>191</v>
      </c>
      <c r="AU1702" s="8" t="s">
        <v>108</v>
      </c>
    </row>
    <row r="1703" spans="1:47" s="1" customFormat="1" ht="16">
      <c r="A1703" s="8" t="s">
        <v>192</v>
      </c>
      <c r="B1703" s="8" t="s">
        <v>193</v>
      </c>
      <c r="C1703" s="8" t="s">
        <v>156</v>
      </c>
      <c r="D1703" s="11" t="s">
        <v>67</v>
      </c>
      <c r="E1703" s="24">
        <v>69</v>
      </c>
      <c r="F1703" s="13">
        <v>8.9870000000000001</v>
      </c>
      <c r="G1703" s="24">
        <v>2431.5</v>
      </c>
      <c r="H1703" s="8" t="s">
        <v>108</v>
      </c>
      <c r="I1703" s="13">
        <v>2173.9270000000001</v>
      </c>
      <c r="J1703" s="38">
        <v>3.4269391067907322</v>
      </c>
      <c r="K1703" s="103">
        <f t="shared" si="269"/>
        <v>3.6996886887712126</v>
      </c>
      <c r="L1703" s="115">
        <f>K1703-K1704</f>
        <v>2.5294176625310083</v>
      </c>
      <c r="M1703" s="1" t="s">
        <v>119</v>
      </c>
      <c r="N1703" s="1" t="s">
        <v>120</v>
      </c>
      <c r="O1703" s="1" t="s">
        <v>71</v>
      </c>
      <c r="P1703" s="1" t="s">
        <v>72</v>
      </c>
      <c r="Q1703" s="1" t="s">
        <v>130</v>
      </c>
      <c r="R1703" s="1" t="s">
        <v>146</v>
      </c>
      <c r="S1703" s="8" t="s">
        <v>193</v>
      </c>
      <c r="T1703" s="8" t="s">
        <v>108</v>
      </c>
      <c r="U1703" s="25">
        <v>2.2269999999999999</v>
      </c>
      <c r="V1703"/>
      <c r="W1703">
        <v>13.3</v>
      </c>
      <c r="X1703" s="70">
        <v>818.19799999999998</v>
      </c>
      <c r="Y1703" s="70">
        <v>504.44940000000003</v>
      </c>
      <c r="Z1703" s="70">
        <f t="shared" si="260"/>
        <v>0.61653707293344651</v>
      </c>
      <c r="AA1703" s="23">
        <f t="shared" si="261"/>
        <v>8.1999430700148395</v>
      </c>
      <c r="AB1703" s="25">
        <v>6.0350000000000001</v>
      </c>
      <c r="AC1703" s="23">
        <f t="shared" si="262"/>
        <v>0.735980719435541</v>
      </c>
      <c r="AD1703" s="23">
        <f t="shared" si="263"/>
        <v>1.358731246067082</v>
      </c>
      <c r="AE1703" s="23">
        <f t="shared" si="264"/>
        <v>3.0258944849913911</v>
      </c>
      <c r="AF1703" s="1">
        <v>995</v>
      </c>
      <c r="AG1703" s="1">
        <f t="shared" si="265"/>
        <v>3.0410999849159711E-3</v>
      </c>
      <c r="AH1703" s="7">
        <v>2000</v>
      </c>
      <c r="AI1703" s="1">
        <v>10.234</v>
      </c>
      <c r="AJ1703" s="1">
        <f t="shared" si="266"/>
        <v>0.59431307111900933</v>
      </c>
      <c r="AK1703" s="1">
        <f t="shared" si="267"/>
        <v>2.19877334680788E-2</v>
      </c>
      <c r="AL1703" s="1">
        <f t="shared" si="268"/>
        <v>1.5032659791614694E-2</v>
      </c>
      <c r="AM1703" s="8" t="s">
        <v>193</v>
      </c>
      <c r="AN1703" s="1" t="s">
        <v>119</v>
      </c>
      <c r="AO1703" s="1" t="s">
        <v>120</v>
      </c>
      <c r="AP1703" s="1" t="s">
        <v>71</v>
      </c>
      <c r="AQ1703" s="1" t="s">
        <v>72</v>
      </c>
      <c r="AR1703" s="1" t="s">
        <v>130</v>
      </c>
      <c r="AS1703" s="1" t="s">
        <v>146</v>
      </c>
      <c r="AT1703" s="8" t="s">
        <v>193</v>
      </c>
      <c r="AU1703" s="8" t="s">
        <v>108</v>
      </c>
    </row>
    <row r="1704" spans="1:47" s="1" customFormat="1" ht="16">
      <c r="A1704" s="8" t="s">
        <v>194</v>
      </c>
      <c r="B1704" s="8" t="s">
        <v>195</v>
      </c>
      <c r="C1704" s="8" t="s">
        <v>66</v>
      </c>
      <c r="D1704" s="11" t="s">
        <v>67</v>
      </c>
      <c r="E1704" s="24">
        <v>71</v>
      </c>
      <c r="F1704" s="13">
        <v>12.975</v>
      </c>
      <c r="G1704" s="24">
        <v>2432.8000000000002</v>
      </c>
      <c r="H1704" s="8" t="s">
        <v>108</v>
      </c>
      <c r="I1704" s="13">
        <v>-21.731000000000002</v>
      </c>
      <c r="J1704" s="38">
        <v>1.0819009703366302</v>
      </c>
      <c r="K1704" s="103">
        <f t="shared" si="269"/>
        <v>1.1702710262402045</v>
      </c>
      <c r="L1704" s="115"/>
      <c r="M1704" s="1" t="s">
        <v>119</v>
      </c>
      <c r="N1704" s="1" t="s">
        <v>120</v>
      </c>
      <c r="O1704" s="1" t="s">
        <v>71</v>
      </c>
      <c r="P1704" s="1" t="s">
        <v>114</v>
      </c>
      <c r="Q1704" s="1" t="s">
        <v>130</v>
      </c>
      <c r="R1704" s="1" t="s">
        <v>146</v>
      </c>
      <c r="S1704" s="8" t="s">
        <v>195</v>
      </c>
      <c r="T1704" s="8" t="s">
        <v>108</v>
      </c>
      <c r="U1704" s="25">
        <v>0.81599999999999995</v>
      </c>
      <c r="V1704"/>
      <c r="W1704">
        <v>13.3</v>
      </c>
      <c r="X1704" s="70">
        <v>818.19799999999998</v>
      </c>
      <c r="Y1704" s="70">
        <v>504.44940000000003</v>
      </c>
      <c r="Z1704" s="70">
        <f t="shared" si="260"/>
        <v>0.61653707293344651</v>
      </c>
      <c r="AA1704" s="23">
        <f t="shared" si="261"/>
        <v>8.1999430700148395</v>
      </c>
      <c r="AB1704" s="25">
        <v>7.0259999999999998</v>
      </c>
      <c r="AC1704" s="23">
        <f t="shared" si="262"/>
        <v>0.85683521702636467</v>
      </c>
      <c r="AD1704" s="23">
        <f t="shared" si="263"/>
        <v>1.1670855493900996</v>
      </c>
      <c r="AE1704" s="23">
        <f t="shared" si="264"/>
        <v>0.95234180830232118</v>
      </c>
      <c r="AF1704" s="1">
        <v>950</v>
      </c>
      <c r="AG1704" s="1">
        <f t="shared" si="265"/>
        <v>1.0024650613708645E-3</v>
      </c>
      <c r="AH1704" s="7">
        <v>2000</v>
      </c>
      <c r="AI1704" s="1">
        <v>10.246</v>
      </c>
      <c r="AJ1704" s="1">
        <f t="shared" si="266"/>
        <v>0.19567930145829876</v>
      </c>
      <c r="AK1704" s="1">
        <f t="shared" si="267"/>
        <v>2.2899781693156963E-3</v>
      </c>
      <c r="AL1704" s="1">
        <f t="shared" si="268"/>
        <v>0</v>
      </c>
      <c r="AM1704" s="8" t="s">
        <v>195</v>
      </c>
      <c r="AN1704" s="1" t="s">
        <v>119</v>
      </c>
      <c r="AO1704" s="1" t="s">
        <v>120</v>
      </c>
      <c r="AP1704" s="1" t="s">
        <v>71</v>
      </c>
      <c r="AQ1704" s="1" t="s">
        <v>114</v>
      </c>
      <c r="AR1704" s="1" t="s">
        <v>130</v>
      </c>
      <c r="AS1704" s="1" t="s">
        <v>146</v>
      </c>
      <c r="AT1704" s="8" t="s">
        <v>195</v>
      </c>
      <c r="AU1704" s="8" t="s">
        <v>108</v>
      </c>
    </row>
    <row r="1705" spans="1:47" s="1" customFormat="1" ht="16">
      <c r="A1705" s="8" t="s">
        <v>196</v>
      </c>
      <c r="B1705" s="8" t="s">
        <v>197</v>
      </c>
      <c r="C1705" s="8" t="s">
        <v>156</v>
      </c>
      <c r="D1705" s="11" t="s">
        <v>67</v>
      </c>
      <c r="E1705" s="24">
        <v>70</v>
      </c>
      <c r="F1705" s="13">
        <v>4.7309999999999999</v>
      </c>
      <c r="G1705" s="24">
        <v>2431.5</v>
      </c>
      <c r="H1705" s="8" t="s">
        <v>108</v>
      </c>
      <c r="I1705" s="13">
        <v>1768.51</v>
      </c>
      <c r="J1705" s="38">
        <v>3.0023462939388379</v>
      </c>
      <c r="K1705" s="103">
        <f t="shared" si="269"/>
        <v>3.2424372042935872</v>
      </c>
      <c r="L1705" s="115">
        <f>K1705-K1706</f>
        <v>2.0747093009695012</v>
      </c>
      <c r="M1705" s="1" t="s">
        <v>119</v>
      </c>
      <c r="N1705" s="1" t="s">
        <v>120</v>
      </c>
      <c r="O1705" s="1" t="s">
        <v>71</v>
      </c>
      <c r="P1705" s="1" t="s">
        <v>72</v>
      </c>
      <c r="Q1705" s="1" t="s">
        <v>130</v>
      </c>
      <c r="R1705" s="1" t="s">
        <v>151</v>
      </c>
      <c r="S1705" s="8" t="s">
        <v>197</v>
      </c>
      <c r="T1705" s="8" t="s">
        <v>108</v>
      </c>
      <c r="U1705" s="25">
        <v>1.129</v>
      </c>
      <c r="V1705"/>
      <c r="W1705">
        <v>13.3</v>
      </c>
      <c r="X1705" s="70">
        <v>818.19799999999998</v>
      </c>
      <c r="Y1705" s="70">
        <v>504.44940000000003</v>
      </c>
      <c r="Z1705" s="70">
        <f t="shared" si="260"/>
        <v>0.61653707293344651</v>
      </c>
      <c r="AA1705" s="23">
        <f t="shared" si="261"/>
        <v>8.1999430700148395</v>
      </c>
      <c r="AB1705" s="25">
        <v>5.1180000000000003</v>
      </c>
      <c r="AC1705" s="23">
        <f t="shared" si="262"/>
        <v>0.62415067474251851</v>
      </c>
      <c r="AD1705" s="23">
        <f t="shared" si="263"/>
        <v>1.6021772313432665</v>
      </c>
      <c r="AE1705" s="23">
        <f t="shared" si="264"/>
        <v>1.808858094186548</v>
      </c>
      <c r="AF1705" s="1">
        <v>995</v>
      </c>
      <c r="AG1705" s="1">
        <f t="shared" si="265"/>
        <v>1.8179478333533146E-3</v>
      </c>
      <c r="AH1705" s="7">
        <v>2000</v>
      </c>
      <c r="AI1705" s="1">
        <v>10.15</v>
      </c>
      <c r="AJ1705" s="1">
        <f t="shared" si="266"/>
        <v>0.35821632184301766</v>
      </c>
      <c r="AK1705" s="1">
        <f t="shared" si="267"/>
        <v>1.1614939291290059E-2</v>
      </c>
      <c r="AL1705" s="1">
        <f t="shared" si="268"/>
        <v>7.4319473468679306E-3</v>
      </c>
      <c r="AM1705" s="8" t="s">
        <v>197</v>
      </c>
      <c r="AN1705" s="1" t="s">
        <v>119</v>
      </c>
      <c r="AO1705" s="1" t="s">
        <v>120</v>
      </c>
      <c r="AP1705" s="1" t="s">
        <v>71</v>
      </c>
      <c r="AQ1705" s="1" t="s">
        <v>72</v>
      </c>
      <c r="AR1705" s="1" t="s">
        <v>130</v>
      </c>
      <c r="AS1705" s="1" t="s">
        <v>151</v>
      </c>
      <c r="AT1705" s="8" t="s">
        <v>197</v>
      </c>
      <c r="AU1705" s="8" t="s">
        <v>108</v>
      </c>
    </row>
    <row r="1706" spans="1:47" s="1" customFormat="1" ht="16">
      <c r="A1706" s="8" t="s">
        <v>198</v>
      </c>
      <c r="B1706" s="8" t="s">
        <v>199</v>
      </c>
      <c r="C1706" s="8" t="s">
        <v>66</v>
      </c>
      <c r="D1706" s="11" t="s">
        <v>67</v>
      </c>
      <c r="E1706" s="24">
        <v>77</v>
      </c>
      <c r="F1706" s="13">
        <v>17.721</v>
      </c>
      <c r="G1706" s="24">
        <v>2433.4</v>
      </c>
      <c r="H1706" s="8" t="s">
        <v>108</v>
      </c>
      <c r="I1706" s="13">
        <v>-23.882000000000001</v>
      </c>
      <c r="J1706" s="38">
        <v>1.0795477872286223</v>
      </c>
      <c r="K1706" s="103">
        <f t="shared" si="269"/>
        <v>1.1677279033240859</v>
      </c>
      <c r="L1706" s="115"/>
      <c r="M1706" s="1" t="s">
        <v>119</v>
      </c>
      <c r="N1706" s="1" t="s">
        <v>120</v>
      </c>
      <c r="O1706" s="1" t="s">
        <v>71</v>
      </c>
      <c r="P1706" s="1" t="s">
        <v>114</v>
      </c>
      <c r="Q1706" s="1" t="s">
        <v>130</v>
      </c>
      <c r="R1706" s="1" t="s">
        <v>151</v>
      </c>
      <c r="S1706" s="8" t="s">
        <v>199</v>
      </c>
      <c r="T1706" s="8" t="s">
        <v>108</v>
      </c>
      <c r="U1706" s="25">
        <v>1.2869999999999999</v>
      </c>
      <c r="V1706"/>
      <c r="W1706">
        <v>13.3</v>
      </c>
      <c r="X1706" s="70">
        <v>818.19799999999998</v>
      </c>
      <c r="Y1706" s="70">
        <v>504.44940000000003</v>
      </c>
      <c r="Z1706" s="70">
        <f t="shared" si="260"/>
        <v>0.61653707293344651</v>
      </c>
      <c r="AA1706" s="23">
        <f t="shared" si="261"/>
        <v>8.1999430700148395</v>
      </c>
      <c r="AB1706" s="25">
        <v>3.3</v>
      </c>
      <c r="AC1706" s="23">
        <f t="shared" si="262"/>
        <v>0.40244181841545734</v>
      </c>
      <c r="AD1706" s="23">
        <f t="shared" si="263"/>
        <v>2.4848312333378302</v>
      </c>
      <c r="AE1706" s="23">
        <f t="shared" si="264"/>
        <v>3.1979777973057875</v>
      </c>
      <c r="AF1706" s="1">
        <v>950</v>
      </c>
      <c r="AG1706" s="1">
        <f t="shared" si="265"/>
        <v>3.3662924182166183E-3</v>
      </c>
      <c r="AH1706" s="7">
        <v>2000</v>
      </c>
      <c r="AI1706" s="1">
        <v>10.257999999999999</v>
      </c>
      <c r="AJ1706" s="1">
        <f t="shared" si="266"/>
        <v>0.65632529113211513</v>
      </c>
      <c r="AK1706" s="1">
        <f t="shared" si="267"/>
        <v>7.6640935611227519E-3</v>
      </c>
      <c r="AL1706" s="1">
        <f t="shared" si="268"/>
        <v>0</v>
      </c>
      <c r="AM1706" s="8" t="s">
        <v>199</v>
      </c>
      <c r="AN1706" s="1" t="s">
        <v>119</v>
      </c>
      <c r="AO1706" s="1" t="s">
        <v>120</v>
      </c>
      <c r="AP1706" s="1" t="s">
        <v>71</v>
      </c>
      <c r="AQ1706" s="1" t="s">
        <v>114</v>
      </c>
      <c r="AR1706" s="1" t="s">
        <v>130</v>
      </c>
      <c r="AS1706" s="1" t="s">
        <v>151</v>
      </c>
      <c r="AT1706" s="8" t="s">
        <v>199</v>
      </c>
      <c r="AU1706" s="8" t="s">
        <v>108</v>
      </c>
    </row>
    <row r="1707" spans="1:47" s="1" customFormat="1" ht="16">
      <c r="A1707" s="8" t="s">
        <v>200</v>
      </c>
      <c r="B1707" s="8" t="s">
        <v>201</v>
      </c>
      <c r="C1707" s="8" t="s">
        <v>156</v>
      </c>
      <c r="D1707" s="8" t="s">
        <v>67</v>
      </c>
      <c r="E1707" s="24">
        <v>66</v>
      </c>
      <c r="F1707" s="13">
        <v>5.7430000000000003</v>
      </c>
      <c r="G1707" s="24">
        <v>2431.1</v>
      </c>
      <c r="H1707" s="8" t="s">
        <v>108</v>
      </c>
      <c r="I1707" s="13">
        <v>2052.14</v>
      </c>
      <c r="J1707" s="38">
        <v>3.2997828204227293</v>
      </c>
      <c r="K1707" s="103">
        <f t="shared" si="269"/>
        <v>3.5627854134036676</v>
      </c>
      <c r="L1707" s="115">
        <f>K1707-K1708</f>
        <v>2.3982238869360684</v>
      </c>
      <c r="M1707" s="1" t="s">
        <v>119</v>
      </c>
      <c r="N1707" s="1" t="s">
        <v>120</v>
      </c>
      <c r="O1707" s="1" t="s">
        <v>157</v>
      </c>
      <c r="P1707" s="1" t="s">
        <v>72</v>
      </c>
      <c r="Q1707" s="1" t="s">
        <v>130</v>
      </c>
      <c r="R1707" s="1" t="s">
        <v>131</v>
      </c>
      <c r="S1707" s="8" t="s">
        <v>201</v>
      </c>
      <c r="T1707" s="8" t="s">
        <v>108</v>
      </c>
      <c r="U1707" s="25">
        <v>1.782</v>
      </c>
      <c r="V1707"/>
      <c r="W1707">
        <v>13.3</v>
      </c>
      <c r="X1707" s="70">
        <v>818.19799999999998</v>
      </c>
      <c r="Y1707" s="70">
        <v>504.44940000000003</v>
      </c>
      <c r="Z1707" s="70">
        <f t="shared" si="260"/>
        <v>0.61653707293344651</v>
      </c>
      <c r="AA1707" s="23">
        <f t="shared" si="261"/>
        <v>8.1999430700148395</v>
      </c>
      <c r="AB1707" s="25">
        <v>6.548</v>
      </c>
      <c r="AC1707" s="23">
        <f t="shared" si="262"/>
        <v>0.79854212938921665</v>
      </c>
      <c r="AD1707" s="23">
        <f t="shared" si="263"/>
        <v>1.2522820815538851</v>
      </c>
      <c r="AE1707" s="23">
        <f t="shared" si="264"/>
        <v>2.2315666693290233</v>
      </c>
      <c r="AF1707" s="1">
        <v>995</v>
      </c>
      <c r="AG1707" s="1">
        <f t="shared" si="265"/>
        <v>2.2427805721899731E-3</v>
      </c>
      <c r="AH1707" s="7">
        <v>2000</v>
      </c>
      <c r="AI1707" s="1">
        <v>10.356</v>
      </c>
      <c r="AJ1707" s="1">
        <f t="shared" si="266"/>
        <v>0.43313645658361782</v>
      </c>
      <c r="AK1707" s="1">
        <f t="shared" si="267"/>
        <v>1.5431722495294646E-2</v>
      </c>
      <c r="AL1707" s="1">
        <f t="shared" si="268"/>
        <v>1.0387581964816796E-2</v>
      </c>
      <c r="AM1707" s="8" t="s">
        <v>201</v>
      </c>
      <c r="AN1707" s="1" t="s">
        <v>119</v>
      </c>
      <c r="AO1707" s="1" t="s">
        <v>120</v>
      </c>
      <c r="AP1707" s="1" t="s">
        <v>157</v>
      </c>
      <c r="AQ1707" s="1" t="s">
        <v>72</v>
      </c>
      <c r="AR1707" s="1" t="s">
        <v>130</v>
      </c>
      <c r="AS1707" s="1" t="s">
        <v>131</v>
      </c>
      <c r="AT1707" s="8" t="s">
        <v>201</v>
      </c>
      <c r="AU1707" s="8" t="s">
        <v>108</v>
      </c>
    </row>
    <row r="1708" spans="1:47" s="1" customFormat="1" ht="16">
      <c r="A1708" s="8" t="s">
        <v>202</v>
      </c>
      <c r="B1708" s="8" t="s">
        <v>203</v>
      </c>
      <c r="C1708" s="8" t="s">
        <v>66</v>
      </c>
      <c r="D1708" s="11" t="s">
        <v>67</v>
      </c>
      <c r="E1708" s="24">
        <v>78</v>
      </c>
      <c r="F1708" s="13">
        <v>12.64</v>
      </c>
      <c r="G1708" s="24">
        <v>2433.4</v>
      </c>
      <c r="H1708" s="8" t="s">
        <v>108</v>
      </c>
      <c r="I1708" s="13">
        <v>-26.56</v>
      </c>
      <c r="J1708" s="38">
        <v>1.0766179123175852</v>
      </c>
      <c r="K1708" s="103">
        <f t="shared" si="269"/>
        <v>1.164561526467599</v>
      </c>
      <c r="L1708" s="115"/>
      <c r="M1708" s="1" t="s">
        <v>119</v>
      </c>
      <c r="N1708" s="1" t="s">
        <v>120</v>
      </c>
      <c r="O1708" s="1" t="s">
        <v>157</v>
      </c>
      <c r="P1708" s="1" t="s">
        <v>114</v>
      </c>
      <c r="Q1708" s="1" t="s">
        <v>130</v>
      </c>
      <c r="R1708" s="1" t="s">
        <v>131</v>
      </c>
      <c r="S1708" s="8" t="s">
        <v>203</v>
      </c>
      <c r="T1708" s="8" t="s">
        <v>108</v>
      </c>
      <c r="U1708" s="25">
        <v>0.73299999999999998</v>
      </c>
      <c r="V1708"/>
      <c r="W1708">
        <v>13.3</v>
      </c>
      <c r="X1708" s="70">
        <v>818.19799999999998</v>
      </c>
      <c r="Y1708" s="70">
        <v>504.44940000000003</v>
      </c>
      <c r="Z1708" s="70">
        <f t="shared" si="260"/>
        <v>0.61653707293344651</v>
      </c>
      <c r="AA1708" s="23">
        <f t="shared" si="261"/>
        <v>8.1999430700148395</v>
      </c>
      <c r="AB1708" s="25">
        <v>7.2779999999999996</v>
      </c>
      <c r="AC1708" s="23">
        <f t="shared" si="262"/>
        <v>0.88756713770536322</v>
      </c>
      <c r="AD1708" s="23">
        <f t="shared" si="263"/>
        <v>1.12667533251097</v>
      </c>
      <c r="AE1708" s="23">
        <f t="shared" si="264"/>
        <v>0.82585301873054096</v>
      </c>
      <c r="AF1708" s="1">
        <v>995</v>
      </c>
      <c r="AG1708" s="1">
        <f t="shared" si="265"/>
        <v>8.3000303390004114E-4</v>
      </c>
      <c r="AH1708" s="7">
        <v>2000</v>
      </c>
      <c r="AI1708" s="1">
        <v>10.146000000000001</v>
      </c>
      <c r="AJ1708" s="1">
        <f t="shared" si="266"/>
        <v>0.16361187342795999</v>
      </c>
      <c r="AK1708" s="1">
        <f t="shared" si="267"/>
        <v>1.905360930674887E-3</v>
      </c>
      <c r="AL1708" s="1">
        <f t="shared" si="268"/>
        <v>0</v>
      </c>
      <c r="AM1708" s="8" t="s">
        <v>203</v>
      </c>
      <c r="AN1708" s="1" t="s">
        <v>119</v>
      </c>
      <c r="AO1708" s="1" t="s">
        <v>120</v>
      </c>
      <c r="AP1708" s="1" t="s">
        <v>157</v>
      </c>
      <c r="AQ1708" s="1" t="s">
        <v>114</v>
      </c>
      <c r="AR1708" s="1" t="s">
        <v>130</v>
      </c>
      <c r="AS1708" s="1" t="s">
        <v>131</v>
      </c>
      <c r="AT1708" s="8" t="s">
        <v>203</v>
      </c>
      <c r="AU1708" s="8" t="s">
        <v>108</v>
      </c>
    </row>
    <row r="1709" spans="1:47" s="1" customFormat="1" ht="16">
      <c r="A1709" s="8" t="s">
        <v>204</v>
      </c>
      <c r="B1709" s="8" t="s">
        <v>205</v>
      </c>
      <c r="C1709" s="8" t="s">
        <v>156</v>
      </c>
      <c r="D1709" s="11" t="s">
        <v>67</v>
      </c>
      <c r="E1709" s="24">
        <v>62</v>
      </c>
      <c r="F1709" s="13">
        <v>6.1459999999999999</v>
      </c>
      <c r="G1709" s="24">
        <v>2431.1</v>
      </c>
      <c r="H1709" s="8" t="s">
        <v>108</v>
      </c>
      <c r="I1709" s="13">
        <v>2920.9479999999999</v>
      </c>
      <c r="J1709" s="38">
        <v>4.1996364546321132</v>
      </c>
      <c r="K1709" s="103">
        <f t="shared" si="269"/>
        <v>4.5309995112972414</v>
      </c>
      <c r="L1709" s="115">
        <f>K1709-K1711</f>
        <v>3.3356057763723559</v>
      </c>
      <c r="M1709" s="1" t="s">
        <v>119</v>
      </c>
      <c r="N1709" s="1" t="s">
        <v>120</v>
      </c>
      <c r="O1709" s="1" t="s">
        <v>157</v>
      </c>
      <c r="P1709" s="1" t="s">
        <v>72</v>
      </c>
      <c r="Q1709" s="1" t="s">
        <v>130</v>
      </c>
      <c r="R1709" s="1" t="s">
        <v>74</v>
      </c>
      <c r="S1709" s="8" t="s">
        <v>205</v>
      </c>
      <c r="T1709" s="8" t="s">
        <v>108</v>
      </c>
      <c r="U1709" s="25">
        <v>1.6819999999999999</v>
      </c>
      <c r="V1709"/>
      <c r="W1709">
        <v>13.3</v>
      </c>
      <c r="X1709" s="70">
        <v>818.19799999999998</v>
      </c>
      <c r="Y1709" s="70">
        <v>504.44940000000003</v>
      </c>
      <c r="Z1709" s="70">
        <f t="shared" si="260"/>
        <v>0.61653707293344651</v>
      </c>
      <c r="AA1709" s="23">
        <f t="shared" si="261"/>
        <v>8.1999430700148395</v>
      </c>
      <c r="AB1709" s="25">
        <v>6.34</v>
      </c>
      <c r="AC1709" s="23">
        <f t="shared" si="262"/>
        <v>0.77317609962242417</v>
      </c>
      <c r="AD1709" s="23">
        <f t="shared" si="263"/>
        <v>1.2933664148288391</v>
      </c>
      <c r="AE1709" s="23">
        <f t="shared" si="264"/>
        <v>2.1754423097421074</v>
      </c>
      <c r="AF1709" s="1">
        <v>995</v>
      </c>
      <c r="AG1709" s="1">
        <f t="shared" si="265"/>
        <v>2.1863741806453342E-3</v>
      </c>
      <c r="AH1709" s="7">
        <v>2000</v>
      </c>
      <c r="AI1709" s="1">
        <v>10.308999999999999</v>
      </c>
      <c r="AJ1709" s="1">
        <f t="shared" si="266"/>
        <v>0.42416804358237159</v>
      </c>
      <c r="AK1709" s="1">
        <f t="shared" si="267"/>
        <v>1.9219051981796326E-2</v>
      </c>
      <c r="AL1709" s="1">
        <f t="shared" si="268"/>
        <v>1.4148573763259198E-2</v>
      </c>
      <c r="AM1709" s="8" t="s">
        <v>205</v>
      </c>
      <c r="AN1709" s="1" t="s">
        <v>119</v>
      </c>
      <c r="AO1709" s="1" t="s">
        <v>120</v>
      </c>
      <c r="AP1709" s="1" t="s">
        <v>157</v>
      </c>
      <c r="AQ1709" s="1" t="s">
        <v>72</v>
      </c>
      <c r="AR1709" s="1" t="s">
        <v>130</v>
      </c>
      <c r="AS1709" s="1" t="s">
        <v>74</v>
      </c>
      <c r="AT1709" s="8" t="s">
        <v>205</v>
      </c>
      <c r="AU1709" s="8" t="s">
        <v>108</v>
      </c>
    </row>
    <row r="1710" spans="1:47" s="1" customFormat="1" ht="16">
      <c r="A1710" s="8" t="s">
        <v>206</v>
      </c>
      <c r="B1710" s="8" t="s">
        <v>205</v>
      </c>
      <c r="C1710" s="8" t="s">
        <v>156</v>
      </c>
      <c r="D1710" s="11" t="s">
        <v>67</v>
      </c>
      <c r="E1710" s="24">
        <v>61</v>
      </c>
      <c r="F1710" s="13">
        <v>6.2210000000000001</v>
      </c>
      <c r="G1710" s="24">
        <v>2430.9</v>
      </c>
      <c r="H1710" s="8" t="s">
        <v>108</v>
      </c>
      <c r="I1710" s="13">
        <v>2875.0439999999999</v>
      </c>
      <c r="J1710" s="38">
        <v>4.1525113982179818</v>
      </c>
      <c r="K1710" s="103">
        <f t="shared" si="269"/>
        <v>4.4803300512024897</v>
      </c>
      <c r="L1710" s="115">
        <f>K1710-K1711</f>
        <v>3.2849363162776042</v>
      </c>
      <c r="M1710" s="1" t="s">
        <v>119</v>
      </c>
      <c r="N1710" s="1" t="s">
        <v>120</v>
      </c>
      <c r="O1710" s="1" t="s">
        <v>157</v>
      </c>
      <c r="P1710" s="1" t="s">
        <v>72</v>
      </c>
      <c r="Q1710" s="1" t="s">
        <v>130</v>
      </c>
      <c r="R1710" s="1" t="s">
        <v>74</v>
      </c>
      <c r="S1710" s="8" t="s">
        <v>205</v>
      </c>
      <c r="T1710" s="8" t="s">
        <v>108</v>
      </c>
      <c r="U1710" s="25">
        <v>1.694</v>
      </c>
      <c r="V1710"/>
      <c r="W1710">
        <v>13.3</v>
      </c>
      <c r="X1710" s="70">
        <v>818.19799999999998</v>
      </c>
      <c r="Y1710" s="70">
        <v>504.44940000000003</v>
      </c>
      <c r="Z1710" s="70">
        <f t="shared" si="260"/>
        <v>0.61653707293344651</v>
      </c>
      <c r="AA1710" s="23">
        <f t="shared" si="261"/>
        <v>8.1999430700148395</v>
      </c>
      <c r="AB1710" s="25">
        <v>6.34</v>
      </c>
      <c r="AC1710" s="23">
        <f t="shared" si="262"/>
        <v>0.77317609962242417</v>
      </c>
      <c r="AD1710" s="23">
        <f t="shared" si="263"/>
        <v>1.2933664148288391</v>
      </c>
      <c r="AE1710" s="23">
        <f t="shared" si="264"/>
        <v>2.1909627067200534</v>
      </c>
      <c r="AF1710" s="1">
        <v>995</v>
      </c>
      <c r="AG1710" s="1">
        <f t="shared" si="265"/>
        <v>2.2019725695678928E-3</v>
      </c>
      <c r="AH1710" s="7">
        <v>2000</v>
      </c>
      <c r="AI1710" s="1">
        <v>10.308999999999999</v>
      </c>
      <c r="AJ1710" s="1">
        <f t="shared" si="266"/>
        <v>0.4271942127399152</v>
      </c>
      <c r="AK1710" s="1">
        <f t="shared" si="267"/>
        <v>1.9139710690384316E-2</v>
      </c>
      <c r="AL1710" s="1">
        <f t="shared" si="268"/>
        <v>1.4033057835329682E-2</v>
      </c>
      <c r="AM1710" s="8" t="s">
        <v>205</v>
      </c>
      <c r="AN1710" s="1" t="s">
        <v>119</v>
      </c>
      <c r="AO1710" s="1" t="s">
        <v>120</v>
      </c>
      <c r="AP1710" s="1" t="s">
        <v>157</v>
      </c>
      <c r="AQ1710" s="1" t="s">
        <v>72</v>
      </c>
      <c r="AR1710" s="1" t="s">
        <v>130</v>
      </c>
      <c r="AS1710" s="1" t="s">
        <v>74</v>
      </c>
      <c r="AT1710" s="8" t="s">
        <v>205</v>
      </c>
      <c r="AU1710" s="8" t="s">
        <v>108</v>
      </c>
    </row>
    <row r="1711" spans="1:47" s="1" customFormat="1" ht="16">
      <c r="A1711" s="8" t="s">
        <v>207</v>
      </c>
      <c r="B1711" s="8" t="s">
        <v>208</v>
      </c>
      <c r="C1711" s="8" t="s">
        <v>66</v>
      </c>
      <c r="D1711" s="11" t="s">
        <v>67</v>
      </c>
      <c r="E1711" s="24">
        <v>84</v>
      </c>
      <c r="F1711" s="13">
        <v>3.0720000000000001</v>
      </c>
      <c r="G1711" s="24">
        <v>2432.3000000000002</v>
      </c>
      <c r="H1711" s="8" t="s">
        <v>108</v>
      </c>
      <c r="I1711" s="13">
        <v>-0.47599999999999998</v>
      </c>
      <c r="J1711" s="38">
        <v>1.1051478150047418</v>
      </c>
      <c r="K1711" s="103">
        <f t="shared" si="269"/>
        <v>1.1953937349248858</v>
      </c>
      <c r="L1711" s="115"/>
      <c r="M1711" s="1" t="s">
        <v>119</v>
      </c>
      <c r="N1711" s="1" t="s">
        <v>120</v>
      </c>
      <c r="O1711" s="1" t="s">
        <v>157</v>
      </c>
      <c r="P1711" s="1" t="s">
        <v>114</v>
      </c>
      <c r="Q1711" s="1" t="s">
        <v>130</v>
      </c>
      <c r="R1711" s="1" t="s">
        <v>74</v>
      </c>
      <c r="S1711" s="8" t="s">
        <v>208</v>
      </c>
      <c r="T1711" s="8" t="s">
        <v>108</v>
      </c>
      <c r="U1711" s="25">
        <v>0.17399999999999999</v>
      </c>
      <c r="V1711"/>
      <c r="W1711">
        <v>13.3</v>
      </c>
      <c r="X1711" s="70">
        <v>818.19799999999998</v>
      </c>
      <c r="Y1711" s="70">
        <v>504.44940000000003</v>
      </c>
      <c r="Z1711" s="70">
        <f t="shared" si="260"/>
        <v>0.61653707293344651</v>
      </c>
      <c r="AA1711" s="23">
        <f t="shared" si="261"/>
        <v>8.1999430700148395</v>
      </c>
      <c r="AB1711" s="25">
        <v>6.1749999999999998</v>
      </c>
      <c r="AC1711" s="23">
        <f t="shared" si="262"/>
        <v>0.75305400870165129</v>
      </c>
      <c r="AD1711" s="23">
        <f t="shared" si="263"/>
        <v>1.3279260032412694</v>
      </c>
      <c r="AE1711" s="23">
        <f t="shared" si="264"/>
        <v>0.23105912456398087</v>
      </c>
      <c r="AF1711" s="1">
        <v>995</v>
      </c>
      <c r="AG1711" s="1">
        <f t="shared" si="265"/>
        <v>2.3222022569244308E-4</v>
      </c>
      <c r="AH1711" s="7">
        <v>2000</v>
      </c>
      <c r="AI1711" s="1">
        <v>10.226000000000001</v>
      </c>
      <c r="AJ1711" s="1">
        <f t="shared" si="266"/>
        <v>4.5417607215420118E-2</v>
      </c>
      <c r="AK1711" s="1">
        <f t="shared" si="267"/>
        <v>5.4291923120592495E-4</v>
      </c>
      <c r="AL1711" s="1">
        <f t="shared" si="268"/>
        <v>0</v>
      </c>
      <c r="AM1711" s="8" t="s">
        <v>208</v>
      </c>
      <c r="AN1711" s="1" t="s">
        <v>119</v>
      </c>
      <c r="AO1711" s="1" t="s">
        <v>120</v>
      </c>
      <c r="AP1711" s="1" t="s">
        <v>157</v>
      </c>
      <c r="AQ1711" s="1" t="s">
        <v>114</v>
      </c>
      <c r="AR1711" s="1" t="s">
        <v>130</v>
      </c>
      <c r="AS1711" s="1" t="s">
        <v>74</v>
      </c>
      <c r="AT1711" s="8" t="s">
        <v>208</v>
      </c>
      <c r="AU1711" s="8" t="s">
        <v>108</v>
      </c>
    </row>
    <row r="1712" spans="1:47" s="1" customFormat="1" ht="16">
      <c r="A1712" s="8" t="s">
        <v>210</v>
      </c>
      <c r="B1712" s="8" t="s">
        <v>211</v>
      </c>
      <c r="C1712" s="8" t="s">
        <v>156</v>
      </c>
      <c r="D1712" s="11" t="s">
        <v>67</v>
      </c>
      <c r="E1712" s="24">
        <v>68</v>
      </c>
      <c r="F1712" s="13">
        <v>6.173</v>
      </c>
      <c r="G1712" s="24">
        <v>2431.3000000000002</v>
      </c>
      <c r="H1712" s="8" t="s">
        <v>108</v>
      </c>
      <c r="I1712" s="13">
        <v>2171.3580000000002</v>
      </c>
      <c r="J1712" s="38">
        <v>3.424260298704612</v>
      </c>
      <c r="K1712" s="103">
        <f t="shared" si="269"/>
        <v>3.6968048362387291</v>
      </c>
      <c r="L1712" s="115">
        <f>K1712-K1713</f>
        <v>2.5291289553909779</v>
      </c>
      <c r="M1712" s="1" t="s">
        <v>119</v>
      </c>
      <c r="N1712" s="1" t="s">
        <v>120</v>
      </c>
      <c r="O1712" s="1" t="s">
        <v>157</v>
      </c>
      <c r="P1712" s="1" t="s">
        <v>72</v>
      </c>
      <c r="Q1712" s="1" t="s">
        <v>130</v>
      </c>
      <c r="R1712" s="1" t="s">
        <v>140</v>
      </c>
      <c r="S1712" s="8" t="s">
        <v>211</v>
      </c>
      <c r="T1712" s="8" t="s">
        <v>108</v>
      </c>
      <c r="U1712" s="25">
        <v>1.748</v>
      </c>
      <c r="V1712"/>
      <c r="W1712">
        <v>13.3</v>
      </c>
      <c r="X1712" s="70">
        <v>818.19799999999998</v>
      </c>
      <c r="Y1712" s="70">
        <v>504.44940000000003</v>
      </c>
      <c r="Z1712" s="70">
        <f t="shared" si="260"/>
        <v>0.61653707293344651</v>
      </c>
      <c r="AA1712" s="23">
        <f t="shared" si="261"/>
        <v>8.1999430700148395</v>
      </c>
      <c r="AB1712" s="25">
        <v>6.9640000000000004</v>
      </c>
      <c r="AC1712" s="23">
        <f t="shared" si="262"/>
        <v>0.8492741889228016</v>
      </c>
      <c r="AD1712" s="23">
        <f t="shared" si="263"/>
        <v>1.1774760295828315</v>
      </c>
      <c r="AE1712" s="23">
        <f t="shared" si="264"/>
        <v>2.0582280997107896</v>
      </c>
      <c r="AF1712" s="1">
        <v>995</v>
      </c>
      <c r="AG1712" s="1">
        <f t="shared" si="265"/>
        <v>2.0685709544832056E-3</v>
      </c>
      <c r="AH1712" s="7">
        <v>2000</v>
      </c>
      <c r="AI1712" s="1">
        <v>10.108000000000001</v>
      </c>
      <c r="AJ1712" s="1">
        <f t="shared" si="266"/>
        <v>0.40929381766584993</v>
      </c>
      <c r="AK1712" s="1">
        <f t="shared" si="267"/>
        <v>1.5130793645897266E-2</v>
      </c>
      <c r="AL1712" s="1">
        <f t="shared" si="268"/>
        <v>1.0351568455212165E-2</v>
      </c>
      <c r="AM1712" s="8" t="s">
        <v>211</v>
      </c>
      <c r="AN1712" s="1" t="s">
        <v>119</v>
      </c>
      <c r="AO1712" s="1" t="s">
        <v>120</v>
      </c>
      <c r="AP1712" s="1" t="s">
        <v>157</v>
      </c>
      <c r="AQ1712" s="1" t="s">
        <v>72</v>
      </c>
      <c r="AR1712" s="1" t="s">
        <v>130</v>
      </c>
      <c r="AS1712" s="1" t="s">
        <v>140</v>
      </c>
      <c r="AT1712" s="8" t="s">
        <v>211</v>
      </c>
      <c r="AU1712" s="8" t="s">
        <v>108</v>
      </c>
    </row>
    <row r="1713" spans="1:47" s="1" customFormat="1" ht="16">
      <c r="A1713" s="8" t="s">
        <v>212</v>
      </c>
      <c r="B1713" s="8" t="s">
        <v>213</v>
      </c>
      <c r="C1713" s="8" t="s">
        <v>66</v>
      </c>
      <c r="D1713" s="11" t="s">
        <v>67</v>
      </c>
      <c r="E1713" s="24">
        <v>78</v>
      </c>
      <c r="F1713" s="13">
        <v>17.123999999999999</v>
      </c>
      <c r="G1713" s="24">
        <v>2433</v>
      </c>
      <c r="H1713" s="8" t="s">
        <v>108</v>
      </c>
      <c r="I1713" s="13">
        <v>-23.925999999999998</v>
      </c>
      <c r="J1713" s="38">
        <v>1.079499650282888</v>
      </c>
      <c r="K1713" s="103">
        <f t="shared" si="269"/>
        <v>1.1676758808477514</v>
      </c>
      <c r="L1713" s="115"/>
      <c r="M1713" s="1" t="s">
        <v>119</v>
      </c>
      <c r="N1713" s="1" t="s">
        <v>120</v>
      </c>
      <c r="O1713" s="1" t="s">
        <v>157</v>
      </c>
      <c r="P1713" s="1" t="s">
        <v>114</v>
      </c>
      <c r="Q1713" s="1" t="s">
        <v>130</v>
      </c>
      <c r="R1713" s="1" t="s">
        <v>140</v>
      </c>
      <c r="S1713" s="8" t="s">
        <v>213</v>
      </c>
      <c r="T1713" s="8" t="s">
        <v>108</v>
      </c>
      <c r="U1713" s="25">
        <v>1.1879999999999999</v>
      </c>
      <c r="V1713"/>
      <c r="W1713">
        <v>13.3</v>
      </c>
      <c r="X1713" s="70">
        <v>818.19799999999998</v>
      </c>
      <c r="Y1713" s="70">
        <v>504.44940000000003</v>
      </c>
      <c r="Z1713" s="70">
        <f t="shared" si="260"/>
        <v>0.61653707293344651</v>
      </c>
      <c r="AA1713" s="23">
        <f t="shared" si="261"/>
        <v>8.1999430700148395</v>
      </c>
      <c r="AB1713" s="25">
        <v>6.1529999999999996</v>
      </c>
      <c r="AC1713" s="23">
        <f t="shared" si="262"/>
        <v>0.75037106324554814</v>
      </c>
      <c r="AD1713" s="23">
        <f t="shared" si="263"/>
        <v>1.3326739915512498</v>
      </c>
      <c r="AE1713" s="23">
        <f t="shared" si="264"/>
        <v>1.5832167019628847</v>
      </c>
      <c r="AF1713" s="1">
        <v>995</v>
      </c>
      <c r="AG1713" s="1">
        <f t="shared" si="265"/>
        <v>1.5911725647868187E-3</v>
      </c>
      <c r="AH1713" s="7">
        <v>2000</v>
      </c>
      <c r="AI1713" s="1">
        <v>10.292</v>
      </c>
      <c r="AJ1713" s="1">
        <f t="shared" si="266"/>
        <v>0.30920570633245603</v>
      </c>
      <c r="AK1713" s="1">
        <f t="shared" si="267"/>
        <v>3.6105204550490174E-3</v>
      </c>
      <c r="AL1713" s="1">
        <f t="shared" si="268"/>
        <v>0</v>
      </c>
      <c r="AM1713" s="8" t="s">
        <v>213</v>
      </c>
      <c r="AN1713" s="1" t="s">
        <v>119</v>
      </c>
      <c r="AO1713" s="1" t="s">
        <v>120</v>
      </c>
      <c r="AP1713" s="1" t="s">
        <v>157</v>
      </c>
      <c r="AQ1713" s="1" t="s">
        <v>114</v>
      </c>
      <c r="AR1713" s="1" t="s">
        <v>130</v>
      </c>
      <c r="AS1713" s="1" t="s">
        <v>140</v>
      </c>
      <c r="AT1713" s="8" t="s">
        <v>213</v>
      </c>
      <c r="AU1713" s="8" t="s">
        <v>108</v>
      </c>
    </row>
    <row r="1714" spans="1:47" s="1" customFormat="1" ht="16">
      <c r="A1714" s="8" t="s">
        <v>214</v>
      </c>
      <c r="B1714" s="8" t="s">
        <v>215</v>
      </c>
      <c r="C1714" s="8" t="s">
        <v>156</v>
      </c>
      <c r="D1714" s="8" t="s">
        <v>67</v>
      </c>
      <c r="E1714" s="24">
        <v>70</v>
      </c>
      <c r="F1714" s="13">
        <v>8.5839999999999996</v>
      </c>
      <c r="G1714" s="24">
        <v>2431.5</v>
      </c>
      <c r="H1714" s="8" t="s">
        <v>108</v>
      </c>
      <c r="I1714" s="13">
        <v>2408.6239999999998</v>
      </c>
      <c r="J1714" s="38">
        <v>3.6710425200754506</v>
      </c>
      <c r="K1714" s="103">
        <f t="shared" si="269"/>
        <v>3.9624231136770134</v>
      </c>
      <c r="L1714" s="115">
        <f>K1714-K1715</f>
        <v>2.7964640052727185</v>
      </c>
      <c r="M1714" s="1" t="s">
        <v>119</v>
      </c>
      <c r="N1714" s="1" t="s">
        <v>120</v>
      </c>
      <c r="O1714" s="1" t="s">
        <v>157</v>
      </c>
      <c r="P1714" s="1" t="s">
        <v>72</v>
      </c>
      <c r="Q1714" s="1" t="s">
        <v>130</v>
      </c>
      <c r="R1714" s="1" t="s">
        <v>146</v>
      </c>
      <c r="S1714" s="8" t="s">
        <v>215</v>
      </c>
      <c r="T1714" s="8" t="s">
        <v>108</v>
      </c>
      <c r="U1714" s="25">
        <v>2.044</v>
      </c>
      <c r="V1714"/>
      <c r="W1714">
        <v>13.3</v>
      </c>
      <c r="X1714" s="70">
        <v>818.19799999999998</v>
      </c>
      <c r="Y1714" s="70">
        <v>504.44940000000003</v>
      </c>
      <c r="Z1714" s="70">
        <f t="shared" si="260"/>
        <v>0.61653707293344651</v>
      </c>
      <c r="AA1714" s="23">
        <f t="shared" si="261"/>
        <v>8.1999430700148395</v>
      </c>
      <c r="AB1714" s="25">
        <v>7.1040000000000001</v>
      </c>
      <c r="AC1714" s="23">
        <f t="shared" si="262"/>
        <v>0.86634747818891189</v>
      </c>
      <c r="AD1714" s="23">
        <f t="shared" si="263"/>
        <v>1.154271265486323</v>
      </c>
      <c r="AE1714" s="23">
        <f t="shared" si="264"/>
        <v>2.3593304666540442</v>
      </c>
      <c r="AF1714" s="1">
        <v>995</v>
      </c>
      <c r="AG1714" s="1">
        <f t="shared" si="265"/>
        <v>2.3711863986472805E-3</v>
      </c>
      <c r="AH1714" s="7">
        <v>2000</v>
      </c>
      <c r="AI1714" s="1">
        <v>10.234</v>
      </c>
      <c r="AJ1714" s="1">
        <f t="shared" si="266"/>
        <v>0.46339386332759047</v>
      </c>
      <c r="AK1714" s="1">
        <f t="shared" si="267"/>
        <v>1.8361625547853314E-2</v>
      </c>
      <c r="AL1714" s="1">
        <f t="shared" si="268"/>
        <v>1.2958642590598724E-2</v>
      </c>
      <c r="AM1714" s="8" t="s">
        <v>215</v>
      </c>
      <c r="AN1714" s="1" t="s">
        <v>119</v>
      </c>
      <c r="AO1714" s="1" t="s">
        <v>120</v>
      </c>
      <c r="AP1714" s="1" t="s">
        <v>157</v>
      </c>
      <c r="AQ1714" s="1" t="s">
        <v>72</v>
      </c>
      <c r="AR1714" s="1" t="s">
        <v>130</v>
      </c>
      <c r="AS1714" s="1" t="s">
        <v>146</v>
      </c>
      <c r="AT1714" s="8" t="s">
        <v>215</v>
      </c>
      <c r="AU1714" s="8" t="s">
        <v>108</v>
      </c>
    </row>
    <row r="1715" spans="1:47" s="1" customFormat="1" ht="16">
      <c r="A1715" s="8" t="s">
        <v>216</v>
      </c>
      <c r="B1715" s="8" t="s">
        <v>217</v>
      </c>
      <c r="C1715" s="8" t="s">
        <v>66</v>
      </c>
      <c r="D1715" s="11" t="s">
        <v>67</v>
      </c>
      <c r="E1715" s="24">
        <v>77</v>
      </c>
      <c r="F1715" s="13">
        <v>22.167000000000002</v>
      </c>
      <c r="G1715" s="24">
        <v>2434</v>
      </c>
      <c r="H1715" s="8" t="s">
        <v>108</v>
      </c>
      <c r="I1715" s="13">
        <v>-25.378</v>
      </c>
      <c r="J1715" s="38">
        <v>1.0779111047909089</v>
      </c>
      <c r="K1715" s="103">
        <f t="shared" si="269"/>
        <v>1.1659591084042946</v>
      </c>
      <c r="L1715" s="115"/>
      <c r="M1715" s="1" t="s">
        <v>119</v>
      </c>
      <c r="N1715" s="1" t="s">
        <v>120</v>
      </c>
      <c r="O1715" s="1" t="s">
        <v>157</v>
      </c>
      <c r="P1715" s="1" t="s">
        <v>114</v>
      </c>
      <c r="Q1715" s="1" t="s">
        <v>130</v>
      </c>
      <c r="R1715" s="1" t="s">
        <v>146</v>
      </c>
      <c r="S1715" s="8" t="s">
        <v>217</v>
      </c>
      <c r="T1715" s="8" t="s">
        <v>108</v>
      </c>
      <c r="U1715" s="25">
        <v>1.5249999999999999</v>
      </c>
      <c r="V1715"/>
      <c r="W1715">
        <v>13.3</v>
      </c>
      <c r="X1715" s="70">
        <v>818.19799999999998</v>
      </c>
      <c r="Y1715" s="70">
        <v>504.44940000000003</v>
      </c>
      <c r="Z1715" s="70">
        <f t="shared" si="260"/>
        <v>0.61653707293344651</v>
      </c>
      <c r="AA1715" s="23">
        <f t="shared" si="261"/>
        <v>8.1999430700148395</v>
      </c>
      <c r="AB1715" s="25">
        <v>6.7039999999999997</v>
      </c>
      <c r="AC1715" s="23">
        <f t="shared" si="262"/>
        <v>0.81756665171431098</v>
      </c>
      <c r="AD1715" s="23">
        <f t="shared" si="263"/>
        <v>1.2231418660523328</v>
      </c>
      <c r="AE1715" s="23">
        <f t="shared" si="264"/>
        <v>1.8652913457298073</v>
      </c>
      <c r="AF1715" s="1">
        <v>995</v>
      </c>
      <c r="AG1715" s="1">
        <f t="shared" si="265"/>
        <v>1.8746646690751831E-3</v>
      </c>
      <c r="AH1715" s="7">
        <v>2000</v>
      </c>
      <c r="AI1715" s="1">
        <v>10.246</v>
      </c>
      <c r="AJ1715" s="1">
        <f t="shared" si="266"/>
        <v>0.36593103046558328</v>
      </c>
      <c r="AK1715" s="1">
        <f t="shared" si="267"/>
        <v>4.2666061801911624E-3</v>
      </c>
      <c r="AL1715" s="1">
        <f t="shared" si="268"/>
        <v>0</v>
      </c>
      <c r="AM1715" s="8" t="s">
        <v>217</v>
      </c>
      <c r="AN1715" s="1" t="s">
        <v>119</v>
      </c>
      <c r="AO1715" s="1" t="s">
        <v>120</v>
      </c>
      <c r="AP1715" s="1" t="s">
        <v>157</v>
      </c>
      <c r="AQ1715" s="1" t="s">
        <v>114</v>
      </c>
      <c r="AR1715" s="1" t="s">
        <v>130</v>
      </c>
      <c r="AS1715" s="1" t="s">
        <v>146</v>
      </c>
      <c r="AT1715" s="8" t="s">
        <v>217</v>
      </c>
      <c r="AU1715" s="8" t="s">
        <v>108</v>
      </c>
    </row>
    <row r="1716" spans="1:47" s="1" customFormat="1" ht="16">
      <c r="A1716" s="8" t="s">
        <v>218</v>
      </c>
      <c r="B1716" s="8" t="s">
        <v>219</v>
      </c>
      <c r="C1716" s="8" t="s">
        <v>156</v>
      </c>
      <c r="D1716" s="11" t="s">
        <v>67</v>
      </c>
      <c r="E1716" s="24">
        <v>68</v>
      </c>
      <c r="F1716" s="13">
        <v>7.1219999999999999</v>
      </c>
      <c r="G1716" s="24">
        <v>2431.1</v>
      </c>
      <c r="H1716" s="8" t="s">
        <v>108</v>
      </c>
      <c r="I1716" s="13">
        <v>2149.694</v>
      </c>
      <c r="J1716" s="38">
        <v>3.4016643910652915</v>
      </c>
      <c r="K1716" s="103">
        <f t="shared" si="269"/>
        <v>3.6724788596291491</v>
      </c>
      <c r="L1716" s="115">
        <f>K1716-K1717</f>
        <v>2.5028273454629595</v>
      </c>
      <c r="M1716" s="1" t="s">
        <v>119</v>
      </c>
      <c r="N1716" s="1" t="s">
        <v>120</v>
      </c>
      <c r="O1716" s="1" t="s">
        <v>157</v>
      </c>
      <c r="P1716" s="1" t="s">
        <v>72</v>
      </c>
      <c r="Q1716" s="1" t="s">
        <v>130</v>
      </c>
      <c r="R1716" s="1" t="s">
        <v>151</v>
      </c>
      <c r="S1716" s="8" t="s">
        <v>219</v>
      </c>
      <c r="T1716" s="8" t="s">
        <v>108</v>
      </c>
      <c r="U1716" s="25">
        <v>1.7989999999999999</v>
      </c>
      <c r="V1716"/>
      <c r="W1716">
        <v>13.3</v>
      </c>
      <c r="X1716" s="70">
        <v>818.19799999999998</v>
      </c>
      <c r="Y1716" s="70">
        <v>504.44940000000003</v>
      </c>
      <c r="Z1716" s="70">
        <f t="shared" si="260"/>
        <v>0.61653707293344651</v>
      </c>
      <c r="AA1716" s="23">
        <f t="shared" si="261"/>
        <v>8.1999430700148395</v>
      </c>
      <c r="AB1716" s="25">
        <v>6.8550000000000004</v>
      </c>
      <c r="AC1716" s="23">
        <f t="shared" si="262"/>
        <v>0.8359814137084729</v>
      </c>
      <c r="AD1716" s="23">
        <f t="shared" si="263"/>
        <v>1.1961988431823252</v>
      </c>
      <c r="AE1716" s="23">
        <f t="shared" si="264"/>
        <v>2.1519617188850031</v>
      </c>
      <c r="AF1716" s="1">
        <v>995</v>
      </c>
      <c r="AG1716" s="1">
        <f t="shared" si="265"/>
        <v>2.16277559686935E-3</v>
      </c>
      <c r="AH1716" s="7">
        <v>2000</v>
      </c>
      <c r="AI1716" s="1">
        <v>10.15</v>
      </c>
      <c r="AJ1716" s="1">
        <f t="shared" si="266"/>
        <v>0.42616267918607875</v>
      </c>
      <c r="AK1716" s="1">
        <f t="shared" si="267"/>
        <v>1.5650734300737934E-2</v>
      </c>
      <c r="AL1716" s="1">
        <f t="shared" si="268"/>
        <v>1.0666116070826763E-2</v>
      </c>
      <c r="AM1716" s="8" t="s">
        <v>219</v>
      </c>
      <c r="AN1716" s="1" t="s">
        <v>119</v>
      </c>
      <c r="AO1716" s="1" t="s">
        <v>120</v>
      </c>
      <c r="AP1716" s="1" t="s">
        <v>157</v>
      </c>
      <c r="AQ1716" s="1" t="s">
        <v>72</v>
      </c>
      <c r="AR1716" s="1" t="s">
        <v>130</v>
      </c>
      <c r="AS1716" s="1" t="s">
        <v>151</v>
      </c>
      <c r="AT1716" s="8" t="s">
        <v>219</v>
      </c>
      <c r="AU1716" s="8" t="s">
        <v>108</v>
      </c>
    </row>
    <row r="1717" spans="1:47" s="1" customFormat="1" ht="16">
      <c r="A1717" s="8" t="s">
        <v>220</v>
      </c>
      <c r="B1717" s="8" t="s">
        <v>221</v>
      </c>
      <c r="C1717" s="8" t="s">
        <v>66</v>
      </c>
      <c r="D1717" s="11" t="s">
        <v>67</v>
      </c>
      <c r="E1717" s="24">
        <v>82</v>
      </c>
      <c r="F1717" s="13">
        <v>13.429</v>
      </c>
      <c r="G1717" s="24">
        <v>2433.1999999999998</v>
      </c>
      <c r="H1717" s="8" t="s">
        <v>108</v>
      </c>
      <c r="I1717" s="13">
        <v>-22.254999999999999</v>
      </c>
      <c r="J1717" s="38">
        <v>1.0813277273049231</v>
      </c>
      <c r="K1717" s="103">
        <f t="shared" si="269"/>
        <v>1.1696515141661896</v>
      </c>
      <c r="L1717" s="115"/>
      <c r="M1717" s="1" t="s">
        <v>119</v>
      </c>
      <c r="N1717" s="1" t="s">
        <v>120</v>
      </c>
      <c r="O1717" s="1" t="s">
        <v>157</v>
      </c>
      <c r="P1717" s="1" t="s">
        <v>114</v>
      </c>
      <c r="Q1717" s="1" t="s">
        <v>130</v>
      </c>
      <c r="R1717" s="1" t="s">
        <v>151</v>
      </c>
      <c r="S1717" s="8" t="s">
        <v>221</v>
      </c>
      <c r="T1717" s="8" t="s">
        <v>108</v>
      </c>
      <c r="U1717" s="25">
        <v>0.89</v>
      </c>
      <c r="V1717"/>
      <c r="W1717">
        <v>13.3</v>
      </c>
      <c r="X1717" s="70">
        <v>818.19799999999998</v>
      </c>
      <c r="Y1717" s="70">
        <v>504.44940000000003</v>
      </c>
      <c r="Z1717" s="70">
        <f t="shared" si="260"/>
        <v>0.61653707293344651</v>
      </c>
      <c r="AA1717" s="23">
        <f t="shared" si="261"/>
        <v>8.1999430700148395</v>
      </c>
      <c r="AB1717" s="25">
        <v>6.45</v>
      </c>
      <c r="AC1717" s="23">
        <f t="shared" si="262"/>
        <v>0.78659082690293947</v>
      </c>
      <c r="AD1717" s="23">
        <f t="shared" si="263"/>
        <v>1.2713090031030758</v>
      </c>
      <c r="AE1717" s="23">
        <f t="shared" si="264"/>
        <v>1.1314650127617374</v>
      </c>
      <c r="AF1717" s="1">
        <v>995</v>
      </c>
      <c r="AG1717" s="1">
        <f t="shared" si="265"/>
        <v>1.1371507665947109E-3</v>
      </c>
      <c r="AH1717" s="7">
        <v>2000</v>
      </c>
      <c r="AI1717" s="1">
        <v>10.257999999999999</v>
      </c>
      <c r="AJ1717" s="1">
        <f t="shared" si="266"/>
        <v>0.22171003443063189</v>
      </c>
      <c r="AK1717" s="1">
        <f t="shared" si="267"/>
        <v>2.5932347747762664E-3</v>
      </c>
      <c r="AL1717" s="1">
        <f t="shared" si="268"/>
        <v>0</v>
      </c>
      <c r="AM1717" s="8" t="s">
        <v>221</v>
      </c>
      <c r="AN1717" s="1" t="s">
        <v>119</v>
      </c>
      <c r="AO1717" s="1" t="s">
        <v>120</v>
      </c>
      <c r="AP1717" s="1" t="s">
        <v>157</v>
      </c>
      <c r="AQ1717" s="1" t="s">
        <v>114</v>
      </c>
      <c r="AR1717" s="1" t="s">
        <v>130</v>
      </c>
      <c r="AS1717" s="1" t="s">
        <v>151</v>
      </c>
      <c r="AT1717" s="8" t="s">
        <v>221</v>
      </c>
      <c r="AU1717" s="8" t="s">
        <v>108</v>
      </c>
    </row>
    <row r="1718" spans="1:47" s="1" customFormat="1" ht="16">
      <c r="A1718" s="8" t="s">
        <v>222</v>
      </c>
      <c r="B1718" s="8" t="s">
        <v>223</v>
      </c>
      <c r="C1718" s="8" t="s">
        <v>66</v>
      </c>
      <c r="D1718" s="11" t="s">
        <v>67</v>
      </c>
      <c r="E1718" s="24">
        <v>82</v>
      </c>
      <c r="F1718" s="13">
        <v>10.983000000000001</v>
      </c>
      <c r="G1718" s="24">
        <v>2432.6</v>
      </c>
      <c r="H1718" s="8" t="s">
        <v>108</v>
      </c>
      <c r="I1718" s="13">
        <v>29.81</v>
      </c>
      <c r="J1718" s="38">
        <v>1.1382531007653556</v>
      </c>
      <c r="K1718" s="103">
        <f t="shared" si="269"/>
        <v>1.2311687299107577</v>
      </c>
      <c r="L1718" s="115">
        <f>K1718-K1719</f>
        <v>6.5169420918819165E-2</v>
      </c>
      <c r="M1718" s="1" t="s">
        <v>69</v>
      </c>
      <c r="N1718" s="1" t="s">
        <v>70</v>
      </c>
      <c r="O1718" s="1" t="s">
        <v>71</v>
      </c>
      <c r="P1718" s="1" t="s">
        <v>72</v>
      </c>
      <c r="Q1718" s="1" t="s">
        <v>224</v>
      </c>
      <c r="R1718" s="1" t="s">
        <v>74</v>
      </c>
      <c r="S1718" s="8" t="s">
        <v>223</v>
      </c>
      <c r="T1718" s="8" t="s">
        <v>108</v>
      </c>
      <c r="U1718" s="25">
        <v>0.63300000000000001</v>
      </c>
      <c r="V1718"/>
      <c r="W1718">
        <v>13.3</v>
      </c>
      <c r="X1718" s="70">
        <v>818.19799999999998</v>
      </c>
      <c r="Y1718" s="70">
        <v>504.44940000000003</v>
      </c>
      <c r="Z1718" s="70">
        <f t="shared" si="260"/>
        <v>0.61653707293344651</v>
      </c>
      <c r="AA1718" s="23">
        <f t="shared" si="261"/>
        <v>8.1999430700148395</v>
      </c>
      <c r="AB1718" s="25">
        <v>6.2279999999999998</v>
      </c>
      <c r="AC1718" s="23">
        <f t="shared" si="262"/>
        <v>0.75951746820953592</v>
      </c>
      <c r="AD1718" s="23">
        <f t="shared" si="263"/>
        <v>1.3166254126549195</v>
      </c>
      <c r="AE1718" s="23">
        <f t="shared" si="264"/>
        <v>0.83342388621056407</v>
      </c>
      <c r="AF1718" s="1">
        <v>995</v>
      </c>
      <c r="AG1718" s="1">
        <f t="shared" si="265"/>
        <v>8.376119459402654E-4</v>
      </c>
      <c r="AH1718" s="7">
        <v>2000</v>
      </c>
      <c r="AI1718" s="1">
        <v>10.335000000000001</v>
      </c>
      <c r="AJ1718" s="1">
        <f t="shared" si="266"/>
        <v>0.16209229723082058</v>
      </c>
      <c r="AK1718" s="1">
        <f t="shared" si="267"/>
        <v>1.9956296770998641E-3</v>
      </c>
      <c r="AL1718" s="1">
        <f t="shared" si="268"/>
        <v>1.0563461145933694E-4</v>
      </c>
      <c r="AM1718" s="8" t="s">
        <v>223</v>
      </c>
      <c r="AN1718" s="1" t="s">
        <v>69</v>
      </c>
      <c r="AO1718" s="1" t="s">
        <v>70</v>
      </c>
      <c r="AP1718" s="1" t="s">
        <v>71</v>
      </c>
      <c r="AQ1718" s="1" t="s">
        <v>72</v>
      </c>
      <c r="AR1718" s="1" t="s">
        <v>224</v>
      </c>
      <c r="AS1718" s="1" t="s">
        <v>74</v>
      </c>
      <c r="AT1718" s="8" t="s">
        <v>223</v>
      </c>
      <c r="AU1718" s="8" t="s">
        <v>108</v>
      </c>
    </row>
    <row r="1719" spans="1:47" s="1" customFormat="1" ht="16">
      <c r="A1719" s="8" t="s">
        <v>227</v>
      </c>
      <c r="B1719" s="8" t="s">
        <v>226</v>
      </c>
      <c r="C1719" s="8" t="s">
        <v>66</v>
      </c>
      <c r="D1719" s="8" t="s">
        <v>67</v>
      </c>
      <c r="E1719" s="24">
        <v>75</v>
      </c>
      <c r="F1719" s="13">
        <v>16.416</v>
      </c>
      <c r="G1719" s="24">
        <v>2433.4</v>
      </c>
      <c r="H1719" s="8" t="s">
        <v>108</v>
      </c>
      <c r="I1719" s="13">
        <v>-25.344000000000001</v>
      </c>
      <c r="J1719" s="38">
        <v>1.0779483027204972</v>
      </c>
      <c r="K1719" s="103">
        <f t="shared" si="269"/>
        <v>1.1659993089919385</v>
      </c>
      <c r="L1719" s="115"/>
      <c r="M1719" s="1" t="s">
        <v>69</v>
      </c>
      <c r="N1719" s="1" t="s">
        <v>70</v>
      </c>
      <c r="O1719" s="1" t="s">
        <v>71</v>
      </c>
      <c r="P1719" s="1" t="s">
        <v>114</v>
      </c>
      <c r="Q1719" s="1" t="s">
        <v>224</v>
      </c>
      <c r="R1719" s="1" t="s">
        <v>74</v>
      </c>
      <c r="S1719" s="8" t="s">
        <v>226</v>
      </c>
      <c r="T1719" s="8" t="s">
        <v>108</v>
      </c>
      <c r="U1719" s="25">
        <v>1.0349999999999999</v>
      </c>
      <c r="V1719"/>
      <c r="W1719">
        <v>13.3</v>
      </c>
      <c r="X1719" s="70">
        <v>818.19799999999998</v>
      </c>
      <c r="Y1719" s="70">
        <v>504.44940000000003</v>
      </c>
      <c r="Z1719" s="70">
        <f t="shared" si="260"/>
        <v>0.61653707293344651</v>
      </c>
      <c r="AA1719" s="23">
        <f t="shared" si="261"/>
        <v>8.1999430700148395</v>
      </c>
      <c r="AB1719" s="25">
        <v>6.3979999999999997</v>
      </c>
      <c r="AC1719" s="23">
        <f t="shared" si="262"/>
        <v>0.78024931946124121</v>
      </c>
      <c r="AD1719" s="23">
        <f t="shared" si="263"/>
        <v>1.2816416176953487</v>
      </c>
      <c r="AE1719" s="23">
        <f t="shared" si="264"/>
        <v>1.3264990743146858</v>
      </c>
      <c r="AF1719" s="1">
        <v>995</v>
      </c>
      <c r="AG1719" s="1">
        <f t="shared" si="265"/>
        <v>1.3331648988087294E-3</v>
      </c>
      <c r="AH1719" s="7">
        <v>2000</v>
      </c>
      <c r="AI1719" s="1">
        <v>10.673</v>
      </c>
      <c r="AJ1719" s="1">
        <f t="shared" si="266"/>
        <v>0.24982008784947615</v>
      </c>
      <c r="AK1719" s="1">
        <f t="shared" si="267"/>
        <v>2.9129004980479457E-3</v>
      </c>
      <c r="AL1719" s="1">
        <f t="shared" si="268"/>
        <v>0</v>
      </c>
      <c r="AM1719" s="8" t="s">
        <v>226</v>
      </c>
      <c r="AN1719" s="1" t="s">
        <v>69</v>
      </c>
      <c r="AO1719" s="1" t="s">
        <v>70</v>
      </c>
      <c r="AP1719" s="1" t="s">
        <v>71</v>
      </c>
      <c r="AQ1719" s="1" t="s">
        <v>114</v>
      </c>
      <c r="AR1719" s="1" t="s">
        <v>224</v>
      </c>
      <c r="AS1719" s="1" t="s">
        <v>74</v>
      </c>
      <c r="AT1719" s="8" t="s">
        <v>226</v>
      </c>
      <c r="AU1719" s="8" t="s">
        <v>108</v>
      </c>
    </row>
    <row r="1720" spans="1:47" s="1" customFormat="1" ht="16">
      <c r="A1720" s="8" t="s">
        <v>225</v>
      </c>
      <c r="B1720" s="8" t="s">
        <v>226</v>
      </c>
      <c r="C1720" s="8" t="s">
        <v>66</v>
      </c>
      <c r="D1720" s="8" t="s">
        <v>67</v>
      </c>
      <c r="E1720" s="24">
        <v>78</v>
      </c>
      <c r="F1720" s="13">
        <v>16.773</v>
      </c>
      <c r="G1720" s="24">
        <v>2433.1999999999998</v>
      </c>
      <c r="H1720" s="8" t="s">
        <v>108</v>
      </c>
      <c r="I1720" s="13">
        <v>-24.747</v>
      </c>
      <c r="J1720" s="38">
        <v>1.0786014500436638</v>
      </c>
      <c r="K1720" s="103">
        <f t="shared" si="269"/>
        <v>1.1667051786877067</v>
      </c>
      <c r="L1720" s="115"/>
      <c r="M1720" s="1" t="s">
        <v>69</v>
      </c>
      <c r="N1720" s="1" t="s">
        <v>70</v>
      </c>
      <c r="O1720" s="1" t="s">
        <v>71</v>
      </c>
      <c r="P1720" s="1" t="s">
        <v>114</v>
      </c>
      <c r="Q1720" s="1" t="s">
        <v>224</v>
      </c>
      <c r="R1720" s="1" t="s">
        <v>74</v>
      </c>
      <c r="S1720" s="8" t="s">
        <v>226</v>
      </c>
      <c r="T1720" s="8" t="s">
        <v>108</v>
      </c>
      <c r="U1720" s="25">
        <v>1.0720000000000001</v>
      </c>
      <c r="V1720"/>
      <c r="W1720">
        <v>13.3</v>
      </c>
      <c r="X1720" s="70">
        <v>818.19799999999998</v>
      </c>
      <c r="Y1720" s="70">
        <v>504.44940000000003</v>
      </c>
      <c r="Z1720" s="70">
        <f t="shared" si="260"/>
        <v>0.61653707293344651</v>
      </c>
      <c r="AA1720" s="23">
        <f t="shared" si="261"/>
        <v>8.1999430700148395</v>
      </c>
      <c r="AB1720" s="25">
        <v>6.3979999999999997</v>
      </c>
      <c r="AC1720" s="23">
        <f t="shared" si="262"/>
        <v>0.78024931946124121</v>
      </c>
      <c r="AD1720" s="23">
        <f t="shared" si="263"/>
        <v>1.2816416176953487</v>
      </c>
      <c r="AE1720" s="23">
        <f t="shared" si="264"/>
        <v>1.3739198141694138</v>
      </c>
      <c r="AF1720" s="1">
        <v>995</v>
      </c>
      <c r="AG1720" s="1">
        <f t="shared" si="265"/>
        <v>1.3808239338386069E-3</v>
      </c>
      <c r="AH1720" s="7">
        <v>2000</v>
      </c>
      <c r="AI1720" s="1">
        <v>10.673</v>
      </c>
      <c r="AJ1720" s="1">
        <f t="shared" si="266"/>
        <v>0.25875085427501299</v>
      </c>
      <c r="AK1720" s="1">
        <f t="shared" si="267"/>
        <v>3.0188596167252581E-3</v>
      </c>
      <c r="AL1720" s="1">
        <f t="shared" si="268"/>
        <v>0</v>
      </c>
      <c r="AM1720" s="8" t="s">
        <v>226</v>
      </c>
      <c r="AN1720" s="1" t="s">
        <v>69</v>
      </c>
      <c r="AO1720" s="1" t="s">
        <v>70</v>
      </c>
      <c r="AP1720" s="1" t="s">
        <v>71</v>
      </c>
      <c r="AQ1720" s="1" t="s">
        <v>114</v>
      </c>
      <c r="AR1720" s="1" t="s">
        <v>224</v>
      </c>
      <c r="AS1720" s="1" t="s">
        <v>74</v>
      </c>
      <c r="AT1720" s="8" t="s">
        <v>226</v>
      </c>
      <c r="AU1720" s="8" t="s">
        <v>108</v>
      </c>
    </row>
    <row r="1721" spans="1:47" s="1" customFormat="1" ht="16">
      <c r="A1721" s="8" t="s">
        <v>228</v>
      </c>
      <c r="B1721" s="8" t="s">
        <v>229</v>
      </c>
      <c r="C1721" s="8" t="s">
        <v>66</v>
      </c>
      <c r="D1721" s="8" t="s">
        <v>67</v>
      </c>
      <c r="E1721" s="24">
        <v>71</v>
      </c>
      <c r="F1721" s="13">
        <v>6.6980000000000004</v>
      </c>
      <c r="G1721" s="24">
        <v>2432.3000000000002</v>
      </c>
      <c r="H1721" s="8" t="s">
        <v>108</v>
      </c>
      <c r="I1721" s="3">
        <v>64.528999999999996</v>
      </c>
      <c r="J1721" s="38">
        <v>1.1761767915321979</v>
      </c>
      <c r="K1721" s="103">
        <f t="shared" si="269"/>
        <v>1.2721482970316274</v>
      </c>
      <c r="L1721" s="115">
        <f>K1721-K1722</f>
        <v>0.10483302803677774</v>
      </c>
      <c r="M1721" s="1" t="s">
        <v>119</v>
      </c>
      <c r="N1721" s="1" t="s">
        <v>120</v>
      </c>
      <c r="O1721" s="1" t="s">
        <v>71</v>
      </c>
      <c r="P1721" s="1" t="s">
        <v>72</v>
      </c>
      <c r="Q1721" s="1" t="s">
        <v>224</v>
      </c>
      <c r="R1721" s="1" t="s">
        <v>74</v>
      </c>
      <c r="S1721" s="8" t="s">
        <v>229</v>
      </c>
      <c r="T1721" s="8" t="s">
        <v>108</v>
      </c>
      <c r="U1721" s="45">
        <v>0.372</v>
      </c>
      <c r="V1721"/>
      <c r="W1721">
        <v>13.3</v>
      </c>
      <c r="X1721" s="70">
        <v>818.19799999999998</v>
      </c>
      <c r="Y1721" s="70">
        <v>504.44940000000003</v>
      </c>
      <c r="Z1721" s="70">
        <f t="shared" si="260"/>
        <v>0.61653707293344651</v>
      </c>
      <c r="AA1721" s="23">
        <f t="shared" si="261"/>
        <v>8.1999430700148395</v>
      </c>
      <c r="AB1721" s="25">
        <v>5.9139999999999997</v>
      </c>
      <c r="AC1721" s="23">
        <f t="shared" si="262"/>
        <v>0.72122451942697419</v>
      </c>
      <c r="AD1721" s="23">
        <f t="shared" si="263"/>
        <v>1.3865307862723772</v>
      </c>
      <c r="AE1721" s="23">
        <f t="shared" si="264"/>
        <v>0.51578945249332431</v>
      </c>
      <c r="AF1721" s="1">
        <v>995</v>
      </c>
      <c r="AG1721" s="1">
        <f t="shared" si="265"/>
        <v>5.1838135928977322E-4</v>
      </c>
      <c r="AH1721" s="7">
        <v>2000</v>
      </c>
      <c r="AI1721" s="1">
        <v>10.311</v>
      </c>
      <c r="AJ1721" s="1">
        <f t="shared" si="266"/>
        <v>0.10054919198715416</v>
      </c>
      <c r="AK1721" s="1">
        <f t="shared" si="267"/>
        <v>1.2791348335436431E-3</v>
      </c>
      <c r="AL1721" s="1">
        <f t="shared" si="268"/>
        <v>1.054087626266468E-4</v>
      </c>
      <c r="AM1721" s="8" t="s">
        <v>229</v>
      </c>
      <c r="AN1721" s="1" t="s">
        <v>119</v>
      </c>
      <c r="AO1721" s="1" t="s">
        <v>120</v>
      </c>
      <c r="AP1721" s="1" t="s">
        <v>71</v>
      </c>
      <c r="AQ1721" s="1" t="s">
        <v>72</v>
      </c>
      <c r="AR1721" s="1" t="s">
        <v>224</v>
      </c>
      <c r="AS1721" s="1" t="s">
        <v>74</v>
      </c>
      <c r="AT1721" s="8" t="s">
        <v>229</v>
      </c>
      <c r="AU1721" s="8" t="s">
        <v>108</v>
      </c>
    </row>
    <row r="1722" spans="1:47" s="1" customFormat="1" ht="16">
      <c r="A1722" s="8" t="s">
        <v>230</v>
      </c>
      <c r="B1722" s="8" t="s">
        <v>231</v>
      </c>
      <c r="C1722" s="8" t="s">
        <v>66</v>
      </c>
      <c r="D1722" s="11" t="s">
        <v>67</v>
      </c>
      <c r="E1722" s="24">
        <v>84</v>
      </c>
      <c r="F1722" s="13">
        <v>19.684000000000001</v>
      </c>
      <c r="G1722" s="24">
        <v>2433.1999999999998</v>
      </c>
      <c r="H1722" s="8" t="s">
        <v>108</v>
      </c>
      <c r="I1722" s="13">
        <v>-24.231000000000002</v>
      </c>
      <c r="J1722" s="38">
        <v>1.0791659724393001</v>
      </c>
      <c r="K1722" s="103">
        <f t="shared" si="269"/>
        <v>1.1673152689948496</v>
      </c>
      <c r="L1722" s="115"/>
      <c r="M1722" s="1" t="s">
        <v>119</v>
      </c>
      <c r="N1722" s="1" t="s">
        <v>120</v>
      </c>
      <c r="O1722" s="1" t="s">
        <v>71</v>
      </c>
      <c r="P1722" s="1" t="s">
        <v>114</v>
      </c>
      <c r="Q1722" s="1" t="s">
        <v>224</v>
      </c>
      <c r="R1722" s="1" t="s">
        <v>74</v>
      </c>
      <c r="S1722" s="8" t="s">
        <v>231</v>
      </c>
      <c r="T1722" s="8" t="s">
        <v>108</v>
      </c>
      <c r="U1722" s="25">
        <v>1.46</v>
      </c>
      <c r="V1722"/>
      <c r="W1722">
        <v>13.3</v>
      </c>
      <c r="X1722" s="70">
        <v>818.19799999999998</v>
      </c>
      <c r="Y1722" s="70">
        <v>504.44940000000003</v>
      </c>
      <c r="Z1722" s="70">
        <f t="shared" si="260"/>
        <v>0.61653707293344651</v>
      </c>
      <c r="AA1722" s="23">
        <f t="shared" si="261"/>
        <v>8.1999430700148395</v>
      </c>
      <c r="AB1722" s="25">
        <v>6.0270000000000001</v>
      </c>
      <c r="AC1722" s="23">
        <f t="shared" si="262"/>
        <v>0.73500510290604892</v>
      </c>
      <c r="AD1722" s="23">
        <f t="shared" si="263"/>
        <v>1.3605347718624257</v>
      </c>
      <c r="AE1722" s="23">
        <f t="shared" si="264"/>
        <v>1.9863807669191413</v>
      </c>
      <c r="AF1722" s="1">
        <v>995</v>
      </c>
      <c r="AG1722" s="1">
        <f t="shared" si="265"/>
        <v>1.9963625798182327E-3</v>
      </c>
      <c r="AH1722" s="7">
        <v>2000</v>
      </c>
      <c r="AI1722" s="1">
        <v>10.205</v>
      </c>
      <c r="AJ1722" s="1">
        <f t="shared" si="266"/>
        <v>0.39125185297760562</v>
      </c>
      <c r="AK1722" s="1">
        <f t="shared" si="267"/>
        <v>4.5671426200328711E-3</v>
      </c>
      <c r="AL1722" s="1">
        <f t="shared" si="268"/>
        <v>0</v>
      </c>
      <c r="AM1722" s="8" t="s">
        <v>231</v>
      </c>
      <c r="AN1722" s="1" t="s">
        <v>119</v>
      </c>
      <c r="AO1722" s="1" t="s">
        <v>120</v>
      </c>
      <c r="AP1722" s="1" t="s">
        <v>71</v>
      </c>
      <c r="AQ1722" s="1" t="s">
        <v>114</v>
      </c>
      <c r="AR1722" s="1" t="s">
        <v>224</v>
      </c>
      <c r="AS1722" s="1" t="s">
        <v>74</v>
      </c>
      <c r="AT1722" s="8" t="s">
        <v>231</v>
      </c>
      <c r="AU1722" s="8" t="s">
        <v>108</v>
      </c>
    </row>
    <row r="1723" spans="1:47" s="1" customFormat="1" ht="16">
      <c r="A1723" s="8" t="s">
        <v>64</v>
      </c>
      <c r="B1723" s="8" t="s">
        <v>65</v>
      </c>
      <c r="C1723" s="8" t="s">
        <v>66</v>
      </c>
      <c r="D1723" s="11" t="s">
        <v>67</v>
      </c>
      <c r="E1723" s="24">
        <v>32</v>
      </c>
      <c r="F1723" s="13">
        <v>4.7480000000000002</v>
      </c>
      <c r="G1723" s="24">
        <v>1661.6</v>
      </c>
      <c r="H1723" s="8" t="s">
        <v>109</v>
      </c>
      <c r="I1723" s="13">
        <v>3779.8850000000002</v>
      </c>
      <c r="J1723" s="38">
        <v>5.0729534147409057</v>
      </c>
      <c r="K1723" s="103">
        <f t="shared" si="269"/>
        <v>5.4692896780607221</v>
      </c>
      <c r="L1723" s="115">
        <f>K1723-K1725</f>
        <v>4.242594062752147</v>
      </c>
      <c r="M1723" s="1" t="s">
        <v>69</v>
      </c>
      <c r="N1723" s="1" t="s">
        <v>70</v>
      </c>
      <c r="O1723" s="1" t="s">
        <v>71</v>
      </c>
      <c r="P1723" s="1" t="s">
        <v>72</v>
      </c>
      <c r="Q1723" s="1" t="s">
        <v>73</v>
      </c>
      <c r="R1723" s="1" t="s">
        <v>74</v>
      </c>
      <c r="S1723" s="8" t="s">
        <v>65</v>
      </c>
      <c r="T1723" s="8" t="s">
        <v>109</v>
      </c>
      <c r="U1723" s="25">
        <v>0.255</v>
      </c>
      <c r="V1723"/>
      <c r="W1723">
        <v>13.3</v>
      </c>
      <c r="X1723" s="70">
        <v>818.19799999999998</v>
      </c>
      <c r="Y1723" s="70">
        <v>504.44940000000003</v>
      </c>
      <c r="Z1723" s="70">
        <f t="shared" si="260"/>
        <v>0.61653707293344651</v>
      </c>
      <c r="AA1723" s="23">
        <f t="shared" si="261"/>
        <v>8.1999430700148395</v>
      </c>
      <c r="AB1723" s="25">
        <v>6.6559999999999997</v>
      </c>
      <c r="AC1723" s="23">
        <f t="shared" si="262"/>
        <v>0.81171295253735887</v>
      </c>
      <c r="AD1723" s="23">
        <f t="shared" si="263"/>
        <v>1.2319626006632871</v>
      </c>
      <c r="AE1723" s="23">
        <f t="shared" si="264"/>
        <v>0.31415046316913819</v>
      </c>
      <c r="AF1723" s="1">
        <v>995</v>
      </c>
      <c r="AG1723" s="1">
        <f t="shared" si="265"/>
        <v>3.1572910871270171E-4</v>
      </c>
      <c r="AH1723" s="7">
        <v>2000</v>
      </c>
      <c r="AI1723" s="1">
        <v>10.116</v>
      </c>
      <c r="AJ1723" s="1">
        <f t="shared" si="266"/>
        <v>6.2421729678272385E-2</v>
      </c>
      <c r="AK1723" s="1">
        <f t="shared" si="267"/>
        <v>3.414025218160718E-3</v>
      </c>
      <c r="AL1723" s="1">
        <f t="shared" si="268"/>
        <v>2.6483005971975788E-3</v>
      </c>
      <c r="AM1723" s="8" t="s">
        <v>65</v>
      </c>
      <c r="AN1723" s="1" t="s">
        <v>69</v>
      </c>
      <c r="AO1723" s="1" t="s">
        <v>70</v>
      </c>
      <c r="AP1723" s="1" t="s">
        <v>71</v>
      </c>
      <c r="AQ1723" s="1" t="s">
        <v>72</v>
      </c>
      <c r="AR1723" s="1" t="s">
        <v>73</v>
      </c>
      <c r="AS1723" s="1" t="s">
        <v>74</v>
      </c>
      <c r="AT1723" s="8" t="s">
        <v>65</v>
      </c>
      <c r="AU1723" s="8" t="s">
        <v>109</v>
      </c>
    </row>
    <row r="1724" spans="1:47" s="1" customFormat="1" ht="16">
      <c r="A1724" s="8" t="s">
        <v>75</v>
      </c>
      <c r="B1724" s="8" t="s">
        <v>65</v>
      </c>
      <c r="C1724" s="8" t="s">
        <v>66</v>
      </c>
      <c r="D1724" s="11" t="s">
        <v>67</v>
      </c>
      <c r="E1724" s="24">
        <v>32</v>
      </c>
      <c r="F1724" s="13">
        <v>4.3179999999999996</v>
      </c>
      <c r="G1724" s="24">
        <v>1661.1</v>
      </c>
      <c r="H1724" s="8" t="s">
        <v>109</v>
      </c>
      <c r="I1724" s="13">
        <v>3772.893</v>
      </c>
      <c r="J1724" s="38">
        <v>5.0659086410889076</v>
      </c>
      <c r="K1724" s="103">
        <f t="shared" si="269"/>
        <v>5.4617261823310814</v>
      </c>
      <c r="L1724" s="115">
        <f>K1724-K1726</f>
        <v>4.2349490837513724</v>
      </c>
      <c r="M1724" s="1" t="s">
        <v>69</v>
      </c>
      <c r="N1724" s="1" t="s">
        <v>70</v>
      </c>
      <c r="O1724" s="1" t="s">
        <v>71</v>
      </c>
      <c r="P1724" s="1" t="s">
        <v>72</v>
      </c>
      <c r="Q1724" s="1" t="s">
        <v>73</v>
      </c>
      <c r="R1724" s="1" t="s">
        <v>74</v>
      </c>
      <c r="S1724" s="8" t="s">
        <v>65</v>
      </c>
      <c r="T1724" s="8" t="s">
        <v>109</v>
      </c>
      <c r="U1724" s="25">
        <v>0.25600000000000001</v>
      </c>
      <c r="V1724"/>
      <c r="W1724">
        <v>13.3</v>
      </c>
      <c r="X1724" s="70">
        <v>818.19799999999998</v>
      </c>
      <c r="Y1724" s="70">
        <v>504.44940000000003</v>
      </c>
      <c r="Z1724" s="70">
        <f t="shared" si="260"/>
        <v>0.61653707293344651</v>
      </c>
      <c r="AA1724" s="23">
        <f t="shared" si="261"/>
        <v>8.1999430700148395</v>
      </c>
      <c r="AB1724" s="25">
        <v>6.6559999999999997</v>
      </c>
      <c r="AC1724" s="23">
        <f t="shared" si="262"/>
        <v>0.81171295253735887</v>
      </c>
      <c r="AD1724" s="23">
        <f t="shared" si="263"/>
        <v>1.2319626006632871</v>
      </c>
      <c r="AE1724" s="23">
        <f t="shared" si="264"/>
        <v>0.31538242576980152</v>
      </c>
      <c r="AF1724" s="1">
        <v>995</v>
      </c>
      <c r="AG1724" s="1">
        <f t="shared" si="265"/>
        <v>3.1696726208020251E-4</v>
      </c>
      <c r="AH1724" s="7">
        <v>2000</v>
      </c>
      <c r="AI1724" s="1">
        <v>10.116</v>
      </c>
      <c r="AJ1724" s="1">
        <f t="shared" si="266"/>
        <v>6.266652077504993E-2</v>
      </c>
      <c r="AK1724" s="1">
        <f t="shared" si="267"/>
        <v>3.4226737727268489E-3</v>
      </c>
      <c r="AL1724" s="1">
        <f t="shared" si="268"/>
        <v>2.6538952473818401E-3</v>
      </c>
      <c r="AM1724" s="8" t="s">
        <v>65</v>
      </c>
      <c r="AN1724" s="1" t="s">
        <v>69</v>
      </c>
      <c r="AO1724" s="1" t="s">
        <v>70</v>
      </c>
      <c r="AP1724" s="1" t="s">
        <v>71</v>
      </c>
      <c r="AQ1724" s="1" t="s">
        <v>72</v>
      </c>
      <c r="AR1724" s="1" t="s">
        <v>73</v>
      </c>
      <c r="AS1724" s="1" t="s">
        <v>74</v>
      </c>
      <c r="AT1724" s="8" t="s">
        <v>65</v>
      </c>
      <c r="AU1724" s="8" t="s">
        <v>109</v>
      </c>
    </row>
    <row r="1725" spans="1:47" s="1" customFormat="1" ht="16">
      <c r="A1725" s="8" t="s">
        <v>112</v>
      </c>
      <c r="B1725" s="8" t="s">
        <v>113</v>
      </c>
      <c r="C1725" s="8" t="s">
        <v>66</v>
      </c>
      <c r="D1725" s="11" t="s">
        <v>67</v>
      </c>
      <c r="E1725" s="24">
        <v>23</v>
      </c>
      <c r="F1725" s="13">
        <v>1.5940000000000001</v>
      </c>
      <c r="G1725" s="24">
        <v>1661.3</v>
      </c>
      <c r="H1725" s="8" t="s">
        <v>109</v>
      </c>
      <c r="I1725" s="13">
        <v>26.021999999999998</v>
      </c>
      <c r="J1725" s="38">
        <v>1.1341136933655023</v>
      </c>
      <c r="K1725" s="103">
        <f t="shared" si="269"/>
        <v>1.2266956153085753</v>
      </c>
      <c r="L1725" s="115"/>
      <c r="M1725" s="1" t="s">
        <v>69</v>
      </c>
      <c r="N1725" s="1" t="s">
        <v>70</v>
      </c>
      <c r="O1725" s="1" t="s">
        <v>71</v>
      </c>
      <c r="P1725" s="1" t="s">
        <v>114</v>
      </c>
      <c r="Q1725" s="1" t="s">
        <v>73</v>
      </c>
      <c r="R1725" s="1" t="s">
        <v>74</v>
      </c>
      <c r="S1725" s="8" t="s">
        <v>113</v>
      </c>
      <c r="T1725" s="8" t="s">
        <v>109</v>
      </c>
      <c r="U1725" s="25">
        <v>0.114</v>
      </c>
      <c r="V1725"/>
      <c r="W1725">
        <v>13.3</v>
      </c>
      <c r="X1725" s="70">
        <v>818.19799999999998</v>
      </c>
      <c r="Y1725" s="70">
        <v>504.44940000000003</v>
      </c>
      <c r="Z1725" s="70">
        <f t="shared" si="260"/>
        <v>0.61653707293344651</v>
      </c>
      <c r="AA1725" s="23">
        <f t="shared" si="261"/>
        <v>8.1999430700148395</v>
      </c>
      <c r="AB1725" s="25">
        <v>6.609</v>
      </c>
      <c r="AC1725" s="23">
        <f t="shared" si="262"/>
        <v>0.80598120542659324</v>
      </c>
      <c r="AD1725" s="23">
        <f t="shared" si="263"/>
        <v>1.2407237206861612</v>
      </c>
      <c r="AE1725" s="23">
        <f t="shared" si="264"/>
        <v>0.14144250415822238</v>
      </c>
      <c r="AF1725" s="1">
        <v>995</v>
      </c>
      <c r="AG1725" s="1">
        <f t="shared" si="265"/>
        <v>1.4215327051077625E-4</v>
      </c>
      <c r="AH1725" s="7">
        <v>2000</v>
      </c>
      <c r="AI1725" s="1">
        <v>10.411</v>
      </c>
      <c r="AJ1725" s="1">
        <f t="shared" si="266"/>
        <v>2.730828364437158E-2</v>
      </c>
      <c r="AK1725" s="1">
        <f t="shared" si="267"/>
        <v>3.3498951808153498E-4</v>
      </c>
      <c r="AL1725" s="1">
        <f t="shared" si="268"/>
        <v>0</v>
      </c>
      <c r="AM1725" s="8" t="s">
        <v>113</v>
      </c>
      <c r="AN1725" s="1" t="s">
        <v>69</v>
      </c>
      <c r="AO1725" s="1" t="s">
        <v>70</v>
      </c>
      <c r="AP1725" s="1" t="s">
        <v>71</v>
      </c>
      <c r="AQ1725" s="1" t="s">
        <v>114</v>
      </c>
      <c r="AR1725" s="1" t="s">
        <v>73</v>
      </c>
      <c r="AS1725" s="1" t="s">
        <v>74</v>
      </c>
      <c r="AT1725" s="8" t="s">
        <v>113</v>
      </c>
      <c r="AU1725" s="8" t="s">
        <v>109</v>
      </c>
    </row>
    <row r="1726" spans="1:47" s="1" customFormat="1" ht="16">
      <c r="A1726" s="8" t="s">
        <v>115</v>
      </c>
      <c r="B1726" s="8" t="s">
        <v>113</v>
      </c>
      <c r="C1726" s="8" t="s">
        <v>66</v>
      </c>
      <c r="D1726" s="11" t="s">
        <v>67</v>
      </c>
      <c r="E1726" s="24">
        <v>22</v>
      </c>
      <c r="F1726" s="13">
        <v>1.631</v>
      </c>
      <c r="G1726" s="24">
        <v>1661.3</v>
      </c>
      <c r="H1726" s="8" t="s">
        <v>109</v>
      </c>
      <c r="I1726" s="13">
        <v>26.091000000000001</v>
      </c>
      <c r="J1726" s="38">
        <v>1.1341890974974465</v>
      </c>
      <c r="K1726" s="103">
        <f t="shared" si="269"/>
        <v>1.2267770985797095</v>
      </c>
      <c r="L1726" s="115"/>
      <c r="M1726" s="1" t="s">
        <v>69</v>
      </c>
      <c r="N1726" s="1" t="s">
        <v>70</v>
      </c>
      <c r="O1726" s="1" t="s">
        <v>71</v>
      </c>
      <c r="P1726" s="1" t="s">
        <v>114</v>
      </c>
      <c r="Q1726" s="1" t="s">
        <v>73</v>
      </c>
      <c r="R1726" s="1" t="s">
        <v>74</v>
      </c>
      <c r="S1726" s="8" t="s">
        <v>113</v>
      </c>
      <c r="T1726" s="8" t="s">
        <v>109</v>
      </c>
      <c r="U1726" s="25">
        <v>0.115</v>
      </c>
      <c r="V1726"/>
      <c r="W1726">
        <v>13.3</v>
      </c>
      <c r="X1726" s="70">
        <v>818.19799999999998</v>
      </c>
      <c r="Y1726" s="70">
        <v>504.44940000000003</v>
      </c>
      <c r="Z1726" s="70">
        <f t="shared" si="260"/>
        <v>0.61653707293344651</v>
      </c>
      <c r="AA1726" s="23">
        <f t="shared" si="261"/>
        <v>8.1999430700148395</v>
      </c>
      <c r="AB1726" s="25">
        <v>6.609</v>
      </c>
      <c r="AC1726" s="23">
        <f t="shared" si="262"/>
        <v>0.80598120542659324</v>
      </c>
      <c r="AD1726" s="23">
        <f t="shared" si="263"/>
        <v>1.2407237206861612</v>
      </c>
      <c r="AE1726" s="23">
        <f t="shared" si="264"/>
        <v>0.14268322787890855</v>
      </c>
      <c r="AF1726" s="1">
        <v>995</v>
      </c>
      <c r="AG1726" s="1">
        <f t="shared" si="265"/>
        <v>1.4340022902402871E-4</v>
      </c>
      <c r="AH1726" s="7">
        <v>2000</v>
      </c>
      <c r="AI1726" s="1">
        <v>10.411</v>
      </c>
      <c r="AJ1726" s="1">
        <f t="shared" si="266"/>
        <v>2.7547829992129232E-2</v>
      </c>
      <c r="AK1726" s="1">
        <f t="shared" si="267"/>
        <v>3.3795046949911401E-4</v>
      </c>
      <c r="AL1726" s="1">
        <f t="shared" si="268"/>
        <v>0</v>
      </c>
      <c r="AM1726" s="8" t="s">
        <v>113</v>
      </c>
      <c r="AN1726" s="1" t="s">
        <v>69</v>
      </c>
      <c r="AO1726" s="1" t="s">
        <v>70</v>
      </c>
      <c r="AP1726" s="1" t="s">
        <v>71</v>
      </c>
      <c r="AQ1726" s="1" t="s">
        <v>114</v>
      </c>
      <c r="AR1726" s="1" t="s">
        <v>73</v>
      </c>
      <c r="AS1726" s="1" t="s">
        <v>74</v>
      </c>
      <c r="AT1726" s="8" t="s">
        <v>113</v>
      </c>
      <c r="AU1726" s="8" t="s">
        <v>109</v>
      </c>
    </row>
    <row r="1727" spans="1:47" s="1" customFormat="1" ht="16">
      <c r="A1727" s="8" t="s">
        <v>116</v>
      </c>
      <c r="B1727" s="8" t="s">
        <v>117</v>
      </c>
      <c r="C1727" s="8" t="s">
        <v>66</v>
      </c>
      <c r="D1727" s="11" t="s">
        <v>67</v>
      </c>
      <c r="E1727" s="24">
        <v>33</v>
      </c>
      <c r="F1727" s="13">
        <v>22.068000000000001</v>
      </c>
      <c r="G1727" s="24">
        <v>1662.6</v>
      </c>
      <c r="H1727" s="8" t="s">
        <v>109</v>
      </c>
      <c r="I1727" s="13">
        <v>2584.2649999999999</v>
      </c>
      <c r="J1727" s="38">
        <v>3.8529172368363191</v>
      </c>
      <c r="K1727" s="103">
        <f t="shared" si="269"/>
        <v>4.1581105837845627</v>
      </c>
      <c r="L1727" s="115">
        <f>K1727-K1728</f>
        <v>2.9669497597641743</v>
      </c>
      <c r="M1727" s="1" t="s">
        <v>119</v>
      </c>
      <c r="N1727" s="1" t="s">
        <v>120</v>
      </c>
      <c r="O1727" s="1" t="s">
        <v>71</v>
      </c>
      <c r="P1727" s="1" t="s">
        <v>72</v>
      </c>
      <c r="Q1727" s="1" t="s">
        <v>73</v>
      </c>
      <c r="R1727" s="1" t="s">
        <v>74</v>
      </c>
      <c r="S1727" s="8" t="s">
        <v>117</v>
      </c>
      <c r="T1727" s="8" t="s">
        <v>109</v>
      </c>
      <c r="U1727" s="25">
        <v>1.232</v>
      </c>
      <c r="V1727"/>
      <c r="W1727">
        <v>13.3</v>
      </c>
      <c r="X1727" s="70">
        <v>818.19799999999998</v>
      </c>
      <c r="Y1727" s="70">
        <v>504.44940000000003</v>
      </c>
      <c r="Z1727" s="70">
        <f t="shared" si="260"/>
        <v>0.61653707293344651</v>
      </c>
      <c r="AA1727" s="23">
        <f t="shared" si="261"/>
        <v>8.1999430700148395</v>
      </c>
      <c r="AB1727" s="25">
        <v>7.4029999999999996</v>
      </c>
      <c r="AC1727" s="23">
        <f t="shared" si="262"/>
        <v>0.90281114597867596</v>
      </c>
      <c r="AD1727" s="23">
        <f t="shared" si="263"/>
        <v>1.1076513670153776</v>
      </c>
      <c r="AE1727" s="23">
        <f t="shared" si="264"/>
        <v>1.3646264841629452</v>
      </c>
      <c r="AF1727" s="1">
        <v>995</v>
      </c>
      <c r="AG1727" s="1">
        <f t="shared" si="265"/>
        <v>1.3714839036813519E-3</v>
      </c>
      <c r="AH1727" s="7">
        <v>2000</v>
      </c>
      <c r="AI1727" s="1">
        <v>10.256</v>
      </c>
      <c r="AJ1727" s="1">
        <f t="shared" si="266"/>
        <v>0.26745005922023246</v>
      </c>
      <c r="AK1727" s="1">
        <f t="shared" si="267"/>
        <v>1.1120869218774566E-2</v>
      </c>
      <c r="AL1727" s="1">
        <f t="shared" si="268"/>
        <v>7.9351088895238293E-3</v>
      </c>
      <c r="AM1727" s="8" t="s">
        <v>117</v>
      </c>
      <c r="AN1727" s="1" t="s">
        <v>119</v>
      </c>
      <c r="AO1727" s="1" t="s">
        <v>120</v>
      </c>
      <c r="AP1727" s="1" t="s">
        <v>71</v>
      </c>
      <c r="AQ1727" s="1" t="s">
        <v>72</v>
      </c>
      <c r="AR1727" s="1" t="s">
        <v>73</v>
      </c>
      <c r="AS1727" s="1" t="s">
        <v>74</v>
      </c>
      <c r="AT1727" s="8" t="s">
        <v>117</v>
      </c>
      <c r="AU1727" s="8" t="s">
        <v>109</v>
      </c>
    </row>
    <row r="1728" spans="1:47" s="1" customFormat="1" ht="16">
      <c r="A1728" s="8" t="s">
        <v>126</v>
      </c>
      <c r="B1728" s="8" t="s">
        <v>127</v>
      </c>
      <c r="C1728" s="8" t="s">
        <v>66</v>
      </c>
      <c r="D1728" s="11" t="s">
        <v>67</v>
      </c>
      <c r="E1728" s="24">
        <v>31</v>
      </c>
      <c r="F1728" s="13">
        <v>7.7069999999999999</v>
      </c>
      <c r="G1728" s="24">
        <v>1662</v>
      </c>
      <c r="H1728" s="8" t="s">
        <v>109</v>
      </c>
      <c r="I1728" s="13">
        <v>-4.0579999999999998</v>
      </c>
      <c r="J1728" s="38">
        <v>1.1012309048434499</v>
      </c>
      <c r="K1728" s="103">
        <f t="shared" si="269"/>
        <v>1.1911608240203884</v>
      </c>
      <c r="L1728" s="115"/>
      <c r="M1728" s="1" t="s">
        <v>119</v>
      </c>
      <c r="N1728" s="1" t="s">
        <v>120</v>
      </c>
      <c r="O1728" s="1" t="s">
        <v>71</v>
      </c>
      <c r="P1728" s="1" t="s">
        <v>114</v>
      </c>
      <c r="Q1728" s="1" t="s">
        <v>73</v>
      </c>
      <c r="R1728" s="1" t="s">
        <v>74</v>
      </c>
      <c r="S1728" s="8" t="s">
        <v>127</v>
      </c>
      <c r="T1728" s="8" t="s">
        <v>109</v>
      </c>
      <c r="U1728" s="25">
        <v>0.46500000000000002</v>
      </c>
      <c r="V1728"/>
      <c r="W1728">
        <v>13.3</v>
      </c>
      <c r="X1728" s="70">
        <v>818.19799999999998</v>
      </c>
      <c r="Y1728" s="70">
        <v>504.44940000000003</v>
      </c>
      <c r="Z1728" s="70">
        <f t="shared" si="260"/>
        <v>0.61653707293344651</v>
      </c>
      <c r="AA1728" s="23">
        <f t="shared" si="261"/>
        <v>8.1999430700148395</v>
      </c>
      <c r="AB1728" s="25">
        <v>6.4210000000000003</v>
      </c>
      <c r="AC1728" s="23">
        <f t="shared" si="262"/>
        <v>0.78305421698353084</v>
      </c>
      <c r="AD1728" s="23">
        <f t="shared" si="263"/>
        <v>1.277050781811998</v>
      </c>
      <c r="AE1728" s="23">
        <f t="shared" si="264"/>
        <v>0.5938286135425791</v>
      </c>
      <c r="AF1728" s="1">
        <v>995</v>
      </c>
      <c r="AG1728" s="1">
        <f t="shared" si="265"/>
        <v>5.9681267692721519E-4</v>
      </c>
      <c r="AH1728" s="7">
        <v>2000</v>
      </c>
      <c r="AI1728" s="1">
        <v>10.188000000000001</v>
      </c>
      <c r="AJ1728" s="1">
        <f t="shared" si="266"/>
        <v>0.11715992872540541</v>
      </c>
      <c r="AK1728" s="1">
        <f t="shared" si="267"/>
        <v>1.3955631724272388E-3</v>
      </c>
      <c r="AL1728" s="1">
        <f t="shared" si="268"/>
        <v>0</v>
      </c>
      <c r="AM1728" s="8" t="s">
        <v>127</v>
      </c>
      <c r="AN1728" s="1" t="s">
        <v>119</v>
      </c>
      <c r="AO1728" s="1" t="s">
        <v>120</v>
      </c>
      <c r="AP1728" s="1" t="s">
        <v>71</v>
      </c>
      <c r="AQ1728" s="1" t="s">
        <v>114</v>
      </c>
      <c r="AR1728" s="1" t="s">
        <v>73</v>
      </c>
      <c r="AS1728" s="1" t="s">
        <v>74</v>
      </c>
      <c r="AT1728" s="8" t="s">
        <v>127</v>
      </c>
      <c r="AU1728" s="8" t="s">
        <v>109</v>
      </c>
    </row>
    <row r="1729" spans="1:47" s="1" customFormat="1" ht="16">
      <c r="A1729" s="8" t="s">
        <v>128</v>
      </c>
      <c r="B1729" s="8" t="s">
        <v>129</v>
      </c>
      <c r="C1729" s="8" t="s">
        <v>66</v>
      </c>
      <c r="D1729" s="11" t="s">
        <v>67</v>
      </c>
      <c r="E1729" s="24">
        <v>27</v>
      </c>
      <c r="F1729" s="13">
        <v>1.151</v>
      </c>
      <c r="G1729" s="24">
        <v>1660.7</v>
      </c>
      <c r="H1729" s="8" t="s">
        <v>109</v>
      </c>
      <c r="I1729" s="13">
        <v>5868.4160000000002</v>
      </c>
      <c r="J1729" s="38">
        <v>7.1314632895658363</v>
      </c>
      <c r="K1729" s="103">
        <f t="shared" si="269"/>
        <v>7.6756213411251659</v>
      </c>
      <c r="L1729" s="115">
        <f>K1729-K1730</f>
        <v>6.483089685479257</v>
      </c>
      <c r="M1729" s="1" t="s">
        <v>69</v>
      </c>
      <c r="N1729" s="1" t="s">
        <v>70</v>
      </c>
      <c r="O1729" s="1" t="s">
        <v>71</v>
      </c>
      <c r="P1729" s="1" t="s">
        <v>72</v>
      </c>
      <c r="Q1729" s="1" t="s">
        <v>130</v>
      </c>
      <c r="R1729" s="1" t="s">
        <v>131</v>
      </c>
      <c r="S1729" s="8" t="s">
        <v>129</v>
      </c>
      <c r="T1729" s="8" t="s">
        <v>109</v>
      </c>
      <c r="U1729" s="25">
        <v>7.3999999999999996E-2</v>
      </c>
      <c r="V1729"/>
      <c r="W1729">
        <v>13.3</v>
      </c>
      <c r="X1729" s="70">
        <v>818.19799999999998</v>
      </c>
      <c r="Y1729" s="70">
        <v>504.44940000000003</v>
      </c>
      <c r="Z1729" s="70">
        <f t="shared" si="260"/>
        <v>0.61653707293344651</v>
      </c>
      <c r="AA1729" s="23">
        <f t="shared" si="261"/>
        <v>8.1999430700148395</v>
      </c>
      <c r="AB1729" s="25">
        <v>4.9630000000000001</v>
      </c>
      <c r="AC1729" s="23">
        <f t="shared" si="262"/>
        <v>0.60524810448361055</v>
      </c>
      <c r="AD1729" s="23">
        <f t="shared" si="263"/>
        <v>1.652215005040266</v>
      </c>
      <c r="AE1729" s="23">
        <f t="shared" si="264"/>
        <v>0.12226391037297968</v>
      </c>
      <c r="AF1729" s="1">
        <v>995</v>
      </c>
      <c r="AG1729" s="1">
        <f t="shared" si="265"/>
        <v>1.2287830188239163E-4</v>
      </c>
      <c r="AH1729" s="7">
        <v>2000</v>
      </c>
      <c r="AI1729" s="1">
        <v>10.321999999999999</v>
      </c>
      <c r="AJ1729" s="1">
        <f t="shared" si="266"/>
        <v>2.3809010246539749E-2</v>
      </c>
      <c r="AK1729" s="1">
        <f t="shared" si="267"/>
        <v>1.8274894715940824E-3</v>
      </c>
      <c r="AL1729" s="1">
        <f t="shared" si="268"/>
        <v>1.5435594875081178E-3</v>
      </c>
      <c r="AM1729" s="8" t="s">
        <v>129</v>
      </c>
      <c r="AN1729" s="1" t="s">
        <v>69</v>
      </c>
      <c r="AO1729" s="1" t="s">
        <v>70</v>
      </c>
      <c r="AP1729" s="1" t="s">
        <v>71</v>
      </c>
      <c r="AQ1729" s="1" t="s">
        <v>72</v>
      </c>
      <c r="AR1729" s="1" t="s">
        <v>130</v>
      </c>
      <c r="AS1729" s="1" t="s">
        <v>131</v>
      </c>
      <c r="AT1729" s="8" t="s">
        <v>129</v>
      </c>
      <c r="AU1729" s="8" t="s">
        <v>109</v>
      </c>
    </row>
    <row r="1730" spans="1:47" s="1" customFormat="1" ht="16">
      <c r="A1730" s="8" t="s">
        <v>132</v>
      </c>
      <c r="B1730" s="8" t="s">
        <v>133</v>
      </c>
      <c r="C1730" s="8" t="s">
        <v>66</v>
      </c>
      <c r="D1730" s="8" t="s">
        <v>67</v>
      </c>
      <c r="E1730" s="24">
        <v>23</v>
      </c>
      <c r="F1730" s="13">
        <v>0.66500000000000004</v>
      </c>
      <c r="G1730" s="24">
        <v>1661.3</v>
      </c>
      <c r="H1730" s="8" t="s">
        <v>109</v>
      </c>
      <c r="I1730" s="13">
        <v>-2.8980000000000001</v>
      </c>
      <c r="J1730" s="38">
        <v>1.1024993965982754</v>
      </c>
      <c r="K1730" s="103">
        <f t="shared" si="269"/>
        <v>1.1925316556459091</v>
      </c>
      <c r="L1730" s="115"/>
      <c r="M1730" s="1" t="s">
        <v>69</v>
      </c>
      <c r="N1730" s="1" t="s">
        <v>70</v>
      </c>
      <c r="O1730" s="1" t="s">
        <v>71</v>
      </c>
      <c r="P1730" s="1" t="s">
        <v>114</v>
      </c>
      <c r="Q1730" s="1" t="s">
        <v>130</v>
      </c>
      <c r="R1730" s="1" t="s">
        <v>131</v>
      </c>
      <c r="S1730" s="8" t="s">
        <v>133</v>
      </c>
      <c r="T1730" s="8" t="s">
        <v>109</v>
      </c>
      <c r="U1730" s="25">
        <v>4.2000000000000003E-2</v>
      </c>
      <c r="V1730"/>
      <c r="W1730">
        <v>13.3</v>
      </c>
      <c r="X1730" s="70">
        <v>818.19799999999998</v>
      </c>
      <c r="Y1730" s="70">
        <v>504.44940000000003</v>
      </c>
      <c r="Z1730" s="70">
        <f t="shared" ref="Z1730:Z1793" si="270">Y1730/X1730</f>
        <v>0.61653707293344651</v>
      </c>
      <c r="AA1730" s="23">
        <f t="shared" ref="AA1730:AA1793" si="271">W1730*Z1730</f>
        <v>8.1999430700148395</v>
      </c>
      <c r="AB1730" s="25">
        <v>3.1789999999999998</v>
      </c>
      <c r="AC1730" s="23">
        <f t="shared" ref="AC1730:AC1793" si="272">AB1730/AA1730</f>
        <v>0.38768561840689059</v>
      </c>
      <c r="AD1730" s="23">
        <f t="shared" ref="AD1730:AD1793" si="273">1/AC1730</f>
        <v>2.5794095847797545</v>
      </c>
      <c r="AE1730" s="23">
        <f t="shared" ref="AE1730:AE1793" si="274">U1730*AD1730</f>
        <v>0.10833520256074969</v>
      </c>
      <c r="AF1730" s="1">
        <v>950</v>
      </c>
      <c r="AG1730" s="1">
        <f t="shared" ref="AG1730:AG1793" si="275">AE1730/AF1730</f>
        <v>1.1403705532710494E-4</v>
      </c>
      <c r="AH1730" s="7">
        <v>2000</v>
      </c>
      <c r="AI1730" s="1">
        <v>10.337999999999999</v>
      </c>
      <c r="AJ1730" s="1">
        <f t="shared" ref="AJ1730:AJ1793" si="276">AG1730*AH1730/AI1730</f>
        <v>2.2061724768254003E-2</v>
      </c>
      <c r="AK1730" s="1">
        <f t="shared" si="267"/>
        <v>2.6309305164290306E-4</v>
      </c>
      <c r="AL1730" s="1">
        <f t="shared" si="268"/>
        <v>0</v>
      </c>
      <c r="AM1730" s="8" t="s">
        <v>133</v>
      </c>
      <c r="AN1730" s="1" t="s">
        <v>69</v>
      </c>
      <c r="AO1730" s="1" t="s">
        <v>70</v>
      </c>
      <c r="AP1730" s="1" t="s">
        <v>71</v>
      </c>
      <c r="AQ1730" s="1" t="s">
        <v>114</v>
      </c>
      <c r="AR1730" s="1" t="s">
        <v>130</v>
      </c>
      <c r="AS1730" s="1" t="s">
        <v>131</v>
      </c>
      <c r="AT1730" s="8" t="s">
        <v>133</v>
      </c>
      <c r="AU1730" s="8" t="s">
        <v>109</v>
      </c>
    </row>
    <row r="1731" spans="1:47" s="1" customFormat="1" ht="16">
      <c r="A1731" s="8" t="s">
        <v>134</v>
      </c>
      <c r="B1731" s="8" t="s">
        <v>135</v>
      </c>
      <c r="C1731" s="8" t="s">
        <v>66</v>
      </c>
      <c r="D1731" s="8" t="s">
        <v>67</v>
      </c>
      <c r="E1731" s="24">
        <v>26</v>
      </c>
      <c r="F1731" s="13">
        <v>0.68</v>
      </c>
      <c r="G1731" s="24">
        <v>1661.1</v>
      </c>
      <c r="H1731" s="8" t="s">
        <v>109</v>
      </c>
      <c r="I1731" s="13">
        <v>5529.69</v>
      </c>
      <c r="J1731" s="38">
        <v>6.8036932182612349</v>
      </c>
      <c r="K1731" s="103">
        <f t="shared" si="269"/>
        <v>7.3248137750959037</v>
      </c>
      <c r="L1731" s="115">
        <f>K1731-K1732</f>
        <v>6.1539256090538768</v>
      </c>
      <c r="M1731" s="1" t="s">
        <v>69</v>
      </c>
      <c r="N1731" s="1" t="s">
        <v>70</v>
      </c>
      <c r="O1731" s="1" t="s">
        <v>71</v>
      </c>
      <c r="P1731" s="1" t="s">
        <v>72</v>
      </c>
      <c r="Q1731" s="1" t="s">
        <v>130</v>
      </c>
      <c r="R1731" s="1" t="s">
        <v>74</v>
      </c>
      <c r="S1731" s="8" t="s">
        <v>135</v>
      </c>
      <c r="T1731" s="8" t="s">
        <v>109</v>
      </c>
      <c r="U1731" s="25">
        <v>4.1000000000000002E-2</v>
      </c>
      <c r="V1731"/>
      <c r="W1731">
        <v>13.3</v>
      </c>
      <c r="X1731" s="70">
        <v>818.19799999999998</v>
      </c>
      <c r="Y1731" s="70">
        <v>504.44940000000003</v>
      </c>
      <c r="Z1731" s="70">
        <f t="shared" si="270"/>
        <v>0.61653707293344651</v>
      </c>
      <c r="AA1731" s="23">
        <f t="shared" si="271"/>
        <v>8.1999430700148395</v>
      </c>
      <c r="AB1731" s="25">
        <v>4.9889999999999999</v>
      </c>
      <c r="AC1731" s="23">
        <f t="shared" si="272"/>
        <v>0.60841885820445962</v>
      </c>
      <c r="AD1731" s="23">
        <f t="shared" si="273"/>
        <v>1.6436045439997673</v>
      </c>
      <c r="AE1731" s="23">
        <f t="shared" si="274"/>
        <v>6.7387786303990463E-2</v>
      </c>
      <c r="AF1731" s="1">
        <v>995</v>
      </c>
      <c r="AG1731" s="1">
        <f t="shared" si="275"/>
        <v>6.7726418395970317E-5</v>
      </c>
      <c r="AH1731" s="7">
        <v>2000</v>
      </c>
      <c r="AI1731" s="1">
        <v>10.167999999999999</v>
      </c>
      <c r="AJ1731" s="1">
        <f t="shared" si="276"/>
        <v>1.3321482768680238E-2</v>
      </c>
      <c r="AK1731" s="1">
        <f t="shared" ref="AK1731:AK1794" si="277">AJ1731*(K1731/100)</f>
        <v>9.7577380488731726E-4</v>
      </c>
      <c r="AL1731" s="1">
        <f t="shared" ref="AL1731:AL1794" si="278">AJ1731*(L1731/100)</f>
        <v>8.1979413960751261E-4</v>
      </c>
      <c r="AM1731" s="8" t="s">
        <v>135</v>
      </c>
      <c r="AN1731" s="1" t="s">
        <v>69</v>
      </c>
      <c r="AO1731" s="1" t="s">
        <v>70</v>
      </c>
      <c r="AP1731" s="1" t="s">
        <v>71</v>
      </c>
      <c r="AQ1731" s="1" t="s">
        <v>72</v>
      </c>
      <c r="AR1731" s="1" t="s">
        <v>130</v>
      </c>
      <c r="AS1731" s="1" t="s">
        <v>74</v>
      </c>
      <c r="AT1731" s="8" t="s">
        <v>135</v>
      </c>
      <c r="AU1731" s="8" t="s">
        <v>109</v>
      </c>
    </row>
    <row r="1732" spans="1:47" s="1" customFormat="1" ht="16">
      <c r="A1732" s="8" t="s">
        <v>136</v>
      </c>
      <c r="B1732" s="8" t="s">
        <v>137</v>
      </c>
      <c r="C1732" s="8" t="s">
        <v>66</v>
      </c>
      <c r="D1732" s="11" t="s">
        <v>67</v>
      </c>
      <c r="E1732" s="24">
        <v>24</v>
      </c>
      <c r="F1732" s="13">
        <v>4.05</v>
      </c>
      <c r="G1732" s="24">
        <v>1661.6</v>
      </c>
      <c r="H1732" s="8" t="s">
        <v>109</v>
      </c>
      <c r="I1732" s="13">
        <v>-21.209</v>
      </c>
      <c r="J1732" s="38">
        <v>1.0824720188118677</v>
      </c>
      <c r="K1732" s="103">
        <f t="shared" si="269"/>
        <v>1.1708881660420274</v>
      </c>
      <c r="L1732" s="115"/>
      <c r="M1732" s="1" t="s">
        <v>69</v>
      </c>
      <c r="N1732" s="1" t="s">
        <v>70</v>
      </c>
      <c r="O1732" s="1" t="s">
        <v>71</v>
      </c>
      <c r="P1732" s="1" t="s">
        <v>114</v>
      </c>
      <c r="Q1732" s="1" t="s">
        <v>130</v>
      </c>
      <c r="R1732" s="1" t="s">
        <v>74</v>
      </c>
      <c r="S1732" s="8" t="s">
        <v>137</v>
      </c>
      <c r="T1732" s="8" t="s">
        <v>109</v>
      </c>
      <c r="U1732" s="25">
        <v>0.28599999999999998</v>
      </c>
      <c r="V1732"/>
      <c r="W1732">
        <v>13.3</v>
      </c>
      <c r="X1732" s="70">
        <v>818.19799999999998</v>
      </c>
      <c r="Y1732" s="70">
        <v>504.44940000000003</v>
      </c>
      <c r="Z1732" s="70">
        <f t="shared" si="270"/>
        <v>0.61653707293344651</v>
      </c>
      <c r="AA1732" s="23">
        <f t="shared" si="271"/>
        <v>8.1999430700148395</v>
      </c>
      <c r="AB1732" s="25">
        <v>7.1289999999999996</v>
      </c>
      <c r="AC1732" s="23">
        <f t="shared" si="272"/>
        <v>0.86939627984357437</v>
      </c>
      <c r="AD1732" s="23">
        <f t="shared" si="273"/>
        <v>1.1502234633209201</v>
      </c>
      <c r="AE1732" s="23">
        <f t="shared" si="274"/>
        <v>0.32896391050978313</v>
      </c>
      <c r="AF1732" s="1">
        <v>950</v>
      </c>
      <c r="AG1732" s="1">
        <f t="shared" si="275"/>
        <v>3.4627780053661381E-4</v>
      </c>
      <c r="AH1732" s="7">
        <v>2000</v>
      </c>
      <c r="AI1732" s="1">
        <v>10.287000000000001</v>
      </c>
      <c r="AJ1732" s="1">
        <f t="shared" si="276"/>
        <v>6.7323379126395216E-2</v>
      </c>
      <c r="AK1732" s="1">
        <f t="shared" si="277"/>
        <v>7.8828147917057003E-4</v>
      </c>
      <c r="AL1732" s="1">
        <f t="shared" si="278"/>
        <v>0</v>
      </c>
      <c r="AM1732" s="8" t="s">
        <v>137</v>
      </c>
      <c r="AN1732" s="1" t="s">
        <v>69</v>
      </c>
      <c r="AO1732" s="1" t="s">
        <v>70</v>
      </c>
      <c r="AP1732" s="1" t="s">
        <v>71</v>
      </c>
      <c r="AQ1732" s="1" t="s">
        <v>114</v>
      </c>
      <c r="AR1732" s="1" t="s">
        <v>130</v>
      </c>
      <c r="AS1732" s="1" t="s">
        <v>74</v>
      </c>
      <c r="AT1732" s="8" t="s">
        <v>137</v>
      </c>
      <c r="AU1732" s="8" t="s">
        <v>109</v>
      </c>
    </row>
    <row r="1733" spans="1:47" s="1" customFormat="1" ht="16">
      <c r="A1733" s="8" t="s">
        <v>138</v>
      </c>
      <c r="B1733" s="8" t="s">
        <v>139</v>
      </c>
      <c r="C1733" s="8" t="s">
        <v>66</v>
      </c>
      <c r="D1733" s="11" t="s">
        <v>67</v>
      </c>
      <c r="E1733" s="24">
        <v>28</v>
      </c>
      <c r="F1733" s="13">
        <v>1.133</v>
      </c>
      <c r="G1733" s="24">
        <v>1661.1</v>
      </c>
      <c r="H1733" s="8" t="s">
        <v>109</v>
      </c>
      <c r="I1733" s="13">
        <v>5985.585</v>
      </c>
      <c r="J1733" s="38">
        <v>7.2443064808984508</v>
      </c>
      <c r="K1733" s="103">
        <f t="shared" ref="K1733:K1796" si="279">((J1733*13.003355)/(((100-J1733)*12.0107)+(J1733*13.003355)))*100</f>
        <v>7.796352057509055</v>
      </c>
      <c r="L1733" s="115">
        <f>K1733-K1734</f>
        <v>6.6096644270966207</v>
      </c>
      <c r="M1733" s="1" t="s">
        <v>69</v>
      </c>
      <c r="N1733" s="1" t="s">
        <v>70</v>
      </c>
      <c r="O1733" s="1" t="s">
        <v>71</v>
      </c>
      <c r="P1733" s="1" t="s">
        <v>72</v>
      </c>
      <c r="Q1733" s="1" t="s">
        <v>130</v>
      </c>
      <c r="R1733" s="1" t="s">
        <v>140</v>
      </c>
      <c r="S1733" s="8" t="s">
        <v>139</v>
      </c>
      <c r="T1733" s="8" t="s">
        <v>109</v>
      </c>
      <c r="U1733" s="25">
        <v>5.8999999999999997E-2</v>
      </c>
      <c r="V1733"/>
      <c r="W1733">
        <v>13.3</v>
      </c>
      <c r="X1733" s="70">
        <v>818.19799999999998</v>
      </c>
      <c r="Y1733" s="70">
        <v>504.44940000000003</v>
      </c>
      <c r="Z1733" s="70">
        <f t="shared" si="270"/>
        <v>0.61653707293344651</v>
      </c>
      <c r="AA1733" s="23">
        <f t="shared" si="271"/>
        <v>8.1999430700148395</v>
      </c>
      <c r="AB1733" s="25">
        <v>5.4409999999999998</v>
      </c>
      <c r="AC1733" s="23">
        <f t="shared" si="272"/>
        <v>0.66354119212075857</v>
      </c>
      <c r="AD1733" s="23">
        <f t="shared" si="273"/>
        <v>1.5070654420170631</v>
      </c>
      <c r="AE1733" s="23">
        <f t="shared" si="274"/>
        <v>8.8916861079006718E-2</v>
      </c>
      <c r="AF1733" s="1">
        <v>995</v>
      </c>
      <c r="AG1733" s="1">
        <f t="shared" si="275"/>
        <v>8.9363679476388665E-5</v>
      </c>
      <c r="AH1733" s="7">
        <v>2000</v>
      </c>
      <c r="AI1733" s="1">
        <v>10.375999999999999</v>
      </c>
      <c r="AJ1733" s="1">
        <f t="shared" si="276"/>
        <v>1.7225073145024802E-2</v>
      </c>
      <c r="AK1733" s="1">
        <f t="shared" si="277"/>
        <v>1.3429273445495808E-3</v>
      </c>
      <c r="AL1733" s="1">
        <f t="shared" si="278"/>
        <v>1.1385195322080775E-3</v>
      </c>
      <c r="AM1733" s="8" t="s">
        <v>139</v>
      </c>
      <c r="AN1733" s="1" t="s">
        <v>69</v>
      </c>
      <c r="AO1733" s="1" t="s">
        <v>70</v>
      </c>
      <c r="AP1733" s="1" t="s">
        <v>71</v>
      </c>
      <c r="AQ1733" s="1" t="s">
        <v>72</v>
      </c>
      <c r="AR1733" s="1" t="s">
        <v>130</v>
      </c>
      <c r="AS1733" s="1" t="s">
        <v>140</v>
      </c>
      <c r="AT1733" s="8" t="s">
        <v>139</v>
      </c>
      <c r="AU1733" s="8" t="s">
        <v>109</v>
      </c>
    </row>
    <row r="1734" spans="1:47" s="1" customFormat="1" ht="16">
      <c r="A1734" s="8" t="s">
        <v>142</v>
      </c>
      <c r="B1734" s="8" t="s">
        <v>143</v>
      </c>
      <c r="C1734" s="8" t="s">
        <v>66</v>
      </c>
      <c r="D1734" s="11" t="s">
        <v>67</v>
      </c>
      <c r="E1734" s="24">
        <v>25</v>
      </c>
      <c r="F1734" s="13">
        <v>2.13</v>
      </c>
      <c r="G1734" s="24">
        <v>1661.3</v>
      </c>
      <c r="H1734" s="8" t="s">
        <v>109</v>
      </c>
      <c r="I1734" s="13">
        <v>-7.843</v>
      </c>
      <c r="J1734" s="38">
        <v>1.0970916774089021</v>
      </c>
      <c r="K1734" s="103">
        <f t="shared" si="279"/>
        <v>1.1866876304124343</v>
      </c>
      <c r="L1734" s="115"/>
      <c r="M1734" s="1" t="s">
        <v>69</v>
      </c>
      <c r="N1734" s="1" t="s">
        <v>70</v>
      </c>
      <c r="O1734" s="1" t="s">
        <v>71</v>
      </c>
      <c r="P1734" s="1" t="s">
        <v>114</v>
      </c>
      <c r="Q1734" s="1" t="s">
        <v>130</v>
      </c>
      <c r="R1734" s="1" t="s">
        <v>140</v>
      </c>
      <c r="S1734" s="8" t="s">
        <v>143</v>
      </c>
      <c r="T1734" s="8" t="s">
        <v>109</v>
      </c>
      <c r="U1734" s="25">
        <v>0.122</v>
      </c>
      <c r="V1734"/>
      <c r="W1734">
        <v>13.3</v>
      </c>
      <c r="X1734" s="70">
        <v>818.19799999999998</v>
      </c>
      <c r="Y1734" s="70">
        <v>504.44940000000003</v>
      </c>
      <c r="Z1734" s="70">
        <f t="shared" si="270"/>
        <v>0.61653707293344651</v>
      </c>
      <c r="AA1734" s="23">
        <f t="shared" si="271"/>
        <v>8.1999430700148395</v>
      </c>
      <c r="AB1734" s="25">
        <v>3.819</v>
      </c>
      <c r="AC1734" s="23">
        <f t="shared" si="272"/>
        <v>0.46573494076625199</v>
      </c>
      <c r="AD1734" s="23">
        <f t="shared" si="273"/>
        <v>2.1471440350916051</v>
      </c>
      <c r="AE1734" s="23">
        <f t="shared" si="274"/>
        <v>0.26195157228117583</v>
      </c>
      <c r="AF1734" s="1">
        <v>950</v>
      </c>
      <c r="AG1734" s="1">
        <f t="shared" si="275"/>
        <v>2.7573849713807982E-4</v>
      </c>
      <c r="AH1734" s="7">
        <v>2000</v>
      </c>
      <c r="AI1734" s="1">
        <v>10.374000000000001</v>
      </c>
      <c r="AJ1734" s="1">
        <f t="shared" si="276"/>
        <v>5.3159532897258492E-2</v>
      </c>
      <c r="AK1734" s="1">
        <f t="shared" si="277"/>
        <v>6.3083760127679526E-4</v>
      </c>
      <c r="AL1734" s="1">
        <f t="shared" si="278"/>
        <v>0</v>
      </c>
      <c r="AM1734" s="8" t="s">
        <v>143</v>
      </c>
      <c r="AN1734" s="1" t="s">
        <v>69</v>
      </c>
      <c r="AO1734" s="1" t="s">
        <v>70</v>
      </c>
      <c r="AP1734" s="1" t="s">
        <v>71</v>
      </c>
      <c r="AQ1734" s="1" t="s">
        <v>114</v>
      </c>
      <c r="AR1734" s="1" t="s">
        <v>130</v>
      </c>
      <c r="AS1734" s="1" t="s">
        <v>140</v>
      </c>
      <c r="AT1734" s="8" t="s">
        <v>143</v>
      </c>
      <c r="AU1734" s="8" t="s">
        <v>109</v>
      </c>
    </row>
    <row r="1735" spans="1:47" s="1" customFormat="1" ht="16">
      <c r="A1735" s="8" t="s">
        <v>144</v>
      </c>
      <c r="B1735" s="8" t="s">
        <v>145</v>
      </c>
      <c r="C1735" s="8" t="s">
        <v>66</v>
      </c>
      <c r="D1735" s="11" t="s">
        <v>67</v>
      </c>
      <c r="E1735" s="24">
        <v>26</v>
      </c>
      <c r="F1735" s="13">
        <v>0.79200000000000004</v>
      </c>
      <c r="G1735" s="24">
        <v>1661.1</v>
      </c>
      <c r="H1735" s="8" t="s">
        <v>109</v>
      </c>
      <c r="I1735" s="13">
        <v>5286.4650000000001</v>
      </c>
      <c r="J1735" s="38">
        <v>6.5669044440693858</v>
      </c>
      <c r="K1735" s="103">
        <f t="shared" si="279"/>
        <v>7.0712645639320666</v>
      </c>
      <c r="L1735" s="115">
        <f>K1735-K1736</f>
        <v>5.8963438982211898</v>
      </c>
      <c r="M1735" s="1" t="s">
        <v>69</v>
      </c>
      <c r="N1735" s="1" t="s">
        <v>70</v>
      </c>
      <c r="O1735" s="1" t="s">
        <v>71</v>
      </c>
      <c r="P1735" s="1" t="s">
        <v>72</v>
      </c>
      <c r="Q1735" s="1" t="s">
        <v>130</v>
      </c>
      <c r="R1735" s="1" t="s">
        <v>146</v>
      </c>
      <c r="S1735" s="8" t="s">
        <v>145</v>
      </c>
      <c r="T1735" s="8" t="s">
        <v>109</v>
      </c>
      <c r="U1735" s="25">
        <v>5.8000000000000003E-2</v>
      </c>
      <c r="V1735"/>
      <c r="W1735">
        <v>13.3</v>
      </c>
      <c r="X1735" s="70">
        <v>818.19799999999998</v>
      </c>
      <c r="Y1735" s="70">
        <v>504.44940000000003</v>
      </c>
      <c r="Z1735" s="70">
        <f t="shared" si="270"/>
        <v>0.61653707293344651</v>
      </c>
      <c r="AA1735" s="23">
        <f t="shared" si="271"/>
        <v>8.1999430700148395</v>
      </c>
      <c r="AB1735" s="25">
        <v>4.6020000000000003</v>
      </c>
      <c r="AC1735" s="23">
        <f t="shared" si="272"/>
        <v>0.5612234085902833</v>
      </c>
      <c r="AD1735" s="23">
        <f t="shared" si="273"/>
        <v>1.7818216145186525</v>
      </c>
      <c r="AE1735" s="23">
        <f t="shared" si="274"/>
        <v>0.10334565364208186</v>
      </c>
      <c r="AF1735" s="1">
        <v>995</v>
      </c>
      <c r="AG1735" s="1">
        <f t="shared" si="275"/>
        <v>1.0386497853475563E-4</v>
      </c>
      <c r="AH1735" s="7">
        <v>2000</v>
      </c>
      <c r="AI1735" s="1">
        <v>10.285</v>
      </c>
      <c r="AJ1735" s="1">
        <f t="shared" si="276"/>
        <v>2.0197370643608291E-2</v>
      </c>
      <c r="AK1735" s="1">
        <f t="shared" si="277"/>
        <v>1.4282095131674911E-3</v>
      </c>
      <c r="AL1735" s="1">
        <f t="shared" si="278"/>
        <v>1.1909064315455153E-3</v>
      </c>
      <c r="AM1735" s="8" t="s">
        <v>145</v>
      </c>
      <c r="AN1735" s="1" t="s">
        <v>69</v>
      </c>
      <c r="AO1735" s="1" t="s">
        <v>70</v>
      </c>
      <c r="AP1735" s="1" t="s">
        <v>71</v>
      </c>
      <c r="AQ1735" s="1" t="s">
        <v>72</v>
      </c>
      <c r="AR1735" s="1" t="s">
        <v>130</v>
      </c>
      <c r="AS1735" s="1" t="s">
        <v>146</v>
      </c>
      <c r="AT1735" s="8" t="s">
        <v>145</v>
      </c>
      <c r="AU1735" s="8" t="s">
        <v>109</v>
      </c>
    </row>
    <row r="1736" spans="1:47" s="1" customFormat="1" ht="16">
      <c r="A1736" s="8" t="s">
        <v>147</v>
      </c>
      <c r="B1736" s="8" t="s">
        <v>148</v>
      </c>
      <c r="C1736" s="8" t="s">
        <v>66</v>
      </c>
      <c r="D1736" s="11" t="s">
        <v>67</v>
      </c>
      <c r="E1736" s="24">
        <v>27</v>
      </c>
      <c r="F1736" s="13">
        <v>3.3570000000000002</v>
      </c>
      <c r="G1736" s="24">
        <v>1661.6</v>
      </c>
      <c r="H1736" s="8" t="s">
        <v>109</v>
      </c>
      <c r="I1736" s="13">
        <v>-17.797999999999998</v>
      </c>
      <c r="J1736" s="38">
        <v>1.0862033629276631</v>
      </c>
      <c r="K1736" s="103">
        <f t="shared" si="279"/>
        <v>1.1749206657108764</v>
      </c>
      <c r="L1736" s="115"/>
      <c r="M1736" s="1" t="s">
        <v>69</v>
      </c>
      <c r="N1736" s="1" t="s">
        <v>70</v>
      </c>
      <c r="O1736" s="1" t="s">
        <v>71</v>
      </c>
      <c r="P1736" s="1" t="s">
        <v>114</v>
      </c>
      <c r="Q1736" s="1" t="s">
        <v>130</v>
      </c>
      <c r="R1736" s="1" t="s">
        <v>146</v>
      </c>
      <c r="S1736" s="8" t="s">
        <v>148</v>
      </c>
      <c r="T1736" s="8" t="s">
        <v>109</v>
      </c>
      <c r="U1736" s="25">
        <v>0.186</v>
      </c>
      <c r="V1736"/>
      <c r="W1736">
        <v>13.3</v>
      </c>
      <c r="X1736" s="70">
        <v>818.19799999999998</v>
      </c>
      <c r="Y1736" s="70">
        <v>504.44940000000003</v>
      </c>
      <c r="Z1736" s="70">
        <f t="shared" si="270"/>
        <v>0.61653707293344651</v>
      </c>
      <c r="AA1736" s="23">
        <f t="shared" si="271"/>
        <v>8.1999430700148395</v>
      </c>
      <c r="AB1736" s="25">
        <v>6.718</v>
      </c>
      <c r="AC1736" s="23">
        <f t="shared" si="272"/>
        <v>0.81927398064092194</v>
      </c>
      <c r="AD1736" s="23">
        <f t="shared" si="273"/>
        <v>1.2205928952091158</v>
      </c>
      <c r="AE1736" s="23">
        <f t="shared" si="274"/>
        <v>0.22703027850889554</v>
      </c>
      <c r="AF1736" s="1">
        <v>950</v>
      </c>
      <c r="AG1736" s="1">
        <f t="shared" si="275"/>
        <v>2.3897924053567951E-4</v>
      </c>
      <c r="AH1736" s="7">
        <v>2000</v>
      </c>
      <c r="AI1736" s="1">
        <v>10.242000000000001</v>
      </c>
      <c r="AJ1736" s="1">
        <f t="shared" si="276"/>
        <v>4.6666518362757176E-2</v>
      </c>
      <c r="AK1736" s="1">
        <f t="shared" si="277"/>
        <v>5.4829456821179495E-4</v>
      </c>
      <c r="AL1736" s="1">
        <f t="shared" si="278"/>
        <v>0</v>
      </c>
      <c r="AM1736" s="8" t="s">
        <v>148</v>
      </c>
      <c r="AN1736" s="1" t="s">
        <v>69</v>
      </c>
      <c r="AO1736" s="1" t="s">
        <v>70</v>
      </c>
      <c r="AP1736" s="1" t="s">
        <v>71</v>
      </c>
      <c r="AQ1736" s="1" t="s">
        <v>114</v>
      </c>
      <c r="AR1736" s="1" t="s">
        <v>130</v>
      </c>
      <c r="AS1736" s="1" t="s">
        <v>146</v>
      </c>
      <c r="AT1736" s="8" t="s">
        <v>148</v>
      </c>
      <c r="AU1736" s="8" t="s">
        <v>109</v>
      </c>
    </row>
    <row r="1737" spans="1:47" s="1" customFormat="1" ht="16">
      <c r="A1737" s="8" t="s">
        <v>149</v>
      </c>
      <c r="B1737" s="8" t="s">
        <v>150</v>
      </c>
      <c r="C1737" s="8" t="s">
        <v>66</v>
      </c>
      <c r="D1737" s="11" t="s">
        <v>67</v>
      </c>
      <c r="E1737" s="24">
        <v>27</v>
      </c>
      <c r="F1737" s="13">
        <v>2.1240000000000001</v>
      </c>
      <c r="G1737" s="24">
        <v>1660.9</v>
      </c>
      <c r="H1737" s="8" t="s">
        <v>109</v>
      </c>
      <c r="I1737" s="13">
        <v>6425.9719999999998</v>
      </c>
      <c r="J1737" s="38">
        <v>7.6659934736424269</v>
      </c>
      <c r="K1737" s="103">
        <f t="shared" si="279"/>
        <v>8.247316113449644</v>
      </c>
      <c r="L1737" s="115">
        <f>K1737-K1738</f>
        <v>7.0734452136821897</v>
      </c>
      <c r="M1737" t="s">
        <v>69</v>
      </c>
      <c r="N1737" t="s">
        <v>70</v>
      </c>
      <c r="O1737" t="s">
        <v>71</v>
      </c>
      <c r="P1737" t="s">
        <v>72</v>
      </c>
      <c r="Q1737" s="1" t="s">
        <v>130</v>
      </c>
      <c r="R1737" s="1" t="s">
        <v>151</v>
      </c>
      <c r="S1737" s="8" t="s">
        <v>150</v>
      </c>
      <c r="T1737" s="8" t="s">
        <v>109</v>
      </c>
      <c r="U1737" s="25">
        <v>0.13400000000000001</v>
      </c>
      <c r="V1737"/>
      <c r="W1737">
        <v>13.3</v>
      </c>
      <c r="X1737" s="70">
        <v>818.19799999999998</v>
      </c>
      <c r="Y1737" s="70">
        <v>504.44940000000003</v>
      </c>
      <c r="Z1737" s="70">
        <f t="shared" si="270"/>
        <v>0.61653707293344651</v>
      </c>
      <c r="AA1737" s="23">
        <f t="shared" si="271"/>
        <v>8.1999430700148395</v>
      </c>
      <c r="AB1737" s="25">
        <v>3.593</v>
      </c>
      <c r="AC1737" s="23">
        <f t="shared" si="272"/>
        <v>0.43817377380810252</v>
      </c>
      <c r="AD1737" s="23">
        <f t="shared" si="273"/>
        <v>2.2821995741761314</v>
      </c>
      <c r="AE1737" s="23">
        <f t="shared" si="274"/>
        <v>0.30581474293960165</v>
      </c>
      <c r="AF1737" s="1">
        <v>995</v>
      </c>
      <c r="AG1737" s="1">
        <f t="shared" si="275"/>
        <v>3.0735150044181069E-4</v>
      </c>
      <c r="AH1737" s="7">
        <v>2000</v>
      </c>
      <c r="AI1737" s="1">
        <v>10.207000000000001</v>
      </c>
      <c r="AJ1737" s="1">
        <f t="shared" si="276"/>
        <v>6.022367011694145E-2</v>
      </c>
      <c r="AK1737" s="1">
        <f t="shared" si="277"/>
        <v>4.9668364496652708E-3</v>
      </c>
      <c r="AL1737" s="1">
        <f t="shared" si="278"/>
        <v>4.259888311390546E-3</v>
      </c>
      <c r="AM1737" s="8" t="s">
        <v>150</v>
      </c>
      <c r="AN1737" t="s">
        <v>69</v>
      </c>
      <c r="AO1737" t="s">
        <v>70</v>
      </c>
      <c r="AP1737" t="s">
        <v>71</v>
      </c>
      <c r="AQ1737" t="s">
        <v>72</v>
      </c>
      <c r="AR1737" s="1" t="s">
        <v>130</v>
      </c>
      <c r="AS1737" s="1" t="s">
        <v>151</v>
      </c>
      <c r="AT1737" s="8" t="s">
        <v>150</v>
      </c>
      <c r="AU1737" s="8" t="s">
        <v>109</v>
      </c>
    </row>
    <row r="1738" spans="1:47" s="1" customFormat="1" ht="16">
      <c r="A1738" s="8" t="s">
        <v>152</v>
      </c>
      <c r="B1738" s="8" t="s">
        <v>153</v>
      </c>
      <c r="C1738" s="8" t="s">
        <v>66</v>
      </c>
      <c r="D1738" s="11" t="s">
        <v>67</v>
      </c>
      <c r="E1738" s="24">
        <v>24</v>
      </c>
      <c r="F1738" s="13">
        <v>2.109</v>
      </c>
      <c r="G1738" s="24">
        <v>1661.3</v>
      </c>
      <c r="H1738" s="8" t="s">
        <v>109</v>
      </c>
      <c r="I1738" s="13">
        <v>-18.686</v>
      </c>
      <c r="J1738" s="38">
        <v>1.0852319934981278</v>
      </c>
      <c r="K1738" s="103">
        <f t="shared" si="279"/>
        <v>1.1738708997674541</v>
      </c>
      <c r="L1738" s="115"/>
      <c r="M1738" s="1" t="s">
        <v>69</v>
      </c>
      <c r="N1738" s="1" t="s">
        <v>70</v>
      </c>
      <c r="O1738" s="1" t="s">
        <v>71</v>
      </c>
      <c r="P1738" s="1" t="s">
        <v>114</v>
      </c>
      <c r="Q1738" s="1" t="s">
        <v>130</v>
      </c>
      <c r="R1738" s="1" t="s">
        <v>151</v>
      </c>
      <c r="S1738" s="8" t="s">
        <v>153</v>
      </c>
      <c r="T1738" s="8" t="s">
        <v>109</v>
      </c>
      <c r="U1738" s="25">
        <v>0.11899999999999999</v>
      </c>
      <c r="V1738"/>
      <c r="W1738">
        <v>13.3</v>
      </c>
      <c r="X1738" s="70">
        <v>818.19799999999998</v>
      </c>
      <c r="Y1738" s="70">
        <v>504.44940000000003</v>
      </c>
      <c r="Z1738" s="70">
        <f t="shared" si="270"/>
        <v>0.61653707293344651</v>
      </c>
      <c r="AA1738" s="23">
        <f t="shared" si="271"/>
        <v>8.1999430700148395</v>
      </c>
      <c r="AB1738" s="25">
        <v>7.0780000000000003</v>
      </c>
      <c r="AC1738" s="23">
        <f t="shared" si="272"/>
        <v>0.86317672446806282</v>
      </c>
      <c r="AD1738" s="23">
        <f t="shared" si="273"/>
        <v>1.1585113125197568</v>
      </c>
      <c r="AE1738" s="23">
        <f t="shared" si="274"/>
        <v>0.13786284618985106</v>
      </c>
      <c r="AF1738" s="1">
        <v>950</v>
      </c>
      <c r="AG1738" s="1">
        <f t="shared" si="275"/>
        <v>1.4511878546300111E-4</v>
      </c>
      <c r="AH1738" s="7">
        <v>2000</v>
      </c>
      <c r="AI1738" s="1">
        <v>10.265000000000001</v>
      </c>
      <c r="AJ1738" s="1">
        <f t="shared" si="276"/>
        <v>2.8274483285533579E-2</v>
      </c>
      <c r="AK1738" s="1">
        <f t="shared" si="277"/>
        <v>3.3190593134849145E-4</v>
      </c>
      <c r="AL1738" s="1">
        <f t="shared" si="278"/>
        <v>0</v>
      </c>
      <c r="AM1738" s="8" t="s">
        <v>153</v>
      </c>
      <c r="AN1738" s="1" t="s">
        <v>69</v>
      </c>
      <c r="AO1738" s="1" t="s">
        <v>70</v>
      </c>
      <c r="AP1738" s="1" t="s">
        <v>71</v>
      </c>
      <c r="AQ1738" s="1" t="s">
        <v>114</v>
      </c>
      <c r="AR1738" s="1" t="s">
        <v>130</v>
      </c>
      <c r="AS1738" s="1" t="s">
        <v>151</v>
      </c>
      <c r="AT1738" s="8" t="s">
        <v>153</v>
      </c>
      <c r="AU1738" s="8" t="s">
        <v>109</v>
      </c>
    </row>
    <row r="1739" spans="1:47" s="1" customFormat="1" ht="16">
      <c r="A1739" s="8" t="s">
        <v>154</v>
      </c>
      <c r="B1739" s="8" t="s">
        <v>155</v>
      </c>
      <c r="C1739" s="8" t="s">
        <v>156</v>
      </c>
      <c r="D1739" s="11" t="s">
        <v>67</v>
      </c>
      <c r="E1739" s="24">
        <v>21</v>
      </c>
      <c r="F1739" s="13">
        <v>1.9450000000000001</v>
      </c>
      <c r="G1739" s="24">
        <v>1660.9</v>
      </c>
      <c r="H1739" s="8" t="s">
        <v>109</v>
      </c>
      <c r="I1739" s="13">
        <v>4436.9290000000001</v>
      </c>
      <c r="J1739" s="38">
        <v>5.7303234395887612</v>
      </c>
      <c r="K1739" s="103">
        <f t="shared" si="279"/>
        <v>6.1746775648339627</v>
      </c>
      <c r="L1739" s="115">
        <f>K1739-K1740</f>
        <v>5.0009863569679736</v>
      </c>
      <c r="M1739" s="1" t="s">
        <v>69</v>
      </c>
      <c r="N1739" s="1" t="s">
        <v>70</v>
      </c>
      <c r="O1739" s="1" t="s">
        <v>157</v>
      </c>
      <c r="P1739" s="1" t="s">
        <v>72</v>
      </c>
      <c r="Q1739" s="1" t="s">
        <v>130</v>
      </c>
      <c r="R1739" s="1" t="s">
        <v>131</v>
      </c>
      <c r="S1739" s="8" t="s">
        <v>155</v>
      </c>
      <c r="T1739" s="8" t="s">
        <v>109</v>
      </c>
      <c r="U1739" s="25">
        <v>0.44400000000000001</v>
      </c>
      <c r="V1739"/>
      <c r="W1739">
        <v>13.3</v>
      </c>
      <c r="X1739" s="70">
        <v>818.19799999999998</v>
      </c>
      <c r="Y1739" s="70">
        <v>504.44940000000003</v>
      </c>
      <c r="Z1739" s="70">
        <f t="shared" si="270"/>
        <v>0.61653707293344651</v>
      </c>
      <c r="AA1739" s="23">
        <f t="shared" si="271"/>
        <v>8.1999430700148395</v>
      </c>
      <c r="AB1739" s="25">
        <v>5.4169999999999998</v>
      </c>
      <c r="AC1739" s="23">
        <f t="shared" si="272"/>
        <v>0.66061434253228257</v>
      </c>
      <c r="AD1739" s="23">
        <f t="shared" si="273"/>
        <v>1.5137424903110281</v>
      </c>
      <c r="AE1739" s="23">
        <f t="shared" si="274"/>
        <v>0.67210166569809648</v>
      </c>
      <c r="AF1739" s="1">
        <v>995</v>
      </c>
      <c r="AG1739" s="1">
        <f t="shared" si="275"/>
        <v>6.7547906100311206E-4</v>
      </c>
      <c r="AH1739" s="7">
        <v>2000</v>
      </c>
      <c r="AI1739" s="1">
        <v>10.321999999999999</v>
      </c>
      <c r="AJ1739" s="1">
        <f t="shared" si="276"/>
        <v>0.13088143014979889</v>
      </c>
      <c r="AK1739" s="1">
        <f t="shared" si="277"/>
        <v>8.0815063039934663E-3</v>
      </c>
      <c r="AL1739" s="1">
        <f t="shared" si="278"/>
        <v>6.5453624655960104E-3</v>
      </c>
      <c r="AM1739" s="8" t="s">
        <v>155</v>
      </c>
      <c r="AN1739" s="1" t="s">
        <v>69</v>
      </c>
      <c r="AO1739" s="1" t="s">
        <v>70</v>
      </c>
      <c r="AP1739" s="1" t="s">
        <v>157</v>
      </c>
      <c r="AQ1739" s="1" t="s">
        <v>72</v>
      </c>
      <c r="AR1739" s="1" t="s">
        <v>130</v>
      </c>
      <c r="AS1739" s="1" t="s">
        <v>131</v>
      </c>
      <c r="AT1739" s="8" t="s">
        <v>155</v>
      </c>
      <c r="AU1739" s="8" t="s">
        <v>109</v>
      </c>
    </row>
    <row r="1740" spans="1:47" s="1" customFormat="1" ht="16">
      <c r="A1740" s="8" t="s">
        <v>158</v>
      </c>
      <c r="B1740" s="8" t="s">
        <v>159</v>
      </c>
      <c r="C1740" s="8" t="s">
        <v>66</v>
      </c>
      <c r="D1740" s="11" t="s">
        <v>67</v>
      </c>
      <c r="E1740" s="24">
        <v>27</v>
      </c>
      <c r="F1740" s="13">
        <v>6.218</v>
      </c>
      <c r="G1740" s="24">
        <v>1661.8</v>
      </c>
      <c r="H1740" s="8" t="s">
        <v>109</v>
      </c>
      <c r="I1740" s="13">
        <v>-18.838000000000001</v>
      </c>
      <c r="J1740" s="38">
        <v>1.0850657211429002</v>
      </c>
      <c r="K1740" s="103">
        <f t="shared" si="279"/>
        <v>1.1736912078659889</v>
      </c>
      <c r="L1740" s="115"/>
      <c r="M1740" s="1" t="s">
        <v>69</v>
      </c>
      <c r="N1740" s="1" t="s">
        <v>70</v>
      </c>
      <c r="O1740" s="1" t="s">
        <v>157</v>
      </c>
      <c r="P1740" s="1" t="s">
        <v>114</v>
      </c>
      <c r="Q1740" s="1" t="s">
        <v>130</v>
      </c>
      <c r="R1740" s="1" t="s">
        <v>131</v>
      </c>
      <c r="S1740" s="8" t="s">
        <v>159</v>
      </c>
      <c r="T1740" s="8" t="s">
        <v>109</v>
      </c>
      <c r="U1740" s="25">
        <v>0.433</v>
      </c>
      <c r="V1740"/>
      <c r="W1740">
        <v>13.3</v>
      </c>
      <c r="X1740" s="70">
        <v>818.19799999999998</v>
      </c>
      <c r="Y1740" s="70">
        <v>504.44940000000003</v>
      </c>
      <c r="Z1740" s="70">
        <f t="shared" si="270"/>
        <v>0.61653707293344651</v>
      </c>
      <c r="AA1740" s="23">
        <f t="shared" si="271"/>
        <v>8.1999430700148395</v>
      </c>
      <c r="AB1740" s="25">
        <v>6.3460000000000001</v>
      </c>
      <c r="AC1740" s="23">
        <f t="shared" si="272"/>
        <v>0.77390781201954317</v>
      </c>
      <c r="AD1740" s="23">
        <f t="shared" si="273"/>
        <v>1.2921435660281815</v>
      </c>
      <c r="AE1740" s="23">
        <f t="shared" si="274"/>
        <v>0.55949816409020259</v>
      </c>
      <c r="AF1740" s="1">
        <v>995</v>
      </c>
      <c r="AG1740" s="1">
        <f t="shared" si="275"/>
        <v>5.6230971265346997E-4</v>
      </c>
      <c r="AH1740" s="7">
        <v>2000</v>
      </c>
      <c r="AI1740" s="1">
        <v>10.337999999999999</v>
      </c>
      <c r="AJ1740" s="1">
        <f t="shared" si="276"/>
        <v>0.1087850092190888</v>
      </c>
      <c r="AK1740" s="1">
        <f t="shared" si="277"/>
        <v>1.276800088680651E-3</v>
      </c>
      <c r="AL1740" s="1">
        <f t="shared" si="278"/>
        <v>0</v>
      </c>
      <c r="AM1740" s="8" t="s">
        <v>159</v>
      </c>
      <c r="AN1740" s="1" t="s">
        <v>69</v>
      </c>
      <c r="AO1740" s="1" t="s">
        <v>70</v>
      </c>
      <c r="AP1740" s="1" t="s">
        <v>157</v>
      </c>
      <c r="AQ1740" s="1" t="s">
        <v>114</v>
      </c>
      <c r="AR1740" s="1" t="s">
        <v>130</v>
      </c>
      <c r="AS1740" s="1" t="s">
        <v>131</v>
      </c>
      <c r="AT1740" s="8" t="s">
        <v>159</v>
      </c>
      <c r="AU1740" s="8" t="s">
        <v>109</v>
      </c>
    </row>
    <row r="1741" spans="1:47" s="1" customFormat="1" ht="16">
      <c r="A1741" s="8" t="s">
        <v>160</v>
      </c>
      <c r="B1741" s="8" t="s">
        <v>161</v>
      </c>
      <c r="C1741" s="8" t="s">
        <v>156</v>
      </c>
      <c r="D1741" s="11" t="s">
        <v>67</v>
      </c>
      <c r="E1741" s="24">
        <v>22</v>
      </c>
      <c r="F1741" s="13">
        <v>1.5780000000000001</v>
      </c>
      <c r="G1741" s="24">
        <v>1660.9</v>
      </c>
      <c r="H1741" s="8" t="s">
        <v>109</v>
      </c>
      <c r="I1741" s="13">
        <v>4169.2759999999998</v>
      </c>
      <c r="J1741" s="38">
        <v>5.4636397425090353</v>
      </c>
      <c r="K1741" s="103">
        <f t="shared" si="279"/>
        <v>5.8886058330033926</v>
      </c>
      <c r="L1741" s="115">
        <f>K1741-K1742</f>
        <v>4.7055797863957496</v>
      </c>
      <c r="M1741" s="1" t="s">
        <v>69</v>
      </c>
      <c r="N1741" s="1" t="s">
        <v>70</v>
      </c>
      <c r="O1741" s="1" t="s">
        <v>157</v>
      </c>
      <c r="P1741" s="1" t="s">
        <v>72</v>
      </c>
      <c r="Q1741" s="1" t="s">
        <v>130</v>
      </c>
      <c r="R1741" s="1" t="s">
        <v>74</v>
      </c>
      <c r="S1741" s="8" t="s">
        <v>161</v>
      </c>
      <c r="T1741" s="8" t="s">
        <v>109</v>
      </c>
      <c r="U1741" s="25">
        <v>0.41499999999999998</v>
      </c>
      <c r="V1741"/>
      <c r="W1741">
        <v>13.3</v>
      </c>
      <c r="X1741" s="70">
        <v>818.19799999999998</v>
      </c>
      <c r="Y1741" s="70">
        <v>504.44940000000003</v>
      </c>
      <c r="Z1741" s="70">
        <f t="shared" si="270"/>
        <v>0.61653707293344651</v>
      </c>
      <c r="AA1741" s="23">
        <f t="shared" si="271"/>
        <v>8.1999430700148395</v>
      </c>
      <c r="AB1741" s="25">
        <v>6.1340000000000003</v>
      </c>
      <c r="AC1741" s="23">
        <f t="shared" si="272"/>
        <v>0.74805397398800477</v>
      </c>
      <c r="AD1741" s="23">
        <f t="shared" si="273"/>
        <v>1.3368019351181673</v>
      </c>
      <c r="AE1741" s="23">
        <f t="shared" si="274"/>
        <v>0.55477280307403942</v>
      </c>
      <c r="AF1741" s="1">
        <v>995</v>
      </c>
      <c r="AG1741" s="1">
        <f t="shared" si="275"/>
        <v>5.5756060610456229E-4</v>
      </c>
      <c r="AH1741" s="7">
        <v>2000</v>
      </c>
      <c r="AI1741" s="1">
        <v>10.167999999999999</v>
      </c>
      <c r="AJ1741" s="1">
        <f t="shared" si="276"/>
        <v>0.10966967075227425</v>
      </c>
      <c r="AK1741" s="1">
        <f t="shared" si="277"/>
        <v>6.4580146289540379E-3</v>
      </c>
      <c r="AL1741" s="1">
        <f t="shared" si="278"/>
        <v>5.160593858725789E-3</v>
      </c>
      <c r="AM1741" s="8" t="s">
        <v>161</v>
      </c>
      <c r="AN1741" s="1" t="s">
        <v>69</v>
      </c>
      <c r="AO1741" s="1" t="s">
        <v>70</v>
      </c>
      <c r="AP1741" s="1" t="s">
        <v>157</v>
      </c>
      <c r="AQ1741" s="1" t="s">
        <v>72</v>
      </c>
      <c r="AR1741" s="1" t="s">
        <v>130</v>
      </c>
      <c r="AS1741" s="1" t="s">
        <v>74</v>
      </c>
      <c r="AT1741" s="8" t="s">
        <v>161</v>
      </c>
      <c r="AU1741" s="8" t="s">
        <v>109</v>
      </c>
    </row>
    <row r="1742" spans="1:47" s="1" customFormat="1" ht="16">
      <c r="A1742" s="8" t="s">
        <v>163</v>
      </c>
      <c r="B1742" s="8" t="s">
        <v>164</v>
      </c>
      <c r="C1742" s="8" t="s">
        <v>66</v>
      </c>
      <c r="D1742" s="11" t="s">
        <v>67</v>
      </c>
      <c r="E1742" s="24">
        <v>29</v>
      </c>
      <c r="F1742" s="13">
        <v>3.0289999999999999</v>
      </c>
      <c r="G1742" s="24">
        <v>1661.6</v>
      </c>
      <c r="H1742" s="8" t="s">
        <v>109</v>
      </c>
      <c r="I1742" s="13">
        <v>-10.941000000000001</v>
      </c>
      <c r="J1742" s="38">
        <v>1.0937034864958688</v>
      </c>
      <c r="K1742" s="103">
        <f t="shared" si="279"/>
        <v>1.183026046607643</v>
      </c>
      <c r="L1742" s="115"/>
      <c r="M1742" s="1" t="s">
        <v>69</v>
      </c>
      <c r="N1742" s="1" t="s">
        <v>70</v>
      </c>
      <c r="O1742" s="1" t="s">
        <v>157</v>
      </c>
      <c r="P1742" s="1" t="s">
        <v>114</v>
      </c>
      <c r="Q1742" s="1" t="s">
        <v>130</v>
      </c>
      <c r="R1742" s="1" t="s">
        <v>74</v>
      </c>
      <c r="S1742" s="8" t="s">
        <v>164</v>
      </c>
      <c r="T1742" s="8" t="s">
        <v>109</v>
      </c>
      <c r="U1742" s="25">
        <v>0.20799999999999999</v>
      </c>
      <c r="V1742"/>
      <c r="W1742">
        <v>13.3</v>
      </c>
      <c r="X1742" s="70">
        <v>818.19799999999998</v>
      </c>
      <c r="Y1742" s="70">
        <v>504.44940000000003</v>
      </c>
      <c r="Z1742" s="70">
        <f t="shared" si="270"/>
        <v>0.61653707293344651</v>
      </c>
      <c r="AA1742" s="23">
        <f t="shared" si="271"/>
        <v>8.1999430700148395</v>
      </c>
      <c r="AB1742" s="25">
        <v>6.4240000000000004</v>
      </c>
      <c r="AC1742" s="23">
        <f t="shared" si="272"/>
        <v>0.78342007318209039</v>
      </c>
      <c r="AD1742" s="23">
        <f t="shared" si="273"/>
        <v>1.2764544006872414</v>
      </c>
      <c r="AE1742" s="23">
        <f t="shared" si="274"/>
        <v>0.26550251534294617</v>
      </c>
      <c r="AF1742" s="1">
        <v>995</v>
      </c>
      <c r="AG1742" s="1">
        <f t="shared" si="275"/>
        <v>2.6683669883713183E-4</v>
      </c>
      <c r="AH1742" s="7">
        <v>2000</v>
      </c>
      <c r="AI1742" s="1">
        <v>10.287000000000001</v>
      </c>
      <c r="AJ1742" s="1">
        <f t="shared" si="276"/>
        <v>5.1878428859168234E-2</v>
      </c>
      <c r="AK1742" s="1">
        <f t="shared" si="277"/>
        <v>6.1373532597477649E-4</v>
      </c>
      <c r="AL1742" s="1">
        <f t="shared" si="278"/>
        <v>0</v>
      </c>
      <c r="AM1742" s="8" t="s">
        <v>164</v>
      </c>
      <c r="AN1742" s="1" t="s">
        <v>69</v>
      </c>
      <c r="AO1742" s="1" t="s">
        <v>70</v>
      </c>
      <c r="AP1742" s="1" t="s">
        <v>157</v>
      </c>
      <c r="AQ1742" s="1" t="s">
        <v>114</v>
      </c>
      <c r="AR1742" s="1" t="s">
        <v>130</v>
      </c>
      <c r="AS1742" s="1" t="s">
        <v>74</v>
      </c>
      <c r="AT1742" s="8" t="s">
        <v>164</v>
      </c>
      <c r="AU1742" s="8" t="s">
        <v>109</v>
      </c>
    </row>
    <row r="1743" spans="1:47" s="1" customFormat="1" ht="16">
      <c r="A1743" s="8" t="s">
        <v>165</v>
      </c>
      <c r="B1743" s="8" t="s">
        <v>166</v>
      </c>
      <c r="C1743" s="8" t="s">
        <v>156</v>
      </c>
      <c r="D1743" s="11" t="s">
        <v>67</v>
      </c>
      <c r="E1743" s="24">
        <v>22</v>
      </c>
      <c r="F1743" s="13">
        <v>1.661</v>
      </c>
      <c r="G1743" s="24">
        <v>1660.5</v>
      </c>
      <c r="H1743" s="8" t="s">
        <v>109</v>
      </c>
      <c r="I1743" s="13">
        <v>4598.2219999999998</v>
      </c>
      <c r="J1743" s="38">
        <v>5.8903069973539068</v>
      </c>
      <c r="K1743" s="103">
        <f t="shared" si="279"/>
        <v>6.3462317819878713</v>
      </c>
      <c r="L1743" s="115">
        <f>K1743-K1745</f>
        <v>5.1608572319259132</v>
      </c>
      <c r="M1743" s="1" t="s">
        <v>69</v>
      </c>
      <c r="N1743" s="1" t="s">
        <v>70</v>
      </c>
      <c r="O1743" s="1" t="s">
        <v>157</v>
      </c>
      <c r="P1743" s="1" t="s">
        <v>72</v>
      </c>
      <c r="Q1743" s="1" t="s">
        <v>130</v>
      </c>
      <c r="R1743" s="1" t="s">
        <v>140</v>
      </c>
      <c r="S1743" s="8" t="s">
        <v>166</v>
      </c>
      <c r="T1743" s="8" t="s">
        <v>109</v>
      </c>
      <c r="U1743" s="25">
        <v>0.47399999999999998</v>
      </c>
      <c r="V1743"/>
      <c r="W1743">
        <v>13.3</v>
      </c>
      <c r="X1743" s="70">
        <v>818.19799999999998</v>
      </c>
      <c r="Y1743" s="70">
        <v>504.44940000000003</v>
      </c>
      <c r="Z1743" s="70">
        <f t="shared" si="270"/>
        <v>0.61653707293344651</v>
      </c>
      <c r="AA1743" s="23">
        <f t="shared" si="271"/>
        <v>8.1999430700148395</v>
      </c>
      <c r="AB1743" s="25">
        <v>6.7279999999999998</v>
      </c>
      <c r="AC1743" s="23">
        <f t="shared" si="272"/>
        <v>0.82049350130278698</v>
      </c>
      <c r="AD1743" s="23">
        <f t="shared" si="273"/>
        <v>1.2187786964944767</v>
      </c>
      <c r="AE1743" s="23">
        <f t="shared" si="274"/>
        <v>0.57770110213838188</v>
      </c>
      <c r="AF1743" s="1">
        <v>995</v>
      </c>
      <c r="AG1743" s="1">
        <f t="shared" si="275"/>
        <v>5.8060412275214262E-4</v>
      </c>
      <c r="AH1743" s="7">
        <v>2000</v>
      </c>
      <c r="AI1743" s="1">
        <v>10.375999999999999</v>
      </c>
      <c r="AJ1743" s="1">
        <f t="shared" si="276"/>
        <v>0.11191289952816935</v>
      </c>
      <c r="AK1743" s="1">
        <f t="shared" si="277"/>
        <v>7.1022519980008378E-3</v>
      </c>
      <c r="AL1743" s="1">
        <f t="shared" si="278"/>
        <v>5.7756649687575089E-3</v>
      </c>
      <c r="AM1743" s="8" t="s">
        <v>166</v>
      </c>
      <c r="AN1743" s="1" t="s">
        <v>69</v>
      </c>
      <c r="AO1743" s="1" t="s">
        <v>70</v>
      </c>
      <c r="AP1743" s="1" t="s">
        <v>157</v>
      </c>
      <c r="AQ1743" s="1" t="s">
        <v>72</v>
      </c>
      <c r="AR1743" s="1" t="s">
        <v>130</v>
      </c>
      <c r="AS1743" s="1" t="s">
        <v>140</v>
      </c>
      <c r="AT1743" s="8" t="s">
        <v>166</v>
      </c>
      <c r="AU1743" s="8" t="s">
        <v>109</v>
      </c>
    </row>
    <row r="1744" spans="1:47" s="1" customFormat="1" ht="16">
      <c r="A1744" s="8" t="s">
        <v>167</v>
      </c>
      <c r="B1744" s="8" t="s">
        <v>166</v>
      </c>
      <c r="C1744" s="8" t="s">
        <v>156</v>
      </c>
      <c r="D1744" s="11" t="s">
        <v>67</v>
      </c>
      <c r="E1744" s="24">
        <v>22</v>
      </c>
      <c r="F1744" s="13">
        <v>1.659</v>
      </c>
      <c r="G1744" s="24">
        <v>1660.7</v>
      </c>
      <c r="H1744" s="8" t="s">
        <v>109</v>
      </c>
      <c r="I1744" s="13">
        <v>4594.9530000000004</v>
      </c>
      <c r="J1744" s="38">
        <v>5.8870699278142675</v>
      </c>
      <c r="K1744" s="103">
        <f t="shared" si="279"/>
        <v>6.3427610419627856</v>
      </c>
      <c r="L1744" s="115">
        <f>K1744-K1746</f>
        <v>5.1571962053674474</v>
      </c>
      <c r="M1744" s="1" t="s">
        <v>69</v>
      </c>
      <c r="N1744" s="1" t="s">
        <v>70</v>
      </c>
      <c r="O1744" s="1" t="s">
        <v>157</v>
      </c>
      <c r="P1744" s="1" t="s">
        <v>72</v>
      </c>
      <c r="Q1744" s="1" t="s">
        <v>130</v>
      </c>
      <c r="R1744" s="1" t="s">
        <v>140</v>
      </c>
      <c r="S1744" s="8" t="s">
        <v>166</v>
      </c>
      <c r="T1744" s="8" t="s">
        <v>109</v>
      </c>
      <c r="U1744" s="25">
        <v>0.47499999999999998</v>
      </c>
      <c r="V1744"/>
      <c r="W1744">
        <v>13.3</v>
      </c>
      <c r="X1744" s="70">
        <v>818.19799999999998</v>
      </c>
      <c r="Y1744" s="70">
        <v>504.44940000000003</v>
      </c>
      <c r="Z1744" s="70">
        <f t="shared" si="270"/>
        <v>0.61653707293344651</v>
      </c>
      <c r="AA1744" s="23">
        <f t="shared" si="271"/>
        <v>8.1999430700148395</v>
      </c>
      <c r="AB1744" s="25">
        <v>6.7279999999999998</v>
      </c>
      <c r="AC1744" s="23">
        <f t="shared" si="272"/>
        <v>0.82049350130278698</v>
      </c>
      <c r="AD1744" s="23">
        <f t="shared" si="273"/>
        <v>1.2187786964944767</v>
      </c>
      <c r="AE1744" s="23">
        <f t="shared" si="274"/>
        <v>0.57891988083487644</v>
      </c>
      <c r="AF1744" s="1">
        <v>995</v>
      </c>
      <c r="AG1744" s="1">
        <f t="shared" si="275"/>
        <v>5.8182902596469997E-4</v>
      </c>
      <c r="AH1744" s="7">
        <v>2000</v>
      </c>
      <c r="AI1744" s="1">
        <v>10.375999999999999</v>
      </c>
      <c r="AJ1744" s="1">
        <f t="shared" si="276"/>
        <v>0.11214900269173092</v>
      </c>
      <c r="AK1744" s="1">
        <f t="shared" si="277"/>
        <v>7.1133432516809047E-3</v>
      </c>
      <c r="AL1744" s="1">
        <f t="shared" si="278"/>
        <v>5.7837441111753835E-3</v>
      </c>
      <c r="AM1744" s="8" t="s">
        <v>166</v>
      </c>
      <c r="AN1744" s="1" t="s">
        <v>69</v>
      </c>
      <c r="AO1744" s="1" t="s">
        <v>70</v>
      </c>
      <c r="AP1744" s="1" t="s">
        <v>157</v>
      </c>
      <c r="AQ1744" s="1" t="s">
        <v>72</v>
      </c>
      <c r="AR1744" s="1" t="s">
        <v>130</v>
      </c>
      <c r="AS1744" s="1" t="s">
        <v>140</v>
      </c>
      <c r="AT1744" s="8" t="s">
        <v>166</v>
      </c>
      <c r="AU1744" s="8" t="s">
        <v>109</v>
      </c>
    </row>
    <row r="1745" spans="1:47" s="1" customFormat="1" ht="16">
      <c r="A1745" s="8" t="s">
        <v>168</v>
      </c>
      <c r="B1745" s="8" t="s">
        <v>169</v>
      </c>
      <c r="C1745" s="8" t="s">
        <v>66</v>
      </c>
      <c r="D1745" s="8" t="s">
        <v>67</v>
      </c>
      <c r="E1745" s="24">
        <v>30</v>
      </c>
      <c r="F1745" s="13">
        <v>7.4180000000000001</v>
      </c>
      <c r="G1745" s="24">
        <v>1662.2</v>
      </c>
      <c r="H1745" s="8" t="s">
        <v>109</v>
      </c>
      <c r="I1745" s="13">
        <v>-8.9540000000000006</v>
      </c>
      <c r="J1745" s="38">
        <v>1.0958766362867736</v>
      </c>
      <c r="K1745" s="103">
        <f t="shared" si="279"/>
        <v>1.1853745500619577</v>
      </c>
      <c r="L1745" s="115"/>
      <c r="M1745" s="1" t="s">
        <v>69</v>
      </c>
      <c r="N1745" s="1" t="s">
        <v>70</v>
      </c>
      <c r="O1745" s="1" t="s">
        <v>157</v>
      </c>
      <c r="P1745" s="1" t="s">
        <v>114</v>
      </c>
      <c r="Q1745" s="1" t="s">
        <v>130</v>
      </c>
      <c r="R1745" s="1" t="s">
        <v>140</v>
      </c>
      <c r="S1745" s="8" t="s">
        <v>169</v>
      </c>
      <c r="T1745" s="8" t="s">
        <v>109</v>
      </c>
      <c r="U1745" s="25">
        <v>0.40899999999999997</v>
      </c>
      <c r="V1745"/>
      <c r="W1745">
        <v>13.3</v>
      </c>
      <c r="X1745" s="70">
        <v>818.19799999999998</v>
      </c>
      <c r="Y1745" s="70">
        <v>504.44940000000003</v>
      </c>
      <c r="Z1745" s="70">
        <f t="shared" si="270"/>
        <v>0.61653707293344651</v>
      </c>
      <c r="AA1745" s="23">
        <f t="shared" si="271"/>
        <v>8.1999430700148395</v>
      </c>
      <c r="AB1745" s="25">
        <v>6.609</v>
      </c>
      <c r="AC1745" s="23">
        <f t="shared" si="272"/>
        <v>0.80598120542659324</v>
      </c>
      <c r="AD1745" s="23">
        <f t="shared" si="273"/>
        <v>1.2407237206861612</v>
      </c>
      <c r="AE1745" s="23">
        <f t="shared" si="274"/>
        <v>0.50745600176063987</v>
      </c>
      <c r="AF1745" s="1">
        <v>995</v>
      </c>
      <c r="AG1745" s="1">
        <f t="shared" si="275"/>
        <v>5.100060319202411E-4</v>
      </c>
      <c r="AH1745" s="7">
        <v>2000</v>
      </c>
      <c r="AI1745" s="1">
        <v>10.374000000000001</v>
      </c>
      <c r="AJ1745" s="1">
        <f t="shared" si="276"/>
        <v>9.8323892793568735E-2</v>
      </c>
      <c r="AK1745" s="1">
        <f t="shared" si="277"/>
        <v>1.165506401805167E-3</v>
      </c>
      <c r="AL1745" s="1">
        <f t="shared" si="278"/>
        <v>0</v>
      </c>
      <c r="AM1745" s="8" t="s">
        <v>169</v>
      </c>
      <c r="AN1745" s="1" t="s">
        <v>69</v>
      </c>
      <c r="AO1745" s="1" t="s">
        <v>70</v>
      </c>
      <c r="AP1745" s="1" t="s">
        <v>157</v>
      </c>
      <c r="AQ1745" s="1" t="s">
        <v>114</v>
      </c>
      <c r="AR1745" s="1" t="s">
        <v>130</v>
      </c>
      <c r="AS1745" s="1" t="s">
        <v>140</v>
      </c>
      <c r="AT1745" s="8" t="s">
        <v>169</v>
      </c>
      <c r="AU1745" s="8" t="s">
        <v>109</v>
      </c>
    </row>
    <row r="1746" spans="1:47" s="1" customFormat="1" ht="16">
      <c r="A1746" s="8" t="s">
        <v>170</v>
      </c>
      <c r="B1746" s="8" t="s">
        <v>169</v>
      </c>
      <c r="C1746" s="8" t="s">
        <v>66</v>
      </c>
      <c r="D1746" s="8" t="s">
        <v>67</v>
      </c>
      <c r="E1746" s="24">
        <v>28</v>
      </c>
      <c r="F1746" s="13">
        <v>6.9169999999999998</v>
      </c>
      <c r="G1746" s="24">
        <v>1661.8</v>
      </c>
      <c r="H1746" s="8" t="s">
        <v>109</v>
      </c>
      <c r="I1746" s="13">
        <v>-8.7929999999999993</v>
      </c>
      <c r="J1746" s="38">
        <v>1.0960527152027431</v>
      </c>
      <c r="K1746" s="103">
        <f t="shared" si="279"/>
        <v>1.185564836595338</v>
      </c>
      <c r="L1746" s="115"/>
      <c r="M1746" s="1" t="s">
        <v>69</v>
      </c>
      <c r="N1746" s="1" t="s">
        <v>70</v>
      </c>
      <c r="O1746" s="1" t="s">
        <v>157</v>
      </c>
      <c r="P1746" s="1" t="s">
        <v>114</v>
      </c>
      <c r="Q1746" s="1" t="s">
        <v>130</v>
      </c>
      <c r="R1746" s="1" t="s">
        <v>140</v>
      </c>
      <c r="S1746" s="8" t="s">
        <v>169</v>
      </c>
      <c r="T1746" s="8" t="s">
        <v>109</v>
      </c>
      <c r="U1746" s="25">
        <v>0.40300000000000002</v>
      </c>
      <c r="V1746"/>
      <c r="W1746">
        <v>13.3</v>
      </c>
      <c r="X1746" s="70">
        <v>818.19799999999998</v>
      </c>
      <c r="Y1746" s="70">
        <v>504.44940000000003</v>
      </c>
      <c r="Z1746" s="70">
        <f t="shared" si="270"/>
        <v>0.61653707293344651</v>
      </c>
      <c r="AA1746" s="23">
        <f t="shared" si="271"/>
        <v>8.1999430700148395</v>
      </c>
      <c r="AB1746" s="25">
        <v>6.609</v>
      </c>
      <c r="AC1746" s="23">
        <f t="shared" si="272"/>
        <v>0.80598120542659324</v>
      </c>
      <c r="AD1746" s="23">
        <f t="shared" si="273"/>
        <v>1.2407237206861612</v>
      </c>
      <c r="AE1746" s="23">
        <f t="shared" si="274"/>
        <v>0.50001165943652304</v>
      </c>
      <c r="AF1746" s="1">
        <v>995</v>
      </c>
      <c r="AG1746" s="1">
        <f t="shared" si="275"/>
        <v>5.0252428084072672E-4</v>
      </c>
      <c r="AH1746" s="7">
        <v>2000</v>
      </c>
      <c r="AI1746" s="1">
        <v>10.374000000000001</v>
      </c>
      <c r="AJ1746" s="1">
        <f t="shared" si="276"/>
        <v>9.6881488498308604E-2</v>
      </c>
      <c r="AK1746" s="1">
        <f t="shared" si="277"/>
        <v>1.1485928608061036E-3</v>
      </c>
      <c r="AL1746" s="1">
        <f t="shared" si="278"/>
        <v>0</v>
      </c>
      <c r="AM1746" s="8" t="s">
        <v>169</v>
      </c>
      <c r="AN1746" s="1" t="s">
        <v>69</v>
      </c>
      <c r="AO1746" s="1" t="s">
        <v>70</v>
      </c>
      <c r="AP1746" s="1" t="s">
        <v>157</v>
      </c>
      <c r="AQ1746" s="1" t="s">
        <v>114</v>
      </c>
      <c r="AR1746" s="1" t="s">
        <v>130</v>
      </c>
      <c r="AS1746" s="1" t="s">
        <v>140</v>
      </c>
      <c r="AT1746" s="8" t="s">
        <v>169</v>
      </c>
      <c r="AU1746" s="8" t="s">
        <v>109</v>
      </c>
    </row>
    <row r="1747" spans="1:47" s="1" customFormat="1" ht="16">
      <c r="A1747" s="8" t="s">
        <v>171</v>
      </c>
      <c r="B1747" s="8" t="s">
        <v>172</v>
      </c>
      <c r="C1747" s="8" t="s">
        <v>156</v>
      </c>
      <c r="D1747" s="11" t="s">
        <v>67</v>
      </c>
      <c r="E1747" s="24">
        <v>22</v>
      </c>
      <c r="F1747" s="13">
        <v>3.621</v>
      </c>
      <c r="G1747" s="24">
        <v>1660.3</v>
      </c>
      <c r="H1747" s="8" t="s">
        <v>109</v>
      </c>
      <c r="I1747" s="13">
        <v>3530.4769999999999</v>
      </c>
      <c r="J1747" s="38">
        <v>4.8210147192045509</v>
      </c>
      <c r="K1747" s="103">
        <f t="shared" si="279"/>
        <v>5.1987456563671532</v>
      </c>
      <c r="L1747" s="115">
        <f>K1747-K1748</f>
        <v>4.0256100789096054</v>
      </c>
      <c r="M1747" s="1" t="s">
        <v>69</v>
      </c>
      <c r="N1747" s="1" t="s">
        <v>70</v>
      </c>
      <c r="O1747" s="1" t="s">
        <v>157</v>
      </c>
      <c r="P1747" s="1" t="s">
        <v>72</v>
      </c>
      <c r="Q1747" s="1" t="s">
        <v>130</v>
      </c>
      <c r="R1747" s="1" t="s">
        <v>146</v>
      </c>
      <c r="S1747" s="8" t="s">
        <v>172</v>
      </c>
      <c r="T1747" s="8" t="s">
        <v>109</v>
      </c>
      <c r="U1747" s="25">
        <v>0.93899999999999995</v>
      </c>
      <c r="V1747"/>
      <c r="W1747">
        <v>13.3</v>
      </c>
      <c r="X1747" s="70">
        <v>818.19799999999998</v>
      </c>
      <c r="Y1747" s="70">
        <v>504.44940000000003</v>
      </c>
      <c r="Z1747" s="70">
        <f t="shared" si="270"/>
        <v>0.61653707293344651</v>
      </c>
      <c r="AA1747" s="23">
        <f t="shared" si="271"/>
        <v>8.1999430700148395</v>
      </c>
      <c r="AB1747" s="25">
        <v>6.2530000000000001</v>
      </c>
      <c r="AC1747" s="23">
        <f t="shared" si="272"/>
        <v>0.76256626986419851</v>
      </c>
      <c r="AD1747" s="23">
        <f t="shared" si="273"/>
        <v>1.3113614377122724</v>
      </c>
      <c r="AE1747" s="23">
        <f t="shared" si="274"/>
        <v>1.2313683900118237</v>
      </c>
      <c r="AF1747" s="1">
        <v>995</v>
      </c>
      <c r="AG1747" s="1">
        <f t="shared" si="275"/>
        <v>1.2375561708661545E-3</v>
      </c>
      <c r="AH1747" s="7">
        <v>2000</v>
      </c>
      <c r="AI1747" s="1">
        <v>10.285</v>
      </c>
      <c r="AJ1747" s="1">
        <f t="shared" si="276"/>
        <v>0.24065263410134263</v>
      </c>
      <c r="AK1747" s="1">
        <f t="shared" si="277"/>
        <v>1.2510918362276689E-2</v>
      </c>
      <c r="AL1747" s="1">
        <f t="shared" si="278"/>
        <v>9.6877366935451039E-3</v>
      </c>
      <c r="AM1747" s="8" t="s">
        <v>172</v>
      </c>
      <c r="AN1747" s="1" t="s">
        <v>69</v>
      </c>
      <c r="AO1747" s="1" t="s">
        <v>70</v>
      </c>
      <c r="AP1747" s="1" t="s">
        <v>157</v>
      </c>
      <c r="AQ1747" s="1" t="s">
        <v>72</v>
      </c>
      <c r="AR1747" s="1" t="s">
        <v>130</v>
      </c>
      <c r="AS1747" s="1" t="s">
        <v>146</v>
      </c>
      <c r="AT1747" s="8" t="s">
        <v>172</v>
      </c>
      <c r="AU1747" s="8" t="s">
        <v>109</v>
      </c>
    </row>
    <row r="1748" spans="1:47" s="1" customFormat="1" ht="16">
      <c r="A1748" s="8" t="s">
        <v>173</v>
      </c>
      <c r="B1748" s="8" t="s">
        <v>174</v>
      </c>
      <c r="C1748" s="8" t="s">
        <v>66</v>
      </c>
      <c r="D1748" s="11" t="s">
        <v>67</v>
      </c>
      <c r="E1748" s="24">
        <v>27</v>
      </c>
      <c r="F1748" s="13">
        <v>5.6440000000000001</v>
      </c>
      <c r="G1748" s="24">
        <v>1661.8</v>
      </c>
      <c r="H1748" s="8" t="s">
        <v>109</v>
      </c>
      <c r="I1748" s="13">
        <v>-19.308</v>
      </c>
      <c r="J1748" s="38">
        <v>1.0845515859816137</v>
      </c>
      <c r="K1748" s="103">
        <f t="shared" si="279"/>
        <v>1.1731355774575478</v>
      </c>
      <c r="L1748" s="115"/>
      <c r="M1748" s="1" t="s">
        <v>69</v>
      </c>
      <c r="N1748" s="1" t="s">
        <v>70</v>
      </c>
      <c r="O1748" s="1" t="s">
        <v>157</v>
      </c>
      <c r="P1748" s="1" t="s">
        <v>114</v>
      </c>
      <c r="Q1748" s="1" t="s">
        <v>130</v>
      </c>
      <c r="R1748" s="1" t="s">
        <v>146</v>
      </c>
      <c r="S1748" s="8" t="s">
        <v>174</v>
      </c>
      <c r="T1748" s="8" t="s">
        <v>109</v>
      </c>
      <c r="U1748" s="25">
        <v>0.38500000000000001</v>
      </c>
      <c r="V1748"/>
      <c r="W1748">
        <v>13.3</v>
      </c>
      <c r="X1748" s="70">
        <v>818.19799999999998</v>
      </c>
      <c r="Y1748" s="70">
        <v>504.44940000000003</v>
      </c>
      <c r="Z1748" s="70">
        <f t="shared" si="270"/>
        <v>0.61653707293344651</v>
      </c>
      <c r="AA1748" s="23">
        <f t="shared" si="271"/>
        <v>8.1999430700148395</v>
      </c>
      <c r="AB1748" s="25">
        <v>4.4690000000000003</v>
      </c>
      <c r="AC1748" s="23">
        <f t="shared" si="272"/>
        <v>0.54500378378747849</v>
      </c>
      <c r="AD1748" s="23">
        <f t="shared" si="273"/>
        <v>1.8348496464566657</v>
      </c>
      <c r="AE1748" s="23">
        <f t="shared" si="274"/>
        <v>0.70641711388581629</v>
      </c>
      <c r="AF1748" s="1">
        <v>995</v>
      </c>
      <c r="AG1748" s="1">
        <f t="shared" si="275"/>
        <v>7.0996694862896111E-4</v>
      </c>
      <c r="AH1748" s="7">
        <v>2000</v>
      </c>
      <c r="AI1748" s="1">
        <v>10.242000000000001</v>
      </c>
      <c r="AJ1748" s="1">
        <f t="shared" si="276"/>
        <v>0.13863834185295082</v>
      </c>
      <c r="AK1748" s="1">
        <f t="shared" si="277"/>
        <v>1.6264157122741838E-3</v>
      </c>
      <c r="AL1748" s="1">
        <f t="shared" si="278"/>
        <v>0</v>
      </c>
      <c r="AM1748" s="8" t="s">
        <v>174</v>
      </c>
      <c r="AN1748" s="1" t="s">
        <v>69</v>
      </c>
      <c r="AO1748" s="1" t="s">
        <v>70</v>
      </c>
      <c r="AP1748" s="1" t="s">
        <v>157</v>
      </c>
      <c r="AQ1748" s="1" t="s">
        <v>114</v>
      </c>
      <c r="AR1748" s="1" t="s">
        <v>130</v>
      </c>
      <c r="AS1748" s="1" t="s">
        <v>146</v>
      </c>
      <c r="AT1748" s="8" t="s">
        <v>174</v>
      </c>
      <c r="AU1748" s="8" t="s">
        <v>109</v>
      </c>
    </row>
    <row r="1749" spans="1:47" s="1" customFormat="1" ht="16">
      <c r="A1749" s="8" t="s">
        <v>175</v>
      </c>
      <c r="B1749" s="8" t="s">
        <v>176</v>
      </c>
      <c r="C1749" s="8" t="s">
        <v>156</v>
      </c>
      <c r="D1749" s="11" t="s">
        <v>67</v>
      </c>
      <c r="E1749" s="24">
        <v>26</v>
      </c>
      <c r="F1749" s="13">
        <v>2.851</v>
      </c>
      <c r="G1749" s="24">
        <v>1661.1</v>
      </c>
      <c r="H1749" s="8" t="s">
        <v>109</v>
      </c>
      <c r="I1749" s="13">
        <v>4379.9009999999998</v>
      </c>
      <c r="J1749" s="38">
        <v>5.6736281804016926</v>
      </c>
      <c r="K1749" s="103">
        <f t="shared" si="279"/>
        <v>6.1138710382256685</v>
      </c>
      <c r="L1749" s="115">
        <f>K1749-K1750</f>
        <v>4.839761900440271</v>
      </c>
      <c r="M1749" s="1" t="s">
        <v>69</v>
      </c>
      <c r="N1749" s="1" t="s">
        <v>70</v>
      </c>
      <c r="O1749" s="1" t="s">
        <v>157</v>
      </c>
      <c r="P1749" s="1" t="s">
        <v>72</v>
      </c>
      <c r="Q1749" s="1" t="s">
        <v>130</v>
      </c>
      <c r="R1749" s="1" t="s">
        <v>151</v>
      </c>
      <c r="S1749" s="8" t="s">
        <v>176</v>
      </c>
      <c r="T1749" s="8" t="s">
        <v>109</v>
      </c>
      <c r="U1749" s="25">
        <v>0.77800000000000002</v>
      </c>
      <c r="V1749"/>
      <c r="W1749">
        <v>13.3</v>
      </c>
      <c r="X1749" s="70">
        <v>818.19799999999998</v>
      </c>
      <c r="Y1749" s="70">
        <v>504.44940000000003</v>
      </c>
      <c r="Z1749" s="70">
        <f t="shared" si="270"/>
        <v>0.61653707293344651</v>
      </c>
      <c r="AA1749" s="23">
        <f t="shared" si="271"/>
        <v>8.1999430700148395</v>
      </c>
      <c r="AB1749" s="25">
        <v>6.0940000000000003</v>
      </c>
      <c r="AC1749" s="23">
        <f t="shared" si="272"/>
        <v>0.74317589134054463</v>
      </c>
      <c r="AD1749" s="23">
        <f t="shared" si="273"/>
        <v>1.3455764801468393</v>
      </c>
      <c r="AE1749" s="23">
        <f t="shared" si="274"/>
        <v>1.0468585015542411</v>
      </c>
      <c r="AF1749" s="1">
        <v>995</v>
      </c>
      <c r="AG1749" s="1">
        <f t="shared" si="275"/>
        <v>1.0521190970394383E-3</v>
      </c>
      <c r="AH1749" s="7">
        <v>2000</v>
      </c>
      <c r="AI1749" s="1">
        <v>10.207000000000001</v>
      </c>
      <c r="AJ1749" s="1">
        <f t="shared" si="276"/>
        <v>0.2061563822943937</v>
      </c>
      <c r="AK1749" s="1">
        <f t="shared" si="277"/>
        <v>1.2604135350550726E-2</v>
      </c>
      <c r="AL1749" s="1">
        <f t="shared" si="278"/>
        <v>9.9774780456100588E-3</v>
      </c>
      <c r="AM1749" s="8" t="s">
        <v>176</v>
      </c>
      <c r="AN1749" s="1" t="s">
        <v>69</v>
      </c>
      <c r="AO1749" s="1" t="s">
        <v>70</v>
      </c>
      <c r="AP1749" s="1" t="s">
        <v>157</v>
      </c>
      <c r="AQ1749" s="1" t="s">
        <v>72</v>
      </c>
      <c r="AR1749" s="1" t="s">
        <v>130</v>
      </c>
      <c r="AS1749" s="1" t="s">
        <v>151</v>
      </c>
      <c r="AT1749" s="8" t="s">
        <v>176</v>
      </c>
      <c r="AU1749" s="8" t="s">
        <v>109</v>
      </c>
    </row>
    <row r="1750" spans="1:47" s="1" customFormat="1" ht="16">
      <c r="A1750" s="8" t="s">
        <v>177</v>
      </c>
      <c r="B1750" s="8" t="s">
        <v>178</v>
      </c>
      <c r="C1750" s="8" t="s">
        <v>66</v>
      </c>
      <c r="D1750" s="11" t="s">
        <v>67</v>
      </c>
      <c r="E1750" s="24">
        <v>31</v>
      </c>
      <c r="F1750" s="13">
        <v>2.613</v>
      </c>
      <c r="G1750" s="24">
        <v>1661.1</v>
      </c>
      <c r="H1750" s="8" t="s">
        <v>109</v>
      </c>
      <c r="I1750" s="13">
        <v>66.191000000000003</v>
      </c>
      <c r="J1750" s="38">
        <v>1.1779914704950192</v>
      </c>
      <c r="K1750" s="103">
        <f t="shared" si="279"/>
        <v>1.2741091377853979</v>
      </c>
      <c r="L1750" s="115"/>
      <c r="M1750" s="1" t="s">
        <v>69</v>
      </c>
      <c r="N1750" s="1" t="s">
        <v>70</v>
      </c>
      <c r="O1750" s="1" t="s">
        <v>157</v>
      </c>
      <c r="P1750" s="1" t="s">
        <v>114</v>
      </c>
      <c r="Q1750" s="1" t="s">
        <v>130</v>
      </c>
      <c r="R1750" s="1" t="s">
        <v>151</v>
      </c>
      <c r="S1750" s="8" t="s">
        <v>178</v>
      </c>
      <c r="T1750" s="8" t="s">
        <v>109</v>
      </c>
      <c r="U1750" s="25">
        <v>0.14099999999999999</v>
      </c>
      <c r="V1750"/>
      <c r="W1750">
        <v>13.3</v>
      </c>
      <c r="X1750" s="70">
        <v>818.19799999999998</v>
      </c>
      <c r="Y1750" s="70">
        <v>504.44940000000003</v>
      </c>
      <c r="Z1750" s="70">
        <f t="shared" si="270"/>
        <v>0.61653707293344651</v>
      </c>
      <c r="AA1750" s="23">
        <f t="shared" si="271"/>
        <v>8.1999430700148395</v>
      </c>
      <c r="AB1750" s="25">
        <v>6.6680000000000001</v>
      </c>
      <c r="AC1750" s="23">
        <f t="shared" si="272"/>
        <v>0.81317637733159687</v>
      </c>
      <c r="AD1750" s="23">
        <f t="shared" si="273"/>
        <v>1.229745511399946</v>
      </c>
      <c r="AE1750" s="23">
        <f t="shared" si="274"/>
        <v>0.17339411710739239</v>
      </c>
      <c r="AF1750" s="1">
        <v>995</v>
      </c>
      <c r="AG1750" s="1">
        <f t="shared" si="275"/>
        <v>1.7426544432903757E-4</v>
      </c>
      <c r="AH1750" s="7">
        <v>2000</v>
      </c>
      <c r="AI1750" s="1">
        <v>10.265000000000001</v>
      </c>
      <c r="AJ1750" s="1">
        <f t="shared" si="276"/>
        <v>3.3953325733860215E-2</v>
      </c>
      <c r="AK1750" s="1">
        <f t="shared" si="277"/>
        <v>4.3260242575715401E-4</v>
      </c>
      <c r="AL1750" s="1">
        <f t="shared" si="278"/>
        <v>0</v>
      </c>
      <c r="AM1750" s="8" t="s">
        <v>178</v>
      </c>
      <c r="AN1750" s="1" t="s">
        <v>69</v>
      </c>
      <c r="AO1750" s="1" t="s">
        <v>70</v>
      </c>
      <c r="AP1750" s="1" t="s">
        <v>157</v>
      </c>
      <c r="AQ1750" s="1" t="s">
        <v>114</v>
      </c>
      <c r="AR1750" s="1" t="s">
        <v>130</v>
      </c>
      <c r="AS1750" s="1" t="s">
        <v>151</v>
      </c>
      <c r="AT1750" s="8" t="s">
        <v>178</v>
      </c>
      <c r="AU1750" s="8" t="s">
        <v>109</v>
      </c>
    </row>
    <row r="1751" spans="1:47" s="1" customFormat="1" ht="16">
      <c r="A1751" s="8" t="s">
        <v>179</v>
      </c>
      <c r="B1751" s="8" t="s">
        <v>180</v>
      </c>
      <c r="C1751" s="8" t="s">
        <v>66</v>
      </c>
      <c r="D1751" s="11" t="s">
        <v>67</v>
      </c>
      <c r="E1751" s="24">
        <v>28</v>
      </c>
      <c r="F1751" s="13">
        <v>1.3069999999999999</v>
      </c>
      <c r="G1751" s="24">
        <v>1661.3</v>
      </c>
      <c r="H1751" s="8" t="s">
        <v>109</v>
      </c>
      <c r="I1751" s="13">
        <v>3991.5169999999998</v>
      </c>
      <c r="J1751" s="38">
        <v>5.2856891096371843</v>
      </c>
      <c r="K1751" s="103">
        <f t="shared" si="279"/>
        <v>5.6976482601894984</v>
      </c>
      <c r="L1751" s="115">
        <f>K1751-K1752</f>
        <v>4.5225963753037988</v>
      </c>
      <c r="M1751" s="1" t="s">
        <v>119</v>
      </c>
      <c r="N1751" s="1" t="s">
        <v>120</v>
      </c>
      <c r="O1751" s="1" t="s">
        <v>71</v>
      </c>
      <c r="P1751" s="1" t="s">
        <v>72</v>
      </c>
      <c r="Q1751" s="1" t="s">
        <v>130</v>
      </c>
      <c r="R1751" s="1" t="s">
        <v>131</v>
      </c>
      <c r="S1751" s="8" t="s">
        <v>180</v>
      </c>
      <c r="T1751" s="8" t="s">
        <v>109</v>
      </c>
      <c r="U1751" s="25">
        <v>7.0000000000000007E-2</v>
      </c>
      <c r="V1751"/>
      <c r="W1751">
        <v>13.3</v>
      </c>
      <c r="X1751" s="70">
        <v>818.19799999999998</v>
      </c>
      <c r="Y1751" s="70">
        <v>504.44940000000003</v>
      </c>
      <c r="Z1751" s="70">
        <f t="shared" si="270"/>
        <v>0.61653707293344651</v>
      </c>
      <c r="AA1751" s="23">
        <f t="shared" si="271"/>
        <v>8.1999430700148395</v>
      </c>
      <c r="AB1751" s="25">
        <v>5.4939999999999998</v>
      </c>
      <c r="AC1751" s="23">
        <f t="shared" si="272"/>
        <v>0.6700046516286432</v>
      </c>
      <c r="AD1751" s="23">
        <f t="shared" si="273"/>
        <v>1.4925269512222135</v>
      </c>
      <c r="AE1751" s="23">
        <f t="shared" si="274"/>
        <v>0.10447688658555496</v>
      </c>
      <c r="AF1751" s="1">
        <v>995</v>
      </c>
      <c r="AG1751" s="1">
        <f t="shared" si="275"/>
        <v>1.0500189606588438E-4</v>
      </c>
      <c r="AH1751" s="7">
        <v>2000</v>
      </c>
      <c r="AI1751" s="1">
        <v>10.356</v>
      </c>
      <c r="AJ1751" s="1">
        <f t="shared" si="276"/>
        <v>2.0278465829641632E-2</v>
      </c>
      <c r="AK1751" s="1">
        <f t="shared" si="277"/>
        <v>1.1553956555356985E-3</v>
      </c>
      <c r="AL1751" s="1">
        <f t="shared" si="278"/>
        <v>9.1711316057859187E-4</v>
      </c>
      <c r="AM1751" s="8" t="s">
        <v>180</v>
      </c>
      <c r="AN1751" s="1" t="s">
        <v>119</v>
      </c>
      <c r="AO1751" s="1" t="s">
        <v>120</v>
      </c>
      <c r="AP1751" s="1" t="s">
        <v>71</v>
      </c>
      <c r="AQ1751" s="1" t="s">
        <v>72</v>
      </c>
      <c r="AR1751" s="1" t="s">
        <v>130</v>
      </c>
      <c r="AS1751" s="1" t="s">
        <v>131</v>
      </c>
      <c r="AT1751" s="8" t="s">
        <v>180</v>
      </c>
      <c r="AU1751" s="8" t="s">
        <v>109</v>
      </c>
    </row>
    <row r="1752" spans="1:47" s="1" customFormat="1" ht="16">
      <c r="A1752" s="8" t="s">
        <v>181</v>
      </c>
      <c r="B1752" s="8" t="s">
        <v>182</v>
      </c>
      <c r="C1752" s="8" t="s">
        <v>66</v>
      </c>
      <c r="D1752" s="8" t="s">
        <v>67</v>
      </c>
      <c r="E1752" s="24">
        <v>28</v>
      </c>
      <c r="F1752" s="13">
        <v>7.9859999999999998</v>
      </c>
      <c r="G1752" s="24">
        <v>1661.8</v>
      </c>
      <c r="H1752" s="8" t="s">
        <v>109</v>
      </c>
      <c r="I1752" s="13">
        <v>-17.687000000000001</v>
      </c>
      <c r="J1752" s="38">
        <v>1.0863247827649198</v>
      </c>
      <c r="K1752" s="103">
        <f t="shared" si="279"/>
        <v>1.1750518848856994</v>
      </c>
      <c r="L1752" s="115"/>
      <c r="M1752" s="1" t="s">
        <v>119</v>
      </c>
      <c r="N1752" s="1" t="s">
        <v>120</v>
      </c>
      <c r="O1752" s="1" t="s">
        <v>71</v>
      </c>
      <c r="P1752" s="1" t="s">
        <v>114</v>
      </c>
      <c r="Q1752" s="1" t="s">
        <v>130</v>
      </c>
      <c r="R1752" s="1" t="s">
        <v>131</v>
      </c>
      <c r="S1752" s="8" t="s">
        <v>182</v>
      </c>
      <c r="T1752" s="8" t="s">
        <v>109</v>
      </c>
      <c r="U1752" s="25">
        <v>0.57599999999999996</v>
      </c>
      <c r="V1752"/>
      <c r="W1752">
        <v>13.3</v>
      </c>
      <c r="X1752" s="70">
        <v>818.19799999999998</v>
      </c>
      <c r="Y1752" s="70">
        <v>504.44940000000003</v>
      </c>
      <c r="Z1752" s="70">
        <f t="shared" si="270"/>
        <v>0.61653707293344651</v>
      </c>
      <c r="AA1752" s="23">
        <f t="shared" si="271"/>
        <v>8.1999430700148395</v>
      </c>
      <c r="AB1752" s="25">
        <v>4.8049999999999997</v>
      </c>
      <c r="AC1752" s="23">
        <f t="shared" si="272"/>
        <v>0.58597967802614315</v>
      </c>
      <c r="AD1752" s="23">
        <f t="shared" si="273"/>
        <v>1.7065438231040251</v>
      </c>
      <c r="AE1752" s="23">
        <f t="shared" si="274"/>
        <v>0.98296924210791836</v>
      </c>
      <c r="AF1752" s="1">
        <v>950</v>
      </c>
      <c r="AG1752" s="1">
        <f t="shared" si="275"/>
        <v>1.0347044653767562E-3</v>
      </c>
      <c r="AH1752" s="7">
        <v>2000</v>
      </c>
      <c r="AI1752" s="1">
        <v>10.146000000000001</v>
      </c>
      <c r="AJ1752" s="1">
        <f t="shared" si="276"/>
        <v>0.20396303279652203</v>
      </c>
      <c r="AK1752" s="1">
        <f t="shared" si="277"/>
        <v>2.3966714613455693E-3</v>
      </c>
      <c r="AL1752" s="1">
        <f t="shared" si="278"/>
        <v>0</v>
      </c>
      <c r="AM1752" s="8" t="s">
        <v>182</v>
      </c>
      <c r="AN1752" s="1" t="s">
        <v>119</v>
      </c>
      <c r="AO1752" s="1" t="s">
        <v>120</v>
      </c>
      <c r="AP1752" s="1" t="s">
        <v>71</v>
      </c>
      <c r="AQ1752" s="1" t="s">
        <v>114</v>
      </c>
      <c r="AR1752" s="1" t="s">
        <v>130</v>
      </c>
      <c r="AS1752" s="1" t="s">
        <v>131</v>
      </c>
      <c r="AT1752" s="8" t="s">
        <v>182</v>
      </c>
      <c r="AU1752" s="8" t="s">
        <v>109</v>
      </c>
    </row>
    <row r="1753" spans="1:47" s="1" customFormat="1" ht="16">
      <c r="A1753" s="11" t="s">
        <v>184</v>
      </c>
      <c r="B1753" s="11" t="s">
        <v>185</v>
      </c>
      <c r="C1753" s="8" t="s">
        <v>156</v>
      </c>
      <c r="D1753" s="11" t="s">
        <v>67</v>
      </c>
      <c r="E1753" s="24">
        <v>19</v>
      </c>
      <c r="F1753" s="13">
        <v>2.2229999999999999</v>
      </c>
      <c r="G1753" s="24">
        <v>1660.5</v>
      </c>
      <c r="H1753" s="11" t="s">
        <v>109</v>
      </c>
      <c r="I1753" s="13">
        <v>3519.884</v>
      </c>
      <c r="J1753" s="38">
        <v>4.8102846251689355</v>
      </c>
      <c r="K1753" s="103">
        <f t="shared" si="279"/>
        <v>5.1872206681388642</v>
      </c>
      <c r="L1753" s="115">
        <f>K1753-K1754</f>
        <v>4.0134325211395971</v>
      </c>
      <c r="M1753" s="1" t="s">
        <v>119</v>
      </c>
      <c r="N1753" s="1" t="s">
        <v>120</v>
      </c>
      <c r="O1753" s="1" t="s">
        <v>71</v>
      </c>
      <c r="P1753" s="1" t="s">
        <v>72</v>
      </c>
      <c r="Q1753" s="1" t="s">
        <v>130</v>
      </c>
      <c r="R1753" s="1" t="s">
        <v>74</v>
      </c>
      <c r="S1753" s="11" t="s">
        <v>185</v>
      </c>
      <c r="T1753" s="11" t="s">
        <v>109</v>
      </c>
      <c r="U1753" s="25">
        <v>0.55600000000000005</v>
      </c>
      <c r="V1753"/>
      <c r="W1753">
        <v>13.3</v>
      </c>
      <c r="X1753" s="70">
        <v>818.19799999999998</v>
      </c>
      <c r="Y1753" s="70">
        <v>504.44940000000003</v>
      </c>
      <c r="Z1753" s="70">
        <f t="shared" si="270"/>
        <v>0.61653707293344651</v>
      </c>
      <c r="AA1753" s="23">
        <f t="shared" si="271"/>
        <v>8.1999430700148395</v>
      </c>
      <c r="AB1753" s="25">
        <v>4.7729999999999997</v>
      </c>
      <c r="AC1753" s="23">
        <f t="shared" si="272"/>
        <v>0.58207721190817507</v>
      </c>
      <c r="AD1753" s="23">
        <f t="shared" si="273"/>
        <v>1.7179851393284811</v>
      </c>
      <c r="AE1753" s="23">
        <f t="shared" si="274"/>
        <v>0.95519973746663556</v>
      </c>
      <c r="AF1753" s="1">
        <v>995</v>
      </c>
      <c r="AG1753" s="1">
        <f t="shared" si="275"/>
        <v>9.5999973614737245E-4</v>
      </c>
      <c r="AH1753" s="7">
        <v>2000</v>
      </c>
      <c r="AI1753" s="1">
        <v>10.308999999999999</v>
      </c>
      <c r="AJ1753" s="1">
        <f t="shared" si="276"/>
        <v>0.18624497742698079</v>
      </c>
      <c r="AK1753" s="1">
        <f t="shared" si="277"/>
        <v>9.6609379624629094E-3</v>
      </c>
      <c r="AL1753" s="1">
        <f t="shared" si="278"/>
        <v>7.4748164930435483E-3</v>
      </c>
      <c r="AM1753" s="11" t="s">
        <v>185</v>
      </c>
      <c r="AN1753" s="1" t="s">
        <v>119</v>
      </c>
      <c r="AO1753" s="1" t="s">
        <v>120</v>
      </c>
      <c r="AP1753" s="1" t="s">
        <v>71</v>
      </c>
      <c r="AQ1753" s="1" t="s">
        <v>72</v>
      </c>
      <c r="AR1753" s="1" t="s">
        <v>130</v>
      </c>
      <c r="AS1753" s="1" t="s">
        <v>74</v>
      </c>
      <c r="AT1753" s="11" t="s">
        <v>185</v>
      </c>
      <c r="AU1753" s="11" t="s">
        <v>109</v>
      </c>
    </row>
    <row r="1754" spans="1:47" s="1" customFormat="1" ht="16">
      <c r="A1754" s="8" t="s">
        <v>186</v>
      </c>
      <c r="B1754" s="8" t="s">
        <v>187</v>
      </c>
      <c r="C1754" s="8" t="s">
        <v>66</v>
      </c>
      <c r="D1754" s="11" t="s">
        <v>67</v>
      </c>
      <c r="E1754" s="24">
        <v>31</v>
      </c>
      <c r="F1754" s="13">
        <v>11.590999999999999</v>
      </c>
      <c r="G1754" s="24">
        <v>1662</v>
      </c>
      <c r="H1754" s="8" t="s">
        <v>109</v>
      </c>
      <c r="I1754" s="13">
        <v>-18.756</v>
      </c>
      <c r="J1754" s="38">
        <v>1.0851554207723961</v>
      </c>
      <c r="K1754" s="103">
        <f t="shared" si="279"/>
        <v>1.1737881469992673</v>
      </c>
      <c r="L1754" s="115"/>
      <c r="M1754" s="1" t="s">
        <v>119</v>
      </c>
      <c r="N1754" s="1" t="s">
        <v>120</v>
      </c>
      <c r="O1754" s="1" t="s">
        <v>71</v>
      </c>
      <c r="P1754" s="1" t="s">
        <v>114</v>
      </c>
      <c r="Q1754" s="1" t="s">
        <v>130</v>
      </c>
      <c r="R1754" s="1" t="s">
        <v>74</v>
      </c>
      <c r="S1754" s="8" t="s">
        <v>187</v>
      </c>
      <c r="T1754" s="8" t="s">
        <v>109</v>
      </c>
      <c r="U1754" s="25">
        <v>0.80600000000000005</v>
      </c>
      <c r="V1754"/>
      <c r="W1754">
        <v>13.3</v>
      </c>
      <c r="X1754" s="70">
        <v>818.19799999999998</v>
      </c>
      <c r="Y1754" s="70">
        <v>504.44940000000003</v>
      </c>
      <c r="Z1754" s="70">
        <f t="shared" si="270"/>
        <v>0.61653707293344651</v>
      </c>
      <c r="AA1754" s="23">
        <f t="shared" si="271"/>
        <v>8.1999430700148395</v>
      </c>
      <c r="AB1754" s="25">
        <v>3.2290000000000001</v>
      </c>
      <c r="AC1754" s="23">
        <f t="shared" si="272"/>
        <v>0.39378322171621571</v>
      </c>
      <c r="AD1754" s="23">
        <f t="shared" si="273"/>
        <v>2.5394682781092719</v>
      </c>
      <c r="AE1754" s="23">
        <f t="shared" si="274"/>
        <v>2.0468114321560731</v>
      </c>
      <c r="AF1754" s="1">
        <v>950</v>
      </c>
      <c r="AG1754" s="1">
        <f t="shared" si="275"/>
        <v>2.1545383496379715E-3</v>
      </c>
      <c r="AH1754" s="7">
        <v>2000</v>
      </c>
      <c r="AI1754" s="1">
        <v>10.226000000000001</v>
      </c>
      <c r="AJ1754" s="1">
        <f t="shared" si="276"/>
        <v>0.42138438287462771</v>
      </c>
      <c r="AK1754" s="1">
        <f t="shared" si="277"/>
        <v>4.9461599394883902E-3</v>
      </c>
      <c r="AL1754" s="1">
        <f t="shared" si="278"/>
        <v>0</v>
      </c>
      <c r="AM1754" s="8" t="s">
        <v>187</v>
      </c>
      <c r="AN1754" s="1" t="s">
        <v>119</v>
      </c>
      <c r="AO1754" s="1" t="s">
        <v>120</v>
      </c>
      <c r="AP1754" s="1" t="s">
        <v>71</v>
      </c>
      <c r="AQ1754" s="1" t="s">
        <v>114</v>
      </c>
      <c r="AR1754" s="1" t="s">
        <v>130</v>
      </c>
      <c r="AS1754" s="1" t="s">
        <v>74</v>
      </c>
      <c r="AT1754" s="8" t="s">
        <v>187</v>
      </c>
      <c r="AU1754" s="8" t="s">
        <v>109</v>
      </c>
    </row>
    <row r="1755" spans="1:47" s="1" customFormat="1" ht="16">
      <c r="A1755" s="8" t="s">
        <v>188</v>
      </c>
      <c r="B1755" s="8" t="s">
        <v>189</v>
      </c>
      <c r="C1755" s="8" t="s">
        <v>156</v>
      </c>
      <c r="D1755" s="11" t="s">
        <v>67</v>
      </c>
      <c r="E1755" s="24">
        <v>21</v>
      </c>
      <c r="F1755" s="13">
        <v>2.1259999999999999</v>
      </c>
      <c r="G1755" s="24">
        <v>1660.7</v>
      </c>
      <c r="H1755" s="8" t="s">
        <v>109</v>
      </c>
      <c r="I1755" s="13">
        <v>4293.17</v>
      </c>
      <c r="J1755" s="38">
        <v>5.5872723856149991</v>
      </c>
      <c r="K1755" s="103">
        <f t="shared" si="279"/>
        <v>6.0212422369646159</v>
      </c>
      <c r="L1755" s="115">
        <f>K1755-K1756</f>
        <v>4.8446642159195354</v>
      </c>
      <c r="M1755" s="1" t="s">
        <v>119</v>
      </c>
      <c r="N1755" s="1" t="s">
        <v>120</v>
      </c>
      <c r="O1755" s="1" t="s">
        <v>71</v>
      </c>
      <c r="P1755" s="1" t="s">
        <v>72</v>
      </c>
      <c r="Q1755" s="1" t="s">
        <v>130</v>
      </c>
      <c r="R1755" s="1" t="s">
        <v>140</v>
      </c>
      <c r="S1755" s="8" t="s">
        <v>189</v>
      </c>
      <c r="T1755" s="8" t="s">
        <v>109</v>
      </c>
      <c r="U1755" s="25">
        <v>0.52500000000000002</v>
      </c>
      <c r="V1755"/>
      <c r="W1755">
        <v>13.3</v>
      </c>
      <c r="X1755" s="70">
        <v>818.19799999999998</v>
      </c>
      <c r="Y1755" s="70">
        <v>504.44940000000003</v>
      </c>
      <c r="Z1755" s="70">
        <f t="shared" si="270"/>
        <v>0.61653707293344651</v>
      </c>
      <c r="AA1755" s="23">
        <f t="shared" si="271"/>
        <v>8.1999430700148395</v>
      </c>
      <c r="AB1755" s="25">
        <v>5.657</v>
      </c>
      <c r="AC1755" s="23">
        <f t="shared" si="272"/>
        <v>0.68988283841704312</v>
      </c>
      <c r="AD1755" s="23">
        <f t="shared" si="273"/>
        <v>1.4495214901917695</v>
      </c>
      <c r="AE1755" s="23">
        <f t="shared" si="274"/>
        <v>0.76099878235067897</v>
      </c>
      <c r="AF1755" s="1">
        <v>995</v>
      </c>
      <c r="AG1755" s="1">
        <f t="shared" si="275"/>
        <v>7.648228968348532E-4</v>
      </c>
      <c r="AH1755" s="7">
        <v>2000</v>
      </c>
      <c r="AI1755" s="1">
        <v>10.108000000000001</v>
      </c>
      <c r="AJ1755" s="1">
        <f t="shared" si="276"/>
        <v>0.15133021306585934</v>
      </c>
      <c r="AK1755" s="1">
        <f t="shared" si="277"/>
        <v>9.1119587064100692E-3</v>
      </c>
      <c r="AL1755" s="1">
        <f t="shared" si="278"/>
        <v>7.3314406802764773E-3</v>
      </c>
      <c r="AM1755" s="8" t="s">
        <v>189</v>
      </c>
      <c r="AN1755" s="1" t="s">
        <v>119</v>
      </c>
      <c r="AO1755" s="1" t="s">
        <v>120</v>
      </c>
      <c r="AP1755" s="1" t="s">
        <v>71</v>
      </c>
      <c r="AQ1755" s="1" t="s">
        <v>72</v>
      </c>
      <c r="AR1755" s="1" t="s">
        <v>130</v>
      </c>
      <c r="AS1755" s="1" t="s">
        <v>140</v>
      </c>
      <c r="AT1755" s="8" t="s">
        <v>189</v>
      </c>
      <c r="AU1755" s="8" t="s">
        <v>109</v>
      </c>
    </row>
    <row r="1756" spans="1:47" s="1" customFormat="1" ht="16">
      <c r="A1756" s="8" t="s">
        <v>190</v>
      </c>
      <c r="B1756" s="8" t="s">
        <v>191</v>
      </c>
      <c r="C1756" s="8" t="s">
        <v>66</v>
      </c>
      <c r="D1756" s="11" t="s">
        <v>67</v>
      </c>
      <c r="E1756" s="24">
        <v>26</v>
      </c>
      <c r="F1756" s="13">
        <v>5.2969999999999997</v>
      </c>
      <c r="G1756" s="24">
        <v>1661.8</v>
      </c>
      <c r="H1756" s="8" t="s">
        <v>109</v>
      </c>
      <c r="I1756" s="13">
        <v>-16.396000000000001</v>
      </c>
      <c r="J1756" s="38">
        <v>1.0877369501483047</v>
      </c>
      <c r="K1756" s="103">
        <f t="shared" si="279"/>
        <v>1.1765780210450802</v>
      </c>
      <c r="L1756" s="115"/>
      <c r="M1756" s="1" t="s">
        <v>119</v>
      </c>
      <c r="N1756" s="1" t="s">
        <v>120</v>
      </c>
      <c r="O1756" s="1" t="s">
        <v>71</v>
      </c>
      <c r="P1756" s="1" t="s">
        <v>114</v>
      </c>
      <c r="Q1756" s="1" t="s">
        <v>130</v>
      </c>
      <c r="R1756" s="1" t="s">
        <v>140</v>
      </c>
      <c r="S1756" s="8" t="s">
        <v>191</v>
      </c>
      <c r="T1756" s="8" t="s">
        <v>109</v>
      </c>
      <c r="U1756" s="25">
        <v>0.33200000000000002</v>
      </c>
      <c r="V1756"/>
      <c r="W1756">
        <v>13.3</v>
      </c>
      <c r="X1756" s="70">
        <v>818.19799999999998</v>
      </c>
      <c r="Y1756" s="70">
        <v>504.44940000000003</v>
      </c>
      <c r="Z1756" s="70">
        <f t="shared" si="270"/>
        <v>0.61653707293344651</v>
      </c>
      <c r="AA1756" s="23">
        <f t="shared" si="271"/>
        <v>8.1999430700148395</v>
      </c>
      <c r="AB1756" s="25">
        <v>6.8330000000000002</v>
      </c>
      <c r="AC1756" s="23">
        <f t="shared" si="272"/>
        <v>0.83329846825236975</v>
      </c>
      <c r="AD1756" s="23">
        <f t="shared" si="273"/>
        <v>1.2000502078171871</v>
      </c>
      <c r="AE1756" s="23">
        <f t="shared" si="274"/>
        <v>0.39841666899530614</v>
      </c>
      <c r="AF1756" s="1">
        <v>950</v>
      </c>
      <c r="AG1756" s="1">
        <f t="shared" si="275"/>
        <v>4.1938596736348016E-4</v>
      </c>
      <c r="AH1756" s="7">
        <v>2000</v>
      </c>
      <c r="AI1756" s="1">
        <v>10.292</v>
      </c>
      <c r="AJ1756" s="1">
        <f t="shared" si="276"/>
        <v>8.1497467423917641E-2</v>
      </c>
      <c r="AK1756" s="1">
        <f t="shared" si="277"/>
        <v>9.5888128941818915E-4</v>
      </c>
      <c r="AL1756" s="1">
        <f t="shared" si="278"/>
        <v>0</v>
      </c>
      <c r="AM1756" s="8" t="s">
        <v>191</v>
      </c>
      <c r="AN1756" s="1" t="s">
        <v>119</v>
      </c>
      <c r="AO1756" s="1" t="s">
        <v>120</v>
      </c>
      <c r="AP1756" s="1" t="s">
        <v>71</v>
      </c>
      <c r="AQ1756" s="1" t="s">
        <v>114</v>
      </c>
      <c r="AR1756" s="1" t="s">
        <v>130</v>
      </c>
      <c r="AS1756" s="1" t="s">
        <v>140</v>
      </c>
      <c r="AT1756" s="8" t="s">
        <v>191</v>
      </c>
      <c r="AU1756" s="8" t="s">
        <v>109</v>
      </c>
    </row>
    <row r="1757" spans="1:47" s="1" customFormat="1" ht="16">
      <c r="A1757" s="8" t="s">
        <v>192</v>
      </c>
      <c r="B1757" s="8" t="s">
        <v>193</v>
      </c>
      <c r="C1757" s="8" t="s">
        <v>156</v>
      </c>
      <c r="D1757" s="11" t="s">
        <v>67</v>
      </c>
      <c r="E1757" s="24">
        <v>23</v>
      </c>
      <c r="F1757" s="13">
        <v>4.1870000000000003</v>
      </c>
      <c r="G1757" s="24">
        <v>1660.7</v>
      </c>
      <c r="H1757" s="8" t="s">
        <v>109</v>
      </c>
      <c r="I1757" s="13">
        <v>3466.9290000000001</v>
      </c>
      <c r="J1757" s="38">
        <v>4.756607986491395</v>
      </c>
      <c r="K1757" s="103">
        <f t="shared" si="279"/>
        <v>5.1295645630254905</v>
      </c>
      <c r="L1757" s="115">
        <f>K1757-K1758</f>
        <v>3.9510680039088468</v>
      </c>
      <c r="M1757" s="1" t="s">
        <v>119</v>
      </c>
      <c r="N1757" s="1" t="s">
        <v>120</v>
      </c>
      <c r="O1757" s="1" t="s">
        <v>71</v>
      </c>
      <c r="P1757" s="1" t="s">
        <v>72</v>
      </c>
      <c r="Q1757" s="1" t="s">
        <v>130</v>
      </c>
      <c r="R1757" s="1" t="s">
        <v>146</v>
      </c>
      <c r="S1757" s="8" t="s">
        <v>193</v>
      </c>
      <c r="T1757" s="8" t="s">
        <v>109</v>
      </c>
      <c r="U1757" s="25">
        <v>1.0369999999999999</v>
      </c>
      <c r="V1757"/>
      <c r="W1757">
        <v>13.3</v>
      </c>
      <c r="X1757" s="70">
        <v>818.19799999999998</v>
      </c>
      <c r="Y1757" s="70">
        <v>504.44940000000003</v>
      </c>
      <c r="Z1757" s="70">
        <f t="shared" si="270"/>
        <v>0.61653707293344651</v>
      </c>
      <c r="AA1757" s="23">
        <f t="shared" si="271"/>
        <v>8.1999430700148395</v>
      </c>
      <c r="AB1757" s="25">
        <v>6.0350000000000001</v>
      </c>
      <c r="AC1757" s="23">
        <f t="shared" si="272"/>
        <v>0.735980719435541</v>
      </c>
      <c r="AD1757" s="23">
        <f t="shared" si="273"/>
        <v>1.358731246067082</v>
      </c>
      <c r="AE1757" s="23">
        <f t="shared" si="274"/>
        <v>1.4090043021715639</v>
      </c>
      <c r="AF1757" s="1">
        <v>995</v>
      </c>
      <c r="AG1757" s="1">
        <f t="shared" si="275"/>
        <v>1.4160847258005667E-3</v>
      </c>
      <c r="AH1757" s="7">
        <v>2000</v>
      </c>
      <c r="AI1757" s="1">
        <v>10.234</v>
      </c>
      <c r="AJ1757" s="1">
        <f t="shared" si="276"/>
        <v>0.27674120105541661</v>
      </c>
      <c r="AK1757" s="1">
        <f t="shared" si="277"/>
        <v>1.4195618580629775E-2</v>
      </c>
      <c r="AL1757" s="1">
        <f t="shared" si="278"/>
        <v>1.0934233048533618E-2</v>
      </c>
      <c r="AM1757" s="8" t="s">
        <v>193</v>
      </c>
      <c r="AN1757" s="1" t="s">
        <v>119</v>
      </c>
      <c r="AO1757" s="1" t="s">
        <v>120</v>
      </c>
      <c r="AP1757" s="1" t="s">
        <v>71</v>
      </c>
      <c r="AQ1757" s="1" t="s">
        <v>72</v>
      </c>
      <c r="AR1757" s="1" t="s">
        <v>130</v>
      </c>
      <c r="AS1757" s="1" t="s">
        <v>146</v>
      </c>
      <c r="AT1757" s="8" t="s">
        <v>193</v>
      </c>
      <c r="AU1757" s="8" t="s">
        <v>109</v>
      </c>
    </row>
    <row r="1758" spans="1:47" s="1" customFormat="1" ht="16">
      <c r="A1758" s="8" t="s">
        <v>194</v>
      </c>
      <c r="B1758" s="8" t="s">
        <v>195</v>
      </c>
      <c r="C1758" s="8" t="s">
        <v>66</v>
      </c>
      <c r="D1758" s="11" t="s">
        <v>67</v>
      </c>
      <c r="E1758" s="24">
        <v>28</v>
      </c>
      <c r="F1758" s="13">
        <v>5.907</v>
      </c>
      <c r="G1758" s="24">
        <v>1661.6</v>
      </c>
      <c r="H1758" s="8" t="s">
        <v>109</v>
      </c>
      <c r="I1758" s="13">
        <v>-14.773</v>
      </c>
      <c r="J1758" s="38">
        <v>1.0895122203315031</v>
      </c>
      <c r="K1758" s="103">
        <f t="shared" si="279"/>
        <v>1.1784965591166439</v>
      </c>
      <c r="L1758" s="115"/>
      <c r="M1758" s="1" t="s">
        <v>119</v>
      </c>
      <c r="N1758" s="1" t="s">
        <v>120</v>
      </c>
      <c r="O1758" s="1" t="s">
        <v>71</v>
      </c>
      <c r="P1758" s="1" t="s">
        <v>114</v>
      </c>
      <c r="Q1758" s="1" t="s">
        <v>130</v>
      </c>
      <c r="R1758" s="1" t="s">
        <v>146</v>
      </c>
      <c r="S1758" s="8" t="s">
        <v>195</v>
      </c>
      <c r="T1758" s="8" t="s">
        <v>109</v>
      </c>
      <c r="U1758" s="25">
        <v>0.371</v>
      </c>
      <c r="V1758"/>
      <c r="W1758">
        <v>13.3</v>
      </c>
      <c r="X1758" s="70">
        <v>818.19799999999998</v>
      </c>
      <c r="Y1758" s="70">
        <v>504.44940000000003</v>
      </c>
      <c r="Z1758" s="70">
        <f t="shared" si="270"/>
        <v>0.61653707293344651</v>
      </c>
      <c r="AA1758" s="23">
        <f t="shared" si="271"/>
        <v>8.1999430700148395</v>
      </c>
      <c r="AB1758" s="25">
        <v>7.0259999999999998</v>
      </c>
      <c r="AC1758" s="23">
        <f t="shared" si="272"/>
        <v>0.85683521702636467</v>
      </c>
      <c r="AD1758" s="23">
        <f t="shared" si="273"/>
        <v>1.1670855493900996</v>
      </c>
      <c r="AE1758" s="23">
        <f t="shared" si="274"/>
        <v>0.43298873882372696</v>
      </c>
      <c r="AF1758" s="1">
        <v>950</v>
      </c>
      <c r="AG1758" s="1">
        <f t="shared" si="275"/>
        <v>4.5577761981444942E-4</v>
      </c>
      <c r="AH1758" s="7">
        <v>2000</v>
      </c>
      <c r="AI1758" s="1">
        <v>10.246</v>
      </c>
      <c r="AJ1758" s="1">
        <f t="shared" si="276"/>
        <v>8.8966937305182389E-2</v>
      </c>
      <c r="AK1758" s="1">
        <f t="shared" si="277"/>
        <v>1.0484722948930362E-3</v>
      </c>
      <c r="AL1758" s="1">
        <f t="shared" si="278"/>
        <v>0</v>
      </c>
      <c r="AM1758" s="8" t="s">
        <v>195</v>
      </c>
      <c r="AN1758" s="1" t="s">
        <v>119</v>
      </c>
      <c r="AO1758" s="1" t="s">
        <v>120</v>
      </c>
      <c r="AP1758" s="1" t="s">
        <v>71</v>
      </c>
      <c r="AQ1758" s="1" t="s">
        <v>114</v>
      </c>
      <c r="AR1758" s="1" t="s">
        <v>130</v>
      </c>
      <c r="AS1758" s="1" t="s">
        <v>146</v>
      </c>
      <c r="AT1758" s="8" t="s">
        <v>195</v>
      </c>
      <c r="AU1758" s="8" t="s">
        <v>109</v>
      </c>
    </row>
    <row r="1759" spans="1:47" s="1" customFormat="1" ht="16">
      <c r="A1759" s="8" t="s">
        <v>196</v>
      </c>
      <c r="B1759" s="8" t="s">
        <v>197</v>
      </c>
      <c r="C1759" s="8" t="s">
        <v>156</v>
      </c>
      <c r="D1759" s="11" t="s">
        <v>67</v>
      </c>
      <c r="E1759" s="24">
        <v>24</v>
      </c>
      <c r="F1759" s="13">
        <v>3.81</v>
      </c>
      <c r="G1759" s="24">
        <v>1661.1</v>
      </c>
      <c r="H1759" s="8" t="s">
        <v>109</v>
      </c>
      <c r="I1759" s="13">
        <v>3772.9859999999999</v>
      </c>
      <c r="J1759" s="38">
        <v>5.0660023498881399</v>
      </c>
      <c r="K1759" s="103">
        <f t="shared" si="279"/>
        <v>5.4618267916895418</v>
      </c>
      <c r="L1759" s="115">
        <f>K1759-K1760</f>
        <v>4.2889276545986714</v>
      </c>
      <c r="M1759" s="1" t="s">
        <v>119</v>
      </c>
      <c r="N1759" s="1" t="s">
        <v>120</v>
      </c>
      <c r="O1759" s="1" t="s">
        <v>71</v>
      </c>
      <c r="P1759" s="1" t="s">
        <v>72</v>
      </c>
      <c r="Q1759" s="1" t="s">
        <v>130</v>
      </c>
      <c r="R1759" s="1" t="s">
        <v>151</v>
      </c>
      <c r="S1759" s="8" t="s">
        <v>197</v>
      </c>
      <c r="T1759" s="8" t="s">
        <v>109</v>
      </c>
      <c r="U1759" s="25">
        <v>0.90900000000000003</v>
      </c>
      <c r="V1759"/>
      <c r="W1759">
        <v>13.3</v>
      </c>
      <c r="X1759" s="70">
        <v>818.19799999999998</v>
      </c>
      <c r="Y1759" s="70">
        <v>504.44940000000003</v>
      </c>
      <c r="Z1759" s="70">
        <f t="shared" si="270"/>
        <v>0.61653707293344651</v>
      </c>
      <c r="AA1759" s="23">
        <f t="shared" si="271"/>
        <v>8.1999430700148395</v>
      </c>
      <c r="AB1759" s="25">
        <v>5.1180000000000003</v>
      </c>
      <c r="AC1759" s="23">
        <f t="shared" si="272"/>
        <v>0.62415067474251851</v>
      </c>
      <c r="AD1759" s="23">
        <f t="shared" si="273"/>
        <v>1.6021772313432665</v>
      </c>
      <c r="AE1759" s="23">
        <f t="shared" si="274"/>
        <v>1.4563791032910294</v>
      </c>
      <c r="AF1759" s="1">
        <v>995</v>
      </c>
      <c r="AG1759" s="1">
        <f t="shared" si="275"/>
        <v>1.4636975912472657E-3</v>
      </c>
      <c r="AH1759" s="7">
        <v>2000</v>
      </c>
      <c r="AI1759" s="1">
        <v>10.15</v>
      </c>
      <c r="AJ1759" s="1">
        <f t="shared" si="276"/>
        <v>0.28841331847236762</v>
      </c>
      <c r="AK1759" s="1">
        <f t="shared" si="277"/>
        <v>1.5752635899124658E-2</v>
      </c>
      <c r="AL1759" s="1">
        <f t="shared" si="278"/>
        <v>1.2369838575507112E-2</v>
      </c>
      <c r="AM1759" s="8" t="s">
        <v>197</v>
      </c>
      <c r="AN1759" s="1" t="s">
        <v>119</v>
      </c>
      <c r="AO1759" s="1" t="s">
        <v>120</v>
      </c>
      <c r="AP1759" s="1" t="s">
        <v>71</v>
      </c>
      <c r="AQ1759" s="1" t="s">
        <v>72</v>
      </c>
      <c r="AR1759" s="1" t="s">
        <v>130</v>
      </c>
      <c r="AS1759" s="1" t="s">
        <v>151</v>
      </c>
      <c r="AT1759" s="8" t="s">
        <v>197</v>
      </c>
      <c r="AU1759" s="8" t="s">
        <v>109</v>
      </c>
    </row>
    <row r="1760" spans="1:47" s="1" customFormat="1" ht="16">
      <c r="A1760" s="8" t="s">
        <v>198</v>
      </c>
      <c r="B1760" s="8" t="s">
        <v>199</v>
      </c>
      <c r="C1760" s="8" t="s">
        <v>66</v>
      </c>
      <c r="D1760" s="11" t="s">
        <v>67</v>
      </c>
      <c r="E1760" s="24">
        <v>30</v>
      </c>
      <c r="F1760" s="13">
        <v>10.879</v>
      </c>
      <c r="G1760" s="24">
        <v>1662</v>
      </c>
      <c r="H1760" s="8" t="s">
        <v>109</v>
      </c>
      <c r="I1760" s="13">
        <v>-19.507999999999999</v>
      </c>
      <c r="J1760" s="38">
        <v>1.0843328034408439</v>
      </c>
      <c r="K1760" s="103">
        <f t="shared" si="279"/>
        <v>1.1728991370908699</v>
      </c>
      <c r="L1760" s="115"/>
      <c r="M1760" s="1" t="s">
        <v>119</v>
      </c>
      <c r="N1760" s="1" t="s">
        <v>120</v>
      </c>
      <c r="O1760" s="1" t="s">
        <v>71</v>
      </c>
      <c r="P1760" s="1" t="s">
        <v>114</v>
      </c>
      <c r="Q1760" s="1" t="s">
        <v>130</v>
      </c>
      <c r="R1760" s="1" t="s">
        <v>151</v>
      </c>
      <c r="S1760" s="8" t="s">
        <v>199</v>
      </c>
      <c r="T1760" s="8" t="s">
        <v>109</v>
      </c>
      <c r="U1760" s="25">
        <v>0.79</v>
      </c>
      <c r="V1760"/>
      <c r="W1760">
        <v>13.3</v>
      </c>
      <c r="X1760" s="70">
        <v>818.19799999999998</v>
      </c>
      <c r="Y1760" s="70">
        <v>504.44940000000003</v>
      </c>
      <c r="Z1760" s="70">
        <f t="shared" si="270"/>
        <v>0.61653707293344651</v>
      </c>
      <c r="AA1760" s="23">
        <f t="shared" si="271"/>
        <v>8.1999430700148395</v>
      </c>
      <c r="AB1760" s="25">
        <v>3.3</v>
      </c>
      <c r="AC1760" s="23">
        <f t="shared" si="272"/>
        <v>0.40244181841545734</v>
      </c>
      <c r="AD1760" s="23">
        <f t="shared" si="273"/>
        <v>2.4848312333378302</v>
      </c>
      <c r="AE1760" s="23">
        <f t="shared" si="274"/>
        <v>1.963016674336886</v>
      </c>
      <c r="AF1760" s="1">
        <v>950</v>
      </c>
      <c r="AG1760" s="1">
        <f t="shared" si="275"/>
        <v>2.0663333414072485E-3</v>
      </c>
      <c r="AH1760" s="7">
        <v>2000</v>
      </c>
      <c r="AI1760" s="1">
        <v>10.257999999999999</v>
      </c>
      <c r="AJ1760" s="1">
        <f t="shared" si="276"/>
        <v>0.40287255632818264</v>
      </c>
      <c r="AK1760" s="1">
        <f t="shared" si="277"/>
        <v>4.7252887367491827E-3</v>
      </c>
      <c r="AL1760" s="1">
        <f t="shared" si="278"/>
        <v>0</v>
      </c>
      <c r="AM1760" s="8" t="s">
        <v>199</v>
      </c>
      <c r="AN1760" s="1" t="s">
        <v>119</v>
      </c>
      <c r="AO1760" s="1" t="s">
        <v>120</v>
      </c>
      <c r="AP1760" s="1" t="s">
        <v>71</v>
      </c>
      <c r="AQ1760" s="1" t="s">
        <v>114</v>
      </c>
      <c r="AR1760" s="1" t="s">
        <v>130</v>
      </c>
      <c r="AS1760" s="1" t="s">
        <v>151</v>
      </c>
      <c r="AT1760" s="8" t="s">
        <v>199</v>
      </c>
      <c r="AU1760" s="8" t="s">
        <v>109</v>
      </c>
    </row>
    <row r="1761" spans="1:47" s="1" customFormat="1" ht="16">
      <c r="A1761" s="8" t="s">
        <v>200</v>
      </c>
      <c r="B1761" s="8" t="s">
        <v>201</v>
      </c>
      <c r="C1761" s="8" t="s">
        <v>156</v>
      </c>
      <c r="D1761" s="8" t="s">
        <v>67</v>
      </c>
      <c r="E1761" s="24">
        <v>23</v>
      </c>
      <c r="F1761" s="13">
        <v>3.8959999999999999</v>
      </c>
      <c r="G1761" s="24">
        <v>1660.7</v>
      </c>
      <c r="H1761" s="8" t="s">
        <v>109</v>
      </c>
      <c r="I1761" s="13">
        <v>2573.5680000000002</v>
      </c>
      <c r="J1761" s="38">
        <v>3.8418602289930779</v>
      </c>
      <c r="K1761" s="103">
        <f t="shared" si="279"/>
        <v>4.146215508808158</v>
      </c>
      <c r="L1761" s="115">
        <f>K1761-K1762</f>
        <v>2.9748402570238239</v>
      </c>
      <c r="M1761" s="1" t="s">
        <v>119</v>
      </c>
      <c r="N1761" s="1" t="s">
        <v>120</v>
      </c>
      <c r="O1761" s="1" t="s">
        <v>157</v>
      </c>
      <c r="P1761" s="1" t="s">
        <v>72</v>
      </c>
      <c r="Q1761" s="1" t="s">
        <v>130</v>
      </c>
      <c r="R1761" s="1" t="s">
        <v>131</v>
      </c>
      <c r="S1761" s="8" t="s">
        <v>201</v>
      </c>
      <c r="T1761" s="8" t="s">
        <v>109</v>
      </c>
      <c r="U1761" s="25">
        <v>1.2090000000000001</v>
      </c>
      <c r="V1761"/>
      <c r="W1761">
        <v>13.3</v>
      </c>
      <c r="X1761" s="70">
        <v>818.19799999999998</v>
      </c>
      <c r="Y1761" s="70">
        <v>504.44940000000003</v>
      </c>
      <c r="Z1761" s="70">
        <f t="shared" si="270"/>
        <v>0.61653707293344651</v>
      </c>
      <c r="AA1761" s="23">
        <f t="shared" si="271"/>
        <v>8.1999430700148395</v>
      </c>
      <c r="AB1761" s="25">
        <v>6.548</v>
      </c>
      <c r="AC1761" s="23">
        <f t="shared" si="272"/>
        <v>0.79854212938921665</v>
      </c>
      <c r="AD1761" s="23">
        <f t="shared" si="273"/>
        <v>1.2522820815538851</v>
      </c>
      <c r="AE1761" s="23">
        <f t="shared" si="274"/>
        <v>1.5140090365986472</v>
      </c>
      <c r="AF1761" s="1">
        <v>995</v>
      </c>
      <c r="AG1761" s="1">
        <f t="shared" si="275"/>
        <v>1.5216171222096956E-3</v>
      </c>
      <c r="AH1761" s="7">
        <v>2000</v>
      </c>
      <c r="AI1761" s="1">
        <v>10.356</v>
      </c>
      <c r="AJ1761" s="1">
        <f t="shared" si="276"/>
        <v>0.2938619393993232</v>
      </c>
      <c r="AK1761" s="1">
        <f t="shared" si="277"/>
        <v>1.2184149305859168E-2</v>
      </c>
      <c r="AL1761" s="1">
        <f t="shared" si="278"/>
        <v>8.7419232733220199E-3</v>
      </c>
      <c r="AM1761" s="8" t="s">
        <v>201</v>
      </c>
      <c r="AN1761" s="1" t="s">
        <v>119</v>
      </c>
      <c r="AO1761" s="1" t="s">
        <v>120</v>
      </c>
      <c r="AP1761" s="1" t="s">
        <v>157</v>
      </c>
      <c r="AQ1761" s="1" t="s">
        <v>72</v>
      </c>
      <c r="AR1761" s="1" t="s">
        <v>130</v>
      </c>
      <c r="AS1761" s="1" t="s">
        <v>131</v>
      </c>
      <c r="AT1761" s="8" t="s">
        <v>201</v>
      </c>
      <c r="AU1761" s="8" t="s">
        <v>109</v>
      </c>
    </row>
    <row r="1762" spans="1:47" s="1" customFormat="1" ht="16">
      <c r="A1762" s="8" t="s">
        <v>202</v>
      </c>
      <c r="B1762" s="8" t="s">
        <v>203</v>
      </c>
      <c r="C1762" s="8" t="s">
        <v>66</v>
      </c>
      <c r="D1762" s="11" t="s">
        <v>67</v>
      </c>
      <c r="E1762" s="24">
        <v>30</v>
      </c>
      <c r="F1762" s="13">
        <v>14.877000000000001</v>
      </c>
      <c r="G1762" s="24">
        <v>1662.4</v>
      </c>
      <c r="H1762" s="8" t="s">
        <v>109</v>
      </c>
      <c r="I1762" s="13">
        <v>-20.797000000000001</v>
      </c>
      <c r="J1762" s="38">
        <v>1.0829227267459658</v>
      </c>
      <c r="K1762" s="103">
        <f t="shared" si="279"/>
        <v>1.1713752517843339</v>
      </c>
      <c r="L1762" s="115"/>
      <c r="M1762" s="1" t="s">
        <v>119</v>
      </c>
      <c r="N1762" s="1" t="s">
        <v>120</v>
      </c>
      <c r="O1762" s="1" t="s">
        <v>157</v>
      </c>
      <c r="P1762" s="1" t="s">
        <v>114</v>
      </c>
      <c r="Q1762" s="1" t="s">
        <v>130</v>
      </c>
      <c r="R1762" s="1" t="s">
        <v>131</v>
      </c>
      <c r="S1762" s="8" t="s">
        <v>203</v>
      </c>
      <c r="T1762" s="8" t="s">
        <v>109</v>
      </c>
      <c r="U1762" s="25">
        <v>0.86299999999999999</v>
      </c>
      <c r="V1762"/>
      <c r="W1762">
        <v>13.3</v>
      </c>
      <c r="X1762" s="70">
        <v>818.19799999999998</v>
      </c>
      <c r="Y1762" s="70">
        <v>504.44940000000003</v>
      </c>
      <c r="Z1762" s="70">
        <f t="shared" si="270"/>
        <v>0.61653707293344651</v>
      </c>
      <c r="AA1762" s="23">
        <f t="shared" si="271"/>
        <v>8.1999430700148395</v>
      </c>
      <c r="AB1762" s="25">
        <v>7.2779999999999996</v>
      </c>
      <c r="AC1762" s="23">
        <f t="shared" si="272"/>
        <v>0.88756713770536322</v>
      </c>
      <c r="AD1762" s="23">
        <f t="shared" si="273"/>
        <v>1.12667533251097</v>
      </c>
      <c r="AE1762" s="23">
        <f t="shared" si="274"/>
        <v>0.97232081195696707</v>
      </c>
      <c r="AF1762" s="1">
        <v>995</v>
      </c>
      <c r="AG1762" s="1">
        <f t="shared" si="275"/>
        <v>9.7720684618790663E-4</v>
      </c>
      <c r="AH1762" s="7">
        <v>2000</v>
      </c>
      <c r="AI1762" s="1">
        <v>10.146000000000001</v>
      </c>
      <c r="AJ1762" s="1">
        <f t="shared" si="276"/>
        <v>0.19262898604137721</v>
      </c>
      <c r="AK1762" s="1">
        <f t="shared" si="277"/>
        <v>2.2564082702517915E-3</v>
      </c>
      <c r="AL1762" s="1">
        <f t="shared" si="278"/>
        <v>0</v>
      </c>
      <c r="AM1762" s="8" t="s">
        <v>203</v>
      </c>
      <c r="AN1762" s="1" t="s">
        <v>119</v>
      </c>
      <c r="AO1762" s="1" t="s">
        <v>120</v>
      </c>
      <c r="AP1762" s="1" t="s">
        <v>157</v>
      </c>
      <c r="AQ1762" s="1" t="s">
        <v>114</v>
      </c>
      <c r="AR1762" s="1" t="s">
        <v>130</v>
      </c>
      <c r="AS1762" s="1" t="s">
        <v>131</v>
      </c>
      <c r="AT1762" s="8" t="s">
        <v>203</v>
      </c>
      <c r="AU1762" s="8" t="s">
        <v>109</v>
      </c>
    </row>
    <row r="1763" spans="1:47" s="1" customFormat="1" ht="16">
      <c r="A1763" s="8" t="s">
        <v>204</v>
      </c>
      <c r="B1763" s="8" t="s">
        <v>205</v>
      </c>
      <c r="C1763" s="8" t="s">
        <v>156</v>
      </c>
      <c r="D1763" s="11" t="s">
        <v>67</v>
      </c>
      <c r="E1763" s="24">
        <v>22</v>
      </c>
      <c r="F1763" s="13">
        <v>3.641</v>
      </c>
      <c r="G1763" s="24">
        <v>1660.7</v>
      </c>
      <c r="H1763" s="8" t="s">
        <v>109</v>
      </c>
      <c r="I1763" s="13">
        <v>3340.5329999999999</v>
      </c>
      <c r="J1763" s="38">
        <v>4.6282445255700484</v>
      </c>
      <c r="K1763" s="103">
        <f t="shared" si="279"/>
        <v>4.9916638557810122</v>
      </c>
      <c r="L1763" s="115">
        <f>K1763-K1765</f>
        <v>3.7793043029644866</v>
      </c>
      <c r="M1763" s="1" t="s">
        <v>119</v>
      </c>
      <c r="N1763" s="1" t="s">
        <v>120</v>
      </c>
      <c r="O1763" s="1" t="s">
        <v>157</v>
      </c>
      <c r="P1763" s="1" t="s">
        <v>72</v>
      </c>
      <c r="Q1763" s="1" t="s">
        <v>130</v>
      </c>
      <c r="R1763" s="1" t="s">
        <v>74</v>
      </c>
      <c r="S1763" s="8" t="s">
        <v>205</v>
      </c>
      <c r="T1763" s="8" t="s">
        <v>109</v>
      </c>
      <c r="U1763" s="25">
        <v>0.996</v>
      </c>
      <c r="V1763"/>
      <c r="W1763">
        <v>13.3</v>
      </c>
      <c r="X1763" s="70">
        <v>818.19799999999998</v>
      </c>
      <c r="Y1763" s="70">
        <v>504.44940000000003</v>
      </c>
      <c r="Z1763" s="70">
        <f t="shared" si="270"/>
        <v>0.61653707293344651</v>
      </c>
      <c r="AA1763" s="23">
        <f t="shared" si="271"/>
        <v>8.1999430700148395</v>
      </c>
      <c r="AB1763" s="25">
        <v>6.34</v>
      </c>
      <c r="AC1763" s="23">
        <f t="shared" si="272"/>
        <v>0.77317609962242417</v>
      </c>
      <c r="AD1763" s="23">
        <f t="shared" si="273"/>
        <v>1.2933664148288391</v>
      </c>
      <c r="AE1763" s="23">
        <f t="shared" si="274"/>
        <v>1.2881929491695236</v>
      </c>
      <c r="AF1763" s="1">
        <v>995</v>
      </c>
      <c r="AG1763" s="1">
        <f t="shared" si="275"/>
        <v>1.2946662805723855E-3</v>
      </c>
      <c r="AH1763" s="7">
        <v>2000</v>
      </c>
      <c r="AI1763" s="1">
        <v>10.308999999999999</v>
      </c>
      <c r="AJ1763" s="1">
        <f t="shared" si="276"/>
        <v>0.25117204007612487</v>
      </c>
      <c r="AK1763" s="1">
        <f t="shared" si="277"/>
        <v>1.2537663940307725E-2</v>
      </c>
      <c r="AL1763" s="1">
        <f t="shared" si="278"/>
        <v>9.492555718440673E-3</v>
      </c>
      <c r="AM1763" s="8" t="s">
        <v>205</v>
      </c>
      <c r="AN1763" s="1" t="s">
        <v>119</v>
      </c>
      <c r="AO1763" s="1" t="s">
        <v>120</v>
      </c>
      <c r="AP1763" s="1" t="s">
        <v>157</v>
      </c>
      <c r="AQ1763" s="1" t="s">
        <v>72</v>
      </c>
      <c r="AR1763" s="1" t="s">
        <v>130</v>
      </c>
      <c r="AS1763" s="1" t="s">
        <v>74</v>
      </c>
      <c r="AT1763" s="8" t="s">
        <v>205</v>
      </c>
      <c r="AU1763" s="8" t="s">
        <v>109</v>
      </c>
    </row>
    <row r="1764" spans="1:47" s="1" customFormat="1" ht="16">
      <c r="A1764" s="8" t="s">
        <v>206</v>
      </c>
      <c r="B1764" s="8" t="s">
        <v>205</v>
      </c>
      <c r="C1764" s="8" t="s">
        <v>156</v>
      </c>
      <c r="D1764" s="11" t="s">
        <v>67</v>
      </c>
      <c r="E1764" s="24">
        <v>22</v>
      </c>
      <c r="F1764" s="13">
        <v>3.67</v>
      </c>
      <c r="G1764" s="24">
        <v>1660.5</v>
      </c>
      <c r="H1764" s="8" t="s">
        <v>109</v>
      </c>
      <c r="I1764" s="13">
        <v>3333.9850000000001</v>
      </c>
      <c r="J1764" s="38">
        <v>4.6215851730599233</v>
      </c>
      <c r="K1764" s="103">
        <f t="shared" si="279"/>
        <v>4.9845089263050752</v>
      </c>
      <c r="L1764" s="115">
        <f>K1764-K1765</f>
        <v>3.7721493734885496</v>
      </c>
      <c r="M1764" s="1" t="s">
        <v>119</v>
      </c>
      <c r="N1764" s="1" t="s">
        <v>120</v>
      </c>
      <c r="O1764" s="1" t="s">
        <v>157</v>
      </c>
      <c r="P1764" s="1" t="s">
        <v>72</v>
      </c>
      <c r="Q1764" s="1" t="s">
        <v>130</v>
      </c>
      <c r="R1764" s="1" t="s">
        <v>74</v>
      </c>
      <c r="S1764" s="8" t="s">
        <v>205</v>
      </c>
      <c r="T1764" s="8" t="s">
        <v>109</v>
      </c>
      <c r="U1764" s="25">
        <v>0.999</v>
      </c>
      <c r="V1764"/>
      <c r="W1764">
        <v>13.3</v>
      </c>
      <c r="X1764" s="70">
        <v>818.19799999999998</v>
      </c>
      <c r="Y1764" s="70">
        <v>504.44940000000003</v>
      </c>
      <c r="Z1764" s="70">
        <f t="shared" si="270"/>
        <v>0.61653707293344651</v>
      </c>
      <c r="AA1764" s="23">
        <f t="shared" si="271"/>
        <v>8.1999430700148395</v>
      </c>
      <c r="AB1764" s="25">
        <v>6.34</v>
      </c>
      <c r="AC1764" s="23">
        <f t="shared" si="272"/>
        <v>0.77317609962242417</v>
      </c>
      <c r="AD1764" s="23">
        <f t="shared" si="273"/>
        <v>1.2933664148288391</v>
      </c>
      <c r="AE1764" s="23">
        <f t="shared" si="274"/>
        <v>1.2920730484140102</v>
      </c>
      <c r="AF1764" s="1">
        <v>995</v>
      </c>
      <c r="AG1764" s="1">
        <f t="shared" si="275"/>
        <v>1.2985658778030254E-3</v>
      </c>
      <c r="AH1764" s="7">
        <v>2000</v>
      </c>
      <c r="AI1764" s="1">
        <v>10.308999999999999</v>
      </c>
      <c r="AJ1764" s="1">
        <f t="shared" si="276"/>
        <v>0.2519285823655108</v>
      </c>
      <c r="AK1764" s="1">
        <f t="shared" si="277"/>
        <v>1.2557402675922719E-2</v>
      </c>
      <c r="AL1764" s="1">
        <f t="shared" si="278"/>
        <v>9.5031224413392006E-3</v>
      </c>
      <c r="AM1764" s="8" t="s">
        <v>205</v>
      </c>
      <c r="AN1764" s="1" t="s">
        <v>119</v>
      </c>
      <c r="AO1764" s="1" t="s">
        <v>120</v>
      </c>
      <c r="AP1764" s="1" t="s">
        <v>157</v>
      </c>
      <c r="AQ1764" s="1" t="s">
        <v>72</v>
      </c>
      <c r="AR1764" s="1" t="s">
        <v>130</v>
      </c>
      <c r="AS1764" s="1" t="s">
        <v>74</v>
      </c>
      <c r="AT1764" s="8" t="s">
        <v>205</v>
      </c>
      <c r="AU1764" s="8" t="s">
        <v>109</v>
      </c>
    </row>
    <row r="1765" spans="1:47" s="1" customFormat="1" ht="16">
      <c r="A1765" s="8" t="s">
        <v>207</v>
      </c>
      <c r="B1765" s="8" t="s">
        <v>208</v>
      </c>
      <c r="C1765" s="8" t="s">
        <v>66</v>
      </c>
      <c r="D1765" s="11" t="s">
        <v>67</v>
      </c>
      <c r="E1765" s="24">
        <v>35</v>
      </c>
      <c r="F1765" s="13">
        <v>4.3019999999999996</v>
      </c>
      <c r="G1765" s="24">
        <v>1661.8</v>
      </c>
      <c r="H1765" s="8" t="s">
        <v>109</v>
      </c>
      <c r="I1765" s="13">
        <v>13.884</v>
      </c>
      <c r="J1765" s="38">
        <v>1.1208473329942994</v>
      </c>
      <c r="K1765" s="103">
        <f t="shared" si="279"/>
        <v>1.2123595528165256</v>
      </c>
      <c r="L1765" s="115"/>
      <c r="M1765" s="1" t="s">
        <v>119</v>
      </c>
      <c r="N1765" s="1" t="s">
        <v>120</v>
      </c>
      <c r="O1765" s="1" t="s">
        <v>157</v>
      </c>
      <c r="P1765" s="1" t="s">
        <v>114</v>
      </c>
      <c r="Q1765" s="1" t="s">
        <v>130</v>
      </c>
      <c r="R1765" s="1" t="s">
        <v>74</v>
      </c>
      <c r="S1765" s="8" t="s">
        <v>208</v>
      </c>
      <c r="T1765" s="8" t="s">
        <v>109</v>
      </c>
      <c r="U1765" s="25">
        <v>0.24399999999999999</v>
      </c>
      <c r="V1765"/>
      <c r="W1765">
        <v>13.3</v>
      </c>
      <c r="X1765" s="70">
        <v>818.19799999999998</v>
      </c>
      <c r="Y1765" s="70">
        <v>504.44940000000003</v>
      </c>
      <c r="Z1765" s="70">
        <f t="shared" si="270"/>
        <v>0.61653707293344651</v>
      </c>
      <c r="AA1765" s="23">
        <f t="shared" si="271"/>
        <v>8.1999430700148395</v>
      </c>
      <c r="AB1765" s="25">
        <v>6.1749999999999998</v>
      </c>
      <c r="AC1765" s="23">
        <f t="shared" si="272"/>
        <v>0.75305400870165129</v>
      </c>
      <c r="AD1765" s="23">
        <f t="shared" si="273"/>
        <v>1.3279260032412694</v>
      </c>
      <c r="AE1765" s="23">
        <f t="shared" si="274"/>
        <v>0.32401394479086976</v>
      </c>
      <c r="AF1765" s="1">
        <v>995</v>
      </c>
      <c r="AG1765" s="1">
        <f t="shared" si="275"/>
        <v>3.256421555687133E-4</v>
      </c>
      <c r="AH1765" s="7">
        <v>2000</v>
      </c>
      <c r="AI1765" s="1">
        <v>10.226000000000001</v>
      </c>
      <c r="AJ1765" s="1">
        <f t="shared" si="276"/>
        <v>6.3689058394037407E-2</v>
      </c>
      <c r="AK1765" s="1">
        <f t="shared" si="277"/>
        <v>7.7214038353900778E-4</v>
      </c>
      <c r="AL1765" s="1">
        <f t="shared" si="278"/>
        <v>0</v>
      </c>
      <c r="AM1765" s="8" t="s">
        <v>208</v>
      </c>
      <c r="AN1765" s="1" t="s">
        <v>119</v>
      </c>
      <c r="AO1765" s="1" t="s">
        <v>120</v>
      </c>
      <c r="AP1765" s="1" t="s">
        <v>157</v>
      </c>
      <c r="AQ1765" s="1" t="s">
        <v>114</v>
      </c>
      <c r="AR1765" s="1" t="s">
        <v>130</v>
      </c>
      <c r="AS1765" s="1" t="s">
        <v>74</v>
      </c>
      <c r="AT1765" s="8" t="s">
        <v>208</v>
      </c>
      <c r="AU1765" s="8" t="s">
        <v>109</v>
      </c>
    </row>
    <row r="1766" spans="1:47" s="1" customFormat="1" ht="16">
      <c r="A1766" s="8" t="s">
        <v>210</v>
      </c>
      <c r="B1766" s="8" t="s">
        <v>211</v>
      </c>
      <c r="C1766" s="8" t="s">
        <v>156</v>
      </c>
      <c r="D1766" s="11" t="s">
        <v>67</v>
      </c>
      <c r="E1766" s="24">
        <v>24</v>
      </c>
      <c r="F1766" s="13">
        <v>5.1429999999999998</v>
      </c>
      <c r="G1766" s="24">
        <v>1660.9</v>
      </c>
      <c r="H1766" s="8" t="s">
        <v>109</v>
      </c>
      <c r="I1766" s="13">
        <v>2437.4079999999999</v>
      </c>
      <c r="J1766" s="38">
        <v>3.7008952267054145</v>
      </c>
      <c r="K1766" s="103">
        <f t="shared" si="279"/>
        <v>3.9945470530593337</v>
      </c>
      <c r="L1766" s="115">
        <f>K1766-K1767</f>
        <v>2.8202044651595268</v>
      </c>
      <c r="M1766" s="1" t="s">
        <v>119</v>
      </c>
      <c r="N1766" s="1" t="s">
        <v>120</v>
      </c>
      <c r="O1766" s="1" t="s">
        <v>157</v>
      </c>
      <c r="P1766" s="1" t="s">
        <v>72</v>
      </c>
      <c r="Q1766" s="1" t="s">
        <v>130</v>
      </c>
      <c r="R1766" s="1" t="s">
        <v>140</v>
      </c>
      <c r="S1766" s="8" t="s">
        <v>211</v>
      </c>
      <c r="T1766" s="8" t="s">
        <v>109</v>
      </c>
      <c r="U1766" s="25">
        <v>1.456</v>
      </c>
      <c r="V1766"/>
      <c r="W1766">
        <v>13.3</v>
      </c>
      <c r="X1766" s="70">
        <v>818.19799999999998</v>
      </c>
      <c r="Y1766" s="70">
        <v>504.44940000000003</v>
      </c>
      <c r="Z1766" s="70">
        <f t="shared" si="270"/>
        <v>0.61653707293344651</v>
      </c>
      <c r="AA1766" s="23">
        <f t="shared" si="271"/>
        <v>8.1999430700148395</v>
      </c>
      <c r="AB1766" s="25">
        <v>6.9640000000000004</v>
      </c>
      <c r="AC1766" s="23">
        <f t="shared" si="272"/>
        <v>0.8492741889228016</v>
      </c>
      <c r="AD1766" s="23">
        <f t="shared" si="273"/>
        <v>1.1774760295828315</v>
      </c>
      <c r="AE1766" s="23">
        <f t="shared" si="274"/>
        <v>1.7144050990726025</v>
      </c>
      <c r="AF1766" s="1">
        <v>995</v>
      </c>
      <c r="AG1766" s="1">
        <f t="shared" si="275"/>
        <v>1.7230202000729673E-3</v>
      </c>
      <c r="AH1766" s="7">
        <v>2000</v>
      </c>
      <c r="AI1766" s="1">
        <v>10.108000000000001</v>
      </c>
      <c r="AJ1766" s="1">
        <f t="shared" si="276"/>
        <v>0.34092208153402598</v>
      </c>
      <c r="AK1766" s="1">
        <f t="shared" si="277"/>
        <v>1.3618292961145974E-2</v>
      </c>
      <c r="AL1766" s="1">
        <f t="shared" si="278"/>
        <v>9.6146997661374044E-3</v>
      </c>
      <c r="AM1766" s="8" t="s">
        <v>211</v>
      </c>
      <c r="AN1766" s="1" t="s">
        <v>119</v>
      </c>
      <c r="AO1766" s="1" t="s">
        <v>120</v>
      </c>
      <c r="AP1766" s="1" t="s">
        <v>157</v>
      </c>
      <c r="AQ1766" s="1" t="s">
        <v>72</v>
      </c>
      <c r="AR1766" s="1" t="s">
        <v>130</v>
      </c>
      <c r="AS1766" s="1" t="s">
        <v>140</v>
      </c>
      <c r="AT1766" s="8" t="s">
        <v>211</v>
      </c>
      <c r="AU1766" s="8" t="s">
        <v>109</v>
      </c>
    </row>
    <row r="1767" spans="1:47" s="1" customFormat="1" ht="16">
      <c r="A1767" s="8" t="s">
        <v>212</v>
      </c>
      <c r="B1767" s="8" t="s">
        <v>213</v>
      </c>
      <c r="C1767" s="8" t="s">
        <v>66</v>
      </c>
      <c r="D1767" s="11" t="s">
        <v>67</v>
      </c>
      <c r="E1767" s="24">
        <v>28</v>
      </c>
      <c r="F1767" s="13">
        <v>16.872</v>
      </c>
      <c r="G1767" s="24">
        <v>1662</v>
      </c>
      <c r="H1767" s="8" t="s">
        <v>109</v>
      </c>
      <c r="I1767" s="13">
        <v>-18.286999999999999</v>
      </c>
      <c r="J1767" s="38">
        <v>1.0856684557710159</v>
      </c>
      <c r="K1767" s="103">
        <f t="shared" si="279"/>
        <v>1.1743425878998068</v>
      </c>
      <c r="L1767" s="115"/>
      <c r="M1767" s="1" t="s">
        <v>119</v>
      </c>
      <c r="N1767" s="1" t="s">
        <v>120</v>
      </c>
      <c r="O1767" s="1" t="s">
        <v>157</v>
      </c>
      <c r="P1767" s="1" t="s">
        <v>114</v>
      </c>
      <c r="Q1767" s="1" t="s">
        <v>130</v>
      </c>
      <c r="R1767" s="1" t="s">
        <v>140</v>
      </c>
      <c r="S1767" s="8" t="s">
        <v>213</v>
      </c>
      <c r="T1767" s="8" t="s">
        <v>109</v>
      </c>
      <c r="U1767" s="25">
        <v>1.17</v>
      </c>
      <c r="V1767"/>
      <c r="W1767">
        <v>13.3</v>
      </c>
      <c r="X1767" s="70">
        <v>818.19799999999998</v>
      </c>
      <c r="Y1767" s="70">
        <v>504.44940000000003</v>
      </c>
      <c r="Z1767" s="70">
        <f t="shared" si="270"/>
        <v>0.61653707293344651</v>
      </c>
      <c r="AA1767" s="23">
        <f t="shared" si="271"/>
        <v>8.1999430700148395</v>
      </c>
      <c r="AB1767" s="25">
        <v>6.1529999999999996</v>
      </c>
      <c r="AC1767" s="23">
        <f t="shared" si="272"/>
        <v>0.75037106324554814</v>
      </c>
      <c r="AD1767" s="23">
        <f t="shared" si="273"/>
        <v>1.3326739915512498</v>
      </c>
      <c r="AE1767" s="23">
        <f t="shared" si="274"/>
        <v>1.5592285701149622</v>
      </c>
      <c r="AF1767" s="1">
        <v>995</v>
      </c>
      <c r="AG1767" s="1">
        <f t="shared" si="275"/>
        <v>1.5670638895627761E-3</v>
      </c>
      <c r="AH1767" s="7">
        <v>2000</v>
      </c>
      <c r="AI1767" s="1">
        <v>10.292</v>
      </c>
      <c r="AJ1767" s="1">
        <f t="shared" si="276"/>
        <v>0.30452077138802491</v>
      </c>
      <c r="AK1767" s="1">
        <f t="shared" si="277"/>
        <v>3.5761171074105863E-3</v>
      </c>
      <c r="AL1767" s="1">
        <f t="shared" si="278"/>
        <v>0</v>
      </c>
      <c r="AM1767" s="8" t="s">
        <v>213</v>
      </c>
      <c r="AN1767" s="1" t="s">
        <v>119</v>
      </c>
      <c r="AO1767" s="1" t="s">
        <v>120</v>
      </c>
      <c r="AP1767" s="1" t="s">
        <v>157</v>
      </c>
      <c r="AQ1767" s="1" t="s">
        <v>114</v>
      </c>
      <c r="AR1767" s="1" t="s">
        <v>130</v>
      </c>
      <c r="AS1767" s="1" t="s">
        <v>140</v>
      </c>
      <c r="AT1767" s="8" t="s">
        <v>213</v>
      </c>
      <c r="AU1767" s="8" t="s">
        <v>109</v>
      </c>
    </row>
    <row r="1768" spans="1:47" s="1" customFormat="1" ht="16">
      <c r="A1768" s="8" t="s">
        <v>214</v>
      </c>
      <c r="B1768" s="8" t="s">
        <v>215</v>
      </c>
      <c r="C1768" s="8" t="s">
        <v>156</v>
      </c>
      <c r="D1768" s="8" t="s">
        <v>67</v>
      </c>
      <c r="E1768" s="24">
        <v>24</v>
      </c>
      <c r="F1768" s="13">
        <v>5.9589999999999996</v>
      </c>
      <c r="G1768" s="24">
        <v>1660.9</v>
      </c>
      <c r="H1768" s="8" t="s">
        <v>109</v>
      </c>
      <c r="I1768" s="13">
        <v>3462.0990000000002</v>
      </c>
      <c r="J1768" s="38">
        <v>4.7517091535080631</v>
      </c>
      <c r="K1768" s="103">
        <f t="shared" si="279"/>
        <v>5.1243022877318456</v>
      </c>
      <c r="L1768" s="115">
        <f>K1768-K1769</f>
        <v>3.9518701236888849</v>
      </c>
      <c r="M1768" s="1" t="s">
        <v>119</v>
      </c>
      <c r="N1768" s="1" t="s">
        <v>120</v>
      </c>
      <c r="O1768" s="1" t="s">
        <v>157</v>
      </c>
      <c r="P1768" s="1" t="s">
        <v>72</v>
      </c>
      <c r="Q1768" s="1" t="s">
        <v>130</v>
      </c>
      <c r="R1768" s="1" t="s">
        <v>146</v>
      </c>
      <c r="S1768" s="8" t="s">
        <v>215</v>
      </c>
      <c r="T1768" s="8" t="s">
        <v>109</v>
      </c>
      <c r="U1768" s="25">
        <v>1.419</v>
      </c>
      <c r="V1768"/>
      <c r="W1768">
        <v>13.3</v>
      </c>
      <c r="X1768" s="70">
        <v>818.19799999999998</v>
      </c>
      <c r="Y1768" s="70">
        <v>504.44940000000003</v>
      </c>
      <c r="Z1768" s="70">
        <f t="shared" si="270"/>
        <v>0.61653707293344651</v>
      </c>
      <c r="AA1768" s="23">
        <f t="shared" si="271"/>
        <v>8.1999430700148395</v>
      </c>
      <c r="AB1768" s="25">
        <v>7.1040000000000001</v>
      </c>
      <c r="AC1768" s="23">
        <f t="shared" si="272"/>
        <v>0.86634747818891189</v>
      </c>
      <c r="AD1768" s="23">
        <f t="shared" si="273"/>
        <v>1.154271265486323</v>
      </c>
      <c r="AE1768" s="23">
        <f t="shared" si="274"/>
        <v>1.6379109257250923</v>
      </c>
      <c r="AF1768" s="1">
        <v>995</v>
      </c>
      <c r="AG1768" s="1">
        <f t="shared" si="275"/>
        <v>1.6461416338945651E-3</v>
      </c>
      <c r="AH1768" s="7">
        <v>2000</v>
      </c>
      <c r="AI1768" s="1">
        <v>10.234</v>
      </c>
      <c r="AJ1768" s="1">
        <f t="shared" si="276"/>
        <v>0.32170053427683509</v>
      </c>
      <c r="AK1768" s="1">
        <f t="shared" si="277"/>
        <v>1.6484907837593429E-2</v>
      </c>
      <c r="AL1768" s="1">
        <f t="shared" si="278"/>
        <v>1.2713187301833767E-2</v>
      </c>
      <c r="AM1768" s="8" t="s">
        <v>215</v>
      </c>
      <c r="AN1768" s="1" t="s">
        <v>119</v>
      </c>
      <c r="AO1768" s="1" t="s">
        <v>120</v>
      </c>
      <c r="AP1768" s="1" t="s">
        <v>157</v>
      </c>
      <c r="AQ1768" s="1" t="s">
        <v>72</v>
      </c>
      <c r="AR1768" s="1" t="s">
        <v>130</v>
      </c>
      <c r="AS1768" s="1" t="s">
        <v>146</v>
      </c>
      <c r="AT1768" s="8" t="s">
        <v>215</v>
      </c>
      <c r="AU1768" s="8" t="s">
        <v>109</v>
      </c>
    </row>
    <row r="1769" spans="1:47" s="1" customFormat="1" ht="16">
      <c r="A1769" s="8" t="s">
        <v>216</v>
      </c>
      <c r="B1769" s="8" t="s">
        <v>217</v>
      </c>
      <c r="C1769" s="8" t="s">
        <v>66</v>
      </c>
      <c r="D1769" s="11" t="s">
        <v>67</v>
      </c>
      <c r="E1769" s="24">
        <v>29</v>
      </c>
      <c r="F1769" s="13">
        <v>22.712</v>
      </c>
      <c r="G1769" s="24">
        <v>1663</v>
      </c>
      <c r="H1769" s="8" t="s">
        <v>109</v>
      </c>
      <c r="I1769" s="13">
        <v>-19.902999999999999</v>
      </c>
      <c r="J1769" s="38">
        <v>1.083900705079559</v>
      </c>
      <c r="K1769" s="103">
        <f t="shared" si="279"/>
        <v>1.1724321640429607</v>
      </c>
      <c r="L1769" s="115"/>
      <c r="M1769" s="1" t="s">
        <v>119</v>
      </c>
      <c r="N1769" s="1" t="s">
        <v>120</v>
      </c>
      <c r="O1769" s="1" t="s">
        <v>157</v>
      </c>
      <c r="P1769" s="1" t="s">
        <v>114</v>
      </c>
      <c r="Q1769" s="1" t="s">
        <v>130</v>
      </c>
      <c r="R1769" s="1" t="s">
        <v>146</v>
      </c>
      <c r="S1769" s="8" t="s">
        <v>217</v>
      </c>
      <c r="T1769" s="8" t="s">
        <v>109</v>
      </c>
      <c r="U1769" s="25">
        <v>1.5629999999999999</v>
      </c>
      <c r="V1769"/>
      <c r="W1769">
        <v>13.3</v>
      </c>
      <c r="X1769" s="70">
        <v>818.19799999999998</v>
      </c>
      <c r="Y1769" s="70">
        <v>504.44940000000003</v>
      </c>
      <c r="Z1769" s="70">
        <f t="shared" si="270"/>
        <v>0.61653707293344651</v>
      </c>
      <c r="AA1769" s="23">
        <f t="shared" si="271"/>
        <v>8.1999430700148395</v>
      </c>
      <c r="AB1769" s="25">
        <v>6.7039999999999997</v>
      </c>
      <c r="AC1769" s="23">
        <f t="shared" si="272"/>
        <v>0.81756665171431098</v>
      </c>
      <c r="AD1769" s="23">
        <f t="shared" si="273"/>
        <v>1.2231418660523328</v>
      </c>
      <c r="AE1769" s="23">
        <f t="shared" si="274"/>
        <v>1.911770736639796</v>
      </c>
      <c r="AF1769" s="1">
        <v>995</v>
      </c>
      <c r="AG1769" s="1">
        <f t="shared" si="275"/>
        <v>1.921377624763614E-3</v>
      </c>
      <c r="AH1769" s="7">
        <v>2000</v>
      </c>
      <c r="AI1769" s="1">
        <v>10.246</v>
      </c>
      <c r="AJ1769" s="1">
        <f t="shared" si="276"/>
        <v>0.37504931188046342</v>
      </c>
      <c r="AK1769" s="1">
        <f t="shared" si="277"/>
        <v>4.39719876350835E-3</v>
      </c>
      <c r="AL1769" s="1">
        <f t="shared" si="278"/>
        <v>0</v>
      </c>
      <c r="AM1769" s="8" t="s">
        <v>217</v>
      </c>
      <c r="AN1769" s="1" t="s">
        <v>119</v>
      </c>
      <c r="AO1769" s="1" t="s">
        <v>120</v>
      </c>
      <c r="AP1769" s="1" t="s">
        <v>157</v>
      </c>
      <c r="AQ1769" s="1" t="s">
        <v>114</v>
      </c>
      <c r="AR1769" s="1" t="s">
        <v>130</v>
      </c>
      <c r="AS1769" s="1" t="s">
        <v>146</v>
      </c>
      <c r="AT1769" s="8" t="s">
        <v>217</v>
      </c>
      <c r="AU1769" s="8" t="s">
        <v>109</v>
      </c>
    </row>
    <row r="1770" spans="1:47" s="1" customFormat="1" ht="16">
      <c r="A1770" s="8" t="s">
        <v>218</v>
      </c>
      <c r="B1770" s="8" t="s">
        <v>219</v>
      </c>
      <c r="C1770" s="8" t="s">
        <v>156</v>
      </c>
      <c r="D1770" s="11" t="s">
        <v>67</v>
      </c>
      <c r="E1770" s="24">
        <v>26</v>
      </c>
      <c r="F1770" s="13">
        <v>5.9950000000000001</v>
      </c>
      <c r="G1770" s="24">
        <v>1660.9</v>
      </c>
      <c r="H1770" s="8" t="s">
        <v>109</v>
      </c>
      <c r="I1770" s="13">
        <v>2875.701</v>
      </c>
      <c r="J1770" s="38">
        <v>4.1531862015913497</v>
      </c>
      <c r="K1770" s="103">
        <f t="shared" si="279"/>
        <v>4.4810556361319982</v>
      </c>
      <c r="L1770" s="115">
        <f>K1770-K1771</f>
        <v>3.3008131893645274</v>
      </c>
      <c r="M1770" s="1" t="s">
        <v>119</v>
      </c>
      <c r="N1770" s="1" t="s">
        <v>120</v>
      </c>
      <c r="O1770" s="1" t="s">
        <v>157</v>
      </c>
      <c r="P1770" s="1" t="s">
        <v>72</v>
      </c>
      <c r="Q1770" s="1" t="s">
        <v>130</v>
      </c>
      <c r="R1770" s="1" t="s">
        <v>151</v>
      </c>
      <c r="S1770" s="8" t="s">
        <v>219</v>
      </c>
      <c r="T1770" s="8" t="s">
        <v>109</v>
      </c>
      <c r="U1770" s="25">
        <v>1.5149999999999999</v>
      </c>
      <c r="V1770"/>
      <c r="W1770">
        <v>13.3</v>
      </c>
      <c r="X1770" s="70">
        <v>818.19799999999998</v>
      </c>
      <c r="Y1770" s="70">
        <v>504.44940000000003</v>
      </c>
      <c r="Z1770" s="70">
        <f t="shared" si="270"/>
        <v>0.61653707293344651</v>
      </c>
      <c r="AA1770" s="23">
        <f t="shared" si="271"/>
        <v>8.1999430700148395</v>
      </c>
      <c r="AB1770" s="25">
        <v>6.8550000000000004</v>
      </c>
      <c r="AC1770" s="23">
        <f t="shared" si="272"/>
        <v>0.8359814137084729</v>
      </c>
      <c r="AD1770" s="23">
        <f t="shared" si="273"/>
        <v>1.1961988431823252</v>
      </c>
      <c r="AE1770" s="23">
        <f t="shared" si="274"/>
        <v>1.8122412474212226</v>
      </c>
      <c r="AF1770" s="1">
        <v>995</v>
      </c>
      <c r="AG1770" s="1">
        <f t="shared" si="275"/>
        <v>1.8213479873580127E-3</v>
      </c>
      <c r="AH1770" s="7">
        <v>2000</v>
      </c>
      <c r="AI1770" s="1">
        <v>10.15</v>
      </c>
      <c r="AJ1770" s="1">
        <f t="shared" si="276"/>
        <v>0.35888630292768725</v>
      </c>
      <c r="AK1770" s="1">
        <f t="shared" si="277"/>
        <v>1.6081894904646885E-2</v>
      </c>
      <c r="AL1770" s="1">
        <f t="shared" si="278"/>
        <v>1.1846166421859832E-2</v>
      </c>
      <c r="AM1770" s="8" t="s">
        <v>219</v>
      </c>
      <c r="AN1770" s="1" t="s">
        <v>119</v>
      </c>
      <c r="AO1770" s="1" t="s">
        <v>120</v>
      </c>
      <c r="AP1770" s="1" t="s">
        <v>157</v>
      </c>
      <c r="AQ1770" s="1" t="s">
        <v>72</v>
      </c>
      <c r="AR1770" s="1" t="s">
        <v>130</v>
      </c>
      <c r="AS1770" s="1" t="s">
        <v>151</v>
      </c>
      <c r="AT1770" s="8" t="s">
        <v>219</v>
      </c>
      <c r="AU1770" s="8" t="s">
        <v>109</v>
      </c>
    </row>
    <row r="1771" spans="1:47" s="1" customFormat="1" ht="16">
      <c r="A1771" s="8" t="s">
        <v>220</v>
      </c>
      <c r="B1771" s="8" t="s">
        <v>221</v>
      </c>
      <c r="C1771" s="8" t="s">
        <v>66</v>
      </c>
      <c r="D1771" s="11" t="s">
        <v>67</v>
      </c>
      <c r="E1771" s="24">
        <v>35</v>
      </c>
      <c r="F1771" s="13">
        <v>17.846</v>
      </c>
      <c r="G1771" s="24">
        <v>1662.6</v>
      </c>
      <c r="H1771" s="8" t="s">
        <v>109</v>
      </c>
      <c r="I1771" s="13">
        <v>-13.295999999999999</v>
      </c>
      <c r="J1771" s="38">
        <v>1.0911277373825818</v>
      </c>
      <c r="K1771" s="103">
        <f t="shared" si="279"/>
        <v>1.1802424467674706</v>
      </c>
      <c r="L1771" s="115"/>
      <c r="M1771" s="1" t="s">
        <v>119</v>
      </c>
      <c r="N1771" s="1" t="s">
        <v>120</v>
      </c>
      <c r="O1771" s="1" t="s">
        <v>157</v>
      </c>
      <c r="P1771" s="1" t="s">
        <v>114</v>
      </c>
      <c r="Q1771" s="1" t="s">
        <v>130</v>
      </c>
      <c r="R1771" s="1" t="s">
        <v>151</v>
      </c>
      <c r="S1771" s="8" t="s">
        <v>221</v>
      </c>
      <c r="T1771" s="8" t="s">
        <v>109</v>
      </c>
      <c r="U1771" s="25">
        <v>1.1819999999999999</v>
      </c>
      <c r="V1771"/>
      <c r="W1771">
        <v>13.3</v>
      </c>
      <c r="X1771" s="70">
        <v>818.19799999999998</v>
      </c>
      <c r="Y1771" s="70">
        <v>504.44940000000003</v>
      </c>
      <c r="Z1771" s="70">
        <f t="shared" si="270"/>
        <v>0.61653707293344651</v>
      </c>
      <c r="AA1771" s="23">
        <f t="shared" si="271"/>
        <v>8.1999430700148395</v>
      </c>
      <c r="AB1771" s="25">
        <v>6.45</v>
      </c>
      <c r="AC1771" s="23">
        <f t="shared" si="272"/>
        <v>0.78659082690293947</v>
      </c>
      <c r="AD1771" s="23">
        <f t="shared" si="273"/>
        <v>1.2713090031030758</v>
      </c>
      <c r="AE1771" s="23">
        <f t="shared" si="274"/>
        <v>1.5026872416678356</v>
      </c>
      <c r="AF1771" s="1">
        <v>995</v>
      </c>
      <c r="AG1771" s="1">
        <f t="shared" si="275"/>
        <v>1.5102384338370207E-3</v>
      </c>
      <c r="AH1771" s="7">
        <v>2000</v>
      </c>
      <c r="AI1771" s="1">
        <v>10.257999999999999</v>
      </c>
      <c r="AJ1771" s="1">
        <f t="shared" si="276"/>
        <v>0.29445085471573812</v>
      </c>
      <c r="AK1771" s="1">
        <f t="shared" si="277"/>
        <v>3.4752339722247576E-3</v>
      </c>
      <c r="AL1771" s="1">
        <f t="shared" si="278"/>
        <v>0</v>
      </c>
      <c r="AM1771" s="8" t="s">
        <v>221</v>
      </c>
      <c r="AN1771" s="1" t="s">
        <v>119</v>
      </c>
      <c r="AO1771" s="1" t="s">
        <v>120</v>
      </c>
      <c r="AP1771" s="1" t="s">
        <v>157</v>
      </c>
      <c r="AQ1771" s="1" t="s">
        <v>114</v>
      </c>
      <c r="AR1771" s="1" t="s">
        <v>130</v>
      </c>
      <c r="AS1771" s="1" t="s">
        <v>151</v>
      </c>
      <c r="AT1771" s="8" t="s">
        <v>221</v>
      </c>
      <c r="AU1771" s="8" t="s">
        <v>109</v>
      </c>
    </row>
    <row r="1772" spans="1:47" s="1" customFormat="1" ht="16">
      <c r="A1772" s="8" t="s">
        <v>222</v>
      </c>
      <c r="B1772" s="8" t="s">
        <v>223</v>
      </c>
      <c r="C1772" s="8" t="s">
        <v>66</v>
      </c>
      <c r="D1772" s="11" t="s">
        <v>67</v>
      </c>
      <c r="E1772" s="24">
        <v>33</v>
      </c>
      <c r="F1772" s="13">
        <v>6.5250000000000004</v>
      </c>
      <c r="G1772" s="24">
        <v>1661.6</v>
      </c>
      <c r="H1772" s="8" t="s">
        <v>109</v>
      </c>
      <c r="I1772" s="13">
        <v>2104.3049999999998</v>
      </c>
      <c r="J1772" s="38">
        <v>3.3542886188032441</v>
      </c>
      <c r="K1772" s="103">
        <f t="shared" si="279"/>
        <v>3.6214727921237762</v>
      </c>
      <c r="L1772" s="115">
        <f>K1772-K1773</f>
        <v>2.4453321561739836</v>
      </c>
      <c r="M1772" s="1" t="s">
        <v>69</v>
      </c>
      <c r="N1772" s="1" t="s">
        <v>70</v>
      </c>
      <c r="O1772" s="1" t="s">
        <v>71</v>
      </c>
      <c r="P1772" s="1" t="s">
        <v>72</v>
      </c>
      <c r="Q1772" s="1" t="s">
        <v>224</v>
      </c>
      <c r="R1772" s="1" t="s">
        <v>74</v>
      </c>
      <c r="S1772" s="8" t="s">
        <v>223</v>
      </c>
      <c r="T1772" s="8" t="s">
        <v>109</v>
      </c>
      <c r="U1772" s="25">
        <v>0.376</v>
      </c>
      <c r="V1772"/>
      <c r="W1772">
        <v>13.3</v>
      </c>
      <c r="X1772" s="70">
        <v>818.19799999999998</v>
      </c>
      <c r="Y1772" s="70">
        <v>504.44940000000003</v>
      </c>
      <c r="Z1772" s="70">
        <f t="shared" si="270"/>
        <v>0.61653707293344651</v>
      </c>
      <c r="AA1772" s="23">
        <f t="shared" si="271"/>
        <v>8.1999430700148395</v>
      </c>
      <c r="AB1772" s="25">
        <v>6.2279999999999998</v>
      </c>
      <c r="AC1772" s="23">
        <f t="shared" si="272"/>
        <v>0.75951746820953592</v>
      </c>
      <c r="AD1772" s="23">
        <f t="shared" si="273"/>
        <v>1.3166254126549195</v>
      </c>
      <c r="AE1772" s="23">
        <f t="shared" si="274"/>
        <v>0.49505115515824971</v>
      </c>
      <c r="AF1772" s="1">
        <v>995</v>
      </c>
      <c r="AG1772" s="1">
        <f t="shared" si="275"/>
        <v>4.975388494052761E-4</v>
      </c>
      <c r="AH1772" s="7">
        <v>2000</v>
      </c>
      <c r="AI1772" s="1">
        <v>10.335000000000001</v>
      </c>
      <c r="AJ1772" s="1">
        <f t="shared" si="276"/>
        <v>9.6282312415147758E-2</v>
      </c>
      <c r="AK1772" s="1">
        <f t="shared" si="277"/>
        <v>3.4868377477421889E-3</v>
      </c>
      <c r="AL1772" s="1">
        <f t="shared" si="278"/>
        <v>2.3544223461955038E-3</v>
      </c>
      <c r="AM1772" s="8" t="s">
        <v>223</v>
      </c>
      <c r="AN1772" s="1" t="s">
        <v>69</v>
      </c>
      <c r="AO1772" s="1" t="s">
        <v>70</v>
      </c>
      <c r="AP1772" s="1" t="s">
        <v>71</v>
      </c>
      <c r="AQ1772" s="1" t="s">
        <v>72</v>
      </c>
      <c r="AR1772" s="1" t="s">
        <v>224</v>
      </c>
      <c r="AS1772" s="1" t="s">
        <v>74</v>
      </c>
      <c r="AT1772" s="8" t="s">
        <v>223</v>
      </c>
      <c r="AU1772" s="8" t="s">
        <v>109</v>
      </c>
    </row>
    <row r="1773" spans="1:47" s="1" customFormat="1" ht="16">
      <c r="A1773" s="8" t="s">
        <v>227</v>
      </c>
      <c r="B1773" s="8" t="s">
        <v>226</v>
      </c>
      <c r="C1773" s="8" t="s">
        <v>66</v>
      </c>
      <c r="D1773" s="8" t="s">
        <v>67</v>
      </c>
      <c r="E1773" s="24">
        <v>30</v>
      </c>
      <c r="F1773" s="13">
        <v>11.343</v>
      </c>
      <c r="G1773" s="24">
        <v>1662</v>
      </c>
      <c r="H1773" s="8" t="s">
        <v>109</v>
      </c>
      <c r="I1773" s="13">
        <v>-16.765999999999998</v>
      </c>
      <c r="J1773" s="38">
        <v>1.0873322277547173</v>
      </c>
      <c r="K1773" s="103">
        <f t="shared" si="279"/>
        <v>1.1761406359497926</v>
      </c>
      <c r="L1773" s="115"/>
      <c r="M1773" s="1" t="s">
        <v>69</v>
      </c>
      <c r="N1773" s="1" t="s">
        <v>70</v>
      </c>
      <c r="O1773" s="1" t="s">
        <v>71</v>
      </c>
      <c r="P1773" s="1" t="s">
        <v>114</v>
      </c>
      <c r="Q1773" s="1" t="s">
        <v>224</v>
      </c>
      <c r="R1773" s="1" t="s">
        <v>74</v>
      </c>
      <c r="S1773" s="8" t="s">
        <v>226</v>
      </c>
      <c r="T1773" s="8" t="s">
        <v>109</v>
      </c>
      <c r="U1773" s="25">
        <v>0.71499999999999997</v>
      </c>
      <c r="V1773"/>
      <c r="W1773">
        <v>13.3</v>
      </c>
      <c r="X1773" s="70">
        <v>818.19799999999998</v>
      </c>
      <c r="Y1773" s="70">
        <v>504.44940000000003</v>
      </c>
      <c r="Z1773" s="70">
        <f t="shared" si="270"/>
        <v>0.61653707293344651</v>
      </c>
      <c r="AA1773" s="23">
        <f t="shared" si="271"/>
        <v>8.1999430700148395</v>
      </c>
      <c r="AB1773" s="25">
        <v>6.3979999999999997</v>
      </c>
      <c r="AC1773" s="23">
        <f t="shared" si="272"/>
        <v>0.78024931946124121</v>
      </c>
      <c r="AD1773" s="23">
        <f t="shared" si="273"/>
        <v>1.2816416176953487</v>
      </c>
      <c r="AE1773" s="23">
        <f t="shared" si="274"/>
        <v>0.91637375665217424</v>
      </c>
      <c r="AF1773" s="1">
        <v>995</v>
      </c>
      <c r="AG1773" s="1">
        <f t="shared" si="275"/>
        <v>9.2097864990168263E-4</v>
      </c>
      <c r="AH1773" s="7">
        <v>2000</v>
      </c>
      <c r="AI1773" s="1">
        <v>10.673</v>
      </c>
      <c r="AJ1773" s="1">
        <f t="shared" si="276"/>
        <v>0.17258102687186033</v>
      </c>
      <c r="AK1773" s="1">
        <f t="shared" si="277"/>
        <v>2.0297955869793805E-3</v>
      </c>
      <c r="AL1773" s="1">
        <f t="shared" si="278"/>
        <v>0</v>
      </c>
      <c r="AM1773" s="8" t="s">
        <v>226</v>
      </c>
      <c r="AN1773" s="1" t="s">
        <v>69</v>
      </c>
      <c r="AO1773" s="1" t="s">
        <v>70</v>
      </c>
      <c r="AP1773" s="1" t="s">
        <v>71</v>
      </c>
      <c r="AQ1773" s="1" t="s">
        <v>114</v>
      </c>
      <c r="AR1773" s="1" t="s">
        <v>224</v>
      </c>
      <c r="AS1773" s="1" t="s">
        <v>74</v>
      </c>
      <c r="AT1773" s="8" t="s">
        <v>226</v>
      </c>
      <c r="AU1773" s="8" t="s">
        <v>109</v>
      </c>
    </row>
    <row r="1774" spans="1:47" s="1" customFormat="1" ht="16">
      <c r="A1774" s="8" t="s">
        <v>225</v>
      </c>
      <c r="B1774" s="8" t="s">
        <v>226</v>
      </c>
      <c r="C1774" s="8" t="s">
        <v>66</v>
      </c>
      <c r="D1774" s="8" t="s">
        <v>67</v>
      </c>
      <c r="E1774" s="24">
        <v>30</v>
      </c>
      <c r="F1774" s="13">
        <v>11.122999999999999</v>
      </c>
      <c r="G1774" s="24">
        <v>1662</v>
      </c>
      <c r="H1774" s="8" t="s">
        <v>109</v>
      </c>
      <c r="I1774" s="13">
        <v>-16.788</v>
      </c>
      <c r="J1774" s="38">
        <v>1.0873081630756427</v>
      </c>
      <c r="K1774" s="103">
        <f t="shared" si="279"/>
        <v>1.176114629146503</v>
      </c>
      <c r="L1774" s="115"/>
      <c r="M1774" s="1" t="s">
        <v>69</v>
      </c>
      <c r="N1774" s="1" t="s">
        <v>70</v>
      </c>
      <c r="O1774" s="1" t="s">
        <v>71</v>
      </c>
      <c r="P1774" s="1" t="s">
        <v>114</v>
      </c>
      <c r="Q1774" s="1" t="s">
        <v>224</v>
      </c>
      <c r="R1774" s="1" t="s">
        <v>74</v>
      </c>
      <c r="S1774" s="8" t="s">
        <v>226</v>
      </c>
      <c r="T1774" s="8" t="s">
        <v>109</v>
      </c>
      <c r="U1774" s="25">
        <v>0.71099999999999997</v>
      </c>
      <c r="V1774"/>
      <c r="W1774">
        <v>13.3</v>
      </c>
      <c r="X1774" s="70">
        <v>818.19799999999998</v>
      </c>
      <c r="Y1774" s="70">
        <v>504.44940000000003</v>
      </c>
      <c r="Z1774" s="70">
        <f t="shared" si="270"/>
        <v>0.61653707293344651</v>
      </c>
      <c r="AA1774" s="23">
        <f t="shared" si="271"/>
        <v>8.1999430700148395</v>
      </c>
      <c r="AB1774" s="25">
        <v>6.3979999999999997</v>
      </c>
      <c r="AC1774" s="23">
        <f t="shared" si="272"/>
        <v>0.78024931946124121</v>
      </c>
      <c r="AD1774" s="23">
        <f t="shared" si="273"/>
        <v>1.2816416176953487</v>
      </c>
      <c r="AE1774" s="23">
        <f t="shared" si="274"/>
        <v>0.91124719018139289</v>
      </c>
      <c r="AF1774" s="1">
        <v>995</v>
      </c>
      <c r="AG1774" s="1">
        <f t="shared" si="275"/>
        <v>9.158263217903446E-4</v>
      </c>
      <c r="AH1774" s="7">
        <v>2000</v>
      </c>
      <c r="AI1774" s="1">
        <v>10.673</v>
      </c>
      <c r="AJ1774" s="1">
        <f t="shared" si="276"/>
        <v>0.17161553860964016</v>
      </c>
      <c r="AK1774" s="1">
        <f t="shared" si="277"/>
        <v>2.0183954554765429E-3</v>
      </c>
      <c r="AL1774" s="1">
        <f t="shared" si="278"/>
        <v>0</v>
      </c>
      <c r="AM1774" s="8" t="s">
        <v>226</v>
      </c>
      <c r="AN1774" s="1" t="s">
        <v>69</v>
      </c>
      <c r="AO1774" s="1" t="s">
        <v>70</v>
      </c>
      <c r="AP1774" s="1" t="s">
        <v>71</v>
      </c>
      <c r="AQ1774" s="1" t="s">
        <v>114</v>
      </c>
      <c r="AR1774" s="1" t="s">
        <v>224</v>
      </c>
      <c r="AS1774" s="1" t="s">
        <v>74</v>
      </c>
      <c r="AT1774" s="8" t="s">
        <v>226</v>
      </c>
      <c r="AU1774" s="8" t="s">
        <v>109</v>
      </c>
    </row>
    <row r="1775" spans="1:47" s="1" customFormat="1" ht="16">
      <c r="A1775" s="8" t="s">
        <v>228</v>
      </c>
      <c r="B1775" s="8" t="s">
        <v>229</v>
      </c>
      <c r="C1775" s="8" t="s">
        <v>66</v>
      </c>
      <c r="D1775" s="11" t="s">
        <v>67</v>
      </c>
      <c r="E1775" s="24">
        <v>27</v>
      </c>
      <c r="F1775" s="13">
        <v>3.3340000000000001</v>
      </c>
      <c r="G1775" s="24">
        <v>1661.3</v>
      </c>
      <c r="H1775" s="8" t="s">
        <v>109</v>
      </c>
      <c r="I1775" s="13">
        <v>3125.8319999999999</v>
      </c>
      <c r="J1775" s="38">
        <v>4.4094066660543518</v>
      </c>
      <c r="K1775" s="103">
        <f t="shared" si="279"/>
        <v>4.7564993970725897</v>
      </c>
      <c r="L1775" s="115">
        <f>K1775-K1776</f>
        <v>3.5817631480883065</v>
      </c>
      <c r="M1775" s="1" t="s">
        <v>119</v>
      </c>
      <c r="N1775" s="1" t="s">
        <v>120</v>
      </c>
      <c r="O1775" s="1" t="s">
        <v>71</v>
      </c>
      <c r="P1775" s="1" t="s">
        <v>72</v>
      </c>
      <c r="Q1775" s="1" t="s">
        <v>224</v>
      </c>
      <c r="R1775" s="1" t="s">
        <v>74</v>
      </c>
      <c r="S1775" s="8" t="s">
        <v>229</v>
      </c>
      <c r="T1775" s="8" t="s">
        <v>109</v>
      </c>
      <c r="U1775" s="25">
        <v>0.185</v>
      </c>
      <c r="V1775"/>
      <c r="W1775">
        <v>13.3</v>
      </c>
      <c r="X1775" s="70">
        <v>818.19799999999998</v>
      </c>
      <c r="Y1775" s="70">
        <v>504.44940000000003</v>
      </c>
      <c r="Z1775" s="70">
        <f t="shared" si="270"/>
        <v>0.61653707293344651</v>
      </c>
      <c r="AA1775" s="23">
        <f t="shared" si="271"/>
        <v>8.1999430700148395</v>
      </c>
      <c r="AB1775" s="25">
        <v>5.9139999999999997</v>
      </c>
      <c r="AC1775" s="23">
        <f t="shared" si="272"/>
        <v>0.72122451942697419</v>
      </c>
      <c r="AD1775" s="23">
        <f t="shared" si="273"/>
        <v>1.3865307862723772</v>
      </c>
      <c r="AE1775" s="23">
        <f t="shared" si="274"/>
        <v>0.25650819546038978</v>
      </c>
      <c r="AF1775" s="1">
        <v>995</v>
      </c>
      <c r="AG1775" s="1">
        <f t="shared" si="275"/>
        <v>2.5779718136722591E-4</v>
      </c>
      <c r="AH1775" s="7">
        <v>2000</v>
      </c>
      <c r="AI1775" s="1">
        <v>10.311</v>
      </c>
      <c r="AJ1775" s="1">
        <f t="shared" si="276"/>
        <v>5.0004302466729884E-2</v>
      </c>
      <c r="AK1775" s="1">
        <f t="shared" si="277"/>
        <v>2.3784543453403608E-3</v>
      </c>
      <c r="AL1775" s="1">
        <f t="shared" si="278"/>
        <v>1.7910356782119431E-3</v>
      </c>
      <c r="AM1775" s="8" t="s">
        <v>229</v>
      </c>
      <c r="AN1775" s="1" t="s">
        <v>119</v>
      </c>
      <c r="AO1775" s="1" t="s">
        <v>120</v>
      </c>
      <c r="AP1775" s="1" t="s">
        <v>71</v>
      </c>
      <c r="AQ1775" s="1" t="s">
        <v>72</v>
      </c>
      <c r="AR1775" s="1" t="s">
        <v>224</v>
      </c>
      <c r="AS1775" s="1" t="s">
        <v>74</v>
      </c>
      <c r="AT1775" s="8" t="s">
        <v>229</v>
      </c>
      <c r="AU1775" s="8" t="s">
        <v>109</v>
      </c>
    </row>
    <row r="1776" spans="1:47" s="1" customFormat="1" ht="16">
      <c r="A1776" s="8" t="s">
        <v>230</v>
      </c>
      <c r="B1776" s="8" t="s">
        <v>231</v>
      </c>
      <c r="C1776" s="8" t="s">
        <v>66</v>
      </c>
      <c r="D1776" s="11" t="s">
        <v>67</v>
      </c>
      <c r="E1776" s="24">
        <v>32</v>
      </c>
      <c r="F1776" s="13">
        <v>14.792</v>
      </c>
      <c r="G1776" s="24">
        <v>1662.2</v>
      </c>
      <c r="H1776" s="8" t="s">
        <v>109</v>
      </c>
      <c r="I1776" s="13">
        <v>-17.954000000000001</v>
      </c>
      <c r="J1776" s="38">
        <v>1.0860327183281948</v>
      </c>
      <c r="K1776" s="103">
        <f t="shared" si="279"/>
        <v>1.174736248984283</v>
      </c>
      <c r="L1776" s="115"/>
      <c r="M1776" s="1" t="s">
        <v>119</v>
      </c>
      <c r="N1776" s="1" t="s">
        <v>120</v>
      </c>
      <c r="O1776" s="1" t="s">
        <v>71</v>
      </c>
      <c r="P1776" s="1" t="s">
        <v>114</v>
      </c>
      <c r="Q1776" s="1" t="s">
        <v>224</v>
      </c>
      <c r="R1776" s="1" t="s">
        <v>74</v>
      </c>
      <c r="S1776" s="8" t="s">
        <v>231</v>
      </c>
      <c r="T1776" s="8" t="s">
        <v>109</v>
      </c>
      <c r="U1776" s="25">
        <v>1.097</v>
      </c>
      <c r="V1776"/>
      <c r="W1776">
        <v>13.3</v>
      </c>
      <c r="X1776" s="70">
        <v>818.19799999999998</v>
      </c>
      <c r="Y1776" s="70">
        <v>504.44940000000003</v>
      </c>
      <c r="Z1776" s="70">
        <f t="shared" si="270"/>
        <v>0.61653707293344651</v>
      </c>
      <c r="AA1776" s="23">
        <f t="shared" si="271"/>
        <v>8.1999430700148395</v>
      </c>
      <c r="AB1776" s="25">
        <v>6.0270000000000001</v>
      </c>
      <c r="AC1776" s="23">
        <f t="shared" si="272"/>
        <v>0.73500510290604892</v>
      </c>
      <c r="AD1776" s="23">
        <f t="shared" si="273"/>
        <v>1.3605347718624257</v>
      </c>
      <c r="AE1776" s="23">
        <f t="shared" si="274"/>
        <v>1.4925066447330808</v>
      </c>
      <c r="AF1776" s="1">
        <v>995</v>
      </c>
      <c r="AG1776" s="1">
        <f t="shared" si="275"/>
        <v>1.5000066781236992E-3</v>
      </c>
      <c r="AH1776" s="7">
        <v>2000</v>
      </c>
      <c r="AI1776" s="1">
        <v>10.205</v>
      </c>
      <c r="AJ1776" s="1">
        <f t="shared" si="276"/>
        <v>0.29397485117563921</v>
      </c>
      <c r="AK1776" s="1">
        <f t="shared" si="277"/>
        <v>3.4534291396578327E-3</v>
      </c>
      <c r="AL1776" s="1">
        <f t="shared" si="278"/>
        <v>0</v>
      </c>
      <c r="AM1776" s="8" t="s">
        <v>231</v>
      </c>
      <c r="AN1776" s="1" t="s">
        <v>119</v>
      </c>
      <c r="AO1776" s="1" t="s">
        <v>120</v>
      </c>
      <c r="AP1776" s="1" t="s">
        <v>71</v>
      </c>
      <c r="AQ1776" s="1" t="s">
        <v>114</v>
      </c>
      <c r="AR1776" s="1" t="s">
        <v>224</v>
      </c>
      <c r="AS1776" s="1" t="s">
        <v>74</v>
      </c>
      <c r="AT1776" s="8" t="s">
        <v>231</v>
      </c>
      <c r="AU1776" s="8" t="s">
        <v>109</v>
      </c>
    </row>
    <row r="1777" spans="1:47" s="1" customFormat="1" ht="16">
      <c r="A1777" s="8" t="s">
        <v>64</v>
      </c>
      <c r="B1777" s="8" t="s">
        <v>65</v>
      </c>
      <c r="C1777" s="8" t="s">
        <v>66</v>
      </c>
      <c r="D1777" s="11" t="s">
        <v>67</v>
      </c>
      <c r="E1777" s="24">
        <v>41</v>
      </c>
      <c r="F1777" s="13">
        <v>2.6739999999999999</v>
      </c>
      <c r="G1777" s="24">
        <v>1842.5</v>
      </c>
      <c r="H1777" s="8" t="s">
        <v>110</v>
      </c>
      <c r="I1777" s="13">
        <v>8253.7749999999996</v>
      </c>
      <c r="J1777" s="38">
        <v>9.3759612897965763</v>
      </c>
      <c r="K1777" s="103">
        <f t="shared" si="279"/>
        <v>10.072807361921921</v>
      </c>
      <c r="L1777" s="115">
        <f>K1777-K1779</f>
        <v>8.7502175634900059</v>
      </c>
      <c r="M1777" s="1" t="s">
        <v>69</v>
      </c>
      <c r="N1777" s="1" t="s">
        <v>70</v>
      </c>
      <c r="O1777" s="1" t="s">
        <v>71</v>
      </c>
      <c r="P1777" s="1" t="s">
        <v>72</v>
      </c>
      <c r="Q1777" s="1" t="s">
        <v>73</v>
      </c>
      <c r="R1777" s="1" t="s">
        <v>74</v>
      </c>
      <c r="S1777" s="8" t="s">
        <v>65</v>
      </c>
      <c r="T1777" s="8" t="s">
        <v>110</v>
      </c>
      <c r="U1777" s="25">
        <v>0.14399999999999999</v>
      </c>
      <c r="V1777"/>
      <c r="W1777">
        <v>13.3</v>
      </c>
      <c r="X1777" s="70">
        <v>818.19799999999998</v>
      </c>
      <c r="Y1777" s="70">
        <v>504.44940000000003</v>
      </c>
      <c r="Z1777" s="70">
        <f t="shared" si="270"/>
        <v>0.61653707293344651</v>
      </c>
      <c r="AA1777" s="23">
        <f t="shared" si="271"/>
        <v>8.1999430700148395</v>
      </c>
      <c r="AB1777" s="25">
        <v>6.6559999999999997</v>
      </c>
      <c r="AC1777" s="23">
        <f t="shared" si="272"/>
        <v>0.81171295253735887</v>
      </c>
      <c r="AD1777" s="23">
        <f t="shared" si="273"/>
        <v>1.2319626006632871</v>
      </c>
      <c r="AE1777" s="23">
        <f t="shared" si="274"/>
        <v>0.17740261449551334</v>
      </c>
      <c r="AF1777" s="1">
        <v>995</v>
      </c>
      <c r="AG1777" s="1">
        <f t="shared" si="275"/>
        <v>1.7829408492011392E-4</v>
      </c>
      <c r="AH1777" s="7">
        <v>2000</v>
      </c>
      <c r="AI1777" s="1">
        <v>10.116</v>
      </c>
      <c r="AJ1777" s="1">
        <f t="shared" si="276"/>
        <v>3.5249917935965581E-2</v>
      </c>
      <c r="AK1777" s="1">
        <f t="shared" si="277"/>
        <v>3.5506563289253766E-3</v>
      </c>
      <c r="AL1777" s="1">
        <f t="shared" si="278"/>
        <v>3.0844445103486743E-3</v>
      </c>
      <c r="AM1777" s="8" t="s">
        <v>65</v>
      </c>
      <c r="AN1777" s="1" t="s">
        <v>69</v>
      </c>
      <c r="AO1777" s="1" t="s">
        <v>70</v>
      </c>
      <c r="AP1777" s="1" t="s">
        <v>71</v>
      </c>
      <c r="AQ1777" s="1" t="s">
        <v>72</v>
      </c>
      <c r="AR1777" s="1" t="s">
        <v>73</v>
      </c>
      <c r="AS1777" s="1" t="s">
        <v>74</v>
      </c>
      <c r="AT1777" s="8" t="s">
        <v>65</v>
      </c>
      <c r="AU1777" s="8" t="s">
        <v>110</v>
      </c>
    </row>
    <row r="1778" spans="1:47" s="1" customFormat="1" ht="16">
      <c r="A1778" s="8" t="s">
        <v>75</v>
      </c>
      <c r="B1778" s="8" t="s">
        <v>65</v>
      </c>
      <c r="C1778" s="8" t="s">
        <v>66</v>
      </c>
      <c r="D1778" s="11" t="s">
        <v>67</v>
      </c>
      <c r="E1778" s="24">
        <v>41</v>
      </c>
      <c r="F1778" s="13">
        <v>2.339</v>
      </c>
      <c r="G1778" s="24">
        <v>1842.3</v>
      </c>
      <c r="H1778" s="8" t="s">
        <v>110</v>
      </c>
      <c r="I1778" s="13">
        <v>8533.6550000000007</v>
      </c>
      <c r="J1778" s="38">
        <v>9.6322221844970315</v>
      </c>
      <c r="K1778" s="103">
        <f t="shared" si="279"/>
        <v>10.345939887097426</v>
      </c>
      <c r="L1778" s="115">
        <f>K1778-K1780</f>
        <v>9.0241916348556224</v>
      </c>
      <c r="M1778" s="1" t="s">
        <v>69</v>
      </c>
      <c r="N1778" s="1" t="s">
        <v>70</v>
      </c>
      <c r="O1778" s="1" t="s">
        <v>71</v>
      </c>
      <c r="P1778" s="1" t="s">
        <v>72</v>
      </c>
      <c r="Q1778" s="1" t="s">
        <v>73</v>
      </c>
      <c r="R1778" s="1" t="s">
        <v>74</v>
      </c>
      <c r="S1778" s="8" t="s">
        <v>65</v>
      </c>
      <c r="T1778" s="8" t="s">
        <v>110</v>
      </c>
      <c r="U1778" s="25">
        <v>0.13900000000000001</v>
      </c>
      <c r="V1778"/>
      <c r="W1778">
        <v>13.3</v>
      </c>
      <c r="X1778" s="70">
        <v>818.19799999999998</v>
      </c>
      <c r="Y1778" s="70">
        <v>504.44940000000003</v>
      </c>
      <c r="Z1778" s="70">
        <f t="shared" si="270"/>
        <v>0.61653707293344651</v>
      </c>
      <c r="AA1778" s="23">
        <f t="shared" si="271"/>
        <v>8.1999430700148395</v>
      </c>
      <c r="AB1778" s="25">
        <v>6.6559999999999997</v>
      </c>
      <c r="AC1778" s="23">
        <f t="shared" si="272"/>
        <v>0.81171295253735887</v>
      </c>
      <c r="AD1778" s="23">
        <f t="shared" si="273"/>
        <v>1.2319626006632871</v>
      </c>
      <c r="AE1778" s="23">
        <f t="shared" si="274"/>
        <v>0.17124280149219692</v>
      </c>
      <c r="AF1778" s="1">
        <v>995</v>
      </c>
      <c r="AG1778" s="1">
        <f t="shared" si="275"/>
        <v>1.7210331808260998E-4</v>
      </c>
      <c r="AH1778" s="7">
        <v>2000</v>
      </c>
      <c r="AI1778" s="1">
        <v>10.116</v>
      </c>
      <c r="AJ1778" s="1">
        <f t="shared" si="276"/>
        <v>3.4025962452077896E-2</v>
      </c>
      <c r="AK1778" s="1">
        <f t="shared" si="277"/>
        <v>3.5203056212983206E-3</v>
      </c>
      <c r="AL1778" s="1">
        <f t="shared" si="278"/>
        <v>3.0705680572795284E-3</v>
      </c>
      <c r="AM1778" s="8" t="s">
        <v>65</v>
      </c>
      <c r="AN1778" s="1" t="s">
        <v>69</v>
      </c>
      <c r="AO1778" s="1" t="s">
        <v>70</v>
      </c>
      <c r="AP1778" s="1" t="s">
        <v>71</v>
      </c>
      <c r="AQ1778" s="1" t="s">
        <v>72</v>
      </c>
      <c r="AR1778" s="1" t="s">
        <v>73</v>
      </c>
      <c r="AS1778" s="1" t="s">
        <v>74</v>
      </c>
      <c r="AT1778" s="8" t="s">
        <v>65</v>
      </c>
      <c r="AU1778" s="8" t="s">
        <v>110</v>
      </c>
    </row>
    <row r="1779" spans="1:47" s="1" customFormat="1" ht="16">
      <c r="A1779" s="8" t="s">
        <v>112</v>
      </c>
      <c r="B1779" s="8" t="s">
        <v>113</v>
      </c>
      <c r="C1779" s="8" t="s">
        <v>66</v>
      </c>
      <c r="D1779" s="11" t="s">
        <v>67</v>
      </c>
      <c r="E1779" s="24">
        <v>30</v>
      </c>
      <c r="F1779" s="13">
        <v>0.94199999999999995</v>
      </c>
      <c r="G1779" s="24">
        <v>1842.8</v>
      </c>
      <c r="H1779" s="8" t="s">
        <v>110</v>
      </c>
      <c r="I1779" s="13">
        <v>107.304</v>
      </c>
      <c r="J1779" s="38">
        <v>1.2228600942673018</v>
      </c>
      <c r="K1779" s="103">
        <f t="shared" si="279"/>
        <v>1.3225897984319146</v>
      </c>
      <c r="L1779" s="115"/>
      <c r="M1779" s="1" t="s">
        <v>69</v>
      </c>
      <c r="N1779" s="1" t="s">
        <v>70</v>
      </c>
      <c r="O1779" s="1" t="s">
        <v>71</v>
      </c>
      <c r="P1779" s="1" t="s">
        <v>114</v>
      </c>
      <c r="Q1779" s="1" t="s">
        <v>73</v>
      </c>
      <c r="R1779" s="1" t="s">
        <v>74</v>
      </c>
      <c r="S1779" s="8" t="s">
        <v>113</v>
      </c>
      <c r="T1779" s="8" t="s">
        <v>110</v>
      </c>
      <c r="U1779" s="25">
        <v>6.7000000000000004E-2</v>
      </c>
      <c r="V1779"/>
      <c r="W1779">
        <v>13.3</v>
      </c>
      <c r="X1779" s="70">
        <v>818.19799999999998</v>
      </c>
      <c r="Y1779" s="70">
        <v>504.44940000000003</v>
      </c>
      <c r="Z1779" s="70">
        <f t="shared" si="270"/>
        <v>0.61653707293344651</v>
      </c>
      <c r="AA1779" s="23">
        <f t="shared" si="271"/>
        <v>8.1999430700148395</v>
      </c>
      <c r="AB1779" s="25">
        <v>6.609</v>
      </c>
      <c r="AC1779" s="23">
        <f t="shared" si="272"/>
        <v>0.80598120542659324</v>
      </c>
      <c r="AD1779" s="23">
        <f t="shared" si="273"/>
        <v>1.2407237206861612</v>
      </c>
      <c r="AE1779" s="23">
        <f t="shared" si="274"/>
        <v>8.3128489285972801E-2</v>
      </c>
      <c r="AF1779" s="1">
        <v>995</v>
      </c>
      <c r="AG1779" s="1">
        <f t="shared" si="275"/>
        <v>8.3546220387912363E-5</v>
      </c>
      <c r="AH1779" s="7">
        <v>2000</v>
      </c>
      <c r="AI1779" s="1">
        <v>10.411</v>
      </c>
      <c r="AJ1779" s="1">
        <f t="shared" si="276"/>
        <v>1.6049605299762244E-2</v>
      </c>
      <c r="AK1779" s="1">
        <f t="shared" si="277"/>
        <v>2.1227044238324334E-4</v>
      </c>
      <c r="AL1779" s="1">
        <f t="shared" si="278"/>
        <v>0</v>
      </c>
      <c r="AM1779" s="8" t="s">
        <v>113</v>
      </c>
      <c r="AN1779" s="1" t="s">
        <v>69</v>
      </c>
      <c r="AO1779" s="1" t="s">
        <v>70</v>
      </c>
      <c r="AP1779" s="1" t="s">
        <v>71</v>
      </c>
      <c r="AQ1779" s="1" t="s">
        <v>114</v>
      </c>
      <c r="AR1779" s="1" t="s">
        <v>73</v>
      </c>
      <c r="AS1779" s="1" t="s">
        <v>74</v>
      </c>
      <c r="AT1779" s="8" t="s">
        <v>113</v>
      </c>
      <c r="AU1779" s="8" t="s">
        <v>110</v>
      </c>
    </row>
    <row r="1780" spans="1:47" s="1" customFormat="1" ht="16">
      <c r="A1780" s="8" t="s">
        <v>115</v>
      </c>
      <c r="B1780" s="8" t="s">
        <v>113</v>
      </c>
      <c r="C1780" s="8" t="s">
        <v>66</v>
      </c>
      <c r="D1780" s="11" t="s">
        <v>67</v>
      </c>
      <c r="E1780" s="24">
        <v>29</v>
      </c>
      <c r="F1780" s="13">
        <v>0.97199999999999998</v>
      </c>
      <c r="G1780" s="24">
        <v>1842.5</v>
      </c>
      <c r="H1780" s="8" t="s">
        <v>110</v>
      </c>
      <c r="I1780" s="13">
        <v>106.59</v>
      </c>
      <c r="J1780" s="38">
        <v>1.2220812188672168</v>
      </c>
      <c r="K1780" s="103">
        <f t="shared" si="279"/>
        <v>1.3217482522418047</v>
      </c>
      <c r="L1780" s="115"/>
      <c r="M1780" s="1" t="s">
        <v>69</v>
      </c>
      <c r="N1780" s="1" t="s">
        <v>70</v>
      </c>
      <c r="O1780" s="1" t="s">
        <v>71</v>
      </c>
      <c r="P1780" s="1" t="s">
        <v>114</v>
      </c>
      <c r="Q1780" s="1" t="s">
        <v>73</v>
      </c>
      <c r="R1780" s="1" t="s">
        <v>74</v>
      </c>
      <c r="S1780" s="8" t="s">
        <v>113</v>
      </c>
      <c r="T1780" s="8" t="s">
        <v>110</v>
      </c>
      <c r="U1780" s="25">
        <v>6.8000000000000005E-2</v>
      </c>
      <c r="V1780"/>
      <c r="W1780">
        <v>13.3</v>
      </c>
      <c r="X1780" s="70">
        <v>818.19799999999998</v>
      </c>
      <c r="Y1780" s="70">
        <v>504.44940000000003</v>
      </c>
      <c r="Z1780" s="70">
        <f t="shared" si="270"/>
        <v>0.61653707293344651</v>
      </c>
      <c r="AA1780" s="23">
        <f t="shared" si="271"/>
        <v>8.1999430700148395</v>
      </c>
      <c r="AB1780" s="25">
        <v>6.609</v>
      </c>
      <c r="AC1780" s="23">
        <f t="shared" si="272"/>
        <v>0.80598120542659324</v>
      </c>
      <c r="AD1780" s="23">
        <f t="shared" si="273"/>
        <v>1.2407237206861612</v>
      </c>
      <c r="AE1780" s="23">
        <f t="shared" si="274"/>
        <v>8.4369213006658964E-2</v>
      </c>
      <c r="AF1780" s="1">
        <v>995</v>
      </c>
      <c r="AG1780" s="1">
        <f t="shared" si="275"/>
        <v>8.4793178901164783E-5</v>
      </c>
      <c r="AH1780" s="7">
        <v>2000</v>
      </c>
      <c r="AI1780" s="1">
        <v>10.411</v>
      </c>
      <c r="AJ1780" s="1">
        <f t="shared" si="276"/>
        <v>1.628915164751989E-2</v>
      </c>
      <c r="AK1780" s="1">
        <f t="shared" si="277"/>
        <v>2.1530157720611129E-4</v>
      </c>
      <c r="AL1780" s="1">
        <f t="shared" si="278"/>
        <v>0</v>
      </c>
      <c r="AM1780" s="8" t="s">
        <v>113</v>
      </c>
      <c r="AN1780" s="1" t="s">
        <v>69</v>
      </c>
      <c r="AO1780" s="1" t="s">
        <v>70</v>
      </c>
      <c r="AP1780" s="1" t="s">
        <v>71</v>
      </c>
      <c r="AQ1780" s="1" t="s">
        <v>114</v>
      </c>
      <c r="AR1780" s="1" t="s">
        <v>73</v>
      </c>
      <c r="AS1780" s="1" t="s">
        <v>74</v>
      </c>
      <c r="AT1780" s="8" t="s">
        <v>113</v>
      </c>
      <c r="AU1780" s="8" t="s">
        <v>110</v>
      </c>
    </row>
    <row r="1781" spans="1:47" s="1" customFormat="1" ht="16">
      <c r="A1781" s="8" t="s">
        <v>116</v>
      </c>
      <c r="B1781" s="8" t="s">
        <v>117</v>
      </c>
      <c r="C1781" s="8" t="s">
        <v>66</v>
      </c>
      <c r="D1781" s="11" t="s">
        <v>67</v>
      </c>
      <c r="E1781" s="24">
        <v>44</v>
      </c>
      <c r="F1781" s="13">
        <v>11.226000000000001</v>
      </c>
      <c r="G1781" s="24">
        <v>1843.4</v>
      </c>
      <c r="H1781" s="8" t="s">
        <v>110</v>
      </c>
      <c r="I1781" s="13">
        <v>5738.402</v>
      </c>
      <c r="J1781" s="38">
        <v>7.0059275322864423</v>
      </c>
      <c r="K1781" s="103">
        <f t="shared" si="279"/>
        <v>7.541284563748742</v>
      </c>
      <c r="L1781" s="115">
        <f>K1781-K1782</f>
        <v>6.3065522748476148</v>
      </c>
      <c r="M1781" s="1" t="s">
        <v>119</v>
      </c>
      <c r="N1781" s="1" t="s">
        <v>120</v>
      </c>
      <c r="O1781" s="1" t="s">
        <v>71</v>
      </c>
      <c r="P1781" s="1" t="s">
        <v>72</v>
      </c>
      <c r="Q1781" s="1" t="s">
        <v>73</v>
      </c>
      <c r="R1781" s="1" t="s">
        <v>74</v>
      </c>
      <c r="S1781" s="8" t="s">
        <v>117</v>
      </c>
      <c r="T1781" s="8" t="s">
        <v>110</v>
      </c>
      <c r="U1781" s="25">
        <v>0.627</v>
      </c>
      <c r="V1781"/>
      <c r="W1781">
        <v>13.3</v>
      </c>
      <c r="X1781" s="70">
        <v>818.19799999999998</v>
      </c>
      <c r="Y1781" s="70">
        <v>504.44940000000003</v>
      </c>
      <c r="Z1781" s="70">
        <f t="shared" si="270"/>
        <v>0.61653707293344651</v>
      </c>
      <c r="AA1781" s="23">
        <f t="shared" si="271"/>
        <v>8.1999430700148395</v>
      </c>
      <c r="AB1781" s="25">
        <v>7.4029999999999996</v>
      </c>
      <c r="AC1781" s="23">
        <f t="shared" si="272"/>
        <v>0.90281114597867596</v>
      </c>
      <c r="AD1781" s="23">
        <f t="shared" si="273"/>
        <v>1.1076513670153776</v>
      </c>
      <c r="AE1781" s="23">
        <f t="shared" si="274"/>
        <v>0.69449740711864172</v>
      </c>
      <c r="AF1781" s="1">
        <v>995</v>
      </c>
      <c r="AG1781" s="1">
        <f t="shared" si="275"/>
        <v>6.9798734383783089E-4</v>
      </c>
      <c r="AH1781" s="7">
        <v>2000</v>
      </c>
      <c r="AI1781" s="1">
        <v>10.256</v>
      </c>
      <c r="AJ1781" s="1">
        <f t="shared" si="276"/>
        <v>0.13611297656743973</v>
      </c>
      <c r="AK1781" s="1">
        <f t="shared" si="277"/>
        <v>1.0264666891139274E-2</v>
      </c>
      <c r="AL1781" s="1">
        <f t="shared" si="278"/>
        <v>8.5840360200766727E-3</v>
      </c>
      <c r="AM1781" s="8" t="s">
        <v>117</v>
      </c>
      <c r="AN1781" s="1" t="s">
        <v>119</v>
      </c>
      <c r="AO1781" s="1" t="s">
        <v>120</v>
      </c>
      <c r="AP1781" s="1" t="s">
        <v>71</v>
      </c>
      <c r="AQ1781" s="1" t="s">
        <v>72</v>
      </c>
      <c r="AR1781" s="1" t="s">
        <v>73</v>
      </c>
      <c r="AS1781" s="1" t="s">
        <v>74</v>
      </c>
      <c r="AT1781" s="8" t="s">
        <v>117</v>
      </c>
      <c r="AU1781" s="8" t="s">
        <v>110</v>
      </c>
    </row>
    <row r="1782" spans="1:47" s="1" customFormat="1" ht="16">
      <c r="A1782" s="8" t="s">
        <v>126</v>
      </c>
      <c r="B1782" s="8" t="s">
        <v>127</v>
      </c>
      <c r="C1782" s="8" t="s">
        <v>66</v>
      </c>
      <c r="D1782" s="11" t="s">
        <v>67</v>
      </c>
      <c r="E1782" s="24">
        <v>41</v>
      </c>
      <c r="F1782" s="13">
        <v>3.59</v>
      </c>
      <c r="G1782" s="24">
        <v>1843.2</v>
      </c>
      <c r="H1782" s="8" t="s">
        <v>110</v>
      </c>
      <c r="I1782" s="13">
        <v>32.828000000000003</v>
      </c>
      <c r="J1782" s="38">
        <v>1.1415508282662854</v>
      </c>
      <c r="K1782" s="103">
        <f t="shared" si="279"/>
        <v>1.2347322889011274</v>
      </c>
      <c r="L1782" s="115"/>
      <c r="M1782" s="1" t="s">
        <v>119</v>
      </c>
      <c r="N1782" s="1" t="s">
        <v>120</v>
      </c>
      <c r="O1782" s="1" t="s">
        <v>71</v>
      </c>
      <c r="P1782" s="1" t="s">
        <v>114</v>
      </c>
      <c r="Q1782" s="1" t="s">
        <v>73</v>
      </c>
      <c r="R1782" s="1" t="s">
        <v>74</v>
      </c>
      <c r="S1782" s="8" t="s">
        <v>127</v>
      </c>
      <c r="T1782" s="8" t="s">
        <v>110</v>
      </c>
      <c r="U1782" s="25">
        <v>0.216</v>
      </c>
      <c r="V1782"/>
      <c r="W1782">
        <v>13.3</v>
      </c>
      <c r="X1782" s="70">
        <v>818.19799999999998</v>
      </c>
      <c r="Y1782" s="70">
        <v>504.44940000000003</v>
      </c>
      <c r="Z1782" s="70">
        <f t="shared" si="270"/>
        <v>0.61653707293344651</v>
      </c>
      <c r="AA1782" s="23">
        <f t="shared" si="271"/>
        <v>8.1999430700148395</v>
      </c>
      <c r="AB1782" s="25">
        <v>6.4210000000000003</v>
      </c>
      <c r="AC1782" s="23">
        <f t="shared" si="272"/>
        <v>0.78305421698353084</v>
      </c>
      <c r="AD1782" s="23">
        <f t="shared" si="273"/>
        <v>1.277050781811998</v>
      </c>
      <c r="AE1782" s="23">
        <f t="shared" si="274"/>
        <v>0.27584296887139159</v>
      </c>
      <c r="AF1782" s="1">
        <v>995</v>
      </c>
      <c r="AG1782" s="1">
        <f t="shared" si="275"/>
        <v>2.7722911444360963E-4</v>
      </c>
      <c r="AH1782" s="7">
        <v>2000</v>
      </c>
      <c r="AI1782" s="1">
        <v>10.188000000000001</v>
      </c>
      <c r="AJ1782" s="1">
        <f t="shared" si="276"/>
        <v>5.4422676569220577E-2</v>
      </c>
      <c r="AK1782" s="1">
        <f t="shared" si="277"/>
        <v>6.719743600843948E-4</v>
      </c>
      <c r="AL1782" s="1">
        <f t="shared" si="278"/>
        <v>0</v>
      </c>
      <c r="AM1782" s="8" t="s">
        <v>127</v>
      </c>
      <c r="AN1782" s="1" t="s">
        <v>119</v>
      </c>
      <c r="AO1782" s="1" t="s">
        <v>120</v>
      </c>
      <c r="AP1782" s="1" t="s">
        <v>71</v>
      </c>
      <c r="AQ1782" s="1" t="s">
        <v>114</v>
      </c>
      <c r="AR1782" s="1" t="s">
        <v>73</v>
      </c>
      <c r="AS1782" s="1" t="s">
        <v>74</v>
      </c>
      <c r="AT1782" s="8" t="s">
        <v>127</v>
      </c>
      <c r="AU1782" s="8" t="s">
        <v>110</v>
      </c>
    </row>
    <row r="1783" spans="1:47" s="1" customFormat="1" ht="16">
      <c r="A1783" s="8" t="s">
        <v>128</v>
      </c>
      <c r="B1783" s="8" t="s">
        <v>129</v>
      </c>
      <c r="C1783" s="8" t="s">
        <v>66</v>
      </c>
      <c r="D1783" s="11" t="s">
        <v>67</v>
      </c>
      <c r="E1783" s="24">
        <v>34</v>
      </c>
      <c r="F1783" s="13">
        <v>0.94099999999999995</v>
      </c>
      <c r="G1783" s="24">
        <v>1841.9</v>
      </c>
      <c r="H1783" s="8" t="s">
        <v>110</v>
      </c>
      <c r="I1783" s="13">
        <v>12288.641</v>
      </c>
      <c r="J1783" s="38">
        <v>12.935290363534635</v>
      </c>
      <c r="K1783" s="103">
        <f t="shared" si="279"/>
        <v>13.856227705250904</v>
      </c>
      <c r="L1783" s="115">
        <f>K1783-K1784</f>
        <v>12.632150254428515</v>
      </c>
      <c r="M1783" s="1" t="s">
        <v>69</v>
      </c>
      <c r="N1783" s="1" t="s">
        <v>70</v>
      </c>
      <c r="O1783" s="1" t="s">
        <v>71</v>
      </c>
      <c r="P1783" s="1" t="s">
        <v>72</v>
      </c>
      <c r="Q1783" s="1" t="s">
        <v>130</v>
      </c>
      <c r="R1783" s="1" t="s">
        <v>131</v>
      </c>
      <c r="S1783" s="8" t="s">
        <v>129</v>
      </c>
      <c r="T1783" s="8" t="s">
        <v>110</v>
      </c>
      <c r="U1783" s="25">
        <v>6.0999999999999999E-2</v>
      </c>
      <c r="V1783"/>
      <c r="W1783">
        <v>13.3</v>
      </c>
      <c r="X1783" s="70">
        <v>818.19799999999998</v>
      </c>
      <c r="Y1783" s="70">
        <v>504.44940000000003</v>
      </c>
      <c r="Z1783" s="70">
        <f t="shared" si="270"/>
        <v>0.61653707293344651</v>
      </c>
      <c r="AA1783" s="23">
        <f t="shared" si="271"/>
        <v>8.1999430700148395</v>
      </c>
      <c r="AB1783" s="25">
        <v>4.9630000000000001</v>
      </c>
      <c r="AC1783" s="23">
        <f t="shared" si="272"/>
        <v>0.60524810448361055</v>
      </c>
      <c r="AD1783" s="23">
        <f t="shared" si="273"/>
        <v>1.652215005040266</v>
      </c>
      <c r="AE1783" s="23">
        <f t="shared" si="274"/>
        <v>0.10078511530745622</v>
      </c>
      <c r="AF1783" s="1">
        <v>995</v>
      </c>
      <c r="AG1783" s="1">
        <f t="shared" si="275"/>
        <v>1.0129157317332284E-4</v>
      </c>
      <c r="AH1783" s="7">
        <v>2000</v>
      </c>
      <c r="AI1783" s="1">
        <v>10.321999999999999</v>
      </c>
      <c r="AJ1783" s="1">
        <f t="shared" si="276"/>
        <v>1.9626346284309794E-2</v>
      </c>
      <c r="AK1783" s="1">
        <f t="shared" si="277"/>
        <v>2.7194712313750148E-3</v>
      </c>
      <c r="AL1783" s="1">
        <f t="shared" si="278"/>
        <v>2.4792295520884608E-3</v>
      </c>
      <c r="AM1783" s="8" t="s">
        <v>129</v>
      </c>
      <c r="AN1783" s="1" t="s">
        <v>69</v>
      </c>
      <c r="AO1783" s="1" t="s">
        <v>70</v>
      </c>
      <c r="AP1783" s="1" t="s">
        <v>71</v>
      </c>
      <c r="AQ1783" s="1" t="s">
        <v>72</v>
      </c>
      <c r="AR1783" s="1" t="s">
        <v>130</v>
      </c>
      <c r="AS1783" s="1" t="s">
        <v>131</v>
      </c>
      <c r="AT1783" s="8" t="s">
        <v>129</v>
      </c>
      <c r="AU1783" s="8" t="s">
        <v>110</v>
      </c>
    </row>
    <row r="1784" spans="1:47" s="1" customFormat="1" ht="16">
      <c r="A1784" s="8" t="s">
        <v>132</v>
      </c>
      <c r="B1784" s="8" t="s">
        <v>133</v>
      </c>
      <c r="C1784" s="8" t="s">
        <v>66</v>
      </c>
      <c r="D1784" s="8" t="s">
        <v>67</v>
      </c>
      <c r="E1784" s="24">
        <v>27</v>
      </c>
      <c r="F1784" s="13">
        <v>0.84699999999999998</v>
      </c>
      <c r="G1784" s="24">
        <v>1842.5</v>
      </c>
      <c r="H1784" s="8" t="s">
        <v>110</v>
      </c>
      <c r="I1784" s="13">
        <v>23.805</v>
      </c>
      <c r="J1784" s="38">
        <v>1.1316908646009953</v>
      </c>
      <c r="K1784" s="103">
        <f t="shared" si="279"/>
        <v>1.2240774508223886</v>
      </c>
      <c r="L1784" s="115"/>
      <c r="M1784" s="1" t="s">
        <v>69</v>
      </c>
      <c r="N1784" s="1" t="s">
        <v>70</v>
      </c>
      <c r="O1784" s="1" t="s">
        <v>71</v>
      </c>
      <c r="P1784" s="1" t="s">
        <v>114</v>
      </c>
      <c r="Q1784" s="1" t="s">
        <v>130</v>
      </c>
      <c r="R1784" s="1" t="s">
        <v>131</v>
      </c>
      <c r="S1784" s="8" t="s">
        <v>133</v>
      </c>
      <c r="T1784" s="8" t="s">
        <v>110</v>
      </c>
      <c r="U1784" s="25">
        <v>5.2999999999999999E-2</v>
      </c>
      <c r="V1784"/>
      <c r="W1784">
        <v>13.3</v>
      </c>
      <c r="X1784" s="70">
        <v>818.19799999999998</v>
      </c>
      <c r="Y1784" s="70">
        <v>504.44940000000003</v>
      </c>
      <c r="Z1784" s="70">
        <f t="shared" si="270"/>
        <v>0.61653707293344651</v>
      </c>
      <c r="AA1784" s="23">
        <f t="shared" si="271"/>
        <v>8.1999430700148395</v>
      </c>
      <c r="AB1784" s="25">
        <v>3.1789999999999998</v>
      </c>
      <c r="AC1784" s="23">
        <f t="shared" si="272"/>
        <v>0.38768561840689059</v>
      </c>
      <c r="AD1784" s="23">
        <f t="shared" si="273"/>
        <v>2.5794095847797545</v>
      </c>
      <c r="AE1784" s="23">
        <f t="shared" si="274"/>
        <v>0.13670870799332699</v>
      </c>
      <c r="AF1784" s="1">
        <v>950</v>
      </c>
      <c r="AG1784" s="1">
        <f t="shared" si="275"/>
        <v>1.4390390315087052E-4</v>
      </c>
      <c r="AH1784" s="7">
        <v>2000</v>
      </c>
      <c r="AI1784" s="1">
        <v>10.337999999999999</v>
      </c>
      <c r="AJ1784" s="1">
        <f t="shared" si="276"/>
        <v>2.7839795540891957E-2</v>
      </c>
      <c r="AK1784" s="1">
        <f t="shared" si="277"/>
        <v>3.4078065957111528E-4</v>
      </c>
      <c r="AL1784" s="1">
        <f t="shared" si="278"/>
        <v>0</v>
      </c>
      <c r="AM1784" s="8" t="s">
        <v>133</v>
      </c>
      <c r="AN1784" s="1" t="s">
        <v>69</v>
      </c>
      <c r="AO1784" s="1" t="s">
        <v>70</v>
      </c>
      <c r="AP1784" s="1" t="s">
        <v>71</v>
      </c>
      <c r="AQ1784" s="1" t="s">
        <v>114</v>
      </c>
      <c r="AR1784" s="1" t="s">
        <v>130</v>
      </c>
      <c r="AS1784" s="1" t="s">
        <v>131</v>
      </c>
      <c r="AT1784" s="8" t="s">
        <v>133</v>
      </c>
      <c r="AU1784" s="8" t="s">
        <v>110</v>
      </c>
    </row>
    <row r="1785" spans="1:47" s="1" customFormat="1" ht="16">
      <c r="A1785" s="8" t="s">
        <v>134</v>
      </c>
      <c r="B1785" s="8" t="s">
        <v>135</v>
      </c>
      <c r="C1785" s="8" t="s">
        <v>66</v>
      </c>
      <c r="D1785" s="8" t="s">
        <v>67</v>
      </c>
      <c r="E1785" s="24">
        <v>33</v>
      </c>
      <c r="F1785" s="13">
        <v>0.59399999999999997</v>
      </c>
      <c r="G1785" s="24">
        <v>1842.3</v>
      </c>
      <c r="H1785" s="8" t="s">
        <v>110</v>
      </c>
      <c r="I1785" s="13">
        <v>15044.72</v>
      </c>
      <c r="J1785" s="38">
        <v>15.21003031404776</v>
      </c>
      <c r="K1785" s="103">
        <f t="shared" si="279"/>
        <v>16.26266871768463</v>
      </c>
      <c r="L1785" s="115">
        <f>K1785-K1786</f>
        <v>15.089898441069915</v>
      </c>
      <c r="M1785" s="1" t="s">
        <v>69</v>
      </c>
      <c r="N1785" s="1" t="s">
        <v>70</v>
      </c>
      <c r="O1785" s="1" t="s">
        <v>71</v>
      </c>
      <c r="P1785" s="1" t="s">
        <v>72</v>
      </c>
      <c r="Q1785" s="1" t="s">
        <v>130</v>
      </c>
      <c r="R1785" s="1" t="s">
        <v>74</v>
      </c>
      <c r="S1785" s="8" t="s">
        <v>135</v>
      </c>
      <c r="T1785" s="8" t="s">
        <v>110</v>
      </c>
      <c r="U1785" s="25">
        <v>3.5000000000000003E-2</v>
      </c>
      <c r="V1785"/>
      <c r="W1785">
        <v>13.3</v>
      </c>
      <c r="X1785" s="70">
        <v>818.19799999999998</v>
      </c>
      <c r="Y1785" s="70">
        <v>504.44940000000003</v>
      </c>
      <c r="Z1785" s="70">
        <f t="shared" si="270"/>
        <v>0.61653707293344651</v>
      </c>
      <c r="AA1785" s="23">
        <f t="shared" si="271"/>
        <v>8.1999430700148395</v>
      </c>
      <c r="AB1785" s="25">
        <v>4.9889999999999999</v>
      </c>
      <c r="AC1785" s="23">
        <f t="shared" si="272"/>
        <v>0.60841885820445962</v>
      </c>
      <c r="AD1785" s="23">
        <f t="shared" si="273"/>
        <v>1.6436045439997673</v>
      </c>
      <c r="AE1785" s="23">
        <f t="shared" si="274"/>
        <v>5.7526159039991864E-2</v>
      </c>
      <c r="AF1785" s="1">
        <v>995</v>
      </c>
      <c r="AG1785" s="1">
        <f t="shared" si="275"/>
        <v>5.7815235216072227E-5</v>
      </c>
      <c r="AH1785" s="7">
        <v>2000</v>
      </c>
      <c r="AI1785" s="1">
        <v>10.167999999999999</v>
      </c>
      <c r="AJ1785" s="1">
        <f t="shared" si="276"/>
        <v>1.1371997485458739E-2</v>
      </c>
      <c r="AK1785" s="1">
        <f t="shared" si="277"/>
        <v>1.8493902776435811E-3</v>
      </c>
      <c r="AL1785" s="1">
        <f t="shared" si="278"/>
        <v>1.7160228712767482E-3</v>
      </c>
      <c r="AM1785" s="8" t="s">
        <v>135</v>
      </c>
      <c r="AN1785" s="1" t="s">
        <v>69</v>
      </c>
      <c r="AO1785" s="1" t="s">
        <v>70</v>
      </c>
      <c r="AP1785" s="1" t="s">
        <v>71</v>
      </c>
      <c r="AQ1785" s="1" t="s">
        <v>72</v>
      </c>
      <c r="AR1785" s="1" t="s">
        <v>130</v>
      </c>
      <c r="AS1785" s="1" t="s">
        <v>74</v>
      </c>
      <c r="AT1785" s="8" t="s">
        <v>135</v>
      </c>
      <c r="AU1785" s="8" t="s">
        <v>110</v>
      </c>
    </row>
    <row r="1786" spans="1:47" s="1" customFormat="1" ht="16">
      <c r="A1786" s="8" t="s">
        <v>136</v>
      </c>
      <c r="B1786" s="8" t="s">
        <v>137</v>
      </c>
      <c r="C1786" s="8" t="s">
        <v>66</v>
      </c>
      <c r="D1786" s="11" t="s">
        <v>67</v>
      </c>
      <c r="E1786" s="24">
        <v>31</v>
      </c>
      <c r="F1786" s="13">
        <v>2.81</v>
      </c>
      <c r="G1786" s="24">
        <v>1842.8</v>
      </c>
      <c r="H1786" s="8" t="s">
        <v>110</v>
      </c>
      <c r="I1786" s="13">
        <v>-19.617000000000001</v>
      </c>
      <c r="J1786" s="38">
        <v>1.0842135665486623</v>
      </c>
      <c r="K1786" s="103">
        <f t="shared" si="279"/>
        <v>1.1727702766147154</v>
      </c>
      <c r="L1786" s="115"/>
      <c r="M1786" s="1" t="s">
        <v>69</v>
      </c>
      <c r="N1786" s="1" t="s">
        <v>70</v>
      </c>
      <c r="O1786" s="1" t="s">
        <v>71</v>
      </c>
      <c r="P1786" s="1" t="s">
        <v>114</v>
      </c>
      <c r="Q1786" s="1" t="s">
        <v>130</v>
      </c>
      <c r="R1786" s="1" t="s">
        <v>74</v>
      </c>
      <c r="S1786" s="8" t="s">
        <v>137</v>
      </c>
      <c r="T1786" s="8" t="s">
        <v>110</v>
      </c>
      <c r="U1786" s="25">
        <v>0.19800000000000001</v>
      </c>
      <c r="V1786"/>
      <c r="W1786">
        <v>13.3</v>
      </c>
      <c r="X1786" s="70">
        <v>818.19799999999998</v>
      </c>
      <c r="Y1786" s="70">
        <v>504.44940000000003</v>
      </c>
      <c r="Z1786" s="70">
        <f t="shared" si="270"/>
        <v>0.61653707293344651</v>
      </c>
      <c r="AA1786" s="23">
        <f t="shared" si="271"/>
        <v>8.1999430700148395</v>
      </c>
      <c r="AB1786" s="25">
        <v>7.1289999999999996</v>
      </c>
      <c r="AC1786" s="23">
        <f t="shared" si="272"/>
        <v>0.86939627984357437</v>
      </c>
      <c r="AD1786" s="23">
        <f t="shared" si="273"/>
        <v>1.1502234633209201</v>
      </c>
      <c r="AE1786" s="23">
        <f t="shared" si="274"/>
        <v>0.22774424573754218</v>
      </c>
      <c r="AF1786" s="1">
        <v>950</v>
      </c>
      <c r="AG1786" s="1">
        <f t="shared" si="275"/>
        <v>2.3973078498688651E-4</v>
      </c>
      <c r="AH1786" s="7">
        <v>2000</v>
      </c>
      <c r="AI1786" s="1">
        <v>10.287000000000001</v>
      </c>
      <c r="AJ1786" s="1">
        <f t="shared" si="276"/>
        <v>4.6608493241350538E-2</v>
      </c>
      <c r="AK1786" s="1">
        <f t="shared" si="277"/>
        <v>5.4661055511253764E-4</v>
      </c>
      <c r="AL1786" s="1">
        <f t="shared" si="278"/>
        <v>0</v>
      </c>
      <c r="AM1786" s="8" t="s">
        <v>137</v>
      </c>
      <c r="AN1786" s="1" t="s">
        <v>69</v>
      </c>
      <c r="AO1786" s="1" t="s">
        <v>70</v>
      </c>
      <c r="AP1786" s="1" t="s">
        <v>71</v>
      </c>
      <c r="AQ1786" s="1" t="s">
        <v>114</v>
      </c>
      <c r="AR1786" s="1" t="s">
        <v>130</v>
      </c>
      <c r="AS1786" s="1" t="s">
        <v>74</v>
      </c>
      <c r="AT1786" s="8" t="s">
        <v>137</v>
      </c>
      <c r="AU1786" s="8" t="s">
        <v>110</v>
      </c>
    </row>
    <row r="1787" spans="1:47" s="1" customFormat="1" ht="16">
      <c r="A1787" s="8" t="s">
        <v>138</v>
      </c>
      <c r="B1787" s="8" t="s">
        <v>139</v>
      </c>
      <c r="C1787" s="8" t="s">
        <v>66</v>
      </c>
      <c r="D1787" s="11" t="s">
        <v>67</v>
      </c>
      <c r="E1787" s="24">
        <v>36</v>
      </c>
      <c r="F1787" s="13">
        <v>0.73499999999999999</v>
      </c>
      <c r="G1787" s="24">
        <v>1842.3</v>
      </c>
      <c r="H1787" s="8" t="s">
        <v>110</v>
      </c>
      <c r="I1787" s="13">
        <v>14550.291999999999</v>
      </c>
      <c r="J1787" s="38">
        <v>14.810742711191649</v>
      </c>
      <c r="K1787" s="103">
        <f t="shared" si="279"/>
        <v>15.840910299892141</v>
      </c>
      <c r="L1787" s="115">
        <f>K1787-K1788</f>
        <v>14.626163476747989</v>
      </c>
      <c r="M1787" s="1" t="s">
        <v>69</v>
      </c>
      <c r="N1787" s="1" t="s">
        <v>70</v>
      </c>
      <c r="O1787" s="1" t="s">
        <v>71</v>
      </c>
      <c r="P1787" s="1" t="s">
        <v>72</v>
      </c>
      <c r="Q1787" s="1" t="s">
        <v>130</v>
      </c>
      <c r="R1787" s="1" t="s">
        <v>140</v>
      </c>
      <c r="S1787" s="8" t="s">
        <v>139</v>
      </c>
      <c r="T1787" s="8" t="s">
        <v>110</v>
      </c>
      <c r="U1787" s="25">
        <v>3.7999999999999999E-2</v>
      </c>
      <c r="V1787"/>
      <c r="W1787">
        <v>13.3</v>
      </c>
      <c r="X1787" s="70">
        <v>818.19799999999998</v>
      </c>
      <c r="Y1787" s="70">
        <v>504.44940000000003</v>
      </c>
      <c r="Z1787" s="70">
        <f t="shared" si="270"/>
        <v>0.61653707293344651</v>
      </c>
      <c r="AA1787" s="23">
        <f t="shared" si="271"/>
        <v>8.1999430700148395</v>
      </c>
      <c r="AB1787" s="25">
        <v>5.4409999999999998</v>
      </c>
      <c r="AC1787" s="23">
        <f t="shared" si="272"/>
        <v>0.66354119212075857</v>
      </c>
      <c r="AD1787" s="23">
        <f t="shared" si="273"/>
        <v>1.5070654420170631</v>
      </c>
      <c r="AE1787" s="23">
        <f t="shared" si="274"/>
        <v>5.7268486796648393E-2</v>
      </c>
      <c r="AF1787" s="1">
        <v>995</v>
      </c>
      <c r="AG1787" s="1">
        <f t="shared" si="275"/>
        <v>5.7556268137335072E-5</v>
      </c>
      <c r="AH1787" s="7">
        <v>2000</v>
      </c>
      <c r="AI1787" s="1">
        <v>10.375999999999999</v>
      </c>
      <c r="AJ1787" s="1">
        <f t="shared" si="276"/>
        <v>1.1094114906965127E-2</v>
      </c>
      <c r="AK1787" s="1">
        <f t="shared" si="277"/>
        <v>1.7574087909793081E-3</v>
      </c>
      <c r="AL1787" s="1">
        <f t="shared" si="278"/>
        <v>1.6226433825909875E-3</v>
      </c>
      <c r="AM1787" s="8" t="s">
        <v>139</v>
      </c>
      <c r="AN1787" s="1" t="s">
        <v>69</v>
      </c>
      <c r="AO1787" s="1" t="s">
        <v>70</v>
      </c>
      <c r="AP1787" s="1" t="s">
        <v>71</v>
      </c>
      <c r="AQ1787" s="1" t="s">
        <v>72</v>
      </c>
      <c r="AR1787" s="1" t="s">
        <v>130</v>
      </c>
      <c r="AS1787" s="1" t="s">
        <v>140</v>
      </c>
      <c r="AT1787" s="8" t="s">
        <v>139</v>
      </c>
      <c r="AU1787" s="8" t="s">
        <v>110</v>
      </c>
    </row>
    <row r="1788" spans="1:47" s="1" customFormat="1" ht="16">
      <c r="A1788" s="8" t="s">
        <v>142</v>
      </c>
      <c r="B1788" s="8" t="s">
        <v>143</v>
      </c>
      <c r="C1788" s="8" t="s">
        <v>66</v>
      </c>
      <c r="D1788" s="11" t="s">
        <v>67</v>
      </c>
      <c r="E1788" s="24">
        <v>32</v>
      </c>
      <c r="F1788" s="13">
        <v>1.6850000000000001</v>
      </c>
      <c r="G1788" s="24">
        <v>1842.5</v>
      </c>
      <c r="H1788" s="8" t="s">
        <v>110</v>
      </c>
      <c r="I1788" s="13">
        <v>15.904999999999999</v>
      </c>
      <c r="J1788" s="38">
        <v>1.1230564541764443</v>
      </c>
      <c r="K1788" s="103">
        <f t="shared" si="279"/>
        <v>1.2147468231441512</v>
      </c>
      <c r="L1788" s="115"/>
      <c r="M1788" s="1" t="s">
        <v>69</v>
      </c>
      <c r="N1788" s="1" t="s">
        <v>70</v>
      </c>
      <c r="O1788" s="1" t="s">
        <v>71</v>
      </c>
      <c r="P1788" s="1" t="s">
        <v>114</v>
      </c>
      <c r="Q1788" s="1" t="s">
        <v>130</v>
      </c>
      <c r="R1788" s="1" t="s">
        <v>140</v>
      </c>
      <c r="S1788" s="8" t="s">
        <v>143</v>
      </c>
      <c r="T1788" s="8" t="s">
        <v>110</v>
      </c>
      <c r="U1788" s="25">
        <v>9.7000000000000003E-2</v>
      </c>
      <c r="V1788"/>
      <c r="W1788">
        <v>13.3</v>
      </c>
      <c r="X1788" s="70">
        <v>818.19799999999998</v>
      </c>
      <c r="Y1788" s="70">
        <v>504.44940000000003</v>
      </c>
      <c r="Z1788" s="70">
        <f t="shared" si="270"/>
        <v>0.61653707293344651</v>
      </c>
      <c r="AA1788" s="23">
        <f t="shared" si="271"/>
        <v>8.1999430700148395</v>
      </c>
      <c r="AB1788" s="25">
        <v>3.819</v>
      </c>
      <c r="AC1788" s="23">
        <f t="shared" si="272"/>
        <v>0.46573494076625199</v>
      </c>
      <c r="AD1788" s="23">
        <f t="shared" si="273"/>
        <v>2.1471440350916051</v>
      </c>
      <c r="AE1788" s="23">
        <f t="shared" si="274"/>
        <v>0.2082729714038857</v>
      </c>
      <c r="AF1788" s="1">
        <v>950</v>
      </c>
      <c r="AG1788" s="1">
        <f t="shared" si="275"/>
        <v>2.1923470674093233E-4</v>
      </c>
      <c r="AH1788" s="7">
        <v>2000</v>
      </c>
      <c r="AI1788" s="1">
        <v>10.374000000000001</v>
      </c>
      <c r="AJ1788" s="1">
        <f t="shared" si="276"/>
        <v>4.2266185992082581E-2</v>
      </c>
      <c r="AK1788" s="1">
        <f t="shared" si="277"/>
        <v>5.1342715160302137E-4</v>
      </c>
      <c r="AL1788" s="1">
        <f t="shared" si="278"/>
        <v>0</v>
      </c>
      <c r="AM1788" s="8" t="s">
        <v>143</v>
      </c>
      <c r="AN1788" s="1" t="s">
        <v>69</v>
      </c>
      <c r="AO1788" s="1" t="s">
        <v>70</v>
      </c>
      <c r="AP1788" s="1" t="s">
        <v>71</v>
      </c>
      <c r="AQ1788" s="1" t="s">
        <v>114</v>
      </c>
      <c r="AR1788" s="1" t="s">
        <v>130</v>
      </c>
      <c r="AS1788" s="1" t="s">
        <v>140</v>
      </c>
      <c r="AT1788" s="8" t="s">
        <v>143</v>
      </c>
      <c r="AU1788" s="8" t="s">
        <v>110</v>
      </c>
    </row>
    <row r="1789" spans="1:47" s="1" customFormat="1" ht="16">
      <c r="A1789" s="8" t="s">
        <v>144</v>
      </c>
      <c r="B1789" s="8" t="s">
        <v>145</v>
      </c>
      <c r="C1789" s="8" t="s">
        <v>66</v>
      </c>
      <c r="D1789" s="11" t="s">
        <v>67</v>
      </c>
      <c r="E1789" s="24">
        <v>33</v>
      </c>
      <c r="F1789" s="13">
        <v>0.629</v>
      </c>
      <c r="G1789" s="24">
        <v>1842.5</v>
      </c>
      <c r="H1789" s="8" t="s">
        <v>110</v>
      </c>
      <c r="I1789" s="13">
        <v>14150.306</v>
      </c>
      <c r="J1789" s="38">
        <v>14.484961845055466</v>
      </c>
      <c r="K1789" s="103">
        <f t="shared" si="279"/>
        <v>15.49659160516001</v>
      </c>
      <c r="L1789" s="115">
        <f>K1789-K1790</f>
        <v>14.31534207996337</v>
      </c>
      <c r="M1789" s="1" t="s">
        <v>69</v>
      </c>
      <c r="N1789" s="1" t="s">
        <v>70</v>
      </c>
      <c r="O1789" s="1" t="s">
        <v>71</v>
      </c>
      <c r="P1789" s="1" t="s">
        <v>72</v>
      </c>
      <c r="Q1789" s="1" t="s">
        <v>130</v>
      </c>
      <c r="R1789" s="1" t="s">
        <v>146</v>
      </c>
      <c r="S1789" s="8" t="s">
        <v>145</v>
      </c>
      <c r="T1789" s="8" t="s">
        <v>110</v>
      </c>
      <c r="U1789" s="25">
        <v>4.5999999999999999E-2</v>
      </c>
      <c r="V1789"/>
      <c r="W1789">
        <v>13.3</v>
      </c>
      <c r="X1789" s="70">
        <v>818.19799999999998</v>
      </c>
      <c r="Y1789" s="70">
        <v>504.44940000000003</v>
      </c>
      <c r="Z1789" s="70">
        <f t="shared" si="270"/>
        <v>0.61653707293344651</v>
      </c>
      <c r="AA1789" s="23">
        <f t="shared" si="271"/>
        <v>8.1999430700148395</v>
      </c>
      <c r="AB1789" s="25">
        <v>4.6020000000000003</v>
      </c>
      <c r="AC1789" s="23">
        <f t="shared" si="272"/>
        <v>0.5612234085902833</v>
      </c>
      <c r="AD1789" s="23">
        <f t="shared" si="273"/>
        <v>1.7818216145186525</v>
      </c>
      <c r="AE1789" s="23">
        <f t="shared" si="274"/>
        <v>8.196379426785802E-2</v>
      </c>
      <c r="AF1789" s="1">
        <v>995</v>
      </c>
      <c r="AG1789" s="1">
        <f t="shared" si="275"/>
        <v>8.2375672631013086E-5</v>
      </c>
      <c r="AH1789" s="7">
        <v>2000</v>
      </c>
      <c r="AI1789" s="1">
        <v>10.285</v>
      </c>
      <c r="AJ1789" s="1">
        <f t="shared" si="276"/>
        <v>1.6018604303551402E-2</v>
      </c>
      <c r="AK1789" s="1">
        <f t="shared" si="277"/>
        <v>2.4823376897679466E-3</v>
      </c>
      <c r="AL1789" s="1">
        <f t="shared" si="278"/>
        <v>2.2931180024891172E-3</v>
      </c>
      <c r="AM1789" s="8" t="s">
        <v>145</v>
      </c>
      <c r="AN1789" s="1" t="s">
        <v>69</v>
      </c>
      <c r="AO1789" s="1" t="s">
        <v>70</v>
      </c>
      <c r="AP1789" s="1" t="s">
        <v>71</v>
      </c>
      <c r="AQ1789" s="1" t="s">
        <v>72</v>
      </c>
      <c r="AR1789" s="1" t="s">
        <v>130</v>
      </c>
      <c r="AS1789" s="1" t="s">
        <v>146</v>
      </c>
      <c r="AT1789" s="8" t="s">
        <v>145</v>
      </c>
      <c r="AU1789" s="8" t="s">
        <v>110</v>
      </c>
    </row>
    <row r="1790" spans="1:47" s="1" customFormat="1" ht="16">
      <c r="A1790" s="8" t="s">
        <v>147</v>
      </c>
      <c r="B1790" s="8" t="s">
        <v>148</v>
      </c>
      <c r="C1790" s="8" t="s">
        <v>66</v>
      </c>
      <c r="D1790" s="11" t="s">
        <v>67</v>
      </c>
      <c r="E1790" s="24">
        <v>34</v>
      </c>
      <c r="F1790" s="13">
        <v>2.323</v>
      </c>
      <c r="G1790" s="24">
        <v>1843</v>
      </c>
      <c r="H1790" s="8" t="s">
        <v>110</v>
      </c>
      <c r="I1790" s="13">
        <v>-12.444000000000001</v>
      </c>
      <c r="J1790" s="38">
        <v>1.092059616244069</v>
      </c>
      <c r="K1790" s="103">
        <f t="shared" si="279"/>
        <v>1.1812495251966399</v>
      </c>
      <c r="L1790" s="115"/>
      <c r="M1790" s="1" t="s">
        <v>69</v>
      </c>
      <c r="N1790" s="1" t="s">
        <v>70</v>
      </c>
      <c r="O1790" s="1" t="s">
        <v>71</v>
      </c>
      <c r="P1790" s="1" t="s">
        <v>114</v>
      </c>
      <c r="Q1790" s="1" t="s">
        <v>130</v>
      </c>
      <c r="R1790" s="1" t="s">
        <v>146</v>
      </c>
      <c r="S1790" s="8" t="s">
        <v>148</v>
      </c>
      <c r="T1790" s="8" t="s">
        <v>110</v>
      </c>
      <c r="U1790" s="25">
        <v>0.129</v>
      </c>
      <c r="V1790"/>
      <c r="W1790">
        <v>13.3</v>
      </c>
      <c r="X1790" s="70">
        <v>818.19799999999998</v>
      </c>
      <c r="Y1790" s="70">
        <v>504.44940000000003</v>
      </c>
      <c r="Z1790" s="70">
        <f t="shared" si="270"/>
        <v>0.61653707293344651</v>
      </c>
      <c r="AA1790" s="23">
        <f t="shared" si="271"/>
        <v>8.1999430700148395</v>
      </c>
      <c r="AB1790" s="25">
        <v>6.718</v>
      </c>
      <c r="AC1790" s="23">
        <f t="shared" si="272"/>
        <v>0.81927398064092194</v>
      </c>
      <c r="AD1790" s="23">
        <f t="shared" si="273"/>
        <v>1.2205928952091158</v>
      </c>
      <c r="AE1790" s="23">
        <f t="shared" si="274"/>
        <v>0.15745648348197594</v>
      </c>
      <c r="AF1790" s="1">
        <v>950</v>
      </c>
      <c r="AG1790" s="1">
        <f t="shared" si="275"/>
        <v>1.6574366682313256E-4</v>
      </c>
      <c r="AH1790" s="7">
        <v>2000</v>
      </c>
      <c r="AI1790" s="1">
        <v>10.242000000000001</v>
      </c>
      <c r="AJ1790" s="1">
        <f t="shared" si="276"/>
        <v>3.2365488541912235E-2</v>
      </c>
      <c r="AK1790" s="1">
        <f t="shared" si="277"/>
        <v>3.8231717972891119E-4</v>
      </c>
      <c r="AL1790" s="1">
        <f t="shared" si="278"/>
        <v>0</v>
      </c>
      <c r="AM1790" s="8" t="s">
        <v>148</v>
      </c>
      <c r="AN1790" s="1" t="s">
        <v>69</v>
      </c>
      <c r="AO1790" s="1" t="s">
        <v>70</v>
      </c>
      <c r="AP1790" s="1" t="s">
        <v>71</v>
      </c>
      <c r="AQ1790" s="1" t="s">
        <v>114</v>
      </c>
      <c r="AR1790" s="1" t="s">
        <v>130</v>
      </c>
      <c r="AS1790" s="1" t="s">
        <v>146</v>
      </c>
      <c r="AT1790" s="8" t="s">
        <v>148</v>
      </c>
      <c r="AU1790" s="8" t="s">
        <v>110</v>
      </c>
    </row>
    <row r="1791" spans="1:47" s="1" customFormat="1" ht="16">
      <c r="A1791" s="8" t="s">
        <v>149</v>
      </c>
      <c r="B1791" s="8" t="s">
        <v>150</v>
      </c>
      <c r="C1791" s="8" t="s">
        <v>66</v>
      </c>
      <c r="D1791" s="11" t="s">
        <v>67</v>
      </c>
      <c r="E1791" s="24">
        <v>34</v>
      </c>
      <c r="F1791" s="13">
        <v>1.1439999999999999</v>
      </c>
      <c r="G1791" s="24">
        <v>1842.1</v>
      </c>
      <c r="H1791" s="8" t="s">
        <v>110</v>
      </c>
      <c r="I1791" s="13">
        <v>14638.538</v>
      </c>
      <c r="J1791" s="38">
        <v>14.88228342718091</v>
      </c>
      <c r="K1791" s="103">
        <f t="shared" si="279"/>
        <v>15.91649735228029</v>
      </c>
      <c r="L1791" s="115">
        <f>K1791-K1792</f>
        <v>14.738393242210801</v>
      </c>
      <c r="M1791" t="s">
        <v>69</v>
      </c>
      <c r="N1791" t="s">
        <v>70</v>
      </c>
      <c r="O1791" t="s">
        <v>71</v>
      </c>
      <c r="P1791" t="s">
        <v>72</v>
      </c>
      <c r="Q1791" s="1" t="s">
        <v>130</v>
      </c>
      <c r="R1791" s="1" t="s">
        <v>151</v>
      </c>
      <c r="S1791" s="8" t="s">
        <v>150</v>
      </c>
      <c r="T1791" s="8" t="s">
        <v>110</v>
      </c>
      <c r="U1791" s="25">
        <v>7.1999999999999995E-2</v>
      </c>
      <c r="V1791"/>
      <c r="W1791">
        <v>13.3</v>
      </c>
      <c r="X1791" s="70">
        <v>818.19799999999998</v>
      </c>
      <c r="Y1791" s="70">
        <v>504.44940000000003</v>
      </c>
      <c r="Z1791" s="70">
        <f t="shared" si="270"/>
        <v>0.61653707293344651</v>
      </c>
      <c r="AA1791" s="23">
        <f t="shared" si="271"/>
        <v>8.1999430700148395</v>
      </c>
      <c r="AB1791" s="25">
        <v>3.593</v>
      </c>
      <c r="AC1791" s="23">
        <f t="shared" si="272"/>
        <v>0.43817377380810252</v>
      </c>
      <c r="AD1791" s="23">
        <f t="shared" si="273"/>
        <v>2.2821995741761314</v>
      </c>
      <c r="AE1791" s="23">
        <f t="shared" si="274"/>
        <v>0.16431836934068145</v>
      </c>
      <c r="AF1791" s="1">
        <v>995</v>
      </c>
      <c r="AG1791" s="1">
        <f t="shared" si="275"/>
        <v>1.6514408978962961E-4</v>
      </c>
      <c r="AH1791" s="7">
        <v>2000</v>
      </c>
      <c r="AI1791" s="1">
        <v>10.207000000000001</v>
      </c>
      <c r="AJ1791" s="1">
        <f t="shared" si="276"/>
        <v>3.2358986928505848E-2</v>
      </c>
      <c r="AK1791" s="1">
        <f t="shared" si="277"/>
        <v>5.1504172977003583E-3</v>
      </c>
      <c r="AL1791" s="1">
        <f t="shared" si="278"/>
        <v>4.7691947427187823E-3</v>
      </c>
      <c r="AM1791" s="8" t="s">
        <v>150</v>
      </c>
      <c r="AN1791" t="s">
        <v>69</v>
      </c>
      <c r="AO1791" t="s">
        <v>70</v>
      </c>
      <c r="AP1791" t="s">
        <v>71</v>
      </c>
      <c r="AQ1791" t="s">
        <v>72</v>
      </c>
      <c r="AR1791" s="1" t="s">
        <v>130</v>
      </c>
      <c r="AS1791" s="1" t="s">
        <v>151</v>
      </c>
      <c r="AT1791" s="8" t="s">
        <v>150</v>
      </c>
      <c r="AU1791" s="8" t="s">
        <v>110</v>
      </c>
    </row>
    <row r="1792" spans="1:47" s="1" customFormat="1" ht="16">
      <c r="A1792" s="8" t="s">
        <v>152</v>
      </c>
      <c r="B1792" s="8" t="s">
        <v>153</v>
      </c>
      <c r="C1792" s="8" t="s">
        <v>66</v>
      </c>
      <c r="D1792" s="11" t="s">
        <v>67</v>
      </c>
      <c r="E1792" s="24">
        <v>32</v>
      </c>
      <c r="F1792" s="13">
        <v>1.6850000000000001</v>
      </c>
      <c r="G1792" s="24">
        <v>1842.8</v>
      </c>
      <c r="H1792" s="8" t="s">
        <v>110</v>
      </c>
      <c r="I1792" s="13">
        <v>-15.105</v>
      </c>
      <c r="J1792" s="38">
        <v>1.0891490772098993</v>
      </c>
      <c r="K1792" s="103">
        <f t="shared" si="279"/>
        <v>1.1781041100694887</v>
      </c>
      <c r="L1792" s="115"/>
      <c r="M1792" s="1" t="s">
        <v>69</v>
      </c>
      <c r="N1792" s="1" t="s">
        <v>70</v>
      </c>
      <c r="O1792" s="1" t="s">
        <v>71</v>
      </c>
      <c r="P1792" s="1" t="s">
        <v>114</v>
      </c>
      <c r="Q1792" s="1" t="s">
        <v>130</v>
      </c>
      <c r="R1792" s="1" t="s">
        <v>151</v>
      </c>
      <c r="S1792" s="8" t="s">
        <v>153</v>
      </c>
      <c r="T1792" s="8" t="s">
        <v>110</v>
      </c>
      <c r="U1792" s="25">
        <v>9.5000000000000001E-2</v>
      </c>
      <c r="V1792"/>
      <c r="W1792">
        <v>13.3</v>
      </c>
      <c r="X1792" s="70">
        <v>818.19799999999998</v>
      </c>
      <c r="Y1792" s="70">
        <v>504.44940000000003</v>
      </c>
      <c r="Z1792" s="70">
        <f t="shared" si="270"/>
        <v>0.61653707293344651</v>
      </c>
      <c r="AA1792" s="23">
        <f t="shared" si="271"/>
        <v>8.1999430700148395</v>
      </c>
      <c r="AB1792" s="25">
        <v>7.0780000000000003</v>
      </c>
      <c r="AC1792" s="23">
        <f t="shared" si="272"/>
        <v>0.86317672446806282</v>
      </c>
      <c r="AD1792" s="23">
        <f t="shared" si="273"/>
        <v>1.1585113125197568</v>
      </c>
      <c r="AE1792" s="23">
        <f t="shared" si="274"/>
        <v>0.1100585746893769</v>
      </c>
      <c r="AF1792" s="1">
        <v>950</v>
      </c>
      <c r="AG1792" s="1">
        <f t="shared" si="275"/>
        <v>1.1585113125197568E-4</v>
      </c>
      <c r="AH1792" s="7">
        <v>2000</v>
      </c>
      <c r="AI1792" s="1">
        <v>10.265000000000001</v>
      </c>
      <c r="AJ1792" s="1">
        <f t="shared" si="276"/>
        <v>2.2572066488451177E-2</v>
      </c>
      <c r="AK1792" s="1">
        <f t="shared" si="277"/>
        <v>2.6592244302806105E-4</v>
      </c>
      <c r="AL1792" s="1">
        <f t="shared" si="278"/>
        <v>0</v>
      </c>
      <c r="AM1792" s="8" t="s">
        <v>153</v>
      </c>
      <c r="AN1792" s="1" t="s">
        <v>69</v>
      </c>
      <c r="AO1792" s="1" t="s">
        <v>70</v>
      </c>
      <c r="AP1792" s="1" t="s">
        <v>71</v>
      </c>
      <c r="AQ1792" s="1" t="s">
        <v>114</v>
      </c>
      <c r="AR1792" s="1" t="s">
        <v>130</v>
      </c>
      <c r="AS1792" s="1" t="s">
        <v>151</v>
      </c>
      <c r="AT1792" s="8" t="s">
        <v>153</v>
      </c>
      <c r="AU1792" s="8" t="s">
        <v>110</v>
      </c>
    </row>
    <row r="1793" spans="1:47" s="1" customFormat="1" ht="16">
      <c r="A1793" s="8" t="s">
        <v>154</v>
      </c>
      <c r="B1793" s="8" t="s">
        <v>155</v>
      </c>
      <c r="C1793" s="8" t="s">
        <v>156</v>
      </c>
      <c r="D1793" s="11" t="s">
        <v>67</v>
      </c>
      <c r="E1793" s="24">
        <v>29</v>
      </c>
      <c r="F1793" s="13">
        <v>1.0289999999999999</v>
      </c>
      <c r="G1793" s="24">
        <v>1842.1</v>
      </c>
      <c r="H1793" s="8" t="s">
        <v>110</v>
      </c>
      <c r="I1793" s="13">
        <v>13404.333000000001</v>
      </c>
      <c r="J1793" s="38">
        <v>13.870676583717342</v>
      </c>
      <c r="K1793" s="103">
        <f t="shared" si="279"/>
        <v>14.846853116085637</v>
      </c>
      <c r="L1793" s="115">
        <f>K1793-K1794</f>
        <v>13.664247849880889</v>
      </c>
      <c r="M1793" s="1" t="s">
        <v>69</v>
      </c>
      <c r="N1793" s="1" t="s">
        <v>70</v>
      </c>
      <c r="O1793" s="1" t="s">
        <v>157</v>
      </c>
      <c r="P1793" s="1" t="s">
        <v>72</v>
      </c>
      <c r="Q1793" s="1" t="s">
        <v>130</v>
      </c>
      <c r="R1793" s="1" t="s">
        <v>131</v>
      </c>
      <c r="S1793" s="8" t="s">
        <v>155</v>
      </c>
      <c r="T1793" s="8" t="s">
        <v>110</v>
      </c>
      <c r="U1793" s="25">
        <v>0.23499999999999999</v>
      </c>
      <c r="V1793"/>
      <c r="W1793">
        <v>13.3</v>
      </c>
      <c r="X1793" s="70">
        <v>818.19799999999998</v>
      </c>
      <c r="Y1793" s="70">
        <v>504.44940000000003</v>
      </c>
      <c r="Z1793" s="70">
        <f t="shared" si="270"/>
        <v>0.61653707293344651</v>
      </c>
      <c r="AA1793" s="23">
        <f t="shared" si="271"/>
        <v>8.1999430700148395</v>
      </c>
      <c r="AB1793" s="25">
        <v>5.4169999999999998</v>
      </c>
      <c r="AC1793" s="23">
        <f t="shared" si="272"/>
        <v>0.66061434253228257</v>
      </c>
      <c r="AD1793" s="23">
        <f t="shared" si="273"/>
        <v>1.5137424903110281</v>
      </c>
      <c r="AE1793" s="23">
        <f t="shared" si="274"/>
        <v>0.35572948522309161</v>
      </c>
      <c r="AF1793" s="1">
        <v>995</v>
      </c>
      <c r="AG1793" s="1">
        <f t="shared" si="275"/>
        <v>3.5751707057597146E-4</v>
      </c>
      <c r="AH1793" s="7">
        <v>2000</v>
      </c>
      <c r="AI1793" s="1">
        <v>10.321999999999999</v>
      </c>
      <c r="AJ1793" s="1">
        <f t="shared" si="276"/>
        <v>6.92728290207269E-2</v>
      </c>
      <c r="AK1793" s="1">
        <f t="shared" si="277"/>
        <v>1.0284835174064467E-2</v>
      </c>
      <c r="AL1793" s="1">
        <f t="shared" si="278"/>
        <v>9.4656110500163405E-3</v>
      </c>
      <c r="AM1793" s="8" t="s">
        <v>155</v>
      </c>
      <c r="AN1793" s="1" t="s">
        <v>69</v>
      </c>
      <c r="AO1793" s="1" t="s">
        <v>70</v>
      </c>
      <c r="AP1793" s="1" t="s">
        <v>157</v>
      </c>
      <c r="AQ1793" s="1" t="s">
        <v>72</v>
      </c>
      <c r="AR1793" s="1" t="s">
        <v>130</v>
      </c>
      <c r="AS1793" s="1" t="s">
        <v>131</v>
      </c>
      <c r="AT1793" s="8" t="s">
        <v>155</v>
      </c>
      <c r="AU1793" s="8" t="s">
        <v>110</v>
      </c>
    </row>
    <row r="1794" spans="1:47" s="1" customFormat="1" ht="16">
      <c r="A1794" s="8" t="s">
        <v>158</v>
      </c>
      <c r="B1794" s="8" t="s">
        <v>159</v>
      </c>
      <c r="C1794" s="8" t="s">
        <v>66</v>
      </c>
      <c r="D1794" s="11" t="s">
        <v>67</v>
      </c>
      <c r="E1794" s="24">
        <v>35</v>
      </c>
      <c r="F1794" s="13">
        <v>3.07</v>
      </c>
      <c r="G1794" s="24">
        <v>1843</v>
      </c>
      <c r="H1794" s="8" t="s">
        <v>110</v>
      </c>
      <c r="I1794" s="13">
        <v>-11.297000000000001</v>
      </c>
      <c r="J1794" s="38">
        <v>1.093314124960957</v>
      </c>
      <c r="K1794" s="103">
        <f t="shared" si="279"/>
        <v>1.1826052662047473</v>
      </c>
      <c r="L1794" s="115"/>
      <c r="M1794" s="1" t="s">
        <v>69</v>
      </c>
      <c r="N1794" s="1" t="s">
        <v>70</v>
      </c>
      <c r="O1794" s="1" t="s">
        <v>157</v>
      </c>
      <c r="P1794" s="1" t="s">
        <v>114</v>
      </c>
      <c r="Q1794" s="1" t="s">
        <v>130</v>
      </c>
      <c r="R1794" s="1" t="s">
        <v>131</v>
      </c>
      <c r="S1794" s="8" t="s">
        <v>159</v>
      </c>
      <c r="T1794" s="8" t="s">
        <v>110</v>
      </c>
      <c r="U1794" s="25">
        <v>0.214</v>
      </c>
      <c r="V1794"/>
      <c r="W1794">
        <v>13.3</v>
      </c>
      <c r="X1794" s="70">
        <v>818.19799999999998</v>
      </c>
      <c r="Y1794" s="70">
        <v>504.44940000000003</v>
      </c>
      <c r="Z1794" s="70">
        <f t="shared" ref="Z1794:Z1857" si="280">Y1794/X1794</f>
        <v>0.61653707293344651</v>
      </c>
      <c r="AA1794" s="23">
        <f t="shared" ref="AA1794:AA1857" si="281">W1794*Z1794</f>
        <v>8.1999430700148395</v>
      </c>
      <c r="AB1794" s="25">
        <v>6.3460000000000001</v>
      </c>
      <c r="AC1794" s="23">
        <f t="shared" ref="AC1794:AC1857" si="282">AB1794/AA1794</f>
        <v>0.77390781201954317</v>
      </c>
      <c r="AD1794" s="23">
        <f t="shared" ref="AD1794:AD1857" si="283">1/AC1794</f>
        <v>1.2921435660281815</v>
      </c>
      <c r="AE1794" s="23">
        <f t="shared" ref="AE1794:AE1857" si="284">U1794*AD1794</f>
        <v>0.27651872313003084</v>
      </c>
      <c r="AF1794" s="1">
        <v>995</v>
      </c>
      <c r="AG1794" s="1">
        <f t="shared" ref="AG1794:AG1857" si="285">AE1794/AF1794</f>
        <v>2.7790826445229231E-4</v>
      </c>
      <c r="AH1794" s="7">
        <v>2000</v>
      </c>
      <c r="AI1794" s="1">
        <v>10.337999999999999</v>
      </c>
      <c r="AJ1794" s="1">
        <f t="shared" ref="AJ1794:AJ1857" si="286">AG1794*AH1794/AI1794</f>
        <v>5.3764415641766754E-2</v>
      </c>
      <c r="AK1794" s="1">
        <f t="shared" si="277"/>
        <v>6.3582081072374253E-4</v>
      </c>
      <c r="AL1794" s="1">
        <f t="shared" si="278"/>
        <v>0</v>
      </c>
      <c r="AM1794" s="8" t="s">
        <v>159</v>
      </c>
      <c r="AN1794" s="1" t="s">
        <v>69</v>
      </c>
      <c r="AO1794" s="1" t="s">
        <v>70</v>
      </c>
      <c r="AP1794" s="1" t="s">
        <v>157</v>
      </c>
      <c r="AQ1794" s="1" t="s">
        <v>114</v>
      </c>
      <c r="AR1794" s="1" t="s">
        <v>130</v>
      </c>
      <c r="AS1794" s="1" t="s">
        <v>131</v>
      </c>
      <c r="AT1794" s="8" t="s">
        <v>159</v>
      </c>
      <c r="AU1794" s="8" t="s">
        <v>110</v>
      </c>
    </row>
    <row r="1795" spans="1:47" s="1" customFormat="1" ht="16">
      <c r="A1795" s="8" t="s">
        <v>160</v>
      </c>
      <c r="B1795" s="8" t="s">
        <v>161</v>
      </c>
      <c r="C1795" s="8" t="s">
        <v>156</v>
      </c>
      <c r="D1795" s="11" t="s">
        <v>67</v>
      </c>
      <c r="E1795" s="24">
        <v>29</v>
      </c>
      <c r="F1795" s="13">
        <v>0.73599999999999999</v>
      </c>
      <c r="G1795" s="24">
        <v>1842.1</v>
      </c>
      <c r="H1795" s="8" t="s">
        <v>110</v>
      </c>
      <c r="I1795" s="13">
        <v>11859.555</v>
      </c>
      <c r="J1795" s="38">
        <v>12.570116355426867</v>
      </c>
      <c r="K1795" s="103">
        <f t="shared" si="279"/>
        <v>13.469076938099722</v>
      </c>
      <c r="L1795" s="115">
        <f>K1795-K1796</f>
        <v>12.247440634408777</v>
      </c>
      <c r="M1795" s="1" t="s">
        <v>69</v>
      </c>
      <c r="N1795" s="1" t="s">
        <v>70</v>
      </c>
      <c r="O1795" s="1" t="s">
        <v>157</v>
      </c>
      <c r="P1795" s="1" t="s">
        <v>72</v>
      </c>
      <c r="Q1795" s="1" t="s">
        <v>130</v>
      </c>
      <c r="R1795" s="1" t="s">
        <v>74</v>
      </c>
      <c r="S1795" s="8" t="s">
        <v>161</v>
      </c>
      <c r="T1795" s="8" t="s">
        <v>110</v>
      </c>
      <c r="U1795" s="25">
        <v>0.193</v>
      </c>
      <c r="V1795"/>
      <c r="W1795">
        <v>13.3</v>
      </c>
      <c r="X1795" s="70">
        <v>818.19799999999998</v>
      </c>
      <c r="Y1795" s="70">
        <v>504.44940000000003</v>
      </c>
      <c r="Z1795" s="70">
        <f t="shared" si="280"/>
        <v>0.61653707293344651</v>
      </c>
      <c r="AA1795" s="23">
        <f t="shared" si="281"/>
        <v>8.1999430700148395</v>
      </c>
      <c r="AB1795" s="25">
        <v>6.1340000000000003</v>
      </c>
      <c r="AC1795" s="23">
        <f t="shared" si="282"/>
        <v>0.74805397398800477</v>
      </c>
      <c r="AD1795" s="23">
        <f t="shared" si="283"/>
        <v>1.3368019351181673</v>
      </c>
      <c r="AE1795" s="23">
        <f t="shared" si="284"/>
        <v>0.25800277347780631</v>
      </c>
      <c r="AF1795" s="1">
        <v>995</v>
      </c>
      <c r="AG1795" s="1">
        <f t="shared" si="285"/>
        <v>2.5929926982694101E-4</v>
      </c>
      <c r="AH1795" s="7">
        <v>2000</v>
      </c>
      <c r="AI1795" s="1">
        <v>10.167999999999999</v>
      </c>
      <c r="AJ1795" s="1">
        <f t="shared" si="286"/>
        <v>5.1003003506479357E-2</v>
      </c>
      <c r="AK1795" s="1">
        <f t="shared" ref="AK1795:AK1858" si="287">AJ1795*(K1795/100)</f>
        <v>6.8696337830294035E-3</v>
      </c>
      <c r="AL1795" s="1">
        <f t="shared" ref="AL1795:AL1858" si="288">AJ1795*(L1795/100)</f>
        <v>6.2465625762214861E-3</v>
      </c>
      <c r="AM1795" s="8" t="s">
        <v>161</v>
      </c>
      <c r="AN1795" s="1" t="s">
        <v>69</v>
      </c>
      <c r="AO1795" s="1" t="s">
        <v>70</v>
      </c>
      <c r="AP1795" s="1" t="s">
        <v>157</v>
      </c>
      <c r="AQ1795" s="1" t="s">
        <v>72</v>
      </c>
      <c r="AR1795" s="1" t="s">
        <v>130</v>
      </c>
      <c r="AS1795" s="1" t="s">
        <v>74</v>
      </c>
      <c r="AT1795" s="8" t="s">
        <v>161</v>
      </c>
      <c r="AU1795" s="8" t="s">
        <v>110</v>
      </c>
    </row>
    <row r="1796" spans="1:47" s="1" customFormat="1" ht="16">
      <c r="A1796" s="8" t="s">
        <v>163</v>
      </c>
      <c r="B1796" s="8" t="s">
        <v>164</v>
      </c>
      <c r="C1796" s="8" t="s">
        <v>66</v>
      </c>
      <c r="D1796" s="11" t="s">
        <v>67</v>
      </c>
      <c r="E1796" s="24">
        <v>35</v>
      </c>
      <c r="F1796" s="13">
        <v>1.3620000000000001</v>
      </c>
      <c r="G1796" s="24">
        <v>1842.8</v>
      </c>
      <c r="H1796" s="8" t="s">
        <v>110</v>
      </c>
      <c r="I1796" s="13">
        <v>21.738</v>
      </c>
      <c r="J1796" s="38">
        <v>1.1294318550332434</v>
      </c>
      <c r="K1796" s="103">
        <f t="shared" si="279"/>
        <v>1.2216363036909448</v>
      </c>
      <c r="L1796" s="115"/>
      <c r="M1796" s="1" t="s">
        <v>69</v>
      </c>
      <c r="N1796" s="1" t="s">
        <v>70</v>
      </c>
      <c r="O1796" s="1" t="s">
        <v>157</v>
      </c>
      <c r="P1796" s="1" t="s">
        <v>114</v>
      </c>
      <c r="Q1796" s="1" t="s">
        <v>130</v>
      </c>
      <c r="R1796" s="1" t="s">
        <v>74</v>
      </c>
      <c r="S1796" s="8" t="s">
        <v>164</v>
      </c>
      <c r="T1796" s="8" t="s">
        <v>110</v>
      </c>
      <c r="U1796" s="25">
        <v>9.4E-2</v>
      </c>
      <c r="V1796"/>
      <c r="W1796">
        <v>13.3</v>
      </c>
      <c r="X1796" s="70">
        <v>818.19799999999998</v>
      </c>
      <c r="Y1796" s="70">
        <v>504.44940000000003</v>
      </c>
      <c r="Z1796" s="70">
        <f t="shared" si="280"/>
        <v>0.61653707293344651</v>
      </c>
      <c r="AA1796" s="23">
        <f t="shared" si="281"/>
        <v>8.1999430700148395</v>
      </c>
      <c r="AB1796" s="25">
        <v>6.4240000000000004</v>
      </c>
      <c r="AC1796" s="23">
        <f t="shared" si="282"/>
        <v>0.78342007318209039</v>
      </c>
      <c r="AD1796" s="23">
        <f t="shared" si="283"/>
        <v>1.2764544006872414</v>
      </c>
      <c r="AE1796" s="23">
        <f t="shared" si="284"/>
        <v>0.11998671366460069</v>
      </c>
      <c r="AF1796" s="1">
        <v>995</v>
      </c>
      <c r="AG1796" s="1">
        <f t="shared" si="285"/>
        <v>1.2058966197447306E-4</v>
      </c>
      <c r="AH1796" s="7">
        <v>2000</v>
      </c>
      <c r="AI1796" s="1">
        <v>10.287000000000001</v>
      </c>
      <c r="AJ1796" s="1">
        <f t="shared" si="286"/>
        <v>2.3445059195970262E-2</v>
      </c>
      <c r="AK1796" s="1">
        <f t="shared" si="287"/>
        <v>2.8641335455980508E-4</v>
      </c>
      <c r="AL1796" s="1">
        <f t="shared" si="288"/>
        <v>0</v>
      </c>
      <c r="AM1796" s="8" t="s">
        <v>164</v>
      </c>
      <c r="AN1796" s="1" t="s">
        <v>69</v>
      </c>
      <c r="AO1796" s="1" t="s">
        <v>70</v>
      </c>
      <c r="AP1796" s="1" t="s">
        <v>157</v>
      </c>
      <c r="AQ1796" s="1" t="s">
        <v>114</v>
      </c>
      <c r="AR1796" s="1" t="s">
        <v>130</v>
      </c>
      <c r="AS1796" s="1" t="s">
        <v>74</v>
      </c>
      <c r="AT1796" s="8" t="s">
        <v>164</v>
      </c>
      <c r="AU1796" s="8" t="s">
        <v>110</v>
      </c>
    </row>
    <row r="1797" spans="1:47" s="1" customFormat="1" ht="16">
      <c r="A1797" s="8" t="s">
        <v>165</v>
      </c>
      <c r="B1797" s="8" t="s">
        <v>166</v>
      </c>
      <c r="C1797" s="8" t="s">
        <v>156</v>
      </c>
      <c r="D1797" s="11" t="s">
        <v>67</v>
      </c>
      <c r="E1797" s="24">
        <v>29</v>
      </c>
      <c r="F1797" s="13">
        <v>0.82899999999999996</v>
      </c>
      <c r="G1797" s="24">
        <v>1841.9</v>
      </c>
      <c r="H1797" s="8" t="s">
        <v>110</v>
      </c>
      <c r="I1797" s="13">
        <v>12225.575000000001</v>
      </c>
      <c r="J1797" s="38">
        <v>12.881809335528763</v>
      </c>
      <c r="K1797" s="103">
        <f t="shared" ref="K1797:K1860" si="289">((J1797*13.003355)/(((100-J1797)*12.0107)+(J1797*13.003355)))*100</f>
        <v>13.799542555303679</v>
      </c>
      <c r="L1797" s="115">
        <f>K1797-K1799</f>
        <v>12.571742794057437</v>
      </c>
      <c r="M1797" s="1" t="s">
        <v>69</v>
      </c>
      <c r="N1797" s="1" t="s">
        <v>70</v>
      </c>
      <c r="O1797" s="1" t="s">
        <v>157</v>
      </c>
      <c r="P1797" s="1" t="s">
        <v>72</v>
      </c>
      <c r="Q1797" s="1" t="s">
        <v>130</v>
      </c>
      <c r="R1797" s="1" t="s">
        <v>140</v>
      </c>
      <c r="S1797" s="8" t="s">
        <v>166</v>
      </c>
      <c r="T1797" s="8" t="s">
        <v>110</v>
      </c>
      <c r="U1797" s="25">
        <v>0.23599999999999999</v>
      </c>
      <c r="V1797"/>
      <c r="W1797">
        <v>13.3</v>
      </c>
      <c r="X1797" s="70">
        <v>818.19799999999998</v>
      </c>
      <c r="Y1797" s="70">
        <v>504.44940000000003</v>
      </c>
      <c r="Z1797" s="70">
        <f t="shared" si="280"/>
        <v>0.61653707293344651</v>
      </c>
      <c r="AA1797" s="23">
        <f t="shared" si="281"/>
        <v>8.1999430700148395</v>
      </c>
      <c r="AB1797" s="25">
        <v>6.7279999999999998</v>
      </c>
      <c r="AC1797" s="23">
        <f t="shared" si="282"/>
        <v>0.82049350130278698</v>
      </c>
      <c r="AD1797" s="23">
        <f t="shared" si="283"/>
        <v>1.2187786964944767</v>
      </c>
      <c r="AE1797" s="23">
        <f t="shared" si="284"/>
        <v>0.28763177237269649</v>
      </c>
      <c r="AF1797" s="1">
        <v>995</v>
      </c>
      <c r="AG1797" s="1">
        <f t="shared" si="285"/>
        <v>2.8907715816351408E-4</v>
      </c>
      <c r="AH1797" s="7">
        <v>2000</v>
      </c>
      <c r="AI1797" s="1">
        <v>10.375999999999999</v>
      </c>
      <c r="AJ1797" s="1">
        <f t="shared" si="286"/>
        <v>5.5720346600523149E-2</v>
      </c>
      <c r="AK1797" s="1">
        <f t="shared" si="287"/>
        <v>7.689152941101899E-3</v>
      </c>
      <c r="AL1797" s="1">
        <f t="shared" si="288"/>
        <v>7.0050186585750964E-3</v>
      </c>
      <c r="AM1797" s="8" t="s">
        <v>166</v>
      </c>
      <c r="AN1797" s="1" t="s">
        <v>69</v>
      </c>
      <c r="AO1797" s="1" t="s">
        <v>70</v>
      </c>
      <c r="AP1797" s="1" t="s">
        <v>157</v>
      </c>
      <c r="AQ1797" s="1" t="s">
        <v>72</v>
      </c>
      <c r="AR1797" s="1" t="s">
        <v>130</v>
      </c>
      <c r="AS1797" s="1" t="s">
        <v>140</v>
      </c>
      <c r="AT1797" s="8" t="s">
        <v>166</v>
      </c>
      <c r="AU1797" s="8" t="s">
        <v>110</v>
      </c>
    </row>
    <row r="1798" spans="1:47" s="1" customFormat="1" ht="16">
      <c r="A1798" s="8" t="s">
        <v>167</v>
      </c>
      <c r="B1798" s="8" t="s">
        <v>166</v>
      </c>
      <c r="C1798" s="8" t="s">
        <v>156</v>
      </c>
      <c r="D1798" s="11" t="s">
        <v>67</v>
      </c>
      <c r="E1798" s="24">
        <v>30</v>
      </c>
      <c r="F1798" s="13">
        <v>0.82699999999999996</v>
      </c>
      <c r="G1798" s="24">
        <v>1842.1</v>
      </c>
      <c r="H1798" s="8" t="s">
        <v>110</v>
      </c>
      <c r="I1798" s="13">
        <v>12239.225</v>
      </c>
      <c r="J1798" s="38">
        <v>12.893390335649894</v>
      </c>
      <c r="K1798" s="103">
        <f t="shared" si="289"/>
        <v>13.811817809657336</v>
      </c>
      <c r="L1798" s="115">
        <f>K1798-K1800</f>
        <v>12.583740539677629</v>
      </c>
      <c r="M1798" s="1" t="s">
        <v>69</v>
      </c>
      <c r="N1798" s="1" t="s">
        <v>70</v>
      </c>
      <c r="O1798" s="1" t="s">
        <v>157</v>
      </c>
      <c r="P1798" s="1" t="s">
        <v>72</v>
      </c>
      <c r="Q1798" s="1" t="s">
        <v>130</v>
      </c>
      <c r="R1798" s="1" t="s">
        <v>140</v>
      </c>
      <c r="S1798" s="8" t="s">
        <v>166</v>
      </c>
      <c r="T1798" s="8" t="s">
        <v>110</v>
      </c>
      <c r="U1798" s="25">
        <v>0.23699999999999999</v>
      </c>
      <c r="V1798"/>
      <c r="W1798">
        <v>13.3</v>
      </c>
      <c r="X1798" s="70">
        <v>818.19799999999998</v>
      </c>
      <c r="Y1798" s="70">
        <v>504.44940000000003</v>
      </c>
      <c r="Z1798" s="70">
        <f t="shared" si="280"/>
        <v>0.61653707293344651</v>
      </c>
      <c r="AA1798" s="23">
        <f t="shared" si="281"/>
        <v>8.1999430700148395</v>
      </c>
      <c r="AB1798" s="25">
        <v>6.7279999999999998</v>
      </c>
      <c r="AC1798" s="23">
        <f t="shared" si="282"/>
        <v>0.82049350130278698</v>
      </c>
      <c r="AD1798" s="23">
        <f t="shared" si="283"/>
        <v>1.2187786964944767</v>
      </c>
      <c r="AE1798" s="23">
        <f t="shared" si="284"/>
        <v>0.28885055106919094</v>
      </c>
      <c r="AF1798" s="1">
        <v>995</v>
      </c>
      <c r="AG1798" s="1">
        <f t="shared" si="285"/>
        <v>2.9030206137607131E-4</v>
      </c>
      <c r="AH1798" s="7">
        <v>2000</v>
      </c>
      <c r="AI1798" s="1">
        <v>10.375999999999999</v>
      </c>
      <c r="AJ1798" s="1">
        <f t="shared" si="286"/>
        <v>5.5956449764084676E-2</v>
      </c>
      <c r="AK1798" s="1">
        <f t="shared" si="287"/>
        <v>7.7286028941678077E-3</v>
      </c>
      <c r="AL1798" s="1">
        <f t="shared" si="288"/>
        <v>7.0414144535274701E-3</v>
      </c>
      <c r="AM1798" s="8" t="s">
        <v>166</v>
      </c>
      <c r="AN1798" s="1" t="s">
        <v>69</v>
      </c>
      <c r="AO1798" s="1" t="s">
        <v>70</v>
      </c>
      <c r="AP1798" s="1" t="s">
        <v>157</v>
      </c>
      <c r="AQ1798" s="1" t="s">
        <v>72</v>
      </c>
      <c r="AR1798" s="1" t="s">
        <v>130</v>
      </c>
      <c r="AS1798" s="1" t="s">
        <v>140</v>
      </c>
      <c r="AT1798" s="8" t="s">
        <v>166</v>
      </c>
      <c r="AU1798" s="8" t="s">
        <v>110</v>
      </c>
    </row>
    <row r="1799" spans="1:47" s="1" customFormat="1" ht="16">
      <c r="A1799" s="8" t="s">
        <v>168</v>
      </c>
      <c r="B1799" s="8" t="s">
        <v>169</v>
      </c>
      <c r="C1799" s="8" t="s">
        <v>66</v>
      </c>
      <c r="D1799" s="8" t="s">
        <v>67</v>
      </c>
      <c r="E1799" s="24">
        <v>38</v>
      </c>
      <c r="F1799" s="13">
        <v>3.089</v>
      </c>
      <c r="G1799" s="24">
        <v>1843.2</v>
      </c>
      <c r="H1799" s="8" t="s">
        <v>110</v>
      </c>
      <c r="I1799" s="13">
        <v>26.957000000000001</v>
      </c>
      <c r="J1799" s="38">
        <v>1.1351354642132976</v>
      </c>
      <c r="K1799" s="103">
        <f t="shared" si="289"/>
        <v>1.2277997612462419</v>
      </c>
      <c r="L1799" s="115"/>
      <c r="M1799" s="1" t="s">
        <v>69</v>
      </c>
      <c r="N1799" s="1" t="s">
        <v>70</v>
      </c>
      <c r="O1799" s="1" t="s">
        <v>157</v>
      </c>
      <c r="P1799" s="1" t="s">
        <v>114</v>
      </c>
      <c r="Q1799" s="1" t="s">
        <v>130</v>
      </c>
      <c r="R1799" s="1" t="s">
        <v>140</v>
      </c>
      <c r="S1799" s="8" t="s">
        <v>169</v>
      </c>
      <c r="T1799" s="8" t="s">
        <v>110</v>
      </c>
      <c r="U1799" s="25">
        <v>0.17</v>
      </c>
      <c r="V1799"/>
      <c r="W1799">
        <v>13.3</v>
      </c>
      <c r="X1799" s="70">
        <v>818.19799999999998</v>
      </c>
      <c r="Y1799" s="70">
        <v>504.44940000000003</v>
      </c>
      <c r="Z1799" s="70">
        <f t="shared" si="280"/>
        <v>0.61653707293344651</v>
      </c>
      <c r="AA1799" s="23">
        <f t="shared" si="281"/>
        <v>8.1999430700148395</v>
      </c>
      <c r="AB1799" s="25">
        <v>6.609</v>
      </c>
      <c r="AC1799" s="23">
        <f t="shared" si="282"/>
        <v>0.80598120542659324</v>
      </c>
      <c r="AD1799" s="23">
        <f t="shared" si="283"/>
        <v>1.2407237206861612</v>
      </c>
      <c r="AE1799" s="23">
        <f t="shared" si="284"/>
        <v>0.21092303251664743</v>
      </c>
      <c r="AF1799" s="1">
        <v>995</v>
      </c>
      <c r="AG1799" s="1">
        <f t="shared" si="285"/>
        <v>2.1198294725291198E-4</v>
      </c>
      <c r="AH1799" s="7">
        <v>2000</v>
      </c>
      <c r="AI1799" s="1">
        <v>10.374000000000001</v>
      </c>
      <c r="AJ1799" s="1">
        <f t="shared" si="286"/>
        <v>4.0868121699038355E-2</v>
      </c>
      <c r="AK1799" s="1">
        <f t="shared" si="287"/>
        <v>5.017787006466165E-4</v>
      </c>
      <c r="AL1799" s="1">
        <f t="shared" si="288"/>
        <v>0</v>
      </c>
      <c r="AM1799" s="8" t="s">
        <v>169</v>
      </c>
      <c r="AN1799" s="1" t="s">
        <v>69</v>
      </c>
      <c r="AO1799" s="1" t="s">
        <v>70</v>
      </c>
      <c r="AP1799" s="1" t="s">
        <v>157</v>
      </c>
      <c r="AQ1799" s="1" t="s">
        <v>114</v>
      </c>
      <c r="AR1799" s="1" t="s">
        <v>130</v>
      </c>
      <c r="AS1799" s="1" t="s">
        <v>140</v>
      </c>
      <c r="AT1799" s="8" t="s">
        <v>169</v>
      </c>
      <c r="AU1799" s="8" t="s">
        <v>110</v>
      </c>
    </row>
    <row r="1800" spans="1:47" s="1" customFormat="1" ht="16">
      <c r="A1800" s="8" t="s">
        <v>170</v>
      </c>
      <c r="B1800" s="8" t="s">
        <v>169</v>
      </c>
      <c r="C1800" s="8" t="s">
        <v>66</v>
      </c>
      <c r="D1800" s="8" t="s">
        <v>67</v>
      </c>
      <c r="E1800" s="24">
        <v>36</v>
      </c>
      <c r="F1800" s="13">
        <v>2.8820000000000001</v>
      </c>
      <c r="G1800" s="24">
        <v>1842.8</v>
      </c>
      <c r="H1800" s="8" t="s">
        <v>110</v>
      </c>
      <c r="I1800" s="13">
        <v>27.192</v>
      </c>
      <c r="J1800" s="38">
        <v>1.1353922696078931</v>
      </c>
      <c r="K1800" s="103">
        <f t="shared" si="289"/>
        <v>1.2280772699797069</v>
      </c>
      <c r="L1800" s="115"/>
      <c r="M1800" s="1" t="s">
        <v>69</v>
      </c>
      <c r="N1800" s="1" t="s">
        <v>70</v>
      </c>
      <c r="O1800" s="1" t="s">
        <v>157</v>
      </c>
      <c r="P1800" s="1" t="s">
        <v>114</v>
      </c>
      <c r="Q1800" s="1" t="s">
        <v>130</v>
      </c>
      <c r="R1800" s="1" t="s">
        <v>140</v>
      </c>
      <c r="S1800" s="8" t="s">
        <v>169</v>
      </c>
      <c r="T1800" s="8" t="s">
        <v>110</v>
      </c>
      <c r="U1800" s="25">
        <v>0.16800000000000001</v>
      </c>
      <c r="V1800"/>
      <c r="W1800">
        <v>13.3</v>
      </c>
      <c r="X1800" s="70">
        <v>818.19799999999998</v>
      </c>
      <c r="Y1800" s="70">
        <v>504.44940000000003</v>
      </c>
      <c r="Z1800" s="70">
        <f t="shared" si="280"/>
        <v>0.61653707293344651</v>
      </c>
      <c r="AA1800" s="23">
        <f t="shared" si="281"/>
        <v>8.1999430700148395</v>
      </c>
      <c r="AB1800" s="25">
        <v>6.609</v>
      </c>
      <c r="AC1800" s="23">
        <f t="shared" si="282"/>
        <v>0.80598120542659324</v>
      </c>
      <c r="AD1800" s="23">
        <f t="shared" si="283"/>
        <v>1.2407237206861612</v>
      </c>
      <c r="AE1800" s="23">
        <f t="shared" si="284"/>
        <v>0.2084415850752751</v>
      </c>
      <c r="AF1800" s="1">
        <v>995</v>
      </c>
      <c r="AG1800" s="1">
        <f t="shared" si="285"/>
        <v>2.0948903022640714E-4</v>
      </c>
      <c r="AH1800" s="7">
        <v>2000</v>
      </c>
      <c r="AI1800" s="1">
        <v>10.374000000000001</v>
      </c>
      <c r="AJ1800" s="1">
        <f t="shared" si="286"/>
        <v>4.0387320267284969E-2</v>
      </c>
      <c r="AK1800" s="1">
        <f t="shared" si="287"/>
        <v>4.959875001564341E-4</v>
      </c>
      <c r="AL1800" s="1">
        <f t="shared" si="288"/>
        <v>0</v>
      </c>
      <c r="AM1800" s="8" t="s">
        <v>169</v>
      </c>
      <c r="AN1800" s="1" t="s">
        <v>69</v>
      </c>
      <c r="AO1800" s="1" t="s">
        <v>70</v>
      </c>
      <c r="AP1800" s="1" t="s">
        <v>157</v>
      </c>
      <c r="AQ1800" s="1" t="s">
        <v>114</v>
      </c>
      <c r="AR1800" s="1" t="s">
        <v>130</v>
      </c>
      <c r="AS1800" s="1" t="s">
        <v>140</v>
      </c>
      <c r="AT1800" s="8" t="s">
        <v>169</v>
      </c>
      <c r="AU1800" s="8" t="s">
        <v>110</v>
      </c>
    </row>
    <row r="1801" spans="1:47" s="1" customFormat="1" ht="16">
      <c r="A1801" s="8" t="s">
        <v>171</v>
      </c>
      <c r="B1801" s="8" t="s">
        <v>172</v>
      </c>
      <c r="C1801" s="8" t="s">
        <v>156</v>
      </c>
      <c r="D1801" s="11" t="s">
        <v>67</v>
      </c>
      <c r="E1801" s="24">
        <v>31</v>
      </c>
      <c r="F1801" s="13">
        <v>1.4850000000000001</v>
      </c>
      <c r="G1801" s="24">
        <v>1841.7</v>
      </c>
      <c r="H1801" s="8" t="s">
        <v>110</v>
      </c>
      <c r="I1801" s="13">
        <v>9569.9459999999999</v>
      </c>
      <c r="J1801" s="38">
        <v>10.568573755127948</v>
      </c>
      <c r="K1801" s="103">
        <f t="shared" si="289"/>
        <v>11.34296352618577</v>
      </c>
      <c r="L1801" s="115">
        <f>K1801-K1802</f>
        <v>10.15997530238911</v>
      </c>
      <c r="M1801" s="1" t="s">
        <v>69</v>
      </c>
      <c r="N1801" s="1" t="s">
        <v>70</v>
      </c>
      <c r="O1801" s="1" t="s">
        <v>157</v>
      </c>
      <c r="P1801" s="1" t="s">
        <v>72</v>
      </c>
      <c r="Q1801" s="1" t="s">
        <v>130</v>
      </c>
      <c r="R1801" s="1" t="s">
        <v>146</v>
      </c>
      <c r="S1801" s="8" t="s">
        <v>172</v>
      </c>
      <c r="T1801" s="8" t="s">
        <v>110</v>
      </c>
      <c r="U1801" s="25">
        <v>0.38500000000000001</v>
      </c>
      <c r="V1801"/>
      <c r="W1801">
        <v>13.3</v>
      </c>
      <c r="X1801" s="70">
        <v>818.19799999999998</v>
      </c>
      <c r="Y1801" s="70">
        <v>504.44940000000003</v>
      </c>
      <c r="Z1801" s="70">
        <f t="shared" si="280"/>
        <v>0.61653707293344651</v>
      </c>
      <c r="AA1801" s="23">
        <f t="shared" si="281"/>
        <v>8.1999430700148395</v>
      </c>
      <c r="AB1801" s="25">
        <v>6.2530000000000001</v>
      </c>
      <c r="AC1801" s="23">
        <f t="shared" si="282"/>
        <v>0.76256626986419851</v>
      </c>
      <c r="AD1801" s="23">
        <f t="shared" si="283"/>
        <v>1.3113614377122724</v>
      </c>
      <c r="AE1801" s="23">
        <f t="shared" si="284"/>
        <v>0.50487415351922493</v>
      </c>
      <c r="AF1801" s="1">
        <v>995</v>
      </c>
      <c r="AG1801" s="1">
        <f t="shared" si="285"/>
        <v>5.0741120956706025E-4</v>
      </c>
      <c r="AH1801" s="7">
        <v>2000</v>
      </c>
      <c r="AI1801" s="1">
        <v>10.285</v>
      </c>
      <c r="AJ1801" s="1">
        <f t="shared" si="286"/>
        <v>9.8670142842403538E-2</v>
      </c>
      <c r="AK1801" s="1">
        <f t="shared" si="287"/>
        <v>1.1192118313849232E-2</v>
      </c>
      <c r="AL1801" s="1">
        <f t="shared" si="288"/>
        <v>1.0024862143620255E-2</v>
      </c>
      <c r="AM1801" s="8" t="s">
        <v>172</v>
      </c>
      <c r="AN1801" s="1" t="s">
        <v>69</v>
      </c>
      <c r="AO1801" s="1" t="s">
        <v>70</v>
      </c>
      <c r="AP1801" s="1" t="s">
        <v>157</v>
      </c>
      <c r="AQ1801" s="1" t="s">
        <v>72</v>
      </c>
      <c r="AR1801" s="1" t="s">
        <v>130</v>
      </c>
      <c r="AS1801" s="1" t="s">
        <v>146</v>
      </c>
      <c r="AT1801" s="8" t="s">
        <v>172</v>
      </c>
      <c r="AU1801" s="8" t="s">
        <v>110</v>
      </c>
    </row>
    <row r="1802" spans="1:47" s="1" customFormat="1" ht="16">
      <c r="A1802" s="8" t="s">
        <v>173</v>
      </c>
      <c r="B1802" s="8" t="s">
        <v>174</v>
      </c>
      <c r="C1802" s="8" t="s">
        <v>66</v>
      </c>
      <c r="D1802" s="11" t="s">
        <v>67</v>
      </c>
      <c r="E1802" s="24">
        <v>35</v>
      </c>
      <c r="F1802" s="13">
        <v>2.5310000000000001</v>
      </c>
      <c r="G1802" s="24">
        <v>1843</v>
      </c>
      <c r="H1802" s="8" t="s">
        <v>110</v>
      </c>
      <c r="I1802" s="13">
        <v>-10.973000000000001</v>
      </c>
      <c r="J1802" s="38">
        <v>1.0936684878316074</v>
      </c>
      <c r="K1802" s="103">
        <f t="shared" si="289"/>
        <v>1.1829882237966587</v>
      </c>
      <c r="L1802" s="115"/>
      <c r="M1802" s="1" t="s">
        <v>69</v>
      </c>
      <c r="N1802" s="1" t="s">
        <v>70</v>
      </c>
      <c r="O1802" s="1" t="s">
        <v>157</v>
      </c>
      <c r="P1802" s="1" t="s">
        <v>114</v>
      </c>
      <c r="Q1802" s="1" t="s">
        <v>130</v>
      </c>
      <c r="R1802" s="1" t="s">
        <v>146</v>
      </c>
      <c r="S1802" s="8" t="s">
        <v>174</v>
      </c>
      <c r="T1802" s="8" t="s">
        <v>110</v>
      </c>
      <c r="U1802" s="25">
        <v>0.17299999999999999</v>
      </c>
      <c r="V1802"/>
      <c r="W1802">
        <v>13.3</v>
      </c>
      <c r="X1802" s="70">
        <v>818.19799999999998</v>
      </c>
      <c r="Y1802" s="70">
        <v>504.44940000000003</v>
      </c>
      <c r="Z1802" s="70">
        <f t="shared" si="280"/>
        <v>0.61653707293344651</v>
      </c>
      <c r="AA1802" s="23">
        <f t="shared" si="281"/>
        <v>8.1999430700148395</v>
      </c>
      <c r="AB1802" s="25">
        <v>4.4690000000000003</v>
      </c>
      <c r="AC1802" s="23">
        <f t="shared" si="282"/>
        <v>0.54500378378747849</v>
      </c>
      <c r="AD1802" s="23">
        <f t="shared" si="283"/>
        <v>1.8348496464566657</v>
      </c>
      <c r="AE1802" s="23">
        <f t="shared" si="284"/>
        <v>0.31742898883700316</v>
      </c>
      <c r="AF1802" s="1">
        <v>995</v>
      </c>
      <c r="AG1802" s="1">
        <f t="shared" si="285"/>
        <v>3.1902410938392276E-4</v>
      </c>
      <c r="AH1802" s="7">
        <v>2000</v>
      </c>
      <c r="AI1802" s="1">
        <v>10.242000000000001</v>
      </c>
      <c r="AJ1802" s="1">
        <f t="shared" si="286"/>
        <v>6.2297228936520746E-2</v>
      </c>
      <c r="AK1802" s="1">
        <f t="shared" si="287"/>
        <v>7.3696888207068489E-4</v>
      </c>
      <c r="AL1802" s="1">
        <f t="shared" si="288"/>
        <v>0</v>
      </c>
      <c r="AM1802" s="8" t="s">
        <v>174</v>
      </c>
      <c r="AN1802" s="1" t="s">
        <v>69</v>
      </c>
      <c r="AO1802" s="1" t="s">
        <v>70</v>
      </c>
      <c r="AP1802" s="1" t="s">
        <v>157</v>
      </c>
      <c r="AQ1802" s="1" t="s">
        <v>114</v>
      </c>
      <c r="AR1802" s="1" t="s">
        <v>130</v>
      </c>
      <c r="AS1802" s="1" t="s">
        <v>146</v>
      </c>
      <c r="AT1802" s="8" t="s">
        <v>174</v>
      </c>
      <c r="AU1802" s="8" t="s">
        <v>110</v>
      </c>
    </row>
    <row r="1803" spans="1:47" s="1" customFormat="1" ht="16">
      <c r="A1803" s="8" t="s">
        <v>175</v>
      </c>
      <c r="B1803" s="8" t="s">
        <v>176</v>
      </c>
      <c r="C1803" s="8" t="s">
        <v>156</v>
      </c>
      <c r="D1803" s="11" t="s">
        <v>67</v>
      </c>
      <c r="E1803" s="24">
        <v>33</v>
      </c>
      <c r="F1803" s="13">
        <v>1.1180000000000001</v>
      </c>
      <c r="G1803" s="24">
        <v>1842.3</v>
      </c>
      <c r="H1803" s="8" t="s">
        <v>110</v>
      </c>
      <c r="I1803" s="13">
        <v>10361.189</v>
      </c>
      <c r="J1803" s="38">
        <v>11.270548185774484</v>
      </c>
      <c r="K1803" s="103">
        <f t="shared" si="289"/>
        <v>12.089420518762939</v>
      </c>
      <c r="L1803" s="115">
        <f>K1803-K1804</f>
        <v>10.595265812687858</v>
      </c>
      <c r="M1803" s="1" t="s">
        <v>69</v>
      </c>
      <c r="N1803" s="1" t="s">
        <v>70</v>
      </c>
      <c r="O1803" s="1" t="s">
        <v>157</v>
      </c>
      <c r="P1803" s="1" t="s">
        <v>72</v>
      </c>
      <c r="Q1803" s="1" t="s">
        <v>130</v>
      </c>
      <c r="R1803" s="1" t="s">
        <v>151</v>
      </c>
      <c r="S1803" s="8" t="s">
        <v>176</v>
      </c>
      <c r="T1803" s="8" t="s">
        <v>110</v>
      </c>
      <c r="U1803" s="25">
        <v>0.30499999999999999</v>
      </c>
      <c r="V1803"/>
      <c r="W1803">
        <v>13.3</v>
      </c>
      <c r="X1803" s="70">
        <v>818.19799999999998</v>
      </c>
      <c r="Y1803" s="70">
        <v>504.44940000000003</v>
      </c>
      <c r="Z1803" s="70">
        <f t="shared" si="280"/>
        <v>0.61653707293344651</v>
      </c>
      <c r="AA1803" s="23">
        <f t="shared" si="281"/>
        <v>8.1999430700148395</v>
      </c>
      <c r="AB1803" s="25">
        <v>6.0940000000000003</v>
      </c>
      <c r="AC1803" s="23">
        <f t="shared" si="282"/>
        <v>0.74317589134054463</v>
      </c>
      <c r="AD1803" s="23">
        <f t="shared" si="283"/>
        <v>1.3455764801468393</v>
      </c>
      <c r="AE1803" s="23">
        <f t="shared" si="284"/>
        <v>0.41040082644478598</v>
      </c>
      <c r="AF1803" s="1">
        <v>995</v>
      </c>
      <c r="AG1803" s="1">
        <f t="shared" si="285"/>
        <v>4.1246314215556381E-4</v>
      </c>
      <c r="AH1803" s="7">
        <v>2000</v>
      </c>
      <c r="AI1803" s="1">
        <v>10.207000000000001</v>
      </c>
      <c r="AJ1803" s="1">
        <f t="shared" si="286"/>
        <v>8.0819661439318846E-2</v>
      </c>
      <c r="AK1803" s="1">
        <f t="shared" si="287"/>
        <v>9.7706287332397519E-3</v>
      </c>
      <c r="AL1803" s="1">
        <f t="shared" si="288"/>
        <v>8.5630579584102216E-3</v>
      </c>
      <c r="AM1803" s="8" t="s">
        <v>176</v>
      </c>
      <c r="AN1803" s="1" t="s">
        <v>69</v>
      </c>
      <c r="AO1803" s="1" t="s">
        <v>70</v>
      </c>
      <c r="AP1803" s="1" t="s">
        <v>157</v>
      </c>
      <c r="AQ1803" s="1" t="s">
        <v>72</v>
      </c>
      <c r="AR1803" s="1" t="s">
        <v>130</v>
      </c>
      <c r="AS1803" s="1" t="s">
        <v>151</v>
      </c>
      <c r="AT1803" s="8" t="s">
        <v>176</v>
      </c>
      <c r="AU1803" s="8" t="s">
        <v>110</v>
      </c>
    </row>
    <row r="1804" spans="1:47" s="1" customFormat="1" ht="16">
      <c r="A1804" s="8" t="s">
        <v>177</v>
      </c>
      <c r="B1804" s="8" t="s">
        <v>178</v>
      </c>
      <c r="C1804" s="8" t="s">
        <v>66</v>
      </c>
      <c r="D1804" s="11" t="s">
        <v>67</v>
      </c>
      <c r="E1804" s="24">
        <v>37</v>
      </c>
      <c r="F1804" s="13">
        <v>1.357</v>
      </c>
      <c r="G1804" s="24">
        <v>1842.5</v>
      </c>
      <c r="H1804" s="8" t="s">
        <v>110</v>
      </c>
      <c r="I1804" s="13">
        <v>253.12100000000001</v>
      </c>
      <c r="J1804" s="38">
        <v>1.3816693132739661</v>
      </c>
      <c r="K1804" s="103">
        <f t="shared" si="289"/>
        <v>1.4941547060750804</v>
      </c>
      <c r="L1804" s="115"/>
      <c r="M1804" s="1" t="s">
        <v>69</v>
      </c>
      <c r="N1804" s="1" t="s">
        <v>70</v>
      </c>
      <c r="O1804" s="1" t="s">
        <v>157</v>
      </c>
      <c r="P1804" s="1" t="s">
        <v>114</v>
      </c>
      <c r="Q1804" s="1" t="s">
        <v>130</v>
      </c>
      <c r="R1804" s="1" t="s">
        <v>151</v>
      </c>
      <c r="S1804" s="8" t="s">
        <v>178</v>
      </c>
      <c r="T1804" s="8" t="s">
        <v>110</v>
      </c>
      <c r="U1804" s="25">
        <v>7.2999999999999995E-2</v>
      </c>
      <c r="V1804"/>
      <c r="W1804">
        <v>13.3</v>
      </c>
      <c r="X1804" s="70">
        <v>818.19799999999998</v>
      </c>
      <c r="Y1804" s="70">
        <v>504.44940000000003</v>
      </c>
      <c r="Z1804" s="70">
        <f t="shared" si="280"/>
        <v>0.61653707293344651</v>
      </c>
      <c r="AA1804" s="23">
        <f t="shared" si="281"/>
        <v>8.1999430700148395</v>
      </c>
      <c r="AB1804" s="25">
        <v>6.6680000000000001</v>
      </c>
      <c r="AC1804" s="23">
        <f t="shared" si="282"/>
        <v>0.81317637733159687</v>
      </c>
      <c r="AD1804" s="23">
        <f t="shared" si="283"/>
        <v>1.229745511399946</v>
      </c>
      <c r="AE1804" s="23">
        <f t="shared" si="284"/>
        <v>8.9771422332196052E-2</v>
      </c>
      <c r="AF1804" s="1">
        <v>995</v>
      </c>
      <c r="AG1804" s="1">
        <f t="shared" si="285"/>
        <v>9.0222535007232219E-5</v>
      </c>
      <c r="AH1804" s="7">
        <v>2000</v>
      </c>
      <c r="AI1804" s="1">
        <v>10.265000000000001</v>
      </c>
      <c r="AJ1804" s="1">
        <f t="shared" si="286"/>
        <v>1.7578672188452452E-2</v>
      </c>
      <c r="AK1804" s="1">
        <f t="shared" si="287"/>
        <v>2.6265255776927363E-4</v>
      </c>
      <c r="AL1804" s="1">
        <f t="shared" si="288"/>
        <v>0</v>
      </c>
      <c r="AM1804" s="8" t="s">
        <v>178</v>
      </c>
      <c r="AN1804" s="1" t="s">
        <v>69</v>
      </c>
      <c r="AO1804" s="1" t="s">
        <v>70</v>
      </c>
      <c r="AP1804" s="1" t="s">
        <v>157</v>
      </c>
      <c r="AQ1804" s="1" t="s">
        <v>114</v>
      </c>
      <c r="AR1804" s="1" t="s">
        <v>130</v>
      </c>
      <c r="AS1804" s="1" t="s">
        <v>151</v>
      </c>
      <c r="AT1804" s="8" t="s">
        <v>178</v>
      </c>
      <c r="AU1804" s="8" t="s">
        <v>110</v>
      </c>
    </row>
    <row r="1805" spans="1:47" s="1" customFormat="1" ht="16">
      <c r="A1805" s="8" t="s">
        <v>179</v>
      </c>
      <c r="B1805" s="8" t="s">
        <v>180</v>
      </c>
      <c r="C1805" s="8" t="s">
        <v>66</v>
      </c>
      <c r="D1805" s="11" t="s">
        <v>67</v>
      </c>
      <c r="E1805" s="24">
        <v>36</v>
      </c>
      <c r="F1805" s="13">
        <v>0.88700000000000001</v>
      </c>
      <c r="G1805" s="24">
        <v>1842.5</v>
      </c>
      <c r="H1805" s="8" t="s">
        <v>110</v>
      </c>
      <c r="I1805" s="13">
        <v>10450.091</v>
      </c>
      <c r="J1805" s="38">
        <v>11.348732159129732</v>
      </c>
      <c r="K1805" s="103">
        <f t="shared" si="289"/>
        <v>12.172505729057471</v>
      </c>
      <c r="L1805" s="115">
        <f>K1805-K1806</f>
        <v>10.996081383415499</v>
      </c>
      <c r="M1805" s="1" t="s">
        <v>119</v>
      </c>
      <c r="N1805" s="1" t="s">
        <v>120</v>
      </c>
      <c r="O1805" s="1" t="s">
        <v>71</v>
      </c>
      <c r="P1805" s="1" t="s">
        <v>72</v>
      </c>
      <c r="Q1805" s="1" t="s">
        <v>130</v>
      </c>
      <c r="R1805" s="1" t="s">
        <v>131</v>
      </c>
      <c r="S1805" s="8" t="s">
        <v>180</v>
      </c>
      <c r="T1805" s="8" t="s">
        <v>110</v>
      </c>
      <c r="U1805" s="25">
        <v>4.8000000000000001E-2</v>
      </c>
      <c r="V1805"/>
      <c r="W1805">
        <v>13.3</v>
      </c>
      <c r="X1805" s="70">
        <v>818.19799999999998</v>
      </c>
      <c r="Y1805" s="70">
        <v>504.44940000000003</v>
      </c>
      <c r="Z1805" s="70">
        <f t="shared" si="280"/>
        <v>0.61653707293344651</v>
      </c>
      <c r="AA1805" s="23">
        <f t="shared" si="281"/>
        <v>8.1999430700148395</v>
      </c>
      <c r="AB1805" s="25">
        <v>5.4939999999999998</v>
      </c>
      <c r="AC1805" s="23">
        <f t="shared" si="282"/>
        <v>0.6700046516286432</v>
      </c>
      <c r="AD1805" s="23">
        <f t="shared" si="283"/>
        <v>1.4925269512222135</v>
      </c>
      <c r="AE1805" s="23">
        <f t="shared" si="284"/>
        <v>7.1641293658666241E-2</v>
      </c>
      <c r="AF1805" s="1">
        <v>995</v>
      </c>
      <c r="AG1805" s="1">
        <f t="shared" si="285"/>
        <v>7.2001300159463559E-5</v>
      </c>
      <c r="AH1805" s="7">
        <v>2000</v>
      </c>
      <c r="AI1805" s="1">
        <v>10.356</v>
      </c>
      <c r="AJ1805" s="1">
        <f t="shared" si="286"/>
        <v>1.3905233711754261E-2</v>
      </c>
      <c r="AK1805" s="1">
        <f t="shared" si="287"/>
        <v>1.6926153702021183E-3</v>
      </c>
      <c r="AL1805" s="1">
        <f t="shared" si="288"/>
        <v>1.5290308154986261E-3</v>
      </c>
      <c r="AM1805" s="8" t="s">
        <v>180</v>
      </c>
      <c r="AN1805" s="1" t="s">
        <v>119</v>
      </c>
      <c r="AO1805" s="1" t="s">
        <v>120</v>
      </c>
      <c r="AP1805" s="1" t="s">
        <v>71</v>
      </c>
      <c r="AQ1805" s="1" t="s">
        <v>72</v>
      </c>
      <c r="AR1805" s="1" t="s">
        <v>130</v>
      </c>
      <c r="AS1805" s="1" t="s">
        <v>131</v>
      </c>
      <c r="AT1805" s="8" t="s">
        <v>180</v>
      </c>
      <c r="AU1805" s="8" t="s">
        <v>110</v>
      </c>
    </row>
    <row r="1806" spans="1:47" s="1" customFormat="1" ht="16">
      <c r="A1806" s="8" t="s">
        <v>181</v>
      </c>
      <c r="B1806" s="8" t="s">
        <v>182</v>
      </c>
      <c r="C1806" s="8" t="s">
        <v>66</v>
      </c>
      <c r="D1806" s="8" t="s">
        <v>67</v>
      </c>
      <c r="E1806" s="24">
        <v>37</v>
      </c>
      <c r="F1806" s="13">
        <v>4.0380000000000003</v>
      </c>
      <c r="G1806" s="24">
        <v>1843</v>
      </c>
      <c r="H1806" s="8" t="s">
        <v>110</v>
      </c>
      <c r="I1806" s="13">
        <v>-16.526</v>
      </c>
      <c r="J1806" s="38">
        <v>1.0875947507658064</v>
      </c>
      <c r="K1806" s="103">
        <f t="shared" si="289"/>
        <v>1.1764243456419721</v>
      </c>
      <c r="L1806" s="115"/>
      <c r="M1806" s="1" t="s">
        <v>119</v>
      </c>
      <c r="N1806" s="1" t="s">
        <v>120</v>
      </c>
      <c r="O1806" s="1" t="s">
        <v>71</v>
      </c>
      <c r="P1806" s="1" t="s">
        <v>114</v>
      </c>
      <c r="Q1806" s="1" t="s">
        <v>130</v>
      </c>
      <c r="R1806" s="1" t="s">
        <v>131</v>
      </c>
      <c r="S1806" s="8" t="s">
        <v>182</v>
      </c>
      <c r="T1806" s="8" t="s">
        <v>110</v>
      </c>
      <c r="U1806" s="25">
        <v>0.29099999999999998</v>
      </c>
      <c r="V1806"/>
      <c r="W1806">
        <v>13.3</v>
      </c>
      <c r="X1806" s="70">
        <v>818.19799999999998</v>
      </c>
      <c r="Y1806" s="70">
        <v>504.44940000000003</v>
      </c>
      <c r="Z1806" s="70">
        <f t="shared" si="280"/>
        <v>0.61653707293344651</v>
      </c>
      <c r="AA1806" s="23">
        <f t="shared" si="281"/>
        <v>8.1999430700148395</v>
      </c>
      <c r="AB1806" s="25">
        <v>4.8049999999999997</v>
      </c>
      <c r="AC1806" s="23">
        <f t="shared" si="282"/>
        <v>0.58597967802614315</v>
      </c>
      <c r="AD1806" s="23">
        <f t="shared" si="283"/>
        <v>1.7065438231040251</v>
      </c>
      <c r="AE1806" s="23">
        <f t="shared" si="284"/>
        <v>0.49660425252327128</v>
      </c>
      <c r="AF1806" s="1">
        <v>950</v>
      </c>
      <c r="AG1806" s="1">
        <f t="shared" si="285"/>
        <v>5.2274131844554875E-4</v>
      </c>
      <c r="AH1806" s="7">
        <v>2000</v>
      </c>
      <c r="AI1806" s="1">
        <v>10.146000000000001</v>
      </c>
      <c r="AJ1806" s="1">
        <f t="shared" si="286"/>
        <v>0.10304382386074289</v>
      </c>
      <c r="AK1806" s="1">
        <f t="shared" si="287"/>
        <v>1.2122326305782107E-3</v>
      </c>
      <c r="AL1806" s="1">
        <f t="shared" si="288"/>
        <v>0</v>
      </c>
      <c r="AM1806" s="8" t="s">
        <v>182</v>
      </c>
      <c r="AN1806" s="1" t="s">
        <v>119</v>
      </c>
      <c r="AO1806" s="1" t="s">
        <v>120</v>
      </c>
      <c r="AP1806" s="1" t="s">
        <v>71</v>
      </c>
      <c r="AQ1806" s="1" t="s">
        <v>114</v>
      </c>
      <c r="AR1806" s="1" t="s">
        <v>130</v>
      </c>
      <c r="AS1806" s="1" t="s">
        <v>131</v>
      </c>
      <c r="AT1806" s="8" t="s">
        <v>182</v>
      </c>
      <c r="AU1806" s="8" t="s">
        <v>110</v>
      </c>
    </row>
    <row r="1807" spans="1:47" s="1" customFormat="1" ht="16">
      <c r="A1807" s="11" t="s">
        <v>184</v>
      </c>
      <c r="B1807" s="11" t="s">
        <v>185</v>
      </c>
      <c r="C1807" s="8" t="s">
        <v>156</v>
      </c>
      <c r="D1807" s="11" t="s">
        <v>67</v>
      </c>
      <c r="E1807" s="24">
        <v>26</v>
      </c>
      <c r="F1807" s="13">
        <v>1.1539999999999999</v>
      </c>
      <c r="G1807" s="24">
        <v>1841.9</v>
      </c>
      <c r="H1807" s="11" t="s">
        <v>110</v>
      </c>
      <c r="I1807" s="13">
        <v>9514.1200000000008</v>
      </c>
      <c r="J1807" s="38">
        <v>10.518626368753672</v>
      </c>
      <c r="K1807" s="103">
        <f t="shared" si="289"/>
        <v>11.289818362777964</v>
      </c>
      <c r="L1807" s="115">
        <f>K1807-K1808</f>
        <v>10.112817145785467</v>
      </c>
      <c r="M1807" s="1" t="s">
        <v>119</v>
      </c>
      <c r="N1807" s="1" t="s">
        <v>120</v>
      </c>
      <c r="O1807" s="1" t="s">
        <v>71</v>
      </c>
      <c r="P1807" s="1" t="s">
        <v>72</v>
      </c>
      <c r="Q1807" s="1" t="s">
        <v>130</v>
      </c>
      <c r="R1807" s="1" t="s">
        <v>74</v>
      </c>
      <c r="S1807" s="11" t="s">
        <v>185</v>
      </c>
      <c r="T1807" s="11" t="s">
        <v>110</v>
      </c>
      <c r="U1807" s="25">
        <v>0.28899999999999998</v>
      </c>
      <c r="V1807"/>
      <c r="W1807">
        <v>13.3</v>
      </c>
      <c r="X1807" s="70">
        <v>818.19799999999998</v>
      </c>
      <c r="Y1807" s="70">
        <v>504.44940000000003</v>
      </c>
      <c r="Z1807" s="70">
        <f t="shared" si="280"/>
        <v>0.61653707293344651</v>
      </c>
      <c r="AA1807" s="23">
        <f t="shared" si="281"/>
        <v>8.1999430700148395</v>
      </c>
      <c r="AB1807" s="25">
        <v>4.7729999999999997</v>
      </c>
      <c r="AC1807" s="23">
        <f t="shared" si="282"/>
        <v>0.58207721190817507</v>
      </c>
      <c r="AD1807" s="23">
        <f t="shared" si="283"/>
        <v>1.7179851393284811</v>
      </c>
      <c r="AE1807" s="23">
        <f t="shared" si="284"/>
        <v>0.49649770526593101</v>
      </c>
      <c r="AF1807" s="1">
        <v>995</v>
      </c>
      <c r="AG1807" s="1">
        <f t="shared" si="285"/>
        <v>4.9899266860897588E-4</v>
      </c>
      <c r="AH1807" s="7">
        <v>2000</v>
      </c>
      <c r="AI1807" s="1">
        <v>10.308999999999999</v>
      </c>
      <c r="AJ1807" s="1">
        <f t="shared" si="286"/>
        <v>9.6807191504311954E-2</v>
      </c>
      <c r="AK1807" s="1">
        <f t="shared" si="287"/>
        <v>1.0929356082943441E-2</v>
      </c>
      <c r="AL1807" s="1">
        <f t="shared" si="288"/>
        <v>9.7899342608014309E-3</v>
      </c>
      <c r="AM1807" s="11" t="s">
        <v>185</v>
      </c>
      <c r="AN1807" s="1" t="s">
        <v>119</v>
      </c>
      <c r="AO1807" s="1" t="s">
        <v>120</v>
      </c>
      <c r="AP1807" s="1" t="s">
        <v>71</v>
      </c>
      <c r="AQ1807" s="1" t="s">
        <v>72</v>
      </c>
      <c r="AR1807" s="1" t="s">
        <v>130</v>
      </c>
      <c r="AS1807" s="1" t="s">
        <v>74</v>
      </c>
      <c r="AT1807" s="11" t="s">
        <v>185</v>
      </c>
      <c r="AU1807" s="11" t="s">
        <v>110</v>
      </c>
    </row>
    <row r="1808" spans="1:47" s="1" customFormat="1" ht="16">
      <c r="A1808" s="8" t="s">
        <v>186</v>
      </c>
      <c r="B1808" s="8" t="s">
        <v>187</v>
      </c>
      <c r="C1808" s="8" t="s">
        <v>66</v>
      </c>
      <c r="D1808" s="11" t="s">
        <v>67</v>
      </c>
      <c r="E1808" s="24">
        <v>42</v>
      </c>
      <c r="F1808" s="13">
        <v>6.7530000000000001</v>
      </c>
      <c r="G1808" s="24">
        <v>1843.2</v>
      </c>
      <c r="H1808" s="8" t="s">
        <v>110</v>
      </c>
      <c r="I1808" s="13">
        <v>-16.038</v>
      </c>
      <c r="J1808" s="38">
        <v>1.0881285432575871</v>
      </c>
      <c r="K1808" s="103">
        <f t="shared" si="289"/>
        <v>1.1770012169924975</v>
      </c>
      <c r="L1808" s="115"/>
      <c r="M1808" s="1" t="s">
        <v>119</v>
      </c>
      <c r="N1808" s="1" t="s">
        <v>120</v>
      </c>
      <c r="O1808" s="1" t="s">
        <v>71</v>
      </c>
      <c r="P1808" s="1" t="s">
        <v>114</v>
      </c>
      <c r="Q1808" s="1" t="s">
        <v>130</v>
      </c>
      <c r="R1808" s="1" t="s">
        <v>74</v>
      </c>
      <c r="S1808" s="8" t="s">
        <v>187</v>
      </c>
      <c r="T1808" s="8" t="s">
        <v>110</v>
      </c>
      <c r="U1808" s="25">
        <v>0.47</v>
      </c>
      <c r="V1808"/>
      <c r="W1808">
        <v>13.3</v>
      </c>
      <c r="X1808" s="70">
        <v>818.19799999999998</v>
      </c>
      <c r="Y1808" s="70">
        <v>504.44940000000003</v>
      </c>
      <c r="Z1808" s="70">
        <f t="shared" si="280"/>
        <v>0.61653707293344651</v>
      </c>
      <c r="AA1808" s="23">
        <f t="shared" si="281"/>
        <v>8.1999430700148395</v>
      </c>
      <c r="AB1808" s="25">
        <v>3.2290000000000001</v>
      </c>
      <c r="AC1808" s="23">
        <f t="shared" si="282"/>
        <v>0.39378322171621571</v>
      </c>
      <c r="AD1808" s="23">
        <f t="shared" si="283"/>
        <v>2.5394682781092719</v>
      </c>
      <c r="AE1808" s="23">
        <f t="shared" si="284"/>
        <v>1.1935500907113576</v>
      </c>
      <c r="AF1808" s="1">
        <v>950</v>
      </c>
      <c r="AG1808" s="1">
        <f t="shared" si="285"/>
        <v>1.2563685165382713E-3</v>
      </c>
      <c r="AH1808" s="7">
        <v>2000</v>
      </c>
      <c r="AI1808" s="1">
        <v>10.226000000000001</v>
      </c>
      <c r="AJ1808" s="1">
        <f t="shared" si="286"/>
        <v>0.2457204217755273</v>
      </c>
      <c r="AK1808" s="1">
        <f t="shared" si="287"/>
        <v>2.8921323546970542E-3</v>
      </c>
      <c r="AL1808" s="1">
        <f t="shared" si="288"/>
        <v>0</v>
      </c>
      <c r="AM1808" s="8" t="s">
        <v>187</v>
      </c>
      <c r="AN1808" s="1" t="s">
        <v>119</v>
      </c>
      <c r="AO1808" s="1" t="s">
        <v>120</v>
      </c>
      <c r="AP1808" s="1" t="s">
        <v>71</v>
      </c>
      <c r="AQ1808" s="1" t="s">
        <v>114</v>
      </c>
      <c r="AR1808" s="1" t="s">
        <v>130</v>
      </c>
      <c r="AS1808" s="1" t="s">
        <v>74</v>
      </c>
      <c r="AT1808" s="8" t="s">
        <v>187</v>
      </c>
      <c r="AU1808" s="8" t="s">
        <v>110</v>
      </c>
    </row>
    <row r="1809" spans="1:47" s="1" customFormat="1" ht="16">
      <c r="A1809" s="8" t="s">
        <v>188</v>
      </c>
      <c r="B1809" s="8" t="s">
        <v>189</v>
      </c>
      <c r="C1809" s="8" t="s">
        <v>156</v>
      </c>
      <c r="D1809" s="11" t="s">
        <v>67</v>
      </c>
      <c r="E1809" s="24">
        <v>29</v>
      </c>
      <c r="F1809" s="13">
        <v>1.1719999999999999</v>
      </c>
      <c r="G1809" s="24">
        <v>1842.1</v>
      </c>
      <c r="H1809" s="8" t="s">
        <v>110</v>
      </c>
      <c r="I1809" s="13">
        <v>11377.124</v>
      </c>
      <c r="J1809" s="38">
        <v>12.15586749464406</v>
      </c>
      <c r="K1809" s="103">
        <f t="shared" si="289"/>
        <v>13.029617821004672</v>
      </c>
      <c r="L1809" s="115">
        <f>K1809-K1810</f>
        <v>11.849058591485587</v>
      </c>
      <c r="M1809" s="1" t="s">
        <v>119</v>
      </c>
      <c r="N1809" s="1" t="s">
        <v>120</v>
      </c>
      <c r="O1809" s="1" t="s">
        <v>71</v>
      </c>
      <c r="P1809" s="1" t="s">
        <v>72</v>
      </c>
      <c r="Q1809" s="1" t="s">
        <v>130</v>
      </c>
      <c r="R1809" s="1" t="s">
        <v>140</v>
      </c>
      <c r="S1809" s="8" t="s">
        <v>189</v>
      </c>
      <c r="T1809" s="8" t="s">
        <v>110</v>
      </c>
      <c r="U1809" s="25">
        <v>0.28999999999999998</v>
      </c>
      <c r="V1809"/>
      <c r="W1809">
        <v>13.3</v>
      </c>
      <c r="X1809" s="70">
        <v>818.19799999999998</v>
      </c>
      <c r="Y1809" s="70">
        <v>504.44940000000003</v>
      </c>
      <c r="Z1809" s="70">
        <f t="shared" si="280"/>
        <v>0.61653707293344651</v>
      </c>
      <c r="AA1809" s="23">
        <f t="shared" si="281"/>
        <v>8.1999430700148395</v>
      </c>
      <c r="AB1809" s="25">
        <v>5.657</v>
      </c>
      <c r="AC1809" s="23">
        <f t="shared" si="282"/>
        <v>0.68988283841704312</v>
      </c>
      <c r="AD1809" s="23">
        <f t="shared" si="283"/>
        <v>1.4495214901917695</v>
      </c>
      <c r="AE1809" s="23">
        <f t="shared" si="284"/>
        <v>0.42036123215561311</v>
      </c>
      <c r="AF1809" s="1">
        <v>995</v>
      </c>
      <c r="AG1809" s="1">
        <f t="shared" si="285"/>
        <v>4.224736001563951E-4</v>
      </c>
      <c r="AH1809" s="7">
        <v>2000</v>
      </c>
      <c r="AI1809" s="1">
        <v>10.108000000000001</v>
      </c>
      <c r="AJ1809" s="1">
        <f t="shared" si="286"/>
        <v>8.359192721733183E-2</v>
      </c>
      <c r="AK1809" s="1">
        <f t="shared" si="287"/>
        <v>1.0891708645630722E-2</v>
      </c>
      <c r="AL1809" s="1">
        <f t="shared" si="288"/>
        <v>9.9048564337336359E-3</v>
      </c>
      <c r="AM1809" s="8" t="s">
        <v>189</v>
      </c>
      <c r="AN1809" s="1" t="s">
        <v>119</v>
      </c>
      <c r="AO1809" s="1" t="s">
        <v>120</v>
      </c>
      <c r="AP1809" s="1" t="s">
        <v>71</v>
      </c>
      <c r="AQ1809" s="1" t="s">
        <v>72</v>
      </c>
      <c r="AR1809" s="1" t="s">
        <v>130</v>
      </c>
      <c r="AS1809" s="1" t="s">
        <v>140</v>
      </c>
      <c r="AT1809" s="8" t="s">
        <v>189</v>
      </c>
      <c r="AU1809" s="8" t="s">
        <v>110</v>
      </c>
    </row>
    <row r="1810" spans="1:47" s="1" customFormat="1" ht="16">
      <c r="A1810" s="8" t="s">
        <v>190</v>
      </c>
      <c r="B1810" s="8" t="s">
        <v>191</v>
      </c>
      <c r="C1810" s="8" t="s">
        <v>66</v>
      </c>
      <c r="D1810" s="11" t="s">
        <v>67</v>
      </c>
      <c r="E1810" s="24">
        <v>34</v>
      </c>
      <c r="F1810" s="13">
        <v>3.3690000000000002</v>
      </c>
      <c r="G1810" s="24">
        <v>1843</v>
      </c>
      <c r="H1810" s="8" t="s">
        <v>110</v>
      </c>
      <c r="I1810" s="13">
        <v>-13.028</v>
      </c>
      <c r="J1810" s="38">
        <v>1.0914208654902471</v>
      </c>
      <c r="K1810" s="103">
        <f t="shared" si="289"/>
        <v>1.1805592295190859</v>
      </c>
      <c r="L1810" s="115"/>
      <c r="M1810" s="1" t="s">
        <v>119</v>
      </c>
      <c r="N1810" s="1" t="s">
        <v>120</v>
      </c>
      <c r="O1810" s="1" t="s">
        <v>71</v>
      </c>
      <c r="P1810" s="1" t="s">
        <v>114</v>
      </c>
      <c r="Q1810" s="1" t="s">
        <v>130</v>
      </c>
      <c r="R1810" s="1" t="s">
        <v>140</v>
      </c>
      <c r="S1810" s="8" t="s">
        <v>191</v>
      </c>
      <c r="T1810" s="8" t="s">
        <v>110</v>
      </c>
      <c r="U1810" s="25">
        <v>0.21099999999999999</v>
      </c>
      <c r="V1810"/>
      <c r="W1810">
        <v>13.3</v>
      </c>
      <c r="X1810" s="70">
        <v>818.19799999999998</v>
      </c>
      <c r="Y1810" s="70">
        <v>504.44940000000003</v>
      </c>
      <c r="Z1810" s="70">
        <f t="shared" si="280"/>
        <v>0.61653707293344651</v>
      </c>
      <c r="AA1810" s="23">
        <f t="shared" si="281"/>
        <v>8.1999430700148395</v>
      </c>
      <c r="AB1810" s="25">
        <v>6.8330000000000002</v>
      </c>
      <c r="AC1810" s="23">
        <f t="shared" si="282"/>
        <v>0.83329846825236975</v>
      </c>
      <c r="AD1810" s="23">
        <f t="shared" si="283"/>
        <v>1.2000502078171871</v>
      </c>
      <c r="AE1810" s="23">
        <f t="shared" si="284"/>
        <v>0.25321059384942646</v>
      </c>
      <c r="AF1810" s="1">
        <v>950</v>
      </c>
      <c r="AG1810" s="1">
        <f t="shared" si="285"/>
        <v>2.6653746720992256E-4</v>
      </c>
      <c r="AH1810" s="7">
        <v>2000</v>
      </c>
      <c r="AI1810" s="1">
        <v>10.292</v>
      </c>
      <c r="AJ1810" s="1">
        <f t="shared" si="286"/>
        <v>5.1795077188092217E-2</v>
      </c>
      <c r="AK1810" s="1">
        <f t="shared" si="287"/>
        <v>6.1147156418055724E-4</v>
      </c>
      <c r="AL1810" s="1">
        <f t="shared" si="288"/>
        <v>0</v>
      </c>
      <c r="AM1810" s="8" t="s">
        <v>191</v>
      </c>
      <c r="AN1810" s="1" t="s">
        <v>119</v>
      </c>
      <c r="AO1810" s="1" t="s">
        <v>120</v>
      </c>
      <c r="AP1810" s="1" t="s">
        <v>71</v>
      </c>
      <c r="AQ1810" s="1" t="s">
        <v>114</v>
      </c>
      <c r="AR1810" s="1" t="s">
        <v>130</v>
      </c>
      <c r="AS1810" s="1" t="s">
        <v>140</v>
      </c>
      <c r="AT1810" s="8" t="s">
        <v>191</v>
      </c>
      <c r="AU1810" s="8" t="s">
        <v>110</v>
      </c>
    </row>
    <row r="1811" spans="1:47" s="1" customFormat="1" ht="16">
      <c r="A1811" s="8" t="s">
        <v>192</v>
      </c>
      <c r="B1811" s="8" t="s">
        <v>193</v>
      </c>
      <c r="C1811" s="8" t="s">
        <v>156</v>
      </c>
      <c r="D1811" s="11" t="s">
        <v>67</v>
      </c>
      <c r="E1811" s="24">
        <v>31</v>
      </c>
      <c r="F1811" s="13">
        <v>2.1549999999999998</v>
      </c>
      <c r="G1811" s="24">
        <v>1841.9</v>
      </c>
      <c r="H1811" s="8" t="s">
        <v>110</v>
      </c>
      <c r="I1811" s="13">
        <v>8327.0810000000001</v>
      </c>
      <c r="J1811" s="38">
        <v>9.4432213663806976</v>
      </c>
      <c r="K1811" s="103">
        <f t="shared" si="289"/>
        <v>10.144506799248038</v>
      </c>
      <c r="L1811" s="115">
        <f>K1811-K1812</f>
        <v>8.9494640205340286</v>
      </c>
      <c r="M1811" s="1" t="s">
        <v>119</v>
      </c>
      <c r="N1811" s="1" t="s">
        <v>120</v>
      </c>
      <c r="O1811" s="1" t="s">
        <v>71</v>
      </c>
      <c r="P1811" s="1" t="s">
        <v>72</v>
      </c>
      <c r="Q1811" s="1" t="s">
        <v>130</v>
      </c>
      <c r="R1811" s="1" t="s">
        <v>146</v>
      </c>
      <c r="S1811" s="8" t="s">
        <v>193</v>
      </c>
      <c r="T1811" s="8" t="s">
        <v>110</v>
      </c>
      <c r="U1811" s="25">
        <v>0.53400000000000003</v>
      </c>
      <c r="V1811"/>
      <c r="W1811">
        <v>13.3</v>
      </c>
      <c r="X1811" s="70">
        <v>818.19799999999998</v>
      </c>
      <c r="Y1811" s="70">
        <v>504.44940000000003</v>
      </c>
      <c r="Z1811" s="70">
        <f t="shared" si="280"/>
        <v>0.61653707293344651</v>
      </c>
      <c r="AA1811" s="23">
        <f t="shared" si="281"/>
        <v>8.1999430700148395</v>
      </c>
      <c r="AB1811" s="25">
        <v>6.0350000000000001</v>
      </c>
      <c r="AC1811" s="23">
        <f t="shared" si="282"/>
        <v>0.735980719435541</v>
      </c>
      <c r="AD1811" s="23">
        <f t="shared" si="283"/>
        <v>1.358731246067082</v>
      </c>
      <c r="AE1811" s="23">
        <f t="shared" si="284"/>
        <v>0.72556248539982182</v>
      </c>
      <c r="AF1811" s="1">
        <v>995</v>
      </c>
      <c r="AG1811" s="1">
        <f t="shared" si="285"/>
        <v>7.2920852804002193E-4</v>
      </c>
      <c r="AH1811" s="7">
        <v>2000</v>
      </c>
      <c r="AI1811" s="1">
        <v>10.234</v>
      </c>
      <c r="AJ1811" s="1">
        <f t="shared" si="286"/>
        <v>0.14250704085206603</v>
      </c>
      <c r="AK1811" s="1">
        <f t="shared" si="287"/>
        <v>1.4456636448645017E-2</v>
      </c>
      <c r="AL1811" s="1">
        <f t="shared" si="288"/>
        <v>1.2753616347783379E-2</v>
      </c>
      <c r="AM1811" s="8" t="s">
        <v>193</v>
      </c>
      <c r="AN1811" s="1" t="s">
        <v>119</v>
      </c>
      <c r="AO1811" s="1" t="s">
        <v>120</v>
      </c>
      <c r="AP1811" s="1" t="s">
        <v>71</v>
      </c>
      <c r="AQ1811" s="1" t="s">
        <v>72</v>
      </c>
      <c r="AR1811" s="1" t="s">
        <v>130</v>
      </c>
      <c r="AS1811" s="1" t="s">
        <v>146</v>
      </c>
      <c r="AT1811" s="8" t="s">
        <v>193</v>
      </c>
      <c r="AU1811" s="8" t="s">
        <v>110</v>
      </c>
    </row>
    <row r="1812" spans="1:47" s="1" customFormat="1" ht="16">
      <c r="A1812" s="8" t="s">
        <v>194</v>
      </c>
      <c r="B1812" s="8" t="s">
        <v>195</v>
      </c>
      <c r="C1812" s="8" t="s">
        <v>66</v>
      </c>
      <c r="D1812" s="11" t="s">
        <v>67</v>
      </c>
      <c r="E1812" s="24">
        <v>36</v>
      </c>
      <c r="F1812" s="13">
        <v>3.5550000000000002</v>
      </c>
      <c r="G1812" s="24">
        <v>1842.8</v>
      </c>
      <c r="H1812" s="8" t="s">
        <v>110</v>
      </c>
      <c r="I1812" s="13">
        <v>-0.77300000000000002</v>
      </c>
      <c r="J1812" s="38">
        <v>1.1048230578678697</v>
      </c>
      <c r="K1812" s="103">
        <f t="shared" si="289"/>
        <v>1.1950427787140092</v>
      </c>
      <c r="L1812" s="115"/>
      <c r="M1812" s="1" t="s">
        <v>119</v>
      </c>
      <c r="N1812" s="1" t="s">
        <v>120</v>
      </c>
      <c r="O1812" s="1" t="s">
        <v>71</v>
      </c>
      <c r="P1812" s="1" t="s">
        <v>114</v>
      </c>
      <c r="Q1812" s="1" t="s">
        <v>130</v>
      </c>
      <c r="R1812" s="1" t="s">
        <v>146</v>
      </c>
      <c r="S1812" s="8" t="s">
        <v>195</v>
      </c>
      <c r="T1812" s="8" t="s">
        <v>110</v>
      </c>
      <c r="U1812" s="25">
        <v>0.223</v>
      </c>
      <c r="V1812"/>
      <c r="W1812">
        <v>13.3</v>
      </c>
      <c r="X1812" s="70">
        <v>818.19799999999998</v>
      </c>
      <c r="Y1812" s="70">
        <v>504.44940000000003</v>
      </c>
      <c r="Z1812" s="70">
        <f t="shared" si="280"/>
        <v>0.61653707293344651</v>
      </c>
      <c r="AA1812" s="23">
        <f t="shared" si="281"/>
        <v>8.1999430700148395</v>
      </c>
      <c r="AB1812" s="25">
        <v>7.0259999999999998</v>
      </c>
      <c r="AC1812" s="23">
        <f t="shared" si="282"/>
        <v>0.85683521702636467</v>
      </c>
      <c r="AD1812" s="23">
        <f t="shared" si="283"/>
        <v>1.1670855493900996</v>
      </c>
      <c r="AE1812" s="23">
        <f t="shared" si="284"/>
        <v>0.26026007751399222</v>
      </c>
      <c r="AF1812" s="1">
        <v>950</v>
      </c>
      <c r="AG1812" s="1">
        <f t="shared" si="285"/>
        <v>2.7395797633051813E-4</v>
      </c>
      <c r="AH1812" s="7">
        <v>2000</v>
      </c>
      <c r="AI1812" s="1">
        <v>10.246</v>
      </c>
      <c r="AJ1812" s="1">
        <f t="shared" si="286"/>
        <v>5.3476083609314495E-2</v>
      </c>
      <c r="AK1812" s="1">
        <f t="shared" si="287"/>
        <v>6.3906207551217879E-4</v>
      </c>
      <c r="AL1812" s="1">
        <f t="shared" si="288"/>
        <v>0</v>
      </c>
      <c r="AM1812" s="8" t="s">
        <v>195</v>
      </c>
      <c r="AN1812" s="1" t="s">
        <v>119</v>
      </c>
      <c r="AO1812" s="1" t="s">
        <v>120</v>
      </c>
      <c r="AP1812" s="1" t="s">
        <v>71</v>
      </c>
      <c r="AQ1812" s="1" t="s">
        <v>114</v>
      </c>
      <c r="AR1812" s="1" t="s">
        <v>130</v>
      </c>
      <c r="AS1812" s="1" t="s">
        <v>146</v>
      </c>
      <c r="AT1812" s="8" t="s">
        <v>195</v>
      </c>
      <c r="AU1812" s="8" t="s">
        <v>110</v>
      </c>
    </row>
    <row r="1813" spans="1:47" s="1" customFormat="1" ht="16">
      <c r="A1813" s="8" t="s">
        <v>196</v>
      </c>
      <c r="B1813" s="8" t="s">
        <v>197</v>
      </c>
      <c r="C1813" s="8" t="s">
        <v>156</v>
      </c>
      <c r="D1813" s="11" t="s">
        <v>67</v>
      </c>
      <c r="E1813" s="24">
        <v>33</v>
      </c>
      <c r="F1813" s="13">
        <v>1.829</v>
      </c>
      <c r="G1813" s="24">
        <v>1842.3</v>
      </c>
      <c r="H1813" s="8" t="s">
        <v>110</v>
      </c>
      <c r="I1813" s="13">
        <v>9297.1329999999998</v>
      </c>
      <c r="J1813" s="38">
        <v>10.323957615067945</v>
      </c>
      <c r="K1813" s="103">
        <f t="shared" si="289"/>
        <v>11.082644827507979</v>
      </c>
      <c r="L1813" s="115">
        <f>K1813-K1814</f>
        <v>9.9088826885501931</v>
      </c>
      <c r="M1813" s="1" t="s">
        <v>119</v>
      </c>
      <c r="N1813" s="1" t="s">
        <v>120</v>
      </c>
      <c r="O1813" s="1" t="s">
        <v>71</v>
      </c>
      <c r="P1813" s="1" t="s">
        <v>72</v>
      </c>
      <c r="Q1813" s="1" t="s">
        <v>130</v>
      </c>
      <c r="R1813" s="1" t="s">
        <v>151</v>
      </c>
      <c r="S1813" s="8" t="s">
        <v>197</v>
      </c>
      <c r="T1813" s="8" t="s">
        <v>110</v>
      </c>
      <c r="U1813" s="25">
        <v>0.437</v>
      </c>
      <c r="V1813"/>
      <c r="W1813">
        <v>13.3</v>
      </c>
      <c r="X1813" s="70">
        <v>818.19799999999998</v>
      </c>
      <c r="Y1813" s="70">
        <v>504.44940000000003</v>
      </c>
      <c r="Z1813" s="70">
        <f t="shared" si="280"/>
        <v>0.61653707293344651</v>
      </c>
      <c r="AA1813" s="23">
        <f t="shared" si="281"/>
        <v>8.1999430700148395</v>
      </c>
      <c r="AB1813" s="25">
        <v>5.1180000000000003</v>
      </c>
      <c r="AC1813" s="23">
        <f t="shared" si="282"/>
        <v>0.62415067474251851</v>
      </c>
      <c r="AD1813" s="23">
        <f t="shared" si="283"/>
        <v>1.6021772313432665</v>
      </c>
      <c r="AE1813" s="23">
        <f t="shared" si="284"/>
        <v>0.70015145009700741</v>
      </c>
      <c r="AF1813" s="1">
        <v>995</v>
      </c>
      <c r="AG1813" s="1">
        <f t="shared" si="285"/>
        <v>7.0366979909246979E-4</v>
      </c>
      <c r="AH1813" s="7">
        <v>2000</v>
      </c>
      <c r="AI1813" s="1">
        <v>10.15</v>
      </c>
      <c r="AJ1813" s="1">
        <f t="shared" si="286"/>
        <v>0.13865414760442754</v>
      </c>
      <c r="AK1813" s="1">
        <f t="shared" si="287"/>
        <v>1.5366546717607366E-2</v>
      </c>
      <c r="AL1813" s="1">
        <f t="shared" si="288"/>
        <v>1.3739076828931952E-2</v>
      </c>
      <c r="AM1813" s="8" t="s">
        <v>197</v>
      </c>
      <c r="AN1813" s="1" t="s">
        <v>119</v>
      </c>
      <c r="AO1813" s="1" t="s">
        <v>120</v>
      </c>
      <c r="AP1813" s="1" t="s">
        <v>71</v>
      </c>
      <c r="AQ1813" s="1" t="s">
        <v>72</v>
      </c>
      <c r="AR1813" s="1" t="s">
        <v>130</v>
      </c>
      <c r="AS1813" s="1" t="s">
        <v>151</v>
      </c>
      <c r="AT1813" s="8" t="s">
        <v>197</v>
      </c>
      <c r="AU1813" s="8" t="s">
        <v>110</v>
      </c>
    </row>
    <row r="1814" spans="1:47" s="1" customFormat="1" ht="16">
      <c r="A1814" s="8" t="s">
        <v>198</v>
      </c>
      <c r="B1814" s="8" t="s">
        <v>199</v>
      </c>
      <c r="C1814" s="8" t="s">
        <v>66</v>
      </c>
      <c r="D1814" s="11" t="s">
        <v>67</v>
      </c>
      <c r="E1814" s="24">
        <v>39</v>
      </c>
      <c r="F1814" s="13">
        <v>6.66</v>
      </c>
      <c r="G1814" s="24">
        <v>1843.2</v>
      </c>
      <c r="H1814" s="8" t="s">
        <v>110</v>
      </c>
      <c r="I1814" s="13">
        <v>-18.777999999999999</v>
      </c>
      <c r="J1814" s="38">
        <v>1.0851313550341097</v>
      </c>
      <c r="K1814" s="103">
        <f t="shared" si="289"/>
        <v>1.1737621389577866</v>
      </c>
      <c r="L1814" s="115"/>
      <c r="M1814" s="1" t="s">
        <v>119</v>
      </c>
      <c r="N1814" s="1" t="s">
        <v>120</v>
      </c>
      <c r="O1814" s="1" t="s">
        <v>71</v>
      </c>
      <c r="P1814" s="1" t="s">
        <v>114</v>
      </c>
      <c r="Q1814" s="1" t="s">
        <v>130</v>
      </c>
      <c r="R1814" s="1" t="s">
        <v>151</v>
      </c>
      <c r="S1814" s="8" t="s">
        <v>199</v>
      </c>
      <c r="T1814" s="8" t="s">
        <v>110</v>
      </c>
      <c r="U1814" s="25">
        <v>0.48399999999999999</v>
      </c>
      <c r="V1814"/>
      <c r="W1814">
        <v>13.3</v>
      </c>
      <c r="X1814" s="70">
        <v>818.19799999999998</v>
      </c>
      <c r="Y1814" s="70">
        <v>504.44940000000003</v>
      </c>
      <c r="Z1814" s="70">
        <f t="shared" si="280"/>
        <v>0.61653707293344651</v>
      </c>
      <c r="AA1814" s="23">
        <f t="shared" si="281"/>
        <v>8.1999430700148395</v>
      </c>
      <c r="AB1814" s="25">
        <v>3.3</v>
      </c>
      <c r="AC1814" s="23">
        <f t="shared" si="282"/>
        <v>0.40244181841545734</v>
      </c>
      <c r="AD1814" s="23">
        <f t="shared" si="283"/>
        <v>2.4848312333378302</v>
      </c>
      <c r="AE1814" s="23">
        <f t="shared" si="284"/>
        <v>1.2026583169355098</v>
      </c>
      <c r="AF1814" s="1">
        <v>950</v>
      </c>
      <c r="AG1814" s="1">
        <f t="shared" si="285"/>
        <v>1.2659561230900103E-3</v>
      </c>
      <c r="AH1814" s="7">
        <v>2000</v>
      </c>
      <c r="AI1814" s="1">
        <v>10.257999999999999</v>
      </c>
      <c r="AJ1814" s="1">
        <f t="shared" si="286"/>
        <v>0.24682318640865869</v>
      </c>
      <c r="AK1814" s="1">
        <f t="shared" si="287"/>
        <v>2.8971171122340374E-3</v>
      </c>
      <c r="AL1814" s="1">
        <f t="shared" si="288"/>
        <v>0</v>
      </c>
      <c r="AM1814" s="8" t="s">
        <v>199</v>
      </c>
      <c r="AN1814" s="1" t="s">
        <v>119</v>
      </c>
      <c r="AO1814" s="1" t="s">
        <v>120</v>
      </c>
      <c r="AP1814" s="1" t="s">
        <v>71</v>
      </c>
      <c r="AQ1814" s="1" t="s">
        <v>114</v>
      </c>
      <c r="AR1814" s="1" t="s">
        <v>130</v>
      </c>
      <c r="AS1814" s="1" t="s">
        <v>151</v>
      </c>
      <c r="AT1814" s="8" t="s">
        <v>199</v>
      </c>
      <c r="AU1814" s="8" t="s">
        <v>110</v>
      </c>
    </row>
    <row r="1815" spans="1:47" s="1" customFormat="1" ht="16">
      <c r="A1815" s="8" t="s">
        <v>200</v>
      </c>
      <c r="B1815" s="8" t="s">
        <v>201</v>
      </c>
      <c r="C1815" s="8" t="s">
        <v>156</v>
      </c>
      <c r="D1815" s="8" t="s">
        <v>67</v>
      </c>
      <c r="E1815" s="24">
        <v>31</v>
      </c>
      <c r="F1815" s="13">
        <v>1.6120000000000001</v>
      </c>
      <c r="G1815" s="24">
        <v>1841.9</v>
      </c>
      <c r="H1815" s="8" t="s">
        <v>110</v>
      </c>
      <c r="I1815" s="13">
        <v>7179.1030000000001</v>
      </c>
      <c r="J1815" s="38">
        <v>8.3783278049078778</v>
      </c>
      <c r="K1815" s="103">
        <f t="shared" si="289"/>
        <v>9.0083976231315273</v>
      </c>
      <c r="L1815" s="115">
        <f>K1815-K1816</f>
        <v>7.8297533053922015</v>
      </c>
      <c r="M1815" s="1" t="s">
        <v>119</v>
      </c>
      <c r="N1815" s="1" t="s">
        <v>120</v>
      </c>
      <c r="O1815" s="1" t="s">
        <v>157</v>
      </c>
      <c r="P1815" s="1" t="s">
        <v>72</v>
      </c>
      <c r="Q1815" s="1" t="s">
        <v>130</v>
      </c>
      <c r="R1815" s="1" t="s">
        <v>131</v>
      </c>
      <c r="S1815" s="8" t="s">
        <v>201</v>
      </c>
      <c r="T1815" s="8" t="s">
        <v>110</v>
      </c>
      <c r="U1815" s="25">
        <v>0.5</v>
      </c>
      <c r="V1815"/>
      <c r="W1815">
        <v>13.3</v>
      </c>
      <c r="X1815" s="70">
        <v>818.19799999999998</v>
      </c>
      <c r="Y1815" s="70">
        <v>504.44940000000003</v>
      </c>
      <c r="Z1815" s="70">
        <f t="shared" si="280"/>
        <v>0.61653707293344651</v>
      </c>
      <c r="AA1815" s="23">
        <f t="shared" si="281"/>
        <v>8.1999430700148395</v>
      </c>
      <c r="AB1815" s="25">
        <v>6.548</v>
      </c>
      <c r="AC1815" s="23">
        <f t="shared" si="282"/>
        <v>0.79854212938921665</v>
      </c>
      <c r="AD1815" s="23">
        <f t="shared" si="283"/>
        <v>1.2522820815538851</v>
      </c>
      <c r="AE1815" s="23">
        <f t="shared" si="284"/>
        <v>0.62614104077694255</v>
      </c>
      <c r="AF1815" s="1">
        <v>995</v>
      </c>
      <c r="AG1815" s="1">
        <f t="shared" si="285"/>
        <v>6.2928747816778149E-4</v>
      </c>
      <c r="AH1815" s="7">
        <v>2000</v>
      </c>
      <c r="AI1815" s="1">
        <v>10.356</v>
      </c>
      <c r="AJ1815" s="1">
        <f t="shared" si="286"/>
        <v>0.12153099230741242</v>
      </c>
      <c r="AK1815" s="1">
        <f t="shared" si="287"/>
        <v>1.09479950223891E-2</v>
      </c>
      <c r="AL1815" s="1">
        <f t="shared" si="288"/>
        <v>9.5155768872655644E-3</v>
      </c>
      <c r="AM1815" s="8" t="s">
        <v>201</v>
      </c>
      <c r="AN1815" s="1" t="s">
        <v>119</v>
      </c>
      <c r="AO1815" s="1" t="s">
        <v>120</v>
      </c>
      <c r="AP1815" s="1" t="s">
        <v>157</v>
      </c>
      <c r="AQ1815" s="1" t="s">
        <v>72</v>
      </c>
      <c r="AR1815" s="1" t="s">
        <v>130</v>
      </c>
      <c r="AS1815" s="1" t="s">
        <v>131</v>
      </c>
      <c r="AT1815" s="8" t="s">
        <v>201</v>
      </c>
      <c r="AU1815" s="8" t="s">
        <v>110</v>
      </c>
    </row>
    <row r="1816" spans="1:47" s="1" customFormat="1" ht="16">
      <c r="A1816" s="8" t="s">
        <v>202</v>
      </c>
      <c r="B1816" s="8" t="s">
        <v>203</v>
      </c>
      <c r="C1816" s="8" t="s">
        <v>66</v>
      </c>
      <c r="D1816" s="11" t="s">
        <v>67</v>
      </c>
      <c r="E1816" s="24">
        <v>40</v>
      </c>
      <c r="F1816" s="13">
        <v>5.6829999999999998</v>
      </c>
      <c r="G1816" s="24">
        <v>1843.4</v>
      </c>
      <c r="H1816" s="8" t="s">
        <v>110</v>
      </c>
      <c r="I1816" s="13">
        <v>-14.648</v>
      </c>
      <c r="J1816" s="38">
        <v>1.089648945213423</v>
      </c>
      <c r="K1816" s="103">
        <f t="shared" si="289"/>
        <v>1.1786443177393255</v>
      </c>
      <c r="L1816" s="115"/>
      <c r="M1816" s="1" t="s">
        <v>119</v>
      </c>
      <c r="N1816" s="1" t="s">
        <v>120</v>
      </c>
      <c r="O1816" s="1" t="s">
        <v>157</v>
      </c>
      <c r="P1816" s="1" t="s">
        <v>114</v>
      </c>
      <c r="Q1816" s="1" t="s">
        <v>130</v>
      </c>
      <c r="R1816" s="1" t="s">
        <v>131</v>
      </c>
      <c r="S1816" s="8" t="s">
        <v>203</v>
      </c>
      <c r="T1816" s="8" t="s">
        <v>110</v>
      </c>
      <c r="U1816" s="25">
        <v>0.33</v>
      </c>
      <c r="V1816"/>
      <c r="W1816">
        <v>13.3</v>
      </c>
      <c r="X1816" s="70">
        <v>818.19799999999998</v>
      </c>
      <c r="Y1816" s="70">
        <v>504.44940000000003</v>
      </c>
      <c r="Z1816" s="70">
        <f t="shared" si="280"/>
        <v>0.61653707293344651</v>
      </c>
      <c r="AA1816" s="23">
        <f t="shared" si="281"/>
        <v>8.1999430700148395</v>
      </c>
      <c r="AB1816" s="25">
        <v>7.2779999999999996</v>
      </c>
      <c r="AC1816" s="23">
        <f t="shared" si="282"/>
        <v>0.88756713770536322</v>
      </c>
      <c r="AD1816" s="23">
        <f t="shared" si="283"/>
        <v>1.12667533251097</v>
      </c>
      <c r="AE1816" s="23">
        <f t="shared" si="284"/>
        <v>0.37180285972862009</v>
      </c>
      <c r="AF1816" s="1">
        <v>995</v>
      </c>
      <c r="AG1816" s="1">
        <f t="shared" si="285"/>
        <v>3.7367121580765837E-4</v>
      </c>
      <c r="AH1816" s="7">
        <v>2000</v>
      </c>
      <c r="AI1816" s="1">
        <v>10.146000000000001</v>
      </c>
      <c r="AJ1816" s="1">
        <f t="shared" si="286"/>
        <v>7.3658824326366723E-2</v>
      </c>
      <c r="AK1816" s="1">
        <f t="shared" si="287"/>
        <v>8.681755474363134E-4</v>
      </c>
      <c r="AL1816" s="1">
        <f t="shared" si="288"/>
        <v>0</v>
      </c>
      <c r="AM1816" s="8" t="s">
        <v>203</v>
      </c>
      <c r="AN1816" s="1" t="s">
        <v>119</v>
      </c>
      <c r="AO1816" s="1" t="s">
        <v>120</v>
      </c>
      <c r="AP1816" s="1" t="s">
        <v>157</v>
      </c>
      <c r="AQ1816" s="1" t="s">
        <v>114</v>
      </c>
      <c r="AR1816" s="1" t="s">
        <v>130</v>
      </c>
      <c r="AS1816" s="1" t="s">
        <v>131</v>
      </c>
      <c r="AT1816" s="8" t="s">
        <v>203</v>
      </c>
      <c r="AU1816" s="8" t="s">
        <v>110</v>
      </c>
    </row>
    <row r="1817" spans="1:47" s="1" customFormat="1" ht="16">
      <c r="A1817" s="8" t="s">
        <v>204</v>
      </c>
      <c r="B1817" s="8" t="s">
        <v>205</v>
      </c>
      <c r="C1817" s="8" t="s">
        <v>156</v>
      </c>
      <c r="D1817" s="11" t="s">
        <v>67</v>
      </c>
      <c r="E1817" s="24">
        <v>29</v>
      </c>
      <c r="F1817" s="13">
        <v>1.5780000000000001</v>
      </c>
      <c r="G1817" s="24">
        <v>1841.9</v>
      </c>
      <c r="H1817" s="8" t="s">
        <v>110</v>
      </c>
      <c r="I1817" s="13">
        <v>8821.4140000000007</v>
      </c>
      <c r="J1817" s="38">
        <v>9.894190500442841</v>
      </c>
      <c r="K1817" s="103">
        <f t="shared" si="289"/>
        <v>10.625036977905333</v>
      </c>
      <c r="L1817" s="115">
        <f>K1817-K1819</f>
        <v>9.3393083306856042</v>
      </c>
      <c r="M1817" s="1" t="s">
        <v>119</v>
      </c>
      <c r="N1817" s="1" t="s">
        <v>120</v>
      </c>
      <c r="O1817" s="1" t="s">
        <v>157</v>
      </c>
      <c r="P1817" s="1" t="s">
        <v>72</v>
      </c>
      <c r="Q1817" s="1" t="s">
        <v>130</v>
      </c>
      <c r="R1817" s="1" t="s">
        <v>74</v>
      </c>
      <c r="S1817" s="8" t="s">
        <v>205</v>
      </c>
      <c r="T1817" s="8" t="s">
        <v>110</v>
      </c>
      <c r="U1817" s="25">
        <v>0.432</v>
      </c>
      <c r="V1817"/>
      <c r="W1817">
        <v>13.3</v>
      </c>
      <c r="X1817" s="70">
        <v>818.19799999999998</v>
      </c>
      <c r="Y1817" s="70">
        <v>504.44940000000003</v>
      </c>
      <c r="Z1817" s="70">
        <f t="shared" si="280"/>
        <v>0.61653707293344651</v>
      </c>
      <c r="AA1817" s="23">
        <f t="shared" si="281"/>
        <v>8.1999430700148395</v>
      </c>
      <c r="AB1817" s="25">
        <v>6.34</v>
      </c>
      <c r="AC1817" s="23">
        <f t="shared" si="282"/>
        <v>0.77317609962242417</v>
      </c>
      <c r="AD1817" s="23">
        <f t="shared" si="283"/>
        <v>1.2933664148288391</v>
      </c>
      <c r="AE1817" s="23">
        <f t="shared" si="284"/>
        <v>0.55873429120605844</v>
      </c>
      <c r="AF1817" s="1">
        <v>995</v>
      </c>
      <c r="AG1817" s="1">
        <f t="shared" si="285"/>
        <v>5.61542001212119E-4</v>
      </c>
      <c r="AH1817" s="7">
        <v>2000</v>
      </c>
      <c r="AI1817" s="1">
        <v>10.308999999999999</v>
      </c>
      <c r="AJ1817" s="1">
        <f t="shared" si="286"/>
        <v>0.10894208967157222</v>
      </c>
      <c r="AK1817" s="1">
        <f t="shared" si="287"/>
        <v>1.1575137312107336E-2</v>
      </c>
      <c r="AL1817" s="1">
        <f t="shared" si="288"/>
        <v>1.0174437656320126E-2</v>
      </c>
      <c r="AM1817" s="8" t="s">
        <v>205</v>
      </c>
      <c r="AN1817" s="1" t="s">
        <v>119</v>
      </c>
      <c r="AO1817" s="1" t="s">
        <v>120</v>
      </c>
      <c r="AP1817" s="1" t="s">
        <v>157</v>
      </c>
      <c r="AQ1817" s="1" t="s">
        <v>72</v>
      </c>
      <c r="AR1817" s="1" t="s">
        <v>130</v>
      </c>
      <c r="AS1817" s="1" t="s">
        <v>74</v>
      </c>
      <c r="AT1817" s="8" t="s">
        <v>205</v>
      </c>
      <c r="AU1817" s="8" t="s">
        <v>110</v>
      </c>
    </row>
    <row r="1818" spans="1:47" s="1" customFormat="1" ht="16">
      <c r="A1818" s="8" t="s">
        <v>206</v>
      </c>
      <c r="B1818" s="8" t="s">
        <v>205</v>
      </c>
      <c r="C1818" s="8" t="s">
        <v>156</v>
      </c>
      <c r="D1818" s="11" t="s">
        <v>67</v>
      </c>
      <c r="E1818" s="24">
        <v>29</v>
      </c>
      <c r="F1818" s="13">
        <v>1.5820000000000001</v>
      </c>
      <c r="G1818" s="24">
        <v>1841.7</v>
      </c>
      <c r="H1818" s="8" t="s">
        <v>110</v>
      </c>
      <c r="I1818" s="13">
        <v>8835.3230000000003</v>
      </c>
      <c r="J1818" s="38">
        <v>9.9068144165627956</v>
      </c>
      <c r="K1818" s="103">
        <f t="shared" si="289"/>
        <v>10.638483280195938</v>
      </c>
      <c r="L1818" s="115">
        <f>K1818-K1819</f>
        <v>9.3527546329762075</v>
      </c>
      <c r="M1818" s="1" t="s">
        <v>119</v>
      </c>
      <c r="N1818" s="1" t="s">
        <v>120</v>
      </c>
      <c r="O1818" s="1" t="s">
        <v>157</v>
      </c>
      <c r="P1818" s="1" t="s">
        <v>72</v>
      </c>
      <c r="Q1818" s="1" t="s">
        <v>130</v>
      </c>
      <c r="R1818" s="1" t="s">
        <v>74</v>
      </c>
      <c r="S1818" s="8" t="s">
        <v>205</v>
      </c>
      <c r="T1818" s="8" t="s">
        <v>110</v>
      </c>
      <c r="U1818" s="25">
        <v>0.43099999999999999</v>
      </c>
      <c r="V1818"/>
      <c r="W1818">
        <v>13.3</v>
      </c>
      <c r="X1818" s="70">
        <v>818.19799999999998</v>
      </c>
      <c r="Y1818" s="70">
        <v>504.44940000000003</v>
      </c>
      <c r="Z1818" s="70">
        <f t="shared" si="280"/>
        <v>0.61653707293344651</v>
      </c>
      <c r="AA1818" s="23">
        <f t="shared" si="281"/>
        <v>8.1999430700148395</v>
      </c>
      <c r="AB1818" s="25">
        <v>6.34</v>
      </c>
      <c r="AC1818" s="23">
        <f t="shared" si="282"/>
        <v>0.77317609962242417</v>
      </c>
      <c r="AD1818" s="23">
        <f t="shared" si="283"/>
        <v>1.2933664148288391</v>
      </c>
      <c r="AE1818" s="23">
        <f t="shared" si="284"/>
        <v>0.55744092479122964</v>
      </c>
      <c r="AF1818" s="1">
        <v>995</v>
      </c>
      <c r="AG1818" s="1">
        <f t="shared" si="285"/>
        <v>5.6024213546857252E-4</v>
      </c>
      <c r="AH1818" s="7">
        <v>2000</v>
      </c>
      <c r="AI1818" s="1">
        <v>10.308999999999999</v>
      </c>
      <c r="AJ1818" s="1">
        <f t="shared" si="286"/>
        <v>0.1086899089084436</v>
      </c>
      <c r="AK1818" s="1">
        <f t="shared" si="287"/>
        <v>1.1562957786484968E-2</v>
      </c>
      <c r="AL1818" s="1">
        <f t="shared" si="288"/>
        <v>1.0165500491012077E-2</v>
      </c>
      <c r="AM1818" s="8" t="s">
        <v>205</v>
      </c>
      <c r="AN1818" s="1" t="s">
        <v>119</v>
      </c>
      <c r="AO1818" s="1" t="s">
        <v>120</v>
      </c>
      <c r="AP1818" s="1" t="s">
        <v>157</v>
      </c>
      <c r="AQ1818" s="1" t="s">
        <v>72</v>
      </c>
      <c r="AR1818" s="1" t="s">
        <v>130</v>
      </c>
      <c r="AS1818" s="1" t="s">
        <v>74</v>
      </c>
      <c r="AT1818" s="8" t="s">
        <v>205</v>
      </c>
      <c r="AU1818" s="8" t="s">
        <v>110</v>
      </c>
    </row>
    <row r="1819" spans="1:47" s="1" customFormat="1" ht="16">
      <c r="A1819" s="8" t="s">
        <v>207</v>
      </c>
      <c r="B1819" s="8" t="s">
        <v>208</v>
      </c>
      <c r="C1819" s="8" t="s">
        <v>66</v>
      </c>
      <c r="D1819" s="11" t="s">
        <v>67</v>
      </c>
      <c r="E1819" s="24">
        <v>45</v>
      </c>
      <c r="F1819" s="13">
        <v>1.7390000000000001</v>
      </c>
      <c r="G1819" s="24">
        <v>1843</v>
      </c>
      <c r="H1819" s="8" t="s">
        <v>110</v>
      </c>
      <c r="I1819" s="13">
        <v>76.040999999999997</v>
      </c>
      <c r="J1819" s="38">
        <v>1.1887449690127503</v>
      </c>
      <c r="K1819" s="103">
        <f t="shared" si="289"/>
        <v>1.28572864721973</v>
      </c>
      <c r="L1819" s="115"/>
      <c r="M1819" s="1" t="s">
        <v>119</v>
      </c>
      <c r="N1819" s="1" t="s">
        <v>120</v>
      </c>
      <c r="O1819" s="1" t="s">
        <v>157</v>
      </c>
      <c r="P1819" s="1" t="s">
        <v>114</v>
      </c>
      <c r="Q1819" s="1" t="s">
        <v>130</v>
      </c>
      <c r="R1819" s="1" t="s">
        <v>74</v>
      </c>
      <c r="S1819" s="8" t="s">
        <v>208</v>
      </c>
      <c r="T1819" s="8" t="s">
        <v>110</v>
      </c>
      <c r="U1819" s="25">
        <v>9.9000000000000005E-2</v>
      </c>
      <c r="V1819"/>
      <c r="W1819">
        <v>13.3</v>
      </c>
      <c r="X1819" s="70">
        <v>818.19799999999998</v>
      </c>
      <c r="Y1819" s="70">
        <v>504.44940000000003</v>
      </c>
      <c r="Z1819" s="70">
        <f t="shared" si="280"/>
        <v>0.61653707293344651</v>
      </c>
      <c r="AA1819" s="23">
        <f t="shared" si="281"/>
        <v>8.1999430700148395</v>
      </c>
      <c r="AB1819" s="25">
        <v>6.1749999999999998</v>
      </c>
      <c r="AC1819" s="23">
        <f t="shared" si="282"/>
        <v>0.75305400870165129</v>
      </c>
      <c r="AD1819" s="23">
        <f t="shared" si="283"/>
        <v>1.3279260032412694</v>
      </c>
      <c r="AE1819" s="23">
        <f t="shared" si="284"/>
        <v>0.13146467432088568</v>
      </c>
      <c r="AF1819" s="1">
        <v>995</v>
      </c>
      <c r="AG1819" s="1">
        <f t="shared" si="285"/>
        <v>1.3212530082501073E-4</v>
      </c>
      <c r="AH1819" s="7">
        <v>2000</v>
      </c>
      <c r="AI1819" s="1">
        <v>10.226000000000001</v>
      </c>
      <c r="AJ1819" s="1">
        <f t="shared" si="286"/>
        <v>2.5841052381187311E-2</v>
      </c>
      <c r="AK1819" s="1">
        <f t="shared" si="287"/>
        <v>3.3224581320798142E-4</v>
      </c>
      <c r="AL1819" s="1">
        <f t="shared" si="288"/>
        <v>0</v>
      </c>
      <c r="AM1819" s="8" t="s">
        <v>208</v>
      </c>
      <c r="AN1819" s="1" t="s">
        <v>119</v>
      </c>
      <c r="AO1819" s="1" t="s">
        <v>120</v>
      </c>
      <c r="AP1819" s="1" t="s">
        <v>157</v>
      </c>
      <c r="AQ1819" s="1" t="s">
        <v>114</v>
      </c>
      <c r="AR1819" s="1" t="s">
        <v>130</v>
      </c>
      <c r="AS1819" s="1" t="s">
        <v>74</v>
      </c>
      <c r="AT1819" s="8" t="s">
        <v>208</v>
      </c>
      <c r="AU1819" s="8" t="s">
        <v>110</v>
      </c>
    </row>
    <row r="1820" spans="1:47" s="1" customFormat="1" ht="16">
      <c r="A1820" s="8" t="s">
        <v>210</v>
      </c>
      <c r="B1820" s="8" t="s">
        <v>211</v>
      </c>
      <c r="C1820" s="8" t="s">
        <v>156</v>
      </c>
      <c r="D1820" s="11" t="s">
        <v>67</v>
      </c>
      <c r="E1820" s="24">
        <v>32</v>
      </c>
      <c r="F1820" s="13">
        <v>1.9019999999999999</v>
      </c>
      <c r="G1820" s="24">
        <v>1842.1</v>
      </c>
      <c r="H1820" s="8" t="s">
        <v>110</v>
      </c>
      <c r="I1820" s="13">
        <v>6870.2060000000001</v>
      </c>
      <c r="J1820" s="38">
        <v>8.0874973027662058</v>
      </c>
      <c r="K1820" s="103">
        <f t="shared" si="289"/>
        <v>8.6977722449518549</v>
      </c>
      <c r="L1820" s="115">
        <f>K1820-K1821</f>
        <v>7.5191823023342934</v>
      </c>
      <c r="M1820" s="1" t="s">
        <v>119</v>
      </c>
      <c r="N1820" s="1" t="s">
        <v>120</v>
      </c>
      <c r="O1820" s="1" t="s">
        <v>157</v>
      </c>
      <c r="P1820" s="1" t="s">
        <v>72</v>
      </c>
      <c r="Q1820" s="1" t="s">
        <v>130</v>
      </c>
      <c r="R1820" s="1" t="s">
        <v>140</v>
      </c>
      <c r="S1820" s="8" t="s">
        <v>211</v>
      </c>
      <c r="T1820" s="8" t="s">
        <v>110</v>
      </c>
      <c r="U1820" s="25">
        <v>0.53800000000000003</v>
      </c>
      <c r="V1820"/>
      <c r="W1820">
        <v>13.3</v>
      </c>
      <c r="X1820" s="70">
        <v>818.19799999999998</v>
      </c>
      <c r="Y1820" s="70">
        <v>504.44940000000003</v>
      </c>
      <c r="Z1820" s="70">
        <f t="shared" si="280"/>
        <v>0.61653707293344651</v>
      </c>
      <c r="AA1820" s="23">
        <f t="shared" si="281"/>
        <v>8.1999430700148395</v>
      </c>
      <c r="AB1820" s="25">
        <v>6.9640000000000004</v>
      </c>
      <c r="AC1820" s="23">
        <f t="shared" si="282"/>
        <v>0.8492741889228016</v>
      </c>
      <c r="AD1820" s="23">
        <f t="shared" si="283"/>
        <v>1.1774760295828315</v>
      </c>
      <c r="AE1820" s="23">
        <f t="shared" si="284"/>
        <v>0.63348210391556337</v>
      </c>
      <c r="AF1820" s="1">
        <v>995</v>
      </c>
      <c r="AG1820" s="1">
        <f t="shared" si="285"/>
        <v>6.3666543107091791E-4</v>
      </c>
      <c r="AH1820" s="7">
        <v>2000</v>
      </c>
      <c r="AI1820" s="1">
        <v>10.108000000000001</v>
      </c>
      <c r="AJ1820" s="1">
        <f t="shared" si="286"/>
        <v>0.12597258232507277</v>
      </c>
      <c r="AK1820" s="1">
        <f t="shared" si="287"/>
        <v>1.0956808301719306E-2</v>
      </c>
      <c r="AL1820" s="1">
        <f t="shared" si="288"/>
        <v>9.4721081159803693E-3</v>
      </c>
      <c r="AM1820" s="8" t="s">
        <v>211</v>
      </c>
      <c r="AN1820" s="1" t="s">
        <v>119</v>
      </c>
      <c r="AO1820" s="1" t="s">
        <v>120</v>
      </c>
      <c r="AP1820" s="1" t="s">
        <v>157</v>
      </c>
      <c r="AQ1820" s="1" t="s">
        <v>72</v>
      </c>
      <c r="AR1820" s="1" t="s">
        <v>130</v>
      </c>
      <c r="AS1820" s="1" t="s">
        <v>140</v>
      </c>
      <c r="AT1820" s="8" t="s">
        <v>211</v>
      </c>
      <c r="AU1820" s="8" t="s">
        <v>110</v>
      </c>
    </row>
    <row r="1821" spans="1:47" s="1" customFormat="1" ht="16">
      <c r="A1821" s="8" t="s">
        <v>212</v>
      </c>
      <c r="B1821" s="8" t="s">
        <v>213</v>
      </c>
      <c r="C1821" s="8" t="s">
        <v>66</v>
      </c>
      <c r="D1821" s="11" t="s">
        <v>67</v>
      </c>
      <c r="E1821" s="24">
        <v>38</v>
      </c>
      <c r="F1821" s="13">
        <v>6.5259999999999998</v>
      </c>
      <c r="G1821" s="24">
        <v>1843</v>
      </c>
      <c r="H1821" s="8" t="s">
        <v>110</v>
      </c>
      <c r="I1821" s="13">
        <v>-14.694000000000001</v>
      </c>
      <c r="J1821" s="38">
        <v>1.0895986305008325</v>
      </c>
      <c r="K1821" s="103">
        <f t="shared" si="289"/>
        <v>1.1785899426175617</v>
      </c>
      <c r="L1821" s="115"/>
      <c r="M1821" s="1" t="s">
        <v>119</v>
      </c>
      <c r="N1821" s="1" t="s">
        <v>120</v>
      </c>
      <c r="O1821" s="1" t="s">
        <v>157</v>
      </c>
      <c r="P1821" s="1" t="s">
        <v>114</v>
      </c>
      <c r="Q1821" s="1" t="s">
        <v>130</v>
      </c>
      <c r="R1821" s="1" t="s">
        <v>140</v>
      </c>
      <c r="S1821" s="8" t="s">
        <v>213</v>
      </c>
      <c r="T1821" s="8" t="s">
        <v>110</v>
      </c>
      <c r="U1821" s="25">
        <v>0.45300000000000001</v>
      </c>
      <c r="V1821"/>
      <c r="W1821">
        <v>13.3</v>
      </c>
      <c r="X1821" s="70">
        <v>818.19799999999998</v>
      </c>
      <c r="Y1821" s="70">
        <v>504.44940000000003</v>
      </c>
      <c r="Z1821" s="70">
        <f t="shared" si="280"/>
        <v>0.61653707293344651</v>
      </c>
      <c r="AA1821" s="23">
        <f t="shared" si="281"/>
        <v>8.1999430700148395</v>
      </c>
      <c r="AB1821" s="25">
        <v>6.1529999999999996</v>
      </c>
      <c r="AC1821" s="23">
        <f t="shared" si="282"/>
        <v>0.75037106324554814</v>
      </c>
      <c r="AD1821" s="23">
        <f t="shared" si="283"/>
        <v>1.3326739915512498</v>
      </c>
      <c r="AE1821" s="23">
        <f t="shared" si="284"/>
        <v>0.60370131817271622</v>
      </c>
      <c r="AF1821" s="1">
        <v>995</v>
      </c>
      <c r="AG1821" s="1">
        <f t="shared" si="285"/>
        <v>6.0673499313840826E-4</v>
      </c>
      <c r="AH1821" s="7">
        <v>2000</v>
      </c>
      <c r="AI1821" s="1">
        <v>10.292</v>
      </c>
      <c r="AJ1821" s="1">
        <f t="shared" si="286"/>
        <v>0.11790419610151735</v>
      </c>
      <c r="AK1821" s="1">
        <f t="shared" si="287"/>
        <v>1.3896069971765707E-3</v>
      </c>
      <c r="AL1821" s="1">
        <f t="shared" si="288"/>
        <v>0</v>
      </c>
      <c r="AM1821" s="8" t="s">
        <v>213</v>
      </c>
      <c r="AN1821" s="1" t="s">
        <v>119</v>
      </c>
      <c r="AO1821" s="1" t="s">
        <v>120</v>
      </c>
      <c r="AP1821" s="1" t="s">
        <v>157</v>
      </c>
      <c r="AQ1821" s="1" t="s">
        <v>114</v>
      </c>
      <c r="AR1821" s="1" t="s">
        <v>130</v>
      </c>
      <c r="AS1821" s="1" t="s">
        <v>140</v>
      </c>
      <c r="AT1821" s="8" t="s">
        <v>213</v>
      </c>
      <c r="AU1821" s="8" t="s">
        <v>110</v>
      </c>
    </row>
    <row r="1822" spans="1:47" s="1" customFormat="1" ht="16">
      <c r="A1822" s="8" t="s">
        <v>214</v>
      </c>
      <c r="B1822" s="8" t="s">
        <v>215</v>
      </c>
      <c r="C1822" s="8" t="s">
        <v>156</v>
      </c>
      <c r="D1822" s="8" t="s">
        <v>67</v>
      </c>
      <c r="E1822" s="24">
        <v>32</v>
      </c>
      <c r="F1822" s="13">
        <v>2.5779999999999998</v>
      </c>
      <c r="G1822" s="24">
        <v>1841.9</v>
      </c>
      <c r="H1822" s="8" t="s">
        <v>110</v>
      </c>
      <c r="I1822" s="13">
        <v>9510.1440000000002</v>
      </c>
      <c r="J1822" s="38">
        <v>10.515066922883884</v>
      </c>
      <c r="K1822" s="103">
        <f t="shared" si="289"/>
        <v>11.286030864784061</v>
      </c>
      <c r="L1822" s="115">
        <f>K1822-K1823</f>
        <v>10.111028630355964</v>
      </c>
      <c r="M1822" s="1" t="s">
        <v>119</v>
      </c>
      <c r="N1822" s="1" t="s">
        <v>120</v>
      </c>
      <c r="O1822" s="1" t="s">
        <v>157</v>
      </c>
      <c r="P1822" s="1" t="s">
        <v>72</v>
      </c>
      <c r="Q1822" s="1" t="s">
        <v>130</v>
      </c>
      <c r="R1822" s="1" t="s">
        <v>146</v>
      </c>
      <c r="S1822" s="8" t="s">
        <v>215</v>
      </c>
      <c r="T1822" s="8" t="s">
        <v>110</v>
      </c>
      <c r="U1822" s="25">
        <v>0.61399999999999999</v>
      </c>
      <c r="V1822"/>
      <c r="W1822">
        <v>13.3</v>
      </c>
      <c r="X1822" s="70">
        <v>818.19799999999998</v>
      </c>
      <c r="Y1822" s="70">
        <v>504.44940000000003</v>
      </c>
      <c r="Z1822" s="70">
        <f t="shared" si="280"/>
        <v>0.61653707293344651</v>
      </c>
      <c r="AA1822" s="23">
        <f t="shared" si="281"/>
        <v>8.1999430700148395</v>
      </c>
      <c r="AB1822" s="25">
        <v>7.1040000000000001</v>
      </c>
      <c r="AC1822" s="23">
        <f t="shared" si="282"/>
        <v>0.86634747818891189</v>
      </c>
      <c r="AD1822" s="23">
        <f t="shared" si="283"/>
        <v>1.154271265486323</v>
      </c>
      <c r="AE1822" s="23">
        <f t="shared" si="284"/>
        <v>0.70872255700860232</v>
      </c>
      <c r="AF1822" s="1">
        <v>995</v>
      </c>
      <c r="AG1822" s="1">
        <f t="shared" si="285"/>
        <v>7.122839768930676E-4</v>
      </c>
      <c r="AH1822" s="7">
        <v>2000</v>
      </c>
      <c r="AI1822" s="1">
        <v>10.234</v>
      </c>
      <c r="AJ1822" s="1">
        <f t="shared" si="286"/>
        <v>0.1391995264594621</v>
      </c>
      <c r="AK1822" s="1">
        <f t="shared" si="287"/>
        <v>1.5710101519848148E-2</v>
      </c>
      <c r="AL1822" s="1">
        <f t="shared" si="288"/>
        <v>1.4074503973636139E-2</v>
      </c>
      <c r="AM1822" s="8" t="s">
        <v>215</v>
      </c>
      <c r="AN1822" s="1" t="s">
        <v>119</v>
      </c>
      <c r="AO1822" s="1" t="s">
        <v>120</v>
      </c>
      <c r="AP1822" s="1" t="s">
        <v>157</v>
      </c>
      <c r="AQ1822" s="1" t="s">
        <v>72</v>
      </c>
      <c r="AR1822" s="1" t="s">
        <v>130</v>
      </c>
      <c r="AS1822" s="1" t="s">
        <v>146</v>
      </c>
      <c r="AT1822" s="8" t="s">
        <v>215</v>
      </c>
      <c r="AU1822" s="8" t="s">
        <v>110</v>
      </c>
    </row>
    <row r="1823" spans="1:47" s="1" customFormat="1" ht="16">
      <c r="A1823" s="8" t="s">
        <v>216</v>
      </c>
      <c r="B1823" s="8" t="s">
        <v>217</v>
      </c>
      <c r="C1823" s="8" t="s">
        <v>66</v>
      </c>
      <c r="D1823" s="11" t="s">
        <v>67</v>
      </c>
      <c r="E1823" s="24">
        <v>40</v>
      </c>
      <c r="F1823" s="13">
        <v>8.1989999999999998</v>
      </c>
      <c r="G1823" s="24">
        <v>1843.6</v>
      </c>
      <c r="H1823" s="8" t="s">
        <v>110</v>
      </c>
      <c r="I1823" s="13">
        <v>-17.728999999999999</v>
      </c>
      <c r="J1823" s="38">
        <v>1.0862788401588526</v>
      </c>
      <c r="K1823" s="103">
        <f t="shared" si="289"/>
        <v>1.1750022344280984</v>
      </c>
      <c r="L1823" s="115"/>
      <c r="M1823" s="1" t="s">
        <v>119</v>
      </c>
      <c r="N1823" s="1" t="s">
        <v>120</v>
      </c>
      <c r="O1823" s="1" t="s">
        <v>157</v>
      </c>
      <c r="P1823" s="1" t="s">
        <v>114</v>
      </c>
      <c r="Q1823" s="1" t="s">
        <v>130</v>
      </c>
      <c r="R1823" s="1" t="s">
        <v>146</v>
      </c>
      <c r="S1823" s="8" t="s">
        <v>217</v>
      </c>
      <c r="T1823" s="8" t="s">
        <v>110</v>
      </c>
      <c r="U1823" s="25">
        <v>0.56399999999999995</v>
      </c>
      <c r="V1823"/>
      <c r="W1823">
        <v>13.3</v>
      </c>
      <c r="X1823" s="70">
        <v>818.19799999999998</v>
      </c>
      <c r="Y1823" s="70">
        <v>504.44940000000003</v>
      </c>
      <c r="Z1823" s="70">
        <f t="shared" si="280"/>
        <v>0.61653707293344651</v>
      </c>
      <c r="AA1823" s="23">
        <f t="shared" si="281"/>
        <v>8.1999430700148395</v>
      </c>
      <c r="AB1823" s="25">
        <v>6.7039999999999997</v>
      </c>
      <c r="AC1823" s="23">
        <f t="shared" si="282"/>
        <v>0.81756665171431098</v>
      </c>
      <c r="AD1823" s="23">
        <f t="shared" si="283"/>
        <v>1.2231418660523328</v>
      </c>
      <c r="AE1823" s="23">
        <f t="shared" si="284"/>
        <v>0.68985201245351557</v>
      </c>
      <c r="AF1823" s="1">
        <v>995</v>
      </c>
      <c r="AG1823" s="1">
        <f t="shared" si="285"/>
        <v>6.9331860548092013E-4</v>
      </c>
      <c r="AH1823" s="7">
        <v>2000</v>
      </c>
      <c r="AI1823" s="1">
        <v>10.246</v>
      </c>
      <c r="AJ1823" s="1">
        <f t="shared" si="286"/>
        <v>0.13533449257874686</v>
      </c>
      <c r="AK1823" s="1">
        <f t="shared" si="287"/>
        <v>1.5901833117522046E-3</v>
      </c>
      <c r="AL1823" s="1">
        <f t="shared" si="288"/>
        <v>0</v>
      </c>
      <c r="AM1823" s="8" t="s">
        <v>217</v>
      </c>
      <c r="AN1823" s="1" t="s">
        <v>119</v>
      </c>
      <c r="AO1823" s="1" t="s">
        <v>120</v>
      </c>
      <c r="AP1823" s="1" t="s">
        <v>157</v>
      </c>
      <c r="AQ1823" s="1" t="s">
        <v>114</v>
      </c>
      <c r="AR1823" s="1" t="s">
        <v>130</v>
      </c>
      <c r="AS1823" s="1" t="s">
        <v>146</v>
      </c>
      <c r="AT1823" s="8" t="s">
        <v>217</v>
      </c>
      <c r="AU1823" s="8" t="s">
        <v>110</v>
      </c>
    </row>
    <row r="1824" spans="1:47" s="1" customFormat="1" ht="16">
      <c r="A1824" s="8" t="s">
        <v>218</v>
      </c>
      <c r="B1824" s="8" t="s">
        <v>219</v>
      </c>
      <c r="C1824" s="8" t="s">
        <v>156</v>
      </c>
      <c r="D1824" s="11" t="s">
        <v>67</v>
      </c>
      <c r="E1824" s="24">
        <v>34</v>
      </c>
      <c r="F1824" s="13">
        <v>2.306</v>
      </c>
      <c r="G1824" s="24">
        <v>1842.1</v>
      </c>
      <c r="H1824" s="8" t="s">
        <v>110</v>
      </c>
      <c r="I1824" s="13">
        <v>8273.4369999999999</v>
      </c>
      <c r="J1824" s="38">
        <v>9.3940114667856722</v>
      </c>
      <c r="K1824" s="103">
        <f t="shared" si="289"/>
        <v>10.092049679647227</v>
      </c>
      <c r="L1824" s="115">
        <f>K1824-K1825</f>
        <v>8.8904762152198131</v>
      </c>
      <c r="M1824" s="1" t="s">
        <v>119</v>
      </c>
      <c r="N1824" s="1" t="s">
        <v>120</v>
      </c>
      <c r="O1824" s="1" t="s">
        <v>157</v>
      </c>
      <c r="P1824" s="1" t="s">
        <v>72</v>
      </c>
      <c r="Q1824" s="1" t="s">
        <v>130</v>
      </c>
      <c r="R1824" s="1" t="s">
        <v>151</v>
      </c>
      <c r="S1824" s="8" t="s">
        <v>219</v>
      </c>
      <c r="T1824" s="8" t="s">
        <v>110</v>
      </c>
      <c r="U1824" s="25">
        <v>0.58299999999999996</v>
      </c>
      <c r="V1824"/>
      <c r="W1824">
        <v>13.3</v>
      </c>
      <c r="X1824" s="70">
        <v>818.19799999999998</v>
      </c>
      <c r="Y1824" s="70">
        <v>504.44940000000003</v>
      </c>
      <c r="Z1824" s="70">
        <f t="shared" si="280"/>
        <v>0.61653707293344651</v>
      </c>
      <c r="AA1824" s="23">
        <f t="shared" si="281"/>
        <v>8.1999430700148395</v>
      </c>
      <c r="AB1824" s="25">
        <v>6.8550000000000004</v>
      </c>
      <c r="AC1824" s="23">
        <f t="shared" si="282"/>
        <v>0.8359814137084729</v>
      </c>
      <c r="AD1824" s="23">
        <f t="shared" si="283"/>
        <v>1.1961988431823252</v>
      </c>
      <c r="AE1824" s="23">
        <f t="shared" si="284"/>
        <v>0.69738392557529549</v>
      </c>
      <c r="AF1824" s="1">
        <v>995</v>
      </c>
      <c r="AG1824" s="1">
        <f t="shared" si="285"/>
        <v>7.0088836741235725E-4</v>
      </c>
      <c r="AH1824" s="7">
        <v>2000</v>
      </c>
      <c r="AI1824" s="1">
        <v>10.15</v>
      </c>
      <c r="AJ1824" s="1">
        <f t="shared" si="286"/>
        <v>0.13810608224874035</v>
      </c>
      <c r="AK1824" s="1">
        <f t="shared" si="287"/>
        <v>1.3937734431157336E-2</v>
      </c>
      <c r="AL1824" s="1">
        <f t="shared" si="288"/>
        <v>1.2278288394096172E-2</v>
      </c>
      <c r="AM1824" s="8" t="s">
        <v>219</v>
      </c>
      <c r="AN1824" s="1" t="s">
        <v>119</v>
      </c>
      <c r="AO1824" s="1" t="s">
        <v>120</v>
      </c>
      <c r="AP1824" s="1" t="s">
        <v>157</v>
      </c>
      <c r="AQ1824" s="1" t="s">
        <v>72</v>
      </c>
      <c r="AR1824" s="1" t="s">
        <v>130</v>
      </c>
      <c r="AS1824" s="1" t="s">
        <v>151</v>
      </c>
      <c r="AT1824" s="8" t="s">
        <v>219</v>
      </c>
      <c r="AU1824" s="8" t="s">
        <v>110</v>
      </c>
    </row>
    <row r="1825" spans="1:47" s="1" customFormat="1" ht="16">
      <c r="A1825" s="8" t="s">
        <v>220</v>
      </c>
      <c r="B1825" s="8" t="s">
        <v>221</v>
      </c>
      <c r="C1825" s="8" t="s">
        <v>66</v>
      </c>
      <c r="D1825" s="11" t="s">
        <v>67</v>
      </c>
      <c r="E1825" s="24">
        <v>45</v>
      </c>
      <c r="F1825" s="13">
        <v>6.1109999999999998</v>
      </c>
      <c r="G1825" s="24">
        <v>1843.4</v>
      </c>
      <c r="H1825" s="8" t="s">
        <v>110</v>
      </c>
      <c r="I1825" s="13">
        <v>4.7539999999999996</v>
      </c>
      <c r="J1825" s="38">
        <v>1.1108662528387734</v>
      </c>
      <c r="K1825" s="103">
        <f t="shared" si="289"/>
        <v>1.2015734644274145</v>
      </c>
      <c r="L1825" s="115"/>
      <c r="M1825" s="1" t="s">
        <v>119</v>
      </c>
      <c r="N1825" s="1" t="s">
        <v>120</v>
      </c>
      <c r="O1825" s="1" t="s">
        <v>157</v>
      </c>
      <c r="P1825" s="1" t="s">
        <v>114</v>
      </c>
      <c r="Q1825" s="1" t="s">
        <v>130</v>
      </c>
      <c r="R1825" s="1" t="s">
        <v>151</v>
      </c>
      <c r="S1825" s="8" t="s">
        <v>221</v>
      </c>
      <c r="T1825" s="8" t="s">
        <v>110</v>
      </c>
      <c r="U1825" s="25">
        <v>0.40500000000000003</v>
      </c>
      <c r="V1825"/>
      <c r="W1825">
        <v>13.3</v>
      </c>
      <c r="X1825" s="70">
        <v>818.19799999999998</v>
      </c>
      <c r="Y1825" s="70">
        <v>504.44940000000003</v>
      </c>
      <c r="Z1825" s="70">
        <f t="shared" si="280"/>
        <v>0.61653707293344651</v>
      </c>
      <c r="AA1825" s="23">
        <f t="shared" si="281"/>
        <v>8.1999430700148395</v>
      </c>
      <c r="AB1825" s="25">
        <v>6.45</v>
      </c>
      <c r="AC1825" s="23">
        <f t="shared" si="282"/>
        <v>0.78659082690293947</v>
      </c>
      <c r="AD1825" s="23">
        <f t="shared" si="283"/>
        <v>1.2713090031030758</v>
      </c>
      <c r="AE1825" s="23">
        <f t="shared" si="284"/>
        <v>0.51488014625674572</v>
      </c>
      <c r="AF1825" s="1">
        <v>995</v>
      </c>
      <c r="AG1825" s="1">
        <f t="shared" si="285"/>
        <v>5.174674836751213E-4</v>
      </c>
      <c r="AH1825" s="7">
        <v>2000</v>
      </c>
      <c r="AI1825" s="1">
        <v>10.257999999999999</v>
      </c>
      <c r="AJ1825" s="1">
        <f t="shared" si="286"/>
        <v>0.10089052128584935</v>
      </c>
      <c r="AK1825" s="1">
        <f t="shared" si="287"/>
        <v>1.2122737318932581E-3</v>
      </c>
      <c r="AL1825" s="1">
        <f t="shared" si="288"/>
        <v>0</v>
      </c>
      <c r="AM1825" s="8" t="s">
        <v>221</v>
      </c>
      <c r="AN1825" s="1" t="s">
        <v>119</v>
      </c>
      <c r="AO1825" s="1" t="s">
        <v>120</v>
      </c>
      <c r="AP1825" s="1" t="s">
        <v>157</v>
      </c>
      <c r="AQ1825" s="1" t="s">
        <v>114</v>
      </c>
      <c r="AR1825" s="1" t="s">
        <v>130</v>
      </c>
      <c r="AS1825" s="1" t="s">
        <v>151</v>
      </c>
      <c r="AT1825" s="8" t="s">
        <v>221</v>
      </c>
      <c r="AU1825" s="8" t="s">
        <v>110</v>
      </c>
    </row>
    <row r="1826" spans="1:47" s="1" customFormat="1" ht="16">
      <c r="A1826" s="8" t="s">
        <v>222</v>
      </c>
      <c r="B1826" s="8" t="s">
        <v>223</v>
      </c>
      <c r="C1826" s="8" t="s">
        <v>66</v>
      </c>
      <c r="D1826" s="11" t="s">
        <v>67</v>
      </c>
      <c r="E1826" s="24">
        <v>42</v>
      </c>
      <c r="F1826" s="13">
        <v>3.702</v>
      </c>
      <c r="G1826" s="24">
        <v>1842.5</v>
      </c>
      <c r="H1826" s="8" t="s">
        <v>110</v>
      </c>
      <c r="I1826" s="13">
        <v>7266.1629999999996</v>
      </c>
      <c r="J1826" s="38">
        <v>8.4599637479229646</v>
      </c>
      <c r="K1826" s="103">
        <f t="shared" si="289"/>
        <v>9.0955633212313902</v>
      </c>
      <c r="L1826" s="115">
        <f>K1826-K1827</f>
        <v>7.901978750915176</v>
      </c>
      <c r="M1826" s="1" t="s">
        <v>69</v>
      </c>
      <c r="N1826" s="1" t="s">
        <v>70</v>
      </c>
      <c r="O1826" s="1" t="s">
        <v>71</v>
      </c>
      <c r="P1826" s="1" t="s">
        <v>72</v>
      </c>
      <c r="Q1826" s="1" t="s">
        <v>224</v>
      </c>
      <c r="R1826" s="1" t="s">
        <v>74</v>
      </c>
      <c r="S1826" s="8" t="s">
        <v>223</v>
      </c>
      <c r="T1826" s="8" t="s">
        <v>110</v>
      </c>
      <c r="U1826" s="25">
        <v>0.21299999999999999</v>
      </c>
      <c r="V1826"/>
      <c r="W1826">
        <v>13.3</v>
      </c>
      <c r="X1826" s="70">
        <v>818.19799999999998</v>
      </c>
      <c r="Y1826" s="70">
        <v>504.44940000000003</v>
      </c>
      <c r="Z1826" s="70">
        <f t="shared" si="280"/>
        <v>0.61653707293344651</v>
      </c>
      <c r="AA1826" s="23">
        <f t="shared" si="281"/>
        <v>8.1999430700148395</v>
      </c>
      <c r="AB1826" s="25">
        <v>6.2279999999999998</v>
      </c>
      <c r="AC1826" s="23">
        <f t="shared" si="282"/>
        <v>0.75951746820953592</v>
      </c>
      <c r="AD1826" s="23">
        <f t="shared" si="283"/>
        <v>1.3166254126549195</v>
      </c>
      <c r="AE1826" s="23">
        <f t="shared" si="284"/>
        <v>0.28044121289549784</v>
      </c>
      <c r="AF1826" s="1">
        <v>995</v>
      </c>
      <c r="AG1826" s="1">
        <f t="shared" si="285"/>
        <v>2.8185046522160586E-4</v>
      </c>
      <c r="AH1826" s="7">
        <v>2000</v>
      </c>
      <c r="AI1826" s="1">
        <v>10.335000000000001</v>
      </c>
      <c r="AJ1826" s="1">
        <f t="shared" si="286"/>
        <v>5.4542905703261889E-2</v>
      </c>
      <c r="AK1826" s="1">
        <f t="shared" si="287"/>
        <v>4.9609845254797117E-3</v>
      </c>
      <c r="AL1826" s="1">
        <f t="shared" si="288"/>
        <v>4.3099688188034556E-3</v>
      </c>
      <c r="AM1826" s="8" t="s">
        <v>223</v>
      </c>
      <c r="AN1826" s="1" t="s">
        <v>69</v>
      </c>
      <c r="AO1826" s="1" t="s">
        <v>70</v>
      </c>
      <c r="AP1826" s="1" t="s">
        <v>71</v>
      </c>
      <c r="AQ1826" s="1" t="s">
        <v>72</v>
      </c>
      <c r="AR1826" s="1" t="s">
        <v>224</v>
      </c>
      <c r="AS1826" s="1" t="s">
        <v>74</v>
      </c>
      <c r="AT1826" s="8" t="s">
        <v>223</v>
      </c>
      <c r="AU1826" s="8" t="s">
        <v>110</v>
      </c>
    </row>
    <row r="1827" spans="1:47" s="1" customFormat="1" ht="16">
      <c r="A1827" s="8" t="s">
        <v>227</v>
      </c>
      <c r="B1827" s="8" t="s">
        <v>226</v>
      </c>
      <c r="C1827" s="8" t="s">
        <v>66</v>
      </c>
      <c r="D1827" s="8" t="s">
        <v>67</v>
      </c>
      <c r="E1827" s="24">
        <v>41</v>
      </c>
      <c r="F1827" s="13">
        <v>5.6180000000000003</v>
      </c>
      <c r="G1827" s="24">
        <v>1843.2</v>
      </c>
      <c r="H1827" s="8" t="s">
        <v>110</v>
      </c>
      <c r="I1827" s="13">
        <v>-2.0070000000000001</v>
      </c>
      <c r="J1827" s="38">
        <v>1.1034737073935788</v>
      </c>
      <c r="K1827" s="103">
        <f t="shared" si="289"/>
        <v>1.1935845703162145</v>
      </c>
      <c r="L1827" s="115"/>
      <c r="M1827" s="1" t="s">
        <v>69</v>
      </c>
      <c r="N1827" s="1" t="s">
        <v>70</v>
      </c>
      <c r="O1827" s="1" t="s">
        <v>71</v>
      </c>
      <c r="P1827" s="1" t="s">
        <v>114</v>
      </c>
      <c r="Q1827" s="1" t="s">
        <v>224</v>
      </c>
      <c r="R1827" s="1" t="s">
        <v>74</v>
      </c>
      <c r="S1827" s="8" t="s">
        <v>226</v>
      </c>
      <c r="T1827" s="8" t="s">
        <v>110</v>
      </c>
      <c r="U1827" s="25">
        <v>0.35399999999999998</v>
      </c>
      <c r="V1827"/>
      <c r="W1827">
        <v>13.3</v>
      </c>
      <c r="X1827" s="70">
        <v>818.19799999999998</v>
      </c>
      <c r="Y1827" s="70">
        <v>504.44940000000003</v>
      </c>
      <c r="Z1827" s="70">
        <f t="shared" si="280"/>
        <v>0.61653707293344651</v>
      </c>
      <c r="AA1827" s="23">
        <f t="shared" si="281"/>
        <v>8.1999430700148395</v>
      </c>
      <c r="AB1827" s="25">
        <v>6.3979999999999997</v>
      </c>
      <c r="AC1827" s="23">
        <f t="shared" si="282"/>
        <v>0.78024931946124121</v>
      </c>
      <c r="AD1827" s="23">
        <f t="shared" si="283"/>
        <v>1.2816416176953487</v>
      </c>
      <c r="AE1827" s="23">
        <f t="shared" si="284"/>
        <v>0.45370113266415341</v>
      </c>
      <c r="AF1827" s="1">
        <v>995</v>
      </c>
      <c r="AG1827" s="1">
        <f t="shared" si="285"/>
        <v>4.5598103785342048E-4</v>
      </c>
      <c r="AH1827" s="7">
        <v>2000</v>
      </c>
      <c r="AI1827" s="1">
        <v>10.673</v>
      </c>
      <c r="AJ1827" s="1">
        <f t="shared" si="286"/>
        <v>8.5445711206487487E-2</v>
      </c>
      <c r="AK1827" s="1">
        <f t="shared" si="287"/>
        <v>1.0198668249575872E-3</v>
      </c>
      <c r="AL1827" s="1">
        <f t="shared" si="288"/>
        <v>0</v>
      </c>
      <c r="AM1827" s="8" t="s">
        <v>226</v>
      </c>
      <c r="AN1827" s="1" t="s">
        <v>69</v>
      </c>
      <c r="AO1827" s="1" t="s">
        <v>70</v>
      </c>
      <c r="AP1827" s="1" t="s">
        <v>71</v>
      </c>
      <c r="AQ1827" s="1" t="s">
        <v>114</v>
      </c>
      <c r="AR1827" s="1" t="s">
        <v>224</v>
      </c>
      <c r="AS1827" s="1" t="s">
        <v>74</v>
      </c>
      <c r="AT1827" s="8" t="s">
        <v>226</v>
      </c>
      <c r="AU1827" s="8" t="s">
        <v>110</v>
      </c>
    </row>
    <row r="1828" spans="1:47" s="1" customFormat="1" ht="16">
      <c r="A1828" s="8" t="s">
        <v>225</v>
      </c>
      <c r="B1828" s="8" t="s">
        <v>226</v>
      </c>
      <c r="C1828" s="8" t="s">
        <v>66</v>
      </c>
      <c r="D1828" s="8" t="s">
        <v>67</v>
      </c>
      <c r="E1828" s="24">
        <v>41</v>
      </c>
      <c r="F1828" s="13">
        <v>5.4909999999999997</v>
      </c>
      <c r="G1828" s="24">
        <v>1843</v>
      </c>
      <c r="H1828" s="8" t="s">
        <v>110</v>
      </c>
      <c r="I1828" s="13">
        <v>-2.11</v>
      </c>
      <c r="J1828" s="38">
        <v>1.1033610776095779</v>
      </c>
      <c r="K1828" s="103">
        <f t="shared" si="289"/>
        <v>1.1934628540547485</v>
      </c>
      <c r="L1828" s="115"/>
      <c r="M1828" s="1" t="s">
        <v>69</v>
      </c>
      <c r="N1828" s="1" t="s">
        <v>70</v>
      </c>
      <c r="O1828" s="1" t="s">
        <v>71</v>
      </c>
      <c r="P1828" s="1" t="s">
        <v>114</v>
      </c>
      <c r="Q1828" s="1" t="s">
        <v>224</v>
      </c>
      <c r="R1828" s="1" t="s">
        <v>74</v>
      </c>
      <c r="S1828" s="8" t="s">
        <v>226</v>
      </c>
      <c r="T1828" s="8" t="s">
        <v>110</v>
      </c>
      <c r="U1828" s="25">
        <v>0.35099999999999998</v>
      </c>
      <c r="V1828"/>
      <c r="W1828">
        <v>13.3</v>
      </c>
      <c r="X1828" s="70">
        <v>818.19799999999998</v>
      </c>
      <c r="Y1828" s="70">
        <v>504.44940000000003</v>
      </c>
      <c r="Z1828" s="70">
        <f t="shared" si="280"/>
        <v>0.61653707293344651</v>
      </c>
      <c r="AA1828" s="23">
        <f t="shared" si="281"/>
        <v>8.1999430700148395</v>
      </c>
      <c r="AB1828" s="25">
        <v>6.3979999999999997</v>
      </c>
      <c r="AC1828" s="23">
        <f t="shared" si="282"/>
        <v>0.78024931946124121</v>
      </c>
      <c r="AD1828" s="23">
        <f t="shared" si="283"/>
        <v>1.2816416176953487</v>
      </c>
      <c r="AE1828" s="23">
        <f t="shared" si="284"/>
        <v>0.44985620781106733</v>
      </c>
      <c r="AF1828" s="1">
        <v>995</v>
      </c>
      <c r="AG1828" s="1">
        <f t="shared" si="285"/>
        <v>4.521167917699169E-4</v>
      </c>
      <c r="AH1828" s="7">
        <v>2000</v>
      </c>
      <c r="AI1828" s="1">
        <v>10.673</v>
      </c>
      <c r="AJ1828" s="1">
        <f t="shared" si="286"/>
        <v>8.4721595009822348E-2</v>
      </c>
      <c r="AK1828" s="1">
        <f t="shared" si="287"/>
        <v>1.0111207658049311E-3</v>
      </c>
      <c r="AL1828" s="1">
        <f t="shared" si="288"/>
        <v>0</v>
      </c>
      <c r="AM1828" s="8" t="s">
        <v>226</v>
      </c>
      <c r="AN1828" s="1" t="s">
        <v>69</v>
      </c>
      <c r="AO1828" s="1" t="s">
        <v>70</v>
      </c>
      <c r="AP1828" s="1" t="s">
        <v>71</v>
      </c>
      <c r="AQ1828" s="1" t="s">
        <v>114</v>
      </c>
      <c r="AR1828" s="1" t="s">
        <v>224</v>
      </c>
      <c r="AS1828" s="1" t="s">
        <v>74</v>
      </c>
      <c r="AT1828" s="8" t="s">
        <v>226</v>
      </c>
      <c r="AU1828" s="8" t="s">
        <v>110</v>
      </c>
    </row>
    <row r="1829" spans="1:47" s="1" customFormat="1" ht="16">
      <c r="A1829" s="8" t="s">
        <v>228</v>
      </c>
      <c r="B1829" s="8" t="s">
        <v>229</v>
      </c>
      <c r="C1829" s="8" t="s">
        <v>66</v>
      </c>
      <c r="D1829" s="11" t="s">
        <v>67</v>
      </c>
      <c r="E1829" s="24">
        <v>34</v>
      </c>
      <c r="F1829" s="13">
        <v>2.125</v>
      </c>
      <c r="G1829" s="24">
        <v>1842.8</v>
      </c>
      <c r="H1829" s="8" t="s">
        <v>110</v>
      </c>
      <c r="I1829" s="13">
        <v>9776.9</v>
      </c>
      <c r="J1829" s="38">
        <v>10.753249496495288</v>
      </c>
      <c r="K1829" s="103">
        <f t="shared" si="289"/>
        <v>11.539424978395108</v>
      </c>
      <c r="L1829" s="115">
        <f>K1829-K1830</f>
        <v>10.355984064730034</v>
      </c>
      <c r="M1829" s="1" t="s">
        <v>119</v>
      </c>
      <c r="N1829" s="1" t="s">
        <v>120</v>
      </c>
      <c r="O1829" s="1" t="s">
        <v>71</v>
      </c>
      <c r="P1829" s="1" t="s">
        <v>72</v>
      </c>
      <c r="Q1829" s="1" t="s">
        <v>224</v>
      </c>
      <c r="R1829" s="1" t="s">
        <v>74</v>
      </c>
      <c r="S1829" s="8" t="s">
        <v>229</v>
      </c>
      <c r="T1829" s="8" t="s">
        <v>110</v>
      </c>
      <c r="U1829" s="25">
        <v>0.11799999999999999</v>
      </c>
      <c r="V1829"/>
      <c r="W1829">
        <v>13.3</v>
      </c>
      <c r="X1829" s="70">
        <v>818.19799999999998</v>
      </c>
      <c r="Y1829" s="70">
        <v>504.44940000000003</v>
      </c>
      <c r="Z1829" s="70">
        <f t="shared" si="280"/>
        <v>0.61653707293344651</v>
      </c>
      <c r="AA1829" s="23">
        <f t="shared" si="281"/>
        <v>8.1999430700148395</v>
      </c>
      <c r="AB1829" s="25">
        <v>5.9139999999999997</v>
      </c>
      <c r="AC1829" s="23">
        <f t="shared" si="282"/>
        <v>0.72122451942697419</v>
      </c>
      <c r="AD1829" s="23">
        <f t="shared" si="283"/>
        <v>1.3865307862723772</v>
      </c>
      <c r="AE1829" s="23">
        <f t="shared" si="284"/>
        <v>0.16361063278014051</v>
      </c>
      <c r="AF1829" s="1">
        <v>995</v>
      </c>
      <c r="AG1829" s="1">
        <f t="shared" si="285"/>
        <v>1.6443279676396031E-4</v>
      </c>
      <c r="AH1829" s="7">
        <v>2000</v>
      </c>
      <c r="AI1829" s="1">
        <v>10.311</v>
      </c>
      <c r="AJ1829" s="1">
        <f t="shared" si="286"/>
        <v>3.1894636167968247E-2</v>
      </c>
      <c r="AK1829" s="1">
        <f t="shared" si="287"/>
        <v>3.6804576127347681E-3</v>
      </c>
      <c r="AL1829" s="1">
        <f t="shared" si="288"/>
        <v>3.3030034390584134E-3</v>
      </c>
      <c r="AM1829" s="8" t="s">
        <v>229</v>
      </c>
      <c r="AN1829" s="1" t="s">
        <v>119</v>
      </c>
      <c r="AO1829" s="1" t="s">
        <v>120</v>
      </c>
      <c r="AP1829" s="1" t="s">
        <v>71</v>
      </c>
      <c r="AQ1829" s="1" t="s">
        <v>72</v>
      </c>
      <c r="AR1829" s="1" t="s">
        <v>224</v>
      </c>
      <c r="AS1829" s="1" t="s">
        <v>74</v>
      </c>
      <c r="AT1829" s="8" t="s">
        <v>229</v>
      </c>
      <c r="AU1829" s="8" t="s">
        <v>110</v>
      </c>
    </row>
    <row r="1830" spans="1:47" s="1" customFormat="1" ht="16">
      <c r="A1830" s="8" t="s">
        <v>230</v>
      </c>
      <c r="B1830" s="8" t="s">
        <v>231</v>
      </c>
      <c r="C1830" s="8" t="s">
        <v>66</v>
      </c>
      <c r="D1830" s="11" t="s">
        <v>67</v>
      </c>
      <c r="E1830" s="24">
        <v>44</v>
      </c>
      <c r="F1830" s="13">
        <v>6.2670000000000003</v>
      </c>
      <c r="G1830" s="24">
        <v>1843.2</v>
      </c>
      <c r="H1830" s="8" t="s">
        <v>110</v>
      </c>
      <c r="I1830" s="13">
        <v>-10.59</v>
      </c>
      <c r="J1830" s="38">
        <v>1.0940873764686254</v>
      </c>
      <c r="K1830" s="103">
        <f t="shared" si="289"/>
        <v>1.1834409136650741</v>
      </c>
      <c r="L1830" s="115"/>
      <c r="M1830" s="1" t="s">
        <v>119</v>
      </c>
      <c r="N1830" s="1" t="s">
        <v>120</v>
      </c>
      <c r="O1830" s="1" t="s">
        <v>71</v>
      </c>
      <c r="P1830" s="1" t="s">
        <v>114</v>
      </c>
      <c r="Q1830" s="1" t="s">
        <v>224</v>
      </c>
      <c r="R1830" s="1" t="s">
        <v>74</v>
      </c>
      <c r="S1830" s="8" t="s">
        <v>231</v>
      </c>
      <c r="T1830" s="8" t="s">
        <v>110</v>
      </c>
      <c r="U1830" s="25">
        <v>0.46500000000000002</v>
      </c>
      <c r="V1830"/>
      <c r="W1830">
        <v>13.3</v>
      </c>
      <c r="X1830" s="70">
        <v>818.19799999999998</v>
      </c>
      <c r="Y1830" s="70">
        <v>504.44940000000003</v>
      </c>
      <c r="Z1830" s="70">
        <f t="shared" si="280"/>
        <v>0.61653707293344651</v>
      </c>
      <c r="AA1830" s="23">
        <f t="shared" si="281"/>
        <v>8.1999430700148395</v>
      </c>
      <c r="AB1830" s="25">
        <v>6.0270000000000001</v>
      </c>
      <c r="AC1830" s="23">
        <f t="shared" si="282"/>
        <v>0.73500510290604892</v>
      </c>
      <c r="AD1830" s="23">
        <f t="shared" si="283"/>
        <v>1.3605347718624257</v>
      </c>
      <c r="AE1830" s="23">
        <f t="shared" si="284"/>
        <v>0.632648668916028</v>
      </c>
      <c r="AF1830" s="1">
        <v>995</v>
      </c>
      <c r="AG1830" s="1">
        <f t="shared" si="285"/>
        <v>6.3582780795580702E-4</v>
      </c>
      <c r="AH1830" s="7">
        <v>2000</v>
      </c>
      <c r="AI1830" s="1">
        <v>10.205</v>
      </c>
      <c r="AJ1830" s="1">
        <f t="shared" si="286"/>
        <v>0.12461103536615523</v>
      </c>
      <c r="AK1830" s="1">
        <f t="shared" si="287"/>
        <v>1.4746979754647362E-3</v>
      </c>
      <c r="AL1830" s="1">
        <f t="shared" si="288"/>
        <v>0</v>
      </c>
      <c r="AM1830" s="8" t="s">
        <v>231</v>
      </c>
      <c r="AN1830" s="1" t="s">
        <v>119</v>
      </c>
      <c r="AO1830" s="1" t="s">
        <v>120</v>
      </c>
      <c r="AP1830" s="1" t="s">
        <v>71</v>
      </c>
      <c r="AQ1830" s="1" t="s">
        <v>114</v>
      </c>
      <c r="AR1830" s="1" t="s">
        <v>224</v>
      </c>
      <c r="AS1830" s="1" t="s">
        <v>74</v>
      </c>
      <c r="AT1830" s="8" t="s">
        <v>231</v>
      </c>
      <c r="AU1830" s="8" t="s">
        <v>110</v>
      </c>
    </row>
    <row r="1831" spans="1:47" s="1" customFormat="1" ht="16">
      <c r="A1831" s="8" t="s">
        <v>64</v>
      </c>
      <c r="B1831" s="8" t="s">
        <v>65</v>
      </c>
      <c r="C1831" s="8" t="s">
        <v>66</v>
      </c>
      <c r="D1831" s="11" t="s">
        <v>67</v>
      </c>
      <c r="E1831" s="24">
        <v>54</v>
      </c>
      <c r="F1831" s="13">
        <v>2.2559999999999998</v>
      </c>
      <c r="G1831" s="24">
        <v>2024.8</v>
      </c>
      <c r="H1831" s="8" t="s">
        <v>111</v>
      </c>
      <c r="I1831" s="13">
        <v>2318.0700000000002</v>
      </c>
      <c r="J1831" s="38">
        <v>3.5770055622943495</v>
      </c>
      <c r="K1831" s="103">
        <f t="shared" si="289"/>
        <v>3.8612213711978449</v>
      </c>
      <c r="L1831" s="115">
        <f>K1831-K1833</f>
        <v>2.6539970258806083</v>
      </c>
      <c r="M1831" s="1" t="s">
        <v>69</v>
      </c>
      <c r="N1831" s="1" t="s">
        <v>70</v>
      </c>
      <c r="O1831" s="1" t="s">
        <v>71</v>
      </c>
      <c r="P1831" s="1" t="s">
        <v>72</v>
      </c>
      <c r="Q1831" s="1" t="s">
        <v>73</v>
      </c>
      <c r="R1831" s="1" t="s">
        <v>74</v>
      </c>
      <c r="S1831" s="8" t="s">
        <v>65</v>
      </c>
      <c r="T1831" s="8" t="s">
        <v>111</v>
      </c>
      <c r="U1831" s="25">
        <v>0.121</v>
      </c>
      <c r="V1831"/>
      <c r="W1831">
        <v>13.3</v>
      </c>
      <c r="X1831" s="70">
        <v>818.19799999999998</v>
      </c>
      <c r="Y1831" s="70">
        <v>504.44940000000003</v>
      </c>
      <c r="Z1831" s="70">
        <f t="shared" si="280"/>
        <v>0.61653707293344651</v>
      </c>
      <c r="AA1831" s="23">
        <f t="shared" si="281"/>
        <v>8.1999430700148395</v>
      </c>
      <c r="AB1831" s="25">
        <v>6.6559999999999997</v>
      </c>
      <c r="AC1831" s="23">
        <f t="shared" si="282"/>
        <v>0.81171295253735887</v>
      </c>
      <c r="AD1831" s="23">
        <f t="shared" si="283"/>
        <v>1.2319626006632871</v>
      </c>
      <c r="AE1831" s="23">
        <f t="shared" si="284"/>
        <v>0.14906747468025774</v>
      </c>
      <c r="AF1831" s="1">
        <v>995</v>
      </c>
      <c r="AG1831" s="1">
        <f t="shared" si="285"/>
        <v>1.4981655746759573E-4</v>
      </c>
      <c r="AH1831" s="7">
        <v>2000</v>
      </c>
      <c r="AI1831" s="1">
        <v>10.116</v>
      </c>
      <c r="AJ1831" s="1">
        <f t="shared" si="286"/>
        <v>2.9619722710082192E-2</v>
      </c>
      <c r="AK1831" s="1">
        <f t="shared" si="287"/>
        <v>1.1436830633712351E-3</v>
      </c>
      <c r="AL1831" s="1">
        <f t="shared" si="288"/>
        <v>7.8610655979966448E-4</v>
      </c>
      <c r="AM1831" s="8" t="s">
        <v>65</v>
      </c>
      <c r="AN1831" s="1" t="s">
        <v>69</v>
      </c>
      <c r="AO1831" s="1" t="s">
        <v>70</v>
      </c>
      <c r="AP1831" s="1" t="s">
        <v>71</v>
      </c>
      <c r="AQ1831" s="1" t="s">
        <v>72</v>
      </c>
      <c r="AR1831" s="1" t="s">
        <v>73</v>
      </c>
      <c r="AS1831" s="1" t="s">
        <v>74</v>
      </c>
      <c r="AT1831" s="8" t="s">
        <v>65</v>
      </c>
      <c r="AU1831" s="8" t="s">
        <v>111</v>
      </c>
    </row>
    <row r="1832" spans="1:47" s="1" customFormat="1" ht="16">
      <c r="A1832" s="8" t="s">
        <v>75</v>
      </c>
      <c r="B1832" s="8" t="s">
        <v>65</v>
      </c>
      <c r="C1832" s="8" t="s">
        <v>66</v>
      </c>
      <c r="D1832" s="11" t="s">
        <v>67</v>
      </c>
      <c r="E1832" s="24">
        <v>52</v>
      </c>
      <c r="F1832" s="13">
        <v>2.2759999999999998</v>
      </c>
      <c r="G1832" s="24">
        <v>2024.6</v>
      </c>
      <c r="H1832" s="8" t="s">
        <v>111</v>
      </c>
      <c r="I1832" s="13">
        <v>2419.3719999999998</v>
      </c>
      <c r="J1832" s="38">
        <v>3.6821917421638277</v>
      </c>
      <c r="K1832" s="103">
        <f t="shared" si="289"/>
        <v>3.9744207679784926</v>
      </c>
      <c r="L1832" s="115">
        <f>K1832-K1834</f>
        <v>2.7662182467391037</v>
      </c>
      <c r="M1832" s="1" t="s">
        <v>69</v>
      </c>
      <c r="N1832" s="1" t="s">
        <v>70</v>
      </c>
      <c r="O1832" s="1" t="s">
        <v>71</v>
      </c>
      <c r="P1832" s="1" t="s">
        <v>72</v>
      </c>
      <c r="Q1832" s="1" t="s">
        <v>73</v>
      </c>
      <c r="R1832" s="1" t="s">
        <v>74</v>
      </c>
      <c r="S1832" s="8" t="s">
        <v>65</v>
      </c>
      <c r="T1832" s="8" t="s">
        <v>111</v>
      </c>
      <c r="U1832" s="25">
        <v>0.13500000000000001</v>
      </c>
      <c r="V1832"/>
      <c r="W1832">
        <v>13.3</v>
      </c>
      <c r="X1832" s="70">
        <v>818.19799999999998</v>
      </c>
      <c r="Y1832" s="70">
        <v>504.44940000000003</v>
      </c>
      <c r="Z1832" s="70">
        <f t="shared" si="280"/>
        <v>0.61653707293344651</v>
      </c>
      <c r="AA1832" s="23">
        <f t="shared" si="281"/>
        <v>8.1999430700148395</v>
      </c>
      <c r="AB1832" s="25">
        <v>6.6559999999999997</v>
      </c>
      <c r="AC1832" s="23">
        <f t="shared" si="282"/>
        <v>0.81171295253735887</v>
      </c>
      <c r="AD1832" s="23">
        <f t="shared" si="283"/>
        <v>1.2319626006632871</v>
      </c>
      <c r="AE1832" s="23">
        <f t="shared" si="284"/>
        <v>0.16631495108954378</v>
      </c>
      <c r="AF1832" s="1">
        <v>995</v>
      </c>
      <c r="AG1832" s="1">
        <f t="shared" si="285"/>
        <v>1.6715070461260681E-4</v>
      </c>
      <c r="AH1832" s="7">
        <v>2000</v>
      </c>
      <c r="AI1832" s="1">
        <v>10.116</v>
      </c>
      <c r="AJ1832" s="1">
        <f t="shared" si="286"/>
        <v>3.3046798064967735E-2</v>
      </c>
      <c r="AK1832" s="1">
        <f t="shared" si="287"/>
        <v>1.3134188054459922E-3</v>
      </c>
      <c r="AL1832" s="1">
        <f t="shared" si="288"/>
        <v>9.1414655803616254E-4</v>
      </c>
      <c r="AM1832" s="8" t="s">
        <v>65</v>
      </c>
      <c r="AN1832" s="1" t="s">
        <v>69</v>
      </c>
      <c r="AO1832" s="1" t="s">
        <v>70</v>
      </c>
      <c r="AP1832" s="1" t="s">
        <v>71</v>
      </c>
      <c r="AQ1832" s="1" t="s">
        <v>72</v>
      </c>
      <c r="AR1832" s="1" t="s">
        <v>73</v>
      </c>
      <c r="AS1832" s="1" t="s">
        <v>74</v>
      </c>
      <c r="AT1832" s="8" t="s">
        <v>65</v>
      </c>
      <c r="AU1832" s="8" t="s">
        <v>111</v>
      </c>
    </row>
    <row r="1833" spans="1:47" s="1" customFormat="1" ht="16">
      <c r="A1833" s="8" t="s">
        <v>112</v>
      </c>
      <c r="B1833" s="8" t="s">
        <v>113</v>
      </c>
      <c r="C1833" s="8" t="s">
        <v>66</v>
      </c>
      <c r="D1833" s="11" t="s">
        <v>67</v>
      </c>
      <c r="E1833" s="24">
        <v>42</v>
      </c>
      <c r="F1833" s="13">
        <v>1.0389999999999999</v>
      </c>
      <c r="G1833" s="24">
        <v>2025</v>
      </c>
      <c r="H1833" s="8" t="s">
        <v>111</v>
      </c>
      <c r="I1833" s="13">
        <v>9.5370000000000008</v>
      </c>
      <c r="J1833" s="38">
        <v>1.1160953657265045</v>
      </c>
      <c r="K1833" s="103">
        <f t="shared" si="289"/>
        <v>1.2072243453172367</v>
      </c>
      <c r="L1833" s="115"/>
      <c r="M1833" s="1" t="s">
        <v>69</v>
      </c>
      <c r="N1833" s="1" t="s">
        <v>70</v>
      </c>
      <c r="O1833" s="1" t="s">
        <v>71</v>
      </c>
      <c r="P1833" s="1" t="s">
        <v>114</v>
      </c>
      <c r="Q1833" s="1" t="s">
        <v>73</v>
      </c>
      <c r="R1833" s="1" t="s">
        <v>74</v>
      </c>
      <c r="S1833" s="8" t="s">
        <v>113</v>
      </c>
      <c r="T1833" s="8" t="s">
        <v>111</v>
      </c>
      <c r="U1833" s="25">
        <v>7.3999999999999996E-2</v>
      </c>
      <c r="V1833"/>
      <c r="W1833">
        <v>13.3</v>
      </c>
      <c r="X1833" s="70">
        <v>818.19799999999998</v>
      </c>
      <c r="Y1833" s="70">
        <v>504.44940000000003</v>
      </c>
      <c r="Z1833" s="70">
        <f t="shared" si="280"/>
        <v>0.61653707293344651</v>
      </c>
      <c r="AA1833" s="23">
        <f t="shared" si="281"/>
        <v>8.1999430700148395</v>
      </c>
      <c r="AB1833" s="25">
        <v>6.609</v>
      </c>
      <c r="AC1833" s="23">
        <f t="shared" si="282"/>
        <v>0.80598120542659324</v>
      </c>
      <c r="AD1833" s="23">
        <f t="shared" si="283"/>
        <v>1.2407237206861612</v>
      </c>
      <c r="AE1833" s="23">
        <f t="shared" si="284"/>
        <v>9.1813555330775926E-2</v>
      </c>
      <c r="AF1833" s="1">
        <v>995</v>
      </c>
      <c r="AG1833" s="1">
        <f t="shared" si="285"/>
        <v>9.2274929980679316E-5</v>
      </c>
      <c r="AH1833" s="7">
        <v>2000</v>
      </c>
      <c r="AI1833" s="1">
        <v>10.411</v>
      </c>
      <c r="AJ1833" s="1">
        <f t="shared" si="286"/>
        <v>1.7726429734065761E-2</v>
      </c>
      <c r="AK1833" s="1">
        <f t="shared" si="287"/>
        <v>2.1399777530519535E-4</v>
      </c>
      <c r="AL1833" s="1">
        <f t="shared" si="288"/>
        <v>0</v>
      </c>
      <c r="AM1833" s="8" t="s">
        <v>113</v>
      </c>
      <c r="AN1833" s="1" t="s">
        <v>69</v>
      </c>
      <c r="AO1833" s="1" t="s">
        <v>70</v>
      </c>
      <c r="AP1833" s="1" t="s">
        <v>71</v>
      </c>
      <c r="AQ1833" s="1" t="s">
        <v>114</v>
      </c>
      <c r="AR1833" s="1" t="s">
        <v>73</v>
      </c>
      <c r="AS1833" s="1" t="s">
        <v>74</v>
      </c>
      <c r="AT1833" s="8" t="s">
        <v>113</v>
      </c>
      <c r="AU1833" s="8" t="s">
        <v>111</v>
      </c>
    </row>
    <row r="1834" spans="1:47" s="1" customFormat="1" ht="16">
      <c r="A1834" s="8" t="s">
        <v>115</v>
      </c>
      <c r="B1834" s="8" t="s">
        <v>113</v>
      </c>
      <c r="C1834" s="8" t="s">
        <v>66</v>
      </c>
      <c r="D1834" s="11" t="s">
        <v>67</v>
      </c>
      <c r="E1834" s="24">
        <v>41</v>
      </c>
      <c r="F1834" s="13">
        <v>1.0449999999999999</v>
      </c>
      <c r="G1834" s="24">
        <v>2024.8</v>
      </c>
      <c r="H1834" s="8" t="s">
        <v>111</v>
      </c>
      <c r="I1834" s="13">
        <v>10.365</v>
      </c>
      <c r="J1834" s="38">
        <v>1.117000537562385</v>
      </c>
      <c r="K1834" s="103">
        <f t="shared" si="289"/>
        <v>1.208202521239389</v>
      </c>
      <c r="L1834" s="115"/>
      <c r="M1834" s="1" t="s">
        <v>69</v>
      </c>
      <c r="N1834" s="1" t="s">
        <v>70</v>
      </c>
      <c r="O1834" s="1" t="s">
        <v>71</v>
      </c>
      <c r="P1834" s="1" t="s">
        <v>114</v>
      </c>
      <c r="Q1834" s="1" t="s">
        <v>73</v>
      </c>
      <c r="R1834" s="1" t="s">
        <v>74</v>
      </c>
      <c r="S1834" s="8" t="s">
        <v>113</v>
      </c>
      <c r="T1834" s="8" t="s">
        <v>111</v>
      </c>
      <c r="U1834" s="25">
        <v>7.2999999999999995E-2</v>
      </c>
      <c r="V1834"/>
      <c r="W1834">
        <v>13.3</v>
      </c>
      <c r="X1834" s="70">
        <v>818.19799999999998</v>
      </c>
      <c r="Y1834" s="70">
        <v>504.44940000000003</v>
      </c>
      <c r="Z1834" s="70">
        <f t="shared" si="280"/>
        <v>0.61653707293344651</v>
      </c>
      <c r="AA1834" s="23">
        <f t="shared" si="281"/>
        <v>8.1999430700148395</v>
      </c>
      <c r="AB1834" s="25">
        <v>6.609</v>
      </c>
      <c r="AC1834" s="23">
        <f t="shared" si="282"/>
        <v>0.80598120542659324</v>
      </c>
      <c r="AD1834" s="23">
        <f t="shared" si="283"/>
        <v>1.2407237206861612</v>
      </c>
      <c r="AE1834" s="23">
        <f t="shared" si="284"/>
        <v>9.0572831610089763E-2</v>
      </c>
      <c r="AF1834" s="1">
        <v>995</v>
      </c>
      <c r="AG1834" s="1">
        <f t="shared" si="285"/>
        <v>9.1027971467426896E-5</v>
      </c>
      <c r="AH1834" s="7">
        <v>2000</v>
      </c>
      <c r="AI1834" s="1">
        <v>10.411</v>
      </c>
      <c r="AJ1834" s="1">
        <f t="shared" si="286"/>
        <v>1.7486883386308119E-2</v>
      </c>
      <c r="AK1834" s="1">
        <f t="shared" si="287"/>
        <v>2.1127696595956655E-4</v>
      </c>
      <c r="AL1834" s="1">
        <f t="shared" si="288"/>
        <v>0</v>
      </c>
      <c r="AM1834" s="8" t="s">
        <v>113</v>
      </c>
      <c r="AN1834" s="1" t="s">
        <v>69</v>
      </c>
      <c r="AO1834" s="1" t="s">
        <v>70</v>
      </c>
      <c r="AP1834" s="1" t="s">
        <v>71</v>
      </c>
      <c r="AQ1834" s="1" t="s">
        <v>114</v>
      </c>
      <c r="AR1834" s="1" t="s">
        <v>73</v>
      </c>
      <c r="AS1834" s="1" t="s">
        <v>74</v>
      </c>
      <c r="AT1834" s="8" t="s">
        <v>113</v>
      </c>
      <c r="AU1834" s="8" t="s">
        <v>111</v>
      </c>
    </row>
    <row r="1835" spans="1:47" s="1" customFormat="1" ht="16">
      <c r="A1835" s="8" t="s">
        <v>116</v>
      </c>
      <c r="B1835" s="8" t="s">
        <v>117</v>
      </c>
      <c r="C1835" s="8" t="s">
        <v>66</v>
      </c>
      <c r="D1835" s="11" t="s">
        <v>67</v>
      </c>
      <c r="E1835" s="24">
        <v>53</v>
      </c>
      <c r="F1835" s="13">
        <v>8.9079999999999995</v>
      </c>
      <c r="G1835" s="24">
        <v>2025.6</v>
      </c>
      <c r="H1835" s="8" t="s">
        <v>111</v>
      </c>
      <c r="I1835" s="13">
        <v>1737.81</v>
      </c>
      <c r="J1835" s="38">
        <v>2.9700421003141599</v>
      </c>
      <c r="K1835" s="103">
        <f t="shared" si="289"/>
        <v>3.2076351441152284</v>
      </c>
      <c r="L1835" s="115">
        <f>K1835-K1836</f>
        <v>2.0232463136653251</v>
      </c>
      <c r="M1835" s="1" t="s">
        <v>119</v>
      </c>
      <c r="N1835" s="1" t="s">
        <v>120</v>
      </c>
      <c r="O1835" s="1" t="s">
        <v>71</v>
      </c>
      <c r="P1835" s="1" t="s">
        <v>72</v>
      </c>
      <c r="Q1835" s="1" t="s">
        <v>73</v>
      </c>
      <c r="R1835" s="1" t="s">
        <v>74</v>
      </c>
      <c r="S1835" s="8" t="s">
        <v>117</v>
      </c>
      <c r="T1835" s="8" t="s">
        <v>111</v>
      </c>
      <c r="U1835" s="25">
        <v>0.497</v>
      </c>
      <c r="V1835"/>
      <c r="W1835">
        <v>13.3</v>
      </c>
      <c r="X1835" s="70">
        <v>818.19799999999998</v>
      </c>
      <c r="Y1835" s="70">
        <v>504.44940000000003</v>
      </c>
      <c r="Z1835" s="70">
        <f t="shared" si="280"/>
        <v>0.61653707293344651</v>
      </c>
      <c r="AA1835" s="23">
        <f t="shared" si="281"/>
        <v>8.1999430700148395</v>
      </c>
      <c r="AB1835" s="25">
        <v>7.4029999999999996</v>
      </c>
      <c r="AC1835" s="23">
        <f t="shared" si="282"/>
        <v>0.90281114597867596</v>
      </c>
      <c r="AD1835" s="23">
        <f t="shared" si="283"/>
        <v>1.1076513670153776</v>
      </c>
      <c r="AE1835" s="23">
        <f t="shared" si="284"/>
        <v>0.55050272940664269</v>
      </c>
      <c r="AF1835" s="1">
        <v>995</v>
      </c>
      <c r="AG1835" s="1">
        <f t="shared" si="285"/>
        <v>5.5326907478054537E-4</v>
      </c>
      <c r="AH1835" s="7">
        <v>2000</v>
      </c>
      <c r="AI1835" s="1">
        <v>10.256</v>
      </c>
      <c r="AJ1835" s="1">
        <f t="shared" si="286"/>
        <v>0.10789178525361648</v>
      </c>
      <c r="AK1835" s="1">
        <f t="shared" si="287"/>
        <v>3.4607748214083335E-3</v>
      </c>
      <c r="AL1835" s="1">
        <f t="shared" si="288"/>
        <v>2.1829165678915042E-3</v>
      </c>
      <c r="AM1835" s="8" t="s">
        <v>117</v>
      </c>
      <c r="AN1835" s="1" t="s">
        <v>119</v>
      </c>
      <c r="AO1835" s="1" t="s">
        <v>120</v>
      </c>
      <c r="AP1835" s="1" t="s">
        <v>71</v>
      </c>
      <c r="AQ1835" s="1" t="s">
        <v>72</v>
      </c>
      <c r="AR1835" s="1" t="s">
        <v>73</v>
      </c>
      <c r="AS1835" s="1" t="s">
        <v>74</v>
      </c>
      <c r="AT1835" s="8" t="s">
        <v>117</v>
      </c>
      <c r="AU1835" s="8" t="s">
        <v>111</v>
      </c>
    </row>
    <row r="1836" spans="1:47" s="1" customFormat="1" ht="16">
      <c r="A1836" s="8" t="s">
        <v>126</v>
      </c>
      <c r="B1836" s="8" t="s">
        <v>127</v>
      </c>
      <c r="C1836" s="8" t="s">
        <v>66</v>
      </c>
      <c r="D1836" s="11" t="s">
        <v>67</v>
      </c>
      <c r="E1836" s="24">
        <v>53</v>
      </c>
      <c r="F1836" s="13">
        <v>3.2959999999999998</v>
      </c>
      <c r="G1836" s="24">
        <v>2025.4</v>
      </c>
      <c r="H1836" s="8" t="s">
        <v>111</v>
      </c>
      <c r="I1836" s="13">
        <v>-9.7880000000000003</v>
      </c>
      <c r="J1836" s="38">
        <v>1.094964515593313</v>
      </c>
      <c r="K1836" s="103">
        <f t="shared" si="289"/>
        <v>1.1843888304499035</v>
      </c>
      <c r="L1836" s="115"/>
      <c r="M1836" s="1" t="s">
        <v>119</v>
      </c>
      <c r="N1836" s="1" t="s">
        <v>120</v>
      </c>
      <c r="O1836" s="1" t="s">
        <v>71</v>
      </c>
      <c r="P1836" s="1" t="s">
        <v>114</v>
      </c>
      <c r="Q1836" s="1" t="s">
        <v>73</v>
      </c>
      <c r="R1836" s="1" t="s">
        <v>74</v>
      </c>
      <c r="S1836" s="8" t="s">
        <v>127</v>
      </c>
      <c r="T1836" s="8" t="s">
        <v>111</v>
      </c>
      <c r="U1836" s="25">
        <v>0.19900000000000001</v>
      </c>
      <c r="V1836"/>
      <c r="W1836">
        <v>13.3</v>
      </c>
      <c r="X1836" s="70">
        <v>818.19799999999998</v>
      </c>
      <c r="Y1836" s="70">
        <v>504.44940000000003</v>
      </c>
      <c r="Z1836" s="70">
        <f t="shared" si="280"/>
        <v>0.61653707293344651</v>
      </c>
      <c r="AA1836" s="23">
        <f t="shared" si="281"/>
        <v>8.1999430700148395</v>
      </c>
      <c r="AB1836" s="25">
        <v>6.4210000000000003</v>
      </c>
      <c r="AC1836" s="23">
        <f t="shared" si="282"/>
        <v>0.78305421698353084</v>
      </c>
      <c r="AD1836" s="23">
        <f t="shared" si="283"/>
        <v>1.277050781811998</v>
      </c>
      <c r="AE1836" s="23">
        <f t="shared" si="284"/>
        <v>0.2541331055805876</v>
      </c>
      <c r="AF1836" s="1">
        <v>995</v>
      </c>
      <c r="AG1836" s="1">
        <f t="shared" si="285"/>
        <v>2.5541015636239961E-4</v>
      </c>
      <c r="AH1836" s="7">
        <v>2000</v>
      </c>
      <c r="AI1836" s="1">
        <v>10.188000000000001</v>
      </c>
      <c r="AJ1836" s="1">
        <f t="shared" si="286"/>
        <v>5.0139410357754141E-2</v>
      </c>
      <c r="AK1836" s="1">
        <f t="shared" si="287"/>
        <v>5.9384557593068212E-4</v>
      </c>
      <c r="AL1836" s="1">
        <f t="shared" si="288"/>
        <v>0</v>
      </c>
      <c r="AM1836" s="8" t="s">
        <v>127</v>
      </c>
      <c r="AN1836" s="1" t="s">
        <v>119</v>
      </c>
      <c r="AO1836" s="1" t="s">
        <v>120</v>
      </c>
      <c r="AP1836" s="1" t="s">
        <v>71</v>
      </c>
      <c r="AQ1836" s="1" t="s">
        <v>114</v>
      </c>
      <c r="AR1836" s="1" t="s">
        <v>73</v>
      </c>
      <c r="AS1836" s="1" t="s">
        <v>74</v>
      </c>
      <c r="AT1836" s="8" t="s">
        <v>127</v>
      </c>
      <c r="AU1836" s="8" t="s">
        <v>111</v>
      </c>
    </row>
    <row r="1837" spans="1:47" s="1" customFormat="1" ht="16">
      <c r="A1837" s="8" t="s">
        <v>128</v>
      </c>
      <c r="B1837" s="8" t="s">
        <v>129</v>
      </c>
      <c r="C1837" s="8" t="s">
        <v>66</v>
      </c>
      <c r="D1837" s="11" t="s">
        <v>67</v>
      </c>
      <c r="E1837" s="24">
        <v>46</v>
      </c>
      <c r="F1837" s="13">
        <v>1.119</v>
      </c>
      <c r="G1837" s="24">
        <v>2024.2</v>
      </c>
      <c r="H1837" s="8" t="s">
        <v>111</v>
      </c>
      <c r="I1837" s="13">
        <v>3271.5720000000001</v>
      </c>
      <c r="J1837" s="38">
        <v>4.5580640956972971</v>
      </c>
      <c r="K1837" s="103">
        <f t="shared" si="289"/>
        <v>4.9162567815827103</v>
      </c>
      <c r="L1837" s="115">
        <f>K1837-K1838</f>
        <v>3.7356549993114259</v>
      </c>
      <c r="M1837" s="1" t="s">
        <v>69</v>
      </c>
      <c r="N1837" s="1" t="s">
        <v>70</v>
      </c>
      <c r="O1837" s="1" t="s">
        <v>71</v>
      </c>
      <c r="P1837" s="1" t="s">
        <v>72</v>
      </c>
      <c r="Q1837" s="1" t="s">
        <v>130</v>
      </c>
      <c r="R1837" s="1" t="s">
        <v>131</v>
      </c>
      <c r="S1837" s="8" t="s">
        <v>129</v>
      </c>
      <c r="T1837" s="8" t="s">
        <v>111</v>
      </c>
      <c r="U1837" s="25">
        <v>7.1999999999999995E-2</v>
      </c>
      <c r="V1837"/>
      <c r="W1837">
        <v>13.3</v>
      </c>
      <c r="X1837" s="70">
        <v>818.19799999999998</v>
      </c>
      <c r="Y1837" s="70">
        <v>504.44940000000003</v>
      </c>
      <c r="Z1837" s="70">
        <f t="shared" si="280"/>
        <v>0.61653707293344651</v>
      </c>
      <c r="AA1837" s="23">
        <f t="shared" si="281"/>
        <v>8.1999430700148395</v>
      </c>
      <c r="AB1837" s="25">
        <v>4.9630000000000001</v>
      </c>
      <c r="AC1837" s="23">
        <f t="shared" si="282"/>
        <v>0.60524810448361055</v>
      </c>
      <c r="AD1837" s="23">
        <f t="shared" si="283"/>
        <v>1.652215005040266</v>
      </c>
      <c r="AE1837" s="23">
        <f t="shared" si="284"/>
        <v>0.11895948036289915</v>
      </c>
      <c r="AF1837" s="1">
        <v>995</v>
      </c>
      <c r="AG1837" s="1">
        <f t="shared" si="285"/>
        <v>1.1955726669638105E-4</v>
      </c>
      <c r="AH1837" s="7">
        <v>2000</v>
      </c>
      <c r="AI1837" s="1">
        <v>10.321999999999999</v>
      </c>
      <c r="AJ1837" s="1">
        <f t="shared" si="286"/>
        <v>2.3165523483119756E-2</v>
      </c>
      <c r="AK1837" s="1">
        <f t="shared" si="287"/>
        <v>1.1388766192280103E-3</v>
      </c>
      <c r="AL1837" s="1">
        <f t="shared" si="288"/>
        <v>8.6538403611382555E-4</v>
      </c>
      <c r="AM1837" s="8" t="s">
        <v>129</v>
      </c>
      <c r="AN1837" s="1" t="s">
        <v>69</v>
      </c>
      <c r="AO1837" s="1" t="s">
        <v>70</v>
      </c>
      <c r="AP1837" s="1" t="s">
        <v>71</v>
      </c>
      <c r="AQ1837" s="1" t="s">
        <v>72</v>
      </c>
      <c r="AR1837" s="1" t="s">
        <v>130</v>
      </c>
      <c r="AS1837" s="1" t="s">
        <v>131</v>
      </c>
      <c r="AT1837" s="8" t="s">
        <v>129</v>
      </c>
      <c r="AU1837" s="8" t="s">
        <v>111</v>
      </c>
    </row>
    <row r="1838" spans="1:47" s="1" customFormat="1" ht="16">
      <c r="A1838" s="8" t="s">
        <v>132</v>
      </c>
      <c r="B1838" s="8" t="s">
        <v>133</v>
      </c>
      <c r="C1838" s="8" t="s">
        <v>66</v>
      </c>
      <c r="D1838" s="8" t="s">
        <v>67</v>
      </c>
      <c r="E1838" s="24">
        <v>38</v>
      </c>
      <c r="F1838" s="13">
        <v>1.42</v>
      </c>
      <c r="G1838" s="24">
        <v>2025</v>
      </c>
      <c r="H1838" s="8" t="s">
        <v>111</v>
      </c>
      <c r="I1838" s="13">
        <v>-12.992000000000001</v>
      </c>
      <c r="J1838" s="38">
        <v>1.0914602407753253</v>
      </c>
      <c r="K1838" s="103">
        <f t="shared" si="289"/>
        <v>1.1806017822712846</v>
      </c>
      <c r="L1838" s="115"/>
      <c r="M1838" s="1" t="s">
        <v>69</v>
      </c>
      <c r="N1838" s="1" t="s">
        <v>70</v>
      </c>
      <c r="O1838" s="1" t="s">
        <v>71</v>
      </c>
      <c r="P1838" s="1" t="s">
        <v>114</v>
      </c>
      <c r="Q1838" s="1" t="s">
        <v>130</v>
      </c>
      <c r="R1838" s="1" t="s">
        <v>131</v>
      </c>
      <c r="S1838" s="8" t="s">
        <v>133</v>
      </c>
      <c r="T1838" s="8" t="s">
        <v>111</v>
      </c>
      <c r="U1838" s="25">
        <v>8.8999999999999996E-2</v>
      </c>
      <c r="V1838"/>
      <c r="W1838">
        <v>13.3</v>
      </c>
      <c r="X1838" s="70">
        <v>818.19799999999998</v>
      </c>
      <c r="Y1838" s="70">
        <v>504.44940000000003</v>
      </c>
      <c r="Z1838" s="70">
        <f t="shared" si="280"/>
        <v>0.61653707293344651</v>
      </c>
      <c r="AA1838" s="23">
        <f t="shared" si="281"/>
        <v>8.1999430700148395</v>
      </c>
      <c r="AB1838" s="25">
        <v>3.1789999999999998</v>
      </c>
      <c r="AC1838" s="23">
        <f t="shared" si="282"/>
        <v>0.38768561840689059</v>
      </c>
      <c r="AD1838" s="23">
        <f t="shared" si="283"/>
        <v>2.5794095847797545</v>
      </c>
      <c r="AE1838" s="23">
        <f t="shared" si="284"/>
        <v>0.22956745304539813</v>
      </c>
      <c r="AF1838" s="1">
        <v>950</v>
      </c>
      <c r="AG1838" s="1">
        <f t="shared" si="285"/>
        <v>2.4164995057410329E-4</v>
      </c>
      <c r="AH1838" s="7">
        <v>2000</v>
      </c>
      <c r="AI1838" s="1">
        <v>10.337999999999999</v>
      </c>
      <c r="AJ1838" s="1">
        <f t="shared" si="286"/>
        <v>4.674984534225253E-2</v>
      </c>
      <c r="AK1838" s="1">
        <f t="shared" si="287"/>
        <v>5.5192950731970246E-4</v>
      </c>
      <c r="AL1838" s="1">
        <f t="shared" si="288"/>
        <v>0</v>
      </c>
      <c r="AM1838" s="8" t="s">
        <v>133</v>
      </c>
      <c r="AN1838" s="1" t="s">
        <v>69</v>
      </c>
      <c r="AO1838" s="1" t="s">
        <v>70</v>
      </c>
      <c r="AP1838" s="1" t="s">
        <v>71</v>
      </c>
      <c r="AQ1838" s="1" t="s">
        <v>114</v>
      </c>
      <c r="AR1838" s="1" t="s">
        <v>130</v>
      </c>
      <c r="AS1838" s="1" t="s">
        <v>131</v>
      </c>
      <c r="AT1838" s="8" t="s">
        <v>133</v>
      </c>
      <c r="AU1838" s="8" t="s">
        <v>111</v>
      </c>
    </row>
    <row r="1839" spans="1:47" s="1" customFormat="1" ht="16">
      <c r="A1839" s="8" t="s">
        <v>134</v>
      </c>
      <c r="B1839" s="8" t="s">
        <v>135</v>
      </c>
      <c r="C1839" s="8" t="s">
        <v>66</v>
      </c>
      <c r="D1839" s="8" t="s">
        <v>67</v>
      </c>
      <c r="E1839" s="24">
        <v>44</v>
      </c>
      <c r="F1839" s="13">
        <v>0.80100000000000005</v>
      </c>
      <c r="G1839" s="24">
        <v>2024.8</v>
      </c>
      <c r="H1839" s="8" t="s">
        <v>111</v>
      </c>
      <c r="I1839" s="13">
        <v>2679.5650000000001</v>
      </c>
      <c r="J1839" s="38">
        <v>3.9513124349123459</v>
      </c>
      <c r="K1839" s="103">
        <f t="shared" si="289"/>
        <v>4.2639541125327476</v>
      </c>
      <c r="L1839" s="115">
        <f>K1839-K1840</f>
        <v>3.094155995571203</v>
      </c>
      <c r="M1839" s="1" t="s">
        <v>69</v>
      </c>
      <c r="N1839" s="1" t="s">
        <v>70</v>
      </c>
      <c r="O1839" s="1" t="s">
        <v>71</v>
      </c>
      <c r="P1839" s="1" t="s">
        <v>72</v>
      </c>
      <c r="Q1839" s="1" t="s">
        <v>130</v>
      </c>
      <c r="R1839" s="1" t="s">
        <v>74</v>
      </c>
      <c r="S1839" s="8" t="s">
        <v>135</v>
      </c>
      <c r="T1839" s="8" t="s">
        <v>111</v>
      </c>
      <c r="U1839" s="25">
        <v>4.8000000000000001E-2</v>
      </c>
      <c r="V1839"/>
      <c r="W1839">
        <v>13.3</v>
      </c>
      <c r="X1839" s="70">
        <v>818.19799999999998</v>
      </c>
      <c r="Y1839" s="70">
        <v>504.44940000000003</v>
      </c>
      <c r="Z1839" s="70">
        <f t="shared" si="280"/>
        <v>0.61653707293344651</v>
      </c>
      <c r="AA1839" s="23">
        <f t="shared" si="281"/>
        <v>8.1999430700148395</v>
      </c>
      <c r="AB1839" s="25">
        <v>4.9889999999999999</v>
      </c>
      <c r="AC1839" s="23">
        <f t="shared" si="282"/>
        <v>0.60841885820445962</v>
      </c>
      <c r="AD1839" s="23">
        <f t="shared" si="283"/>
        <v>1.6436045439997673</v>
      </c>
      <c r="AE1839" s="23">
        <f t="shared" si="284"/>
        <v>7.889301811198883E-2</v>
      </c>
      <c r="AF1839" s="1">
        <v>995</v>
      </c>
      <c r="AG1839" s="1">
        <f t="shared" si="285"/>
        <v>7.9289465439184758E-5</v>
      </c>
      <c r="AH1839" s="7">
        <v>2000</v>
      </c>
      <c r="AI1839" s="1">
        <v>10.167999999999999</v>
      </c>
      <c r="AJ1839" s="1">
        <f t="shared" si="286"/>
        <v>1.5595882265771984E-2</v>
      </c>
      <c r="AK1839" s="1">
        <f t="shared" si="287"/>
        <v>6.6500126325714994E-4</v>
      </c>
      <c r="AL1839" s="1">
        <f t="shared" si="288"/>
        <v>4.8256092618860984E-4</v>
      </c>
      <c r="AM1839" s="8" t="s">
        <v>135</v>
      </c>
      <c r="AN1839" s="1" t="s">
        <v>69</v>
      </c>
      <c r="AO1839" s="1" t="s">
        <v>70</v>
      </c>
      <c r="AP1839" s="1" t="s">
        <v>71</v>
      </c>
      <c r="AQ1839" s="1" t="s">
        <v>72</v>
      </c>
      <c r="AR1839" s="1" t="s">
        <v>130</v>
      </c>
      <c r="AS1839" s="1" t="s">
        <v>74</v>
      </c>
      <c r="AT1839" s="8" t="s">
        <v>135</v>
      </c>
      <c r="AU1839" s="8" t="s">
        <v>111</v>
      </c>
    </row>
    <row r="1840" spans="1:47" s="1" customFormat="1" ht="16">
      <c r="A1840" s="8" t="s">
        <v>136</v>
      </c>
      <c r="B1840" s="8" t="s">
        <v>137</v>
      </c>
      <c r="C1840" s="8" t="s">
        <v>66</v>
      </c>
      <c r="D1840" s="11" t="s">
        <v>67</v>
      </c>
      <c r="E1840" s="24">
        <v>42</v>
      </c>
      <c r="F1840" s="13">
        <v>2.706</v>
      </c>
      <c r="G1840" s="24">
        <v>2025</v>
      </c>
      <c r="H1840" s="8" t="s">
        <v>111</v>
      </c>
      <c r="I1840" s="13">
        <v>-22.131</v>
      </c>
      <c r="J1840" s="38">
        <v>1.0814633808361858</v>
      </c>
      <c r="K1840" s="103">
        <f t="shared" si="289"/>
        <v>1.1697981169615448</v>
      </c>
      <c r="L1840" s="115"/>
      <c r="M1840" s="1" t="s">
        <v>69</v>
      </c>
      <c r="N1840" s="1" t="s">
        <v>70</v>
      </c>
      <c r="O1840" s="1" t="s">
        <v>71</v>
      </c>
      <c r="P1840" s="1" t="s">
        <v>114</v>
      </c>
      <c r="Q1840" s="1" t="s">
        <v>130</v>
      </c>
      <c r="R1840" s="1" t="s">
        <v>74</v>
      </c>
      <c r="S1840" s="8" t="s">
        <v>137</v>
      </c>
      <c r="T1840" s="8" t="s">
        <v>111</v>
      </c>
      <c r="U1840" s="25">
        <v>0.191</v>
      </c>
      <c r="V1840"/>
      <c r="W1840">
        <v>13.3</v>
      </c>
      <c r="X1840" s="70">
        <v>818.19799999999998</v>
      </c>
      <c r="Y1840" s="70">
        <v>504.44940000000003</v>
      </c>
      <c r="Z1840" s="70">
        <f t="shared" si="280"/>
        <v>0.61653707293344651</v>
      </c>
      <c r="AA1840" s="23">
        <f t="shared" si="281"/>
        <v>8.1999430700148395</v>
      </c>
      <c r="AB1840" s="25">
        <v>7.1289999999999996</v>
      </c>
      <c r="AC1840" s="23">
        <f t="shared" si="282"/>
        <v>0.86939627984357437</v>
      </c>
      <c r="AD1840" s="23">
        <f t="shared" si="283"/>
        <v>1.1502234633209201</v>
      </c>
      <c r="AE1840" s="23">
        <f t="shared" si="284"/>
        <v>0.21969268149429574</v>
      </c>
      <c r="AF1840" s="1">
        <v>950</v>
      </c>
      <c r="AG1840" s="1">
        <f t="shared" si="285"/>
        <v>2.3125545420452185E-4</v>
      </c>
      <c r="AH1840" s="7">
        <v>2000</v>
      </c>
      <c r="AI1840" s="1">
        <v>10.287000000000001</v>
      </c>
      <c r="AJ1840" s="1">
        <f t="shared" si="286"/>
        <v>4.4960718227767441E-2</v>
      </c>
      <c r="AK1840" s="1">
        <f t="shared" si="287"/>
        <v>5.2594963520080954E-4</v>
      </c>
      <c r="AL1840" s="1">
        <f t="shared" si="288"/>
        <v>0</v>
      </c>
      <c r="AM1840" s="8" t="s">
        <v>137</v>
      </c>
      <c r="AN1840" s="1" t="s">
        <v>69</v>
      </c>
      <c r="AO1840" s="1" t="s">
        <v>70</v>
      </c>
      <c r="AP1840" s="1" t="s">
        <v>71</v>
      </c>
      <c r="AQ1840" s="1" t="s">
        <v>114</v>
      </c>
      <c r="AR1840" s="1" t="s">
        <v>130</v>
      </c>
      <c r="AS1840" s="1" t="s">
        <v>74</v>
      </c>
      <c r="AT1840" s="8" t="s">
        <v>137</v>
      </c>
      <c r="AU1840" s="8" t="s">
        <v>111</v>
      </c>
    </row>
    <row r="1841" spans="1:47" s="1" customFormat="1" ht="16">
      <c r="A1841" s="8" t="s">
        <v>138</v>
      </c>
      <c r="B1841" s="8" t="s">
        <v>139</v>
      </c>
      <c r="C1841" s="8" t="s">
        <v>66</v>
      </c>
      <c r="D1841" s="11" t="s">
        <v>67</v>
      </c>
      <c r="E1841" s="24">
        <v>47</v>
      </c>
      <c r="F1841" s="13">
        <v>0.81599999999999995</v>
      </c>
      <c r="G1841" s="24">
        <v>2024.6</v>
      </c>
      <c r="H1841" s="8" t="s">
        <v>111</v>
      </c>
      <c r="I1841" s="13">
        <v>2848.346</v>
      </c>
      <c r="J1841" s="38">
        <v>4.1250818957767521</v>
      </c>
      <c r="K1841" s="103">
        <f t="shared" si="289"/>
        <v>4.4508356901866897</v>
      </c>
      <c r="L1841" s="115">
        <f>K1841-K1842</f>
        <v>3.2732658832282158</v>
      </c>
      <c r="M1841" s="1" t="s">
        <v>69</v>
      </c>
      <c r="N1841" s="1" t="s">
        <v>70</v>
      </c>
      <c r="O1841" s="1" t="s">
        <v>71</v>
      </c>
      <c r="P1841" s="1" t="s">
        <v>72</v>
      </c>
      <c r="Q1841" s="1" t="s">
        <v>130</v>
      </c>
      <c r="R1841" s="1" t="s">
        <v>140</v>
      </c>
      <c r="S1841" s="8" t="s">
        <v>139</v>
      </c>
      <c r="T1841" s="8" t="s">
        <v>111</v>
      </c>
      <c r="U1841" s="25">
        <v>4.2999999999999997E-2</v>
      </c>
      <c r="V1841"/>
      <c r="W1841">
        <v>13.3</v>
      </c>
      <c r="X1841" s="70">
        <v>818.19799999999998</v>
      </c>
      <c r="Y1841" s="70">
        <v>504.44940000000003</v>
      </c>
      <c r="Z1841" s="70">
        <f t="shared" si="280"/>
        <v>0.61653707293344651</v>
      </c>
      <c r="AA1841" s="23">
        <f t="shared" si="281"/>
        <v>8.1999430700148395</v>
      </c>
      <c r="AB1841" s="25">
        <v>5.4409999999999998</v>
      </c>
      <c r="AC1841" s="23">
        <f t="shared" si="282"/>
        <v>0.66354119212075857</v>
      </c>
      <c r="AD1841" s="23">
        <f t="shared" si="283"/>
        <v>1.5070654420170631</v>
      </c>
      <c r="AE1841" s="23">
        <f t="shared" si="284"/>
        <v>6.4803814006733712E-2</v>
      </c>
      <c r="AF1841" s="1">
        <v>995</v>
      </c>
      <c r="AG1841" s="1">
        <f t="shared" si="285"/>
        <v>6.5129461313300215E-5</v>
      </c>
      <c r="AH1841" s="7">
        <v>2000</v>
      </c>
      <c r="AI1841" s="1">
        <v>10.375999999999999</v>
      </c>
      <c r="AJ1841" s="1">
        <f t="shared" si="286"/>
        <v>1.2553866868407907E-2</v>
      </c>
      <c r="AK1841" s="1">
        <f t="shared" si="287"/>
        <v>5.5875198707762126E-4</v>
      </c>
      <c r="AL1841" s="1">
        <f t="shared" si="288"/>
        <v>4.109214412294864E-4</v>
      </c>
      <c r="AM1841" s="8" t="s">
        <v>139</v>
      </c>
      <c r="AN1841" s="1" t="s">
        <v>69</v>
      </c>
      <c r="AO1841" s="1" t="s">
        <v>70</v>
      </c>
      <c r="AP1841" s="1" t="s">
        <v>71</v>
      </c>
      <c r="AQ1841" s="1" t="s">
        <v>72</v>
      </c>
      <c r="AR1841" s="1" t="s">
        <v>130</v>
      </c>
      <c r="AS1841" s="1" t="s">
        <v>140</v>
      </c>
      <c r="AT1841" s="8" t="s">
        <v>139</v>
      </c>
      <c r="AU1841" s="8" t="s">
        <v>111</v>
      </c>
    </row>
    <row r="1842" spans="1:47" s="1" customFormat="1" ht="16">
      <c r="A1842" s="8" t="s">
        <v>142</v>
      </c>
      <c r="B1842" s="8" t="s">
        <v>143</v>
      </c>
      <c r="C1842" s="8" t="s">
        <v>66</v>
      </c>
      <c r="D1842" s="11" t="s">
        <v>67</v>
      </c>
      <c r="E1842" s="24">
        <v>45</v>
      </c>
      <c r="F1842" s="13">
        <v>1.8580000000000001</v>
      </c>
      <c r="G1842" s="24">
        <v>2025</v>
      </c>
      <c r="H1842" s="8" t="s">
        <v>111</v>
      </c>
      <c r="I1842" s="13">
        <v>-15.557</v>
      </c>
      <c r="J1842" s="38">
        <v>1.0886546732519069</v>
      </c>
      <c r="K1842" s="103">
        <f t="shared" si="289"/>
        <v>1.1775698069584739</v>
      </c>
      <c r="L1842" s="115"/>
      <c r="M1842" s="1" t="s">
        <v>69</v>
      </c>
      <c r="N1842" s="1" t="s">
        <v>70</v>
      </c>
      <c r="O1842" s="1" t="s">
        <v>71</v>
      </c>
      <c r="P1842" s="1" t="s">
        <v>114</v>
      </c>
      <c r="Q1842" s="1" t="s">
        <v>130</v>
      </c>
      <c r="R1842" s="1" t="s">
        <v>140</v>
      </c>
      <c r="S1842" s="8" t="s">
        <v>143</v>
      </c>
      <c r="T1842" s="8" t="s">
        <v>111</v>
      </c>
      <c r="U1842" s="25">
        <v>0.107</v>
      </c>
      <c r="V1842"/>
      <c r="W1842">
        <v>13.3</v>
      </c>
      <c r="X1842" s="70">
        <v>818.19799999999998</v>
      </c>
      <c r="Y1842" s="70">
        <v>504.44940000000003</v>
      </c>
      <c r="Z1842" s="70">
        <f t="shared" si="280"/>
        <v>0.61653707293344651</v>
      </c>
      <c r="AA1842" s="23">
        <f t="shared" si="281"/>
        <v>8.1999430700148395</v>
      </c>
      <c r="AB1842" s="25">
        <v>3.819</v>
      </c>
      <c r="AC1842" s="23">
        <f t="shared" si="282"/>
        <v>0.46573494076625199</v>
      </c>
      <c r="AD1842" s="23">
        <f t="shared" si="283"/>
        <v>2.1471440350916051</v>
      </c>
      <c r="AE1842" s="23">
        <f t="shared" si="284"/>
        <v>0.22974441175480173</v>
      </c>
      <c r="AF1842" s="1">
        <v>950</v>
      </c>
      <c r="AG1842" s="1">
        <f t="shared" si="285"/>
        <v>2.4183622289979128E-4</v>
      </c>
      <c r="AH1842" s="7">
        <v>2000</v>
      </c>
      <c r="AI1842" s="1">
        <v>10.374000000000001</v>
      </c>
      <c r="AJ1842" s="1">
        <f t="shared" si="286"/>
        <v>4.6623524754152934E-2</v>
      </c>
      <c r="AK1842" s="1">
        <f t="shared" si="287"/>
        <v>5.4902455044471494E-4</v>
      </c>
      <c r="AL1842" s="1">
        <f t="shared" si="288"/>
        <v>0</v>
      </c>
      <c r="AM1842" s="8" t="s">
        <v>143</v>
      </c>
      <c r="AN1842" s="1" t="s">
        <v>69</v>
      </c>
      <c r="AO1842" s="1" t="s">
        <v>70</v>
      </c>
      <c r="AP1842" s="1" t="s">
        <v>71</v>
      </c>
      <c r="AQ1842" s="1" t="s">
        <v>114</v>
      </c>
      <c r="AR1842" s="1" t="s">
        <v>130</v>
      </c>
      <c r="AS1842" s="1" t="s">
        <v>140</v>
      </c>
      <c r="AT1842" s="8" t="s">
        <v>143</v>
      </c>
      <c r="AU1842" s="8" t="s">
        <v>111</v>
      </c>
    </row>
    <row r="1843" spans="1:47" s="1" customFormat="1" ht="16">
      <c r="A1843" s="8" t="s">
        <v>144</v>
      </c>
      <c r="B1843" s="8" t="s">
        <v>145</v>
      </c>
      <c r="C1843" s="8" t="s">
        <v>66</v>
      </c>
      <c r="D1843" s="11" t="s">
        <v>67</v>
      </c>
      <c r="E1843" s="24">
        <v>44</v>
      </c>
      <c r="F1843" s="13">
        <v>0.68400000000000005</v>
      </c>
      <c r="G1843" s="24">
        <v>2024.8</v>
      </c>
      <c r="H1843" s="8" t="s">
        <v>111</v>
      </c>
      <c r="I1843" s="13">
        <v>2888.7060000000001</v>
      </c>
      <c r="J1843" s="38">
        <v>4.1665416555595316</v>
      </c>
      <c r="K1843" s="103">
        <f t="shared" si="289"/>
        <v>4.4954159735667929</v>
      </c>
      <c r="L1843" s="115">
        <f>K1843-K1844</f>
        <v>3.3221479899980779</v>
      </c>
      <c r="M1843" s="1" t="s">
        <v>69</v>
      </c>
      <c r="N1843" s="1" t="s">
        <v>70</v>
      </c>
      <c r="O1843" s="1" t="s">
        <v>71</v>
      </c>
      <c r="P1843" s="1" t="s">
        <v>72</v>
      </c>
      <c r="Q1843" s="1" t="s">
        <v>130</v>
      </c>
      <c r="R1843" s="1" t="s">
        <v>146</v>
      </c>
      <c r="S1843" s="8" t="s">
        <v>145</v>
      </c>
      <c r="T1843" s="8" t="s">
        <v>111</v>
      </c>
      <c r="U1843" s="25">
        <v>0.05</v>
      </c>
      <c r="V1843"/>
      <c r="W1843">
        <v>13.3</v>
      </c>
      <c r="X1843" s="70">
        <v>818.19799999999998</v>
      </c>
      <c r="Y1843" s="70">
        <v>504.44940000000003</v>
      </c>
      <c r="Z1843" s="70">
        <f t="shared" si="280"/>
        <v>0.61653707293344651</v>
      </c>
      <c r="AA1843" s="23">
        <f t="shared" si="281"/>
        <v>8.1999430700148395</v>
      </c>
      <c r="AB1843" s="25">
        <v>4.6020000000000003</v>
      </c>
      <c r="AC1843" s="23">
        <f t="shared" si="282"/>
        <v>0.5612234085902833</v>
      </c>
      <c r="AD1843" s="23">
        <f t="shared" si="283"/>
        <v>1.7818216145186525</v>
      </c>
      <c r="AE1843" s="23">
        <f t="shared" si="284"/>
        <v>8.9091080725932636E-2</v>
      </c>
      <c r="AF1843" s="1">
        <v>995</v>
      </c>
      <c r="AG1843" s="1">
        <f t="shared" si="285"/>
        <v>8.9538774598927273E-5</v>
      </c>
      <c r="AH1843" s="7">
        <v>2000</v>
      </c>
      <c r="AI1843" s="1">
        <v>10.285</v>
      </c>
      <c r="AJ1843" s="1">
        <f t="shared" si="286"/>
        <v>1.7411526416903699E-2</v>
      </c>
      <c r="AK1843" s="1">
        <f t="shared" si="287"/>
        <v>7.8272053978729081E-4</v>
      </c>
      <c r="AL1843" s="1">
        <f t="shared" si="288"/>
        <v>5.784366748871506E-4</v>
      </c>
      <c r="AM1843" s="8" t="s">
        <v>145</v>
      </c>
      <c r="AN1843" s="1" t="s">
        <v>69</v>
      </c>
      <c r="AO1843" s="1" t="s">
        <v>70</v>
      </c>
      <c r="AP1843" s="1" t="s">
        <v>71</v>
      </c>
      <c r="AQ1843" s="1" t="s">
        <v>72</v>
      </c>
      <c r="AR1843" s="1" t="s">
        <v>130</v>
      </c>
      <c r="AS1843" s="1" t="s">
        <v>146</v>
      </c>
      <c r="AT1843" s="8" t="s">
        <v>145</v>
      </c>
      <c r="AU1843" s="8" t="s">
        <v>111</v>
      </c>
    </row>
    <row r="1844" spans="1:47" s="1" customFormat="1" ht="16">
      <c r="A1844" s="8" t="s">
        <v>147</v>
      </c>
      <c r="B1844" s="8" t="s">
        <v>148</v>
      </c>
      <c r="C1844" s="8" t="s">
        <v>66</v>
      </c>
      <c r="D1844" s="11" t="s">
        <v>67</v>
      </c>
      <c r="E1844" s="24">
        <v>46</v>
      </c>
      <c r="F1844" s="13">
        <v>2.379</v>
      </c>
      <c r="G1844" s="24">
        <v>2025.2</v>
      </c>
      <c r="H1844" s="8" t="s">
        <v>111</v>
      </c>
      <c r="I1844" s="13">
        <v>-19.196000000000002</v>
      </c>
      <c r="J1844" s="38">
        <v>1.0846741037817063</v>
      </c>
      <c r="K1844" s="103">
        <f t="shared" si="289"/>
        <v>1.173267983568715</v>
      </c>
      <c r="L1844" s="115"/>
      <c r="M1844" s="1" t="s">
        <v>69</v>
      </c>
      <c r="N1844" s="1" t="s">
        <v>70</v>
      </c>
      <c r="O1844" s="1" t="s">
        <v>71</v>
      </c>
      <c r="P1844" s="1" t="s">
        <v>114</v>
      </c>
      <c r="Q1844" s="1" t="s">
        <v>130</v>
      </c>
      <c r="R1844" s="1" t="s">
        <v>146</v>
      </c>
      <c r="S1844" s="8" t="s">
        <v>148</v>
      </c>
      <c r="T1844" s="8" t="s">
        <v>111</v>
      </c>
      <c r="U1844" s="25">
        <v>0.13200000000000001</v>
      </c>
      <c r="V1844"/>
      <c r="W1844">
        <v>13.3</v>
      </c>
      <c r="X1844" s="70">
        <v>818.19799999999998</v>
      </c>
      <c r="Y1844" s="70">
        <v>504.44940000000003</v>
      </c>
      <c r="Z1844" s="70">
        <f t="shared" si="280"/>
        <v>0.61653707293344651</v>
      </c>
      <c r="AA1844" s="23">
        <f t="shared" si="281"/>
        <v>8.1999430700148395</v>
      </c>
      <c r="AB1844" s="25">
        <v>6.718</v>
      </c>
      <c r="AC1844" s="23">
        <f t="shared" si="282"/>
        <v>0.81927398064092194</v>
      </c>
      <c r="AD1844" s="23">
        <f t="shared" si="283"/>
        <v>1.2205928952091158</v>
      </c>
      <c r="AE1844" s="23">
        <f t="shared" si="284"/>
        <v>0.1611182621676033</v>
      </c>
      <c r="AF1844" s="1">
        <v>950</v>
      </c>
      <c r="AG1844" s="1">
        <f t="shared" si="285"/>
        <v>1.6959817070274033E-4</v>
      </c>
      <c r="AH1844" s="7">
        <v>2000</v>
      </c>
      <c r="AI1844" s="1">
        <v>10.242000000000001</v>
      </c>
      <c r="AJ1844" s="1">
        <f t="shared" si="286"/>
        <v>3.3118174321956712E-2</v>
      </c>
      <c r="AK1844" s="1">
        <f t="shared" si="287"/>
        <v>3.8856493606199342E-4</v>
      </c>
      <c r="AL1844" s="1">
        <f t="shared" si="288"/>
        <v>0</v>
      </c>
      <c r="AM1844" s="8" t="s">
        <v>148</v>
      </c>
      <c r="AN1844" s="1" t="s">
        <v>69</v>
      </c>
      <c r="AO1844" s="1" t="s">
        <v>70</v>
      </c>
      <c r="AP1844" s="1" t="s">
        <v>71</v>
      </c>
      <c r="AQ1844" s="1" t="s">
        <v>114</v>
      </c>
      <c r="AR1844" s="1" t="s">
        <v>130</v>
      </c>
      <c r="AS1844" s="1" t="s">
        <v>146</v>
      </c>
      <c r="AT1844" s="8" t="s">
        <v>148</v>
      </c>
      <c r="AU1844" s="8" t="s">
        <v>111</v>
      </c>
    </row>
    <row r="1845" spans="1:47" s="1" customFormat="1" ht="16">
      <c r="A1845" s="8" t="s">
        <v>149</v>
      </c>
      <c r="B1845" s="8" t="s">
        <v>150</v>
      </c>
      <c r="C1845" s="8" t="s">
        <v>66</v>
      </c>
      <c r="D1845" s="11" t="s">
        <v>67</v>
      </c>
      <c r="E1845" s="24">
        <v>46</v>
      </c>
      <c r="F1845" s="13">
        <v>1.135</v>
      </c>
      <c r="G1845" s="24">
        <v>2024.2</v>
      </c>
      <c r="H1845" s="8" t="s">
        <v>111</v>
      </c>
      <c r="I1845" s="13">
        <v>4010.3789999999999</v>
      </c>
      <c r="J1845" s="38">
        <v>5.3046032091473156</v>
      </c>
      <c r="K1845" s="103">
        <f t="shared" si="289"/>
        <v>5.7179475035075384</v>
      </c>
      <c r="L1845" s="115">
        <f>K1845-K1846</f>
        <v>4.5447303543859734</v>
      </c>
      <c r="M1845" t="s">
        <v>69</v>
      </c>
      <c r="N1845" t="s">
        <v>70</v>
      </c>
      <c r="O1845" t="s">
        <v>71</v>
      </c>
      <c r="P1845" t="s">
        <v>72</v>
      </c>
      <c r="Q1845" s="1" t="s">
        <v>130</v>
      </c>
      <c r="R1845" s="1" t="s">
        <v>151</v>
      </c>
      <c r="S1845" s="8" t="s">
        <v>150</v>
      </c>
      <c r="T1845" s="8" t="s">
        <v>111</v>
      </c>
      <c r="U1845" s="25">
        <v>7.0999999999999994E-2</v>
      </c>
      <c r="V1845"/>
      <c r="W1845">
        <v>13.3</v>
      </c>
      <c r="X1845" s="70">
        <v>818.19799999999998</v>
      </c>
      <c r="Y1845" s="70">
        <v>504.44940000000003</v>
      </c>
      <c r="Z1845" s="70">
        <f t="shared" si="280"/>
        <v>0.61653707293344651</v>
      </c>
      <c r="AA1845" s="23">
        <f t="shared" si="281"/>
        <v>8.1999430700148395</v>
      </c>
      <c r="AB1845" s="25">
        <v>3.593</v>
      </c>
      <c r="AC1845" s="23">
        <f t="shared" si="282"/>
        <v>0.43817377380810252</v>
      </c>
      <c r="AD1845" s="23">
        <f t="shared" si="283"/>
        <v>2.2821995741761314</v>
      </c>
      <c r="AE1845" s="23">
        <f t="shared" si="284"/>
        <v>0.16203616976650531</v>
      </c>
      <c r="AF1845" s="1">
        <v>995</v>
      </c>
      <c r="AG1845" s="1">
        <f t="shared" si="285"/>
        <v>1.6285042187588473E-4</v>
      </c>
      <c r="AH1845" s="7">
        <v>2000</v>
      </c>
      <c r="AI1845" s="1">
        <v>10.207000000000001</v>
      </c>
      <c r="AJ1845" s="1">
        <f t="shared" si="286"/>
        <v>3.1909556554498814E-2</v>
      </c>
      <c r="AK1845" s="1">
        <f t="shared" si="287"/>
        <v>1.8245716923882911E-3</v>
      </c>
      <c r="AL1845" s="1">
        <f t="shared" si="288"/>
        <v>1.4502033026822666E-3</v>
      </c>
      <c r="AM1845" s="8" t="s">
        <v>150</v>
      </c>
      <c r="AN1845" t="s">
        <v>69</v>
      </c>
      <c r="AO1845" t="s">
        <v>70</v>
      </c>
      <c r="AP1845" t="s">
        <v>71</v>
      </c>
      <c r="AQ1845" t="s">
        <v>72</v>
      </c>
      <c r="AR1845" s="1" t="s">
        <v>130</v>
      </c>
      <c r="AS1845" s="1" t="s">
        <v>151</v>
      </c>
      <c r="AT1845" s="8" t="s">
        <v>150</v>
      </c>
      <c r="AU1845" s="8" t="s">
        <v>111</v>
      </c>
    </row>
    <row r="1846" spans="1:47" s="1" customFormat="1" ht="16">
      <c r="A1846" s="8" t="s">
        <v>152</v>
      </c>
      <c r="B1846" s="8" t="s">
        <v>153</v>
      </c>
      <c r="C1846" s="8" t="s">
        <v>66</v>
      </c>
      <c r="D1846" s="11" t="s">
        <v>67</v>
      </c>
      <c r="E1846" s="24">
        <v>43</v>
      </c>
      <c r="F1846" s="13">
        <v>1.93</v>
      </c>
      <c r="G1846" s="24">
        <v>2025</v>
      </c>
      <c r="H1846" s="8" t="s">
        <v>111</v>
      </c>
      <c r="I1846" s="13">
        <v>-19.239000000000001</v>
      </c>
      <c r="J1846" s="38">
        <v>1.0846270657336357</v>
      </c>
      <c r="K1846" s="103">
        <f t="shared" si="289"/>
        <v>1.1732171491215648</v>
      </c>
      <c r="L1846" s="115"/>
      <c r="M1846" s="1" t="s">
        <v>69</v>
      </c>
      <c r="N1846" s="1" t="s">
        <v>70</v>
      </c>
      <c r="O1846" s="1" t="s">
        <v>71</v>
      </c>
      <c r="P1846" s="1" t="s">
        <v>114</v>
      </c>
      <c r="Q1846" s="1" t="s">
        <v>130</v>
      </c>
      <c r="R1846" s="1" t="s">
        <v>151</v>
      </c>
      <c r="S1846" s="8" t="s">
        <v>153</v>
      </c>
      <c r="T1846" s="8" t="s">
        <v>111</v>
      </c>
      <c r="U1846" s="25">
        <v>0.109</v>
      </c>
      <c r="V1846"/>
      <c r="W1846">
        <v>13.3</v>
      </c>
      <c r="X1846" s="70">
        <v>818.19799999999998</v>
      </c>
      <c r="Y1846" s="70">
        <v>504.44940000000003</v>
      </c>
      <c r="Z1846" s="70">
        <f t="shared" si="280"/>
        <v>0.61653707293344651</v>
      </c>
      <c r="AA1846" s="23">
        <f t="shared" si="281"/>
        <v>8.1999430700148395</v>
      </c>
      <c r="AB1846" s="25">
        <v>7.0780000000000003</v>
      </c>
      <c r="AC1846" s="23">
        <f t="shared" si="282"/>
        <v>0.86317672446806282</v>
      </c>
      <c r="AD1846" s="23">
        <f t="shared" si="283"/>
        <v>1.1585113125197568</v>
      </c>
      <c r="AE1846" s="23">
        <f t="shared" si="284"/>
        <v>0.12627773306465348</v>
      </c>
      <c r="AF1846" s="1">
        <v>950</v>
      </c>
      <c r="AG1846" s="1">
        <f t="shared" si="285"/>
        <v>1.329239295417405E-4</v>
      </c>
      <c r="AH1846" s="7">
        <v>2000</v>
      </c>
      <c r="AI1846" s="1">
        <v>10.265000000000001</v>
      </c>
      <c r="AJ1846" s="1">
        <f t="shared" si="286"/>
        <v>2.5898476286749246E-2</v>
      </c>
      <c r="AK1846" s="1">
        <f t="shared" si="287"/>
        <v>3.0384536515732399E-4</v>
      </c>
      <c r="AL1846" s="1">
        <f t="shared" si="288"/>
        <v>0</v>
      </c>
      <c r="AM1846" s="8" t="s">
        <v>153</v>
      </c>
      <c r="AN1846" s="1" t="s">
        <v>69</v>
      </c>
      <c r="AO1846" s="1" t="s">
        <v>70</v>
      </c>
      <c r="AP1846" s="1" t="s">
        <v>71</v>
      </c>
      <c r="AQ1846" s="1" t="s">
        <v>114</v>
      </c>
      <c r="AR1846" s="1" t="s">
        <v>130</v>
      </c>
      <c r="AS1846" s="1" t="s">
        <v>151</v>
      </c>
      <c r="AT1846" s="8" t="s">
        <v>153</v>
      </c>
      <c r="AU1846" s="8" t="s">
        <v>111</v>
      </c>
    </row>
    <row r="1847" spans="1:47" s="1" customFormat="1" ht="16">
      <c r="A1847" s="8" t="s">
        <v>154</v>
      </c>
      <c r="B1847" s="8" t="s">
        <v>155</v>
      </c>
      <c r="C1847" s="8" t="s">
        <v>156</v>
      </c>
      <c r="D1847" s="11" t="s">
        <v>67</v>
      </c>
      <c r="E1847" s="24">
        <v>39</v>
      </c>
      <c r="F1847" s="13">
        <v>0.93300000000000005</v>
      </c>
      <c r="G1847" s="24">
        <v>2024.6</v>
      </c>
      <c r="H1847" s="8" t="s">
        <v>111</v>
      </c>
      <c r="I1847" s="13">
        <v>3127.0520000000001</v>
      </c>
      <c r="J1847" s="38">
        <v>4.4106530100903223</v>
      </c>
      <c r="K1847" s="103">
        <f t="shared" si="289"/>
        <v>4.7578389657304339</v>
      </c>
      <c r="L1847" s="115">
        <f>K1847-K1848</f>
        <v>3.585585316600862</v>
      </c>
      <c r="M1847" s="1" t="s">
        <v>69</v>
      </c>
      <c r="N1847" s="1" t="s">
        <v>70</v>
      </c>
      <c r="O1847" s="1" t="s">
        <v>157</v>
      </c>
      <c r="P1847" s="1" t="s">
        <v>72</v>
      </c>
      <c r="Q1847" s="1" t="s">
        <v>130</v>
      </c>
      <c r="R1847" s="1" t="s">
        <v>131</v>
      </c>
      <c r="S1847" s="8" t="s">
        <v>155</v>
      </c>
      <c r="T1847" s="8" t="s">
        <v>111</v>
      </c>
      <c r="U1847" s="25">
        <v>0.21299999999999999</v>
      </c>
      <c r="V1847"/>
      <c r="W1847">
        <v>13.3</v>
      </c>
      <c r="X1847" s="70">
        <v>818.19799999999998</v>
      </c>
      <c r="Y1847" s="70">
        <v>504.44940000000003</v>
      </c>
      <c r="Z1847" s="70">
        <f t="shared" si="280"/>
        <v>0.61653707293344651</v>
      </c>
      <c r="AA1847" s="23">
        <f t="shared" si="281"/>
        <v>8.1999430700148395</v>
      </c>
      <c r="AB1847" s="25">
        <v>5.4169999999999998</v>
      </c>
      <c r="AC1847" s="23">
        <f t="shared" si="282"/>
        <v>0.66061434253228257</v>
      </c>
      <c r="AD1847" s="23">
        <f t="shared" si="283"/>
        <v>1.5137424903110281</v>
      </c>
      <c r="AE1847" s="23">
        <f t="shared" si="284"/>
        <v>0.32242715043624898</v>
      </c>
      <c r="AF1847" s="1">
        <v>995</v>
      </c>
      <c r="AG1847" s="1">
        <f t="shared" si="285"/>
        <v>3.2404738737311454E-4</v>
      </c>
      <c r="AH1847" s="7">
        <v>2000</v>
      </c>
      <c r="AI1847" s="1">
        <v>10.321999999999999</v>
      </c>
      <c r="AJ1847" s="1">
        <f t="shared" si="286"/>
        <v>6.2787713112403526E-2</v>
      </c>
      <c r="AK1847" s="1">
        <f t="shared" si="287"/>
        <v>2.987338280152972E-3</v>
      </c>
      <c r="AL1847" s="1">
        <f t="shared" si="288"/>
        <v>2.2513070219878145E-3</v>
      </c>
      <c r="AM1847" s="8" t="s">
        <v>155</v>
      </c>
      <c r="AN1847" s="1" t="s">
        <v>69</v>
      </c>
      <c r="AO1847" s="1" t="s">
        <v>70</v>
      </c>
      <c r="AP1847" s="1" t="s">
        <v>157</v>
      </c>
      <c r="AQ1847" s="1" t="s">
        <v>72</v>
      </c>
      <c r="AR1847" s="1" t="s">
        <v>130</v>
      </c>
      <c r="AS1847" s="1" t="s">
        <v>131</v>
      </c>
      <c r="AT1847" s="8" t="s">
        <v>155</v>
      </c>
      <c r="AU1847" s="8" t="s">
        <v>111</v>
      </c>
    </row>
    <row r="1848" spans="1:47" s="1" customFormat="1" ht="16">
      <c r="A1848" s="8" t="s">
        <v>158</v>
      </c>
      <c r="B1848" s="8" t="s">
        <v>159</v>
      </c>
      <c r="C1848" s="8" t="s">
        <v>66</v>
      </c>
      <c r="D1848" s="11" t="s">
        <v>67</v>
      </c>
      <c r="E1848" s="24">
        <v>47</v>
      </c>
      <c r="F1848" s="13">
        <v>2.177</v>
      </c>
      <c r="G1848" s="24">
        <v>2025.2</v>
      </c>
      <c r="H1848" s="8" t="s">
        <v>111</v>
      </c>
      <c r="I1848" s="13">
        <v>-20.053999999999998</v>
      </c>
      <c r="J1848" s="38">
        <v>1.0837355221769431</v>
      </c>
      <c r="K1848" s="103">
        <f t="shared" si="289"/>
        <v>1.1722536491295719</v>
      </c>
      <c r="L1848" s="115"/>
      <c r="M1848" s="1" t="s">
        <v>69</v>
      </c>
      <c r="N1848" s="1" t="s">
        <v>70</v>
      </c>
      <c r="O1848" s="1" t="s">
        <v>157</v>
      </c>
      <c r="P1848" s="1" t="s">
        <v>114</v>
      </c>
      <c r="Q1848" s="1" t="s">
        <v>130</v>
      </c>
      <c r="R1848" s="1" t="s">
        <v>131</v>
      </c>
      <c r="S1848" s="8" t="s">
        <v>159</v>
      </c>
      <c r="T1848" s="8" t="s">
        <v>111</v>
      </c>
      <c r="U1848" s="25">
        <v>0.152</v>
      </c>
      <c r="V1848"/>
      <c r="W1848">
        <v>13.3</v>
      </c>
      <c r="X1848" s="70">
        <v>818.19799999999998</v>
      </c>
      <c r="Y1848" s="70">
        <v>504.44940000000003</v>
      </c>
      <c r="Z1848" s="70">
        <f t="shared" si="280"/>
        <v>0.61653707293344651</v>
      </c>
      <c r="AA1848" s="23">
        <f t="shared" si="281"/>
        <v>8.1999430700148395</v>
      </c>
      <c r="AB1848" s="25">
        <v>6.3460000000000001</v>
      </c>
      <c r="AC1848" s="23">
        <f t="shared" si="282"/>
        <v>0.77390781201954317</v>
      </c>
      <c r="AD1848" s="23">
        <f t="shared" si="283"/>
        <v>1.2921435660281815</v>
      </c>
      <c r="AE1848" s="23">
        <f t="shared" si="284"/>
        <v>0.19640582203628357</v>
      </c>
      <c r="AF1848" s="1">
        <v>995</v>
      </c>
      <c r="AG1848" s="1">
        <f t="shared" si="285"/>
        <v>1.9739278596611414E-4</v>
      </c>
      <c r="AH1848" s="7">
        <v>2000</v>
      </c>
      <c r="AI1848" s="1">
        <v>10.337999999999999</v>
      </c>
      <c r="AJ1848" s="1">
        <f t="shared" si="286"/>
        <v>3.8187809240881054E-2</v>
      </c>
      <c r="AK1848" s="1">
        <f t="shared" si="287"/>
        <v>4.4765798734886799E-4</v>
      </c>
      <c r="AL1848" s="1">
        <f t="shared" si="288"/>
        <v>0</v>
      </c>
      <c r="AM1848" s="8" t="s">
        <v>159</v>
      </c>
      <c r="AN1848" s="1" t="s">
        <v>69</v>
      </c>
      <c r="AO1848" s="1" t="s">
        <v>70</v>
      </c>
      <c r="AP1848" s="1" t="s">
        <v>157</v>
      </c>
      <c r="AQ1848" s="1" t="s">
        <v>114</v>
      </c>
      <c r="AR1848" s="1" t="s">
        <v>130</v>
      </c>
      <c r="AS1848" s="1" t="s">
        <v>131</v>
      </c>
      <c r="AT1848" s="8" t="s">
        <v>159</v>
      </c>
      <c r="AU1848" s="8" t="s">
        <v>111</v>
      </c>
    </row>
    <row r="1849" spans="1:47" s="1" customFormat="1" ht="16">
      <c r="A1849" s="8" t="s">
        <v>160</v>
      </c>
      <c r="B1849" s="8" t="s">
        <v>161</v>
      </c>
      <c r="C1849" s="8" t="s">
        <v>156</v>
      </c>
      <c r="D1849" s="11" t="s">
        <v>67</v>
      </c>
      <c r="E1849" s="24">
        <v>39</v>
      </c>
      <c r="F1849" s="13">
        <v>0.59799999999999998</v>
      </c>
      <c r="G1849" s="24">
        <v>2024.4</v>
      </c>
      <c r="H1849" s="8" t="s">
        <v>111</v>
      </c>
      <c r="I1849" s="13">
        <v>2943.3229999999999</v>
      </c>
      <c r="J1849" s="38">
        <v>4.2225898399740185</v>
      </c>
      <c r="K1849" s="103">
        <f t="shared" si="289"/>
        <v>4.5556778587527162</v>
      </c>
      <c r="L1849" s="115">
        <f>K1849-K1850</f>
        <v>3.3746600070575852</v>
      </c>
      <c r="M1849" s="1" t="s">
        <v>69</v>
      </c>
      <c r="N1849" s="1" t="s">
        <v>70</v>
      </c>
      <c r="O1849" s="1" t="s">
        <v>157</v>
      </c>
      <c r="P1849" s="1" t="s">
        <v>72</v>
      </c>
      <c r="Q1849" s="1" t="s">
        <v>130</v>
      </c>
      <c r="R1849" s="1" t="s">
        <v>74</v>
      </c>
      <c r="S1849" s="8" t="s">
        <v>161</v>
      </c>
      <c r="T1849" s="8" t="s">
        <v>111</v>
      </c>
      <c r="U1849" s="25">
        <v>0.157</v>
      </c>
      <c r="V1849"/>
      <c r="W1849">
        <v>13.3</v>
      </c>
      <c r="X1849" s="70">
        <v>818.19799999999998</v>
      </c>
      <c r="Y1849" s="70">
        <v>504.44940000000003</v>
      </c>
      <c r="Z1849" s="70">
        <f t="shared" si="280"/>
        <v>0.61653707293344651</v>
      </c>
      <c r="AA1849" s="23">
        <f t="shared" si="281"/>
        <v>8.1999430700148395</v>
      </c>
      <c r="AB1849" s="25">
        <v>6.1340000000000003</v>
      </c>
      <c r="AC1849" s="23">
        <f t="shared" si="282"/>
        <v>0.74805397398800477</v>
      </c>
      <c r="AD1849" s="23">
        <f t="shared" si="283"/>
        <v>1.3368019351181673</v>
      </c>
      <c r="AE1849" s="23">
        <f t="shared" si="284"/>
        <v>0.20987790381355226</v>
      </c>
      <c r="AF1849" s="1">
        <v>995</v>
      </c>
      <c r="AG1849" s="1">
        <f t="shared" si="285"/>
        <v>2.1093256664678618E-4</v>
      </c>
      <c r="AH1849" s="7">
        <v>2000</v>
      </c>
      <c r="AI1849" s="1">
        <v>10.167999999999999</v>
      </c>
      <c r="AJ1849" s="1">
        <f t="shared" si="286"/>
        <v>4.1489489899053142E-2</v>
      </c>
      <c r="AK1849" s="1">
        <f t="shared" si="287"/>
        <v>1.8901275050406089E-3</v>
      </c>
      <c r="AL1849" s="1">
        <f t="shared" si="288"/>
        <v>1.4001292227555429E-3</v>
      </c>
      <c r="AM1849" s="8" t="s">
        <v>161</v>
      </c>
      <c r="AN1849" s="1" t="s">
        <v>69</v>
      </c>
      <c r="AO1849" s="1" t="s">
        <v>70</v>
      </c>
      <c r="AP1849" s="1" t="s">
        <v>157</v>
      </c>
      <c r="AQ1849" s="1" t="s">
        <v>72</v>
      </c>
      <c r="AR1849" s="1" t="s">
        <v>130</v>
      </c>
      <c r="AS1849" s="1" t="s">
        <v>74</v>
      </c>
      <c r="AT1849" s="8" t="s">
        <v>161</v>
      </c>
      <c r="AU1849" s="8" t="s">
        <v>111</v>
      </c>
    </row>
    <row r="1850" spans="1:47" s="1" customFormat="1" ht="16">
      <c r="A1850" s="8" t="s">
        <v>163</v>
      </c>
      <c r="B1850" s="8" t="s">
        <v>164</v>
      </c>
      <c r="C1850" s="8" t="s">
        <v>66</v>
      </c>
      <c r="D1850" s="11" t="s">
        <v>67</v>
      </c>
      <c r="E1850" s="24">
        <v>47</v>
      </c>
      <c r="F1850" s="13">
        <v>0.83499999999999996</v>
      </c>
      <c r="G1850" s="24">
        <v>2024.8</v>
      </c>
      <c r="H1850" s="8" t="s">
        <v>111</v>
      </c>
      <c r="I1850" s="13">
        <v>-12.64</v>
      </c>
      <c r="J1850" s="38">
        <v>1.0918452419108708</v>
      </c>
      <c r="K1850" s="103">
        <f t="shared" si="289"/>
        <v>1.1810178516951313</v>
      </c>
      <c r="L1850" s="115"/>
      <c r="M1850" s="1" t="s">
        <v>69</v>
      </c>
      <c r="N1850" s="1" t="s">
        <v>70</v>
      </c>
      <c r="O1850" s="1" t="s">
        <v>157</v>
      </c>
      <c r="P1850" s="1" t="s">
        <v>114</v>
      </c>
      <c r="Q1850" s="1" t="s">
        <v>130</v>
      </c>
      <c r="R1850" s="1" t="s">
        <v>74</v>
      </c>
      <c r="S1850" s="8" t="s">
        <v>164</v>
      </c>
      <c r="T1850" s="8" t="s">
        <v>111</v>
      </c>
      <c r="U1850" s="25">
        <v>5.7000000000000002E-2</v>
      </c>
      <c r="V1850"/>
      <c r="W1850">
        <v>13.3</v>
      </c>
      <c r="X1850" s="70">
        <v>818.19799999999998</v>
      </c>
      <c r="Y1850" s="70">
        <v>504.44940000000003</v>
      </c>
      <c r="Z1850" s="70">
        <f t="shared" si="280"/>
        <v>0.61653707293344651</v>
      </c>
      <c r="AA1850" s="23">
        <f t="shared" si="281"/>
        <v>8.1999430700148395</v>
      </c>
      <c r="AB1850" s="25">
        <v>6.4240000000000004</v>
      </c>
      <c r="AC1850" s="23">
        <f t="shared" si="282"/>
        <v>0.78342007318209039</v>
      </c>
      <c r="AD1850" s="23">
        <f t="shared" si="283"/>
        <v>1.2764544006872414</v>
      </c>
      <c r="AE1850" s="23">
        <f t="shared" si="284"/>
        <v>7.2757900839172759E-2</v>
      </c>
      <c r="AF1850" s="1">
        <v>995</v>
      </c>
      <c r="AG1850" s="1">
        <f t="shared" si="285"/>
        <v>7.3123518431329412E-5</v>
      </c>
      <c r="AH1850" s="7">
        <v>2000</v>
      </c>
      <c r="AI1850" s="1">
        <v>10.287000000000001</v>
      </c>
      <c r="AJ1850" s="1">
        <f t="shared" si="286"/>
        <v>1.4216684831598991E-2</v>
      </c>
      <c r="AK1850" s="1">
        <f t="shared" si="287"/>
        <v>1.6790158578041799E-4</v>
      </c>
      <c r="AL1850" s="1">
        <f t="shared" si="288"/>
        <v>0</v>
      </c>
      <c r="AM1850" s="8" t="s">
        <v>164</v>
      </c>
      <c r="AN1850" s="1" t="s">
        <v>69</v>
      </c>
      <c r="AO1850" s="1" t="s">
        <v>70</v>
      </c>
      <c r="AP1850" s="1" t="s">
        <v>157</v>
      </c>
      <c r="AQ1850" s="1" t="s">
        <v>114</v>
      </c>
      <c r="AR1850" s="1" t="s">
        <v>130</v>
      </c>
      <c r="AS1850" s="1" t="s">
        <v>74</v>
      </c>
      <c r="AT1850" s="8" t="s">
        <v>164</v>
      </c>
      <c r="AU1850" s="8" t="s">
        <v>111</v>
      </c>
    </row>
    <row r="1851" spans="1:47" s="1" customFormat="1" ht="16">
      <c r="A1851" s="8" t="s">
        <v>165</v>
      </c>
      <c r="B1851" s="8" t="s">
        <v>166</v>
      </c>
      <c r="C1851" s="8" t="s">
        <v>156</v>
      </c>
      <c r="D1851" s="11" t="s">
        <v>67</v>
      </c>
      <c r="E1851" s="24">
        <v>40</v>
      </c>
      <c r="F1851" s="13">
        <v>0.63300000000000001</v>
      </c>
      <c r="G1851" s="24">
        <v>2024</v>
      </c>
      <c r="H1851" s="8" t="s">
        <v>111</v>
      </c>
      <c r="I1851" s="13">
        <v>3712.4609999999998</v>
      </c>
      <c r="J1851" s="38">
        <v>5.0049769158293227</v>
      </c>
      <c r="K1851" s="103">
        <f t="shared" si="289"/>
        <v>5.3963042608800293</v>
      </c>
      <c r="L1851" s="115">
        <f>K1851-K1853</f>
        <v>4.2161114593547344</v>
      </c>
      <c r="M1851" s="1" t="s">
        <v>69</v>
      </c>
      <c r="N1851" s="1" t="s">
        <v>70</v>
      </c>
      <c r="O1851" s="1" t="s">
        <v>157</v>
      </c>
      <c r="P1851" s="1" t="s">
        <v>72</v>
      </c>
      <c r="Q1851" s="1" t="s">
        <v>130</v>
      </c>
      <c r="R1851" s="1" t="s">
        <v>140</v>
      </c>
      <c r="S1851" s="8" t="s">
        <v>166</v>
      </c>
      <c r="T1851" s="8" t="s">
        <v>111</v>
      </c>
      <c r="U1851" s="25">
        <v>0.18</v>
      </c>
      <c r="V1851"/>
      <c r="W1851">
        <v>13.3</v>
      </c>
      <c r="X1851" s="70">
        <v>818.19799999999998</v>
      </c>
      <c r="Y1851" s="70">
        <v>504.44940000000003</v>
      </c>
      <c r="Z1851" s="70">
        <f t="shared" si="280"/>
        <v>0.61653707293344651</v>
      </c>
      <c r="AA1851" s="23">
        <f t="shared" si="281"/>
        <v>8.1999430700148395</v>
      </c>
      <c r="AB1851" s="25">
        <v>6.7279999999999998</v>
      </c>
      <c r="AC1851" s="23">
        <f t="shared" si="282"/>
        <v>0.82049350130278698</v>
      </c>
      <c r="AD1851" s="23">
        <f t="shared" si="283"/>
        <v>1.2187786964944767</v>
      </c>
      <c r="AE1851" s="23">
        <f t="shared" si="284"/>
        <v>0.21938016536900579</v>
      </c>
      <c r="AF1851" s="1">
        <v>995</v>
      </c>
      <c r="AG1851" s="1">
        <f t="shared" si="285"/>
        <v>2.2048257826030732E-4</v>
      </c>
      <c r="AH1851" s="7">
        <v>2000</v>
      </c>
      <c r="AI1851" s="1">
        <v>10.375999999999999</v>
      </c>
      <c r="AJ1851" s="1">
        <f t="shared" si="286"/>
        <v>4.2498569441076973E-2</v>
      </c>
      <c r="AK1851" s="1">
        <f t="shared" si="287"/>
        <v>2.2933521135618945E-3</v>
      </c>
      <c r="AL1851" s="1">
        <f t="shared" si="288"/>
        <v>1.7917870562670756E-3</v>
      </c>
      <c r="AM1851" s="8" t="s">
        <v>166</v>
      </c>
      <c r="AN1851" s="1" t="s">
        <v>69</v>
      </c>
      <c r="AO1851" s="1" t="s">
        <v>70</v>
      </c>
      <c r="AP1851" s="1" t="s">
        <v>157</v>
      </c>
      <c r="AQ1851" s="1" t="s">
        <v>72</v>
      </c>
      <c r="AR1851" s="1" t="s">
        <v>130</v>
      </c>
      <c r="AS1851" s="1" t="s">
        <v>140</v>
      </c>
      <c r="AT1851" s="8" t="s">
        <v>166</v>
      </c>
      <c r="AU1851" s="8" t="s">
        <v>111</v>
      </c>
    </row>
    <row r="1852" spans="1:47" s="1" customFormat="1" ht="16">
      <c r="A1852" s="8" t="s">
        <v>167</v>
      </c>
      <c r="B1852" s="8" t="s">
        <v>166</v>
      </c>
      <c r="C1852" s="8" t="s">
        <v>156</v>
      </c>
      <c r="D1852" s="11" t="s">
        <v>67</v>
      </c>
      <c r="E1852" s="24">
        <v>41</v>
      </c>
      <c r="F1852" s="13">
        <v>0.71899999999999997</v>
      </c>
      <c r="G1852" s="24">
        <v>2024.2</v>
      </c>
      <c r="H1852" s="8" t="s">
        <v>111</v>
      </c>
      <c r="I1852" s="13">
        <v>3135.7420000000002</v>
      </c>
      <c r="J1852" s="38">
        <v>4.4195297172194072</v>
      </c>
      <c r="K1852" s="103">
        <f t="shared" si="289"/>
        <v>4.7673795574039213</v>
      </c>
      <c r="L1852" s="115">
        <f>K1852-K1854</f>
        <v>3.5868616986512754</v>
      </c>
      <c r="M1852" s="1" t="s">
        <v>69</v>
      </c>
      <c r="N1852" s="1" t="s">
        <v>70</v>
      </c>
      <c r="O1852" s="1" t="s">
        <v>157</v>
      </c>
      <c r="P1852" s="1" t="s">
        <v>72</v>
      </c>
      <c r="Q1852" s="1" t="s">
        <v>130</v>
      </c>
      <c r="R1852" s="1" t="s">
        <v>140</v>
      </c>
      <c r="S1852" s="8" t="s">
        <v>166</v>
      </c>
      <c r="T1852" s="8" t="s">
        <v>111</v>
      </c>
      <c r="U1852" s="25">
        <v>0.20599999999999999</v>
      </c>
      <c r="V1852"/>
      <c r="W1852">
        <v>13.3</v>
      </c>
      <c r="X1852" s="70">
        <v>818.19799999999998</v>
      </c>
      <c r="Y1852" s="70">
        <v>504.44940000000003</v>
      </c>
      <c r="Z1852" s="70">
        <f t="shared" si="280"/>
        <v>0.61653707293344651</v>
      </c>
      <c r="AA1852" s="23">
        <f t="shared" si="281"/>
        <v>8.1999430700148395</v>
      </c>
      <c r="AB1852" s="25">
        <v>6.7279999999999998</v>
      </c>
      <c r="AC1852" s="23">
        <f t="shared" si="282"/>
        <v>0.82049350130278698</v>
      </c>
      <c r="AD1852" s="23">
        <f t="shared" si="283"/>
        <v>1.2187786964944767</v>
      </c>
      <c r="AE1852" s="23">
        <f t="shared" si="284"/>
        <v>0.25106841147786219</v>
      </c>
      <c r="AF1852" s="1">
        <v>995</v>
      </c>
      <c r="AG1852" s="1">
        <f t="shared" si="285"/>
        <v>2.5233006178679616E-4</v>
      </c>
      <c r="AH1852" s="7">
        <v>2000</v>
      </c>
      <c r="AI1852" s="1">
        <v>10.375999999999999</v>
      </c>
      <c r="AJ1852" s="1">
        <f t="shared" si="286"/>
        <v>4.8637251693676983E-2</v>
      </c>
      <c r="AK1852" s="1">
        <f t="shared" si="287"/>
        <v>2.318722394527449E-3</v>
      </c>
      <c r="AL1852" s="1">
        <f t="shared" si="288"/>
        <v>1.7445509522771184E-3</v>
      </c>
      <c r="AM1852" s="8" t="s">
        <v>166</v>
      </c>
      <c r="AN1852" s="1" t="s">
        <v>69</v>
      </c>
      <c r="AO1852" s="1" t="s">
        <v>70</v>
      </c>
      <c r="AP1852" s="1" t="s">
        <v>157</v>
      </c>
      <c r="AQ1852" s="1" t="s">
        <v>72</v>
      </c>
      <c r="AR1852" s="1" t="s">
        <v>130</v>
      </c>
      <c r="AS1852" s="1" t="s">
        <v>140</v>
      </c>
      <c r="AT1852" s="8" t="s">
        <v>166</v>
      </c>
      <c r="AU1852" s="8" t="s">
        <v>111</v>
      </c>
    </row>
    <row r="1853" spans="1:47" s="1" customFormat="1" ht="16">
      <c r="A1853" s="8" t="s">
        <v>168</v>
      </c>
      <c r="B1853" s="8" t="s">
        <v>169</v>
      </c>
      <c r="C1853" s="8" t="s">
        <v>66</v>
      </c>
      <c r="D1853" s="8" t="s">
        <v>67</v>
      </c>
      <c r="E1853" s="24">
        <v>49</v>
      </c>
      <c r="F1853" s="13">
        <v>2.452</v>
      </c>
      <c r="G1853" s="24">
        <v>2025.4</v>
      </c>
      <c r="H1853" s="8" t="s">
        <v>111</v>
      </c>
      <c r="I1853" s="13">
        <v>-13.337999999999999</v>
      </c>
      <c r="J1853" s="38">
        <v>1.0910817992380808</v>
      </c>
      <c r="K1853" s="103">
        <f t="shared" si="289"/>
        <v>1.1801928015252949</v>
      </c>
      <c r="L1853" s="115"/>
      <c r="M1853" s="1" t="s">
        <v>69</v>
      </c>
      <c r="N1853" s="1" t="s">
        <v>70</v>
      </c>
      <c r="O1853" s="1" t="s">
        <v>157</v>
      </c>
      <c r="P1853" s="1" t="s">
        <v>114</v>
      </c>
      <c r="Q1853" s="1" t="s">
        <v>130</v>
      </c>
      <c r="R1853" s="1" t="s">
        <v>140</v>
      </c>
      <c r="S1853" s="8" t="s">
        <v>169</v>
      </c>
      <c r="T1853" s="8" t="s">
        <v>111</v>
      </c>
      <c r="U1853" s="25">
        <v>0.13500000000000001</v>
      </c>
      <c r="V1853"/>
      <c r="W1853">
        <v>13.3</v>
      </c>
      <c r="X1853" s="70">
        <v>818.19799999999998</v>
      </c>
      <c r="Y1853" s="70">
        <v>504.44940000000003</v>
      </c>
      <c r="Z1853" s="70">
        <f t="shared" si="280"/>
        <v>0.61653707293344651</v>
      </c>
      <c r="AA1853" s="23">
        <f t="shared" si="281"/>
        <v>8.1999430700148395</v>
      </c>
      <c r="AB1853" s="25">
        <v>6.609</v>
      </c>
      <c r="AC1853" s="23">
        <f t="shared" si="282"/>
        <v>0.80598120542659324</v>
      </c>
      <c r="AD1853" s="23">
        <f t="shared" si="283"/>
        <v>1.2407237206861612</v>
      </c>
      <c r="AE1853" s="23">
        <f t="shared" si="284"/>
        <v>0.16749770229263178</v>
      </c>
      <c r="AF1853" s="1">
        <v>995</v>
      </c>
      <c r="AG1853" s="1">
        <f t="shared" si="285"/>
        <v>1.6833939928907716E-4</v>
      </c>
      <c r="AH1853" s="7">
        <v>2000</v>
      </c>
      <c r="AI1853" s="1">
        <v>10.374000000000001</v>
      </c>
      <c r="AJ1853" s="1">
        <f t="shared" si="286"/>
        <v>3.245409664335399E-2</v>
      </c>
      <c r="AK1853" s="1">
        <f t="shared" si="287"/>
        <v>3.8302091238492616E-4</v>
      </c>
      <c r="AL1853" s="1">
        <f t="shared" si="288"/>
        <v>0</v>
      </c>
      <c r="AM1853" s="8" t="s">
        <v>169</v>
      </c>
      <c r="AN1853" s="1" t="s">
        <v>69</v>
      </c>
      <c r="AO1853" s="1" t="s">
        <v>70</v>
      </c>
      <c r="AP1853" s="1" t="s">
        <v>157</v>
      </c>
      <c r="AQ1853" s="1" t="s">
        <v>114</v>
      </c>
      <c r="AR1853" s="1" t="s">
        <v>130</v>
      </c>
      <c r="AS1853" s="1" t="s">
        <v>140</v>
      </c>
      <c r="AT1853" s="8" t="s">
        <v>169</v>
      </c>
      <c r="AU1853" s="8" t="s">
        <v>111</v>
      </c>
    </row>
    <row r="1854" spans="1:47" s="1" customFormat="1" ht="16">
      <c r="A1854" s="8" t="s">
        <v>170</v>
      </c>
      <c r="B1854" s="8" t="s">
        <v>169</v>
      </c>
      <c r="C1854" s="8" t="s">
        <v>66</v>
      </c>
      <c r="D1854" s="8" t="s">
        <v>67</v>
      </c>
      <c r="E1854" s="24">
        <v>47</v>
      </c>
      <c r="F1854" s="13">
        <v>2.33</v>
      </c>
      <c r="G1854" s="24">
        <v>2025</v>
      </c>
      <c r="H1854" s="8" t="s">
        <v>111</v>
      </c>
      <c r="I1854" s="13">
        <v>-13.063000000000001</v>
      </c>
      <c r="J1854" s="38">
        <v>1.0913825839330309</v>
      </c>
      <c r="K1854" s="103">
        <f t="shared" si="289"/>
        <v>1.1805178587526457</v>
      </c>
      <c r="L1854" s="115"/>
      <c r="M1854" s="1" t="s">
        <v>69</v>
      </c>
      <c r="N1854" s="1" t="s">
        <v>70</v>
      </c>
      <c r="O1854" s="1" t="s">
        <v>157</v>
      </c>
      <c r="P1854" s="1" t="s">
        <v>114</v>
      </c>
      <c r="Q1854" s="1" t="s">
        <v>130</v>
      </c>
      <c r="R1854" s="1" t="s">
        <v>140</v>
      </c>
      <c r="S1854" s="8" t="s">
        <v>169</v>
      </c>
      <c r="T1854" s="8" t="s">
        <v>111</v>
      </c>
      <c r="U1854" s="25">
        <v>0.13600000000000001</v>
      </c>
      <c r="V1854"/>
      <c r="W1854">
        <v>13.3</v>
      </c>
      <c r="X1854" s="70">
        <v>818.19799999999998</v>
      </c>
      <c r="Y1854" s="70">
        <v>504.44940000000003</v>
      </c>
      <c r="Z1854" s="70">
        <f t="shared" si="280"/>
        <v>0.61653707293344651</v>
      </c>
      <c r="AA1854" s="23">
        <f t="shared" si="281"/>
        <v>8.1999430700148395</v>
      </c>
      <c r="AB1854" s="25">
        <v>6.609</v>
      </c>
      <c r="AC1854" s="23">
        <f t="shared" si="282"/>
        <v>0.80598120542659324</v>
      </c>
      <c r="AD1854" s="23">
        <f t="shared" si="283"/>
        <v>1.2407237206861612</v>
      </c>
      <c r="AE1854" s="23">
        <f t="shared" si="284"/>
        <v>0.16873842601331793</v>
      </c>
      <c r="AF1854" s="1">
        <v>995</v>
      </c>
      <c r="AG1854" s="1">
        <f t="shared" si="285"/>
        <v>1.6958635780232957E-4</v>
      </c>
      <c r="AH1854" s="7">
        <v>2000</v>
      </c>
      <c r="AI1854" s="1">
        <v>10.374000000000001</v>
      </c>
      <c r="AJ1854" s="1">
        <f t="shared" si="286"/>
        <v>3.2694497359230683E-2</v>
      </c>
      <c r="AK1854" s="1">
        <f t="shared" si="287"/>
        <v>3.8596438015513039E-4</v>
      </c>
      <c r="AL1854" s="1">
        <f t="shared" si="288"/>
        <v>0</v>
      </c>
      <c r="AM1854" s="8" t="s">
        <v>169</v>
      </c>
      <c r="AN1854" s="1" t="s">
        <v>69</v>
      </c>
      <c r="AO1854" s="1" t="s">
        <v>70</v>
      </c>
      <c r="AP1854" s="1" t="s">
        <v>157</v>
      </c>
      <c r="AQ1854" s="1" t="s">
        <v>114</v>
      </c>
      <c r="AR1854" s="1" t="s">
        <v>130</v>
      </c>
      <c r="AS1854" s="1" t="s">
        <v>140</v>
      </c>
      <c r="AT1854" s="8" t="s">
        <v>169</v>
      </c>
      <c r="AU1854" s="8" t="s">
        <v>111</v>
      </c>
    </row>
    <row r="1855" spans="1:47" s="1" customFormat="1" ht="16">
      <c r="A1855" s="8" t="s">
        <v>171</v>
      </c>
      <c r="B1855" s="8" t="s">
        <v>172</v>
      </c>
      <c r="C1855" s="8" t="s">
        <v>156</v>
      </c>
      <c r="D1855" s="11" t="s">
        <v>67</v>
      </c>
      <c r="E1855" s="24">
        <v>42</v>
      </c>
      <c r="F1855" s="13">
        <v>1.34</v>
      </c>
      <c r="G1855" s="24">
        <v>2023.7</v>
      </c>
      <c r="H1855" s="8" t="s">
        <v>111</v>
      </c>
      <c r="I1855" s="13">
        <v>2867.3679999999999</v>
      </c>
      <c r="J1855" s="38">
        <v>4.1446266900438307</v>
      </c>
      <c r="K1855" s="103">
        <f t="shared" si="289"/>
        <v>4.4718519285608398</v>
      </c>
      <c r="L1855" s="115">
        <f>K1855-K1856</f>
        <v>3.2997590616271149</v>
      </c>
      <c r="M1855" s="1" t="s">
        <v>69</v>
      </c>
      <c r="N1855" s="1" t="s">
        <v>70</v>
      </c>
      <c r="O1855" s="1" t="s">
        <v>157</v>
      </c>
      <c r="P1855" s="1" t="s">
        <v>72</v>
      </c>
      <c r="Q1855" s="1" t="s">
        <v>130</v>
      </c>
      <c r="R1855" s="1" t="s">
        <v>146</v>
      </c>
      <c r="S1855" s="8" t="s">
        <v>172</v>
      </c>
      <c r="T1855" s="8" t="s">
        <v>111</v>
      </c>
      <c r="U1855" s="25">
        <v>0.34799999999999998</v>
      </c>
      <c r="V1855"/>
      <c r="W1855">
        <v>13.3</v>
      </c>
      <c r="X1855" s="70">
        <v>818.19799999999998</v>
      </c>
      <c r="Y1855" s="70">
        <v>504.44940000000003</v>
      </c>
      <c r="Z1855" s="70">
        <f t="shared" si="280"/>
        <v>0.61653707293344651</v>
      </c>
      <c r="AA1855" s="23">
        <f t="shared" si="281"/>
        <v>8.1999430700148395</v>
      </c>
      <c r="AB1855" s="25">
        <v>6.2530000000000001</v>
      </c>
      <c r="AC1855" s="23">
        <f t="shared" si="282"/>
        <v>0.76256626986419851</v>
      </c>
      <c r="AD1855" s="23">
        <f t="shared" si="283"/>
        <v>1.3113614377122724</v>
      </c>
      <c r="AE1855" s="23">
        <f t="shared" si="284"/>
        <v>0.45635378032387075</v>
      </c>
      <c r="AF1855" s="1">
        <v>995</v>
      </c>
      <c r="AG1855" s="1">
        <f t="shared" si="285"/>
        <v>4.5864701540087514E-4</v>
      </c>
      <c r="AH1855" s="7">
        <v>2000</v>
      </c>
      <c r="AI1855" s="1">
        <v>10.285</v>
      </c>
      <c r="AJ1855" s="1">
        <f t="shared" si="286"/>
        <v>8.9187557686120592E-2</v>
      </c>
      <c r="AK1855" s="1">
        <f t="shared" si="287"/>
        <v>3.9883355184230952E-3</v>
      </c>
      <c r="AL1855" s="1">
        <f t="shared" si="288"/>
        <v>2.9429745165916745E-3</v>
      </c>
      <c r="AM1855" s="8" t="s">
        <v>172</v>
      </c>
      <c r="AN1855" s="1" t="s">
        <v>69</v>
      </c>
      <c r="AO1855" s="1" t="s">
        <v>70</v>
      </c>
      <c r="AP1855" s="1" t="s">
        <v>157</v>
      </c>
      <c r="AQ1855" s="1" t="s">
        <v>72</v>
      </c>
      <c r="AR1855" s="1" t="s">
        <v>130</v>
      </c>
      <c r="AS1855" s="1" t="s">
        <v>146</v>
      </c>
      <c r="AT1855" s="8" t="s">
        <v>172</v>
      </c>
      <c r="AU1855" s="8" t="s">
        <v>111</v>
      </c>
    </row>
    <row r="1856" spans="1:47" s="1" customFormat="1" ht="16">
      <c r="A1856" s="8" t="s">
        <v>173</v>
      </c>
      <c r="B1856" s="8" t="s">
        <v>174</v>
      </c>
      <c r="C1856" s="8" t="s">
        <v>66</v>
      </c>
      <c r="D1856" s="11" t="s">
        <v>67</v>
      </c>
      <c r="E1856" s="24">
        <v>46</v>
      </c>
      <c r="F1856" s="13">
        <v>1.722</v>
      </c>
      <c r="G1856" s="24">
        <v>2025.2</v>
      </c>
      <c r="H1856" s="8" t="s">
        <v>111</v>
      </c>
      <c r="I1856" s="13">
        <v>-20.190000000000001</v>
      </c>
      <c r="J1856" s="38">
        <v>1.0835867476997327</v>
      </c>
      <c r="K1856" s="103">
        <f t="shared" si="289"/>
        <v>1.1720928669337252</v>
      </c>
      <c r="L1856" s="115"/>
      <c r="M1856" s="1" t="s">
        <v>69</v>
      </c>
      <c r="N1856" s="1" t="s">
        <v>70</v>
      </c>
      <c r="O1856" s="1" t="s">
        <v>157</v>
      </c>
      <c r="P1856" s="1" t="s">
        <v>114</v>
      </c>
      <c r="Q1856" s="1" t="s">
        <v>130</v>
      </c>
      <c r="R1856" s="1" t="s">
        <v>146</v>
      </c>
      <c r="S1856" s="8" t="s">
        <v>174</v>
      </c>
      <c r="T1856" s="8" t="s">
        <v>111</v>
      </c>
      <c r="U1856" s="25">
        <v>0.11700000000000001</v>
      </c>
      <c r="V1856"/>
      <c r="W1856">
        <v>13.3</v>
      </c>
      <c r="X1856" s="70">
        <v>818.19799999999998</v>
      </c>
      <c r="Y1856" s="70">
        <v>504.44940000000003</v>
      </c>
      <c r="Z1856" s="70">
        <f t="shared" si="280"/>
        <v>0.61653707293344651</v>
      </c>
      <c r="AA1856" s="23">
        <f t="shared" si="281"/>
        <v>8.1999430700148395</v>
      </c>
      <c r="AB1856" s="25">
        <v>4.4690000000000003</v>
      </c>
      <c r="AC1856" s="23">
        <f t="shared" si="282"/>
        <v>0.54500378378747849</v>
      </c>
      <c r="AD1856" s="23">
        <f t="shared" si="283"/>
        <v>1.8348496464566657</v>
      </c>
      <c r="AE1856" s="23">
        <f t="shared" si="284"/>
        <v>0.21467740863542989</v>
      </c>
      <c r="AF1856" s="1">
        <v>995</v>
      </c>
      <c r="AG1856" s="1">
        <f t="shared" si="285"/>
        <v>2.1575618958334663E-4</v>
      </c>
      <c r="AH1856" s="7">
        <v>2000</v>
      </c>
      <c r="AI1856" s="1">
        <v>10.242000000000001</v>
      </c>
      <c r="AJ1856" s="1">
        <f t="shared" si="286"/>
        <v>4.2131651939727906E-2</v>
      </c>
      <c r="AK1856" s="1">
        <f t="shared" si="287"/>
        <v>4.9382208710689525E-4</v>
      </c>
      <c r="AL1856" s="1">
        <f t="shared" si="288"/>
        <v>0</v>
      </c>
      <c r="AM1856" s="8" t="s">
        <v>174</v>
      </c>
      <c r="AN1856" s="1" t="s">
        <v>69</v>
      </c>
      <c r="AO1856" s="1" t="s">
        <v>70</v>
      </c>
      <c r="AP1856" s="1" t="s">
        <v>157</v>
      </c>
      <c r="AQ1856" s="1" t="s">
        <v>114</v>
      </c>
      <c r="AR1856" s="1" t="s">
        <v>130</v>
      </c>
      <c r="AS1856" s="1" t="s">
        <v>146</v>
      </c>
      <c r="AT1856" s="8" t="s">
        <v>174</v>
      </c>
      <c r="AU1856" s="8" t="s">
        <v>111</v>
      </c>
    </row>
    <row r="1857" spans="1:47" s="1" customFormat="1" ht="16">
      <c r="A1857" s="8" t="s">
        <v>175</v>
      </c>
      <c r="B1857" s="8" t="s">
        <v>176</v>
      </c>
      <c r="C1857" s="8" t="s">
        <v>156</v>
      </c>
      <c r="D1857" s="11" t="s">
        <v>67</v>
      </c>
      <c r="E1857" s="24">
        <v>45</v>
      </c>
      <c r="F1857" s="13">
        <v>0.84599999999999997</v>
      </c>
      <c r="G1857" s="24">
        <v>2024.6</v>
      </c>
      <c r="H1857" s="8" t="s">
        <v>111</v>
      </c>
      <c r="I1857" s="13">
        <v>3134.692</v>
      </c>
      <c r="J1857" s="38">
        <v>4.4184572452372235</v>
      </c>
      <c r="K1857" s="103">
        <f t="shared" si="289"/>
        <v>4.766226883179348</v>
      </c>
      <c r="L1857" s="115">
        <f>K1857-K1858</f>
        <v>3.5250092934207937</v>
      </c>
      <c r="M1857" s="1" t="s">
        <v>69</v>
      </c>
      <c r="N1857" s="1" t="s">
        <v>70</v>
      </c>
      <c r="O1857" s="1" t="s">
        <v>157</v>
      </c>
      <c r="P1857" s="1" t="s">
        <v>72</v>
      </c>
      <c r="Q1857" s="1" t="s">
        <v>130</v>
      </c>
      <c r="R1857" s="1" t="s">
        <v>151</v>
      </c>
      <c r="S1857" s="8" t="s">
        <v>176</v>
      </c>
      <c r="T1857" s="8" t="s">
        <v>111</v>
      </c>
      <c r="U1857" s="25">
        <v>0.23100000000000001</v>
      </c>
      <c r="V1857"/>
      <c r="W1857">
        <v>13.3</v>
      </c>
      <c r="X1857" s="70">
        <v>818.19799999999998</v>
      </c>
      <c r="Y1857" s="70">
        <v>504.44940000000003</v>
      </c>
      <c r="Z1857" s="70">
        <f t="shared" si="280"/>
        <v>0.61653707293344651</v>
      </c>
      <c r="AA1857" s="23">
        <f t="shared" si="281"/>
        <v>8.1999430700148395</v>
      </c>
      <c r="AB1857" s="25">
        <v>6.0940000000000003</v>
      </c>
      <c r="AC1857" s="23">
        <f t="shared" si="282"/>
        <v>0.74317589134054463</v>
      </c>
      <c r="AD1857" s="23">
        <f t="shared" si="283"/>
        <v>1.3455764801468393</v>
      </c>
      <c r="AE1857" s="23">
        <f t="shared" si="284"/>
        <v>0.3108281669139199</v>
      </c>
      <c r="AF1857" s="1">
        <v>995</v>
      </c>
      <c r="AG1857" s="1">
        <f t="shared" si="285"/>
        <v>3.1239011750142705E-4</v>
      </c>
      <c r="AH1857" s="7">
        <v>2000</v>
      </c>
      <c r="AI1857" s="1">
        <v>10.207000000000001</v>
      </c>
      <c r="AJ1857" s="1">
        <f t="shared" si="286"/>
        <v>6.1210956696664445E-2</v>
      </c>
      <c r="AK1857" s="1">
        <f t="shared" si="287"/>
        <v>2.9174530735276904E-3</v>
      </c>
      <c r="AL1857" s="1">
        <f t="shared" si="288"/>
        <v>2.1576919121491993E-3</v>
      </c>
      <c r="AM1857" s="8" t="s">
        <v>176</v>
      </c>
      <c r="AN1857" s="1" t="s">
        <v>69</v>
      </c>
      <c r="AO1857" s="1" t="s">
        <v>70</v>
      </c>
      <c r="AP1857" s="1" t="s">
        <v>157</v>
      </c>
      <c r="AQ1857" s="1" t="s">
        <v>72</v>
      </c>
      <c r="AR1857" s="1" t="s">
        <v>130</v>
      </c>
      <c r="AS1857" s="1" t="s">
        <v>151</v>
      </c>
      <c r="AT1857" s="8" t="s">
        <v>176</v>
      </c>
      <c r="AU1857" s="8" t="s">
        <v>111</v>
      </c>
    </row>
    <row r="1858" spans="1:47" s="1" customFormat="1" ht="16">
      <c r="A1858" s="8" t="s">
        <v>177</v>
      </c>
      <c r="B1858" s="8" t="s">
        <v>178</v>
      </c>
      <c r="C1858" s="8" t="s">
        <v>66</v>
      </c>
      <c r="D1858" s="11" t="s">
        <v>67</v>
      </c>
      <c r="E1858" s="24">
        <v>48</v>
      </c>
      <c r="F1858" s="13">
        <v>1.119</v>
      </c>
      <c r="G1858" s="24">
        <v>2024.6</v>
      </c>
      <c r="H1858" s="8" t="s">
        <v>111</v>
      </c>
      <c r="I1858" s="13">
        <v>38.320999999999998</v>
      </c>
      <c r="J1858" s="38">
        <v>1.1475523899812601</v>
      </c>
      <c r="K1858" s="103">
        <f t="shared" si="289"/>
        <v>1.2412175897585542</v>
      </c>
      <c r="L1858" s="115"/>
      <c r="M1858" s="1" t="s">
        <v>69</v>
      </c>
      <c r="N1858" s="1" t="s">
        <v>70</v>
      </c>
      <c r="O1858" s="1" t="s">
        <v>157</v>
      </c>
      <c r="P1858" s="1" t="s">
        <v>114</v>
      </c>
      <c r="Q1858" s="1" t="s">
        <v>130</v>
      </c>
      <c r="R1858" s="1" t="s">
        <v>151</v>
      </c>
      <c r="S1858" s="8" t="s">
        <v>178</v>
      </c>
      <c r="T1858" s="8" t="s">
        <v>111</v>
      </c>
      <c r="U1858" s="25">
        <v>0.06</v>
      </c>
      <c r="V1858"/>
      <c r="W1858">
        <v>13.3</v>
      </c>
      <c r="X1858" s="70">
        <v>818.19799999999998</v>
      </c>
      <c r="Y1858" s="70">
        <v>504.44940000000003</v>
      </c>
      <c r="Z1858" s="70">
        <f t="shared" ref="Z1858:Z1884" si="290">Y1858/X1858</f>
        <v>0.61653707293344651</v>
      </c>
      <c r="AA1858" s="23">
        <f t="shared" ref="AA1858:AA1884" si="291">W1858*Z1858</f>
        <v>8.1999430700148395</v>
      </c>
      <c r="AB1858" s="25">
        <v>6.6680000000000001</v>
      </c>
      <c r="AC1858" s="23">
        <f t="shared" ref="AC1858:AC1884" si="292">AB1858/AA1858</f>
        <v>0.81317637733159687</v>
      </c>
      <c r="AD1858" s="23">
        <f t="shared" ref="AD1858:AD1884" si="293">1/AC1858</f>
        <v>1.229745511399946</v>
      </c>
      <c r="AE1858" s="23">
        <f t="shared" ref="AE1858:AE1884" si="294">U1858*AD1858</f>
        <v>7.3784730683996755E-2</v>
      </c>
      <c r="AF1858" s="1">
        <v>995</v>
      </c>
      <c r="AG1858" s="1">
        <f t="shared" ref="AG1858:AG1884" si="295">AE1858/AF1858</f>
        <v>7.4155508225122371E-5</v>
      </c>
      <c r="AH1858" s="7">
        <v>2000</v>
      </c>
      <c r="AI1858" s="1">
        <v>10.265000000000001</v>
      </c>
      <c r="AJ1858" s="1">
        <f t="shared" ref="AJ1858:AJ1884" si="296">AG1858*AH1858/AI1858</f>
        <v>1.4448223716536262E-2</v>
      </c>
      <c r="AK1858" s="1">
        <f t="shared" si="287"/>
        <v>1.793338941773152E-4</v>
      </c>
      <c r="AL1858" s="1">
        <f t="shared" si="288"/>
        <v>0</v>
      </c>
      <c r="AM1858" s="8" t="s">
        <v>178</v>
      </c>
      <c r="AN1858" s="1" t="s">
        <v>69</v>
      </c>
      <c r="AO1858" s="1" t="s">
        <v>70</v>
      </c>
      <c r="AP1858" s="1" t="s">
        <v>157</v>
      </c>
      <c r="AQ1858" s="1" t="s">
        <v>114</v>
      </c>
      <c r="AR1858" s="1" t="s">
        <v>130</v>
      </c>
      <c r="AS1858" s="1" t="s">
        <v>151</v>
      </c>
      <c r="AT1858" s="8" t="s">
        <v>178</v>
      </c>
      <c r="AU1858" s="8" t="s">
        <v>111</v>
      </c>
    </row>
    <row r="1859" spans="1:47" s="1" customFormat="1" ht="16">
      <c r="A1859" s="8" t="s">
        <v>179</v>
      </c>
      <c r="B1859" s="8" t="s">
        <v>180</v>
      </c>
      <c r="C1859" s="8" t="s">
        <v>66</v>
      </c>
      <c r="D1859" s="11" t="s">
        <v>67</v>
      </c>
      <c r="E1859" s="24">
        <v>48</v>
      </c>
      <c r="F1859" s="13">
        <v>1.0489999999999999</v>
      </c>
      <c r="G1859" s="24">
        <v>2024.8</v>
      </c>
      <c r="H1859" s="8" t="s">
        <v>111</v>
      </c>
      <c r="I1859" s="13">
        <v>2531.3679999999999</v>
      </c>
      <c r="J1859" s="38">
        <v>3.7982151694101374</v>
      </c>
      <c r="K1859" s="103">
        <f t="shared" si="289"/>
        <v>4.0992602509987712</v>
      </c>
      <c r="L1859" s="115">
        <f>K1859-K1860</f>
        <v>2.9240641436382124</v>
      </c>
      <c r="M1859" s="1" t="s">
        <v>119</v>
      </c>
      <c r="N1859" s="1" t="s">
        <v>120</v>
      </c>
      <c r="O1859" s="1" t="s">
        <v>71</v>
      </c>
      <c r="P1859" s="1" t="s">
        <v>72</v>
      </c>
      <c r="Q1859" s="1" t="s">
        <v>130</v>
      </c>
      <c r="R1859" s="1" t="s">
        <v>131</v>
      </c>
      <c r="S1859" s="8" t="s">
        <v>180</v>
      </c>
      <c r="T1859" s="8" t="s">
        <v>111</v>
      </c>
      <c r="U1859" s="25">
        <v>5.6000000000000001E-2</v>
      </c>
      <c r="V1859"/>
      <c r="W1859">
        <v>13.3</v>
      </c>
      <c r="X1859" s="70">
        <v>818.19799999999998</v>
      </c>
      <c r="Y1859" s="70">
        <v>504.44940000000003</v>
      </c>
      <c r="Z1859" s="70">
        <f t="shared" si="290"/>
        <v>0.61653707293344651</v>
      </c>
      <c r="AA1859" s="23">
        <f t="shared" si="291"/>
        <v>8.1999430700148395</v>
      </c>
      <c r="AB1859" s="25">
        <v>5.4939999999999998</v>
      </c>
      <c r="AC1859" s="23">
        <f t="shared" si="292"/>
        <v>0.6700046516286432</v>
      </c>
      <c r="AD1859" s="23">
        <f t="shared" si="293"/>
        <v>1.4925269512222135</v>
      </c>
      <c r="AE1859" s="23">
        <f t="shared" si="294"/>
        <v>8.358150926844396E-2</v>
      </c>
      <c r="AF1859" s="1">
        <v>995</v>
      </c>
      <c r="AG1859" s="1">
        <f t="shared" si="295"/>
        <v>8.4001516852707494E-5</v>
      </c>
      <c r="AH1859" s="7">
        <v>2000</v>
      </c>
      <c r="AI1859" s="1">
        <v>10.356</v>
      </c>
      <c r="AJ1859" s="1">
        <f t="shared" si="296"/>
        <v>1.6222772663713306E-2</v>
      </c>
      <c r="AK1859" s="1">
        <f t="shared" ref="AK1859:AK1884" si="297">AJ1859*(K1859/100)</f>
        <v>6.6501367141349414E-4</v>
      </c>
      <c r="AL1859" s="1">
        <f t="shared" ref="AL1859:AL1884" si="298">AJ1859*(L1859/100)</f>
        <v>4.7436427856358248E-4</v>
      </c>
      <c r="AM1859" s="8" t="s">
        <v>180</v>
      </c>
      <c r="AN1859" s="1" t="s">
        <v>119</v>
      </c>
      <c r="AO1859" s="1" t="s">
        <v>120</v>
      </c>
      <c r="AP1859" s="1" t="s">
        <v>71</v>
      </c>
      <c r="AQ1859" s="1" t="s">
        <v>72</v>
      </c>
      <c r="AR1859" s="1" t="s">
        <v>130</v>
      </c>
      <c r="AS1859" s="1" t="s">
        <v>131</v>
      </c>
      <c r="AT1859" s="8" t="s">
        <v>180</v>
      </c>
      <c r="AU1859" s="8" t="s">
        <v>111</v>
      </c>
    </row>
    <row r="1860" spans="1:47" s="1" customFormat="1" ht="16">
      <c r="A1860" s="8" t="s">
        <v>181</v>
      </c>
      <c r="B1860" s="8" t="s">
        <v>182</v>
      </c>
      <c r="C1860" s="8" t="s">
        <v>66</v>
      </c>
      <c r="D1860" s="8" t="s">
        <v>67</v>
      </c>
      <c r="E1860" s="24">
        <v>49</v>
      </c>
      <c r="F1860" s="13">
        <v>3.367</v>
      </c>
      <c r="G1860" s="24">
        <v>2025.2</v>
      </c>
      <c r="H1860" s="8" t="s">
        <v>111</v>
      </c>
      <c r="I1860" s="13">
        <v>-17.565000000000001</v>
      </c>
      <c r="J1860" s="38">
        <v>1.0864582348547933</v>
      </c>
      <c r="K1860" s="103">
        <f t="shared" si="289"/>
        <v>1.1751961073605588</v>
      </c>
      <c r="L1860" s="115"/>
      <c r="M1860" s="1" t="s">
        <v>119</v>
      </c>
      <c r="N1860" s="1" t="s">
        <v>120</v>
      </c>
      <c r="O1860" s="1" t="s">
        <v>71</v>
      </c>
      <c r="P1860" s="1" t="s">
        <v>114</v>
      </c>
      <c r="Q1860" s="1" t="s">
        <v>130</v>
      </c>
      <c r="R1860" s="1" t="s">
        <v>131</v>
      </c>
      <c r="S1860" s="8" t="s">
        <v>182</v>
      </c>
      <c r="T1860" s="8" t="s">
        <v>111</v>
      </c>
      <c r="U1860" s="25">
        <v>0.24299999999999999</v>
      </c>
      <c r="V1860"/>
      <c r="W1860">
        <v>13.3</v>
      </c>
      <c r="X1860" s="70">
        <v>818.19799999999998</v>
      </c>
      <c r="Y1860" s="70">
        <v>504.44940000000003</v>
      </c>
      <c r="Z1860" s="70">
        <f t="shared" si="290"/>
        <v>0.61653707293344651</v>
      </c>
      <c r="AA1860" s="23">
        <f t="shared" si="291"/>
        <v>8.1999430700148395</v>
      </c>
      <c r="AB1860" s="25">
        <v>4.8049999999999997</v>
      </c>
      <c r="AC1860" s="23">
        <f t="shared" si="292"/>
        <v>0.58597967802614315</v>
      </c>
      <c r="AD1860" s="23">
        <f t="shared" si="293"/>
        <v>1.7065438231040251</v>
      </c>
      <c r="AE1860" s="23">
        <f t="shared" si="294"/>
        <v>0.41469014901427809</v>
      </c>
      <c r="AF1860" s="1">
        <v>950</v>
      </c>
      <c r="AG1860" s="1">
        <f t="shared" si="295"/>
        <v>4.3651594633081905E-4</v>
      </c>
      <c r="AH1860" s="7">
        <v>2000</v>
      </c>
      <c r="AI1860" s="1">
        <v>10.146000000000001</v>
      </c>
      <c r="AJ1860" s="1">
        <f t="shared" si="296"/>
        <v>8.6046904461032719E-2</v>
      </c>
      <c r="AK1860" s="1">
        <f t="shared" si="297"/>
        <v>1.0112198717303156E-3</v>
      </c>
      <c r="AL1860" s="1">
        <f t="shared" si="298"/>
        <v>0</v>
      </c>
      <c r="AM1860" s="8" t="s">
        <v>182</v>
      </c>
      <c r="AN1860" s="1" t="s">
        <v>119</v>
      </c>
      <c r="AO1860" s="1" t="s">
        <v>120</v>
      </c>
      <c r="AP1860" s="1" t="s">
        <v>71</v>
      </c>
      <c r="AQ1860" s="1" t="s">
        <v>114</v>
      </c>
      <c r="AR1860" s="1" t="s">
        <v>130</v>
      </c>
      <c r="AS1860" s="1" t="s">
        <v>131</v>
      </c>
      <c r="AT1860" s="8" t="s">
        <v>182</v>
      </c>
      <c r="AU1860" s="8" t="s">
        <v>111</v>
      </c>
    </row>
    <row r="1861" spans="1:47" s="1" customFormat="1" ht="16">
      <c r="A1861" s="8" t="s">
        <v>184</v>
      </c>
      <c r="B1861" s="8" t="s">
        <v>185</v>
      </c>
      <c r="C1861" s="8" t="s">
        <v>156</v>
      </c>
      <c r="D1861" s="11" t="s">
        <v>67</v>
      </c>
      <c r="E1861" s="24">
        <v>36</v>
      </c>
      <c r="F1861" s="13">
        <v>0.97799999999999998</v>
      </c>
      <c r="G1861" s="24">
        <v>2024</v>
      </c>
      <c r="H1861" s="8" t="s">
        <v>111</v>
      </c>
      <c r="I1861" s="13">
        <v>2482.8200000000002</v>
      </c>
      <c r="J1861" s="38">
        <v>3.7479557008363065</v>
      </c>
      <c r="K1861" s="103">
        <f t="shared" ref="K1861:K1884" si="299">((J1861*13.003355)/(((100-J1861)*12.0107)+(J1861*13.003355)))*100</f>
        <v>4.0451847401353076</v>
      </c>
      <c r="L1861" s="115">
        <f>K1861-K1862</f>
        <v>2.8718410960909342</v>
      </c>
      <c r="M1861" s="1" t="s">
        <v>119</v>
      </c>
      <c r="N1861" s="1" t="s">
        <v>120</v>
      </c>
      <c r="O1861" s="1" t="s">
        <v>71</v>
      </c>
      <c r="P1861" s="1" t="s">
        <v>72</v>
      </c>
      <c r="Q1861" s="1" t="s">
        <v>130</v>
      </c>
      <c r="R1861" s="1" t="s">
        <v>74</v>
      </c>
      <c r="S1861" s="8" t="s">
        <v>185</v>
      </c>
      <c r="T1861" s="8" t="s">
        <v>111</v>
      </c>
      <c r="U1861" s="25">
        <v>0.245</v>
      </c>
      <c r="V1861"/>
      <c r="W1861">
        <v>13.3</v>
      </c>
      <c r="X1861" s="70">
        <v>818.19799999999998</v>
      </c>
      <c r="Y1861" s="70">
        <v>504.44940000000003</v>
      </c>
      <c r="Z1861" s="70">
        <f t="shared" si="290"/>
        <v>0.61653707293344651</v>
      </c>
      <c r="AA1861" s="23">
        <f t="shared" si="291"/>
        <v>8.1999430700148395</v>
      </c>
      <c r="AB1861" s="25">
        <v>4.7729999999999997</v>
      </c>
      <c r="AC1861" s="23">
        <f t="shared" si="292"/>
        <v>0.58207721190817507</v>
      </c>
      <c r="AD1861" s="23">
        <f t="shared" si="293"/>
        <v>1.7179851393284811</v>
      </c>
      <c r="AE1861" s="23">
        <f t="shared" si="294"/>
        <v>0.42090635913547786</v>
      </c>
      <c r="AF1861" s="1">
        <v>995</v>
      </c>
      <c r="AG1861" s="1">
        <f t="shared" si="295"/>
        <v>4.2302146646781694E-4</v>
      </c>
      <c r="AH1861" s="7">
        <v>2000</v>
      </c>
      <c r="AI1861" s="1">
        <v>10.308999999999999</v>
      </c>
      <c r="AJ1861" s="1">
        <f t="shared" si="296"/>
        <v>8.2068380341025704E-2</v>
      </c>
      <c r="AK1861" s="1">
        <f t="shared" si="297"/>
        <v>3.3198175980313762E-3</v>
      </c>
      <c r="AL1861" s="1">
        <f t="shared" si="298"/>
        <v>2.3568734735297894E-3</v>
      </c>
      <c r="AM1861" s="8" t="s">
        <v>185</v>
      </c>
      <c r="AN1861" s="1" t="s">
        <v>119</v>
      </c>
      <c r="AO1861" s="1" t="s">
        <v>120</v>
      </c>
      <c r="AP1861" s="1" t="s">
        <v>71</v>
      </c>
      <c r="AQ1861" s="1" t="s">
        <v>72</v>
      </c>
      <c r="AR1861" s="1" t="s">
        <v>130</v>
      </c>
      <c r="AS1861" s="1" t="s">
        <v>74</v>
      </c>
      <c r="AT1861" s="8" t="s">
        <v>185</v>
      </c>
      <c r="AU1861" s="8" t="s">
        <v>111</v>
      </c>
    </row>
    <row r="1862" spans="1:47" s="1" customFormat="1" ht="16">
      <c r="A1862" s="8" t="s">
        <v>186</v>
      </c>
      <c r="B1862" s="8" t="s">
        <v>187</v>
      </c>
      <c r="C1862" s="8" t="s">
        <v>66</v>
      </c>
      <c r="D1862" s="11" t="s">
        <v>67</v>
      </c>
      <c r="E1862" s="24">
        <v>53</v>
      </c>
      <c r="F1862" s="13">
        <v>5.5279999999999996</v>
      </c>
      <c r="G1862" s="24">
        <v>2025.4</v>
      </c>
      <c r="H1862" s="8" t="s">
        <v>111</v>
      </c>
      <c r="I1862" s="13">
        <v>-19.132000000000001</v>
      </c>
      <c r="J1862" s="38">
        <v>1.0847441138169203</v>
      </c>
      <c r="K1862" s="103">
        <f t="shared" si="299"/>
        <v>1.1733436440443736</v>
      </c>
      <c r="L1862" s="115"/>
      <c r="M1862" s="1" t="s">
        <v>119</v>
      </c>
      <c r="N1862" s="1" t="s">
        <v>120</v>
      </c>
      <c r="O1862" s="1" t="s">
        <v>71</v>
      </c>
      <c r="P1862" s="1" t="s">
        <v>114</v>
      </c>
      <c r="Q1862" s="1" t="s">
        <v>130</v>
      </c>
      <c r="R1862" s="1" t="s">
        <v>74</v>
      </c>
      <c r="S1862" s="8" t="s">
        <v>187</v>
      </c>
      <c r="T1862" s="8" t="s">
        <v>111</v>
      </c>
      <c r="U1862" s="25">
        <v>0.38400000000000001</v>
      </c>
      <c r="V1862"/>
      <c r="W1862">
        <v>13.3</v>
      </c>
      <c r="X1862" s="70">
        <v>818.19799999999998</v>
      </c>
      <c r="Y1862" s="70">
        <v>504.44940000000003</v>
      </c>
      <c r="Z1862" s="70">
        <f t="shared" si="290"/>
        <v>0.61653707293344651</v>
      </c>
      <c r="AA1862" s="23">
        <f t="shared" si="291"/>
        <v>8.1999430700148395</v>
      </c>
      <c r="AB1862" s="25">
        <v>3.2290000000000001</v>
      </c>
      <c r="AC1862" s="23">
        <f t="shared" si="292"/>
        <v>0.39378322171621571</v>
      </c>
      <c r="AD1862" s="23">
        <f t="shared" si="293"/>
        <v>2.5394682781092719</v>
      </c>
      <c r="AE1862" s="23">
        <f t="shared" si="294"/>
        <v>0.9751558187939604</v>
      </c>
      <c r="AF1862" s="1">
        <v>950</v>
      </c>
      <c r="AG1862" s="1">
        <f t="shared" si="295"/>
        <v>1.0264798092568005E-3</v>
      </c>
      <c r="AH1862" s="7">
        <v>2000</v>
      </c>
      <c r="AI1862" s="1">
        <v>10.226000000000001</v>
      </c>
      <c r="AJ1862" s="1">
        <f t="shared" si="296"/>
        <v>0.20075881268468621</v>
      </c>
      <c r="AK1862" s="1">
        <f t="shared" si="297"/>
        <v>2.3555907684947156E-3</v>
      </c>
      <c r="AL1862" s="1">
        <f t="shared" si="298"/>
        <v>0</v>
      </c>
      <c r="AM1862" s="8" t="s">
        <v>187</v>
      </c>
      <c r="AN1862" s="1" t="s">
        <v>119</v>
      </c>
      <c r="AO1862" s="1" t="s">
        <v>120</v>
      </c>
      <c r="AP1862" s="1" t="s">
        <v>71</v>
      </c>
      <c r="AQ1862" s="1" t="s">
        <v>114</v>
      </c>
      <c r="AR1862" s="1" t="s">
        <v>130</v>
      </c>
      <c r="AS1862" s="1" t="s">
        <v>74</v>
      </c>
      <c r="AT1862" s="8" t="s">
        <v>187</v>
      </c>
      <c r="AU1862" s="8" t="s">
        <v>111</v>
      </c>
    </row>
    <row r="1863" spans="1:47" s="1" customFormat="1" ht="16">
      <c r="A1863" s="8" t="s">
        <v>188</v>
      </c>
      <c r="B1863" s="8" t="s">
        <v>189</v>
      </c>
      <c r="C1863" s="8" t="s">
        <v>156</v>
      </c>
      <c r="D1863" s="11" t="s">
        <v>67</v>
      </c>
      <c r="E1863" s="24">
        <v>40</v>
      </c>
      <c r="F1863" s="13">
        <v>1.01</v>
      </c>
      <c r="G1863" s="24">
        <v>2024.4</v>
      </c>
      <c r="H1863" s="8" t="s">
        <v>111</v>
      </c>
      <c r="I1863" s="13">
        <v>3079.192</v>
      </c>
      <c r="J1863" s="38">
        <v>4.3617351631025141</v>
      </c>
      <c r="K1863" s="103">
        <f t="shared" si="299"/>
        <v>4.7052600747815951</v>
      </c>
      <c r="L1863" s="115">
        <f>K1863-K1864</f>
        <v>3.5300084064159938</v>
      </c>
      <c r="M1863" s="1" t="s">
        <v>119</v>
      </c>
      <c r="N1863" s="1" t="s">
        <v>120</v>
      </c>
      <c r="O1863" s="1" t="s">
        <v>71</v>
      </c>
      <c r="P1863" s="1" t="s">
        <v>72</v>
      </c>
      <c r="Q1863" s="1" t="s">
        <v>130</v>
      </c>
      <c r="R1863" s="1" t="s">
        <v>140</v>
      </c>
      <c r="S1863" s="8" t="s">
        <v>189</v>
      </c>
      <c r="T1863" s="8" t="s">
        <v>111</v>
      </c>
      <c r="U1863" s="25">
        <v>0.25</v>
      </c>
      <c r="V1863"/>
      <c r="W1863">
        <v>13.3</v>
      </c>
      <c r="X1863" s="70">
        <v>818.19799999999998</v>
      </c>
      <c r="Y1863" s="70">
        <v>504.44940000000003</v>
      </c>
      <c r="Z1863" s="70">
        <f t="shared" si="290"/>
        <v>0.61653707293344651</v>
      </c>
      <c r="AA1863" s="23">
        <f t="shared" si="291"/>
        <v>8.1999430700148395</v>
      </c>
      <c r="AB1863" s="25">
        <v>5.657</v>
      </c>
      <c r="AC1863" s="23">
        <f t="shared" si="292"/>
        <v>0.68988283841704312</v>
      </c>
      <c r="AD1863" s="23">
        <f t="shared" si="293"/>
        <v>1.4495214901917695</v>
      </c>
      <c r="AE1863" s="23">
        <f t="shared" si="294"/>
        <v>0.36238037254794236</v>
      </c>
      <c r="AF1863" s="1">
        <v>995</v>
      </c>
      <c r="AG1863" s="1">
        <f t="shared" si="295"/>
        <v>3.6420137944516819E-4</v>
      </c>
      <c r="AH1863" s="7">
        <v>2000</v>
      </c>
      <c r="AI1863" s="1">
        <v>10.108000000000001</v>
      </c>
      <c r="AJ1863" s="1">
        <f t="shared" si="296"/>
        <v>7.2062006221837782E-2</v>
      </c>
      <c r="AK1863" s="1">
        <f t="shared" si="297"/>
        <v>3.3907048078427619E-3</v>
      </c>
      <c r="AL1863" s="1">
        <f t="shared" si="298"/>
        <v>2.5437948774628899E-3</v>
      </c>
      <c r="AM1863" s="8" t="s">
        <v>189</v>
      </c>
      <c r="AN1863" s="1" t="s">
        <v>119</v>
      </c>
      <c r="AO1863" s="1" t="s">
        <v>120</v>
      </c>
      <c r="AP1863" s="1" t="s">
        <v>71</v>
      </c>
      <c r="AQ1863" s="1" t="s">
        <v>72</v>
      </c>
      <c r="AR1863" s="1" t="s">
        <v>130</v>
      </c>
      <c r="AS1863" s="1" t="s">
        <v>140</v>
      </c>
      <c r="AT1863" s="8" t="s">
        <v>189</v>
      </c>
      <c r="AU1863" s="8" t="s">
        <v>111</v>
      </c>
    </row>
    <row r="1864" spans="1:47" s="1" customFormat="1" ht="16">
      <c r="A1864" s="8" t="s">
        <v>190</v>
      </c>
      <c r="B1864" s="8" t="s">
        <v>191</v>
      </c>
      <c r="C1864" s="8" t="s">
        <v>66</v>
      </c>
      <c r="D1864" s="11" t="s">
        <v>67</v>
      </c>
      <c r="E1864" s="24">
        <v>46</v>
      </c>
      <c r="F1864" s="13">
        <v>3.0379999999999998</v>
      </c>
      <c r="G1864" s="24">
        <v>2025.2</v>
      </c>
      <c r="H1864" s="8" t="s">
        <v>111</v>
      </c>
      <c r="I1864" s="13">
        <v>-17.518000000000001</v>
      </c>
      <c r="J1864" s="38">
        <v>1.0865096466293966</v>
      </c>
      <c r="K1864" s="103">
        <f t="shared" si="299"/>
        <v>1.1752516683656011</v>
      </c>
      <c r="L1864" s="115"/>
      <c r="M1864" s="1" t="s">
        <v>119</v>
      </c>
      <c r="N1864" s="1" t="s">
        <v>120</v>
      </c>
      <c r="O1864" s="1" t="s">
        <v>71</v>
      </c>
      <c r="P1864" s="1" t="s">
        <v>114</v>
      </c>
      <c r="Q1864" s="1" t="s">
        <v>130</v>
      </c>
      <c r="R1864" s="1" t="s">
        <v>140</v>
      </c>
      <c r="S1864" s="8" t="s">
        <v>191</v>
      </c>
      <c r="T1864" s="8" t="s">
        <v>111</v>
      </c>
      <c r="U1864" s="25">
        <v>0.19</v>
      </c>
      <c r="V1864"/>
      <c r="W1864">
        <v>13.3</v>
      </c>
      <c r="X1864" s="70">
        <v>818.19799999999998</v>
      </c>
      <c r="Y1864" s="70">
        <v>504.44940000000003</v>
      </c>
      <c r="Z1864" s="70">
        <f t="shared" si="290"/>
        <v>0.61653707293344651</v>
      </c>
      <c r="AA1864" s="23">
        <f t="shared" si="291"/>
        <v>8.1999430700148395</v>
      </c>
      <c r="AB1864" s="25">
        <v>6.8330000000000002</v>
      </c>
      <c r="AC1864" s="23">
        <f t="shared" si="292"/>
        <v>0.83329846825236975</v>
      </c>
      <c r="AD1864" s="23">
        <f t="shared" si="293"/>
        <v>1.2000502078171871</v>
      </c>
      <c r="AE1864" s="23">
        <f t="shared" si="294"/>
        <v>0.22800953948526553</v>
      </c>
      <c r="AF1864" s="1">
        <v>950</v>
      </c>
      <c r="AG1864" s="1">
        <f t="shared" si="295"/>
        <v>2.400100415634374E-4</v>
      </c>
      <c r="AH1864" s="7">
        <v>2000</v>
      </c>
      <c r="AI1864" s="1">
        <v>10.292</v>
      </c>
      <c r="AJ1864" s="1">
        <f t="shared" si="296"/>
        <v>4.6640116899229964E-2</v>
      </c>
      <c r="AK1864" s="1">
        <f t="shared" si="297"/>
        <v>5.4813875198586679E-4</v>
      </c>
      <c r="AL1864" s="1">
        <f t="shared" si="298"/>
        <v>0</v>
      </c>
      <c r="AM1864" s="8" t="s">
        <v>191</v>
      </c>
      <c r="AN1864" s="1" t="s">
        <v>119</v>
      </c>
      <c r="AO1864" s="1" t="s">
        <v>120</v>
      </c>
      <c r="AP1864" s="1" t="s">
        <v>71</v>
      </c>
      <c r="AQ1864" s="1" t="s">
        <v>114</v>
      </c>
      <c r="AR1864" s="1" t="s">
        <v>130</v>
      </c>
      <c r="AS1864" s="1" t="s">
        <v>140</v>
      </c>
      <c r="AT1864" s="8" t="s">
        <v>191</v>
      </c>
      <c r="AU1864" s="8" t="s">
        <v>111</v>
      </c>
    </row>
    <row r="1865" spans="1:47" s="1" customFormat="1" ht="16">
      <c r="A1865" s="8" t="s">
        <v>192</v>
      </c>
      <c r="B1865" s="8" t="s">
        <v>193</v>
      </c>
      <c r="C1865" s="8" t="s">
        <v>156</v>
      </c>
      <c r="D1865" s="11" t="s">
        <v>67</v>
      </c>
      <c r="E1865" s="24">
        <v>43</v>
      </c>
      <c r="F1865" s="13">
        <v>1.8759999999999999</v>
      </c>
      <c r="G1865" s="24">
        <v>2024.2</v>
      </c>
      <c r="H1865" s="8" t="s">
        <v>111</v>
      </c>
      <c r="I1865" s="13">
        <v>2599.6060000000002</v>
      </c>
      <c r="J1865" s="38">
        <v>3.8687701009647437</v>
      </c>
      <c r="K1865" s="103">
        <f t="shared" si="299"/>
        <v>4.1751646394163604</v>
      </c>
      <c r="L1865" s="115">
        <f>K1865-K1866</f>
        <v>2.9996670847997557</v>
      </c>
      <c r="M1865" s="1" t="s">
        <v>119</v>
      </c>
      <c r="N1865" s="1" t="s">
        <v>120</v>
      </c>
      <c r="O1865" s="1" t="s">
        <v>71</v>
      </c>
      <c r="P1865" s="1" t="s">
        <v>72</v>
      </c>
      <c r="Q1865" s="1" t="s">
        <v>130</v>
      </c>
      <c r="R1865" s="1" t="s">
        <v>146</v>
      </c>
      <c r="S1865" s="8" t="s">
        <v>193</v>
      </c>
      <c r="T1865" s="8" t="s">
        <v>111</v>
      </c>
      <c r="U1865" s="25">
        <v>0.46500000000000002</v>
      </c>
      <c r="V1865"/>
      <c r="W1865">
        <v>13.3</v>
      </c>
      <c r="X1865" s="70">
        <v>818.19799999999998</v>
      </c>
      <c r="Y1865" s="70">
        <v>504.44940000000003</v>
      </c>
      <c r="Z1865" s="70">
        <f t="shared" si="290"/>
        <v>0.61653707293344651</v>
      </c>
      <c r="AA1865" s="23">
        <f t="shared" si="291"/>
        <v>8.1999430700148395</v>
      </c>
      <c r="AB1865" s="25">
        <v>6.0350000000000001</v>
      </c>
      <c r="AC1865" s="23">
        <f t="shared" si="292"/>
        <v>0.735980719435541</v>
      </c>
      <c r="AD1865" s="23">
        <f t="shared" si="293"/>
        <v>1.358731246067082</v>
      </c>
      <c r="AE1865" s="23">
        <f t="shared" si="294"/>
        <v>0.63181002942119313</v>
      </c>
      <c r="AF1865" s="1">
        <v>995</v>
      </c>
      <c r="AG1865" s="1">
        <f t="shared" si="295"/>
        <v>6.349849541921539E-4</v>
      </c>
      <c r="AH1865" s="7">
        <v>2000</v>
      </c>
      <c r="AI1865" s="1">
        <v>10.234</v>
      </c>
      <c r="AJ1865" s="1">
        <f t="shared" si="296"/>
        <v>0.12409320973073167</v>
      </c>
      <c r="AK1865" s="1">
        <f t="shared" si="297"/>
        <v>5.1810958125942906E-3</v>
      </c>
      <c r="AL1865" s="1">
        <f t="shared" si="298"/>
        <v>3.7223831667642852E-3</v>
      </c>
      <c r="AM1865" s="8" t="s">
        <v>193</v>
      </c>
      <c r="AN1865" s="1" t="s">
        <v>119</v>
      </c>
      <c r="AO1865" s="1" t="s">
        <v>120</v>
      </c>
      <c r="AP1865" s="1" t="s">
        <v>71</v>
      </c>
      <c r="AQ1865" s="1" t="s">
        <v>72</v>
      </c>
      <c r="AR1865" s="1" t="s">
        <v>130</v>
      </c>
      <c r="AS1865" s="1" t="s">
        <v>146</v>
      </c>
      <c r="AT1865" s="8" t="s">
        <v>193</v>
      </c>
      <c r="AU1865" s="8" t="s">
        <v>111</v>
      </c>
    </row>
    <row r="1866" spans="1:47" s="1" customFormat="1" ht="16">
      <c r="A1866" s="8" t="s">
        <v>194</v>
      </c>
      <c r="B1866" s="8" t="s">
        <v>195</v>
      </c>
      <c r="C1866" s="8" t="s">
        <v>66</v>
      </c>
      <c r="D1866" s="11" t="s">
        <v>67</v>
      </c>
      <c r="E1866" s="24">
        <v>47</v>
      </c>
      <c r="F1866" s="13">
        <v>3.3159999999999998</v>
      </c>
      <c r="G1866" s="24">
        <v>2025.2</v>
      </c>
      <c r="H1866" s="8" t="s">
        <v>111</v>
      </c>
      <c r="I1866" s="13">
        <v>-17.309999999999999</v>
      </c>
      <c r="J1866" s="38">
        <v>1.0867371704370867</v>
      </c>
      <c r="K1866" s="103">
        <f t="shared" si="299"/>
        <v>1.1754975546166047</v>
      </c>
      <c r="L1866" s="115"/>
      <c r="M1866" s="1" t="s">
        <v>119</v>
      </c>
      <c r="N1866" s="1" t="s">
        <v>120</v>
      </c>
      <c r="O1866" s="1" t="s">
        <v>71</v>
      </c>
      <c r="P1866" s="1" t="s">
        <v>114</v>
      </c>
      <c r="Q1866" s="1" t="s">
        <v>130</v>
      </c>
      <c r="R1866" s="1" t="s">
        <v>146</v>
      </c>
      <c r="S1866" s="8" t="s">
        <v>195</v>
      </c>
      <c r="T1866" s="8" t="s">
        <v>111</v>
      </c>
      <c r="U1866" s="25">
        <v>0.20799999999999999</v>
      </c>
      <c r="V1866"/>
      <c r="W1866">
        <v>13.3</v>
      </c>
      <c r="X1866" s="70">
        <v>818.19799999999998</v>
      </c>
      <c r="Y1866" s="70">
        <v>504.44940000000003</v>
      </c>
      <c r="Z1866" s="70">
        <f t="shared" si="290"/>
        <v>0.61653707293344651</v>
      </c>
      <c r="AA1866" s="23">
        <f t="shared" si="291"/>
        <v>8.1999430700148395</v>
      </c>
      <c r="AB1866" s="25">
        <v>7.0259999999999998</v>
      </c>
      <c r="AC1866" s="23">
        <f t="shared" si="292"/>
        <v>0.85683521702636467</v>
      </c>
      <c r="AD1866" s="23">
        <f t="shared" si="293"/>
        <v>1.1670855493900996</v>
      </c>
      <c r="AE1866" s="23">
        <f t="shared" si="294"/>
        <v>0.2427537942731407</v>
      </c>
      <c r="AF1866" s="1">
        <v>950</v>
      </c>
      <c r="AG1866" s="1">
        <f t="shared" si="295"/>
        <v>2.5553030976120075E-4</v>
      </c>
      <c r="AH1866" s="7">
        <v>2000</v>
      </c>
      <c r="AI1866" s="1">
        <v>10.246</v>
      </c>
      <c r="AJ1866" s="1">
        <f t="shared" si="296"/>
        <v>4.9879037626625176E-2</v>
      </c>
      <c r="AK1866" s="1">
        <f t="shared" si="297"/>
        <v>5.8632686756727515E-4</v>
      </c>
      <c r="AL1866" s="1">
        <f t="shared" si="298"/>
        <v>0</v>
      </c>
      <c r="AM1866" s="8" t="s">
        <v>195</v>
      </c>
      <c r="AN1866" s="1" t="s">
        <v>119</v>
      </c>
      <c r="AO1866" s="1" t="s">
        <v>120</v>
      </c>
      <c r="AP1866" s="1" t="s">
        <v>71</v>
      </c>
      <c r="AQ1866" s="1" t="s">
        <v>114</v>
      </c>
      <c r="AR1866" s="1" t="s">
        <v>130</v>
      </c>
      <c r="AS1866" s="1" t="s">
        <v>146</v>
      </c>
      <c r="AT1866" s="8" t="s">
        <v>195</v>
      </c>
      <c r="AU1866" s="8" t="s">
        <v>111</v>
      </c>
    </row>
    <row r="1867" spans="1:47" s="1" customFormat="1" ht="16">
      <c r="A1867" s="8" t="s">
        <v>196</v>
      </c>
      <c r="B1867" s="8" t="s">
        <v>197</v>
      </c>
      <c r="C1867" s="8" t="s">
        <v>156</v>
      </c>
      <c r="D1867" s="11" t="s">
        <v>67</v>
      </c>
      <c r="E1867" s="24">
        <v>45</v>
      </c>
      <c r="F1867" s="13">
        <v>1.36</v>
      </c>
      <c r="G1867" s="24">
        <v>2024.6</v>
      </c>
      <c r="H1867" s="8" t="s">
        <v>111</v>
      </c>
      <c r="I1867" s="13">
        <v>2990.3490000000002</v>
      </c>
      <c r="J1867" s="38">
        <v>4.2707956112203309</v>
      </c>
      <c r="K1867" s="103">
        <f t="shared" si="299"/>
        <v>4.6075032882627305</v>
      </c>
      <c r="L1867" s="115">
        <f>K1867-K1868</f>
        <v>3.4347424693108777</v>
      </c>
      <c r="M1867" s="1" t="s">
        <v>119</v>
      </c>
      <c r="N1867" s="1" t="s">
        <v>120</v>
      </c>
      <c r="O1867" s="1" t="s">
        <v>71</v>
      </c>
      <c r="P1867" s="1" t="s">
        <v>72</v>
      </c>
      <c r="Q1867" s="1" t="s">
        <v>130</v>
      </c>
      <c r="R1867" s="1" t="s">
        <v>151</v>
      </c>
      <c r="S1867" s="8" t="s">
        <v>197</v>
      </c>
      <c r="T1867" s="8" t="s">
        <v>111</v>
      </c>
      <c r="U1867" s="25">
        <v>0.32500000000000001</v>
      </c>
      <c r="V1867"/>
      <c r="W1867">
        <v>13.3</v>
      </c>
      <c r="X1867" s="70">
        <v>818.19799999999998</v>
      </c>
      <c r="Y1867" s="70">
        <v>504.44940000000003</v>
      </c>
      <c r="Z1867" s="70">
        <f t="shared" si="290"/>
        <v>0.61653707293344651</v>
      </c>
      <c r="AA1867" s="23">
        <f t="shared" si="291"/>
        <v>8.1999430700148395</v>
      </c>
      <c r="AB1867" s="25">
        <v>5.1180000000000003</v>
      </c>
      <c r="AC1867" s="23">
        <f t="shared" si="292"/>
        <v>0.62415067474251851</v>
      </c>
      <c r="AD1867" s="23">
        <f t="shared" si="293"/>
        <v>1.6021772313432665</v>
      </c>
      <c r="AE1867" s="23">
        <f t="shared" si="294"/>
        <v>0.52070760018656159</v>
      </c>
      <c r="AF1867" s="1">
        <v>995</v>
      </c>
      <c r="AG1867" s="1">
        <f t="shared" si="295"/>
        <v>5.2332422129302669E-4</v>
      </c>
      <c r="AH1867" s="7">
        <v>2000</v>
      </c>
      <c r="AI1867" s="1">
        <v>10.15</v>
      </c>
      <c r="AJ1867" s="1">
        <f t="shared" si="296"/>
        <v>0.10311807316118753</v>
      </c>
      <c r="AK1867" s="1">
        <f t="shared" si="297"/>
        <v>4.7511686116948832E-3</v>
      </c>
      <c r="AL1867" s="1">
        <f t="shared" si="298"/>
        <v>3.5418402524023704E-3</v>
      </c>
      <c r="AM1867" s="8" t="s">
        <v>197</v>
      </c>
      <c r="AN1867" s="1" t="s">
        <v>119</v>
      </c>
      <c r="AO1867" s="1" t="s">
        <v>120</v>
      </c>
      <c r="AP1867" s="1" t="s">
        <v>71</v>
      </c>
      <c r="AQ1867" s="1" t="s">
        <v>72</v>
      </c>
      <c r="AR1867" s="1" t="s">
        <v>130</v>
      </c>
      <c r="AS1867" s="1" t="s">
        <v>151</v>
      </c>
      <c r="AT1867" s="8" t="s">
        <v>197</v>
      </c>
      <c r="AU1867" s="8" t="s">
        <v>111</v>
      </c>
    </row>
    <row r="1868" spans="1:47" s="1" customFormat="1" ht="16">
      <c r="A1868" s="8" t="s">
        <v>198</v>
      </c>
      <c r="B1868" s="8" t="s">
        <v>199</v>
      </c>
      <c r="C1868" s="8" t="s">
        <v>66</v>
      </c>
      <c r="D1868" s="11" t="s">
        <v>67</v>
      </c>
      <c r="E1868" s="24">
        <v>50</v>
      </c>
      <c r="F1868" s="13">
        <v>5.5119999999999996</v>
      </c>
      <c r="G1868" s="24">
        <v>2025.6</v>
      </c>
      <c r="H1868" s="8" t="s">
        <v>111</v>
      </c>
      <c r="I1868" s="13">
        <v>-19.625</v>
      </c>
      <c r="J1868" s="38">
        <v>1.0842048152058028</v>
      </c>
      <c r="K1868" s="103">
        <f t="shared" si="299"/>
        <v>1.1727608189518528</v>
      </c>
      <c r="L1868" s="115"/>
      <c r="M1868" s="1" t="s">
        <v>119</v>
      </c>
      <c r="N1868" s="1" t="s">
        <v>120</v>
      </c>
      <c r="O1868" s="1" t="s">
        <v>71</v>
      </c>
      <c r="P1868" s="1" t="s">
        <v>114</v>
      </c>
      <c r="Q1868" s="1" t="s">
        <v>130</v>
      </c>
      <c r="R1868" s="1" t="s">
        <v>151</v>
      </c>
      <c r="S1868" s="8" t="s">
        <v>199</v>
      </c>
      <c r="T1868" s="8" t="s">
        <v>111</v>
      </c>
      <c r="U1868" s="25">
        <v>0.4</v>
      </c>
      <c r="V1868"/>
      <c r="W1868">
        <v>13.3</v>
      </c>
      <c r="X1868" s="70">
        <v>818.19799999999998</v>
      </c>
      <c r="Y1868" s="70">
        <v>504.44940000000003</v>
      </c>
      <c r="Z1868" s="70">
        <f t="shared" si="290"/>
        <v>0.61653707293344651</v>
      </c>
      <c r="AA1868" s="23">
        <f t="shared" si="291"/>
        <v>8.1999430700148395</v>
      </c>
      <c r="AB1868" s="25">
        <v>3.3</v>
      </c>
      <c r="AC1868" s="23">
        <f t="shared" si="292"/>
        <v>0.40244181841545734</v>
      </c>
      <c r="AD1868" s="23">
        <f t="shared" si="293"/>
        <v>2.4848312333378302</v>
      </c>
      <c r="AE1868" s="23">
        <f t="shared" si="294"/>
        <v>0.99393249333513212</v>
      </c>
      <c r="AF1868" s="1">
        <v>950</v>
      </c>
      <c r="AG1868" s="1">
        <f t="shared" si="295"/>
        <v>1.0462447298264549E-3</v>
      </c>
      <c r="AH1868" s="7">
        <v>2000</v>
      </c>
      <c r="AI1868" s="1">
        <v>10.257999999999999</v>
      </c>
      <c r="AJ1868" s="1">
        <f t="shared" si="296"/>
        <v>0.2039861044699659</v>
      </c>
      <c r="AK1868" s="1">
        <f t="shared" si="297"/>
        <v>2.3922691093299542E-3</v>
      </c>
      <c r="AL1868" s="1">
        <f t="shared" si="298"/>
        <v>0</v>
      </c>
      <c r="AM1868" s="8" t="s">
        <v>199</v>
      </c>
      <c r="AN1868" s="1" t="s">
        <v>119</v>
      </c>
      <c r="AO1868" s="1" t="s">
        <v>120</v>
      </c>
      <c r="AP1868" s="1" t="s">
        <v>71</v>
      </c>
      <c r="AQ1868" s="1" t="s">
        <v>114</v>
      </c>
      <c r="AR1868" s="1" t="s">
        <v>130</v>
      </c>
      <c r="AS1868" s="1" t="s">
        <v>151</v>
      </c>
      <c r="AT1868" s="8" t="s">
        <v>199</v>
      </c>
      <c r="AU1868" s="8" t="s">
        <v>111</v>
      </c>
    </row>
    <row r="1869" spans="1:47" s="1" customFormat="1" ht="16">
      <c r="A1869" s="8" t="s">
        <v>200</v>
      </c>
      <c r="B1869" s="8" t="s">
        <v>201</v>
      </c>
      <c r="C1869" s="8" t="s">
        <v>156</v>
      </c>
      <c r="D1869" s="8" t="s">
        <v>67</v>
      </c>
      <c r="E1869" s="24">
        <v>42</v>
      </c>
      <c r="F1869" s="13">
        <v>1.4650000000000001</v>
      </c>
      <c r="G1869" s="24">
        <v>2024.2</v>
      </c>
      <c r="H1869" s="8" t="s">
        <v>111</v>
      </c>
      <c r="I1869" s="13">
        <v>2038.0840000000001</v>
      </c>
      <c r="J1869" s="38">
        <v>3.2850855695641137</v>
      </c>
      <c r="K1869" s="103">
        <f t="shared" si="299"/>
        <v>3.5469597149978203</v>
      </c>
      <c r="L1869" s="115">
        <f>K1869-K1870</f>
        <v>2.3741941672143101</v>
      </c>
      <c r="M1869" s="1" t="s">
        <v>119</v>
      </c>
      <c r="N1869" s="1" t="s">
        <v>120</v>
      </c>
      <c r="O1869" s="1" t="s">
        <v>157</v>
      </c>
      <c r="P1869" s="1" t="s">
        <v>72</v>
      </c>
      <c r="Q1869" s="1" t="s">
        <v>130</v>
      </c>
      <c r="R1869" s="1" t="s">
        <v>131</v>
      </c>
      <c r="S1869" s="8" t="s">
        <v>201</v>
      </c>
      <c r="T1869" s="8" t="s">
        <v>111</v>
      </c>
      <c r="U1869" s="25">
        <v>0.45500000000000002</v>
      </c>
      <c r="V1869"/>
      <c r="W1869">
        <v>13.3</v>
      </c>
      <c r="X1869" s="70">
        <v>818.19799999999998</v>
      </c>
      <c r="Y1869" s="70">
        <v>504.44940000000003</v>
      </c>
      <c r="Z1869" s="70">
        <f t="shared" si="290"/>
        <v>0.61653707293344651</v>
      </c>
      <c r="AA1869" s="23">
        <f t="shared" si="291"/>
        <v>8.1999430700148395</v>
      </c>
      <c r="AB1869" s="25">
        <v>6.548</v>
      </c>
      <c r="AC1869" s="23">
        <f t="shared" si="292"/>
        <v>0.79854212938921665</v>
      </c>
      <c r="AD1869" s="23">
        <f t="shared" si="293"/>
        <v>1.2522820815538851</v>
      </c>
      <c r="AE1869" s="23">
        <f t="shared" si="294"/>
        <v>0.56978834710701776</v>
      </c>
      <c r="AF1869" s="1">
        <v>995</v>
      </c>
      <c r="AG1869" s="1">
        <f t="shared" si="295"/>
        <v>5.7265160513268114E-4</v>
      </c>
      <c r="AH1869" s="7">
        <v>2000</v>
      </c>
      <c r="AI1869" s="1">
        <v>10.356</v>
      </c>
      <c r="AJ1869" s="1">
        <f t="shared" si="296"/>
        <v>0.11059320299974529</v>
      </c>
      <c r="AK1869" s="1">
        <f t="shared" si="297"/>
        <v>3.9226963579267263E-3</v>
      </c>
      <c r="AL1869" s="1">
        <f t="shared" si="298"/>
        <v>2.6256973749554341E-3</v>
      </c>
      <c r="AM1869" s="8" t="s">
        <v>201</v>
      </c>
      <c r="AN1869" s="1" t="s">
        <v>119</v>
      </c>
      <c r="AO1869" s="1" t="s">
        <v>120</v>
      </c>
      <c r="AP1869" s="1" t="s">
        <v>157</v>
      </c>
      <c r="AQ1869" s="1" t="s">
        <v>72</v>
      </c>
      <c r="AR1869" s="1" t="s">
        <v>130</v>
      </c>
      <c r="AS1869" s="1" t="s">
        <v>131</v>
      </c>
      <c r="AT1869" s="8" t="s">
        <v>201</v>
      </c>
      <c r="AU1869" s="8" t="s">
        <v>111</v>
      </c>
    </row>
    <row r="1870" spans="1:47" s="1" customFormat="1" ht="16">
      <c r="A1870" s="8" t="s">
        <v>202</v>
      </c>
      <c r="B1870" s="8" t="s">
        <v>203</v>
      </c>
      <c r="C1870" s="8" t="s">
        <v>66</v>
      </c>
      <c r="D1870" s="11" t="s">
        <v>67</v>
      </c>
      <c r="E1870" s="24">
        <v>52</v>
      </c>
      <c r="F1870" s="13">
        <v>5.0839999999999996</v>
      </c>
      <c r="G1870" s="24">
        <v>2025.8</v>
      </c>
      <c r="H1870" s="8" t="s">
        <v>111</v>
      </c>
      <c r="I1870" s="13">
        <v>-19.620999999999999</v>
      </c>
      <c r="J1870" s="38">
        <v>1.0842091908774261</v>
      </c>
      <c r="K1870" s="103">
        <f t="shared" si="299"/>
        <v>1.1727655477835102</v>
      </c>
      <c r="L1870" s="115"/>
      <c r="M1870" s="1" t="s">
        <v>119</v>
      </c>
      <c r="N1870" s="1" t="s">
        <v>120</v>
      </c>
      <c r="O1870" s="1" t="s">
        <v>157</v>
      </c>
      <c r="P1870" s="1" t="s">
        <v>114</v>
      </c>
      <c r="Q1870" s="1" t="s">
        <v>130</v>
      </c>
      <c r="R1870" s="1" t="s">
        <v>131</v>
      </c>
      <c r="S1870" s="8" t="s">
        <v>203</v>
      </c>
      <c r="T1870" s="8" t="s">
        <v>111</v>
      </c>
      <c r="U1870" s="25">
        <v>0.29499999999999998</v>
      </c>
      <c r="V1870"/>
      <c r="W1870">
        <v>13.3</v>
      </c>
      <c r="X1870" s="70">
        <v>818.19799999999998</v>
      </c>
      <c r="Y1870" s="70">
        <v>504.44940000000003</v>
      </c>
      <c r="Z1870" s="70">
        <f t="shared" si="290"/>
        <v>0.61653707293344651</v>
      </c>
      <c r="AA1870" s="23">
        <f t="shared" si="291"/>
        <v>8.1999430700148395</v>
      </c>
      <c r="AB1870" s="25">
        <v>7.2779999999999996</v>
      </c>
      <c r="AC1870" s="23">
        <f t="shared" si="292"/>
        <v>0.88756713770536322</v>
      </c>
      <c r="AD1870" s="23">
        <f t="shared" si="293"/>
        <v>1.12667533251097</v>
      </c>
      <c r="AE1870" s="23">
        <f t="shared" si="294"/>
        <v>0.33236922309073613</v>
      </c>
      <c r="AF1870" s="1">
        <v>995</v>
      </c>
      <c r="AG1870" s="1">
        <f t="shared" si="295"/>
        <v>3.3403942019169459E-4</v>
      </c>
      <c r="AH1870" s="7">
        <v>2000</v>
      </c>
      <c r="AI1870" s="1">
        <v>10.146000000000001</v>
      </c>
      <c r="AJ1870" s="1">
        <f t="shared" si="296"/>
        <v>6.5846524776600537E-2</v>
      </c>
      <c r="AK1870" s="1">
        <f t="shared" si="297"/>
        <v>7.7222535699270403E-4</v>
      </c>
      <c r="AL1870" s="1">
        <f t="shared" si="298"/>
        <v>0</v>
      </c>
      <c r="AM1870" s="8" t="s">
        <v>203</v>
      </c>
      <c r="AN1870" s="1" t="s">
        <v>119</v>
      </c>
      <c r="AO1870" s="1" t="s">
        <v>120</v>
      </c>
      <c r="AP1870" s="1" t="s">
        <v>157</v>
      </c>
      <c r="AQ1870" s="1" t="s">
        <v>114</v>
      </c>
      <c r="AR1870" s="1" t="s">
        <v>130</v>
      </c>
      <c r="AS1870" s="1" t="s">
        <v>131</v>
      </c>
      <c r="AT1870" s="8" t="s">
        <v>203</v>
      </c>
      <c r="AU1870" s="8" t="s">
        <v>111</v>
      </c>
    </row>
    <row r="1871" spans="1:47" s="1" customFormat="1" ht="16">
      <c r="A1871" s="8" t="s">
        <v>204</v>
      </c>
      <c r="B1871" s="8" t="s">
        <v>205</v>
      </c>
      <c r="C1871" s="8" t="s">
        <v>156</v>
      </c>
      <c r="D1871" s="11" t="s">
        <v>67</v>
      </c>
      <c r="E1871" s="24">
        <v>37</v>
      </c>
      <c r="F1871" s="13">
        <v>1.518</v>
      </c>
      <c r="G1871" s="24">
        <v>2024.2</v>
      </c>
      <c r="H1871" s="8" t="s">
        <v>111</v>
      </c>
      <c r="I1871" s="13">
        <v>2714.1109999999999</v>
      </c>
      <c r="J1871" s="38">
        <v>3.9869307206701015</v>
      </c>
      <c r="K1871" s="103">
        <f t="shared" si="299"/>
        <v>4.3022644055203978</v>
      </c>
      <c r="L1871" s="115">
        <f>K1871-K1873</f>
        <v>3.1030764850207939</v>
      </c>
      <c r="M1871" s="1" t="s">
        <v>119</v>
      </c>
      <c r="N1871" s="1" t="s">
        <v>120</v>
      </c>
      <c r="O1871" s="1" t="s">
        <v>157</v>
      </c>
      <c r="P1871" s="1" t="s">
        <v>72</v>
      </c>
      <c r="Q1871" s="1" t="s">
        <v>130</v>
      </c>
      <c r="R1871" s="1" t="s">
        <v>74</v>
      </c>
      <c r="S1871" s="8" t="s">
        <v>205</v>
      </c>
      <c r="T1871" s="8" t="s">
        <v>111</v>
      </c>
      <c r="U1871" s="25">
        <v>0.41499999999999998</v>
      </c>
      <c r="V1871"/>
      <c r="W1871">
        <v>13.3</v>
      </c>
      <c r="X1871" s="70">
        <v>818.19799999999998</v>
      </c>
      <c r="Y1871" s="70">
        <v>504.44940000000003</v>
      </c>
      <c r="Z1871" s="70">
        <f t="shared" si="290"/>
        <v>0.61653707293344651</v>
      </c>
      <c r="AA1871" s="23">
        <f t="shared" si="291"/>
        <v>8.1999430700148395</v>
      </c>
      <c r="AB1871" s="25">
        <v>6.34</v>
      </c>
      <c r="AC1871" s="23">
        <f t="shared" si="292"/>
        <v>0.77317609962242417</v>
      </c>
      <c r="AD1871" s="23">
        <f t="shared" si="293"/>
        <v>1.2933664148288391</v>
      </c>
      <c r="AE1871" s="23">
        <f t="shared" si="294"/>
        <v>0.53674706215396817</v>
      </c>
      <c r="AF1871" s="1">
        <v>995</v>
      </c>
      <c r="AG1871" s="1">
        <f t="shared" si="295"/>
        <v>5.394442835718273E-4</v>
      </c>
      <c r="AH1871" s="7">
        <v>2000</v>
      </c>
      <c r="AI1871" s="1">
        <v>10.308999999999999</v>
      </c>
      <c r="AJ1871" s="1">
        <f t="shared" si="296"/>
        <v>0.10465501669838535</v>
      </c>
      <c r="AK1871" s="1">
        <f t="shared" si="297"/>
        <v>4.5025355320060618E-3</v>
      </c>
      <c r="AL1871" s="1">
        <f t="shared" si="298"/>
        <v>3.2475252135621812E-3</v>
      </c>
      <c r="AM1871" s="8" t="s">
        <v>205</v>
      </c>
      <c r="AN1871" s="1" t="s">
        <v>119</v>
      </c>
      <c r="AO1871" s="1" t="s">
        <v>120</v>
      </c>
      <c r="AP1871" s="1" t="s">
        <v>157</v>
      </c>
      <c r="AQ1871" s="1" t="s">
        <v>72</v>
      </c>
      <c r="AR1871" s="1" t="s">
        <v>130</v>
      </c>
      <c r="AS1871" s="1" t="s">
        <v>74</v>
      </c>
      <c r="AT1871" s="8" t="s">
        <v>205</v>
      </c>
      <c r="AU1871" s="8" t="s">
        <v>111</v>
      </c>
    </row>
    <row r="1872" spans="1:47" s="1" customFormat="1" ht="16">
      <c r="A1872" s="8" t="s">
        <v>206</v>
      </c>
      <c r="B1872" s="8" t="s">
        <v>205</v>
      </c>
      <c r="C1872" s="8" t="s">
        <v>156</v>
      </c>
      <c r="D1872" s="11" t="s">
        <v>67</v>
      </c>
      <c r="E1872" s="24">
        <v>37</v>
      </c>
      <c r="F1872" s="13">
        <v>1.526</v>
      </c>
      <c r="G1872" s="24">
        <v>2024</v>
      </c>
      <c r="H1872" s="8" t="s">
        <v>111</v>
      </c>
      <c r="I1872" s="13">
        <v>2712.7040000000002</v>
      </c>
      <c r="J1872" s="38">
        <v>3.9854805643481837</v>
      </c>
      <c r="K1872" s="103">
        <f t="shared" si="299"/>
        <v>4.3007046912138538</v>
      </c>
      <c r="L1872" s="115">
        <f>K1872-K1873</f>
        <v>3.1015167707142499</v>
      </c>
      <c r="M1872" s="1" t="s">
        <v>119</v>
      </c>
      <c r="N1872" s="1" t="s">
        <v>120</v>
      </c>
      <c r="O1872" s="1" t="s">
        <v>157</v>
      </c>
      <c r="P1872" s="1" t="s">
        <v>72</v>
      </c>
      <c r="Q1872" s="1" t="s">
        <v>130</v>
      </c>
      <c r="R1872" s="1" t="s">
        <v>74</v>
      </c>
      <c r="S1872" s="8" t="s">
        <v>205</v>
      </c>
      <c r="T1872" s="8" t="s">
        <v>111</v>
      </c>
      <c r="U1872" s="25">
        <v>0.41499999999999998</v>
      </c>
      <c r="V1872"/>
      <c r="W1872">
        <v>13.3</v>
      </c>
      <c r="X1872" s="70">
        <v>818.19799999999998</v>
      </c>
      <c r="Y1872" s="70">
        <v>504.44940000000003</v>
      </c>
      <c r="Z1872" s="70">
        <f t="shared" si="290"/>
        <v>0.61653707293344651</v>
      </c>
      <c r="AA1872" s="23">
        <f t="shared" si="291"/>
        <v>8.1999430700148395</v>
      </c>
      <c r="AB1872" s="25">
        <v>6.34</v>
      </c>
      <c r="AC1872" s="23">
        <f t="shared" si="292"/>
        <v>0.77317609962242417</v>
      </c>
      <c r="AD1872" s="23">
        <f t="shared" si="293"/>
        <v>1.2933664148288391</v>
      </c>
      <c r="AE1872" s="23">
        <f t="shared" si="294"/>
        <v>0.53674706215396817</v>
      </c>
      <c r="AF1872" s="1">
        <v>995</v>
      </c>
      <c r="AG1872" s="1">
        <f t="shared" si="295"/>
        <v>5.394442835718273E-4</v>
      </c>
      <c r="AH1872" s="7">
        <v>2000</v>
      </c>
      <c r="AI1872" s="1">
        <v>10.308999999999999</v>
      </c>
      <c r="AJ1872" s="1">
        <f t="shared" si="296"/>
        <v>0.10465501669838535</v>
      </c>
      <c r="AK1872" s="1">
        <f t="shared" si="297"/>
        <v>4.5009032127381011E-3</v>
      </c>
      <c r="AL1872" s="1">
        <f t="shared" si="298"/>
        <v>3.2458928942942205E-3</v>
      </c>
      <c r="AM1872" s="8" t="s">
        <v>205</v>
      </c>
      <c r="AN1872" s="1" t="s">
        <v>119</v>
      </c>
      <c r="AO1872" s="1" t="s">
        <v>120</v>
      </c>
      <c r="AP1872" s="1" t="s">
        <v>157</v>
      </c>
      <c r="AQ1872" s="1" t="s">
        <v>72</v>
      </c>
      <c r="AR1872" s="1" t="s">
        <v>130</v>
      </c>
      <c r="AS1872" s="1" t="s">
        <v>74</v>
      </c>
      <c r="AT1872" s="8" t="s">
        <v>205</v>
      </c>
      <c r="AU1872" s="8" t="s">
        <v>111</v>
      </c>
    </row>
    <row r="1873" spans="1:47" s="1" customFormat="1" ht="16">
      <c r="A1873" s="8" t="s">
        <v>207</v>
      </c>
      <c r="B1873" s="8" t="s">
        <v>208</v>
      </c>
      <c r="C1873" s="8" t="s">
        <v>66</v>
      </c>
      <c r="D1873" s="11" t="s">
        <v>67</v>
      </c>
      <c r="E1873" s="24">
        <v>57</v>
      </c>
      <c r="F1873" s="13">
        <v>1.5329999999999999</v>
      </c>
      <c r="G1873" s="24">
        <v>2025.2</v>
      </c>
      <c r="H1873" s="8" t="s">
        <v>111</v>
      </c>
      <c r="I1873" s="13">
        <v>2.7349999999999999</v>
      </c>
      <c r="J1873" s="38">
        <v>1.1086587736612605</v>
      </c>
      <c r="K1873" s="103">
        <f t="shared" si="299"/>
        <v>1.1991879204996039</v>
      </c>
      <c r="L1873" s="115"/>
      <c r="M1873" s="1" t="s">
        <v>119</v>
      </c>
      <c r="N1873" s="1" t="s">
        <v>120</v>
      </c>
      <c r="O1873" s="1" t="s">
        <v>157</v>
      </c>
      <c r="P1873" s="1" t="s">
        <v>114</v>
      </c>
      <c r="Q1873" s="1" t="s">
        <v>130</v>
      </c>
      <c r="R1873" s="1" t="s">
        <v>74</v>
      </c>
      <c r="S1873" s="8" t="s">
        <v>208</v>
      </c>
      <c r="T1873" s="8" t="s">
        <v>111</v>
      </c>
      <c r="U1873" s="25">
        <v>8.6999999999999994E-2</v>
      </c>
      <c r="V1873"/>
      <c r="W1873">
        <v>13.3</v>
      </c>
      <c r="X1873" s="70">
        <v>818.19799999999998</v>
      </c>
      <c r="Y1873" s="70">
        <v>504.44940000000003</v>
      </c>
      <c r="Z1873" s="70">
        <f t="shared" si="290"/>
        <v>0.61653707293344651</v>
      </c>
      <c r="AA1873" s="23">
        <f t="shared" si="291"/>
        <v>8.1999430700148395</v>
      </c>
      <c r="AB1873" s="25">
        <v>6.1749999999999998</v>
      </c>
      <c r="AC1873" s="23">
        <f t="shared" si="292"/>
        <v>0.75305400870165129</v>
      </c>
      <c r="AD1873" s="23">
        <f t="shared" si="293"/>
        <v>1.3279260032412694</v>
      </c>
      <c r="AE1873" s="23">
        <f t="shared" si="294"/>
        <v>0.11552956228199043</v>
      </c>
      <c r="AF1873" s="1">
        <v>995</v>
      </c>
      <c r="AG1873" s="1">
        <f t="shared" si="295"/>
        <v>1.1611011284622154E-4</v>
      </c>
      <c r="AH1873" s="7">
        <v>2000</v>
      </c>
      <c r="AI1873" s="1">
        <v>10.226000000000001</v>
      </c>
      <c r="AJ1873" s="1">
        <f t="shared" si="296"/>
        <v>2.2708803607710059E-2</v>
      </c>
      <c r="AK1873" s="1">
        <f t="shared" si="297"/>
        <v>2.7232122975363724E-4</v>
      </c>
      <c r="AL1873" s="1">
        <f t="shared" si="298"/>
        <v>0</v>
      </c>
      <c r="AM1873" s="8" t="s">
        <v>208</v>
      </c>
      <c r="AN1873" s="1" t="s">
        <v>119</v>
      </c>
      <c r="AO1873" s="1" t="s">
        <v>120</v>
      </c>
      <c r="AP1873" s="1" t="s">
        <v>157</v>
      </c>
      <c r="AQ1873" s="1" t="s">
        <v>114</v>
      </c>
      <c r="AR1873" s="1" t="s">
        <v>130</v>
      </c>
      <c r="AS1873" s="1" t="s">
        <v>74</v>
      </c>
      <c r="AT1873" s="8" t="s">
        <v>208</v>
      </c>
      <c r="AU1873" s="8" t="s">
        <v>111</v>
      </c>
    </row>
    <row r="1874" spans="1:47" s="1" customFormat="1" ht="16">
      <c r="A1874" s="8" t="s">
        <v>210</v>
      </c>
      <c r="B1874" s="8" t="s">
        <v>211</v>
      </c>
      <c r="C1874" s="8" t="s">
        <v>156</v>
      </c>
      <c r="D1874" s="11" t="s">
        <v>67</v>
      </c>
      <c r="E1874" s="24">
        <v>44</v>
      </c>
      <c r="F1874" s="13">
        <v>1.6830000000000001</v>
      </c>
      <c r="G1874" s="24">
        <v>2024.4</v>
      </c>
      <c r="H1874" s="8" t="s">
        <v>111</v>
      </c>
      <c r="I1874" s="13">
        <v>1886.1389999999999</v>
      </c>
      <c r="J1874" s="38">
        <v>3.1259230153357622</v>
      </c>
      <c r="K1874" s="103">
        <f t="shared" si="299"/>
        <v>3.3755521769958259</v>
      </c>
      <c r="L1874" s="115">
        <f>K1874-K1875</f>
        <v>2.2018680622446172</v>
      </c>
      <c r="M1874" s="1" t="s">
        <v>119</v>
      </c>
      <c r="N1874" s="1" t="s">
        <v>120</v>
      </c>
      <c r="O1874" s="1" t="s">
        <v>157</v>
      </c>
      <c r="P1874" s="1" t="s">
        <v>72</v>
      </c>
      <c r="Q1874" s="1" t="s">
        <v>130</v>
      </c>
      <c r="R1874" s="1" t="s">
        <v>140</v>
      </c>
      <c r="S1874" s="8" t="s">
        <v>211</v>
      </c>
      <c r="T1874" s="8" t="s">
        <v>111</v>
      </c>
      <c r="U1874" s="25">
        <v>0.47599999999999998</v>
      </c>
      <c r="V1874"/>
      <c r="W1874">
        <v>13.3</v>
      </c>
      <c r="X1874" s="70">
        <v>818.19799999999998</v>
      </c>
      <c r="Y1874" s="70">
        <v>504.44940000000003</v>
      </c>
      <c r="Z1874" s="70">
        <f t="shared" si="290"/>
        <v>0.61653707293344651</v>
      </c>
      <c r="AA1874" s="23">
        <f t="shared" si="291"/>
        <v>8.1999430700148395</v>
      </c>
      <c r="AB1874" s="25">
        <v>6.9640000000000004</v>
      </c>
      <c r="AC1874" s="23">
        <f t="shared" si="292"/>
        <v>0.8492741889228016</v>
      </c>
      <c r="AD1874" s="23">
        <f t="shared" si="293"/>
        <v>1.1774760295828315</v>
      </c>
      <c r="AE1874" s="23">
        <f t="shared" si="294"/>
        <v>0.56047859008142775</v>
      </c>
      <c r="AF1874" s="1">
        <v>995</v>
      </c>
      <c r="AG1874" s="1">
        <f t="shared" si="295"/>
        <v>5.632950654084701E-4</v>
      </c>
      <c r="AH1874" s="7">
        <v>2000</v>
      </c>
      <c r="AI1874" s="1">
        <v>10.108000000000001</v>
      </c>
      <c r="AJ1874" s="1">
        <f t="shared" si="296"/>
        <v>0.11145529588612386</v>
      </c>
      <c r="AK1874" s="1">
        <f t="shared" si="297"/>
        <v>3.7622316666611933E-3</v>
      </c>
      <c r="AL1874" s="1">
        <f t="shared" si="298"/>
        <v>2.4540985637968001E-3</v>
      </c>
      <c r="AM1874" s="8" t="s">
        <v>211</v>
      </c>
      <c r="AN1874" s="1" t="s">
        <v>119</v>
      </c>
      <c r="AO1874" s="1" t="s">
        <v>120</v>
      </c>
      <c r="AP1874" s="1" t="s">
        <v>157</v>
      </c>
      <c r="AQ1874" s="1" t="s">
        <v>72</v>
      </c>
      <c r="AR1874" s="1" t="s">
        <v>130</v>
      </c>
      <c r="AS1874" s="1" t="s">
        <v>140</v>
      </c>
      <c r="AT1874" s="8" t="s">
        <v>211</v>
      </c>
      <c r="AU1874" s="8" t="s">
        <v>111</v>
      </c>
    </row>
    <row r="1875" spans="1:47" s="1" customFormat="1" ht="16">
      <c r="A1875" s="8" t="s">
        <v>212</v>
      </c>
      <c r="B1875" s="8" t="s">
        <v>213</v>
      </c>
      <c r="C1875" s="8" t="s">
        <v>66</v>
      </c>
      <c r="D1875" s="11" t="s">
        <v>67</v>
      </c>
      <c r="E1875" s="24">
        <v>51</v>
      </c>
      <c r="F1875" s="13">
        <v>5.4240000000000004</v>
      </c>
      <c r="G1875" s="24">
        <v>2025.2</v>
      </c>
      <c r="H1875" s="8" t="s">
        <v>111</v>
      </c>
      <c r="I1875" s="13">
        <v>-18.844000000000001</v>
      </c>
      <c r="J1875" s="38">
        <v>1.0850591577489888</v>
      </c>
      <c r="K1875" s="103">
        <f t="shared" si="299"/>
        <v>1.1736841147512087</v>
      </c>
      <c r="L1875" s="115"/>
      <c r="M1875" s="1" t="s">
        <v>119</v>
      </c>
      <c r="N1875" s="1" t="s">
        <v>120</v>
      </c>
      <c r="O1875" s="1" t="s">
        <v>157</v>
      </c>
      <c r="P1875" s="1" t="s">
        <v>114</v>
      </c>
      <c r="Q1875" s="1" t="s">
        <v>130</v>
      </c>
      <c r="R1875" s="1" t="s">
        <v>140</v>
      </c>
      <c r="S1875" s="8" t="s">
        <v>213</v>
      </c>
      <c r="T1875" s="8" t="s">
        <v>111</v>
      </c>
      <c r="U1875" s="25">
        <v>0.376</v>
      </c>
      <c r="V1875"/>
      <c r="W1875">
        <v>13.3</v>
      </c>
      <c r="X1875" s="70">
        <v>818.19799999999998</v>
      </c>
      <c r="Y1875" s="70">
        <v>504.44940000000003</v>
      </c>
      <c r="Z1875" s="70">
        <f t="shared" si="290"/>
        <v>0.61653707293344651</v>
      </c>
      <c r="AA1875" s="23">
        <f t="shared" si="291"/>
        <v>8.1999430700148395</v>
      </c>
      <c r="AB1875" s="25">
        <v>6.1529999999999996</v>
      </c>
      <c r="AC1875" s="23">
        <f t="shared" si="292"/>
        <v>0.75037106324554814</v>
      </c>
      <c r="AD1875" s="23">
        <f t="shared" si="293"/>
        <v>1.3326739915512498</v>
      </c>
      <c r="AE1875" s="23">
        <f t="shared" si="294"/>
        <v>0.5010854208232699</v>
      </c>
      <c r="AF1875" s="1">
        <v>995</v>
      </c>
      <c r="AG1875" s="1">
        <f t="shared" si="295"/>
        <v>5.0360343801333658E-4</v>
      </c>
      <c r="AH1875" s="7">
        <v>2000</v>
      </c>
      <c r="AI1875" s="1">
        <v>10.292</v>
      </c>
      <c r="AJ1875" s="1">
        <f t="shared" si="296"/>
        <v>9.7863085505895189E-2</v>
      </c>
      <c r="AK1875" s="1">
        <f t="shared" si="297"/>
        <v>1.1486034887880844E-3</v>
      </c>
      <c r="AL1875" s="1">
        <f t="shared" si="298"/>
        <v>0</v>
      </c>
      <c r="AM1875" s="8" t="s">
        <v>213</v>
      </c>
      <c r="AN1875" s="1" t="s">
        <v>119</v>
      </c>
      <c r="AO1875" s="1" t="s">
        <v>120</v>
      </c>
      <c r="AP1875" s="1" t="s">
        <v>157</v>
      </c>
      <c r="AQ1875" s="1" t="s">
        <v>114</v>
      </c>
      <c r="AR1875" s="1" t="s">
        <v>130</v>
      </c>
      <c r="AS1875" s="1" t="s">
        <v>140</v>
      </c>
      <c r="AT1875" s="8" t="s">
        <v>213</v>
      </c>
      <c r="AU1875" s="8" t="s">
        <v>111</v>
      </c>
    </row>
    <row r="1876" spans="1:47" s="1" customFormat="1" ht="16">
      <c r="A1876" s="8" t="s">
        <v>214</v>
      </c>
      <c r="B1876" s="8" t="s">
        <v>215</v>
      </c>
      <c r="C1876" s="8" t="s">
        <v>156</v>
      </c>
      <c r="D1876" s="8" t="s">
        <v>67</v>
      </c>
      <c r="E1876" s="24">
        <v>43</v>
      </c>
      <c r="F1876" s="13">
        <v>2.2410000000000001</v>
      </c>
      <c r="G1876" s="24">
        <v>2024</v>
      </c>
      <c r="H1876" s="8" t="s">
        <v>111</v>
      </c>
      <c r="I1876" s="13">
        <v>2448.1660000000002</v>
      </c>
      <c r="J1876" s="38">
        <v>3.7120479055630167</v>
      </c>
      <c r="K1876" s="103">
        <f t="shared" si="299"/>
        <v>4.0065478367559368</v>
      </c>
      <c r="L1876" s="115">
        <f>K1876-K1877</f>
        <v>2.8336711615587458</v>
      </c>
      <c r="M1876" s="1" t="s">
        <v>119</v>
      </c>
      <c r="N1876" s="1" t="s">
        <v>120</v>
      </c>
      <c r="O1876" s="1" t="s">
        <v>157</v>
      </c>
      <c r="P1876" s="1" t="s">
        <v>72</v>
      </c>
      <c r="Q1876" s="1" t="s">
        <v>130</v>
      </c>
      <c r="R1876" s="1" t="s">
        <v>146</v>
      </c>
      <c r="S1876" s="8" t="s">
        <v>215</v>
      </c>
      <c r="T1876" s="8" t="s">
        <v>111</v>
      </c>
      <c r="U1876" s="25">
        <v>0.53400000000000003</v>
      </c>
      <c r="V1876"/>
      <c r="W1876">
        <v>13.3</v>
      </c>
      <c r="X1876" s="70">
        <v>818.19799999999998</v>
      </c>
      <c r="Y1876" s="70">
        <v>504.44940000000003</v>
      </c>
      <c r="Z1876" s="70">
        <f t="shared" si="290"/>
        <v>0.61653707293344651</v>
      </c>
      <c r="AA1876" s="23">
        <f t="shared" si="291"/>
        <v>8.1999430700148395</v>
      </c>
      <c r="AB1876" s="25">
        <v>7.1040000000000001</v>
      </c>
      <c r="AC1876" s="23">
        <f t="shared" si="292"/>
        <v>0.86634747818891189</v>
      </c>
      <c r="AD1876" s="23">
        <f t="shared" si="293"/>
        <v>1.154271265486323</v>
      </c>
      <c r="AE1876" s="23">
        <f t="shared" si="294"/>
        <v>0.61638085576969648</v>
      </c>
      <c r="AF1876" s="1">
        <v>995</v>
      </c>
      <c r="AG1876" s="1">
        <f t="shared" si="295"/>
        <v>6.1947824700472008E-4</v>
      </c>
      <c r="AH1876" s="7">
        <v>2000</v>
      </c>
      <c r="AI1876" s="1">
        <v>10.234</v>
      </c>
      <c r="AJ1876" s="1">
        <f t="shared" si="296"/>
        <v>0.12106278034096543</v>
      </c>
      <c r="AK1876" s="1">
        <f t="shared" si="297"/>
        <v>4.8504382068675416E-3</v>
      </c>
      <c r="AL1876" s="1">
        <f t="shared" si="298"/>
        <v>3.430521093903148E-3</v>
      </c>
      <c r="AM1876" s="8" t="s">
        <v>215</v>
      </c>
      <c r="AN1876" s="1" t="s">
        <v>119</v>
      </c>
      <c r="AO1876" s="1" t="s">
        <v>120</v>
      </c>
      <c r="AP1876" s="1" t="s">
        <v>157</v>
      </c>
      <c r="AQ1876" s="1" t="s">
        <v>72</v>
      </c>
      <c r="AR1876" s="1" t="s">
        <v>130</v>
      </c>
      <c r="AS1876" s="1" t="s">
        <v>146</v>
      </c>
      <c r="AT1876" s="8" t="s">
        <v>215</v>
      </c>
      <c r="AU1876" s="8" t="s">
        <v>111</v>
      </c>
    </row>
    <row r="1877" spans="1:47" s="1" customFormat="1" ht="16">
      <c r="A1877" s="8" t="s">
        <v>216</v>
      </c>
      <c r="B1877" s="8" t="s">
        <v>217</v>
      </c>
      <c r="C1877" s="8" t="s">
        <v>66</v>
      </c>
      <c r="D1877" s="11" t="s">
        <v>67</v>
      </c>
      <c r="E1877" s="24">
        <v>51</v>
      </c>
      <c r="F1877" s="13">
        <v>7.1689999999999996</v>
      </c>
      <c r="G1877" s="24">
        <v>2026</v>
      </c>
      <c r="H1877" s="8" t="s">
        <v>111</v>
      </c>
      <c r="I1877" s="13">
        <v>-19.527000000000001</v>
      </c>
      <c r="J1877" s="38">
        <v>1.0843120190491324</v>
      </c>
      <c r="K1877" s="103">
        <f t="shared" si="299"/>
        <v>1.1728766751971911</v>
      </c>
      <c r="L1877" s="115"/>
      <c r="M1877" s="1" t="s">
        <v>119</v>
      </c>
      <c r="N1877" s="1" t="s">
        <v>120</v>
      </c>
      <c r="O1877" s="1" t="s">
        <v>157</v>
      </c>
      <c r="P1877" s="1" t="s">
        <v>114</v>
      </c>
      <c r="Q1877" s="1" t="s">
        <v>130</v>
      </c>
      <c r="R1877" s="1" t="s">
        <v>146</v>
      </c>
      <c r="S1877" s="8" t="s">
        <v>217</v>
      </c>
      <c r="T1877" s="8" t="s">
        <v>111</v>
      </c>
      <c r="U1877" s="25">
        <v>0.49299999999999999</v>
      </c>
      <c r="V1877"/>
      <c r="W1877">
        <v>13.3</v>
      </c>
      <c r="X1877" s="70">
        <v>818.19799999999998</v>
      </c>
      <c r="Y1877" s="70">
        <v>504.44940000000003</v>
      </c>
      <c r="Z1877" s="70">
        <f t="shared" si="290"/>
        <v>0.61653707293344651</v>
      </c>
      <c r="AA1877" s="23">
        <f t="shared" si="291"/>
        <v>8.1999430700148395</v>
      </c>
      <c r="AB1877" s="25">
        <v>6.7039999999999997</v>
      </c>
      <c r="AC1877" s="23">
        <f t="shared" si="292"/>
        <v>0.81756665171431098</v>
      </c>
      <c r="AD1877" s="23">
        <f t="shared" si="293"/>
        <v>1.2231418660523328</v>
      </c>
      <c r="AE1877" s="23">
        <f t="shared" si="294"/>
        <v>0.60300893996380001</v>
      </c>
      <c r="AF1877" s="1">
        <v>995</v>
      </c>
      <c r="AG1877" s="1">
        <f t="shared" si="295"/>
        <v>6.0603913564201005E-4</v>
      </c>
      <c r="AH1877" s="7">
        <v>2000</v>
      </c>
      <c r="AI1877" s="1">
        <v>10.246</v>
      </c>
      <c r="AJ1877" s="1">
        <f t="shared" si="296"/>
        <v>0.11829770361936562</v>
      </c>
      <c r="AK1877" s="1">
        <f t="shared" si="297"/>
        <v>1.3874861730454426E-3</v>
      </c>
      <c r="AL1877" s="1">
        <f t="shared" si="298"/>
        <v>0</v>
      </c>
      <c r="AM1877" s="8" t="s">
        <v>217</v>
      </c>
      <c r="AN1877" s="1" t="s">
        <v>119</v>
      </c>
      <c r="AO1877" s="1" t="s">
        <v>120</v>
      </c>
      <c r="AP1877" s="1" t="s">
        <v>157</v>
      </c>
      <c r="AQ1877" s="1" t="s">
        <v>114</v>
      </c>
      <c r="AR1877" s="1" t="s">
        <v>130</v>
      </c>
      <c r="AS1877" s="1" t="s">
        <v>146</v>
      </c>
      <c r="AT1877" s="8" t="s">
        <v>217</v>
      </c>
      <c r="AU1877" s="8" t="s">
        <v>111</v>
      </c>
    </row>
    <row r="1878" spans="1:47" s="1" customFormat="1" ht="16">
      <c r="A1878" s="8" t="s">
        <v>218</v>
      </c>
      <c r="B1878" s="8" t="s">
        <v>219</v>
      </c>
      <c r="C1878" s="8" t="s">
        <v>156</v>
      </c>
      <c r="D1878" s="11" t="s">
        <v>67</v>
      </c>
      <c r="E1878" s="24">
        <v>44</v>
      </c>
      <c r="F1878" s="13">
        <v>1.8740000000000001</v>
      </c>
      <c r="G1878" s="24">
        <v>2024.2</v>
      </c>
      <c r="H1878" s="8" t="s">
        <v>111</v>
      </c>
      <c r="I1878" s="13">
        <v>2176.6309999999999</v>
      </c>
      <c r="J1878" s="38">
        <v>3.4297585247276308</v>
      </c>
      <c r="K1878" s="103">
        <f t="shared" si="299"/>
        <v>3.7027239001237979</v>
      </c>
      <c r="L1878" s="115">
        <f>K1878-K1879</f>
        <v>2.5227355902409769</v>
      </c>
      <c r="M1878" s="1" t="s">
        <v>119</v>
      </c>
      <c r="N1878" s="1" t="s">
        <v>120</v>
      </c>
      <c r="O1878" s="1" t="s">
        <v>157</v>
      </c>
      <c r="P1878" s="1" t="s">
        <v>72</v>
      </c>
      <c r="Q1878" s="1" t="s">
        <v>130</v>
      </c>
      <c r="R1878" s="1" t="s">
        <v>151</v>
      </c>
      <c r="S1878" s="8" t="s">
        <v>219</v>
      </c>
      <c r="T1878" s="8" t="s">
        <v>111</v>
      </c>
      <c r="U1878" s="25">
        <v>0.47299999999999998</v>
      </c>
      <c r="V1878"/>
      <c r="W1878">
        <v>13.3</v>
      </c>
      <c r="X1878" s="70">
        <v>818.19799999999998</v>
      </c>
      <c r="Y1878" s="70">
        <v>504.44940000000003</v>
      </c>
      <c r="Z1878" s="70">
        <f t="shared" si="290"/>
        <v>0.61653707293344651</v>
      </c>
      <c r="AA1878" s="23">
        <f t="shared" si="291"/>
        <v>8.1999430700148395</v>
      </c>
      <c r="AB1878" s="25">
        <v>6.8550000000000004</v>
      </c>
      <c r="AC1878" s="23">
        <f t="shared" si="292"/>
        <v>0.8359814137084729</v>
      </c>
      <c r="AD1878" s="23">
        <f t="shared" si="293"/>
        <v>1.1961988431823252</v>
      </c>
      <c r="AE1878" s="23">
        <f t="shared" si="294"/>
        <v>0.56580205282523977</v>
      </c>
      <c r="AF1878" s="1">
        <v>995</v>
      </c>
      <c r="AG1878" s="1">
        <f t="shared" si="295"/>
        <v>5.6864527922134646E-4</v>
      </c>
      <c r="AH1878" s="7">
        <v>2000</v>
      </c>
      <c r="AI1878" s="1">
        <v>10.15</v>
      </c>
      <c r="AJ1878" s="1">
        <f t="shared" si="296"/>
        <v>0.11204833088105348</v>
      </c>
      <c r="AK1878" s="1">
        <f t="shared" si="297"/>
        <v>4.1488403272225615E-3</v>
      </c>
      <c r="AL1878" s="1">
        <f t="shared" si="298"/>
        <v>2.8266831214073074E-3</v>
      </c>
      <c r="AM1878" s="8" t="s">
        <v>219</v>
      </c>
      <c r="AN1878" s="1" t="s">
        <v>119</v>
      </c>
      <c r="AO1878" s="1" t="s">
        <v>120</v>
      </c>
      <c r="AP1878" s="1" t="s">
        <v>157</v>
      </c>
      <c r="AQ1878" s="1" t="s">
        <v>72</v>
      </c>
      <c r="AR1878" s="1" t="s">
        <v>130</v>
      </c>
      <c r="AS1878" s="1" t="s">
        <v>151</v>
      </c>
      <c r="AT1878" s="8" t="s">
        <v>219</v>
      </c>
      <c r="AU1878" s="8" t="s">
        <v>111</v>
      </c>
    </row>
    <row r="1879" spans="1:47" s="1" customFormat="1" ht="16">
      <c r="A1879" s="8" t="s">
        <v>220</v>
      </c>
      <c r="B1879" s="8" t="s">
        <v>221</v>
      </c>
      <c r="C1879" s="8" t="s">
        <v>66</v>
      </c>
      <c r="D1879" s="11" t="s">
        <v>67</v>
      </c>
      <c r="E1879" s="24">
        <v>57</v>
      </c>
      <c r="F1879" s="13">
        <v>5.0199999999999996</v>
      </c>
      <c r="G1879" s="24">
        <v>2025.6</v>
      </c>
      <c r="H1879" s="8" t="s">
        <v>111</v>
      </c>
      <c r="I1879" s="13">
        <v>-13.510999999999999</v>
      </c>
      <c r="J1879" s="38">
        <v>1.0908925773834681</v>
      </c>
      <c r="K1879" s="103">
        <f t="shared" si="299"/>
        <v>1.179988309882821</v>
      </c>
      <c r="L1879" s="115"/>
      <c r="M1879" s="1" t="s">
        <v>119</v>
      </c>
      <c r="N1879" s="1" t="s">
        <v>120</v>
      </c>
      <c r="O1879" s="1" t="s">
        <v>157</v>
      </c>
      <c r="P1879" s="1" t="s">
        <v>114</v>
      </c>
      <c r="Q1879" s="1" t="s">
        <v>130</v>
      </c>
      <c r="R1879" s="1" t="s">
        <v>151</v>
      </c>
      <c r="S1879" s="8" t="s">
        <v>221</v>
      </c>
      <c r="T1879" s="8" t="s">
        <v>111</v>
      </c>
      <c r="U1879" s="25">
        <v>0.33300000000000002</v>
      </c>
      <c r="V1879"/>
      <c r="W1879">
        <v>13.3</v>
      </c>
      <c r="X1879" s="70">
        <v>818.19799999999998</v>
      </c>
      <c r="Y1879" s="70">
        <v>504.44940000000003</v>
      </c>
      <c r="Z1879" s="70">
        <f t="shared" si="290"/>
        <v>0.61653707293344651</v>
      </c>
      <c r="AA1879" s="23">
        <f t="shared" si="291"/>
        <v>8.1999430700148395</v>
      </c>
      <c r="AB1879" s="25">
        <v>6.45</v>
      </c>
      <c r="AC1879" s="23">
        <f t="shared" si="292"/>
        <v>0.78659082690293947</v>
      </c>
      <c r="AD1879" s="23">
        <f t="shared" si="293"/>
        <v>1.2713090031030758</v>
      </c>
      <c r="AE1879" s="23">
        <f t="shared" si="294"/>
        <v>0.42334589803332429</v>
      </c>
      <c r="AF1879" s="1">
        <v>995</v>
      </c>
      <c r="AG1879" s="1">
        <f t="shared" si="295"/>
        <v>4.2547326435509977E-4</v>
      </c>
      <c r="AH1879" s="7">
        <v>2000</v>
      </c>
      <c r="AI1879" s="1">
        <v>10.257999999999999</v>
      </c>
      <c r="AJ1879" s="1">
        <f t="shared" si="296"/>
        <v>8.2954428612809467E-2</v>
      </c>
      <c r="AK1879" s="1">
        <f t="shared" si="297"/>
        <v>9.7885256016124172E-4</v>
      </c>
      <c r="AL1879" s="1">
        <f t="shared" si="298"/>
        <v>0</v>
      </c>
      <c r="AM1879" s="8" t="s">
        <v>221</v>
      </c>
      <c r="AN1879" s="1" t="s">
        <v>119</v>
      </c>
      <c r="AO1879" s="1" t="s">
        <v>120</v>
      </c>
      <c r="AP1879" s="1" t="s">
        <v>157</v>
      </c>
      <c r="AQ1879" s="1" t="s">
        <v>114</v>
      </c>
      <c r="AR1879" s="1" t="s">
        <v>130</v>
      </c>
      <c r="AS1879" s="1" t="s">
        <v>151</v>
      </c>
      <c r="AT1879" s="8" t="s">
        <v>221</v>
      </c>
      <c r="AU1879" s="8" t="s">
        <v>111</v>
      </c>
    </row>
    <row r="1880" spans="1:47" s="1" customFormat="1" ht="16">
      <c r="A1880" s="8" t="s">
        <v>222</v>
      </c>
      <c r="B1880" s="8" t="s">
        <v>223</v>
      </c>
      <c r="C1880" s="8" t="s">
        <v>66</v>
      </c>
      <c r="D1880" s="11" t="s">
        <v>67</v>
      </c>
      <c r="E1880" s="24">
        <v>53</v>
      </c>
      <c r="F1880" s="13">
        <v>2.931</v>
      </c>
      <c r="G1880" s="24">
        <v>2024.8</v>
      </c>
      <c r="H1880" s="8" t="s">
        <v>111</v>
      </c>
      <c r="I1880" s="13">
        <v>1673.614</v>
      </c>
      <c r="J1880" s="38">
        <v>2.9024220226356054</v>
      </c>
      <c r="K1880" s="103">
        <f t="shared" si="299"/>
        <v>3.13478045770557</v>
      </c>
      <c r="L1880" s="115">
        <f>K1880-K1881</f>
        <v>1.9617453672656231</v>
      </c>
      <c r="M1880" s="1" t="s">
        <v>69</v>
      </c>
      <c r="N1880" s="1" t="s">
        <v>70</v>
      </c>
      <c r="O1880" s="1" t="s">
        <v>71</v>
      </c>
      <c r="P1880" s="1" t="s">
        <v>72</v>
      </c>
      <c r="Q1880" s="1" t="s">
        <v>224</v>
      </c>
      <c r="R1880" s="1" t="s">
        <v>74</v>
      </c>
      <c r="S1880" s="8" t="s">
        <v>223</v>
      </c>
      <c r="T1880" s="8" t="s">
        <v>111</v>
      </c>
      <c r="U1880" s="25">
        <v>0.16900000000000001</v>
      </c>
      <c r="V1880"/>
      <c r="W1880">
        <v>13.3</v>
      </c>
      <c r="X1880" s="70">
        <v>818.19799999999998</v>
      </c>
      <c r="Y1880" s="70">
        <v>504.44940000000003</v>
      </c>
      <c r="Z1880" s="70">
        <f t="shared" si="290"/>
        <v>0.61653707293344651</v>
      </c>
      <c r="AA1880" s="23">
        <f t="shared" si="291"/>
        <v>8.1999430700148395</v>
      </c>
      <c r="AB1880" s="25">
        <v>6.2279999999999998</v>
      </c>
      <c r="AC1880" s="23">
        <f t="shared" si="292"/>
        <v>0.75951746820953592</v>
      </c>
      <c r="AD1880" s="23">
        <f t="shared" si="293"/>
        <v>1.3166254126549195</v>
      </c>
      <c r="AE1880" s="23">
        <f t="shared" si="294"/>
        <v>0.2225096947386814</v>
      </c>
      <c r="AF1880" s="1">
        <v>995</v>
      </c>
      <c r="AG1880" s="1">
        <f t="shared" si="295"/>
        <v>2.2362783390822251E-4</v>
      </c>
      <c r="AH1880" s="7">
        <v>2000</v>
      </c>
      <c r="AI1880" s="1">
        <v>10.335000000000001</v>
      </c>
      <c r="AJ1880" s="1">
        <f t="shared" si="296"/>
        <v>4.327582659085099E-2</v>
      </c>
      <c r="AK1880" s="1">
        <f t="shared" si="297"/>
        <v>1.3566021548805476E-3</v>
      </c>
      <c r="AL1880" s="1">
        <f t="shared" si="298"/>
        <v>8.4896152329192386E-4</v>
      </c>
      <c r="AM1880" s="8" t="s">
        <v>223</v>
      </c>
      <c r="AN1880" s="1" t="s">
        <v>69</v>
      </c>
      <c r="AO1880" s="1" t="s">
        <v>70</v>
      </c>
      <c r="AP1880" s="1" t="s">
        <v>71</v>
      </c>
      <c r="AQ1880" s="1" t="s">
        <v>72</v>
      </c>
      <c r="AR1880" s="1" t="s">
        <v>224</v>
      </c>
      <c r="AS1880" s="1" t="s">
        <v>74</v>
      </c>
      <c r="AT1880" s="8" t="s">
        <v>223</v>
      </c>
      <c r="AU1880" s="8" t="s">
        <v>111</v>
      </c>
    </row>
    <row r="1881" spans="1:47" s="1" customFormat="1" ht="16">
      <c r="A1881" s="8" t="s">
        <v>227</v>
      </c>
      <c r="B1881" s="8" t="s">
        <v>226</v>
      </c>
      <c r="C1881" s="8" t="s">
        <v>66</v>
      </c>
      <c r="D1881" s="8" t="s">
        <v>67</v>
      </c>
      <c r="E1881" s="24">
        <v>53</v>
      </c>
      <c r="F1881" s="13">
        <v>4.3810000000000002</v>
      </c>
      <c r="G1881" s="24">
        <v>2025.4</v>
      </c>
      <c r="H1881" s="8" t="s">
        <v>111</v>
      </c>
      <c r="I1881" s="13">
        <v>-19.393000000000001</v>
      </c>
      <c r="J1881" s="38">
        <v>1.084458603520041</v>
      </c>
      <c r="K1881" s="103">
        <f t="shared" si="299"/>
        <v>1.1730350904399469</v>
      </c>
      <c r="L1881" s="115"/>
      <c r="M1881" s="1" t="s">
        <v>69</v>
      </c>
      <c r="N1881" s="1" t="s">
        <v>70</v>
      </c>
      <c r="O1881" s="1" t="s">
        <v>71</v>
      </c>
      <c r="P1881" s="1" t="s">
        <v>114</v>
      </c>
      <c r="Q1881" s="1" t="s">
        <v>224</v>
      </c>
      <c r="R1881" s="1" t="s">
        <v>74</v>
      </c>
      <c r="S1881" s="8" t="s">
        <v>226</v>
      </c>
      <c r="T1881" s="8" t="s">
        <v>111</v>
      </c>
      <c r="U1881" s="25">
        <v>0.27600000000000002</v>
      </c>
      <c r="V1881"/>
      <c r="W1881">
        <v>13.3</v>
      </c>
      <c r="X1881" s="70">
        <v>818.19799999999998</v>
      </c>
      <c r="Y1881" s="70">
        <v>504.44940000000003</v>
      </c>
      <c r="Z1881" s="70">
        <f t="shared" si="290"/>
        <v>0.61653707293344651</v>
      </c>
      <c r="AA1881" s="23">
        <f t="shared" si="291"/>
        <v>8.1999430700148395</v>
      </c>
      <c r="AB1881" s="25">
        <v>6.3979999999999997</v>
      </c>
      <c r="AC1881" s="23">
        <f t="shared" si="292"/>
        <v>0.78024931946124121</v>
      </c>
      <c r="AD1881" s="23">
        <f t="shared" si="293"/>
        <v>1.2816416176953487</v>
      </c>
      <c r="AE1881" s="23">
        <f t="shared" si="294"/>
        <v>0.35373308648391627</v>
      </c>
      <c r="AF1881" s="1">
        <v>995</v>
      </c>
      <c r="AG1881" s="1">
        <f t="shared" si="295"/>
        <v>3.555106396823279E-4</v>
      </c>
      <c r="AH1881" s="7">
        <v>2000</v>
      </c>
      <c r="AI1881" s="1">
        <v>10.673</v>
      </c>
      <c r="AJ1881" s="1">
        <f t="shared" si="296"/>
        <v>6.6618690093193642E-2</v>
      </c>
      <c r="AK1881" s="1">
        <f t="shared" si="297"/>
        <v>7.8146061158460196E-4</v>
      </c>
      <c r="AL1881" s="1">
        <f t="shared" si="298"/>
        <v>0</v>
      </c>
      <c r="AM1881" s="8" t="s">
        <v>226</v>
      </c>
      <c r="AN1881" s="1" t="s">
        <v>69</v>
      </c>
      <c r="AO1881" s="1" t="s">
        <v>70</v>
      </c>
      <c r="AP1881" s="1" t="s">
        <v>71</v>
      </c>
      <c r="AQ1881" s="1" t="s">
        <v>114</v>
      </c>
      <c r="AR1881" s="1" t="s">
        <v>224</v>
      </c>
      <c r="AS1881" s="1" t="s">
        <v>74</v>
      </c>
      <c r="AT1881" s="8" t="s">
        <v>226</v>
      </c>
      <c r="AU1881" s="8" t="s">
        <v>111</v>
      </c>
    </row>
    <row r="1882" spans="1:47" s="1" customFormat="1" ht="16">
      <c r="A1882" s="8" t="s">
        <v>225</v>
      </c>
      <c r="B1882" s="8" t="s">
        <v>226</v>
      </c>
      <c r="C1882" s="8" t="s">
        <v>66</v>
      </c>
      <c r="D1882" s="8" t="s">
        <v>67</v>
      </c>
      <c r="E1882" s="24">
        <v>53</v>
      </c>
      <c r="F1882" s="13">
        <v>4.2889999999999997</v>
      </c>
      <c r="G1882" s="24">
        <v>2025.2</v>
      </c>
      <c r="H1882" s="8" t="s">
        <v>111</v>
      </c>
      <c r="I1882" s="13">
        <v>-19.236999999999998</v>
      </c>
      <c r="J1882" s="38">
        <v>1.0846292535508169</v>
      </c>
      <c r="K1882" s="103">
        <f t="shared" si="299"/>
        <v>1.1732195135156152</v>
      </c>
      <c r="L1882" s="115"/>
      <c r="M1882" s="1" t="s">
        <v>69</v>
      </c>
      <c r="N1882" s="1" t="s">
        <v>70</v>
      </c>
      <c r="O1882" s="1" t="s">
        <v>71</v>
      </c>
      <c r="P1882" s="1" t="s">
        <v>114</v>
      </c>
      <c r="Q1882" s="1" t="s">
        <v>224</v>
      </c>
      <c r="R1882" s="1" t="s">
        <v>74</v>
      </c>
      <c r="S1882" s="8" t="s">
        <v>226</v>
      </c>
      <c r="T1882" s="8" t="s">
        <v>111</v>
      </c>
      <c r="U1882" s="25">
        <v>0.27400000000000002</v>
      </c>
      <c r="V1882"/>
      <c r="W1882">
        <v>13.3</v>
      </c>
      <c r="X1882" s="70">
        <v>818.19799999999998</v>
      </c>
      <c r="Y1882" s="70">
        <v>504.44940000000003</v>
      </c>
      <c r="Z1882" s="70">
        <f t="shared" si="290"/>
        <v>0.61653707293344651</v>
      </c>
      <c r="AA1882" s="23">
        <f t="shared" si="291"/>
        <v>8.1999430700148395</v>
      </c>
      <c r="AB1882" s="25">
        <v>6.3979999999999997</v>
      </c>
      <c r="AC1882" s="23">
        <f t="shared" si="292"/>
        <v>0.78024931946124121</v>
      </c>
      <c r="AD1882" s="23">
        <f t="shared" si="293"/>
        <v>1.2816416176953487</v>
      </c>
      <c r="AE1882" s="23">
        <f t="shared" si="294"/>
        <v>0.35116980324852559</v>
      </c>
      <c r="AF1882" s="1">
        <v>995</v>
      </c>
      <c r="AG1882" s="1">
        <f t="shared" si="295"/>
        <v>3.5293447562665889E-4</v>
      </c>
      <c r="AH1882" s="7">
        <v>2000</v>
      </c>
      <c r="AI1882" s="1">
        <v>10.673</v>
      </c>
      <c r="AJ1882" s="1">
        <f t="shared" si="296"/>
        <v>6.6135945962083553E-2</v>
      </c>
      <c r="AK1882" s="1">
        <f t="shared" si="297"/>
        <v>7.7591982347530674E-4</v>
      </c>
      <c r="AL1882" s="1">
        <f t="shared" si="298"/>
        <v>0</v>
      </c>
      <c r="AM1882" s="8" t="s">
        <v>226</v>
      </c>
      <c r="AN1882" s="1" t="s">
        <v>69</v>
      </c>
      <c r="AO1882" s="1" t="s">
        <v>70</v>
      </c>
      <c r="AP1882" s="1" t="s">
        <v>71</v>
      </c>
      <c r="AQ1882" s="1" t="s">
        <v>114</v>
      </c>
      <c r="AR1882" s="1" t="s">
        <v>224</v>
      </c>
      <c r="AS1882" s="1" t="s">
        <v>74</v>
      </c>
      <c r="AT1882" s="8" t="s">
        <v>226</v>
      </c>
      <c r="AU1882" s="8" t="s">
        <v>111</v>
      </c>
    </row>
    <row r="1883" spans="1:47" s="1" customFormat="1" ht="16">
      <c r="A1883" s="8" t="s">
        <v>228</v>
      </c>
      <c r="B1883" s="8" t="s">
        <v>229</v>
      </c>
      <c r="C1883" s="8" t="s">
        <v>66</v>
      </c>
      <c r="D1883" s="11" t="s">
        <v>67</v>
      </c>
      <c r="E1883" s="24">
        <v>46</v>
      </c>
      <c r="F1883" s="13">
        <v>2.19</v>
      </c>
      <c r="G1883" s="24">
        <v>2025</v>
      </c>
      <c r="H1883" s="8" t="s">
        <v>111</v>
      </c>
      <c r="I1883" s="13">
        <v>2381.0070000000001</v>
      </c>
      <c r="J1883" s="38">
        <v>3.6423827389491383</v>
      </c>
      <c r="K1883" s="103">
        <f t="shared" si="299"/>
        <v>3.9315813721903541</v>
      </c>
      <c r="L1883" s="115">
        <f>K1883-K1884</f>
        <v>2.7577104724229002</v>
      </c>
      <c r="M1883" s="1" t="s">
        <v>119</v>
      </c>
      <c r="N1883" s="1" t="s">
        <v>120</v>
      </c>
      <c r="O1883" s="1" t="s">
        <v>71</v>
      </c>
      <c r="P1883" s="1" t="s">
        <v>72</v>
      </c>
      <c r="Q1883" s="1" t="s">
        <v>224</v>
      </c>
      <c r="R1883" s="1" t="s">
        <v>74</v>
      </c>
      <c r="S1883" s="8" t="s">
        <v>229</v>
      </c>
      <c r="T1883" s="8" t="s">
        <v>111</v>
      </c>
      <c r="U1883" s="25">
        <v>0.121</v>
      </c>
      <c r="V1883"/>
      <c r="W1883">
        <v>13.3</v>
      </c>
      <c r="X1883" s="70">
        <v>818.19799999999998</v>
      </c>
      <c r="Y1883" s="70">
        <v>504.44940000000003</v>
      </c>
      <c r="Z1883" s="70">
        <f t="shared" si="290"/>
        <v>0.61653707293344651</v>
      </c>
      <c r="AA1883" s="23">
        <f t="shared" si="291"/>
        <v>8.1999430700148395</v>
      </c>
      <c r="AB1883" s="25">
        <v>5.9139999999999997</v>
      </c>
      <c r="AC1883" s="23">
        <f t="shared" si="292"/>
        <v>0.72122451942697419</v>
      </c>
      <c r="AD1883" s="23">
        <f t="shared" si="293"/>
        <v>1.3865307862723772</v>
      </c>
      <c r="AE1883" s="23">
        <f t="shared" si="294"/>
        <v>0.16777022513895765</v>
      </c>
      <c r="AF1883" s="1">
        <v>995</v>
      </c>
      <c r="AG1883" s="1">
        <f t="shared" si="295"/>
        <v>1.6861329159694236E-4</v>
      </c>
      <c r="AH1883" s="7">
        <v>2000</v>
      </c>
      <c r="AI1883" s="1">
        <v>10.311</v>
      </c>
      <c r="AJ1883" s="1">
        <f t="shared" si="296"/>
        <v>3.2705516748509814E-2</v>
      </c>
      <c r="AK1883" s="1">
        <f t="shared" si="297"/>
        <v>1.2858440041630082E-3</v>
      </c>
      <c r="AL1883" s="1">
        <f t="shared" si="298"/>
        <v>9.0192346043368066E-4</v>
      </c>
      <c r="AM1883" s="8" t="s">
        <v>229</v>
      </c>
      <c r="AN1883" s="1" t="s">
        <v>119</v>
      </c>
      <c r="AO1883" s="1" t="s">
        <v>120</v>
      </c>
      <c r="AP1883" s="1" t="s">
        <v>71</v>
      </c>
      <c r="AQ1883" s="1" t="s">
        <v>72</v>
      </c>
      <c r="AR1883" s="1" t="s">
        <v>224</v>
      </c>
      <c r="AS1883" s="1" t="s">
        <v>74</v>
      </c>
      <c r="AT1883" s="8" t="s">
        <v>229</v>
      </c>
      <c r="AU1883" s="8" t="s">
        <v>111</v>
      </c>
    </row>
    <row r="1884" spans="1:47" s="1" customFormat="1" ht="16">
      <c r="A1884" s="8" t="s">
        <v>230</v>
      </c>
      <c r="B1884" s="8" t="s">
        <v>231</v>
      </c>
      <c r="C1884" s="8" t="s">
        <v>66</v>
      </c>
      <c r="D1884" s="11" t="s">
        <v>67</v>
      </c>
      <c r="E1884" s="24">
        <v>57</v>
      </c>
      <c r="F1884" s="13">
        <v>4.8959999999999999</v>
      </c>
      <c r="G1884" s="24">
        <v>2025.2</v>
      </c>
      <c r="H1884" s="8" t="s">
        <v>111</v>
      </c>
      <c r="I1884" s="13">
        <v>-18.686</v>
      </c>
      <c r="J1884" s="38">
        <v>1.0852319934981278</v>
      </c>
      <c r="K1884" s="103">
        <f t="shared" si="299"/>
        <v>1.1738708997674541</v>
      </c>
      <c r="L1884" s="115"/>
      <c r="M1884" s="1" t="s">
        <v>119</v>
      </c>
      <c r="N1884" s="1" t="s">
        <v>120</v>
      </c>
      <c r="O1884" s="1" t="s">
        <v>71</v>
      </c>
      <c r="P1884" s="1" t="s">
        <v>114</v>
      </c>
      <c r="Q1884" s="1" t="s">
        <v>224</v>
      </c>
      <c r="R1884" s="1" t="s">
        <v>74</v>
      </c>
      <c r="S1884" s="8" t="s">
        <v>231</v>
      </c>
      <c r="T1884" s="8" t="s">
        <v>111</v>
      </c>
      <c r="U1884" s="25">
        <v>0.36299999999999999</v>
      </c>
      <c r="V1884"/>
      <c r="W1884">
        <v>13.3</v>
      </c>
      <c r="X1884" s="70">
        <v>818.19799999999998</v>
      </c>
      <c r="Y1884" s="70">
        <v>504.44940000000003</v>
      </c>
      <c r="Z1884" s="70">
        <f t="shared" si="290"/>
        <v>0.61653707293344651</v>
      </c>
      <c r="AA1884" s="23">
        <f t="shared" si="291"/>
        <v>8.1999430700148395</v>
      </c>
      <c r="AB1884" s="25">
        <v>6.0270000000000001</v>
      </c>
      <c r="AC1884" s="23">
        <f t="shared" si="292"/>
        <v>0.73500510290604892</v>
      </c>
      <c r="AD1884" s="23">
        <f t="shared" si="293"/>
        <v>1.3605347718624257</v>
      </c>
      <c r="AE1884" s="23">
        <f t="shared" si="294"/>
        <v>0.49387412218606053</v>
      </c>
      <c r="AF1884" s="1">
        <v>995</v>
      </c>
      <c r="AG1884" s="1">
        <f t="shared" si="295"/>
        <v>4.9635590169453314E-4</v>
      </c>
      <c r="AH1884" s="7">
        <v>2000</v>
      </c>
      <c r="AI1884" s="1">
        <v>10.205</v>
      </c>
      <c r="AJ1884" s="1">
        <f t="shared" si="296"/>
        <v>9.7277001801966315E-2</v>
      </c>
      <c r="AK1884" s="1">
        <f t="shared" si="297"/>
        <v>1.1419064163195444E-3</v>
      </c>
      <c r="AL1884" s="1">
        <f t="shared" si="298"/>
        <v>0</v>
      </c>
      <c r="AM1884" s="8" t="s">
        <v>231</v>
      </c>
      <c r="AN1884" s="1" t="s">
        <v>119</v>
      </c>
      <c r="AO1884" s="1" t="s">
        <v>120</v>
      </c>
      <c r="AP1884" s="1" t="s">
        <v>71</v>
      </c>
      <c r="AQ1884" s="1" t="s">
        <v>114</v>
      </c>
      <c r="AR1884" s="1" t="s">
        <v>224</v>
      </c>
      <c r="AS1884" s="1" t="s">
        <v>74</v>
      </c>
      <c r="AT1884" s="8" t="s">
        <v>231</v>
      </c>
      <c r="AU1884" s="8" t="s">
        <v>111</v>
      </c>
    </row>
  </sheetData>
  <sortState xmlns:xlrd2="http://schemas.microsoft.com/office/spreadsheetml/2017/richdata2" ref="A2:AU1884">
    <sortCondition ref="H2:H1884"/>
    <sortCondition ref="AR2:AR1884"/>
    <sortCondition ref="AN2:AN1884"/>
    <sortCondition ref="AP2:AP1884"/>
    <sortCondition ref="AS2:AS1884"/>
    <sortCondition ref="AQ2:AQ1884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0"/>
  <sheetViews>
    <sheetView workbookViewId="0">
      <pane ySplit="1" topLeftCell="A3" activePane="bottomLeft" state="frozen"/>
      <selection pane="bottomLeft" activeCell="D12" sqref="D12"/>
    </sheetView>
  </sheetViews>
  <sheetFormatPr baseColWidth="10" defaultColWidth="9" defaultRowHeight="13"/>
  <cols>
    <col min="1" max="1" width="20.796875" customWidth="1"/>
    <col min="2" max="2" width="20.796875" style="36" customWidth="1"/>
    <col min="3" max="19" width="20.796875" customWidth="1"/>
  </cols>
  <sheetData>
    <row r="1" spans="1:2" ht="15">
      <c r="A1" s="26" t="s">
        <v>239</v>
      </c>
      <c r="B1" s="34" t="s">
        <v>240</v>
      </c>
    </row>
    <row r="2" spans="1:2">
      <c r="A2" s="1" t="s">
        <v>241</v>
      </c>
      <c r="B2" s="35">
        <v>944</v>
      </c>
    </row>
    <row r="3" spans="1:2">
      <c r="A3" s="1" t="s">
        <v>242</v>
      </c>
      <c r="B3" s="35">
        <v>1071</v>
      </c>
    </row>
    <row r="4" spans="1:2">
      <c r="A4" s="1" t="s">
        <v>243</v>
      </c>
      <c r="B4" s="35">
        <v>1092</v>
      </c>
    </row>
    <row r="5" spans="1:2">
      <c r="A5" s="1" t="s">
        <v>84</v>
      </c>
      <c r="B5" s="35">
        <v>1217</v>
      </c>
    </row>
    <row r="6" spans="1:2">
      <c r="A6" s="1" t="s">
        <v>244</v>
      </c>
      <c r="B6" s="35">
        <v>1377</v>
      </c>
    </row>
    <row r="7" spans="1:2">
      <c r="A7" s="1" t="s">
        <v>78</v>
      </c>
      <c r="B7" s="35">
        <v>1411</v>
      </c>
    </row>
    <row r="8" spans="1:2">
      <c r="A8" s="1" t="s">
        <v>245</v>
      </c>
      <c r="B8" s="35">
        <v>1460</v>
      </c>
    </row>
    <row r="9" spans="1:2">
      <c r="A9" s="1" t="s">
        <v>246</v>
      </c>
      <c r="B9" s="35">
        <v>1534</v>
      </c>
    </row>
    <row r="10" spans="1:2">
      <c r="A10" s="1" t="s">
        <v>85</v>
      </c>
      <c r="B10" s="35">
        <v>1550</v>
      </c>
    </row>
    <row r="11" spans="1:2">
      <c r="A11" s="1" t="s">
        <v>81</v>
      </c>
      <c r="B11" s="35">
        <v>1623</v>
      </c>
    </row>
    <row r="12" spans="1:2">
      <c r="A12" s="1" t="s">
        <v>109</v>
      </c>
      <c r="B12" s="35">
        <v>1664</v>
      </c>
    </row>
    <row r="13" spans="1:2">
      <c r="A13" s="1" t="s">
        <v>80</v>
      </c>
      <c r="B13" s="35">
        <v>1680</v>
      </c>
    </row>
    <row r="14" spans="1:2">
      <c r="A14" s="1" t="s">
        <v>121</v>
      </c>
      <c r="B14" s="35">
        <v>1713</v>
      </c>
    </row>
    <row r="15" spans="1:2">
      <c r="A15" s="1" t="s">
        <v>247</v>
      </c>
      <c r="B15" s="35">
        <v>1715</v>
      </c>
    </row>
    <row r="16" spans="1:2">
      <c r="A16" s="1" t="s">
        <v>86</v>
      </c>
      <c r="B16" s="35">
        <v>1728</v>
      </c>
    </row>
    <row r="17" spans="1:2">
      <c r="A17" s="1" t="s">
        <v>248</v>
      </c>
      <c r="B17" s="35">
        <v>1781</v>
      </c>
    </row>
    <row r="18" spans="1:2">
      <c r="A18" s="1" t="s">
        <v>82</v>
      </c>
      <c r="B18" s="35">
        <v>1803</v>
      </c>
    </row>
    <row r="19" spans="1:2">
      <c r="A19" s="1" t="s">
        <v>249</v>
      </c>
      <c r="B19" s="35">
        <v>1824</v>
      </c>
    </row>
    <row r="20" spans="1:2">
      <c r="A20" s="1" t="s">
        <v>110</v>
      </c>
      <c r="B20" s="35">
        <v>1844</v>
      </c>
    </row>
    <row r="21" spans="1:2">
      <c r="A21" s="1" t="s">
        <v>89</v>
      </c>
      <c r="B21" s="35">
        <v>1880</v>
      </c>
    </row>
    <row r="22" spans="1:2">
      <c r="A22" s="1" t="s">
        <v>88</v>
      </c>
      <c r="B22" s="35">
        <v>1898</v>
      </c>
    </row>
    <row r="23" spans="1:2">
      <c r="A23" s="1" t="s">
        <v>250</v>
      </c>
      <c r="B23" s="35">
        <v>1908</v>
      </c>
    </row>
    <row r="24" spans="1:2">
      <c r="A24" s="1" t="s">
        <v>87</v>
      </c>
      <c r="B24" s="35">
        <v>1912</v>
      </c>
    </row>
    <row r="25" spans="1:2">
      <c r="A25" s="1" t="s">
        <v>68</v>
      </c>
      <c r="B25" s="35">
        <v>1988</v>
      </c>
    </row>
    <row r="26" spans="1:2">
      <c r="A26" s="1" t="s">
        <v>77</v>
      </c>
      <c r="B26" s="35">
        <v>2001</v>
      </c>
    </row>
    <row r="27" spans="1:2">
      <c r="A27" s="1" t="s">
        <v>111</v>
      </c>
      <c r="B27" s="35">
        <v>2027</v>
      </c>
    </row>
    <row r="28" spans="1:2">
      <c r="A28" s="1" t="s">
        <v>91</v>
      </c>
      <c r="B28" s="35">
        <v>2062</v>
      </c>
    </row>
    <row r="29" spans="1:2">
      <c r="A29" s="1" t="s">
        <v>107</v>
      </c>
      <c r="B29" s="35">
        <v>2075</v>
      </c>
    </row>
    <row r="30" spans="1:2">
      <c r="A30" s="1" t="s">
        <v>251</v>
      </c>
      <c r="B30" s="35">
        <v>2078</v>
      </c>
    </row>
    <row r="31" spans="1:2">
      <c r="A31" s="1" t="s">
        <v>162</v>
      </c>
      <c r="B31" s="35">
        <v>2090</v>
      </c>
    </row>
    <row r="32" spans="1:2">
      <c r="A32" s="1" t="s">
        <v>90</v>
      </c>
      <c r="B32" s="35">
        <v>2092</v>
      </c>
    </row>
    <row r="33" spans="1:2">
      <c r="A33" s="1" t="s">
        <v>79</v>
      </c>
      <c r="B33" s="35">
        <v>2112</v>
      </c>
    </row>
    <row r="34" spans="1:2">
      <c r="A34" s="1" t="s">
        <v>209</v>
      </c>
      <c r="B34" s="35">
        <v>2151</v>
      </c>
    </row>
    <row r="35" spans="1:2">
      <c r="A35" s="1" t="s">
        <v>76</v>
      </c>
      <c r="B35" s="35">
        <v>2185</v>
      </c>
    </row>
    <row r="36" spans="1:2">
      <c r="A36" s="1" t="s">
        <v>97</v>
      </c>
      <c r="B36" s="35">
        <v>2200</v>
      </c>
    </row>
    <row r="37" spans="1:2">
      <c r="A37" s="1" t="s">
        <v>96</v>
      </c>
      <c r="B37" s="35">
        <v>2226</v>
      </c>
    </row>
    <row r="38" spans="1:2">
      <c r="A38" s="1" t="s">
        <v>94</v>
      </c>
      <c r="B38" s="35">
        <v>2236</v>
      </c>
    </row>
    <row r="39" spans="1:2">
      <c r="A39" s="1" t="s">
        <v>95</v>
      </c>
      <c r="B39" s="35">
        <v>2241</v>
      </c>
    </row>
    <row r="40" spans="1:2">
      <c r="A40" s="1" t="s">
        <v>93</v>
      </c>
      <c r="B40" s="35">
        <v>2260</v>
      </c>
    </row>
    <row r="41" spans="1:2">
      <c r="A41" s="1" t="s">
        <v>92</v>
      </c>
      <c r="B41" s="35">
        <v>2272</v>
      </c>
    </row>
    <row r="42" spans="1:2">
      <c r="A42" s="1" t="s">
        <v>83</v>
      </c>
      <c r="B42" s="35">
        <v>2305</v>
      </c>
    </row>
    <row r="43" spans="1:2">
      <c r="A43" s="1" t="s">
        <v>183</v>
      </c>
      <c r="B43" s="35">
        <v>2367</v>
      </c>
    </row>
    <row r="44" spans="1:2">
      <c r="A44" s="1" t="s">
        <v>99</v>
      </c>
      <c r="B44" s="35">
        <v>2406</v>
      </c>
    </row>
    <row r="45" spans="1:2">
      <c r="A45" s="1" t="s">
        <v>108</v>
      </c>
      <c r="B45" s="35">
        <v>2427</v>
      </c>
    </row>
    <row r="46" spans="1:2">
      <c r="A46" s="1" t="s">
        <v>98</v>
      </c>
      <c r="B46" s="35">
        <v>2447</v>
      </c>
    </row>
    <row r="47" spans="1:2">
      <c r="A47" s="1" t="s">
        <v>103</v>
      </c>
      <c r="B47" s="35">
        <v>2521</v>
      </c>
    </row>
    <row r="48" spans="1:2">
      <c r="A48" s="1" t="s">
        <v>124</v>
      </c>
      <c r="B48" s="35">
        <v>2534</v>
      </c>
    </row>
    <row r="49" spans="1:2">
      <c r="A49" s="1" t="s">
        <v>123</v>
      </c>
      <c r="B49" s="35">
        <v>2548</v>
      </c>
    </row>
    <row r="50" spans="1:2">
      <c r="A50" s="1" t="s">
        <v>122</v>
      </c>
      <c r="B50" s="35">
        <v>2576</v>
      </c>
    </row>
    <row r="51" spans="1:2">
      <c r="A51" s="1" t="s">
        <v>101</v>
      </c>
      <c r="B51" s="35">
        <v>2583</v>
      </c>
    </row>
    <row r="52" spans="1:2">
      <c r="A52" s="1" t="s">
        <v>102</v>
      </c>
      <c r="B52" s="35">
        <v>2590</v>
      </c>
    </row>
    <row r="53" spans="1:2">
      <c r="A53" s="1" t="s">
        <v>100</v>
      </c>
      <c r="B53" s="35">
        <v>2618</v>
      </c>
    </row>
    <row r="54" spans="1:2">
      <c r="A54" s="1" t="s">
        <v>104</v>
      </c>
      <c r="B54" s="35">
        <v>2783</v>
      </c>
    </row>
    <row r="55" spans="1:2">
      <c r="A55" s="1" t="s">
        <v>252</v>
      </c>
      <c r="B55" s="35">
        <v>2847</v>
      </c>
    </row>
    <row r="56" spans="1:2">
      <c r="A56" s="1" t="s">
        <v>141</v>
      </c>
      <c r="B56" s="35">
        <v>2921</v>
      </c>
    </row>
    <row r="57" spans="1:2">
      <c r="A57" s="1" t="s">
        <v>105</v>
      </c>
      <c r="B57" s="35">
        <v>2959</v>
      </c>
    </row>
    <row r="58" spans="1:2">
      <c r="A58" s="1" t="s">
        <v>125</v>
      </c>
      <c r="B58" s="35">
        <v>3159</v>
      </c>
    </row>
    <row r="59" spans="1:2">
      <c r="A59" s="1" t="s">
        <v>253</v>
      </c>
      <c r="B59" s="35">
        <v>3346</v>
      </c>
    </row>
    <row r="60" spans="1:2">
      <c r="A60" s="1" t="s">
        <v>106</v>
      </c>
      <c r="B60" s="35">
        <v>3398</v>
      </c>
    </row>
    <row r="61" spans="1:2">
      <c r="A61" s="1"/>
      <c r="B61" s="35"/>
    </row>
    <row r="62" spans="1:2">
      <c r="A62" s="1"/>
      <c r="B62" s="35"/>
    </row>
    <row r="63" spans="1:2">
      <c r="A63" s="1"/>
      <c r="B63" s="35"/>
    </row>
    <row r="64" spans="1:2">
      <c r="A64" s="1"/>
      <c r="B64" s="35"/>
    </row>
    <row r="65" spans="1:2">
      <c r="A65" s="1"/>
      <c r="B65" s="35"/>
    </row>
    <row r="66" spans="1:2">
      <c r="A66" s="1"/>
      <c r="B66" s="35"/>
    </row>
    <row r="67" spans="1:2">
      <c r="A67" s="1"/>
      <c r="B67" s="35"/>
    </row>
    <row r="68" spans="1:2">
      <c r="A68" s="1"/>
      <c r="B68" s="35"/>
    </row>
    <row r="69" spans="1:2">
      <c r="A69" s="1"/>
      <c r="B69" s="35"/>
    </row>
    <row r="70" spans="1:2">
      <c r="A70" s="1"/>
      <c r="B70" s="3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70"/>
  <sheetViews>
    <sheetView topLeftCell="A52" workbookViewId="0">
      <selection activeCell="B55" sqref="B55"/>
    </sheetView>
  </sheetViews>
  <sheetFormatPr baseColWidth="10" defaultColWidth="9.19921875" defaultRowHeight="13"/>
  <cols>
    <col min="1" max="1" width="28.19921875" style="1" customWidth="1"/>
    <col min="2" max="137" width="20.796875" style="1" customWidth="1"/>
    <col min="138" max="16384" width="9.19921875" style="1"/>
  </cols>
  <sheetData>
    <row r="1" spans="1:57">
      <c r="A1" s="39" t="s">
        <v>254</v>
      </c>
      <c r="B1" s="39" t="s">
        <v>255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/>
      <c r="AW1"/>
      <c r="AX1"/>
      <c r="AY1"/>
      <c r="AZ1"/>
      <c r="BA1"/>
      <c r="BB1"/>
      <c r="BC1"/>
      <c r="BD1"/>
      <c r="BE1"/>
    </row>
    <row r="2" spans="1:57">
      <c r="A2" s="39" t="s">
        <v>256</v>
      </c>
      <c r="B2" s="40" t="s">
        <v>68</v>
      </c>
      <c r="C2" s="40" t="s">
        <v>76</v>
      </c>
      <c r="D2" s="40" t="s">
        <v>183</v>
      </c>
      <c r="E2" s="40" t="s">
        <v>77</v>
      </c>
      <c r="F2" s="40" t="s">
        <v>78</v>
      </c>
      <c r="G2" s="40" t="s">
        <v>79</v>
      </c>
      <c r="H2" s="40" t="s">
        <v>80</v>
      </c>
      <c r="I2" s="40" t="s">
        <v>162</v>
      </c>
      <c r="J2" s="40" t="s">
        <v>81</v>
      </c>
      <c r="K2" s="40" t="s">
        <v>82</v>
      </c>
      <c r="L2" s="40" t="s">
        <v>83</v>
      </c>
      <c r="M2" s="40" t="s">
        <v>84</v>
      </c>
      <c r="N2" s="40" t="s">
        <v>85</v>
      </c>
      <c r="O2" s="40" t="s">
        <v>86</v>
      </c>
      <c r="P2" s="40" t="s">
        <v>121</v>
      </c>
      <c r="Q2" s="40" t="s">
        <v>87</v>
      </c>
      <c r="R2" s="40" t="s">
        <v>209</v>
      </c>
      <c r="S2" s="40" t="s">
        <v>88</v>
      </c>
      <c r="T2" s="40" t="s">
        <v>89</v>
      </c>
      <c r="U2" s="40" t="s">
        <v>90</v>
      </c>
      <c r="V2" s="40" t="s">
        <v>91</v>
      </c>
      <c r="W2" s="40" t="s">
        <v>92</v>
      </c>
      <c r="X2" s="40" t="s">
        <v>93</v>
      </c>
      <c r="Y2" s="40" t="s">
        <v>94</v>
      </c>
      <c r="Z2" s="40" t="s">
        <v>95</v>
      </c>
      <c r="AA2" s="40" t="s">
        <v>96</v>
      </c>
      <c r="AB2" s="40" t="s">
        <v>97</v>
      </c>
      <c r="AC2" s="40" t="s">
        <v>98</v>
      </c>
      <c r="AD2" s="40" t="s">
        <v>99</v>
      </c>
      <c r="AE2" s="40" t="s">
        <v>100</v>
      </c>
      <c r="AF2" s="40" t="s">
        <v>101</v>
      </c>
      <c r="AG2" s="40" t="s">
        <v>122</v>
      </c>
      <c r="AH2" s="40" t="s">
        <v>102</v>
      </c>
      <c r="AI2" s="40" t="s">
        <v>123</v>
      </c>
      <c r="AJ2" s="40" t="s">
        <v>103</v>
      </c>
      <c r="AK2" s="40" t="s">
        <v>124</v>
      </c>
      <c r="AL2" s="40" t="s">
        <v>104</v>
      </c>
      <c r="AM2" s="40" t="s">
        <v>105</v>
      </c>
      <c r="AN2" s="40" t="s">
        <v>141</v>
      </c>
      <c r="AO2" s="40" t="s">
        <v>125</v>
      </c>
      <c r="AP2" s="40" t="s">
        <v>106</v>
      </c>
      <c r="AQ2" s="40" t="s">
        <v>107</v>
      </c>
      <c r="AR2" s="40" t="s">
        <v>108</v>
      </c>
      <c r="AS2" s="40" t="s">
        <v>109</v>
      </c>
      <c r="AT2" s="40" t="s">
        <v>110</v>
      </c>
      <c r="AU2" s="40" t="s">
        <v>111</v>
      </c>
      <c r="AV2"/>
      <c r="AW2"/>
      <c r="AX2"/>
      <c r="AY2"/>
      <c r="AZ2"/>
      <c r="BA2"/>
      <c r="BB2"/>
      <c r="BC2"/>
      <c r="BD2"/>
      <c r="BE2"/>
    </row>
    <row r="3" spans="1:57">
      <c r="A3" s="41" t="s">
        <v>185</v>
      </c>
      <c r="B3" s="42">
        <v>1893.008</v>
      </c>
      <c r="C3" s="42">
        <v>1248.0989999999999</v>
      </c>
      <c r="D3" s="42"/>
      <c r="E3" s="42">
        <v>3272.7860000000001</v>
      </c>
      <c r="F3" s="42">
        <v>23.431000000000001</v>
      </c>
      <c r="G3" s="42">
        <v>6739.89</v>
      </c>
      <c r="H3" s="42">
        <v>6507.2169999999996</v>
      </c>
      <c r="I3" s="42"/>
      <c r="J3" s="42"/>
      <c r="K3" s="42">
        <v>3370.5709999999999</v>
      </c>
      <c r="L3" s="42">
        <v>693.20399999999995</v>
      </c>
      <c r="M3" s="42">
        <v>-28.332000000000001</v>
      </c>
      <c r="N3" s="42"/>
      <c r="O3" s="42"/>
      <c r="P3" s="42"/>
      <c r="Q3" s="42">
        <v>5619.3419999999996</v>
      </c>
      <c r="R3" s="42"/>
      <c r="S3" s="42">
        <v>1952.2059999999999</v>
      </c>
      <c r="T3" s="42">
        <v>6642.9570000000003</v>
      </c>
      <c r="U3" s="42">
        <v>4850.6679999999997</v>
      </c>
      <c r="V3" s="42">
        <v>16583.59</v>
      </c>
      <c r="W3" s="42">
        <v>3013.8</v>
      </c>
      <c r="X3" s="42">
        <v>2293.971</v>
      </c>
      <c r="Y3" s="42">
        <v>11226.482</v>
      </c>
      <c r="Z3" s="42">
        <v>7031.6570000000002</v>
      </c>
      <c r="AA3" s="42">
        <v>29790.007000000001</v>
      </c>
      <c r="AB3" s="42"/>
      <c r="AC3" s="42">
        <v>-9.5389999999999997</v>
      </c>
      <c r="AD3" s="42">
        <v>7106.0990000000002</v>
      </c>
      <c r="AE3" s="42">
        <v>1056.9069999999999</v>
      </c>
      <c r="AF3" s="42"/>
      <c r="AG3" s="42">
        <v>2759.1570000000002</v>
      </c>
      <c r="AH3" s="42"/>
      <c r="AI3" s="42"/>
      <c r="AJ3" s="42">
        <v>2248.0320000000002</v>
      </c>
      <c r="AK3" s="42"/>
      <c r="AL3" s="42"/>
      <c r="AM3" s="42">
        <v>542.26499999999999</v>
      </c>
      <c r="AN3" s="42"/>
      <c r="AO3" s="42"/>
      <c r="AP3" s="42"/>
      <c r="AQ3" s="42">
        <v>4940.9449999999997</v>
      </c>
      <c r="AR3" s="42">
        <v>2139.0279999999998</v>
      </c>
      <c r="AS3" s="42">
        <v>3519.884</v>
      </c>
      <c r="AT3" s="42">
        <v>9514.1200000000008</v>
      </c>
      <c r="AU3" s="42">
        <v>2482.8200000000002</v>
      </c>
      <c r="AV3"/>
      <c r="AW3"/>
      <c r="AX3"/>
      <c r="AY3"/>
      <c r="AZ3"/>
      <c r="BA3"/>
      <c r="BB3"/>
      <c r="BC3"/>
      <c r="BD3"/>
      <c r="BE3"/>
    </row>
    <row r="4" spans="1:57">
      <c r="A4" s="41" t="s">
        <v>113</v>
      </c>
      <c r="B4" s="42">
        <v>-0.41900000000000004</v>
      </c>
      <c r="C4" s="42"/>
      <c r="D4" s="42"/>
      <c r="E4" s="42">
        <v>-4.9664999999999999</v>
      </c>
      <c r="F4" s="42">
        <v>-26.067999999999998</v>
      </c>
      <c r="G4" s="42"/>
      <c r="H4" s="42">
        <v>171.42000000000002</v>
      </c>
      <c r="I4" s="42"/>
      <c r="J4" s="42"/>
      <c r="K4" s="42">
        <v>36.214500000000001</v>
      </c>
      <c r="L4" s="42">
        <v>-32.292000000000002</v>
      </c>
      <c r="M4" s="42">
        <v>-25.235999999999997</v>
      </c>
      <c r="N4" s="42">
        <v>3.1254999999999997</v>
      </c>
      <c r="O4" s="42">
        <v>15.6995</v>
      </c>
      <c r="P4" s="42"/>
      <c r="Q4" s="42">
        <v>37.329000000000001</v>
      </c>
      <c r="R4" s="42"/>
      <c r="S4" s="42">
        <v>7.5305</v>
      </c>
      <c r="T4" s="42">
        <v>100.233</v>
      </c>
      <c r="U4" s="42">
        <v>-0.2465</v>
      </c>
      <c r="V4" s="42">
        <v>523.90099999999995</v>
      </c>
      <c r="W4" s="42">
        <v>-3.7385000000000002</v>
      </c>
      <c r="X4" s="42">
        <v>9.1679999999999993</v>
      </c>
      <c r="Y4" s="42">
        <v>166.465</v>
      </c>
      <c r="Z4" s="42">
        <v>63.224999999999994</v>
      </c>
      <c r="AA4" s="42">
        <v>60.399500000000003</v>
      </c>
      <c r="AB4" s="42"/>
      <c r="AC4" s="42">
        <v>-28.759</v>
      </c>
      <c r="AD4" s="42"/>
      <c r="AE4" s="42">
        <v>-20.896000000000001</v>
      </c>
      <c r="AF4" s="42">
        <v>-1.115</v>
      </c>
      <c r="AG4" s="42"/>
      <c r="AH4" s="42">
        <v>-20.561499999999999</v>
      </c>
      <c r="AI4" s="42"/>
      <c r="AJ4" s="42">
        <v>-24.8325</v>
      </c>
      <c r="AK4" s="42"/>
      <c r="AL4" s="42">
        <v>-33.635000000000005</v>
      </c>
      <c r="AM4" s="42">
        <v>-25.985500000000002</v>
      </c>
      <c r="AN4" s="42"/>
      <c r="AO4" s="42"/>
      <c r="AP4" s="42">
        <v>-25.328499999999998</v>
      </c>
      <c r="AQ4" s="42">
        <v>51.685000000000002</v>
      </c>
      <c r="AR4" s="42">
        <v>-1.5044999999999999</v>
      </c>
      <c r="AS4" s="42">
        <v>26.0565</v>
      </c>
      <c r="AT4" s="42">
        <v>106.947</v>
      </c>
      <c r="AU4" s="42">
        <v>9.9510000000000005</v>
      </c>
      <c r="AV4"/>
      <c r="AW4"/>
      <c r="AX4"/>
      <c r="AY4"/>
      <c r="AZ4"/>
      <c r="BA4"/>
      <c r="BB4"/>
      <c r="BC4"/>
      <c r="BD4"/>
      <c r="BE4"/>
    </row>
    <row r="5" spans="1:57">
      <c r="A5" s="41" t="s">
        <v>208</v>
      </c>
      <c r="B5" s="42">
        <v>-2.5499999999999998</v>
      </c>
      <c r="C5" s="42"/>
      <c r="D5" s="42"/>
      <c r="E5" s="42">
        <v>-16.533000000000001</v>
      </c>
      <c r="F5" s="42"/>
      <c r="G5" s="42">
        <v>-11.519</v>
      </c>
      <c r="H5" s="42">
        <v>40.856000000000002</v>
      </c>
      <c r="I5" s="42"/>
      <c r="J5" s="42">
        <v>-9.3230000000000004</v>
      </c>
      <c r="K5" s="42">
        <v>-14.6</v>
      </c>
      <c r="L5" s="42">
        <v>-26.911999999999999</v>
      </c>
      <c r="M5" s="42">
        <v>-27.18</v>
      </c>
      <c r="N5" s="42">
        <v>10.512</v>
      </c>
      <c r="O5" s="42">
        <v>18.677</v>
      </c>
      <c r="P5" s="42"/>
      <c r="Q5" s="42">
        <v>23.859000000000002</v>
      </c>
      <c r="R5" s="42">
        <v>-49.475000000000001</v>
      </c>
      <c r="S5" s="42">
        <v>-9.7910000000000004</v>
      </c>
      <c r="T5" s="42">
        <v>73.388000000000005</v>
      </c>
      <c r="U5" s="42">
        <v>-3.7850000000000001</v>
      </c>
      <c r="V5" s="42">
        <v>135.75700000000001</v>
      </c>
      <c r="W5" s="42">
        <v>1.645</v>
      </c>
      <c r="X5" s="42">
        <v>1.988</v>
      </c>
      <c r="Y5" s="42">
        <v>102.559</v>
      </c>
      <c r="Z5" s="42">
        <v>46.545999999999999</v>
      </c>
      <c r="AA5" s="42">
        <v>31.164000000000001</v>
      </c>
      <c r="AB5" s="42">
        <v>13.064</v>
      </c>
      <c r="AC5" s="42">
        <v>-29.527999999999999</v>
      </c>
      <c r="AD5" s="42">
        <v>55.904000000000003</v>
      </c>
      <c r="AE5" s="42">
        <v>-20.427</v>
      </c>
      <c r="AF5" s="42">
        <v>1.0369999999999999</v>
      </c>
      <c r="AG5" s="42"/>
      <c r="AH5" s="42">
        <v>-20.882000000000001</v>
      </c>
      <c r="AI5" s="42"/>
      <c r="AJ5" s="42">
        <v>-22.841999999999999</v>
      </c>
      <c r="AK5" s="42"/>
      <c r="AL5" s="42">
        <v>-32.484000000000002</v>
      </c>
      <c r="AM5" s="42">
        <v>-23.885999999999999</v>
      </c>
      <c r="AN5" s="42">
        <v>-10.028</v>
      </c>
      <c r="AO5" s="42">
        <v>-28.388999999999999</v>
      </c>
      <c r="AP5" s="42">
        <v>-27.702999999999999</v>
      </c>
      <c r="AQ5" s="42">
        <v>27.419</v>
      </c>
      <c r="AR5" s="42">
        <v>-0.47599999999999998</v>
      </c>
      <c r="AS5" s="42">
        <v>13.884</v>
      </c>
      <c r="AT5" s="42">
        <v>76.040999999999997</v>
      </c>
      <c r="AU5" s="42">
        <v>2.7349999999999999</v>
      </c>
      <c r="AV5"/>
      <c r="AW5"/>
      <c r="AX5"/>
      <c r="AY5"/>
      <c r="AZ5"/>
      <c r="BA5"/>
      <c r="BB5"/>
      <c r="BC5"/>
      <c r="BD5"/>
      <c r="BE5"/>
    </row>
    <row r="6" spans="1:57">
      <c r="A6" s="41" t="s">
        <v>172</v>
      </c>
      <c r="B6" s="42">
        <v>2062.9450000000002</v>
      </c>
      <c r="C6" s="42"/>
      <c r="D6" s="42"/>
      <c r="E6" s="42">
        <v>1151.615</v>
      </c>
      <c r="F6" s="42">
        <v>368.928</v>
      </c>
      <c r="G6" s="42">
        <v>7842.3639999999996</v>
      </c>
      <c r="H6" s="42">
        <v>6339.76</v>
      </c>
      <c r="I6" s="42"/>
      <c r="J6" s="42">
        <v>4321.4229999999998</v>
      </c>
      <c r="K6" s="42">
        <v>3062.88</v>
      </c>
      <c r="L6" s="42">
        <v>2938.1779999999999</v>
      </c>
      <c r="M6" s="42">
        <v>-23.462</v>
      </c>
      <c r="N6" s="42">
        <v>7331.2039999999997</v>
      </c>
      <c r="O6" s="42">
        <v>7438.5569999999998</v>
      </c>
      <c r="P6" s="42"/>
      <c r="Q6" s="42">
        <v>8991.0930000000008</v>
      </c>
      <c r="R6" s="42"/>
      <c r="S6" s="42">
        <v>2425.2060000000001</v>
      </c>
      <c r="T6" s="42">
        <v>7893.8530000000001</v>
      </c>
      <c r="U6" s="42">
        <v>5169.8630000000003</v>
      </c>
      <c r="V6" s="42">
        <v>14114.398999999999</v>
      </c>
      <c r="W6" s="42">
        <v>4625.9440000000004</v>
      </c>
      <c r="X6" s="42">
        <v>2176.9520000000002</v>
      </c>
      <c r="Y6" s="42">
        <v>11731.678</v>
      </c>
      <c r="Z6" s="42">
        <v>9087.2720000000008</v>
      </c>
      <c r="AA6" s="42">
        <v>14930.138999999999</v>
      </c>
      <c r="AB6" s="42">
        <v>5752.0749999999998</v>
      </c>
      <c r="AC6" s="42">
        <v>-8.44</v>
      </c>
      <c r="AD6" s="42">
        <v>10749.513999999999</v>
      </c>
      <c r="AE6" s="42">
        <v>1805.424</v>
      </c>
      <c r="AF6" s="42">
        <v>3559.375</v>
      </c>
      <c r="AG6" s="42"/>
      <c r="AH6" s="42"/>
      <c r="AI6" s="42"/>
      <c r="AJ6" s="42">
        <v>8107.4269999999997</v>
      </c>
      <c r="AK6" s="42"/>
      <c r="AL6" s="42"/>
      <c r="AM6" s="42">
        <v>1060.807</v>
      </c>
      <c r="AN6" s="42"/>
      <c r="AO6" s="42"/>
      <c r="AP6" s="42">
        <v>456.49200000000002</v>
      </c>
      <c r="AQ6" s="42">
        <v>6607.1490000000003</v>
      </c>
      <c r="AR6" s="42">
        <v>3340.4749999999999</v>
      </c>
      <c r="AS6" s="42">
        <v>3530.4769999999999</v>
      </c>
      <c r="AT6" s="42">
        <v>9569.9459999999999</v>
      </c>
      <c r="AU6" s="42">
        <v>2867.3679999999999</v>
      </c>
      <c r="AV6"/>
      <c r="AW6"/>
      <c r="AX6"/>
      <c r="AY6"/>
      <c r="AZ6"/>
      <c r="BA6"/>
      <c r="BB6"/>
      <c r="BC6"/>
      <c r="BD6"/>
      <c r="BE6"/>
    </row>
    <row r="7" spans="1:57">
      <c r="A7" s="41" t="s">
        <v>65</v>
      </c>
      <c r="B7" s="42">
        <v>3384.1869999999999</v>
      </c>
      <c r="C7" s="42">
        <v>1856.1685</v>
      </c>
      <c r="D7" s="42"/>
      <c r="E7" s="42">
        <v>2723.74</v>
      </c>
      <c r="F7" s="42">
        <v>-12.202</v>
      </c>
      <c r="G7" s="42">
        <v>799.64049999999997</v>
      </c>
      <c r="H7" s="42">
        <v>9847.9665000000005</v>
      </c>
      <c r="I7" s="42"/>
      <c r="J7" s="42">
        <v>4054.9144999999999</v>
      </c>
      <c r="K7" s="42">
        <v>2714.2529999999997</v>
      </c>
      <c r="L7" s="42">
        <v>215.08700000000002</v>
      </c>
      <c r="M7" s="42">
        <v>-23.297000000000001</v>
      </c>
      <c r="N7" s="42">
        <v>5592.8505000000005</v>
      </c>
      <c r="O7" s="42">
        <v>5067.2965000000004</v>
      </c>
      <c r="P7" s="42"/>
      <c r="Q7" s="42">
        <v>5938.5650000000005</v>
      </c>
      <c r="R7" s="42"/>
      <c r="S7" s="42">
        <v>2834.7455</v>
      </c>
      <c r="T7" s="42">
        <v>7786.4035000000003</v>
      </c>
      <c r="U7" s="42">
        <v>2701.9470000000001</v>
      </c>
      <c r="V7" s="42">
        <v>9797.6850000000013</v>
      </c>
      <c r="W7" s="42">
        <v>2376.4245000000001</v>
      </c>
      <c r="X7" s="42">
        <v>4235.2824999999993</v>
      </c>
      <c r="Y7" s="42">
        <v>15518.064</v>
      </c>
      <c r="Z7" s="42">
        <v>7939.3685000000005</v>
      </c>
      <c r="AA7" s="42">
        <v>31995.1315</v>
      </c>
      <c r="AB7" s="42">
        <v>10142.4285</v>
      </c>
      <c r="AC7" s="42">
        <v>-36.751000000000005</v>
      </c>
      <c r="AD7" s="42">
        <v>7132.7890000000007</v>
      </c>
      <c r="AE7" s="42">
        <v>884.9190000000001</v>
      </c>
      <c r="AF7" s="42">
        <v>4206.2860000000001</v>
      </c>
      <c r="AG7" s="42"/>
      <c r="AH7" s="42">
        <v>1146.1420000000001</v>
      </c>
      <c r="AI7" s="42"/>
      <c r="AJ7" s="42">
        <v>7833.1265000000003</v>
      </c>
      <c r="AK7" s="42"/>
      <c r="AL7" s="42">
        <v>36.555999999999997</v>
      </c>
      <c r="AM7" s="42">
        <v>332.94849999999997</v>
      </c>
      <c r="AN7" s="42"/>
      <c r="AO7" s="42"/>
      <c r="AP7" s="42">
        <v>123.34399999999999</v>
      </c>
      <c r="AQ7" s="42">
        <v>6872.1734999999999</v>
      </c>
      <c r="AR7" s="42">
        <v>3397.741</v>
      </c>
      <c r="AS7" s="42">
        <v>3776.3890000000001</v>
      </c>
      <c r="AT7" s="42">
        <v>8393.7150000000001</v>
      </c>
      <c r="AU7" s="42">
        <v>2368.721</v>
      </c>
      <c r="AV7"/>
      <c r="AW7"/>
      <c r="AX7"/>
      <c r="AY7"/>
      <c r="AZ7"/>
      <c r="BA7"/>
      <c r="BB7"/>
      <c r="BC7"/>
      <c r="BD7"/>
      <c r="BE7"/>
    </row>
    <row r="8" spans="1:57">
      <c r="A8" s="41" t="s">
        <v>257</v>
      </c>
      <c r="B8" s="42">
        <v>260.40499999999997</v>
      </c>
      <c r="C8" s="42">
        <v>-238.44300000000001</v>
      </c>
      <c r="D8" s="42">
        <v>407.77600000000001</v>
      </c>
      <c r="E8" s="42">
        <v>1694.6890000000001</v>
      </c>
      <c r="F8" s="42">
        <v>-3.726</v>
      </c>
      <c r="G8" s="42">
        <v>-197.89699999999999</v>
      </c>
      <c r="H8" s="42">
        <v>7624.9570000000003</v>
      </c>
      <c r="I8" s="42"/>
      <c r="J8" s="42">
        <v>1395.127</v>
      </c>
      <c r="K8" s="42">
        <v>1184.7080000000001</v>
      </c>
      <c r="L8" s="42">
        <v>399.137</v>
      </c>
      <c r="M8" s="42">
        <v>-26.186</v>
      </c>
      <c r="N8" s="42">
        <v>4022.4879999999998</v>
      </c>
      <c r="O8" s="42">
        <v>3321.0859999999998</v>
      </c>
      <c r="P8" s="42">
        <v>3640.4209999999998</v>
      </c>
      <c r="Q8" s="42">
        <v>4770.6319999999996</v>
      </c>
      <c r="R8" s="42"/>
      <c r="S8" s="42">
        <v>940.32</v>
      </c>
      <c r="T8" s="42">
        <v>5745.817</v>
      </c>
      <c r="U8" s="42">
        <v>3413.5729999999999</v>
      </c>
      <c r="V8" s="42">
        <v>10497.098</v>
      </c>
      <c r="W8" s="42">
        <v>2548.2240000000002</v>
      </c>
      <c r="X8" s="42">
        <v>4835.7809999999999</v>
      </c>
      <c r="Y8" s="42">
        <v>9039.1980000000003</v>
      </c>
      <c r="Z8" s="42">
        <v>7641.3549999999996</v>
      </c>
      <c r="AA8" s="42">
        <v>31316.734</v>
      </c>
      <c r="AB8" s="42">
        <v>3890.5390000000002</v>
      </c>
      <c r="AC8" s="42">
        <v>-27.001999999999999</v>
      </c>
      <c r="AD8" s="42">
        <v>3076.087</v>
      </c>
      <c r="AE8" s="42">
        <v>493.88600000000002</v>
      </c>
      <c r="AF8" s="42">
        <v>1376.1030000000001</v>
      </c>
      <c r="AG8" s="42"/>
      <c r="AH8" s="42">
        <v>518.03800000000001</v>
      </c>
      <c r="AI8" s="42">
        <v>2023.386</v>
      </c>
      <c r="AJ8" s="42">
        <v>2784.9090000000001</v>
      </c>
      <c r="AK8" s="42"/>
      <c r="AL8" s="42">
        <v>98.084999999999994</v>
      </c>
      <c r="AM8" s="42">
        <v>319.63900000000001</v>
      </c>
      <c r="AN8" s="42"/>
      <c r="AO8" s="42">
        <v>179.434</v>
      </c>
      <c r="AP8" s="42">
        <v>53.557000000000002</v>
      </c>
      <c r="AQ8" s="42">
        <v>197.73699999999999</v>
      </c>
      <c r="AR8" s="42">
        <v>29.81</v>
      </c>
      <c r="AS8" s="42">
        <v>2104.3049999999998</v>
      </c>
      <c r="AT8" s="42">
        <v>7266.1629999999996</v>
      </c>
      <c r="AU8" s="42">
        <v>1673.614</v>
      </c>
      <c r="AV8"/>
      <c r="AW8"/>
      <c r="AX8"/>
      <c r="AY8"/>
      <c r="AZ8"/>
      <c r="BA8"/>
      <c r="BB8"/>
      <c r="BC8"/>
      <c r="BD8"/>
      <c r="BE8"/>
    </row>
    <row r="9" spans="1:57">
      <c r="A9" s="41" t="s">
        <v>153</v>
      </c>
      <c r="B9" s="42">
        <v>-20.318999999999999</v>
      </c>
      <c r="C9" s="42">
        <v>-19.018000000000001</v>
      </c>
      <c r="D9" s="42"/>
      <c r="E9" s="42">
        <v>-22.373000000000001</v>
      </c>
      <c r="F9" s="42"/>
      <c r="G9" s="42">
        <v>-27.542999999999999</v>
      </c>
      <c r="H9" s="42">
        <v>-14.019</v>
      </c>
      <c r="I9" s="42"/>
      <c r="J9" s="42"/>
      <c r="K9" s="42"/>
      <c r="L9" s="42">
        <v>-35.475999999999999</v>
      </c>
      <c r="M9" s="42">
        <v>-24.091999999999999</v>
      </c>
      <c r="N9" s="42">
        <v>-29.376000000000001</v>
      </c>
      <c r="O9" s="42">
        <v>-25.108000000000001</v>
      </c>
      <c r="P9" s="42"/>
      <c r="Q9" s="42">
        <v>-18.811</v>
      </c>
      <c r="R9" s="42"/>
      <c r="S9" s="42">
        <v>-14.813000000000001</v>
      </c>
      <c r="T9" s="42">
        <v>-17.492999999999999</v>
      </c>
      <c r="U9" s="42">
        <v>-22.981999999999999</v>
      </c>
      <c r="V9" s="42">
        <v>-17.085000000000001</v>
      </c>
      <c r="W9" s="42">
        <v>-23.077999999999999</v>
      </c>
      <c r="X9" s="42">
        <v>-15.028</v>
      </c>
      <c r="Y9" s="42">
        <v>-15.369</v>
      </c>
      <c r="Z9" s="42">
        <v>-16.486000000000001</v>
      </c>
      <c r="AA9" s="42">
        <v>-13.829000000000001</v>
      </c>
      <c r="AB9" s="42">
        <v>-16.399000000000001</v>
      </c>
      <c r="AC9" s="42">
        <v>-29.28</v>
      </c>
      <c r="AD9" s="42">
        <v>-14.256</v>
      </c>
      <c r="AE9" s="42">
        <v>-26.893000000000001</v>
      </c>
      <c r="AF9" s="42">
        <v>-19.344999999999999</v>
      </c>
      <c r="AG9" s="42"/>
      <c r="AH9" s="42">
        <v>-22.3</v>
      </c>
      <c r="AI9" s="42"/>
      <c r="AJ9" s="42">
        <v>-23.332999999999998</v>
      </c>
      <c r="AK9" s="42"/>
      <c r="AL9" s="42">
        <v>-32.659999999999997</v>
      </c>
      <c r="AM9" s="42">
        <v>-27.838000000000001</v>
      </c>
      <c r="AN9" s="42"/>
      <c r="AO9" s="42">
        <v>-32.957999999999998</v>
      </c>
      <c r="AP9" s="42">
        <v>-25.145</v>
      </c>
      <c r="AQ9" s="42">
        <v>-18.792999999999999</v>
      </c>
      <c r="AR9" s="42">
        <v>-21.754999999999999</v>
      </c>
      <c r="AS9" s="42">
        <v>-18.686</v>
      </c>
      <c r="AT9" s="42">
        <v>-15.105</v>
      </c>
      <c r="AU9" s="42">
        <v>-19.239000000000001</v>
      </c>
      <c r="AV9"/>
      <c r="AW9"/>
      <c r="AX9"/>
      <c r="AY9"/>
      <c r="AZ9"/>
      <c r="BA9"/>
      <c r="BB9"/>
      <c r="BC9"/>
      <c r="BD9"/>
      <c r="BE9"/>
    </row>
    <row r="10" spans="1:57">
      <c r="A10" s="41" t="s">
        <v>213</v>
      </c>
      <c r="B10" s="42">
        <v>-20.498000000000001</v>
      </c>
      <c r="C10" s="42">
        <v>-19.16</v>
      </c>
      <c r="D10" s="42"/>
      <c r="E10" s="42">
        <v>-17.867000000000001</v>
      </c>
      <c r="F10" s="42"/>
      <c r="G10" s="42">
        <v>-25.47</v>
      </c>
      <c r="H10" s="42">
        <v>-15.648</v>
      </c>
      <c r="I10" s="42"/>
      <c r="J10" s="42">
        <v>-19.567</v>
      </c>
      <c r="K10" s="42">
        <v>-19.602</v>
      </c>
      <c r="L10" s="42">
        <v>-29.106000000000002</v>
      </c>
      <c r="M10" s="42">
        <v>-25.533999999999999</v>
      </c>
      <c r="N10" s="42">
        <v>-20.838000000000001</v>
      </c>
      <c r="O10" s="42">
        <v>-19.402000000000001</v>
      </c>
      <c r="P10" s="42"/>
      <c r="Q10" s="42">
        <v>-17.108000000000001</v>
      </c>
      <c r="R10" s="42">
        <v>-24.885000000000002</v>
      </c>
      <c r="S10" s="42">
        <v>-17.068000000000001</v>
      </c>
      <c r="T10" s="42">
        <v>-17.753</v>
      </c>
      <c r="U10" s="42">
        <v>-20.946000000000002</v>
      </c>
      <c r="V10" s="42">
        <v>-14.08</v>
      </c>
      <c r="W10" s="42">
        <v>-20.161000000000001</v>
      </c>
      <c r="X10" s="42">
        <v>-14.493</v>
      </c>
      <c r="Y10" s="42">
        <v>-16.212</v>
      </c>
      <c r="Z10" s="42">
        <v>-17.372</v>
      </c>
      <c r="AA10" s="42">
        <v>-17.167999999999999</v>
      </c>
      <c r="AB10" s="42">
        <v>-18.436</v>
      </c>
      <c r="AC10" s="42">
        <v>-29.291</v>
      </c>
      <c r="AD10" s="42">
        <v>-16.693999999999999</v>
      </c>
      <c r="AE10" s="42">
        <v>-23.766999999999999</v>
      </c>
      <c r="AF10" s="42">
        <v>-24.984000000000002</v>
      </c>
      <c r="AG10" s="42"/>
      <c r="AH10" s="42">
        <v>-32.548999999999999</v>
      </c>
      <c r="AI10" s="42">
        <v>-22.193999999999999</v>
      </c>
      <c r="AJ10" s="42">
        <v>-25.751999999999999</v>
      </c>
      <c r="AK10" s="42">
        <v>-27.544</v>
      </c>
      <c r="AL10" s="42">
        <v>-30.021999999999998</v>
      </c>
      <c r="AM10" s="42">
        <v>-24.774999999999999</v>
      </c>
      <c r="AN10" s="42">
        <v>-13.502000000000001</v>
      </c>
      <c r="AO10" s="42">
        <v>-27.475999999999999</v>
      </c>
      <c r="AP10" s="42">
        <v>-24.138000000000002</v>
      </c>
      <c r="AQ10" s="42">
        <v>-18.809999999999999</v>
      </c>
      <c r="AR10" s="42">
        <v>-23.925999999999998</v>
      </c>
      <c r="AS10" s="42">
        <v>-18.286999999999999</v>
      </c>
      <c r="AT10" s="42">
        <v>-14.694000000000001</v>
      </c>
      <c r="AU10" s="42">
        <v>-18.844000000000001</v>
      </c>
      <c r="AV10"/>
      <c r="AW10"/>
      <c r="AX10"/>
      <c r="AY10"/>
      <c r="AZ10"/>
      <c r="BA10"/>
      <c r="BB10"/>
      <c r="BC10"/>
      <c r="BD10"/>
      <c r="BE10"/>
    </row>
    <row r="11" spans="1:57">
      <c r="A11" s="41" t="s">
        <v>205</v>
      </c>
      <c r="B11" s="42">
        <v>1866.3694999999998</v>
      </c>
      <c r="C11" s="42"/>
      <c r="D11" s="42"/>
      <c r="E11" s="42">
        <v>2909.6035000000002</v>
      </c>
      <c r="F11" s="42">
        <v>262.49850000000004</v>
      </c>
      <c r="G11" s="42">
        <v>3466.31</v>
      </c>
      <c r="H11" s="42">
        <v>7714.2844999999998</v>
      </c>
      <c r="I11" s="42"/>
      <c r="J11" s="42">
        <v>4613.268</v>
      </c>
      <c r="K11" s="42"/>
      <c r="L11" s="42">
        <v>254.25400000000002</v>
      </c>
      <c r="M11" s="42">
        <v>-26.073500000000003</v>
      </c>
      <c r="N11" s="42"/>
      <c r="O11" s="42">
        <v>5803.1284999999998</v>
      </c>
      <c r="P11" s="42"/>
      <c r="Q11" s="42">
        <v>6317.7669999999998</v>
      </c>
      <c r="R11" s="42"/>
      <c r="S11" s="42">
        <v>1933.6855</v>
      </c>
      <c r="T11" s="42">
        <v>7626.8415000000005</v>
      </c>
      <c r="U11" s="42">
        <v>4169.3955000000005</v>
      </c>
      <c r="V11" s="42">
        <v>14457.6875</v>
      </c>
      <c r="W11" s="42">
        <v>3640.4645</v>
      </c>
      <c r="X11" s="42"/>
      <c r="Y11" s="42">
        <v>8781.0509999999995</v>
      </c>
      <c r="Z11" s="42">
        <v>8716.8260000000009</v>
      </c>
      <c r="AA11" s="42">
        <v>12455.4215</v>
      </c>
      <c r="AB11" s="42">
        <v>5631.8959999999997</v>
      </c>
      <c r="AC11" s="42">
        <v>-5.3029999999999999</v>
      </c>
      <c r="AD11" s="42">
        <v>7780.2279999999992</v>
      </c>
      <c r="AE11" s="42">
        <v>1068.55</v>
      </c>
      <c r="AF11" s="42">
        <v>2598.2375000000002</v>
      </c>
      <c r="AG11" s="42"/>
      <c r="AH11" s="42"/>
      <c r="AI11" s="42"/>
      <c r="AJ11" s="42">
        <v>3453.8164999999999</v>
      </c>
      <c r="AK11" s="42"/>
      <c r="AL11" s="42"/>
      <c r="AM11" s="42">
        <v>824.83899999999994</v>
      </c>
      <c r="AN11" s="42"/>
      <c r="AO11" s="42"/>
      <c r="AP11" s="42"/>
      <c r="AQ11" s="42">
        <v>6384.0825000000004</v>
      </c>
      <c r="AR11" s="42">
        <v>2897.9960000000001</v>
      </c>
      <c r="AS11" s="42">
        <v>3337.259</v>
      </c>
      <c r="AT11" s="42">
        <v>8828.3685000000005</v>
      </c>
      <c r="AU11" s="42">
        <v>2713.4075000000003</v>
      </c>
      <c r="AV11"/>
      <c r="AW11"/>
      <c r="AX11"/>
      <c r="AY11"/>
      <c r="AZ11"/>
      <c r="BA11"/>
      <c r="BB11"/>
      <c r="BC11"/>
      <c r="BD11"/>
      <c r="BE11"/>
    </row>
    <row r="12" spans="1:57">
      <c r="A12" s="41" t="s">
        <v>221</v>
      </c>
      <c r="B12" s="42">
        <v>-18.154</v>
      </c>
      <c r="C12" s="42">
        <v>-19.036000000000001</v>
      </c>
      <c r="D12" s="42"/>
      <c r="E12" s="42">
        <v>-15.066000000000001</v>
      </c>
      <c r="F12" s="42">
        <v>-23.637</v>
      </c>
      <c r="G12" s="42">
        <v>-12.368</v>
      </c>
      <c r="H12" s="42">
        <v>-1.097</v>
      </c>
      <c r="I12" s="42"/>
      <c r="J12" s="42">
        <v>-22.024000000000001</v>
      </c>
      <c r="K12" s="42">
        <v>-18.648</v>
      </c>
      <c r="L12" s="42">
        <v>-15.989000000000001</v>
      </c>
      <c r="M12" s="42">
        <v>-26.541</v>
      </c>
      <c r="N12" s="42">
        <v>-8.5050000000000008</v>
      </c>
      <c r="O12" s="42">
        <v>-5.8869999999999996</v>
      </c>
      <c r="P12" s="42">
        <v>-6.61</v>
      </c>
      <c r="Q12" s="42">
        <v>-8.0419999999999998</v>
      </c>
      <c r="R12" s="42"/>
      <c r="S12" s="42">
        <v>-15.346</v>
      </c>
      <c r="T12" s="42">
        <v>-7.2889999999999997</v>
      </c>
      <c r="U12" s="42">
        <v>-13.943</v>
      </c>
      <c r="V12" s="42">
        <v>25.032</v>
      </c>
      <c r="W12" s="42">
        <v>-13.773</v>
      </c>
      <c r="X12" s="42">
        <v>-8.0540000000000003</v>
      </c>
      <c r="Y12" s="42">
        <v>4.7530000000000001</v>
      </c>
      <c r="Z12" s="42">
        <v>-9.3670000000000009</v>
      </c>
      <c r="AA12" s="42">
        <v>-14.38</v>
      </c>
      <c r="AB12" s="42">
        <v>-16.332999999999998</v>
      </c>
      <c r="AC12" s="42">
        <v>-29.228000000000002</v>
      </c>
      <c r="AD12" s="42">
        <v>-0.52700000000000002</v>
      </c>
      <c r="AE12" s="42">
        <v>-17.82</v>
      </c>
      <c r="AF12" s="42">
        <v>-13.685</v>
      </c>
      <c r="AG12" s="42"/>
      <c r="AH12" s="42">
        <v>-22.266999999999999</v>
      </c>
      <c r="AI12" s="42"/>
      <c r="AJ12" s="42">
        <v>-28.22</v>
      </c>
      <c r="AK12" s="42">
        <v>-15.845000000000001</v>
      </c>
      <c r="AL12" s="42">
        <v>-30.486000000000001</v>
      </c>
      <c r="AM12" s="42">
        <v>-23.556000000000001</v>
      </c>
      <c r="AN12" s="42">
        <v>-19.11</v>
      </c>
      <c r="AO12" s="42">
        <v>-21.239000000000001</v>
      </c>
      <c r="AP12" s="42">
        <v>-24.617999999999999</v>
      </c>
      <c r="AQ12" s="42">
        <v>-13.736000000000001</v>
      </c>
      <c r="AR12" s="42">
        <v>-22.254999999999999</v>
      </c>
      <c r="AS12" s="42">
        <v>-13.295999999999999</v>
      </c>
      <c r="AT12" s="42">
        <v>4.7539999999999996</v>
      </c>
      <c r="AU12" s="42">
        <v>-13.510999999999999</v>
      </c>
      <c r="AV12"/>
      <c r="AW12"/>
      <c r="AX12"/>
      <c r="AY12"/>
      <c r="AZ12"/>
      <c r="BA12"/>
      <c r="BB12"/>
      <c r="BC12"/>
      <c r="BD12"/>
      <c r="BE12"/>
    </row>
    <row r="13" spans="1:57">
      <c r="A13" s="41" t="s">
        <v>137</v>
      </c>
      <c r="B13" s="42">
        <v>-22.318999999999999</v>
      </c>
      <c r="C13" s="42">
        <v>-23.294</v>
      </c>
      <c r="D13" s="42"/>
      <c r="E13" s="42">
        <v>-24.791</v>
      </c>
      <c r="F13" s="42"/>
      <c r="G13" s="42">
        <v>-31.933</v>
      </c>
      <c r="H13" s="42">
        <v>-18.388999999999999</v>
      </c>
      <c r="I13" s="42"/>
      <c r="J13" s="42"/>
      <c r="K13" s="42">
        <v>-22.881</v>
      </c>
      <c r="L13" s="42">
        <v>-31.931999999999999</v>
      </c>
      <c r="M13" s="42">
        <v>-24.972999999999999</v>
      </c>
      <c r="N13" s="42">
        <v>-27.786000000000001</v>
      </c>
      <c r="O13" s="42">
        <v>-23.989000000000001</v>
      </c>
      <c r="P13" s="42"/>
      <c r="Q13" s="42">
        <v>-20.545999999999999</v>
      </c>
      <c r="R13" s="42"/>
      <c r="S13" s="42">
        <v>-18.376999999999999</v>
      </c>
      <c r="T13" s="42">
        <v>-20.364999999999998</v>
      </c>
      <c r="U13" s="42">
        <v>-24.509</v>
      </c>
      <c r="V13" s="42">
        <v>-21</v>
      </c>
      <c r="W13" s="42">
        <v>-24.172999999999998</v>
      </c>
      <c r="X13" s="42">
        <v>-19.184999999999999</v>
      </c>
      <c r="Y13" s="42">
        <v>-18.824000000000002</v>
      </c>
      <c r="Z13" s="42">
        <v>-18.236000000000001</v>
      </c>
      <c r="AA13" s="42">
        <v>-18.123000000000001</v>
      </c>
      <c r="AB13" s="42">
        <v>-20.69</v>
      </c>
      <c r="AC13" s="42">
        <v>-29.693999999999999</v>
      </c>
      <c r="AD13" s="42">
        <v>-20.41</v>
      </c>
      <c r="AE13" s="42">
        <v>-28.346</v>
      </c>
      <c r="AF13" s="42">
        <v>-23.972000000000001</v>
      </c>
      <c r="AG13" s="42"/>
      <c r="AH13" s="42">
        <v>-22.530999999999999</v>
      </c>
      <c r="AI13" s="42"/>
      <c r="AJ13" s="42">
        <v>-23.605</v>
      </c>
      <c r="AK13" s="42">
        <v>-21.591000000000001</v>
      </c>
      <c r="AL13" s="42">
        <v>-34.401000000000003</v>
      </c>
      <c r="AM13" s="42">
        <v>-27.216000000000001</v>
      </c>
      <c r="AN13" s="42"/>
      <c r="AO13" s="42"/>
      <c r="AP13" s="42">
        <v>-26.542000000000002</v>
      </c>
      <c r="AQ13" s="42">
        <v>-20.988</v>
      </c>
      <c r="AR13" s="42">
        <v>-24.381</v>
      </c>
      <c r="AS13" s="42">
        <v>-21.209</v>
      </c>
      <c r="AT13" s="42">
        <v>-19.617000000000001</v>
      </c>
      <c r="AU13" s="42">
        <v>-22.131</v>
      </c>
      <c r="AV13"/>
      <c r="AW13"/>
      <c r="AX13"/>
      <c r="AY13"/>
      <c r="AZ13"/>
      <c r="BA13"/>
      <c r="BB13"/>
      <c r="BC13"/>
      <c r="BD13"/>
      <c r="BE13"/>
    </row>
    <row r="14" spans="1:57">
      <c r="A14" s="41" t="s">
        <v>143</v>
      </c>
      <c r="B14" s="42">
        <v>-18.843</v>
      </c>
      <c r="C14" s="42">
        <v>-17.870999999999999</v>
      </c>
      <c r="D14" s="42"/>
      <c r="E14" s="42">
        <v>-19.788</v>
      </c>
      <c r="F14" s="42"/>
      <c r="G14" s="42"/>
      <c r="H14" s="42">
        <v>11.68</v>
      </c>
      <c r="I14" s="42"/>
      <c r="J14" s="42"/>
      <c r="K14" s="42">
        <v>-16.988</v>
      </c>
      <c r="L14" s="42">
        <v>-18.925999999999998</v>
      </c>
      <c r="M14" s="42">
        <v>-25.260999999999999</v>
      </c>
      <c r="N14" s="42">
        <v>-22.006</v>
      </c>
      <c r="O14" s="42">
        <v>-13.494</v>
      </c>
      <c r="P14" s="42"/>
      <c r="Q14" s="42">
        <v>-5.3840000000000003</v>
      </c>
      <c r="R14" s="42"/>
      <c r="S14" s="42">
        <v>-15.301</v>
      </c>
      <c r="T14" s="42">
        <v>-9.9060000000000006</v>
      </c>
      <c r="U14" s="42">
        <v>-15.268000000000001</v>
      </c>
      <c r="V14" s="42">
        <v>18.709</v>
      </c>
      <c r="W14" s="42">
        <v>-19.734999999999999</v>
      </c>
      <c r="X14" s="42">
        <v>-16.690999999999999</v>
      </c>
      <c r="Y14" s="42">
        <v>0.41299999999999998</v>
      </c>
      <c r="Z14" s="42">
        <v>-11.335000000000001</v>
      </c>
      <c r="AA14" s="42">
        <v>-11.206</v>
      </c>
      <c r="AB14" s="42">
        <v>-12.616</v>
      </c>
      <c r="AC14" s="42">
        <v>-29.221</v>
      </c>
      <c r="AD14" s="42">
        <v>-6.444</v>
      </c>
      <c r="AE14" s="42">
        <v>-26.146000000000001</v>
      </c>
      <c r="AF14" s="42">
        <v>-23.143000000000001</v>
      </c>
      <c r="AG14" s="42"/>
      <c r="AH14" s="42">
        <v>-32.540999999999997</v>
      </c>
      <c r="AI14" s="42"/>
      <c r="AJ14" s="42">
        <v>-15.944000000000001</v>
      </c>
      <c r="AK14" s="42"/>
      <c r="AL14" s="42">
        <v>-32.734999999999999</v>
      </c>
      <c r="AM14" s="42">
        <v>-28.957999999999998</v>
      </c>
      <c r="AN14" s="42"/>
      <c r="AO14" s="42">
        <v>-66.090999999999994</v>
      </c>
      <c r="AP14" s="42">
        <v>-30.922000000000001</v>
      </c>
      <c r="AQ14" s="42">
        <v>-6.6879999999999997</v>
      </c>
      <c r="AR14" s="42">
        <v>-18.047999999999998</v>
      </c>
      <c r="AS14" s="42">
        <v>-7.843</v>
      </c>
      <c r="AT14" s="42">
        <v>15.904999999999999</v>
      </c>
      <c r="AU14" s="42">
        <v>-15.557</v>
      </c>
      <c r="AV14"/>
      <c r="AW14"/>
      <c r="AX14"/>
      <c r="AY14"/>
      <c r="AZ14"/>
      <c r="BA14"/>
      <c r="BB14"/>
      <c r="BC14"/>
      <c r="BD14"/>
      <c r="BE14"/>
    </row>
    <row r="15" spans="1:57">
      <c r="A15" s="41" t="s">
        <v>211</v>
      </c>
      <c r="B15" s="42">
        <v>1407.694</v>
      </c>
      <c r="C15" s="42"/>
      <c r="D15" s="42"/>
      <c r="E15" s="42">
        <v>782.74300000000005</v>
      </c>
      <c r="F15" s="42">
        <v>265.82499999999999</v>
      </c>
      <c r="G15" s="42">
        <v>3425.7370000000001</v>
      </c>
      <c r="H15" s="42">
        <v>5125.4719999999998</v>
      </c>
      <c r="I15" s="42"/>
      <c r="J15" s="42">
        <v>3066.0529999999999</v>
      </c>
      <c r="K15" s="42"/>
      <c r="L15" s="42">
        <v>1756.18</v>
      </c>
      <c r="M15" s="42">
        <v>-24.366</v>
      </c>
      <c r="N15" s="42">
        <v>5707.4870000000001</v>
      </c>
      <c r="O15" s="42">
        <v>5476.5640000000003</v>
      </c>
      <c r="P15" s="42"/>
      <c r="Q15" s="42">
        <v>5565.4059999999999</v>
      </c>
      <c r="R15" s="42"/>
      <c r="S15" s="42">
        <v>1631.8430000000001</v>
      </c>
      <c r="T15" s="42">
        <v>6340.7610000000004</v>
      </c>
      <c r="U15" s="42">
        <v>3625.241</v>
      </c>
      <c r="V15" s="42">
        <v>12462.532999999999</v>
      </c>
      <c r="W15" s="42">
        <v>2999.9140000000002</v>
      </c>
      <c r="X15" s="42">
        <v>1911.1669999999999</v>
      </c>
      <c r="Y15" s="42">
        <v>7948.6239999999998</v>
      </c>
      <c r="Z15" s="42">
        <v>7452.1509999999998</v>
      </c>
      <c r="AA15" s="42">
        <v>13002.42</v>
      </c>
      <c r="AB15" s="42">
        <v>4013.4879999999998</v>
      </c>
      <c r="AC15" s="42">
        <v>-13.433999999999999</v>
      </c>
      <c r="AD15" s="42">
        <v>6292.4790000000003</v>
      </c>
      <c r="AE15" s="42">
        <v>914.35199999999998</v>
      </c>
      <c r="AF15" s="42">
        <v>1995.259</v>
      </c>
      <c r="AG15" s="42"/>
      <c r="AH15" s="42"/>
      <c r="AI15" s="42"/>
      <c r="AJ15" s="42">
        <v>2481.634</v>
      </c>
      <c r="AK15" s="42"/>
      <c r="AL15" s="42"/>
      <c r="AM15" s="42">
        <v>562.20600000000002</v>
      </c>
      <c r="AN15" s="42"/>
      <c r="AO15" s="42"/>
      <c r="AP15" s="42">
        <v>235.9</v>
      </c>
      <c r="AQ15" s="42">
        <v>4227.4430000000002</v>
      </c>
      <c r="AR15" s="42">
        <v>2171.3580000000002</v>
      </c>
      <c r="AS15" s="42">
        <v>2437.4079999999999</v>
      </c>
      <c r="AT15" s="42">
        <v>6870.2060000000001</v>
      </c>
      <c r="AU15" s="42">
        <v>1886.1389999999999</v>
      </c>
      <c r="AV15"/>
      <c r="AW15"/>
      <c r="AX15"/>
      <c r="AY15"/>
      <c r="AZ15"/>
      <c r="BA15"/>
      <c r="BB15"/>
      <c r="BC15"/>
      <c r="BD15"/>
      <c r="BE15"/>
    </row>
    <row r="16" spans="1:57">
      <c r="A16" s="41" t="s">
        <v>197</v>
      </c>
      <c r="B16" s="42">
        <v>1806.9960000000001</v>
      </c>
      <c r="C16" s="42">
        <v>1285.1479999999999</v>
      </c>
      <c r="D16" s="42"/>
      <c r="E16" s="42">
        <v>1257.489</v>
      </c>
      <c r="F16" s="42">
        <v>96.31</v>
      </c>
      <c r="G16" s="42">
        <v>2203.806</v>
      </c>
      <c r="H16" s="42">
        <v>7485.348</v>
      </c>
      <c r="I16" s="42"/>
      <c r="J16" s="42">
        <v>4121.0469999999996</v>
      </c>
      <c r="K16" s="42"/>
      <c r="L16" s="42">
        <v>401.714</v>
      </c>
      <c r="M16" s="42">
        <v>-25.654</v>
      </c>
      <c r="N16" s="42">
        <v>6959.3270000000002</v>
      </c>
      <c r="O16" s="42">
        <v>7285.1970000000001</v>
      </c>
      <c r="P16" s="42"/>
      <c r="Q16" s="42">
        <v>5632.4570000000003</v>
      </c>
      <c r="R16" s="42"/>
      <c r="S16" s="42">
        <v>2540.2559999999999</v>
      </c>
      <c r="T16" s="42">
        <v>8195.5910000000003</v>
      </c>
      <c r="U16" s="42">
        <v>6384.0839999999998</v>
      </c>
      <c r="V16" s="42">
        <v>19707.554</v>
      </c>
      <c r="W16" s="42">
        <v>3348.7449999999999</v>
      </c>
      <c r="X16" s="42">
        <v>2729.44</v>
      </c>
      <c r="Y16" s="42">
        <v>10041.135</v>
      </c>
      <c r="Z16" s="42">
        <v>8006.0379999999996</v>
      </c>
      <c r="AA16" s="42">
        <v>9759.1569999999992</v>
      </c>
      <c r="AB16" s="42">
        <v>4565.9290000000001</v>
      </c>
      <c r="AC16" s="42">
        <v>-176.47200000000001</v>
      </c>
      <c r="AD16" s="42">
        <v>10308.455</v>
      </c>
      <c r="AE16" s="42">
        <v>1621.5129999999999</v>
      </c>
      <c r="AF16" s="42">
        <v>3312.5729999999999</v>
      </c>
      <c r="AG16" s="42"/>
      <c r="AH16" s="42"/>
      <c r="AI16" s="42"/>
      <c r="AJ16" s="42">
        <v>4158.7039999999997</v>
      </c>
      <c r="AK16" s="42"/>
      <c r="AL16" s="42"/>
      <c r="AM16" s="42">
        <v>690.08199999999999</v>
      </c>
      <c r="AN16" s="42"/>
      <c r="AO16" s="42"/>
      <c r="AP16" s="42">
        <v>280.68200000000002</v>
      </c>
      <c r="AQ16" s="42">
        <v>4879.8940000000002</v>
      </c>
      <c r="AR16" s="42">
        <v>1768.51</v>
      </c>
      <c r="AS16" s="42">
        <v>3772.9859999999999</v>
      </c>
      <c r="AT16" s="42">
        <v>9297.1329999999998</v>
      </c>
      <c r="AU16" s="42">
        <v>2990.3490000000002</v>
      </c>
      <c r="AV16"/>
      <c r="AW16"/>
      <c r="AX16"/>
      <c r="AY16"/>
      <c r="AZ16"/>
      <c r="BA16"/>
      <c r="BB16"/>
      <c r="BC16"/>
      <c r="BD16"/>
      <c r="BE16"/>
    </row>
    <row r="17" spans="1:57">
      <c r="A17" s="41" t="s">
        <v>159</v>
      </c>
      <c r="B17" s="42">
        <v>-21.904</v>
      </c>
      <c r="C17" s="42"/>
      <c r="D17" s="42"/>
      <c r="E17" s="42">
        <v>-24.172999999999998</v>
      </c>
      <c r="F17" s="42"/>
      <c r="G17" s="42">
        <v>-26.155999999999999</v>
      </c>
      <c r="H17" s="42">
        <v>-12.041</v>
      </c>
      <c r="I17" s="42"/>
      <c r="J17" s="42">
        <v>-23.14</v>
      </c>
      <c r="K17" s="42">
        <v>-23.507999999999999</v>
      </c>
      <c r="L17" s="42">
        <v>-33.942</v>
      </c>
      <c r="M17" s="42">
        <v>-27.373000000000001</v>
      </c>
      <c r="N17" s="42">
        <v>-20.442</v>
      </c>
      <c r="O17" s="42">
        <v>-18.375</v>
      </c>
      <c r="P17" s="42"/>
      <c r="Q17" s="42">
        <v>-16.341000000000001</v>
      </c>
      <c r="R17" s="42"/>
      <c r="S17" s="42">
        <v>-20.375</v>
      </c>
      <c r="T17" s="42">
        <v>-15.37</v>
      </c>
      <c r="U17" s="42">
        <v>-22.105</v>
      </c>
      <c r="V17" s="42">
        <v>-1.26</v>
      </c>
      <c r="W17" s="42">
        <v>-23.940999999999999</v>
      </c>
      <c r="X17" s="42">
        <v>-19.526</v>
      </c>
      <c r="Y17" s="42">
        <v>-10.443</v>
      </c>
      <c r="Z17" s="42">
        <v>-17.814</v>
      </c>
      <c r="AA17" s="42">
        <v>-16.946000000000002</v>
      </c>
      <c r="AB17" s="42"/>
      <c r="AC17" s="42">
        <v>-29.138999999999999</v>
      </c>
      <c r="AD17" s="42">
        <v>-13.917999999999999</v>
      </c>
      <c r="AE17" s="42">
        <v>-25.861999999999998</v>
      </c>
      <c r="AF17" s="42">
        <v>-19.956</v>
      </c>
      <c r="AG17" s="42"/>
      <c r="AH17" s="42">
        <v>-18.798999999999999</v>
      </c>
      <c r="AI17" s="42"/>
      <c r="AJ17" s="42">
        <v>-23.481000000000002</v>
      </c>
      <c r="AK17" s="42">
        <v>-16.858000000000001</v>
      </c>
      <c r="AL17" s="42">
        <v>-31.045000000000002</v>
      </c>
      <c r="AM17" s="42">
        <v>-27.539000000000001</v>
      </c>
      <c r="AN17" s="42"/>
      <c r="AO17" s="42"/>
      <c r="AP17" s="42">
        <v>-28.64</v>
      </c>
      <c r="AQ17" s="42">
        <v>-20.216999999999999</v>
      </c>
      <c r="AR17" s="42">
        <v>-23.422000000000001</v>
      </c>
      <c r="AS17" s="42">
        <v>-18.838000000000001</v>
      </c>
      <c r="AT17" s="42">
        <v>-11.297000000000001</v>
      </c>
      <c r="AU17" s="42">
        <v>-20.053999999999998</v>
      </c>
      <c r="AV17"/>
      <c r="AW17"/>
      <c r="AX17"/>
      <c r="AY17"/>
      <c r="AZ17"/>
      <c r="BA17"/>
      <c r="BB17"/>
      <c r="BC17"/>
      <c r="BD17"/>
      <c r="BE17"/>
    </row>
    <row r="18" spans="1:57">
      <c r="A18" s="41" t="s">
        <v>187</v>
      </c>
      <c r="B18" s="42">
        <v>-20.984999999999999</v>
      </c>
      <c r="C18" s="42">
        <v>-19.832000000000001</v>
      </c>
      <c r="D18" s="42"/>
      <c r="E18" s="42">
        <v>-16.771000000000001</v>
      </c>
      <c r="F18" s="42">
        <v>-28.754000000000001</v>
      </c>
      <c r="G18" s="42">
        <v>-21.062999999999999</v>
      </c>
      <c r="H18" s="42">
        <v>-16.404</v>
      </c>
      <c r="I18" s="42"/>
      <c r="J18" s="42">
        <v>-21.873999999999999</v>
      </c>
      <c r="K18" s="42">
        <v>-20.68</v>
      </c>
      <c r="L18" s="42">
        <v>-20.303000000000001</v>
      </c>
      <c r="M18" s="42">
        <v>-25.792000000000002</v>
      </c>
      <c r="N18" s="42">
        <v>-22.827000000000002</v>
      </c>
      <c r="O18" s="42">
        <v>-19.350999999999999</v>
      </c>
      <c r="P18" s="42"/>
      <c r="Q18" s="42">
        <v>-18.821000000000002</v>
      </c>
      <c r="R18" s="42"/>
      <c r="S18" s="42">
        <v>-18.411999999999999</v>
      </c>
      <c r="T18" s="42">
        <v>-19.998000000000001</v>
      </c>
      <c r="U18" s="42">
        <v>-20.771000000000001</v>
      </c>
      <c r="V18" s="42">
        <v>-15.042999999999999</v>
      </c>
      <c r="W18" s="42">
        <v>-21.298999999999999</v>
      </c>
      <c r="X18" s="42">
        <v>-12.944000000000001</v>
      </c>
      <c r="Y18" s="42">
        <v>-17.568999999999999</v>
      </c>
      <c r="Z18" s="42">
        <v>-18.006</v>
      </c>
      <c r="AA18" s="42">
        <v>-18.481999999999999</v>
      </c>
      <c r="AB18" s="42">
        <v>-18.725999999999999</v>
      </c>
      <c r="AC18" s="42">
        <v>-29.042999999999999</v>
      </c>
      <c r="AD18" s="42">
        <v>-17.981999999999999</v>
      </c>
      <c r="AE18" s="42">
        <v>-21.47</v>
      </c>
      <c r="AF18" s="42"/>
      <c r="AG18" s="42">
        <v>-21.3</v>
      </c>
      <c r="AH18" s="42">
        <v>-21.324000000000002</v>
      </c>
      <c r="AI18" s="42"/>
      <c r="AJ18" s="42">
        <v>-21.954999999999998</v>
      </c>
      <c r="AK18" s="42">
        <v>-23.129000000000001</v>
      </c>
      <c r="AL18" s="42">
        <v>-27.303999999999998</v>
      </c>
      <c r="AM18" s="42">
        <v>-25.145</v>
      </c>
      <c r="AN18" s="42"/>
      <c r="AO18" s="42">
        <v>-25.373000000000001</v>
      </c>
      <c r="AP18" s="42">
        <v>-25.68</v>
      </c>
      <c r="AQ18" s="42">
        <v>-19.126999999999999</v>
      </c>
      <c r="AR18" s="42">
        <v>-23.536999999999999</v>
      </c>
      <c r="AS18" s="42">
        <v>-18.756</v>
      </c>
      <c r="AT18" s="42">
        <v>-16.038</v>
      </c>
      <c r="AU18" s="42">
        <v>-19.132000000000001</v>
      </c>
      <c r="AV18"/>
      <c r="AW18"/>
      <c r="AX18"/>
      <c r="AY18"/>
      <c r="AZ18"/>
      <c r="BA18"/>
      <c r="BB18"/>
      <c r="BC18"/>
      <c r="BD18"/>
      <c r="BE18"/>
    </row>
    <row r="19" spans="1:57">
      <c r="A19" s="41" t="s">
        <v>164</v>
      </c>
      <c r="B19" s="42">
        <v>-16.765999999999998</v>
      </c>
      <c r="C19" s="42"/>
      <c r="D19" s="42"/>
      <c r="E19" s="42">
        <v>-19.928000000000001</v>
      </c>
      <c r="F19" s="42"/>
      <c r="G19" s="42"/>
      <c r="H19" s="42">
        <v>7.5460000000000003</v>
      </c>
      <c r="I19" s="42"/>
      <c r="J19" s="42">
        <v>-22.538</v>
      </c>
      <c r="K19" s="42"/>
      <c r="L19" s="42">
        <v>-33.575000000000003</v>
      </c>
      <c r="M19" s="42">
        <v>-27.544</v>
      </c>
      <c r="N19" s="42">
        <v>-11.058999999999999</v>
      </c>
      <c r="O19" s="42">
        <v>-10.532</v>
      </c>
      <c r="P19" s="42"/>
      <c r="Q19" s="42">
        <v>-3.17</v>
      </c>
      <c r="R19" s="42"/>
      <c r="S19" s="42">
        <v>-17.794</v>
      </c>
      <c r="T19" s="42">
        <v>-5.2809999999999997</v>
      </c>
      <c r="U19" s="42">
        <v>-17.283999999999999</v>
      </c>
      <c r="V19" s="42">
        <v>31.327000000000002</v>
      </c>
      <c r="W19" s="42">
        <v>-15.324999999999999</v>
      </c>
      <c r="X19" s="42">
        <v>-13.491</v>
      </c>
      <c r="Y19" s="42">
        <v>25.298999999999999</v>
      </c>
      <c r="Z19" s="42">
        <v>-9.0380000000000003</v>
      </c>
      <c r="AA19" s="42">
        <v>36.116999999999997</v>
      </c>
      <c r="AB19" s="42"/>
      <c r="AC19" s="42">
        <v>-28.907</v>
      </c>
      <c r="AD19" s="42"/>
      <c r="AE19" s="42">
        <v>-25.675999999999998</v>
      </c>
      <c r="AF19" s="42">
        <v>-19.2</v>
      </c>
      <c r="AG19" s="42"/>
      <c r="AH19" s="42"/>
      <c r="AI19" s="42"/>
      <c r="AJ19" s="42">
        <v>-9.6159999999999997</v>
      </c>
      <c r="AK19" s="42"/>
      <c r="AL19" s="42">
        <v>-30.762</v>
      </c>
      <c r="AM19" s="42">
        <v>-27.959</v>
      </c>
      <c r="AN19" s="42"/>
      <c r="AO19" s="42"/>
      <c r="AP19" s="42">
        <v>-28.18</v>
      </c>
      <c r="AQ19" s="42">
        <v>-4.8090000000000002</v>
      </c>
      <c r="AR19" s="42">
        <v>-17.753</v>
      </c>
      <c r="AS19" s="42">
        <v>-10.941000000000001</v>
      </c>
      <c r="AT19" s="42">
        <v>21.738</v>
      </c>
      <c r="AU19" s="42">
        <v>-12.64</v>
      </c>
      <c r="AV19"/>
      <c r="AW19"/>
      <c r="AX19"/>
      <c r="AY19"/>
      <c r="AZ19"/>
      <c r="BA19"/>
      <c r="BB19"/>
      <c r="BC19"/>
      <c r="BD19"/>
      <c r="BE19"/>
    </row>
    <row r="20" spans="1:57">
      <c r="A20" s="41" t="s">
        <v>217</v>
      </c>
      <c r="B20" s="42">
        <v>-21.791</v>
      </c>
      <c r="C20" s="42">
        <v>-17.532</v>
      </c>
      <c r="D20" s="42">
        <v>-15.802</v>
      </c>
      <c r="E20" s="42">
        <v>-19.228999999999999</v>
      </c>
      <c r="F20" s="42"/>
      <c r="G20" s="42">
        <v>-17.498999999999999</v>
      </c>
      <c r="H20" s="42">
        <v>-17.704000000000001</v>
      </c>
      <c r="I20" s="42"/>
      <c r="J20" s="42">
        <v>-23.373000000000001</v>
      </c>
      <c r="K20" s="42">
        <v>-20.931999999999999</v>
      </c>
      <c r="L20" s="42">
        <v>-18.195</v>
      </c>
      <c r="M20" s="42">
        <v>-26.466999999999999</v>
      </c>
      <c r="N20" s="42">
        <v>-21.183</v>
      </c>
      <c r="O20" s="42">
        <v>-21.88</v>
      </c>
      <c r="P20" s="42">
        <v>-19.78</v>
      </c>
      <c r="Q20" s="42">
        <v>-18.509</v>
      </c>
      <c r="R20" s="42"/>
      <c r="S20" s="42">
        <v>-18.638999999999999</v>
      </c>
      <c r="T20" s="42">
        <v>-20.765000000000001</v>
      </c>
      <c r="U20" s="42">
        <v>-21.213000000000001</v>
      </c>
      <c r="V20" s="42">
        <v>-18.553000000000001</v>
      </c>
      <c r="W20" s="42">
        <v>-21.437999999999999</v>
      </c>
      <c r="X20" s="42">
        <v>-16.079000000000001</v>
      </c>
      <c r="Y20" s="42">
        <v>-20.006</v>
      </c>
      <c r="Z20" s="42">
        <v>-19.690000000000001</v>
      </c>
      <c r="AA20" s="42">
        <v>-18.757999999999999</v>
      </c>
      <c r="AB20" s="42">
        <v>-21.195</v>
      </c>
      <c r="AC20" s="42">
        <v>-29.466000000000001</v>
      </c>
      <c r="AD20" s="42">
        <v>-24.815999999999999</v>
      </c>
      <c r="AE20" s="42">
        <v>-31.616</v>
      </c>
      <c r="AF20" s="42">
        <v>-20.684999999999999</v>
      </c>
      <c r="AG20" s="42"/>
      <c r="AH20" s="42">
        <v>-18.378</v>
      </c>
      <c r="AI20" s="42"/>
      <c r="AJ20" s="42">
        <v>-19.716999999999999</v>
      </c>
      <c r="AK20" s="42">
        <v>-21.608000000000001</v>
      </c>
      <c r="AL20" s="42">
        <v>-29.991</v>
      </c>
      <c r="AM20" s="42">
        <v>-25.518999999999998</v>
      </c>
      <c r="AN20" s="42"/>
      <c r="AO20" s="42">
        <v>-26.731999999999999</v>
      </c>
      <c r="AP20" s="42">
        <v>-26.041</v>
      </c>
      <c r="AQ20" s="42">
        <v>-20.215</v>
      </c>
      <c r="AR20" s="42">
        <v>-25.378</v>
      </c>
      <c r="AS20" s="42">
        <v>-19.902999999999999</v>
      </c>
      <c r="AT20" s="42">
        <v>-17.728999999999999</v>
      </c>
      <c r="AU20" s="42">
        <v>-19.527000000000001</v>
      </c>
      <c r="AV20"/>
      <c r="AW20"/>
      <c r="AX20"/>
      <c r="AY20"/>
      <c r="AZ20"/>
      <c r="BA20"/>
      <c r="BB20"/>
      <c r="BC20"/>
      <c r="BD20"/>
      <c r="BE20"/>
    </row>
    <row r="21" spans="1:57">
      <c r="A21" s="41" t="s">
        <v>161</v>
      </c>
      <c r="B21" s="42">
        <v>3095.0369999999998</v>
      </c>
      <c r="C21" s="42"/>
      <c r="D21" s="42"/>
      <c r="E21" s="42">
        <v>3843.47</v>
      </c>
      <c r="F21" s="42">
        <v>87.543000000000006</v>
      </c>
      <c r="G21" s="42"/>
      <c r="H21" s="42">
        <v>11030.254000000001</v>
      </c>
      <c r="I21" s="42">
        <v>3846.5369999999998</v>
      </c>
      <c r="J21" s="42"/>
      <c r="K21" s="42">
        <v>4042.7330000000002</v>
      </c>
      <c r="L21" s="42">
        <v>-500.40499999999997</v>
      </c>
      <c r="M21" s="42">
        <v>-21.091000000000001</v>
      </c>
      <c r="N21" s="42"/>
      <c r="O21" s="42"/>
      <c r="P21" s="42"/>
      <c r="Q21" s="42">
        <v>8200.5409999999993</v>
      </c>
      <c r="R21" s="42"/>
      <c r="S21" s="42">
        <v>2278.9769999999999</v>
      </c>
      <c r="T21" s="42">
        <v>8311.51</v>
      </c>
      <c r="U21" s="42">
        <v>2015.307</v>
      </c>
      <c r="V21" s="42">
        <v>12253.754000000001</v>
      </c>
      <c r="W21" s="42">
        <v>3384.1990000000001</v>
      </c>
      <c r="X21" s="42">
        <v>2421.4850000000001</v>
      </c>
      <c r="Y21" s="42">
        <v>14364.585999999999</v>
      </c>
      <c r="Z21" s="42">
        <v>8396.6119999999992</v>
      </c>
      <c r="AA21" s="42">
        <v>23565.682000000001</v>
      </c>
      <c r="AB21" s="42"/>
      <c r="AC21" s="42">
        <v>-22.521000000000001</v>
      </c>
      <c r="AD21" s="42"/>
      <c r="AE21" s="42">
        <v>1049.692</v>
      </c>
      <c r="AF21" s="42">
        <v>4021.3870000000002</v>
      </c>
      <c r="AG21" s="42"/>
      <c r="AH21" s="42"/>
      <c r="AI21" s="42"/>
      <c r="AJ21" s="42">
        <v>10452.578</v>
      </c>
      <c r="AK21" s="42"/>
      <c r="AL21" s="42"/>
      <c r="AM21" s="42">
        <v>643.71799999999996</v>
      </c>
      <c r="AN21" s="42"/>
      <c r="AO21" s="42"/>
      <c r="AP21" s="42">
        <v>224.863</v>
      </c>
      <c r="AQ21" s="42">
        <v>5888.8549999999996</v>
      </c>
      <c r="AR21" s="42">
        <v>3131.8510000000001</v>
      </c>
      <c r="AS21" s="42">
        <v>4169.2759999999998</v>
      </c>
      <c r="AT21" s="42">
        <v>11859.555</v>
      </c>
      <c r="AU21" s="42">
        <v>2943.3229999999999</v>
      </c>
      <c r="AV21"/>
      <c r="AW21"/>
      <c r="AX21"/>
      <c r="AY21"/>
      <c r="AZ21"/>
      <c r="BA21"/>
      <c r="BB21"/>
      <c r="BC21"/>
      <c r="BD21"/>
      <c r="BE21"/>
    </row>
    <row r="22" spans="1:57">
      <c r="A22" s="41" t="s">
        <v>231</v>
      </c>
      <c r="B22" s="42">
        <v>-20.69</v>
      </c>
      <c r="C22" s="42">
        <v>-20.202999999999999</v>
      </c>
      <c r="D22" s="42"/>
      <c r="E22" s="42">
        <v>-15.14</v>
      </c>
      <c r="F22" s="42">
        <v>-23.334</v>
      </c>
      <c r="G22" s="42">
        <v>-24.128</v>
      </c>
      <c r="H22" s="42">
        <v>-12.662000000000001</v>
      </c>
      <c r="I22" s="42"/>
      <c r="J22" s="42">
        <v>-18.529</v>
      </c>
      <c r="K22" s="42">
        <v>-19.332000000000001</v>
      </c>
      <c r="L22" s="42">
        <v>-31.428000000000001</v>
      </c>
      <c r="M22" s="42">
        <v>-26.062999999999999</v>
      </c>
      <c r="N22" s="42">
        <v>-17.148</v>
      </c>
      <c r="O22" s="42">
        <v>-16.808</v>
      </c>
      <c r="P22" s="42"/>
      <c r="Q22" s="42">
        <v>-16.215</v>
      </c>
      <c r="R22" s="42"/>
      <c r="S22" s="42">
        <v>-17.038</v>
      </c>
      <c r="T22" s="42">
        <v>-15.521000000000001</v>
      </c>
      <c r="U22" s="42">
        <v>-20.145</v>
      </c>
      <c r="V22" s="42">
        <v>-5.05</v>
      </c>
      <c r="W22" s="42">
        <v>-19.600000000000001</v>
      </c>
      <c r="X22" s="42">
        <v>-11.503</v>
      </c>
      <c r="Y22" s="42">
        <v>-10.332000000000001</v>
      </c>
      <c r="Z22" s="42">
        <v>-16.262</v>
      </c>
      <c r="AA22" s="42">
        <v>-13.391999999999999</v>
      </c>
      <c r="AB22" s="42">
        <v>-16.984000000000002</v>
      </c>
      <c r="AC22" s="42">
        <v>-29.216000000000001</v>
      </c>
      <c r="AD22" s="42">
        <v>-16.013999999999999</v>
      </c>
      <c r="AE22" s="42">
        <v>-23.782</v>
      </c>
      <c r="AF22" s="42">
        <v>-20.530999999999999</v>
      </c>
      <c r="AG22" s="42"/>
      <c r="AH22" s="42">
        <v>-19.265000000000001</v>
      </c>
      <c r="AI22" s="42"/>
      <c r="AJ22" s="42">
        <v>-23.289000000000001</v>
      </c>
      <c r="AK22" s="42">
        <v>-27.314</v>
      </c>
      <c r="AL22" s="42">
        <v>-34.619</v>
      </c>
      <c r="AM22" s="42">
        <v>-25.673999999999999</v>
      </c>
      <c r="AN22" s="42"/>
      <c r="AO22" s="42">
        <v>-30.568000000000001</v>
      </c>
      <c r="AP22" s="42">
        <v>-25.446999999999999</v>
      </c>
      <c r="AQ22" s="42">
        <v>-17.544</v>
      </c>
      <c r="AR22" s="42">
        <v>-24.231000000000002</v>
      </c>
      <c r="AS22" s="42">
        <v>-17.954000000000001</v>
      </c>
      <c r="AT22" s="42">
        <v>-10.59</v>
      </c>
      <c r="AU22" s="42">
        <v>-18.686</v>
      </c>
    </row>
    <row r="23" spans="1:57">
      <c r="A23" s="41" t="s">
        <v>155</v>
      </c>
      <c r="B23" s="42">
        <v>2829.3470000000002</v>
      </c>
      <c r="C23" s="42"/>
      <c r="D23" s="42"/>
      <c r="E23" s="42">
        <v>4059.819</v>
      </c>
      <c r="F23" s="42">
        <v>303.94600000000003</v>
      </c>
      <c r="G23" s="42">
        <v>8945.7630000000008</v>
      </c>
      <c r="H23" s="42">
        <v>12209.915000000001</v>
      </c>
      <c r="I23" s="42"/>
      <c r="J23" s="42">
        <v>4398.6530000000002</v>
      </c>
      <c r="K23" s="42">
        <v>4518.4629999999997</v>
      </c>
      <c r="L23" s="42">
        <v>666.68499999999995</v>
      </c>
      <c r="M23" s="42">
        <v>-23.561</v>
      </c>
      <c r="N23" s="42"/>
      <c r="O23" s="42"/>
      <c r="P23" s="42"/>
      <c r="Q23" s="42">
        <v>10632.379000000001</v>
      </c>
      <c r="R23" s="42"/>
      <c r="S23" s="42">
        <v>-1047.8330000000001</v>
      </c>
      <c r="T23" s="42">
        <v>9250.0619999999999</v>
      </c>
      <c r="U23" s="42">
        <v>5409.9480000000003</v>
      </c>
      <c r="V23" s="42">
        <v>14889.59</v>
      </c>
      <c r="W23" s="42">
        <v>4697.8990000000003</v>
      </c>
      <c r="X23" s="42">
        <v>3282.4760000000001</v>
      </c>
      <c r="Y23" s="42">
        <v>14887.054</v>
      </c>
      <c r="Z23" s="42">
        <v>9767.0030000000006</v>
      </c>
      <c r="AA23" s="42">
        <v>20724.614000000001</v>
      </c>
      <c r="AB23" s="42">
        <v>6812.07</v>
      </c>
      <c r="AC23" s="42">
        <v>-30.359000000000002</v>
      </c>
      <c r="AD23" s="42">
        <v>7288.7780000000002</v>
      </c>
      <c r="AE23" s="42">
        <v>3146.7559999999999</v>
      </c>
      <c r="AF23" s="42">
        <v>6873.9440000000004</v>
      </c>
      <c r="AG23" s="42"/>
      <c r="AH23" s="42"/>
      <c r="AI23" s="42"/>
      <c r="AJ23" s="42">
        <v>14121.474</v>
      </c>
      <c r="AK23" s="42"/>
      <c r="AL23" s="42"/>
      <c r="AM23" s="42">
        <v>1262.261</v>
      </c>
      <c r="AN23" s="42"/>
      <c r="AO23" s="42"/>
      <c r="AP23" s="42">
        <v>343.76900000000001</v>
      </c>
      <c r="AQ23" s="42">
        <v>7343.8649999999998</v>
      </c>
      <c r="AR23" s="42">
        <v>3173.837</v>
      </c>
      <c r="AS23" s="42">
        <v>4436.9290000000001</v>
      </c>
      <c r="AT23" s="42">
        <v>13404.333000000001</v>
      </c>
      <c r="AU23" s="42">
        <v>3127.0520000000001</v>
      </c>
    </row>
    <row r="24" spans="1:57">
      <c r="A24" s="41" t="s">
        <v>191</v>
      </c>
      <c r="B24" s="42">
        <v>-18.966999999999999</v>
      </c>
      <c r="C24" s="42">
        <v>-17.728000000000002</v>
      </c>
      <c r="D24" s="42"/>
      <c r="E24" s="42">
        <v>-18.984000000000002</v>
      </c>
      <c r="F24" s="42"/>
      <c r="G24" s="42">
        <v>-28.123000000000001</v>
      </c>
      <c r="H24" s="42">
        <v>-12.664</v>
      </c>
      <c r="I24" s="42"/>
      <c r="J24" s="42"/>
      <c r="K24" s="42">
        <v>-23.302</v>
      </c>
      <c r="L24" s="42">
        <v>-30.597999999999999</v>
      </c>
      <c r="M24" s="42">
        <v>-24.974</v>
      </c>
      <c r="N24" s="42">
        <v>-23.234999999999999</v>
      </c>
      <c r="O24" s="42">
        <v>-19.074000000000002</v>
      </c>
      <c r="P24" s="42"/>
      <c r="Q24" s="42">
        <v>-16.018000000000001</v>
      </c>
      <c r="R24" s="42"/>
      <c r="S24" s="42">
        <v>-16</v>
      </c>
      <c r="T24" s="42">
        <v>-17.122</v>
      </c>
      <c r="U24" s="42">
        <v>-20.78</v>
      </c>
      <c r="V24" s="42">
        <v>-8.7539999999999996</v>
      </c>
      <c r="W24" s="42">
        <v>-19.541</v>
      </c>
      <c r="X24" s="42">
        <v>-11.914999999999999</v>
      </c>
      <c r="Y24" s="42">
        <v>-12.952</v>
      </c>
      <c r="Z24" s="42">
        <v>-10.41</v>
      </c>
      <c r="AA24" s="42">
        <v>-13.987</v>
      </c>
      <c r="AB24" s="42">
        <v>-14.201000000000001</v>
      </c>
      <c r="AC24" s="42">
        <v>-29.102</v>
      </c>
      <c r="AD24" s="42">
        <v>-14.324</v>
      </c>
      <c r="AE24" s="42">
        <v>-29.719000000000001</v>
      </c>
      <c r="AF24" s="42"/>
      <c r="AG24" s="42">
        <v>-17.539000000000001</v>
      </c>
      <c r="AH24" s="42">
        <v>-22.792999999999999</v>
      </c>
      <c r="AI24" s="42">
        <v>-30.122</v>
      </c>
      <c r="AJ24" s="42">
        <v>-30.248999999999999</v>
      </c>
      <c r="AK24" s="42"/>
      <c r="AL24" s="42">
        <v>-31.850999999999999</v>
      </c>
      <c r="AM24" s="42">
        <v>-27.204999999999998</v>
      </c>
      <c r="AN24" s="42">
        <v>-21.667000000000002</v>
      </c>
      <c r="AO24" s="42">
        <v>-24.454999999999998</v>
      </c>
      <c r="AP24" s="42">
        <v>-24.916</v>
      </c>
      <c r="AQ24" s="42">
        <v>-17.062999999999999</v>
      </c>
      <c r="AR24" s="42">
        <v>-20.292000000000002</v>
      </c>
      <c r="AS24" s="42">
        <v>-16.396000000000001</v>
      </c>
      <c r="AT24" s="42">
        <v>-13.028</v>
      </c>
      <c r="AU24" s="42">
        <v>-17.518000000000001</v>
      </c>
    </row>
    <row r="25" spans="1:57">
      <c r="A25" s="41" t="s">
        <v>219</v>
      </c>
      <c r="B25" s="42">
        <v>1592.3620000000001</v>
      </c>
      <c r="C25" s="42"/>
      <c r="D25" s="42"/>
      <c r="E25" s="42">
        <v>891.31200000000001</v>
      </c>
      <c r="F25" s="42">
        <v>253.386</v>
      </c>
      <c r="G25" s="42">
        <v>4501.9110000000001</v>
      </c>
      <c r="H25" s="42">
        <v>5550.0429999999997</v>
      </c>
      <c r="I25" s="42"/>
      <c r="J25" s="42">
        <v>3951.27</v>
      </c>
      <c r="K25" s="42">
        <v>1387.46</v>
      </c>
      <c r="L25" s="42">
        <v>2734.172</v>
      </c>
      <c r="M25" s="42">
        <v>-25.268999999999998</v>
      </c>
      <c r="N25" s="42">
        <v>6817.8360000000002</v>
      </c>
      <c r="O25" s="42">
        <v>6771.9780000000001</v>
      </c>
      <c r="P25" s="42"/>
      <c r="Q25" s="42">
        <v>5758.7759999999998</v>
      </c>
      <c r="R25" s="42"/>
      <c r="S25" s="42">
        <v>1719.3</v>
      </c>
      <c r="T25" s="42">
        <v>7195.2929999999997</v>
      </c>
      <c r="U25" s="42">
        <v>4487.6679999999997</v>
      </c>
      <c r="V25" s="42">
        <v>15141.472</v>
      </c>
      <c r="W25" s="42">
        <v>3465.4050000000002</v>
      </c>
      <c r="X25" s="42">
        <v>1650.0719999999999</v>
      </c>
      <c r="Y25" s="42">
        <v>7899.4740000000002</v>
      </c>
      <c r="Z25" s="42">
        <v>7707.0619999999999</v>
      </c>
      <c r="AA25" s="42">
        <v>9784.1110000000008</v>
      </c>
      <c r="AB25" s="42">
        <v>3599.9250000000002</v>
      </c>
      <c r="AC25" s="42">
        <v>-11.146000000000001</v>
      </c>
      <c r="AD25" s="42">
        <v>8055.1409999999996</v>
      </c>
      <c r="AE25" s="42">
        <v>1312.9069999999999</v>
      </c>
      <c r="AF25" s="42">
        <v>2228.6379999999999</v>
      </c>
      <c r="AG25" s="42"/>
      <c r="AH25" s="42"/>
      <c r="AI25" s="42"/>
      <c r="AJ25" s="42">
        <v>4106.5379999999996</v>
      </c>
      <c r="AK25" s="42"/>
      <c r="AL25" s="42"/>
      <c r="AM25" s="42">
        <v>832.03399999999999</v>
      </c>
      <c r="AN25" s="42"/>
      <c r="AO25" s="42"/>
      <c r="AP25" s="42"/>
      <c r="AQ25" s="42">
        <v>4460.7060000000001</v>
      </c>
      <c r="AR25" s="42">
        <v>2149.694</v>
      </c>
      <c r="AS25" s="42">
        <v>2875.701</v>
      </c>
      <c r="AT25" s="42">
        <v>8273.4369999999999</v>
      </c>
      <c r="AU25" s="42">
        <v>2176.6309999999999</v>
      </c>
    </row>
    <row r="26" spans="1:57">
      <c r="A26" s="41" t="s">
        <v>203</v>
      </c>
      <c r="B26" s="42">
        <v>-22.681000000000001</v>
      </c>
      <c r="C26" s="42">
        <v>-20.321000000000002</v>
      </c>
      <c r="D26" s="42">
        <v>-13.474</v>
      </c>
      <c r="E26" s="42">
        <v>-18.681000000000001</v>
      </c>
      <c r="F26" s="42"/>
      <c r="G26" s="42">
        <v>-23.213999999999999</v>
      </c>
      <c r="H26" s="42">
        <v>-15.525</v>
      </c>
      <c r="I26" s="42"/>
      <c r="J26" s="42">
        <v>-21.289000000000001</v>
      </c>
      <c r="K26" s="42">
        <v>-21.19</v>
      </c>
      <c r="L26" s="42"/>
      <c r="M26" s="42">
        <v>-26.228000000000002</v>
      </c>
      <c r="N26" s="42">
        <v>-21.81</v>
      </c>
      <c r="O26" s="42">
        <v>-20.100999999999999</v>
      </c>
      <c r="P26" s="42">
        <v>-16.754000000000001</v>
      </c>
      <c r="Q26" s="42">
        <v>-17.387</v>
      </c>
      <c r="R26" s="42"/>
      <c r="S26" s="42">
        <v>-18.495000000000001</v>
      </c>
      <c r="T26" s="42">
        <v>-18.579000000000001</v>
      </c>
      <c r="U26" s="42">
        <v>-21.574000000000002</v>
      </c>
      <c r="V26" s="42">
        <v>-11.265000000000001</v>
      </c>
      <c r="W26" s="42">
        <v>-21.594999999999999</v>
      </c>
      <c r="X26" s="42">
        <v>-14.09</v>
      </c>
      <c r="Y26" s="42">
        <v>-13.932</v>
      </c>
      <c r="Z26" s="42">
        <v>-17.190999999999999</v>
      </c>
      <c r="AA26" s="42">
        <v>-18.937999999999999</v>
      </c>
      <c r="AB26" s="42">
        <v>-21.65</v>
      </c>
      <c r="AC26" s="42">
        <v>-29.276</v>
      </c>
      <c r="AD26" s="42">
        <v>-16.798999999999999</v>
      </c>
      <c r="AE26" s="42">
        <v>-24.23</v>
      </c>
      <c r="AF26" s="42">
        <v>-20.568000000000001</v>
      </c>
      <c r="AG26" s="42"/>
      <c r="AH26" s="42">
        <v>-23.571000000000002</v>
      </c>
      <c r="AI26" s="42"/>
      <c r="AJ26" s="42">
        <v>-22.062999999999999</v>
      </c>
      <c r="AK26" s="42">
        <v>-25.884</v>
      </c>
      <c r="AL26" s="42">
        <v>-35.26</v>
      </c>
      <c r="AM26" s="42">
        <v>-25.814</v>
      </c>
      <c r="AN26" s="42"/>
      <c r="AO26" s="42">
        <v>-27.423999999999999</v>
      </c>
      <c r="AP26" s="42">
        <v>-27.024000000000001</v>
      </c>
      <c r="AQ26" s="42">
        <v>-19.407</v>
      </c>
      <c r="AR26" s="42">
        <v>-26.56</v>
      </c>
      <c r="AS26" s="42">
        <v>-20.797000000000001</v>
      </c>
      <c r="AT26" s="42">
        <v>-14.648</v>
      </c>
      <c r="AU26" s="42">
        <v>-19.620999999999999</v>
      </c>
    </row>
    <row r="27" spans="1:57">
      <c r="A27" s="41" t="s">
        <v>199</v>
      </c>
      <c r="B27" s="42">
        <v>-21.186</v>
      </c>
      <c r="C27" s="42">
        <v>-18.675999999999998</v>
      </c>
      <c r="D27" s="42"/>
      <c r="E27" s="42">
        <v>-18.088000000000001</v>
      </c>
      <c r="F27" s="42">
        <v>-22.071000000000002</v>
      </c>
      <c r="G27" s="42">
        <v>-21.192</v>
      </c>
      <c r="H27" s="42">
        <v>-18.111000000000001</v>
      </c>
      <c r="I27" s="42"/>
      <c r="J27" s="42">
        <v>-19.236000000000001</v>
      </c>
      <c r="K27" s="42">
        <v>-20.332000000000001</v>
      </c>
      <c r="L27" s="42">
        <v>-23.053999999999998</v>
      </c>
      <c r="M27" s="42">
        <v>-26.838999999999999</v>
      </c>
      <c r="N27" s="42">
        <v>-23.834</v>
      </c>
      <c r="O27" s="42">
        <v>-23.443999999999999</v>
      </c>
      <c r="P27" s="42"/>
      <c r="Q27" s="42">
        <v>-20.207999999999998</v>
      </c>
      <c r="R27" s="42"/>
      <c r="S27" s="42">
        <v>-17.995000000000001</v>
      </c>
      <c r="T27" s="42">
        <v>-21.137</v>
      </c>
      <c r="U27" s="42">
        <v>-21.280999999999999</v>
      </c>
      <c r="V27" s="42">
        <v>-18.152000000000001</v>
      </c>
      <c r="W27" s="42">
        <v>-23.456</v>
      </c>
      <c r="X27" s="42">
        <v>-15.162000000000001</v>
      </c>
      <c r="Y27" s="42">
        <v>-19.992000000000001</v>
      </c>
      <c r="Z27" s="42">
        <v>-18.248000000000001</v>
      </c>
      <c r="AA27" s="42">
        <v>-20.379000000000001</v>
      </c>
      <c r="AB27" s="42">
        <v>-19.64</v>
      </c>
      <c r="AC27" s="42">
        <v>-29.387</v>
      </c>
      <c r="AD27" s="42">
        <v>-20.859000000000002</v>
      </c>
      <c r="AE27" s="42">
        <v>-23.812999999999999</v>
      </c>
      <c r="AF27" s="42">
        <v>-20.277000000000001</v>
      </c>
      <c r="AG27" s="42"/>
      <c r="AH27" s="42">
        <v>-18.739000000000001</v>
      </c>
      <c r="AI27" s="42"/>
      <c r="AJ27" s="42">
        <v>-20.466000000000001</v>
      </c>
      <c r="AK27" s="42">
        <v>-22.611999999999998</v>
      </c>
      <c r="AL27" s="42">
        <v>-26.15</v>
      </c>
      <c r="AM27" s="42">
        <v>-26.766999999999999</v>
      </c>
      <c r="AN27" s="42"/>
      <c r="AO27" s="42">
        <v>-29.085000000000001</v>
      </c>
      <c r="AP27" s="42">
        <v>-28.323</v>
      </c>
      <c r="AQ27" s="42">
        <v>-20.007000000000001</v>
      </c>
      <c r="AR27" s="42">
        <v>-23.882000000000001</v>
      </c>
      <c r="AS27" s="42">
        <v>-19.507999999999999</v>
      </c>
      <c r="AT27" s="42">
        <v>-18.777999999999999</v>
      </c>
      <c r="AU27" s="42">
        <v>-19.625</v>
      </c>
    </row>
    <row r="28" spans="1:57">
      <c r="A28" s="41" t="s">
        <v>129</v>
      </c>
      <c r="B28" s="42">
        <v>3701.0309999999999</v>
      </c>
      <c r="C28" s="42">
        <v>2985.88</v>
      </c>
      <c r="D28" s="42"/>
      <c r="E28" s="42">
        <v>1944.306</v>
      </c>
      <c r="F28" s="42">
        <v>107.35</v>
      </c>
      <c r="G28" s="42"/>
      <c r="H28" s="42">
        <v>12787.362999999999</v>
      </c>
      <c r="I28" s="42"/>
      <c r="J28" s="42"/>
      <c r="K28" s="42">
        <v>4729.299</v>
      </c>
      <c r="L28" s="42">
        <v>18.911999999999999</v>
      </c>
      <c r="M28" s="42">
        <v>-22.914000000000001</v>
      </c>
      <c r="N28" s="42">
        <v>2970.806</v>
      </c>
      <c r="O28" s="42">
        <v>4133.5079999999998</v>
      </c>
      <c r="P28" s="42"/>
      <c r="Q28" s="42">
        <v>7771.2060000000001</v>
      </c>
      <c r="R28" s="42"/>
      <c r="S28" s="42">
        <v>4541.0720000000001</v>
      </c>
      <c r="T28" s="42">
        <v>10893.75</v>
      </c>
      <c r="U28" s="42">
        <v>3836.5790000000002</v>
      </c>
      <c r="V28" s="42">
        <v>13472.263999999999</v>
      </c>
      <c r="W28" s="42">
        <v>2516.4259999999999</v>
      </c>
      <c r="X28" s="42">
        <v>4928.7700000000004</v>
      </c>
      <c r="Y28" s="42">
        <v>21227.633000000002</v>
      </c>
      <c r="Z28" s="42">
        <v>9879.6830000000009</v>
      </c>
      <c r="AA28" s="42">
        <v>39937.419000000002</v>
      </c>
      <c r="AB28" s="42"/>
      <c r="AC28" s="42">
        <v>-25.462</v>
      </c>
      <c r="AD28" s="42"/>
      <c r="AE28" s="42">
        <v>650.37300000000005</v>
      </c>
      <c r="AF28" s="42">
        <v>4594.9369999999999</v>
      </c>
      <c r="AG28" s="42"/>
      <c r="AH28" s="42">
        <v>1195.2619999999999</v>
      </c>
      <c r="AI28" s="42">
        <v>4291.2340000000004</v>
      </c>
      <c r="AJ28" s="42">
        <v>14879.322</v>
      </c>
      <c r="AK28" s="42"/>
      <c r="AL28" s="42">
        <v>61.18</v>
      </c>
      <c r="AM28" s="42">
        <v>331.31</v>
      </c>
      <c r="AN28" s="42"/>
      <c r="AO28" s="42"/>
      <c r="AP28" s="42">
        <v>135.69499999999999</v>
      </c>
      <c r="AQ28" s="42">
        <v>8221.0840000000007</v>
      </c>
      <c r="AR28" s="42">
        <v>4234.9859999999999</v>
      </c>
      <c r="AS28" s="42">
        <v>5868.4160000000002</v>
      </c>
      <c r="AT28" s="42">
        <v>12288.641</v>
      </c>
      <c r="AU28" s="42">
        <v>3271.5720000000001</v>
      </c>
    </row>
    <row r="29" spans="1:57">
      <c r="A29" s="41" t="s">
        <v>150</v>
      </c>
      <c r="B29" s="42">
        <v>3984.1509999999998</v>
      </c>
      <c r="C29" s="42">
        <v>2937.3879999999999</v>
      </c>
      <c r="D29" s="42"/>
      <c r="E29" s="42">
        <v>7283.7939999999999</v>
      </c>
      <c r="F29" s="42">
        <v>7.4379999999999997</v>
      </c>
      <c r="G29" s="42"/>
      <c r="H29" s="42">
        <v>20527.171999999999</v>
      </c>
      <c r="I29" s="42"/>
      <c r="J29" s="42"/>
      <c r="K29" s="42">
        <v>6493.9610000000002</v>
      </c>
      <c r="L29" s="42">
        <v>791.39200000000005</v>
      </c>
      <c r="M29" s="42">
        <v>-22.221</v>
      </c>
      <c r="N29" s="42">
        <v>5025.7169999999996</v>
      </c>
      <c r="O29" s="42">
        <v>5527.1779999999999</v>
      </c>
      <c r="P29" s="42"/>
      <c r="Q29" s="42">
        <v>9868.4189999999999</v>
      </c>
      <c r="R29" s="42"/>
      <c r="S29" s="42">
        <v>5968.3919999999998</v>
      </c>
      <c r="T29" s="42">
        <v>12794.862999999999</v>
      </c>
      <c r="U29" s="42">
        <v>4412.2780000000002</v>
      </c>
      <c r="V29" s="42">
        <v>13522.463</v>
      </c>
      <c r="W29" s="42">
        <v>3284.2669999999998</v>
      </c>
      <c r="X29" s="42">
        <v>6013.2460000000001</v>
      </c>
      <c r="Y29" s="42">
        <v>19969.004000000001</v>
      </c>
      <c r="Z29" s="42">
        <v>11715.205</v>
      </c>
      <c r="AA29" s="42">
        <v>46277.061000000002</v>
      </c>
      <c r="AB29" s="42">
        <v>9698.3439999999991</v>
      </c>
      <c r="AC29" s="42">
        <v>-31.869</v>
      </c>
      <c r="AD29" s="42"/>
      <c r="AE29" s="42">
        <v>751.23800000000006</v>
      </c>
      <c r="AF29" s="42">
        <v>4617.8540000000003</v>
      </c>
      <c r="AG29" s="42"/>
      <c r="AH29" s="42">
        <v>2101.116</v>
      </c>
      <c r="AI29" s="42">
        <v>19982.237000000001</v>
      </c>
      <c r="AJ29" s="42">
        <v>18405.833999999999</v>
      </c>
      <c r="AK29" s="42">
        <v>29188.174999999999</v>
      </c>
      <c r="AL29" s="42"/>
      <c r="AM29" s="42">
        <v>538.29399999999998</v>
      </c>
      <c r="AN29" s="42"/>
      <c r="AO29" s="42"/>
      <c r="AP29" s="42">
        <v>174.583</v>
      </c>
      <c r="AQ29" s="42">
        <v>11021.198</v>
      </c>
      <c r="AR29" s="42">
        <v>4449.5540000000001</v>
      </c>
      <c r="AS29" s="42">
        <v>6425.9719999999998</v>
      </c>
      <c r="AT29" s="42">
        <v>14638.538</v>
      </c>
      <c r="AU29" s="42">
        <v>4010.3789999999999</v>
      </c>
    </row>
    <row r="30" spans="1:57">
      <c r="A30" s="41" t="s">
        <v>180</v>
      </c>
      <c r="B30" s="42">
        <v>2127.7370000000001</v>
      </c>
      <c r="C30" s="42"/>
      <c r="D30" s="42"/>
      <c r="E30" s="42">
        <v>943.83</v>
      </c>
      <c r="F30" s="42">
        <v>32.033999999999999</v>
      </c>
      <c r="G30" s="42">
        <v>180.565</v>
      </c>
      <c r="H30" s="42">
        <v>7641.3819999999996</v>
      </c>
      <c r="I30" s="42"/>
      <c r="J30" s="42"/>
      <c r="K30" s="42">
        <v>3567.5479999999998</v>
      </c>
      <c r="L30" s="42">
        <v>33.284999999999997</v>
      </c>
      <c r="M30" s="42">
        <v>-22.34</v>
      </c>
      <c r="N30" s="42">
        <v>1571.9380000000001</v>
      </c>
      <c r="O30" s="42">
        <v>2563.277</v>
      </c>
      <c r="P30" s="42"/>
      <c r="Q30" s="42">
        <v>5269.2619999999997</v>
      </c>
      <c r="R30" s="42"/>
      <c r="S30" s="42">
        <v>-515.06500000000005</v>
      </c>
      <c r="T30" s="42">
        <v>8777.2960000000003</v>
      </c>
      <c r="U30" s="42">
        <v>2854.6559999999999</v>
      </c>
      <c r="V30" s="42">
        <v>15388.023999999999</v>
      </c>
      <c r="W30" s="42">
        <v>2129.4409999999998</v>
      </c>
      <c r="X30" s="42">
        <v>2710.942</v>
      </c>
      <c r="Y30" s="42">
        <v>13092.621999999999</v>
      </c>
      <c r="Z30" s="42">
        <v>10111.539000000001</v>
      </c>
      <c r="AA30" s="42">
        <v>15505.627</v>
      </c>
      <c r="AB30" s="42">
        <v>4654.518</v>
      </c>
      <c r="AC30" s="42">
        <v>-31.774999999999999</v>
      </c>
      <c r="AD30" s="42">
        <v>6722.2820000000002</v>
      </c>
      <c r="AE30" s="42">
        <v>305.31400000000002</v>
      </c>
      <c r="AF30" s="42">
        <v>1576.01</v>
      </c>
      <c r="AG30" s="42"/>
      <c r="AH30" s="42">
        <v>251.369</v>
      </c>
      <c r="AI30" s="42">
        <v>622.09299999999996</v>
      </c>
      <c r="AJ30" s="42">
        <v>2708.9479999999999</v>
      </c>
      <c r="AK30" s="42"/>
      <c r="AL30" s="42">
        <v>28.056000000000001</v>
      </c>
      <c r="AM30" s="42">
        <v>293.20999999999998</v>
      </c>
      <c r="AN30" s="42">
        <v>76.131</v>
      </c>
      <c r="AO30" s="42"/>
      <c r="AP30" s="42">
        <v>82.328999999999994</v>
      </c>
      <c r="AQ30" s="42">
        <v>5298.7759999999998</v>
      </c>
      <c r="AR30" s="42">
        <v>3275.7660000000001</v>
      </c>
      <c r="AS30" s="42">
        <v>3991.5169999999998</v>
      </c>
      <c r="AT30" s="42">
        <v>10450.091</v>
      </c>
      <c r="AU30" s="42">
        <v>2531.3679999999999</v>
      </c>
    </row>
    <row r="31" spans="1:57">
      <c r="A31" s="41" t="s">
        <v>166</v>
      </c>
      <c r="B31" s="42">
        <v>3075.0635000000002</v>
      </c>
      <c r="C31" s="42"/>
      <c r="D31" s="42"/>
      <c r="E31" s="42">
        <v>1608.68</v>
      </c>
      <c r="F31" s="42">
        <v>205.70050000000001</v>
      </c>
      <c r="G31" s="42"/>
      <c r="H31" s="42">
        <v>8617.5944999999992</v>
      </c>
      <c r="I31" s="42"/>
      <c r="J31" s="42"/>
      <c r="K31" s="42">
        <v>3696.8975</v>
      </c>
      <c r="L31" s="42">
        <v>1397.5055</v>
      </c>
      <c r="M31" s="42">
        <v>-21.554500000000001</v>
      </c>
      <c r="N31" s="42"/>
      <c r="O31" s="42"/>
      <c r="P31" s="42"/>
      <c r="Q31" s="42">
        <v>9691.9860000000008</v>
      </c>
      <c r="R31" s="42"/>
      <c r="S31" s="42">
        <v>2919.2455</v>
      </c>
      <c r="T31" s="42">
        <v>10021.3555</v>
      </c>
      <c r="U31" s="42">
        <v>5349.8595000000005</v>
      </c>
      <c r="V31" s="42">
        <v>17113.2255</v>
      </c>
      <c r="W31" s="42">
        <v>4231.6504999999997</v>
      </c>
      <c r="X31" s="42">
        <v>3294.4245000000001</v>
      </c>
      <c r="Y31" s="42">
        <v>13735.079</v>
      </c>
      <c r="Z31" s="42">
        <v>10656.7565</v>
      </c>
      <c r="AA31" s="42">
        <v>11006.685000000001</v>
      </c>
      <c r="AB31" s="42">
        <v>7431.9189999999999</v>
      </c>
      <c r="AC31" s="42">
        <v>-17.32</v>
      </c>
      <c r="AD31" s="42"/>
      <c r="AE31" s="42">
        <v>1245.453</v>
      </c>
      <c r="AF31" s="42">
        <v>3968.1795000000002</v>
      </c>
      <c r="AG31" s="42"/>
      <c r="AH31" s="42"/>
      <c r="AI31" s="42"/>
      <c r="AJ31" s="42">
        <v>9692.976999999999</v>
      </c>
      <c r="AK31" s="42"/>
      <c r="AL31" s="42"/>
      <c r="AM31" s="42">
        <v>937.00250000000005</v>
      </c>
      <c r="AN31" s="42"/>
      <c r="AO31" s="42"/>
      <c r="AP31" s="42"/>
      <c r="AQ31" s="42">
        <v>8824.0825000000004</v>
      </c>
      <c r="AR31" s="42">
        <v>3769.9115000000002</v>
      </c>
      <c r="AS31" s="42">
        <v>4596.5874999999996</v>
      </c>
      <c r="AT31" s="42">
        <v>12232.400000000001</v>
      </c>
      <c r="AU31" s="42">
        <v>3424.1014999999998</v>
      </c>
    </row>
    <row r="32" spans="1:57">
      <c r="A32" s="41" t="s">
        <v>195</v>
      </c>
      <c r="B32" s="42">
        <v>-19.896999999999998</v>
      </c>
      <c r="C32" s="42">
        <v>-8.9930000000000003</v>
      </c>
      <c r="D32" s="42"/>
      <c r="E32" s="42">
        <v>-19.952999999999999</v>
      </c>
      <c r="F32" s="42"/>
      <c r="G32" s="42">
        <v>-21.431000000000001</v>
      </c>
      <c r="H32" s="42">
        <v>-7.3440000000000003</v>
      </c>
      <c r="I32" s="42"/>
      <c r="J32" s="42">
        <v>-20.113</v>
      </c>
      <c r="K32" s="42">
        <v>-20.282</v>
      </c>
      <c r="L32" s="42">
        <v>-31.161999999999999</v>
      </c>
      <c r="M32" s="42">
        <v>-24.928999999999998</v>
      </c>
      <c r="N32" s="42">
        <v>-18.03</v>
      </c>
      <c r="O32" s="42">
        <v>-13.618</v>
      </c>
      <c r="P32" s="42"/>
      <c r="Q32" s="42">
        <v>-9.3529999999999998</v>
      </c>
      <c r="R32" s="42"/>
      <c r="S32" s="42">
        <v>-19.384</v>
      </c>
      <c r="T32" s="42">
        <v>-20.792999999999999</v>
      </c>
      <c r="U32" s="42">
        <v>-20.082000000000001</v>
      </c>
      <c r="V32" s="42">
        <v>-18.812999999999999</v>
      </c>
      <c r="W32" s="42">
        <v>-18.303999999999998</v>
      </c>
      <c r="X32" s="42">
        <v>-14.566000000000001</v>
      </c>
      <c r="Y32" s="42">
        <v>-17.236999999999998</v>
      </c>
      <c r="Z32" s="42">
        <v>-17.882999999999999</v>
      </c>
      <c r="AA32" s="42">
        <v>-16.731999999999999</v>
      </c>
      <c r="AB32" s="42">
        <v>-14.288</v>
      </c>
      <c r="AC32" s="42">
        <v>-29.25</v>
      </c>
      <c r="AD32" s="42">
        <v>-19.113</v>
      </c>
      <c r="AE32" s="42">
        <v>-26.611999999999998</v>
      </c>
      <c r="AF32" s="42"/>
      <c r="AG32" s="42">
        <v>-19.123000000000001</v>
      </c>
      <c r="AH32" s="42">
        <v>-19.164999999999999</v>
      </c>
      <c r="AI32" s="42"/>
      <c r="AJ32" s="42">
        <v>-38.811999999999998</v>
      </c>
      <c r="AK32" s="42"/>
      <c r="AL32" s="42">
        <v>-28.318999999999999</v>
      </c>
      <c r="AM32" s="42">
        <v>-24.064</v>
      </c>
      <c r="AN32" s="42">
        <v>-9.5190000000000001</v>
      </c>
      <c r="AO32" s="42">
        <v>-30.395</v>
      </c>
      <c r="AP32" s="42">
        <v>-28.05</v>
      </c>
      <c r="AQ32" s="42">
        <v>-11.023</v>
      </c>
      <c r="AR32" s="42">
        <v>-21.731000000000002</v>
      </c>
      <c r="AS32" s="42">
        <v>-14.773</v>
      </c>
      <c r="AT32" s="42">
        <v>-0.77300000000000002</v>
      </c>
      <c r="AU32" s="42">
        <v>-17.309999999999999</v>
      </c>
    </row>
    <row r="33" spans="1:47">
      <c r="A33" s="41" t="s">
        <v>178</v>
      </c>
      <c r="B33" s="42">
        <v>25.988</v>
      </c>
      <c r="C33" s="42"/>
      <c r="D33" s="42"/>
      <c r="E33" s="42">
        <v>4.6269999999999998</v>
      </c>
      <c r="F33" s="42"/>
      <c r="G33" s="42"/>
      <c r="H33" s="42">
        <v>206.958</v>
      </c>
      <c r="I33" s="42"/>
      <c r="J33" s="42"/>
      <c r="K33" s="42"/>
      <c r="L33" s="42">
        <v>-27.206</v>
      </c>
      <c r="M33" s="42">
        <v>-27.009</v>
      </c>
      <c r="N33" s="42">
        <v>51.08</v>
      </c>
      <c r="O33" s="42">
        <v>68.709000000000003</v>
      </c>
      <c r="P33" s="42"/>
      <c r="Q33" s="42">
        <v>67.116</v>
      </c>
      <c r="R33" s="42"/>
      <c r="S33" s="42">
        <v>-13.446</v>
      </c>
      <c r="T33" s="42">
        <v>141.07599999999999</v>
      </c>
      <c r="U33" s="42">
        <v>38.430999999999997</v>
      </c>
      <c r="V33" s="42">
        <v>814.46199999999999</v>
      </c>
      <c r="W33" s="42">
        <v>29.963999999999999</v>
      </c>
      <c r="X33" s="42">
        <v>19.108000000000001</v>
      </c>
      <c r="Y33" s="42">
        <v>285.83</v>
      </c>
      <c r="Z33" s="42">
        <v>65.271000000000001</v>
      </c>
      <c r="AA33" s="42">
        <v>30.367000000000001</v>
      </c>
      <c r="AB33" s="42">
        <v>40.165999999999997</v>
      </c>
      <c r="AC33" s="42">
        <v>-29.29</v>
      </c>
      <c r="AD33" s="42">
        <v>233.76599999999999</v>
      </c>
      <c r="AE33" s="42">
        <v>-12.388</v>
      </c>
      <c r="AF33" s="42">
        <v>40.603000000000002</v>
      </c>
      <c r="AG33" s="42"/>
      <c r="AH33" s="42">
        <v>-21.268000000000001</v>
      </c>
      <c r="AI33" s="42"/>
      <c r="AJ33" s="42">
        <v>-24.72</v>
      </c>
      <c r="AK33" s="42"/>
      <c r="AL33" s="42">
        <v>-29.401</v>
      </c>
      <c r="AM33" s="42">
        <v>-25.547000000000001</v>
      </c>
      <c r="AN33" s="42"/>
      <c r="AO33" s="42"/>
      <c r="AP33" s="42">
        <v>-27.238</v>
      </c>
      <c r="AQ33" s="42">
        <v>62.418999999999997</v>
      </c>
      <c r="AR33" s="42">
        <v>7.5039999999999996</v>
      </c>
      <c r="AS33" s="42">
        <v>66.191000000000003</v>
      </c>
      <c r="AT33" s="42">
        <v>253.12100000000001</v>
      </c>
      <c r="AU33" s="42">
        <v>38.320999999999998</v>
      </c>
    </row>
    <row r="34" spans="1:47">
      <c r="A34" s="41" t="s">
        <v>258</v>
      </c>
      <c r="B34" s="42">
        <v>3317.288</v>
      </c>
      <c r="C34" s="42"/>
      <c r="D34" s="42"/>
      <c r="E34" s="42">
        <v>4648.3639999999996</v>
      </c>
      <c r="F34" s="42">
        <v>46.941000000000003</v>
      </c>
      <c r="G34" s="42"/>
      <c r="H34" s="42">
        <v>16870.802</v>
      </c>
      <c r="I34" s="42"/>
      <c r="J34" s="42"/>
      <c r="K34" s="42"/>
      <c r="L34" s="42">
        <v>59.902000000000001</v>
      </c>
      <c r="M34" s="42">
        <v>-22.547999999999998</v>
      </c>
      <c r="N34" s="42"/>
      <c r="O34" s="42"/>
      <c r="P34" s="42"/>
      <c r="Q34" s="42">
        <v>6358.53</v>
      </c>
      <c r="R34" s="42"/>
      <c r="S34" s="42">
        <v>-353.06200000000001</v>
      </c>
      <c r="T34" s="42">
        <v>11733.913</v>
      </c>
      <c r="U34" s="42">
        <v>3370.8029999999999</v>
      </c>
      <c r="V34" s="42">
        <v>15324.991</v>
      </c>
      <c r="W34" s="42">
        <v>2323.5279999999998</v>
      </c>
      <c r="X34" s="42">
        <v>4081.1289999999999</v>
      </c>
      <c r="Y34" s="42">
        <v>18741.663</v>
      </c>
      <c r="Z34" s="42">
        <v>12009.938</v>
      </c>
      <c r="AA34" s="42">
        <v>27553.457999999999</v>
      </c>
      <c r="AB34" s="42"/>
      <c r="AC34" s="42">
        <v>-24.367999999999999</v>
      </c>
      <c r="AD34" s="42"/>
      <c r="AE34" s="42">
        <v>367.91500000000002</v>
      </c>
      <c r="AF34" s="42">
        <v>2821.5149999999999</v>
      </c>
      <c r="AG34" s="42"/>
      <c r="AH34" s="42">
        <v>272.70400000000001</v>
      </c>
      <c r="AI34" s="42">
        <v>1435.8510000000001</v>
      </c>
      <c r="AJ34" s="42">
        <v>7324.8230000000003</v>
      </c>
      <c r="AK34" s="42"/>
      <c r="AL34" s="42"/>
      <c r="AM34" s="42">
        <v>307.71300000000002</v>
      </c>
      <c r="AN34" s="42"/>
      <c r="AO34" s="42"/>
      <c r="AP34" s="42">
        <v>62.543999999999997</v>
      </c>
      <c r="AQ34" s="42">
        <v>8390.0849999999991</v>
      </c>
      <c r="AR34" s="42">
        <v>3913.53</v>
      </c>
      <c r="AS34" s="42">
        <v>5286.4650000000001</v>
      </c>
      <c r="AT34" s="42">
        <v>14150.306</v>
      </c>
      <c r="AU34" s="42">
        <v>2888.7060000000001</v>
      </c>
    </row>
    <row r="35" spans="1:47">
      <c r="A35" s="41" t="s">
        <v>148</v>
      </c>
      <c r="B35" s="42">
        <v>-20.448</v>
      </c>
      <c r="C35" s="42">
        <v>-18.489999999999998</v>
      </c>
      <c r="D35" s="42"/>
      <c r="E35" s="42">
        <v>-20.704999999999998</v>
      </c>
      <c r="F35" s="42"/>
      <c r="G35" s="42">
        <v>-28.920999999999999</v>
      </c>
      <c r="H35" s="42">
        <v>-12.722</v>
      </c>
      <c r="I35" s="42"/>
      <c r="J35" s="42"/>
      <c r="K35" s="42">
        <v>-22.265000000000001</v>
      </c>
      <c r="L35" s="42">
        <v>-31.614000000000001</v>
      </c>
      <c r="M35" s="42">
        <v>-24.167000000000002</v>
      </c>
      <c r="N35" s="42">
        <v>-28.021999999999998</v>
      </c>
      <c r="O35" s="42">
        <v>-23.271000000000001</v>
      </c>
      <c r="P35" s="42"/>
      <c r="Q35" s="42">
        <v>-16.695</v>
      </c>
      <c r="R35" s="42"/>
      <c r="S35" s="42">
        <v>-17.32</v>
      </c>
      <c r="T35" s="42">
        <v>-17.103999999999999</v>
      </c>
      <c r="U35" s="42">
        <v>-22.794</v>
      </c>
      <c r="V35" s="42">
        <v>-16.158999999999999</v>
      </c>
      <c r="W35" s="42">
        <v>-21.28</v>
      </c>
      <c r="X35" s="42">
        <v>-14.287000000000001</v>
      </c>
      <c r="Y35" s="42">
        <v>-13.692</v>
      </c>
      <c r="Z35" s="42">
        <v>-16.315000000000001</v>
      </c>
      <c r="AA35" s="42">
        <v>-15.82</v>
      </c>
      <c r="AB35" s="42">
        <v>-20.178000000000001</v>
      </c>
      <c r="AC35" s="42">
        <v>-28.62</v>
      </c>
      <c r="AD35" s="42">
        <v>-8.0719999999999992</v>
      </c>
      <c r="AE35" s="42">
        <v>-27.672000000000001</v>
      </c>
      <c r="AF35" s="42">
        <v>-18.707000000000001</v>
      </c>
      <c r="AG35" s="42"/>
      <c r="AH35" s="42">
        <v>-15.807</v>
      </c>
      <c r="AI35" s="42"/>
      <c r="AJ35" s="42">
        <v>-23.503</v>
      </c>
      <c r="AK35" s="42"/>
      <c r="AL35" s="42">
        <v>-32.973999999999997</v>
      </c>
      <c r="AM35" s="42">
        <v>-29.917999999999999</v>
      </c>
      <c r="AN35" s="42">
        <v>-8.9659999999999993</v>
      </c>
      <c r="AO35" s="42"/>
      <c r="AP35" s="42">
        <v>-26.088000000000001</v>
      </c>
      <c r="AQ35" s="42">
        <v>-18.568999999999999</v>
      </c>
      <c r="AR35" s="42">
        <v>-22.969000000000001</v>
      </c>
      <c r="AS35" s="42">
        <v>-17.797999999999998</v>
      </c>
      <c r="AT35" s="42">
        <v>-12.444000000000001</v>
      </c>
      <c r="AU35" s="42">
        <v>-19.196000000000002</v>
      </c>
    </row>
    <row r="36" spans="1:47">
      <c r="A36" s="41" t="s">
        <v>127</v>
      </c>
      <c r="B36" s="42">
        <v>-13.551</v>
      </c>
      <c r="C36" s="42">
        <v>-20.021000000000001</v>
      </c>
      <c r="D36" s="42"/>
      <c r="E36" s="42">
        <v>-10.41</v>
      </c>
      <c r="F36" s="42">
        <v>-25.099</v>
      </c>
      <c r="G36" s="42">
        <v>-33.831000000000003</v>
      </c>
      <c r="H36" s="42">
        <v>35.965000000000003</v>
      </c>
      <c r="I36" s="42"/>
      <c r="J36" s="42">
        <v>-12.090999999999999</v>
      </c>
      <c r="K36" s="42">
        <v>-15.72</v>
      </c>
      <c r="L36" s="42">
        <v>-35.055</v>
      </c>
      <c r="M36" s="42">
        <v>-25.684000000000001</v>
      </c>
      <c r="N36" s="42">
        <v>-0.92300000000000004</v>
      </c>
      <c r="O36" s="42">
        <v>0.748</v>
      </c>
      <c r="P36" s="42"/>
      <c r="Q36" s="42">
        <v>1.3129999999999999</v>
      </c>
      <c r="R36" s="42"/>
      <c r="S36" s="42">
        <v>-7.04</v>
      </c>
      <c r="T36" s="42">
        <v>35.634999999999998</v>
      </c>
      <c r="U36" s="42">
        <v>-15.493</v>
      </c>
      <c r="V36" s="42">
        <v>94.436999999999998</v>
      </c>
      <c r="W36" s="42">
        <v>-11.362</v>
      </c>
      <c r="X36" s="42">
        <v>-8.1519999999999992</v>
      </c>
      <c r="Y36" s="42">
        <v>52.22</v>
      </c>
      <c r="Z36" s="42">
        <v>10.372999999999999</v>
      </c>
      <c r="AA36" s="42">
        <v>18.853999999999999</v>
      </c>
      <c r="AB36" s="42">
        <v>5.7839999999999998</v>
      </c>
      <c r="AC36" s="42">
        <v>-29.457000000000001</v>
      </c>
      <c r="AD36" s="42">
        <v>32.899000000000001</v>
      </c>
      <c r="AE36" s="42">
        <v>-22.356999999999999</v>
      </c>
      <c r="AF36" s="42">
        <v>-14.917</v>
      </c>
      <c r="AG36" s="42"/>
      <c r="AH36" s="42">
        <v>-18.826000000000001</v>
      </c>
      <c r="AI36" s="42"/>
      <c r="AJ36" s="42">
        <v>-28.199000000000002</v>
      </c>
      <c r="AK36" s="42"/>
      <c r="AL36" s="42">
        <v>-31.661999999999999</v>
      </c>
      <c r="AM36" s="42">
        <v>-25.879000000000001</v>
      </c>
      <c r="AN36" s="42"/>
      <c r="AO36" s="42">
        <v>-26.213999999999999</v>
      </c>
      <c r="AP36" s="42">
        <v>-27.131</v>
      </c>
      <c r="AQ36" s="42">
        <v>-4.5430000000000001</v>
      </c>
      <c r="AR36" s="42">
        <v>-18.053000000000001</v>
      </c>
      <c r="AS36" s="42">
        <v>-4.0579999999999998</v>
      </c>
      <c r="AT36" s="42">
        <v>32.828000000000003</v>
      </c>
      <c r="AU36" s="42">
        <v>-9.7880000000000003</v>
      </c>
    </row>
    <row r="37" spans="1:47">
      <c r="A37" s="41" t="s">
        <v>117</v>
      </c>
      <c r="B37" s="42">
        <v>1769.646</v>
      </c>
      <c r="C37" s="42">
        <v>1194.8309999999999</v>
      </c>
      <c r="D37" s="42"/>
      <c r="E37" s="42">
        <v>2608.933</v>
      </c>
      <c r="F37" s="42">
        <v>6.9909999999999997</v>
      </c>
      <c r="G37" s="42">
        <v>2535.0819999999999</v>
      </c>
      <c r="H37" s="42">
        <v>4741.893</v>
      </c>
      <c r="I37" s="42"/>
      <c r="J37" s="42">
        <v>2737.384</v>
      </c>
      <c r="K37" s="42">
        <v>1557.2460000000001</v>
      </c>
      <c r="L37" s="42">
        <v>1735.7059999999999</v>
      </c>
      <c r="M37" s="42">
        <v>-27.097000000000001</v>
      </c>
      <c r="N37" s="42">
        <v>4855.8149999999996</v>
      </c>
      <c r="O37" s="42">
        <v>4956.277</v>
      </c>
      <c r="P37" s="42">
        <v>4137.9620000000004</v>
      </c>
      <c r="Q37" s="42">
        <v>4678.375</v>
      </c>
      <c r="R37" s="42"/>
      <c r="S37" s="42"/>
      <c r="T37" s="42">
        <v>4403.6170000000002</v>
      </c>
      <c r="U37" s="42">
        <v>2877.5709999999999</v>
      </c>
      <c r="V37" s="42">
        <v>10412.763999999999</v>
      </c>
      <c r="W37" s="42">
        <v>2792.2420000000002</v>
      </c>
      <c r="X37" s="42">
        <v>2318.422</v>
      </c>
      <c r="Y37" s="42">
        <v>8411.1959999999999</v>
      </c>
      <c r="Z37" s="42">
        <v>4810.2669999999998</v>
      </c>
      <c r="AA37" s="42">
        <v>28352.296999999999</v>
      </c>
      <c r="AB37" s="42">
        <v>7374.0379999999996</v>
      </c>
      <c r="AC37" s="42">
        <v>15.247999999999999</v>
      </c>
      <c r="AD37" s="42">
        <v>4417.9049999999997</v>
      </c>
      <c r="AE37" s="42">
        <v>784.97500000000002</v>
      </c>
      <c r="AF37" s="42"/>
      <c r="AG37" s="42">
        <v>1521.952</v>
      </c>
      <c r="AH37" s="42">
        <v>559.13</v>
      </c>
      <c r="AI37" s="42">
        <v>1036.527</v>
      </c>
      <c r="AJ37" s="42">
        <v>1417.277</v>
      </c>
      <c r="AK37" s="42">
        <v>1285.8579999999999</v>
      </c>
      <c r="AL37" s="42">
        <v>24.288</v>
      </c>
      <c r="AM37" s="42">
        <v>702.06200000000001</v>
      </c>
      <c r="AN37" s="42"/>
      <c r="AO37" s="42">
        <v>677.053</v>
      </c>
      <c r="AP37" s="42">
        <v>181.04400000000001</v>
      </c>
      <c r="AQ37" s="42">
        <v>4120.2330000000002</v>
      </c>
      <c r="AR37" s="42">
        <v>1926.385</v>
      </c>
      <c r="AS37" s="42">
        <v>2584.2649999999999</v>
      </c>
      <c r="AT37" s="42">
        <v>5738.402</v>
      </c>
      <c r="AU37" s="42">
        <v>1737.81</v>
      </c>
    </row>
    <row r="38" spans="1:47">
      <c r="A38" s="41" t="s">
        <v>174</v>
      </c>
      <c r="B38" s="42">
        <v>-21.251999999999999</v>
      </c>
      <c r="C38" s="42"/>
      <c r="D38" s="42"/>
      <c r="E38" s="42">
        <v>-22.172000000000001</v>
      </c>
      <c r="F38" s="42"/>
      <c r="G38" s="42">
        <v>-21.3</v>
      </c>
      <c r="H38" s="42">
        <v>-12.082000000000001</v>
      </c>
      <c r="I38" s="42"/>
      <c r="J38" s="42">
        <v>-21.885000000000002</v>
      </c>
      <c r="K38" s="42">
        <v>-24.710999999999999</v>
      </c>
      <c r="L38" s="42"/>
      <c r="M38" s="42">
        <v>-26.946000000000002</v>
      </c>
      <c r="N38" s="42">
        <v>-20.815000000000001</v>
      </c>
      <c r="O38" s="42">
        <v>-19.559999999999999</v>
      </c>
      <c r="P38" s="42"/>
      <c r="Q38" s="42">
        <v>-16.972000000000001</v>
      </c>
      <c r="R38" s="42"/>
      <c r="S38" s="42">
        <v>-19.646999999999998</v>
      </c>
      <c r="T38" s="42">
        <v>-17.376999999999999</v>
      </c>
      <c r="U38" s="42">
        <v>-21.530999999999999</v>
      </c>
      <c r="V38" s="42">
        <v>-10.821</v>
      </c>
      <c r="W38" s="42">
        <v>-20.068999999999999</v>
      </c>
      <c r="X38" s="42">
        <v>-17.454999999999998</v>
      </c>
      <c r="Y38" s="42">
        <v>-11.682</v>
      </c>
      <c r="Z38" s="42">
        <v>-18.760000000000002</v>
      </c>
      <c r="AA38" s="42">
        <v>-16.87</v>
      </c>
      <c r="AB38" s="42"/>
      <c r="AC38" s="42">
        <v>-28.913</v>
      </c>
      <c r="AD38" s="42">
        <v>-12.497</v>
      </c>
      <c r="AE38" s="42">
        <v>-28.832999999999998</v>
      </c>
      <c r="AF38" s="42">
        <v>-18.539000000000001</v>
      </c>
      <c r="AG38" s="42"/>
      <c r="AH38" s="42">
        <v>-19.638000000000002</v>
      </c>
      <c r="AI38" s="42"/>
      <c r="AJ38" s="42">
        <v>-18.298999999999999</v>
      </c>
      <c r="AK38" s="42"/>
      <c r="AL38" s="42">
        <v>-32.299999999999997</v>
      </c>
      <c r="AM38" s="42">
        <v>-29.032</v>
      </c>
      <c r="AN38" s="42"/>
      <c r="AO38" s="42"/>
      <c r="AP38" s="42">
        <v>-26.431000000000001</v>
      </c>
      <c r="AQ38" s="42">
        <v>-19.233000000000001</v>
      </c>
      <c r="AR38" s="42">
        <v>-22.869</v>
      </c>
      <c r="AS38" s="42">
        <v>-19.308</v>
      </c>
      <c r="AT38" s="42">
        <v>-10.973000000000001</v>
      </c>
      <c r="AU38" s="42">
        <v>-20.190000000000001</v>
      </c>
    </row>
    <row r="39" spans="1:47">
      <c r="A39" s="41" t="s">
        <v>176</v>
      </c>
      <c r="B39" s="42">
        <v>2595.0279999999998</v>
      </c>
      <c r="C39" s="42"/>
      <c r="D39" s="42"/>
      <c r="E39" s="42">
        <v>1285.913</v>
      </c>
      <c r="F39" s="42">
        <v>108.637</v>
      </c>
      <c r="G39" s="42"/>
      <c r="H39" s="42">
        <v>8592.1260000000002</v>
      </c>
      <c r="I39" s="42"/>
      <c r="J39" s="42">
        <v>3863.1889999999999</v>
      </c>
      <c r="K39" s="42">
        <v>3523.5540000000001</v>
      </c>
      <c r="L39" s="42">
        <v>594.49</v>
      </c>
      <c r="M39" s="42">
        <v>-15.005000000000001</v>
      </c>
      <c r="N39" s="42">
        <v>7799.9549999999999</v>
      </c>
      <c r="O39" s="42">
        <v>7776.7160000000003</v>
      </c>
      <c r="P39" s="42"/>
      <c r="Q39" s="42">
        <v>7861.4759999999997</v>
      </c>
      <c r="R39" s="42"/>
      <c r="S39" s="42">
        <v>2550.5309999999999</v>
      </c>
      <c r="T39" s="42">
        <v>8078.6670000000004</v>
      </c>
      <c r="U39" s="42">
        <v>4783.8530000000001</v>
      </c>
      <c r="V39" s="42">
        <v>13774.348</v>
      </c>
      <c r="W39" s="42">
        <v>3614.76</v>
      </c>
      <c r="X39" s="42">
        <v>2794.3539999999998</v>
      </c>
      <c r="Y39" s="42">
        <v>11232.549000000001</v>
      </c>
      <c r="Z39" s="42">
        <v>8971.4519999999993</v>
      </c>
      <c r="AA39" s="42">
        <v>16930.291000000001</v>
      </c>
      <c r="AB39" s="42">
        <v>6091.0159999999996</v>
      </c>
      <c r="AC39" s="42">
        <v>-31.292000000000002</v>
      </c>
      <c r="AD39" s="42"/>
      <c r="AE39" s="42">
        <v>659.95</v>
      </c>
      <c r="AF39" s="42">
        <v>3139.0659999999998</v>
      </c>
      <c r="AG39" s="42"/>
      <c r="AH39" s="42">
        <v>888.78499999999997</v>
      </c>
      <c r="AI39" s="42">
        <v>8086.72</v>
      </c>
      <c r="AJ39" s="42">
        <v>9343.3850000000002</v>
      </c>
      <c r="AK39" s="42">
        <v>7403.018</v>
      </c>
      <c r="AL39" s="42"/>
      <c r="AM39" s="42">
        <v>701.95399999999995</v>
      </c>
      <c r="AN39" s="42"/>
      <c r="AO39" s="42"/>
      <c r="AP39" s="42">
        <v>254.571</v>
      </c>
      <c r="AQ39" s="42">
        <v>7365.2259999999997</v>
      </c>
      <c r="AR39" s="42">
        <v>3161.3850000000002</v>
      </c>
      <c r="AS39" s="42">
        <v>4379.9009999999998</v>
      </c>
      <c r="AT39" s="42">
        <v>10361.189</v>
      </c>
      <c r="AU39" s="42">
        <v>3134.692</v>
      </c>
    </row>
    <row r="40" spans="1:47">
      <c r="A40" s="41" t="s">
        <v>193</v>
      </c>
      <c r="B40" s="42">
        <v>1886.412</v>
      </c>
      <c r="C40" s="42">
        <v>1030.9390000000001</v>
      </c>
      <c r="D40" s="42"/>
      <c r="E40" s="42">
        <v>1063.4169999999999</v>
      </c>
      <c r="F40" s="42"/>
      <c r="G40" s="42">
        <v>3642.34</v>
      </c>
      <c r="H40" s="42">
        <v>4910.5</v>
      </c>
      <c r="I40" s="42"/>
      <c r="J40" s="42">
        <v>3710.8609999999999</v>
      </c>
      <c r="K40" s="42"/>
      <c r="L40" s="42">
        <v>2032.652</v>
      </c>
      <c r="M40" s="42">
        <v>-26.599</v>
      </c>
      <c r="N40" s="42">
        <v>6820.7190000000001</v>
      </c>
      <c r="O40" s="42">
        <v>7277.09</v>
      </c>
      <c r="P40" s="42"/>
      <c r="Q40" s="42">
        <v>6170.6360000000004</v>
      </c>
      <c r="R40" s="42"/>
      <c r="S40" s="42">
        <v>2130.6759999999999</v>
      </c>
      <c r="T40" s="42">
        <v>7243.5169999999998</v>
      </c>
      <c r="U40" s="42">
        <v>5214.3019999999997</v>
      </c>
      <c r="V40" s="42">
        <v>16580.674999999999</v>
      </c>
      <c r="W40" s="42">
        <v>3498.8470000000002</v>
      </c>
      <c r="X40" s="42">
        <v>2198.366</v>
      </c>
      <c r="Y40" s="42">
        <v>9071.1229999999996</v>
      </c>
      <c r="Z40" s="42">
        <v>7960.2179999999998</v>
      </c>
      <c r="AA40" s="42">
        <v>12164.791999999999</v>
      </c>
      <c r="AB40" s="42">
        <v>3757.3530000000001</v>
      </c>
      <c r="AC40" s="42">
        <v>-0.39700000000000002</v>
      </c>
      <c r="AD40" s="42">
        <v>8044.665</v>
      </c>
      <c r="AE40" s="42">
        <v>1855.097</v>
      </c>
      <c r="AF40" s="42"/>
      <c r="AG40" s="42">
        <v>2841.0479999999998</v>
      </c>
      <c r="AH40" s="42"/>
      <c r="AI40" s="42"/>
      <c r="AJ40" s="42">
        <v>5257.335</v>
      </c>
      <c r="AK40" s="42"/>
      <c r="AL40" s="42"/>
      <c r="AM40" s="42">
        <v>818.28200000000004</v>
      </c>
      <c r="AN40" s="42"/>
      <c r="AO40" s="42"/>
      <c r="AP40" s="42">
        <v>274.79700000000003</v>
      </c>
      <c r="AQ40" s="42">
        <v>5017.6170000000002</v>
      </c>
      <c r="AR40" s="42">
        <v>2173.9270000000001</v>
      </c>
      <c r="AS40" s="42">
        <v>3466.9290000000001</v>
      </c>
      <c r="AT40" s="42">
        <v>8327.0810000000001</v>
      </c>
      <c r="AU40" s="42">
        <v>2599.6060000000002</v>
      </c>
    </row>
    <row r="41" spans="1:47">
      <c r="A41" s="41" t="s">
        <v>139</v>
      </c>
      <c r="B41" s="42">
        <v>3292.2330000000002</v>
      </c>
      <c r="C41" s="42"/>
      <c r="D41" s="42"/>
      <c r="E41" s="42">
        <v>4010.5540000000001</v>
      </c>
      <c r="F41" s="42">
        <v>18.382000000000001</v>
      </c>
      <c r="G41" s="42">
        <v>315.41399999999999</v>
      </c>
      <c r="H41" s="42">
        <v>17027.681</v>
      </c>
      <c r="I41" s="42"/>
      <c r="J41" s="42"/>
      <c r="K41" s="42">
        <v>5087.0439999999999</v>
      </c>
      <c r="L41" s="42">
        <v>-3.42</v>
      </c>
      <c r="M41" s="42">
        <v>-19.736000000000001</v>
      </c>
      <c r="N41" s="42">
        <v>3223.88</v>
      </c>
      <c r="O41" s="42">
        <v>3124.3029999999999</v>
      </c>
      <c r="P41" s="42"/>
      <c r="Q41" s="42">
        <v>8028.9219999999996</v>
      </c>
      <c r="R41" s="42"/>
      <c r="S41" s="42">
        <v>4963.4110000000001</v>
      </c>
      <c r="T41" s="42">
        <v>12823.017</v>
      </c>
      <c r="U41" s="42">
        <v>2604.8229999999999</v>
      </c>
      <c r="V41" s="42">
        <v>13711.357</v>
      </c>
      <c r="W41" s="42">
        <v>2477.5709999999999</v>
      </c>
      <c r="X41" s="42">
        <v>4689.0479999999998</v>
      </c>
      <c r="Y41" s="42">
        <v>22942.135999999999</v>
      </c>
      <c r="Z41" s="42">
        <v>14450.383</v>
      </c>
      <c r="AA41" s="42">
        <v>27170.489000000001</v>
      </c>
      <c r="AB41" s="42">
        <v>7616.2150000000001</v>
      </c>
      <c r="AC41" s="42">
        <v>-31.994</v>
      </c>
      <c r="AD41" s="42">
        <v>4746.0879999999997</v>
      </c>
      <c r="AE41" s="42">
        <v>629.65700000000004</v>
      </c>
      <c r="AF41" s="42">
        <v>3374.9810000000002</v>
      </c>
      <c r="AG41" s="42"/>
      <c r="AH41" s="42">
        <v>875.24900000000002</v>
      </c>
      <c r="AI41" s="42">
        <v>1988.2660000000001</v>
      </c>
      <c r="AJ41" s="42">
        <v>10563.958000000001</v>
      </c>
      <c r="AK41" s="42"/>
      <c r="AL41" s="42">
        <v>37.811999999999998</v>
      </c>
      <c r="AM41" s="42">
        <v>328.94799999999998</v>
      </c>
      <c r="AN41" s="42">
        <v>722.05</v>
      </c>
      <c r="AO41" s="42"/>
      <c r="AP41" s="42">
        <v>79.203999999999994</v>
      </c>
      <c r="AQ41" s="42">
        <v>9860.1290000000008</v>
      </c>
      <c r="AR41" s="42">
        <v>5095.46</v>
      </c>
      <c r="AS41" s="42">
        <v>5985.585</v>
      </c>
      <c r="AT41" s="42">
        <v>14550.291999999999</v>
      </c>
      <c r="AU41" s="42">
        <v>2848.346</v>
      </c>
    </row>
    <row r="42" spans="1:47">
      <c r="A42" s="41" t="s">
        <v>189</v>
      </c>
      <c r="B42" s="42">
        <v>2401.8040000000001</v>
      </c>
      <c r="C42" s="42"/>
      <c r="D42" s="42"/>
      <c r="E42" s="42">
        <v>3564.587</v>
      </c>
      <c r="F42" s="42">
        <v>182.78100000000001</v>
      </c>
      <c r="G42" s="42">
        <v>2614.5030000000002</v>
      </c>
      <c r="H42" s="42">
        <v>9376.3029999999999</v>
      </c>
      <c r="I42" s="42"/>
      <c r="J42" s="42"/>
      <c r="K42" s="42">
        <v>4210.0249999999996</v>
      </c>
      <c r="L42" s="42">
        <v>366.12</v>
      </c>
      <c r="M42" s="42">
        <v>-27.440999999999999</v>
      </c>
      <c r="N42" s="42"/>
      <c r="O42" s="42"/>
      <c r="P42" s="42"/>
      <c r="Q42" s="42">
        <v>6551.0460000000003</v>
      </c>
      <c r="R42" s="42"/>
      <c r="S42" s="42">
        <v>2706.9029999999998</v>
      </c>
      <c r="T42" s="42">
        <v>9193.8850000000002</v>
      </c>
      <c r="U42" s="42">
        <v>5141.6109999999999</v>
      </c>
      <c r="V42" s="42">
        <v>20901.203000000001</v>
      </c>
      <c r="W42" s="42">
        <v>3266.6260000000002</v>
      </c>
      <c r="X42" s="42">
        <v>2766.779</v>
      </c>
      <c r="Y42" s="42">
        <v>13328.806</v>
      </c>
      <c r="Z42" s="42">
        <v>8862.2620000000006</v>
      </c>
      <c r="AA42" s="42">
        <v>21457.370999999999</v>
      </c>
      <c r="AB42" s="42"/>
      <c r="AC42" s="42">
        <v>-10.711</v>
      </c>
      <c r="AD42" s="42"/>
      <c r="AE42" s="42">
        <v>1380.6849999999999</v>
      </c>
      <c r="AF42" s="42"/>
      <c r="AG42" s="42">
        <v>3832.931</v>
      </c>
      <c r="AH42" s="42"/>
      <c r="AI42" s="42"/>
      <c r="AJ42" s="42"/>
      <c r="AK42" s="42"/>
      <c r="AL42" s="42"/>
      <c r="AM42" s="42">
        <v>590.76800000000003</v>
      </c>
      <c r="AN42" s="42"/>
      <c r="AO42" s="42"/>
      <c r="AP42" s="42">
        <v>164.4</v>
      </c>
      <c r="AQ42" s="42">
        <v>6270.9960000000001</v>
      </c>
      <c r="AR42" s="42">
        <v>2771.6559999999999</v>
      </c>
      <c r="AS42" s="42">
        <v>4293.17</v>
      </c>
      <c r="AT42" s="42">
        <v>11377.124</v>
      </c>
      <c r="AU42" s="42">
        <v>3079.192</v>
      </c>
    </row>
    <row r="43" spans="1:47">
      <c r="A43" s="41" t="s">
        <v>229</v>
      </c>
      <c r="B43" s="42">
        <v>531.65700000000004</v>
      </c>
      <c r="C43" s="42">
        <v>-326.32600000000002</v>
      </c>
      <c r="D43" s="42">
        <v>572.03899999999999</v>
      </c>
      <c r="E43" s="42">
        <v>710.06700000000001</v>
      </c>
      <c r="F43" s="42">
        <v>-7.0620000000000003</v>
      </c>
      <c r="G43" s="42"/>
      <c r="H43" s="42">
        <v>10209.445</v>
      </c>
      <c r="I43" s="42"/>
      <c r="J43" s="42">
        <v>2929.3850000000002</v>
      </c>
      <c r="K43" s="42">
        <v>2620.7890000000002</v>
      </c>
      <c r="L43" s="42">
        <v>497.22699999999998</v>
      </c>
      <c r="M43" s="42">
        <v>-23.023</v>
      </c>
      <c r="N43" s="42">
        <v>4637.88</v>
      </c>
      <c r="O43" s="42">
        <v>3845.8049999999998</v>
      </c>
      <c r="P43" s="42"/>
      <c r="Q43" s="42">
        <v>9589.5730000000003</v>
      </c>
      <c r="R43" s="42"/>
      <c r="S43" s="42">
        <v>2388.6849999999999</v>
      </c>
      <c r="T43" s="42">
        <v>9905.4410000000007</v>
      </c>
      <c r="U43" s="42">
        <v>5159.4110000000001</v>
      </c>
      <c r="V43" s="42">
        <v>9841.0390000000007</v>
      </c>
      <c r="W43" s="42">
        <v>5365.518</v>
      </c>
      <c r="X43" s="42"/>
      <c r="Y43" s="42">
        <v>13675.503000000001</v>
      </c>
      <c r="Z43" s="42">
        <v>12764.563</v>
      </c>
      <c r="AA43" s="42">
        <v>34920.85</v>
      </c>
      <c r="AB43" s="42">
        <v>6952.808</v>
      </c>
      <c r="AC43" s="42">
        <v>-29.812000000000001</v>
      </c>
      <c r="AD43" s="42">
        <v>1941.4960000000001</v>
      </c>
      <c r="AE43" s="42">
        <v>1900.9780000000001</v>
      </c>
      <c r="AF43" s="42">
        <v>3138.3380000000002</v>
      </c>
      <c r="AG43" s="42"/>
      <c r="AH43" s="42">
        <v>1781.5609999999999</v>
      </c>
      <c r="AI43" s="42">
        <v>3636.2550000000001</v>
      </c>
      <c r="AJ43" s="42">
        <v>4881.2759999999998</v>
      </c>
      <c r="AK43" s="42">
        <v>12259.816000000001</v>
      </c>
      <c r="AL43" s="42">
        <v>113.473</v>
      </c>
      <c r="AM43" s="42">
        <v>1324.021</v>
      </c>
      <c r="AN43" s="42"/>
      <c r="AO43" s="42"/>
      <c r="AP43" s="42">
        <v>275.69099999999997</v>
      </c>
      <c r="AQ43" s="42">
        <v>451.702</v>
      </c>
      <c r="AR43" s="42">
        <v>64.528999999999996</v>
      </c>
      <c r="AS43" s="42">
        <v>3125.8319999999999</v>
      </c>
      <c r="AT43" s="42">
        <v>9776.9</v>
      </c>
      <c r="AU43" s="42">
        <v>2381.0070000000001</v>
      </c>
    </row>
    <row r="44" spans="1:47">
      <c r="A44" s="41" t="s">
        <v>182</v>
      </c>
      <c r="B44" s="42">
        <v>-19.545999999999999</v>
      </c>
      <c r="C44" s="42">
        <v>-28.047000000000001</v>
      </c>
      <c r="D44" s="42">
        <v>-23.965</v>
      </c>
      <c r="E44" s="42">
        <v>-14.002000000000001</v>
      </c>
      <c r="F44" s="42">
        <v>-27.326000000000001</v>
      </c>
      <c r="G44" s="42">
        <v>-17.466999999999999</v>
      </c>
      <c r="H44" s="42">
        <v>-16.687999999999999</v>
      </c>
      <c r="I44" s="42"/>
      <c r="J44" s="42">
        <v>-19.064</v>
      </c>
      <c r="K44" s="42">
        <v>-20.11</v>
      </c>
      <c r="L44" s="42">
        <v>-21.327000000000002</v>
      </c>
      <c r="M44" s="42">
        <v>-25.338999999999999</v>
      </c>
      <c r="N44" s="42">
        <v>-22.109000000000002</v>
      </c>
      <c r="O44" s="42">
        <v>-20.521000000000001</v>
      </c>
      <c r="P44" s="42"/>
      <c r="Q44" s="42">
        <v>-16.690999999999999</v>
      </c>
      <c r="R44" s="42"/>
      <c r="S44" s="42">
        <v>-16.756</v>
      </c>
      <c r="T44" s="42">
        <v>-18.279</v>
      </c>
      <c r="U44" s="42">
        <v>-20.151</v>
      </c>
      <c r="V44" s="42">
        <v>-11.762</v>
      </c>
      <c r="W44" s="42">
        <v>-19.303000000000001</v>
      </c>
      <c r="X44" s="42">
        <v>-9.5069999999999997</v>
      </c>
      <c r="Y44" s="42">
        <v>-16.532</v>
      </c>
      <c r="Z44" s="42">
        <v>-12.198</v>
      </c>
      <c r="AA44" s="42">
        <v>-16.655999999999999</v>
      </c>
      <c r="AB44" s="42">
        <v>-20.085000000000001</v>
      </c>
      <c r="AC44" s="42">
        <v>-29.312999999999999</v>
      </c>
      <c r="AD44" s="42">
        <v>-17.541</v>
      </c>
      <c r="AE44" s="42">
        <v>-24.998000000000001</v>
      </c>
      <c r="AF44" s="42">
        <v>-16.911000000000001</v>
      </c>
      <c r="AG44" s="42"/>
      <c r="AH44" s="42">
        <v>-16.068999999999999</v>
      </c>
      <c r="AI44" s="42"/>
      <c r="AJ44" s="42">
        <v>-15.308999999999999</v>
      </c>
      <c r="AK44" s="42"/>
      <c r="AL44" s="42"/>
      <c r="AM44" s="42">
        <v>-23.695</v>
      </c>
      <c r="AN44" s="42"/>
      <c r="AO44" s="42"/>
      <c r="AP44" s="42">
        <v>-27.186</v>
      </c>
      <c r="AQ44" s="42">
        <v>-17.760000000000002</v>
      </c>
      <c r="AR44" s="42">
        <v>-21.619</v>
      </c>
      <c r="AS44" s="42">
        <v>-17.687000000000001</v>
      </c>
      <c r="AT44" s="42">
        <v>-16.526</v>
      </c>
      <c r="AU44" s="42">
        <v>-17.565000000000001</v>
      </c>
    </row>
    <row r="45" spans="1:47">
      <c r="A45" s="41" t="s">
        <v>169</v>
      </c>
      <c r="B45" s="42">
        <v>-17.036999999999999</v>
      </c>
      <c r="C45" s="42"/>
      <c r="D45" s="42"/>
      <c r="E45" s="42">
        <v>-15.561999999999999</v>
      </c>
      <c r="F45" s="42"/>
      <c r="G45" s="42">
        <v>-20.591000000000001</v>
      </c>
      <c r="H45" s="42">
        <v>15.472999999999999</v>
      </c>
      <c r="I45" s="42"/>
      <c r="J45" s="42">
        <v>-21.8065</v>
      </c>
      <c r="K45" s="42">
        <v>-21.8855</v>
      </c>
      <c r="L45" s="42">
        <v>-25.527999999999999</v>
      </c>
      <c r="M45" s="42">
        <v>-26.519500000000001</v>
      </c>
      <c r="N45" s="42">
        <v>-2.6284999999999998</v>
      </c>
      <c r="O45" s="42">
        <v>-0.63700000000000001</v>
      </c>
      <c r="P45" s="42"/>
      <c r="Q45" s="42">
        <v>-7.452</v>
      </c>
      <c r="R45" s="42"/>
      <c r="S45" s="42">
        <v>-23.6785</v>
      </c>
      <c r="T45" s="42">
        <v>-3.0714999999999999</v>
      </c>
      <c r="U45" s="42">
        <v>-13.288499999999999</v>
      </c>
      <c r="V45" s="42">
        <v>39.892499999999998</v>
      </c>
      <c r="W45" s="42">
        <v>-11.0885</v>
      </c>
      <c r="X45" s="42">
        <v>-3.6085000000000003</v>
      </c>
      <c r="Y45" s="42">
        <v>17.8355</v>
      </c>
      <c r="Z45" s="42">
        <v>-10.591000000000001</v>
      </c>
      <c r="AA45" s="42">
        <v>7.9980000000000002</v>
      </c>
      <c r="AB45" s="42"/>
      <c r="AC45" s="42">
        <v>-29.171500000000002</v>
      </c>
      <c r="AD45" s="42">
        <v>15.402000000000001</v>
      </c>
      <c r="AE45" s="42">
        <v>-24.2895</v>
      </c>
      <c r="AF45" s="42">
        <v>-18.813500000000001</v>
      </c>
      <c r="AG45" s="42"/>
      <c r="AH45" s="42">
        <v>-27.984000000000002</v>
      </c>
      <c r="AI45" s="42"/>
      <c r="AJ45" s="42">
        <v>-23.914000000000001</v>
      </c>
      <c r="AK45" s="42">
        <v>-19.763999999999999</v>
      </c>
      <c r="AL45" s="42">
        <v>-32.335999999999999</v>
      </c>
      <c r="AM45" s="42">
        <v>-26.372999999999998</v>
      </c>
      <c r="AN45" s="42"/>
      <c r="AO45" s="42"/>
      <c r="AP45" s="42">
        <v>-27.131</v>
      </c>
      <c r="AQ45" s="42">
        <v>-12.464500000000001</v>
      </c>
      <c r="AR45" s="42">
        <v>-20.695999999999998</v>
      </c>
      <c r="AS45" s="42">
        <v>-8.8734999999999999</v>
      </c>
      <c r="AT45" s="42">
        <v>27.0745</v>
      </c>
      <c r="AU45" s="42">
        <v>-13.2005</v>
      </c>
    </row>
    <row r="46" spans="1:47">
      <c r="A46" s="41" t="s">
        <v>133</v>
      </c>
      <c r="B46" s="42">
        <v>-17.091999999999999</v>
      </c>
      <c r="C46" s="42">
        <v>-16.318999999999999</v>
      </c>
      <c r="D46" s="42"/>
      <c r="E46" s="42">
        <v>-24.734000000000002</v>
      </c>
      <c r="F46" s="42">
        <v>-21.988</v>
      </c>
      <c r="G46" s="42"/>
      <c r="H46" s="42">
        <v>31.646999999999998</v>
      </c>
      <c r="I46" s="42"/>
      <c r="J46" s="42"/>
      <c r="K46" s="42"/>
      <c r="L46" s="42">
        <v>-46.329000000000001</v>
      </c>
      <c r="M46" s="42">
        <v>-24.629000000000001</v>
      </c>
      <c r="N46" s="42"/>
      <c r="O46" s="42">
        <v>-17.818000000000001</v>
      </c>
      <c r="P46" s="42"/>
      <c r="Q46" s="42">
        <v>-6.4340000000000002</v>
      </c>
      <c r="R46" s="42"/>
      <c r="S46" s="42">
        <v>-12.64</v>
      </c>
      <c r="T46" s="42">
        <v>-6.3650000000000002</v>
      </c>
      <c r="U46" s="42">
        <v>-11.608000000000001</v>
      </c>
      <c r="V46" s="42"/>
      <c r="W46" s="42">
        <v>-19.22</v>
      </c>
      <c r="X46" s="42">
        <v>-14.308</v>
      </c>
      <c r="Y46" s="42">
        <v>3.456</v>
      </c>
      <c r="Z46" s="42">
        <v>-6.5679999999999996</v>
      </c>
      <c r="AA46" s="42">
        <v>-8.3979999999999997</v>
      </c>
      <c r="AB46" s="42"/>
      <c r="AC46" s="42">
        <v>-29.138000000000002</v>
      </c>
      <c r="AD46" s="42"/>
      <c r="AE46" s="42">
        <v>-19.501999999999999</v>
      </c>
      <c r="AF46" s="42">
        <v>-30.076000000000001</v>
      </c>
      <c r="AG46" s="42"/>
      <c r="AH46" s="42">
        <v>-38.177999999999997</v>
      </c>
      <c r="AI46" s="42"/>
      <c r="AJ46" s="42">
        <v>-21.716999999999999</v>
      </c>
      <c r="AK46" s="42"/>
      <c r="AL46" s="42">
        <v>-29.751000000000001</v>
      </c>
      <c r="AM46" s="42">
        <v>-29.059000000000001</v>
      </c>
      <c r="AN46" s="42"/>
      <c r="AO46" s="42"/>
      <c r="AP46" s="42">
        <v>-26.363</v>
      </c>
      <c r="AQ46" s="42">
        <v>-0.34100000000000003</v>
      </c>
      <c r="AR46" s="42">
        <v>-12.459</v>
      </c>
      <c r="AS46" s="42">
        <v>-2.8980000000000001</v>
      </c>
      <c r="AT46" s="42">
        <v>23.805</v>
      </c>
      <c r="AU46" s="42">
        <v>-12.992000000000001</v>
      </c>
    </row>
    <row r="47" spans="1:47">
      <c r="A47" s="41" t="s">
        <v>201</v>
      </c>
      <c r="B47" s="42">
        <v>1423.6859999999999</v>
      </c>
      <c r="C47" s="42"/>
      <c r="D47" s="42"/>
      <c r="E47" s="42">
        <v>925.83799999999997</v>
      </c>
      <c r="F47" s="42"/>
      <c r="G47" s="42">
        <v>2307.2660000000001</v>
      </c>
      <c r="H47" s="42">
        <v>5831.14</v>
      </c>
      <c r="I47" s="42"/>
      <c r="J47" s="42">
        <v>3279.2339999999999</v>
      </c>
      <c r="K47" s="42"/>
      <c r="L47" s="42">
        <v>1389.5989999999999</v>
      </c>
      <c r="M47" s="42">
        <v>-26.655000000000001</v>
      </c>
      <c r="N47" s="42">
        <v>5355.5839999999998</v>
      </c>
      <c r="O47" s="42">
        <v>4908.4430000000002</v>
      </c>
      <c r="P47" s="42"/>
      <c r="Q47" s="42">
        <v>5077.0600000000004</v>
      </c>
      <c r="R47" s="42"/>
      <c r="S47" s="42">
        <v>1696.596</v>
      </c>
      <c r="T47" s="42">
        <v>6126.7669999999998</v>
      </c>
      <c r="U47" s="42">
        <v>3897.6039999999998</v>
      </c>
      <c r="V47" s="42">
        <v>11624.777</v>
      </c>
      <c r="W47" s="42">
        <v>2891.674</v>
      </c>
      <c r="X47" s="42">
        <v>1725.019</v>
      </c>
      <c r="Y47" s="42">
        <v>6789.4769999999999</v>
      </c>
      <c r="Z47" s="42">
        <v>6676.6840000000002</v>
      </c>
      <c r="AA47" s="42">
        <v>5736.5519999999997</v>
      </c>
      <c r="AB47" s="42">
        <v>3698.1849999999999</v>
      </c>
      <c r="AC47" s="42">
        <v>-10.675000000000001</v>
      </c>
      <c r="AD47" s="42">
        <v>6869.8469999999998</v>
      </c>
      <c r="AE47" s="42">
        <v>969.68700000000001</v>
      </c>
      <c r="AF47" s="42">
        <v>1865.7249999999999</v>
      </c>
      <c r="AG47" s="42"/>
      <c r="AH47" s="42"/>
      <c r="AI47" s="42"/>
      <c r="AJ47" s="42">
        <v>2021.5409999999999</v>
      </c>
      <c r="AK47" s="42"/>
      <c r="AL47" s="42"/>
      <c r="AM47" s="42">
        <v>620.09799999999996</v>
      </c>
      <c r="AN47" s="42"/>
      <c r="AO47" s="42"/>
      <c r="AP47" s="42"/>
      <c r="AQ47" s="42">
        <v>4338.8360000000002</v>
      </c>
      <c r="AR47" s="42">
        <v>2052.14</v>
      </c>
      <c r="AS47" s="42">
        <v>2573.5680000000002</v>
      </c>
      <c r="AT47" s="42">
        <v>7179.1030000000001</v>
      </c>
      <c r="AU47" s="42">
        <v>2038.0840000000001</v>
      </c>
    </row>
    <row r="48" spans="1:47">
      <c r="A48" s="41" t="s">
        <v>215</v>
      </c>
      <c r="B48" s="42">
        <v>1841.9690000000001</v>
      </c>
      <c r="C48" s="42">
        <v>1758.1890000000001</v>
      </c>
      <c r="D48" s="42"/>
      <c r="E48" s="42">
        <v>3255.076</v>
      </c>
      <c r="F48" s="42">
        <v>289.536</v>
      </c>
      <c r="G48" s="42">
        <v>5766.0609999999997</v>
      </c>
      <c r="H48" s="42">
        <v>7519.4549999999999</v>
      </c>
      <c r="I48" s="42"/>
      <c r="J48" s="42">
        <v>4109.5379999999996</v>
      </c>
      <c r="K48" s="42">
        <v>1787.1759999999999</v>
      </c>
      <c r="L48" s="42">
        <v>2970.1559999999999</v>
      </c>
      <c r="M48" s="42">
        <v>-25.027999999999999</v>
      </c>
      <c r="N48" s="42">
        <v>7184.6689999999999</v>
      </c>
      <c r="O48" s="42">
        <v>6352.3959999999997</v>
      </c>
      <c r="P48" s="42"/>
      <c r="Q48" s="42">
        <v>6253.7070000000003</v>
      </c>
      <c r="R48" s="42"/>
      <c r="S48" s="42">
        <v>2191.79</v>
      </c>
      <c r="T48" s="42">
        <v>7463.4070000000002</v>
      </c>
      <c r="U48" s="42">
        <v>4597.665</v>
      </c>
      <c r="V48" s="42">
        <v>15115.263999999999</v>
      </c>
      <c r="W48" s="42">
        <v>3597.0430000000001</v>
      </c>
      <c r="X48" s="42">
        <v>1944.22</v>
      </c>
      <c r="Y48" s="42">
        <v>9035.8310000000001</v>
      </c>
      <c r="Z48" s="42">
        <v>7638.7910000000002</v>
      </c>
      <c r="AA48" s="42">
        <v>13343.913</v>
      </c>
      <c r="AB48" s="42">
        <v>4050.6849999999999</v>
      </c>
      <c r="AC48" s="42">
        <v>-41.088999999999999</v>
      </c>
      <c r="AD48" s="42">
        <v>6773.3620000000001</v>
      </c>
      <c r="AE48" s="42">
        <v>1407.2149999999999</v>
      </c>
      <c r="AF48" s="42">
        <v>2650.9079999999999</v>
      </c>
      <c r="AG48" s="42"/>
      <c r="AH48" s="42"/>
      <c r="AI48" s="42"/>
      <c r="AJ48" s="42">
        <v>5765.8559999999998</v>
      </c>
      <c r="AK48" s="42"/>
      <c r="AL48" s="42"/>
      <c r="AM48" s="42">
        <v>937.92899999999997</v>
      </c>
      <c r="AN48" s="42"/>
      <c r="AO48" s="42"/>
      <c r="AP48" s="42">
        <v>330.40899999999999</v>
      </c>
      <c r="AQ48" s="42">
        <v>5185.3090000000002</v>
      </c>
      <c r="AR48" s="42">
        <v>2408.6239999999998</v>
      </c>
      <c r="AS48" s="42">
        <v>3462.0990000000002</v>
      </c>
      <c r="AT48" s="42">
        <v>9510.1440000000002</v>
      </c>
      <c r="AU48" s="42">
        <v>2448.1660000000002</v>
      </c>
    </row>
    <row r="49" spans="1:47">
      <c r="A49" s="41" t="s">
        <v>226</v>
      </c>
      <c r="B49" s="42">
        <v>-21.337499999999999</v>
      </c>
      <c r="C49" s="42">
        <v>-20.107500000000002</v>
      </c>
      <c r="D49" s="42"/>
      <c r="E49" s="42">
        <v>-14.8765</v>
      </c>
      <c r="F49" s="42">
        <v>-19.554000000000002</v>
      </c>
      <c r="G49" s="42">
        <v>-24.669499999999999</v>
      </c>
      <c r="H49" s="42">
        <v>-6.8104999999999993</v>
      </c>
      <c r="I49" s="42"/>
      <c r="J49" s="42">
        <v>-21.462000000000003</v>
      </c>
      <c r="K49" s="42">
        <v>-21.728000000000002</v>
      </c>
      <c r="L49" s="42">
        <v>-27.016999999999999</v>
      </c>
      <c r="M49" s="42">
        <v>-25.021999999999998</v>
      </c>
      <c r="N49" s="42">
        <v>-12.484</v>
      </c>
      <c r="O49" s="42">
        <v>-12.297499999999999</v>
      </c>
      <c r="P49" s="42"/>
      <c r="Q49" s="42">
        <v>-10.559000000000001</v>
      </c>
      <c r="R49" s="42"/>
      <c r="S49" s="42">
        <v>-16.855499999999999</v>
      </c>
      <c r="T49" s="42">
        <v>-10.36</v>
      </c>
      <c r="U49" s="42">
        <v>-19.053000000000001</v>
      </c>
      <c r="V49" s="42">
        <v>6.9355000000000002</v>
      </c>
      <c r="W49" s="42">
        <v>-18.208500000000001</v>
      </c>
      <c r="X49" s="42">
        <v>-7.2014999999999993</v>
      </c>
      <c r="Y49" s="42">
        <v>9.5000000000000001E-2</v>
      </c>
      <c r="Z49" s="42">
        <v>-13.451000000000001</v>
      </c>
      <c r="AA49" s="42">
        <v>-8.1494999999999997</v>
      </c>
      <c r="AB49" s="42">
        <v>-15.365500000000001</v>
      </c>
      <c r="AC49" s="42">
        <v>-29.108499999999999</v>
      </c>
      <c r="AD49" s="42">
        <v>-6.4504999999999999</v>
      </c>
      <c r="AE49" s="42">
        <v>-28.240000000000002</v>
      </c>
      <c r="AF49" s="42">
        <v>-20.227499999999999</v>
      </c>
      <c r="AG49" s="42"/>
      <c r="AH49" s="42">
        <v>-29.064</v>
      </c>
      <c r="AI49" s="42">
        <v>-15.076000000000001</v>
      </c>
      <c r="AJ49" s="42">
        <v>-22.942</v>
      </c>
      <c r="AK49" s="42">
        <v>-21.747</v>
      </c>
      <c r="AL49" s="42">
        <v>-31.816499999999998</v>
      </c>
      <c r="AM49" s="42">
        <v>-26.770499999999998</v>
      </c>
      <c r="AN49" s="42"/>
      <c r="AO49" s="42">
        <v>-25.127500000000001</v>
      </c>
      <c r="AP49" s="42">
        <v>-25.98</v>
      </c>
      <c r="AQ49" s="42">
        <v>-14.122499999999999</v>
      </c>
      <c r="AR49" s="42">
        <v>-25.045500000000001</v>
      </c>
      <c r="AS49" s="42">
        <v>-16.777000000000001</v>
      </c>
      <c r="AT49" s="42">
        <v>-2.0585</v>
      </c>
      <c r="AU49" s="42">
        <v>-19.314999999999998</v>
      </c>
    </row>
    <row r="50" spans="1:47">
      <c r="A50" s="41" t="s">
        <v>135</v>
      </c>
      <c r="B50" s="42">
        <v>3059.5830000000001</v>
      </c>
      <c r="C50" s="42"/>
      <c r="D50" s="42"/>
      <c r="E50" s="42">
        <v>3439.7860000000001</v>
      </c>
      <c r="F50" s="42">
        <v>6.5060000000000002</v>
      </c>
      <c r="G50" s="42">
        <v>643.36400000000003</v>
      </c>
      <c r="H50" s="42">
        <v>16751.957999999999</v>
      </c>
      <c r="I50" s="42"/>
      <c r="J50" s="42"/>
      <c r="K50" s="42"/>
      <c r="L50" s="42">
        <v>164.71199999999999</v>
      </c>
      <c r="M50" s="42">
        <v>-24.698</v>
      </c>
      <c r="N50" s="42">
        <v>1910.9849999999999</v>
      </c>
      <c r="O50" s="42">
        <v>3057.5239999999999</v>
      </c>
      <c r="P50" s="42"/>
      <c r="Q50" s="42">
        <v>8336.6720000000005</v>
      </c>
      <c r="R50" s="42"/>
      <c r="S50" s="42">
        <v>4338.1689999999999</v>
      </c>
      <c r="T50" s="42">
        <v>12965.859</v>
      </c>
      <c r="U50" s="42">
        <v>2867.3829999999998</v>
      </c>
      <c r="V50" s="42">
        <v>13251.597</v>
      </c>
      <c r="W50" s="42">
        <v>2562.0720000000001</v>
      </c>
      <c r="X50" s="42">
        <v>4012.0920000000001</v>
      </c>
      <c r="Y50" s="42">
        <v>22234.213</v>
      </c>
      <c r="Z50" s="42">
        <v>13449.409</v>
      </c>
      <c r="AA50" s="42">
        <v>24890.214</v>
      </c>
      <c r="AB50" s="42">
        <v>6664.9480000000003</v>
      </c>
      <c r="AC50" s="42">
        <v>-28.731999999999999</v>
      </c>
      <c r="AD50" s="42"/>
      <c r="AE50" s="42">
        <v>1049.9459999999999</v>
      </c>
      <c r="AF50" s="42">
        <v>2361.076</v>
      </c>
      <c r="AG50" s="42"/>
      <c r="AH50" s="42">
        <v>413.56</v>
      </c>
      <c r="AI50" s="42"/>
      <c r="AJ50" s="42">
        <v>8921.4369999999999</v>
      </c>
      <c r="AK50" s="42"/>
      <c r="AL50" s="42">
        <v>73.018000000000001</v>
      </c>
      <c r="AM50" s="42">
        <v>521.59</v>
      </c>
      <c r="AN50" s="42"/>
      <c r="AO50" s="42"/>
      <c r="AP50" s="42">
        <v>105.747</v>
      </c>
      <c r="AQ50" s="42">
        <v>9603.473</v>
      </c>
      <c r="AR50" s="42">
        <v>5035.116</v>
      </c>
      <c r="AS50" s="42">
        <v>5529.69</v>
      </c>
      <c r="AT50" s="42">
        <v>15044.72</v>
      </c>
      <c r="AU50" s="42">
        <v>2679.5650000000001</v>
      </c>
    </row>
    <row r="52" spans="1:47">
      <c r="A52" s="39" t="s">
        <v>259</v>
      </c>
      <c r="B52" s="39" t="s">
        <v>255</v>
      </c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/>
      <c r="AQ52"/>
      <c r="AR52"/>
      <c r="AS52"/>
      <c r="AT52"/>
      <c r="AU52"/>
    </row>
    <row r="53" spans="1:47">
      <c r="A53" s="39" t="s">
        <v>256</v>
      </c>
      <c r="B53" s="40" t="s">
        <v>68</v>
      </c>
      <c r="C53" s="40" t="s">
        <v>76</v>
      </c>
      <c r="D53" s="40" t="s">
        <v>77</v>
      </c>
      <c r="E53" s="40" t="s">
        <v>78</v>
      </c>
      <c r="F53" s="40" t="s">
        <v>79</v>
      </c>
      <c r="G53" s="40" t="s">
        <v>80</v>
      </c>
      <c r="H53" s="40" t="s">
        <v>81</v>
      </c>
      <c r="I53" s="40" t="s">
        <v>82</v>
      </c>
      <c r="J53" s="40" t="s">
        <v>83</v>
      </c>
      <c r="K53" s="40" t="s">
        <v>84</v>
      </c>
      <c r="L53" s="40" t="s">
        <v>85</v>
      </c>
      <c r="M53" s="40" t="s">
        <v>86</v>
      </c>
      <c r="N53" s="40" t="s">
        <v>87</v>
      </c>
      <c r="O53" s="40" t="s">
        <v>88</v>
      </c>
      <c r="P53" s="40" t="s">
        <v>89</v>
      </c>
      <c r="Q53" s="40" t="s">
        <v>90</v>
      </c>
      <c r="R53" s="40" t="s">
        <v>91</v>
      </c>
      <c r="S53" s="40" t="s">
        <v>92</v>
      </c>
      <c r="T53" s="40" t="s">
        <v>93</v>
      </c>
      <c r="U53" s="40" t="s">
        <v>94</v>
      </c>
      <c r="V53" s="40" t="s">
        <v>95</v>
      </c>
      <c r="W53" s="40" t="s">
        <v>96</v>
      </c>
      <c r="X53" s="40" t="s">
        <v>97</v>
      </c>
      <c r="Y53" s="40" t="s">
        <v>98</v>
      </c>
      <c r="Z53" s="40" t="s">
        <v>99</v>
      </c>
      <c r="AA53" s="40" t="s">
        <v>100</v>
      </c>
      <c r="AB53" s="40" t="s">
        <v>101</v>
      </c>
      <c r="AC53" s="40" t="s">
        <v>102</v>
      </c>
      <c r="AD53" s="40" t="s">
        <v>123</v>
      </c>
      <c r="AE53" s="40" t="s">
        <v>103</v>
      </c>
      <c r="AF53" s="40" t="s">
        <v>124</v>
      </c>
      <c r="AG53" s="40" t="s">
        <v>104</v>
      </c>
      <c r="AH53" s="40" t="s">
        <v>105</v>
      </c>
      <c r="AI53" s="40" t="s">
        <v>125</v>
      </c>
      <c r="AJ53" s="40" t="s">
        <v>106</v>
      </c>
      <c r="AK53" s="40" t="s">
        <v>107</v>
      </c>
      <c r="AL53" s="40" t="s">
        <v>108</v>
      </c>
      <c r="AM53" s="40" t="s">
        <v>109</v>
      </c>
      <c r="AN53" s="40" t="s">
        <v>110</v>
      </c>
      <c r="AO53" s="40" t="s">
        <v>111</v>
      </c>
      <c r="AP53"/>
      <c r="AQ53"/>
      <c r="AR53"/>
      <c r="AS53"/>
      <c r="AT53"/>
      <c r="AU53"/>
    </row>
    <row r="54" spans="1:47">
      <c r="A54" s="41" t="s">
        <v>113</v>
      </c>
      <c r="B54" s="42">
        <v>0.10889444430272797</v>
      </c>
      <c r="C54" s="42"/>
      <c r="D54" s="42">
        <v>0.80539462377147653</v>
      </c>
      <c r="E54" s="42">
        <v>5.284916082588289</v>
      </c>
      <c r="F54" s="42"/>
      <c r="G54" s="42">
        <v>4.6669047428753482E-2</v>
      </c>
      <c r="H54" s="42"/>
      <c r="I54" s="42">
        <v>2.0173756467250872</v>
      </c>
      <c r="J54" s="42">
        <v>0.16687720035782871</v>
      </c>
      <c r="K54" s="42">
        <v>2.6870057689247492E-2</v>
      </c>
      <c r="L54" s="42">
        <v>1.1532911601152611</v>
      </c>
      <c r="M54" s="42">
        <v>0.76438243046260568</v>
      </c>
      <c r="N54" s="42">
        <v>0.31819805153348907</v>
      </c>
      <c r="O54" s="42">
        <v>0.54235090117008344</v>
      </c>
      <c r="P54" s="42">
        <v>0.21354624791441662</v>
      </c>
      <c r="Q54" s="42">
        <v>1.2989551570396878</v>
      </c>
      <c r="R54" s="42">
        <v>3.6925116113508536</v>
      </c>
      <c r="S54" s="42">
        <v>9.6873629022535906E-2</v>
      </c>
      <c r="T54" s="42">
        <v>1.8158502140870634</v>
      </c>
      <c r="U54" s="42">
        <v>0.31961226509550283</v>
      </c>
      <c r="V54" s="42">
        <v>0.15273506473999057</v>
      </c>
      <c r="W54" s="42">
        <v>0.17889801563725552</v>
      </c>
      <c r="X54" s="42"/>
      <c r="Y54" s="42">
        <v>0.15273506473626888</v>
      </c>
      <c r="Z54" s="42"/>
      <c r="AA54" s="42">
        <v>1.9756563466351946</v>
      </c>
      <c r="AB54" s="42">
        <v>0.95176572747709309</v>
      </c>
      <c r="AC54" s="42">
        <v>4.0595000307919538</v>
      </c>
      <c r="AD54" s="42"/>
      <c r="AE54" s="42">
        <v>0.7205418100290556</v>
      </c>
      <c r="AF54" s="42"/>
      <c r="AG54" s="42">
        <v>1.9332299397639712</v>
      </c>
      <c r="AH54" s="42">
        <v>1.7076628765654616</v>
      </c>
      <c r="AI54" s="42"/>
      <c r="AJ54" s="42">
        <v>0.65124534547304003</v>
      </c>
      <c r="AK54" s="42">
        <v>0.15980613255059706</v>
      </c>
      <c r="AL54" s="42">
        <v>0.74175501346468831</v>
      </c>
      <c r="AM54" s="42">
        <v>4.8790367902610259E-2</v>
      </c>
      <c r="AN54" s="42">
        <v>0.50487424176643214</v>
      </c>
      <c r="AO54" s="42">
        <v>0.58548441482246383</v>
      </c>
      <c r="AP54"/>
      <c r="AQ54"/>
      <c r="AR54"/>
      <c r="AS54"/>
      <c r="AT54"/>
      <c r="AU54"/>
    </row>
    <row r="55" spans="1:47">
      <c r="A55" s="41" t="s">
        <v>65</v>
      </c>
      <c r="B55" s="42">
        <v>19.85555841582152</v>
      </c>
      <c r="C55" s="42">
        <v>942.9629551581022</v>
      </c>
      <c r="D55" s="42">
        <v>1257.9853901377403</v>
      </c>
      <c r="E55" s="42">
        <v>0.50487424176722029</v>
      </c>
      <c r="F55" s="42">
        <v>303.60831731772464</v>
      </c>
      <c r="G55" s="42">
        <v>216.77560458806727</v>
      </c>
      <c r="H55" s="42">
        <v>18.432152465115664</v>
      </c>
      <c r="I55" s="42">
        <v>55.62384783527343</v>
      </c>
      <c r="J55" s="42">
        <v>277.55779639203075</v>
      </c>
      <c r="K55" s="42">
        <v>0.42426406871173561</v>
      </c>
      <c r="L55" s="42">
        <v>147.05487596300853</v>
      </c>
      <c r="M55" s="42">
        <v>37.085629352927121</v>
      </c>
      <c r="N55" s="42">
        <v>29.291191303784238</v>
      </c>
      <c r="O55" s="42">
        <v>112.58907723443002</v>
      </c>
      <c r="P55" s="42">
        <v>100.94444276173584</v>
      </c>
      <c r="Q55" s="42">
        <v>3.5256344111257278</v>
      </c>
      <c r="R55" s="42">
        <v>945.22074711041262</v>
      </c>
      <c r="S55" s="42">
        <v>41.589899549046436</v>
      </c>
      <c r="T55" s="42">
        <v>16.848233275655868</v>
      </c>
      <c r="U55" s="42">
        <v>57.27564927559002</v>
      </c>
      <c r="V55" s="42">
        <v>99.107379344232442</v>
      </c>
      <c r="W55" s="42">
        <v>317.88904587078525</v>
      </c>
      <c r="X55" s="42">
        <v>43.175232952725871</v>
      </c>
      <c r="Y55" s="42">
        <v>2.098692926561581</v>
      </c>
      <c r="Z55" s="42">
        <v>2297.68126006894</v>
      </c>
      <c r="AA55" s="42">
        <v>384.14990101521551</v>
      </c>
      <c r="AB55" s="42">
        <v>1315.784298431925</v>
      </c>
      <c r="AC55" s="42">
        <v>681.42183446672743</v>
      </c>
      <c r="AD55" s="42"/>
      <c r="AE55" s="42">
        <v>855.96477944159551</v>
      </c>
      <c r="AF55" s="42"/>
      <c r="AG55" s="42">
        <v>38.551461710290582</v>
      </c>
      <c r="AH55" s="42">
        <v>32.271646386572876</v>
      </c>
      <c r="AI55" s="42"/>
      <c r="AJ55" s="42">
        <v>2.315067601604103</v>
      </c>
      <c r="AK55" s="42">
        <v>277.18656533187442</v>
      </c>
      <c r="AL55" s="42">
        <v>47.08765477274855</v>
      </c>
      <c r="AM55" s="42">
        <v>4.944090613906174</v>
      </c>
      <c r="AN55" s="42">
        <v>197.90504591851271</v>
      </c>
      <c r="AO55" s="42">
        <v>71.631331147757649</v>
      </c>
      <c r="AP55"/>
      <c r="AQ55"/>
      <c r="AR55"/>
      <c r="AS55"/>
      <c r="AT55"/>
      <c r="AU55"/>
    </row>
    <row r="56" spans="1:47">
      <c r="A56" s="41" t="s">
        <v>205</v>
      </c>
      <c r="B56" s="42">
        <v>0.28637824745243456</v>
      </c>
      <c r="C56" s="42"/>
      <c r="D56" s="42">
        <v>6.2487026250882041</v>
      </c>
      <c r="E56" s="42">
        <v>17.365835439159103</v>
      </c>
      <c r="F56" s="42">
        <v>644.37651020036628</v>
      </c>
      <c r="G56" s="42">
        <v>20.533673819066621</v>
      </c>
      <c r="H56" s="42">
        <v>18.213656469816325</v>
      </c>
      <c r="I56" s="42"/>
      <c r="J56" s="42">
        <v>1275.5881063485972</v>
      </c>
      <c r="K56" s="42">
        <v>0.30476302269118</v>
      </c>
      <c r="L56" s="42"/>
      <c r="M56" s="42">
        <v>10.002025420738272</v>
      </c>
      <c r="N56" s="42">
        <v>0.6095260530713279</v>
      </c>
      <c r="O56" s="42">
        <v>0.48861078491103888</v>
      </c>
      <c r="P56" s="42">
        <v>1.3003693635897786</v>
      </c>
      <c r="Q56" s="42">
        <v>0.3075914402434845</v>
      </c>
      <c r="R56" s="42">
        <v>3.5885669151861124</v>
      </c>
      <c r="S56" s="42">
        <v>10.614379892113108</v>
      </c>
      <c r="T56" s="42"/>
      <c r="U56" s="42">
        <v>57.011191339722529</v>
      </c>
      <c r="V56" s="42">
        <v>757.54895052926383</v>
      </c>
      <c r="W56" s="42">
        <v>51.107556823582627</v>
      </c>
      <c r="X56" s="42">
        <v>76.050748530181039</v>
      </c>
      <c r="Y56" s="42">
        <v>1.291176982446639</v>
      </c>
      <c r="Z56" s="42">
        <v>248.45610970553457</v>
      </c>
      <c r="AA56" s="42">
        <v>6.8631784181905484</v>
      </c>
      <c r="AB56" s="42">
        <v>167.94846713351743</v>
      </c>
      <c r="AC56" s="42"/>
      <c r="AD56" s="42"/>
      <c r="AE56" s="42">
        <v>265.95488121953485</v>
      </c>
      <c r="AF56" s="42"/>
      <c r="AG56" s="42"/>
      <c r="AH56" s="42">
        <v>27.517767496660234</v>
      </c>
      <c r="AI56" s="42"/>
      <c r="AJ56" s="42"/>
      <c r="AK56" s="42">
        <v>3.1586459904459026</v>
      </c>
      <c r="AL56" s="42">
        <v>32.459029683593862</v>
      </c>
      <c r="AM56" s="42">
        <v>4.6301352032427774</v>
      </c>
      <c r="AN56" s="42">
        <v>9.8351482198908027</v>
      </c>
      <c r="AO56" s="42">
        <v>0.99489923922456658</v>
      </c>
      <c r="AP56"/>
      <c r="AQ56"/>
      <c r="AR56"/>
      <c r="AS56"/>
      <c r="AT56"/>
      <c r="AU56"/>
    </row>
    <row r="57" spans="1:47">
      <c r="A57" s="41" t="s">
        <v>166</v>
      </c>
      <c r="B57" s="42">
        <v>95.506791614525341</v>
      </c>
      <c r="C57" s="42"/>
      <c r="D57" s="42">
        <v>256.21589952225781</v>
      </c>
      <c r="E57" s="42">
        <v>11.453008534877752</v>
      </c>
      <c r="F57" s="42"/>
      <c r="G57" s="42">
        <v>20.471448422696866</v>
      </c>
      <c r="H57" s="42"/>
      <c r="I57" s="42">
        <v>12.079505142956718</v>
      </c>
      <c r="J57" s="42">
        <v>59.128976149601812</v>
      </c>
      <c r="K57" s="42">
        <v>0.14919953083003343</v>
      </c>
      <c r="L57" s="42"/>
      <c r="M57" s="42"/>
      <c r="N57" s="42">
        <v>37.755259474703337</v>
      </c>
      <c r="O57" s="42">
        <v>1.512501404353743</v>
      </c>
      <c r="P57" s="42">
        <v>10.37537780039378</v>
      </c>
      <c r="Q57" s="42">
        <v>798.51801032443086</v>
      </c>
      <c r="R57" s="42">
        <v>2755.2663216307124</v>
      </c>
      <c r="S57" s="42">
        <v>9.0530881197391828</v>
      </c>
      <c r="T57" s="42">
        <v>25.740808155487958</v>
      </c>
      <c r="U57" s="42">
        <v>24.911371901006827</v>
      </c>
      <c r="V57" s="42">
        <v>10.929749519330334</v>
      </c>
      <c r="W57" s="42">
        <v>125.59630647417538</v>
      </c>
      <c r="X57" s="42">
        <v>26.9718810614388</v>
      </c>
      <c r="Y57" s="42">
        <v>9.4752308679367264E-2</v>
      </c>
      <c r="Z57" s="42"/>
      <c r="AA57" s="42">
        <v>5.95242488401394</v>
      </c>
      <c r="AB57" s="42">
        <v>22.892582040914476</v>
      </c>
      <c r="AC57" s="42"/>
      <c r="AD57" s="42"/>
      <c r="AE57" s="42">
        <v>40.146694609087625</v>
      </c>
      <c r="AF57" s="42"/>
      <c r="AG57" s="42"/>
      <c r="AH57" s="42">
        <v>34.639039889984787</v>
      </c>
      <c r="AI57" s="42"/>
      <c r="AJ57" s="42"/>
      <c r="AK57" s="42">
        <v>545.90976959979332</v>
      </c>
      <c r="AL57" s="42">
        <v>9.4009846559664485</v>
      </c>
      <c r="AM57" s="42">
        <v>2.3115320709157539</v>
      </c>
      <c r="AN57" s="42">
        <v>9.6520075598616781</v>
      </c>
      <c r="AO57" s="42">
        <v>407.80191573912657</v>
      </c>
      <c r="AP57"/>
      <c r="AQ57"/>
      <c r="AR57"/>
      <c r="AS57"/>
      <c r="AT57"/>
      <c r="AU57"/>
    </row>
    <row r="58" spans="1:47">
      <c r="A58" s="41" t="s">
        <v>169</v>
      </c>
      <c r="B58" s="42">
        <v>0.17536248173460725</v>
      </c>
      <c r="C58" s="42"/>
      <c r="D58" s="42">
        <v>1.4820958133669933</v>
      </c>
      <c r="E58" s="42"/>
      <c r="F58" s="42">
        <v>5.5182613203798025</v>
      </c>
      <c r="G58" s="42">
        <v>0.1145512985525118</v>
      </c>
      <c r="H58" s="42">
        <v>1.8391847378662012</v>
      </c>
      <c r="I58" s="42">
        <v>0.98499974619284647</v>
      </c>
      <c r="J58" s="42">
        <v>0.96732207666329739</v>
      </c>
      <c r="K58" s="42">
        <v>6.2932503526998432E-2</v>
      </c>
      <c r="L58" s="42">
        <v>0.38537319574666934</v>
      </c>
      <c r="M58" s="42">
        <v>0.15556349186104046</v>
      </c>
      <c r="N58" s="42">
        <v>3.4110831124439085</v>
      </c>
      <c r="O58" s="42">
        <v>7.071774918646657</v>
      </c>
      <c r="P58" s="42">
        <v>1.9367654736699531</v>
      </c>
      <c r="Q58" s="42">
        <v>0.14637110370569484</v>
      </c>
      <c r="R58" s="42">
        <v>0.18596908345372706</v>
      </c>
      <c r="S58" s="42">
        <v>5.7275649276007784E-2</v>
      </c>
      <c r="T58" s="42">
        <v>3.0299525573843553</v>
      </c>
      <c r="U58" s="42">
        <v>0.99348502756703783</v>
      </c>
      <c r="V58" s="42">
        <v>6.505382386895768E-2</v>
      </c>
      <c r="W58" s="42">
        <v>1.1299566363361109</v>
      </c>
      <c r="X58" s="42"/>
      <c r="Y58" s="42">
        <v>7.2831998461978437E-2</v>
      </c>
      <c r="Z58" s="42">
        <v>1.3039049045080009</v>
      </c>
      <c r="AA58" s="42">
        <v>0.11384419177087099</v>
      </c>
      <c r="AB58" s="42">
        <v>0.80398041020914646</v>
      </c>
      <c r="AC58" s="42">
        <v>0.97580735803729246</v>
      </c>
      <c r="AD58" s="42"/>
      <c r="AE58" s="42">
        <v>2.3079965337928754</v>
      </c>
      <c r="AF58" s="42">
        <v>1.7932227970891128</v>
      </c>
      <c r="AG58" s="42">
        <v>2.6926626227583395</v>
      </c>
      <c r="AH58" s="42">
        <v>0.80327330342808301</v>
      </c>
      <c r="AI58" s="42"/>
      <c r="AJ58" s="42">
        <v>0.83438600180004363</v>
      </c>
      <c r="AK58" s="42">
        <v>0.11667261889563106</v>
      </c>
      <c r="AL58" s="42">
        <v>0.93196673760392912</v>
      </c>
      <c r="AM58" s="42">
        <v>0.11384419177112064</v>
      </c>
      <c r="AN58" s="42">
        <v>0.16617009357825083</v>
      </c>
      <c r="AO58" s="42">
        <v>0.19445436482637657</v>
      </c>
      <c r="AP58"/>
      <c r="AQ58"/>
      <c r="AR58"/>
      <c r="AS58"/>
      <c r="AT58"/>
      <c r="AU58"/>
    </row>
    <row r="59" spans="1:47">
      <c r="A59" s="41" t="s">
        <v>226</v>
      </c>
      <c r="B59" s="42">
        <v>4.596194077908658E-2</v>
      </c>
      <c r="C59" s="42">
        <v>1.4849242399570254E-2</v>
      </c>
      <c r="D59" s="42">
        <v>0.14071424945623223</v>
      </c>
      <c r="E59" s="42">
        <v>1.4792673862422092</v>
      </c>
      <c r="F59" s="42">
        <v>8.3968930265902522</v>
      </c>
      <c r="G59" s="42">
        <v>3.3234018715932387E-2</v>
      </c>
      <c r="H59" s="42">
        <v>2.1807173131792665</v>
      </c>
      <c r="I59" s="42">
        <v>0.72407734393483725</v>
      </c>
      <c r="J59" s="42">
        <v>1.6645293629131064</v>
      </c>
      <c r="K59" s="42">
        <v>1.8384776312376682E-2</v>
      </c>
      <c r="L59" s="42">
        <v>5.9396969619813715E-2</v>
      </c>
      <c r="M59" s="42">
        <v>0.81246569158337723</v>
      </c>
      <c r="N59" s="42">
        <v>2.8284271246926514E-2</v>
      </c>
      <c r="O59" s="42">
        <v>3.4648232277877181E-2</v>
      </c>
      <c r="P59" s="42">
        <v>4.5254833996275688E-2</v>
      </c>
      <c r="Q59" s="42">
        <v>0.64488138444215903</v>
      </c>
      <c r="R59" s="42">
        <v>0.18596908345208413</v>
      </c>
      <c r="S59" s="42">
        <v>0.21566756826204206</v>
      </c>
      <c r="T59" s="42">
        <v>1.6015968593875294</v>
      </c>
      <c r="U59" s="42">
        <v>0.15273506473629428</v>
      </c>
      <c r="V59" s="42">
        <v>0.29557063453595084</v>
      </c>
      <c r="W59" s="42">
        <v>0.28496403281820071</v>
      </c>
      <c r="X59" s="42">
        <v>0.6328605691619078</v>
      </c>
      <c r="Y59" s="42">
        <v>5.303300859010579E-2</v>
      </c>
      <c r="Z59" s="42">
        <v>2.9917687912002857</v>
      </c>
      <c r="AA59" s="42">
        <v>2.5795255377684598</v>
      </c>
      <c r="AB59" s="42">
        <v>1.6298811306349805</v>
      </c>
      <c r="AC59" s="42">
        <v>4.7899413357576721</v>
      </c>
      <c r="AD59" s="42" t="e">
        <v>#DIV/0!</v>
      </c>
      <c r="AE59" s="42">
        <v>3.252691193196669E-2</v>
      </c>
      <c r="AF59" s="42">
        <v>0.43416356364851877</v>
      </c>
      <c r="AG59" s="42">
        <v>2.3977990950036281</v>
      </c>
      <c r="AH59" s="42">
        <v>1.1999602076737654</v>
      </c>
      <c r="AI59" s="42">
        <v>1.2635998179803754</v>
      </c>
      <c r="AJ59" s="42">
        <v>0.33375440072008561</v>
      </c>
      <c r="AK59" s="42">
        <v>4.9497474735414821E-3</v>
      </c>
      <c r="AL59" s="42">
        <v>0.42214274836809074</v>
      </c>
      <c r="AM59" s="42">
        <v>1.555634918473621E-2</v>
      </c>
      <c r="AN59" s="42">
        <v>7.2831998462222325E-2</v>
      </c>
      <c r="AO59" s="42">
        <v>0.11030865786549977</v>
      </c>
      <c r="AP59"/>
      <c r="AQ59"/>
      <c r="AR59"/>
      <c r="AS59"/>
      <c r="AT59"/>
      <c r="AU59"/>
    </row>
    <row r="61" spans="1:47">
      <c r="A61" s="39" t="s">
        <v>260</v>
      </c>
      <c r="B61" s="39" t="s">
        <v>255</v>
      </c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</row>
    <row r="62" spans="1:47">
      <c r="A62" s="39" t="s">
        <v>256</v>
      </c>
      <c r="B62" s="40" t="s">
        <v>68</v>
      </c>
      <c r="C62" s="40" t="s">
        <v>76</v>
      </c>
      <c r="D62" s="40" t="s">
        <v>183</v>
      </c>
      <c r="E62" s="40" t="s">
        <v>77</v>
      </c>
      <c r="F62" s="40" t="s">
        <v>78</v>
      </c>
      <c r="G62" s="40" t="s">
        <v>79</v>
      </c>
      <c r="H62" s="40" t="s">
        <v>80</v>
      </c>
      <c r="I62" s="40" t="s">
        <v>162</v>
      </c>
      <c r="J62" s="40" t="s">
        <v>81</v>
      </c>
      <c r="K62" s="40" t="s">
        <v>82</v>
      </c>
      <c r="L62" s="40" t="s">
        <v>83</v>
      </c>
      <c r="M62" s="40" t="s">
        <v>84</v>
      </c>
      <c r="N62" s="40" t="s">
        <v>85</v>
      </c>
      <c r="O62" s="40" t="s">
        <v>86</v>
      </c>
      <c r="P62" s="40" t="s">
        <v>121</v>
      </c>
      <c r="Q62" s="40" t="s">
        <v>87</v>
      </c>
      <c r="R62" s="40" t="s">
        <v>209</v>
      </c>
      <c r="S62" s="40" t="s">
        <v>88</v>
      </c>
      <c r="T62" s="40" t="s">
        <v>89</v>
      </c>
      <c r="U62" s="40" t="s">
        <v>90</v>
      </c>
      <c r="V62" s="40" t="s">
        <v>91</v>
      </c>
      <c r="W62" s="40" t="s">
        <v>92</v>
      </c>
      <c r="X62" s="40" t="s">
        <v>93</v>
      </c>
      <c r="Y62" s="40" t="s">
        <v>94</v>
      </c>
      <c r="Z62" s="40" t="s">
        <v>95</v>
      </c>
      <c r="AA62" s="40" t="s">
        <v>96</v>
      </c>
      <c r="AB62" s="40" t="s">
        <v>97</v>
      </c>
      <c r="AC62" s="40" t="s">
        <v>98</v>
      </c>
      <c r="AD62" s="40" t="s">
        <v>99</v>
      </c>
      <c r="AE62" s="40" t="s">
        <v>100</v>
      </c>
      <c r="AF62" s="40" t="s">
        <v>101</v>
      </c>
      <c r="AG62" s="40" t="s">
        <v>122</v>
      </c>
      <c r="AH62" s="40" t="s">
        <v>102</v>
      </c>
      <c r="AI62" s="40" t="s">
        <v>123</v>
      </c>
      <c r="AJ62" s="40" t="s">
        <v>103</v>
      </c>
      <c r="AK62" s="40" t="s">
        <v>124</v>
      </c>
      <c r="AL62" s="40" t="s">
        <v>104</v>
      </c>
      <c r="AM62" s="40" t="s">
        <v>105</v>
      </c>
      <c r="AN62" s="40" t="s">
        <v>141</v>
      </c>
      <c r="AO62" s="40" t="s">
        <v>125</v>
      </c>
      <c r="AP62" s="40" t="s">
        <v>106</v>
      </c>
      <c r="AQ62" s="40" t="s">
        <v>107</v>
      </c>
      <c r="AR62" s="40" t="s">
        <v>108</v>
      </c>
      <c r="AS62" s="40" t="s">
        <v>109</v>
      </c>
      <c r="AT62" s="40" t="s">
        <v>110</v>
      </c>
      <c r="AU62" s="40" t="s">
        <v>111</v>
      </c>
    </row>
    <row r="63" spans="1:47">
      <c r="A63" s="41" t="s">
        <v>185</v>
      </c>
      <c r="B63" s="42">
        <v>1.137</v>
      </c>
      <c r="C63" s="42">
        <v>7.8E-2</v>
      </c>
      <c r="D63" s="42"/>
      <c r="E63" s="42">
        <v>0.18</v>
      </c>
      <c r="F63" s="42">
        <v>0.111</v>
      </c>
      <c r="G63" s="42">
        <v>7.6999999999999999E-2</v>
      </c>
      <c r="H63" s="42">
        <v>0.47</v>
      </c>
      <c r="I63" s="42"/>
      <c r="J63" s="42"/>
      <c r="K63" s="42">
        <v>0.11799999999999999</v>
      </c>
      <c r="L63" s="42">
        <v>0.10100000000000001</v>
      </c>
      <c r="M63" s="42">
        <v>0.25900000000000001</v>
      </c>
      <c r="N63" s="42"/>
      <c r="O63" s="42"/>
      <c r="P63" s="42"/>
      <c r="Q63" s="42">
        <v>1.1459999999999999</v>
      </c>
      <c r="R63" s="42"/>
      <c r="S63" s="42">
        <v>0.28199999999999997</v>
      </c>
      <c r="T63" s="42">
        <v>0.629</v>
      </c>
      <c r="U63" s="42">
        <v>0.09</v>
      </c>
      <c r="V63" s="42">
        <v>0.14699999999999999</v>
      </c>
      <c r="W63" s="42">
        <v>0.40500000000000003</v>
      </c>
      <c r="X63" s="42">
        <v>0.122</v>
      </c>
      <c r="Y63" s="42">
        <v>0.95899999999999996</v>
      </c>
      <c r="Z63" s="42">
        <v>1.131</v>
      </c>
      <c r="AA63" s="42">
        <v>0.159</v>
      </c>
      <c r="AB63" s="42"/>
      <c r="AC63" s="42">
        <v>4.7729999999999997</v>
      </c>
      <c r="AD63" s="42">
        <v>7.0999999999999994E-2</v>
      </c>
      <c r="AE63" s="42">
        <v>7.3999999999999996E-2</v>
      </c>
      <c r="AF63" s="42"/>
      <c r="AG63" s="42">
        <v>0.10199999999999999</v>
      </c>
      <c r="AH63" s="42"/>
      <c r="AI63" s="42"/>
      <c r="AJ63" s="42">
        <v>7.1999999999999995E-2</v>
      </c>
      <c r="AK63" s="42"/>
      <c r="AL63" s="42"/>
      <c r="AM63" s="42">
        <v>6.3E-2</v>
      </c>
      <c r="AN63" s="42"/>
      <c r="AO63" s="42"/>
      <c r="AP63" s="42"/>
      <c r="AQ63" s="42">
        <v>0.36699999999999999</v>
      </c>
      <c r="AR63" s="42">
        <v>1.0429999999999999</v>
      </c>
      <c r="AS63" s="42">
        <v>0.55600000000000005</v>
      </c>
      <c r="AT63" s="42">
        <v>0.28899999999999998</v>
      </c>
      <c r="AU63" s="42">
        <v>0.245</v>
      </c>
    </row>
    <row r="64" spans="1:47">
      <c r="A64" s="41" t="s">
        <v>113</v>
      </c>
      <c r="B64" s="42">
        <v>0.27450000000000002</v>
      </c>
      <c r="C64" s="42"/>
      <c r="D64" s="42"/>
      <c r="E64" s="42">
        <v>2.9000000000000001E-2</v>
      </c>
      <c r="F64" s="42">
        <v>0.38349999999999995</v>
      </c>
      <c r="G64" s="42"/>
      <c r="H64" s="42">
        <v>6.7500000000000004E-2</v>
      </c>
      <c r="I64" s="42"/>
      <c r="J64" s="42"/>
      <c r="K64" s="42">
        <v>2.3E-2</v>
      </c>
      <c r="L64" s="42">
        <v>0.13350000000000001</v>
      </c>
      <c r="M64" s="42">
        <v>0.28749999999999998</v>
      </c>
      <c r="N64" s="42">
        <v>0.02</v>
      </c>
      <c r="O64" s="42">
        <v>2.5000000000000001E-2</v>
      </c>
      <c r="P64" s="42"/>
      <c r="Q64" s="42">
        <v>0.33950000000000002</v>
      </c>
      <c r="R64" s="42"/>
      <c r="S64" s="42">
        <v>6.7500000000000004E-2</v>
      </c>
      <c r="T64" s="42">
        <v>0.128</v>
      </c>
      <c r="U64" s="42">
        <v>8.6499999999999994E-2</v>
      </c>
      <c r="V64" s="42">
        <v>2.1000000000000001E-2</v>
      </c>
      <c r="W64" s="42">
        <v>0.19600000000000001</v>
      </c>
      <c r="X64" s="42">
        <v>2.1499999999999998E-2</v>
      </c>
      <c r="Y64" s="42">
        <v>0.2215</v>
      </c>
      <c r="Z64" s="42">
        <v>0.255</v>
      </c>
      <c r="AA64" s="42">
        <v>3.1E-2</v>
      </c>
      <c r="AB64" s="42"/>
      <c r="AC64" s="42">
        <v>6.6159999999999997</v>
      </c>
      <c r="AD64" s="42"/>
      <c r="AE64" s="42">
        <v>5.3999999999999999E-2</v>
      </c>
      <c r="AF64" s="42">
        <v>2.75E-2</v>
      </c>
      <c r="AG64" s="42"/>
      <c r="AH64" s="42">
        <v>3.95E-2</v>
      </c>
      <c r="AI64" s="42"/>
      <c r="AJ64" s="42">
        <v>8.6999999999999994E-2</v>
      </c>
      <c r="AK64" s="42"/>
      <c r="AL64" s="42">
        <v>0.03</v>
      </c>
      <c r="AM64" s="42">
        <v>6.0499999999999998E-2</v>
      </c>
      <c r="AN64" s="42"/>
      <c r="AO64" s="42"/>
      <c r="AP64" s="42">
        <v>5.3499999999999999E-2</v>
      </c>
      <c r="AQ64" s="42">
        <v>0.06</v>
      </c>
      <c r="AR64" s="42">
        <v>0.17399999999999999</v>
      </c>
      <c r="AS64" s="42">
        <v>0.1145</v>
      </c>
      <c r="AT64" s="42">
        <v>6.7500000000000004E-2</v>
      </c>
      <c r="AU64" s="42">
        <v>7.3499999999999996E-2</v>
      </c>
    </row>
    <row r="65" spans="1:47">
      <c r="A65" s="41" t="s">
        <v>208</v>
      </c>
      <c r="B65" s="42">
        <v>0.33300000000000002</v>
      </c>
      <c r="C65" s="42"/>
      <c r="D65" s="42"/>
      <c r="E65" s="42">
        <v>4.5999999999999999E-2</v>
      </c>
      <c r="F65" s="42"/>
      <c r="G65" s="42">
        <v>2.3E-2</v>
      </c>
      <c r="H65" s="42">
        <v>0.20899999999999999</v>
      </c>
      <c r="I65" s="42"/>
      <c r="J65" s="42">
        <v>2.1999999999999999E-2</v>
      </c>
      <c r="K65" s="42">
        <v>1.7999999999999999E-2</v>
      </c>
      <c r="L65" s="42">
        <v>8.7999999999999995E-2</v>
      </c>
      <c r="M65" s="42">
        <v>0.39300000000000002</v>
      </c>
      <c r="N65" s="42">
        <v>4.2999999999999997E-2</v>
      </c>
      <c r="O65" s="42">
        <v>3.5000000000000003E-2</v>
      </c>
      <c r="P65" s="42"/>
      <c r="Q65" s="42">
        <v>0.46300000000000002</v>
      </c>
      <c r="R65" s="42">
        <v>4.3999999999999997E-2</v>
      </c>
      <c r="S65" s="42">
        <v>0.14899999999999999</v>
      </c>
      <c r="T65" s="42">
        <v>0.22700000000000001</v>
      </c>
      <c r="U65" s="42">
        <v>0.13400000000000001</v>
      </c>
      <c r="V65" s="42">
        <v>7.0000000000000007E-2</v>
      </c>
      <c r="W65" s="42">
        <v>0.193</v>
      </c>
      <c r="X65" s="42">
        <v>2.7E-2</v>
      </c>
      <c r="Y65" s="42">
        <v>0.308</v>
      </c>
      <c r="Z65" s="42">
        <v>0.30499999999999999</v>
      </c>
      <c r="AA65" s="42">
        <v>0.05</v>
      </c>
      <c r="AB65" s="42">
        <v>1.4999999999999999E-2</v>
      </c>
      <c r="AC65" s="42">
        <v>6.1749999999999998</v>
      </c>
      <c r="AD65" s="42">
        <v>3.4000000000000002E-2</v>
      </c>
      <c r="AE65" s="42">
        <v>7.0000000000000007E-2</v>
      </c>
      <c r="AF65" s="42">
        <v>3.2000000000000001E-2</v>
      </c>
      <c r="AG65" s="42"/>
      <c r="AH65" s="42">
        <v>3.6999999999999998E-2</v>
      </c>
      <c r="AI65" s="42"/>
      <c r="AJ65" s="42">
        <v>1.7000000000000001E-2</v>
      </c>
      <c r="AK65" s="42"/>
      <c r="AL65" s="42">
        <v>2.4E-2</v>
      </c>
      <c r="AM65" s="42">
        <v>6.2E-2</v>
      </c>
      <c r="AN65" s="42">
        <v>5.8999999999999997E-2</v>
      </c>
      <c r="AO65" s="42">
        <v>1.4999999999999999E-2</v>
      </c>
      <c r="AP65" s="42">
        <v>5.8999999999999997E-2</v>
      </c>
      <c r="AQ65" s="42">
        <v>9.8000000000000004E-2</v>
      </c>
      <c r="AR65" s="42">
        <v>0.17399999999999999</v>
      </c>
      <c r="AS65" s="42">
        <v>0.24399999999999999</v>
      </c>
      <c r="AT65" s="42">
        <v>9.9000000000000005E-2</v>
      </c>
      <c r="AU65" s="42">
        <v>8.6999999999999994E-2</v>
      </c>
    </row>
    <row r="66" spans="1:47">
      <c r="A66" s="41" t="s">
        <v>172</v>
      </c>
      <c r="B66" s="42">
        <v>1.861</v>
      </c>
      <c r="C66" s="42"/>
      <c r="D66" s="42"/>
      <c r="E66" s="42">
        <v>0.17499999999999999</v>
      </c>
      <c r="F66" s="42">
        <v>0.14699999999999999</v>
      </c>
      <c r="G66" s="42">
        <v>0.184</v>
      </c>
      <c r="H66" s="42">
        <v>0.68100000000000005</v>
      </c>
      <c r="I66" s="42"/>
      <c r="J66" s="42">
        <v>0.13700000000000001</v>
      </c>
      <c r="K66" s="42">
        <v>0.16200000000000001</v>
      </c>
      <c r="L66" s="42">
        <v>0.191</v>
      </c>
      <c r="M66" s="42">
        <v>0.26300000000000001</v>
      </c>
      <c r="N66" s="42">
        <v>8.4000000000000005E-2</v>
      </c>
      <c r="O66" s="42">
        <v>7.8E-2</v>
      </c>
      <c r="P66" s="42"/>
      <c r="Q66" s="42">
        <v>2.2090000000000001</v>
      </c>
      <c r="R66" s="42"/>
      <c r="S66" s="42">
        <v>0.82299999999999995</v>
      </c>
      <c r="T66" s="42">
        <v>1.34</v>
      </c>
      <c r="U66" s="42">
        <v>0.14000000000000001</v>
      </c>
      <c r="V66" s="42">
        <v>0.217</v>
      </c>
      <c r="W66" s="42">
        <v>0.58899999999999997</v>
      </c>
      <c r="X66" s="42">
        <v>0.27</v>
      </c>
      <c r="Y66" s="42">
        <v>1.587</v>
      </c>
      <c r="Z66" s="42">
        <v>3.2320000000000002</v>
      </c>
      <c r="AA66" s="42">
        <v>0.35099999999999998</v>
      </c>
      <c r="AB66" s="42">
        <v>0.14099999999999999</v>
      </c>
      <c r="AC66" s="42">
        <v>6.2530000000000001</v>
      </c>
      <c r="AD66" s="42">
        <v>6.7000000000000004E-2</v>
      </c>
      <c r="AE66" s="42">
        <v>0.09</v>
      </c>
      <c r="AF66" s="42">
        <v>0.182</v>
      </c>
      <c r="AG66" s="42"/>
      <c r="AH66" s="42"/>
      <c r="AI66" s="42"/>
      <c r="AJ66" s="42">
        <v>0.14599999999999999</v>
      </c>
      <c r="AK66" s="42"/>
      <c r="AL66" s="42"/>
      <c r="AM66" s="42">
        <v>8.7999999999999995E-2</v>
      </c>
      <c r="AN66" s="42"/>
      <c r="AO66" s="42"/>
      <c r="AP66" s="42">
        <v>6.8000000000000005E-2</v>
      </c>
      <c r="AQ66" s="42">
        <v>0.74399999999999999</v>
      </c>
      <c r="AR66" s="42">
        <v>1.657</v>
      </c>
      <c r="AS66" s="42">
        <v>0.93899999999999995</v>
      </c>
      <c r="AT66" s="42">
        <v>0.38500000000000001</v>
      </c>
      <c r="AU66" s="42">
        <v>0.34799999999999998</v>
      </c>
    </row>
    <row r="67" spans="1:47">
      <c r="A67" s="41" t="s">
        <v>65</v>
      </c>
      <c r="B67" s="42">
        <v>0.47199999999999998</v>
      </c>
      <c r="C67" s="42">
        <v>3.95E-2</v>
      </c>
      <c r="D67" s="42"/>
      <c r="E67" s="42">
        <v>6.9000000000000006E-2</v>
      </c>
      <c r="F67" s="42">
        <v>0.3785</v>
      </c>
      <c r="G67" s="42">
        <v>6.2E-2</v>
      </c>
      <c r="H67" s="42">
        <v>0.184</v>
      </c>
      <c r="I67" s="42"/>
      <c r="J67" s="42">
        <v>3.2000000000000001E-2</v>
      </c>
      <c r="K67" s="42">
        <v>1.55E-2</v>
      </c>
      <c r="L67" s="42">
        <v>0.20650000000000002</v>
      </c>
      <c r="M67" s="42">
        <v>0.2225</v>
      </c>
      <c r="N67" s="42">
        <v>3.7999999999999999E-2</v>
      </c>
      <c r="O67" s="42">
        <v>3.5999999999999997E-2</v>
      </c>
      <c r="P67" s="42"/>
      <c r="Q67" s="42">
        <v>0.51649999999999996</v>
      </c>
      <c r="R67" s="42"/>
      <c r="S67" s="42">
        <v>0.13350000000000001</v>
      </c>
      <c r="T67" s="42">
        <v>0.23449999999999999</v>
      </c>
      <c r="U67" s="42">
        <v>0.17899999999999999</v>
      </c>
      <c r="V67" s="42">
        <v>7.2500000000000009E-2</v>
      </c>
      <c r="W67" s="42">
        <v>0.20550000000000002</v>
      </c>
      <c r="X67" s="42">
        <v>3.7499999999999999E-2</v>
      </c>
      <c r="Y67" s="42">
        <v>0.34050000000000002</v>
      </c>
      <c r="Z67" s="42">
        <v>0.43049999999999999</v>
      </c>
      <c r="AA67" s="42">
        <v>5.3499999999999999E-2</v>
      </c>
      <c r="AB67" s="42">
        <v>3.1E-2</v>
      </c>
      <c r="AC67" s="42">
        <v>6.6144999999999996</v>
      </c>
      <c r="AD67" s="42">
        <v>3.3000000000000002E-2</v>
      </c>
      <c r="AE67" s="42">
        <v>5.3999999999999999E-2</v>
      </c>
      <c r="AF67" s="42">
        <v>5.45E-2</v>
      </c>
      <c r="AG67" s="42"/>
      <c r="AH67" s="42">
        <v>2.75E-2</v>
      </c>
      <c r="AI67" s="42"/>
      <c r="AJ67" s="42">
        <v>8.199999999999999E-2</v>
      </c>
      <c r="AK67" s="42"/>
      <c r="AL67" s="42">
        <v>3.1E-2</v>
      </c>
      <c r="AM67" s="42">
        <v>5.3499999999999999E-2</v>
      </c>
      <c r="AN67" s="42"/>
      <c r="AO67" s="42"/>
      <c r="AP67" s="42">
        <v>4.9500000000000002E-2</v>
      </c>
      <c r="AQ67" s="42">
        <v>0.1565</v>
      </c>
      <c r="AR67" s="42">
        <v>0.32450000000000001</v>
      </c>
      <c r="AS67" s="42">
        <v>0.2555</v>
      </c>
      <c r="AT67" s="42">
        <v>0.14150000000000001</v>
      </c>
      <c r="AU67" s="42">
        <v>0.128</v>
      </c>
    </row>
    <row r="68" spans="1:47">
      <c r="A68" s="41" t="s">
        <v>257</v>
      </c>
      <c r="B68" s="42">
        <v>0.75800000000000001</v>
      </c>
      <c r="C68" s="42">
        <v>3.5000000000000003E-2</v>
      </c>
      <c r="D68" s="42">
        <v>3.7999999999999999E-2</v>
      </c>
      <c r="E68" s="42">
        <v>0.16200000000000001</v>
      </c>
      <c r="F68" s="42">
        <v>0.22900000000000001</v>
      </c>
      <c r="G68" s="42">
        <v>5.1999999999999998E-2</v>
      </c>
      <c r="H68" s="42">
        <v>0.33900000000000002</v>
      </c>
      <c r="I68" s="42"/>
      <c r="J68" s="42">
        <v>4.7E-2</v>
      </c>
      <c r="K68" s="42">
        <v>3.2000000000000001E-2</v>
      </c>
      <c r="L68" s="42">
        <v>6.5000000000000002E-2</v>
      </c>
      <c r="M68" s="42">
        <v>0.21</v>
      </c>
      <c r="N68" s="42">
        <v>4.2999999999999997E-2</v>
      </c>
      <c r="O68" s="42">
        <v>4.3999999999999997E-2</v>
      </c>
      <c r="P68" s="42">
        <v>1.7999999999999999E-2</v>
      </c>
      <c r="Q68" s="42">
        <v>0.72099999999999997</v>
      </c>
      <c r="R68" s="42"/>
      <c r="S68" s="42">
        <v>0.20599999999999999</v>
      </c>
      <c r="T68" s="42">
        <v>0.54</v>
      </c>
      <c r="U68" s="42">
        <v>9.7000000000000003E-2</v>
      </c>
      <c r="V68" s="42">
        <v>0.13200000000000001</v>
      </c>
      <c r="W68" s="42">
        <v>0.378</v>
      </c>
      <c r="X68" s="42">
        <v>3.1E-2</v>
      </c>
      <c r="Y68" s="42">
        <v>0.64300000000000002</v>
      </c>
      <c r="Z68" s="42">
        <v>0.81699999999999995</v>
      </c>
      <c r="AA68" s="42">
        <v>0.11799999999999999</v>
      </c>
      <c r="AB68" s="42">
        <v>2.9000000000000001E-2</v>
      </c>
      <c r="AC68" s="42">
        <v>6.2279999999999998</v>
      </c>
      <c r="AD68" s="42">
        <v>6.3E-2</v>
      </c>
      <c r="AE68" s="42">
        <v>8.1000000000000003E-2</v>
      </c>
      <c r="AF68" s="42">
        <v>6.9000000000000006E-2</v>
      </c>
      <c r="AG68" s="42"/>
      <c r="AH68" s="42">
        <v>4.2999999999999997E-2</v>
      </c>
      <c r="AI68" s="42">
        <v>1.4999999999999999E-2</v>
      </c>
      <c r="AJ68" s="42">
        <v>1.7999999999999999E-2</v>
      </c>
      <c r="AK68" s="42"/>
      <c r="AL68" s="42">
        <v>2.5000000000000001E-2</v>
      </c>
      <c r="AM68" s="42">
        <v>6.3E-2</v>
      </c>
      <c r="AN68" s="42"/>
      <c r="AO68" s="42">
        <v>1.6E-2</v>
      </c>
      <c r="AP68" s="42">
        <v>6.5000000000000002E-2</v>
      </c>
      <c r="AQ68" s="42">
        <v>0.222</v>
      </c>
      <c r="AR68" s="42">
        <v>0.63300000000000001</v>
      </c>
      <c r="AS68" s="42">
        <v>0.376</v>
      </c>
      <c r="AT68" s="42">
        <v>0.21299999999999999</v>
      </c>
      <c r="AU68" s="42">
        <v>0.16900000000000001</v>
      </c>
    </row>
    <row r="69" spans="1:47">
      <c r="A69" s="41" t="s">
        <v>153</v>
      </c>
      <c r="B69" s="42">
        <v>0.39700000000000002</v>
      </c>
      <c r="C69" s="42">
        <v>3.5000000000000003E-2</v>
      </c>
      <c r="D69" s="42"/>
      <c r="E69" s="42">
        <v>3.6999999999999998E-2</v>
      </c>
      <c r="F69" s="42"/>
      <c r="G69" s="42">
        <v>1.9E-2</v>
      </c>
      <c r="H69" s="42">
        <v>8.5000000000000006E-2</v>
      </c>
      <c r="I69" s="42"/>
      <c r="J69" s="42"/>
      <c r="K69" s="42"/>
      <c r="L69" s="42">
        <v>7.2999999999999995E-2</v>
      </c>
      <c r="M69" s="42">
        <v>0.26200000000000001</v>
      </c>
      <c r="N69" s="42">
        <v>1.7000000000000001E-2</v>
      </c>
      <c r="O69" s="42">
        <v>2.5999999999999999E-2</v>
      </c>
      <c r="P69" s="42"/>
      <c r="Q69" s="42">
        <v>0.54300000000000004</v>
      </c>
      <c r="R69" s="42"/>
      <c r="S69" s="42">
        <v>9.4E-2</v>
      </c>
      <c r="T69" s="42">
        <v>0.19</v>
      </c>
      <c r="U69" s="42">
        <v>0.159</v>
      </c>
      <c r="V69" s="42">
        <v>5.8999999999999997E-2</v>
      </c>
      <c r="W69" s="42">
        <v>0.28100000000000003</v>
      </c>
      <c r="X69" s="42">
        <v>4.4999999999999998E-2</v>
      </c>
      <c r="Y69" s="42">
        <v>0.41</v>
      </c>
      <c r="Z69" s="42">
        <v>0.56399999999999995</v>
      </c>
      <c r="AA69" s="42">
        <v>0.1</v>
      </c>
      <c r="AB69" s="42">
        <v>0.03</v>
      </c>
      <c r="AC69" s="42">
        <v>7.0780000000000003</v>
      </c>
      <c r="AD69" s="42">
        <v>3.5999999999999997E-2</v>
      </c>
      <c r="AE69" s="42">
        <v>6.7000000000000004E-2</v>
      </c>
      <c r="AF69" s="42">
        <v>0.04</v>
      </c>
      <c r="AG69" s="42"/>
      <c r="AH69" s="42">
        <v>3.6999999999999998E-2</v>
      </c>
      <c r="AI69" s="42"/>
      <c r="AJ69" s="42">
        <v>9.9000000000000005E-2</v>
      </c>
      <c r="AK69" s="42"/>
      <c r="AL69" s="42">
        <v>2.8000000000000001E-2</v>
      </c>
      <c r="AM69" s="42">
        <v>6.8000000000000005E-2</v>
      </c>
      <c r="AN69" s="42"/>
      <c r="AO69" s="42">
        <v>1.4999999999999999E-2</v>
      </c>
      <c r="AP69" s="42">
        <v>7.0000000000000007E-2</v>
      </c>
      <c r="AQ69" s="42">
        <v>0.192</v>
      </c>
      <c r="AR69" s="42">
        <v>0.44400000000000001</v>
      </c>
      <c r="AS69" s="42">
        <v>0.11899999999999999</v>
      </c>
      <c r="AT69" s="42">
        <v>9.5000000000000001E-2</v>
      </c>
      <c r="AU69" s="42">
        <v>0.109</v>
      </c>
    </row>
    <row r="70" spans="1:47">
      <c r="A70" s="41" t="s">
        <v>213</v>
      </c>
      <c r="B70" s="42">
        <v>1.8480000000000001</v>
      </c>
      <c r="C70" s="42">
        <v>2.9000000000000001E-2</v>
      </c>
      <c r="D70" s="42"/>
      <c r="E70" s="42">
        <v>0.21099999999999999</v>
      </c>
      <c r="F70" s="42"/>
      <c r="G70" s="42">
        <v>6.9000000000000006E-2</v>
      </c>
      <c r="H70" s="42">
        <v>0.93899999999999995</v>
      </c>
      <c r="I70" s="42"/>
      <c r="J70" s="42">
        <v>7.8E-2</v>
      </c>
      <c r="K70" s="42">
        <v>6.0999999999999999E-2</v>
      </c>
      <c r="L70" s="42">
        <v>0.26600000000000001</v>
      </c>
      <c r="M70" s="42">
        <v>0.26100000000000001</v>
      </c>
      <c r="N70" s="42">
        <v>8.2000000000000003E-2</v>
      </c>
      <c r="O70" s="42">
        <v>8.2000000000000003E-2</v>
      </c>
      <c r="P70" s="42"/>
      <c r="Q70" s="42">
        <v>1.899</v>
      </c>
      <c r="R70" s="42">
        <v>1.9E-2</v>
      </c>
      <c r="S70" s="42">
        <v>0.90700000000000003</v>
      </c>
      <c r="T70" s="42">
        <v>1.429</v>
      </c>
      <c r="U70" s="42">
        <v>0.41499999999999998</v>
      </c>
      <c r="V70" s="42">
        <v>0.28699999999999998</v>
      </c>
      <c r="W70" s="42">
        <v>0.48799999999999999</v>
      </c>
      <c r="X70" s="42">
        <v>0.27400000000000002</v>
      </c>
      <c r="Y70" s="42">
        <v>1.401</v>
      </c>
      <c r="Z70" s="42">
        <v>2.0649999999999999</v>
      </c>
      <c r="AA70" s="42">
        <v>0.245</v>
      </c>
      <c r="AB70" s="42">
        <v>0.1</v>
      </c>
      <c r="AC70" s="42">
        <v>6.1529999999999996</v>
      </c>
      <c r="AD70" s="42">
        <v>0.10100000000000001</v>
      </c>
      <c r="AE70" s="42">
        <v>6.8000000000000005E-2</v>
      </c>
      <c r="AF70" s="42">
        <v>0.13500000000000001</v>
      </c>
      <c r="AG70" s="42"/>
      <c r="AH70" s="42">
        <v>3.4000000000000002E-2</v>
      </c>
      <c r="AI70" s="42">
        <v>0.02</v>
      </c>
      <c r="AJ70" s="42">
        <v>0.11799999999999999</v>
      </c>
      <c r="AK70" s="42">
        <v>4.5999999999999999E-2</v>
      </c>
      <c r="AL70" s="42">
        <v>3.2000000000000001E-2</v>
      </c>
      <c r="AM70" s="42">
        <v>5.1999999999999998E-2</v>
      </c>
      <c r="AN70" s="42">
        <v>9.5000000000000001E-2</v>
      </c>
      <c r="AO70" s="42">
        <v>1.7999999999999999E-2</v>
      </c>
      <c r="AP70" s="42">
        <v>4.7E-2</v>
      </c>
      <c r="AQ70" s="42">
        <v>0.63500000000000001</v>
      </c>
      <c r="AR70" s="42">
        <v>1.1879999999999999</v>
      </c>
      <c r="AS70" s="42">
        <v>1.17</v>
      </c>
      <c r="AT70" s="42">
        <v>0.45300000000000001</v>
      </c>
      <c r="AU70" s="42">
        <v>0.376</v>
      </c>
    </row>
    <row r="71" spans="1:47">
      <c r="A71" s="41" t="s">
        <v>205</v>
      </c>
      <c r="B71" s="42">
        <v>2.0110000000000001</v>
      </c>
      <c r="C71" s="42"/>
      <c r="D71" s="42"/>
      <c r="E71" s="42">
        <v>0.42749999999999999</v>
      </c>
      <c r="F71" s="42">
        <v>0.13500000000000001</v>
      </c>
      <c r="G71" s="42">
        <v>0.16199999999999998</v>
      </c>
      <c r="H71" s="42">
        <v>0.83949999999999991</v>
      </c>
      <c r="I71" s="42"/>
      <c r="J71" s="42">
        <v>0.13150000000000001</v>
      </c>
      <c r="K71" s="42"/>
      <c r="L71" s="42">
        <v>0.20849999999999999</v>
      </c>
      <c r="M71" s="42">
        <v>0.36549999999999999</v>
      </c>
      <c r="N71" s="42"/>
      <c r="O71" s="42">
        <v>8.2000000000000003E-2</v>
      </c>
      <c r="P71" s="42"/>
      <c r="Q71" s="42">
        <v>2.2345000000000002</v>
      </c>
      <c r="R71" s="42"/>
      <c r="S71" s="42">
        <v>0.97049999999999992</v>
      </c>
      <c r="T71" s="42">
        <v>1.552</v>
      </c>
      <c r="U71" s="42">
        <v>0.152</v>
      </c>
      <c r="V71" s="42">
        <v>0.28549999999999998</v>
      </c>
      <c r="W71" s="42">
        <v>0.58099999999999996</v>
      </c>
      <c r="X71" s="42"/>
      <c r="Y71" s="42">
        <v>1.5845</v>
      </c>
      <c r="Z71" s="42">
        <v>2.0785</v>
      </c>
      <c r="AA71" s="42">
        <v>0.29099999999999998</v>
      </c>
      <c r="AB71" s="42">
        <v>0.122</v>
      </c>
      <c r="AC71" s="42">
        <v>6.3309999999999995</v>
      </c>
      <c r="AD71" s="42">
        <v>9.4500000000000001E-2</v>
      </c>
      <c r="AE71" s="42">
        <v>9.4500000000000001E-2</v>
      </c>
      <c r="AF71" s="42">
        <v>0.19500000000000001</v>
      </c>
      <c r="AG71" s="42"/>
      <c r="AH71" s="42"/>
      <c r="AI71" s="42"/>
      <c r="AJ71" s="42">
        <v>0.1845</v>
      </c>
      <c r="AK71" s="42"/>
      <c r="AL71" s="42"/>
      <c r="AM71" s="42">
        <v>7.2500000000000009E-2</v>
      </c>
      <c r="AN71" s="42"/>
      <c r="AO71" s="42"/>
      <c r="AP71" s="42"/>
      <c r="AQ71" s="42">
        <v>0.72350000000000003</v>
      </c>
      <c r="AR71" s="42">
        <v>1.6879999999999999</v>
      </c>
      <c r="AS71" s="42">
        <v>0.99750000000000005</v>
      </c>
      <c r="AT71" s="42">
        <v>0.43149999999999999</v>
      </c>
      <c r="AU71" s="42">
        <v>0.41499999999999998</v>
      </c>
    </row>
    <row r="72" spans="1:47">
      <c r="A72" s="41" t="s">
        <v>221</v>
      </c>
      <c r="B72" s="42">
        <v>1.544</v>
      </c>
      <c r="C72" s="42">
        <v>3.1E-2</v>
      </c>
      <c r="D72" s="42"/>
      <c r="E72" s="42">
        <v>0.17</v>
      </c>
      <c r="F72" s="42">
        <v>0.48299999999999998</v>
      </c>
      <c r="G72" s="42">
        <v>6.9000000000000006E-2</v>
      </c>
      <c r="H72" s="42">
        <v>1.0580000000000001</v>
      </c>
      <c r="I72" s="42"/>
      <c r="J72" s="42">
        <v>0.10299999999999999</v>
      </c>
      <c r="K72" s="42">
        <v>6.4000000000000001E-2</v>
      </c>
      <c r="L72" s="42">
        <v>0.10100000000000001</v>
      </c>
      <c r="M72" s="42">
        <v>0.34100000000000003</v>
      </c>
      <c r="N72" s="42">
        <v>0.105</v>
      </c>
      <c r="O72" s="42">
        <v>8.2000000000000003E-2</v>
      </c>
      <c r="P72" s="42">
        <v>0.03</v>
      </c>
      <c r="Q72" s="42">
        <v>1.575</v>
      </c>
      <c r="R72" s="42"/>
      <c r="S72" s="42">
        <v>0.64700000000000002</v>
      </c>
      <c r="T72" s="42">
        <v>1.2689999999999999</v>
      </c>
      <c r="U72" s="42">
        <v>0.375</v>
      </c>
      <c r="V72" s="42">
        <v>0.254</v>
      </c>
      <c r="W72" s="42">
        <v>0.46100000000000002</v>
      </c>
      <c r="X72" s="42">
        <v>0.13500000000000001</v>
      </c>
      <c r="Y72" s="42">
        <v>1.2649999999999999</v>
      </c>
      <c r="Z72" s="42">
        <v>1.597</v>
      </c>
      <c r="AA72" s="42">
        <v>0.17100000000000001</v>
      </c>
      <c r="AB72" s="42">
        <v>7.8E-2</v>
      </c>
      <c r="AC72" s="42">
        <v>6.45</v>
      </c>
      <c r="AD72" s="42">
        <v>0.10100000000000001</v>
      </c>
      <c r="AE72" s="42">
        <v>8.1000000000000003E-2</v>
      </c>
      <c r="AF72" s="42">
        <v>0.115</v>
      </c>
      <c r="AG72" s="42"/>
      <c r="AH72" s="42">
        <v>3.7999999999999999E-2</v>
      </c>
      <c r="AI72" s="42"/>
      <c r="AJ72" s="42">
        <v>0.151</v>
      </c>
      <c r="AK72" s="42">
        <v>1.9E-2</v>
      </c>
      <c r="AL72" s="42">
        <v>3.2000000000000001E-2</v>
      </c>
      <c r="AM72" s="42">
        <v>6.7000000000000004E-2</v>
      </c>
      <c r="AN72" s="42">
        <v>8.5000000000000006E-2</v>
      </c>
      <c r="AO72" s="42">
        <v>1.7999999999999999E-2</v>
      </c>
      <c r="AP72" s="42">
        <v>5.8999999999999997E-2</v>
      </c>
      <c r="AQ72" s="42">
        <v>0.47499999999999998</v>
      </c>
      <c r="AR72" s="42">
        <v>0.89</v>
      </c>
      <c r="AS72" s="42">
        <v>1.1819999999999999</v>
      </c>
      <c r="AT72" s="42">
        <v>0.40500000000000003</v>
      </c>
      <c r="AU72" s="42">
        <v>0.33300000000000002</v>
      </c>
    </row>
    <row r="73" spans="1:47">
      <c r="A73" s="41" t="s">
        <v>137</v>
      </c>
      <c r="B73" s="42">
        <v>0.78600000000000003</v>
      </c>
      <c r="C73" s="42">
        <v>0.05</v>
      </c>
      <c r="D73" s="42"/>
      <c r="E73" s="42">
        <v>6.9000000000000006E-2</v>
      </c>
      <c r="F73" s="42"/>
      <c r="G73" s="42">
        <v>0.04</v>
      </c>
      <c r="H73" s="42">
        <v>0.19800000000000001</v>
      </c>
      <c r="I73" s="42"/>
      <c r="J73" s="42"/>
      <c r="K73" s="42">
        <v>1.7999999999999999E-2</v>
      </c>
      <c r="L73" s="42">
        <v>9.5000000000000001E-2</v>
      </c>
      <c r="M73" s="42">
        <v>0.27300000000000002</v>
      </c>
      <c r="N73" s="42">
        <v>2.4E-2</v>
      </c>
      <c r="O73" s="42">
        <v>3.5000000000000003E-2</v>
      </c>
      <c r="P73" s="42"/>
      <c r="Q73" s="42">
        <v>0.91100000000000003</v>
      </c>
      <c r="R73" s="42"/>
      <c r="S73" s="42">
        <v>0.22600000000000001</v>
      </c>
      <c r="T73" s="42">
        <v>0.504</v>
      </c>
      <c r="U73" s="42">
        <v>0.25900000000000001</v>
      </c>
      <c r="V73" s="42">
        <v>0.107</v>
      </c>
      <c r="W73" s="42">
        <v>0.39400000000000002</v>
      </c>
      <c r="X73" s="42">
        <v>8.3000000000000004E-2</v>
      </c>
      <c r="Y73" s="42">
        <v>0.76500000000000001</v>
      </c>
      <c r="Z73" s="42">
        <v>1.0149999999999999</v>
      </c>
      <c r="AA73" s="42">
        <v>0.13900000000000001</v>
      </c>
      <c r="AB73" s="42">
        <v>5.6000000000000001E-2</v>
      </c>
      <c r="AC73" s="42">
        <v>7.1289999999999996</v>
      </c>
      <c r="AD73" s="42">
        <v>7.5999999999999998E-2</v>
      </c>
      <c r="AE73" s="42">
        <v>6.3E-2</v>
      </c>
      <c r="AF73" s="42">
        <v>6.7000000000000004E-2</v>
      </c>
      <c r="AG73" s="42"/>
      <c r="AH73" s="42">
        <v>3.1E-2</v>
      </c>
      <c r="AI73" s="42"/>
      <c r="AJ73" s="42">
        <v>8.5000000000000006E-2</v>
      </c>
      <c r="AK73" s="42">
        <v>2.8000000000000001E-2</v>
      </c>
      <c r="AL73" s="42">
        <v>2.5999999999999999E-2</v>
      </c>
      <c r="AM73" s="42">
        <v>6.2E-2</v>
      </c>
      <c r="AN73" s="42"/>
      <c r="AO73" s="42"/>
      <c r="AP73" s="42">
        <v>5.7000000000000002E-2</v>
      </c>
      <c r="AQ73" s="42">
        <v>0.314</v>
      </c>
      <c r="AR73" s="42">
        <v>0.72399999999999998</v>
      </c>
      <c r="AS73" s="42">
        <v>0.28599999999999998</v>
      </c>
      <c r="AT73" s="42">
        <v>0.19800000000000001</v>
      </c>
      <c r="AU73" s="42">
        <v>0.191</v>
      </c>
    </row>
    <row r="74" spans="1:47">
      <c r="A74" s="41" t="s">
        <v>143</v>
      </c>
      <c r="B74" s="42">
        <v>0.47899999999999998</v>
      </c>
      <c r="C74" s="42">
        <v>1.7999999999999999E-2</v>
      </c>
      <c r="D74" s="42"/>
      <c r="E74" s="42">
        <v>4.7E-2</v>
      </c>
      <c r="F74" s="42"/>
      <c r="G74" s="42"/>
      <c r="H74" s="42">
        <v>0.10100000000000001</v>
      </c>
      <c r="I74" s="42"/>
      <c r="J74" s="42"/>
      <c r="K74" s="42">
        <v>2.8000000000000001E-2</v>
      </c>
      <c r="L74" s="42">
        <v>4.9000000000000002E-2</v>
      </c>
      <c r="M74" s="42">
        <v>0.13400000000000001</v>
      </c>
      <c r="N74" s="42">
        <v>1.7000000000000001E-2</v>
      </c>
      <c r="O74" s="42">
        <v>2.4E-2</v>
      </c>
      <c r="P74" s="42"/>
      <c r="Q74" s="42">
        <v>0.53600000000000003</v>
      </c>
      <c r="R74" s="42"/>
      <c r="S74" s="42">
        <v>0.10299999999999999</v>
      </c>
      <c r="T74" s="42">
        <v>0.21199999999999999</v>
      </c>
      <c r="U74" s="42">
        <v>9.8000000000000004E-2</v>
      </c>
      <c r="V74" s="42">
        <v>3.3000000000000002E-2</v>
      </c>
      <c r="W74" s="42">
        <v>0.30499999999999999</v>
      </c>
      <c r="X74" s="42">
        <v>4.3999999999999997E-2</v>
      </c>
      <c r="Y74" s="42">
        <v>0.39700000000000002</v>
      </c>
      <c r="Z74" s="42">
        <v>0.498</v>
      </c>
      <c r="AA74" s="42">
        <v>6.6000000000000003E-2</v>
      </c>
      <c r="AB74" s="42">
        <v>2.4E-2</v>
      </c>
      <c r="AC74" s="42">
        <v>3.819</v>
      </c>
      <c r="AD74" s="42">
        <v>3.2000000000000001E-2</v>
      </c>
      <c r="AE74" s="42">
        <v>6.0999999999999999E-2</v>
      </c>
      <c r="AF74" s="42">
        <v>0.04</v>
      </c>
      <c r="AG74" s="42"/>
      <c r="AH74" s="42">
        <v>2.1999999999999999E-2</v>
      </c>
      <c r="AI74" s="42"/>
      <c r="AJ74" s="42">
        <v>2.5999999999999999E-2</v>
      </c>
      <c r="AK74" s="42"/>
      <c r="AL74" s="42">
        <v>1.9E-2</v>
      </c>
      <c r="AM74" s="42">
        <v>7.3999999999999996E-2</v>
      </c>
      <c r="AN74" s="42"/>
      <c r="AO74" s="42">
        <v>1.4999999999999999E-2</v>
      </c>
      <c r="AP74" s="42">
        <v>6.5000000000000002E-2</v>
      </c>
      <c r="AQ74" s="42">
        <v>0.13500000000000001</v>
      </c>
      <c r="AR74" s="42">
        <v>0.28699999999999998</v>
      </c>
      <c r="AS74" s="42">
        <v>0.122</v>
      </c>
      <c r="AT74" s="42">
        <v>9.7000000000000003E-2</v>
      </c>
      <c r="AU74" s="42">
        <v>0.107</v>
      </c>
    </row>
    <row r="75" spans="1:47">
      <c r="A75" s="41" t="s">
        <v>211</v>
      </c>
      <c r="B75" s="42">
        <v>2.3380000000000001</v>
      </c>
      <c r="C75" s="42"/>
      <c r="D75" s="42"/>
      <c r="E75" s="42">
        <v>0.22500000000000001</v>
      </c>
      <c r="F75" s="42">
        <v>0.17100000000000001</v>
      </c>
      <c r="G75" s="42">
        <v>9.1999999999999998E-2</v>
      </c>
      <c r="H75" s="42">
        <v>1.2350000000000001</v>
      </c>
      <c r="I75" s="42"/>
      <c r="J75" s="42">
        <v>0.21</v>
      </c>
      <c r="K75" s="42"/>
      <c r="L75" s="42">
        <v>0.17699999999999999</v>
      </c>
      <c r="M75" s="42">
        <v>0.36499999999999999</v>
      </c>
      <c r="N75" s="42">
        <v>0.104</v>
      </c>
      <c r="O75" s="42">
        <v>9.2999999999999999E-2</v>
      </c>
      <c r="P75" s="42"/>
      <c r="Q75" s="42">
        <v>2.3029999999999999</v>
      </c>
      <c r="R75" s="42"/>
      <c r="S75" s="42">
        <v>0.94599999999999995</v>
      </c>
      <c r="T75" s="42">
        <v>1.6180000000000001</v>
      </c>
      <c r="U75" s="42">
        <v>0.14199999999999999</v>
      </c>
      <c r="V75" s="42">
        <v>0.26700000000000002</v>
      </c>
      <c r="W75" s="42">
        <v>0.67400000000000004</v>
      </c>
      <c r="X75" s="42">
        <v>0.26900000000000002</v>
      </c>
      <c r="Y75" s="42">
        <v>1.865</v>
      </c>
      <c r="Z75" s="42">
        <v>2.7349999999999999</v>
      </c>
      <c r="AA75" s="42">
        <v>0.34100000000000003</v>
      </c>
      <c r="AB75" s="42">
        <v>0.14000000000000001</v>
      </c>
      <c r="AC75" s="42">
        <v>6.9640000000000004</v>
      </c>
      <c r="AD75" s="42">
        <v>8.7999999999999995E-2</v>
      </c>
      <c r="AE75" s="42">
        <v>0.13100000000000001</v>
      </c>
      <c r="AF75" s="42">
        <v>0.186</v>
      </c>
      <c r="AG75" s="42"/>
      <c r="AH75" s="42"/>
      <c r="AI75" s="42"/>
      <c r="AJ75" s="42">
        <v>0.109</v>
      </c>
      <c r="AK75" s="42"/>
      <c r="AL75" s="42"/>
      <c r="AM75" s="42">
        <v>9.0999999999999998E-2</v>
      </c>
      <c r="AN75" s="42"/>
      <c r="AO75" s="42"/>
      <c r="AP75" s="42">
        <v>7.9000000000000001E-2</v>
      </c>
      <c r="AQ75" s="42">
        <v>0.75900000000000001</v>
      </c>
      <c r="AR75" s="42">
        <v>1.748</v>
      </c>
      <c r="AS75" s="42">
        <v>1.456</v>
      </c>
      <c r="AT75" s="42">
        <v>0.53800000000000003</v>
      </c>
      <c r="AU75" s="42">
        <v>0.47599999999999998</v>
      </c>
    </row>
    <row r="76" spans="1:47">
      <c r="A76" s="41" t="s">
        <v>197</v>
      </c>
      <c r="B76" s="42">
        <v>1.7589999999999999</v>
      </c>
      <c r="C76" s="42">
        <v>6.4000000000000001E-2</v>
      </c>
      <c r="D76" s="42"/>
      <c r="E76" s="42">
        <v>0.14299999999999999</v>
      </c>
      <c r="F76" s="42">
        <v>0.121</v>
      </c>
      <c r="G76" s="42">
        <v>0.11600000000000001</v>
      </c>
      <c r="H76" s="42">
        <v>0.877</v>
      </c>
      <c r="I76" s="42"/>
      <c r="J76" s="42">
        <v>0.11700000000000001</v>
      </c>
      <c r="K76" s="42"/>
      <c r="L76" s="42">
        <v>0.69</v>
      </c>
      <c r="M76" s="42">
        <v>0.23499999999999999</v>
      </c>
      <c r="N76" s="42">
        <v>7.6999999999999999E-2</v>
      </c>
      <c r="O76" s="42">
        <v>7.1999999999999995E-2</v>
      </c>
      <c r="P76" s="42"/>
      <c r="Q76" s="42">
        <v>1.698</v>
      </c>
      <c r="R76" s="42"/>
      <c r="S76" s="42">
        <v>0.496</v>
      </c>
      <c r="T76" s="42">
        <v>1.0760000000000001</v>
      </c>
      <c r="U76" s="42">
        <v>9.8000000000000004E-2</v>
      </c>
      <c r="V76" s="42">
        <v>0.23</v>
      </c>
      <c r="W76" s="42">
        <v>0.55700000000000005</v>
      </c>
      <c r="X76" s="42">
        <v>0.18</v>
      </c>
      <c r="Y76" s="42">
        <v>1.3660000000000001</v>
      </c>
      <c r="Z76" s="42">
        <v>1.633</v>
      </c>
      <c r="AA76" s="42">
        <v>0.156</v>
      </c>
      <c r="AB76" s="42">
        <v>0.104</v>
      </c>
      <c r="AC76" s="42">
        <v>5.1180000000000003</v>
      </c>
      <c r="AD76" s="42">
        <v>9.1999999999999998E-2</v>
      </c>
      <c r="AE76" s="42">
        <v>7.4999999999999997E-2</v>
      </c>
      <c r="AF76" s="42">
        <v>0.153</v>
      </c>
      <c r="AG76" s="42"/>
      <c r="AH76" s="42"/>
      <c r="AI76" s="42"/>
      <c r="AJ76" s="42">
        <v>6.0999999999999999E-2</v>
      </c>
      <c r="AK76" s="42"/>
      <c r="AL76" s="42"/>
      <c r="AM76" s="42">
        <v>7.3999999999999996E-2</v>
      </c>
      <c r="AN76" s="42"/>
      <c r="AO76" s="42"/>
      <c r="AP76" s="42">
        <v>6.4000000000000001E-2</v>
      </c>
      <c r="AQ76" s="42">
        <v>0.45400000000000001</v>
      </c>
      <c r="AR76" s="42">
        <v>1.129</v>
      </c>
      <c r="AS76" s="42">
        <v>0.90900000000000003</v>
      </c>
      <c r="AT76" s="42">
        <v>0.437</v>
      </c>
      <c r="AU76" s="42">
        <v>0.32500000000000001</v>
      </c>
    </row>
    <row r="77" spans="1:47">
      <c r="A77" s="41" t="s">
        <v>159</v>
      </c>
      <c r="B77" s="42">
        <v>0.79100000000000004</v>
      </c>
      <c r="C77" s="42"/>
      <c r="D77" s="42"/>
      <c r="E77" s="42">
        <v>7.0999999999999994E-2</v>
      </c>
      <c r="F77" s="42"/>
      <c r="G77" s="42">
        <v>2.8000000000000001E-2</v>
      </c>
      <c r="H77" s="42">
        <v>0.31</v>
      </c>
      <c r="I77" s="42"/>
      <c r="J77" s="42">
        <v>3.3000000000000002E-2</v>
      </c>
      <c r="K77" s="42">
        <v>2.1999999999999999E-2</v>
      </c>
      <c r="L77" s="42">
        <v>0.33600000000000002</v>
      </c>
      <c r="M77" s="42">
        <v>0.28199999999999997</v>
      </c>
      <c r="N77" s="42">
        <v>4.3999999999999997E-2</v>
      </c>
      <c r="O77" s="42">
        <v>4.4999999999999998E-2</v>
      </c>
      <c r="P77" s="42"/>
      <c r="Q77" s="42">
        <v>0.84599999999999997</v>
      </c>
      <c r="R77" s="42"/>
      <c r="S77" s="42">
        <v>0.307</v>
      </c>
      <c r="T77" s="42">
        <v>0.65300000000000002</v>
      </c>
      <c r="U77" s="42">
        <v>0.20599999999999999</v>
      </c>
      <c r="V77" s="42">
        <v>0.13800000000000001</v>
      </c>
      <c r="W77" s="42">
        <v>0.33700000000000002</v>
      </c>
      <c r="X77" s="42">
        <v>0.221</v>
      </c>
      <c r="Y77" s="42">
        <v>0.77700000000000002</v>
      </c>
      <c r="Z77" s="42">
        <v>1.079</v>
      </c>
      <c r="AA77" s="42">
        <v>0.188</v>
      </c>
      <c r="AB77" s="42"/>
      <c r="AC77" s="42">
        <v>6.3460000000000001</v>
      </c>
      <c r="AD77" s="42">
        <v>0.06</v>
      </c>
      <c r="AE77" s="42">
        <v>5.7000000000000002E-2</v>
      </c>
      <c r="AF77" s="42">
        <v>6.6000000000000003E-2</v>
      </c>
      <c r="AG77" s="42"/>
      <c r="AH77" s="42">
        <v>0.03</v>
      </c>
      <c r="AI77" s="42"/>
      <c r="AJ77" s="42">
        <v>7.0999999999999994E-2</v>
      </c>
      <c r="AK77" s="42">
        <v>1.7999999999999999E-2</v>
      </c>
      <c r="AL77" s="42">
        <v>2.3E-2</v>
      </c>
      <c r="AM77" s="42">
        <v>5.8999999999999997E-2</v>
      </c>
      <c r="AN77" s="42"/>
      <c r="AO77" s="42"/>
      <c r="AP77" s="42">
        <v>0.05</v>
      </c>
      <c r="AQ77" s="42">
        <v>0.29799999999999999</v>
      </c>
      <c r="AR77" s="42">
        <v>0.51400000000000001</v>
      </c>
      <c r="AS77" s="42">
        <v>0.433</v>
      </c>
      <c r="AT77" s="42">
        <v>0.214</v>
      </c>
      <c r="AU77" s="42">
        <v>0.152</v>
      </c>
    </row>
    <row r="78" spans="1:47">
      <c r="A78" s="41" t="s">
        <v>187</v>
      </c>
      <c r="B78" s="42">
        <v>1.796</v>
      </c>
      <c r="C78" s="42">
        <v>0.105</v>
      </c>
      <c r="D78" s="42"/>
      <c r="E78" s="42">
        <v>0.14699999999999999</v>
      </c>
      <c r="F78" s="42">
        <v>0.23</v>
      </c>
      <c r="G78" s="42">
        <v>7.4999999999999997E-2</v>
      </c>
      <c r="H78" s="42">
        <v>0.68200000000000005</v>
      </c>
      <c r="I78" s="42"/>
      <c r="J78" s="42">
        <v>4.9000000000000002E-2</v>
      </c>
      <c r="K78" s="42">
        <v>5.3999999999999999E-2</v>
      </c>
      <c r="L78" s="42">
        <v>3.6999999999999998E-2</v>
      </c>
      <c r="M78" s="42">
        <v>0.23400000000000001</v>
      </c>
      <c r="N78" s="42">
        <v>5.5E-2</v>
      </c>
      <c r="O78" s="42">
        <v>7.0999999999999994E-2</v>
      </c>
      <c r="P78" s="42"/>
      <c r="Q78" s="42">
        <v>1.6930000000000001</v>
      </c>
      <c r="R78" s="42"/>
      <c r="S78" s="42">
        <v>0.432</v>
      </c>
      <c r="T78" s="42">
        <v>1.075</v>
      </c>
      <c r="U78" s="42">
        <v>0.496</v>
      </c>
      <c r="V78" s="42">
        <v>0.26</v>
      </c>
      <c r="W78" s="42">
        <v>0.57399999999999995</v>
      </c>
      <c r="X78" s="42">
        <v>0.223</v>
      </c>
      <c r="Y78" s="42">
        <v>1.413</v>
      </c>
      <c r="Z78" s="42">
        <v>1.506</v>
      </c>
      <c r="AA78" s="42">
        <v>0.23100000000000001</v>
      </c>
      <c r="AB78" s="42">
        <v>7.4999999999999997E-2</v>
      </c>
      <c r="AC78" s="42">
        <v>3.2290000000000001</v>
      </c>
      <c r="AD78" s="42">
        <v>0.123</v>
      </c>
      <c r="AE78" s="42">
        <v>0.14099999999999999</v>
      </c>
      <c r="AF78" s="42"/>
      <c r="AG78" s="42">
        <v>0.15</v>
      </c>
      <c r="AH78" s="42">
        <v>4.3999999999999997E-2</v>
      </c>
      <c r="AI78" s="42"/>
      <c r="AJ78" s="42">
        <v>7.0000000000000007E-2</v>
      </c>
      <c r="AK78" s="42">
        <v>2.5000000000000001E-2</v>
      </c>
      <c r="AL78" s="42">
        <v>3.1E-2</v>
      </c>
      <c r="AM78" s="42">
        <v>9.2999999999999999E-2</v>
      </c>
      <c r="AN78" s="42"/>
      <c r="AO78" s="42">
        <v>2.5999999999999999E-2</v>
      </c>
      <c r="AP78" s="42">
        <v>7.8E-2</v>
      </c>
      <c r="AQ78" s="42">
        <v>0.59299999999999997</v>
      </c>
      <c r="AR78" s="42">
        <v>1.3029999999999999</v>
      </c>
      <c r="AS78" s="42">
        <v>0.80600000000000005</v>
      </c>
      <c r="AT78" s="42">
        <v>0.47</v>
      </c>
      <c r="AU78" s="42">
        <v>0.38400000000000001</v>
      </c>
    </row>
    <row r="79" spans="1:47">
      <c r="A79" s="41" t="s">
        <v>164</v>
      </c>
      <c r="B79" s="42">
        <v>0.32400000000000001</v>
      </c>
      <c r="C79" s="42"/>
      <c r="D79" s="42"/>
      <c r="E79" s="42">
        <v>3.5000000000000003E-2</v>
      </c>
      <c r="F79" s="42"/>
      <c r="G79" s="42"/>
      <c r="H79" s="42">
        <v>0.14499999999999999</v>
      </c>
      <c r="I79" s="42"/>
      <c r="J79" s="42">
        <v>2.3E-2</v>
      </c>
      <c r="K79" s="42"/>
      <c r="L79" s="42">
        <v>9.5000000000000001E-2</v>
      </c>
      <c r="M79" s="42">
        <v>0.33900000000000002</v>
      </c>
      <c r="N79" s="42">
        <v>3.1E-2</v>
      </c>
      <c r="O79" s="42">
        <v>2.8000000000000001E-2</v>
      </c>
      <c r="P79" s="42"/>
      <c r="Q79" s="42">
        <v>0.377</v>
      </c>
      <c r="R79" s="42"/>
      <c r="S79" s="42">
        <v>0.14199999999999999</v>
      </c>
      <c r="T79" s="42">
        <v>0.23699999999999999</v>
      </c>
      <c r="U79" s="42">
        <v>4.2000000000000003E-2</v>
      </c>
      <c r="V79" s="42">
        <v>4.3999999999999997E-2</v>
      </c>
      <c r="W79" s="42">
        <v>0.14299999999999999</v>
      </c>
      <c r="X79" s="42">
        <v>2.9000000000000001E-2</v>
      </c>
      <c r="Y79" s="42">
        <v>0.29899999999999999</v>
      </c>
      <c r="Z79" s="42">
        <v>0.38900000000000001</v>
      </c>
      <c r="AA79" s="42">
        <v>4.9000000000000002E-2</v>
      </c>
      <c r="AB79" s="42"/>
      <c r="AC79" s="42">
        <v>6.4240000000000004</v>
      </c>
      <c r="AD79" s="42"/>
      <c r="AE79" s="42">
        <v>3.9E-2</v>
      </c>
      <c r="AF79" s="42">
        <v>2.5000000000000001E-2</v>
      </c>
      <c r="AG79" s="42"/>
      <c r="AH79" s="42"/>
      <c r="AI79" s="42"/>
      <c r="AJ79" s="42">
        <v>3.7999999999999999E-2</v>
      </c>
      <c r="AK79" s="42"/>
      <c r="AL79" s="42">
        <v>2.1000000000000001E-2</v>
      </c>
      <c r="AM79" s="42">
        <v>3.9E-2</v>
      </c>
      <c r="AN79" s="42"/>
      <c r="AO79" s="42"/>
      <c r="AP79" s="42">
        <v>3.5000000000000003E-2</v>
      </c>
      <c r="AQ79" s="42">
        <v>8.1000000000000003E-2</v>
      </c>
      <c r="AR79" s="42">
        <v>0.17299999999999999</v>
      </c>
      <c r="AS79" s="42">
        <v>0.20799999999999999</v>
      </c>
      <c r="AT79" s="42">
        <v>9.4E-2</v>
      </c>
      <c r="AU79" s="42">
        <v>5.7000000000000002E-2</v>
      </c>
    </row>
    <row r="80" spans="1:47">
      <c r="A80" s="41" t="s">
        <v>217</v>
      </c>
      <c r="B80" s="42">
        <v>2.3290000000000002</v>
      </c>
      <c r="C80" s="42">
        <v>4.8000000000000001E-2</v>
      </c>
      <c r="D80" s="42">
        <v>2.5000000000000001E-2</v>
      </c>
      <c r="E80" s="42">
        <v>0.26200000000000001</v>
      </c>
      <c r="F80" s="42"/>
      <c r="G80" s="42">
        <v>0.112</v>
      </c>
      <c r="H80" s="42">
        <v>1.409</v>
      </c>
      <c r="I80" s="42"/>
      <c r="J80" s="42">
        <v>0.123</v>
      </c>
      <c r="K80" s="42">
        <v>8.5999999999999993E-2</v>
      </c>
      <c r="L80" s="42">
        <v>9.1999999999999998E-2</v>
      </c>
      <c r="M80" s="42">
        <v>0.29199999999999998</v>
      </c>
      <c r="N80" s="42">
        <v>0.112</v>
      </c>
      <c r="O80" s="42">
        <v>9.2999999999999999E-2</v>
      </c>
      <c r="P80" s="42">
        <v>2.5999999999999999E-2</v>
      </c>
      <c r="Q80" s="42">
        <v>2.2130000000000001</v>
      </c>
      <c r="R80" s="42"/>
      <c r="S80" s="42">
        <v>0.95499999999999996</v>
      </c>
      <c r="T80" s="42">
        <v>1.796</v>
      </c>
      <c r="U80" s="42">
        <v>0.56399999999999995</v>
      </c>
      <c r="V80" s="42">
        <v>0.32100000000000001</v>
      </c>
      <c r="W80" s="42">
        <v>0.60699999999999998</v>
      </c>
      <c r="X80" s="42">
        <v>0.22800000000000001</v>
      </c>
      <c r="Y80" s="42">
        <v>1.8680000000000001</v>
      </c>
      <c r="Z80" s="42">
        <v>2.5539999999999998</v>
      </c>
      <c r="AA80" s="42">
        <v>0.26100000000000001</v>
      </c>
      <c r="AB80" s="42">
        <v>0.11600000000000001</v>
      </c>
      <c r="AC80" s="42">
        <v>6.7039999999999997</v>
      </c>
      <c r="AD80" s="42">
        <v>0.109</v>
      </c>
      <c r="AE80" s="42">
        <v>0.10299999999999999</v>
      </c>
      <c r="AF80" s="42">
        <v>0.17599999999999999</v>
      </c>
      <c r="AG80" s="42"/>
      <c r="AH80" s="42">
        <v>4.7E-2</v>
      </c>
      <c r="AI80" s="42"/>
      <c r="AJ80" s="42">
        <v>7.9000000000000001E-2</v>
      </c>
      <c r="AK80" s="42">
        <v>3.6999999999999998E-2</v>
      </c>
      <c r="AL80" s="42">
        <v>3.5000000000000003E-2</v>
      </c>
      <c r="AM80" s="42">
        <v>7.3999999999999996E-2</v>
      </c>
      <c r="AN80" s="42"/>
      <c r="AO80" s="42">
        <v>2.1999999999999999E-2</v>
      </c>
      <c r="AP80" s="42">
        <v>5.8000000000000003E-2</v>
      </c>
      <c r="AQ80" s="42">
        <v>0.74299999999999999</v>
      </c>
      <c r="AR80" s="42">
        <v>1.5249999999999999</v>
      </c>
      <c r="AS80" s="42">
        <v>1.5629999999999999</v>
      </c>
      <c r="AT80" s="42">
        <v>0.56399999999999995</v>
      </c>
      <c r="AU80" s="42">
        <v>0.49299999999999999</v>
      </c>
    </row>
    <row r="81" spans="1:47">
      <c r="A81" s="41" t="s">
        <v>161</v>
      </c>
      <c r="B81" s="42">
        <v>0.747</v>
      </c>
      <c r="C81" s="42"/>
      <c r="D81" s="42"/>
      <c r="E81" s="42">
        <v>0.13500000000000001</v>
      </c>
      <c r="F81" s="42">
        <v>0.122</v>
      </c>
      <c r="G81" s="42"/>
      <c r="H81" s="42">
        <v>0.313</v>
      </c>
      <c r="I81" s="42">
        <v>8.5999999999999993E-2</v>
      </c>
      <c r="J81" s="42"/>
      <c r="K81" s="42">
        <v>0.08</v>
      </c>
      <c r="L81" s="42">
        <v>7.9000000000000001E-2</v>
      </c>
      <c r="M81" s="42">
        <v>0.29099999999999998</v>
      </c>
      <c r="N81" s="42"/>
      <c r="O81" s="42"/>
      <c r="P81" s="42"/>
      <c r="Q81" s="42">
        <v>0.99399999999999999</v>
      </c>
      <c r="R81" s="42"/>
      <c r="S81" s="42">
        <v>0.28199999999999997</v>
      </c>
      <c r="T81" s="42">
        <v>0.496</v>
      </c>
      <c r="U81" s="42">
        <v>8.2000000000000003E-2</v>
      </c>
      <c r="V81" s="42">
        <v>0.113</v>
      </c>
      <c r="W81" s="42">
        <v>0.29599999999999999</v>
      </c>
      <c r="X81" s="42">
        <v>9.7000000000000003E-2</v>
      </c>
      <c r="Y81" s="42">
        <v>0.74299999999999999</v>
      </c>
      <c r="Z81" s="42">
        <v>1.2370000000000001</v>
      </c>
      <c r="AA81" s="42">
        <v>0.189</v>
      </c>
      <c r="AB81" s="42"/>
      <c r="AC81" s="42">
        <v>6.1340000000000003</v>
      </c>
      <c r="AD81" s="42"/>
      <c r="AE81" s="42">
        <v>6.6000000000000003E-2</v>
      </c>
      <c r="AF81" s="42">
        <v>8.1000000000000003E-2</v>
      </c>
      <c r="AG81" s="42"/>
      <c r="AH81" s="42"/>
      <c r="AI81" s="42"/>
      <c r="AJ81" s="42">
        <v>0.16300000000000001</v>
      </c>
      <c r="AK81" s="42"/>
      <c r="AL81" s="42"/>
      <c r="AM81" s="42">
        <v>8.1000000000000003E-2</v>
      </c>
      <c r="AN81" s="42"/>
      <c r="AO81" s="42"/>
      <c r="AP81" s="42">
        <v>6.9000000000000006E-2</v>
      </c>
      <c r="AQ81" s="42">
        <v>0.32</v>
      </c>
      <c r="AR81" s="42">
        <v>0.65</v>
      </c>
      <c r="AS81" s="42">
        <v>0.41499999999999998</v>
      </c>
      <c r="AT81" s="42">
        <v>0.193</v>
      </c>
      <c r="AU81" s="42">
        <v>0.157</v>
      </c>
    </row>
    <row r="82" spans="1:47">
      <c r="A82" s="41" t="s">
        <v>231</v>
      </c>
      <c r="B82" s="42">
        <v>1.744</v>
      </c>
      <c r="C82" s="42">
        <v>9.5000000000000001E-2</v>
      </c>
      <c r="D82" s="42"/>
      <c r="E82" s="42">
        <v>0.161</v>
      </c>
      <c r="F82" s="42">
        <v>0.40500000000000003</v>
      </c>
      <c r="G82" s="42">
        <v>7.0000000000000007E-2</v>
      </c>
      <c r="H82" s="42">
        <v>0.875</v>
      </c>
      <c r="I82" s="42"/>
      <c r="J82" s="42">
        <v>9.0999999999999998E-2</v>
      </c>
      <c r="K82" s="42">
        <v>5.8999999999999997E-2</v>
      </c>
      <c r="L82" s="42">
        <v>0.16200000000000001</v>
      </c>
      <c r="M82" s="42">
        <v>0.61699999999999999</v>
      </c>
      <c r="N82" s="42">
        <v>9.5000000000000001E-2</v>
      </c>
      <c r="O82" s="42">
        <v>7.5999999999999998E-2</v>
      </c>
      <c r="P82" s="42"/>
      <c r="Q82" s="42">
        <v>1.756</v>
      </c>
      <c r="R82" s="42"/>
      <c r="S82" s="42">
        <v>0.502</v>
      </c>
      <c r="T82" s="42">
        <v>1.2969999999999999</v>
      </c>
      <c r="U82" s="42">
        <v>0.42</v>
      </c>
      <c r="V82" s="42">
        <v>0.22900000000000001</v>
      </c>
      <c r="W82" s="42">
        <v>0.499</v>
      </c>
      <c r="X82" s="42">
        <v>0.23200000000000001</v>
      </c>
      <c r="Y82" s="42">
        <v>1.3939999999999999</v>
      </c>
      <c r="Z82" s="42">
        <v>1.794</v>
      </c>
      <c r="AA82" s="42">
        <v>0.26200000000000001</v>
      </c>
      <c r="AB82" s="42">
        <v>8.1000000000000003E-2</v>
      </c>
      <c r="AC82" s="42">
        <v>6.0270000000000001</v>
      </c>
      <c r="AD82" s="42">
        <v>8.4000000000000005E-2</v>
      </c>
      <c r="AE82" s="42">
        <v>0.11</v>
      </c>
      <c r="AF82" s="42">
        <v>0.13</v>
      </c>
      <c r="AG82" s="42"/>
      <c r="AH82" s="42">
        <v>5.0999999999999997E-2</v>
      </c>
      <c r="AI82" s="42"/>
      <c r="AJ82" s="42">
        <v>0.129</v>
      </c>
      <c r="AK82" s="42">
        <v>4.2000000000000003E-2</v>
      </c>
      <c r="AL82" s="42">
        <v>3.3000000000000002E-2</v>
      </c>
      <c r="AM82" s="42">
        <v>0.08</v>
      </c>
      <c r="AN82" s="42"/>
      <c r="AO82" s="42">
        <v>2.1999999999999999E-2</v>
      </c>
      <c r="AP82" s="42">
        <v>0.08</v>
      </c>
      <c r="AQ82" s="42">
        <v>0.52800000000000002</v>
      </c>
      <c r="AR82" s="42">
        <v>1.46</v>
      </c>
      <c r="AS82" s="42">
        <v>1.097</v>
      </c>
      <c r="AT82" s="42">
        <v>0.46500000000000002</v>
      </c>
      <c r="AU82" s="42">
        <v>0.36299999999999999</v>
      </c>
    </row>
    <row r="83" spans="1:47">
      <c r="A83" s="41" t="s">
        <v>155</v>
      </c>
      <c r="B83" s="42">
        <v>1.075</v>
      </c>
      <c r="C83" s="42"/>
      <c r="D83" s="42"/>
      <c r="E83" s="42">
        <v>0.186</v>
      </c>
      <c r="F83" s="42">
        <v>0.125</v>
      </c>
      <c r="G83" s="42">
        <v>0.159</v>
      </c>
      <c r="H83" s="42">
        <v>0.315</v>
      </c>
      <c r="I83" s="42"/>
      <c r="J83" s="42">
        <v>6.3E-2</v>
      </c>
      <c r="K83" s="42">
        <v>9.1999999999999998E-2</v>
      </c>
      <c r="L83" s="42">
        <v>0.161</v>
      </c>
      <c r="M83" s="42">
        <v>0.20699999999999999</v>
      </c>
      <c r="N83" s="42"/>
      <c r="O83" s="42"/>
      <c r="P83" s="42"/>
      <c r="Q83" s="42">
        <v>0.79800000000000004</v>
      </c>
      <c r="R83" s="42"/>
      <c r="S83" s="42">
        <v>0.185</v>
      </c>
      <c r="T83" s="42">
        <v>0.71099999999999997</v>
      </c>
      <c r="U83" s="42">
        <v>9.7000000000000003E-2</v>
      </c>
      <c r="V83" s="42">
        <v>0.153</v>
      </c>
      <c r="W83" s="42">
        <v>0.40799999999999997</v>
      </c>
      <c r="X83" s="42">
        <v>0.17399999999999999</v>
      </c>
      <c r="Y83" s="42">
        <v>1.0409999999999999</v>
      </c>
      <c r="Z83" s="42">
        <v>1.7949999999999999</v>
      </c>
      <c r="AA83" s="42">
        <v>0.23300000000000001</v>
      </c>
      <c r="AB83" s="42">
        <v>5.8000000000000003E-2</v>
      </c>
      <c r="AC83" s="42">
        <v>5.4169999999999998</v>
      </c>
      <c r="AD83" s="42">
        <v>6.5000000000000002E-2</v>
      </c>
      <c r="AE83" s="42">
        <v>6.0999999999999999E-2</v>
      </c>
      <c r="AF83" s="42">
        <v>9.0999999999999998E-2</v>
      </c>
      <c r="AG83" s="42"/>
      <c r="AH83" s="42"/>
      <c r="AI83" s="42"/>
      <c r="AJ83" s="42">
        <v>9.6000000000000002E-2</v>
      </c>
      <c r="AK83" s="42"/>
      <c r="AL83" s="42"/>
      <c r="AM83" s="42">
        <v>7.2999999999999995E-2</v>
      </c>
      <c r="AN83" s="42"/>
      <c r="AO83" s="42"/>
      <c r="AP83" s="42">
        <v>0.06</v>
      </c>
      <c r="AQ83" s="42">
        <v>0.46500000000000002</v>
      </c>
      <c r="AR83" s="42">
        <v>0.99099999999999999</v>
      </c>
      <c r="AS83" s="42">
        <v>0.44400000000000001</v>
      </c>
      <c r="AT83" s="42">
        <v>0.23499999999999999</v>
      </c>
      <c r="AU83" s="42">
        <v>0.21299999999999999</v>
      </c>
    </row>
    <row r="84" spans="1:47">
      <c r="A84" s="41" t="s">
        <v>191</v>
      </c>
      <c r="B84" s="42">
        <v>0.85799999999999998</v>
      </c>
      <c r="C84" s="42">
        <v>3.6999999999999998E-2</v>
      </c>
      <c r="D84" s="42"/>
      <c r="E84" s="42">
        <v>7.8E-2</v>
      </c>
      <c r="F84" s="42"/>
      <c r="G84" s="42">
        <v>4.1000000000000002E-2</v>
      </c>
      <c r="H84" s="42">
        <v>0.28499999999999998</v>
      </c>
      <c r="I84" s="42"/>
      <c r="J84" s="42"/>
      <c r="K84" s="42">
        <v>2.4E-2</v>
      </c>
      <c r="L84" s="42">
        <v>0.17</v>
      </c>
      <c r="M84" s="42">
        <v>0.39200000000000002</v>
      </c>
      <c r="N84" s="42">
        <v>2.5999999999999999E-2</v>
      </c>
      <c r="O84" s="42">
        <v>3.9E-2</v>
      </c>
      <c r="P84" s="42"/>
      <c r="Q84" s="42">
        <v>0.89600000000000002</v>
      </c>
      <c r="R84" s="42"/>
      <c r="S84" s="42">
        <v>0.22600000000000001</v>
      </c>
      <c r="T84" s="42">
        <v>0.51300000000000001</v>
      </c>
      <c r="U84" s="42">
        <v>0.25700000000000001</v>
      </c>
      <c r="V84" s="42">
        <v>0.13</v>
      </c>
      <c r="W84" s="42">
        <v>0.34499999999999997</v>
      </c>
      <c r="X84" s="42">
        <v>0.126</v>
      </c>
      <c r="Y84" s="42">
        <v>0.70199999999999996</v>
      </c>
      <c r="Z84" s="42">
        <v>0.85</v>
      </c>
      <c r="AA84" s="42">
        <v>0.09</v>
      </c>
      <c r="AB84" s="42">
        <v>3.9E-2</v>
      </c>
      <c r="AC84" s="42">
        <v>6.8330000000000002</v>
      </c>
      <c r="AD84" s="42">
        <v>7.6999999999999999E-2</v>
      </c>
      <c r="AE84" s="42">
        <v>8.3000000000000004E-2</v>
      </c>
      <c r="AF84" s="42"/>
      <c r="AG84" s="42">
        <v>8.8999999999999996E-2</v>
      </c>
      <c r="AH84" s="42">
        <v>0.06</v>
      </c>
      <c r="AI84" s="42">
        <v>1.7999999999999999E-2</v>
      </c>
      <c r="AJ84" s="42">
        <v>7.0999999999999994E-2</v>
      </c>
      <c r="AK84" s="42"/>
      <c r="AL84" s="42">
        <v>2.5000000000000001E-2</v>
      </c>
      <c r="AM84" s="42">
        <v>5.0999999999999997E-2</v>
      </c>
      <c r="AN84" s="42">
        <v>4.4999999999999998E-2</v>
      </c>
      <c r="AO84" s="42">
        <v>1.6E-2</v>
      </c>
      <c r="AP84" s="42">
        <v>4.8000000000000001E-2</v>
      </c>
      <c r="AQ84" s="42">
        <v>0.28100000000000003</v>
      </c>
      <c r="AR84" s="42">
        <v>0.69</v>
      </c>
      <c r="AS84" s="42">
        <v>0.33200000000000002</v>
      </c>
      <c r="AT84" s="42">
        <v>0.21099999999999999</v>
      </c>
      <c r="AU84" s="42">
        <v>0.19</v>
      </c>
    </row>
    <row r="85" spans="1:47">
      <c r="A85" s="41" t="s">
        <v>219</v>
      </c>
      <c r="B85" s="42">
        <v>2.3780000000000001</v>
      </c>
      <c r="C85" s="42"/>
      <c r="D85" s="42"/>
      <c r="E85" s="42">
        <v>0.22700000000000001</v>
      </c>
      <c r="F85" s="42">
        <v>0.127</v>
      </c>
      <c r="G85" s="42">
        <v>0.126</v>
      </c>
      <c r="H85" s="42">
        <v>1.377</v>
      </c>
      <c r="I85" s="42"/>
      <c r="J85" s="42">
        <v>0.251</v>
      </c>
      <c r="K85" s="42">
        <v>7.5999999999999998E-2</v>
      </c>
      <c r="L85" s="42">
        <v>0.14399999999999999</v>
      </c>
      <c r="M85" s="42">
        <v>0.26600000000000001</v>
      </c>
      <c r="N85" s="42">
        <v>0.11700000000000001</v>
      </c>
      <c r="O85" s="42">
        <v>0.10199999999999999</v>
      </c>
      <c r="P85" s="42"/>
      <c r="Q85" s="42">
        <v>2.395</v>
      </c>
      <c r="R85" s="42"/>
      <c r="S85" s="42">
        <v>1.0389999999999999</v>
      </c>
      <c r="T85" s="42">
        <v>1.8680000000000001</v>
      </c>
      <c r="U85" s="42">
        <v>0.14699999999999999</v>
      </c>
      <c r="V85" s="42">
        <v>0.32400000000000001</v>
      </c>
      <c r="W85" s="42">
        <v>0.64600000000000002</v>
      </c>
      <c r="X85" s="42">
        <v>0.28000000000000003</v>
      </c>
      <c r="Y85" s="42">
        <v>1.919</v>
      </c>
      <c r="Z85" s="42">
        <v>2.972</v>
      </c>
      <c r="AA85" s="42">
        <v>0.45600000000000002</v>
      </c>
      <c r="AB85" s="42">
        <v>0.155</v>
      </c>
      <c r="AC85" s="42">
        <v>6.8550000000000004</v>
      </c>
      <c r="AD85" s="42">
        <v>0.1</v>
      </c>
      <c r="AE85" s="42">
        <v>9.6000000000000002E-2</v>
      </c>
      <c r="AF85" s="42">
        <v>0.21</v>
      </c>
      <c r="AG85" s="42"/>
      <c r="AH85" s="42"/>
      <c r="AI85" s="42"/>
      <c r="AJ85" s="42">
        <v>0.10299999999999999</v>
      </c>
      <c r="AK85" s="42"/>
      <c r="AL85" s="42"/>
      <c r="AM85" s="42">
        <v>0.08</v>
      </c>
      <c r="AN85" s="42"/>
      <c r="AO85" s="42"/>
      <c r="AP85" s="42"/>
      <c r="AQ85" s="42">
        <v>0.754</v>
      </c>
      <c r="AR85" s="42">
        <v>1.7989999999999999</v>
      </c>
      <c r="AS85" s="42">
        <v>1.5149999999999999</v>
      </c>
      <c r="AT85" s="42">
        <v>0.58299999999999996</v>
      </c>
      <c r="AU85" s="42">
        <v>0.47299999999999998</v>
      </c>
    </row>
    <row r="86" spans="1:47">
      <c r="A86" s="41" t="s">
        <v>203</v>
      </c>
      <c r="B86" s="42">
        <v>1.375</v>
      </c>
      <c r="C86" s="42">
        <v>0.02</v>
      </c>
      <c r="D86" s="42">
        <v>1.9E-2</v>
      </c>
      <c r="E86" s="42">
        <v>0.161</v>
      </c>
      <c r="F86" s="42"/>
      <c r="G86" s="42">
        <v>5.3999999999999999E-2</v>
      </c>
      <c r="H86" s="42">
        <v>0.77500000000000002</v>
      </c>
      <c r="I86" s="42"/>
      <c r="J86" s="42">
        <v>6.3E-2</v>
      </c>
      <c r="K86" s="42">
        <v>5.3999999999999999E-2</v>
      </c>
      <c r="L86" s="42"/>
      <c r="M86" s="42">
        <v>0.32600000000000001</v>
      </c>
      <c r="N86" s="42">
        <v>6.6000000000000003E-2</v>
      </c>
      <c r="O86" s="42">
        <v>6.3E-2</v>
      </c>
      <c r="P86" s="42">
        <v>2.4E-2</v>
      </c>
      <c r="Q86" s="42">
        <v>1.393</v>
      </c>
      <c r="R86" s="42"/>
      <c r="S86" s="42">
        <v>0.61599999999999999</v>
      </c>
      <c r="T86" s="42">
        <v>1.0580000000000001</v>
      </c>
      <c r="U86" s="42">
        <v>0.32100000000000001</v>
      </c>
      <c r="V86" s="42">
        <v>0.20599999999999999</v>
      </c>
      <c r="W86" s="42">
        <v>0.38600000000000001</v>
      </c>
      <c r="X86" s="42">
        <v>0.13600000000000001</v>
      </c>
      <c r="Y86" s="42">
        <v>1.107</v>
      </c>
      <c r="Z86" s="42">
        <v>1.5189999999999999</v>
      </c>
      <c r="AA86" s="42">
        <v>0.21</v>
      </c>
      <c r="AB86" s="42">
        <v>7.5999999999999998E-2</v>
      </c>
      <c r="AC86" s="42">
        <v>7.2779999999999996</v>
      </c>
      <c r="AD86" s="42">
        <v>4.8000000000000001E-2</v>
      </c>
      <c r="AE86" s="42">
        <v>7.3999999999999996E-2</v>
      </c>
      <c r="AF86" s="42">
        <v>9.9000000000000005E-2</v>
      </c>
      <c r="AG86" s="42"/>
      <c r="AH86" s="42">
        <v>3.4000000000000002E-2</v>
      </c>
      <c r="AI86" s="42"/>
      <c r="AJ86" s="42">
        <v>6.2E-2</v>
      </c>
      <c r="AK86" s="42">
        <v>4.8000000000000001E-2</v>
      </c>
      <c r="AL86" s="42">
        <v>2.7E-2</v>
      </c>
      <c r="AM86" s="42">
        <v>6.2E-2</v>
      </c>
      <c r="AN86" s="42"/>
      <c r="AO86" s="42">
        <v>1.9E-2</v>
      </c>
      <c r="AP86" s="42">
        <v>5.7000000000000002E-2</v>
      </c>
      <c r="AQ86" s="42">
        <v>0.46</v>
      </c>
      <c r="AR86" s="42">
        <v>0.73299999999999998</v>
      </c>
      <c r="AS86" s="42">
        <v>0.86299999999999999</v>
      </c>
      <c r="AT86" s="42">
        <v>0.33</v>
      </c>
      <c r="AU86" s="42">
        <v>0.29499999999999998</v>
      </c>
    </row>
    <row r="87" spans="1:47">
      <c r="A87" s="41" t="s">
        <v>199</v>
      </c>
      <c r="B87" s="42">
        <v>1.9490000000000001</v>
      </c>
      <c r="C87" s="42">
        <v>7.8E-2</v>
      </c>
      <c r="D87" s="42"/>
      <c r="E87" s="42">
        <v>0.17399999999999999</v>
      </c>
      <c r="F87" s="42">
        <v>0.23699999999999999</v>
      </c>
      <c r="G87" s="42">
        <v>9.5000000000000001E-2</v>
      </c>
      <c r="H87" s="42">
        <v>0.76</v>
      </c>
      <c r="I87" s="42"/>
      <c r="J87" s="42">
        <v>3.4000000000000002E-2</v>
      </c>
      <c r="K87" s="42">
        <v>5.5E-2</v>
      </c>
      <c r="L87" s="42">
        <v>9.4E-2</v>
      </c>
      <c r="M87" s="42">
        <v>0.31</v>
      </c>
      <c r="N87" s="42">
        <v>0.05</v>
      </c>
      <c r="O87" s="42">
        <v>7.0000000000000007E-2</v>
      </c>
      <c r="P87" s="42"/>
      <c r="Q87" s="42">
        <v>1.895</v>
      </c>
      <c r="R87" s="42"/>
      <c r="S87" s="42">
        <v>0.53</v>
      </c>
      <c r="T87" s="42">
        <v>1.2090000000000001</v>
      </c>
      <c r="U87" s="42">
        <v>0.58099999999999996</v>
      </c>
      <c r="V87" s="42">
        <v>0.29299999999999998</v>
      </c>
      <c r="W87" s="42">
        <v>0.67800000000000005</v>
      </c>
      <c r="X87" s="42">
        <v>0.24199999999999999</v>
      </c>
      <c r="Y87" s="42">
        <v>1.5820000000000001</v>
      </c>
      <c r="Z87" s="42">
        <v>1.76</v>
      </c>
      <c r="AA87" s="42">
        <v>0.158</v>
      </c>
      <c r="AB87" s="42">
        <v>0.11600000000000001</v>
      </c>
      <c r="AC87" s="42">
        <v>3.2909999999999999</v>
      </c>
      <c r="AD87" s="42">
        <v>0.14099999999999999</v>
      </c>
      <c r="AE87" s="42">
        <v>0.14599999999999999</v>
      </c>
      <c r="AF87" s="42">
        <v>0.17</v>
      </c>
      <c r="AG87" s="42"/>
      <c r="AH87" s="42">
        <v>0.04</v>
      </c>
      <c r="AI87" s="42"/>
      <c r="AJ87" s="42">
        <v>7.0000000000000007E-2</v>
      </c>
      <c r="AK87" s="42">
        <v>2.8000000000000001E-2</v>
      </c>
      <c r="AL87" s="42">
        <v>3.2000000000000001E-2</v>
      </c>
      <c r="AM87" s="42">
        <v>0.10199999999999999</v>
      </c>
      <c r="AN87" s="42"/>
      <c r="AO87" s="42">
        <v>3.1E-2</v>
      </c>
      <c r="AP87" s="42">
        <v>9.7000000000000003E-2</v>
      </c>
      <c r="AQ87" s="42">
        <v>0.55600000000000005</v>
      </c>
      <c r="AR87" s="42">
        <v>1.2869999999999999</v>
      </c>
      <c r="AS87" s="42">
        <v>0.79</v>
      </c>
      <c r="AT87" s="42">
        <v>0.48399999999999999</v>
      </c>
      <c r="AU87" s="42">
        <v>0.4</v>
      </c>
    </row>
    <row r="88" spans="1:47">
      <c r="A88" s="41" t="s">
        <v>129</v>
      </c>
      <c r="B88" s="42">
        <v>0.245</v>
      </c>
      <c r="C88" s="42">
        <v>0.04</v>
      </c>
      <c r="D88" s="42"/>
      <c r="E88" s="42">
        <v>2.1000000000000001E-2</v>
      </c>
      <c r="F88" s="42">
        <v>0.25800000000000001</v>
      </c>
      <c r="G88" s="42"/>
      <c r="H88" s="42">
        <v>5.6000000000000001E-2</v>
      </c>
      <c r="I88" s="42"/>
      <c r="J88" s="42"/>
      <c r="K88" s="42">
        <v>0.02</v>
      </c>
      <c r="L88" s="42">
        <v>8.4000000000000005E-2</v>
      </c>
      <c r="M88" s="42">
        <v>0.13900000000000001</v>
      </c>
      <c r="N88" s="42">
        <v>1.9E-2</v>
      </c>
      <c r="O88" s="42">
        <v>2.1000000000000001E-2</v>
      </c>
      <c r="P88" s="42"/>
      <c r="Q88" s="42">
        <v>0.33400000000000002</v>
      </c>
      <c r="R88" s="42"/>
      <c r="S88" s="42">
        <v>5.8999999999999997E-2</v>
      </c>
      <c r="T88" s="42">
        <v>0.105</v>
      </c>
      <c r="U88" s="42">
        <v>0.127</v>
      </c>
      <c r="V88" s="42">
        <v>3.9E-2</v>
      </c>
      <c r="W88" s="42">
        <v>0.16800000000000001</v>
      </c>
      <c r="X88" s="42">
        <v>2.7E-2</v>
      </c>
      <c r="Y88" s="42">
        <v>0.22800000000000001</v>
      </c>
      <c r="Z88" s="42">
        <v>0.29699999999999999</v>
      </c>
      <c r="AA88" s="42">
        <v>7.0000000000000007E-2</v>
      </c>
      <c r="AB88" s="42"/>
      <c r="AC88" s="42">
        <v>4.9630000000000001</v>
      </c>
      <c r="AD88" s="42"/>
      <c r="AE88" s="42">
        <v>4.2000000000000003E-2</v>
      </c>
      <c r="AF88" s="42">
        <v>3.6999999999999998E-2</v>
      </c>
      <c r="AG88" s="42"/>
      <c r="AH88" s="42">
        <v>0.02</v>
      </c>
      <c r="AI88" s="42">
        <v>1.7000000000000001E-2</v>
      </c>
      <c r="AJ88" s="42">
        <v>4.9000000000000002E-2</v>
      </c>
      <c r="AK88" s="42"/>
      <c r="AL88" s="42">
        <v>1.9E-2</v>
      </c>
      <c r="AM88" s="42">
        <v>4.1000000000000002E-2</v>
      </c>
      <c r="AN88" s="42"/>
      <c r="AO88" s="42"/>
      <c r="AP88" s="42">
        <v>4.3999999999999997E-2</v>
      </c>
      <c r="AQ88" s="42">
        <v>0.1</v>
      </c>
      <c r="AR88" s="42">
        <v>0.247</v>
      </c>
      <c r="AS88" s="42">
        <v>7.3999999999999996E-2</v>
      </c>
      <c r="AT88" s="42">
        <v>6.0999999999999999E-2</v>
      </c>
      <c r="AU88" s="42">
        <v>7.1999999999999995E-2</v>
      </c>
    </row>
    <row r="89" spans="1:47">
      <c r="A89" s="41" t="s">
        <v>150</v>
      </c>
      <c r="B89" s="42">
        <v>0.28399999999999997</v>
      </c>
      <c r="C89" s="42">
        <v>2.5999999999999999E-2</v>
      </c>
      <c r="D89" s="42"/>
      <c r="E89" s="42">
        <v>5.0999999999999997E-2</v>
      </c>
      <c r="F89" s="42">
        <v>0.27500000000000002</v>
      </c>
      <c r="G89" s="42"/>
      <c r="H89" s="42">
        <v>9.9000000000000005E-2</v>
      </c>
      <c r="I89" s="42"/>
      <c r="J89" s="42"/>
      <c r="K89" s="42">
        <v>2.5000000000000001E-2</v>
      </c>
      <c r="L89" s="42">
        <v>6.9000000000000006E-2</v>
      </c>
      <c r="M89" s="42">
        <v>0.111</v>
      </c>
      <c r="N89" s="42">
        <v>2.5999999999999999E-2</v>
      </c>
      <c r="O89" s="42">
        <v>2.3E-2</v>
      </c>
      <c r="P89" s="42"/>
      <c r="Q89" s="42">
        <v>0.36799999999999999</v>
      </c>
      <c r="R89" s="42"/>
      <c r="S89" s="42">
        <v>7.4999999999999997E-2</v>
      </c>
      <c r="T89" s="42">
        <v>0.14899999999999999</v>
      </c>
      <c r="U89" s="42">
        <v>0.11700000000000001</v>
      </c>
      <c r="V89" s="42">
        <v>3.6999999999999998E-2</v>
      </c>
      <c r="W89" s="42">
        <v>0.14699999999999999</v>
      </c>
      <c r="X89" s="42">
        <v>0.03</v>
      </c>
      <c r="Y89" s="42">
        <v>0.23499999999999999</v>
      </c>
      <c r="Z89" s="42">
        <v>0.34599999999999997</v>
      </c>
      <c r="AA89" s="42">
        <v>0.06</v>
      </c>
      <c r="AB89" s="42">
        <v>1.6E-2</v>
      </c>
      <c r="AC89" s="42">
        <v>3.593</v>
      </c>
      <c r="AD89" s="42"/>
      <c r="AE89" s="42">
        <v>5.1999999999999998E-2</v>
      </c>
      <c r="AF89" s="42">
        <v>5.1999999999999998E-2</v>
      </c>
      <c r="AG89" s="42"/>
      <c r="AH89" s="42">
        <v>3.2000000000000001E-2</v>
      </c>
      <c r="AI89" s="42">
        <v>2.3E-2</v>
      </c>
      <c r="AJ89" s="42">
        <v>5.1999999999999998E-2</v>
      </c>
      <c r="AK89" s="42">
        <v>0.02</v>
      </c>
      <c r="AL89" s="42"/>
      <c r="AM89" s="42">
        <v>3.2000000000000001E-2</v>
      </c>
      <c r="AN89" s="42"/>
      <c r="AO89" s="42"/>
      <c r="AP89" s="42">
        <v>3.3000000000000002E-2</v>
      </c>
      <c r="AQ89" s="42">
        <v>0.123</v>
      </c>
      <c r="AR89" s="42">
        <v>0.28100000000000003</v>
      </c>
      <c r="AS89" s="42">
        <v>0.13400000000000001</v>
      </c>
      <c r="AT89" s="42">
        <v>7.1999999999999995E-2</v>
      </c>
      <c r="AU89" s="42">
        <v>7.0999999999999994E-2</v>
      </c>
    </row>
    <row r="90" spans="1:47">
      <c r="A90" s="41" t="s">
        <v>180</v>
      </c>
      <c r="B90" s="42">
        <v>0.24199999999999999</v>
      </c>
      <c r="C90" s="42"/>
      <c r="D90" s="42"/>
      <c r="E90" s="42">
        <v>2.5000000000000001E-2</v>
      </c>
      <c r="F90" s="42">
        <v>0.34200000000000003</v>
      </c>
      <c r="G90" s="42">
        <v>2.3E-2</v>
      </c>
      <c r="H90" s="42">
        <v>6.4000000000000001E-2</v>
      </c>
      <c r="I90" s="42"/>
      <c r="J90" s="42"/>
      <c r="K90" s="42">
        <v>0.02</v>
      </c>
      <c r="L90" s="42">
        <v>8.4000000000000005E-2</v>
      </c>
      <c r="M90" s="42">
        <v>0.18099999999999999</v>
      </c>
      <c r="N90" s="42">
        <v>1.6E-2</v>
      </c>
      <c r="O90" s="42">
        <v>0.02</v>
      </c>
      <c r="P90" s="42"/>
      <c r="Q90" s="42">
        <v>0.193</v>
      </c>
      <c r="R90" s="42"/>
      <c r="S90" s="42">
        <v>4.4999999999999998E-2</v>
      </c>
      <c r="T90" s="42">
        <v>0.13300000000000001</v>
      </c>
      <c r="U90" s="42">
        <v>0.04</v>
      </c>
      <c r="V90" s="42">
        <v>5.0999999999999997E-2</v>
      </c>
      <c r="W90" s="42">
        <v>0.152</v>
      </c>
      <c r="X90" s="42">
        <v>2.8000000000000001E-2</v>
      </c>
      <c r="Y90" s="42">
        <v>0.22</v>
      </c>
      <c r="Z90" s="42">
        <v>0.26600000000000001</v>
      </c>
      <c r="AA90" s="42">
        <v>3.4000000000000002E-2</v>
      </c>
      <c r="AB90" s="42">
        <v>2.1000000000000001E-2</v>
      </c>
      <c r="AC90" s="42">
        <v>5.4939999999999998</v>
      </c>
      <c r="AD90" s="42">
        <v>2.1000000000000001E-2</v>
      </c>
      <c r="AE90" s="42">
        <v>5.3999999999999999E-2</v>
      </c>
      <c r="AF90" s="42">
        <v>4.1000000000000002E-2</v>
      </c>
      <c r="AG90" s="42"/>
      <c r="AH90" s="42">
        <v>0.04</v>
      </c>
      <c r="AI90" s="42">
        <v>1.7000000000000001E-2</v>
      </c>
      <c r="AJ90" s="42">
        <v>1.7000000000000001E-2</v>
      </c>
      <c r="AK90" s="42"/>
      <c r="AL90" s="42">
        <v>1.9E-2</v>
      </c>
      <c r="AM90" s="42">
        <v>0.03</v>
      </c>
      <c r="AN90" s="42">
        <v>2.5000000000000001E-2</v>
      </c>
      <c r="AO90" s="42"/>
      <c r="AP90" s="42">
        <v>3.2000000000000001E-2</v>
      </c>
      <c r="AQ90" s="42">
        <v>8.8999999999999996E-2</v>
      </c>
      <c r="AR90" s="42">
        <v>0.17</v>
      </c>
      <c r="AS90" s="42">
        <v>7.0000000000000007E-2</v>
      </c>
      <c r="AT90" s="42">
        <v>4.8000000000000001E-2</v>
      </c>
      <c r="AU90" s="42">
        <v>5.6000000000000001E-2</v>
      </c>
    </row>
    <row r="91" spans="1:47">
      <c r="A91" s="41" t="s">
        <v>166</v>
      </c>
      <c r="B91" s="42">
        <v>1.0155000000000001</v>
      </c>
      <c r="C91" s="42"/>
      <c r="D91" s="42"/>
      <c r="E91" s="42">
        <v>7.85E-2</v>
      </c>
      <c r="F91" s="42">
        <v>0.14799999999999999</v>
      </c>
      <c r="G91" s="42"/>
      <c r="H91" s="42">
        <v>0.33550000000000002</v>
      </c>
      <c r="I91" s="42"/>
      <c r="J91" s="42"/>
      <c r="K91" s="42">
        <v>9.6000000000000002E-2</v>
      </c>
      <c r="L91" s="42">
        <v>0.13400000000000001</v>
      </c>
      <c r="M91" s="42">
        <v>0.2545</v>
      </c>
      <c r="N91" s="42"/>
      <c r="O91" s="42"/>
      <c r="P91" s="42"/>
      <c r="Q91" s="42">
        <v>1.2785</v>
      </c>
      <c r="R91" s="42"/>
      <c r="S91" s="42">
        <v>0.41849999999999998</v>
      </c>
      <c r="T91" s="42">
        <v>0.69750000000000001</v>
      </c>
      <c r="U91" s="42">
        <v>9.2499999999999999E-2</v>
      </c>
      <c r="V91" s="42">
        <v>0.13350000000000001</v>
      </c>
      <c r="W91" s="42">
        <v>0.42649999999999999</v>
      </c>
      <c r="X91" s="42">
        <v>0.17799999999999999</v>
      </c>
      <c r="Y91" s="42">
        <v>1.087</v>
      </c>
      <c r="Z91" s="42">
        <v>1.7614999999999998</v>
      </c>
      <c r="AA91" s="42">
        <v>0.42899999999999999</v>
      </c>
      <c r="AB91" s="42">
        <v>8.3000000000000004E-2</v>
      </c>
      <c r="AC91" s="42">
        <v>6.7475000000000005</v>
      </c>
      <c r="AD91" s="42"/>
      <c r="AE91" s="42">
        <v>8.6499999999999994E-2</v>
      </c>
      <c r="AF91" s="42">
        <v>0.1245</v>
      </c>
      <c r="AG91" s="42"/>
      <c r="AH91" s="42"/>
      <c r="AI91" s="42"/>
      <c r="AJ91" s="42">
        <v>0.151</v>
      </c>
      <c r="AK91" s="42"/>
      <c r="AL91" s="42"/>
      <c r="AM91" s="42">
        <v>8.7999999999999995E-2</v>
      </c>
      <c r="AN91" s="42"/>
      <c r="AO91" s="42"/>
      <c r="AP91" s="42"/>
      <c r="AQ91" s="42">
        <v>0.39</v>
      </c>
      <c r="AR91" s="42">
        <v>0.98799999999999999</v>
      </c>
      <c r="AS91" s="42">
        <v>0.47449999999999998</v>
      </c>
      <c r="AT91" s="42">
        <v>0.23649999999999999</v>
      </c>
      <c r="AU91" s="42">
        <v>0.193</v>
      </c>
    </row>
    <row r="92" spans="1:47">
      <c r="A92" s="41" t="s">
        <v>195</v>
      </c>
      <c r="B92" s="42">
        <v>0.91800000000000004</v>
      </c>
      <c r="C92" s="42">
        <v>4.7E-2</v>
      </c>
      <c r="D92" s="42"/>
      <c r="E92" s="42">
        <v>7.6999999999999999E-2</v>
      </c>
      <c r="F92" s="42"/>
      <c r="G92" s="42">
        <v>5.5E-2</v>
      </c>
      <c r="H92" s="42">
        <v>0.34499999999999997</v>
      </c>
      <c r="I92" s="42"/>
      <c r="J92" s="42">
        <v>1.7000000000000001E-2</v>
      </c>
      <c r="K92" s="42">
        <v>2.5999999999999999E-2</v>
      </c>
      <c r="L92" s="42">
        <v>0.10299999999999999</v>
      </c>
      <c r="M92" s="42">
        <v>0.19600000000000001</v>
      </c>
      <c r="N92" s="42">
        <v>2.7E-2</v>
      </c>
      <c r="O92" s="42">
        <v>0.04</v>
      </c>
      <c r="P92" s="42"/>
      <c r="Q92" s="42">
        <v>0.90200000000000002</v>
      </c>
      <c r="R92" s="42"/>
      <c r="S92" s="42">
        <v>0.217</v>
      </c>
      <c r="T92" s="42">
        <v>0.53</v>
      </c>
      <c r="U92" s="42">
        <v>0.312</v>
      </c>
      <c r="V92" s="42">
        <v>0.127</v>
      </c>
      <c r="W92" s="42">
        <v>0.34799999999999998</v>
      </c>
      <c r="X92" s="42">
        <v>6.8000000000000005E-2</v>
      </c>
      <c r="Y92" s="42">
        <v>0.70799999999999996</v>
      </c>
      <c r="Z92" s="42">
        <v>0.83899999999999997</v>
      </c>
      <c r="AA92" s="42">
        <v>0.1</v>
      </c>
      <c r="AB92" s="42">
        <v>3.9E-2</v>
      </c>
      <c r="AC92" s="42">
        <v>7.0259999999999998</v>
      </c>
      <c r="AD92" s="42">
        <v>0.09</v>
      </c>
      <c r="AE92" s="42">
        <v>7.1999999999999995E-2</v>
      </c>
      <c r="AF92" s="42"/>
      <c r="AG92" s="42">
        <v>8.8999999999999996E-2</v>
      </c>
      <c r="AH92" s="42">
        <v>4.2000000000000003E-2</v>
      </c>
      <c r="AI92" s="42"/>
      <c r="AJ92" s="42">
        <v>3.5000000000000003E-2</v>
      </c>
      <c r="AK92" s="42"/>
      <c r="AL92" s="42">
        <v>3.4000000000000002E-2</v>
      </c>
      <c r="AM92" s="42">
        <v>5.8000000000000003E-2</v>
      </c>
      <c r="AN92" s="42">
        <v>1.7000000000000001E-2</v>
      </c>
      <c r="AO92" s="42">
        <v>1.7000000000000001E-2</v>
      </c>
      <c r="AP92" s="42">
        <v>5.1999999999999998E-2</v>
      </c>
      <c r="AQ92" s="42">
        <v>0.28399999999999997</v>
      </c>
      <c r="AR92" s="42">
        <v>0.81599999999999995</v>
      </c>
      <c r="AS92" s="42">
        <v>0.371</v>
      </c>
      <c r="AT92" s="42">
        <v>0.223</v>
      </c>
      <c r="AU92" s="42">
        <v>0.20799999999999999</v>
      </c>
    </row>
    <row r="93" spans="1:47">
      <c r="A93" s="41" t="s">
        <v>178</v>
      </c>
      <c r="B93" s="42">
        <v>0.252</v>
      </c>
      <c r="C93" s="42"/>
      <c r="D93" s="42"/>
      <c r="E93" s="42">
        <v>2.5999999999999999E-2</v>
      </c>
      <c r="F93" s="42"/>
      <c r="G93" s="42"/>
      <c r="H93" s="42">
        <v>0.115</v>
      </c>
      <c r="I93" s="42"/>
      <c r="J93" s="42"/>
      <c r="K93" s="42"/>
      <c r="L93" s="42">
        <v>9.9000000000000005E-2</v>
      </c>
      <c r="M93" s="42">
        <v>0.25900000000000001</v>
      </c>
      <c r="N93" s="42">
        <v>2.8000000000000001E-2</v>
      </c>
      <c r="O93" s="42">
        <v>2.5999999999999999E-2</v>
      </c>
      <c r="P93" s="42"/>
      <c r="Q93" s="42">
        <v>0.316</v>
      </c>
      <c r="R93" s="42"/>
      <c r="S93" s="42">
        <v>7.6999999999999999E-2</v>
      </c>
      <c r="T93" s="42">
        <v>0.154</v>
      </c>
      <c r="U93" s="42">
        <v>4.4999999999999998E-2</v>
      </c>
      <c r="V93" s="42">
        <v>2.8000000000000001E-2</v>
      </c>
      <c r="W93" s="42">
        <v>0.13600000000000001</v>
      </c>
      <c r="X93" s="42">
        <v>2.3E-2</v>
      </c>
      <c r="Y93" s="42">
        <v>0.248</v>
      </c>
      <c r="Z93" s="42">
        <v>0.32</v>
      </c>
      <c r="AA93" s="42">
        <v>7.6999999999999999E-2</v>
      </c>
      <c r="AB93" s="42">
        <v>0.02</v>
      </c>
      <c r="AC93" s="42">
        <v>6.6680000000000001</v>
      </c>
      <c r="AD93" s="42">
        <v>2.1000000000000001E-2</v>
      </c>
      <c r="AE93" s="42">
        <v>4.7E-2</v>
      </c>
      <c r="AF93" s="42">
        <v>2.5000000000000001E-2</v>
      </c>
      <c r="AG93" s="42"/>
      <c r="AH93" s="42">
        <v>2.1999999999999999E-2</v>
      </c>
      <c r="AI93" s="42"/>
      <c r="AJ93" s="42">
        <v>4.1000000000000002E-2</v>
      </c>
      <c r="AK93" s="42"/>
      <c r="AL93" s="42">
        <v>2.4E-2</v>
      </c>
      <c r="AM93" s="42">
        <v>5.5E-2</v>
      </c>
      <c r="AN93" s="42"/>
      <c r="AO93" s="42"/>
      <c r="AP93" s="42">
        <v>0.05</v>
      </c>
      <c r="AQ93" s="42">
        <v>7.0000000000000007E-2</v>
      </c>
      <c r="AR93" s="42">
        <v>0.157</v>
      </c>
      <c r="AS93" s="42">
        <v>0.14099999999999999</v>
      </c>
      <c r="AT93" s="42">
        <v>7.2999999999999995E-2</v>
      </c>
      <c r="AU93" s="42">
        <v>0.06</v>
      </c>
    </row>
    <row r="94" spans="1:47">
      <c r="A94" s="41" t="s">
        <v>258</v>
      </c>
      <c r="B94" s="42">
        <v>0.20799999999999999</v>
      </c>
      <c r="C94" s="42"/>
      <c r="D94" s="42"/>
      <c r="E94" s="42">
        <v>4.2999999999999997E-2</v>
      </c>
      <c r="F94" s="42">
        <v>0.20100000000000001</v>
      </c>
      <c r="G94" s="42"/>
      <c r="H94" s="42">
        <v>4.7E-2</v>
      </c>
      <c r="I94" s="42"/>
      <c r="J94" s="42"/>
      <c r="K94" s="42"/>
      <c r="L94" s="42">
        <v>0.112</v>
      </c>
      <c r="M94" s="42">
        <v>8.8999999999999996E-2</v>
      </c>
      <c r="N94" s="42"/>
      <c r="O94" s="42"/>
      <c r="P94" s="42"/>
      <c r="Q94" s="42">
        <v>0.182</v>
      </c>
      <c r="R94" s="42"/>
      <c r="S94" s="42">
        <v>2.5000000000000001E-2</v>
      </c>
      <c r="T94" s="42">
        <v>0.10199999999999999</v>
      </c>
      <c r="U94" s="42">
        <v>3.4000000000000002E-2</v>
      </c>
      <c r="V94" s="42">
        <v>3.5999999999999997E-2</v>
      </c>
      <c r="W94" s="42">
        <v>0.14099999999999999</v>
      </c>
      <c r="X94" s="42">
        <v>2.5000000000000001E-2</v>
      </c>
      <c r="Y94" s="42">
        <v>0.17100000000000001</v>
      </c>
      <c r="Z94" s="42">
        <v>0.23499999999999999</v>
      </c>
      <c r="AA94" s="42">
        <v>2.9000000000000001E-2</v>
      </c>
      <c r="AB94" s="42"/>
      <c r="AC94" s="42">
        <v>4.6020000000000003</v>
      </c>
      <c r="AD94" s="42"/>
      <c r="AE94" s="42">
        <v>4.8000000000000001E-2</v>
      </c>
      <c r="AF94" s="42">
        <v>3.2000000000000001E-2</v>
      </c>
      <c r="AG94" s="42"/>
      <c r="AH94" s="42">
        <v>3.2000000000000001E-2</v>
      </c>
      <c r="AI94" s="42">
        <v>2.5000000000000001E-2</v>
      </c>
      <c r="AJ94" s="42">
        <v>3.5000000000000003E-2</v>
      </c>
      <c r="AK94" s="42"/>
      <c r="AL94" s="42"/>
      <c r="AM94" s="42">
        <v>4.3999999999999997E-2</v>
      </c>
      <c r="AN94" s="42"/>
      <c r="AO94" s="42"/>
      <c r="AP94" s="42">
        <v>4.1000000000000002E-2</v>
      </c>
      <c r="AQ94" s="42">
        <v>7.4999999999999997E-2</v>
      </c>
      <c r="AR94" s="42">
        <v>0.17100000000000001</v>
      </c>
      <c r="AS94" s="42">
        <v>5.8000000000000003E-2</v>
      </c>
      <c r="AT94" s="42">
        <v>4.5999999999999999E-2</v>
      </c>
      <c r="AU94" s="42">
        <v>0.05</v>
      </c>
    </row>
    <row r="95" spans="1:47">
      <c r="A95" s="41" t="s">
        <v>148</v>
      </c>
      <c r="B95" s="42">
        <v>0.56799999999999995</v>
      </c>
      <c r="C95" s="42">
        <v>3.1E-2</v>
      </c>
      <c r="D95" s="42"/>
      <c r="E95" s="42">
        <v>4.9000000000000002E-2</v>
      </c>
      <c r="F95" s="42"/>
      <c r="G95" s="42">
        <v>3.2000000000000001E-2</v>
      </c>
      <c r="H95" s="42">
        <v>0.14699999999999999</v>
      </c>
      <c r="I95" s="42"/>
      <c r="J95" s="42"/>
      <c r="K95" s="42">
        <v>1.7000000000000001E-2</v>
      </c>
      <c r="L95" s="42">
        <v>0.17199999999999999</v>
      </c>
      <c r="M95" s="42">
        <v>0.20399999999999999</v>
      </c>
      <c r="N95" s="42">
        <v>1.9E-2</v>
      </c>
      <c r="O95" s="42">
        <v>2.9000000000000001E-2</v>
      </c>
      <c r="P95" s="42"/>
      <c r="Q95" s="42">
        <v>0.57899999999999996</v>
      </c>
      <c r="R95" s="42"/>
      <c r="S95" s="42">
        <v>0.14000000000000001</v>
      </c>
      <c r="T95" s="42">
        <v>0.31900000000000001</v>
      </c>
      <c r="U95" s="42">
        <v>0.19400000000000001</v>
      </c>
      <c r="V95" s="42">
        <v>8.7999999999999995E-2</v>
      </c>
      <c r="W95" s="42">
        <v>0.26800000000000002</v>
      </c>
      <c r="X95" s="42">
        <v>5.3999999999999999E-2</v>
      </c>
      <c r="Y95" s="42">
        <v>0.48699999999999999</v>
      </c>
      <c r="Z95" s="42">
        <v>0.65100000000000002</v>
      </c>
      <c r="AA95" s="42">
        <v>8.1000000000000003E-2</v>
      </c>
      <c r="AB95" s="42">
        <v>3.1E-2</v>
      </c>
      <c r="AC95" s="42">
        <v>6.718</v>
      </c>
      <c r="AD95" s="42">
        <v>3.3000000000000002E-2</v>
      </c>
      <c r="AE95" s="42">
        <v>5.8999999999999997E-2</v>
      </c>
      <c r="AF95" s="42">
        <v>4.9000000000000002E-2</v>
      </c>
      <c r="AG95" s="42"/>
      <c r="AH95" s="42">
        <v>4.2000000000000003E-2</v>
      </c>
      <c r="AI95" s="42"/>
      <c r="AJ95" s="42">
        <v>5.8999999999999997E-2</v>
      </c>
      <c r="AK95" s="42"/>
      <c r="AL95" s="42">
        <v>2.5999999999999999E-2</v>
      </c>
      <c r="AM95" s="42">
        <v>5.2999999999999999E-2</v>
      </c>
      <c r="AN95" s="42">
        <v>0.03</v>
      </c>
      <c r="AO95" s="42"/>
      <c r="AP95" s="42">
        <v>5.1999999999999998E-2</v>
      </c>
      <c r="AQ95" s="42">
        <v>0.2</v>
      </c>
      <c r="AR95" s="42">
        <v>0.44700000000000001</v>
      </c>
      <c r="AS95" s="42">
        <v>0.186</v>
      </c>
      <c r="AT95" s="42">
        <v>0.129</v>
      </c>
      <c r="AU95" s="42">
        <v>0.13200000000000001</v>
      </c>
    </row>
    <row r="96" spans="1:47">
      <c r="A96" s="41" t="s">
        <v>127</v>
      </c>
      <c r="B96" s="42">
        <v>0.75600000000000001</v>
      </c>
      <c r="C96" s="42">
        <v>4.8000000000000001E-2</v>
      </c>
      <c r="D96" s="42"/>
      <c r="E96" s="42">
        <v>6.5000000000000002E-2</v>
      </c>
      <c r="F96" s="42">
        <v>0.441</v>
      </c>
      <c r="G96" s="42">
        <v>4.2999999999999997E-2</v>
      </c>
      <c r="H96" s="42">
        <v>0.375</v>
      </c>
      <c r="I96" s="42"/>
      <c r="J96" s="42">
        <v>2.9000000000000001E-2</v>
      </c>
      <c r="K96" s="42">
        <v>2.9000000000000001E-2</v>
      </c>
      <c r="L96" s="42">
        <v>0.20599999999999999</v>
      </c>
      <c r="M96" s="42">
        <v>0.53500000000000003</v>
      </c>
      <c r="N96" s="42">
        <v>0.05</v>
      </c>
      <c r="O96" s="42">
        <v>5.1999999999999998E-2</v>
      </c>
      <c r="P96" s="42"/>
      <c r="Q96" s="42">
        <v>0.90800000000000003</v>
      </c>
      <c r="R96" s="42"/>
      <c r="S96" s="42">
        <v>0.161</v>
      </c>
      <c r="T96" s="42">
        <v>0.40600000000000003</v>
      </c>
      <c r="U96" s="42">
        <v>0.25700000000000001</v>
      </c>
      <c r="V96" s="42">
        <v>0.1</v>
      </c>
      <c r="W96" s="42">
        <v>0.32600000000000001</v>
      </c>
      <c r="X96" s="42">
        <v>5.5E-2</v>
      </c>
      <c r="Y96" s="42">
        <v>0.54500000000000004</v>
      </c>
      <c r="Z96" s="42">
        <v>0.65300000000000002</v>
      </c>
      <c r="AA96" s="42">
        <v>7.8E-2</v>
      </c>
      <c r="AB96" s="42">
        <v>3.3000000000000002E-2</v>
      </c>
      <c r="AC96" s="42">
        <v>6.4210000000000003</v>
      </c>
      <c r="AD96" s="42">
        <v>5.0999999999999997E-2</v>
      </c>
      <c r="AE96" s="42">
        <v>0.105</v>
      </c>
      <c r="AF96" s="42">
        <v>5.6000000000000001E-2</v>
      </c>
      <c r="AG96" s="42"/>
      <c r="AH96" s="42">
        <v>5.6000000000000001E-2</v>
      </c>
      <c r="AI96" s="42"/>
      <c r="AJ96" s="42">
        <v>0.106</v>
      </c>
      <c r="AK96" s="42"/>
      <c r="AL96" s="42">
        <v>3.1E-2</v>
      </c>
      <c r="AM96" s="42">
        <v>8.2000000000000003E-2</v>
      </c>
      <c r="AN96" s="42"/>
      <c r="AO96" s="42">
        <v>2.1000000000000001E-2</v>
      </c>
      <c r="AP96" s="42">
        <v>8.2000000000000003E-2</v>
      </c>
      <c r="AQ96" s="42">
        <v>0.23699999999999999</v>
      </c>
      <c r="AR96" s="42">
        <v>0.51500000000000001</v>
      </c>
      <c r="AS96" s="42">
        <v>0.46500000000000002</v>
      </c>
      <c r="AT96" s="42">
        <v>0.216</v>
      </c>
      <c r="AU96" s="42">
        <v>0.19900000000000001</v>
      </c>
    </row>
    <row r="97" spans="1:47">
      <c r="A97" s="41" t="s">
        <v>117</v>
      </c>
      <c r="B97" s="42">
        <v>2.0350000000000001</v>
      </c>
      <c r="C97" s="42">
        <v>0.16400000000000001</v>
      </c>
      <c r="D97" s="42"/>
      <c r="E97" s="42">
        <v>0.34100000000000003</v>
      </c>
      <c r="F97" s="42">
        <v>0.247</v>
      </c>
      <c r="G97" s="42">
        <v>0.124</v>
      </c>
      <c r="H97" s="42">
        <v>1.0640000000000001</v>
      </c>
      <c r="I97" s="42"/>
      <c r="J97" s="42">
        <v>0.126</v>
      </c>
      <c r="K97" s="42">
        <v>4.7E-2</v>
      </c>
      <c r="L97" s="42">
        <v>0.309</v>
      </c>
      <c r="M97" s="42">
        <v>0.46899999999999997</v>
      </c>
      <c r="N97" s="42">
        <v>9.6000000000000002E-2</v>
      </c>
      <c r="O97" s="42">
        <v>8.5000000000000006E-2</v>
      </c>
      <c r="P97" s="42">
        <v>5.8000000000000003E-2</v>
      </c>
      <c r="Q97" s="42">
        <v>1.6679999999999999</v>
      </c>
      <c r="R97" s="42"/>
      <c r="S97" s="42"/>
      <c r="T97" s="42">
        <v>0.98399999999999999</v>
      </c>
      <c r="U97" s="42">
        <v>0.58899999999999997</v>
      </c>
      <c r="V97" s="42">
        <v>0.19700000000000001</v>
      </c>
      <c r="W97" s="42">
        <v>0.59499999999999997</v>
      </c>
      <c r="X97" s="42">
        <v>0.16700000000000001</v>
      </c>
      <c r="Y97" s="42">
        <v>1.353</v>
      </c>
      <c r="Z97" s="42">
        <v>1.79</v>
      </c>
      <c r="AA97" s="42">
        <v>0.19900000000000001</v>
      </c>
      <c r="AB97" s="42">
        <v>2.5999999999999999E-2</v>
      </c>
      <c r="AC97" s="42">
        <v>7.4029999999999996</v>
      </c>
      <c r="AD97" s="42">
        <v>0.17399999999999999</v>
      </c>
      <c r="AE97" s="42">
        <v>0.187</v>
      </c>
      <c r="AF97" s="42"/>
      <c r="AG97" s="42">
        <v>0.27100000000000002</v>
      </c>
      <c r="AH97" s="42">
        <v>9.7000000000000003E-2</v>
      </c>
      <c r="AI97" s="42">
        <v>6.0999999999999999E-2</v>
      </c>
      <c r="AJ97" s="42">
        <v>0.154</v>
      </c>
      <c r="AK97" s="42">
        <v>0.11</v>
      </c>
      <c r="AL97" s="42">
        <v>9.2999999999999999E-2</v>
      </c>
      <c r="AM97" s="42">
        <v>8.4000000000000005E-2</v>
      </c>
      <c r="AN97" s="42"/>
      <c r="AO97" s="42">
        <v>2.7E-2</v>
      </c>
      <c r="AP97" s="42">
        <v>8.5999999999999993E-2</v>
      </c>
      <c r="AQ97" s="42">
        <v>0.63700000000000001</v>
      </c>
      <c r="AR97" s="42">
        <v>1.706</v>
      </c>
      <c r="AS97" s="42">
        <v>1.232</v>
      </c>
      <c r="AT97" s="42">
        <v>0.627</v>
      </c>
      <c r="AU97" s="42">
        <v>0.497</v>
      </c>
    </row>
    <row r="98" spans="1:47">
      <c r="A98" s="41" t="s">
        <v>174</v>
      </c>
      <c r="B98" s="42">
        <v>0.57799999999999996</v>
      </c>
      <c r="C98" s="42"/>
      <c r="D98" s="42"/>
      <c r="E98" s="42">
        <v>5.8000000000000003E-2</v>
      </c>
      <c r="F98" s="42"/>
      <c r="G98" s="42">
        <v>2.1000000000000001E-2</v>
      </c>
      <c r="H98" s="42">
        <v>0.26600000000000001</v>
      </c>
      <c r="I98" s="42"/>
      <c r="J98" s="42">
        <v>3.5999999999999997E-2</v>
      </c>
      <c r="K98" s="42">
        <v>0.02</v>
      </c>
      <c r="L98" s="42"/>
      <c r="M98" s="42">
        <v>0.28999999999999998</v>
      </c>
      <c r="N98" s="42">
        <v>4.8000000000000001E-2</v>
      </c>
      <c r="O98" s="42">
        <v>4.1000000000000002E-2</v>
      </c>
      <c r="P98" s="42"/>
      <c r="Q98" s="42">
        <v>0.67800000000000005</v>
      </c>
      <c r="R98" s="42"/>
      <c r="S98" s="42">
        <v>0.26100000000000001</v>
      </c>
      <c r="T98" s="42">
        <v>0.505</v>
      </c>
      <c r="U98" s="42">
        <v>0.16400000000000001</v>
      </c>
      <c r="V98" s="42">
        <v>9.2999999999999999E-2</v>
      </c>
      <c r="W98" s="42">
        <v>0.2</v>
      </c>
      <c r="X98" s="42">
        <v>6.3E-2</v>
      </c>
      <c r="Y98" s="42">
        <v>0.52600000000000002</v>
      </c>
      <c r="Z98" s="42">
        <v>0.85899999999999999</v>
      </c>
      <c r="AA98" s="42">
        <v>0.10299999999999999</v>
      </c>
      <c r="AB98" s="42"/>
      <c r="AC98" s="42">
        <v>4.4690000000000003</v>
      </c>
      <c r="AD98" s="42">
        <v>2.9000000000000001E-2</v>
      </c>
      <c r="AE98" s="42">
        <v>4.2999999999999997E-2</v>
      </c>
      <c r="AF98" s="42">
        <v>5.3999999999999999E-2</v>
      </c>
      <c r="AG98" s="42"/>
      <c r="AH98" s="42">
        <v>2.4E-2</v>
      </c>
      <c r="AI98" s="42"/>
      <c r="AJ98" s="42">
        <v>5.8000000000000003E-2</v>
      </c>
      <c r="AK98" s="42"/>
      <c r="AL98" s="42">
        <v>1.9E-2</v>
      </c>
      <c r="AM98" s="42">
        <v>0.05</v>
      </c>
      <c r="AN98" s="42"/>
      <c r="AO98" s="42"/>
      <c r="AP98" s="42">
        <v>4.1000000000000002E-2</v>
      </c>
      <c r="AQ98" s="42">
        <v>0.23</v>
      </c>
      <c r="AR98" s="42">
        <v>0.42499999999999999</v>
      </c>
      <c r="AS98" s="42">
        <v>0.38500000000000001</v>
      </c>
      <c r="AT98" s="42">
        <v>0.17299999999999999</v>
      </c>
      <c r="AU98" s="42">
        <v>0.11700000000000001</v>
      </c>
    </row>
    <row r="99" spans="1:47">
      <c r="A99" s="41" t="s">
        <v>176</v>
      </c>
      <c r="B99" s="42">
        <v>1.167</v>
      </c>
      <c r="C99" s="42"/>
      <c r="D99" s="42"/>
      <c r="E99" s="42">
        <v>0.105</v>
      </c>
      <c r="F99" s="42">
        <v>0.14000000000000001</v>
      </c>
      <c r="G99" s="42"/>
      <c r="H99" s="42">
        <v>0.53500000000000003</v>
      </c>
      <c r="I99" s="42"/>
      <c r="J99" s="42">
        <v>0.14199999999999999</v>
      </c>
      <c r="K99" s="42">
        <v>0.127</v>
      </c>
      <c r="L99" s="42">
        <v>0.36199999999999999</v>
      </c>
      <c r="M99" s="42">
        <v>0.40899999999999997</v>
      </c>
      <c r="N99" s="42">
        <v>9.9000000000000005E-2</v>
      </c>
      <c r="O99" s="42">
        <v>7.0999999999999994E-2</v>
      </c>
      <c r="P99" s="42"/>
      <c r="Q99" s="42">
        <v>1.484</v>
      </c>
      <c r="R99" s="42"/>
      <c r="S99" s="42">
        <v>0.52700000000000002</v>
      </c>
      <c r="T99" s="42">
        <v>0.88500000000000001</v>
      </c>
      <c r="U99" s="42">
        <v>0.1</v>
      </c>
      <c r="V99" s="42">
        <v>0.13600000000000001</v>
      </c>
      <c r="W99" s="42">
        <v>0.47</v>
      </c>
      <c r="X99" s="42">
        <v>0.2</v>
      </c>
      <c r="Y99" s="42">
        <v>1.042</v>
      </c>
      <c r="Z99" s="42">
        <v>1.946</v>
      </c>
      <c r="AA99" s="42">
        <v>0.25600000000000001</v>
      </c>
      <c r="AB99" s="42">
        <v>0.13</v>
      </c>
      <c r="AC99" s="42">
        <v>6.0940000000000003</v>
      </c>
      <c r="AD99" s="42"/>
      <c r="AE99" s="42">
        <v>0.125</v>
      </c>
      <c r="AF99" s="42">
        <v>0.19900000000000001</v>
      </c>
      <c r="AG99" s="42"/>
      <c r="AH99" s="42">
        <v>7.3999999999999996E-2</v>
      </c>
      <c r="AI99" s="42">
        <v>0.08</v>
      </c>
      <c r="AJ99" s="42">
        <v>0.23599999999999999</v>
      </c>
      <c r="AK99" s="42">
        <v>9.5000000000000001E-2</v>
      </c>
      <c r="AL99" s="42"/>
      <c r="AM99" s="42">
        <v>9.5000000000000001E-2</v>
      </c>
      <c r="AN99" s="42"/>
      <c r="AO99" s="42"/>
      <c r="AP99" s="42">
        <v>7.5999999999999998E-2</v>
      </c>
      <c r="AQ99" s="42">
        <v>0.44600000000000001</v>
      </c>
      <c r="AR99" s="42">
        <v>1.0509999999999999</v>
      </c>
      <c r="AS99" s="42">
        <v>0.77800000000000002</v>
      </c>
      <c r="AT99" s="42">
        <v>0.30499999999999999</v>
      </c>
      <c r="AU99" s="42">
        <v>0.23100000000000001</v>
      </c>
    </row>
    <row r="100" spans="1:47">
      <c r="A100" s="41" t="s">
        <v>193</v>
      </c>
      <c r="B100" s="42">
        <v>2.282</v>
      </c>
      <c r="C100" s="42">
        <v>0.128</v>
      </c>
      <c r="D100" s="42"/>
      <c r="E100" s="42">
        <v>0.17899999999999999</v>
      </c>
      <c r="F100" s="42"/>
      <c r="G100" s="42">
        <v>0.105</v>
      </c>
      <c r="H100" s="42">
        <v>0.93300000000000005</v>
      </c>
      <c r="I100" s="42"/>
      <c r="J100" s="42">
        <v>0.123</v>
      </c>
      <c r="K100" s="42"/>
      <c r="L100" s="42">
        <v>0.20399999999999999</v>
      </c>
      <c r="M100" s="42">
        <v>0.27600000000000002</v>
      </c>
      <c r="N100" s="42">
        <v>7.0000000000000007E-2</v>
      </c>
      <c r="O100" s="42">
        <v>8.2000000000000003E-2</v>
      </c>
      <c r="P100" s="42"/>
      <c r="Q100" s="42">
        <v>2.1589999999999998</v>
      </c>
      <c r="R100" s="42"/>
      <c r="S100" s="42">
        <v>0.59699999999999998</v>
      </c>
      <c r="T100" s="42">
        <v>1.3460000000000001</v>
      </c>
      <c r="U100" s="42">
        <v>0.14899999999999999</v>
      </c>
      <c r="V100" s="42">
        <v>0.27500000000000002</v>
      </c>
      <c r="W100" s="42">
        <v>0.73099999999999998</v>
      </c>
      <c r="X100" s="42">
        <v>0.24299999999999999</v>
      </c>
      <c r="Y100" s="42">
        <v>1.839</v>
      </c>
      <c r="Z100" s="42">
        <v>2.4289999999999998</v>
      </c>
      <c r="AA100" s="42">
        <v>0.26300000000000001</v>
      </c>
      <c r="AB100" s="42">
        <v>0.14899999999999999</v>
      </c>
      <c r="AC100" s="42">
        <v>6.0350000000000001</v>
      </c>
      <c r="AD100" s="42">
        <v>0.122</v>
      </c>
      <c r="AE100" s="42">
        <v>0.10100000000000001</v>
      </c>
      <c r="AF100" s="42"/>
      <c r="AG100" s="42">
        <v>0.219</v>
      </c>
      <c r="AH100" s="42"/>
      <c r="AI100" s="42"/>
      <c r="AJ100" s="42">
        <v>7.5999999999999998E-2</v>
      </c>
      <c r="AK100" s="42"/>
      <c r="AL100" s="42"/>
      <c r="AM100" s="42">
        <v>9.6000000000000002E-2</v>
      </c>
      <c r="AN100" s="42"/>
      <c r="AO100" s="42"/>
      <c r="AP100" s="42">
        <v>8.3000000000000004E-2</v>
      </c>
      <c r="AQ100" s="42">
        <v>0.68799999999999994</v>
      </c>
      <c r="AR100" s="42">
        <v>2.2269999999999999</v>
      </c>
      <c r="AS100" s="42">
        <v>1.0369999999999999</v>
      </c>
      <c r="AT100" s="42">
        <v>0.53400000000000003</v>
      </c>
      <c r="AU100" s="42">
        <v>0.46500000000000002</v>
      </c>
    </row>
    <row r="101" spans="1:47">
      <c r="A101" s="41" t="s">
        <v>139</v>
      </c>
      <c r="B101" s="42">
        <v>0.16300000000000001</v>
      </c>
      <c r="C101" s="42"/>
      <c r="D101" s="42"/>
      <c r="E101" s="42">
        <v>4.1000000000000002E-2</v>
      </c>
      <c r="F101" s="42">
        <v>0.34200000000000003</v>
      </c>
      <c r="G101" s="42">
        <v>2.8000000000000001E-2</v>
      </c>
      <c r="H101" s="42">
        <v>5.2999999999999999E-2</v>
      </c>
      <c r="I101" s="42"/>
      <c r="J101" s="42"/>
      <c r="K101" s="42">
        <v>1.6E-2</v>
      </c>
      <c r="L101" s="42">
        <v>0.105</v>
      </c>
      <c r="M101" s="42">
        <v>9.7000000000000003E-2</v>
      </c>
      <c r="N101" s="42">
        <v>1.7999999999999999E-2</v>
      </c>
      <c r="O101" s="42">
        <v>1.9E-2</v>
      </c>
      <c r="P101" s="42"/>
      <c r="Q101" s="42">
        <v>0.22600000000000001</v>
      </c>
      <c r="R101" s="42"/>
      <c r="S101" s="42">
        <v>4.8000000000000001E-2</v>
      </c>
      <c r="T101" s="42">
        <v>8.5000000000000006E-2</v>
      </c>
      <c r="U101" s="42">
        <v>3.6999999999999998E-2</v>
      </c>
      <c r="V101" s="42">
        <v>3.3000000000000002E-2</v>
      </c>
      <c r="W101" s="42">
        <v>0.13100000000000001</v>
      </c>
      <c r="X101" s="42">
        <v>2.1999999999999999E-2</v>
      </c>
      <c r="Y101" s="42">
        <v>0.14399999999999999</v>
      </c>
      <c r="Z101" s="42">
        <v>0.186</v>
      </c>
      <c r="AA101" s="42">
        <v>2.4E-2</v>
      </c>
      <c r="AB101" s="42">
        <v>1.4E-2</v>
      </c>
      <c r="AC101" s="42">
        <v>5.4409999999999998</v>
      </c>
      <c r="AD101" s="42">
        <v>3.6999999999999998E-2</v>
      </c>
      <c r="AE101" s="42">
        <v>3.9E-2</v>
      </c>
      <c r="AF101" s="42">
        <v>2.7E-2</v>
      </c>
      <c r="AG101" s="42"/>
      <c r="AH101" s="42">
        <v>1.7000000000000001E-2</v>
      </c>
      <c r="AI101" s="42">
        <v>1.2999999999999999E-2</v>
      </c>
      <c r="AJ101" s="42">
        <v>1.6E-2</v>
      </c>
      <c r="AK101" s="42"/>
      <c r="AL101" s="42">
        <v>1.7999999999999999E-2</v>
      </c>
      <c r="AM101" s="42">
        <v>3.5000000000000003E-2</v>
      </c>
      <c r="AN101" s="42">
        <v>2.5000000000000001E-2</v>
      </c>
      <c r="AO101" s="42"/>
      <c r="AP101" s="42">
        <v>3.3000000000000002E-2</v>
      </c>
      <c r="AQ101" s="42">
        <v>6.7000000000000004E-2</v>
      </c>
      <c r="AR101" s="42">
        <v>0.125</v>
      </c>
      <c r="AS101" s="42">
        <v>5.8999999999999997E-2</v>
      </c>
      <c r="AT101" s="42">
        <v>3.7999999999999999E-2</v>
      </c>
      <c r="AU101" s="42">
        <v>4.2999999999999997E-2</v>
      </c>
    </row>
    <row r="102" spans="1:47">
      <c r="A102" s="41" t="s">
        <v>189</v>
      </c>
      <c r="B102" s="42">
        <v>1.1519999999999999</v>
      </c>
      <c r="C102" s="42"/>
      <c r="D102" s="42"/>
      <c r="E102" s="42">
        <v>0.22900000000000001</v>
      </c>
      <c r="F102" s="42">
        <v>0.12</v>
      </c>
      <c r="G102" s="42">
        <v>0.13900000000000001</v>
      </c>
      <c r="H102" s="42">
        <v>0.46300000000000002</v>
      </c>
      <c r="I102" s="42"/>
      <c r="J102" s="42"/>
      <c r="K102" s="42">
        <v>0.123</v>
      </c>
      <c r="L102" s="42">
        <v>0.36699999999999999</v>
      </c>
      <c r="M102" s="42">
        <v>0.20699999999999999</v>
      </c>
      <c r="N102" s="42"/>
      <c r="O102" s="42"/>
      <c r="P102" s="42"/>
      <c r="Q102" s="42">
        <v>1.177</v>
      </c>
      <c r="R102" s="42"/>
      <c r="S102" s="42">
        <v>0.30199999999999999</v>
      </c>
      <c r="T102" s="42">
        <v>0.63900000000000001</v>
      </c>
      <c r="U102" s="42">
        <v>0.104</v>
      </c>
      <c r="V102" s="42">
        <v>0.185</v>
      </c>
      <c r="W102" s="42">
        <v>0.45600000000000002</v>
      </c>
      <c r="X102" s="42">
        <v>0.13300000000000001</v>
      </c>
      <c r="Y102" s="42">
        <v>0.92100000000000004</v>
      </c>
      <c r="Z102" s="42">
        <v>1.1479999999999999</v>
      </c>
      <c r="AA102" s="42">
        <v>0.10199999999999999</v>
      </c>
      <c r="AB102" s="42"/>
      <c r="AC102" s="42">
        <v>5.657</v>
      </c>
      <c r="AD102" s="42"/>
      <c r="AE102" s="42">
        <v>8.5000000000000006E-2</v>
      </c>
      <c r="AF102" s="42"/>
      <c r="AG102" s="42">
        <v>0.104</v>
      </c>
      <c r="AH102" s="42"/>
      <c r="AI102" s="42"/>
      <c r="AJ102" s="42"/>
      <c r="AK102" s="42"/>
      <c r="AL102" s="42"/>
      <c r="AM102" s="42">
        <v>7.2999999999999995E-2</v>
      </c>
      <c r="AN102" s="42"/>
      <c r="AO102" s="42"/>
      <c r="AP102" s="42">
        <v>6.3E-2</v>
      </c>
      <c r="AQ102" s="42">
        <v>0.35799999999999998</v>
      </c>
      <c r="AR102" s="42">
        <v>0.89700000000000002</v>
      </c>
      <c r="AS102" s="42">
        <v>0.52500000000000002</v>
      </c>
      <c r="AT102" s="42">
        <v>0.28999999999999998</v>
      </c>
      <c r="AU102" s="42">
        <v>0.25</v>
      </c>
    </row>
    <row r="103" spans="1:47">
      <c r="A103" s="41" t="s">
        <v>229</v>
      </c>
      <c r="B103" s="42">
        <v>0.45</v>
      </c>
      <c r="C103" s="42">
        <v>2.4E-2</v>
      </c>
      <c r="D103" s="42">
        <v>3.4000000000000002E-2</v>
      </c>
      <c r="E103" s="42">
        <v>4.4999999999999998E-2</v>
      </c>
      <c r="F103" s="42">
        <v>0.39200000000000002</v>
      </c>
      <c r="G103" s="42"/>
      <c r="H103" s="42">
        <v>0.15</v>
      </c>
      <c r="I103" s="42"/>
      <c r="J103" s="42">
        <v>2.3E-2</v>
      </c>
      <c r="K103" s="42">
        <v>1.4E-2</v>
      </c>
      <c r="L103" s="42">
        <v>0.112</v>
      </c>
      <c r="M103" s="42">
        <v>0.13400000000000001</v>
      </c>
      <c r="N103" s="42">
        <v>2.7E-2</v>
      </c>
      <c r="O103" s="42">
        <v>2.7E-2</v>
      </c>
      <c r="P103" s="42"/>
      <c r="Q103" s="42">
        <v>0.40400000000000003</v>
      </c>
      <c r="R103" s="42"/>
      <c r="S103" s="42">
        <v>0.13</v>
      </c>
      <c r="T103" s="42">
        <v>0.311</v>
      </c>
      <c r="U103" s="42">
        <v>5.0999999999999997E-2</v>
      </c>
      <c r="V103" s="42">
        <v>9.2999999999999999E-2</v>
      </c>
      <c r="W103" s="42">
        <v>0.17299999999999999</v>
      </c>
      <c r="X103" s="42"/>
      <c r="Y103" s="42">
        <v>0.36199999999999999</v>
      </c>
      <c r="Z103" s="42">
        <v>0.623</v>
      </c>
      <c r="AA103" s="42">
        <v>7.5999999999999998E-2</v>
      </c>
      <c r="AB103" s="42">
        <v>2.1000000000000001E-2</v>
      </c>
      <c r="AC103" s="42">
        <v>5.9139999999999997</v>
      </c>
      <c r="AD103" s="42">
        <v>8.4000000000000005E-2</v>
      </c>
      <c r="AE103" s="42">
        <v>3.2000000000000001E-2</v>
      </c>
      <c r="AF103" s="42">
        <v>4.9000000000000002E-2</v>
      </c>
      <c r="AG103" s="42"/>
      <c r="AH103" s="42">
        <v>0.02</v>
      </c>
      <c r="AI103" s="42">
        <v>1.6E-2</v>
      </c>
      <c r="AJ103" s="42">
        <v>3.3000000000000002E-2</v>
      </c>
      <c r="AK103" s="42">
        <v>1.7000000000000001E-2</v>
      </c>
      <c r="AL103" s="42">
        <v>1.9E-2</v>
      </c>
      <c r="AM103" s="42">
        <v>2.5000000000000001E-2</v>
      </c>
      <c r="AN103" s="42"/>
      <c r="AO103" s="42"/>
      <c r="AP103" s="42">
        <v>2.7E-2</v>
      </c>
      <c r="AQ103" s="42">
        <v>0.159</v>
      </c>
      <c r="AR103" s="42">
        <v>0.372</v>
      </c>
      <c r="AS103" s="42">
        <v>0.185</v>
      </c>
      <c r="AT103" s="42">
        <v>0.11799999999999999</v>
      </c>
      <c r="AU103" s="42">
        <v>0.121</v>
      </c>
    </row>
    <row r="104" spans="1:47">
      <c r="A104" s="41" t="s">
        <v>182</v>
      </c>
      <c r="B104" s="42">
        <v>1.3109999999999999</v>
      </c>
      <c r="C104" s="42">
        <v>3.5999999999999997E-2</v>
      </c>
      <c r="D104" s="42">
        <v>1.9E-2</v>
      </c>
      <c r="E104" s="42">
        <v>0.115</v>
      </c>
      <c r="F104" s="42">
        <v>0.377</v>
      </c>
      <c r="G104" s="42">
        <v>6.5000000000000002E-2</v>
      </c>
      <c r="H104" s="42">
        <v>0.48299999999999998</v>
      </c>
      <c r="I104" s="42"/>
      <c r="J104" s="42">
        <v>3.4000000000000002E-2</v>
      </c>
      <c r="K104" s="42">
        <v>3.5999999999999997E-2</v>
      </c>
      <c r="L104" s="42">
        <v>0.115</v>
      </c>
      <c r="M104" s="42">
        <v>0.187</v>
      </c>
      <c r="N104" s="42">
        <v>4.2999999999999997E-2</v>
      </c>
      <c r="O104" s="42">
        <v>5.1999999999999998E-2</v>
      </c>
      <c r="P104" s="42"/>
      <c r="Q104" s="42">
        <v>1.2010000000000001</v>
      </c>
      <c r="R104" s="42"/>
      <c r="S104" s="42">
        <v>0.38500000000000001</v>
      </c>
      <c r="T104" s="42">
        <v>0.84199999999999997</v>
      </c>
      <c r="U104" s="42">
        <v>0.33300000000000002</v>
      </c>
      <c r="V104" s="42">
        <v>0.17299999999999999</v>
      </c>
      <c r="W104" s="42">
        <v>0.38800000000000001</v>
      </c>
      <c r="X104" s="42">
        <v>0.126</v>
      </c>
      <c r="Y104" s="42">
        <v>0.95899999999999996</v>
      </c>
      <c r="Z104" s="42">
        <v>1.3140000000000001</v>
      </c>
      <c r="AA104" s="42">
        <v>0.154</v>
      </c>
      <c r="AB104" s="42">
        <v>6.0999999999999999E-2</v>
      </c>
      <c r="AC104" s="42">
        <v>4.8049999999999997</v>
      </c>
      <c r="AD104" s="42">
        <v>8.6999999999999994E-2</v>
      </c>
      <c r="AE104" s="42">
        <v>6.0999999999999999E-2</v>
      </c>
      <c r="AF104" s="42">
        <v>0.12</v>
      </c>
      <c r="AG104" s="42"/>
      <c r="AH104" s="42">
        <v>3.9E-2</v>
      </c>
      <c r="AI104" s="42"/>
      <c r="AJ104" s="42">
        <v>0.05</v>
      </c>
      <c r="AK104" s="42"/>
      <c r="AL104" s="42"/>
      <c r="AM104" s="42">
        <v>4.7E-2</v>
      </c>
      <c r="AN104" s="42"/>
      <c r="AO104" s="42"/>
      <c r="AP104" s="42">
        <v>4.2000000000000003E-2</v>
      </c>
      <c r="AQ104" s="42">
        <v>0.41699999999999998</v>
      </c>
      <c r="AR104" s="42">
        <v>1.0029999999999999</v>
      </c>
      <c r="AS104" s="42">
        <v>0.57599999999999996</v>
      </c>
      <c r="AT104" s="42">
        <v>0.29099999999999998</v>
      </c>
      <c r="AU104" s="42">
        <v>0.24299999999999999</v>
      </c>
    </row>
    <row r="105" spans="1:47">
      <c r="A105" s="41" t="s">
        <v>169</v>
      </c>
      <c r="B105" s="42">
        <v>0.66549999999999998</v>
      </c>
      <c r="C105" s="42"/>
      <c r="D105" s="42"/>
      <c r="E105" s="42">
        <v>6.9000000000000006E-2</v>
      </c>
      <c r="F105" s="42"/>
      <c r="G105" s="42">
        <v>3.3000000000000002E-2</v>
      </c>
      <c r="H105" s="42">
        <v>0.28899999999999998</v>
      </c>
      <c r="I105" s="42"/>
      <c r="J105" s="42">
        <v>3.6999999999999998E-2</v>
      </c>
      <c r="K105" s="42">
        <v>2.1999999999999999E-2</v>
      </c>
      <c r="L105" s="42">
        <v>0.104</v>
      </c>
      <c r="M105" s="42">
        <v>0.28499999999999998</v>
      </c>
      <c r="N105" s="42">
        <v>4.4999999999999998E-2</v>
      </c>
      <c r="O105" s="42">
        <v>4.1000000000000002E-2</v>
      </c>
      <c r="P105" s="42"/>
      <c r="Q105" s="42">
        <v>0.71050000000000002</v>
      </c>
      <c r="R105" s="42"/>
      <c r="S105" s="42">
        <v>0.29500000000000004</v>
      </c>
      <c r="T105" s="42">
        <v>0.53549999999999998</v>
      </c>
      <c r="U105" s="42">
        <v>0.17499999999999999</v>
      </c>
      <c r="V105" s="42">
        <v>0.11700000000000001</v>
      </c>
      <c r="W105" s="42">
        <v>0.218</v>
      </c>
      <c r="X105" s="42">
        <v>7.4999999999999997E-2</v>
      </c>
      <c r="Y105" s="42">
        <v>0.61599999999999999</v>
      </c>
      <c r="Z105" s="42">
        <v>1.002</v>
      </c>
      <c r="AA105" s="42">
        <v>0.127</v>
      </c>
      <c r="AB105" s="42"/>
      <c r="AC105" s="42">
        <v>6.5994999999999999</v>
      </c>
      <c r="AD105" s="42">
        <v>4.0500000000000001E-2</v>
      </c>
      <c r="AE105" s="42">
        <v>4.5999999999999999E-2</v>
      </c>
      <c r="AF105" s="42">
        <v>5.8000000000000003E-2</v>
      </c>
      <c r="AG105" s="42"/>
      <c r="AH105" s="42">
        <v>2.6499999999999999E-2</v>
      </c>
      <c r="AI105" s="42"/>
      <c r="AJ105" s="42">
        <v>4.8500000000000001E-2</v>
      </c>
      <c r="AK105" s="42">
        <v>1.7500000000000002E-2</v>
      </c>
      <c r="AL105" s="42">
        <v>2.4500000000000001E-2</v>
      </c>
      <c r="AM105" s="42">
        <v>4.7500000000000001E-2</v>
      </c>
      <c r="AN105" s="42"/>
      <c r="AO105" s="42"/>
      <c r="AP105" s="42">
        <v>4.2999999999999997E-2</v>
      </c>
      <c r="AQ105" s="42">
        <v>0.25900000000000001</v>
      </c>
      <c r="AR105" s="42">
        <v>0.39800000000000002</v>
      </c>
      <c r="AS105" s="42">
        <v>0.40600000000000003</v>
      </c>
      <c r="AT105" s="42">
        <v>0.16900000000000001</v>
      </c>
      <c r="AU105" s="42">
        <v>0.13550000000000001</v>
      </c>
    </row>
    <row r="106" spans="1:47">
      <c r="A106" s="41" t="s">
        <v>133</v>
      </c>
      <c r="B106" s="42">
        <v>0.25900000000000001</v>
      </c>
      <c r="C106" s="42">
        <v>2.9000000000000001E-2</v>
      </c>
      <c r="D106" s="42"/>
      <c r="E106" s="42">
        <v>0.03</v>
      </c>
      <c r="F106" s="42">
        <v>0.38</v>
      </c>
      <c r="G106" s="42"/>
      <c r="H106" s="42">
        <v>2.8000000000000001E-2</v>
      </c>
      <c r="I106" s="42"/>
      <c r="J106" s="42"/>
      <c r="K106" s="42"/>
      <c r="L106" s="42">
        <v>5.0999999999999997E-2</v>
      </c>
      <c r="M106" s="42">
        <v>0.107</v>
      </c>
      <c r="N106" s="42"/>
      <c r="O106" s="42">
        <v>1.9E-2</v>
      </c>
      <c r="P106" s="42"/>
      <c r="Q106" s="42">
        <v>0.35299999999999998</v>
      </c>
      <c r="R106" s="42"/>
      <c r="S106" s="42">
        <v>4.2999999999999997E-2</v>
      </c>
      <c r="T106" s="42">
        <v>8.2000000000000003E-2</v>
      </c>
      <c r="U106" s="42">
        <v>7.1999999999999995E-2</v>
      </c>
      <c r="V106" s="42"/>
      <c r="W106" s="42">
        <v>0.23</v>
      </c>
      <c r="X106" s="42">
        <v>2.4E-2</v>
      </c>
      <c r="Y106" s="42">
        <v>0.22900000000000001</v>
      </c>
      <c r="Z106" s="42">
        <v>0.28299999999999997</v>
      </c>
      <c r="AA106" s="42">
        <v>6.9000000000000006E-2</v>
      </c>
      <c r="AB106" s="42"/>
      <c r="AC106" s="42">
        <v>3.1789999999999998</v>
      </c>
      <c r="AD106" s="42"/>
      <c r="AE106" s="42">
        <v>6.5000000000000002E-2</v>
      </c>
      <c r="AF106" s="42">
        <v>2.5999999999999999E-2</v>
      </c>
      <c r="AG106" s="42"/>
      <c r="AH106" s="42">
        <v>2.3E-2</v>
      </c>
      <c r="AI106" s="42"/>
      <c r="AJ106" s="42">
        <v>4.2999999999999997E-2</v>
      </c>
      <c r="AK106" s="42"/>
      <c r="AL106" s="42">
        <v>1.7999999999999999E-2</v>
      </c>
      <c r="AM106" s="42">
        <v>6.8000000000000005E-2</v>
      </c>
      <c r="AN106" s="42"/>
      <c r="AO106" s="42"/>
      <c r="AP106" s="42">
        <v>6.5000000000000002E-2</v>
      </c>
      <c r="AQ106" s="42">
        <v>7.2999999999999995E-2</v>
      </c>
      <c r="AR106" s="42">
        <v>0.20699999999999999</v>
      </c>
      <c r="AS106" s="42">
        <v>4.2000000000000003E-2</v>
      </c>
      <c r="AT106" s="42">
        <v>5.2999999999999999E-2</v>
      </c>
      <c r="AU106" s="42">
        <v>8.8999999999999996E-2</v>
      </c>
    </row>
    <row r="107" spans="1:47">
      <c r="A107" s="41" t="s">
        <v>201</v>
      </c>
      <c r="B107" s="42">
        <v>2.2029999999999998</v>
      </c>
      <c r="C107" s="42"/>
      <c r="D107" s="42"/>
      <c r="E107" s="42">
        <v>0.215</v>
      </c>
      <c r="F107" s="42"/>
      <c r="G107" s="42">
        <v>9.7000000000000003E-2</v>
      </c>
      <c r="H107" s="42">
        <v>1.1100000000000001</v>
      </c>
      <c r="I107" s="42"/>
      <c r="J107" s="42">
        <v>0.18099999999999999</v>
      </c>
      <c r="K107" s="42"/>
      <c r="L107" s="42">
        <v>0.17199999999999999</v>
      </c>
      <c r="M107" s="42">
        <v>0.51300000000000001</v>
      </c>
      <c r="N107" s="42">
        <v>8.3000000000000004E-2</v>
      </c>
      <c r="O107" s="42">
        <v>8.4000000000000005E-2</v>
      </c>
      <c r="P107" s="42"/>
      <c r="Q107" s="42">
        <v>2.2589999999999999</v>
      </c>
      <c r="R107" s="42"/>
      <c r="S107" s="42">
        <v>0.89800000000000002</v>
      </c>
      <c r="T107" s="42">
        <v>1.5549999999999999</v>
      </c>
      <c r="U107" s="42">
        <v>0.13600000000000001</v>
      </c>
      <c r="V107" s="42">
        <v>0.28999999999999998</v>
      </c>
      <c r="W107" s="42">
        <v>0.68700000000000006</v>
      </c>
      <c r="X107" s="42">
        <v>0.28000000000000003</v>
      </c>
      <c r="Y107" s="42">
        <v>2.02</v>
      </c>
      <c r="Z107" s="42">
        <v>2.8130000000000002</v>
      </c>
      <c r="AA107" s="42">
        <v>0.32</v>
      </c>
      <c r="AB107" s="42">
        <v>0.14099999999999999</v>
      </c>
      <c r="AC107" s="42">
        <v>6.548</v>
      </c>
      <c r="AD107" s="42">
        <v>9.5000000000000001E-2</v>
      </c>
      <c r="AE107" s="42">
        <v>0.11</v>
      </c>
      <c r="AF107" s="42">
        <v>0.20399999999999999</v>
      </c>
      <c r="AG107" s="42"/>
      <c r="AH107" s="42"/>
      <c r="AI107" s="42"/>
      <c r="AJ107" s="42">
        <v>0.107</v>
      </c>
      <c r="AK107" s="42"/>
      <c r="AL107" s="42"/>
      <c r="AM107" s="42">
        <v>9.5000000000000001E-2</v>
      </c>
      <c r="AN107" s="42"/>
      <c r="AO107" s="42"/>
      <c r="AP107" s="42"/>
      <c r="AQ107" s="42">
        <v>0.69899999999999995</v>
      </c>
      <c r="AR107" s="42">
        <v>1.782</v>
      </c>
      <c r="AS107" s="42">
        <v>1.2090000000000001</v>
      </c>
      <c r="AT107" s="42">
        <v>0.5</v>
      </c>
      <c r="AU107" s="42">
        <v>0.45500000000000002</v>
      </c>
    </row>
    <row r="108" spans="1:47">
      <c r="A108" s="41" t="s">
        <v>215</v>
      </c>
      <c r="B108" s="42">
        <v>2.468</v>
      </c>
      <c r="C108" s="42">
        <v>0.09</v>
      </c>
      <c r="D108" s="42"/>
      <c r="E108" s="42">
        <v>0.48199999999999998</v>
      </c>
      <c r="F108" s="42">
        <v>0.123</v>
      </c>
      <c r="G108" s="42">
        <v>0.13200000000000001</v>
      </c>
      <c r="H108" s="42">
        <v>1.327</v>
      </c>
      <c r="I108" s="42"/>
      <c r="J108" s="42">
        <v>0.216</v>
      </c>
      <c r="K108" s="42">
        <v>7.2999999999999995E-2</v>
      </c>
      <c r="L108" s="42">
        <v>0.32</v>
      </c>
      <c r="M108" s="42">
        <v>0.29299999999999998</v>
      </c>
      <c r="N108" s="42">
        <v>0.112</v>
      </c>
      <c r="O108" s="42">
        <v>0.11</v>
      </c>
      <c r="P108" s="42"/>
      <c r="Q108" s="42">
        <v>2.5499999999999998</v>
      </c>
      <c r="R108" s="42"/>
      <c r="S108" s="42">
        <v>0.93400000000000005</v>
      </c>
      <c r="T108" s="42">
        <v>1.579</v>
      </c>
      <c r="U108" s="42">
        <v>0.17399999999999999</v>
      </c>
      <c r="V108" s="42">
        <v>0.33800000000000002</v>
      </c>
      <c r="W108" s="42">
        <v>0.77700000000000002</v>
      </c>
      <c r="X108" s="42">
        <v>0.3</v>
      </c>
      <c r="Y108" s="42">
        <v>2.0760000000000001</v>
      </c>
      <c r="Z108" s="42">
        <v>3.081</v>
      </c>
      <c r="AA108" s="42">
        <v>0.32200000000000001</v>
      </c>
      <c r="AB108" s="42">
        <v>0.19</v>
      </c>
      <c r="AC108" s="42">
        <v>7.1040000000000001</v>
      </c>
      <c r="AD108" s="42">
        <v>0.13400000000000001</v>
      </c>
      <c r="AE108" s="42">
        <v>0.13800000000000001</v>
      </c>
      <c r="AF108" s="42">
        <v>0.22600000000000001</v>
      </c>
      <c r="AG108" s="42"/>
      <c r="AH108" s="42"/>
      <c r="AI108" s="42"/>
      <c r="AJ108" s="42">
        <v>0.153</v>
      </c>
      <c r="AK108" s="42"/>
      <c r="AL108" s="42"/>
      <c r="AM108" s="42">
        <v>0.108</v>
      </c>
      <c r="AN108" s="42"/>
      <c r="AO108" s="42"/>
      <c r="AP108" s="42">
        <v>8.5999999999999993E-2</v>
      </c>
      <c r="AQ108" s="42">
        <v>0.81399999999999995</v>
      </c>
      <c r="AR108" s="42">
        <v>2.044</v>
      </c>
      <c r="AS108" s="42">
        <v>1.419</v>
      </c>
      <c r="AT108" s="42">
        <v>0.61399999999999999</v>
      </c>
      <c r="AU108" s="42">
        <v>0.53400000000000003</v>
      </c>
    </row>
    <row r="109" spans="1:47">
      <c r="A109" s="41" t="s">
        <v>226</v>
      </c>
      <c r="B109" s="42">
        <v>1.2925</v>
      </c>
      <c r="C109" s="42">
        <v>7.0000000000000007E-2</v>
      </c>
      <c r="D109" s="42"/>
      <c r="E109" s="42">
        <v>0.1215</v>
      </c>
      <c r="F109" s="42">
        <v>0.379</v>
      </c>
      <c r="G109" s="42">
        <v>6.4500000000000002E-2</v>
      </c>
      <c r="H109" s="42">
        <v>0.46600000000000003</v>
      </c>
      <c r="I109" s="42"/>
      <c r="J109" s="42">
        <v>5.1499999999999997E-2</v>
      </c>
      <c r="K109" s="42">
        <v>3.9E-2</v>
      </c>
      <c r="L109" s="42">
        <v>0.122</v>
      </c>
      <c r="M109" s="42">
        <v>0.315</v>
      </c>
      <c r="N109" s="42">
        <v>6.1499999999999999E-2</v>
      </c>
      <c r="O109" s="42">
        <v>6.4000000000000001E-2</v>
      </c>
      <c r="P109" s="42"/>
      <c r="Q109" s="42">
        <v>1.3965000000000001</v>
      </c>
      <c r="R109" s="42"/>
      <c r="S109" s="42">
        <v>0.42849999999999999</v>
      </c>
      <c r="T109" s="42">
        <v>0.97299999999999998</v>
      </c>
      <c r="U109" s="42">
        <v>0.34200000000000003</v>
      </c>
      <c r="V109" s="42">
        <v>0.1615</v>
      </c>
      <c r="W109" s="42">
        <v>0.41599999999999998</v>
      </c>
      <c r="X109" s="42">
        <v>0.13100000000000001</v>
      </c>
      <c r="Y109" s="42">
        <v>1.071</v>
      </c>
      <c r="Z109" s="42">
        <v>1.6600000000000001</v>
      </c>
      <c r="AA109" s="42">
        <v>0.22700000000000001</v>
      </c>
      <c r="AB109" s="42">
        <v>8.7999999999999995E-2</v>
      </c>
      <c r="AC109" s="42">
        <v>6.391</v>
      </c>
      <c r="AD109" s="42">
        <v>7.0500000000000007E-2</v>
      </c>
      <c r="AE109" s="42">
        <v>7.1000000000000008E-2</v>
      </c>
      <c r="AF109" s="42">
        <v>0.1065</v>
      </c>
      <c r="AG109" s="42"/>
      <c r="AH109" s="42">
        <v>3.4500000000000003E-2</v>
      </c>
      <c r="AI109" s="42">
        <v>1.6E-2</v>
      </c>
      <c r="AJ109" s="42">
        <v>0.14400000000000002</v>
      </c>
      <c r="AK109" s="42">
        <v>6.7500000000000004E-2</v>
      </c>
      <c r="AL109" s="42">
        <v>3.5999999999999997E-2</v>
      </c>
      <c r="AM109" s="42">
        <v>7.7499999999999999E-2</v>
      </c>
      <c r="AN109" s="42"/>
      <c r="AO109" s="42">
        <v>1.9E-2</v>
      </c>
      <c r="AP109" s="42">
        <v>7.0500000000000007E-2</v>
      </c>
      <c r="AQ109" s="42">
        <v>0.39050000000000001</v>
      </c>
      <c r="AR109" s="42">
        <v>1.0535000000000001</v>
      </c>
      <c r="AS109" s="42">
        <v>0.71299999999999997</v>
      </c>
      <c r="AT109" s="42">
        <v>0.35249999999999998</v>
      </c>
      <c r="AU109" s="42">
        <v>0.27500000000000002</v>
      </c>
    </row>
    <row r="110" spans="1:47">
      <c r="A110" s="41" t="s">
        <v>135</v>
      </c>
      <c r="B110" s="42">
        <v>0.17299999999999999</v>
      </c>
      <c r="C110" s="42"/>
      <c r="D110" s="42"/>
      <c r="E110" s="42">
        <v>4.8000000000000001E-2</v>
      </c>
      <c r="F110" s="42">
        <v>0.26100000000000001</v>
      </c>
      <c r="G110" s="42">
        <v>2.7E-2</v>
      </c>
      <c r="H110" s="42">
        <v>3.5999999999999997E-2</v>
      </c>
      <c r="I110" s="42"/>
      <c r="J110" s="42"/>
      <c r="K110" s="42"/>
      <c r="L110" s="42">
        <v>9.0999999999999998E-2</v>
      </c>
      <c r="M110" s="42">
        <v>8.7999999999999995E-2</v>
      </c>
      <c r="N110" s="42">
        <v>1.4999999999999999E-2</v>
      </c>
      <c r="O110" s="42">
        <v>1.7000000000000001E-2</v>
      </c>
      <c r="P110" s="42"/>
      <c r="Q110" s="42">
        <v>0.193</v>
      </c>
      <c r="R110" s="42"/>
      <c r="S110" s="42">
        <v>0.04</v>
      </c>
      <c r="T110" s="42">
        <v>7.2999999999999995E-2</v>
      </c>
      <c r="U110" s="42">
        <v>3.4000000000000002E-2</v>
      </c>
      <c r="V110" s="42">
        <v>3.5999999999999997E-2</v>
      </c>
      <c r="W110" s="42">
        <v>0.121</v>
      </c>
      <c r="X110" s="42">
        <v>2.1000000000000001E-2</v>
      </c>
      <c r="Y110" s="42">
        <v>0.14199999999999999</v>
      </c>
      <c r="Z110" s="42">
        <v>0.18</v>
      </c>
      <c r="AA110" s="42">
        <v>2.5999999999999999E-2</v>
      </c>
      <c r="AB110" s="42">
        <v>1.7000000000000001E-2</v>
      </c>
      <c r="AC110" s="42">
        <v>4.9889999999999999</v>
      </c>
      <c r="AD110" s="42"/>
      <c r="AE110" s="42">
        <v>1.7999999999999999E-2</v>
      </c>
      <c r="AF110" s="42">
        <v>3.6999999999999998E-2</v>
      </c>
      <c r="AG110" s="42"/>
      <c r="AH110" s="42">
        <v>3.1E-2</v>
      </c>
      <c r="AI110" s="42"/>
      <c r="AJ110" s="42">
        <v>1.9E-2</v>
      </c>
      <c r="AK110" s="42"/>
      <c r="AL110" s="42">
        <v>1.6E-2</v>
      </c>
      <c r="AM110" s="42">
        <v>2.5999999999999999E-2</v>
      </c>
      <c r="AN110" s="42"/>
      <c r="AO110" s="42"/>
      <c r="AP110" s="42">
        <v>2.7E-2</v>
      </c>
      <c r="AQ110" s="42">
        <v>6.7000000000000004E-2</v>
      </c>
      <c r="AR110" s="42">
        <v>0.129</v>
      </c>
      <c r="AS110" s="42">
        <v>4.1000000000000002E-2</v>
      </c>
      <c r="AT110" s="42">
        <v>3.5000000000000003E-2</v>
      </c>
      <c r="AU110" s="42">
        <v>4.8000000000000001E-2</v>
      </c>
    </row>
    <row r="266" spans="2:48">
      <c r="B266" s="39" t="s">
        <v>259</v>
      </c>
      <c r="C266" s="39" t="s">
        <v>255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>
      <c r="B267" s="39" t="s">
        <v>256</v>
      </c>
      <c r="C267" s="40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</sheetData>
  <pageMargins left="0.7" right="0.7" top="0.75" bottom="0.75" header="0.3" footer="0.3"/>
  <pageSetup orientation="portrait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69"/>
  <sheetViews>
    <sheetView workbookViewId="0">
      <pane ySplit="1" topLeftCell="A2" activePane="bottomLeft" state="frozen"/>
      <selection pane="bottomLeft" activeCell="D9" sqref="D9"/>
    </sheetView>
  </sheetViews>
  <sheetFormatPr baseColWidth="10" defaultColWidth="9" defaultRowHeight="13"/>
  <cols>
    <col min="1" max="2" width="18.796875" customWidth="1"/>
    <col min="3" max="3" width="23.19921875" customWidth="1"/>
    <col min="4" max="8" width="18.796875" customWidth="1"/>
    <col min="9" max="9" width="18.796875" style="12" customWidth="1"/>
    <col min="10" max="10" width="18.796875" style="44" customWidth="1"/>
    <col min="11" max="11" width="20.796875" style="45" customWidth="1"/>
    <col min="13" max="22" width="20.796875" style="1" customWidth="1"/>
  </cols>
  <sheetData>
    <row r="1" spans="1:13" ht="16">
      <c r="A1" s="21" t="s">
        <v>29</v>
      </c>
      <c r="B1" s="21" t="s">
        <v>30</v>
      </c>
      <c r="C1" s="21" t="s">
        <v>31</v>
      </c>
      <c r="D1" s="21" t="s">
        <v>32</v>
      </c>
      <c r="E1" s="21" t="s">
        <v>33</v>
      </c>
      <c r="F1" s="22" t="s">
        <v>34</v>
      </c>
      <c r="G1" s="21" t="s">
        <v>35</v>
      </c>
      <c r="H1" s="21" t="s">
        <v>36</v>
      </c>
      <c r="I1" s="33" t="s">
        <v>37</v>
      </c>
      <c r="J1" s="37" t="s">
        <v>38</v>
      </c>
      <c r="K1" s="20" t="s">
        <v>40</v>
      </c>
      <c r="M1" s="6" t="s">
        <v>41</v>
      </c>
    </row>
    <row r="2" spans="1:13">
      <c r="A2" s="8" t="s">
        <v>261</v>
      </c>
      <c r="B2" s="8" t="s">
        <v>262</v>
      </c>
      <c r="C2" s="8"/>
      <c r="D2" s="8"/>
      <c r="E2" s="24">
        <v>1</v>
      </c>
      <c r="F2" s="13">
        <v>101.571</v>
      </c>
      <c r="G2" s="24">
        <v>66.7</v>
      </c>
      <c r="H2" s="8"/>
      <c r="I2" s="13">
        <v>-37.536000000000001</v>
      </c>
      <c r="J2" s="38">
        <v>1.0646077689595081</v>
      </c>
      <c r="K2" s="45">
        <v>124.206</v>
      </c>
    </row>
    <row r="3" spans="1:13">
      <c r="A3" s="8" t="s">
        <v>261</v>
      </c>
      <c r="B3" s="8" t="s">
        <v>262</v>
      </c>
      <c r="C3" s="8"/>
      <c r="D3" s="8"/>
      <c r="E3" s="24">
        <v>2</v>
      </c>
      <c r="F3" s="13">
        <v>101.363</v>
      </c>
      <c r="G3" s="24">
        <v>126.4</v>
      </c>
      <c r="H3" s="8"/>
      <c r="I3" s="13">
        <v>-37.597000000000001</v>
      </c>
      <c r="J3" s="38">
        <v>1.0645410134761446</v>
      </c>
      <c r="K3" s="45">
        <v>123.95099999999999</v>
      </c>
    </row>
    <row r="4" spans="1:13">
      <c r="A4" s="8" t="s">
        <v>261</v>
      </c>
      <c r="B4" s="8" t="s">
        <v>262</v>
      </c>
      <c r="C4" s="8"/>
      <c r="D4" s="8"/>
      <c r="E4" s="24">
        <v>3</v>
      </c>
      <c r="F4" s="13">
        <v>101.631</v>
      </c>
      <c r="G4" s="24">
        <v>186.2</v>
      </c>
      <c r="H4" s="8"/>
      <c r="I4" s="13">
        <v>-37.664000000000001</v>
      </c>
      <c r="J4" s="38">
        <v>1.0644676917758509</v>
      </c>
      <c r="K4" s="45">
        <v>124.279</v>
      </c>
    </row>
    <row r="5" spans="1:13">
      <c r="A5" s="8" t="s">
        <v>261</v>
      </c>
      <c r="B5" s="8" t="s">
        <v>262</v>
      </c>
      <c r="C5" s="8"/>
      <c r="D5" s="8"/>
      <c r="E5" s="24">
        <v>4</v>
      </c>
      <c r="F5" s="13">
        <v>101.526</v>
      </c>
      <c r="G5" s="24">
        <v>245.8</v>
      </c>
      <c r="H5" s="8"/>
      <c r="I5" s="13">
        <v>-37.683</v>
      </c>
      <c r="J5" s="38">
        <v>1.0644468990350928</v>
      </c>
      <c r="K5" s="45">
        <v>124.151</v>
      </c>
    </row>
    <row r="6" spans="1:13">
      <c r="A6" s="8" t="s">
        <v>261</v>
      </c>
      <c r="B6" s="8" t="s">
        <v>262</v>
      </c>
      <c r="C6" s="8"/>
      <c r="D6" s="8"/>
      <c r="E6" s="24">
        <v>5</v>
      </c>
      <c r="F6" s="13">
        <v>101.54</v>
      </c>
      <c r="G6" s="24">
        <v>305.60000000000002</v>
      </c>
      <c r="H6" s="8"/>
      <c r="I6" s="13">
        <v>-37.677999999999997</v>
      </c>
      <c r="J6" s="38">
        <v>1.0644523708098239</v>
      </c>
      <c r="K6" s="45">
        <v>124.16800000000001</v>
      </c>
    </row>
    <row r="7" spans="1:13">
      <c r="A7" s="8" t="s">
        <v>261</v>
      </c>
      <c r="B7" s="8" t="s">
        <v>262</v>
      </c>
      <c r="C7" s="8"/>
      <c r="D7" s="8"/>
      <c r="E7" s="24">
        <v>6</v>
      </c>
      <c r="F7" s="13">
        <v>101.58199999999999</v>
      </c>
      <c r="G7" s="24">
        <v>365.3</v>
      </c>
      <c r="H7" s="8"/>
      <c r="I7" s="13">
        <v>-37.716999999999999</v>
      </c>
      <c r="J7" s="38">
        <v>1.0644096909508702</v>
      </c>
      <c r="K7" s="45">
        <v>124.21899999999999</v>
      </c>
    </row>
    <row r="8" spans="1:13">
      <c r="A8" s="8" t="s">
        <v>261</v>
      </c>
      <c r="B8" s="8" t="s">
        <v>262</v>
      </c>
      <c r="C8" s="8"/>
      <c r="D8" s="8"/>
      <c r="E8" s="24">
        <v>7</v>
      </c>
      <c r="F8" s="13">
        <v>101.518</v>
      </c>
      <c r="G8" s="24">
        <v>425.1</v>
      </c>
      <c r="H8" s="8"/>
      <c r="I8" s="13">
        <v>-37.729999999999997</v>
      </c>
      <c r="J8" s="38">
        <v>1.0643954643230358</v>
      </c>
      <c r="K8" s="45">
        <v>124.14100000000001</v>
      </c>
    </row>
    <row r="9" spans="1:13">
      <c r="A9" s="8" t="s">
        <v>261</v>
      </c>
      <c r="B9" s="8" t="s">
        <v>262</v>
      </c>
      <c r="C9" s="8"/>
      <c r="D9" s="8"/>
      <c r="E9" s="24">
        <v>8</v>
      </c>
      <c r="F9" s="13">
        <v>20.012</v>
      </c>
      <c r="G9" s="24">
        <v>1216.5999999999999</v>
      </c>
      <c r="H9" s="8" t="s">
        <v>84</v>
      </c>
      <c r="I9" s="13">
        <v>-28.51</v>
      </c>
      <c r="J9" s="38">
        <v>1.0744843990547399</v>
      </c>
      <c r="K9" s="45">
        <v>24.472000000000001</v>
      </c>
    </row>
    <row r="10" spans="1:13">
      <c r="A10" s="8" t="s">
        <v>261</v>
      </c>
      <c r="B10" s="8" t="s">
        <v>262</v>
      </c>
      <c r="C10" s="8"/>
      <c r="D10" s="8"/>
      <c r="E10" s="24">
        <v>9</v>
      </c>
      <c r="F10" s="13">
        <v>19.381</v>
      </c>
      <c r="G10" s="24">
        <v>1377.1</v>
      </c>
      <c r="H10" s="8" t="s">
        <v>244</v>
      </c>
      <c r="I10" s="13">
        <v>-33.183</v>
      </c>
      <c r="J10" s="38">
        <v>1.0693712514518059</v>
      </c>
      <c r="K10" s="45">
        <v>23.7</v>
      </c>
    </row>
    <row r="11" spans="1:13">
      <c r="A11" s="8" t="s">
        <v>261</v>
      </c>
      <c r="B11" s="8" t="s">
        <v>262</v>
      </c>
      <c r="C11" s="8"/>
      <c r="D11" s="8"/>
      <c r="E11" s="24">
        <v>10</v>
      </c>
      <c r="F11" s="13">
        <v>26.059000000000001</v>
      </c>
      <c r="G11" s="24">
        <v>1728.6</v>
      </c>
      <c r="H11" s="8" t="s">
        <v>86</v>
      </c>
      <c r="I11" s="13">
        <v>-34.715000000000003</v>
      </c>
      <c r="J11" s="38">
        <v>1.0676948380655562</v>
      </c>
      <c r="K11" s="45">
        <v>31.866</v>
      </c>
    </row>
    <row r="12" spans="1:13">
      <c r="A12" s="8" t="s">
        <v>261</v>
      </c>
      <c r="B12" s="8" t="s">
        <v>262</v>
      </c>
      <c r="C12" s="8"/>
      <c r="D12" s="8"/>
      <c r="E12" s="24">
        <v>11</v>
      </c>
      <c r="F12" s="13">
        <v>22.21</v>
      </c>
      <c r="G12" s="24">
        <v>1880.4</v>
      </c>
      <c r="H12" s="8" t="s">
        <v>89</v>
      </c>
      <c r="I12" s="13">
        <v>-29.86</v>
      </c>
      <c r="J12" s="38">
        <v>1.073007297500316</v>
      </c>
      <c r="K12" s="45">
        <v>27.158999999999999</v>
      </c>
    </row>
    <row r="13" spans="1:13">
      <c r="A13" s="8" t="s">
        <v>261</v>
      </c>
      <c r="B13" s="8" t="s">
        <v>262</v>
      </c>
      <c r="C13" s="8"/>
      <c r="D13" s="8"/>
      <c r="E13" s="24">
        <v>12</v>
      </c>
      <c r="F13" s="13">
        <v>16.359000000000002</v>
      </c>
      <c r="G13" s="24">
        <v>2238.4</v>
      </c>
      <c r="H13" s="8" t="s">
        <v>94</v>
      </c>
      <c r="I13" s="13">
        <v>-31.163</v>
      </c>
      <c r="J13" s="38">
        <v>1.0715815791286463</v>
      </c>
      <c r="K13" s="45">
        <v>20.004999999999999</v>
      </c>
    </row>
    <row r="14" spans="1:13">
      <c r="A14" s="8" t="s">
        <v>261</v>
      </c>
      <c r="B14" s="8" t="s">
        <v>262</v>
      </c>
      <c r="C14" s="8"/>
      <c r="D14" s="8"/>
      <c r="E14" s="24">
        <v>13</v>
      </c>
      <c r="F14" s="13">
        <v>25.337</v>
      </c>
      <c r="G14" s="24">
        <v>2271.8000000000002</v>
      </c>
      <c r="H14" s="8" t="s">
        <v>92</v>
      </c>
      <c r="I14" s="13">
        <v>-21.707999999999998</v>
      </c>
      <c r="J14" s="38">
        <v>1.0819261316151982</v>
      </c>
      <c r="K14" s="45">
        <v>30.983000000000001</v>
      </c>
    </row>
    <row r="15" spans="1:13">
      <c r="A15" s="8" t="s">
        <v>261</v>
      </c>
      <c r="B15" s="8" t="s">
        <v>262</v>
      </c>
      <c r="C15" s="8"/>
      <c r="D15" s="8"/>
      <c r="E15" s="24">
        <v>14</v>
      </c>
      <c r="F15" s="13">
        <v>17.265999999999998</v>
      </c>
      <c r="G15" s="24">
        <v>2446.8000000000002</v>
      </c>
      <c r="H15" s="8" t="s">
        <v>98</v>
      </c>
      <c r="I15" s="13">
        <v>-28.265000000000001</v>
      </c>
      <c r="J15" s="38">
        <v>1.0747524609041939</v>
      </c>
      <c r="K15" s="45">
        <v>21.114000000000001</v>
      </c>
    </row>
    <row r="16" spans="1:13">
      <c r="A16" s="8" t="s">
        <v>261</v>
      </c>
      <c r="B16" s="8" t="s">
        <v>262</v>
      </c>
      <c r="C16" s="8"/>
      <c r="D16" s="8"/>
      <c r="E16" s="24">
        <v>15</v>
      </c>
      <c r="F16" s="13">
        <v>17.881</v>
      </c>
      <c r="G16" s="24">
        <v>2582.1999999999998</v>
      </c>
      <c r="H16" s="8" t="s">
        <v>101</v>
      </c>
      <c r="I16" s="13">
        <v>-29.597000000000001</v>
      </c>
      <c r="J16" s="38">
        <v>1.0732950622257278</v>
      </c>
      <c r="K16" s="45">
        <v>21.866</v>
      </c>
    </row>
    <row r="17" spans="1:11">
      <c r="A17" s="8" t="s">
        <v>261</v>
      </c>
      <c r="B17" s="8" t="s">
        <v>262</v>
      </c>
      <c r="C17" s="8"/>
      <c r="D17" s="8"/>
      <c r="E17" s="24">
        <v>16</v>
      </c>
      <c r="F17" s="13">
        <v>15.862</v>
      </c>
      <c r="G17" s="24">
        <v>2617.3000000000002</v>
      </c>
      <c r="H17" s="8" t="s">
        <v>100</v>
      </c>
      <c r="I17" s="13">
        <v>-9.9920000000000009</v>
      </c>
      <c r="J17" s="38">
        <v>1.0947414043736163</v>
      </c>
      <c r="K17" s="45">
        <v>19.396999999999998</v>
      </c>
    </row>
    <row r="18" spans="1:11">
      <c r="A18" s="8" t="s">
        <v>261</v>
      </c>
      <c r="B18" s="8" t="s">
        <v>262</v>
      </c>
      <c r="C18" s="8"/>
      <c r="D18" s="8"/>
      <c r="E18" s="24">
        <v>17</v>
      </c>
      <c r="F18" s="13">
        <v>16.606999999999999</v>
      </c>
      <c r="G18" s="24">
        <v>2957.4</v>
      </c>
      <c r="H18" s="8" t="s">
        <v>105</v>
      </c>
      <c r="I18" s="13">
        <v>-28.832999999999998</v>
      </c>
      <c r="J18" s="38">
        <v>1.0741309928453062</v>
      </c>
      <c r="K18" s="45">
        <v>20.308</v>
      </c>
    </row>
    <row r="19" spans="1:11">
      <c r="A19" s="8" t="s">
        <v>263</v>
      </c>
      <c r="B19" s="8" t="s">
        <v>262</v>
      </c>
      <c r="C19" s="8"/>
      <c r="D19" s="8"/>
      <c r="E19" s="24">
        <v>1</v>
      </c>
      <c r="F19" s="13">
        <v>101.337</v>
      </c>
      <c r="G19" s="24">
        <v>66.7</v>
      </c>
      <c r="H19" s="8"/>
      <c r="I19" s="13">
        <v>-37.521000000000001</v>
      </c>
      <c r="J19" s="38">
        <v>1.0646241842285031</v>
      </c>
      <c r="K19" s="45">
        <v>122.11799999999999</v>
      </c>
    </row>
    <row r="20" spans="1:11">
      <c r="A20" s="8" t="s">
        <v>263</v>
      </c>
      <c r="B20" s="8" t="s">
        <v>262</v>
      </c>
      <c r="C20" s="8"/>
      <c r="D20" s="8"/>
      <c r="E20" s="24">
        <v>2</v>
      </c>
      <c r="F20" s="13">
        <v>101.246</v>
      </c>
      <c r="G20" s="24">
        <v>126.4</v>
      </c>
      <c r="H20" s="8"/>
      <c r="I20" s="13">
        <v>-37.616</v>
      </c>
      <c r="J20" s="38">
        <v>1.0645202207662057</v>
      </c>
      <c r="K20" s="45">
        <v>122.008</v>
      </c>
    </row>
    <row r="21" spans="1:11">
      <c r="A21" s="8" t="s">
        <v>263</v>
      </c>
      <c r="B21" s="8" t="s">
        <v>262</v>
      </c>
      <c r="C21" s="8"/>
      <c r="D21" s="8"/>
      <c r="E21" s="24">
        <v>3</v>
      </c>
      <c r="F21" s="13">
        <v>101.154</v>
      </c>
      <c r="G21" s="24">
        <v>186.2</v>
      </c>
      <c r="H21" s="8"/>
      <c r="I21" s="13">
        <v>-37.636000000000003</v>
      </c>
      <c r="J21" s="38">
        <v>1.06449833369367</v>
      </c>
      <c r="K21" s="45">
        <v>121.89700000000001</v>
      </c>
    </row>
    <row r="22" spans="1:11">
      <c r="A22" s="8" t="s">
        <v>263</v>
      </c>
      <c r="B22" s="8" t="s">
        <v>262</v>
      </c>
      <c r="C22" s="8"/>
      <c r="D22" s="8"/>
      <c r="E22" s="24">
        <v>4</v>
      </c>
      <c r="F22" s="13">
        <v>101.149</v>
      </c>
      <c r="G22" s="24">
        <v>245.8</v>
      </c>
      <c r="H22" s="8"/>
      <c r="I22" s="13">
        <v>-37.661999999999999</v>
      </c>
      <c r="J22" s="38">
        <v>1.0644698804848962</v>
      </c>
      <c r="K22" s="45">
        <v>121.89100000000001</v>
      </c>
    </row>
    <row r="23" spans="1:11">
      <c r="A23" s="8" t="s">
        <v>263</v>
      </c>
      <c r="B23" s="8" t="s">
        <v>262</v>
      </c>
      <c r="C23" s="8"/>
      <c r="D23" s="8"/>
      <c r="E23" s="24">
        <v>5</v>
      </c>
      <c r="F23" s="13">
        <v>101.17400000000001</v>
      </c>
      <c r="G23" s="24">
        <v>305.60000000000002</v>
      </c>
      <c r="H23" s="8"/>
      <c r="I23" s="13">
        <v>-37.703000000000003</v>
      </c>
      <c r="J23" s="38">
        <v>1.064425011930116</v>
      </c>
      <c r="K23" s="45">
        <v>121.92100000000001</v>
      </c>
    </row>
    <row r="24" spans="1:11">
      <c r="A24" s="8" t="s">
        <v>263</v>
      </c>
      <c r="B24" s="8" t="s">
        <v>262</v>
      </c>
      <c r="C24" s="8"/>
      <c r="D24" s="8"/>
      <c r="E24" s="24">
        <v>6</v>
      </c>
      <c r="F24" s="13">
        <v>101.09699999999999</v>
      </c>
      <c r="G24" s="24">
        <v>365.3</v>
      </c>
      <c r="H24" s="8"/>
      <c r="I24" s="13">
        <v>-37.683</v>
      </c>
      <c r="J24" s="38">
        <v>1.0644468990350928</v>
      </c>
      <c r="K24" s="45">
        <v>121.828</v>
      </c>
    </row>
    <row r="25" spans="1:11">
      <c r="A25" s="8" t="s">
        <v>263</v>
      </c>
      <c r="B25" s="8" t="s">
        <v>262</v>
      </c>
      <c r="C25" s="8"/>
      <c r="D25" s="8"/>
      <c r="E25" s="24">
        <v>7</v>
      </c>
      <c r="F25" s="13">
        <v>101.13</v>
      </c>
      <c r="G25" s="24">
        <v>425.1</v>
      </c>
      <c r="H25" s="8"/>
      <c r="I25" s="13">
        <v>-37.729999999999997</v>
      </c>
      <c r="J25" s="38">
        <v>1.0643954643230358</v>
      </c>
      <c r="K25" s="45">
        <v>121.86799999999999</v>
      </c>
    </row>
    <row r="26" spans="1:11">
      <c r="A26" s="8" t="s">
        <v>263</v>
      </c>
      <c r="B26" s="8" t="s">
        <v>262</v>
      </c>
      <c r="C26" s="8"/>
      <c r="D26" s="8"/>
      <c r="E26" s="24">
        <v>8</v>
      </c>
      <c r="F26" s="13">
        <v>20.178000000000001</v>
      </c>
      <c r="G26" s="24">
        <v>1217</v>
      </c>
      <c r="H26" s="8" t="s">
        <v>84</v>
      </c>
      <c r="I26" s="13">
        <v>-28.34</v>
      </c>
      <c r="J26" s="38">
        <v>1.0746704013086517</v>
      </c>
      <c r="K26" s="45">
        <v>24.315999999999999</v>
      </c>
    </row>
    <row r="27" spans="1:11">
      <c r="A27" s="8" t="s">
        <v>263</v>
      </c>
      <c r="B27" s="8" t="s">
        <v>262</v>
      </c>
      <c r="C27" s="8"/>
      <c r="D27" s="8"/>
      <c r="E27" s="24">
        <v>9</v>
      </c>
      <c r="F27" s="13">
        <v>19.667000000000002</v>
      </c>
      <c r="G27" s="24">
        <v>1377.5</v>
      </c>
      <c r="H27" s="8" t="s">
        <v>244</v>
      </c>
      <c r="I27" s="13">
        <v>-32.991</v>
      </c>
      <c r="J27" s="38">
        <v>1.0695813462510873</v>
      </c>
      <c r="K27" s="45">
        <v>23.7</v>
      </c>
    </row>
    <row r="28" spans="1:11">
      <c r="A28" s="8" t="s">
        <v>263</v>
      </c>
      <c r="B28" s="8" t="s">
        <v>262</v>
      </c>
      <c r="C28" s="8"/>
      <c r="D28" s="8"/>
      <c r="E28" s="24">
        <v>10</v>
      </c>
      <c r="F28" s="13">
        <v>26.411999999999999</v>
      </c>
      <c r="G28" s="24">
        <v>1729.1</v>
      </c>
      <c r="H28" s="8" t="s">
        <v>86</v>
      </c>
      <c r="I28" s="13">
        <v>-34.643999999999998</v>
      </c>
      <c r="J28" s="38">
        <v>1.0677725321085545</v>
      </c>
      <c r="K28" s="45">
        <v>31.827999999999999</v>
      </c>
    </row>
    <row r="29" spans="1:11">
      <c r="A29" s="8" t="s">
        <v>263</v>
      </c>
      <c r="B29" s="8" t="s">
        <v>262</v>
      </c>
      <c r="C29" s="8"/>
      <c r="D29" s="8"/>
      <c r="E29" s="24">
        <v>11</v>
      </c>
      <c r="F29" s="13">
        <v>22.257000000000001</v>
      </c>
      <c r="G29" s="24">
        <v>1880.8</v>
      </c>
      <c r="H29" s="8" t="s">
        <v>89</v>
      </c>
      <c r="I29" s="13">
        <v>-29.914000000000001</v>
      </c>
      <c r="J29" s="38">
        <v>1.0729482125206395</v>
      </c>
      <c r="K29" s="45">
        <v>26.821000000000002</v>
      </c>
    </row>
    <row r="30" spans="1:11">
      <c r="A30" s="8" t="s">
        <v>263</v>
      </c>
      <c r="B30" s="8" t="s">
        <v>262</v>
      </c>
      <c r="C30" s="8"/>
      <c r="D30" s="8"/>
      <c r="E30" s="24">
        <v>12</v>
      </c>
      <c r="F30" s="13">
        <v>16.190000000000001</v>
      </c>
      <c r="G30" s="24">
        <v>2238.8000000000002</v>
      </c>
      <c r="H30" s="8" t="s">
        <v>94</v>
      </c>
      <c r="I30" s="13">
        <v>-31.268999999999998</v>
      </c>
      <c r="J30" s="38">
        <v>1.0714655940921265</v>
      </c>
      <c r="K30" s="45">
        <v>19.510000000000002</v>
      </c>
    </row>
    <row r="31" spans="1:11">
      <c r="A31" s="8" t="s">
        <v>263</v>
      </c>
      <c r="B31" s="8" t="s">
        <v>262</v>
      </c>
      <c r="C31" s="8"/>
      <c r="D31" s="8"/>
      <c r="E31" s="24">
        <v>13</v>
      </c>
      <c r="F31" s="13">
        <v>25.216999999999999</v>
      </c>
      <c r="G31" s="24">
        <v>2272.5</v>
      </c>
      <c r="H31" s="8" t="s">
        <v>92</v>
      </c>
      <c r="I31" s="13">
        <v>-21.78</v>
      </c>
      <c r="J31" s="38">
        <v>1.0818473658309102</v>
      </c>
      <c r="K31" s="45">
        <v>30.388000000000002</v>
      </c>
    </row>
    <row r="32" spans="1:11">
      <c r="A32" s="8" t="s">
        <v>263</v>
      </c>
      <c r="B32" s="8" t="s">
        <v>262</v>
      </c>
      <c r="C32" s="8"/>
      <c r="D32" s="8"/>
      <c r="E32" s="24">
        <v>14</v>
      </c>
      <c r="F32" s="13">
        <v>17.178000000000001</v>
      </c>
      <c r="G32" s="24">
        <v>2447.1999999999998</v>
      </c>
      <c r="H32" s="8" t="s">
        <v>98</v>
      </c>
      <c r="I32" s="13">
        <v>-28.259</v>
      </c>
      <c r="J32" s="38">
        <v>1.0747590256659558</v>
      </c>
      <c r="K32" s="45">
        <v>20.701000000000001</v>
      </c>
    </row>
    <row r="33" spans="1:11">
      <c r="A33" s="8" t="s">
        <v>263</v>
      </c>
      <c r="B33" s="8" t="s">
        <v>262</v>
      </c>
      <c r="C33" s="8"/>
      <c r="D33" s="8"/>
      <c r="E33" s="24">
        <v>15</v>
      </c>
      <c r="F33" s="13">
        <v>17.792999999999999</v>
      </c>
      <c r="G33" s="24">
        <v>2582.6</v>
      </c>
      <c r="H33" s="8" t="s">
        <v>101</v>
      </c>
      <c r="I33" s="13">
        <v>-29.844000000000001</v>
      </c>
      <c r="J33" s="38">
        <v>1.0730248041474073</v>
      </c>
      <c r="K33" s="45">
        <v>21.442</v>
      </c>
    </row>
    <row r="34" spans="1:11">
      <c r="A34" s="8" t="s">
        <v>263</v>
      </c>
      <c r="B34" s="8" t="s">
        <v>262</v>
      </c>
      <c r="C34" s="8"/>
      <c r="D34" s="8"/>
      <c r="E34" s="24">
        <v>16</v>
      </c>
      <c r="F34" s="13">
        <v>15.569000000000001</v>
      </c>
      <c r="G34" s="24">
        <v>2617.6999999999998</v>
      </c>
      <c r="H34" s="8" t="s">
        <v>100</v>
      </c>
      <c r="I34" s="13">
        <v>-9.8510000000000009</v>
      </c>
      <c r="J34" s="38">
        <v>1.0948956137064241</v>
      </c>
      <c r="K34" s="45">
        <v>18.762</v>
      </c>
    </row>
    <row r="35" spans="1:11">
      <c r="A35" s="8" t="s">
        <v>263</v>
      </c>
      <c r="B35" s="8" t="s">
        <v>262</v>
      </c>
      <c r="C35" s="8"/>
      <c r="D35" s="8"/>
      <c r="E35" s="24">
        <v>17</v>
      </c>
      <c r="F35" s="13">
        <v>16.478999999999999</v>
      </c>
      <c r="G35" s="24">
        <v>2958</v>
      </c>
      <c r="H35" s="8" t="s">
        <v>105</v>
      </c>
      <c r="I35" s="13">
        <v>-28.832000000000001</v>
      </c>
      <c r="J35" s="38">
        <v>1.074132086986074</v>
      </c>
      <c r="K35" s="45">
        <v>19.858000000000001</v>
      </c>
    </row>
    <row r="36" spans="1:11">
      <c r="A36" s="8" t="s">
        <v>264</v>
      </c>
      <c r="B36" s="8" t="s">
        <v>262</v>
      </c>
      <c r="C36" s="8"/>
      <c r="D36" s="8"/>
      <c r="E36" s="24">
        <v>1</v>
      </c>
      <c r="F36" s="13">
        <v>99.885000000000005</v>
      </c>
      <c r="G36" s="24">
        <v>66.7</v>
      </c>
      <c r="H36" s="8"/>
      <c r="I36" s="13">
        <v>-37.527999999999999</v>
      </c>
      <c r="J36" s="38">
        <v>1.0646165237703167</v>
      </c>
      <c r="K36" s="45">
        <v>118.53</v>
      </c>
    </row>
    <row r="37" spans="1:11">
      <c r="A37" s="8" t="s">
        <v>264</v>
      </c>
      <c r="B37" s="8" t="s">
        <v>262</v>
      </c>
      <c r="C37" s="8"/>
      <c r="D37" s="8"/>
      <c r="E37" s="24">
        <v>2</v>
      </c>
      <c r="F37" s="13">
        <v>99.706999999999994</v>
      </c>
      <c r="G37" s="24">
        <v>126.4</v>
      </c>
      <c r="H37" s="8"/>
      <c r="I37" s="13">
        <v>-37.606000000000002</v>
      </c>
      <c r="J37" s="38">
        <v>1.0645311642988415</v>
      </c>
      <c r="K37" s="45">
        <v>118.318</v>
      </c>
    </row>
    <row r="38" spans="1:11">
      <c r="A38" s="8" t="s">
        <v>264</v>
      </c>
      <c r="B38" s="8" t="s">
        <v>262</v>
      </c>
      <c r="C38" s="8"/>
      <c r="D38" s="8"/>
      <c r="E38" s="24">
        <v>3</v>
      </c>
      <c r="F38" s="13">
        <v>99.7</v>
      </c>
      <c r="G38" s="24">
        <v>186.2</v>
      </c>
      <c r="H38" s="8"/>
      <c r="I38" s="13">
        <v>-37.624000000000002</v>
      </c>
      <c r="J38" s="38">
        <v>1.0645114659383534</v>
      </c>
      <c r="K38" s="45">
        <v>118.31</v>
      </c>
    </row>
    <row r="39" spans="1:11">
      <c r="A39" s="8" t="s">
        <v>264</v>
      </c>
      <c r="B39" s="8" t="s">
        <v>262</v>
      </c>
      <c r="C39" s="8"/>
      <c r="D39" s="8"/>
      <c r="E39" s="24">
        <v>4</v>
      </c>
      <c r="F39" s="13">
        <v>99.646000000000001</v>
      </c>
      <c r="G39" s="24">
        <v>245.8</v>
      </c>
      <c r="H39" s="8"/>
      <c r="I39" s="13">
        <v>-37.661000000000001</v>
      </c>
      <c r="J39" s="38">
        <v>1.0644709748393826</v>
      </c>
      <c r="K39" s="45">
        <v>118.246</v>
      </c>
    </row>
    <row r="40" spans="1:11">
      <c r="A40" s="8" t="s">
        <v>264</v>
      </c>
      <c r="B40" s="8" t="s">
        <v>262</v>
      </c>
      <c r="C40" s="8"/>
      <c r="D40" s="8"/>
      <c r="E40" s="24">
        <v>5</v>
      </c>
      <c r="F40" s="13">
        <v>99.587999999999994</v>
      </c>
      <c r="G40" s="24">
        <v>305.60000000000002</v>
      </c>
      <c r="H40" s="8"/>
      <c r="I40" s="13">
        <v>-37.619999999999997</v>
      </c>
      <c r="J40" s="38">
        <v>1.0645158433524731</v>
      </c>
      <c r="K40" s="45">
        <v>118.17700000000001</v>
      </c>
    </row>
    <row r="41" spans="1:11">
      <c r="A41" s="8" t="s">
        <v>264</v>
      </c>
      <c r="B41" s="8" t="s">
        <v>262</v>
      </c>
      <c r="C41" s="8"/>
      <c r="D41" s="8"/>
      <c r="E41" s="24">
        <v>6</v>
      </c>
      <c r="F41" s="13">
        <v>99.692999999999998</v>
      </c>
      <c r="G41" s="24">
        <v>365.3</v>
      </c>
      <c r="H41" s="8"/>
      <c r="I41" s="13">
        <v>-37.676000000000002</v>
      </c>
      <c r="J41" s="38">
        <v>1.0644545595195467</v>
      </c>
      <c r="K41" s="45">
        <v>118.30200000000001</v>
      </c>
    </row>
    <row r="42" spans="1:11">
      <c r="A42" s="8" t="s">
        <v>264</v>
      </c>
      <c r="B42" s="8" t="s">
        <v>262</v>
      </c>
      <c r="C42" s="8"/>
      <c r="D42" s="8"/>
      <c r="E42" s="24">
        <v>7</v>
      </c>
      <c r="F42" s="13">
        <v>99.629000000000005</v>
      </c>
      <c r="G42" s="24">
        <v>425.1</v>
      </c>
      <c r="H42" s="8"/>
      <c r="I42" s="13">
        <v>-37.729999999999997</v>
      </c>
      <c r="J42" s="38">
        <v>1.0643954643230358</v>
      </c>
      <c r="K42" s="45">
        <v>118.226</v>
      </c>
    </row>
    <row r="43" spans="1:11">
      <c r="A43" s="8" t="s">
        <v>264</v>
      </c>
      <c r="B43" s="8" t="s">
        <v>262</v>
      </c>
      <c r="C43" s="8"/>
      <c r="D43" s="8"/>
      <c r="E43" s="24">
        <v>8</v>
      </c>
      <c r="F43" s="13">
        <v>20.821000000000002</v>
      </c>
      <c r="G43" s="24">
        <v>1216.8</v>
      </c>
      <c r="H43" s="8" t="s">
        <v>84</v>
      </c>
      <c r="I43" s="13">
        <v>-28.257999999999999</v>
      </c>
      <c r="J43" s="38">
        <v>1.0747601197928316</v>
      </c>
      <c r="K43" s="45">
        <v>24.707000000000001</v>
      </c>
    </row>
    <row r="44" spans="1:11">
      <c r="A44" s="8" t="s">
        <v>264</v>
      </c>
      <c r="B44" s="8" t="s">
        <v>262</v>
      </c>
      <c r="C44" s="8"/>
      <c r="D44" s="8"/>
      <c r="E44" s="24">
        <v>9</v>
      </c>
      <c r="F44" s="13">
        <v>19.972000000000001</v>
      </c>
      <c r="G44" s="24">
        <v>1377.3</v>
      </c>
      <c r="H44" s="8" t="s">
        <v>244</v>
      </c>
      <c r="I44" s="13">
        <v>-33.052</v>
      </c>
      <c r="J44" s="38">
        <v>1.0695145974792817</v>
      </c>
      <c r="K44" s="45">
        <v>23.7</v>
      </c>
    </row>
    <row r="45" spans="1:11">
      <c r="A45" s="8" t="s">
        <v>264</v>
      </c>
      <c r="B45" s="8" t="s">
        <v>262</v>
      </c>
      <c r="C45" s="8"/>
      <c r="D45" s="8"/>
      <c r="E45" s="24">
        <v>10</v>
      </c>
      <c r="F45" s="13">
        <v>26.716999999999999</v>
      </c>
      <c r="G45" s="24">
        <v>1728.8</v>
      </c>
      <c r="H45" s="8" t="s">
        <v>86</v>
      </c>
      <c r="I45" s="13">
        <v>-34.296999999999997</v>
      </c>
      <c r="J45" s="38">
        <v>1.0681522463095852</v>
      </c>
      <c r="K45" s="45">
        <v>31.704000000000001</v>
      </c>
    </row>
    <row r="46" spans="1:11">
      <c r="A46" s="8" t="s">
        <v>264</v>
      </c>
      <c r="B46" s="8" t="s">
        <v>262</v>
      </c>
      <c r="C46" s="8"/>
      <c r="D46" s="8"/>
      <c r="E46" s="24">
        <v>11</v>
      </c>
      <c r="F46" s="13">
        <v>22.817</v>
      </c>
      <c r="G46" s="24">
        <v>1880.6</v>
      </c>
      <c r="H46" s="8" t="s">
        <v>89</v>
      </c>
      <c r="I46" s="13">
        <v>-29.373000000000001</v>
      </c>
      <c r="J46" s="38">
        <v>1.0735401532952775</v>
      </c>
      <c r="K46" s="45">
        <v>27.076000000000001</v>
      </c>
    </row>
    <row r="47" spans="1:11">
      <c r="A47" s="8" t="s">
        <v>264</v>
      </c>
      <c r="B47" s="8" t="s">
        <v>262</v>
      </c>
      <c r="C47" s="8"/>
      <c r="D47" s="8"/>
      <c r="E47" s="24">
        <v>12</v>
      </c>
      <c r="F47" s="13">
        <v>0.45500000000000002</v>
      </c>
      <c r="G47" s="24">
        <v>2114.9</v>
      </c>
      <c r="H47" s="8"/>
      <c r="I47" s="13">
        <v>0.85799999999999998</v>
      </c>
      <c r="J47" s="38">
        <v>1.1066064621700678</v>
      </c>
      <c r="K47" s="45">
        <v>0.54</v>
      </c>
    </row>
    <row r="48" spans="1:11">
      <c r="A48" s="8" t="s">
        <v>264</v>
      </c>
      <c r="B48" s="8" t="s">
        <v>262</v>
      </c>
      <c r="C48" s="8"/>
      <c r="D48" s="8"/>
      <c r="E48" s="24">
        <v>13</v>
      </c>
      <c r="F48" s="13">
        <v>0.41499999999999998</v>
      </c>
      <c r="G48" s="24">
        <v>2139.5</v>
      </c>
      <c r="H48" s="8"/>
      <c r="I48" s="13">
        <v>-83.497</v>
      </c>
      <c r="J48" s="38">
        <v>1.0142846984581897</v>
      </c>
      <c r="K48" s="45">
        <v>0.49199999999999999</v>
      </c>
    </row>
    <row r="49" spans="1:11">
      <c r="A49" s="8" t="s">
        <v>264</v>
      </c>
      <c r="B49" s="8" t="s">
        <v>262</v>
      </c>
      <c r="C49" s="8"/>
      <c r="D49" s="8"/>
      <c r="E49" s="24">
        <v>15</v>
      </c>
      <c r="F49" s="13">
        <v>17.169</v>
      </c>
      <c r="G49" s="24">
        <v>2238.6</v>
      </c>
      <c r="H49" s="8" t="s">
        <v>94</v>
      </c>
      <c r="I49" s="13">
        <v>-30.54</v>
      </c>
      <c r="J49" s="38">
        <v>1.072263259271353</v>
      </c>
      <c r="K49" s="45">
        <v>20.373999999999999</v>
      </c>
    </row>
    <row r="50" spans="1:11">
      <c r="A50" s="8" t="s">
        <v>264</v>
      </c>
      <c r="B50" s="8" t="s">
        <v>262</v>
      </c>
      <c r="C50" s="8"/>
      <c r="D50" s="8"/>
      <c r="E50" s="24">
        <v>16</v>
      </c>
      <c r="F50" s="13">
        <v>25.466999999999999</v>
      </c>
      <c r="G50" s="24">
        <v>2272</v>
      </c>
      <c r="H50" s="8" t="s">
        <v>92</v>
      </c>
      <c r="I50" s="13">
        <v>-20.882999999999999</v>
      </c>
      <c r="J50" s="38">
        <v>1.0828286472736661</v>
      </c>
      <c r="K50" s="45">
        <v>30.221</v>
      </c>
    </row>
    <row r="51" spans="1:11">
      <c r="A51" s="8" t="s">
        <v>264</v>
      </c>
      <c r="B51" s="8" t="s">
        <v>262</v>
      </c>
      <c r="C51" s="8"/>
      <c r="D51" s="8"/>
      <c r="E51" s="24">
        <v>17</v>
      </c>
      <c r="F51" s="13">
        <v>19.321000000000002</v>
      </c>
      <c r="G51" s="24">
        <v>2447</v>
      </c>
      <c r="H51" s="8" t="s">
        <v>98</v>
      </c>
      <c r="I51" s="13">
        <v>-28.24</v>
      </c>
      <c r="J51" s="38">
        <v>1.0747798140724547</v>
      </c>
      <c r="K51" s="45">
        <v>22.927</v>
      </c>
    </row>
    <row r="52" spans="1:11">
      <c r="A52" s="8" t="s">
        <v>264</v>
      </c>
      <c r="B52" s="8" t="s">
        <v>262</v>
      </c>
      <c r="C52" s="8"/>
      <c r="D52" s="8"/>
      <c r="E52" s="24">
        <v>18</v>
      </c>
      <c r="F52" s="13">
        <v>18.762</v>
      </c>
      <c r="G52" s="24">
        <v>2582.4</v>
      </c>
      <c r="H52" s="8" t="s">
        <v>101</v>
      </c>
      <c r="I52" s="13">
        <v>-29.119</v>
      </c>
      <c r="J52" s="38">
        <v>1.0738180675923581</v>
      </c>
      <c r="K52" s="45">
        <v>22.263999999999999</v>
      </c>
    </row>
    <row r="53" spans="1:11">
      <c r="A53" s="8" t="s">
        <v>264</v>
      </c>
      <c r="B53" s="8" t="s">
        <v>262</v>
      </c>
      <c r="C53" s="8"/>
      <c r="D53" s="8"/>
      <c r="E53" s="24">
        <v>19</v>
      </c>
      <c r="F53" s="13">
        <v>16.48</v>
      </c>
      <c r="G53" s="24">
        <v>2617.5</v>
      </c>
      <c r="H53" s="8" t="s">
        <v>100</v>
      </c>
      <c r="I53" s="13">
        <v>-9.5589999999999993</v>
      </c>
      <c r="J53" s="38">
        <v>1.0952149676750644</v>
      </c>
      <c r="K53" s="45">
        <v>19.556000000000001</v>
      </c>
    </row>
    <row r="54" spans="1:11">
      <c r="A54" s="8" t="s">
        <v>264</v>
      </c>
      <c r="B54" s="8" t="s">
        <v>262</v>
      </c>
      <c r="C54" s="8"/>
      <c r="D54" s="8"/>
      <c r="E54" s="24">
        <v>20</v>
      </c>
      <c r="F54" s="13">
        <v>17.239999999999998</v>
      </c>
      <c r="G54" s="24">
        <v>2958</v>
      </c>
      <c r="H54" s="8" t="s">
        <v>105</v>
      </c>
      <c r="I54" s="13">
        <v>-28.456</v>
      </c>
      <c r="J54" s="38">
        <v>1.074543482199432</v>
      </c>
      <c r="K54" s="45">
        <v>20.457999999999998</v>
      </c>
    </row>
    <row r="55" spans="1:11">
      <c r="A55" s="8" t="s">
        <v>264</v>
      </c>
      <c r="B55" s="8" t="s">
        <v>262</v>
      </c>
      <c r="C55" s="8"/>
      <c r="D55" s="8"/>
      <c r="E55" s="24">
        <v>21</v>
      </c>
      <c r="F55" s="13">
        <v>0.83899999999999997</v>
      </c>
      <c r="G55" s="24">
        <v>3699.7</v>
      </c>
      <c r="H55" s="8"/>
      <c r="I55" s="13">
        <v>-22.266999999999999</v>
      </c>
      <c r="J55" s="38">
        <v>1.0813145995240878</v>
      </c>
      <c r="K55" s="45">
        <v>0.996</v>
      </c>
    </row>
    <row r="56" spans="1:11">
      <c r="A56" s="8" t="s">
        <v>265</v>
      </c>
      <c r="B56" s="8" t="s">
        <v>262</v>
      </c>
      <c r="C56" s="8"/>
      <c r="D56" s="8"/>
      <c r="E56" s="24">
        <v>1</v>
      </c>
      <c r="F56" s="13">
        <v>100.75</v>
      </c>
      <c r="G56" s="24">
        <v>66.7</v>
      </c>
      <c r="H56" s="8"/>
      <c r="I56" s="13">
        <v>-37.56</v>
      </c>
      <c r="J56" s="38">
        <v>1.0645815045177862</v>
      </c>
      <c r="K56" s="45">
        <v>114.69799999999999</v>
      </c>
    </row>
    <row r="57" spans="1:11">
      <c r="A57" s="8" t="s">
        <v>265</v>
      </c>
      <c r="B57" s="8" t="s">
        <v>262</v>
      </c>
      <c r="C57" s="8"/>
      <c r="D57" s="8"/>
      <c r="E57" s="24">
        <v>2</v>
      </c>
      <c r="F57" s="13">
        <v>100.562</v>
      </c>
      <c r="G57" s="24">
        <v>126.4</v>
      </c>
      <c r="H57" s="8"/>
      <c r="I57" s="13">
        <v>-37.628</v>
      </c>
      <c r="J57" s="38">
        <v>1.0645070885238463</v>
      </c>
      <c r="K57" s="45">
        <v>114.48399999999999</v>
      </c>
    </row>
    <row r="58" spans="1:11">
      <c r="A58" s="8" t="s">
        <v>265</v>
      </c>
      <c r="B58" s="8" t="s">
        <v>262</v>
      </c>
      <c r="C58" s="8"/>
      <c r="D58" s="8"/>
      <c r="E58" s="24">
        <v>3</v>
      </c>
      <c r="F58" s="13">
        <v>100.557</v>
      </c>
      <c r="G58" s="24">
        <v>186.2</v>
      </c>
      <c r="H58" s="8"/>
      <c r="I58" s="13">
        <v>-37.67</v>
      </c>
      <c r="J58" s="38">
        <v>1.0644611256481349</v>
      </c>
      <c r="K58" s="45">
        <v>114.47799999999999</v>
      </c>
    </row>
    <row r="59" spans="1:11">
      <c r="A59" s="8" t="s">
        <v>265</v>
      </c>
      <c r="B59" s="8" t="s">
        <v>262</v>
      </c>
      <c r="C59" s="8"/>
      <c r="D59" s="8"/>
      <c r="E59" s="24">
        <v>4</v>
      </c>
      <c r="F59" s="13">
        <v>100.601</v>
      </c>
      <c r="G59" s="24">
        <v>245.8</v>
      </c>
      <c r="H59" s="8"/>
      <c r="I59" s="13">
        <v>-37.689</v>
      </c>
      <c r="J59" s="38">
        <v>1.0644403329046166</v>
      </c>
      <c r="K59" s="45">
        <v>114.52800000000001</v>
      </c>
    </row>
    <row r="60" spans="1:11">
      <c r="A60" s="8" t="s">
        <v>265</v>
      </c>
      <c r="B60" s="8" t="s">
        <v>262</v>
      </c>
      <c r="C60" s="8"/>
      <c r="D60" s="8"/>
      <c r="E60" s="24">
        <v>5</v>
      </c>
      <c r="F60" s="13">
        <v>100.55800000000001</v>
      </c>
      <c r="G60" s="24">
        <v>305.60000000000002</v>
      </c>
      <c r="H60" s="8"/>
      <c r="I60" s="13">
        <v>-37.71</v>
      </c>
      <c r="J60" s="38">
        <v>1.064417351441086</v>
      </c>
      <c r="K60" s="45">
        <v>114.479</v>
      </c>
    </row>
    <row r="61" spans="1:11">
      <c r="A61" s="8" t="s">
        <v>265</v>
      </c>
      <c r="B61" s="8" t="s">
        <v>262</v>
      </c>
      <c r="C61" s="8"/>
      <c r="D61" s="8"/>
      <c r="E61" s="24">
        <v>6</v>
      </c>
      <c r="F61" s="13">
        <v>100.55200000000001</v>
      </c>
      <c r="G61" s="24">
        <v>365.3</v>
      </c>
      <c r="H61" s="8"/>
      <c r="I61" s="13">
        <v>-37.716000000000001</v>
      </c>
      <c r="J61" s="38">
        <v>1.064410785306688</v>
      </c>
      <c r="K61" s="45">
        <v>114.47199999999999</v>
      </c>
    </row>
    <row r="62" spans="1:11">
      <c r="A62" s="8" t="s">
        <v>265</v>
      </c>
      <c r="B62" s="8" t="s">
        <v>262</v>
      </c>
      <c r="C62" s="8"/>
      <c r="D62" s="8"/>
      <c r="E62" s="24">
        <v>7</v>
      </c>
      <c r="F62" s="13">
        <v>100.459</v>
      </c>
      <c r="G62" s="24">
        <v>425.1</v>
      </c>
      <c r="H62" s="8"/>
      <c r="I62" s="13">
        <v>-37.729999999999997</v>
      </c>
      <c r="J62" s="38">
        <v>1.0643954643230358</v>
      </c>
      <c r="K62" s="45">
        <v>114.366</v>
      </c>
    </row>
    <row r="63" spans="1:11">
      <c r="A63" s="8" t="s">
        <v>265</v>
      </c>
      <c r="B63" s="8" t="s">
        <v>262</v>
      </c>
      <c r="C63" s="8"/>
      <c r="D63" s="8"/>
      <c r="E63" s="24">
        <v>8</v>
      </c>
      <c r="F63" s="13">
        <v>21.177</v>
      </c>
      <c r="G63" s="24">
        <v>1217</v>
      </c>
      <c r="H63" s="8" t="s">
        <v>84</v>
      </c>
      <c r="I63" s="13">
        <v>-28.449000000000002</v>
      </c>
      <c r="J63" s="38">
        <v>1.0745511411204285</v>
      </c>
      <c r="K63" s="45">
        <v>24.109000000000002</v>
      </c>
    </row>
    <row r="64" spans="1:11">
      <c r="A64" s="8" t="s">
        <v>265</v>
      </c>
      <c r="B64" s="8" t="s">
        <v>262</v>
      </c>
      <c r="C64" s="8"/>
      <c r="D64" s="8"/>
      <c r="E64" s="24">
        <v>9</v>
      </c>
      <c r="F64" s="13">
        <v>20.818000000000001</v>
      </c>
      <c r="G64" s="24">
        <v>1377.5</v>
      </c>
      <c r="H64" s="8" t="s">
        <v>244</v>
      </c>
      <c r="I64" s="13">
        <v>-32.915999999999997</v>
      </c>
      <c r="J64" s="38">
        <v>1.0696634142896917</v>
      </c>
      <c r="K64" s="45">
        <v>23.7</v>
      </c>
    </row>
    <row r="65" spans="1:11">
      <c r="A65" s="8" t="s">
        <v>265</v>
      </c>
      <c r="B65" s="8" t="s">
        <v>262</v>
      </c>
      <c r="C65" s="8"/>
      <c r="D65" s="8"/>
      <c r="E65" s="24">
        <v>10</v>
      </c>
      <c r="F65" s="13">
        <v>28.138000000000002</v>
      </c>
      <c r="G65" s="24">
        <v>1728.8</v>
      </c>
      <c r="H65" s="8" t="s">
        <v>86</v>
      </c>
      <c r="I65" s="13">
        <v>-34.453000000000003</v>
      </c>
      <c r="J65" s="38">
        <v>1.0679815394213483</v>
      </c>
      <c r="K65" s="45">
        <v>32.033000000000001</v>
      </c>
    </row>
    <row r="66" spans="1:11">
      <c r="A66" s="8" t="s">
        <v>265</v>
      </c>
      <c r="B66" s="8" t="s">
        <v>262</v>
      </c>
      <c r="C66" s="8"/>
      <c r="D66" s="8"/>
      <c r="E66" s="24">
        <v>11</v>
      </c>
      <c r="F66" s="13">
        <v>24.045000000000002</v>
      </c>
      <c r="G66" s="24">
        <v>1880.8</v>
      </c>
      <c r="H66" s="8" t="s">
        <v>89</v>
      </c>
      <c r="I66" s="13">
        <v>-29.530999999999999</v>
      </c>
      <c r="J66" s="38">
        <v>1.0733672766849167</v>
      </c>
      <c r="K66" s="45">
        <v>27.373999999999999</v>
      </c>
    </row>
    <row r="67" spans="1:11">
      <c r="A67" s="8" t="s">
        <v>265</v>
      </c>
      <c r="B67" s="8" t="s">
        <v>262</v>
      </c>
      <c r="C67" s="8"/>
      <c r="D67" s="8"/>
      <c r="E67" s="24">
        <v>12</v>
      </c>
      <c r="F67" s="13">
        <v>0.53</v>
      </c>
      <c r="G67" s="24">
        <v>2140.4</v>
      </c>
      <c r="H67" s="8"/>
      <c r="I67" s="13">
        <v>-80.721000000000004</v>
      </c>
      <c r="J67" s="38">
        <v>1.0173256158913435</v>
      </c>
      <c r="K67" s="45">
        <v>0.60299999999999998</v>
      </c>
    </row>
    <row r="68" spans="1:11">
      <c r="A68" s="8" t="s">
        <v>265</v>
      </c>
      <c r="B68" s="8" t="s">
        <v>262</v>
      </c>
      <c r="C68" s="8"/>
      <c r="D68" s="8"/>
      <c r="E68" s="24">
        <v>14</v>
      </c>
      <c r="F68" s="13">
        <v>18.143000000000001</v>
      </c>
      <c r="G68" s="24">
        <v>2238.8000000000002</v>
      </c>
      <c r="H68" s="8" t="s">
        <v>94</v>
      </c>
      <c r="I68" s="13">
        <v>-30.384</v>
      </c>
      <c r="J68" s="38">
        <v>1.072433951383734</v>
      </c>
      <c r="K68" s="45">
        <v>20.655000000000001</v>
      </c>
    </row>
    <row r="69" spans="1:11">
      <c r="A69" s="8" t="s">
        <v>265</v>
      </c>
      <c r="B69" s="8" t="s">
        <v>262</v>
      </c>
      <c r="C69" s="8"/>
      <c r="D69" s="8"/>
      <c r="E69" s="24">
        <v>15</v>
      </c>
      <c r="F69" s="13">
        <v>27.614000000000001</v>
      </c>
      <c r="G69" s="24">
        <v>2272.1999999999998</v>
      </c>
      <c r="H69" s="8" t="s">
        <v>92</v>
      </c>
      <c r="I69" s="13">
        <v>-21.143000000000001</v>
      </c>
      <c r="J69" s="38">
        <v>1.0825442198737039</v>
      </c>
      <c r="K69" s="45">
        <v>31.437000000000001</v>
      </c>
    </row>
    <row r="70" spans="1:11">
      <c r="A70" s="8" t="s">
        <v>265</v>
      </c>
      <c r="B70" s="8" t="s">
        <v>262</v>
      </c>
      <c r="C70" s="8"/>
      <c r="D70" s="8"/>
      <c r="E70" s="24">
        <v>16</v>
      </c>
      <c r="F70" s="13">
        <v>20.187999999999999</v>
      </c>
      <c r="G70" s="24">
        <v>2447.1999999999998</v>
      </c>
      <c r="H70" s="8" t="s">
        <v>98</v>
      </c>
      <c r="I70" s="13">
        <v>-27.997</v>
      </c>
      <c r="J70" s="38">
        <v>1.0750456860798756</v>
      </c>
      <c r="K70" s="45">
        <v>22.983000000000001</v>
      </c>
    </row>
    <row r="71" spans="1:11">
      <c r="A71" s="8" t="s">
        <v>265</v>
      </c>
      <c r="B71" s="8" t="s">
        <v>262</v>
      </c>
      <c r="C71" s="8"/>
      <c r="D71" s="8"/>
      <c r="E71" s="24">
        <v>17</v>
      </c>
      <c r="F71" s="13">
        <v>19.695</v>
      </c>
      <c r="G71" s="24">
        <v>2582.4</v>
      </c>
      <c r="H71" s="8" t="s">
        <v>101</v>
      </c>
      <c r="I71" s="13">
        <v>-29.411999999999999</v>
      </c>
      <c r="J71" s="38">
        <v>1.0734974812767322</v>
      </c>
      <c r="K71" s="45">
        <v>22.422000000000001</v>
      </c>
    </row>
    <row r="72" spans="1:11">
      <c r="A72" s="8" t="s">
        <v>265</v>
      </c>
      <c r="B72" s="8" t="s">
        <v>262</v>
      </c>
      <c r="C72" s="8"/>
      <c r="D72" s="8"/>
      <c r="E72" s="24">
        <v>18</v>
      </c>
      <c r="F72" s="13">
        <v>17.245000000000001</v>
      </c>
      <c r="G72" s="24">
        <v>2617.6999999999998</v>
      </c>
      <c r="H72" s="8" t="s">
        <v>100</v>
      </c>
      <c r="I72" s="13">
        <v>-9.2959999999999994</v>
      </c>
      <c r="J72" s="38">
        <v>1.0955026032171793</v>
      </c>
      <c r="K72" s="45">
        <v>19.632000000000001</v>
      </c>
    </row>
    <row r="73" spans="1:11">
      <c r="A73" s="8" t="s">
        <v>265</v>
      </c>
      <c r="B73" s="8" t="s">
        <v>262</v>
      </c>
      <c r="C73" s="8"/>
      <c r="D73" s="8"/>
      <c r="E73" s="24">
        <v>20</v>
      </c>
      <c r="F73" s="13">
        <v>18.108000000000001</v>
      </c>
      <c r="G73" s="24">
        <v>2957.8</v>
      </c>
      <c r="H73" s="8" t="s">
        <v>105</v>
      </c>
      <c r="I73" s="13">
        <v>-28.463999999999999</v>
      </c>
      <c r="J73" s="38">
        <v>1.0745347291454124</v>
      </c>
      <c r="K73" s="45">
        <v>20.614999999999998</v>
      </c>
    </row>
    <row r="74" spans="1:11">
      <c r="A74" s="8" t="s">
        <v>265</v>
      </c>
      <c r="B74" s="8" t="s">
        <v>262</v>
      </c>
      <c r="C74" s="8"/>
      <c r="D74" s="8"/>
      <c r="E74" s="24">
        <v>21</v>
      </c>
      <c r="F74" s="13">
        <v>0.747</v>
      </c>
      <c r="G74" s="24">
        <v>3700.6</v>
      </c>
      <c r="H74" s="8"/>
      <c r="I74" s="13">
        <v>-21.236000000000001</v>
      </c>
      <c r="J74" s="38">
        <v>1.0824424819834648</v>
      </c>
      <c r="K74" s="45">
        <v>0.85</v>
      </c>
    </row>
    <row r="75" spans="1:11">
      <c r="A75" s="8" t="s">
        <v>266</v>
      </c>
      <c r="B75" s="8" t="s">
        <v>262</v>
      </c>
      <c r="C75" s="8"/>
      <c r="D75" s="8"/>
      <c r="E75" s="24">
        <v>1</v>
      </c>
      <c r="F75" s="13">
        <v>100.502</v>
      </c>
      <c r="G75" s="24">
        <v>66.7</v>
      </c>
      <c r="H75" s="8"/>
      <c r="I75" s="13">
        <v>-37.533000000000001</v>
      </c>
      <c r="J75" s="38">
        <v>1.0646110520137431</v>
      </c>
      <c r="K75" s="45">
        <v>104.90600000000001</v>
      </c>
    </row>
    <row r="76" spans="1:11">
      <c r="A76" s="8" t="s">
        <v>266</v>
      </c>
      <c r="B76" s="8" t="s">
        <v>262</v>
      </c>
      <c r="C76" s="8"/>
      <c r="D76" s="8"/>
      <c r="E76" s="24">
        <v>2</v>
      </c>
      <c r="F76" s="13">
        <v>100.35599999999999</v>
      </c>
      <c r="G76" s="24">
        <v>126.4</v>
      </c>
      <c r="H76" s="8"/>
      <c r="I76" s="13">
        <v>-37.624000000000002</v>
      </c>
      <c r="J76" s="38">
        <v>1.0645114659383534</v>
      </c>
      <c r="K76" s="45">
        <v>104.754</v>
      </c>
    </row>
    <row r="77" spans="1:11">
      <c r="A77" s="8" t="s">
        <v>266</v>
      </c>
      <c r="B77" s="8" t="s">
        <v>262</v>
      </c>
      <c r="C77" s="8"/>
      <c r="D77" s="8"/>
      <c r="E77" s="24">
        <v>3</v>
      </c>
      <c r="F77" s="13">
        <v>100.282</v>
      </c>
      <c r="G77" s="24">
        <v>186.2</v>
      </c>
      <c r="H77" s="8"/>
      <c r="I77" s="13">
        <v>-37.652000000000001</v>
      </c>
      <c r="J77" s="38">
        <v>1.0644808240286689</v>
      </c>
      <c r="K77" s="45">
        <v>104.67700000000001</v>
      </c>
    </row>
    <row r="78" spans="1:11">
      <c r="A78" s="8" t="s">
        <v>266</v>
      </c>
      <c r="B78" s="8" t="s">
        <v>262</v>
      </c>
      <c r="C78" s="8"/>
      <c r="D78" s="8"/>
      <c r="E78" s="24">
        <v>4</v>
      </c>
      <c r="F78" s="13">
        <v>100.22199999999999</v>
      </c>
      <c r="G78" s="24">
        <v>245.8</v>
      </c>
      <c r="H78" s="8"/>
      <c r="I78" s="13">
        <v>-37.682000000000002</v>
      </c>
      <c r="J78" s="38">
        <v>1.0644479933900874</v>
      </c>
      <c r="K78" s="45">
        <v>104.614</v>
      </c>
    </row>
    <row r="79" spans="1:11">
      <c r="A79" s="8" t="s">
        <v>266</v>
      </c>
      <c r="B79" s="8" t="s">
        <v>262</v>
      </c>
      <c r="C79" s="8"/>
      <c r="D79" s="8"/>
      <c r="E79" s="24">
        <v>5</v>
      </c>
      <c r="F79" s="13">
        <v>100.408</v>
      </c>
      <c r="G79" s="24">
        <v>305.60000000000002</v>
      </c>
      <c r="H79" s="8"/>
      <c r="I79" s="13">
        <v>-37.667000000000002</v>
      </c>
      <c r="J79" s="38">
        <v>1.0644644087121018</v>
      </c>
      <c r="K79" s="45">
        <v>104.80800000000001</v>
      </c>
    </row>
    <row r="80" spans="1:11">
      <c r="A80" s="8" t="s">
        <v>266</v>
      </c>
      <c r="B80" s="8" t="s">
        <v>262</v>
      </c>
      <c r="C80" s="8"/>
      <c r="D80" s="8"/>
      <c r="E80" s="24">
        <v>6</v>
      </c>
      <c r="F80" s="13">
        <v>100.43</v>
      </c>
      <c r="G80" s="24">
        <v>365.3</v>
      </c>
      <c r="H80" s="8"/>
      <c r="I80" s="13">
        <v>-37.716999999999999</v>
      </c>
      <c r="J80" s="38">
        <v>1.0644096909508702</v>
      </c>
      <c r="K80" s="45">
        <v>104.831</v>
      </c>
    </row>
    <row r="81" spans="1:11">
      <c r="A81" s="8" t="s">
        <v>266</v>
      </c>
      <c r="B81" s="8" t="s">
        <v>262</v>
      </c>
      <c r="C81" s="8"/>
      <c r="D81" s="8"/>
      <c r="E81" s="24">
        <v>7</v>
      </c>
      <c r="F81" s="13">
        <v>100.45399999999999</v>
      </c>
      <c r="G81" s="24">
        <v>425.1</v>
      </c>
      <c r="H81" s="8"/>
      <c r="I81" s="13">
        <v>-37.729999999999997</v>
      </c>
      <c r="J81" s="38">
        <v>1.0643954643230358</v>
      </c>
      <c r="K81" s="45">
        <v>104.85599999999999</v>
      </c>
    </row>
    <row r="82" spans="1:11">
      <c r="A82" s="8" t="s">
        <v>266</v>
      </c>
      <c r="B82" s="8" t="s">
        <v>262</v>
      </c>
      <c r="C82" s="8"/>
      <c r="D82" s="8"/>
      <c r="E82" s="24">
        <v>8</v>
      </c>
      <c r="F82" s="13">
        <v>22.925000000000001</v>
      </c>
      <c r="G82" s="24">
        <v>1217.2</v>
      </c>
      <c r="H82" s="8" t="s">
        <v>84</v>
      </c>
      <c r="I82" s="13">
        <v>-28.326000000000001</v>
      </c>
      <c r="J82" s="38">
        <v>1.074685719110154</v>
      </c>
      <c r="K82" s="45">
        <v>23.93</v>
      </c>
    </row>
    <row r="83" spans="1:11">
      <c r="A83" s="8" t="s">
        <v>266</v>
      </c>
      <c r="B83" s="8" t="s">
        <v>262</v>
      </c>
      <c r="C83" s="8"/>
      <c r="D83" s="8"/>
      <c r="E83" s="24">
        <v>9</v>
      </c>
      <c r="F83" s="13">
        <v>22.704999999999998</v>
      </c>
      <c r="G83" s="24">
        <v>1377.7</v>
      </c>
      <c r="H83" s="8" t="s">
        <v>244</v>
      </c>
      <c r="I83" s="13">
        <v>-32.869999999999997</v>
      </c>
      <c r="J83" s="38">
        <v>1.0697137492860036</v>
      </c>
      <c r="K83" s="45">
        <v>23.7</v>
      </c>
    </row>
    <row r="84" spans="1:11">
      <c r="A84" s="8" t="s">
        <v>266</v>
      </c>
      <c r="B84" s="8" t="s">
        <v>262</v>
      </c>
      <c r="C84" s="8"/>
      <c r="D84" s="8"/>
      <c r="E84" s="24">
        <v>10</v>
      </c>
      <c r="F84" s="13">
        <v>31.143999999999998</v>
      </c>
      <c r="G84" s="24">
        <v>1729.5</v>
      </c>
      <c r="H84" s="8" t="s">
        <v>86</v>
      </c>
      <c r="I84" s="13">
        <v>-34.271000000000001</v>
      </c>
      <c r="J84" s="38">
        <v>1.0681806974003503</v>
      </c>
      <c r="K84" s="45">
        <v>32.509</v>
      </c>
    </row>
    <row r="85" spans="1:11">
      <c r="A85" s="8" t="s">
        <v>266</v>
      </c>
      <c r="B85" s="8" t="s">
        <v>262</v>
      </c>
      <c r="C85" s="8"/>
      <c r="D85" s="8"/>
      <c r="E85" s="24">
        <v>11</v>
      </c>
      <c r="F85" s="13">
        <v>26.7</v>
      </c>
      <c r="G85" s="24">
        <v>1881.2</v>
      </c>
      <c r="H85" s="8" t="s">
        <v>89</v>
      </c>
      <c r="I85" s="13">
        <v>-29.279</v>
      </c>
      <c r="J85" s="38">
        <v>1.0736430036502207</v>
      </c>
      <c r="K85" s="45">
        <v>27.87</v>
      </c>
    </row>
    <row r="86" spans="1:11">
      <c r="A86" s="8" t="s">
        <v>266</v>
      </c>
      <c r="B86" s="8" t="s">
        <v>262</v>
      </c>
      <c r="C86" s="8"/>
      <c r="D86" s="8"/>
      <c r="E86" s="24">
        <v>14</v>
      </c>
      <c r="F86" s="13">
        <v>20.364000000000001</v>
      </c>
      <c r="G86" s="24">
        <v>2239</v>
      </c>
      <c r="H86" s="8" t="s">
        <v>94</v>
      </c>
      <c r="I86" s="13">
        <v>-30.376999999999999</v>
      </c>
      <c r="J86" s="38">
        <v>1.0724416106313783</v>
      </c>
      <c r="K86" s="45">
        <v>21.256</v>
      </c>
    </row>
    <row r="87" spans="1:11">
      <c r="A87" s="8" t="s">
        <v>266</v>
      </c>
      <c r="B87" s="8" t="s">
        <v>262</v>
      </c>
      <c r="C87" s="8"/>
      <c r="D87" s="8"/>
      <c r="E87" s="24">
        <v>15</v>
      </c>
      <c r="F87" s="13">
        <v>31.109000000000002</v>
      </c>
      <c r="G87" s="24">
        <v>2272.6999999999998</v>
      </c>
      <c r="H87" s="8" t="s">
        <v>92</v>
      </c>
      <c r="I87" s="13">
        <v>-21.018000000000001</v>
      </c>
      <c r="J87" s="38">
        <v>1.082680964020152</v>
      </c>
      <c r="K87" s="45">
        <v>32.472000000000001</v>
      </c>
    </row>
    <row r="88" spans="1:11">
      <c r="A88" s="8" t="s">
        <v>266</v>
      </c>
      <c r="B88" s="8" t="s">
        <v>262</v>
      </c>
      <c r="C88" s="8"/>
      <c r="D88" s="8"/>
      <c r="E88" s="24">
        <v>16</v>
      </c>
      <c r="F88" s="13">
        <v>21.186</v>
      </c>
      <c r="G88" s="24">
        <v>2447.4</v>
      </c>
      <c r="H88" s="8" t="s">
        <v>98</v>
      </c>
      <c r="I88" s="13">
        <v>-27.768999999999998</v>
      </c>
      <c r="J88" s="38">
        <v>1.0752951449354744</v>
      </c>
      <c r="K88" s="45">
        <v>22.114000000000001</v>
      </c>
    </row>
    <row r="89" spans="1:11">
      <c r="A89" s="8" t="s">
        <v>266</v>
      </c>
      <c r="B89" s="8" t="s">
        <v>262</v>
      </c>
      <c r="C89" s="8"/>
      <c r="D89" s="8"/>
      <c r="E89" s="24">
        <v>17</v>
      </c>
      <c r="F89" s="13">
        <v>22.283000000000001</v>
      </c>
      <c r="G89" s="24">
        <v>2582.8000000000002</v>
      </c>
      <c r="H89" s="8" t="s">
        <v>101</v>
      </c>
      <c r="I89" s="13">
        <v>-29.076000000000001</v>
      </c>
      <c r="J89" s="38">
        <v>1.073865115921173</v>
      </c>
      <c r="K89" s="45">
        <v>23.26</v>
      </c>
    </row>
    <row r="90" spans="1:11">
      <c r="A90" s="8" t="s">
        <v>266</v>
      </c>
      <c r="B90" s="8" t="s">
        <v>262</v>
      </c>
      <c r="C90" s="8"/>
      <c r="D90" s="8"/>
      <c r="E90" s="24">
        <v>18</v>
      </c>
      <c r="F90" s="13">
        <v>19.494</v>
      </c>
      <c r="G90" s="24">
        <v>2617.9</v>
      </c>
      <c r="H90" s="8" t="s">
        <v>100</v>
      </c>
      <c r="I90" s="13">
        <v>-9.1940000000000008</v>
      </c>
      <c r="J90" s="38">
        <v>1.0956141572357392</v>
      </c>
      <c r="K90" s="45">
        <v>20.347999999999999</v>
      </c>
    </row>
    <row r="91" spans="1:11">
      <c r="A91" s="8" t="s">
        <v>266</v>
      </c>
      <c r="B91" s="8" t="s">
        <v>262</v>
      </c>
      <c r="C91" s="8"/>
      <c r="D91" s="8"/>
      <c r="E91" s="24">
        <v>20</v>
      </c>
      <c r="F91" s="13">
        <v>20.713000000000001</v>
      </c>
      <c r="G91" s="24">
        <v>2958.4</v>
      </c>
      <c r="H91" s="8" t="s">
        <v>105</v>
      </c>
      <c r="I91" s="13">
        <v>-28.321000000000002</v>
      </c>
      <c r="J91" s="38">
        <v>1.0746911897523981</v>
      </c>
      <c r="K91" s="45">
        <v>21.620999999999999</v>
      </c>
    </row>
    <row r="92" spans="1:11">
      <c r="A92" s="8" t="s">
        <v>267</v>
      </c>
      <c r="B92" s="8" t="s">
        <v>262</v>
      </c>
      <c r="C92" s="8"/>
      <c r="D92" s="8"/>
      <c r="E92" s="24">
        <v>1</v>
      </c>
      <c r="F92" s="13">
        <v>100.938</v>
      </c>
      <c r="G92" s="24">
        <v>66.7</v>
      </c>
      <c r="H92" s="8"/>
      <c r="I92" s="13">
        <v>-37.526000000000003</v>
      </c>
      <c r="J92" s="38">
        <v>1.0646187124727766</v>
      </c>
      <c r="K92" s="45">
        <v>105.121</v>
      </c>
    </row>
    <row r="93" spans="1:11">
      <c r="A93" s="8" t="s">
        <v>267</v>
      </c>
      <c r="B93" s="8" t="s">
        <v>262</v>
      </c>
      <c r="C93" s="8"/>
      <c r="D93" s="8"/>
      <c r="E93" s="24">
        <v>2</v>
      </c>
      <c r="F93" s="13">
        <v>100.66500000000001</v>
      </c>
      <c r="G93" s="24">
        <v>126.4</v>
      </c>
      <c r="H93" s="8"/>
      <c r="I93" s="13">
        <v>-37.616</v>
      </c>
      <c r="J93" s="38">
        <v>1.0645202207662057</v>
      </c>
      <c r="K93" s="45">
        <v>104.836</v>
      </c>
    </row>
    <row r="94" spans="1:11">
      <c r="A94" s="8" t="s">
        <v>267</v>
      </c>
      <c r="B94" s="8" t="s">
        <v>262</v>
      </c>
      <c r="C94" s="8"/>
      <c r="D94" s="8"/>
      <c r="E94" s="24">
        <v>3</v>
      </c>
      <c r="F94" s="13">
        <v>100.68300000000001</v>
      </c>
      <c r="G94" s="24">
        <v>186.2</v>
      </c>
      <c r="H94" s="8"/>
      <c r="I94" s="13">
        <v>-37.591999999999999</v>
      </c>
      <c r="J94" s="38">
        <v>1.0645464852404658</v>
      </c>
      <c r="K94" s="45">
        <v>104.855</v>
      </c>
    </row>
    <row r="95" spans="1:11">
      <c r="A95" s="8" t="s">
        <v>267</v>
      </c>
      <c r="B95" s="8" t="s">
        <v>262</v>
      </c>
      <c r="C95" s="8"/>
      <c r="D95" s="8"/>
      <c r="E95" s="24">
        <v>4</v>
      </c>
      <c r="F95" s="13">
        <v>100.611</v>
      </c>
      <c r="G95" s="24">
        <v>245.8</v>
      </c>
      <c r="H95" s="8"/>
      <c r="I95" s="13">
        <v>-37.554000000000002</v>
      </c>
      <c r="J95" s="38">
        <v>1.0645880706295243</v>
      </c>
      <c r="K95" s="45">
        <v>104.78</v>
      </c>
    </row>
    <row r="96" spans="1:11">
      <c r="A96" s="8" t="s">
        <v>267</v>
      </c>
      <c r="B96" s="8" t="s">
        <v>262</v>
      </c>
      <c r="C96" s="8"/>
      <c r="D96" s="8"/>
      <c r="E96" s="24">
        <v>5</v>
      </c>
      <c r="F96" s="13">
        <v>100.68899999999999</v>
      </c>
      <c r="G96" s="24">
        <v>305.60000000000002</v>
      </c>
      <c r="H96" s="8"/>
      <c r="I96" s="13">
        <v>-37.619</v>
      </c>
      <c r="J96" s="38">
        <v>1.0645169377059425</v>
      </c>
      <c r="K96" s="45">
        <v>104.861</v>
      </c>
    </row>
    <row r="97" spans="1:11">
      <c r="A97" s="8" t="s">
        <v>267</v>
      </c>
      <c r="B97" s="8" t="s">
        <v>262</v>
      </c>
      <c r="C97" s="8"/>
      <c r="D97" s="8"/>
      <c r="E97" s="24">
        <v>6</v>
      </c>
      <c r="F97" s="13">
        <v>100.57</v>
      </c>
      <c r="G97" s="24">
        <v>365.3</v>
      </c>
      <c r="H97" s="8"/>
      <c r="I97" s="13">
        <v>-37.658000000000001</v>
      </c>
      <c r="J97" s="38">
        <v>1.064474257902696</v>
      </c>
      <c r="K97" s="45">
        <v>104.73699999999999</v>
      </c>
    </row>
    <row r="98" spans="1:11">
      <c r="A98" s="8" t="s">
        <v>267</v>
      </c>
      <c r="B98" s="8" t="s">
        <v>262</v>
      </c>
      <c r="C98" s="8"/>
      <c r="D98" s="8"/>
      <c r="E98" s="24">
        <v>7</v>
      </c>
      <c r="F98" s="13">
        <v>100.547</v>
      </c>
      <c r="G98" s="24">
        <v>425.1</v>
      </c>
      <c r="H98" s="8"/>
      <c r="I98" s="13">
        <v>-37.729999999999997</v>
      </c>
      <c r="J98" s="38">
        <v>1.0643954643230358</v>
      </c>
      <c r="K98" s="45">
        <v>104.71299999999999</v>
      </c>
    </row>
    <row r="99" spans="1:11">
      <c r="A99" s="8" t="s">
        <v>267</v>
      </c>
      <c r="B99" s="8" t="s">
        <v>262</v>
      </c>
      <c r="C99" s="8"/>
      <c r="D99" s="8"/>
      <c r="E99" s="24">
        <v>8</v>
      </c>
      <c r="F99" s="13">
        <v>23.096</v>
      </c>
      <c r="G99" s="24">
        <v>1217</v>
      </c>
      <c r="H99" s="8" t="s">
        <v>84</v>
      </c>
      <c r="I99" s="13">
        <v>-28.248999999999999</v>
      </c>
      <c r="J99" s="38">
        <v>1.0747699669336235</v>
      </c>
      <c r="K99" s="45">
        <v>24.053000000000001</v>
      </c>
    </row>
    <row r="100" spans="1:11">
      <c r="A100" s="8" t="s">
        <v>267</v>
      </c>
      <c r="B100" s="8" t="s">
        <v>262</v>
      </c>
      <c r="C100" s="8"/>
      <c r="D100" s="8"/>
      <c r="E100" s="24">
        <v>9</v>
      </c>
      <c r="F100" s="13">
        <v>22.757000000000001</v>
      </c>
      <c r="G100" s="24">
        <v>1377.5</v>
      </c>
      <c r="H100" s="8" t="s">
        <v>244</v>
      </c>
      <c r="I100" s="13">
        <v>-33.093000000000004</v>
      </c>
      <c r="J100" s="38">
        <v>1.0694697335000758</v>
      </c>
      <c r="K100" s="45">
        <v>23.7</v>
      </c>
    </row>
    <row r="101" spans="1:11">
      <c r="A101" s="11" t="s">
        <v>267</v>
      </c>
      <c r="B101" s="11" t="s">
        <v>262</v>
      </c>
      <c r="C101" s="11"/>
      <c r="D101" s="11"/>
      <c r="E101" s="24">
        <v>11</v>
      </c>
      <c r="F101" s="13">
        <v>31.414000000000001</v>
      </c>
      <c r="G101" s="24">
        <v>1729.1</v>
      </c>
      <c r="H101" s="11" t="s">
        <v>86</v>
      </c>
      <c r="I101" s="13">
        <v>-34.457999999999998</v>
      </c>
      <c r="J101" s="38">
        <v>1.0679760680369819</v>
      </c>
      <c r="K101" s="45">
        <v>32.716000000000001</v>
      </c>
    </row>
    <row r="102" spans="1:11">
      <c r="A102" s="1" t="s">
        <v>267</v>
      </c>
      <c r="B102" s="1" t="s">
        <v>262</v>
      </c>
      <c r="C102" s="1"/>
      <c r="D102" s="1"/>
      <c r="E102" s="1">
        <v>12</v>
      </c>
      <c r="F102" s="1">
        <v>27.181000000000001</v>
      </c>
      <c r="G102" s="1">
        <v>1881</v>
      </c>
      <c r="H102" s="1" t="s">
        <v>89</v>
      </c>
      <c r="I102" s="3">
        <v>-29.361000000000001</v>
      </c>
      <c r="J102" s="43">
        <v>1.0735532831397314</v>
      </c>
      <c r="K102" s="45">
        <v>28.306999999999999</v>
      </c>
    </row>
    <row r="103" spans="1:11">
      <c r="A103" s="1" t="s">
        <v>267</v>
      </c>
      <c r="B103" s="1" t="s">
        <v>262</v>
      </c>
      <c r="C103" s="1"/>
      <c r="D103" s="1"/>
      <c r="E103" s="1">
        <v>15</v>
      </c>
      <c r="F103" s="1">
        <v>20.786000000000001</v>
      </c>
      <c r="G103" s="1">
        <v>2238.8000000000002</v>
      </c>
      <c r="H103" s="1" t="s">
        <v>94</v>
      </c>
      <c r="I103" s="3">
        <v>-30.494</v>
      </c>
      <c r="J103" s="43">
        <v>1.0723135916221378</v>
      </c>
      <c r="K103" s="45">
        <v>21.646999999999998</v>
      </c>
    </row>
    <row r="104" spans="1:11">
      <c r="A104" s="1" t="s">
        <v>267</v>
      </c>
      <c r="B104" s="1" t="s">
        <v>262</v>
      </c>
      <c r="C104" s="1"/>
      <c r="D104" s="1"/>
      <c r="E104" s="1">
        <v>16</v>
      </c>
      <c r="F104" s="1">
        <v>31.084</v>
      </c>
      <c r="G104" s="1">
        <v>2272.5</v>
      </c>
      <c r="H104" s="1" t="s">
        <v>92</v>
      </c>
      <c r="I104" s="3">
        <v>-21.456</v>
      </c>
      <c r="J104" s="43">
        <v>1.0822018108723848</v>
      </c>
      <c r="K104" s="45">
        <v>32.372</v>
      </c>
    </row>
    <row r="105" spans="1:11">
      <c r="A105" s="1" t="s">
        <v>267</v>
      </c>
      <c r="B105" s="1" t="s">
        <v>262</v>
      </c>
      <c r="C105" s="1"/>
      <c r="D105" s="1"/>
      <c r="E105" s="1">
        <v>17</v>
      </c>
      <c r="F105" s="1">
        <v>21.678999999999998</v>
      </c>
      <c r="G105" s="1">
        <v>2447.1999999999998</v>
      </c>
      <c r="H105" s="1" t="s">
        <v>98</v>
      </c>
      <c r="I105" s="3">
        <v>-27.888000000000002</v>
      </c>
      <c r="J105" s="43">
        <v>1.075164945075699</v>
      </c>
      <c r="K105" s="45">
        <v>22.577000000000002</v>
      </c>
    </row>
    <row r="106" spans="1:11">
      <c r="A106" s="1" t="s">
        <v>267</v>
      </c>
      <c r="B106" s="1" t="s">
        <v>262</v>
      </c>
      <c r="C106" s="1"/>
      <c r="D106" s="1"/>
      <c r="E106" s="1">
        <v>18</v>
      </c>
      <c r="F106" s="1">
        <v>22.571999999999999</v>
      </c>
      <c r="G106" s="1">
        <v>2582.4</v>
      </c>
      <c r="H106" s="1" t="s">
        <v>101</v>
      </c>
      <c r="I106" s="3">
        <v>-29.309000000000001</v>
      </c>
      <c r="J106" s="43">
        <v>1.0736101790920911</v>
      </c>
      <c r="K106" s="45">
        <v>23.507000000000001</v>
      </c>
    </row>
    <row r="107" spans="1:11">
      <c r="A107" s="1" t="s">
        <v>267</v>
      </c>
      <c r="B107" s="1" t="s">
        <v>262</v>
      </c>
      <c r="C107" s="1"/>
      <c r="D107" s="1"/>
      <c r="E107" s="1">
        <v>19</v>
      </c>
      <c r="F107" s="1">
        <v>20.276</v>
      </c>
      <c r="G107" s="1">
        <v>2617.6999999999998</v>
      </c>
      <c r="H107" s="1" t="s">
        <v>100</v>
      </c>
      <c r="I107" s="3">
        <v>-10.269</v>
      </c>
      <c r="J107" s="43">
        <v>1.0944384527237552</v>
      </c>
      <c r="K107" s="45">
        <v>21.116</v>
      </c>
    </row>
    <row r="108" spans="1:11">
      <c r="A108" s="1" t="s">
        <v>267</v>
      </c>
      <c r="B108" s="1" t="s">
        <v>262</v>
      </c>
      <c r="C108" s="1"/>
      <c r="D108" s="1"/>
      <c r="E108" s="1">
        <v>21</v>
      </c>
      <c r="F108" s="1">
        <v>20.834</v>
      </c>
      <c r="G108" s="1">
        <v>2957.8</v>
      </c>
      <c r="H108" s="1" t="s">
        <v>105</v>
      </c>
      <c r="I108" s="3">
        <v>-28.484000000000002</v>
      </c>
      <c r="J108" s="43">
        <v>1.0745128465035867</v>
      </c>
      <c r="K108" s="45">
        <v>21.696999999999999</v>
      </c>
    </row>
    <row r="109" spans="1:11">
      <c r="A109" s="1" t="s">
        <v>267</v>
      </c>
      <c r="B109" s="1" t="s">
        <v>262</v>
      </c>
      <c r="C109" s="1"/>
      <c r="D109" s="1"/>
      <c r="E109" s="1">
        <v>22</v>
      </c>
      <c r="F109" s="1">
        <v>1.61</v>
      </c>
      <c r="G109" s="1">
        <v>3207.5</v>
      </c>
      <c r="H109" s="1"/>
      <c r="I109" s="3">
        <v>-30.673999999999999</v>
      </c>
      <c r="J109" s="43">
        <v>1.0721166386532508</v>
      </c>
      <c r="K109" s="45">
        <v>1.677</v>
      </c>
    </row>
    <row r="110" spans="1:11">
      <c r="A110" s="1" t="s">
        <v>268</v>
      </c>
      <c r="B110" s="1" t="s">
        <v>262</v>
      </c>
      <c r="C110" s="1"/>
      <c r="D110" s="1"/>
      <c r="E110" s="1">
        <v>1</v>
      </c>
      <c r="F110" s="1">
        <v>102.598</v>
      </c>
      <c r="G110" s="1">
        <v>66.7</v>
      </c>
      <c r="H110" s="1"/>
      <c r="I110" s="3">
        <v>-37.518999999999998</v>
      </c>
      <c r="J110" s="43">
        <v>1.0646263729306242</v>
      </c>
      <c r="K110" s="45">
        <v>98.325000000000003</v>
      </c>
    </row>
    <row r="111" spans="1:11">
      <c r="A111" s="1" t="s">
        <v>268</v>
      </c>
      <c r="B111" s="1" t="s">
        <v>262</v>
      </c>
      <c r="C111" s="1"/>
      <c r="D111" s="1"/>
      <c r="E111" s="1">
        <v>2</v>
      </c>
      <c r="F111" s="1">
        <v>102.349</v>
      </c>
      <c r="G111" s="1">
        <v>126.4</v>
      </c>
      <c r="H111" s="1"/>
      <c r="I111" s="3">
        <v>-37.597000000000001</v>
      </c>
      <c r="J111" s="43">
        <v>1.0645410134761446</v>
      </c>
      <c r="K111" s="45">
        <v>98.085999999999999</v>
      </c>
    </row>
    <row r="112" spans="1:11">
      <c r="A112" s="1" t="s">
        <v>268</v>
      </c>
      <c r="B112" s="1" t="s">
        <v>262</v>
      </c>
      <c r="C112" s="1"/>
      <c r="D112" s="1"/>
      <c r="E112" s="1">
        <v>3</v>
      </c>
      <c r="F112" s="1">
        <v>102.339</v>
      </c>
      <c r="G112" s="1">
        <v>186</v>
      </c>
      <c r="H112" s="1"/>
      <c r="I112" s="3">
        <v>-37.634</v>
      </c>
      <c r="J112" s="43">
        <v>1.0645005224013595</v>
      </c>
      <c r="K112" s="45">
        <v>98.076999999999998</v>
      </c>
    </row>
    <row r="113" spans="1:11">
      <c r="A113" s="1" t="s">
        <v>268</v>
      </c>
      <c r="B113" s="1" t="s">
        <v>262</v>
      </c>
      <c r="C113" s="1"/>
      <c r="D113" s="1"/>
      <c r="E113" s="1">
        <v>4</v>
      </c>
      <c r="F113" s="1">
        <v>102.27500000000001</v>
      </c>
      <c r="G113" s="1">
        <v>245.8</v>
      </c>
      <c r="H113" s="1"/>
      <c r="I113" s="3">
        <v>-37.674999999999997</v>
      </c>
      <c r="J113" s="43">
        <v>1.0644556538743719</v>
      </c>
      <c r="K113" s="45">
        <v>98.015000000000001</v>
      </c>
    </row>
    <row r="114" spans="1:11">
      <c r="A114" s="1" t="s">
        <v>268</v>
      </c>
      <c r="B114" s="1" t="s">
        <v>262</v>
      </c>
      <c r="C114" s="1"/>
      <c r="D114" s="1"/>
      <c r="E114" s="1">
        <v>5</v>
      </c>
      <c r="F114" s="1">
        <v>102.26900000000001</v>
      </c>
      <c r="G114" s="1">
        <v>305.60000000000002</v>
      </c>
      <c r="H114" s="1"/>
      <c r="I114" s="3">
        <v>-37.691000000000003</v>
      </c>
      <c r="J114" s="43">
        <v>1.0644381441942639</v>
      </c>
      <c r="K114" s="45">
        <v>98.01</v>
      </c>
    </row>
    <row r="115" spans="1:11">
      <c r="A115" s="1" t="s">
        <v>268</v>
      </c>
      <c r="B115" s="1" t="s">
        <v>262</v>
      </c>
      <c r="C115" s="1"/>
      <c r="D115" s="1"/>
      <c r="E115" s="1">
        <v>6</v>
      </c>
      <c r="F115" s="1">
        <v>102.27</v>
      </c>
      <c r="G115" s="1">
        <v>365.3</v>
      </c>
      <c r="H115" s="1"/>
      <c r="I115" s="3">
        <v>-37.715000000000003</v>
      </c>
      <c r="J115" s="43">
        <v>1.0644118796624813</v>
      </c>
      <c r="K115" s="45">
        <v>98.01</v>
      </c>
    </row>
    <row r="116" spans="1:11">
      <c r="A116" s="1" t="s">
        <v>268</v>
      </c>
      <c r="B116" s="1" t="s">
        <v>262</v>
      </c>
      <c r="C116" s="1"/>
      <c r="D116" s="1"/>
      <c r="E116" s="1">
        <v>7</v>
      </c>
      <c r="F116" s="1">
        <v>102.27500000000001</v>
      </c>
      <c r="G116" s="1">
        <v>425.1</v>
      </c>
      <c r="H116" s="1"/>
      <c r="I116" s="3">
        <v>-37.729999999999997</v>
      </c>
      <c r="J116" s="43">
        <v>1.0643954643230358</v>
      </c>
      <c r="K116" s="45">
        <v>98.015000000000001</v>
      </c>
    </row>
    <row r="117" spans="1:11">
      <c r="A117" s="1" t="s">
        <v>268</v>
      </c>
      <c r="B117" s="1" t="s">
        <v>262</v>
      </c>
      <c r="C117" s="1"/>
      <c r="D117" s="1"/>
      <c r="E117" s="1">
        <v>8</v>
      </c>
      <c r="F117" s="1">
        <v>25.207000000000001</v>
      </c>
      <c r="G117" s="1">
        <v>1217</v>
      </c>
      <c r="H117" s="1" t="s">
        <v>84</v>
      </c>
      <c r="I117" s="3">
        <v>-26.459</v>
      </c>
      <c r="J117" s="43">
        <v>1.0767284148568221</v>
      </c>
      <c r="K117" s="45">
        <v>24.157</v>
      </c>
    </row>
    <row r="118" spans="1:11">
      <c r="A118" s="1" t="s">
        <v>268</v>
      </c>
      <c r="B118" s="1" t="s">
        <v>262</v>
      </c>
      <c r="C118" s="1"/>
      <c r="D118" s="1"/>
      <c r="E118" s="1">
        <v>9</v>
      </c>
      <c r="F118" s="1">
        <v>24.73</v>
      </c>
      <c r="G118" s="1">
        <v>1377.5</v>
      </c>
      <c r="H118" s="1" t="s">
        <v>244</v>
      </c>
      <c r="I118" s="3">
        <v>-30.533000000000001</v>
      </c>
      <c r="J118" s="43">
        <v>1.0722709185454284</v>
      </c>
      <c r="K118" s="45">
        <v>23.7</v>
      </c>
    </row>
    <row r="119" spans="1:11">
      <c r="A119" s="1" t="s">
        <v>268</v>
      </c>
      <c r="B119" s="1" t="s">
        <v>262</v>
      </c>
      <c r="C119" s="1"/>
      <c r="D119" s="1"/>
      <c r="E119" s="1">
        <v>11</v>
      </c>
      <c r="F119" s="1">
        <v>33.709000000000003</v>
      </c>
      <c r="G119" s="1">
        <v>1729.1</v>
      </c>
      <c r="H119" s="1" t="s">
        <v>86</v>
      </c>
      <c r="I119" s="3">
        <v>-28.254000000000001</v>
      </c>
      <c r="J119" s="43">
        <v>1.0747644963000922</v>
      </c>
      <c r="K119" s="45">
        <v>32.305</v>
      </c>
    </row>
    <row r="120" spans="1:11">
      <c r="A120" s="1" t="s">
        <v>268</v>
      </c>
      <c r="B120" s="1" t="s">
        <v>262</v>
      </c>
      <c r="C120" s="1"/>
      <c r="D120" s="1"/>
      <c r="E120" s="1">
        <v>12</v>
      </c>
      <c r="F120" s="1">
        <v>28.911000000000001</v>
      </c>
      <c r="G120" s="1">
        <v>1880.8</v>
      </c>
      <c r="H120" s="1" t="s">
        <v>89</v>
      </c>
      <c r="I120" s="3">
        <v>-22.140999999999998</v>
      </c>
      <c r="J120" s="43">
        <v>1.08145244104907</v>
      </c>
      <c r="K120" s="45">
        <v>27.707000000000001</v>
      </c>
    </row>
    <row r="121" spans="1:11">
      <c r="A121" s="1" t="s">
        <v>268</v>
      </c>
      <c r="B121" s="1" t="s">
        <v>262</v>
      </c>
      <c r="C121" s="1"/>
      <c r="D121" s="1"/>
      <c r="E121" s="1">
        <v>15</v>
      </c>
      <c r="F121" s="1">
        <v>22.1</v>
      </c>
      <c r="G121" s="1">
        <v>2238.6</v>
      </c>
      <c r="H121" s="1" t="s">
        <v>94</v>
      </c>
      <c r="I121" s="3">
        <v>-25.681999999999999</v>
      </c>
      <c r="J121" s="43">
        <v>1.0775785102948119</v>
      </c>
      <c r="K121" s="45">
        <v>21.18</v>
      </c>
    </row>
    <row r="122" spans="1:11">
      <c r="A122" s="1" t="s">
        <v>268</v>
      </c>
      <c r="B122" s="1" t="s">
        <v>262</v>
      </c>
      <c r="C122" s="1"/>
      <c r="D122" s="1"/>
      <c r="E122" s="1">
        <v>16</v>
      </c>
      <c r="F122" s="1">
        <v>33.631</v>
      </c>
      <c r="G122" s="1">
        <v>2272.1999999999998</v>
      </c>
      <c r="H122" s="1" t="s">
        <v>92</v>
      </c>
      <c r="I122" s="3">
        <v>-15.103999999999999</v>
      </c>
      <c r="J122" s="43">
        <v>1.0891501710184859</v>
      </c>
      <c r="K122" s="45">
        <v>32.229999999999997</v>
      </c>
    </row>
    <row r="123" spans="1:11">
      <c r="A123" s="1" t="s">
        <v>268</v>
      </c>
      <c r="B123" s="1" t="s">
        <v>262</v>
      </c>
      <c r="C123" s="1"/>
      <c r="D123" s="1"/>
      <c r="E123" s="1">
        <v>17</v>
      </c>
      <c r="F123" s="1">
        <v>22.852</v>
      </c>
      <c r="G123" s="1">
        <v>2447</v>
      </c>
      <c r="H123" s="1" t="s">
        <v>98</v>
      </c>
      <c r="I123" s="3">
        <v>-29.125</v>
      </c>
      <c r="J123" s="43">
        <v>1.0738115027057098</v>
      </c>
      <c r="K123" s="45">
        <v>21.9</v>
      </c>
    </row>
    <row r="124" spans="1:11">
      <c r="A124" s="1" t="s">
        <v>268</v>
      </c>
      <c r="B124" s="1" t="s">
        <v>262</v>
      </c>
      <c r="C124" s="1"/>
      <c r="D124" s="1"/>
      <c r="E124" s="1">
        <v>18</v>
      </c>
      <c r="F124" s="1">
        <v>24.052</v>
      </c>
      <c r="G124" s="1">
        <v>2582.4</v>
      </c>
      <c r="H124" s="1" t="s">
        <v>101</v>
      </c>
      <c r="I124" s="3">
        <v>-26.257000000000001</v>
      </c>
      <c r="J124" s="43">
        <v>1.0769494191946758</v>
      </c>
      <c r="K124" s="45">
        <v>23.05</v>
      </c>
    </row>
    <row r="125" spans="1:11">
      <c r="A125" s="1" t="s">
        <v>268</v>
      </c>
      <c r="B125" s="1" t="s">
        <v>262</v>
      </c>
      <c r="C125" s="1"/>
      <c r="D125" s="1"/>
      <c r="E125" s="1">
        <v>19</v>
      </c>
      <c r="F125" s="1">
        <v>21.042000000000002</v>
      </c>
      <c r="G125" s="1">
        <v>2617.5</v>
      </c>
      <c r="H125" s="1" t="s">
        <v>100</v>
      </c>
      <c r="I125" s="3">
        <v>-6.6029999999999998</v>
      </c>
      <c r="J125" s="43">
        <v>1.098447763659397</v>
      </c>
      <c r="K125" s="45">
        <v>20.166</v>
      </c>
    </row>
    <row r="126" spans="1:11">
      <c r="A126" s="1" t="s">
        <v>268</v>
      </c>
      <c r="B126" s="1" t="s">
        <v>262</v>
      </c>
      <c r="C126" s="1"/>
      <c r="D126" s="1"/>
      <c r="E126" s="1">
        <v>21</v>
      </c>
      <c r="F126" s="1">
        <v>22.376000000000001</v>
      </c>
      <c r="G126" s="1">
        <v>2957.8</v>
      </c>
      <c r="H126" s="1" t="s">
        <v>105</v>
      </c>
      <c r="I126" s="3">
        <v>-29.312000000000001</v>
      </c>
      <c r="J126" s="43">
        <v>1.0736068966350802</v>
      </c>
      <c r="K126" s="45">
        <v>21.443999999999999</v>
      </c>
    </row>
    <row r="127" spans="1:11">
      <c r="A127" s="1" t="s">
        <v>269</v>
      </c>
      <c r="B127" s="1" t="s">
        <v>262</v>
      </c>
      <c r="C127" s="1"/>
      <c r="D127" s="1"/>
      <c r="E127" s="1">
        <v>1</v>
      </c>
      <c r="F127" s="1">
        <v>102.00700000000001</v>
      </c>
      <c r="G127" s="1">
        <v>66.7</v>
      </c>
      <c r="H127" s="1"/>
      <c r="I127" s="3">
        <v>-37.557000000000002</v>
      </c>
      <c r="J127" s="43">
        <v>1.0645847875737644</v>
      </c>
      <c r="K127" s="45">
        <v>92.076999999999998</v>
      </c>
    </row>
    <row r="128" spans="1:11">
      <c r="A128" s="1" t="s">
        <v>269</v>
      </c>
      <c r="B128" s="1" t="s">
        <v>262</v>
      </c>
      <c r="C128" s="1"/>
      <c r="D128" s="1"/>
      <c r="E128" s="1">
        <v>2</v>
      </c>
      <c r="F128" s="1">
        <v>101.816</v>
      </c>
      <c r="G128" s="1">
        <v>126.4</v>
      </c>
      <c r="H128" s="1"/>
      <c r="I128" s="3">
        <v>-37.630000000000003</v>
      </c>
      <c r="J128" s="43">
        <v>1.0645048998164472</v>
      </c>
      <c r="K128" s="45">
        <v>91.903999999999996</v>
      </c>
    </row>
    <row r="129" spans="1:11">
      <c r="A129" s="1" t="s">
        <v>269</v>
      </c>
      <c r="B129" s="1" t="s">
        <v>262</v>
      </c>
      <c r="C129" s="1"/>
      <c r="D129" s="1"/>
      <c r="E129" s="1">
        <v>3</v>
      </c>
      <c r="F129" s="1">
        <v>101.762</v>
      </c>
      <c r="G129" s="1">
        <v>186</v>
      </c>
      <c r="H129" s="1"/>
      <c r="I129" s="3">
        <v>-37.654000000000003</v>
      </c>
      <c r="J129" s="43">
        <v>1.0644786353201081</v>
      </c>
      <c r="K129" s="45">
        <v>91.855999999999995</v>
      </c>
    </row>
    <row r="130" spans="1:11">
      <c r="A130" s="1" t="s">
        <v>269</v>
      </c>
      <c r="B130" s="1" t="s">
        <v>262</v>
      </c>
      <c r="C130" s="1"/>
      <c r="D130" s="1"/>
      <c r="E130" s="1">
        <v>4</v>
      </c>
      <c r="F130" s="1">
        <v>101.724</v>
      </c>
      <c r="G130" s="1">
        <v>245.8</v>
      </c>
      <c r="H130" s="1"/>
      <c r="I130" s="3">
        <v>-37.667000000000002</v>
      </c>
      <c r="J130" s="43">
        <v>1.0644644087121018</v>
      </c>
      <c r="K130" s="45">
        <v>91.820999999999998</v>
      </c>
    </row>
    <row r="131" spans="1:11">
      <c r="A131" s="1" t="s">
        <v>269</v>
      </c>
      <c r="B131" s="1" t="s">
        <v>262</v>
      </c>
      <c r="C131" s="1"/>
      <c r="D131" s="1"/>
      <c r="E131" s="1">
        <v>5</v>
      </c>
      <c r="F131" s="1">
        <v>101.742</v>
      </c>
      <c r="G131" s="1">
        <v>305.60000000000002</v>
      </c>
      <c r="H131" s="1"/>
      <c r="I131" s="3">
        <v>-37.704000000000001</v>
      </c>
      <c r="J131" s="43">
        <v>1.0644239175746129</v>
      </c>
      <c r="K131" s="45">
        <v>91.837999999999994</v>
      </c>
    </row>
    <row r="132" spans="1:11">
      <c r="A132" s="1" t="s">
        <v>269</v>
      </c>
      <c r="B132" s="1" t="s">
        <v>262</v>
      </c>
      <c r="C132" s="1"/>
      <c r="D132" s="1"/>
      <c r="E132" s="1">
        <v>6</v>
      </c>
      <c r="F132" s="1">
        <v>101.782</v>
      </c>
      <c r="G132" s="1">
        <v>365.3</v>
      </c>
      <c r="H132" s="1"/>
      <c r="I132" s="3">
        <v>-37.712000000000003</v>
      </c>
      <c r="J132" s="43">
        <v>1.0644151627297169</v>
      </c>
      <c r="K132" s="45">
        <v>91.873999999999995</v>
      </c>
    </row>
    <row r="133" spans="1:11">
      <c r="A133" s="1" t="s">
        <v>269</v>
      </c>
      <c r="B133" s="1" t="s">
        <v>262</v>
      </c>
      <c r="C133" s="1"/>
      <c r="D133" s="1"/>
      <c r="E133" s="1">
        <v>7</v>
      </c>
      <c r="F133" s="1">
        <v>101.755</v>
      </c>
      <c r="G133" s="1">
        <v>425.1</v>
      </c>
      <c r="H133" s="1"/>
      <c r="I133" s="3">
        <v>-37.729999999999997</v>
      </c>
      <c r="J133" s="43">
        <v>1.0643954643230358</v>
      </c>
      <c r="K133" s="45">
        <v>91.849000000000004</v>
      </c>
    </row>
    <row r="134" spans="1:11">
      <c r="A134" s="1" t="s">
        <v>269</v>
      </c>
      <c r="B134" s="1" t="s">
        <v>262</v>
      </c>
      <c r="C134" s="1"/>
      <c r="D134" s="1"/>
      <c r="E134" s="1">
        <v>8</v>
      </c>
      <c r="F134" s="1">
        <v>27.085999999999999</v>
      </c>
      <c r="G134" s="1">
        <v>1217.2</v>
      </c>
      <c r="H134" s="1" t="s">
        <v>84</v>
      </c>
      <c r="I134" s="3">
        <v>-24.888000000000002</v>
      </c>
      <c r="J134" s="43">
        <v>1.0784471898960657</v>
      </c>
      <c r="K134" s="45">
        <v>24.449000000000002</v>
      </c>
    </row>
    <row r="135" spans="1:11">
      <c r="A135" s="1" t="s">
        <v>269</v>
      </c>
      <c r="B135" s="1" t="s">
        <v>262</v>
      </c>
      <c r="C135" s="1"/>
      <c r="D135" s="1"/>
      <c r="E135" s="1">
        <v>9</v>
      </c>
      <c r="F135" s="1">
        <v>26.256</v>
      </c>
      <c r="G135" s="1">
        <v>1377.9</v>
      </c>
      <c r="H135" s="1" t="s">
        <v>244</v>
      </c>
      <c r="I135" s="3">
        <v>-30.224</v>
      </c>
      <c r="J135" s="43">
        <v>1.0726090196050657</v>
      </c>
      <c r="K135" s="45">
        <v>23.7</v>
      </c>
    </row>
    <row r="136" spans="1:11">
      <c r="A136" s="1" t="s">
        <v>269</v>
      </c>
      <c r="B136" s="1" t="s">
        <v>262</v>
      </c>
      <c r="C136" s="1"/>
      <c r="D136" s="1"/>
      <c r="E136" s="1">
        <v>11</v>
      </c>
      <c r="F136" s="1">
        <v>35.575000000000003</v>
      </c>
      <c r="G136" s="1">
        <v>1729.5</v>
      </c>
      <c r="H136" s="1" t="s">
        <v>86</v>
      </c>
      <c r="I136" s="3">
        <v>-27.274000000000001</v>
      </c>
      <c r="J136" s="43">
        <v>1.0758367289096398</v>
      </c>
      <c r="K136" s="45">
        <v>32.112000000000002</v>
      </c>
    </row>
    <row r="137" spans="1:11">
      <c r="A137" s="1" t="s">
        <v>269</v>
      </c>
      <c r="B137" s="1" t="s">
        <v>262</v>
      </c>
      <c r="C137" s="1"/>
      <c r="D137" s="1"/>
      <c r="E137" s="1">
        <v>12</v>
      </c>
      <c r="F137" s="1">
        <v>30.472999999999999</v>
      </c>
      <c r="G137" s="1">
        <v>1881</v>
      </c>
      <c r="H137" s="1" t="s">
        <v>89</v>
      </c>
      <c r="I137" s="3">
        <v>-23.09</v>
      </c>
      <c r="J137" s="43">
        <v>1.0804142442407212</v>
      </c>
      <c r="K137" s="45">
        <v>27.506</v>
      </c>
    </row>
    <row r="138" spans="1:11">
      <c r="A138" s="1" t="s">
        <v>269</v>
      </c>
      <c r="B138" s="1" t="s">
        <v>262</v>
      </c>
      <c r="C138" s="1"/>
      <c r="D138" s="1"/>
      <c r="E138" s="1">
        <v>14</v>
      </c>
      <c r="F138" s="1">
        <v>0.432</v>
      </c>
      <c r="G138" s="1">
        <v>2141.1999999999998</v>
      </c>
      <c r="H138" s="1"/>
      <c r="I138" s="3">
        <v>-61.457000000000001</v>
      </c>
      <c r="J138" s="43">
        <v>1.038422859533191</v>
      </c>
      <c r="K138" s="45">
        <v>0.39</v>
      </c>
    </row>
    <row r="139" spans="1:11">
      <c r="A139" s="1" t="s">
        <v>269</v>
      </c>
      <c r="B139" s="1" t="s">
        <v>262</v>
      </c>
      <c r="C139" s="1"/>
      <c r="D139" s="1"/>
      <c r="E139" s="1">
        <v>16</v>
      </c>
      <c r="F139" s="1">
        <v>23.253</v>
      </c>
      <c r="G139" s="1">
        <v>2239</v>
      </c>
      <c r="H139" s="1" t="s">
        <v>94</v>
      </c>
      <c r="I139" s="3">
        <v>-28.981999999999999</v>
      </c>
      <c r="J139" s="43">
        <v>1.0739679656004133</v>
      </c>
      <c r="K139" s="45">
        <v>20.989000000000001</v>
      </c>
    </row>
    <row r="140" spans="1:11">
      <c r="A140" s="1" t="s">
        <v>269</v>
      </c>
      <c r="B140" s="1" t="s">
        <v>262</v>
      </c>
      <c r="C140" s="1"/>
      <c r="D140" s="1"/>
      <c r="E140" s="1">
        <v>17</v>
      </c>
      <c r="F140" s="1">
        <v>35.463999999999999</v>
      </c>
      <c r="G140" s="1">
        <v>2272.6999999999998</v>
      </c>
      <c r="H140" s="1" t="s">
        <v>92</v>
      </c>
      <c r="I140" s="3">
        <v>-15.023</v>
      </c>
      <c r="J140" s="43">
        <v>1.089238769433682</v>
      </c>
      <c r="K140" s="45">
        <v>32.012</v>
      </c>
    </row>
    <row r="141" spans="1:11">
      <c r="A141" s="1" t="s">
        <v>269</v>
      </c>
      <c r="B141" s="1" t="s">
        <v>262</v>
      </c>
      <c r="C141" s="1"/>
      <c r="D141" s="1"/>
      <c r="E141" s="1">
        <v>18</v>
      </c>
      <c r="F141" s="1">
        <v>24.533999999999999</v>
      </c>
      <c r="G141" s="1">
        <v>2447.4</v>
      </c>
      <c r="H141" s="1" t="s">
        <v>98</v>
      </c>
      <c r="I141" s="3">
        <v>-25.946000000000002</v>
      </c>
      <c r="J141" s="43">
        <v>1.0772896764179694</v>
      </c>
      <c r="K141" s="45">
        <v>22.146000000000001</v>
      </c>
    </row>
    <row r="142" spans="1:11">
      <c r="A142" s="1" t="s">
        <v>269</v>
      </c>
      <c r="B142" s="1" t="s">
        <v>262</v>
      </c>
      <c r="C142" s="1"/>
      <c r="D142" s="1"/>
      <c r="E142" s="1">
        <v>19</v>
      </c>
      <c r="F142" s="1">
        <v>25.786000000000001</v>
      </c>
      <c r="G142" s="1">
        <v>2582.8000000000002</v>
      </c>
      <c r="H142" s="1" t="s">
        <v>101</v>
      </c>
      <c r="I142" s="3">
        <v>-28.31</v>
      </c>
      <c r="J142" s="43">
        <v>1.0747032251632052</v>
      </c>
      <c r="K142" s="45">
        <v>23.276</v>
      </c>
    </row>
    <row r="143" spans="1:11">
      <c r="A143" s="1" t="s">
        <v>269</v>
      </c>
      <c r="B143" s="1" t="s">
        <v>262</v>
      </c>
      <c r="C143" s="1"/>
      <c r="D143" s="1"/>
      <c r="E143" s="1">
        <v>20</v>
      </c>
      <c r="F143" s="1">
        <v>23.103999999999999</v>
      </c>
      <c r="G143" s="1">
        <v>2617.9</v>
      </c>
      <c r="H143" s="1" t="s">
        <v>100</v>
      </c>
      <c r="I143" s="3">
        <v>-7.1529999999999996</v>
      </c>
      <c r="J143" s="43">
        <v>1.0978462783794221</v>
      </c>
      <c r="K143" s="45">
        <v>20.855</v>
      </c>
    </row>
    <row r="144" spans="1:11">
      <c r="A144" s="1" t="s">
        <v>269</v>
      </c>
      <c r="B144" s="1" t="s">
        <v>262</v>
      </c>
      <c r="C144" s="1"/>
      <c r="D144" s="1"/>
      <c r="E144" s="1">
        <v>22</v>
      </c>
      <c r="F144" s="1">
        <v>0.35599999999999998</v>
      </c>
      <c r="G144" s="1">
        <v>2915.3</v>
      </c>
      <c r="H144" s="1"/>
      <c r="I144" s="3">
        <v>-44.421999999999997</v>
      </c>
      <c r="J144" s="43">
        <v>1.0570714908666308</v>
      </c>
      <c r="K144" s="45">
        <v>0.32100000000000001</v>
      </c>
    </row>
    <row r="145" spans="1:11">
      <c r="A145" s="1" t="s">
        <v>269</v>
      </c>
      <c r="B145" s="1" t="s">
        <v>262</v>
      </c>
      <c r="C145" s="1"/>
      <c r="D145" s="1"/>
      <c r="E145" s="1">
        <v>23</v>
      </c>
      <c r="F145" s="1">
        <v>23.628</v>
      </c>
      <c r="G145" s="1">
        <v>2958</v>
      </c>
      <c r="H145" s="1" t="s">
        <v>105</v>
      </c>
      <c r="I145" s="3">
        <v>-26.449000000000002</v>
      </c>
      <c r="J145" s="43">
        <v>1.0767393556888598</v>
      </c>
      <c r="K145" s="45">
        <v>21.327999999999999</v>
      </c>
    </row>
    <row r="146" spans="1:11">
      <c r="A146" s="1" t="s">
        <v>269</v>
      </c>
      <c r="B146" s="1" t="s">
        <v>262</v>
      </c>
      <c r="C146" s="1"/>
      <c r="D146" s="1"/>
      <c r="E146" s="1">
        <v>24</v>
      </c>
      <c r="F146" s="1">
        <v>0.81200000000000006</v>
      </c>
      <c r="G146" s="1">
        <v>3261</v>
      </c>
      <c r="H146" s="1"/>
      <c r="I146" s="3">
        <v>41.128</v>
      </c>
      <c r="J146" s="43">
        <v>1.1506189908252638</v>
      </c>
      <c r="K146" s="45">
        <v>0.73299999999999998</v>
      </c>
    </row>
    <row r="147" spans="1:11">
      <c r="A147" s="1" t="s">
        <v>269</v>
      </c>
      <c r="B147" s="1" t="s">
        <v>262</v>
      </c>
      <c r="C147" s="1"/>
      <c r="D147" s="1"/>
      <c r="E147" s="1">
        <v>25</v>
      </c>
      <c r="F147" s="1">
        <v>0.69799999999999995</v>
      </c>
      <c r="G147" s="1">
        <v>3700.6</v>
      </c>
      <c r="H147" s="1"/>
      <c r="I147" s="3">
        <v>220.922</v>
      </c>
      <c r="J147" s="43">
        <v>1.3466453453959051</v>
      </c>
      <c r="K147" s="45">
        <v>0.63</v>
      </c>
    </row>
    <row r="148" spans="1:11">
      <c r="A148" s="1" t="s">
        <v>270</v>
      </c>
      <c r="B148" s="1" t="s">
        <v>262</v>
      </c>
      <c r="C148" s="1"/>
      <c r="D148" s="1"/>
      <c r="E148" s="1">
        <v>1</v>
      </c>
      <c r="F148" s="1">
        <v>100.46899999999999</v>
      </c>
      <c r="G148" s="1">
        <v>66.7</v>
      </c>
      <c r="H148" s="1"/>
      <c r="I148" s="3">
        <v>-37.561999999999998</v>
      </c>
      <c r="J148" s="43">
        <v>1.0645793158136803</v>
      </c>
      <c r="K148" s="45">
        <v>83.194999999999993</v>
      </c>
    </row>
    <row r="149" spans="1:11">
      <c r="A149" s="1" t="s">
        <v>270</v>
      </c>
      <c r="B149" s="1" t="s">
        <v>262</v>
      </c>
      <c r="C149" s="1"/>
      <c r="D149" s="1"/>
      <c r="E149" s="1">
        <v>2</v>
      </c>
      <c r="F149" s="1">
        <v>100.244</v>
      </c>
      <c r="G149" s="1">
        <v>126.4</v>
      </c>
      <c r="H149" s="1"/>
      <c r="I149" s="3">
        <v>-37.658999999999999</v>
      </c>
      <c r="J149" s="43">
        <v>1.0644731635482823</v>
      </c>
      <c r="K149" s="45">
        <v>83.007999999999996</v>
      </c>
    </row>
    <row r="150" spans="1:11">
      <c r="A150" s="1" t="s">
        <v>270</v>
      </c>
      <c r="B150" s="1" t="s">
        <v>262</v>
      </c>
      <c r="C150" s="1"/>
      <c r="D150" s="1"/>
      <c r="E150" s="1">
        <v>3</v>
      </c>
      <c r="F150" s="1">
        <v>100.233</v>
      </c>
      <c r="G150" s="1">
        <v>186.2</v>
      </c>
      <c r="H150" s="1"/>
      <c r="I150" s="3">
        <v>-37.677999999999997</v>
      </c>
      <c r="J150" s="43">
        <v>1.0644523708098239</v>
      </c>
      <c r="K150" s="45">
        <v>82.998999999999995</v>
      </c>
    </row>
    <row r="151" spans="1:11">
      <c r="A151" s="1" t="s">
        <v>270</v>
      </c>
      <c r="B151" s="1" t="s">
        <v>262</v>
      </c>
      <c r="C151" s="1"/>
      <c r="D151" s="1"/>
      <c r="E151" s="1">
        <v>4</v>
      </c>
      <c r="F151" s="1">
        <v>100.242</v>
      </c>
      <c r="G151" s="1">
        <v>245.8</v>
      </c>
      <c r="H151" s="1"/>
      <c r="I151" s="3">
        <v>-37.701999999999998</v>
      </c>
      <c r="J151" s="43">
        <v>1.0644261062855949</v>
      </c>
      <c r="K151" s="45">
        <v>83.007000000000005</v>
      </c>
    </row>
    <row r="152" spans="1:11">
      <c r="A152" s="1" t="s">
        <v>270</v>
      </c>
      <c r="B152" s="1" t="s">
        <v>262</v>
      </c>
      <c r="C152" s="1"/>
      <c r="D152" s="1"/>
      <c r="E152" s="1">
        <v>5</v>
      </c>
      <c r="F152" s="1">
        <v>100.211</v>
      </c>
      <c r="G152" s="1">
        <v>305.60000000000002</v>
      </c>
      <c r="H152" s="1"/>
      <c r="I152" s="3">
        <v>-37.731999999999999</v>
      </c>
      <c r="J152" s="43">
        <v>1.0643932756106984</v>
      </c>
      <c r="K152" s="45">
        <v>82.980999999999995</v>
      </c>
    </row>
    <row r="153" spans="1:11">
      <c r="A153" s="1" t="s">
        <v>270</v>
      </c>
      <c r="B153" s="1" t="s">
        <v>262</v>
      </c>
      <c r="C153" s="1"/>
      <c r="D153" s="1"/>
      <c r="E153" s="1">
        <v>6</v>
      </c>
      <c r="F153" s="1">
        <v>100.319</v>
      </c>
      <c r="G153" s="1">
        <v>365.3</v>
      </c>
      <c r="H153" s="1"/>
      <c r="I153" s="3">
        <v>-37.750999999999998</v>
      </c>
      <c r="J153" s="43">
        <v>1.0643724828386607</v>
      </c>
      <c r="K153" s="45">
        <v>83.07</v>
      </c>
    </row>
    <row r="154" spans="1:11">
      <c r="A154" s="1" t="s">
        <v>270</v>
      </c>
      <c r="B154" s="1" t="s">
        <v>262</v>
      </c>
      <c r="C154" s="1"/>
      <c r="D154" s="1"/>
      <c r="E154" s="1">
        <v>7</v>
      </c>
      <c r="F154" s="1">
        <v>100.26900000000001</v>
      </c>
      <c r="G154" s="1">
        <v>425.1</v>
      </c>
      <c r="H154" s="1"/>
      <c r="I154" s="3">
        <v>-37.729999999999997</v>
      </c>
      <c r="J154" s="43">
        <v>1.0643954643230358</v>
      </c>
      <c r="K154" s="45">
        <v>83.028999999999996</v>
      </c>
    </row>
    <row r="155" spans="1:11">
      <c r="A155" s="1" t="s">
        <v>270</v>
      </c>
      <c r="B155" s="1" t="s">
        <v>262</v>
      </c>
      <c r="C155" s="1"/>
      <c r="D155" s="1"/>
      <c r="E155" s="1">
        <v>8</v>
      </c>
      <c r="F155" s="1">
        <v>29.591000000000001</v>
      </c>
      <c r="G155" s="1">
        <v>1217.2</v>
      </c>
      <c r="H155" s="1" t="s">
        <v>84</v>
      </c>
      <c r="I155" s="3">
        <v>-27.155999999999999</v>
      </c>
      <c r="J155" s="43">
        <v>1.0759658329009059</v>
      </c>
      <c r="K155" s="45">
        <v>24.503</v>
      </c>
    </row>
    <row r="156" spans="1:11">
      <c r="A156" s="1" t="s">
        <v>270</v>
      </c>
      <c r="B156" s="1" t="s">
        <v>262</v>
      </c>
      <c r="C156" s="1"/>
      <c r="D156" s="1"/>
      <c r="E156" s="1">
        <v>9</v>
      </c>
      <c r="F156" s="1">
        <v>28.620999999999999</v>
      </c>
      <c r="G156" s="1">
        <v>1377.9</v>
      </c>
      <c r="H156" s="1" t="s">
        <v>244</v>
      </c>
      <c r="I156" s="3">
        <v>-31.617000000000001</v>
      </c>
      <c r="J156" s="43">
        <v>1.071084811116747</v>
      </c>
      <c r="K156" s="45">
        <v>23.7</v>
      </c>
    </row>
    <row r="157" spans="1:11">
      <c r="A157" s="1" t="s">
        <v>270</v>
      </c>
      <c r="B157" s="1" t="s">
        <v>262</v>
      </c>
      <c r="C157" s="1"/>
      <c r="D157" s="1"/>
      <c r="E157" s="1">
        <v>11</v>
      </c>
      <c r="F157" s="1">
        <v>38.948999999999998</v>
      </c>
      <c r="G157" s="1">
        <v>1729.7</v>
      </c>
      <c r="H157" s="1" t="s">
        <v>86</v>
      </c>
      <c r="I157" s="3">
        <v>-30.975999999999999</v>
      </c>
      <c r="J157" s="43">
        <v>1.0717861935771429</v>
      </c>
      <c r="K157" s="45">
        <v>32.252000000000002</v>
      </c>
    </row>
    <row r="158" spans="1:11">
      <c r="A158" s="1" t="s">
        <v>270</v>
      </c>
      <c r="B158" s="1" t="s">
        <v>262</v>
      </c>
      <c r="C158" s="1"/>
      <c r="D158" s="1"/>
      <c r="E158" s="1">
        <v>12</v>
      </c>
      <c r="F158" s="1">
        <v>33.353999999999999</v>
      </c>
      <c r="G158" s="1">
        <v>1881.4</v>
      </c>
      <c r="H158" s="1" t="s">
        <v>89</v>
      </c>
      <c r="I158" s="3">
        <v>-26.114000000000001</v>
      </c>
      <c r="J158" s="43">
        <v>1.0771058721636089</v>
      </c>
      <c r="K158" s="45">
        <v>27.619</v>
      </c>
    </row>
    <row r="159" spans="1:11">
      <c r="A159" s="1" t="s">
        <v>270</v>
      </c>
      <c r="B159" s="1" t="s">
        <v>262</v>
      </c>
      <c r="C159" s="1"/>
      <c r="D159" s="1"/>
      <c r="E159" s="1">
        <v>14</v>
      </c>
      <c r="F159" s="1">
        <v>0.52400000000000002</v>
      </c>
      <c r="G159" s="1">
        <v>2114.9</v>
      </c>
      <c r="H159" s="1"/>
      <c r="I159" s="3">
        <v>3.3860000000000001</v>
      </c>
      <c r="J159" s="43">
        <v>1.1093705570590784</v>
      </c>
      <c r="K159" s="45">
        <v>0.434</v>
      </c>
    </row>
    <row r="160" spans="1:11">
      <c r="A160" s="1" t="s">
        <v>270</v>
      </c>
      <c r="B160" s="1" t="s">
        <v>262</v>
      </c>
      <c r="C160" s="1"/>
      <c r="D160" s="1"/>
      <c r="E160" s="1">
        <v>15</v>
      </c>
      <c r="F160" s="1">
        <v>0.46200000000000002</v>
      </c>
      <c r="G160" s="1">
        <v>2140</v>
      </c>
      <c r="H160" s="1"/>
      <c r="I160" s="3">
        <v>-77.123999999999995</v>
      </c>
      <c r="J160" s="43">
        <v>1.0212656045796364</v>
      </c>
      <c r="K160" s="45">
        <v>0.38300000000000001</v>
      </c>
    </row>
    <row r="161" spans="1:11">
      <c r="A161" s="1" t="s">
        <v>270</v>
      </c>
      <c r="B161" s="1" t="s">
        <v>262</v>
      </c>
      <c r="C161" s="1"/>
      <c r="D161" s="1"/>
      <c r="E161" s="1">
        <v>17</v>
      </c>
      <c r="F161" s="1">
        <v>25.414000000000001</v>
      </c>
      <c r="G161" s="1">
        <v>2239.1999999999998</v>
      </c>
      <c r="H161" s="1" t="s">
        <v>94</v>
      </c>
      <c r="I161" s="3">
        <v>-28.783999999999999</v>
      </c>
      <c r="J161" s="43">
        <v>1.0741846057144735</v>
      </c>
      <c r="K161" s="45">
        <v>21.044</v>
      </c>
    </row>
    <row r="162" spans="1:11">
      <c r="A162" s="1" t="s">
        <v>270</v>
      </c>
      <c r="B162" s="1" t="s">
        <v>262</v>
      </c>
      <c r="C162" s="1"/>
      <c r="D162" s="1"/>
      <c r="E162" s="1">
        <v>18</v>
      </c>
      <c r="F162" s="1">
        <v>38.731999999999999</v>
      </c>
      <c r="G162" s="1">
        <v>2272.9</v>
      </c>
      <c r="H162" s="1" t="s">
        <v>92</v>
      </c>
      <c r="I162" s="3">
        <v>-18.88</v>
      </c>
      <c r="J162" s="43">
        <v>1.0850197773672283</v>
      </c>
      <c r="K162" s="45">
        <v>32.073</v>
      </c>
    </row>
    <row r="163" spans="1:11">
      <c r="A163" s="1" t="s">
        <v>270</v>
      </c>
      <c r="B163" s="1" t="s">
        <v>262</v>
      </c>
      <c r="C163" s="1"/>
      <c r="D163" s="1"/>
      <c r="E163" s="1">
        <v>19</v>
      </c>
      <c r="F163" s="1">
        <v>27.408999999999999</v>
      </c>
      <c r="G163" s="1">
        <v>2447.6</v>
      </c>
      <c r="H163" s="1" t="s">
        <v>98</v>
      </c>
      <c r="I163" s="3">
        <v>-28.236000000000001</v>
      </c>
      <c r="J163" s="43">
        <v>1.0747841905779727</v>
      </c>
      <c r="K163" s="45">
        <v>22.696000000000002</v>
      </c>
    </row>
    <row r="164" spans="1:11">
      <c r="A164" s="1" t="s">
        <v>270</v>
      </c>
      <c r="B164" s="1" t="s">
        <v>262</v>
      </c>
      <c r="C164" s="1"/>
      <c r="D164" s="1"/>
      <c r="E164" s="1">
        <v>20</v>
      </c>
      <c r="F164" s="1">
        <v>27.625</v>
      </c>
      <c r="G164" s="1">
        <v>2583</v>
      </c>
      <c r="H164" s="1" t="s">
        <v>101</v>
      </c>
      <c r="I164" s="3">
        <v>-27.957999999999998</v>
      </c>
      <c r="J164" s="43">
        <v>1.0750883567627931</v>
      </c>
      <c r="K164" s="45">
        <v>22.875</v>
      </c>
    </row>
    <row r="165" spans="1:11">
      <c r="A165" s="1" t="s">
        <v>270</v>
      </c>
      <c r="B165" s="1" t="s">
        <v>262</v>
      </c>
      <c r="C165" s="1"/>
      <c r="D165" s="1"/>
      <c r="E165" s="1">
        <v>21</v>
      </c>
      <c r="F165" s="1">
        <v>24.155999999999999</v>
      </c>
      <c r="G165" s="1">
        <v>2618.1</v>
      </c>
      <c r="H165" s="1" t="s">
        <v>100</v>
      </c>
      <c r="I165" s="3">
        <v>-7.4779999999999998</v>
      </c>
      <c r="J165" s="43">
        <v>1.0974908518205768</v>
      </c>
      <c r="K165" s="45">
        <v>20.003</v>
      </c>
    </row>
    <row r="166" spans="1:11">
      <c r="A166" s="1" t="s">
        <v>270</v>
      </c>
      <c r="B166" s="1" t="s">
        <v>262</v>
      </c>
      <c r="C166" s="1"/>
      <c r="D166" s="1"/>
      <c r="E166" s="1">
        <v>23</v>
      </c>
      <c r="F166" s="1">
        <v>25.867999999999999</v>
      </c>
      <c r="G166" s="1">
        <v>2958.6</v>
      </c>
      <c r="H166" s="1" t="s">
        <v>105</v>
      </c>
      <c r="I166" s="3">
        <v>-29.518999999999998</v>
      </c>
      <c r="J166" s="43">
        <v>1.0733804065752601</v>
      </c>
      <c r="K166" s="45">
        <v>21.42</v>
      </c>
    </row>
    <row r="167" spans="1:11">
      <c r="A167" s="1" t="s">
        <v>270</v>
      </c>
      <c r="B167" s="1" t="s">
        <v>262</v>
      </c>
      <c r="C167" s="1"/>
      <c r="D167" s="1"/>
      <c r="E167" s="1">
        <v>24</v>
      </c>
      <c r="F167" s="1">
        <v>0.84799999999999998</v>
      </c>
      <c r="G167" s="1">
        <v>3701.4</v>
      </c>
      <c r="H167" s="1"/>
      <c r="I167" s="3">
        <v>91.305999999999997</v>
      </c>
      <c r="J167" s="43">
        <v>1.2054055393339667</v>
      </c>
      <c r="K167" s="45">
        <v>0.70199999999999996</v>
      </c>
    </row>
    <row r="168" spans="1:11">
      <c r="A168" s="1" t="s">
        <v>271</v>
      </c>
      <c r="B168" s="1" t="s">
        <v>262</v>
      </c>
      <c r="C168" s="1"/>
      <c r="D168" s="1"/>
      <c r="E168" s="1">
        <v>1</v>
      </c>
      <c r="F168" s="1">
        <v>101.274</v>
      </c>
      <c r="G168" s="1">
        <v>66.7</v>
      </c>
      <c r="H168" s="1"/>
      <c r="I168" s="3">
        <v>-37.503999999999998</v>
      </c>
      <c r="J168" s="43">
        <v>1.0646427881934453</v>
      </c>
      <c r="K168" s="45">
        <v>132.96</v>
      </c>
    </row>
    <row r="169" spans="1:11">
      <c r="A169" s="1" t="s">
        <v>271</v>
      </c>
      <c r="B169" s="1" t="s">
        <v>262</v>
      </c>
      <c r="C169" s="1"/>
      <c r="D169" s="1"/>
      <c r="E169" s="1">
        <v>2</v>
      </c>
      <c r="F169" s="1">
        <v>101.004</v>
      </c>
      <c r="G169" s="1">
        <v>126.4</v>
      </c>
      <c r="H169" s="1"/>
      <c r="I169" s="3">
        <v>-37.581000000000003</v>
      </c>
      <c r="J169" s="43">
        <v>1.0645585231198411</v>
      </c>
      <c r="K169" s="45">
        <v>132.60599999999999</v>
      </c>
    </row>
    <row r="170" spans="1:11">
      <c r="A170" s="1" t="s">
        <v>271</v>
      </c>
      <c r="B170" s="1" t="s">
        <v>262</v>
      </c>
      <c r="C170" s="1"/>
      <c r="D170" s="1"/>
      <c r="E170" s="1">
        <v>3</v>
      </c>
      <c r="F170" s="1">
        <v>101.027</v>
      </c>
      <c r="G170" s="1">
        <v>186</v>
      </c>
      <c r="H170" s="1"/>
      <c r="I170" s="3">
        <v>-37.627000000000002</v>
      </c>
      <c r="J170" s="43">
        <v>1.0645081828775096</v>
      </c>
      <c r="K170" s="45">
        <v>132.636</v>
      </c>
    </row>
    <row r="171" spans="1:11">
      <c r="A171" s="1" t="s">
        <v>271</v>
      </c>
      <c r="B171" s="1" t="s">
        <v>262</v>
      </c>
      <c r="C171" s="1"/>
      <c r="D171" s="1"/>
      <c r="E171" s="1">
        <v>4</v>
      </c>
      <c r="F171" s="1">
        <v>101.133</v>
      </c>
      <c r="G171" s="1">
        <v>245.8</v>
      </c>
      <c r="H171" s="1"/>
      <c r="I171" s="3">
        <v>-37.670999999999999</v>
      </c>
      <c r="J171" s="43">
        <v>1.0644600312934309</v>
      </c>
      <c r="K171" s="45">
        <v>132.77500000000001</v>
      </c>
    </row>
    <row r="172" spans="1:11">
      <c r="A172" s="1" t="s">
        <v>271</v>
      </c>
      <c r="B172" s="1" t="s">
        <v>262</v>
      </c>
      <c r="C172" s="1"/>
      <c r="D172" s="1"/>
      <c r="E172" s="1">
        <v>5</v>
      </c>
      <c r="F172" s="1">
        <v>101.065</v>
      </c>
      <c r="G172" s="1">
        <v>305.60000000000002</v>
      </c>
      <c r="H172" s="1"/>
      <c r="I172" s="3">
        <v>-37.701000000000001</v>
      </c>
      <c r="J172" s="43">
        <v>1.0644272006410493</v>
      </c>
      <c r="K172" s="45">
        <v>132.68600000000001</v>
      </c>
    </row>
    <row r="173" spans="1:11">
      <c r="A173" s="1" t="s">
        <v>271</v>
      </c>
      <c r="B173" s="1" t="s">
        <v>262</v>
      </c>
      <c r="C173" s="1"/>
      <c r="D173" s="1"/>
      <c r="E173" s="1">
        <v>6</v>
      </c>
      <c r="F173" s="1">
        <v>101.303</v>
      </c>
      <c r="G173" s="1">
        <v>365.3</v>
      </c>
      <c r="H173" s="1"/>
      <c r="I173" s="3">
        <v>-37.706000000000003</v>
      </c>
      <c r="J173" s="43">
        <v>1.0644217288635343</v>
      </c>
      <c r="K173" s="45">
        <v>132.99799999999999</v>
      </c>
    </row>
    <row r="174" spans="1:11">
      <c r="A174" s="1" t="s">
        <v>271</v>
      </c>
      <c r="B174" s="1" t="s">
        <v>262</v>
      </c>
      <c r="C174" s="1"/>
      <c r="D174" s="1"/>
      <c r="E174" s="1">
        <v>7</v>
      </c>
      <c r="F174" s="1">
        <v>101.238</v>
      </c>
      <c r="G174" s="1">
        <v>425.1</v>
      </c>
      <c r="H174" s="1"/>
      <c r="I174" s="3">
        <v>-37.729999999999997</v>
      </c>
      <c r="J174" s="43">
        <v>1.0643954643230358</v>
      </c>
      <c r="K174" s="45">
        <v>132.91300000000001</v>
      </c>
    </row>
    <row r="175" spans="1:11">
      <c r="A175" s="1" t="s">
        <v>271</v>
      </c>
      <c r="B175" s="1" t="s">
        <v>262</v>
      </c>
      <c r="C175" s="1"/>
      <c r="D175" s="1"/>
      <c r="E175" s="1">
        <v>8</v>
      </c>
      <c r="F175" s="1">
        <v>18.422000000000001</v>
      </c>
      <c r="G175" s="1">
        <v>1216.4000000000001</v>
      </c>
      <c r="H175" s="1" t="s">
        <v>84</v>
      </c>
      <c r="I175" s="3">
        <v>-27.175999999999998</v>
      </c>
      <c r="J175" s="43">
        <v>1.0759439508922055</v>
      </c>
      <c r="K175" s="45">
        <v>24.186</v>
      </c>
    </row>
    <row r="176" spans="1:11">
      <c r="A176" s="1" t="s">
        <v>271</v>
      </c>
      <c r="B176" s="1" t="s">
        <v>262</v>
      </c>
      <c r="C176" s="1"/>
      <c r="D176" s="1"/>
      <c r="E176" s="1">
        <v>9</v>
      </c>
      <c r="F176" s="1">
        <v>18.052</v>
      </c>
      <c r="G176" s="1">
        <v>1376.9</v>
      </c>
      <c r="H176" s="1" t="s">
        <v>244</v>
      </c>
      <c r="I176" s="3">
        <v>-31.64</v>
      </c>
      <c r="J176" s="43">
        <v>1.0710596443225748</v>
      </c>
      <c r="K176" s="45">
        <v>23.7</v>
      </c>
    </row>
    <row r="177" spans="1:11">
      <c r="A177" s="1" t="s">
        <v>271</v>
      </c>
      <c r="B177" s="1" t="s">
        <v>262</v>
      </c>
      <c r="C177" s="1"/>
      <c r="D177" s="1"/>
      <c r="E177" s="1">
        <v>10</v>
      </c>
      <c r="F177" s="1">
        <v>24.718</v>
      </c>
      <c r="G177" s="1">
        <v>1728.4</v>
      </c>
      <c r="H177" s="1" t="s">
        <v>86</v>
      </c>
      <c r="I177" s="3">
        <v>-33.630000000000003</v>
      </c>
      <c r="J177" s="43">
        <v>1.0688821210401545</v>
      </c>
      <c r="K177" s="45">
        <v>32.451999999999998</v>
      </c>
    </row>
    <row r="178" spans="1:11">
      <c r="A178" s="1" t="s">
        <v>271</v>
      </c>
      <c r="B178" s="1" t="s">
        <v>262</v>
      </c>
      <c r="C178" s="1"/>
      <c r="D178" s="1"/>
      <c r="E178" s="1">
        <v>11</v>
      </c>
      <c r="F178" s="1">
        <v>21.302</v>
      </c>
      <c r="G178" s="1">
        <v>1880.2</v>
      </c>
      <c r="H178" s="1" t="s">
        <v>89</v>
      </c>
      <c r="I178" s="3">
        <v>-28.619</v>
      </c>
      <c r="J178" s="43">
        <v>1.074365138418043</v>
      </c>
      <c r="K178" s="45">
        <v>27.966999999999999</v>
      </c>
    </row>
    <row r="179" spans="1:11">
      <c r="A179" s="1" t="s">
        <v>271</v>
      </c>
      <c r="B179" s="1" t="s">
        <v>262</v>
      </c>
      <c r="C179" s="1"/>
      <c r="D179" s="1"/>
      <c r="E179" s="1">
        <v>13</v>
      </c>
      <c r="F179" s="1">
        <v>15.676</v>
      </c>
      <c r="G179" s="1">
        <v>2238.1999999999998</v>
      </c>
      <c r="H179" s="1" t="s">
        <v>94</v>
      </c>
      <c r="I179" s="3">
        <v>-29.434999999999999</v>
      </c>
      <c r="J179" s="43">
        <v>1.0734723157100765</v>
      </c>
      <c r="K179" s="45">
        <v>20.581</v>
      </c>
    </row>
    <row r="180" spans="1:11">
      <c r="A180" s="1" t="s">
        <v>271</v>
      </c>
      <c r="B180" s="1" t="s">
        <v>262</v>
      </c>
      <c r="C180" s="1"/>
      <c r="D180" s="1"/>
      <c r="E180" s="1">
        <v>14</v>
      </c>
      <c r="F180" s="1">
        <v>23.071000000000002</v>
      </c>
      <c r="G180" s="1">
        <v>2271.4</v>
      </c>
      <c r="H180" s="1" t="s">
        <v>92</v>
      </c>
      <c r="I180" s="3">
        <v>-21.390999999999998</v>
      </c>
      <c r="J180" s="43">
        <v>1.0822729183680047</v>
      </c>
      <c r="K180" s="45">
        <v>30.289000000000001</v>
      </c>
    </row>
    <row r="181" spans="1:11">
      <c r="A181" s="1" t="s">
        <v>271</v>
      </c>
      <c r="B181" s="1" t="s">
        <v>262</v>
      </c>
      <c r="C181" s="1"/>
      <c r="D181" s="1"/>
      <c r="E181" s="1">
        <v>15</v>
      </c>
      <c r="F181" s="1">
        <v>16.297000000000001</v>
      </c>
      <c r="G181" s="1">
        <v>2446.3000000000002</v>
      </c>
      <c r="H181" s="1" t="s">
        <v>98</v>
      </c>
      <c r="I181" s="3">
        <v>-27.2</v>
      </c>
      <c r="J181" s="43">
        <v>1.0759176924689864</v>
      </c>
      <c r="K181" s="45">
        <v>21.396000000000001</v>
      </c>
    </row>
    <row r="182" spans="1:11">
      <c r="A182" s="1" t="s">
        <v>271</v>
      </c>
      <c r="B182" s="1" t="s">
        <v>262</v>
      </c>
      <c r="C182" s="1"/>
      <c r="D182" s="1"/>
      <c r="E182" s="1">
        <v>16</v>
      </c>
      <c r="F182" s="1">
        <v>17.196000000000002</v>
      </c>
      <c r="G182" s="1">
        <v>2581.6</v>
      </c>
      <c r="H182" s="1" t="s">
        <v>101</v>
      </c>
      <c r="I182" s="3">
        <v>-28.385999999999999</v>
      </c>
      <c r="J182" s="43">
        <v>1.0746200713560303</v>
      </c>
      <c r="K182" s="45">
        <v>22.576000000000001</v>
      </c>
    </row>
    <row r="183" spans="1:11">
      <c r="A183" s="1" t="s">
        <v>271</v>
      </c>
      <c r="B183" s="1" t="s">
        <v>262</v>
      </c>
      <c r="C183" s="1"/>
      <c r="D183" s="1"/>
      <c r="E183" s="1">
        <v>17</v>
      </c>
      <c r="F183" s="1">
        <v>14.574</v>
      </c>
      <c r="G183" s="1">
        <v>2616.9</v>
      </c>
      <c r="H183" s="1" t="s">
        <v>100</v>
      </c>
      <c r="I183" s="3">
        <v>-8.0730000000000004</v>
      </c>
      <c r="J183" s="43">
        <v>1.0968401411931958</v>
      </c>
      <c r="K183" s="45">
        <v>19.134</v>
      </c>
    </row>
    <row r="184" spans="1:11">
      <c r="A184" s="1" t="s">
        <v>271</v>
      </c>
      <c r="B184" s="1" t="s">
        <v>262</v>
      </c>
      <c r="C184" s="1"/>
      <c r="D184" s="1"/>
      <c r="E184" s="1">
        <v>18</v>
      </c>
      <c r="F184" s="1">
        <v>16.053000000000001</v>
      </c>
      <c r="G184" s="1">
        <v>2956.9</v>
      </c>
      <c r="H184" s="1" t="s">
        <v>105</v>
      </c>
      <c r="I184" s="3">
        <v>-26.795999999999999</v>
      </c>
      <c r="J184" s="43">
        <v>1.0763597074021367</v>
      </c>
      <c r="K184" s="45">
        <v>21.076000000000001</v>
      </c>
    </row>
    <row r="185" spans="1:11">
      <c r="A185" s="1" t="s">
        <v>272</v>
      </c>
      <c r="B185" s="1" t="s">
        <v>262</v>
      </c>
      <c r="C185" s="1"/>
      <c r="D185" s="1"/>
      <c r="E185" s="1">
        <v>1</v>
      </c>
      <c r="F185" s="1">
        <v>101.569</v>
      </c>
      <c r="G185" s="1">
        <v>66.7</v>
      </c>
      <c r="H185" s="1"/>
      <c r="I185" s="3">
        <v>-37.558</v>
      </c>
      <c r="J185" s="43">
        <v>1.0645836932217962</v>
      </c>
      <c r="K185" s="45">
        <v>128.761</v>
      </c>
    </row>
    <row r="186" spans="1:11">
      <c r="A186" s="1" t="s">
        <v>272</v>
      </c>
      <c r="B186" s="1" t="s">
        <v>262</v>
      </c>
      <c r="C186" s="1"/>
      <c r="D186" s="1"/>
      <c r="E186" s="1">
        <v>2</v>
      </c>
      <c r="F186" s="1">
        <v>101.459</v>
      </c>
      <c r="G186" s="1">
        <v>126.4</v>
      </c>
      <c r="H186" s="1"/>
      <c r="I186" s="3">
        <v>-37.615000000000002</v>
      </c>
      <c r="J186" s="43">
        <v>1.0645213151195785</v>
      </c>
      <c r="K186" s="45">
        <v>128.62100000000001</v>
      </c>
    </row>
    <row r="187" spans="1:11">
      <c r="A187" s="1" t="s">
        <v>272</v>
      </c>
      <c r="B187" s="1" t="s">
        <v>262</v>
      </c>
      <c r="C187" s="1"/>
      <c r="D187" s="1"/>
      <c r="E187" s="1">
        <v>3</v>
      </c>
      <c r="F187" s="1">
        <v>101.39700000000001</v>
      </c>
      <c r="G187" s="1">
        <v>186.2</v>
      </c>
      <c r="H187" s="1"/>
      <c r="I187" s="3">
        <v>-37.655999999999999</v>
      </c>
      <c r="J187" s="43">
        <v>1.0644764466114505</v>
      </c>
      <c r="K187" s="45">
        <v>128.54300000000001</v>
      </c>
    </row>
    <row r="188" spans="1:11">
      <c r="A188" s="1" t="s">
        <v>272</v>
      </c>
      <c r="B188" s="1" t="s">
        <v>262</v>
      </c>
      <c r="C188" s="1"/>
      <c r="D188" s="1"/>
      <c r="E188" s="1">
        <v>4</v>
      </c>
      <c r="F188" s="1">
        <v>101.414</v>
      </c>
      <c r="G188" s="1">
        <v>245.8</v>
      </c>
      <c r="H188" s="1"/>
      <c r="I188" s="3">
        <v>-37.670999999999999</v>
      </c>
      <c r="J188" s="43">
        <v>1.0644600312934309</v>
      </c>
      <c r="K188" s="45">
        <v>128.56399999999999</v>
      </c>
    </row>
    <row r="189" spans="1:11">
      <c r="A189" s="1" t="s">
        <v>272</v>
      </c>
      <c r="B189" s="1" t="s">
        <v>262</v>
      </c>
      <c r="C189" s="1"/>
      <c r="D189" s="1"/>
      <c r="E189" s="1">
        <v>5</v>
      </c>
      <c r="F189" s="1">
        <v>101.364</v>
      </c>
      <c r="G189" s="1">
        <v>305.60000000000002</v>
      </c>
      <c r="H189" s="1"/>
      <c r="I189" s="3">
        <v>-37.719000000000001</v>
      </c>
      <c r="J189" s="43">
        <v>1.0644075022391621</v>
      </c>
      <c r="K189" s="45">
        <v>128.501</v>
      </c>
    </row>
    <row r="190" spans="1:11">
      <c r="A190" s="1" t="s">
        <v>272</v>
      </c>
      <c r="B190" s="1" t="s">
        <v>262</v>
      </c>
      <c r="C190" s="1"/>
      <c r="D190" s="1"/>
      <c r="E190" s="1">
        <v>6</v>
      </c>
      <c r="F190" s="1">
        <v>101.389</v>
      </c>
      <c r="G190" s="1">
        <v>365.3</v>
      </c>
      <c r="H190" s="1"/>
      <c r="I190" s="3">
        <v>-37.716000000000001</v>
      </c>
      <c r="J190" s="43">
        <v>1.064410785306688</v>
      </c>
      <c r="K190" s="45">
        <v>128.53299999999999</v>
      </c>
    </row>
    <row r="191" spans="1:11">
      <c r="A191" s="1" t="s">
        <v>272</v>
      </c>
      <c r="B191" s="1" t="s">
        <v>262</v>
      </c>
      <c r="C191" s="1"/>
      <c r="D191" s="1"/>
      <c r="E191" s="1">
        <v>7</v>
      </c>
      <c r="F191" s="1">
        <v>101.374</v>
      </c>
      <c r="G191" s="1">
        <v>425.1</v>
      </c>
      <c r="H191" s="1"/>
      <c r="I191" s="3">
        <v>-37.729999999999997</v>
      </c>
      <c r="J191" s="43">
        <v>1.0643954643230358</v>
      </c>
      <c r="K191" s="45">
        <v>128.51400000000001</v>
      </c>
    </row>
    <row r="192" spans="1:11">
      <c r="A192" s="1" t="s">
        <v>272</v>
      </c>
      <c r="B192" s="1" t="s">
        <v>262</v>
      </c>
      <c r="C192" s="1"/>
      <c r="D192" s="1"/>
      <c r="E192" s="1">
        <v>8</v>
      </c>
      <c r="F192" s="1">
        <v>19.247</v>
      </c>
      <c r="G192" s="1">
        <v>1216.5999999999999</v>
      </c>
      <c r="H192" s="1" t="s">
        <v>84</v>
      </c>
      <c r="I192" s="3">
        <v>-27.372</v>
      </c>
      <c r="J192" s="43">
        <v>1.0757295066946424</v>
      </c>
      <c r="K192" s="45">
        <v>24.4</v>
      </c>
    </row>
    <row r="193" spans="1:11">
      <c r="A193" s="1" t="s">
        <v>272</v>
      </c>
      <c r="B193" s="1" t="s">
        <v>262</v>
      </c>
      <c r="C193" s="1"/>
      <c r="D193" s="1"/>
      <c r="E193" s="1">
        <v>9</v>
      </c>
      <c r="F193" s="1">
        <v>18.695</v>
      </c>
      <c r="G193" s="1">
        <v>1377.1</v>
      </c>
      <c r="H193" s="1" t="s">
        <v>244</v>
      </c>
      <c r="I193" s="3">
        <v>-31.753</v>
      </c>
      <c r="J193" s="43">
        <v>1.0709359985826061</v>
      </c>
      <c r="K193" s="45">
        <v>23.7</v>
      </c>
    </row>
    <row r="194" spans="1:11">
      <c r="A194" s="1" t="s">
        <v>272</v>
      </c>
      <c r="B194" s="1" t="s">
        <v>262</v>
      </c>
      <c r="C194" s="1"/>
      <c r="D194" s="1"/>
      <c r="E194" s="1">
        <v>10</v>
      </c>
      <c r="F194" s="1">
        <v>25.553000000000001</v>
      </c>
      <c r="G194" s="1">
        <v>1728.4</v>
      </c>
      <c r="H194" s="1" t="s">
        <v>86</v>
      </c>
      <c r="I194" s="3">
        <v>-33.835000000000001</v>
      </c>
      <c r="J194" s="43">
        <v>1.0686577978689826</v>
      </c>
      <c r="K194" s="45">
        <v>32.393999999999998</v>
      </c>
    </row>
    <row r="195" spans="1:11">
      <c r="A195" s="1" t="s">
        <v>272</v>
      </c>
      <c r="B195" s="1" t="s">
        <v>262</v>
      </c>
      <c r="C195" s="1"/>
      <c r="D195" s="1"/>
      <c r="E195" s="1">
        <v>11</v>
      </c>
      <c r="F195" s="1">
        <v>22.056999999999999</v>
      </c>
      <c r="G195" s="1">
        <v>1880.4</v>
      </c>
      <c r="H195" s="1" t="s">
        <v>89</v>
      </c>
      <c r="I195" s="3">
        <v>-28.844000000000001</v>
      </c>
      <c r="J195" s="43">
        <v>1.0741189572952614</v>
      </c>
      <c r="K195" s="45">
        <v>27.962</v>
      </c>
    </row>
    <row r="196" spans="1:11">
      <c r="A196" s="1" t="s">
        <v>272</v>
      </c>
      <c r="B196" s="1" t="s">
        <v>262</v>
      </c>
      <c r="C196" s="1"/>
      <c r="D196" s="1"/>
      <c r="E196" s="1">
        <v>13</v>
      </c>
      <c r="F196" s="1">
        <v>16.350999999999999</v>
      </c>
      <c r="G196" s="1">
        <v>2238.1999999999998</v>
      </c>
      <c r="H196" s="1" t="s">
        <v>94</v>
      </c>
      <c r="I196" s="3">
        <v>-29.754000000000001</v>
      </c>
      <c r="J196" s="43">
        <v>1.0731232789218421</v>
      </c>
      <c r="K196" s="45">
        <v>20.728000000000002</v>
      </c>
    </row>
    <row r="197" spans="1:11">
      <c r="A197" s="1" t="s">
        <v>272</v>
      </c>
      <c r="B197" s="1" t="s">
        <v>262</v>
      </c>
      <c r="C197" s="1"/>
      <c r="D197" s="1"/>
      <c r="E197" s="1">
        <v>14</v>
      </c>
      <c r="F197" s="1">
        <v>24.103999999999999</v>
      </c>
      <c r="G197" s="1">
        <v>2271.6</v>
      </c>
      <c r="H197" s="1" t="s">
        <v>92</v>
      </c>
      <c r="I197" s="3">
        <v>-21.291</v>
      </c>
      <c r="J197" s="43">
        <v>1.0823823143154878</v>
      </c>
      <c r="K197" s="45">
        <v>30.556999999999999</v>
      </c>
    </row>
    <row r="198" spans="1:11">
      <c r="A198" s="1" t="s">
        <v>272</v>
      </c>
      <c r="B198" s="1" t="s">
        <v>262</v>
      </c>
      <c r="C198" s="1"/>
      <c r="D198" s="1"/>
      <c r="E198" s="1">
        <v>15</v>
      </c>
      <c r="F198" s="1">
        <v>16.954999999999998</v>
      </c>
      <c r="G198" s="1">
        <v>2446.6</v>
      </c>
      <c r="H198" s="1" t="s">
        <v>98</v>
      </c>
      <c r="I198" s="3">
        <v>-27.219000000000001</v>
      </c>
      <c r="J198" s="43">
        <v>1.0758969045407185</v>
      </c>
      <c r="K198" s="45">
        <v>21.494</v>
      </c>
    </row>
    <row r="199" spans="1:11">
      <c r="A199" s="1" t="s">
        <v>272</v>
      </c>
      <c r="B199" s="1" t="s">
        <v>262</v>
      </c>
      <c r="C199" s="1"/>
      <c r="D199" s="1"/>
      <c r="E199" s="1">
        <v>16</v>
      </c>
      <c r="F199" s="1">
        <v>17.927</v>
      </c>
      <c r="G199" s="1">
        <v>2581.8000000000002</v>
      </c>
      <c r="H199" s="1" t="s">
        <v>101</v>
      </c>
      <c r="I199" s="3">
        <v>-28.47</v>
      </c>
      <c r="J199" s="43">
        <v>1.0745281643538811</v>
      </c>
      <c r="K199" s="45">
        <v>22.725999999999999</v>
      </c>
    </row>
    <row r="200" spans="1:11">
      <c r="A200" s="1" t="s">
        <v>272</v>
      </c>
      <c r="B200" s="1" t="s">
        <v>262</v>
      </c>
      <c r="C200" s="1"/>
      <c r="D200" s="1"/>
      <c r="E200" s="1">
        <v>17</v>
      </c>
      <c r="F200" s="1">
        <v>15.169</v>
      </c>
      <c r="G200" s="1">
        <v>2616.9</v>
      </c>
      <c r="H200" s="1" t="s">
        <v>100</v>
      </c>
      <c r="I200" s="3">
        <v>-8.0429999999999993</v>
      </c>
      <c r="J200" s="43">
        <v>1.0968729503373682</v>
      </c>
      <c r="K200" s="45">
        <v>19.23</v>
      </c>
    </row>
    <row r="201" spans="1:11">
      <c r="A201" s="1" t="s">
        <v>272</v>
      </c>
      <c r="B201" s="1" t="s">
        <v>262</v>
      </c>
      <c r="C201" s="1"/>
      <c r="D201" s="1"/>
      <c r="E201" s="1">
        <v>18</v>
      </c>
      <c r="F201" s="1">
        <v>16.763999999999999</v>
      </c>
      <c r="G201" s="1">
        <v>2956.7</v>
      </c>
      <c r="H201" s="1" t="s">
        <v>105</v>
      </c>
      <c r="I201" s="3">
        <v>-26.9</v>
      </c>
      <c r="J201" s="43">
        <v>1.0762459217572826</v>
      </c>
      <c r="K201" s="45">
        <v>21.251999999999999</v>
      </c>
    </row>
    <row r="202" spans="1:11">
      <c r="A202" s="1" t="s">
        <v>273</v>
      </c>
      <c r="B202" s="1" t="s">
        <v>274</v>
      </c>
      <c r="C202" s="1"/>
      <c r="D202" s="1"/>
      <c r="E202" s="1">
        <v>1</v>
      </c>
      <c r="F202" s="1">
        <v>99.54</v>
      </c>
      <c r="G202" s="1">
        <v>66.7</v>
      </c>
      <c r="H202" s="1"/>
      <c r="I202" s="3">
        <v>-37.539000000000001</v>
      </c>
      <c r="J202" s="43">
        <v>1.0646044859050556</v>
      </c>
      <c r="K202" s="45">
        <v>117.17</v>
      </c>
    </row>
    <row r="203" spans="1:11">
      <c r="A203" s="1" t="s">
        <v>273</v>
      </c>
      <c r="B203" s="1" t="s">
        <v>274</v>
      </c>
      <c r="C203" s="1"/>
      <c r="D203" s="1"/>
      <c r="E203" s="1">
        <v>2</v>
      </c>
      <c r="F203" s="1">
        <v>99.391000000000005</v>
      </c>
      <c r="G203" s="1">
        <v>126.4</v>
      </c>
      <c r="H203" s="1"/>
      <c r="I203" s="3">
        <v>-37.625999999999998</v>
      </c>
      <c r="J203" s="43">
        <v>1.0645092772311484</v>
      </c>
      <c r="K203" s="45">
        <v>116.994</v>
      </c>
    </row>
    <row r="204" spans="1:11">
      <c r="A204" s="1" t="s">
        <v>273</v>
      </c>
      <c r="B204" s="1" t="s">
        <v>274</v>
      </c>
      <c r="C204" s="1"/>
      <c r="D204" s="1"/>
      <c r="E204" s="1">
        <v>3</v>
      </c>
      <c r="F204" s="1">
        <v>99.438999999999993</v>
      </c>
      <c r="G204" s="1">
        <v>186.2</v>
      </c>
      <c r="H204" s="1"/>
      <c r="I204" s="3">
        <v>-37.648000000000003</v>
      </c>
      <c r="J204" s="43">
        <v>1.0644852014455002</v>
      </c>
      <c r="K204" s="45">
        <v>117.051</v>
      </c>
    </row>
    <row r="205" spans="1:11">
      <c r="A205" s="1" t="s">
        <v>273</v>
      </c>
      <c r="B205" s="1" t="s">
        <v>274</v>
      </c>
      <c r="C205" s="1"/>
      <c r="D205" s="1"/>
      <c r="E205" s="1">
        <v>4</v>
      </c>
      <c r="F205" s="1">
        <v>99.447000000000003</v>
      </c>
      <c r="G205" s="1">
        <v>245.8</v>
      </c>
      <c r="H205" s="1"/>
      <c r="I205" s="3">
        <v>-37.664000000000001</v>
      </c>
      <c r="J205" s="43">
        <v>1.0644676917758509</v>
      </c>
      <c r="K205" s="45">
        <v>117.06</v>
      </c>
    </row>
    <row r="206" spans="1:11">
      <c r="A206" s="1" t="s">
        <v>273</v>
      </c>
      <c r="B206" s="1" t="s">
        <v>274</v>
      </c>
      <c r="C206" s="1"/>
      <c r="D206" s="1"/>
      <c r="E206" s="1">
        <v>5</v>
      </c>
      <c r="F206" s="1">
        <v>99.531999999999996</v>
      </c>
      <c r="G206" s="1">
        <v>305.60000000000002</v>
      </c>
      <c r="H206" s="1"/>
      <c r="I206" s="3">
        <v>-37.704000000000001</v>
      </c>
      <c r="J206" s="43">
        <v>1.0644239175746129</v>
      </c>
      <c r="K206" s="45">
        <v>117.16</v>
      </c>
    </row>
    <row r="207" spans="1:11">
      <c r="A207" s="1" t="s">
        <v>273</v>
      </c>
      <c r="B207" s="1" t="s">
        <v>274</v>
      </c>
      <c r="C207" s="1"/>
      <c r="D207" s="1"/>
      <c r="E207" s="1">
        <v>6</v>
      </c>
      <c r="F207" s="1">
        <v>99.504999999999995</v>
      </c>
      <c r="G207" s="1">
        <v>365.3</v>
      </c>
      <c r="H207" s="1"/>
      <c r="I207" s="3">
        <v>-37.725999999999999</v>
      </c>
      <c r="J207" s="43">
        <v>1.0643998417474205</v>
      </c>
      <c r="K207" s="45">
        <v>117.129</v>
      </c>
    </row>
    <row r="208" spans="1:11">
      <c r="A208" s="1" t="s">
        <v>273</v>
      </c>
      <c r="B208" s="1" t="s">
        <v>274</v>
      </c>
      <c r="C208" s="1"/>
      <c r="D208" s="1"/>
      <c r="E208" s="1">
        <v>7</v>
      </c>
      <c r="F208" s="1">
        <v>99.400999999999996</v>
      </c>
      <c r="G208" s="1">
        <v>425.1</v>
      </c>
      <c r="H208" s="1"/>
      <c r="I208" s="3">
        <v>-37.729999999999997</v>
      </c>
      <c r="J208" s="43">
        <v>1.0643954643230358</v>
      </c>
      <c r="K208" s="45">
        <v>117.006</v>
      </c>
    </row>
    <row r="209" spans="1:11">
      <c r="A209" s="1" t="s">
        <v>273</v>
      </c>
      <c r="B209" s="1" t="s">
        <v>274</v>
      </c>
      <c r="C209" s="1"/>
      <c r="D209" s="1"/>
      <c r="E209" s="1">
        <v>8</v>
      </c>
      <c r="F209" s="1">
        <v>19.091999999999999</v>
      </c>
      <c r="G209" s="1">
        <v>1216.8</v>
      </c>
      <c r="H209" s="1" t="s">
        <v>84</v>
      </c>
      <c r="I209" s="3">
        <v>-28.175000000000001</v>
      </c>
      <c r="J209" s="43">
        <v>1.0748509322391413</v>
      </c>
      <c r="K209" s="45">
        <v>22.472999999999999</v>
      </c>
    </row>
    <row r="210" spans="1:11">
      <c r="A210" s="1" t="s">
        <v>273</v>
      </c>
      <c r="B210" s="1" t="s">
        <v>274</v>
      </c>
      <c r="C210" s="1"/>
      <c r="D210" s="1"/>
      <c r="E210" s="1">
        <v>9</v>
      </c>
      <c r="F210" s="1">
        <v>20.134</v>
      </c>
      <c r="G210" s="1">
        <v>1377.3</v>
      </c>
      <c r="H210" s="1" t="s">
        <v>244</v>
      </c>
      <c r="I210" s="3">
        <v>-32.74</v>
      </c>
      <c r="J210" s="43">
        <v>1.069856000085619</v>
      </c>
      <c r="K210" s="45">
        <v>23.7</v>
      </c>
    </row>
    <row r="211" spans="1:11">
      <c r="A211" s="1" t="s">
        <v>273</v>
      </c>
      <c r="B211" s="1" t="s">
        <v>274</v>
      </c>
      <c r="C211" s="1"/>
      <c r="D211" s="1"/>
      <c r="E211" s="1">
        <v>10</v>
      </c>
      <c r="F211" s="1">
        <v>27.074999999999999</v>
      </c>
      <c r="G211" s="1">
        <v>1549.7</v>
      </c>
      <c r="H211" s="1" t="s">
        <v>85</v>
      </c>
      <c r="I211" s="3">
        <v>-30.928999999999998</v>
      </c>
      <c r="J211" s="43">
        <v>1.0718376206048936</v>
      </c>
      <c r="K211" s="45">
        <v>31.87</v>
      </c>
    </row>
    <row r="212" spans="1:11">
      <c r="A212" s="1" t="s">
        <v>273</v>
      </c>
      <c r="B212" s="1" t="s">
        <v>274</v>
      </c>
      <c r="C212" s="1"/>
      <c r="D212" s="1"/>
      <c r="E212" s="1">
        <v>11</v>
      </c>
      <c r="F212" s="1">
        <v>16.196000000000002</v>
      </c>
      <c r="G212" s="1">
        <v>1880.2</v>
      </c>
      <c r="H212" s="1" t="s">
        <v>89</v>
      </c>
      <c r="I212" s="3">
        <v>-29.369</v>
      </c>
      <c r="J212" s="43">
        <v>1.0735445299104829</v>
      </c>
      <c r="K212" s="45">
        <v>19.065000000000001</v>
      </c>
    </row>
    <row r="213" spans="1:11">
      <c r="A213" s="1" t="s">
        <v>273</v>
      </c>
      <c r="B213" s="1" t="s">
        <v>274</v>
      </c>
      <c r="C213" s="1"/>
      <c r="D213" s="1"/>
      <c r="E213" s="1">
        <v>12</v>
      </c>
      <c r="F213" s="1">
        <v>21.757999999999999</v>
      </c>
      <c r="G213" s="1">
        <v>1910.7</v>
      </c>
      <c r="H213" s="1" t="s">
        <v>87</v>
      </c>
      <c r="I213" s="3">
        <v>-29.71</v>
      </c>
      <c r="J213" s="43">
        <v>1.0731714220735469</v>
      </c>
      <c r="K213" s="45">
        <v>25.611999999999998</v>
      </c>
    </row>
    <row r="214" spans="1:11">
      <c r="A214" s="1" t="s">
        <v>273</v>
      </c>
      <c r="B214" s="1" t="s">
        <v>274</v>
      </c>
      <c r="C214" s="1"/>
      <c r="D214" s="1"/>
      <c r="E214" s="1">
        <v>13</v>
      </c>
      <c r="F214" s="1">
        <v>13.974</v>
      </c>
      <c r="G214" s="1">
        <v>2062.1999999999998</v>
      </c>
      <c r="H214" s="1" t="s">
        <v>91</v>
      </c>
      <c r="I214" s="3">
        <v>-29.387</v>
      </c>
      <c r="J214" s="43">
        <v>1.0735248351390096</v>
      </c>
      <c r="K214" s="45">
        <v>16.449000000000002</v>
      </c>
    </row>
    <row r="215" spans="1:11">
      <c r="A215" s="1" t="s">
        <v>273</v>
      </c>
      <c r="B215" s="1" t="s">
        <v>274</v>
      </c>
      <c r="C215" s="1"/>
      <c r="D215" s="1"/>
      <c r="E215" s="1">
        <v>14</v>
      </c>
      <c r="F215" s="1">
        <v>16.506</v>
      </c>
      <c r="G215" s="1">
        <v>2225.6</v>
      </c>
      <c r="H215" s="1" t="s">
        <v>96</v>
      </c>
      <c r="I215" s="3">
        <v>-30.344999999999999</v>
      </c>
      <c r="J215" s="43">
        <v>1.0724766243197932</v>
      </c>
      <c r="K215" s="45">
        <v>19.428999999999998</v>
      </c>
    </row>
    <row r="216" spans="1:11">
      <c r="A216" s="1" t="s">
        <v>273</v>
      </c>
      <c r="B216" s="1" t="s">
        <v>274</v>
      </c>
      <c r="C216" s="1"/>
      <c r="D216" s="1"/>
      <c r="E216" s="1">
        <v>15</v>
      </c>
      <c r="F216" s="1">
        <v>23.41</v>
      </c>
      <c r="G216" s="1">
        <v>2272</v>
      </c>
      <c r="H216" s="1" t="s">
        <v>92</v>
      </c>
      <c r="I216" s="3">
        <v>-25.699000000000002</v>
      </c>
      <c r="J216" s="43">
        <v>1.0775599111944605</v>
      </c>
      <c r="K216" s="45">
        <v>27.556000000000001</v>
      </c>
    </row>
    <row r="217" spans="1:11">
      <c r="A217" s="1" t="s">
        <v>273</v>
      </c>
      <c r="B217" s="1" t="s">
        <v>274</v>
      </c>
      <c r="C217" s="1"/>
      <c r="D217" s="1"/>
      <c r="E217" s="1">
        <v>16</v>
      </c>
      <c r="F217" s="1">
        <v>17.690000000000001</v>
      </c>
      <c r="G217" s="1">
        <v>3159.2</v>
      </c>
      <c r="H217" s="1" t="s">
        <v>125</v>
      </c>
      <c r="I217" s="3">
        <v>-30.957999999999998</v>
      </c>
      <c r="J217" s="43">
        <v>1.0718058890408966</v>
      </c>
      <c r="K217" s="45">
        <v>20.823</v>
      </c>
    </row>
    <row r="218" spans="1:11">
      <c r="A218" s="1" t="s">
        <v>273</v>
      </c>
      <c r="B218" s="1" t="s">
        <v>274</v>
      </c>
      <c r="C218" s="1"/>
      <c r="D218" s="1"/>
      <c r="E218" s="1">
        <v>17</v>
      </c>
      <c r="F218" s="1">
        <v>14.42</v>
      </c>
      <c r="G218" s="1">
        <v>3396.3</v>
      </c>
      <c r="H218" s="1" t="s">
        <v>106</v>
      </c>
      <c r="I218" s="3">
        <v>-31.419</v>
      </c>
      <c r="J218" s="43">
        <v>1.0713014638587339</v>
      </c>
      <c r="K218" s="45">
        <v>16.974</v>
      </c>
    </row>
    <row r="219" spans="1:11">
      <c r="A219" s="1" t="s">
        <v>275</v>
      </c>
      <c r="B219" s="1" t="s">
        <v>274</v>
      </c>
      <c r="C219" s="1"/>
      <c r="D219" s="1"/>
      <c r="E219" s="1">
        <v>1</v>
      </c>
      <c r="F219" s="1">
        <v>100.28</v>
      </c>
      <c r="G219" s="1">
        <v>66.7</v>
      </c>
      <c r="H219" s="1"/>
      <c r="I219" s="3">
        <v>-37.555999999999997</v>
      </c>
      <c r="J219" s="43">
        <v>1.0645858819257086</v>
      </c>
      <c r="K219" s="45">
        <v>106.01</v>
      </c>
    </row>
    <row r="220" spans="1:11">
      <c r="A220" s="1" t="s">
        <v>275</v>
      </c>
      <c r="B220" s="1" t="s">
        <v>274</v>
      </c>
      <c r="C220" s="1"/>
      <c r="D220" s="1"/>
      <c r="E220" s="1">
        <v>2</v>
      </c>
      <c r="F220" s="1">
        <v>99.935000000000002</v>
      </c>
      <c r="G220" s="1">
        <v>126.4</v>
      </c>
      <c r="H220" s="1"/>
      <c r="I220" s="3">
        <v>-37.628</v>
      </c>
      <c r="J220" s="43">
        <v>1.0645070885238463</v>
      </c>
      <c r="K220" s="45">
        <v>105.645</v>
      </c>
    </row>
    <row r="221" spans="1:11">
      <c r="A221" s="1" t="s">
        <v>275</v>
      </c>
      <c r="B221" s="1" t="s">
        <v>274</v>
      </c>
      <c r="C221" s="1"/>
      <c r="D221" s="1"/>
      <c r="E221" s="1">
        <v>3</v>
      </c>
      <c r="F221" s="1">
        <v>99.953999999999994</v>
      </c>
      <c r="G221" s="1">
        <v>186.2</v>
      </c>
      <c r="H221" s="1"/>
      <c r="I221" s="3">
        <v>-37.661000000000001</v>
      </c>
      <c r="J221" s="43">
        <v>1.0644709748393826</v>
      </c>
      <c r="K221" s="45">
        <v>105.66500000000001</v>
      </c>
    </row>
    <row r="222" spans="1:11">
      <c r="A222" s="1" t="s">
        <v>275</v>
      </c>
      <c r="B222" s="1" t="s">
        <v>274</v>
      </c>
      <c r="C222" s="1"/>
      <c r="D222" s="1"/>
      <c r="E222" s="1">
        <v>4</v>
      </c>
      <c r="F222" s="1">
        <v>99.978999999999999</v>
      </c>
      <c r="G222" s="1">
        <v>245.8</v>
      </c>
      <c r="H222" s="1"/>
      <c r="I222" s="3">
        <v>-37.685000000000002</v>
      </c>
      <c r="J222" s="43">
        <v>1.0644447103250312</v>
      </c>
      <c r="K222" s="45">
        <v>105.69199999999999</v>
      </c>
    </row>
    <row r="223" spans="1:11">
      <c r="A223" s="1" t="s">
        <v>275</v>
      </c>
      <c r="B223" s="1" t="s">
        <v>274</v>
      </c>
      <c r="C223" s="1"/>
      <c r="D223" s="1"/>
      <c r="E223" s="1">
        <v>5</v>
      </c>
      <c r="F223" s="1">
        <v>99.933000000000007</v>
      </c>
      <c r="G223" s="1">
        <v>305.60000000000002</v>
      </c>
      <c r="H223" s="1"/>
      <c r="I223" s="3">
        <v>-37.707000000000001</v>
      </c>
      <c r="J223" s="43">
        <v>1.0644206345079585</v>
      </c>
      <c r="K223" s="45">
        <v>105.643</v>
      </c>
    </row>
    <row r="224" spans="1:11">
      <c r="A224" s="1" t="s">
        <v>275</v>
      </c>
      <c r="B224" s="1" t="s">
        <v>274</v>
      </c>
      <c r="C224" s="1"/>
      <c r="D224" s="1"/>
      <c r="E224" s="1">
        <v>6</v>
      </c>
      <c r="F224" s="1">
        <v>99.909000000000006</v>
      </c>
      <c r="G224" s="1">
        <v>365.3</v>
      </c>
      <c r="H224" s="1"/>
      <c r="I224" s="3">
        <v>-37.710999999999999</v>
      </c>
      <c r="J224" s="43">
        <v>1.0644162570854137</v>
      </c>
      <c r="K224" s="45">
        <v>105.61799999999999</v>
      </c>
    </row>
    <row r="225" spans="1:11">
      <c r="A225" s="1" t="s">
        <v>275</v>
      </c>
      <c r="B225" s="1" t="s">
        <v>274</v>
      </c>
      <c r="C225" s="1"/>
      <c r="D225" s="1"/>
      <c r="E225" s="1">
        <v>7</v>
      </c>
      <c r="F225" s="1">
        <v>99.942999999999998</v>
      </c>
      <c r="G225" s="1">
        <v>425.1</v>
      </c>
      <c r="H225" s="1"/>
      <c r="I225" s="3">
        <v>-37.729999999999997</v>
      </c>
      <c r="J225" s="43">
        <v>1.0643954643230358</v>
      </c>
      <c r="K225" s="45">
        <v>105.654</v>
      </c>
    </row>
    <row r="226" spans="1:11">
      <c r="A226" s="1" t="s">
        <v>275</v>
      </c>
      <c r="B226" s="1" t="s">
        <v>274</v>
      </c>
      <c r="C226" s="1"/>
      <c r="D226" s="1"/>
      <c r="E226" s="1">
        <v>8</v>
      </c>
      <c r="F226" s="1">
        <v>20.890999999999998</v>
      </c>
      <c r="G226" s="1">
        <v>1216.8</v>
      </c>
      <c r="H226" s="1" t="s">
        <v>84</v>
      </c>
      <c r="I226" s="3">
        <v>-28.132000000000001</v>
      </c>
      <c r="J226" s="43">
        <v>1.0748979795855209</v>
      </c>
      <c r="K226" s="45">
        <v>22.085000000000001</v>
      </c>
    </row>
    <row r="227" spans="1:11">
      <c r="A227" s="1" t="s">
        <v>275</v>
      </c>
      <c r="B227" s="1" t="s">
        <v>274</v>
      </c>
      <c r="C227" s="1"/>
      <c r="D227" s="1"/>
      <c r="E227" s="1">
        <v>9</v>
      </c>
      <c r="F227" s="1">
        <v>22.419</v>
      </c>
      <c r="G227" s="1">
        <v>1377.5</v>
      </c>
      <c r="H227" s="1" t="s">
        <v>244</v>
      </c>
      <c r="I227" s="3">
        <v>-32.832999999999998</v>
      </c>
      <c r="J227" s="43">
        <v>1.069754236093694</v>
      </c>
      <c r="K227" s="45">
        <v>23.7</v>
      </c>
    </row>
    <row r="228" spans="1:11">
      <c r="A228" s="1" t="s">
        <v>275</v>
      </c>
      <c r="B228" s="1" t="s">
        <v>274</v>
      </c>
      <c r="C228" s="1"/>
      <c r="D228" s="1"/>
      <c r="E228" s="1">
        <v>10</v>
      </c>
      <c r="F228" s="1">
        <v>30.431000000000001</v>
      </c>
      <c r="G228" s="1">
        <v>1549.9</v>
      </c>
      <c r="H228" s="1" t="s">
        <v>85</v>
      </c>
      <c r="I228" s="3">
        <v>-30.981000000000002</v>
      </c>
      <c r="J228" s="43">
        <v>1.0717807226135971</v>
      </c>
      <c r="K228" s="45">
        <v>32.17</v>
      </c>
    </row>
    <row r="229" spans="1:11">
      <c r="A229" s="1" t="s">
        <v>275</v>
      </c>
      <c r="B229" s="1" t="s">
        <v>274</v>
      </c>
      <c r="C229" s="1"/>
      <c r="D229" s="1"/>
      <c r="E229" s="1">
        <v>11</v>
      </c>
      <c r="F229" s="1">
        <v>18.449000000000002</v>
      </c>
      <c r="G229" s="1">
        <v>1880.4</v>
      </c>
      <c r="H229" s="1" t="s">
        <v>89</v>
      </c>
      <c r="I229" s="3">
        <v>-29.425999999999998</v>
      </c>
      <c r="J229" s="43">
        <v>1.0734821631072493</v>
      </c>
      <c r="K229" s="45">
        <v>19.503</v>
      </c>
    </row>
    <row r="230" spans="1:11">
      <c r="A230" s="1" t="s">
        <v>275</v>
      </c>
      <c r="B230" s="1" t="s">
        <v>274</v>
      </c>
      <c r="C230" s="1"/>
      <c r="D230" s="1"/>
      <c r="E230" s="1">
        <v>12</v>
      </c>
      <c r="F230" s="1">
        <v>23.908000000000001</v>
      </c>
      <c r="G230" s="1">
        <v>1910.9</v>
      </c>
      <c r="H230" s="1" t="s">
        <v>87</v>
      </c>
      <c r="I230" s="3">
        <v>-30.137</v>
      </c>
      <c r="J230" s="43">
        <v>1.0727042126903552</v>
      </c>
      <c r="K230" s="45">
        <v>25.274000000000001</v>
      </c>
    </row>
    <row r="231" spans="1:11">
      <c r="A231" s="1" t="s">
        <v>275</v>
      </c>
      <c r="B231" s="1" t="s">
        <v>274</v>
      </c>
      <c r="C231" s="1"/>
      <c r="D231" s="1"/>
      <c r="E231" s="1">
        <v>13</v>
      </c>
      <c r="F231" s="1">
        <v>15.964</v>
      </c>
      <c r="G231" s="1">
        <v>2062.4</v>
      </c>
      <c r="H231" s="1" t="s">
        <v>91</v>
      </c>
      <c r="I231" s="3">
        <v>-29.376999999999999</v>
      </c>
      <c r="J231" s="43">
        <v>1.0735357766796851</v>
      </c>
      <c r="K231" s="45">
        <v>16.876000000000001</v>
      </c>
    </row>
    <row r="232" spans="1:11">
      <c r="A232" s="1" t="s">
        <v>275</v>
      </c>
      <c r="B232" s="1" t="s">
        <v>274</v>
      </c>
      <c r="C232" s="1"/>
      <c r="D232" s="1"/>
      <c r="E232" s="1">
        <v>14</v>
      </c>
      <c r="F232" s="1">
        <v>18.974</v>
      </c>
      <c r="G232" s="1">
        <v>2225.9</v>
      </c>
      <c r="H232" s="1" t="s">
        <v>96</v>
      </c>
      <c r="I232" s="3">
        <v>-30.303999999999998</v>
      </c>
      <c r="J232" s="43">
        <v>1.0725214855718528</v>
      </c>
      <c r="K232" s="45">
        <v>20.058</v>
      </c>
    </row>
    <row r="233" spans="1:11">
      <c r="A233" s="1" t="s">
        <v>275</v>
      </c>
      <c r="B233" s="1" t="s">
        <v>274</v>
      </c>
      <c r="C233" s="1"/>
      <c r="D233" s="1"/>
      <c r="E233" s="1">
        <v>15</v>
      </c>
      <c r="F233" s="1">
        <v>26.814</v>
      </c>
      <c r="G233" s="1">
        <v>2272.1999999999998</v>
      </c>
      <c r="H233" s="1" t="s">
        <v>92</v>
      </c>
      <c r="I233" s="3">
        <v>-25.811</v>
      </c>
      <c r="J233" s="43">
        <v>1.0774373757702618</v>
      </c>
      <c r="K233" s="45">
        <v>28.346</v>
      </c>
    </row>
    <row r="234" spans="1:11">
      <c r="A234" s="1" t="s">
        <v>275</v>
      </c>
      <c r="B234" s="1" t="s">
        <v>274</v>
      </c>
      <c r="C234" s="1"/>
      <c r="D234" s="1"/>
      <c r="E234" s="1">
        <v>16</v>
      </c>
      <c r="F234" s="1">
        <v>21.021999999999998</v>
      </c>
      <c r="G234" s="1">
        <v>3159.5</v>
      </c>
      <c r="H234" s="1" t="s">
        <v>125</v>
      </c>
      <c r="I234" s="3">
        <v>-30.988</v>
      </c>
      <c r="J234" s="43">
        <v>1.0717730632636167</v>
      </c>
      <c r="K234" s="45">
        <v>22.222999999999999</v>
      </c>
    </row>
    <row r="235" spans="1:11">
      <c r="A235" s="1" t="s">
        <v>275</v>
      </c>
      <c r="B235" s="1" t="s">
        <v>274</v>
      </c>
      <c r="C235" s="1"/>
      <c r="D235" s="1"/>
      <c r="E235" s="1">
        <v>17</v>
      </c>
      <c r="F235" s="1">
        <v>17.114999999999998</v>
      </c>
      <c r="G235" s="1">
        <v>3396.5</v>
      </c>
      <c r="H235" s="1" t="s">
        <v>106</v>
      </c>
      <c r="I235" s="3">
        <v>-31.297999999999998</v>
      </c>
      <c r="J235" s="43">
        <v>1.0714338622894712</v>
      </c>
      <c r="K235" s="45">
        <v>18.093</v>
      </c>
    </row>
    <row r="236" spans="1:11">
      <c r="A236" s="1" t="s">
        <v>276</v>
      </c>
      <c r="B236" s="1" t="s">
        <v>274</v>
      </c>
      <c r="C236" s="1"/>
      <c r="D236" s="1"/>
      <c r="E236" s="1">
        <v>1</v>
      </c>
      <c r="F236" s="1">
        <v>100.616</v>
      </c>
      <c r="G236" s="1">
        <v>66.7</v>
      </c>
      <c r="H236" s="1"/>
      <c r="I236" s="3">
        <v>-37.603999999999999</v>
      </c>
      <c r="J236" s="43">
        <v>1.0645333530050789</v>
      </c>
      <c r="K236" s="45">
        <v>102.43600000000001</v>
      </c>
    </row>
    <row r="237" spans="1:11">
      <c r="A237" s="1" t="s">
        <v>276</v>
      </c>
      <c r="B237" s="1" t="s">
        <v>274</v>
      </c>
      <c r="C237" s="1"/>
      <c r="D237" s="1"/>
      <c r="E237" s="1">
        <v>2</v>
      </c>
      <c r="F237" s="1">
        <v>100.35599999999999</v>
      </c>
      <c r="G237" s="1">
        <v>126.4</v>
      </c>
      <c r="H237" s="1"/>
      <c r="I237" s="3">
        <v>-37.68</v>
      </c>
      <c r="J237" s="43">
        <v>1.0644501821000041</v>
      </c>
      <c r="K237" s="45">
        <v>102.17100000000001</v>
      </c>
    </row>
    <row r="238" spans="1:11">
      <c r="A238" s="1" t="s">
        <v>276</v>
      </c>
      <c r="B238" s="1" t="s">
        <v>274</v>
      </c>
      <c r="C238" s="1"/>
      <c r="D238" s="1"/>
      <c r="E238" s="1">
        <v>3</v>
      </c>
      <c r="F238" s="1">
        <v>100.449</v>
      </c>
      <c r="G238" s="1">
        <v>186.2</v>
      </c>
      <c r="H238" s="1"/>
      <c r="I238" s="3">
        <v>-37.713999999999999</v>
      </c>
      <c r="J238" s="43">
        <v>1.0644129740182509</v>
      </c>
      <c r="K238" s="45">
        <v>102.26600000000001</v>
      </c>
    </row>
    <row r="239" spans="1:11">
      <c r="A239" s="1" t="s">
        <v>276</v>
      </c>
      <c r="B239" s="1" t="s">
        <v>274</v>
      </c>
      <c r="C239" s="1"/>
      <c r="D239" s="1"/>
      <c r="E239" s="1">
        <v>4</v>
      </c>
      <c r="F239" s="1">
        <v>100.42</v>
      </c>
      <c r="G239" s="1">
        <v>245.8</v>
      </c>
      <c r="H239" s="1"/>
      <c r="I239" s="3">
        <v>-37.728000000000002</v>
      </c>
      <c r="J239" s="43">
        <v>1.0643976530352766</v>
      </c>
      <c r="K239" s="45">
        <v>102.236</v>
      </c>
    </row>
    <row r="240" spans="1:11">
      <c r="A240" s="1" t="s">
        <v>276</v>
      </c>
      <c r="B240" s="1" t="s">
        <v>274</v>
      </c>
      <c r="C240" s="1"/>
      <c r="D240" s="1"/>
      <c r="E240" s="1">
        <v>5</v>
      </c>
      <c r="F240" s="1">
        <v>100.41800000000001</v>
      </c>
      <c r="G240" s="1">
        <v>305.60000000000002</v>
      </c>
      <c r="H240" s="1"/>
      <c r="I240" s="3">
        <v>-37.765000000000001</v>
      </c>
      <c r="J240" s="43">
        <v>1.0643571618431458</v>
      </c>
      <c r="K240" s="45">
        <v>102.23399999999999</v>
      </c>
    </row>
    <row r="241" spans="1:11">
      <c r="A241" s="1" t="s">
        <v>276</v>
      </c>
      <c r="B241" s="1" t="s">
        <v>274</v>
      </c>
      <c r="C241" s="1"/>
      <c r="D241" s="1"/>
      <c r="E241" s="1">
        <v>6</v>
      </c>
      <c r="F241" s="1">
        <v>100.39700000000001</v>
      </c>
      <c r="G241" s="1">
        <v>365.3</v>
      </c>
      <c r="H241" s="1"/>
      <c r="I241" s="3">
        <v>-37.759</v>
      </c>
      <c r="J241" s="43">
        <v>1.0643637279846616</v>
      </c>
      <c r="K241" s="45">
        <v>102.21299999999999</v>
      </c>
    </row>
    <row r="242" spans="1:11">
      <c r="A242" s="1" t="s">
        <v>276</v>
      </c>
      <c r="B242" s="1" t="s">
        <v>274</v>
      </c>
      <c r="C242" s="1"/>
      <c r="D242" s="1"/>
      <c r="E242" s="1">
        <v>7</v>
      </c>
      <c r="F242" s="1">
        <v>100.36199999999999</v>
      </c>
      <c r="G242" s="1">
        <v>425.1</v>
      </c>
      <c r="H242" s="1"/>
      <c r="I242" s="3">
        <v>-37.729999999999997</v>
      </c>
      <c r="J242" s="43">
        <v>1.0643954643230358</v>
      </c>
      <c r="K242" s="45">
        <v>102.17700000000001</v>
      </c>
    </row>
    <row r="243" spans="1:11">
      <c r="A243" s="1" t="s">
        <v>276</v>
      </c>
      <c r="B243" s="1" t="s">
        <v>274</v>
      </c>
      <c r="C243" s="1"/>
      <c r="D243" s="1"/>
      <c r="E243" s="1">
        <v>8</v>
      </c>
      <c r="F243" s="1">
        <v>21.786000000000001</v>
      </c>
      <c r="G243" s="1">
        <v>1217</v>
      </c>
      <c r="H243" s="1" t="s">
        <v>84</v>
      </c>
      <c r="I243" s="3">
        <v>-28.177</v>
      </c>
      <c r="J243" s="43">
        <v>1.0748487439893835</v>
      </c>
      <c r="K243" s="45">
        <v>22.18</v>
      </c>
    </row>
    <row r="244" spans="1:11">
      <c r="A244" s="1" t="s">
        <v>276</v>
      </c>
      <c r="B244" s="1" t="s">
        <v>274</v>
      </c>
      <c r="C244" s="1"/>
      <c r="D244" s="1"/>
      <c r="E244" s="1">
        <v>9</v>
      </c>
      <c r="F244" s="1">
        <v>23.279</v>
      </c>
      <c r="G244" s="1">
        <v>1377.7</v>
      </c>
      <c r="H244" s="1" t="s">
        <v>244</v>
      </c>
      <c r="I244" s="3">
        <v>-32.896999999999998</v>
      </c>
      <c r="J244" s="43">
        <v>1.0696842048378554</v>
      </c>
      <c r="K244" s="45">
        <v>23.7</v>
      </c>
    </row>
    <row r="245" spans="1:11">
      <c r="A245" s="1" t="s">
        <v>276</v>
      </c>
      <c r="B245" s="1" t="s">
        <v>274</v>
      </c>
      <c r="C245" s="1"/>
      <c r="D245" s="1"/>
      <c r="E245" s="1">
        <v>10</v>
      </c>
      <c r="F245" s="1">
        <v>31.577999999999999</v>
      </c>
      <c r="G245" s="1">
        <v>1550.4</v>
      </c>
      <c r="H245" s="1" t="s">
        <v>85</v>
      </c>
      <c r="I245" s="3">
        <v>-31.135999999999999</v>
      </c>
      <c r="J245" s="43">
        <v>1.0716111224435458</v>
      </c>
      <c r="K245" s="45">
        <v>32.149000000000001</v>
      </c>
    </row>
    <row r="246" spans="1:11">
      <c r="A246" s="1" t="s">
        <v>276</v>
      </c>
      <c r="B246" s="1" t="s">
        <v>274</v>
      </c>
      <c r="C246" s="1"/>
      <c r="D246" s="1"/>
      <c r="E246" s="1">
        <v>11</v>
      </c>
      <c r="F246" s="1">
        <v>19.157</v>
      </c>
      <c r="G246" s="1">
        <v>1880.6</v>
      </c>
      <c r="H246" s="1" t="s">
        <v>89</v>
      </c>
      <c r="I246" s="3">
        <v>-29.327000000000002</v>
      </c>
      <c r="J246" s="43">
        <v>1.0735904843467574</v>
      </c>
      <c r="K246" s="45">
        <v>19.503</v>
      </c>
    </row>
    <row r="247" spans="1:11">
      <c r="A247" s="1" t="s">
        <v>276</v>
      </c>
      <c r="B247" s="1" t="s">
        <v>274</v>
      </c>
      <c r="C247" s="1"/>
      <c r="D247" s="1"/>
      <c r="E247" s="1">
        <v>12</v>
      </c>
      <c r="F247" s="1">
        <v>24.658000000000001</v>
      </c>
      <c r="G247" s="1">
        <v>1911.1</v>
      </c>
      <c r="H247" s="1" t="s">
        <v>87</v>
      </c>
      <c r="I247" s="3">
        <v>-29.9</v>
      </c>
      <c r="J247" s="43">
        <v>1.0729635308554808</v>
      </c>
      <c r="K247" s="45">
        <v>25.103999999999999</v>
      </c>
    </row>
    <row r="248" spans="1:11">
      <c r="A248" s="1" t="s">
        <v>276</v>
      </c>
      <c r="B248" s="1" t="s">
        <v>274</v>
      </c>
      <c r="C248" s="1"/>
      <c r="D248" s="1"/>
      <c r="E248" s="1">
        <v>13</v>
      </c>
      <c r="F248" s="1">
        <v>16.183</v>
      </c>
      <c r="G248" s="1">
        <v>2062.6</v>
      </c>
      <c r="H248" s="1" t="s">
        <v>91</v>
      </c>
      <c r="I248" s="3">
        <v>-29.19</v>
      </c>
      <c r="J248" s="43">
        <v>1.0737403830445045</v>
      </c>
      <c r="K248" s="45">
        <v>16.475999999999999</v>
      </c>
    </row>
    <row r="249" spans="1:11">
      <c r="A249" s="1" t="s">
        <v>276</v>
      </c>
      <c r="B249" s="1" t="s">
        <v>274</v>
      </c>
      <c r="C249" s="1"/>
      <c r="D249" s="1"/>
      <c r="E249" s="1">
        <v>14</v>
      </c>
      <c r="F249" s="1">
        <v>19.666</v>
      </c>
      <c r="G249" s="1">
        <v>2226.1</v>
      </c>
      <c r="H249" s="1" t="s">
        <v>96</v>
      </c>
      <c r="I249" s="3">
        <v>-30.189</v>
      </c>
      <c r="J249" s="43">
        <v>1.0726473156958856</v>
      </c>
      <c r="K249" s="45">
        <v>20.021999999999998</v>
      </c>
    </row>
    <row r="250" spans="1:11">
      <c r="A250" s="1" t="s">
        <v>276</v>
      </c>
      <c r="B250" s="1" t="s">
        <v>274</v>
      </c>
      <c r="C250" s="1"/>
      <c r="D250" s="1"/>
      <c r="E250" s="1">
        <v>15</v>
      </c>
      <c r="F250" s="1">
        <v>27.696999999999999</v>
      </c>
      <c r="G250" s="1">
        <v>2272.5</v>
      </c>
      <c r="H250" s="1" t="s">
        <v>92</v>
      </c>
      <c r="I250" s="3">
        <v>-25.765999999999998</v>
      </c>
      <c r="J250" s="43">
        <v>1.0774866087896808</v>
      </c>
      <c r="K250" s="45">
        <v>28.198</v>
      </c>
    </row>
    <row r="251" spans="1:11">
      <c r="A251" s="1" t="s">
        <v>276</v>
      </c>
      <c r="B251" s="1" t="s">
        <v>274</v>
      </c>
      <c r="C251" s="1"/>
      <c r="D251" s="1"/>
      <c r="E251" s="1">
        <v>16</v>
      </c>
      <c r="F251" s="1">
        <v>21.946000000000002</v>
      </c>
      <c r="G251" s="1">
        <v>3159.7</v>
      </c>
      <c r="H251" s="1" t="s">
        <v>125</v>
      </c>
      <c r="I251" s="3">
        <v>-30.855</v>
      </c>
      <c r="J251" s="43">
        <v>1.0719185907104356</v>
      </c>
      <c r="K251" s="45">
        <v>22.343</v>
      </c>
    </row>
    <row r="252" spans="1:11">
      <c r="A252" s="1" t="s">
        <v>276</v>
      </c>
      <c r="B252" s="1" t="s">
        <v>274</v>
      </c>
      <c r="C252" s="1"/>
      <c r="D252" s="1"/>
      <c r="E252" s="1">
        <v>17</v>
      </c>
      <c r="F252" s="1">
        <v>17.86</v>
      </c>
      <c r="G252" s="1">
        <v>3396.5</v>
      </c>
      <c r="H252" s="1" t="s">
        <v>106</v>
      </c>
      <c r="I252" s="3">
        <v>-31.463000000000001</v>
      </c>
      <c r="J252" s="43">
        <v>1.0712533188869653</v>
      </c>
      <c r="K252" s="45">
        <v>18.183</v>
      </c>
    </row>
    <row r="253" spans="1:11">
      <c r="A253" s="1" t="s">
        <v>277</v>
      </c>
      <c r="B253" s="1" t="s">
        <v>274</v>
      </c>
      <c r="C253" s="1"/>
      <c r="D253" s="1"/>
      <c r="E253" s="1">
        <v>1</v>
      </c>
      <c r="F253" s="1">
        <v>100.71899999999999</v>
      </c>
      <c r="G253" s="1">
        <v>66.7</v>
      </c>
      <c r="H253" s="1"/>
      <c r="I253" s="3">
        <v>-37.533999999999999</v>
      </c>
      <c r="J253" s="43">
        <v>1.0646099576623558</v>
      </c>
      <c r="K253" s="45">
        <v>103.32599999999999</v>
      </c>
    </row>
    <row r="254" spans="1:11">
      <c r="A254" s="1" t="s">
        <v>277</v>
      </c>
      <c r="B254" s="1" t="s">
        <v>274</v>
      </c>
      <c r="C254" s="1"/>
      <c r="D254" s="1"/>
      <c r="E254" s="1">
        <v>2</v>
      </c>
      <c r="F254" s="1">
        <v>100.488</v>
      </c>
      <c r="G254" s="1">
        <v>126.4</v>
      </c>
      <c r="H254" s="1"/>
      <c r="I254" s="3">
        <v>-37.616</v>
      </c>
      <c r="J254" s="43">
        <v>1.0645202207662057</v>
      </c>
      <c r="K254" s="45">
        <v>103.089</v>
      </c>
    </row>
    <row r="255" spans="1:11">
      <c r="A255" s="1" t="s">
        <v>277</v>
      </c>
      <c r="B255" s="1" t="s">
        <v>274</v>
      </c>
      <c r="C255" s="1"/>
      <c r="D255" s="1"/>
      <c r="E255" s="1">
        <v>3</v>
      </c>
      <c r="F255" s="1">
        <v>100.456</v>
      </c>
      <c r="G255" s="1">
        <v>186.2</v>
      </c>
      <c r="H255" s="1"/>
      <c r="I255" s="3">
        <v>-37.655000000000001</v>
      </c>
      <c r="J255" s="43">
        <v>1.0644775409657914</v>
      </c>
      <c r="K255" s="45">
        <v>103.056</v>
      </c>
    </row>
    <row r="256" spans="1:11">
      <c r="A256" s="1" t="s">
        <v>277</v>
      </c>
      <c r="B256" s="1" t="s">
        <v>274</v>
      </c>
      <c r="C256" s="1"/>
      <c r="D256" s="1"/>
      <c r="E256" s="1">
        <v>4</v>
      </c>
      <c r="F256" s="1">
        <v>100.497</v>
      </c>
      <c r="G256" s="1">
        <v>245.8</v>
      </c>
      <c r="H256" s="1"/>
      <c r="I256" s="3">
        <v>-37.673000000000002</v>
      </c>
      <c r="J256" s="43">
        <v>1.0644578425839499</v>
      </c>
      <c r="K256" s="45">
        <v>103.098</v>
      </c>
    </row>
    <row r="257" spans="1:11">
      <c r="A257" s="1" t="s">
        <v>277</v>
      </c>
      <c r="B257" s="1" t="s">
        <v>274</v>
      </c>
      <c r="C257" s="1"/>
      <c r="D257" s="1"/>
      <c r="E257" s="1">
        <v>5</v>
      </c>
      <c r="F257" s="1">
        <v>100.44499999999999</v>
      </c>
      <c r="G257" s="1">
        <v>305.60000000000002</v>
      </c>
      <c r="H257" s="1"/>
      <c r="I257" s="3">
        <v>-37.71</v>
      </c>
      <c r="J257" s="43">
        <v>1.064417351441086</v>
      </c>
      <c r="K257" s="45">
        <v>103.045</v>
      </c>
    </row>
    <row r="258" spans="1:11">
      <c r="A258" s="1" t="s">
        <v>277</v>
      </c>
      <c r="B258" s="1" t="s">
        <v>274</v>
      </c>
      <c r="C258" s="1"/>
      <c r="D258" s="1"/>
      <c r="E258" s="1">
        <v>6</v>
      </c>
      <c r="F258" s="1">
        <v>100.491</v>
      </c>
      <c r="G258" s="1">
        <v>365.3</v>
      </c>
      <c r="H258" s="1"/>
      <c r="I258" s="3">
        <v>-37.74</v>
      </c>
      <c r="J258" s="43">
        <v>1.0643845207603793</v>
      </c>
      <c r="K258" s="45">
        <v>103.092</v>
      </c>
    </row>
    <row r="259" spans="1:11">
      <c r="A259" s="1" t="s">
        <v>277</v>
      </c>
      <c r="B259" s="1" t="s">
        <v>274</v>
      </c>
      <c r="C259" s="1"/>
      <c r="D259" s="1"/>
      <c r="E259" s="1">
        <v>7</v>
      </c>
      <c r="F259" s="1">
        <v>100.34099999999999</v>
      </c>
      <c r="G259" s="1">
        <v>425.1</v>
      </c>
      <c r="H259" s="1"/>
      <c r="I259" s="3">
        <v>-37.729999999999997</v>
      </c>
      <c r="J259" s="43">
        <v>1.0643954643230358</v>
      </c>
      <c r="K259" s="45">
        <v>102.938</v>
      </c>
    </row>
    <row r="260" spans="1:11">
      <c r="A260" s="1" t="s">
        <v>277</v>
      </c>
      <c r="B260" s="1" t="s">
        <v>274</v>
      </c>
      <c r="C260" s="1"/>
      <c r="D260" s="1"/>
      <c r="E260" s="1">
        <v>8</v>
      </c>
      <c r="F260" s="1">
        <v>21.561</v>
      </c>
      <c r="G260" s="1">
        <v>1216.8</v>
      </c>
      <c r="H260" s="1" t="s">
        <v>84</v>
      </c>
      <c r="I260" s="3">
        <v>-28.135999999999999</v>
      </c>
      <c r="J260" s="43">
        <v>1.0748936030900711</v>
      </c>
      <c r="K260" s="45">
        <v>22.119</v>
      </c>
    </row>
    <row r="261" spans="1:11">
      <c r="A261" s="1" t="s">
        <v>277</v>
      </c>
      <c r="B261" s="1" t="s">
        <v>274</v>
      </c>
      <c r="C261" s="1"/>
      <c r="D261" s="1"/>
      <c r="E261" s="1">
        <v>9</v>
      </c>
      <c r="F261" s="1">
        <v>23.102</v>
      </c>
      <c r="G261" s="1">
        <v>1377.3</v>
      </c>
      <c r="H261" s="1" t="s">
        <v>244</v>
      </c>
      <c r="I261" s="3">
        <v>-32.786000000000001</v>
      </c>
      <c r="J261" s="43">
        <v>1.0698056652340595</v>
      </c>
      <c r="K261" s="45">
        <v>23.7</v>
      </c>
    </row>
    <row r="262" spans="1:11">
      <c r="A262" s="1" t="s">
        <v>277</v>
      </c>
      <c r="B262" s="1" t="s">
        <v>274</v>
      </c>
      <c r="C262" s="1"/>
      <c r="D262" s="1"/>
      <c r="E262" s="1">
        <v>10</v>
      </c>
      <c r="F262" s="1">
        <v>31.395</v>
      </c>
      <c r="G262" s="1">
        <v>1549.7</v>
      </c>
      <c r="H262" s="1" t="s">
        <v>85</v>
      </c>
      <c r="I262" s="3">
        <v>-31.13</v>
      </c>
      <c r="J262" s="43">
        <v>1.0716176876222381</v>
      </c>
      <c r="K262" s="45">
        <v>32.207999999999998</v>
      </c>
    </row>
    <row r="263" spans="1:11">
      <c r="A263" s="1" t="s">
        <v>277</v>
      </c>
      <c r="B263" s="1" t="s">
        <v>274</v>
      </c>
      <c r="C263" s="1"/>
      <c r="D263" s="1"/>
      <c r="E263" s="1">
        <v>11</v>
      </c>
      <c r="F263" s="1">
        <v>19.123000000000001</v>
      </c>
      <c r="G263" s="1">
        <v>1880.2</v>
      </c>
      <c r="H263" s="1" t="s">
        <v>89</v>
      </c>
      <c r="I263" s="3">
        <v>-29.422999999999998</v>
      </c>
      <c r="J263" s="43">
        <v>1.0734854455725376</v>
      </c>
      <c r="K263" s="45">
        <v>19.617999999999999</v>
      </c>
    </row>
    <row r="264" spans="1:11">
      <c r="A264" s="1" t="s">
        <v>277</v>
      </c>
      <c r="B264" s="1" t="s">
        <v>274</v>
      </c>
      <c r="C264" s="1"/>
      <c r="D264" s="1"/>
      <c r="E264" s="1">
        <v>12</v>
      </c>
      <c r="F264" s="1">
        <v>24.693000000000001</v>
      </c>
      <c r="G264" s="1">
        <v>1910.7</v>
      </c>
      <c r="H264" s="1" t="s">
        <v>87</v>
      </c>
      <c r="I264" s="3">
        <v>-30.195</v>
      </c>
      <c r="J264" s="43">
        <v>1.0726407506538509</v>
      </c>
      <c r="K264" s="45">
        <v>25.332000000000001</v>
      </c>
    </row>
    <row r="265" spans="1:11">
      <c r="A265" s="1" t="s">
        <v>277</v>
      </c>
      <c r="B265" s="1" t="s">
        <v>274</v>
      </c>
      <c r="C265" s="1"/>
      <c r="D265" s="1"/>
      <c r="E265" s="1">
        <v>13</v>
      </c>
      <c r="F265" s="1">
        <v>16.219000000000001</v>
      </c>
      <c r="G265" s="1">
        <v>2062.1999999999998</v>
      </c>
      <c r="H265" s="1" t="s">
        <v>91</v>
      </c>
      <c r="I265" s="3">
        <v>-29.484000000000002</v>
      </c>
      <c r="J265" s="43">
        <v>1.0734187020688548</v>
      </c>
      <c r="K265" s="45">
        <v>16.638999999999999</v>
      </c>
    </row>
    <row r="266" spans="1:11">
      <c r="A266" s="1" t="s">
        <v>277</v>
      </c>
      <c r="B266" s="1" t="s">
        <v>274</v>
      </c>
      <c r="C266" s="1"/>
      <c r="D266" s="1"/>
      <c r="E266" s="1">
        <v>14</v>
      </c>
      <c r="F266" s="1">
        <v>19.597999999999999</v>
      </c>
      <c r="G266" s="1">
        <v>2225.6</v>
      </c>
      <c r="H266" s="1" t="s">
        <v>96</v>
      </c>
      <c r="I266" s="3">
        <v>-30.276</v>
      </c>
      <c r="J266" s="43">
        <v>1.0725521225010977</v>
      </c>
      <c r="K266" s="45">
        <v>20.105</v>
      </c>
    </row>
    <row r="267" spans="1:11">
      <c r="A267" s="1" t="s">
        <v>277</v>
      </c>
      <c r="B267" s="1" t="s">
        <v>274</v>
      </c>
      <c r="C267" s="1"/>
      <c r="D267" s="1"/>
      <c r="E267" s="1">
        <v>15</v>
      </c>
      <c r="F267" s="1">
        <v>27.494</v>
      </c>
      <c r="G267" s="1">
        <v>2272</v>
      </c>
      <c r="H267" s="1" t="s">
        <v>92</v>
      </c>
      <c r="I267" s="3">
        <v>-25.867000000000001</v>
      </c>
      <c r="J267" s="43">
        <v>1.0773761079443238</v>
      </c>
      <c r="K267" s="45">
        <v>28.206</v>
      </c>
    </row>
    <row r="268" spans="1:11">
      <c r="A268" s="1" t="s">
        <v>277</v>
      </c>
      <c r="B268" s="1" t="s">
        <v>274</v>
      </c>
      <c r="C268" s="1"/>
      <c r="D268" s="1"/>
      <c r="E268" s="1">
        <v>16</v>
      </c>
      <c r="F268" s="1">
        <v>21.655999999999999</v>
      </c>
      <c r="G268" s="1">
        <v>3158.6</v>
      </c>
      <c r="H268" s="1" t="s">
        <v>125</v>
      </c>
      <c r="I268" s="3">
        <v>-30.902000000000001</v>
      </c>
      <c r="J268" s="43">
        <v>1.0718671637668682</v>
      </c>
      <c r="K268" s="45">
        <v>22.216999999999999</v>
      </c>
    </row>
    <row r="269" spans="1:11">
      <c r="A269" s="1" t="s">
        <v>277</v>
      </c>
      <c r="B269" s="1" t="s">
        <v>274</v>
      </c>
      <c r="C269" s="1"/>
      <c r="D269" s="1"/>
      <c r="E269" s="1">
        <v>17</v>
      </c>
      <c r="F269" s="1">
        <v>17.721</v>
      </c>
      <c r="G269" s="1">
        <v>3395.2</v>
      </c>
      <c r="H269" s="1" t="s">
        <v>106</v>
      </c>
      <c r="I269" s="3">
        <v>-31.581</v>
      </c>
      <c r="J269" s="43">
        <v>1.0711242025949628</v>
      </c>
      <c r="K269" s="45">
        <v>18.18</v>
      </c>
    </row>
    <row r="270" spans="1:11">
      <c r="A270" s="1" t="s">
        <v>278</v>
      </c>
      <c r="B270" s="1" t="s">
        <v>274</v>
      </c>
      <c r="C270" s="1"/>
      <c r="D270" s="1"/>
      <c r="E270" s="1">
        <v>1</v>
      </c>
      <c r="F270" s="1">
        <v>102.405</v>
      </c>
      <c r="G270" s="1">
        <v>66.7</v>
      </c>
      <c r="H270" s="1"/>
      <c r="I270" s="3">
        <v>-37.585999999999999</v>
      </c>
      <c r="J270" s="43">
        <v>1.0645530513568515</v>
      </c>
      <c r="K270" s="45">
        <v>97.474000000000004</v>
      </c>
    </row>
    <row r="271" spans="1:11">
      <c r="A271" s="1" t="s">
        <v>278</v>
      </c>
      <c r="B271" s="1" t="s">
        <v>274</v>
      </c>
      <c r="C271" s="1"/>
      <c r="D271" s="1"/>
      <c r="E271" s="1">
        <v>2</v>
      </c>
      <c r="F271" s="1">
        <v>102.05800000000001</v>
      </c>
      <c r="G271" s="1">
        <v>126.4</v>
      </c>
      <c r="H271" s="1"/>
      <c r="I271" s="3">
        <v>-37.680999999999997</v>
      </c>
      <c r="J271" s="43">
        <v>1.0644490877450579</v>
      </c>
      <c r="K271" s="45">
        <v>97.143000000000001</v>
      </c>
    </row>
    <row r="272" spans="1:11">
      <c r="A272" s="1" t="s">
        <v>278</v>
      </c>
      <c r="B272" s="1" t="s">
        <v>274</v>
      </c>
      <c r="C272" s="1"/>
      <c r="D272" s="1"/>
      <c r="E272" s="1">
        <v>3</v>
      </c>
      <c r="F272" s="1">
        <v>101.934</v>
      </c>
      <c r="G272" s="1">
        <v>186</v>
      </c>
      <c r="H272" s="1"/>
      <c r="I272" s="3">
        <v>-37.704999999999998</v>
      </c>
      <c r="J272" s="43">
        <v>1.0644228232190855</v>
      </c>
      <c r="K272" s="45">
        <v>97.025000000000006</v>
      </c>
    </row>
    <row r="273" spans="1:11">
      <c r="A273" s="1" t="s">
        <v>278</v>
      </c>
      <c r="B273" s="1" t="s">
        <v>274</v>
      </c>
      <c r="C273" s="1"/>
      <c r="D273" s="1"/>
      <c r="E273" s="1">
        <v>4</v>
      </c>
      <c r="F273" s="1">
        <v>101.96299999999999</v>
      </c>
      <c r="G273" s="1">
        <v>245.8</v>
      </c>
      <c r="H273" s="1"/>
      <c r="I273" s="3">
        <v>-37.753</v>
      </c>
      <c r="J273" s="43">
        <v>1.0643702941253064</v>
      </c>
      <c r="K273" s="45">
        <v>97.052999999999997</v>
      </c>
    </row>
    <row r="274" spans="1:11">
      <c r="A274" s="1" t="s">
        <v>278</v>
      </c>
      <c r="B274" s="1" t="s">
        <v>274</v>
      </c>
      <c r="C274" s="1"/>
      <c r="D274" s="1"/>
      <c r="E274" s="1">
        <v>5</v>
      </c>
      <c r="F274" s="1">
        <v>102.03100000000001</v>
      </c>
      <c r="G274" s="1">
        <v>305.60000000000002</v>
      </c>
      <c r="H274" s="1"/>
      <c r="I274" s="3">
        <v>-37.75</v>
      </c>
      <c r="J274" s="43">
        <v>1.0643735771953016</v>
      </c>
      <c r="K274" s="45">
        <v>97.117999999999995</v>
      </c>
    </row>
    <row r="275" spans="1:11">
      <c r="A275" s="1" t="s">
        <v>278</v>
      </c>
      <c r="B275" s="1" t="s">
        <v>274</v>
      </c>
      <c r="C275" s="1"/>
      <c r="D275" s="1"/>
      <c r="E275" s="1">
        <v>6</v>
      </c>
      <c r="F275" s="1">
        <v>101.997</v>
      </c>
      <c r="G275" s="1">
        <v>365.3</v>
      </c>
      <c r="H275" s="1"/>
      <c r="I275" s="3">
        <v>-37.701000000000001</v>
      </c>
      <c r="J275" s="43">
        <v>1.0644272006410493</v>
      </c>
      <c r="K275" s="45">
        <v>97.084999999999994</v>
      </c>
    </row>
    <row r="276" spans="1:11">
      <c r="A276" s="1" t="s">
        <v>278</v>
      </c>
      <c r="B276" s="1" t="s">
        <v>274</v>
      </c>
      <c r="C276" s="1"/>
      <c r="D276" s="1"/>
      <c r="E276" s="1">
        <v>7</v>
      </c>
      <c r="F276" s="1">
        <v>101.944</v>
      </c>
      <c r="G276" s="1">
        <v>425.1</v>
      </c>
      <c r="H276" s="1"/>
      <c r="I276" s="3">
        <v>-37.729999999999997</v>
      </c>
      <c r="J276" s="43">
        <v>1.0643954643230358</v>
      </c>
      <c r="K276" s="45">
        <v>97.034999999999997</v>
      </c>
    </row>
    <row r="277" spans="1:11">
      <c r="A277" s="1" t="s">
        <v>278</v>
      </c>
      <c r="B277" s="1" t="s">
        <v>274</v>
      </c>
      <c r="C277" s="1"/>
      <c r="D277" s="1"/>
      <c r="E277" s="1">
        <v>8</v>
      </c>
      <c r="F277" s="1">
        <v>23.382000000000001</v>
      </c>
      <c r="G277" s="1">
        <v>1216.8</v>
      </c>
      <c r="H277" s="1" t="s">
        <v>84</v>
      </c>
      <c r="I277" s="3">
        <v>-27.587</v>
      </c>
      <c r="J277" s="43">
        <v>1.0754942734698616</v>
      </c>
      <c r="K277" s="45">
        <v>22.256</v>
      </c>
    </row>
    <row r="278" spans="1:11">
      <c r="A278" s="1" t="s">
        <v>278</v>
      </c>
      <c r="B278" s="1" t="s">
        <v>274</v>
      </c>
      <c r="C278" s="1"/>
      <c r="D278" s="1"/>
      <c r="E278" s="1">
        <v>9</v>
      </c>
      <c r="F278" s="1">
        <v>24.899000000000001</v>
      </c>
      <c r="G278" s="1">
        <v>1377.5</v>
      </c>
      <c r="H278" s="1" t="s">
        <v>244</v>
      </c>
      <c r="I278" s="3">
        <v>-31.559000000000001</v>
      </c>
      <c r="J278" s="43">
        <v>1.0711482751495407</v>
      </c>
      <c r="K278" s="45">
        <v>23.7</v>
      </c>
    </row>
    <row r="279" spans="1:11">
      <c r="A279" s="1" t="s">
        <v>278</v>
      </c>
      <c r="B279" s="1" t="s">
        <v>274</v>
      </c>
      <c r="C279" s="1"/>
      <c r="D279" s="1"/>
      <c r="E279" s="1">
        <v>10</v>
      </c>
      <c r="F279" s="1">
        <v>33.383000000000003</v>
      </c>
      <c r="G279" s="1">
        <v>1549.9</v>
      </c>
      <c r="H279" s="1" t="s">
        <v>85</v>
      </c>
      <c r="I279" s="3">
        <v>-28.326000000000001</v>
      </c>
      <c r="J279" s="43">
        <v>1.074685719110154</v>
      </c>
      <c r="K279" s="45">
        <v>31.774999999999999</v>
      </c>
    </row>
    <row r="280" spans="1:11">
      <c r="A280" s="1" t="s">
        <v>278</v>
      </c>
      <c r="B280" s="1" t="s">
        <v>274</v>
      </c>
      <c r="C280" s="1"/>
      <c r="D280" s="1"/>
      <c r="E280" s="1">
        <v>12</v>
      </c>
      <c r="F280" s="1">
        <v>20.138000000000002</v>
      </c>
      <c r="G280" s="1">
        <v>1880.2</v>
      </c>
      <c r="H280" s="1" t="s">
        <v>89</v>
      </c>
      <c r="I280" s="3">
        <v>-25.707000000000001</v>
      </c>
      <c r="J280" s="43">
        <v>1.0775511586742277</v>
      </c>
      <c r="K280" s="45">
        <v>19.167999999999999</v>
      </c>
    </row>
    <row r="281" spans="1:11">
      <c r="A281" s="1" t="s">
        <v>278</v>
      </c>
      <c r="B281" s="1" t="s">
        <v>274</v>
      </c>
      <c r="C281" s="1"/>
      <c r="D281" s="1"/>
      <c r="E281" s="1">
        <v>13</v>
      </c>
      <c r="F281" s="1">
        <v>25.745000000000001</v>
      </c>
      <c r="G281" s="1">
        <v>1910.7</v>
      </c>
      <c r="H281" s="1" t="s">
        <v>87</v>
      </c>
      <c r="I281" s="3">
        <v>-26.285</v>
      </c>
      <c r="J281" s="43">
        <v>1.0769187849889761</v>
      </c>
      <c r="K281" s="45">
        <v>24.504999999999999</v>
      </c>
    </row>
    <row r="282" spans="1:11">
      <c r="A282" s="1" t="s">
        <v>278</v>
      </c>
      <c r="B282" s="1" t="s">
        <v>274</v>
      </c>
      <c r="C282" s="1"/>
      <c r="D282" s="1"/>
      <c r="E282" s="1">
        <v>14</v>
      </c>
      <c r="F282" s="1">
        <v>16.888000000000002</v>
      </c>
      <c r="G282" s="1">
        <v>2062.1999999999998</v>
      </c>
      <c r="H282" s="1" t="s">
        <v>91</v>
      </c>
      <c r="I282" s="3">
        <v>-27.971</v>
      </c>
      <c r="J282" s="43">
        <v>1.0750741332059111</v>
      </c>
      <c r="K282" s="45">
        <v>16.074999999999999</v>
      </c>
    </row>
    <row r="283" spans="1:11">
      <c r="A283" s="1" t="s">
        <v>278</v>
      </c>
      <c r="B283" s="1" t="s">
        <v>274</v>
      </c>
      <c r="C283" s="1"/>
      <c r="D283" s="1"/>
      <c r="E283" s="1">
        <v>15</v>
      </c>
      <c r="F283" s="1">
        <v>20.422000000000001</v>
      </c>
      <c r="G283" s="1">
        <v>2225.6</v>
      </c>
      <c r="H283" s="1" t="s">
        <v>96</v>
      </c>
      <c r="I283" s="3">
        <v>-28.626000000000001</v>
      </c>
      <c r="J283" s="43">
        <v>1.0743574794682456</v>
      </c>
      <c r="K283" s="45">
        <v>19.439</v>
      </c>
    </row>
    <row r="284" spans="1:11">
      <c r="A284" s="1" t="s">
        <v>278</v>
      </c>
      <c r="B284" s="1" t="s">
        <v>274</v>
      </c>
      <c r="C284" s="1"/>
      <c r="D284" s="1"/>
      <c r="E284" s="1">
        <v>16</v>
      </c>
      <c r="F284" s="1">
        <v>28.677</v>
      </c>
      <c r="G284" s="1">
        <v>2272</v>
      </c>
      <c r="H284" s="1" t="s">
        <v>92</v>
      </c>
      <c r="I284" s="3">
        <v>-24.169</v>
      </c>
      <c r="J284" s="43">
        <v>1.0792338022160259</v>
      </c>
      <c r="K284" s="45">
        <v>27.295999999999999</v>
      </c>
    </row>
    <row r="285" spans="1:11">
      <c r="A285" s="1" t="s">
        <v>278</v>
      </c>
      <c r="B285" s="1" t="s">
        <v>274</v>
      </c>
      <c r="C285" s="1"/>
      <c r="D285" s="1"/>
      <c r="E285" s="1">
        <v>17</v>
      </c>
      <c r="F285" s="1">
        <v>22.538</v>
      </c>
      <c r="G285" s="1">
        <v>3158.4</v>
      </c>
      <c r="H285" s="1" t="s">
        <v>125</v>
      </c>
      <c r="I285" s="3">
        <v>-28.021000000000001</v>
      </c>
      <c r="J285" s="43">
        <v>1.0750194271797833</v>
      </c>
      <c r="K285" s="45">
        <v>21.452999999999999</v>
      </c>
    </row>
    <row r="286" spans="1:11">
      <c r="A286" s="1" t="s">
        <v>278</v>
      </c>
      <c r="B286" s="1" t="s">
        <v>274</v>
      </c>
      <c r="C286" s="1"/>
      <c r="D286" s="1"/>
      <c r="E286" s="1">
        <v>18</v>
      </c>
      <c r="F286" s="1">
        <v>18.361999999999998</v>
      </c>
      <c r="G286" s="1">
        <v>3394.8</v>
      </c>
      <c r="H286" s="1" t="s">
        <v>106</v>
      </c>
      <c r="I286" s="3">
        <v>-28.960999999999999</v>
      </c>
      <c r="J286" s="43">
        <v>1.0739909426271885</v>
      </c>
      <c r="K286" s="45">
        <v>17.478000000000002</v>
      </c>
    </row>
    <row r="287" spans="1:11">
      <c r="A287" s="1" t="s">
        <v>279</v>
      </c>
      <c r="B287" s="1" t="s">
        <v>274</v>
      </c>
      <c r="C287" s="1"/>
      <c r="D287" s="1"/>
      <c r="E287" s="1">
        <v>1</v>
      </c>
      <c r="F287" s="1">
        <v>102.05200000000001</v>
      </c>
      <c r="G287" s="1">
        <v>66.7</v>
      </c>
      <c r="H287" s="1"/>
      <c r="I287" s="3">
        <v>-37.588999999999999</v>
      </c>
      <c r="J287" s="43">
        <v>1.0645497682987675</v>
      </c>
      <c r="K287" s="45">
        <v>89.106999999999999</v>
      </c>
    </row>
    <row r="288" spans="1:11">
      <c r="A288" s="1" t="s">
        <v>279</v>
      </c>
      <c r="B288" s="1" t="s">
        <v>274</v>
      </c>
      <c r="C288" s="1"/>
      <c r="D288" s="1"/>
      <c r="E288" s="1">
        <v>2</v>
      </c>
      <c r="F288" s="1">
        <v>101.866</v>
      </c>
      <c r="G288" s="1">
        <v>126.4</v>
      </c>
      <c r="H288" s="1"/>
      <c r="I288" s="3">
        <v>-37.65</v>
      </c>
      <c r="J288" s="43">
        <v>1.0644830127371332</v>
      </c>
      <c r="K288" s="45">
        <v>88.944999999999993</v>
      </c>
    </row>
    <row r="289" spans="1:11">
      <c r="A289" s="1" t="s">
        <v>279</v>
      </c>
      <c r="B289" s="1" t="s">
        <v>274</v>
      </c>
      <c r="C289" s="1"/>
      <c r="D289" s="1"/>
      <c r="E289" s="1">
        <v>3</v>
      </c>
      <c r="F289" s="1">
        <v>101.869</v>
      </c>
      <c r="G289" s="1">
        <v>186.2</v>
      </c>
      <c r="H289" s="1"/>
      <c r="I289" s="3">
        <v>-37.673999999999999</v>
      </c>
      <c r="J289" s="43">
        <v>1.0644567482291731</v>
      </c>
      <c r="K289" s="45">
        <v>88.947000000000003</v>
      </c>
    </row>
    <row r="290" spans="1:11">
      <c r="A290" s="1" t="s">
        <v>279</v>
      </c>
      <c r="B290" s="1" t="s">
        <v>274</v>
      </c>
      <c r="C290" s="1"/>
      <c r="D290" s="1"/>
      <c r="E290" s="1">
        <v>4</v>
      </c>
      <c r="F290" s="1">
        <v>101.774</v>
      </c>
      <c r="G290" s="1">
        <v>245.8</v>
      </c>
      <c r="H290" s="1"/>
      <c r="I290" s="3">
        <v>-37.686999999999998</v>
      </c>
      <c r="J290" s="43">
        <v>1.0644425216148721</v>
      </c>
      <c r="K290" s="45">
        <v>88.864000000000004</v>
      </c>
    </row>
    <row r="291" spans="1:11">
      <c r="A291" s="1" t="s">
        <v>279</v>
      </c>
      <c r="B291" s="1" t="s">
        <v>274</v>
      </c>
      <c r="C291" s="1"/>
      <c r="D291" s="1"/>
      <c r="E291" s="1">
        <v>5</v>
      </c>
      <c r="F291" s="1">
        <v>101.825</v>
      </c>
      <c r="G291" s="1">
        <v>305.60000000000002</v>
      </c>
      <c r="H291" s="1"/>
      <c r="I291" s="3">
        <v>-37.720999999999997</v>
      </c>
      <c r="J291" s="43">
        <v>1.0644053135273568</v>
      </c>
      <c r="K291" s="45">
        <v>88.909000000000006</v>
      </c>
    </row>
    <row r="292" spans="1:11">
      <c r="A292" s="1" t="s">
        <v>279</v>
      </c>
      <c r="B292" s="1" t="s">
        <v>274</v>
      </c>
      <c r="C292" s="1"/>
      <c r="D292" s="1"/>
      <c r="E292" s="1">
        <v>6</v>
      </c>
      <c r="F292" s="1">
        <v>101.839</v>
      </c>
      <c r="G292" s="1">
        <v>365.3</v>
      </c>
      <c r="H292" s="1"/>
      <c r="I292" s="3">
        <v>-37.723999999999997</v>
      </c>
      <c r="J292" s="43">
        <v>1.0644020304594677</v>
      </c>
      <c r="K292" s="45">
        <v>88.921000000000006</v>
      </c>
    </row>
    <row r="293" spans="1:11">
      <c r="A293" s="1" t="s">
        <v>279</v>
      </c>
      <c r="B293" s="1" t="s">
        <v>274</v>
      </c>
      <c r="C293" s="1"/>
      <c r="D293" s="1"/>
      <c r="E293" s="1">
        <v>7</v>
      </c>
      <c r="F293" s="1">
        <v>101.837</v>
      </c>
      <c r="G293" s="1">
        <v>425.1</v>
      </c>
      <c r="H293" s="1"/>
      <c r="I293" s="3">
        <v>-37.729999999999997</v>
      </c>
      <c r="J293" s="43">
        <v>1.0643954643230358</v>
      </c>
      <c r="K293" s="45">
        <v>88.918999999999997</v>
      </c>
    </row>
    <row r="294" spans="1:11">
      <c r="A294" s="1" t="s">
        <v>279</v>
      </c>
      <c r="B294" s="1" t="s">
        <v>274</v>
      </c>
      <c r="C294" s="1"/>
      <c r="D294" s="1"/>
      <c r="E294" s="1">
        <v>8</v>
      </c>
      <c r="F294" s="1">
        <v>25.452000000000002</v>
      </c>
      <c r="G294" s="1">
        <v>1216.8</v>
      </c>
      <c r="H294" s="1" t="s">
        <v>84</v>
      </c>
      <c r="I294" s="3">
        <v>-27.209</v>
      </c>
      <c r="J294" s="43">
        <v>1.0759078455566853</v>
      </c>
      <c r="K294" s="45">
        <v>22.222999999999999</v>
      </c>
    </row>
    <row r="295" spans="1:11">
      <c r="A295" s="1" t="s">
        <v>279</v>
      </c>
      <c r="B295" s="1" t="s">
        <v>274</v>
      </c>
      <c r="C295" s="1"/>
      <c r="D295" s="1"/>
      <c r="E295" s="1">
        <v>9</v>
      </c>
      <c r="F295" s="1">
        <v>27.143000000000001</v>
      </c>
      <c r="G295" s="1">
        <v>1377.5</v>
      </c>
      <c r="H295" s="1" t="s">
        <v>244</v>
      </c>
      <c r="I295" s="3">
        <v>-30.99</v>
      </c>
      <c r="J295" s="43">
        <v>1.0717708748776902</v>
      </c>
      <c r="K295" s="45">
        <v>23.7</v>
      </c>
    </row>
    <row r="296" spans="1:11">
      <c r="A296" s="1" t="s">
        <v>279</v>
      </c>
      <c r="B296" s="1" t="s">
        <v>274</v>
      </c>
      <c r="C296" s="1"/>
      <c r="D296" s="1"/>
      <c r="E296" s="1">
        <v>10</v>
      </c>
      <c r="F296" s="1">
        <v>36.506</v>
      </c>
      <c r="G296" s="1">
        <v>1549.9</v>
      </c>
      <c r="H296" s="1" t="s">
        <v>85</v>
      </c>
      <c r="I296" s="3">
        <v>-27.664999999999999</v>
      </c>
      <c r="J296" s="43">
        <v>1.0754089327675727</v>
      </c>
      <c r="K296" s="45">
        <v>31.875</v>
      </c>
    </row>
    <row r="297" spans="1:11">
      <c r="A297" s="1" t="s">
        <v>279</v>
      </c>
      <c r="B297" s="1" t="s">
        <v>274</v>
      </c>
      <c r="C297" s="1"/>
      <c r="D297" s="1"/>
      <c r="E297" s="1">
        <v>12</v>
      </c>
      <c r="F297" s="1">
        <v>21.995999999999999</v>
      </c>
      <c r="G297" s="1">
        <v>1880.2</v>
      </c>
      <c r="H297" s="1" t="s">
        <v>89</v>
      </c>
      <c r="I297" s="3">
        <v>-25.407</v>
      </c>
      <c r="J297" s="43">
        <v>1.0778793771229769</v>
      </c>
      <c r="K297" s="45">
        <v>19.206</v>
      </c>
    </row>
    <row r="298" spans="1:11">
      <c r="A298" s="1" t="s">
        <v>279</v>
      </c>
      <c r="B298" s="1" t="s">
        <v>274</v>
      </c>
      <c r="C298" s="1"/>
      <c r="D298" s="1"/>
      <c r="E298" s="1">
        <v>13</v>
      </c>
      <c r="F298" s="1">
        <v>28.282</v>
      </c>
      <c r="G298" s="1">
        <v>1910.9</v>
      </c>
      <c r="H298" s="1" t="s">
        <v>87</v>
      </c>
      <c r="I298" s="3">
        <v>-25.375</v>
      </c>
      <c r="J298" s="43">
        <v>1.0779143869622922</v>
      </c>
      <c r="K298" s="45">
        <v>24.695</v>
      </c>
    </row>
    <row r="299" spans="1:11">
      <c r="A299" s="1" t="s">
        <v>279</v>
      </c>
      <c r="B299" s="1" t="s">
        <v>274</v>
      </c>
      <c r="C299" s="1"/>
      <c r="D299" s="1"/>
      <c r="E299" s="1">
        <v>14</v>
      </c>
      <c r="F299" s="1">
        <v>18.411999999999999</v>
      </c>
      <c r="G299" s="1">
        <v>2062.1999999999998</v>
      </c>
      <c r="H299" s="1" t="s">
        <v>91</v>
      </c>
      <c r="I299" s="3">
        <v>-27.663</v>
      </c>
      <c r="J299" s="43">
        <v>1.0754111209925479</v>
      </c>
      <c r="K299" s="45">
        <v>16.076000000000001</v>
      </c>
    </row>
    <row r="300" spans="1:11">
      <c r="A300" s="1" t="s">
        <v>279</v>
      </c>
      <c r="B300" s="1" t="s">
        <v>274</v>
      </c>
      <c r="C300" s="1"/>
      <c r="D300" s="1"/>
      <c r="E300" s="1">
        <v>15</v>
      </c>
      <c r="F300" s="1">
        <v>22.259</v>
      </c>
      <c r="G300" s="1">
        <v>2225.6</v>
      </c>
      <c r="H300" s="1" t="s">
        <v>96</v>
      </c>
      <c r="I300" s="3">
        <v>-28.309000000000001</v>
      </c>
      <c r="J300" s="43">
        <v>1.0747043192913153</v>
      </c>
      <c r="K300" s="45">
        <v>19.436</v>
      </c>
    </row>
    <row r="301" spans="1:11">
      <c r="A301" s="1" t="s">
        <v>279</v>
      </c>
      <c r="B301" s="1" t="s">
        <v>274</v>
      </c>
      <c r="C301" s="1"/>
      <c r="D301" s="1"/>
      <c r="E301" s="1">
        <v>16</v>
      </c>
      <c r="F301" s="1">
        <v>31.175999999999998</v>
      </c>
      <c r="G301" s="1">
        <v>2272</v>
      </c>
      <c r="H301" s="1" t="s">
        <v>92</v>
      </c>
      <c r="I301" s="3">
        <v>-23.382999999999999</v>
      </c>
      <c r="J301" s="43">
        <v>1.0800937006756972</v>
      </c>
      <c r="K301" s="45">
        <v>27.221</v>
      </c>
    </row>
    <row r="302" spans="1:11">
      <c r="A302" s="1" t="s">
        <v>279</v>
      </c>
      <c r="B302" s="1" t="s">
        <v>274</v>
      </c>
      <c r="C302" s="1"/>
      <c r="D302" s="1"/>
      <c r="E302" s="1">
        <v>17</v>
      </c>
      <c r="F302" s="1">
        <v>24.663</v>
      </c>
      <c r="G302" s="1">
        <v>3159.2</v>
      </c>
      <c r="H302" s="1" t="s">
        <v>125</v>
      </c>
      <c r="I302" s="3">
        <v>-27.771000000000001</v>
      </c>
      <c r="J302" s="43">
        <v>1.0752929567053686</v>
      </c>
      <c r="K302" s="45">
        <v>21.535</v>
      </c>
    </row>
    <row r="303" spans="1:11">
      <c r="A303" s="1" t="s">
        <v>279</v>
      </c>
      <c r="B303" s="1" t="s">
        <v>274</v>
      </c>
      <c r="C303" s="1"/>
      <c r="D303" s="1"/>
      <c r="E303" s="1">
        <v>18</v>
      </c>
      <c r="F303" s="1">
        <v>0.72299999999999998</v>
      </c>
      <c r="G303" s="1">
        <v>3261.2</v>
      </c>
      <c r="H303" s="1"/>
      <c r="I303" s="3">
        <v>-54.415999999999997</v>
      </c>
      <c r="J303" s="43">
        <v>1.0461316667666458</v>
      </c>
      <c r="K303" s="45">
        <v>0.63100000000000001</v>
      </c>
    </row>
    <row r="304" spans="1:11">
      <c r="A304" s="1" t="s">
        <v>279</v>
      </c>
      <c r="B304" s="1" t="s">
        <v>274</v>
      </c>
      <c r="C304" s="1"/>
      <c r="D304" s="1"/>
      <c r="E304" s="1">
        <v>19</v>
      </c>
      <c r="F304" s="1">
        <v>20.07</v>
      </c>
      <c r="G304" s="1">
        <v>3396</v>
      </c>
      <c r="H304" s="1" t="s">
        <v>106</v>
      </c>
      <c r="I304" s="3">
        <v>-28.295000000000002</v>
      </c>
      <c r="J304" s="43">
        <v>1.0747196370823138</v>
      </c>
      <c r="K304" s="45">
        <v>17.524000000000001</v>
      </c>
    </row>
    <row r="305" spans="1:11">
      <c r="A305" s="1" t="s">
        <v>280</v>
      </c>
      <c r="B305" s="1" t="s">
        <v>274</v>
      </c>
      <c r="C305" s="1"/>
      <c r="D305" s="1"/>
      <c r="E305" s="1">
        <v>1</v>
      </c>
      <c r="F305" s="1">
        <v>100.577</v>
      </c>
      <c r="G305" s="1">
        <v>66.7</v>
      </c>
      <c r="H305" s="1"/>
      <c r="I305" s="3">
        <v>-37.576999999999998</v>
      </c>
      <c r="J305" s="43">
        <v>1.0645629005297965</v>
      </c>
      <c r="K305" s="45">
        <v>121.3</v>
      </c>
    </row>
    <row r="306" spans="1:11">
      <c r="A306" s="1" t="s">
        <v>280</v>
      </c>
      <c r="B306" s="1" t="s">
        <v>274</v>
      </c>
      <c r="C306" s="1"/>
      <c r="D306" s="1"/>
      <c r="E306" s="1">
        <v>2</v>
      </c>
      <c r="F306" s="1">
        <v>100.39400000000001</v>
      </c>
      <c r="G306" s="1">
        <v>126.4</v>
      </c>
      <c r="H306" s="1"/>
      <c r="I306" s="3">
        <v>-37.652999999999999</v>
      </c>
      <c r="J306" s="43">
        <v>1.0644797296744004</v>
      </c>
      <c r="K306" s="45">
        <v>121.08</v>
      </c>
    </row>
    <row r="307" spans="1:11">
      <c r="A307" s="1" t="s">
        <v>280</v>
      </c>
      <c r="B307" s="1" t="s">
        <v>274</v>
      </c>
      <c r="C307" s="1"/>
      <c r="D307" s="1"/>
      <c r="E307" s="1">
        <v>3</v>
      </c>
      <c r="F307" s="1">
        <v>100.376</v>
      </c>
      <c r="G307" s="1">
        <v>186.2</v>
      </c>
      <c r="H307" s="1"/>
      <c r="I307" s="3">
        <v>-37.680999999999997</v>
      </c>
      <c r="J307" s="43">
        <v>1.0644490877450579</v>
      </c>
      <c r="K307" s="45">
        <v>121.05800000000001</v>
      </c>
    </row>
    <row r="308" spans="1:11">
      <c r="A308" s="1" t="s">
        <v>280</v>
      </c>
      <c r="B308" s="1" t="s">
        <v>274</v>
      </c>
      <c r="C308" s="1"/>
      <c r="D308" s="1"/>
      <c r="E308" s="1">
        <v>4</v>
      </c>
      <c r="F308" s="1">
        <v>100.426</v>
      </c>
      <c r="G308" s="1">
        <v>245.8</v>
      </c>
      <c r="H308" s="1"/>
      <c r="I308" s="3">
        <v>-37.704999999999998</v>
      </c>
      <c r="J308" s="43">
        <v>1.0644228232190855</v>
      </c>
      <c r="K308" s="45">
        <v>121.11799999999999</v>
      </c>
    </row>
    <row r="309" spans="1:11">
      <c r="A309" s="1" t="s">
        <v>280</v>
      </c>
      <c r="B309" s="1" t="s">
        <v>274</v>
      </c>
      <c r="C309" s="1"/>
      <c r="D309" s="1"/>
      <c r="E309" s="1">
        <v>5</v>
      </c>
      <c r="F309" s="1">
        <v>100.40300000000001</v>
      </c>
      <c r="G309" s="1">
        <v>305.60000000000002</v>
      </c>
      <c r="H309" s="1"/>
      <c r="I309" s="3">
        <v>-37.719000000000001</v>
      </c>
      <c r="J309" s="43">
        <v>1.0644075022391621</v>
      </c>
      <c r="K309" s="45">
        <v>121.09099999999999</v>
      </c>
    </row>
    <row r="310" spans="1:11">
      <c r="A310" s="1" t="s">
        <v>280</v>
      </c>
      <c r="B310" s="1" t="s">
        <v>274</v>
      </c>
      <c r="C310" s="1"/>
      <c r="D310" s="1"/>
      <c r="E310" s="1">
        <v>6</v>
      </c>
      <c r="F310" s="1">
        <v>100.354</v>
      </c>
      <c r="G310" s="1">
        <v>365.3</v>
      </c>
      <c r="H310" s="1"/>
      <c r="I310" s="3">
        <v>-37.731999999999999</v>
      </c>
      <c r="J310" s="43">
        <v>1.0643932756106984</v>
      </c>
      <c r="K310" s="45">
        <v>121.03100000000001</v>
      </c>
    </row>
    <row r="311" spans="1:11">
      <c r="A311" s="1" t="s">
        <v>280</v>
      </c>
      <c r="B311" s="1" t="s">
        <v>274</v>
      </c>
      <c r="C311" s="1"/>
      <c r="D311" s="1"/>
      <c r="E311" s="1">
        <v>7</v>
      </c>
      <c r="F311" s="1">
        <v>100.33799999999999</v>
      </c>
      <c r="G311" s="1">
        <v>425.1</v>
      </c>
      <c r="H311" s="1"/>
      <c r="I311" s="3">
        <v>-37.729999999999997</v>
      </c>
      <c r="J311" s="43">
        <v>1.0643954643230358</v>
      </c>
      <c r="K311" s="45">
        <v>121.012</v>
      </c>
    </row>
    <row r="312" spans="1:11">
      <c r="A312" s="1" t="s">
        <v>280</v>
      </c>
      <c r="B312" s="1" t="s">
        <v>274</v>
      </c>
      <c r="C312" s="1"/>
      <c r="D312" s="1"/>
      <c r="E312" s="1">
        <v>8</v>
      </c>
      <c r="F312" s="1">
        <v>18.77</v>
      </c>
      <c r="G312" s="1">
        <v>1216.8</v>
      </c>
      <c r="H312" s="1" t="s">
        <v>84</v>
      </c>
      <c r="I312" s="3">
        <v>-27.792999999999999</v>
      </c>
      <c r="J312" s="43">
        <v>1.0752688861678159</v>
      </c>
      <c r="K312" s="45">
        <v>22.637</v>
      </c>
    </row>
    <row r="313" spans="1:11">
      <c r="A313" s="1" t="s">
        <v>280</v>
      </c>
      <c r="B313" s="1" t="s">
        <v>274</v>
      </c>
      <c r="C313" s="1"/>
      <c r="D313" s="1"/>
      <c r="E313" s="1">
        <v>9</v>
      </c>
      <c r="F313" s="1">
        <v>19.651</v>
      </c>
      <c r="G313" s="1">
        <v>1377.5</v>
      </c>
      <c r="H313" s="1" t="s">
        <v>244</v>
      </c>
      <c r="I313" s="3">
        <v>-32.524000000000001</v>
      </c>
      <c r="J313" s="43">
        <v>1.0700923543558363</v>
      </c>
      <c r="K313" s="45">
        <v>23.7</v>
      </c>
    </row>
    <row r="314" spans="1:11">
      <c r="A314" s="1" t="s">
        <v>280</v>
      </c>
      <c r="B314" s="1" t="s">
        <v>274</v>
      </c>
      <c r="C314" s="1"/>
      <c r="D314" s="1"/>
      <c r="E314" s="1">
        <v>10</v>
      </c>
      <c r="F314" s="1">
        <v>26.202999999999999</v>
      </c>
      <c r="G314" s="1">
        <v>1549.7</v>
      </c>
      <c r="H314" s="1" t="s">
        <v>85</v>
      </c>
      <c r="I314" s="3">
        <v>-30.4</v>
      </c>
      <c r="J314" s="43">
        <v>1.0724164445275215</v>
      </c>
      <c r="K314" s="45">
        <v>31.602</v>
      </c>
    </row>
    <row r="315" spans="1:11">
      <c r="A315" s="1" t="s">
        <v>280</v>
      </c>
      <c r="B315" s="1" t="s">
        <v>274</v>
      </c>
      <c r="C315" s="1"/>
      <c r="D315" s="1"/>
      <c r="E315" s="1">
        <v>11</v>
      </c>
      <c r="F315" s="1">
        <v>15.523</v>
      </c>
      <c r="G315" s="1">
        <v>1880.2</v>
      </c>
      <c r="H315" s="1" t="s">
        <v>89</v>
      </c>
      <c r="I315" s="3">
        <v>-27.463999999999999</v>
      </c>
      <c r="J315" s="43">
        <v>1.0756288488935302</v>
      </c>
      <c r="K315" s="45">
        <v>18.721</v>
      </c>
    </row>
    <row r="316" spans="1:11">
      <c r="A316" s="1" t="s">
        <v>280</v>
      </c>
      <c r="B316" s="1" t="s">
        <v>274</v>
      </c>
      <c r="C316" s="1"/>
      <c r="D316" s="1"/>
      <c r="E316" s="1">
        <v>12</v>
      </c>
      <c r="F316" s="1">
        <v>20.222999999999999</v>
      </c>
      <c r="G316" s="1">
        <v>1910.7</v>
      </c>
      <c r="H316" s="1" t="s">
        <v>87</v>
      </c>
      <c r="I316" s="3">
        <v>-27.652000000000001</v>
      </c>
      <c r="J316" s="43">
        <v>1.0754231562281797</v>
      </c>
      <c r="K316" s="45">
        <v>24.39</v>
      </c>
    </row>
    <row r="317" spans="1:11">
      <c r="A317" s="1" t="s">
        <v>280</v>
      </c>
      <c r="B317" s="1" t="s">
        <v>274</v>
      </c>
      <c r="C317" s="1"/>
      <c r="D317" s="1"/>
      <c r="E317" s="1">
        <v>13</v>
      </c>
      <c r="F317" s="1">
        <v>13.244</v>
      </c>
      <c r="G317" s="1">
        <v>2062.1999999999998</v>
      </c>
      <c r="H317" s="1" t="s">
        <v>91</v>
      </c>
      <c r="I317" s="3">
        <v>-27.895</v>
      </c>
      <c r="J317" s="43">
        <v>1.0751572862497452</v>
      </c>
      <c r="K317" s="45">
        <v>15.973000000000001</v>
      </c>
    </row>
    <row r="318" spans="1:11">
      <c r="A318" s="1" t="s">
        <v>280</v>
      </c>
      <c r="B318" s="1" t="s">
        <v>274</v>
      </c>
      <c r="C318" s="1"/>
      <c r="D318" s="1"/>
      <c r="E318" s="1">
        <v>14</v>
      </c>
      <c r="F318" s="1">
        <v>16.087</v>
      </c>
      <c r="G318" s="1">
        <v>2225.6</v>
      </c>
      <c r="H318" s="1" t="s">
        <v>96</v>
      </c>
      <c r="I318" s="3">
        <v>-28.219000000000001</v>
      </c>
      <c r="J318" s="43">
        <v>1.0748027907221043</v>
      </c>
      <c r="K318" s="45">
        <v>19.402000000000001</v>
      </c>
    </row>
    <row r="319" spans="1:11">
      <c r="A319" s="1" t="s">
        <v>280</v>
      </c>
      <c r="B319" s="1" t="s">
        <v>274</v>
      </c>
      <c r="C319" s="1"/>
      <c r="D319" s="1"/>
      <c r="E319" s="1">
        <v>15</v>
      </c>
      <c r="F319" s="1">
        <v>22.183</v>
      </c>
      <c r="G319" s="1">
        <v>2271.8000000000002</v>
      </c>
      <c r="H319" s="1" t="s">
        <v>92</v>
      </c>
      <c r="I319" s="3">
        <v>-23.268999999999998</v>
      </c>
      <c r="J319" s="43">
        <v>1.0802184175315106</v>
      </c>
      <c r="K319" s="45">
        <v>26.754000000000001</v>
      </c>
    </row>
    <row r="320" spans="1:11">
      <c r="A320" s="1" t="s">
        <v>280</v>
      </c>
      <c r="B320" s="1" t="s">
        <v>274</v>
      </c>
      <c r="C320" s="1"/>
      <c r="D320" s="1"/>
      <c r="E320" s="1">
        <v>16</v>
      </c>
      <c r="F320" s="1">
        <v>16.646999999999998</v>
      </c>
      <c r="G320" s="1">
        <v>3157.8</v>
      </c>
      <c r="H320" s="1" t="s">
        <v>125</v>
      </c>
      <c r="I320" s="3">
        <v>-27.901</v>
      </c>
      <c r="J320" s="43">
        <v>1.0751507215408407</v>
      </c>
      <c r="K320" s="45">
        <v>20.077000000000002</v>
      </c>
    </row>
    <row r="321" spans="1:11">
      <c r="A321" s="1" t="s">
        <v>280</v>
      </c>
      <c r="B321" s="1" t="s">
        <v>274</v>
      </c>
      <c r="C321" s="1"/>
      <c r="D321" s="1"/>
      <c r="E321" s="1">
        <v>17</v>
      </c>
      <c r="F321" s="1">
        <v>13.689</v>
      </c>
      <c r="G321" s="1">
        <v>3394.2</v>
      </c>
      <c r="H321" s="1" t="s">
        <v>106</v>
      </c>
      <c r="I321" s="3">
        <v>-27.8</v>
      </c>
      <c r="J321" s="43">
        <v>1.0752612273579563</v>
      </c>
      <c r="K321" s="45">
        <v>16.510000000000002</v>
      </c>
    </row>
    <row r="322" spans="1:11">
      <c r="A322" s="1" t="s">
        <v>281</v>
      </c>
      <c r="B322" s="1" t="s">
        <v>274</v>
      </c>
      <c r="C322" s="1"/>
      <c r="D322" s="1"/>
      <c r="E322" s="1">
        <v>1</v>
      </c>
      <c r="F322" s="1">
        <v>100.795</v>
      </c>
      <c r="G322" s="1">
        <v>66.7</v>
      </c>
      <c r="H322" s="1"/>
      <c r="I322" s="3">
        <v>-37.543999999999997</v>
      </c>
      <c r="J322" s="43">
        <v>1.0645990141471506</v>
      </c>
      <c r="K322" s="45">
        <v>117.06</v>
      </c>
    </row>
    <row r="323" spans="1:11">
      <c r="A323" s="1" t="s">
        <v>281</v>
      </c>
      <c r="B323" s="1" t="s">
        <v>274</v>
      </c>
      <c r="C323" s="1"/>
      <c r="D323" s="1"/>
      <c r="E323" s="1">
        <v>2</v>
      </c>
      <c r="F323" s="1">
        <v>100.643</v>
      </c>
      <c r="G323" s="1">
        <v>126.4</v>
      </c>
      <c r="H323" s="1"/>
      <c r="I323" s="3">
        <v>-37.631</v>
      </c>
      <c r="J323" s="43">
        <v>1.0645038054627116</v>
      </c>
      <c r="K323" s="45">
        <v>116.883</v>
      </c>
    </row>
    <row r="324" spans="1:11">
      <c r="A324" s="1" t="s">
        <v>281</v>
      </c>
      <c r="B324" s="1" t="s">
        <v>274</v>
      </c>
      <c r="C324" s="1"/>
      <c r="D324" s="1"/>
      <c r="E324" s="1">
        <v>3</v>
      </c>
      <c r="F324" s="1">
        <v>100.685</v>
      </c>
      <c r="G324" s="1">
        <v>186.2</v>
      </c>
      <c r="H324" s="1"/>
      <c r="I324" s="3">
        <v>-37.664000000000001</v>
      </c>
      <c r="J324" s="43">
        <v>1.0644676917758509</v>
      </c>
      <c r="K324" s="45">
        <v>116.932</v>
      </c>
    </row>
    <row r="325" spans="1:11">
      <c r="A325" s="1" t="s">
        <v>281</v>
      </c>
      <c r="B325" s="1" t="s">
        <v>274</v>
      </c>
      <c r="C325" s="1"/>
      <c r="D325" s="1"/>
      <c r="E325" s="1">
        <v>4</v>
      </c>
      <c r="F325" s="1">
        <v>100.693</v>
      </c>
      <c r="G325" s="1">
        <v>245.8</v>
      </c>
      <c r="H325" s="1"/>
      <c r="I325" s="3">
        <v>-37.685000000000002</v>
      </c>
      <c r="J325" s="43">
        <v>1.0644447103250312</v>
      </c>
      <c r="K325" s="45">
        <v>116.941</v>
      </c>
    </row>
    <row r="326" spans="1:11">
      <c r="A326" s="1" t="s">
        <v>281</v>
      </c>
      <c r="B326" s="1" t="s">
        <v>274</v>
      </c>
      <c r="C326" s="1"/>
      <c r="D326" s="1"/>
      <c r="E326" s="1">
        <v>5</v>
      </c>
      <c r="F326" s="1">
        <v>100.746</v>
      </c>
      <c r="G326" s="1">
        <v>305.60000000000002</v>
      </c>
      <c r="H326" s="1"/>
      <c r="I326" s="3">
        <v>-37.706000000000003</v>
      </c>
      <c r="J326" s="43">
        <v>1.0644217288635343</v>
      </c>
      <c r="K326" s="45">
        <v>117.003</v>
      </c>
    </row>
    <row r="327" spans="1:11">
      <c r="A327" s="1" t="s">
        <v>281</v>
      </c>
      <c r="B327" s="1" t="s">
        <v>274</v>
      </c>
      <c r="C327" s="1"/>
      <c r="D327" s="1"/>
      <c r="E327" s="1">
        <v>6</v>
      </c>
      <c r="F327" s="1">
        <v>100.74299999999999</v>
      </c>
      <c r="G327" s="1">
        <v>365.3</v>
      </c>
      <c r="H327" s="1"/>
      <c r="I327" s="3">
        <v>-37.729999999999997</v>
      </c>
      <c r="J327" s="43">
        <v>1.0643954643230358</v>
      </c>
      <c r="K327" s="45">
        <v>117</v>
      </c>
    </row>
    <row r="328" spans="1:11">
      <c r="A328" s="1" t="s">
        <v>281</v>
      </c>
      <c r="B328" s="1" t="s">
        <v>274</v>
      </c>
      <c r="C328" s="1"/>
      <c r="D328" s="1"/>
      <c r="E328" s="1">
        <v>7</v>
      </c>
      <c r="F328" s="1">
        <v>100.66</v>
      </c>
      <c r="G328" s="1">
        <v>425.1</v>
      </c>
      <c r="H328" s="1"/>
      <c r="I328" s="3">
        <v>-37.729999999999997</v>
      </c>
      <c r="J328" s="43">
        <v>1.0643954643230358</v>
      </c>
      <c r="K328" s="45">
        <v>116.90300000000001</v>
      </c>
    </row>
    <row r="329" spans="1:11">
      <c r="A329" s="1" t="s">
        <v>281</v>
      </c>
      <c r="B329" s="1" t="s">
        <v>274</v>
      </c>
      <c r="C329" s="1"/>
      <c r="D329" s="1"/>
      <c r="E329" s="1">
        <v>8</v>
      </c>
      <c r="F329" s="1">
        <v>19.266999999999999</v>
      </c>
      <c r="G329" s="1">
        <v>1216.4000000000001</v>
      </c>
      <c r="H329" s="1" t="s">
        <v>84</v>
      </c>
      <c r="I329" s="3">
        <v>-27.745000000000001</v>
      </c>
      <c r="J329" s="43">
        <v>1.0753214036891927</v>
      </c>
      <c r="K329" s="45">
        <v>22.376000000000001</v>
      </c>
    </row>
    <row r="330" spans="1:11">
      <c r="A330" s="1" t="s">
        <v>281</v>
      </c>
      <c r="B330" s="1" t="s">
        <v>274</v>
      </c>
      <c r="C330" s="1"/>
      <c r="D330" s="1"/>
      <c r="E330" s="1">
        <v>9</v>
      </c>
      <c r="F330" s="1">
        <v>20.407</v>
      </c>
      <c r="G330" s="1">
        <v>1377.1</v>
      </c>
      <c r="H330" s="1" t="s">
        <v>244</v>
      </c>
      <c r="I330" s="3">
        <v>-32.192999999999998</v>
      </c>
      <c r="J330" s="43">
        <v>1.0704545431989763</v>
      </c>
      <c r="K330" s="45">
        <v>23.7</v>
      </c>
    </row>
    <row r="331" spans="1:11">
      <c r="A331" s="1" t="s">
        <v>281</v>
      </c>
      <c r="B331" s="1" t="s">
        <v>274</v>
      </c>
      <c r="C331" s="1"/>
      <c r="D331" s="1"/>
      <c r="E331" s="1">
        <v>10</v>
      </c>
      <c r="F331" s="1">
        <v>27.437000000000001</v>
      </c>
      <c r="G331" s="1">
        <v>1549.3</v>
      </c>
      <c r="H331" s="1" t="s">
        <v>85</v>
      </c>
      <c r="I331" s="3">
        <v>-30.736000000000001</v>
      </c>
      <c r="J331" s="43">
        <v>1.0720487991157199</v>
      </c>
      <c r="K331" s="45">
        <v>31.864000000000001</v>
      </c>
    </row>
    <row r="332" spans="1:11">
      <c r="A332" s="1" t="s">
        <v>281</v>
      </c>
      <c r="B332" s="1" t="s">
        <v>274</v>
      </c>
      <c r="C332" s="1"/>
      <c r="D332" s="1"/>
      <c r="E332" s="1">
        <v>11</v>
      </c>
      <c r="F332" s="1">
        <v>16.292000000000002</v>
      </c>
      <c r="G332" s="1">
        <v>1879.7</v>
      </c>
      <c r="H332" s="1" t="s">
        <v>89</v>
      </c>
      <c r="I332" s="3">
        <v>-28.998000000000001</v>
      </c>
      <c r="J332" s="43">
        <v>1.0739504592871347</v>
      </c>
      <c r="K332" s="45">
        <v>18.920999999999999</v>
      </c>
    </row>
    <row r="333" spans="1:11">
      <c r="A333" s="1" t="s">
        <v>281</v>
      </c>
      <c r="B333" s="1" t="s">
        <v>274</v>
      </c>
      <c r="C333" s="1"/>
      <c r="D333" s="1"/>
      <c r="E333" s="1">
        <v>12</v>
      </c>
      <c r="F333" s="1">
        <v>21.07</v>
      </c>
      <c r="G333" s="1">
        <v>1910.1</v>
      </c>
      <c r="H333" s="1" t="s">
        <v>87</v>
      </c>
      <c r="I333" s="3">
        <v>-29.905999999999999</v>
      </c>
      <c r="J333" s="43">
        <v>1.0729569658554152</v>
      </c>
      <c r="K333" s="45">
        <v>24.47</v>
      </c>
    </row>
    <row r="334" spans="1:11">
      <c r="A334" s="1" t="s">
        <v>281</v>
      </c>
      <c r="B334" s="1" t="s">
        <v>274</v>
      </c>
      <c r="C334" s="1"/>
      <c r="D334" s="1"/>
      <c r="E334" s="1">
        <v>13</v>
      </c>
      <c r="F334" s="1">
        <v>14.045</v>
      </c>
      <c r="G334" s="1">
        <v>2061.6</v>
      </c>
      <c r="H334" s="1" t="s">
        <v>91</v>
      </c>
      <c r="I334" s="3">
        <v>-29.062000000000001</v>
      </c>
      <c r="J334" s="43">
        <v>1.0738804339720602</v>
      </c>
      <c r="K334" s="45">
        <v>16.311</v>
      </c>
    </row>
    <row r="335" spans="1:11">
      <c r="A335" s="1" t="s">
        <v>281</v>
      </c>
      <c r="B335" s="1" t="s">
        <v>274</v>
      </c>
      <c r="C335" s="1"/>
      <c r="D335" s="1"/>
      <c r="E335" s="1">
        <v>14</v>
      </c>
      <c r="F335" s="1">
        <v>16.959</v>
      </c>
      <c r="G335" s="1">
        <v>2225.1999999999998</v>
      </c>
      <c r="H335" s="1" t="s">
        <v>96</v>
      </c>
      <c r="I335" s="3">
        <v>-29.789000000000001</v>
      </c>
      <c r="J335" s="43">
        <v>1.0730849831995246</v>
      </c>
      <c r="K335" s="45">
        <v>19.696000000000002</v>
      </c>
    </row>
    <row r="336" spans="1:11">
      <c r="A336" s="1" t="s">
        <v>281</v>
      </c>
      <c r="B336" s="1" t="s">
        <v>274</v>
      </c>
      <c r="C336" s="1"/>
      <c r="D336" s="1"/>
      <c r="E336" s="1">
        <v>15</v>
      </c>
      <c r="F336" s="1">
        <v>23.632999999999999</v>
      </c>
      <c r="G336" s="1">
        <v>2271.4</v>
      </c>
      <c r="H336" s="1" t="s">
        <v>92</v>
      </c>
      <c r="I336" s="3">
        <v>-25.61</v>
      </c>
      <c r="J336" s="43">
        <v>1.0776572828775866</v>
      </c>
      <c r="K336" s="45">
        <v>27.446999999999999</v>
      </c>
    </row>
    <row r="337" spans="1:11">
      <c r="A337" s="1" t="s">
        <v>281</v>
      </c>
      <c r="B337" s="1" t="s">
        <v>274</v>
      </c>
      <c r="C337" s="1"/>
      <c r="D337" s="1"/>
      <c r="E337" s="1">
        <v>16</v>
      </c>
      <c r="F337" s="1">
        <v>18.634</v>
      </c>
      <c r="G337" s="1">
        <v>3157.6</v>
      </c>
      <c r="H337" s="1" t="s">
        <v>125</v>
      </c>
      <c r="I337" s="3">
        <v>-29.495000000000001</v>
      </c>
      <c r="J337" s="43">
        <v>1.0734066663454911</v>
      </c>
      <c r="K337" s="45">
        <v>21.640999999999998</v>
      </c>
    </row>
    <row r="338" spans="1:11">
      <c r="A338" s="1" t="s">
        <v>281</v>
      </c>
      <c r="B338" s="1" t="s">
        <v>274</v>
      </c>
      <c r="C338" s="1"/>
      <c r="D338" s="1"/>
      <c r="E338" s="1">
        <v>17</v>
      </c>
      <c r="F338" s="1">
        <v>15.167999999999999</v>
      </c>
      <c r="G338" s="1">
        <v>3394</v>
      </c>
      <c r="H338" s="1" t="s">
        <v>106</v>
      </c>
      <c r="I338" s="3">
        <v>-29.405999999999999</v>
      </c>
      <c r="J338" s="43">
        <v>1.0735040462050585</v>
      </c>
      <c r="K338" s="45">
        <v>17.616</v>
      </c>
    </row>
    <row r="339" spans="1:11">
      <c r="A339" s="1" t="s">
        <v>282</v>
      </c>
      <c r="B339" s="1" t="s">
        <v>274</v>
      </c>
      <c r="C339" s="1"/>
      <c r="D339" s="1"/>
      <c r="E339" s="1">
        <v>1</v>
      </c>
      <c r="F339" s="1">
        <v>101.378</v>
      </c>
      <c r="G339" s="1">
        <v>66.7</v>
      </c>
      <c r="H339" s="1"/>
      <c r="I339" s="3">
        <v>-37.552999999999997</v>
      </c>
      <c r="J339" s="43">
        <v>1.0645891649813961</v>
      </c>
      <c r="K339" s="45">
        <v>120.386</v>
      </c>
    </row>
    <row r="340" spans="1:11">
      <c r="A340" s="1" t="s">
        <v>282</v>
      </c>
      <c r="B340" s="1" t="s">
        <v>274</v>
      </c>
      <c r="C340" s="1"/>
      <c r="D340" s="1"/>
      <c r="E340" s="1">
        <v>2</v>
      </c>
      <c r="F340" s="1">
        <v>101.22199999999999</v>
      </c>
      <c r="G340" s="1">
        <v>126.4</v>
      </c>
      <c r="H340" s="1"/>
      <c r="I340" s="3">
        <v>-37.604999999999997</v>
      </c>
      <c r="J340" s="43">
        <v>1.0645322586519723</v>
      </c>
      <c r="K340" s="45">
        <v>120.2</v>
      </c>
    </row>
    <row r="341" spans="1:11">
      <c r="A341" s="1" t="s">
        <v>282</v>
      </c>
      <c r="B341" s="1" t="s">
        <v>274</v>
      </c>
      <c r="C341" s="1"/>
      <c r="D341" s="1"/>
      <c r="E341" s="1">
        <v>3</v>
      </c>
      <c r="F341" s="1">
        <v>101.242</v>
      </c>
      <c r="G341" s="1">
        <v>186.2</v>
      </c>
      <c r="H341" s="1"/>
      <c r="I341" s="3">
        <v>-37.636000000000003</v>
      </c>
      <c r="J341" s="43">
        <v>1.06449833369367</v>
      </c>
      <c r="K341" s="45">
        <v>120.224</v>
      </c>
    </row>
    <row r="342" spans="1:11">
      <c r="A342" s="1" t="s">
        <v>282</v>
      </c>
      <c r="B342" s="1" t="s">
        <v>274</v>
      </c>
      <c r="C342" s="1"/>
      <c r="D342" s="1"/>
      <c r="E342" s="1">
        <v>4</v>
      </c>
      <c r="F342" s="1">
        <v>101.41500000000001</v>
      </c>
      <c r="G342" s="1">
        <v>245.8</v>
      </c>
      <c r="H342" s="1"/>
      <c r="I342" s="3">
        <v>-37.680999999999997</v>
      </c>
      <c r="J342" s="43">
        <v>1.0644490877450579</v>
      </c>
      <c r="K342" s="45">
        <v>120.43</v>
      </c>
    </row>
    <row r="343" spans="1:11">
      <c r="A343" s="1" t="s">
        <v>282</v>
      </c>
      <c r="B343" s="1" t="s">
        <v>274</v>
      </c>
      <c r="C343" s="1"/>
      <c r="D343" s="1"/>
      <c r="E343" s="1">
        <v>5</v>
      </c>
      <c r="F343" s="1">
        <v>101.39700000000001</v>
      </c>
      <c r="G343" s="1">
        <v>305.60000000000002</v>
      </c>
      <c r="H343" s="1"/>
      <c r="I343" s="3">
        <v>-37.689</v>
      </c>
      <c r="J343" s="43">
        <v>1.0644403329046166</v>
      </c>
      <c r="K343" s="45">
        <v>120.408</v>
      </c>
    </row>
    <row r="344" spans="1:11">
      <c r="A344" s="1" t="s">
        <v>282</v>
      </c>
      <c r="B344" s="1" t="s">
        <v>274</v>
      </c>
      <c r="C344" s="1"/>
      <c r="D344" s="1"/>
      <c r="E344" s="1">
        <v>6</v>
      </c>
      <c r="F344" s="1">
        <v>101.256</v>
      </c>
      <c r="G344" s="1">
        <v>365.3</v>
      </c>
      <c r="H344" s="1"/>
      <c r="I344" s="3">
        <v>-37.713000000000001</v>
      </c>
      <c r="J344" s="43">
        <v>1.064414068373996</v>
      </c>
      <c r="K344" s="45">
        <v>120.241</v>
      </c>
    </row>
    <row r="345" spans="1:11">
      <c r="A345" s="1" t="s">
        <v>282</v>
      </c>
      <c r="B345" s="1" t="s">
        <v>274</v>
      </c>
      <c r="C345" s="1"/>
      <c r="D345" s="1"/>
      <c r="E345" s="1">
        <v>7</v>
      </c>
      <c r="F345" s="1">
        <v>101.203</v>
      </c>
      <c r="G345" s="1">
        <v>425.1</v>
      </c>
      <c r="H345" s="1"/>
      <c r="I345" s="3">
        <v>-37.729999999999997</v>
      </c>
      <c r="J345" s="43">
        <v>1.0643954643230358</v>
      </c>
      <c r="K345" s="45">
        <v>120.178</v>
      </c>
    </row>
    <row r="346" spans="1:11">
      <c r="A346" s="1" t="s">
        <v>282</v>
      </c>
      <c r="B346" s="1" t="s">
        <v>274</v>
      </c>
      <c r="C346" s="1"/>
      <c r="D346" s="1"/>
      <c r="E346" s="1">
        <v>8</v>
      </c>
      <c r="F346" s="1">
        <v>19.152999999999999</v>
      </c>
      <c r="G346" s="1">
        <v>1216.4000000000001</v>
      </c>
      <c r="H346" s="1" t="s">
        <v>84</v>
      </c>
      <c r="I346" s="3">
        <v>-27.603999999999999</v>
      </c>
      <c r="J346" s="43">
        <v>1.0754756735857576</v>
      </c>
      <c r="K346" s="45">
        <v>22.744</v>
      </c>
    </row>
    <row r="347" spans="1:11">
      <c r="A347" s="1" t="s">
        <v>282</v>
      </c>
      <c r="B347" s="1" t="s">
        <v>274</v>
      </c>
      <c r="C347" s="1"/>
      <c r="D347" s="1"/>
      <c r="E347" s="1">
        <v>9</v>
      </c>
      <c r="F347" s="1">
        <v>19.957999999999998</v>
      </c>
      <c r="G347" s="1">
        <v>1376.9</v>
      </c>
      <c r="H347" s="1" t="s">
        <v>244</v>
      </c>
      <c r="I347" s="3">
        <v>-32.304000000000002</v>
      </c>
      <c r="J347" s="43">
        <v>1.070333084396073</v>
      </c>
      <c r="K347" s="45">
        <v>23.7</v>
      </c>
    </row>
    <row r="348" spans="1:11">
      <c r="A348" s="1" t="s">
        <v>282</v>
      </c>
      <c r="B348" s="1" t="s">
        <v>274</v>
      </c>
      <c r="C348" s="1"/>
      <c r="D348" s="1"/>
      <c r="E348" s="1">
        <v>10</v>
      </c>
      <c r="F348" s="1">
        <v>26.321000000000002</v>
      </c>
      <c r="G348" s="1">
        <v>1549.1</v>
      </c>
      <c r="H348" s="1" t="s">
        <v>85</v>
      </c>
      <c r="I348" s="3">
        <v>-30.870999999999999</v>
      </c>
      <c r="J348" s="43">
        <v>1.0719010836718195</v>
      </c>
      <c r="K348" s="45">
        <v>31.256</v>
      </c>
    </row>
    <row r="349" spans="1:11">
      <c r="A349" s="1" t="s">
        <v>282</v>
      </c>
      <c r="B349" s="1" t="s">
        <v>274</v>
      </c>
      <c r="C349" s="1"/>
      <c r="D349" s="1"/>
      <c r="E349" s="1">
        <v>11</v>
      </c>
      <c r="F349" s="1">
        <v>15.452</v>
      </c>
      <c r="G349" s="1">
        <v>1879.5</v>
      </c>
      <c r="H349" s="1" t="s">
        <v>89</v>
      </c>
      <c r="I349" s="3">
        <v>-29.311</v>
      </c>
      <c r="J349" s="43">
        <v>1.0736079907874414</v>
      </c>
      <c r="K349" s="45">
        <v>18.349</v>
      </c>
    </row>
    <row r="350" spans="1:11">
      <c r="A350" s="1" t="s">
        <v>282</v>
      </c>
      <c r="B350" s="1" t="s">
        <v>274</v>
      </c>
      <c r="C350" s="1"/>
      <c r="D350" s="1"/>
      <c r="E350" s="1">
        <v>12</v>
      </c>
      <c r="F350" s="1">
        <v>20.013999999999999</v>
      </c>
      <c r="G350" s="1">
        <v>1910.1</v>
      </c>
      <c r="H350" s="1" t="s">
        <v>87</v>
      </c>
      <c r="I350" s="3">
        <v>-30.126999999999999</v>
      </c>
      <c r="J350" s="43">
        <v>1.0727151544125573</v>
      </c>
      <c r="K350" s="45">
        <v>23.765999999999998</v>
      </c>
    </row>
    <row r="351" spans="1:11">
      <c r="A351" s="1" t="s">
        <v>282</v>
      </c>
      <c r="B351" s="1" t="s">
        <v>274</v>
      </c>
      <c r="C351" s="1"/>
      <c r="D351" s="1"/>
      <c r="E351" s="1">
        <v>13</v>
      </c>
      <c r="F351" s="1">
        <v>13.279</v>
      </c>
      <c r="G351" s="1">
        <v>2061.6</v>
      </c>
      <c r="H351" s="1" t="s">
        <v>91</v>
      </c>
      <c r="I351" s="3">
        <v>-29.192</v>
      </c>
      <c r="J351" s="43">
        <v>1.073738194745615</v>
      </c>
      <c r="K351" s="45">
        <v>15.769</v>
      </c>
    </row>
    <row r="352" spans="1:11">
      <c r="A352" s="1" t="s">
        <v>282</v>
      </c>
      <c r="B352" s="1" t="s">
        <v>274</v>
      </c>
      <c r="C352" s="1"/>
      <c r="D352" s="1"/>
      <c r="E352" s="1">
        <v>14</v>
      </c>
      <c r="F352" s="1">
        <v>15.957000000000001</v>
      </c>
      <c r="G352" s="1">
        <v>2225</v>
      </c>
      <c r="H352" s="1" t="s">
        <v>96</v>
      </c>
      <c r="I352" s="3">
        <v>-30.122</v>
      </c>
      <c r="J352" s="43">
        <v>1.072720625272751</v>
      </c>
      <c r="K352" s="45">
        <v>18.949000000000002</v>
      </c>
    </row>
    <row r="353" spans="1:11">
      <c r="A353" s="1" t="s">
        <v>282</v>
      </c>
      <c r="B353" s="1" t="s">
        <v>274</v>
      </c>
      <c r="C353" s="1"/>
      <c r="D353" s="1"/>
      <c r="E353" s="1">
        <v>15</v>
      </c>
      <c r="F353" s="1">
        <v>22.262</v>
      </c>
      <c r="G353" s="1">
        <v>2271.1999999999998</v>
      </c>
      <c r="H353" s="1" t="s">
        <v>92</v>
      </c>
      <c r="I353" s="3">
        <v>-25.763999999999999</v>
      </c>
      <c r="J353" s="43">
        <v>1.0774887969227398</v>
      </c>
      <c r="K353" s="45">
        <v>26.436</v>
      </c>
    </row>
    <row r="354" spans="1:11">
      <c r="A354" s="1" t="s">
        <v>282</v>
      </c>
      <c r="B354" s="1" t="s">
        <v>274</v>
      </c>
      <c r="C354" s="1"/>
      <c r="D354" s="1"/>
      <c r="E354" s="1">
        <v>16</v>
      </c>
      <c r="F354" s="1">
        <v>17.170000000000002</v>
      </c>
      <c r="G354" s="1">
        <v>3157.2</v>
      </c>
      <c r="H354" s="1" t="s">
        <v>125</v>
      </c>
      <c r="I354" s="3">
        <v>-29.945</v>
      </c>
      <c r="J354" s="43">
        <v>1.0729142933337514</v>
      </c>
      <c r="K354" s="45">
        <v>20.388999999999999</v>
      </c>
    </row>
    <row r="355" spans="1:11">
      <c r="A355" s="1" t="s">
        <v>282</v>
      </c>
      <c r="B355" s="1" t="s">
        <v>274</v>
      </c>
      <c r="C355" s="1"/>
      <c r="D355" s="1"/>
      <c r="E355" s="1">
        <v>17</v>
      </c>
      <c r="F355" s="1">
        <v>13.984</v>
      </c>
      <c r="G355" s="1">
        <v>3393.3</v>
      </c>
      <c r="H355" s="1" t="s">
        <v>106</v>
      </c>
      <c r="I355" s="3">
        <v>-29.66</v>
      </c>
      <c r="J355" s="43">
        <v>1.0732261301436059</v>
      </c>
      <c r="K355" s="45">
        <v>16.606000000000002</v>
      </c>
    </row>
    <row r="356" spans="1:11">
      <c r="A356" s="1"/>
      <c r="B356" s="1"/>
      <c r="C356" s="1"/>
      <c r="D356" s="1"/>
      <c r="E356" s="1"/>
      <c r="F356" s="1"/>
      <c r="G356" s="1"/>
      <c r="H356" s="1"/>
      <c r="I356" s="3"/>
      <c r="J356" s="43"/>
    </row>
    <row r="357" spans="1:11">
      <c r="A357" s="1"/>
      <c r="B357" s="1"/>
      <c r="C357" s="1"/>
      <c r="D357" s="1"/>
      <c r="E357" s="1"/>
      <c r="F357" s="1"/>
      <c r="G357" s="1"/>
      <c r="H357" s="1"/>
      <c r="I357" s="3"/>
      <c r="J357" s="43"/>
    </row>
    <row r="358" spans="1:11">
      <c r="A358" s="1"/>
      <c r="B358" s="1"/>
      <c r="C358" s="1"/>
      <c r="D358" s="1"/>
      <c r="E358" s="1"/>
      <c r="F358" s="1"/>
      <c r="G358" s="1"/>
      <c r="H358" s="1"/>
      <c r="I358" s="3"/>
      <c r="J358" s="43"/>
    </row>
    <row r="359" spans="1:11">
      <c r="A359" s="1"/>
      <c r="B359" s="1"/>
      <c r="C359" s="1"/>
      <c r="D359" s="1"/>
      <c r="E359" s="1"/>
      <c r="F359" s="1"/>
      <c r="G359" s="1"/>
      <c r="H359" s="1"/>
      <c r="I359" s="3"/>
      <c r="J359" s="43"/>
    </row>
    <row r="360" spans="1:11">
      <c r="A360" s="1"/>
      <c r="B360" s="1"/>
      <c r="C360" s="1"/>
      <c r="D360" s="1"/>
      <c r="E360" s="1"/>
      <c r="F360" s="1"/>
      <c r="G360" s="1"/>
      <c r="H360" s="1"/>
      <c r="I360" s="3"/>
      <c r="J360" s="43"/>
    </row>
    <row r="361" spans="1:11">
      <c r="A361" s="1"/>
      <c r="B361" s="1"/>
      <c r="C361" s="1"/>
      <c r="D361" s="1"/>
      <c r="E361" s="1"/>
      <c r="F361" s="1"/>
      <c r="G361" s="1"/>
      <c r="H361" s="1"/>
      <c r="I361" s="3"/>
      <c r="J361" s="43"/>
    </row>
    <row r="362" spans="1:11">
      <c r="A362" s="1"/>
      <c r="B362" s="1"/>
      <c r="C362" s="1"/>
      <c r="D362" s="1"/>
      <c r="E362" s="1"/>
      <c r="F362" s="1"/>
      <c r="G362" s="1"/>
      <c r="H362" s="1"/>
      <c r="I362" s="3"/>
      <c r="J362" s="43"/>
    </row>
    <row r="363" spans="1:11">
      <c r="A363" s="1"/>
      <c r="B363" s="1"/>
      <c r="C363" s="1"/>
      <c r="D363" s="1"/>
      <c r="E363" s="1"/>
      <c r="F363" s="1"/>
      <c r="G363" s="1"/>
      <c r="H363" s="1"/>
      <c r="I363" s="3"/>
      <c r="J363" s="43"/>
    </row>
    <row r="364" spans="1:11">
      <c r="A364" s="1"/>
      <c r="B364" s="1"/>
      <c r="C364" s="1"/>
      <c r="D364" s="1"/>
      <c r="E364" s="1"/>
      <c r="F364" s="1"/>
      <c r="G364" s="1"/>
      <c r="H364" s="1"/>
      <c r="I364" s="3"/>
      <c r="J364" s="43"/>
    </row>
    <row r="365" spans="1:11">
      <c r="A365" s="1"/>
      <c r="B365" s="1"/>
      <c r="C365" s="1"/>
      <c r="D365" s="1"/>
      <c r="E365" s="1"/>
      <c r="F365" s="1"/>
      <c r="G365" s="1"/>
      <c r="H365" s="1"/>
      <c r="I365" s="3"/>
      <c r="J365" s="43"/>
    </row>
    <row r="366" spans="1:11">
      <c r="A366" s="1"/>
      <c r="B366" s="1"/>
      <c r="C366" s="1"/>
      <c r="D366" s="1"/>
      <c r="E366" s="1"/>
      <c r="F366" s="1"/>
      <c r="G366" s="1"/>
      <c r="H366" s="1"/>
      <c r="I366" s="3"/>
      <c r="J366" s="43"/>
    </row>
    <row r="367" spans="1:11">
      <c r="A367" s="1"/>
      <c r="B367" s="1"/>
      <c r="C367" s="1"/>
      <c r="D367" s="1"/>
      <c r="E367" s="1"/>
      <c r="F367" s="1"/>
      <c r="G367" s="1"/>
      <c r="H367" s="1"/>
      <c r="I367" s="3"/>
      <c r="J367" s="43"/>
    </row>
    <row r="368" spans="1:11">
      <c r="A368" s="1"/>
      <c r="B368" s="1"/>
      <c r="C368" s="1"/>
      <c r="D368" s="1"/>
      <c r="E368" s="1"/>
      <c r="F368" s="1"/>
      <c r="G368" s="1"/>
      <c r="H368" s="1"/>
      <c r="I368" s="3"/>
      <c r="J368" s="43"/>
    </row>
    <row r="369" spans="1:10">
      <c r="A369" s="1"/>
      <c r="B369" s="1"/>
      <c r="C369" s="1"/>
      <c r="D369" s="1"/>
      <c r="E369" s="1"/>
      <c r="F369" s="1"/>
      <c r="G369" s="1"/>
      <c r="H369" s="1"/>
      <c r="I369" s="3"/>
      <c r="J369" s="43"/>
    </row>
    <row r="370" spans="1:10">
      <c r="A370" s="1"/>
      <c r="B370" s="1"/>
      <c r="C370" s="1"/>
      <c r="D370" s="1"/>
      <c r="E370" s="1"/>
      <c r="F370" s="1"/>
      <c r="G370" s="1"/>
      <c r="H370" s="1"/>
      <c r="I370" s="3"/>
      <c r="J370" s="43"/>
    </row>
    <row r="371" spans="1:10">
      <c r="A371" s="1"/>
      <c r="B371" s="1"/>
      <c r="C371" s="1"/>
      <c r="D371" s="1"/>
      <c r="E371" s="1"/>
      <c r="F371" s="1"/>
      <c r="G371" s="1"/>
      <c r="H371" s="1"/>
      <c r="I371" s="3"/>
      <c r="J371" s="43"/>
    </row>
    <row r="372" spans="1:10">
      <c r="A372" s="1"/>
      <c r="B372" s="1"/>
      <c r="C372" s="1"/>
      <c r="D372" s="1"/>
      <c r="E372" s="1"/>
      <c r="F372" s="1"/>
      <c r="G372" s="1"/>
      <c r="H372" s="1"/>
      <c r="I372" s="3"/>
      <c r="J372" s="43"/>
    </row>
    <row r="373" spans="1:10">
      <c r="A373" s="1"/>
      <c r="B373" s="1"/>
      <c r="C373" s="1"/>
      <c r="D373" s="1"/>
      <c r="E373" s="1"/>
      <c r="F373" s="1"/>
      <c r="G373" s="1"/>
      <c r="H373" s="1"/>
      <c r="I373" s="3"/>
      <c r="J373" s="43"/>
    </row>
    <row r="374" spans="1:10">
      <c r="A374" s="1"/>
      <c r="B374" s="1"/>
      <c r="C374" s="1"/>
      <c r="D374" s="1"/>
      <c r="E374" s="1"/>
      <c r="F374" s="1"/>
      <c r="G374" s="1"/>
      <c r="H374" s="1"/>
      <c r="I374" s="3"/>
      <c r="J374" s="43"/>
    </row>
    <row r="375" spans="1:10">
      <c r="A375" s="1"/>
      <c r="B375" s="1"/>
      <c r="C375" s="1"/>
      <c r="D375" s="1"/>
      <c r="E375" s="1"/>
      <c r="F375" s="1"/>
      <c r="G375" s="1"/>
      <c r="H375" s="1"/>
      <c r="I375" s="3"/>
      <c r="J375" s="43"/>
    </row>
    <row r="376" spans="1:10">
      <c r="A376" s="1"/>
      <c r="B376" s="1"/>
      <c r="C376" s="1"/>
      <c r="D376" s="1"/>
      <c r="E376" s="1"/>
      <c r="F376" s="1"/>
      <c r="G376" s="1"/>
      <c r="H376" s="1"/>
      <c r="I376" s="3"/>
      <c r="J376" s="43"/>
    </row>
    <row r="377" spans="1:10">
      <c r="A377" s="1"/>
      <c r="B377" s="1"/>
      <c r="C377" s="1"/>
      <c r="D377" s="1"/>
      <c r="E377" s="1"/>
      <c r="F377" s="1"/>
      <c r="G377" s="1"/>
      <c r="H377" s="1"/>
      <c r="I377" s="3"/>
      <c r="J377" s="43"/>
    </row>
    <row r="378" spans="1:10">
      <c r="A378" s="1"/>
      <c r="B378" s="1"/>
      <c r="C378" s="1"/>
      <c r="D378" s="1"/>
      <c r="E378" s="1"/>
      <c r="F378" s="1"/>
      <c r="G378" s="1"/>
      <c r="H378" s="1"/>
      <c r="I378" s="3"/>
      <c r="J378" s="43"/>
    </row>
    <row r="379" spans="1:10">
      <c r="A379" s="1"/>
      <c r="B379" s="1"/>
      <c r="C379" s="1"/>
      <c r="D379" s="1"/>
      <c r="E379" s="1"/>
      <c r="F379" s="1"/>
      <c r="G379" s="1"/>
      <c r="H379" s="1"/>
      <c r="I379" s="3"/>
      <c r="J379" s="43"/>
    </row>
    <row r="380" spans="1:10">
      <c r="A380" s="1"/>
      <c r="B380" s="1"/>
      <c r="C380" s="1"/>
      <c r="D380" s="1"/>
      <c r="E380" s="1"/>
      <c r="F380" s="1"/>
      <c r="G380" s="1"/>
      <c r="H380" s="1"/>
      <c r="I380" s="3"/>
      <c r="J380" s="43"/>
    </row>
    <row r="381" spans="1:10">
      <c r="A381" s="1"/>
      <c r="B381" s="1"/>
      <c r="C381" s="1"/>
      <c r="D381" s="1"/>
      <c r="E381" s="1"/>
      <c r="F381" s="1"/>
      <c r="G381" s="1"/>
      <c r="H381" s="1"/>
      <c r="I381" s="3"/>
      <c r="J381" s="43"/>
    </row>
    <row r="382" spans="1:10">
      <c r="A382" s="1"/>
      <c r="B382" s="1"/>
      <c r="C382" s="1"/>
      <c r="D382" s="1"/>
      <c r="E382" s="1"/>
      <c r="F382" s="1"/>
      <c r="G382" s="1"/>
      <c r="H382" s="1"/>
      <c r="I382" s="3"/>
      <c r="J382" s="43"/>
    </row>
    <row r="383" spans="1:10">
      <c r="A383" s="1"/>
      <c r="B383" s="1"/>
      <c r="C383" s="1"/>
      <c r="D383" s="1"/>
      <c r="E383" s="1"/>
      <c r="F383" s="1"/>
      <c r="G383" s="1"/>
      <c r="H383" s="1"/>
      <c r="I383" s="3"/>
      <c r="J383" s="43"/>
    </row>
    <row r="384" spans="1:10">
      <c r="A384" s="1"/>
      <c r="B384" s="1"/>
      <c r="C384" s="1"/>
      <c r="D384" s="1"/>
      <c r="E384" s="1"/>
      <c r="F384" s="1"/>
      <c r="G384" s="1"/>
      <c r="H384" s="1"/>
      <c r="I384" s="3"/>
      <c r="J384" s="43"/>
    </row>
    <row r="385" spans="1:10">
      <c r="A385" s="1"/>
      <c r="B385" s="1"/>
      <c r="C385" s="1"/>
      <c r="D385" s="1"/>
      <c r="E385" s="1"/>
      <c r="F385" s="1"/>
      <c r="G385" s="1"/>
      <c r="H385" s="1"/>
      <c r="I385" s="3"/>
      <c r="J385" s="43"/>
    </row>
    <row r="386" spans="1:10">
      <c r="A386" s="1"/>
      <c r="B386" s="1"/>
      <c r="C386" s="1"/>
      <c r="D386" s="1"/>
      <c r="E386" s="1"/>
      <c r="F386" s="1"/>
      <c r="G386" s="1"/>
      <c r="H386" s="1"/>
      <c r="I386" s="3"/>
      <c r="J386" s="43"/>
    </row>
    <row r="387" spans="1:10">
      <c r="A387" s="1"/>
      <c r="B387" s="1"/>
      <c r="C387" s="1"/>
      <c r="D387" s="1"/>
      <c r="E387" s="1"/>
      <c r="F387" s="1"/>
      <c r="G387" s="1"/>
      <c r="H387" s="1"/>
      <c r="I387" s="3"/>
      <c r="J387" s="43"/>
    </row>
    <row r="388" spans="1:10">
      <c r="A388" s="1"/>
      <c r="B388" s="1"/>
      <c r="C388" s="1"/>
      <c r="D388" s="1"/>
      <c r="E388" s="1"/>
      <c r="F388" s="1"/>
      <c r="G388" s="1"/>
      <c r="H388" s="1"/>
      <c r="I388" s="3"/>
      <c r="J388" s="43"/>
    </row>
    <row r="389" spans="1:10">
      <c r="A389" s="1"/>
      <c r="B389" s="1"/>
      <c r="C389" s="1"/>
      <c r="D389" s="1"/>
      <c r="E389" s="1"/>
      <c r="F389" s="1"/>
      <c r="G389" s="1"/>
      <c r="H389" s="1"/>
      <c r="I389" s="3"/>
      <c r="J389" s="43"/>
    </row>
    <row r="390" spans="1:10">
      <c r="A390" s="1"/>
      <c r="B390" s="1"/>
      <c r="C390" s="1"/>
      <c r="D390" s="1"/>
      <c r="E390" s="1"/>
      <c r="F390" s="1"/>
      <c r="G390" s="1"/>
      <c r="H390" s="1"/>
      <c r="I390" s="3"/>
      <c r="J390" s="43"/>
    </row>
    <row r="391" spans="1:10">
      <c r="A391" s="1"/>
      <c r="B391" s="1"/>
      <c r="C391" s="1"/>
      <c r="D391" s="1"/>
      <c r="E391" s="1"/>
      <c r="F391" s="1"/>
      <c r="G391" s="1"/>
      <c r="H391" s="1"/>
      <c r="I391" s="3"/>
      <c r="J391" s="43"/>
    </row>
    <row r="392" spans="1:10">
      <c r="A392" s="1"/>
      <c r="B392" s="1"/>
      <c r="C392" s="1"/>
      <c r="D392" s="1"/>
      <c r="E392" s="1"/>
      <c r="F392" s="1"/>
      <c r="G392" s="1"/>
      <c r="H392" s="1"/>
      <c r="I392" s="3"/>
      <c r="J392" s="43"/>
    </row>
    <row r="393" spans="1:10">
      <c r="A393" s="1"/>
      <c r="B393" s="1"/>
      <c r="C393" s="1"/>
      <c r="D393" s="1"/>
      <c r="E393" s="1"/>
      <c r="F393" s="1"/>
      <c r="G393" s="1"/>
      <c r="H393" s="1"/>
      <c r="I393" s="3"/>
      <c r="J393" s="43"/>
    </row>
    <row r="394" spans="1:10">
      <c r="A394" s="1"/>
      <c r="B394" s="1"/>
      <c r="C394" s="1"/>
      <c r="D394" s="1"/>
      <c r="E394" s="1"/>
      <c r="F394" s="1"/>
      <c r="G394" s="1"/>
      <c r="H394" s="1"/>
      <c r="I394" s="3"/>
      <c r="J394" s="43"/>
    </row>
    <row r="395" spans="1:10">
      <c r="A395" s="1"/>
      <c r="B395" s="1"/>
      <c r="C395" s="1"/>
      <c r="D395" s="1"/>
      <c r="E395" s="1"/>
      <c r="F395" s="1"/>
      <c r="G395" s="1"/>
      <c r="H395" s="1"/>
      <c r="I395" s="3"/>
      <c r="J395" s="43"/>
    </row>
    <row r="396" spans="1:10">
      <c r="A396" s="1"/>
      <c r="B396" s="1"/>
      <c r="C396" s="1"/>
      <c r="D396" s="1"/>
      <c r="E396" s="1"/>
      <c r="F396" s="1"/>
      <c r="G396" s="1"/>
      <c r="H396" s="1"/>
      <c r="I396" s="3"/>
      <c r="J396" s="43"/>
    </row>
    <row r="397" spans="1:10">
      <c r="A397" s="1"/>
      <c r="B397" s="1"/>
      <c r="C397" s="1"/>
      <c r="D397" s="1"/>
      <c r="E397" s="1"/>
      <c r="F397" s="1"/>
      <c r="G397" s="1"/>
      <c r="H397" s="1"/>
      <c r="I397" s="3"/>
      <c r="J397" s="43"/>
    </row>
    <row r="398" spans="1:10">
      <c r="A398" s="1"/>
      <c r="B398" s="1"/>
      <c r="C398" s="1"/>
      <c r="D398" s="1"/>
      <c r="E398" s="1"/>
      <c r="F398" s="1"/>
      <c r="G398" s="1"/>
      <c r="H398" s="1"/>
      <c r="I398" s="3"/>
      <c r="J398" s="43"/>
    </row>
    <row r="399" spans="1:10">
      <c r="A399" s="1"/>
      <c r="B399" s="1"/>
      <c r="C399" s="1"/>
      <c r="D399" s="1"/>
      <c r="E399" s="1"/>
      <c r="F399" s="1"/>
      <c r="G399" s="1"/>
      <c r="H399" s="1"/>
      <c r="I399" s="3"/>
      <c r="J399" s="43"/>
    </row>
    <row r="400" spans="1:10">
      <c r="A400" s="1"/>
      <c r="B400" s="1"/>
      <c r="C400" s="1"/>
      <c r="D400" s="1"/>
      <c r="E400" s="1"/>
      <c r="F400" s="1"/>
      <c r="G400" s="1"/>
      <c r="H400" s="1"/>
      <c r="I400" s="3"/>
      <c r="J400" s="43"/>
    </row>
    <row r="401" spans="1:10">
      <c r="A401" s="1"/>
      <c r="B401" s="1"/>
      <c r="C401" s="1"/>
      <c r="D401" s="1"/>
      <c r="E401" s="1"/>
      <c r="F401" s="1"/>
      <c r="G401" s="1"/>
      <c r="H401" s="1"/>
      <c r="I401" s="3"/>
      <c r="J401" s="43"/>
    </row>
    <row r="402" spans="1:10">
      <c r="A402" s="1"/>
      <c r="B402" s="1"/>
      <c r="C402" s="1"/>
      <c r="D402" s="1"/>
      <c r="E402" s="1"/>
      <c r="F402" s="1"/>
      <c r="G402" s="1"/>
      <c r="H402" s="1"/>
      <c r="I402" s="3"/>
      <c r="J402" s="43"/>
    </row>
    <row r="403" spans="1:10">
      <c r="A403" s="1"/>
      <c r="B403" s="1"/>
      <c r="C403" s="1"/>
      <c r="D403" s="1"/>
      <c r="E403" s="1"/>
      <c r="F403" s="1"/>
      <c r="G403" s="1"/>
      <c r="H403" s="1"/>
      <c r="I403" s="3"/>
      <c r="J403" s="43"/>
    </row>
    <row r="404" spans="1:10">
      <c r="A404" s="1"/>
      <c r="B404" s="1"/>
      <c r="C404" s="1"/>
      <c r="D404" s="1"/>
      <c r="E404" s="1"/>
      <c r="F404" s="1"/>
      <c r="G404" s="1"/>
      <c r="H404" s="1"/>
      <c r="I404" s="3"/>
      <c r="J404" s="43"/>
    </row>
    <row r="405" spans="1:10">
      <c r="A405" s="1"/>
      <c r="B405" s="1"/>
      <c r="C405" s="1"/>
      <c r="D405" s="1"/>
      <c r="E405" s="1"/>
      <c r="F405" s="1"/>
      <c r="G405" s="1"/>
      <c r="H405" s="1"/>
      <c r="I405" s="3"/>
      <c r="J405" s="43"/>
    </row>
    <row r="406" spans="1:10">
      <c r="A406" s="1"/>
      <c r="B406" s="1"/>
      <c r="C406" s="1"/>
      <c r="D406" s="1"/>
      <c r="E406" s="1"/>
      <c r="F406" s="1"/>
      <c r="G406" s="1"/>
      <c r="H406" s="1"/>
      <c r="I406" s="3"/>
      <c r="J406" s="43"/>
    </row>
    <row r="407" spans="1:10">
      <c r="A407" s="1"/>
      <c r="B407" s="1"/>
      <c r="C407" s="1"/>
      <c r="D407" s="1"/>
      <c r="E407" s="1"/>
      <c r="F407" s="1"/>
      <c r="G407" s="1"/>
      <c r="H407" s="1"/>
      <c r="I407" s="3"/>
      <c r="J407" s="43"/>
    </row>
    <row r="408" spans="1:10">
      <c r="A408" s="1"/>
      <c r="B408" s="1"/>
      <c r="C408" s="1"/>
      <c r="D408" s="1"/>
      <c r="E408" s="1"/>
      <c r="F408" s="1"/>
      <c r="G408" s="1"/>
      <c r="H408" s="1"/>
      <c r="I408" s="3"/>
      <c r="J408" s="43"/>
    </row>
    <row r="409" spans="1:10">
      <c r="A409" s="1"/>
      <c r="B409" s="1"/>
      <c r="C409" s="1"/>
      <c r="D409" s="1"/>
      <c r="E409" s="1"/>
      <c r="F409" s="1"/>
      <c r="G409" s="1"/>
      <c r="H409" s="1"/>
      <c r="I409" s="3"/>
      <c r="J409" s="43"/>
    </row>
    <row r="410" spans="1:10">
      <c r="A410" s="1"/>
      <c r="B410" s="1"/>
      <c r="C410" s="1"/>
      <c r="D410" s="1"/>
      <c r="E410" s="1"/>
      <c r="F410" s="1"/>
      <c r="G410" s="1"/>
      <c r="H410" s="1"/>
      <c r="I410" s="3"/>
      <c r="J410" s="43"/>
    </row>
    <row r="411" spans="1:10">
      <c r="A411" s="1"/>
      <c r="B411" s="1"/>
      <c r="C411" s="1"/>
      <c r="D411" s="1"/>
      <c r="E411" s="1"/>
      <c r="F411" s="1"/>
      <c r="G411" s="1"/>
      <c r="H411" s="1"/>
      <c r="I411" s="3"/>
      <c r="J411" s="43"/>
    </row>
    <row r="412" spans="1:10">
      <c r="A412" s="1"/>
      <c r="B412" s="1"/>
      <c r="C412" s="1"/>
      <c r="D412" s="1"/>
      <c r="E412" s="1"/>
      <c r="F412" s="1"/>
      <c r="G412" s="1"/>
      <c r="H412" s="1"/>
      <c r="I412" s="3"/>
      <c r="J412" s="43"/>
    </row>
    <row r="413" spans="1:10">
      <c r="A413" s="1"/>
      <c r="B413" s="1"/>
      <c r="C413" s="1"/>
      <c r="D413" s="1"/>
      <c r="E413" s="1"/>
      <c r="F413" s="1"/>
      <c r="G413" s="1"/>
      <c r="H413" s="1"/>
      <c r="I413" s="3"/>
      <c r="J413" s="43"/>
    </row>
    <row r="414" spans="1:10">
      <c r="A414" s="1"/>
      <c r="B414" s="1"/>
      <c r="C414" s="1"/>
      <c r="D414" s="1"/>
      <c r="E414" s="1"/>
      <c r="F414" s="1"/>
      <c r="G414" s="1"/>
      <c r="H414" s="1"/>
      <c r="I414" s="3"/>
      <c r="J414" s="43"/>
    </row>
    <row r="415" spans="1:10">
      <c r="A415" s="1"/>
      <c r="B415" s="1"/>
      <c r="C415" s="1"/>
      <c r="D415" s="1"/>
      <c r="E415" s="1"/>
      <c r="F415" s="1"/>
      <c r="G415" s="1"/>
      <c r="H415" s="1"/>
      <c r="I415" s="3"/>
      <c r="J415" s="43"/>
    </row>
    <row r="416" spans="1:10">
      <c r="A416" s="1"/>
      <c r="B416" s="1"/>
      <c r="C416" s="1"/>
      <c r="D416" s="1"/>
      <c r="E416" s="1"/>
      <c r="F416" s="1"/>
      <c r="G416" s="1"/>
      <c r="H416" s="1"/>
      <c r="I416" s="3"/>
      <c r="J416" s="43"/>
    </row>
    <row r="417" spans="1:10">
      <c r="A417" s="1"/>
      <c r="B417" s="1"/>
      <c r="C417" s="1"/>
      <c r="D417" s="1"/>
      <c r="E417" s="1"/>
      <c r="F417" s="1"/>
      <c r="G417" s="1"/>
      <c r="H417" s="1"/>
      <c r="I417" s="3"/>
      <c r="J417" s="43"/>
    </row>
    <row r="418" spans="1:10">
      <c r="A418" s="1"/>
      <c r="B418" s="1"/>
      <c r="C418" s="1"/>
      <c r="D418" s="1"/>
      <c r="E418" s="1"/>
      <c r="F418" s="1"/>
      <c r="G418" s="1"/>
      <c r="H418" s="1"/>
      <c r="I418" s="3"/>
      <c r="J418" s="43"/>
    </row>
    <row r="419" spans="1:10">
      <c r="A419" s="1"/>
      <c r="B419" s="1"/>
      <c r="C419" s="1"/>
      <c r="D419" s="1"/>
      <c r="E419" s="1"/>
      <c r="F419" s="1"/>
      <c r="G419" s="1"/>
      <c r="H419" s="1"/>
      <c r="I419" s="3"/>
      <c r="J419" s="43"/>
    </row>
    <row r="420" spans="1:10">
      <c r="A420" s="1"/>
      <c r="B420" s="1"/>
      <c r="C420" s="1"/>
      <c r="D420" s="1"/>
      <c r="E420" s="1"/>
      <c r="F420" s="1"/>
      <c r="G420" s="1"/>
      <c r="H420" s="1"/>
      <c r="I420" s="3"/>
      <c r="J420" s="43"/>
    </row>
    <row r="421" spans="1:10">
      <c r="A421" s="1"/>
      <c r="B421" s="1"/>
      <c r="C421" s="1"/>
      <c r="D421" s="1"/>
      <c r="E421" s="1"/>
      <c r="F421" s="1"/>
      <c r="G421" s="1"/>
      <c r="H421" s="1"/>
      <c r="I421" s="3"/>
      <c r="J421" s="43"/>
    </row>
    <row r="422" spans="1:10">
      <c r="A422" s="1"/>
      <c r="B422" s="1"/>
      <c r="C422" s="1"/>
      <c r="D422" s="1"/>
      <c r="E422" s="1"/>
      <c r="F422" s="1"/>
      <c r="G422" s="1"/>
      <c r="H422" s="1"/>
      <c r="I422" s="3"/>
      <c r="J422" s="43"/>
    </row>
    <row r="423" spans="1:10">
      <c r="A423" s="1"/>
      <c r="B423" s="1"/>
      <c r="C423" s="1"/>
      <c r="D423" s="1"/>
      <c r="E423" s="1"/>
      <c r="F423" s="1"/>
      <c r="G423" s="1"/>
      <c r="H423" s="1"/>
      <c r="I423" s="3"/>
      <c r="J423" s="43"/>
    </row>
    <row r="424" spans="1:10">
      <c r="A424" s="1"/>
      <c r="B424" s="1"/>
      <c r="C424" s="1"/>
      <c r="D424" s="1"/>
      <c r="E424" s="1"/>
      <c r="F424" s="1"/>
      <c r="G424" s="1"/>
      <c r="H424" s="1"/>
      <c r="I424" s="3"/>
      <c r="J424" s="43"/>
    </row>
    <row r="425" spans="1:10">
      <c r="A425" s="1"/>
      <c r="B425" s="1"/>
      <c r="C425" s="1"/>
      <c r="D425" s="1"/>
      <c r="E425" s="1"/>
      <c r="F425" s="1"/>
      <c r="G425" s="1"/>
      <c r="H425" s="1"/>
      <c r="I425" s="3"/>
      <c r="J425" s="43"/>
    </row>
    <row r="426" spans="1:10">
      <c r="A426" s="1"/>
      <c r="B426" s="1"/>
      <c r="C426" s="1"/>
      <c r="D426" s="1"/>
      <c r="E426" s="1"/>
      <c r="F426" s="1"/>
      <c r="G426" s="1"/>
      <c r="H426" s="1"/>
      <c r="I426" s="3"/>
      <c r="J426" s="43"/>
    </row>
    <row r="427" spans="1:10">
      <c r="A427" s="1"/>
      <c r="B427" s="1"/>
      <c r="C427" s="1"/>
      <c r="D427" s="1"/>
      <c r="E427" s="1"/>
      <c r="F427" s="1"/>
      <c r="G427" s="1"/>
      <c r="H427" s="1"/>
      <c r="I427" s="3"/>
      <c r="J427" s="43"/>
    </row>
    <row r="428" spans="1:10">
      <c r="A428" s="1"/>
      <c r="B428" s="1"/>
      <c r="C428" s="1"/>
      <c r="D428" s="1"/>
      <c r="E428" s="1"/>
      <c r="F428" s="1"/>
      <c r="G428" s="1"/>
      <c r="H428" s="1"/>
      <c r="I428" s="3"/>
      <c r="J428" s="43"/>
    </row>
    <row r="429" spans="1:10">
      <c r="A429" s="1"/>
      <c r="B429" s="1"/>
      <c r="C429" s="1"/>
      <c r="D429" s="1"/>
      <c r="E429" s="1"/>
      <c r="F429" s="1"/>
      <c r="G429" s="1"/>
      <c r="H429" s="1"/>
      <c r="I429" s="3"/>
      <c r="J429" s="43"/>
    </row>
    <row r="430" spans="1:10">
      <c r="A430" s="1"/>
      <c r="B430" s="1"/>
      <c r="C430" s="1"/>
      <c r="D430" s="1"/>
      <c r="E430" s="1"/>
      <c r="F430" s="1"/>
      <c r="G430" s="1"/>
      <c r="H430" s="1"/>
      <c r="I430" s="3"/>
      <c r="J430" s="43"/>
    </row>
    <row r="431" spans="1:10">
      <c r="A431" s="1"/>
      <c r="B431" s="1"/>
      <c r="C431" s="1"/>
      <c r="D431" s="1"/>
      <c r="E431" s="1"/>
      <c r="F431" s="1"/>
      <c r="G431" s="1"/>
      <c r="H431" s="1"/>
      <c r="I431" s="3"/>
      <c r="J431" s="43"/>
    </row>
    <row r="432" spans="1:10">
      <c r="A432" s="1"/>
      <c r="B432" s="1"/>
      <c r="C432" s="1"/>
      <c r="D432" s="1"/>
      <c r="E432" s="1"/>
      <c r="F432" s="1"/>
      <c r="G432" s="1"/>
      <c r="H432" s="1"/>
      <c r="I432" s="3"/>
      <c r="J432" s="43"/>
    </row>
    <row r="433" spans="1:10">
      <c r="A433" s="1"/>
      <c r="B433" s="1"/>
      <c r="C433" s="1"/>
      <c r="D433" s="1"/>
      <c r="E433" s="1"/>
      <c r="F433" s="1"/>
      <c r="G433" s="1"/>
      <c r="H433" s="1"/>
      <c r="I433" s="3"/>
      <c r="J433" s="43"/>
    </row>
    <row r="434" spans="1:10">
      <c r="A434" s="1"/>
      <c r="B434" s="1"/>
      <c r="C434" s="1"/>
      <c r="D434" s="1"/>
      <c r="E434" s="1"/>
      <c r="F434" s="1"/>
      <c r="G434" s="1"/>
      <c r="H434" s="1"/>
      <c r="I434" s="3"/>
      <c r="J434" s="43"/>
    </row>
    <row r="435" spans="1:10">
      <c r="A435" s="1"/>
      <c r="B435" s="1"/>
      <c r="C435" s="1"/>
      <c r="D435" s="1"/>
      <c r="E435" s="1"/>
      <c r="F435" s="1"/>
      <c r="G435" s="1"/>
      <c r="H435" s="1"/>
      <c r="I435" s="3"/>
      <c r="J435" s="43"/>
    </row>
    <row r="436" spans="1:10">
      <c r="A436" s="1"/>
      <c r="B436" s="1"/>
      <c r="C436" s="1"/>
      <c r="D436" s="1"/>
      <c r="E436" s="1"/>
      <c r="F436" s="1"/>
      <c r="G436" s="1"/>
      <c r="H436" s="1"/>
      <c r="I436" s="3"/>
      <c r="J436" s="43"/>
    </row>
    <row r="437" spans="1:10">
      <c r="A437" s="1"/>
      <c r="B437" s="1"/>
      <c r="C437" s="1"/>
      <c r="D437" s="1"/>
      <c r="E437" s="1"/>
      <c r="F437" s="1"/>
      <c r="G437" s="1"/>
      <c r="H437" s="1"/>
      <c r="I437" s="3"/>
      <c r="J437" s="43"/>
    </row>
    <row r="438" spans="1:10">
      <c r="A438" s="1"/>
      <c r="B438" s="1"/>
      <c r="C438" s="1"/>
      <c r="D438" s="1"/>
      <c r="E438" s="1"/>
      <c r="F438" s="1"/>
      <c r="G438" s="1"/>
      <c r="H438" s="1"/>
      <c r="I438" s="3"/>
      <c r="J438" s="43"/>
    </row>
    <row r="439" spans="1:10">
      <c r="A439" s="1"/>
      <c r="B439" s="1"/>
      <c r="C439" s="1"/>
      <c r="D439" s="1"/>
      <c r="E439" s="1"/>
      <c r="F439" s="1"/>
      <c r="G439" s="1"/>
      <c r="H439" s="1"/>
      <c r="I439" s="3"/>
      <c r="J439" s="43"/>
    </row>
    <row r="440" spans="1:10">
      <c r="A440" s="1"/>
      <c r="B440" s="1"/>
      <c r="C440" s="1"/>
      <c r="D440" s="1"/>
      <c r="E440" s="1"/>
      <c r="F440" s="1"/>
      <c r="G440" s="1"/>
      <c r="H440" s="1"/>
      <c r="I440" s="3"/>
      <c r="J440" s="43"/>
    </row>
    <row r="441" spans="1:10">
      <c r="A441" s="1"/>
      <c r="B441" s="1"/>
      <c r="C441" s="1"/>
      <c r="D441" s="1"/>
      <c r="E441" s="1"/>
      <c r="F441" s="1"/>
      <c r="G441" s="1"/>
      <c r="H441" s="1"/>
      <c r="I441" s="3"/>
      <c r="J441" s="43"/>
    </row>
    <row r="442" spans="1:10">
      <c r="A442" s="1"/>
      <c r="B442" s="1"/>
      <c r="C442" s="1"/>
      <c r="D442" s="1"/>
      <c r="E442" s="1"/>
      <c r="F442" s="1"/>
      <c r="G442" s="1"/>
      <c r="H442" s="1"/>
      <c r="I442" s="3"/>
      <c r="J442" s="43"/>
    </row>
    <row r="443" spans="1:10">
      <c r="A443" s="1"/>
      <c r="B443" s="1"/>
      <c r="C443" s="1"/>
      <c r="D443" s="1"/>
      <c r="E443" s="1"/>
      <c r="F443" s="1"/>
      <c r="G443" s="1"/>
      <c r="H443" s="1"/>
      <c r="I443" s="3"/>
      <c r="J443" s="43"/>
    </row>
    <row r="444" spans="1:10">
      <c r="A444" s="1"/>
      <c r="B444" s="1"/>
      <c r="C444" s="1"/>
      <c r="D444" s="1"/>
      <c r="E444" s="1"/>
      <c r="F444" s="1"/>
      <c r="G444" s="1"/>
      <c r="H444" s="1"/>
      <c r="I444" s="3"/>
      <c r="J444" s="43"/>
    </row>
    <row r="445" spans="1:10">
      <c r="A445" s="1"/>
      <c r="B445" s="1"/>
      <c r="C445" s="1"/>
      <c r="D445" s="1"/>
      <c r="E445" s="1"/>
      <c r="F445" s="1"/>
      <c r="G445" s="1"/>
      <c r="H445" s="1"/>
      <c r="I445" s="3"/>
      <c r="J445" s="43"/>
    </row>
    <row r="446" spans="1:10">
      <c r="A446" s="1"/>
      <c r="B446" s="1"/>
      <c r="C446" s="1"/>
      <c r="D446" s="1"/>
      <c r="E446" s="1"/>
      <c r="F446" s="1"/>
      <c r="G446" s="1"/>
      <c r="H446" s="1"/>
      <c r="I446" s="3"/>
      <c r="J446" s="43"/>
    </row>
    <row r="447" spans="1:10">
      <c r="A447" s="1"/>
      <c r="B447" s="1"/>
      <c r="C447" s="1"/>
      <c r="D447" s="1"/>
      <c r="E447" s="1"/>
      <c r="F447" s="1"/>
      <c r="G447" s="1"/>
      <c r="H447" s="1"/>
      <c r="I447" s="3"/>
      <c r="J447" s="43"/>
    </row>
    <row r="448" spans="1:10">
      <c r="A448" s="1"/>
      <c r="B448" s="1"/>
      <c r="C448" s="1"/>
      <c r="D448" s="1"/>
      <c r="E448" s="1"/>
      <c r="F448" s="1"/>
      <c r="G448" s="1"/>
      <c r="H448" s="1"/>
      <c r="I448" s="3"/>
      <c r="J448" s="43"/>
    </row>
    <row r="449" spans="1:10">
      <c r="A449" s="1"/>
      <c r="B449" s="1"/>
      <c r="C449" s="1"/>
      <c r="D449" s="1"/>
      <c r="E449" s="1"/>
      <c r="F449" s="1"/>
      <c r="G449" s="1"/>
      <c r="H449" s="1"/>
      <c r="I449" s="3"/>
      <c r="J449" s="43"/>
    </row>
    <row r="450" spans="1:10">
      <c r="A450" s="1"/>
      <c r="B450" s="1"/>
      <c r="C450" s="1"/>
      <c r="D450" s="1"/>
      <c r="E450" s="1"/>
      <c r="F450" s="1"/>
      <c r="G450" s="1"/>
      <c r="H450" s="1"/>
      <c r="I450" s="3"/>
      <c r="J450" s="43"/>
    </row>
    <row r="451" spans="1:10">
      <c r="A451" s="1"/>
      <c r="B451" s="1"/>
      <c r="C451" s="1"/>
      <c r="D451" s="1"/>
      <c r="E451" s="1"/>
      <c r="F451" s="1"/>
      <c r="G451" s="1"/>
      <c r="H451" s="1"/>
      <c r="I451" s="3"/>
      <c r="J451" s="43"/>
    </row>
    <row r="452" spans="1:10">
      <c r="A452" s="1"/>
      <c r="B452" s="1"/>
      <c r="C452" s="1"/>
      <c r="D452" s="1"/>
      <c r="E452" s="1"/>
      <c r="F452" s="1"/>
      <c r="G452" s="1"/>
      <c r="H452" s="1"/>
      <c r="I452" s="3"/>
      <c r="J452" s="43"/>
    </row>
    <row r="453" spans="1:10">
      <c r="A453" s="1"/>
      <c r="B453" s="1"/>
      <c r="C453" s="1"/>
      <c r="D453" s="1"/>
      <c r="E453" s="1"/>
      <c r="F453" s="1"/>
      <c r="G453" s="1"/>
      <c r="H453" s="1"/>
      <c r="I453" s="3"/>
      <c r="J453" s="43"/>
    </row>
    <row r="454" spans="1:10">
      <c r="A454" s="1"/>
      <c r="B454" s="1"/>
      <c r="C454" s="1"/>
      <c r="D454" s="1"/>
      <c r="E454" s="1"/>
      <c r="F454" s="1"/>
      <c r="G454" s="1"/>
      <c r="H454" s="1"/>
      <c r="I454" s="3"/>
      <c r="J454" s="43"/>
    </row>
    <row r="455" spans="1:10">
      <c r="A455" s="1"/>
      <c r="B455" s="1"/>
      <c r="C455" s="1"/>
      <c r="D455" s="1"/>
      <c r="E455" s="1"/>
      <c r="F455" s="1"/>
      <c r="G455" s="1"/>
      <c r="H455" s="1"/>
      <c r="I455" s="3"/>
      <c r="J455" s="43"/>
    </row>
    <row r="456" spans="1:10">
      <c r="A456" s="1"/>
      <c r="B456" s="1"/>
      <c r="C456" s="1"/>
      <c r="D456" s="1"/>
      <c r="E456" s="1"/>
      <c r="F456" s="1"/>
      <c r="G456" s="1"/>
      <c r="H456" s="1"/>
      <c r="I456" s="3"/>
      <c r="J456" s="43"/>
    </row>
    <row r="457" spans="1:10">
      <c r="A457" s="1"/>
      <c r="B457" s="1"/>
      <c r="C457" s="1"/>
      <c r="D457" s="1"/>
      <c r="E457" s="1"/>
      <c r="F457" s="1"/>
      <c r="G457" s="1"/>
      <c r="H457" s="1"/>
      <c r="I457" s="3"/>
      <c r="J457" s="43"/>
    </row>
    <row r="458" spans="1:10">
      <c r="A458" s="1"/>
      <c r="B458" s="1"/>
      <c r="C458" s="1"/>
      <c r="D458" s="1"/>
      <c r="E458" s="1"/>
      <c r="F458" s="1"/>
      <c r="G458" s="1"/>
      <c r="H458" s="1"/>
      <c r="I458" s="3"/>
      <c r="J458" s="43"/>
    </row>
    <row r="459" spans="1:10">
      <c r="A459" s="1"/>
      <c r="B459" s="1"/>
      <c r="C459" s="1"/>
      <c r="D459" s="1"/>
      <c r="E459" s="1"/>
      <c r="F459" s="1"/>
      <c r="G459" s="1"/>
      <c r="H459" s="1"/>
      <c r="I459" s="3"/>
      <c r="J459" s="43"/>
    </row>
    <row r="460" spans="1:10">
      <c r="A460" s="1"/>
      <c r="B460" s="1"/>
      <c r="C460" s="1"/>
      <c r="D460" s="1"/>
      <c r="E460" s="1"/>
      <c r="F460" s="1"/>
      <c r="G460" s="1"/>
      <c r="H460" s="1"/>
      <c r="I460" s="3"/>
      <c r="J460" s="43"/>
    </row>
    <row r="461" spans="1:10">
      <c r="A461" s="1"/>
      <c r="B461" s="1"/>
      <c r="C461" s="1"/>
      <c r="D461" s="1"/>
      <c r="E461" s="1"/>
      <c r="F461" s="1"/>
      <c r="G461" s="1"/>
      <c r="H461" s="1"/>
      <c r="I461" s="3"/>
      <c r="J461" s="43"/>
    </row>
    <row r="462" spans="1:10">
      <c r="A462" s="1"/>
      <c r="B462" s="1"/>
      <c r="C462" s="1"/>
      <c r="D462" s="1"/>
      <c r="E462" s="1"/>
      <c r="F462" s="1"/>
      <c r="G462" s="1"/>
      <c r="H462" s="1"/>
      <c r="I462" s="3"/>
      <c r="J462" s="43"/>
    </row>
    <row r="463" spans="1:10">
      <c r="A463" s="1"/>
      <c r="B463" s="1"/>
      <c r="C463" s="1"/>
      <c r="D463" s="1"/>
      <c r="E463" s="1"/>
      <c r="F463" s="1"/>
      <c r="G463" s="1"/>
      <c r="H463" s="1"/>
      <c r="I463" s="3"/>
      <c r="J463" s="43"/>
    </row>
    <row r="464" spans="1:10">
      <c r="A464" s="1"/>
      <c r="B464" s="1"/>
      <c r="C464" s="1"/>
      <c r="D464" s="1"/>
      <c r="E464" s="1"/>
      <c r="F464" s="1"/>
      <c r="G464" s="1"/>
      <c r="H464" s="1"/>
      <c r="I464" s="3"/>
      <c r="J464" s="43"/>
    </row>
    <row r="465" spans="1:10">
      <c r="A465" s="1"/>
      <c r="B465" s="1"/>
      <c r="C465" s="1"/>
      <c r="D465" s="1"/>
      <c r="E465" s="1"/>
      <c r="F465" s="1"/>
      <c r="G465" s="1"/>
      <c r="H465" s="1"/>
      <c r="I465" s="3"/>
      <c r="J465" s="43"/>
    </row>
    <row r="466" spans="1:10">
      <c r="A466" s="1"/>
      <c r="B466" s="1"/>
      <c r="C466" s="1"/>
      <c r="D466" s="1"/>
      <c r="E466" s="1"/>
      <c r="F466" s="1"/>
      <c r="G466" s="1"/>
      <c r="H466" s="1"/>
      <c r="I466" s="3"/>
      <c r="J466" s="43"/>
    </row>
    <row r="467" spans="1:10">
      <c r="A467" s="1"/>
      <c r="B467" s="1"/>
      <c r="C467" s="1"/>
      <c r="D467" s="1"/>
      <c r="E467" s="1"/>
      <c r="F467" s="1"/>
      <c r="G467" s="1"/>
      <c r="H467" s="1"/>
      <c r="I467" s="3"/>
      <c r="J467" s="43"/>
    </row>
    <row r="468" spans="1:10">
      <c r="A468" s="1"/>
      <c r="B468" s="1"/>
      <c r="C468" s="1"/>
      <c r="D468" s="1"/>
      <c r="E468" s="1"/>
      <c r="F468" s="1"/>
      <c r="G468" s="1"/>
      <c r="H468" s="1"/>
      <c r="I468" s="3"/>
      <c r="J468" s="43"/>
    </row>
    <row r="469" spans="1:10">
      <c r="A469" s="1"/>
      <c r="B469" s="1"/>
      <c r="C469" s="1"/>
      <c r="D469" s="1"/>
      <c r="E469" s="1"/>
      <c r="F469" s="1"/>
      <c r="G469" s="1"/>
      <c r="H469" s="1"/>
      <c r="I469" s="3"/>
      <c r="J469" s="43"/>
    </row>
    <row r="470" spans="1:10">
      <c r="A470" s="1"/>
      <c r="B470" s="1"/>
      <c r="C470" s="1"/>
      <c r="D470" s="1"/>
      <c r="E470" s="1"/>
      <c r="F470" s="1"/>
      <c r="G470" s="1"/>
      <c r="H470" s="1"/>
      <c r="I470" s="3"/>
      <c r="J470" s="43"/>
    </row>
    <row r="471" spans="1:10">
      <c r="A471" s="1"/>
      <c r="B471" s="1"/>
      <c r="C471" s="1"/>
      <c r="D471" s="1"/>
      <c r="E471" s="1"/>
      <c r="F471" s="1"/>
      <c r="G471" s="1"/>
      <c r="H471" s="1"/>
      <c r="I471" s="3"/>
      <c r="J471" s="43"/>
    </row>
    <row r="472" spans="1:10">
      <c r="A472" s="1"/>
      <c r="B472" s="1"/>
      <c r="C472" s="1"/>
      <c r="D472" s="1"/>
      <c r="E472" s="1"/>
      <c r="F472" s="1"/>
      <c r="G472" s="1"/>
      <c r="H472" s="1"/>
      <c r="I472" s="3"/>
      <c r="J472" s="43"/>
    </row>
    <row r="473" spans="1:10">
      <c r="A473" s="1"/>
      <c r="B473" s="1"/>
      <c r="C473" s="1"/>
      <c r="D473" s="1"/>
      <c r="E473" s="1"/>
      <c r="F473" s="1"/>
      <c r="G473" s="1"/>
      <c r="H473" s="1"/>
      <c r="I473" s="3"/>
      <c r="J473" s="43"/>
    </row>
    <row r="474" spans="1:10">
      <c r="A474" s="1"/>
      <c r="B474" s="1"/>
      <c r="C474" s="1"/>
      <c r="D474" s="1"/>
      <c r="E474" s="1"/>
      <c r="F474" s="1"/>
      <c r="G474" s="1"/>
      <c r="H474" s="1"/>
      <c r="I474" s="3"/>
      <c r="J474" s="43"/>
    </row>
    <row r="475" spans="1:10">
      <c r="A475" s="1"/>
      <c r="B475" s="1"/>
      <c r="C475" s="1"/>
      <c r="D475" s="1"/>
      <c r="E475" s="1"/>
      <c r="F475" s="1"/>
      <c r="G475" s="1"/>
      <c r="H475" s="1"/>
      <c r="I475" s="3"/>
      <c r="J475" s="43"/>
    </row>
    <row r="476" spans="1:10">
      <c r="A476" s="1"/>
      <c r="B476" s="1"/>
      <c r="C476" s="1"/>
      <c r="D476" s="1"/>
      <c r="E476" s="1"/>
      <c r="F476" s="1"/>
      <c r="G476" s="1"/>
      <c r="H476" s="1"/>
      <c r="I476" s="3"/>
      <c r="J476" s="43"/>
    </row>
    <row r="477" spans="1:10">
      <c r="A477" s="1"/>
      <c r="B477" s="1"/>
      <c r="C477" s="1"/>
      <c r="D477" s="1"/>
      <c r="E477" s="1"/>
      <c r="F477" s="1"/>
      <c r="G477" s="1"/>
      <c r="H477" s="1"/>
      <c r="I477" s="3"/>
      <c r="J477" s="43"/>
    </row>
    <row r="478" spans="1:10">
      <c r="A478" s="1"/>
      <c r="B478" s="1"/>
      <c r="C478" s="1"/>
      <c r="D478" s="1"/>
      <c r="E478" s="1"/>
      <c r="F478" s="1"/>
      <c r="G478" s="1"/>
      <c r="H478" s="1"/>
      <c r="I478" s="3"/>
      <c r="J478" s="43"/>
    </row>
    <row r="479" spans="1:10">
      <c r="A479" s="1"/>
      <c r="B479" s="1"/>
      <c r="C479" s="1"/>
      <c r="D479" s="1"/>
      <c r="E479" s="1"/>
      <c r="F479" s="1"/>
      <c r="G479" s="1"/>
      <c r="H479" s="1"/>
      <c r="I479" s="3"/>
      <c r="J479" s="43"/>
    </row>
    <row r="480" spans="1:10">
      <c r="A480" s="1"/>
      <c r="B480" s="1"/>
      <c r="C480" s="1"/>
      <c r="D480" s="1"/>
      <c r="E480" s="1"/>
      <c r="F480" s="1"/>
      <c r="G480" s="1"/>
      <c r="H480" s="1"/>
      <c r="I480" s="3"/>
      <c r="J480" s="43"/>
    </row>
    <row r="481" spans="1:10">
      <c r="A481" s="1"/>
      <c r="B481" s="1"/>
      <c r="C481" s="1"/>
      <c r="D481" s="1"/>
      <c r="E481" s="1"/>
      <c r="F481" s="1"/>
      <c r="G481" s="1"/>
      <c r="H481" s="1"/>
      <c r="I481" s="3"/>
      <c r="J481" s="43"/>
    </row>
    <row r="482" spans="1:10">
      <c r="A482" s="1"/>
      <c r="B482" s="1"/>
      <c r="C482" s="1"/>
      <c r="D482" s="1"/>
      <c r="E482" s="1"/>
      <c r="F482" s="1"/>
      <c r="G482" s="1"/>
      <c r="H482" s="1"/>
      <c r="I482" s="3"/>
      <c r="J482" s="43"/>
    </row>
    <row r="483" spans="1:10">
      <c r="A483" s="1"/>
      <c r="B483" s="1"/>
      <c r="C483" s="1"/>
      <c r="D483" s="1"/>
      <c r="E483" s="1"/>
      <c r="F483" s="1"/>
      <c r="G483" s="1"/>
      <c r="H483" s="1"/>
      <c r="I483" s="3"/>
      <c r="J483" s="43"/>
    </row>
    <row r="484" spans="1:10">
      <c r="A484" s="1"/>
      <c r="B484" s="1"/>
      <c r="C484" s="1"/>
      <c r="D484" s="1"/>
      <c r="E484" s="1"/>
      <c r="F484" s="1"/>
      <c r="G484" s="1"/>
      <c r="H484" s="1"/>
      <c r="I484" s="3"/>
      <c r="J484" s="43"/>
    </row>
    <row r="485" spans="1:10">
      <c r="A485" s="1"/>
      <c r="B485" s="1"/>
      <c r="C485" s="1"/>
      <c r="D485" s="1"/>
      <c r="E485" s="1"/>
      <c r="F485" s="1"/>
      <c r="G485" s="1"/>
      <c r="H485" s="1"/>
      <c r="I485" s="3"/>
      <c r="J485" s="43"/>
    </row>
    <row r="486" spans="1:10">
      <c r="A486" s="1"/>
      <c r="B486" s="1"/>
      <c r="C486" s="1"/>
      <c r="D486" s="1"/>
      <c r="E486" s="1"/>
      <c r="F486" s="1"/>
      <c r="G486" s="1"/>
      <c r="H486" s="1"/>
      <c r="I486" s="3"/>
      <c r="J486" s="43"/>
    </row>
    <row r="487" spans="1:10">
      <c r="A487" s="1"/>
      <c r="B487" s="1"/>
      <c r="C487" s="1"/>
      <c r="D487" s="1"/>
      <c r="E487" s="1"/>
      <c r="F487" s="1"/>
      <c r="G487" s="1"/>
      <c r="H487" s="1"/>
      <c r="I487" s="3"/>
      <c r="J487" s="43"/>
    </row>
    <row r="488" spans="1:10">
      <c r="A488" s="1"/>
      <c r="B488" s="1"/>
      <c r="C488" s="1"/>
      <c r="D488" s="1"/>
      <c r="E488" s="1"/>
      <c r="F488" s="1"/>
      <c r="G488" s="1"/>
      <c r="H488" s="1"/>
      <c r="I488" s="3"/>
      <c r="J488" s="43"/>
    </row>
    <row r="489" spans="1:10">
      <c r="A489" s="1"/>
      <c r="B489" s="1"/>
      <c r="C489" s="1"/>
      <c r="D489" s="1"/>
      <c r="E489" s="1"/>
      <c r="F489" s="1"/>
      <c r="G489" s="1"/>
      <c r="H489" s="1"/>
      <c r="I489" s="3"/>
      <c r="J489" s="43"/>
    </row>
    <row r="490" spans="1:10">
      <c r="A490" s="1"/>
      <c r="B490" s="1"/>
      <c r="C490" s="1"/>
      <c r="D490" s="1"/>
      <c r="E490" s="1"/>
      <c r="F490" s="1"/>
      <c r="G490" s="1"/>
      <c r="H490" s="1"/>
      <c r="I490" s="3"/>
      <c r="J490" s="43"/>
    </row>
    <row r="491" spans="1:10">
      <c r="A491" s="1"/>
      <c r="B491" s="1"/>
      <c r="C491" s="1"/>
      <c r="D491" s="1"/>
      <c r="E491" s="1"/>
      <c r="F491" s="1"/>
      <c r="G491" s="1"/>
      <c r="H491" s="1"/>
      <c r="I491" s="3"/>
      <c r="J491" s="43"/>
    </row>
    <row r="492" spans="1:10">
      <c r="A492" s="1"/>
      <c r="B492" s="1"/>
      <c r="C492" s="1"/>
      <c r="D492" s="1"/>
      <c r="E492" s="1"/>
      <c r="F492" s="1"/>
      <c r="G492" s="1"/>
      <c r="H492" s="1"/>
      <c r="I492" s="3"/>
      <c r="J492" s="43"/>
    </row>
    <row r="493" spans="1:10">
      <c r="A493" s="1"/>
      <c r="B493" s="1"/>
      <c r="C493" s="1"/>
      <c r="D493" s="1"/>
      <c r="E493" s="1"/>
      <c r="F493" s="1"/>
      <c r="G493" s="1"/>
      <c r="H493" s="1"/>
      <c r="I493" s="3"/>
      <c r="J493" s="43"/>
    </row>
    <row r="494" spans="1:10">
      <c r="A494" s="1"/>
      <c r="B494" s="1"/>
      <c r="C494" s="1"/>
      <c r="D494" s="1"/>
      <c r="E494" s="1"/>
      <c r="F494" s="1"/>
      <c r="G494" s="1"/>
      <c r="H494" s="1"/>
      <c r="I494" s="3"/>
      <c r="J494" s="43"/>
    </row>
    <row r="495" spans="1:10">
      <c r="A495" s="1"/>
      <c r="B495" s="1"/>
      <c r="C495" s="1"/>
      <c r="D495" s="1"/>
      <c r="E495" s="1"/>
      <c r="F495" s="1"/>
      <c r="G495" s="1"/>
      <c r="H495" s="1"/>
      <c r="I495" s="3"/>
      <c r="J495" s="43"/>
    </row>
    <row r="496" spans="1:10">
      <c r="A496" s="1"/>
      <c r="B496" s="1"/>
      <c r="C496" s="1"/>
      <c r="D496" s="1"/>
      <c r="E496" s="1"/>
      <c r="F496" s="1"/>
      <c r="G496" s="1"/>
      <c r="H496" s="1"/>
      <c r="I496" s="3"/>
      <c r="J496" s="43"/>
    </row>
    <row r="497" spans="1:10">
      <c r="A497" s="1"/>
      <c r="B497" s="1"/>
      <c r="C497" s="1"/>
      <c r="D497" s="1"/>
      <c r="E497" s="1"/>
      <c r="F497" s="1"/>
      <c r="G497" s="1"/>
      <c r="H497" s="1"/>
      <c r="I497" s="3"/>
      <c r="J497" s="43"/>
    </row>
    <row r="498" spans="1:10">
      <c r="A498" s="1"/>
      <c r="B498" s="1"/>
      <c r="C498" s="1"/>
      <c r="D498" s="1"/>
      <c r="E498" s="1"/>
      <c r="F498" s="1"/>
      <c r="G498" s="1"/>
      <c r="H498" s="1"/>
      <c r="I498" s="3"/>
      <c r="J498" s="43"/>
    </row>
    <row r="499" spans="1:10">
      <c r="A499" s="1"/>
      <c r="B499" s="1"/>
      <c r="C499" s="1"/>
      <c r="D499" s="1"/>
      <c r="E499" s="1"/>
      <c r="F499" s="1"/>
      <c r="G499" s="1"/>
      <c r="H499" s="1"/>
      <c r="I499" s="3"/>
      <c r="J499" s="43"/>
    </row>
    <row r="500" spans="1:10">
      <c r="A500" s="1"/>
      <c r="B500" s="1"/>
      <c r="C500" s="1"/>
      <c r="D500" s="1"/>
      <c r="E500" s="1"/>
      <c r="F500" s="1"/>
      <c r="G500" s="1"/>
      <c r="H500" s="1"/>
      <c r="I500" s="3"/>
      <c r="J500" s="43"/>
    </row>
    <row r="501" spans="1:10">
      <c r="A501" s="1"/>
      <c r="B501" s="1"/>
      <c r="C501" s="1"/>
      <c r="D501" s="1"/>
      <c r="E501" s="1"/>
      <c r="F501" s="1"/>
      <c r="G501" s="1"/>
      <c r="H501" s="1"/>
      <c r="I501" s="3"/>
      <c r="J501" s="43"/>
    </row>
    <row r="502" spans="1:10">
      <c r="A502" s="1"/>
      <c r="B502" s="1"/>
      <c r="C502" s="1"/>
      <c r="D502" s="1"/>
      <c r="E502" s="1"/>
      <c r="F502" s="1"/>
      <c r="G502" s="1"/>
      <c r="H502" s="1"/>
      <c r="I502" s="3"/>
      <c r="J502" s="43"/>
    </row>
    <row r="503" spans="1:10">
      <c r="A503" s="1"/>
      <c r="B503" s="1"/>
      <c r="C503" s="1"/>
      <c r="D503" s="1"/>
      <c r="E503" s="1"/>
      <c r="F503" s="1"/>
      <c r="G503" s="1"/>
      <c r="H503" s="1"/>
      <c r="I503" s="3"/>
      <c r="J503" s="43"/>
    </row>
    <row r="504" spans="1:10">
      <c r="A504" s="1"/>
      <c r="B504" s="1"/>
      <c r="C504" s="1"/>
      <c r="D504" s="1"/>
      <c r="E504" s="1"/>
      <c r="F504" s="1"/>
      <c r="G504" s="1"/>
      <c r="H504" s="1"/>
      <c r="I504" s="3"/>
      <c r="J504" s="43"/>
    </row>
    <row r="505" spans="1:10">
      <c r="A505" s="1"/>
      <c r="B505" s="1"/>
      <c r="C505" s="1"/>
      <c r="D505" s="1"/>
      <c r="E505" s="1"/>
      <c r="F505" s="1"/>
      <c r="G505" s="1"/>
      <c r="H505" s="1"/>
      <c r="I505" s="3"/>
      <c r="J505" s="43"/>
    </row>
    <row r="506" spans="1:10">
      <c r="A506" s="1"/>
      <c r="B506" s="1"/>
      <c r="C506" s="1"/>
      <c r="D506" s="1"/>
      <c r="E506" s="1"/>
      <c r="F506" s="1"/>
      <c r="G506" s="1"/>
      <c r="H506" s="1"/>
      <c r="I506" s="3"/>
      <c r="J506" s="43"/>
    </row>
    <row r="507" spans="1:10">
      <c r="A507" s="1"/>
      <c r="B507" s="1"/>
      <c r="C507" s="1"/>
      <c r="D507" s="1"/>
      <c r="E507" s="1"/>
      <c r="F507" s="1"/>
      <c r="G507" s="1"/>
      <c r="H507" s="1"/>
      <c r="I507" s="3"/>
      <c r="J507" s="43"/>
    </row>
    <row r="508" spans="1:10">
      <c r="A508" s="1"/>
      <c r="B508" s="1"/>
      <c r="C508" s="1"/>
      <c r="D508" s="1"/>
      <c r="E508" s="1"/>
      <c r="F508" s="1"/>
      <c r="G508" s="1"/>
      <c r="H508" s="1"/>
      <c r="I508" s="3"/>
      <c r="J508" s="43"/>
    </row>
    <row r="509" spans="1:10">
      <c r="A509" s="1"/>
      <c r="B509" s="1"/>
      <c r="C509" s="1"/>
      <c r="D509" s="1"/>
      <c r="E509" s="1"/>
      <c r="F509" s="1"/>
      <c r="G509" s="1"/>
      <c r="H509" s="1"/>
      <c r="I509" s="3"/>
      <c r="J509" s="43"/>
    </row>
    <row r="510" spans="1:10">
      <c r="A510" s="1"/>
      <c r="B510" s="1"/>
      <c r="C510" s="1"/>
      <c r="D510" s="1"/>
      <c r="E510" s="1"/>
      <c r="F510" s="1"/>
      <c r="G510" s="1"/>
      <c r="H510" s="1"/>
      <c r="I510" s="3"/>
      <c r="J510" s="43"/>
    </row>
    <row r="511" spans="1:10">
      <c r="A511" s="1"/>
      <c r="B511" s="1"/>
      <c r="C511" s="1"/>
      <c r="D511" s="1"/>
      <c r="E511" s="1"/>
      <c r="F511" s="1"/>
      <c r="G511" s="1"/>
      <c r="H511" s="1"/>
      <c r="I511" s="3"/>
      <c r="J511" s="43"/>
    </row>
    <row r="512" spans="1:10">
      <c r="A512" s="1"/>
      <c r="B512" s="1"/>
      <c r="C512" s="1"/>
      <c r="D512" s="1"/>
      <c r="E512" s="1"/>
      <c r="F512" s="1"/>
      <c r="G512" s="1"/>
      <c r="H512" s="1"/>
      <c r="I512" s="3"/>
      <c r="J512" s="43"/>
    </row>
    <row r="513" spans="1:10">
      <c r="A513" s="1"/>
      <c r="B513" s="1"/>
      <c r="C513" s="1"/>
      <c r="D513" s="1"/>
      <c r="E513" s="1"/>
      <c r="F513" s="1"/>
      <c r="G513" s="1"/>
      <c r="H513" s="1"/>
      <c r="I513" s="3"/>
      <c r="J513" s="43"/>
    </row>
    <row r="514" spans="1:10">
      <c r="A514" s="1"/>
      <c r="B514" s="1"/>
      <c r="C514" s="1"/>
      <c r="D514" s="1"/>
      <c r="E514" s="1"/>
      <c r="F514" s="1"/>
      <c r="G514" s="1"/>
      <c r="H514" s="1"/>
      <c r="I514" s="3"/>
      <c r="J514" s="43"/>
    </row>
    <row r="515" spans="1:10">
      <c r="A515" s="1"/>
      <c r="B515" s="1"/>
      <c r="C515" s="1"/>
      <c r="D515" s="1"/>
      <c r="E515" s="1"/>
      <c r="F515" s="1"/>
      <c r="G515" s="1"/>
      <c r="H515" s="1"/>
      <c r="I515" s="3"/>
      <c r="J515" s="43"/>
    </row>
    <row r="516" spans="1:10">
      <c r="A516" s="1"/>
      <c r="B516" s="1"/>
      <c r="C516" s="1"/>
      <c r="D516" s="1"/>
      <c r="E516" s="1"/>
      <c r="F516" s="1"/>
      <c r="G516" s="1"/>
      <c r="H516" s="1"/>
      <c r="I516" s="3"/>
      <c r="J516" s="43"/>
    </row>
    <row r="517" spans="1:10">
      <c r="A517" s="1"/>
      <c r="B517" s="1"/>
      <c r="C517" s="1"/>
      <c r="D517" s="1"/>
      <c r="E517" s="1"/>
      <c r="F517" s="1"/>
      <c r="G517" s="1"/>
      <c r="H517" s="1"/>
      <c r="I517" s="3"/>
      <c r="J517" s="43"/>
    </row>
    <row r="518" spans="1:10">
      <c r="A518" s="1"/>
      <c r="B518" s="1"/>
      <c r="C518" s="1"/>
      <c r="D518" s="1"/>
      <c r="E518" s="1"/>
      <c r="F518" s="1"/>
      <c r="G518" s="1"/>
      <c r="H518" s="1"/>
      <c r="I518" s="3"/>
      <c r="J518" s="43"/>
    </row>
    <row r="519" spans="1:10">
      <c r="A519" s="1"/>
      <c r="B519" s="1"/>
      <c r="C519" s="1"/>
      <c r="D519" s="1"/>
      <c r="E519" s="1"/>
      <c r="F519" s="1"/>
      <c r="G519" s="1"/>
      <c r="H519" s="1"/>
      <c r="I519" s="3"/>
      <c r="J519" s="43"/>
    </row>
    <row r="520" spans="1:10">
      <c r="A520" s="1"/>
      <c r="B520" s="1"/>
      <c r="C520" s="1"/>
      <c r="D520" s="1"/>
      <c r="E520" s="1"/>
      <c r="F520" s="1"/>
      <c r="G520" s="1"/>
      <c r="H520" s="1"/>
      <c r="I520" s="3"/>
      <c r="J520" s="43"/>
    </row>
    <row r="521" spans="1:10">
      <c r="A521" s="1"/>
      <c r="B521" s="1"/>
      <c r="C521" s="1"/>
      <c r="D521" s="1"/>
      <c r="E521" s="1"/>
      <c r="F521" s="1"/>
      <c r="G521" s="1"/>
      <c r="H521" s="1"/>
      <c r="I521" s="3"/>
      <c r="J521" s="43"/>
    </row>
    <row r="522" spans="1:10">
      <c r="A522" s="1"/>
      <c r="B522" s="1"/>
      <c r="C522" s="1"/>
      <c r="D522" s="1"/>
      <c r="E522" s="1"/>
      <c r="F522" s="1"/>
      <c r="G522" s="1"/>
      <c r="H522" s="1"/>
      <c r="I522" s="3"/>
      <c r="J522" s="43"/>
    </row>
    <row r="523" spans="1:10">
      <c r="A523" s="1"/>
      <c r="B523" s="1"/>
      <c r="C523" s="1"/>
      <c r="D523" s="1"/>
      <c r="E523" s="1"/>
      <c r="F523" s="1"/>
      <c r="G523" s="1"/>
      <c r="H523" s="1"/>
      <c r="I523" s="3"/>
      <c r="J523" s="43"/>
    </row>
    <row r="524" spans="1:10">
      <c r="A524" s="1"/>
      <c r="B524" s="1"/>
      <c r="C524" s="1"/>
      <c r="D524" s="1"/>
      <c r="E524" s="1"/>
      <c r="F524" s="1"/>
      <c r="G524" s="1"/>
      <c r="H524" s="1"/>
      <c r="I524" s="3"/>
      <c r="J524" s="43"/>
    </row>
    <row r="525" spans="1:10">
      <c r="A525" s="1"/>
      <c r="B525" s="1"/>
      <c r="C525" s="1"/>
      <c r="D525" s="1"/>
      <c r="E525" s="1"/>
      <c r="F525" s="1"/>
      <c r="G525" s="1"/>
      <c r="H525" s="1"/>
      <c r="I525" s="3"/>
      <c r="J525" s="43"/>
    </row>
    <row r="526" spans="1:10">
      <c r="A526" s="1"/>
      <c r="B526" s="1"/>
      <c r="C526" s="1"/>
      <c r="D526" s="1"/>
      <c r="E526" s="1"/>
      <c r="F526" s="1"/>
      <c r="G526" s="1"/>
      <c r="H526" s="1"/>
      <c r="I526" s="3"/>
      <c r="J526" s="43"/>
    </row>
    <row r="527" spans="1:10">
      <c r="A527" s="1"/>
      <c r="B527" s="1"/>
      <c r="C527" s="1"/>
      <c r="D527" s="1"/>
      <c r="E527" s="1"/>
      <c r="F527" s="1"/>
      <c r="G527" s="1"/>
      <c r="H527" s="1"/>
      <c r="I527" s="3"/>
      <c r="J527" s="43"/>
    </row>
    <row r="528" spans="1:10">
      <c r="A528" s="1"/>
      <c r="B528" s="1"/>
      <c r="C528" s="1"/>
      <c r="D528" s="1"/>
      <c r="E528" s="1"/>
      <c r="F528" s="1"/>
      <c r="G528" s="1"/>
      <c r="H528" s="1"/>
      <c r="I528" s="3"/>
      <c r="J528" s="43"/>
    </row>
    <row r="529" spans="1:10">
      <c r="A529" s="1"/>
      <c r="B529" s="1"/>
      <c r="C529" s="1"/>
      <c r="D529" s="1"/>
      <c r="E529" s="1"/>
      <c r="F529" s="1"/>
      <c r="G529" s="1"/>
      <c r="H529" s="1"/>
      <c r="I529" s="3"/>
      <c r="J529" s="43"/>
    </row>
    <row r="530" spans="1:10">
      <c r="A530" s="1"/>
      <c r="B530" s="1"/>
      <c r="C530" s="1"/>
      <c r="D530" s="1"/>
      <c r="E530" s="1"/>
      <c r="F530" s="1"/>
      <c r="G530" s="1"/>
      <c r="H530" s="1"/>
      <c r="I530" s="3"/>
      <c r="J530" s="43"/>
    </row>
    <row r="531" spans="1:10">
      <c r="A531" s="1"/>
      <c r="B531" s="1"/>
      <c r="C531" s="1"/>
      <c r="D531" s="1"/>
      <c r="E531" s="1"/>
      <c r="F531" s="1"/>
      <c r="G531" s="1"/>
      <c r="H531" s="1"/>
      <c r="I531" s="3"/>
      <c r="J531" s="43"/>
    </row>
    <row r="532" spans="1:10">
      <c r="A532" s="1"/>
      <c r="B532" s="1"/>
      <c r="C532" s="1"/>
      <c r="D532" s="1"/>
      <c r="E532" s="1"/>
      <c r="F532" s="1"/>
      <c r="G532" s="1"/>
      <c r="H532" s="1"/>
      <c r="I532" s="3"/>
      <c r="J532" s="43"/>
    </row>
    <row r="533" spans="1:10">
      <c r="A533" s="1"/>
      <c r="B533" s="1"/>
      <c r="C533" s="1"/>
      <c r="D533" s="1"/>
      <c r="E533" s="1"/>
      <c r="F533" s="1"/>
      <c r="G533" s="1"/>
      <c r="H533" s="1"/>
      <c r="I533" s="3"/>
      <c r="J533" s="43"/>
    </row>
    <row r="534" spans="1:10">
      <c r="A534" s="1"/>
      <c r="B534" s="1"/>
      <c r="C534" s="1"/>
      <c r="D534" s="1"/>
      <c r="E534" s="1"/>
      <c r="F534" s="1"/>
      <c r="G534" s="1"/>
      <c r="H534" s="1"/>
      <c r="I534" s="3"/>
      <c r="J534" s="43"/>
    </row>
    <row r="535" spans="1:10">
      <c r="A535" s="1"/>
      <c r="B535" s="1"/>
      <c r="C535" s="1"/>
      <c r="D535" s="1"/>
      <c r="E535" s="1"/>
      <c r="F535" s="1"/>
      <c r="G535" s="1"/>
      <c r="H535" s="1"/>
      <c r="I535" s="3"/>
      <c r="J535" s="43"/>
    </row>
    <row r="536" spans="1:10">
      <c r="A536" s="1"/>
      <c r="B536" s="1"/>
      <c r="C536" s="1"/>
      <c r="D536" s="1"/>
      <c r="E536" s="1"/>
      <c r="F536" s="1"/>
      <c r="G536" s="1"/>
      <c r="H536" s="1"/>
      <c r="I536" s="3"/>
      <c r="J536" s="43"/>
    </row>
    <row r="537" spans="1:10">
      <c r="A537" s="1"/>
      <c r="B537" s="1"/>
      <c r="C537" s="1"/>
      <c r="D537" s="1"/>
      <c r="E537" s="1"/>
      <c r="F537" s="1"/>
      <c r="G537" s="1"/>
      <c r="H537" s="1"/>
      <c r="I537" s="3"/>
      <c r="J537" s="43"/>
    </row>
    <row r="538" spans="1:10">
      <c r="A538" s="1"/>
      <c r="B538" s="1"/>
      <c r="C538" s="1"/>
      <c r="D538" s="1"/>
      <c r="E538" s="1"/>
      <c r="F538" s="1"/>
      <c r="G538" s="1"/>
      <c r="H538" s="1"/>
      <c r="I538" s="3"/>
      <c r="J538" s="43"/>
    </row>
    <row r="539" spans="1:10">
      <c r="A539" s="1"/>
      <c r="B539" s="1"/>
      <c r="C539" s="1"/>
      <c r="D539" s="1"/>
      <c r="E539" s="1"/>
      <c r="F539" s="1"/>
      <c r="G539" s="1"/>
      <c r="H539" s="1"/>
      <c r="I539" s="3"/>
      <c r="J539" s="43"/>
    </row>
    <row r="540" spans="1:10">
      <c r="A540" s="1"/>
      <c r="B540" s="1"/>
      <c r="C540" s="1"/>
      <c r="D540" s="1"/>
      <c r="E540" s="1"/>
      <c r="F540" s="1"/>
      <c r="G540" s="1"/>
      <c r="H540" s="1"/>
      <c r="I540" s="3"/>
      <c r="J540" s="43"/>
    </row>
    <row r="541" spans="1:10">
      <c r="A541" s="1"/>
      <c r="B541" s="1"/>
      <c r="C541" s="1"/>
      <c r="D541" s="1"/>
      <c r="E541" s="1"/>
      <c r="F541" s="1"/>
      <c r="G541" s="1"/>
      <c r="H541" s="1"/>
      <c r="I541" s="3"/>
      <c r="J541" s="43"/>
    </row>
    <row r="542" spans="1:10">
      <c r="A542" s="1"/>
      <c r="B542" s="1"/>
      <c r="C542" s="1"/>
      <c r="D542" s="1"/>
      <c r="E542" s="1"/>
      <c r="F542" s="1"/>
      <c r="G542" s="1"/>
      <c r="H542" s="1"/>
      <c r="I542" s="3"/>
      <c r="J542" s="43"/>
    </row>
    <row r="543" spans="1:10">
      <c r="A543" s="1"/>
      <c r="B543" s="1"/>
      <c r="C543" s="1"/>
      <c r="D543" s="1"/>
      <c r="E543" s="1"/>
      <c r="F543" s="1"/>
      <c r="G543" s="1"/>
      <c r="H543" s="1"/>
      <c r="I543" s="3"/>
      <c r="J543" s="43"/>
    </row>
    <row r="544" spans="1:10">
      <c r="A544" s="1"/>
      <c r="B544" s="1"/>
      <c r="C544" s="1"/>
      <c r="D544" s="1"/>
      <c r="E544" s="1"/>
      <c r="F544" s="1"/>
      <c r="G544" s="1"/>
      <c r="H544" s="1"/>
      <c r="I544" s="3"/>
      <c r="J544" s="43"/>
    </row>
    <row r="545" spans="1:10">
      <c r="A545" s="1"/>
      <c r="B545" s="1"/>
      <c r="C545" s="1"/>
      <c r="D545" s="1"/>
      <c r="E545" s="1"/>
      <c r="F545" s="1"/>
      <c r="G545" s="1"/>
      <c r="H545" s="1"/>
      <c r="I545" s="3"/>
      <c r="J545" s="43"/>
    </row>
    <row r="546" spans="1:10">
      <c r="A546" s="1"/>
      <c r="B546" s="1"/>
      <c r="C546" s="1"/>
      <c r="D546" s="1"/>
      <c r="E546" s="1"/>
      <c r="F546" s="1"/>
      <c r="G546" s="1"/>
      <c r="H546" s="1"/>
      <c r="I546" s="3"/>
      <c r="J546" s="43"/>
    </row>
    <row r="547" spans="1:10">
      <c r="A547" s="1"/>
      <c r="B547" s="1"/>
      <c r="C547" s="1"/>
      <c r="D547" s="1"/>
      <c r="E547" s="1"/>
      <c r="F547" s="1"/>
      <c r="G547" s="1"/>
      <c r="H547" s="1"/>
      <c r="I547" s="3"/>
      <c r="J547" s="43"/>
    </row>
    <row r="548" spans="1:10">
      <c r="A548" s="1"/>
      <c r="B548" s="1"/>
      <c r="C548" s="1"/>
      <c r="D548" s="1"/>
      <c r="E548" s="1"/>
      <c r="F548" s="1"/>
      <c r="G548" s="1"/>
      <c r="H548" s="1"/>
      <c r="I548" s="3"/>
      <c r="J548" s="43"/>
    </row>
    <row r="549" spans="1:10">
      <c r="A549" s="1"/>
      <c r="B549" s="1"/>
      <c r="C549" s="1"/>
      <c r="D549" s="1"/>
      <c r="E549" s="1"/>
      <c r="F549" s="1"/>
      <c r="G549" s="1"/>
      <c r="H549" s="1"/>
      <c r="I549" s="3"/>
      <c r="J549" s="43"/>
    </row>
    <row r="550" spans="1:10">
      <c r="A550" s="1"/>
      <c r="B550" s="1"/>
      <c r="C550" s="1"/>
      <c r="D550" s="1"/>
      <c r="E550" s="1"/>
      <c r="F550" s="1"/>
      <c r="G550" s="1"/>
      <c r="H550" s="1"/>
      <c r="I550" s="3"/>
      <c r="J550" s="43"/>
    </row>
    <row r="551" spans="1:10">
      <c r="A551" s="1"/>
      <c r="B551" s="1"/>
      <c r="C551" s="1"/>
      <c r="D551" s="1"/>
      <c r="E551" s="1"/>
      <c r="F551" s="1"/>
      <c r="G551" s="1"/>
      <c r="H551" s="1"/>
      <c r="I551" s="3"/>
      <c r="J551" s="43"/>
    </row>
    <row r="552" spans="1:10">
      <c r="A552" s="1"/>
      <c r="B552" s="1"/>
      <c r="C552" s="1"/>
      <c r="D552" s="1"/>
      <c r="E552" s="1"/>
      <c r="F552" s="1"/>
      <c r="G552" s="1"/>
      <c r="H552" s="1"/>
      <c r="I552" s="3"/>
      <c r="J552" s="43"/>
    </row>
    <row r="553" spans="1:10">
      <c r="A553" s="1"/>
      <c r="B553" s="1"/>
      <c r="C553" s="1"/>
      <c r="D553" s="1"/>
      <c r="E553" s="1"/>
      <c r="F553" s="1"/>
      <c r="G553" s="1"/>
      <c r="H553" s="1"/>
      <c r="I553" s="3"/>
      <c r="J553" s="43"/>
    </row>
    <row r="554" spans="1:10">
      <c r="A554" s="1"/>
      <c r="B554" s="1"/>
      <c r="C554" s="1"/>
      <c r="D554" s="1"/>
      <c r="E554" s="1"/>
      <c r="F554" s="1"/>
      <c r="G554" s="1"/>
      <c r="H554" s="1"/>
      <c r="I554" s="3"/>
      <c r="J554" s="43"/>
    </row>
    <row r="555" spans="1:10">
      <c r="A555" s="1"/>
      <c r="B555" s="1"/>
      <c r="C555" s="1"/>
      <c r="D555" s="1"/>
      <c r="E555" s="1"/>
      <c r="F555" s="1"/>
      <c r="G555" s="1"/>
      <c r="H555" s="1"/>
      <c r="I555" s="3"/>
      <c r="J555" s="43"/>
    </row>
    <row r="556" spans="1:10">
      <c r="A556" s="1"/>
      <c r="B556" s="1"/>
      <c r="C556" s="1"/>
      <c r="D556" s="1"/>
      <c r="E556" s="1"/>
      <c r="F556" s="1"/>
      <c r="G556" s="1"/>
      <c r="H556" s="1"/>
      <c r="I556" s="3"/>
      <c r="J556" s="43"/>
    </row>
    <row r="557" spans="1:10">
      <c r="A557" s="1"/>
      <c r="B557" s="1"/>
      <c r="C557" s="1"/>
      <c r="D557" s="1"/>
      <c r="E557" s="1"/>
      <c r="F557" s="1"/>
      <c r="G557" s="1"/>
      <c r="H557" s="1"/>
      <c r="I557" s="3"/>
      <c r="J557" s="43"/>
    </row>
    <row r="558" spans="1:10">
      <c r="A558" s="1"/>
      <c r="B558" s="1"/>
      <c r="C558" s="1"/>
      <c r="D558" s="1"/>
      <c r="E558" s="1"/>
      <c r="F558" s="1"/>
      <c r="G558" s="1"/>
      <c r="H558" s="1"/>
      <c r="I558" s="3"/>
      <c r="J558" s="43"/>
    </row>
    <row r="559" spans="1:10">
      <c r="A559" s="1"/>
      <c r="B559" s="1"/>
      <c r="C559" s="1"/>
      <c r="D559" s="1"/>
      <c r="E559" s="1"/>
      <c r="F559" s="1"/>
      <c r="G559" s="1"/>
      <c r="H559" s="1"/>
      <c r="I559" s="3"/>
      <c r="J559" s="43"/>
    </row>
    <row r="560" spans="1:10">
      <c r="A560" s="1"/>
      <c r="B560" s="1"/>
      <c r="C560" s="1"/>
      <c r="D560" s="1"/>
      <c r="E560" s="1"/>
      <c r="F560" s="1"/>
      <c r="G560" s="1"/>
      <c r="H560" s="1"/>
      <c r="I560" s="3"/>
      <c r="J560" s="43"/>
    </row>
    <row r="561" spans="1:10">
      <c r="A561" s="1"/>
      <c r="B561" s="1"/>
      <c r="C561" s="1"/>
      <c r="D561" s="1"/>
      <c r="E561" s="1"/>
      <c r="F561" s="1"/>
      <c r="G561" s="1"/>
      <c r="H561" s="1"/>
      <c r="I561" s="3"/>
      <c r="J561" s="43"/>
    </row>
    <row r="562" spans="1:10">
      <c r="A562" s="1"/>
      <c r="B562" s="1"/>
      <c r="C562" s="1"/>
      <c r="D562" s="1"/>
      <c r="E562" s="1"/>
      <c r="F562" s="1"/>
      <c r="G562" s="1"/>
      <c r="H562" s="1"/>
      <c r="I562" s="3"/>
      <c r="J562" s="43"/>
    </row>
    <row r="563" spans="1:10">
      <c r="A563" s="1"/>
      <c r="B563" s="1"/>
      <c r="C563" s="1"/>
      <c r="D563" s="1"/>
      <c r="E563" s="1"/>
      <c r="F563" s="1"/>
      <c r="G563" s="1"/>
      <c r="H563" s="1"/>
      <c r="I563" s="3"/>
      <c r="J563" s="43"/>
    </row>
    <row r="564" spans="1:10">
      <c r="A564" s="1"/>
      <c r="B564" s="1"/>
      <c r="C564" s="1"/>
      <c r="D564" s="1"/>
      <c r="E564" s="1"/>
      <c r="F564" s="1"/>
      <c r="G564" s="1"/>
      <c r="H564" s="1"/>
      <c r="I564" s="3"/>
      <c r="J564" s="43"/>
    </row>
    <row r="565" spans="1:10">
      <c r="A565" s="1"/>
      <c r="B565" s="1"/>
      <c r="C565" s="1"/>
      <c r="D565" s="1"/>
      <c r="E565" s="1"/>
      <c r="F565" s="1"/>
      <c r="G565" s="1"/>
      <c r="H565" s="1"/>
      <c r="I565" s="3"/>
      <c r="J565" s="43"/>
    </row>
    <row r="566" spans="1:10">
      <c r="A566" s="1"/>
      <c r="B566" s="1"/>
      <c r="C566" s="1"/>
      <c r="D566" s="1"/>
      <c r="E566" s="1"/>
      <c r="F566" s="1"/>
      <c r="G566" s="1"/>
      <c r="H566" s="1"/>
      <c r="I566" s="3"/>
      <c r="J566" s="43"/>
    </row>
    <row r="567" spans="1:10">
      <c r="A567" s="1"/>
      <c r="B567" s="1"/>
      <c r="C567" s="1"/>
      <c r="D567" s="1"/>
      <c r="E567" s="1"/>
      <c r="F567" s="1"/>
      <c r="G567" s="1"/>
      <c r="H567" s="1"/>
      <c r="I567" s="3"/>
      <c r="J567" s="43"/>
    </row>
    <row r="568" spans="1:10">
      <c r="A568" s="1"/>
      <c r="B568" s="1"/>
      <c r="C568" s="1"/>
      <c r="D568" s="1"/>
      <c r="E568" s="1"/>
      <c r="F568" s="1"/>
      <c r="G568" s="1"/>
      <c r="H568" s="1"/>
      <c r="I568" s="3"/>
      <c r="J568" s="43"/>
    </row>
    <row r="569" spans="1:10">
      <c r="A569" s="1"/>
      <c r="B569" s="1"/>
      <c r="C569" s="1"/>
      <c r="D569" s="1"/>
      <c r="E569" s="1"/>
      <c r="F569" s="1"/>
      <c r="G569" s="1"/>
      <c r="H569" s="1"/>
      <c r="I569" s="3"/>
      <c r="J569" s="43"/>
    </row>
    <row r="570" spans="1:10">
      <c r="A570" s="1"/>
      <c r="B570" s="1"/>
      <c r="C570" s="1"/>
      <c r="D570" s="1"/>
      <c r="E570" s="1"/>
      <c r="F570" s="1"/>
      <c r="G570" s="1"/>
      <c r="H570" s="1"/>
      <c r="I570" s="3"/>
      <c r="J570" s="43"/>
    </row>
    <row r="571" spans="1:10">
      <c r="A571" s="1"/>
      <c r="B571" s="1"/>
      <c r="C571" s="1"/>
      <c r="D571" s="1"/>
      <c r="E571" s="1"/>
      <c r="F571" s="1"/>
      <c r="G571" s="1"/>
      <c r="H571" s="1"/>
      <c r="I571" s="3"/>
      <c r="J571" s="43"/>
    </row>
    <row r="572" spans="1:10">
      <c r="A572" s="1"/>
      <c r="B572" s="1"/>
      <c r="C572" s="1"/>
      <c r="D572" s="1"/>
      <c r="E572" s="1"/>
      <c r="F572" s="1"/>
      <c r="G572" s="1"/>
      <c r="H572" s="1"/>
      <c r="I572" s="3"/>
      <c r="J572" s="43"/>
    </row>
    <row r="573" spans="1:10">
      <c r="A573" s="1"/>
      <c r="B573" s="1"/>
      <c r="C573" s="1"/>
      <c r="D573" s="1"/>
      <c r="E573" s="1"/>
      <c r="F573" s="1"/>
      <c r="G573" s="1"/>
      <c r="H573" s="1"/>
      <c r="I573" s="3"/>
      <c r="J573" s="43"/>
    </row>
    <row r="574" spans="1:10">
      <c r="A574" s="1"/>
      <c r="B574" s="1"/>
      <c r="C574" s="1"/>
      <c r="D574" s="1"/>
      <c r="E574" s="1"/>
      <c r="F574" s="1"/>
      <c r="G574" s="1"/>
      <c r="H574" s="1"/>
      <c r="I574" s="3"/>
      <c r="J574" s="43"/>
    </row>
    <row r="575" spans="1:10">
      <c r="A575" s="1"/>
      <c r="B575" s="1"/>
      <c r="C575" s="1"/>
      <c r="D575" s="1"/>
      <c r="E575" s="1"/>
      <c r="F575" s="1"/>
      <c r="G575" s="1"/>
      <c r="H575" s="1"/>
      <c r="I575" s="3"/>
      <c r="J575" s="43"/>
    </row>
    <row r="576" spans="1:10">
      <c r="A576" s="1"/>
      <c r="B576" s="1"/>
      <c r="C576" s="1"/>
      <c r="D576" s="1"/>
      <c r="E576" s="1"/>
      <c r="F576" s="1"/>
      <c r="G576" s="1"/>
      <c r="H576" s="1"/>
      <c r="I576" s="3"/>
      <c r="J576" s="43"/>
    </row>
    <row r="577" spans="1:10">
      <c r="A577" s="1"/>
      <c r="B577" s="1"/>
      <c r="C577" s="1"/>
      <c r="D577" s="1"/>
      <c r="E577" s="1"/>
      <c r="F577" s="1"/>
      <c r="G577" s="1"/>
      <c r="H577" s="1"/>
      <c r="I577" s="3"/>
      <c r="J577" s="43"/>
    </row>
    <row r="578" spans="1:10">
      <c r="A578" s="1"/>
      <c r="B578" s="1"/>
      <c r="C578" s="1"/>
      <c r="D578" s="1"/>
      <c r="E578" s="1"/>
      <c r="F578" s="1"/>
      <c r="G578" s="1"/>
      <c r="H578" s="1"/>
      <c r="I578" s="3"/>
      <c r="J578" s="43"/>
    </row>
    <row r="579" spans="1:10">
      <c r="A579" s="1"/>
      <c r="B579" s="1"/>
      <c r="C579" s="1"/>
      <c r="D579" s="1"/>
      <c r="E579" s="1"/>
      <c r="F579" s="1"/>
      <c r="G579" s="1"/>
      <c r="H579" s="1"/>
      <c r="I579" s="3"/>
      <c r="J579" s="43"/>
    </row>
    <row r="580" spans="1:10">
      <c r="A580" s="1"/>
      <c r="B580" s="1"/>
      <c r="C580" s="1"/>
      <c r="D580" s="1"/>
      <c r="E580" s="1"/>
      <c r="F580" s="1"/>
      <c r="G580" s="1"/>
      <c r="H580" s="1"/>
      <c r="I580" s="3"/>
      <c r="J580" s="43"/>
    </row>
    <row r="581" spans="1:10">
      <c r="A581" s="1"/>
      <c r="B581" s="1"/>
      <c r="C581" s="1"/>
      <c r="D581" s="1"/>
      <c r="E581" s="1"/>
      <c r="F581" s="1"/>
      <c r="G581" s="1"/>
      <c r="H581" s="1"/>
      <c r="I581" s="3"/>
      <c r="J581" s="43"/>
    </row>
    <row r="582" spans="1:10">
      <c r="A582" s="1"/>
      <c r="B582" s="1"/>
      <c r="C582" s="1"/>
      <c r="D582" s="1"/>
      <c r="E582" s="1"/>
      <c r="F582" s="1"/>
      <c r="G582" s="1"/>
      <c r="H582" s="1"/>
      <c r="I582" s="3"/>
      <c r="J582" s="43"/>
    </row>
    <row r="583" spans="1:10">
      <c r="A583" s="1"/>
      <c r="B583" s="1"/>
      <c r="C583" s="1"/>
      <c r="D583" s="1"/>
      <c r="E583" s="1"/>
      <c r="F583" s="1"/>
      <c r="G583" s="1"/>
      <c r="H583" s="1"/>
      <c r="I583" s="3"/>
      <c r="J583" s="43"/>
    </row>
    <row r="584" spans="1:10">
      <c r="A584" s="1"/>
      <c r="B584" s="1"/>
      <c r="C584" s="1"/>
      <c r="D584" s="1"/>
      <c r="E584" s="1"/>
      <c r="F584" s="1"/>
      <c r="G584" s="1"/>
      <c r="H584" s="1"/>
      <c r="I584" s="3"/>
      <c r="J584" s="43"/>
    </row>
    <row r="585" spans="1:10">
      <c r="A585" s="1"/>
      <c r="B585" s="1"/>
      <c r="C585" s="1"/>
      <c r="D585" s="1"/>
      <c r="E585" s="1"/>
      <c r="F585" s="1"/>
      <c r="G585" s="1"/>
      <c r="H585" s="1"/>
      <c r="I585" s="3"/>
      <c r="J585" s="43"/>
    </row>
    <row r="586" spans="1:10">
      <c r="A586" s="1"/>
      <c r="B586" s="1"/>
      <c r="C586" s="1"/>
      <c r="D586" s="1"/>
      <c r="E586" s="1"/>
      <c r="F586" s="1"/>
      <c r="G586" s="1"/>
      <c r="H586" s="1"/>
      <c r="I586" s="3"/>
      <c r="J586" s="43"/>
    </row>
    <row r="587" spans="1:10">
      <c r="A587" s="1"/>
      <c r="B587" s="1"/>
      <c r="C587" s="1"/>
      <c r="D587" s="1"/>
      <c r="E587" s="1"/>
      <c r="F587" s="1"/>
      <c r="G587" s="1"/>
      <c r="H587" s="1"/>
      <c r="I587" s="3"/>
      <c r="J587" s="43"/>
    </row>
    <row r="588" spans="1:10">
      <c r="A588" s="1"/>
      <c r="B588" s="1"/>
      <c r="C588" s="1"/>
      <c r="D588" s="1"/>
      <c r="E588" s="1"/>
      <c r="F588" s="1"/>
      <c r="G588" s="1"/>
      <c r="H588" s="1"/>
      <c r="I588" s="3"/>
      <c r="J588" s="43"/>
    </row>
    <row r="589" spans="1:10">
      <c r="A589" s="1"/>
      <c r="B589" s="1"/>
      <c r="C589" s="1"/>
      <c r="D589" s="1"/>
      <c r="E589" s="1"/>
      <c r="F589" s="1"/>
      <c r="G589" s="1"/>
      <c r="H589" s="1"/>
      <c r="I589" s="3"/>
      <c r="J589" s="43"/>
    </row>
    <row r="590" spans="1:10">
      <c r="A590" s="1"/>
      <c r="B590" s="1"/>
      <c r="C590" s="1"/>
      <c r="D590" s="1"/>
      <c r="E590" s="1"/>
      <c r="F590" s="1"/>
      <c r="G590" s="1"/>
      <c r="H590" s="1"/>
      <c r="I590" s="3"/>
      <c r="J590" s="43"/>
    </row>
    <row r="591" spans="1:10">
      <c r="A591" s="1"/>
      <c r="B591" s="1"/>
      <c r="C591" s="1"/>
      <c r="D591" s="1"/>
      <c r="E591" s="1"/>
      <c r="F591" s="1"/>
      <c r="G591" s="1"/>
      <c r="H591" s="1"/>
      <c r="I591" s="3"/>
      <c r="J591" s="43"/>
    </row>
    <row r="592" spans="1:10">
      <c r="A592" s="1"/>
      <c r="B592" s="1"/>
      <c r="C592" s="1"/>
      <c r="D592" s="1"/>
      <c r="E592" s="1"/>
      <c r="F592" s="1"/>
      <c r="G592" s="1"/>
      <c r="H592" s="1"/>
      <c r="I592" s="3"/>
      <c r="J592" s="43"/>
    </row>
    <row r="593" spans="1:10">
      <c r="A593" s="1"/>
      <c r="B593" s="1"/>
      <c r="C593" s="1"/>
      <c r="D593" s="1"/>
      <c r="E593" s="1"/>
      <c r="F593" s="1"/>
      <c r="G593" s="1"/>
      <c r="H593" s="1"/>
      <c r="I593" s="3"/>
      <c r="J593" s="43"/>
    </row>
    <row r="594" spans="1:10">
      <c r="A594" s="1"/>
      <c r="B594" s="1"/>
      <c r="C594" s="1"/>
      <c r="D594" s="1"/>
      <c r="E594" s="1"/>
      <c r="F594" s="1"/>
      <c r="G594" s="1"/>
      <c r="H594" s="1"/>
      <c r="I594" s="3"/>
      <c r="J594" s="43"/>
    </row>
    <row r="595" spans="1:10">
      <c r="A595" s="1"/>
      <c r="B595" s="1"/>
      <c r="C595" s="1"/>
      <c r="D595" s="1"/>
      <c r="E595" s="1"/>
      <c r="F595" s="1"/>
      <c r="G595" s="1"/>
      <c r="H595" s="1"/>
      <c r="I595" s="3"/>
      <c r="J595" s="43"/>
    </row>
    <row r="596" spans="1:10">
      <c r="A596" s="1"/>
      <c r="B596" s="1"/>
      <c r="C596" s="1"/>
      <c r="D596" s="1"/>
      <c r="E596" s="1"/>
      <c r="F596" s="1"/>
      <c r="G596" s="1"/>
      <c r="H596" s="1"/>
      <c r="I596" s="3"/>
      <c r="J596" s="43"/>
    </row>
    <row r="597" spans="1:10">
      <c r="A597" s="1"/>
      <c r="B597" s="1"/>
      <c r="C597" s="1"/>
      <c r="D597" s="1"/>
      <c r="E597" s="1"/>
      <c r="F597" s="1"/>
      <c r="G597" s="1"/>
      <c r="H597" s="1"/>
      <c r="I597" s="3"/>
      <c r="J597" s="43"/>
    </row>
    <row r="598" spans="1:10">
      <c r="A598" s="1"/>
      <c r="B598" s="1"/>
      <c r="C598" s="1"/>
      <c r="D598" s="1"/>
      <c r="E598" s="1"/>
      <c r="F598" s="1"/>
      <c r="G598" s="1"/>
      <c r="H598" s="1"/>
      <c r="I598" s="3"/>
      <c r="J598" s="43"/>
    </row>
    <row r="599" spans="1:10">
      <c r="A599" s="1"/>
      <c r="B599" s="1"/>
      <c r="C599" s="1"/>
      <c r="D599" s="1"/>
      <c r="E599" s="1"/>
      <c r="F599" s="1"/>
      <c r="G599" s="1"/>
      <c r="H599" s="1"/>
      <c r="I599" s="3"/>
      <c r="J599" s="43"/>
    </row>
    <row r="600" spans="1:10">
      <c r="A600" s="1"/>
      <c r="B600" s="1"/>
      <c r="C600" s="1"/>
      <c r="D600" s="1"/>
      <c r="E600" s="1"/>
      <c r="F600" s="1"/>
      <c r="G600" s="1"/>
      <c r="H600" s="1"/>
      <c r="I600" s="3"/>
      <c r="J600" s="43"/>
    </row>
    <row r="601" spans="1:10">
      <c r="A601" s="1"/>
      <c r="B601" s="1"/>
      <c r="C601" s="1"/>
      <c r="D601" s="1"/>
      <c r="E601" s="1"/>
      <c r="F601" s="1"/>
      <c r="G601" s="1"/>
      <c r="H601" s="1"/>
      <c r="I601" s="3"/>
      <c r="J601" s="43"/>
    </row>
    <row r="602" spans="1:10">
      <c r="A602" s="1"/>
      <c r="B602" s="1"/>
      <c r="C602" s="1"/>
      <c r="D602" s="1"/>
      <c r="E602" s="1"/>
      <c r="F602" s="1"/>
      <c r="G602" s="1"/>
      <c r="H602" s="1"/>
      <c r="I602" s="3"/>
      <c r="J602" s="43"/>
    </row>
    <row r="603" spans="1:10">
      <c r="A603" s="1"/>
      <c r="B603" s="1"/>
      <c r="C603" s="1"/>
      <c r="D603" s="1"/>
      <c r="E603" s="1"/>
      <c r="F603" s="1"/>
      <c r="G603" s="1"/>
      <c r="H603" s="1"/>
      <c r="I603" s="3"/>
      <c r="J603" s="43"/>
    </row>
    <row r="604" spans="1:10">
      <c r="A604" s="1"/>
      <c r="B604" s="1"/>
      <c r="C604" s="1"/>
      <c r="D604" s="1"/>
      <c r="E604" s="1"/>
      <c r="F604" s="1"/>
      <c r="G604" s="1"/>
      <c r="H604" s="1"/>
      <c r="I604" s="3"/>
      <c r="J604" s="43"/>
    </row>
    <row r="605" spans="1:10">
      <c r="A605" s="1"/>
      <c r="B605" s="1"/>
      <c r="C605" s="1"/>
      <c r="D605" s="1"/>
      <c r="E605" s="1"/>
      <c r="F605" s="1"/>
      <c r="G605" s="1"/>
      <c r="H605" s="1"/>
      <c r="I605" s="3"/>
      <c r="J605" s="43"/>
    </row>
    <row r="606" spans="1:10">
      <c r="A606" s="1"/>
      <c r="B606" s="1"/>
      <c r="C606" s="1"/>
      <c r="D606" s="1"/>
      <c r="E606" s="1"/>
      <c r="F606" s="1"/>
      <c r="G606" s="1"/>
      <c r="H606" s="1"/>
      <c r="I606" s="3"/>
      <c r="J606" s="43"/>
    </row>
    <row r="607" spans="1:10">
      <c r="A607" s="1"/>
      <c r="B607" s="1"/>
      <c r="C607" s="1"/>
      <c r="D607" s="1"/>
      <c r="E607" s="1"/>
      <c r="F607" s="1"/>
      <c r="G607" s="1"/>
      <c r="H607" s="1"/>
      <c r="I607" s="3"/>
      <c r="J607" s="43"/>
    </row>
    <row r="608" spans="1:10">
      <c r="A608" s="1"/>
      <c r="B608" s="1"/>
      <c r="C608" s="1"/>
      <c r="D608" s="1"/>
      <c r="E608" s="1"/>
      <c r="F608" s="1"/>
      <c r="G608" s="1"/>
      <c r="H608" s="1"/>
      <c r="I608" s="3"/>
      <c r="J608" s="43"/>
    </row>
    <row r="609" spans="1:10">
      <c r="A609" s="1"/>
      <c r="B609" s="1"/>
      <c r="C609" s="1"/>
      <c r="D609" s="1"/>
      <c r="E609" s="1"/>
      <c r="F609" s="1"/>
      <c r="G609" s="1"/>
      <c r="H609" s="1"/>
      <c r="I609" s="3"/>
      <c r="J609" s="43"/>
    </row>
    <row r="610" spans="1:10">
      <c r="A610" s="1"/>
      <c r="B610" s="1"/>
      <c r="C610" s="1"/>
      <c r="D610" s="1"/>
      <c r="E610" s="1"/>
      <c r="F610" s="1"/>
      <c r="G610" s="1"/>
      <c r="H610" s="1"/>
      <c r="I610" s="3"/>
      <c r="J610" s="43"/>
    </row>
    <row r="611" spans="1:10">
      <c r="A611" s="1"/>
      <c r="B611" s="1"/>
      <c r="C611" s="1"/>
      <c r="D611" s="1"/>
      <c r="E611" s="1"/>
      <c r="F611" s="1"/>
      <c r="G611" s="1"/>
      <c r="H611" s="1"/>
      <c r="I611" s="3"/>
      <c r="J611" s="43"/>
    </row>
    <row r="612" spans="1:10">
      <c r="A612" s="1"/>
      <c r="B612" s="1"/>
      <c r="C612" s="1"/>
      <c r="D612" s="1"/>
      <c r="E612" s="1"/>
      <c r="F612" s="1"/>
      <c r="G612" s="1"/>
      <c r="H612" s="1"/>
      <c r="I612" s="3"/>
      <c r="J612" s="43"/>
    </row>
    <row r="613" spans="1:10">
      <c r="A613" s="1"/>
      <c r="B613" s="1"/>
      <c r="C613" s="1"/>
      <c r="D613" s="1"/>
      <c r="E613" s="1"/>
      <c r="F613" s="1"/>
      <c r="G613" s="1"/>
      <c r="H613" s="1"/>
      <c r="I613" s="3"/>
      <c r="J613" s="43"/>
    </row>
    <row r="614" spans="1:10">
      <c r="A614" s="1"/>
      <c r="B614" s="1"/>
      <c r="C614" s="1"/>
      <c r="D614" s="1"/>
      <c r="E614" s="1"/>
      <c r="F614" s="1"/>
      <c r="G614" s="1"/>
      <c r="H614" s="1"/>
      <c r="I614" s="3"/>
      <c r="J614" s="43"/>
    </row>
    <row r="615" spans="1:10">
      <c r="A615" s="1"/>
      <c r="B615" s="1"/>
      <c r="C615" s="1"/>
      <c r="D615" s="1"/>
      <c r="E615" s="1"/>
      <c r="F615" s="1"/>
      <c r="G615" s="1"/>
      <c r="H615" s="1"/>
      <c r="I615" s="3"/>
      <c r="J615" s="43"/>
    </row>
    <row r="616" spans="1:10">
      <c r="A616" s="1"/>
      <c r="B616" s="1"/>
      <c r="C616" s="1"/>
      <c r="D616" s="1"/>
      <c r="E616" s="1"/>
      <c r="F616" s="1"/>
      <c r="G616" s="1"/>
      <c r="H616" s="1"/>
      <c r="I616" s="3"/>
      <c r="J616" s="43"/>
    </row>
    <row r="617" spans="1:10">
      <c r="A617" s="1"/>
      <c r="B617" s="1"/>
      <c r="C617" s="1"/>
      <c r="D617" s="1"/>
      <c r="E617" s="1"/>
      <c r="F617" s="1"/>
      <c r="G617" s="1"/>
      <c r="H617" s="1"/>
      <c r="I617" s="3"/>
      <c r="J617" s="43"/>
    </row>
    <row r="618" spans="1:10">
      <c r="A618" s="1"/>
      <c r="B618" s="1"/>
      <c r="C618" s="1"/>
      <c r="D618" s="1"/>
      <c r="E618" s="1"/>
      <c r="F618" s="1"/>
      <c r="G618" s="1"/>
      <c r="H618" s="1"/>
      <c r="I618" s="3"/>
      <c r="J618" s="43"/>
    </row>
    <row r="619" spans="1:10">
      <c r="A619" s="1"/>
      <c r="B619" s="1"/>
      <c r="C619" s="1"/>
      <c r="D619" s="1"/>
      <c r="E619" s="1"/>
      <c r="F619" s="1"/>
      <c r="G619" s="1"/>
      <c r="H619" s="1"/>
      <c r="I619" s="3"/>
      <c r="J619" s="43"/>
    </row>
    <row r="620" spans="1:10">
      <c r="A620" s="1"/>
      <c r="B620" s="1"/>
      <c r="C620" s="1"/>
      <c r="D620" s="1"/>
      <c r="E620" s="1"/>
      <c r="F620" s="1"/>
      <c r="G620" s="1"/>
      <c r="H620" s="1"/>
      <c r="I620" s="3"/>
      <c r="J620" s="43"/>
    </row>
    <row r="621" spans="1:10">
      <c r="A621" s="1"/>
      <c r="B621" s="1"/>
      <c r="C621" s="1"/>
      <c r="D621" s="1"/>
      <c r="E621" s="1"/>
      <c r="F621" s="1"/>
      <c r="G621" s="1"/>
      <c r="H621" s="1"/>
      <c r="I621" s="3"/>
      <c r="J621" s="43"/>
    </row>
    <row r="622" spans="1:10">
      <c r="A622" s="1"/>
      <c r="B622" s="1"/>
      <c r="C622" s="1"/>
      <c r="D622" s="1"/>
      <c r="E622" s="1"/>
      <c r="F622" s="1"/>
      <c r="G622" s="1"/>
      <c r="H622" s="1"/>
      <c r="I622" s="3"/>
      <c r="J622" s="43"/>
    </row>
    <row r="623" spans="1:10">
      <c r="A623" s="1"/>
      <c r="B623" s="1"/>
      <c r="C623" s="1"/>
      <c r="D623" s="1"/>
      <c r="E623" s="1"/>
      <c r="F623" s="1"/>
      <c r="G623" s="1"/>
      <c r="H623" s="1"/>
      <c r="I623" s="3"/>
      <c r="J623" s="43"/>
    </row>
    <row r="624" spans="1:10">
      <c r="A624" s="1"/>
      <c r="B624" s="1"/>
      <c r="C624" s="1"/>
      <c r="D624" s="1"/>
      <c r="E624" s="1"/>
      <c r="F624" s="1"/>
      <c r="G624" s="1"/>
      <c r="H624" s="1"/>
      <c r="I624" s="3"/>
      <c r="J624" s="43"/>
    </row>
    <row r="625" spans="1:10">
      <c r="A625" s="1"/>
      <c r="B625" s="1"/>
      <c r="C625" s="1"/>
      <c r="D625" s="1"/>
      <c r="E625" s="1"/>
      <c r="F625" s="1"/>
      <c r="G625" s="1"/>
      <c r="H625" s="1"/>
      <c r="I625" s="3"/>
      <c r="J625" s="43"/>
    </row>
    <row r="626" spans="1:10">
      <c r="A626" s="1"/>
      <c r="B626" s="1"/>
      <c r="C626" s="1"/>
      <c r="D626" s="1"/>
      <c r="E626" s="1"/>
      <c r="F626" s="1"/>
      <c r="G626" s="1"/>
      <c r="H626" s="1"/>
      <c r="I626" s="3"/>
      <c r="J626" s="43"/>
    </row>
    <row r="627" spans="1:10">
      <c r="A627" s="1"/>
      <c r="B627" s="1"/>
      <c r="C627" s="1"/>
      <c r="D627" s="1"/>
      <c r="E627" s="1"/>
      <c r="F627" s="1"/>
      <c r="G627" s="1"/>
      <c r="H627" s="1"/>
      <c r="I627" s="3"/>
      <c r="J627" s="43"/>
    </row>
    <row r="628" spans="1:10">
      <c r="A628" s="1"/>
      <c r="B628" s="1"/>
      <c r="C628" s="1"/>
      <c r="D628" s="1"/>
      <c r="E628" s="1"/>
      <c r="F628" s="1"/>
      <c r="G628" s="1"/>
      <c r="H628" s="1"/>
      <c r="I628" s="3"/>
      <c r="J628" s="43"/>
    </row>
    <row r="629" spans="1:10">
      <c r="A629" s="1"/>
      <c r="B629" s="1"/>
      <c r="C629" s="1"/>
      <c r="D629" s="1"/>
      <c r="E629" s="1"/>
      <c r="F629" s="1"/>
      <c r="G629" s="1"/>
      <c r="H629" s="1"/>
      <c r="I629" s="3"/>
      <c r="J629" s="43"/>
    </row>
    <row r="630" spans="1:10">
      <c r="A630" s="1"/>
      <c r="B630" s="1"/>
      <c r="C630" s="1"/>
      <c r="D630" s="1"/>
      <c r="E630" s="1"/>
      <c r="F630" s="1"/>
      <c r="G630" s="1"/>
      <c r="H630" s="1"/>
      <c r="I630" s="3"/>
      <c r="J630" s="43"/>
    </row>
    <row r="631" spans="1:10">
      <c r="A631" s="1"/>
      <c r="B631" s="1"/>
      <c r="C631" s="1"/>
      <c r="D631" s="1"/>
      <c r="E631" s="1"/>
      <c r="F631" s="1"/>
      <c r="G631" s="1"/>
      <c r="H631" s="1"/>
      <c r="I631" s="3"/>
      <c r="J631" s="43"/>
    </row>
    <row r="632" spans="1:10">
      <c r="A632" s="1"/>
      <c r="B632" s="1"/>
      <c r="C632" s="1"/>
      <c r="D632" s="1"/>
      <c r="E632" s="1"/>
      <c r="F632" s="1"/>
      <c r="G632" s="1"/>
      <c r="H632" s="1"/>
      <c r="I632" s="3"/>
      <c r="J632" s="43"/>
    </row>
    <row r="633" spans="1:10">
      <c r="A633" s="1"/>
      <c r="B633" s="1"/>
      <c r="C633" s="1"/>
      <c r="D633" s="1"/>
      <c r="E633" s="1"/>
      <c r="F633" s="1"/>
      <c r="G633" s="1"/>
      <c r="H633" s="1"/>
      <c r="I633" s="3"/>
      <c r="J633" s="43"/>
    </row>
    <row r="634" spans="1:10">
      <c r="A634" s="1"/>
      <c r="B634" s="1"/>
      <c r="C634" s="1"/>
      <c r="D634" s="1"/>
      <c r="E634" s="1"/>
      <c r="F634" s="1"/>
      <c r="G634" s="1"/>
      <c r="H634" s="1"/>
      <c r="I634" s="3"/>
      <c r="J634" s="43"/>
    </row>
    <row r="635" spans="1:10">
      <c r="A635" s="1"/>
      <c r="B635" s="1"/>
      <c r="C635" s="1"/>
      <c r="D635" s="1"/>
      <c r="E635" s="1"/>
      <c r="F635" s="1"/>
      <c r="G635" s="1"/>
      <c r="H635" s="1"/>
      <c r="I635" s="3"/>
      <c r="J635" s="43"/>
    </row>
    <row r="636" spans="1:10">
      <c r="A636" s="1"/>
      <c r="B636" s="1"/>
      <c r="C636" s="1"/>
      <c r="D636" s="1"/>
      <c r="E636" s="1"/>
      <c r="F636" s="1"/>
      <c r="G636" s="1"/>
      <c r="H636" s="1"/>
      <c r="I636" s="3"/>
      <c r="J636" s="43"/>
    </row>
    <row r="637" spans="1:10">
      <c r="A637" s="1"/>
      <c r="B637" s="1"/>
      <c r="C637" s="1"/>
      <c r="D637" s="1"/>
      <c r="E637" s="1"/>
      <c r="F637" s="1"/>
      <c r="G637" s="1"/>
      <c r="H637" s="1"/>
      <c r="I637" s="3"/>
      <c r="J637" s="43"/>
    </row>
    <row r="638" spans="1:10">
      <c r="A638" s="1"/>
      <c r="B638" s="1"/>
      <c r="C638" s="1"/>
      <c r="D638" s="1"/>
      <c r="E638" s="1"/>
      <c r="F638" s="1"/>
      <c r="G638" s="1"/>
      <c r="H638" s="1"/>
      <c r="I638" s="3"/>
      <c r="J638" s="43"/>
    </row>
    <row r="639" spans="1:10">
      <c r="A639" s="1"/>
      <c r="B639" s="1"/>
      <c r="C639" s="1"/>
      <c r="D639" s="1"/>
      <c r="E639" s="1"/>
      <c r="F639" s="1"/>
      <c r="G639" s="1"/>
      <c r="H639" s="1"/>
      <c r="I639" s="3"/>
      <c r="J639" s="43"/>
    </row>
    <row r="640" spans="1:10">
      <c r="A640" s="1"/>
      <c r="B640" s="1"/>
      <c r="C640" s="1"/>
      <c r="D640" s="1"/>
      <c r="E640" s="1"/>
      <c r="F640" s="1"/>
      <c r="G640" s="1"/>
      <c r="H640" s="1"/>
      <c r="I640" s="3"/>
      <c r="J640" s="43"/>
    </row>
    <row r="641" spans="1:10">
      <c r="A641" s="1"/>
      <c r="B641" s="1"/>
      <c r="C641" s="1"/>
      <c r="D641" s="1"/>
      <c r="E641" s="1"/>
      <c r="F641" s="1"/>
      <c r="G641" s="1"/>
      <c r="H641" s="1"/>
      <c r="I641" s="3"/>
      <c r="J641" s="43"/>
    </row>
    <row r="642" spans="1:10">
      <c r="A642" s="1"/>
      <c r="B642" s="1"/>
      <c r="C642" s="1"/>
      <c r="D642" s="1"/>
      <c r="E642" s="1"/>
      <c r="F642" s="1"/>
      <c r="G642" s="1"/>
      <c r="H642" s="1"/>
      <c r="I642" s="3"/>
      <c r="J642" s="43"/>
    </row>
    <row r="643" spans="1:10">
      <c r="A643" s="1"/>
      <c r="B643" s="1"/>
      <c r="C643" s="1"/>
      <c r="D643" s="1"/>
      <c r="E643" s="1"/>
      <c r="F643" s="1"/>
      <c r="G643" s="1"/>
      <c r="H643" s="1"/>
      <c r="I643" s="3"/>
      <c r="J643" s="43"/>
    </row>
    <row r="644" spans="1:10">
      <c r="A644" s="1"/>
      <c r="B644" s="1"/>
      <c r="C644" s="1"/>
      <c r="D644" s="1"/>
      <c r="E644" s="1"/>
      <c r="F644" s="1"/>
      <c r="G644" s="1"/>
      <c r="H644" s="1"/>
      <c r="I644" s="3"/>
      <c r="J644" s="43"/>
    </row>
    <row r="645" spans="1:10">
      <c r="A645" s="1"/>
      <c r="B645" s="1"/>
      <c r="C645" s="1"/>
      <c r="D645" s="1"/>
      <c r="E645" s="1"/>
      <c r="F645" s="1"/>
      <c r="G645" s="1"/>
      <c r="H645" s="1"/>
      <c r="I645" s="3"/>
      <c r="J645" s="43"/>
    </row>
    <row r="646" spans="1:10">
      <c r="A646" s="1"/>
      <c r="B646" s="1"/>
      <c r="C646" s="1"/>
      <c r="D646" s="1"/>
      <c r="E646" s="1"/>
      <c r="F646" s="1"/>
      <c r="G646" s="1"/>
      <c r="H646" s="1"/>
      <c r="I646" s="3"/>
      <c r="J646" s="43"/>
    </row>
    <row r="647" spans="1:10">
      <c r="A647" s="1"/>
      <c r="B647" s="1"/>
      <c r="C647" s="1"/>
      <c r="D647" s="1"/>
      <c r="E647" s="1"/>
      <c r="F647" s="1"/>
      <c r="G647" s="1"/>
      <c r="H647" s="1"/>
      <c r="I647" s="3"/>
      <c r="J647" s="43"/>
    </row>
    <row r="648" spans="1:10">
      <c r="A648" s="1"/>
      <c r="B648" s="1"/>
      <c r="C648" s="1"/>
      <c r="D648" s="1"/>
      <c r="E648" s="1"/>
      <c r="F648" s="1"/>
      <c r="G648" s="1"/>
      <c r="H648" s="1"/>
      <c r="I648" s="3"/>
      <c r="J648" s="43"/>
    </row>
    <row r="649" spans="1:10">
      <c r="A649" s="1"/>
      <c r="B649" s="1"/>
      <c r="C649" s="1"/>
      <c r="D649" s="1"/>
      <c r="E649" s="1"/>
      <c r="F649" s="1"/>
      <c r="G649" s="1"/>
      <c r="H649" s="1"/>
      <c r="I649" s="3"/>
      <c r="J649" s="43"/>
    </row>
    <row r="650" spans="1:10">
      <c r="A650" s="1"/>
      <c r="B650" s="1"/>
      <c r="C650" s="1"/>
      <c r="D650" s="1"/>
      <c r="E650" s="1"/>
      <c r="F650" s="1"/>
      <c r="G650" s="1"/>
      <c r="H650" s="1"/>
      <c r="I650" s="3"/>
      <c r="J650" s="43"/>
    </row>
    <row r="651" spans="1:10">
      <c r="A651" s="1"/>
      <c r="B651" s="1"/>
      <c r="C651" s="1"/>
      <c r="D651" s="1"/>
      <c r="E651" s="1"/>
      <c r="F651" s="1"/>
      <c r="G651" s="1"/>
      <c r="H651" s="1"/>
      <c r="I651" s="3"/>
      <c r="J651" s="43"/>
    </row>
    <row r="652" spans="1:10">
      <c r="A652" s="1"/>
      <c r="B652" s="1"/>
      <c r="C652" s="1"/>
      <c r="D652" s="1"/>
      <c r="E652" s="1"/>
      <c r="F652" s="1"/>
      <c r="G652" s="1"/>
      <c r="H652" s="1"/>
      <c r="I652" s="3"/>
      <c r="J652" s="43"/>
    </row>
    <row r="653" spans="1:10">
      <c r="A653" s="1"/>
      <c r="B653" s="1"/>
      <c r="C653" s="1"/>
      <c r="D653" s="1"/>
      <c r="E653" s="1"/>
      <c r="F653" s="1"/>
      <c r="G653" s="1"/>
      <c r="H653" s="1"/>
      <c r="I653" s="3"/>
      <c r="J653" s="43"/>
    </row>
    <row r="654" spans="1:10">
      <c r="A654" s="1"/>
      <c r="B654" s="1"/>
      <c r="C654" s="1"/>
      <c r="D654" s="1"/>
      <c r="E654" s="1"/>
      <c r="F654" s="1"/>
      <c r="G654" s="1"/>
      <c r="H654" s="1"/>
      <c r="I654" s="3"/>
      <c r="J654" s="43"/>
    </row>
    <row r="655" spans="1:10">
      <c r="A655" s="1"/>
      <c r="B655" s="1"/>
      <c r="C655" s="1"/>
      <c r="D655" s="1"/>
      <c r="E655" s="1"/>
      <c r="F655" s="1"/>
      <c r="G655" s="1"/>
      <c r="H655" s="1"/>
      <c r="I655" s="3"/>
      <c r="J655" s="43"/>
    </row>
    <row r="656" spans="1:10">
      <c r="A656" s="1"/>
      <c r="B656" s="1"/>
      <c r="C656" s="1"/>
      <c r="D656" s="1"/>
      <c r="E656" s="1"/>
      <c r="F656" s="1"/>
      <c r="G656" s="1"/>
      <c r="H656" s="1"/>
      <c r="I656" s="3"/>
      <c r="J656" s="43"/>
    </row>
    <row r="657" spans="1:10">
      <c r="A657" s="1"/>
      <c r="B657" s="1"/>
      <c r="C657" s="1"/>
      <c r="D657" s="1"/>
      <c r="E657" s="1"/>
      <c r="F657" s="1"/>
      <c r="G657" s="1"/>
      <c r="H657" s="1"/>
      <c r="I657" s="3"/>
      <c r="J657" s="43"/>
    </row>
    <row r="658" spans="1:10">
      <c r="A658" s="1"/>
      <c r="B658" s="1"/>
      <c r="C658" s="1"/>
      <c r="D658" s="1"/>
      <c r="E658" s="1"/>
      <c r="F658" s="1"/>
      <c r="G658" s="1"/>
      <c r="H658" s="1"/>
      <c r="I658" s="3"/>
      <c r="J658" s="43"/>
    </row>
    <row r="659" spans="1:10">
      <c r="A659" s="1"/>
      <c r="B659" s="1"/>
      <c r="C659" s="1"/>
      <c r="D659" s="1"/>
      <c r="E659" s="1"/>
      <c r="F659" s="1"/>
      <c r="G659" s="1"/>
      <c r="H659" s="1"/>
      <c r="I659" s="3"/>
      <c r="J659" s="43"/>
    </row>
    <row r="660" spans="1:10">
      <c r="A660" s="1"/>
      <c r="B660" s="1"/>
      <c r="C660" s="1"/>
      <c r="D660" s="1"/>
      <c r="E660" s="1"/>
      <c r="F660" s="1"/>
      <c r="G660" s="1"/>
      <c r="H660" s="1"/>
      <c r="I660" s="3"/>
      <c r="J660" s="43"/>
    </row>
    <row r="661" spans="1:10">
      <c r="A661" s="1"/>
      <c r="B661" s="1"/>
      <c r="C661" s="1"/>
      <c r="D661" s="1"/>
      <c r="E661" s="1"/>
      <c r="F661" s="1"/>
      <c r="G661" s="1"/>
      <c r="H661" s="1"/>
      <c r="I661" s="3"/>
      <c r="J661" s="43"/>
    </row>
    <row r="662" spans="1:10">
      <c r="A662" s="1"/>
      <c r="B662" s="1"/>
      <c r="C662" s="1"/>
      <c r="D662" s="1"/>
      <c r="E662" s="1"/>
      <c r="F662" s="1"/>
      <c r="G662" s="1"/>
      <c r="H662" s="1"/>
      <c r="I662" s="3"/>
      <c r="J662" s="43"/>
    </row>
    <row r="663" spans="1:10">
      <c r="A663" s="1"/>
      <c r="B663" s="1"/>
      <c r="C663" s="1"/>
      <c r="D663" s="1"/>
      <c r="E663" s="1"/>
      <c r="F663" s="1"/>
      <c r="G663" s="1"/>
      <c r="H663" s="1"/>
      <c r="I663" s="3"/>
      <c r="J663" s="43"/>
    </row>
    <row r="664" spans="1:10">
      <c r="A664" s="1"/>
      <c r="B664" s="1"/>
      <c r="C664" s="1"/>
      <c r="D664" s="1"/>
      <c r="E664" s="1"/>
      <c r="F664" s="1"/>
      <c r="G664" s="1"/>
      <c r="H664" s="1"/>
      <c r="I664" s="3"/>
      <c r="J664" s="43"/>
    </row>
    <row r="665" spans="1:10">
      <c r="A665" s="1"/>
      <c r="B665" s="1"/>
      <c r="C665" s="1"/>
      <c r="D665" s="1"/>
      <c r="E665" s="1"/>
      <c r="F665" s="1"/>
      <c r="G665" s="1"/>
      <c r="H665" s="1"/>
      <c r="I665" s="3"/>
      <c r="J665" s="43"/>
    </row>
    <row r="666" spans="1:10">
      <c r="A666" s="1"/>
      <c r="B666" s="1"/>
      <c r="C666" s="1"/>
      <c r="D666" s="1"/>
      <c r="E666" s="1"/>
      <c r="F666" s="1"/>
      <c r="G666" s="1"/>
      <c r="H666" s="1"/>
      <c r="I666" s="3"/>
      <c r="J666" s="43"/>
    </row>
    <row r="667" spans="1:10">
      <c r="A667" s="1"/>
      <c r="B667" s="1"/>
      <c r="C667" s="1"/>
      <c r="D667" s="1"/>
      <c r="E667" s="1"/>
      <c r="F667" s="1"/>
      <c r="G667" s="1"/>
      <c r="H667" s="1"/>
      <c r="I667" s="3"/>
      <c r="J667" s="43"/>
    </row>
    <row r="668" spans="1:10">
      <c r="A668" s="1"/>
      <c r="B668" s="1"/>
      <c r="C668" s="1"/>
      <c r="D668" s="1"/>
      <c r="E668" s="1"/>
      <c r="F668" s="1"/>
      <c r="G668" s="1"/>
      <c r="H668" s="1"/>
      <c r="I668" s="3"/>
      <c r="J668" s="43"/>
    </row>
    <row r="669" spans="1:10">
      <c r="A669" s="1"/>
      <c r="B669" s="1"/>
      <c r="C669" s="1"/>
      <c r="D669" s="1"/>
      <c r="E669" s="1"/>
      <c r="F669" s="1"/>
      <c r="G669" s="1"/>
      <c r="H669" s="1"/>
      <c r="I669" s="3"/>
      <c r="J669" s="4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130"/>
  <sheetViews>
    <sheetView workbookViewId="0">
      <selection activeCell="E52" sqref="E52"/>
    </sheetView>
  </sheetViews>
  <sheetFormatPr baseColWidth="10" defaultColWidth="9.19921875" defaultRowHeight="13"/>
  <cols>
    <col min="1" max="1" width="20.796875" style="1" customWidth="1"/>
    <col min="2" max="2" width="24.19921875" style="1" customWidth="1"/>
    <col min="3" max="3" width="24.59765625" style="1" customWidth="1"/>
    <col min="4" max="4" width="19" style="1" customWidth="1"/>
    <col min="5" max="5" width="23.3984375" style="1" customWidth="1"/>
    <col min="6" max="6" width="19" style="1" customWidth="1"/>
    <col min="7" max="7" width="20" style="1" customWidth="1"/>
    <col min="8" max="8" width="19" style="1" customWidth="1"/>
    <col min="9" max="9" width="20" style="1" customWidth="1"/>
    <col min="10" max="10" width="19" style="1" customWidth="1"/>
    <col min="11" max="11" width="20" style="1" customWidth="1"/>
    <col min="12" max="12" width="19" style="1" customWidth="1"/>
    <col min="13" max="13" width="20" style="1" customWidth="1"/>
    <col min="14" max="14" width="19" style="1" bestFit="1" customWidth="1"/>
    <col min="15" max="15" width="20" style="1" bestFit="1" customWidth="1"/>
    <col min="16" max="16" width="19" style="1" bestFit="1" customWidth="1"/>
    <col min="17" max="17" width="20" style="1" bestFit="1" customWidth="1"/>
    <col min="18" max="18" width="19" style="1" bestFit="1" customWidth="1"/>
    <col min="19" max="19" width="20" style="1" bestFit="1" customWidth="1"/>
    <col min="20" max="20" width="19" style="1" customWidth="1"/>
    <col min="21" max="21" width="20" style="1" bestFit="1" customWidth="1"/>
    <col min="22" max="22" width="19" style="1" bestFit="1" customWidth="1"/>
    <col min="23" max="23" width="20" style="1" bestFit="1" customWidth="1"/>
    <col min="24" max="24" width="19" style="1" bestFit="1" customWidth="1"/>
    <col min="25" max="25" width="20" style="1" bestFit="1" customWidth="1"/>
    <col min="26" max="26" width="19" style="1" bestFit="1" customWidth="1"/>
    <col min="27" max="27" width="20" style="1" bestFit="1" customWidth="1"/>
    <col min="28" max="28" width="19" style="1" bestFit="1" customWidth="1"/>
    <col min="29" max="29" width="20" style="1" bestFit="1" customWidth="1"/>
    <col min="30" max="30" width="19" style="1" bestFit="1" customWidth="1"/>
    <col min="31" max="31" width="20" style="1" bestFit="1" customWidth="1"/>
    <col min="32" max="32" width="19" style="1" bestFit="1" customWidth="1"/>
    <col min="33" max="33" width="20" style="1" bestFit="1" customWidth="1"/>
    <col min="34" max="34" width="19" style="1" bestFit="1" customWidth="1"/>
    <col min="35" max="35" width="20" style="1" bestFit="1" customWidth="1"/>
    <col min="36" max="36" width="19" style="1" bestFit="1" customWidth="1"/>
    <col min="37" max="37" width="20" style="1" bestFit="1" customWidth="1"/>
    <col min="38" max="38" width="19" style="1" bestFit="1" customWidth="1"/>
    <col min="39" max="39" width="20" style="1" bestFit="1" customWidth="1"/>
    <col min="40" max="16384" width="9.19921875" style="1"/>
  </cols>
  <sheetData>
    <row r="1" spans="1:39" s="6" customFormat="1">
      <c r="A1" s="40"/>
      <c r="B1" s="39" t="s">
        <v>255</v>
      </c>
      <c r="C1" s="40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39">
      <c r="A2" s="40"/>
      <c r="B2" s="40" t="s">
        <v>262</v>
      </c>
      <c r="C2" s="40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ht="16">
      <c r="A3" s="39" t="s">
        <v>256</v>
      </c>
      <c r="B3" s="40" t="s">
        <v>254</v>
      </c>
      <c r="C3" s="40" t="s">
        <v>259</v>
      </c>
      <c r="D3"/>
      <c r="E3" s="26" t="s">
        <v>283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>
      <c r="A4" s="41" t="s">
        <v>84</v>
      </c>
      <c r="B4" s="42">
        <v>-27.562090909090912</v>
      </c>
      <c r="C4" s="42">
        <v>1.1201631537007104</v>
      </c>
      <c r="D4"/>
      <c r="E4" s="3">
        <v>-29.01</v>
      </c>
      <c r="F4" s="3"/>
      <c r="G4" s="12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>
      <c r="A5" s="41" t="s">
        <v>244</v>
      </c>
      <c r="B5" s="42">
        <v>-32.170181818181817</v>
      </c>
      <c r="C5" s="42">
        <v>1.0772122184772026</v>
      </c>
      <c r="D5"/>
      <c r="E5" s="3">
        <v>-33.43</v>
      </c>
      <c r="F5" s="3"/>
      <c r="G5" s="12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>
      <c r="A6" s="41" t="s">
        <v>86</v>
      </c>
      <c r="B6" s="42">
        <v>-32.800636363636364</v>
      </c>
      <c r="C6" s="42">
        <v>2.7063568232118875</v>
      </c>
      <c r="D6"/>
      <c r="E6" s="3">
        <v>-34.909999999999997</v>
      </c>
      <c r="F6" s="3"/>
      <c r="G6" s="12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s="4" customFormat="1">
      <c r="A7" s="41" t="s">
        <v>89</v>
      </c>
      <c r="B7" s="42">
        <v>-27.829636363636361</v>
      </c>
      <c r="C7" s="42">
        <v>2.7858474571565544</v>
      </c>
      <c r="D7"/>
      <c r="E7" s="3">
        <v>-29.767581182917866</v>
      </c>
      <c r="F7" s="3"/>
      <c r="G7" s="12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s="4" customFormat="1">
      <c r="A8" s="41" t="s">
        <v>92</v>
      </c>
      <c r="B8" s="42">
        <v>-19.970636363636359</v>
      </c>
      <c r="C8" s="42">
        <v>2.5478595829726709</v>
      </c>
      <c r="D8"/>
      <c r="E8" s="3">
        <v>-21.65</v>
      </c>
      <c r="F8" s="3"/>
      <c r="G8" s="12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>
      <c r="A9" s="41" t="s">
        <v>94</v>
      </c>
      <c r="B9" s="42">
        <v>-29.714909090909092</v>
      </c>
      <c r="C9" s="42">
        <v>1.5631362995301401</v>
      </c>
      <c r="D9"/>
      <c r="E9" s="3">
        <v>-31.128614039562027</v>
      </c>
      <c r="F9" s="3"/>
      <c r="G9" s="12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>
      <c r="A10" s="41" t="s">
        <v>98</v>
      </c>
      <c r="B10" s="42">
        <v>-27.831272727272722</v>
      </c>
      <c r="C10" s="42">
        <v>0.82084469796789195</v>
      </c>
      <c r="D10"/>
      <c r="E10" s="3">
        <v>-28.28</v>
      </c>
      <c r="F10" s="3"/>
      <c r="G10" s="12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>
      <c r="A11" s="41" t="s">
        <v>100</v>
      </c>
      <c r="B11" s="42">
        <v>-8.6828181818181811</v>
      </c>
      <c r="C11" s="42">
        <v>1.2608882439123466</v>
      </c>
      <c r="D11"/>
      <c r="E11" s="3">
        <v>-10.5</v>
      </c>
      <c r="F11" s="3"/>
      <c r="G11" s="12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>
      <c r="A12" s="41" t="s">
        <v>101</v>
      </c>
      <c r="B12" s="42">
        <v>-28.703454545454552</v>
      </c>
      <c r="C12" s="42">
        <v>1.006498123558619</v>
      </c>
      <c r="D12"/>
      <c r="E12" s="3">
        <v>-29.92752672777171</v>
      </c>
      <c r="F12" s="3"/>
      <c r="G12" s="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>
      <c r="A13" s="41" t="s">
        <v>105</v>
      </c>
      <c r="B13" s="42">
        <v>-28.215090909090907</v>
      </c>
      <c r="C13" s="42">
        <v>1.0359372041341748</v>
      </c>
      <c r="D13"/>
      <c r="E13" s="3">
        <v>-29.10352426238585</v>
      </c>
      <c r="F13" s="3"/>
      <c r="G13" s="12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>
      <c r="A14"/>
      <c r="B14"/>
      <c r="C14"/>
      <c r="D14"/>
      <c r="E14" s="3"/>
      <c r="F14" s="3"/>
      <c r="G14" s="12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>
      <c r="A15"/>
      <c r="B15"/>
      <c r="C15"/>
      <c r="D15"/>
      <c r="F15"/>
      <c r="G15" s="12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>
      <c r="A16" s="40"/>
      <c r="B16" s="39" t="s">
        <v>255</v>
      </c>
      <c r="C16" s="40"/>
      <c r="D16"/>
      <c r="F16"/>
      <c r="G16" s="12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>
      <c r="A17" s="40"/>
      <c r="B17" s="40" t="s">
        <v>274</v>
      </c>
      <c r="C17" s="40"/>
      <c r="D17"/>
      <c r="F17"/>
      <c r="G17" s="12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ht="16">
      <c r="A18" s="39" t="s">
        <v>256</v>
      </c>
      <c r="B18" s="40" t="s">
        <v>254</v>
      </c>
      <c r="C18" s="40" t="s">
        <v>259</v>
      </c>
      <c r="D18"/>
      <c r="E18" s="26" t="s">
        <v>283</v>
      </c>
      <c r="F18"/>
      <c r="G18" s="12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>
      <c r="A19" s="41" t="s">
        <v>84</v>
      </c>
      <c r="B19" s="42">
        <v>-27.839777777777776</v>
      </c>
      <c r="C19" s="42">
        <v>0.34054617079701666</v>
      </c>
      <c r="D19"/>
      <c r="E19" s="13">
        <v>-29.01</v>
      </c>
      <c r="F19" s="3"/>
      <c r="G19" s="12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>
      <c r="A20" s="41" t="s">
        <v>244</v>
      </c>
      <c r="B20" s="42">
        <v>-32.314</v>
      </c>
      <c r="C20" s="42">
        <v>0.65147448146488707</v>
      </c>
      <c r="D20"/>
      <c r="E20" s="13">
        <v>-33.43</v>
      </c>
      <c r="F20" s="3"/>
      <c r="G20" s="12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>
      <c r="A21" s="41" t="s">
        <v>85</v>
      </c>
      <c r="B21" s="42">
        <v>-30.241555555555554</v>
      </c>
      <c r="C21" s="42">
        <v>1.3030010659159272</v>
      </c>
      <c r="D21"/>
      <c r="E21" s="13">
        <v>-31.67</v>
      </c>
      <c r="F21" s="3"/>
      <c r="G21" s="12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>
      <c r="A22" s="41" t="s">
        <v>87</v>
      </c>
      <c r="B22" s="42">
        <v>-28.809666666666665</v>
      </c>
      <c r="C22" s="42">
        <v>1.8751257291179786</v>
      </c>
      <c r="D22"/>
      <c r="E22" s="13">
        <v>-30.06</v>
      </c>
      <c r="F22" s="3"/>
      <c r="G22" s="1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s="4" customFormat="1">
      <c r="A23" s="41" t="s">
        <v>89</v>
      </c>
      <c r="B23" s="42">
        <v>-28.27022222222222</v>
      </c>
      <c r="C23" s="42">
        <v>1.659059732030316</v>
      </c>
      <c r="D23"/>
      <c r="E23" s="13">
        <v>-29.805818104481485</v>
      </c>
      <c r="F23" s="3"/>
      <c r="G23" s="12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s="4" customFormat="1">
      <c r="A24" s="41" t="s">
        <v>91</v>
      </c>
      <c r="B24" s="42">
        <v>-28.802333333333333</v>
      </c>
      <c r="C24" s="42">
        <v>0.73474043035616388</v>
      </c>
      <c r="D24"/>
      <c r="E24" s="13">
        <v>-29.35</v>
      </c>
      <c r="F24" s="3"/>
      <c r="G24" s="12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>
      <c r="A25" s="41" t="s">
        <v>92</v>
      </c>
      <c r="B25" s="42">
        <v>-25.037555555555556</v>
      </c>
      <c r="C25" s="42">
        <v>1.102807792762539</v>
      </c>
      <c r="D25"/>
      <c r="E25" s="13">
        <v>-26.27</v>
      </c>
      <c r="F25" s="3"/>
      <c r="G25" s="12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>
      <c r="A26" s="41" t="s">
        <v>96</v>
      </c>
      <c r="B26" s="42">
        <v>-29.575444444444443</v>
      </c>
      <c r="C26" s="42">
        <v>0.91377200535908365</v>
      </c>
      <c r="D26"/>
      <c r="E26" s="13">
        <v>-29.89</v>
      </c>
      <c r="F26" s="3"/>
      <c r="G26" s="12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>
      <c r="A27" s="41" t="s">
        <v>125</v>
      </c>
      <c r="B27" s="42">
        <v>-29.64844444444444</v>
      </c>
      <c r="C27" s="42">
        <v>1.4086761614289098</v>
      </c>
      <c r="D27"/>
      <c r="E27" s="13">
        <v>-31.66</v>
      </c>
      <c r="F27" s="3"/>
      <c r="G27" s="12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>
      <c r="A28" s="41" t="s">
        <v>106</v>
      </c>
      <c r="B28" s="42">
        <v>-29.986999999999998</v>
      </c>
      <c r="C28" s="42">
        <v>1.4845772125424122</v>
      </c>
      <c r="D28"/>
      <c r="E28" s="13">
        <v>-32.338137557399314</v>
      </c>
      <c r="F28" s="3"/>
      <c r="G28" s="12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>
      <c r="A30"/>
      <c r="B30"/>
      <c r="C30" s="12"/>
      <c r="D30"/>
      <c r="E30"/>
      <c r="F30"/>
      <c r="G30" s="12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>
      <c r="F45" s="3"/>
      <c r="G45" s="3"/>
    </row>
    <row r="46" spans="1:39">
      <c r="E46" s="9"/>
      <c r="F46" s="3"/>
      <c r="G46" s="3"/>
    </row>
    <row r="47" spans="1:39">
      <c r="A47" s="8"/>
      <c r="B47" s="3"/>
      <c r="C47" s="3"/>
      <c r="D47" s="3"/>
      <c r="E47" s="10"/>
      <c r="F47" s="3"/>
      <c r="G47" s="3"/>
      <c r="H47" s="3"/>
      <c r="I47" s="4"/>
      <c r="J47" s="4"/>
    </row>
    <row r="48" spans="1:39" s="4" customFormat="1">
      <c r="A48" s="8"/>
      <c r="B48" s="3"/>
      <c r="C48" s="3"/>
      <c r="D48" s="3"/>
      <c r="E48" s="10"/>
      <c r="F48" s="3"/>
      <c r="G48" s="1"/>
      <c r="H48" s="1"/>
    </row>
    <row r="49" spans="1:10" s="4" customFormat="1">
      <c r="A49" s="8"/>
      <c r="B49" s="3"/>
      <c r="C49" s="3"/>
      <c r="D49" s="3"/>
      <c r="E49" s="10"/>
      <c r="F49" s="3"/>
      <c r="G49" s="1"/>
      <c r="H49" s="1"/>
    </row>
    <row r="50" spans="1:10" s="4" customFormat="1">
      <c r="A50" s="8"/>
      <c r="B50" s="3"/>
      <c r="C50" s="3"/>
      <c r="D50" s="3"/>
      <c r="E50" s="10"/>
      <c r="F50" s="3"/>
      <c r="G50" s="1"/>
      <c r="H50" s="1"/>
      <c r="I50" s="1"/>
      <c r="J50" s="1"/>
    </row>
    <row r="51" spans="1:10">
      <c r="A51" s="8"/>
      <c r="B51" s="3"/>
      <c r="C51" s="3"/>
      <c r="D51" s="3"/>
      <c r="E51" s="10"/>
      <c r="F51" s="3"/>
    </row>
    <row r="52" spans="1:10">
      <c r="A52" s="8"/>
      <c r="B52" s="3"/>
      <c r="C52" s="3"/>
      <c r="D52" s="3"/>
      <c r="E52" s="10"/>
      <c r="F52" s="3"/>
    </row>
    <row r="53" spans="1:10">
      <c r="A53" s="8"/>
      <c r="B53" s="3"/>
      <c r="C53" s="3"/>
      <c r="D53" s="3"/>
      <c r="E53" s="10"/>
      <c r="F53" s="3"/>
    </row>
    <row r="54" spans="1:10">
      <c r="A54" s="8"/>
      <c r="B54" s="3"/>
      <c r="C54" s="3"/>
      <c r="D54" s="3"/>
      <c r="E54" s="10"/>
      <c r="F54" s="3"/>
    </row>
    <row r="55" spans="1:10">
      <c r="A55" s="8"/>
      <c r="B55" s="3"/>
      <c r="C55" s="3"/>
      <c r="D55" s="3"/>
      <c r="E55" s="10"/>
      <c r="F55" s="3"/>
    </row>
    <row r="56" spans="1:10">
      <c r="A56" s="8"/>
      <c r="B56" s="3"/>
      <c r="C56" s="3"/>
      <c r="D56" s="3"/>
      <c r="E56" s="10"/>
      <c r="F56" s="3"/>
    </row>
    <row r="57" spans="1:10">
      <c r="A57" s="8"/>
      <c r="B57" s="3"/>
      <c r="C57" s="3"/>
      <c r="D57" s="3"/>
      <c r="E57" s="10"/>
      <c r="F57" s="3"/>
    </row>
    <row r="58" spans="1:10">
      <c r="A58" s="8"/>
      <c r="B58" s="3"/>
      <c r="C58" s="3"/>
      <c r="D58" s="3"/>
      <c r="E58" s="10"/>
      <c r="F58" s="3"/>
    </row>
    <row r="59" spans="1:10">
      <c r="A59" s="8"/>
      <c r="B59" s="3"/>
      <c r="C59" s="3"/>
      <c r="D59" s="3"/>
      <c r="E59" s="10"/>
      <c r="F59" s="3"/>
    </row>
    <row r="60" spans="1:10">
      <c r="A60" s="8"/>
      <c r="B60" s="3"/>
      <c r="C60" s="3"/>
      <c r="D60" s="3"/>
      <c r="E60" s="3"/>
      <c r="F60" s="3"/>
    </row>
    <row r="61" spans="1:10">
      <c r="A61" s="8"/>
      <c r="B61" s="3"/>
      <c r="C61" s="3"/>
      <c r="D61" s="3"/>
      <c r="E61" s="3"/>
      <c r="F61" s="3"/>
    </row>
    <row r="62" spans="1:10">
      <c r="A62" s="8"/>
      <c r="B62" s="3"/>
      <c r="C62" s="3"/>
      <c r="D62" s="3"/>
      <c r="E62" s="3"/>
      <c r="F62" s="3"/>
      <c r="G62" s="3"/>
    </row>
    <row r="68" spans="1:7">
      <c r="A68" s="8"/>
      <c r="B68" s="3"/>
      <c r="C68" s="3"/>
      <c r="D68" s="3"/>
      <c r="E68" s="3"/>
      <c r="F68" s="3"/>
      <c r="G68" s="3"/>
    </row>
    <row r="69" spans="1:7">
      <c r="A69" s="8"/>
      <c r="B69" s="3"/>
      <c r="C69" s="3"/>
      <c r="D69" s="3"/>
      <c r="E69" s="3"/>
      <c r="F69" s="3"/>
      <c r="G69" s="3"/>
    </row>
    <row r="70" spans="1:7">
      <c r="A70" s="8"/>
      <c r="B70" s="3"/>
      <c r="C70" s="3"/>
      <c r="D70" s="3"/>
      <c r="E70" s="3"/>
      <c r="F70" s="3"/>
      <c r="G70" s="3"/>
    </row>
    <row r="71" spans="1:7">
      <c r="A71" s="8"/>
      <c r="B71" s="3"/>
      <c r="C71" s="3"/>
      <c r="D71" s="3"/>
      <c r="E71" s="3"/>
      <c r="F71" s="3"/>
      <c r="G71" s="3"/>
    </row>
    <row r="72" spans="1:7">
      <c r="A72" s="8"/>
      <c r="B72" s="3"/>
      <c r="C72" s="3"/>
      <c r="D72" s="3"/>
      <c r="E72" s="3"/>
      <c r="F72" s="3"/>
      <c r="G72" s="3"/>
    </row>
    <row r="73" spans="1:7">
      <c r="A73" s="8"/>
      <c r="B73" s="3"/>
      <c r="C73" s="3"/>
      <c r="D73" s="3"/>
      <c r="E73" s="3"/>
      <c r="F73" s="3"/>
      <c r="G73" s="3"/>
    </row>
    <row r="74" spans="1:7">
      <c r="A74" s="8"/>
      <c r="B74" s="3"/>
      <c r="C74" s="3"/>
      <c r="D74" s="3"/>
      <c r="E74" s="3"/>
      <c r="F74" s="3"/>
      <c r="G74" s="3"/>
    </row>
    <row r="75" spans="1:7">
      <c r="A75" s="8"/>
      <c r="B75" s="3"/>
      <c r="C75" s="3"/>
      <c r="D75" s="3"/>
      <c r="E75" s="3"/>
      <c r="F75" s="3"/>
      <c r="G75" s="3"/>
    </row>
    <row r="76" spans="1:7">
      <c r="A76" s="8"/>
      <c r="B76" s="3"/>
      <c r="C76" s="3"/>
      <c r="D76" s="3"/>
      <c r="E76" s="3"/>
      <c r="F76" s="3"/>
      <c r="G76" s="3"/>
    </row>
    <row r="77" spans="1:7">
      <c r="A77" s="8"/>
      <c r="B77" s="3"/>
      <c r="C77" s="3"/>
      <c r="D77" s="3"/>
      <c r="E77" s="3"/>
      <c r="F77" s="3"/>
      <c r="G77" s="3"/>
    </row>
    <row r="78" spans="1:7">
      <c r="A78" s="8"/>
      <c r="B78" s="3"/>
      <c r="C78" s="3"/>
      <c r="D78" s="3"/>
      <c r="E78" s="3"/>
      <c r="F78" s="3"/>
      <c r="G78" s="3"/>
    </row>
    <row r="79" spans="1:7">
      <c r="A79" s="8"/>
      <c r="B79" s="3"/>
      <c r="C79" s="3"/>
      <c r="D79" s="3"/>
      <c r="E79" s="3"/>
      <c r="F79" s="3"/>
      <c r="G79" s="3"/>
    </row>
    <row r="80" spans="1:7">
      <c r="A80" s="8"/>
      <c r="B80" s="3"/>
      <c r="C80" s="3"/>
      <c r="D80" s="3"/>
      <c r="E80" s="3"/>
      <c r="F80" s="3"/>
      <c r="G80" s="3"/>
    </row>
    <row r="81" spans="1:7">
      <c r="A81" s="8"/>
      <c r="B81" s="3"/>
      <c r="C81" s="3"/>
      <c r="D81" s="3"/>
      <c r="E81" s="3"/>
      <c r="F81" s="3"/>
      <c r="G81" s="3"/>
    </row>
    <row r="82" spans="1:7">
      <c r="A82" s="8"/>
      <c r="B82" s="3"/>
      <c r="C82" s="3"/>
      <c r="D82" s="3"/>
      <c r="E82" s="3"/>
      <c r="F82" s="3"/>
      <c r="G82" s="3"/>
    </row>
    <row r="83" spans="1:7">
      <c r="A83" s="8"/>
      <c r="B83" s="3"/>
      <c r="C83" s="3"/>
      <c r="D83" s="3"/>
      <c r="E83" s="3"/>
      <c r="F83" s="3"/>
      <c r="G83" s="3"/>
    </row>
    <row r="86" spans="1:7">
      <c r="G86" s="3"/>
    </row>
    <row r="128" spans="9:10">
      <c r="I128" s="4"/>
      <c r="J128" s="4"/>
    </row>
    <row r="129" spans="1:10" s="4" customFormat="1">
      <c r="A129" s="1"/>
      <c r="B129" s="1"/>
      <c r="C129" s="1"/>
      <c r="D129" s="1"/>
      <c r="E129" s="1"/>
      <c r="F129" s="1"/>
      <c r="G129" s="1"/>
      <c r="H129" s="1"/>
    </row>
    <row r="130" spans="1:10" s="4" customFormat="1">
      <c r="A130" s="1"/>
      <c r="B130" s="1"/>
      <c r="C130" s="1"/>
      <c r="D130" s="1"/>
      <c r="E130" s="1"/>
      <c r="F130" s="1"/>
      <c r="G130" s="1"/>
      <c r="H130" s="1"/>
      <c r="I130" s="1"/>
      <c r="J13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81"/>
  <sheetViews>
    <sheetView topLeftCell="A4" workbookViewId="0">
      <selection activeCell="N56" sqref="N56"/>
    </sheetView>
  </sheetViews>
  <sheetFormatPr baseColWidth="10" defaultColWidth="9" defaultRowHeight="13"/>
  <cols>
    <col min="1" max="1" width="10.796875" style="15" customWidth="1"/>
    <col min="2" max="2" width="18.19921875" style="15" customWidth="1"/>
    <col min="3" max="3" width="9.19921875" style="15" customWidth="1"/>
    <col min="4" max="4" width="10.3984375" style="15" customWidth="1"/>
    <col min="5" max="5" width="14.796875" style="15" customWidth="1"/>
    <col min="6" max="6" width="12.3984375" style="15" customWidth="1"/>
    <col min="7" max="7" width="12" style="15" customWidth="1"/>
    <col min="8" max="8" width="9.19921875" style="15" bestFit="1" customWidth="1"/>
    <col min="9" max="9" width="10.3984375" style="15" bestFit="1" customWidth="1"/>
    <col min="10" max="10" width="11" style="15" bestFit="1" customWidth="1"/>
    <col min="11" max="11" width="20.3984375" style="16" customWidth="1"/>
    <col min="12" max="12" width="23.3984375" style="16" customWidth="1"/>
    <col min="13" max="13" width="9.796875" style="17" bestFit="1" customWidth="1"/>
    <col min="14" max="14" width="10.19921875" style="15" customWidth="1"/>
    <col min="15" max="16" width="9.19921875" style="1"/>
  </cols>
  <sheetData>
    <row r="1" spans="1:14" ht="14">
      <c r="A1" s="14" t="s">
        <v>284</v>
      </c>
      <c r="D1" s="16"/>
    </row>
    <row r="2" spans="1:14" ht="14">
      <c r="A2" s="14" t="s">
        <v>285</v>
      </c>
    </row>
    <row r="3" spans="1:14">
      <c r="H3" s="46" t="s">
        <v>286</v>
      </c>
    </row>
    <row r="4" spans="1:14">
      <c r="A4" s="60" t="s">
        <v>287</v>
      </c>
      <c r="B4" s="47" t="s">
        <v>288</v>
      </c>
      <c r="E4" s="18"/>
      <c r="F4" s="18"/>
      <c r="G4" s="18"/>
      <c r="J4" s="18"/>
      <c r="K4" s="61"/>
      <c r="L4" s="61"/>
      <c r="M4" s="15"/>
    </row>
    <row r="5" spans="1:14" ht="14" thickBot="1">
      <c r="A5" s="60" t="s">
        <v>289</v>
      </c>
      <c r="B5" s="47" t="s">
        <v>290</v>
      </c>
      <c r="C5" s="19"/>
      <c r="E5" s="18"/>
      <c r="F5" s="18"/>
      <c r="G5" s="18"/>
      <c r="H5" s="18"/>
      <c r="I5" s="19"/>
      <c r="J5" s="18"/>
      <c r="K5" s="61"/>
      <c r="L5" s="61"/>
      <c r="M5" s="15"/>
      <c r="N5" s="19"/>
    </row>
    <row r="6" spans="1:14">
      <c r="A6" s="62"/>
      <c r="B6" s="62"/>
      <c r="C6" s="63"/>
      <c r="D6" s="62"/>
      <c r="E6" s="63"/>
      <c r="F6" s="63"/>
      <c r="G6" s="63"/>
      <c r="H6" s="63"/>
      <c r="I6" s="63"/>
      <c r="J6" s="63"/>
      <c r="K6" s="122" t="s">
        <v>291</v>
      </c>
      <c r="L6" s="123"/>
      <c r="M6" s="124"/>
      <c r="N6" s="63"/>
    </row>
    <row r="7" spans="1:14" ht="71" thickBot="1">
      <c r="A7" s="64" t="s">
        <v>292</v>
      </c>
      <c r="B7" s="48" t="s">
        <v>30</v>
      </c>
      <c r="C7" s="48" t="s">
        <v>293</v>
      </c>
      <c r="D7" s="48" t="s">
        <v>294</v>
      </c>
      <c r="E7" s="48" t="s">
        <v>295</v>
      </c>
      <c r="F7" s="48" t="s">
        <v>296</v>
      </c>
      <c r="G7" s="48" t="s">
        <v>297</v>
      </c>
      <c r="H7" s="48" t="s">
        <v>298</v>
      </c>
      <c r="I7" s="48" t="s">
        <v>299</v>
      </c>
      <c r="J7" s="49" t="s">
        <v>300</v>
      </c>
      <c r="K7" s="50" t="s">
        <v>301</v>
      </c>
      <c r="L7" s="51" t="s">
        <v>302</v>
      </c>
      <c r="M7" s="52" t="s">
        <v>303</v>
      </c>
      <c r="N7" s="48" t="s">
        <v>304</v>
      </c>
    </row>
    <row r="8" spans="1:14">
      <c r="A8" s="24" t="s">
        <v>305</v>
      </c>
      <c r="B8" s="18" t="s">
        <v>306</v>
      </c>
      <c r="C8" s="1"/>
      <c r="D8" s="18"/>
      <c r="E8" s="1" t="s">
        <v>307</v>
      </c>
      <c r="F8" s="1" t="s">
        <v>308</v>
      </c>
      <c r="G8" s="1" t="s">
        <v>309</v>
      </c>
      <c r="H8" s="1" t="s">
        <v>310</v>
      </c>
      <c r="I8" s="1" t="s">
        <v>311</v>
      </c>
      <c r="J8" s="1" t="s">
        <v>312</v>
      </c>
      <c r="K8" s="1" t="s">
        <v>313</v>
      </c>
      <c r="L8" s="1" t="s">
        <v>314</v>
      </c>
      <c r="M8" s="53" t="s">
        <v>315</v>
      </c>
      <c r="N8" s="1"/>
    </row>
    <row r="9" spans="1:14">
      <c r="A9" s="24" t="s">
        <v>316</v>
      </c>
      <c r="B9" s="18" t="s">
        <v>317</v>
      </c>
      <c r="C9" s="1"/>
      <c r="D9" s="18" t="s">
        <v>318</v>
      </c>
      <c r="E9" s="1" t="s">
        <v>319</v>
      </c>
      <c r="F9" s="1" t="s">
        <v>320</v>
      </c>
      <c r="G9" s="1" t="s">
        <v>321</v>
      </c>
      <c r="H9" s="1" t="s">
        <v>322</v>
      </c>
      <c r="I9" s="54" t="s">
        <v>323</v>
      </c>
      <c r="J9" s="1" t="s">
        <v>324</v>
      </c>
      <c r="K9" s="55" t="s">
        <v>323</v>
      </c>
      <c r="L9" s="55" t="s">
        <v>323</v>
      </c>
      <c r="M9" s="54" t="s">
        <v>323</v>
      </c>
      <c r="N9" s="1"/>
    </row>
    <row r="10" spans="1:14">
      <c r="A10" s="65">
        <v>1</v>
      </c>
      <c r="B10" s="56" t="s">
        <v>325</v>
      </c>
      <c r="C10" s="66"/>
      <c r="D10" s="56" t="s">
        <v>326</v>
      </c>
      <c r="E10" s="56" t="s">
        <v>307</v>
      </c>
      <c r="F10" s="56" t="s">
        <v>308</v>
      </c>
      <c r="G10" s="56" t="s">
        <v>309</v>
      </c>
      <c r="H10" s="56" t="s">
        <v>322</v>
      </c>
      <c r="I10" s="56" t="s">
        <v>327</v>
      </c>
      <c r="J10" s="56" t="s">
        <v>312</v>
      </c>
      <c r="K10" s="57" t="s">
        <v>328</v>
      </c>
      <c r="L10" s="58" t="s">
        <v>329</v>
      </c>
      <c r="M10" s="56" t="s">
        <v>330</v>
      </c>
      <c r="N10" s="66"/>
    </row>
    <row r="11" spans="1:14">
      <c r="A11" s="65" t="s">
        <v>331</v>
      </c>
      <c r="B11" s="56" t="s">
        <v>332</v>
      </c>
      <c r="C11" s="66"/>
      <c r="D11" s="56" t="s">
        <v>326</v>
      </c>
      <c r="E11" s="56" t="s">
        <v>307</v>
      </c>
      <c r="F11" s="56" t="s">
        <v>308</v>
      </c>
      <c r="G11" s="56" t="s">
        <v>309</v>
      </c>
      <c r="H11" s="56" t="s">
        <v>322</v>
      </c>
      <c r="I11" s="56" t="s">
        <v>327</v>
      </c>
      <c r="J11" s="56" t="s">
        <v>312</v>
      </c>
      <c r="K11" s="57" t="s">
        <v>328</v>
      </c>
      <c r="L11" s="58" t="s">
        <v>329</v>
      </c>
      <c r="M11" s="56" t="s">
        <v>330</v>
      </c>
      <c r="N11" s="66"/>
    </row>
    <row r="12" spans="1:14">
      <c r="A12" s="65" t="s">
        <v>333</v>
      </c>
      <c r="B12" s="56" t="s">
        <v>334</v>
      </c>
      <c r="C12" s="66"/>
      <c r="D12" s="56" t="s">
        <v>326</v>
      </c>
      <c r="E12" s="56" t="s">
        <v>307</v>
      </c>
      <c r="F12" s="56" t="s">
        <v>308</v>
      </c>
      <c r="G12" s="56" t="s">
        <v>309</v>
      </c>
      <c r="H12" s="56" t="s">
        <v>322</v>
      </c>
      <c r="I12" s="56" t="s">
        <v>327</v>
      </c>
      <c r="J12" s="56" t="s">
        <v>312</v>
      </c>
      <c r="K12" s="57" t="s">
        <v>328</v>
      </c>
      <c r="L12" s="58" t="s">
        <v>329</v>
      </c>
      <c r="M12" s="56" t="s">
        <v>330</v>
      </c>
      <c r="N12" s="66"/>
    </row>
    <row r="13" spans="1:14">
      <c r="A13" s="65" t="s">
        <v>335</v>
      </c>
      <c r="B13" s="56" t="s">
        <v>336</v>
      </c>
      <c r="C13" s="66"/>
      <c r="D13" s="56" t="s">
        <v>326</v>
      </c>
      <c r="E13" s="56" t="s">
        <v>307</v>
      </c>
      <c r="F13" s="56" t="s">
        <v>308</v>
      </c>
      <c r="G13" s="56" t="s">
        <v>309</v>
      </c>
      <c r="H13" s="56" t="s">
        <v>322</v>
      </c>
      <c r="I13" s="56" t="s">
        <v>327</v>
      </c>
      <c r="J13" s="56" t="s">
        <v>312</v>
      </c>
      <c r="K13" s="57" t="s">
        <v>328</v>
      </c>
      <c r="L13" s="58" t="s">
        <v>329</v>
      </c>
      <c r="M13" s="56" t="s">
        <v>330</v>
      </c>
      <c r="N13" s="66"/>
    </row>
    <row r="14" spans="1:14">
      <c r="A14" s="65">
        <v>5</v>
      </c>
      <c r="B14" s="56" t="s">
        <v>337</v>
      </c>
      <c r="C14" s="66"/>
      <c r="D14" s="56" t="s">
        <v>326</v>
      </c>
      <c r="E14" s="56" t="s">
        <v>307</v>
      </c>
      <c r="F14" s="56" t="s">
        <v>308</v>
      </c>
      <c r="G14" s="56" t="s">
        <v>309</v>
      </c>
      <c r="H14" s="56" t="s">
        <v>322</v>
      </c>
      <c r="I14" s="56" t="s">
        <v>327</v>
      </c>
      <c r="J14" s="56" t="s">
        <v>312</v>
      </c>
      <c r="K14" s="57" t="s">
        <v>328</v>
      </c>
      <c r="L14" s="58" t="s">
        <v>329</v>
      </c>
      <c r="M14" s="56" t="s">
        <v>330</v>
      </c>
      <c r="N14" s="66"/>
    </row>
    <row r="15" spans="1:14">
      <c r="A15" s="65">
        <v>6</v>
      </c>
      <c r="B15" s="56" t="s">
        <v>338</v>
      </c>
      <c r="C15" s="66"/>
      <c r="D15" s="56" t="s">
        <v>326</v>
      </c>
      <c r="E15" s="56" t="s">
        <v>307</v>
      </c>
      <c r="F15" s="56" t="s">
        <v>308</v>
      </c>
      <c r="G15" s="56" t="s">
        <v>309</v>
      </c>
      <c r="H15" s="56" t="s">
        <v>322</v>
      </c>
      <c r="I15" s="56" t="s">
        <v>327</v>
      </c>
      <c r="J15" s="56" t="s">
        <v>312</v>
      </c>
      <c r="K15" s="57" t="s">
        <v>328</v>
      </c>
      <c r="L15" s="58" t="s">
        <v>329</v>
      </c>
      <c r="M15" s="56" t="s">
        <v>330</v>
      </c>
      <c r="N15" s="66"/>
    </row>
    <row r="16" spans="1:14">
      <c r="A16" s="65">
        <v>7</v>
      </c>
      <c r="B16" s="56" t="s">
        <v>339</v>
      </c>
      <c r="C16" s="66"/>
      <c r="D16" s="56" t="s">
        <v>326</v>
      </c>
      <c r="E16" s="56" t="s">
        <v>307</v>
      </c>
      <c r="F16" s="56" t="s">
        <v>308</v>
      </c>
      <c r="G16" s="56" t="s">
        <v>309</v>
      </c>
      <c r="H16" s="56" t="s">
        <v>322</v>
      </c>
      <c r="I16" s="56" t="s">
        <v>327</v>
      </c>
      <c r="J16" s="56" t="s">
        <v>312</v>
      </c>
      <c r="K16" s="57" t="s">
        <v>328</v>
      </c>
      <c r="L16" s="58" t="s">
        <v>329</v>
      </c>
      <c r="M16" s="56" t="s">
        <v>330</v>
      </c>
      <c r="N16" s="66"/>
    </row>
    <row r="17" spans="1:14">
      <c r="A17" s="65">
        <v>8</v>
      </c>
      <c r="B17" s="56" t="s">
        <v>340</v>
      </c>
      <c r="C17" s="66"/>
      <c r="D17" s="56" t="s">
        <v>326</v>
      </c>
      <c r="E17" s="56" t="s">
        <v>307</v>
      </c>
      <c r="F17" s="56" t="s">
        <v>308</v>
      </c>
      <c r="G17" s="56" t="s">
        <v>309</v>
      </c>
      <c r="H17" s="56" t="s">
        <v>322</v>
      </c>
      <c r="I17" s="56" t="s">
        <v>327</v>
      </c>
      <c r="J17" s="56" t="s">
        <v>312</v>
      </c>
      <c r="K17" s="57" t="s">
        <v>328</v>
      </c>
      <c r="L17" s="58" t="s">
        <v>329</v>
      </c>
      <c r="M17" s="56" t="s">
        <v>330</v>
      </c>
      <c r="N17" s="66"/>
    </row>
    <row r="18" spans="1:14">
      <c r="A18" s="65">
        <v>9</v>
      </c>
      <c r="B18" s="56" t="s">
        <v>341</v>
      </c>
      <c r="C18" s="66"/>
      <c r="D18" s="56" t="s">
        <v>326</v>
      </c>
      <c r="E18" s="56" t="s">
        <v>307</v>
      </c>
      <c r="F18" s="56" t="s">
        <v>308</v>
      </c>
      <c r="G18" s="56" t="s">
        <v>309</v>
      </c>
      <c r="H18" s="56" t="s">
        <v>322</v>
      </c>
      <c r="I18" s="56" t="s">
        <v>327</v>
      </c>
      <c r="J18" s="56" t="s">
        <v>312</v>
      </c>
      <c r="K18" s="57" t="s">
        <v>328</v>
      </c>
      <c r="L18" s="58" t="s">
        <v>329</v>
      </c>
      <c r="M18" s="56" t="s">
        <v>330</v>
      </c>
      <c r="N18" s="66"/>
    </row>
    <row r="19" spans="1:14">
      <c r="A19" s="65">
        <v>10</v>
      </c>
      <c r="B19" s="56" t="s">
        <v>342</v>
      </c>
      <c r="C19" s="66"/>
      <c r="D19" s="56" t="s">
        <v>326</v>
      </c>
      <c r="E19" s="56" t="s">
        <v>307</v>
      </c>
      <c r="F19" s="56" t="s">
        <v>308</v>
      </c>
      <c r="G19" s="56" t="s">
        <v>309</v>
      </c>
      <c r="H19" s="56" t="s">
        <v>322</v>
      </c>
      <c r="I19" s="56" t="s">
        <v>327</v>
      </c>
      <c r="J19" s="56" t="s">
        <v>312</v>
      </c>
      <c r="K19" s="57" t="s">
        <v>328</v>
      </c>
      <c r="L19" s="58" t="s">
        <v>329</v>
      </c>
      <c r="M19" s="56" t="s">
        <v>330</v>
      </c>
      <c r="N19" s="66"/>
    </row>
    <row r="20" spans="1:14">
      <c r="A20" s="65">
        <v>11</v>
      </c>
      <c r="B20" s="56" t="s">
        <v>343</v>
      </c>
      <c r="C20" s="66"/>
      <c r="D20" s="56" t="s">
        <v>326</v>
      </c>
      <c r="E20" s="56" t="s">
        <v>307</v>
      </c>
      <c r="F20" s="56" t="s">
        <v>308</v>
      </c>
      <c r="G20" s="56" t="s">
        <v>309</v>
      </c>
      <c r="H20" s="56" t="s">
        <v>322</v>
      </c>
      <c r="I20" s="56" t="s">
        <v>327</v>
      </c>
      <c r="J20" s="56" t="s">
        <v>312</v>
      </c>
      <c r="K20" s="57" t="s">
        <v>328</v>
      </c>
      <c r="L20" s="58" t="s">
        <v>329</v>
      </c>
      <c r="M20" s="56" t="s">
        <v>330</v>
      </c>
      <c r="N20" s="66"/>
    </row>
    <row r="21" spans="1:14">
      <c r="A21" s="65">
        <v>12</v>
      </c>
      <c r="B21" s="56" t="s">
        <v>344</v>
      </c>
      <c r="C21" s="66"/>
      <c r="D21" s="56" t="s">
        <v>326</v>
      </c>
      <c r="E21" s="56" t="s">
        <v>307</v>
      </c>
      <c r="F21" s="56" t="s">
        <v>308</v>
      </c>
      <c r="G21" s="56" t="s">
        <v>309</v>
      </c>
      <c r="H21" s="56" t="s">
        <v>322</v>
      </c>
      <c r="I21" s="56" t="s">
        <v>327</v>
      </c>
      <c r="J21" s="56" t="s">
        <v>312</v>
      </c>
      <c r="K21" s="57" t="s">
        <v>328</v>
      </c>
      <c r="L21" s="58" t="s">
        <v>329</v>
      </c>
      <c r="M21" s="56" t="s">
        <v>330</v>
      </c>
      <c r="N21" s="66"/>
    </row>
    <row r="22" spans="1:14">
      <c r="A22" s="65">
        <v>13</v>
      </c>
      <c r="B22" s="56" t="s">
        <v>345</v>
      </c>
      <c r="C22" s="66"/>
      <c r="D22" s="56" t="s">
        <v>326</v>
      </c>
      <c r="E22" s="56" t="s">
        <v>307</v>
      </c>
      <c r="F22" s="56" t="s">
        <v>308</v>
      </c>
      <c r="G22" s="56" t="s">
        <v>309</v>
      </c>
      <c r="H22" s="56" t="s">
        <v>322</v>
      </c>
      <c r="I22" s="56" t="s">
        <v>327</v>
      </c>
      <c r="J22" s="56" t="s">
        <v>312</v>
      </c>
      <c r="K22" s="57" t="s">
        <v>328</v>
      </c>
      <c r="L22" s="58" t="s">
        <v>329</v>
      </c>
      <c r="M22" s="56" t="s">
        <v>330</v>
      </c>
      <c r="N22" s="66"/>
    </row>
    <row r="23" spans="1:14">
      <c r="A23" s="65">
        <v>14</v>
      </c>
      <c r="B23" s="56" t="s">
        <v>346</v>
      </c>
      <c r="C23" s="66"/>
      <c r="D23" s="56" t="s">
        <v>326</v>
      </c>
      <c r="E23" s="56" t="s">
        <v>307</v>
      </c>
      <c r="F23" s="56" t="s">
        <v>308</v>
      </c>
      <c r="G23" s="56" t="s">
        <v>309</v>
      </c>
      <c r="H23" s="56" t="s">
        <v>322</v>
      </c>
      <c r="I23" s="56" t="s">
        <v>327</v>
      </c>
      <c r="J23" s="56" t="s">
        <v>312</v>
      </c>
      <c r="K23" s="57" t="s">
        <v>328</v>
      </c>
      <c r="L23" s="58" t="s">
        <v>329</v>
      </c>
      <c r="M23" s="56" t="s">
        <v>330</v>
      </c>
      <c r="N23" s="66"/>
    </row>
    <row r="24" spans="1:14">
      <c r="A24" s="65">
        <v>15</v>
      </c>
      <c r="B24" s="56" t="s">
        <v>347</v>
      </c>
      <c r="C24" s="66"/>
      <c r="D24" s="56" t="s">
        <v>326</v>
      </c>
      <c r="E24" s="56" t="s">
        <v>307</v>
      </c>
      <c r="F24" s="56" t="s">
        <v>308</v>
      </c>
      <c r="G24" s="56" t="s">
        <v>309</v>
      </c>
      <c r="H24" s="56" t="s">
        <v>322</v>
      </c>
      <c r="I24" s="56" t="s">
        <v>327</v>
      </c>
      <c r="J24" s="56" t="s">
        <v>312</v>
      </c>
      <c r="K24" s="57" t="s">
        <v>328</v>
      </c>
      <c r="L24" s="58" t="s">
        <v>329</v>
      </c>
      <c r="M24" s="56" t="s">
        <v>330</v>
      </c>
      <c r="N24" s="66"/>
    </row>
    <row r="25" spans="1:14">
      <c r="A25" s="65">
        <v>16</v>
      </c>
      <c r="B25" s="56" t="s">
        <v>348</v>
      </c>
      <c r="C25" s="66"/>
      <c r="D25" s="56" t="s">
        <v>326</v>
      </c>
      <c r="E25" s="56" t="s">
        <v>307</v>
      </c>
      <c r="F25" s="56" t="s">
        <v>308</v>
      </c>
      <c r="G25" s="56" t="s">
        <v>309</v>
      </c>
      <c r="H25" s="56" t="s">
        <v>322</v>
      </c>
      <c r="I25" s="56" t="s">
        <v>327</v>
      </c>
      <c r="J25" s="56" t="s">
        <v>312</v>
      </c>
      <c r="K25" s="57" t="s">
        <v>328</v>
      </c>
      <c r="L25" s="58" t="s">
        <v>329</v>
      </c>
      <c r="M25" s="56" t="s">
        <v>330</v>
      </c>
      <c r="N25" s="66"/>
    </row>
    <row r="26" spans="1:14">
      <c r="A26" s="65">
        <v>17</v>
      </c>
      <c r="B26" s="56" t="s">
        <v>349</v>
      </c>
      <c r="C26" s="66"/>
      <c r="D26" s="56" t="s">
        <v>326</v>
      </c>
      <c r="E26" s="56" t="s">
        <v>307</v>
      </c>
      <c r="F26" s="56" t="s">
        <v>308</v>
      </c>
      <c r="G26" s="56" t="s">
        <v>309</v>
      </c>
      <c r="H26" s="56" t="s">
        <v>322</v>
      </c>
      <c r="I26" s="56" t="s">
        <v>327</v>
      </c>
      <c r="J26" s="56" t="s">
        <v>312</v>
      </c>
      <c r="K26" s="57" t="s">
        <v>328</v>
      </c>
      <c r="L26" s="58" t="s">
        <v>329</v>
      </c>
      <c r="M26" s="56" t="s">
        <v>330</v>
      </c>
      <c r="N26" s="66"/>
    </row>
    <row r="27" spans="1:14">
      <c r="A27" s="65">
        <v>18</v>
      </c>
      <c r="B27" s="56" t="s">
        <v>350</v>
      </c>
      <c r="C27" s="66"/>
      <c r="D27" s="56" t="s">
        <v>326</v>
      </c>
      <c r="E27" s="56" t="s">
        <v>307</v>
      </c>
      <c r="F27" s="56" t="s">
        <v>308</v>
      </c>
      <c r="G27" s="56" t="s">
        <v>309</v>
      </c>
      <c r="H27" s="56" t="s">
        <v>322</v>
      </c>
      <c r="I27" s="56" t="s">
        <v>327</v>
      </c>
      <c r="J27" s="56" t="s">
        <v>312</v>
      </c>
      <c r="K27" s="57" t="s">
        <v>328</v>
      </c>
      <c r="L27" s="58" t="s">
        <v>329</v>
      </c>
      <c r="M27" s="56" t="s">
        <v>330</v>
      </c>
      <c r="N27" s="66"/>
    </row>
    <row r="28" spans="1:14">
      <c r="A28" s="65">
        <v>19</v>
      </c>
      <c r="B28" s="56" t="s">
        <v>351</v>
      </c>
      <c r="C28" s="66"/>
      <c r="D28" s="56" t="s">
        <v>326</v>
      </c>
      <c r="E28" s="56" t="s">
        <v>307</v>
      </c>
      <c r="F28" s="56" t="s">
        <v>308</v>
      </c>
      <c r="G28" s="56" t="s">
        <v>309</v>
      </c>
      <c r="H28" s="56" t="s">
        <v>322</v>
      </c>
      <c r="I28" s="56" t="s">
        <v>327</v>
      </c>
      <c r="J28" s="56" t="s">
        <v>312</v>
      </c>
      <c r="K28" s="57" t="s">
        <v>328</v>
      </c>
      <c r="L28" s="58" t="s">
        <v>329</v>
      </c>
      <c r="M28" s="56" t="s">
        <v>330</v>
      </c>
      <c r="N28" s="66"/>
    </row>
    <row r="29" spans="1:14">
      <c r="A29" s="65">
        <v>20</v>
      </c>
      <c r="B29" s="56" t="s">
        <v>352</v>
      </c>
      <c r="C29" s="66"/>
      <c r="D29" s="56" t="s">
        <v>326</v>
      </c>
      <c r="E29" s="56" t="s">
        <v>307</v>
      </c>
      <c r="F29" s="56" t="s">
        <v>308</v>
      </c>
      <c r="G29" s="56" t="s">
        <v>309</v>
      </c>
      <c r="H29" s="56" t="s">
        <v>322</v>
      </c>
      <c r="I29" s="56" t="s">
        <v>327</v>
      </c>
      <c r="J29" s="56" t="s">
        <v>312</v>
      </c>
      <c r="K29" s="57" t="s">
        <v>328</v>
      </c>
      <c r="L29" s="58" t="s">
        <v>329</v>
      </c>
      <c r="M29" s="56" t="s">
        <v>330</v>
      </c>
      <c r="N29" s="66"/>
    </row>
    <row r="30" spans="1:14">
      <c r="A30" s="65">
        <v>21</v>
      </c>
      <c r="B30" s="56" t="s">
        <v>353</v>
      </c>
      <c r="C30" s="66"/>
      <c r="D30" s="56" t="s">
        <v>326</v>
      </c>
      <c r="E30" s="56" t="s">
        <v>307</v>
      </c>
      <c r="F30" s="56" t="s">
        <v>308</v>
      </c>
      <c r="G30" s="56" t="s">
        <v>309</v>
      </c>
      <c r="H30" s="56" t="s">
        <v>322</v>
      </c>
      <c r="I30" s="56" t="s">
        <v>327</v>
      </c>
      <c r="J30" s="56" t="s">
        <v>312</v>
      </c>
      <c r="K30" s="57" t="s">
        <v>328</v>
      </c>
      <c r="L30" s="58" t="s">
        <v>329</v>
      </c>
      <c r="M30" s="56" t="s">
        <v>330</v>
      </c>
      <c r="N30" s="66"/>
    </row>
    <row r="31" spans="1:14">
      <c r="A31" s="65">
        <v>22</v>
      </c>
      <c r="B31" s="56" t="s">
        <v>354</v>
      </c>
      <c r="C31" s="66"/>
      <c r="D31" s="56" t="s">
        <v>326</v>
      </c>
      <c r="E31" s="56" t="s">
        <v>307</v>
      </c>
      <c r="F31" s="56" t="s">
        <v>308</v>
      </c>
      <c r="G31" s="56" t="s">
        <v>309</v>
      </c>
      <c r="H31" s="56" t="s">
        <v>322</v>
      </c>
      <c r="I31" s="56" t="s">
        <v>327</v>
      </c>
      <c r="J31" s="56" t="s">
        <v>312</v>
      </c>
      <c r="K31" s="57" t="s">
        <v>328</v>
      </c>
      <c r="L31" s="58" t="s">
        <v>329</v>
      </c>
      <c r="M31" s="56" t="s">
        <v>330</v>
      </c>
      <c r="N31" s="66"/>
    </row>
    <row r="32" spans="1:14">
      <c r="A32" s="65">
        <v>23</v>
      </c>
      <c r="B32" s="56" t="s">
        <v>355</v>
      </c>
      <c r="C32" s="66"/>
      <c r="D32" s="56" t="s">
        <v>326</v>
      </c>
      <c r="E32" s="56" t="s">
        <v>307</v>
      </c>
      <c r="F32" s="56" t="s">
        <v>308</v>
      </c>
      <c r="G32" s="56" t="s">
        <v>309</v>
      </c>
      <c r="H32" s="56" t="s">
        <v>322</v>
      </c>
      <c r="I32" s="56" t="s">
        <v>327</v>
      </c>
      <c r="J32" s="56" t="s">
        <v>312</v>
      </c>
      <c r="K32" s="57" t="s">
        <v>328</v>
      </c>
      <c r="L32" s="58" t="s">
        <v>329</v>
      </c>
      <c r="M32" s="56" t="s">
        <v>330</v>
      </c>
      <c r="N32" s="66"/>
    </row>
    <row r="33" spans="1:14">
      <c r="A33" s="65">
        <v>24</v>
      </c>
      <c r="B33" s="56" t="s">
        <v>356</v>
      </c>
      <c r="C33" s="66"/>
      <c r="D33" s="56" t="s">
        <v>326</v>
      </c>
      <c r="E33" s="56" t="s">
        <v>307</v>
      </c>
      <c r="F33" s="56" t="s">
        <v>308</v>
      </c>
      <c r="G33" s="56" t="s">
        <v>309</v>
      </c>
      <c r="H33" s="56" t="s">
        <v>322</v>
      </c>
      <c r="I33" s="56" t="s">
        <v>327</v>
      </c>
      <c r="J33" s="56" t="s">
        <v>312</v>
      </c>
      <c r="K33" s="57" t="s">
        <v>328</v>
      </c>
      <c r="L33" s="58" t="s">
        <v>329</v>
      </c>
      <c r="M33" s="56" t="s">
        <v>330</v>
      </c>
      <c r="N33" s="66"/>
    </row>
    <row r="34" spans="1:14">
      <c r="A34" s="65">
        <v>25</v>
      </c>
      <c r="B34" s="56" t="s">
        <v>357</v>
      </c>
      <c r="C34" s="66"/>
      <c r="D34" s="56" t="s">
        <v>326</v>
      </c>
      <c r="E34" s="56" t="s">
        <v>307</v>
      </c>
      <c r="F34" s="56" t="s">
        <v>308</v>
      </c>
      <c r="G34" s="56" t="s">
        <v>309</v>
      </c>
      <c r="H34" s="56" t="s">
        <v>310</v>
      </c>
      <c r="I34" s="56" t="s">
        <v>358</v>
      </c>
      <c r="J34" s="56" t="s">
        <v>312</v>
      </c>
      <c r="K34" s="57" t="s">
        <v>328</v>
      </c>
      <c r="L34" s="58" t="s">
        <v>329</v>
      </c>
      <c r="M34" s="56" t="s">
        <v>330</v>
      </c>
      <c r="N34" s="66"/>
    </row>
    <row r="35" spans="1:14">
      <c r="A35" s="65">
        <v>26</v>
      </c>
      <c r="B35" s="56" t="s">
        <v>359</v>
      </c>
      <c r="C35" s="66"/>
      <c r="D35" s="56" t="s">
        <v>326</v>
      </c>
      <c r="E35" s="56" t="s">
        <v>307</v>
      </c>
      <c r="F35" s="56" t="s">
        <v>308</v>
      </c>
      <c r="G35" s="56" t="s">
        <v>309</v>
      </c>
      <c r="H35" s="56" t="s">
        <v>310</v>
      </c>
      <c r="I35" s="56" t="s">
        <v>358</v>
      </c>
      <c r="J35" s="56" t="s">
        <v>312</v>
      </c>
      <c r="K35" s="57" t="s">
        <v>328</v>
      </c>
      <c r="L35" s="58" t="s">
        <v>329</v>
      </c>
      <c r="M35" s="56" t="s">
        <v>330</v>
      </c>
      <c r="N35" s="66"/>
    </row>
    <row r="36" spans="1:14">
      <c r="A36" s="65">
        <v>27</v>
      </c>
      <c r="B36" s="56" t="s">
        <v>360</v>
      </c>
      <c r="C36" s="66"/>
      <c r="D36" s="56" t="s">
        <v>326</v>
      </c>
      <c r="E36" s="56" t="s">
        <v>307</v>
      </c>
      <c r="F36" s="56" t="s">
        <v>308</v>
      </c>
      <c r="G36" s="56" t="s">
        <v>309</v>
      </c>
      <c r="H36" s="56" t="s">
        <v>310</v>
      </c>
      <c r="I36" s="56" t="s">
        <v>358</v>
      </c>
      <c r="J36" s="56" t="s">
        <v>312</v>
      </c>
      <c r="K36" s="57" t="s">
        <v>328</v>
      </c>
      <c r="L36" s="58" t="s">
        <v>329</v>
      </c>
      <c r="M36" s="56" t="s">
        <v>330</v>
      </c>
      <c r="N36" s="66"/>
    </row>
    <row r="37" spans="1:14">
      <c r="A37" s="65">
        <v>28</v>
      </c>
      <c r="B37" s="56" t="s">
        <v>361</v>
      </c>
      <c r="C37" s="66"/>
      <c r="D37" s="56" t="s">
        <v>326</v>
      </c>
      <c r="E37" s="56" t="s">
        <v>307</v>
      </c>
      <c r="F37" s="56" t="s">
        <v>308</v>
      </c>
      <c r="G37" s="56" t="s">
        <v>309</v>
      </c>
      <c r="H37" s="56" t="s">
        <v>310</v>
      </c>
      <c r="I37" s="56" t="s">
        <v>358</v>
      </c>
      <c r="J37" s="56" t="s">
        <v>312</v>
      </c>
      <c r="K37" s="57" t="s">
        <v>328</v>
      </c>
      <c r="L37" s="58" t="s">
        <v>329</v>
      </c>
      <c r="M37" s="56" t="s">
        <v>330</v>
      </c>
      <c r="N37" s="66"/>
    </row>
    <row r="38" spans="1:14">
      <c r="A38" s="65">
        <v>29</v>
      </c>
      <c r="B38" s="56" t="s">
        <v>362</v>
      </c>
      <c r="C38" s="66"/>
      <c r="D38" s="56" t="s">
        <v>326</v>
      </c>
      <c r="E38" s="56" t="s">
        <v>307</v>
      </c>
      <c r="F38" s="56" t="s">
        <v>308</v>
      </c>
      <c r="G38" s="56" t="s">
        <v>309</v>
      </c>
      <c r="H38" s="56" t="s">
        <v>310</v>
      </c>
      <c r="I38" s="56" t="s">
        <v>358</v>
      </c>
      <c r="J38" s="56" t="s">
        <v>312</v>
      </c>
      <c r="K38" s="57" t="s">
        <v>328</v>
      </c>
      <c r="L38" s="58" t="s">
        <v>329</v>
      </c>
      <c r="M38" s="56" t="s">
        <v>330</v>
      </c>
      <c r="N38" s="66" t="s">
        <v>363</v>
      </c>
    </row>
    <row r="39" spans="1:14">
      <c r="A39" s="65">
        <v>30</v>
      </c>
      <c r="B39" s="56" t="s">
        <v>364</v>
      </c>
      <c r="C39" s="66"/>
      <c r="D39" s="56" t="s">
        <v>326</v>
      </c>
      <c r="E39" s="56" t="s">
        <v>307</v>
      </c>
      <c r="F39" s="56" t="s">
        <v>308</v>
      </c>
      <c r="G39" s="56" t="s">
        <v>309</v>
      </c>
      <c r="H39" s="56" t="s">
        <v>310</v>
      </c>
      <c r="I39" s="56" t="s">
        <v>358</v>
      </c>
      <c r="J39" s="56" t="s">
        <v>312</v>
      </c>
      <c r="K39" s="57" t="s">
        <v>328</v>
      </c>
      <c r="L39" s="58" t="s">
        <v>329</v>
      </c>
      <c r="M39" s="56" t="s">
        <v>330</v>
      </c>
      <c r="N39" s="66"/>
    </row>
    <row r="40" spans="1:14">
      <c r="A40" s="65">
        <v>31</v>
      </c>
      <c r="B40" s="56" t="s">
        <v>365</v>
      </c>
      <c r="C40" s="66"/>
      <c r="D40" s="56" t="s">
        <v>326</v>
      </c>
      <c r="E40" s="56" t="s">
        <v>307</v>
      </c>
      <c r="F40" s="56" t="s">
        <v>308</v>
      </c>
      <c r="G40" s="56" t="s">
        <v>309</v>
      </c>
      <c r="H40" s="56" t="s">
        <v>310</v>
      </c>
      <c r="I40" s="56" t="s">
        <v>358</v>
      </c>
      <c r="J40" s="56" t="s">
        <v>312</v>
      </c>
      <c r="K40" s="57" t="s">
        <v>328</v>
      </c>
      <c r="L40" s="58" t="s">
        <v>329</v>
      </c>
      <c r="M40" s="56" t="s">
        <v>330</v>
      </c>
      <c r="N40" s="66"/>
    </row>
    <row r="41" spans="1:14">
      <c r="A41" s="65">
        <v>32</v>
      </c>
      <c r="B41" s="56" t="s">
        <v>366</v>
      </c>
      <c r="C41" s="66"/>
      <c r="D41" s="56" t="s">
        <v>326</v>
      </c>
      <c r="E41" s="56" t="s">
        <v>307</v>
      </c>
      <c r="F41" s="56" t="s">
        <v>308</v>
      </c>
      <c r="G41" s="56" t="s">
        <v>309</v>
      </c>
      <c r="H41" s="56" t="s">
        <v>310</v>
      </c>
      <c r="I41" s="56" t="s">
        <v>358</v>
      </c>
      <c r="J41" s="56" t="s">
        <v>312</v>
      </c>
      <c r="K41" s="57" t="s">
        <v>328</v>
      </c>
      <c r="L41" s="58" t="s">
        <v>329</v>
      </c>
      <c r="M41" s="56" t="s">
        <v>330</v>
      </c>
      <c r="N41" s="66"/>
    </row>
    <row r="42" spans="1:14">
      <c r="A42" s="65">
        <v>33</v>
      </c>
      <c r="B42" s="56" t="s">
        <v>367</v>
      </c>
      <c r="C42" s="66"/>
      <c r="D42" s="56" t="s">
        <v>326</v>
      </c>
      <c r="E42" s="56" t="s">
        <v>307</v>
      </c>
      <c r="F42" s="56" t="s">
        <v>308</v>
      </c>
      <c r="G42" s="56" t="s">
        <v>309</v>
      </c>
      <c r="H42" s="56" t="s">
        <v>310</v>
      </c>
      <c r="I42" s="56" t="s">
        <v>358</v>
      </c>
      <c r="J42" s="56" t="s">
        <v>312</v>
      </c>
      <c r="K42" s="57" t="s">
        <v>328</v>
      </c>
      <c r="L42" s="58" t="s">
        <v>329</v>
      </c>
      <c r="M42" s="56" t="s">
        <v>330</v>
      </c>
      <c r="N42" s="66"/>
    </row>
    <row r="43" spans="1:14">
      <c r="A43" s="65">
        <v>34</v>
      </c>
      <c r="B43" s="56" t="s">
        <v>368</v>
      </c>
      <c r="C43" s="66"/>
      <c r="D43" s="56" t="s">
        <v>326</v>
      </c>
      <c r="E43" s="56" t="s">
        <v>307</v>
      </c>
      <c r="F43" s="56" t="s">
        <v>308</v>
      </c>
      <c r="G43" s="56" t="s">
        <v>309</v>
      </c>
      <c r="H43" s="56" t="s">
        <v>310</v>
      </c>
      <c r="I43" s="56" t="s">
        <v>358</v>
      </c>
      <c r="J43" s="56" t="s">
        <v>312</v>
      </c>
      <c r="K43" s="57" t="s">
        <v>328</v>
      </c>
      <c r="L43" s="58" t="s">
        <v>329</v>
      </c>
      <c r="M43" s="56" t="s">
        <v>330</v>
      </c>
      <c r="N43" s="66"/>
    </row>
    <row r="44" spans="1:14">
      <c r="A44" s="65">
        <v>35</v>
      </c>
      <c r="B44" s="56" t="s">
        <v>369</v>
      </c>
      <c r="C44" s="66"/>
      <c r="D44" s="56" t="s">
        <v>326</v>
      </c>
      <c r="E44" s="56" t="s">
        <v>307</v>
      </c>
      <c r="F44" s="56" t="s">
        <v>308</v>
      </c>
      <c r="G44" s="56" t="s">
        <v>309</v>
      </c>
      <c r="H44" s="56" t="s">
        <v>310</v>
      </c>
      <c r="I44" s="56" t="s">
        <v>358</v>
      </c>
      <c r="J44" s="56" t="s">
        <v>312</v>
      </c>
      <c r="K44" s="57" t="s">
        <v>328</v>
      </c>
      <c r="L44" s="58" t="s">
        <v>329</v>
      </c>
      <c r="M44" s="56" t="s">
        <v>330</v>
      </c>
      <c r="N44" s="66"/>
    </row>
    <row r="45" spans="1:14">
      <c r="A45" s="65">
        <v>36</v>
      </c>
      <c r="B45" s="56" t="s">
        <v>370</v>
      </c>
      <c r="C45" s="66"/>
      <c r="D45" s="56" t="s">
        <v>326</v>
      </c>
      <c r="E45" s="56" t="s">
        <v>307</v>
      </c>
      <c r="F45" s="56" t="s">
        <v>308</v>
      </c>
      <c r="G45" s="56" t="s">
        <v>309</v>
      </c>
      <c r="H45" s="56" t="s">
        <v>310</v>
      </c>
      <c r="I45" s="56" t="s">
        <v>358</v>
      </c>
      <c r="J45" s="56" t="s">
        <v>312</v>
      </c>
      <c r="K45" s="57" t="s">
        <v>328</v>
      </c>
      <c r="L45" s="58" t="s">
        <v>329</v>
      </c>
      <c r="M45" s="56" t="s">
        <v>330</v>
      </c>
      <c r="N45" s="66"/>
    </row>
    <row r="46" spans="1:14">
      <c r="A46" s="65">
        <v>37</v>
      </c>
      <c r="B46" s="56" t="s">
        <v>371</v>
      </c>
      <c r="C46" s="66"/>
      <c r="D46" s="56" t="s">
        <v>326</v>
      </c>
      <c r="E46" s="56" t="s">
        <v>307</v>
      </c>
      <c r="F46" s="56" t="s">
        <v>308</v>
      </c>
      <c r="G46" s="56" t="s">
        <v>309</v>
      </c>
      <c r="H46" s="56" t="s">
        <v>310</v>
      </c>
      <c r="I46" s="56" t="s">
        <v>358</v>
      </c>
      <c r="J46" s="56" t="s">
        <v>312</v>
      </c>
      <c r="K46" s="57" t="s">
        <v>328</v>
      </c>
      <c r="L46" s="58" t="s">
        <v>329</v>
      </c>
      <c r="M46" s="56" t="s">
        <v>330</v>
      </c>
      <c r="N46" s="66"/>
    </row>
    <row r="47" spans="1:14">
      <c r="A47" s="65">
        <v>38</v>
      </c>
      <c r="B47" s="56" t="s">
        <v>372</v>
      </c>
      <c r="C47" s="66"/>
      <c r="D47" s="56" t="s">
        <v>326</v>
      </c>
      <c r="E47" s="56" t="s">
        <v>307</v>
      </c>
      <c r="F47" s="56" t="s">
        <v>308</v>
      </c>
      <c r="G47" s="56" t="s">
        <v>309</v>
      </c>
      <c r="H47" s="56" t="s">
        <v>310</v>
      </c>
      <c r="I47" s="56" t="s">
        <v>358</v>
      </c>
      <c r="J47" s="56" t="s">
        <v>312</v>
      </c>
      <c r="K47" s="57" t="s">
        <v>328</v>
      </c>
      <c r="L47" s="58" t="s">
        <v>329</v>
      </c>
      <c r="M47" s="56" t="s">
        <v>330</v>
      </c>
      <c r="N47" s="66"/>
    </row>
    <row r="48" spans="1:14">
      <c r="A48" s="65">
        <v>39</v>
      </c>
      <c r="B48" s="56" t="s">
        <v>373</v>
      </c>
      <c r="C48" s="66"/>
      <c r="D48" s="56" t="s">
        <v>326</v>
      </c>
      <c r="E48" s="56" t="s">
        <v>307</v>
      </c>
      <c r="F48" s="56" t="s">
        <v>308</v>
      </c>
      <c r="G48" s="56" t="s">
        <v>309</v>
      </c>
      <c r="H48" s="56" t="s">
        <v>310</v>
      </c>
      <c r="I48" s="56" t="s">
        <v>358</v>
      </c>
      <c r="J48" s="56" t="s">
        <v>312</v>
      </c>
      <c r="K48" s="57" t="s">
        <v>328</v>
      </c>
      <c r="L48" s="58" t="s">
        <v>329</v>
      </c>
      <c r="M48" s="56" t="s">
        <v>330</v>
      </c>
      <c r="N48" s="66"/>
    </row>
    <row r="49" spans="1:14">
      <c r="A49" s="65">
        <v>40</v>
      </c>
      <c r="B49" s="56" t="s">
        <v>374</v>
      </c>
      <c r="C49" s="66"/>
      <c r="D49" s="56" t="s">
        <v>326</v>
      </c>
      <c r="E49" s="56" t="s">
        <v>307</v>
      </c>
      <c r="F49" s="56" t="s">
        <v>308</v>
      </c>
      <c r="G49" s="56" t="s">
        <v>309</v>
      </c>
      <c r="H49" s="56" t="s">
        <v>310</v>
      </c>
      <c r="I49" s="56" t="s">
        <v>358</v>
      </c>
      <c r="J49" s="56" t="s">
        <v>312</v>
      </c>
      <c r="K49" s="57" t="s">
        <v>328</v>
      </c>
      <c r="L49" s="58" t="s">
        <v>329</v>
      </c>
      <c r="M49" s="56" t="s">
        <v>330</v>
      </c>
      <c r="N49" s="66"/>
    </row>
    <row r="50" spans="1:14">
      <c r="A50" s="65">
        <v>41</v>
      </c>
      <c r="B50" s="56" t="s">
        <v>375</v>
      </c>
      <c r="C50" s="66"/>
      <c r="D50" s="56" t="s">
        <v>326</v>
      </c>
      <c r="E50" s="56" t="s">
        <v>307</v>
      </c>
      <c r="F50" s="56" t="s">
        <v>308</v>
      </c>
      <c r="G50" s="56" t="s">
        <v>309</v>
      </c>
      <c r="H50" s="56" t="s">
        <v>310</v>
      </c>
      <c r="I50" s="56" t="s">
        <v>358</v>
      </c>
      <c r="J50" s="56" t="s">
        <v>312</v>
      </c>
      <c r="K50" s="57" t="s">
        <v>328</v>
      </c>
      <c r="L50" s="58" t="s">
        <v>329</v>
      </c>
      <c r="M50" s="56" t="s">
        <v>330</v>
      </c>
      <c r="N50" s="66"/>
    </row>
    <row r="51" spans="1:14">
      <c r="A51" s="65">
        <v>42</v>
      </c>
      <c r="B51" s="56" t="s">
        <v>376</v>
      </c>
      <c r="C51" s="66"/>
      <c r="D51" s="56" t="s">
        <v>326</v>
      </c>
      <c r="E51" s="56" t="s">
        <v>307</v>
      </c>
      <c r="F51" s="56" t="s">
        <v>308</v>
      </c>
      <c r="G51" s="56" t="s">
        <v>309</v>
      </c>
      <c r="H51" s="56" t="s">
        <v>310</v>
      </c>
      <c r="I51" s="56" t="s">
        <v>358</v>
      </c>
      <c r="J51" s="56" t="s">
        <v>312</v>
      </c>
      <c r="K51" s="57" t="s">
        <v>328</v>
      </c>
      <c r="L51" s="58" t="s">
        <v>329</v>
      </c>
      <c r="M51" s="56" t="s">
        <v>330</v>
      </c>
      <c r="N51" s="66"/>
    </row>
    <row r="52" spans="1:14">
      <c r="A52" s="65">
        <v>43</v>
      </c>
      <c r="B52" s="56" t="s">
        <v>377</v>
      </c>
      <c r="C52" s="66"/>
      <c r="D52" s="56" t="s">
        <v>326</v>
      </c>
      <c r="E52" s="56" t="s">
        <v>307</v>
      </c>
      <c r="F52" s="56" t="s">
        <v>308</v>
      </c>
      <c r="G52" s="56" t="s">
        <v>309</v>
      </c>
      <c r="H52" s="56" t="s">
        <v>310</v>
      </c>
      <c r="I52" s="56" t="s">
        <v>358</v>
      </c>
      <c r="J52" s="56" t="s">
        <v>312</v>
      </c>
      <c r="K52" s="57" t="s">
        <v>328</v>
      </c>
      <c r="L52" s="58" t="s">
        <v>329</v>
      </c>
      <c r="M52" s="56" t="s">
        <v>330</v>
      </c>
      <c r="N52" s="66"/>
    </row>
    <row r="53" spans="1:14">
      <c r="A53" s="65">
        <v>44</v>
      </c>
      <c r="B53" s="56" t="s">
        <v>378</v>
      </c>
      <c r="C53" s="66"/>
      <c r="D53" s="56" t="s">
        <v>326</v>
      </c>
      <c r="E53" s="56" t="s">
        <v>307</v>
      </c>
      <c r="F53" s="56" t="s">
        <v>308</v>
      </c>
      <c r="G53" s="56" t="s">
        <v>309</v>
      </c>
      <c r="H53" s="56" t="s">
        <v>310</v>
      </c>
      <c r="I53" s="56" t="s">
        <v>358</v>
      </c>
      <c r="J53" s="56" t="s">
        <v>312</v>
      </c>
      <c r="K53" s="57" t="s">
        <v>328</v>
      </c>
      <c r="L53" s="58" t="s">
        <v>329</v>
      </c>
      <c r="M53" s="56" t="s">
        <v>330</v>
      </c>
      <c r="N53" s="66"/>
    </row>
    <row r="54" spans="1:14">
      <c r="A54" s="65">
        <v>45</v>
      </c>
      <c r="B54" s="56" t="s">
        <v>379</v>
      </c>
      <c r="C54" s="66"/>
      <c r="D54" s="56" t="s">
        <v>326</v>
      </c>
      <c r="E54" s="56" t="s">
        <v>307</v>
      </c>
      <c r="F54" s="56" t="s">
        <v>308</v>
      </c>
      <c r="G54" s="56" t="s">
        <v>309</v>
      </c>
      <c r="H54" s="56" t="s">
        <v>310</v>
      </c>
      <c r="I54" s="56" t="s">
        <v>358</v>
      </c>
      <c r="J54" s="56" t="s">
        <v>312</v>
      </c>
      <c r="K54" s="57" t="s">
        <v>328</v>
      </c>
      <c r="L54" s="58" t="s">
        <v>329</v>
      </c>
      <c r="M54" s="56" t="s">
        <v>330</v>
      </c>
      <c r="N54" s="66"/>
    </row>
    <row r="55" spans="1:14">
      <c r="A55" s="65">
        <v>46</v>
      </c>
      <c r="B55" s="56" t="s">
        <v>380</v>
      </c>
      <c r="C55" s="66"/>
      <c r="D55" s="56" t="s">
        <v>326</v>
      </c>
      <c r="E55" s="56" t="s">
        <v>307</v>
      </c>
      <c r="F55" s="56" t="s">
        <v>308</v>
      </c>
      <c r="G55" s="56" t="s">
        <v>309</v>
      </c>
      <c r="H55" s="56" t="s">
        <v>310</v>
      </c>
      <c r="I55" s="56" t="s">
        <v>358</v>
      </c>
      <c r="J55" s="56" t="s">
        <v>312</v>
      </c>
      <c r="K55" s="57" t="s">
        <v>328</v>
      </c>
      <c r="L55" s="58" t="s">
        <v>329</v>
      </c>
      <c r="M55" s="56" t="s">
        <v>330</v>
      </c>
      <c r="N55" s="66" t="s">
        <v>381</v>
      </c>
    </row>
    <row r="56" spans="1:14">
      <c r="A56" s="65">
        <v>47</v>
      </c>
      <c r="B56" s="56" t="s">
        <v>382</v>
      </c>
      <c r="C56" s="66"/>
      <c r="D56" s="56" t="s">
        <v>326</v>
      </c>
      <c r="E56" s="56" t="s">
        <v>307</v>
      </c>
      <c r="F56" s="56" t="s">
        <v>308</v>
      </c>
      <c r="G56" s="56" t="s">
        <v>309</v>
      </c>
      <c r="H56" s="56" t="s">
        <v>310</v>
      </c>
      <c r="I56" s="56" t="s">
        <v>358</v>
      </c>
      <c r="J56" s="56" t="s">
        <v>312</v>
      </c>
      <c r="K56" s="57" t="s">
        <v>328</v>
      </c>
      <c r="L56" s="58" t="s">
        <v>329</v>
      </c>
      <c r="M56" s="56" t="s">
        <v>330</v>
      </c>
      <c r="N56" s="66"/>
    </row>
    <row r="57" spans="1:14">
      <c r="A57" s="65">
        <v>48</v>
      </c>
      <c r="B57" s="56" t="s">
        <v>383</v>
      </c>
      <c r="C57" s="66"/>
      <c r="D57" s="56" t="s">
        <v>326</v>
      </c>
      <c r="E57" s="56" t="s">
        <v>307</v>
      </c>
      <c r="F57" s="56" t="s">
        <v>308</v>
      </c>
      <c r="G57" s="56" t="s">
        <v>309</v>
      </c>
      <c r="H57" s="56" t="s">
        <v>310</v>
      </c>
      <c r="I57" s="56" t="s">
        <v>358</v>
      </c>
      <c r="J57" s="56" t="s">
        <v>312</v>
      </c>
      <c r="K57" s="57" t="s">
        <v>328</v>
      </c>
      <c r="L57" s="58" t="s">
        <v>329</v>
      </c>
      <c r="M57" s="56" t="s">
        <v>330</v>
      </c>
      <c r="N57" s="66"/>
    </row>
    <row r="58" spans="1:14">
      <c r="A58" s="65">
        <v>49</v>
      </c>
      <c r="B58" s="56"/>
      <c r="C58" s="66"/>
      <c r="D58" s="56"/>
      <c r="E58" s="56"/>
      <c r="F58" s="56"/>
      <c r="G58" s="56"/>
      <c r="H58" s="56"/>
      <c r="I58" s="56"/>
      <c r="J58" s="56"/>
      <c r="K58" s="57"/>
      <c r="L58" s="58"/>
      <c r="M58" s="56"/>
      <c r="N58" s="66"/>
    </row>
    <row r="59" spans="1:14">
      <c r="A59" s="65">
        <v>50</v>
      </c>
      <c r="B59" s="56"/>
      <c r="C59" s="66"/>
      <c r="D59" s="56"/>
      <c r="E59" s="56"/>
      <c r="F59" s="56"/>
      <c r="G59" s="56"/>
      <c r="H59" s="56"/>
      <c r="I59" s="56"/>
      <c r="J59" s="56"/>
      <c r="K59" s="57"/>
      <c r="L59" s="58"/>
      <c r="M59" s="56"/>
      <c r="N59" s="66"/>
    </row>
    <row r="60" spans="1:14">
      <c r="A60" s="65">
        <v>51</v>
      </c>
      <c r="B60" s="56"/>
      <c r="C60" s="66"/>
      <c r="D60" s="56"/>
      <c r="E60" s="56"/>
      <c r="F60" s="56"/>
      <c r="G60" s="56"/>
      <c r="H60" s="56"/>
      <c r="I60" s="56"/>
      <c r="J60" s="56"/>
      <c r="K60" s="57"/>
      <c r="L60" s="58"/>
      <c r="M60" s="56"/>
      <c r="N60" s="66"/>
    </row>
    <row r="61" spans="1:14">
      <c r="A61" s="65">
        <v>52</v>
      </c>
      <c r="B61" s="56"/>
      <c r="C61" s="66"/>
      <c r="D61" s="56"/>
      <c r="E61" s="56"/>
      <c r="F61" s="56"/>
      <c r="G61" s="56"/>
      <c r="H61" s="56"/>
      <c r="I61" s="56"/>
      <c r="J61" s="56"/>
      <c r="K61" s="57"/>
      <c r="L61" s="58"/>
      <c r="M61" s="56"/>
      <c r="N61" s="66"/>
    </row>
    <row r="62" spans="1:14">
      <c r="A62" s="65">
        <v>53</v>
      </c>
      <c r="B62" s="56"/>
      <c r="C62" s="66"/>
      <c r="D62" s="56"/>
      <c r="E62" s="56"/>
      <c r="F62" s="56"/>
      <c r="G62" s="56"/>
      <c r="H62" s="56"/>
      <c r="I62" s="56"/>
      <c r="J62" s="56"/>
      <c r="K62" s="57"/>
      <c r="L62" s="58"/>
      <c r="M62" s="56"/>
      <c r="N62" s="66"/>
    </row>
    <row r="63" spans="1:14">
      <c r="A63" s="65">
        <v>54</v>
      </c>
      <c r="B63" s="56"/>
      <c r="C63" s="66"/>
      <c r="D63" s="56"/>
      <c r="E63" s="56"/>
      <c r="F63" s="56"/>
      <c r="G63" s="56"/>
      <c r="H63" s="56"/>
      <c r="I63" s="56"/>
      <c r="J63" s="56"/>
      <c r="K63" s="57"/>
      <c r="L63" s="58"/>
      <c r="M63" s="56"/>
      <c r="N63" s="66"/>
    </row>
    <row r="64" spans="1:14">
      <c r="A64" s="65">
        <v>55</v>
      </c>
      <c r="B64" s="56"/>
      <c r="C64" s="66"/>
      <c r="D64" s="56"/>
      <c r="E64" s="56"/>
      <c r="F64" s="56"/>
      <c r="G64" s="56"/>
      <c r="H64" s="56"/>
      <c r="I64" s="56"/>
      <c r="J64" s="56"/>
      <c r="K64" s="57"/>
      <c r="L64" s="58"/>
      <c r="M64" s="56"/>
      <c r="N64" s="66"/>
    </row>
    <row r="65" spans="1:14">
      <c r="A65" s="65">
        <v>56</v>
      </c>
      <c r="B65" s="56"/>
      <c r="C65" s="66"/>
      <c r="D65" s="56"/>
      <c r="E65" s="56"/>
      <c r="F65" s="56"/>
      <c r="G65" s="56"/>
      <c r="H65" s="56"/>
      <c r="I65" s="56"/>
      <c r="J65" s="56"/>
      <c r="K65" s="57"/>
      <c r="L65" s="58"/>
      <c r="M65" s="56"/>
      <c r="N65" s="66"/>
    </row>
    <row r="66" spans="1:14">
      <c r="A66" s="65">
        <v>57</v>
      </c>
      <c r="B66" s="56"/>
      <c r="C66" s="66"/>
      <c r="D66" s="56"/>
      <c r="E66" s="56"/>
      <c r="F66" s="56"/>
      <c r="G66" s="56"/>
      <c r="H66" s="56"/>
      <c r="I66" s="56"/>
      <c r="J66" s="56"/>
      <c r="K66" s="57"/>
      <c r="L66" s="58"/>
      <c r="M66" s="56"/>
      <c r="N66" s="66"/>
    </row>
    <row r="67" spans="1:14">
      <c r="A67" s="65">
        <v>58</v>
      </c>
      <c r="B67" s="56"/>
      <c r="C67" s="66"/>
      <c r="D67" s="56"/>
      <c r="E67" s="56"/>
      <c r="F67" s="56"/>
      <c r="G67" s="56"/>
      <c r="H67" s="56"/>
      <c r="I67" s="56"/>
      <c r="J67" s="56"/>
      <c r="K67" s="57"/>
      <c r="L67" s="58"/>
      <c r="M67" s="56"/>
      <c r="N67" s="66"/>
    </row>
    <row r="68" spans="1:14">
      <c r="A68" s="65">
        <v>59</v>
      </c>
      <c r="B68" s="56"/>
      <c r="C68" s="66"/>
      <c r="D68" s="56"/>
      <c r="E68" s="56"/>
      <c r="F68" s="56"/>
      <c r="G68" s="56"/>
      <c r="H68" s="56"/>
      <c r="I68" s="56"/>
      <c r="J68" s="56"/>
      <c r="K68" s="57"/>
      <c r="L68" s="58"/>
      <c r="M68" s="56"/>
      <c r="N68" s="66"/>
    </row>
    <row r="69" spans="1:14">
      <c r="A69" s="65">
        <v>60</v>
      </c>
      <c r="B69" s="56"/>
      <c r="C69" s="66"/>
      <c r="D69" s="56"/>
      <c r="E69" s="56"/>
      <c r="F69" s="56"/>
      <c r="G69" s="56"/>
      <c r="H69" s="56"/>
      <c r="I69" s="56"/>
      <c r="J69" s="56"/>
      <c r="K69" s="57"/>
      <c r="L69" s="58"/>
      <c r="M69" s="56"/>
      <c r="N69" s="66"/>
    </row>
    <row r="70" spans="1:14">
      <c r="A70" s="65">
        <v>61</v>
      </c>
      <c r="B70" s="56"/>
      <c r="C70" s="66"/>
      <c r="D70" s="56"/>
      <c r="E70" s="56"/>
      <c r="F70" s="56"/>
      <c r="G70" s="56"/>
      <c r="H70" s="56"/>
      <c r="I70" s="56"/>
      <c r="J70" s="56"/>
      <c r="K70" s="57"/>
      <c r="L70" s="58"/>
      <c r="M70" s="56"/>
      <c r="N70" s="66"/>
    </row>
    <row r="71" spans="1:14">
      <c r="A71" s="65">
        <v>62</v>
      </c>
      <c r="B71" s="56"/>
      <c r="C71" s="66"/>
      <c r="D71" s="56"/>
      <c r="E71" s="56"/>
      <c r="F71" s="56"/>
      <c r="G71" s="56"/>
      <c r="H71" s="56"/>
      <c r="I71" s="56"/>
      <c r="J71" s="56"/>
      <c r="K71" s="57"/>
      <c r="L71" s="58"/>
      <c r="M71" s="56"/>
      <c r="N71" s="66"/>
    </row>
    <row r="72" spans="1:14">
      <c r="A72" s="65">
        <v>63</v>
      </c>
      <c r="B72" s="56"/>
      <c r="C72" s="66"/>
      <c r="D72" s="56"/>
      <c r="E72" s="56"/>
      <c r="F72" s="56"/>
      <c r="G72" s="56"/>
      <c r="H72" s="56"/>
      <c r="I72" s="56"/>
      <c r="J72" s="56"/>
      <c r="K72" s="57"/>
      <c r="L72" s="58"/>
      <c r="M72" s="56"/>
      <c r="N72" s="66"/>
    </row>
    <row r="73" spans="1:14">
      <c r="A73" s="65">
        <v>64</v>
      </c>
      <c r="B73" s="56"/>
      <c r="C73" s="66"/>
      <c r="D73" s="56"/>
      <c r="E73" s="56"/>
      <c r="F73" s="56"/>
      <c r="G73" s="56"/>
      <c r="H73" s="56"/>
      <c r="I73" s="56"/>
      <c r="J73" s="56"/>
      <c r="K73" s="57"/>
      <c r="L73" s="58"/>
      <c r="M73" s="56"/>
      <c r="N73" s="66"/>
    </row>
    <row r="74" spans="1:14">
      <c r="A74" s="65">
        <v>65</v>
      </c>
      <c r="B74" s="56"/>
      <c r="C74" s="66"/>
      <c r="D74" s="56"/>
      <c r="E74" s="56"/>
      <c r="F74" s="56"/>
      <c r="G74" s="56"/>
      <c r="H74" s="56"/>
      <c r="I74" s="56"/>
      <c r="J74" s="56"/>
      <c r="K74" s="57"/>
      <c r="L74" s="58"/>
      <c r="M74" s="56"/>
      <c r="N74" s="66"/>
    </row>
    <row r="75" spans="1:14">
      <c r="A75" s="65">
        <v>66</v>
      </c>
      <c r="B75" s="56"/>
      <c r="C75" s="66"/>
      <c r="D75" s="56"/>
      <c r="E75" s="56"/>
      <c r="F75" s="56"/>
      <c r="G75" s="56"/>
      <c r="H75" s="56"/>
      <c r="I75" s="56"/>
      <c r="J75" s="56"/>
      <c r="K75" s="57"/>
      <c r="L75" s="58"/>
      <c r="M75" s="56"/>
      <c r="N75" s="66"/>
    </row>
    <row r="76" spans="1:14">
      <c r="A76" s="65">
        <v>67</v>
      </c>
      <c r="B76" s="56"/>
      <c r="C76" s="66"/>
      <c r="D76" s="56"/>
      <c r="E76" s="56"/>
      <c r="F76" s="56"/>
      <c r="G76" s="56"/>
      <c r="H76" s="56"/>
      <c r="I76" s="56"/>
      <c r="J76" s="56"/>
      <c r="K76" s="57"/>
      <c r="L76" s="58"/>
      <c r="M76" s="56"/>
      <c r="N76" s="66"/>
    </row>
    <row r="77" spans="1:14">
      <c r="A77" s="65">
        <v>68</v>
      </c>
      <c r="B77" s="56"/>
      <c r="C77" s="66"/>
      <c r="D77" s="56"/>
      <c r="E77" s="56"/>
      <c r="F77" s="56"/>
      <c r="G77" s="56"/>
      <c r="H77" s="56"/>
      <c r="I77" s="56"/>
      <c r="J77" s="56"/>
      <c r="K77" s="57"/>
      <c r="L77" s="58"/>
      <c r="M77" s="56"/>
      <c r="N77" s="66"/>
    </row>
    <row r="78" spans="1:14">
      <c r="A78" s="65">
        <v>69</v>
      </c>
      <c r="B78" s="56"/>
      <c r="C78" s="66"/>
      <c r="D78" s="56"/>
      <c r="E78" s="56"/>
      <c r="F78" s="56"/>
      <c r="G78" s="56"/>
      <c r="H78" s="56"/>
      <c r="I78" s="56"/>
      <c r="J78" s="56"/>
      <c r="K78" s="57"/>
      <c r="L78" s="58"/>
      <c r="M78" s="56"/>
      <c r="N78" s="66"/>
    </row>
    <row r="79" spans="1:14">
      <c r="A79" s="65">
        <v>70</v>
      </c>
      <c r="B79" s="56"/>
      <c r="C79" s="66"/>
      <c r="D79" s="56"/>
      <c r="E79" s="56"/>
      <c r="F79" s="56"/>
      <c r="G79" s="56"/>
      <c r="H79" s="56"/>
      <c r="I79" s="56"/>
      <c r="J79" s="56"/>
      <c r="K79" s="57"/>
      <c r="L79" s="58"/>
      <c r="M79" s="56"/>
      <c r="N79" s="66"/>
    </row>
    <row r="80" spans="1:14">
      <c r="A80" s="65">
        <v>71</v>
      </c>
      <c r="B80" s="56"/>
      <c r="C80" s="66"/>
      <c r="D80" s="56"/>
      <c r="E80" s="56"/>
      <c r="F80" s="56"/>
      <c r="G80" s="56"/>
      <c r="H80" s="56"/>
      <c r="I80" s="56"/>
      <c r="J80" s="56"/>
      <c r="K80" s="57"/>
      <c r="L80" s="58"/>
      <c r="M80" s="56"/>
      <c r="N80" s="66"/>
    </row>
    <row r="81" spans="1:14">
      <c r="A81" s="65">
        <v>72</v>
      </c>
      <c r="B81" s="56"/>
      <c r="C81" s="66"/>
      <c r="D81" s="56"/>
      <c r="E81" s="56"/>
      <c r="F81" s="56"/>
      <c r="G81" s="56"/>
      <c r="H81" s="56"/>
      <c r="I81" s="56"/>
      <c r="J81" s="56"/>
      <c r="K81" s="57"/>
      <c r="L81" s="58"/>
      <c r="M81" s="56"/>
      <c r="N81" s="66"/>
    </row>
    <row r="82" spans="1:14">
      <c r="A82" s="65">
        <v>73</v>
      </c>
      <c r="B82" s="56"/>
      <c r="C82" s="66"/>
      <c r="D82" s="56"/>
      <c r="E82" s="56"/>
      <c r="F82" s="56"/>
      <c r="G82" s="56"/>
      <c r="H82" s="56"/>
      <c r="I82" s="56"/>
      <c r="J82" s="56"/>
      <c r="K82" s="57"/>
      <c r="L82" s="58"/>
      <c r="M82" s="56"/>
      <c r="N82" s="66"/>
    </row>
    <row r="83" spans="1:14">
      <c r="A83" s="65">
        <v>74</v>
      </c>
      <c r="B83" s="56"/>
      <c r="C83" s="66"/>
      <c r="D83" s="56"/>
      <c r="E83" s="56"/>
      <c r="F83" s="56"/>
      <c r="G83" s="56"/>
      <c r="H83" s="56"/>
      <c r="I83" s="56"/>
      <c r="J83" s="56"/>
      <c r="K83" s="57"/>
      <c r="L83" s="58"/>
      <c r="M83" s="56"/>
      <c r="N83" s="66"/>
    </row>
    <row r="84" spans="1:14">
      <c r="A84" s="65">
        <v>75</v>
      </c>
      <c r="B84" s="56"/>
      <c r="C84" s="66"/>
      <c r="D84" s="56"/>
      <c r="E84" s="56"/>
      <c r="F84" s="56"/>
      <c r="G84" s="56"/>
      <c r="H84" s="56"/>
      <c r="I84" s="56"/>
      <c r="J84" s="56"/>
      <c r="K84" s="57"/>
      <c r="L84" s="58"/>
      <c r="M84" s="56"/>
      <c r="N84" s="66"/>
    </row>
    <row r="85" spans="1:14">
      <c r="A85" s="65">
        <v>76</v>
      </c>
      <c r="B85" s="56"/>
      <c r="C85" s="66"/>
      <c r="D85" s="56"/>
      <c r="E85" s="56"/>
      <c r="F85" s="56"/>
      <c r="G85" s="56"/>
      <c r="H85" s="56"/>
      <c r="I85" s="56"/>
      <c r="J85" s="56"/>
      <c r="K85" s="57"/>
      <c r="L85" s="58"/>
      <c r="M85" s="56"/>
      <c r="N85" s="66"/>
    </row>
    <row r="86" spans="1:14">
      <c r="A86" s="65">
        <v>77</v>
      </c>
      <c r="B86" s="56"/>
      <c r="C86" s="66"/>
      <c r="D86" s="56"/>
      <c r="E86" s="56"/>
      <c r="F86" s="56"/>
      <c r="G86" s="56"/>
      <c r="H86" s="56"/>
      <c r="I86" s="56"/>
      <c r="J86" s="56"/>
      <c r="K86" s="57"/>
      <c r="L86" s="58"/>
      <c r="M86" s="56"/>
      <c r="N86" s="66"/>
    </row>
    <row r="87" spans="1:14">
      <c r="A87" s="65">
        <v>78</v>
      </c>
      <c r="B87" s="56"/>
      <c r="C87" s="66"/>
      <c r="D87" s="56"/>
      <c r="E87" s="56"/>
      <c r="F87" s="56"/>
      <c r="G87" s="56"/>
      <c r="H87" s="56"/>
      <c r="I87" s="56"/>
      <c r="J87" s="56"/>
      <c r="K87" s="57"/>
      <c r="L87" s="58"/>
      <c r="M87" s="56"/>
      <c r="N87" s="66"/>
    </row>
    <row r="88" spans="1:14">
      <c r="A88" s="65">
        <v>79</v>
      </c>
      <c r="B88" s="56"/>
      <c r="C88" s="66"/>
      <c r="D88" s="56"/>
      <c r="E88" s="56"/>
      <c r="F88" s="56"/>
      <c r="G88" s="56"/>
      <c r="H88" s="56"/>
      <c r="I88" s="56"/>
      <c r="J88" s="56"/>
      <c r="K88" s="57"/>
      <c r="L88" s="58"/>
      <c r="M88" s="56"/>
      <c r="N88" s="66"/>
    </row>
    <row r="89" spans="1:14">
      <c r="A89" s="65">
        <v>80</v>
      </c>
      <c r="B89" s="56"/>
      <c r="C89" s="66"/>
      <c r="D89" s="56"/>
      <c r="E89" s="56"/>
      <c r="F89" s="56"/>
      <c r="G89" s="56"/>
      <c r="H89" s="56"/>
      <c r="I89" s="56"/>
      <c r="J89" s="56"/>
      <c r="K89" s="57"/>
      <c r="L89" s="58"/>
      <c r="M89" s="56"/>
      <c r="N89" s="66"/>
    </row>
    <row r="90" spans="1:14">
      <c r="A90" s="65">
        <v>81</v>
      </c>
      <c r="B90" s="56"/>
      <c r="C90" s="66"/>
      <c r="D90" s="56"/>
      <c r="E90" s="56"/>
      <c r="F90" s="56"/>
      <c r="G90" s="56"/>
      <c r="H90" s="56"/>
      <c r="I90" s="56"/>
      <c r="J90" s="56"/>
      <c r="K90" s="57"/>
      <c r="L90" s="58"/>
      <c r="M90" s="56"/>
      <c r="N90" s="66"/>
    </row>
    <row r="91" spans="1:14">
      <c r="A91" s="65">
        <v>82</v>
      </c>
      <c r="B91" s="56"/>
      <c r="C91" s="66"/>
      <c r="D91" s="56"/>
      <c r="E91" s="56"/>
      <c r="F91" s="56"/>
      <c r="G91" s="56"/>
      <c r="H91" s="56"/>
      <c r="I91" s="56"/>
      <c r="J91" s="56"/>
      <c r="K91" s="57"/>
      <c r="L91" s="58"/>
      <c r="M91" s="56"/>
      <c r="N91" s="66"/>
    </row>
    <row r="92" spans="1:14">
      <c r="A92" s="65">
        <v>83</v>
      </c>
      <c r="B92" s="56"/>
      <c r="C92" s="66"/>
      <c r="D92" s="56"/>
      <c r="E92" s="56"/>
      <c r="F92" s="56"/>
      <c r="G92" s="56"/>
      <c r="H92" s="56"/>
      <c r="I92" s="56"/>
      <c r="J92" s="56"/>
      <c r="K92" s="57"/>
      <c r="L92" s="58"/>
      <c r="M92" s="56"/>
      <c r="N92" s="66"/>
    </row>
    <row r="93" spans="1:14">
      <c r="A93" s="65">
        <v>84</v>
      </c>
      <c r="B93" s="56"/>
      <c r="C93" s="66"/>
      <c r="D93" s="56"/>
      <c r="E93" s="56"/>
      <c r="F93" s="56"/>
      <c r="G93" s="56"/>
      <c r="H93" s="56"/>
      <c r="I93" s="56"/>
      <c r="J93" s="56"/>
      <c r="K93" s="57"/>
      <c r="L93" s="58"/>
      <c r="M93" s="56"/>
      <c r="N93" s="66"/>
    </row>
    <row r="94" spans="1:14">
      <c r="A94" s="65">
        <v>85</v>
      </c>
      <c r="B94" s="56"/>
      <c r="C94" s="66"/>
      <c r="D94" s="56"/>
      <c r="E94" s="56"/>
      <c r="F94" s="56"/>
      <c r="G94" s="56"/>
      <c r="H94" s="56"/>
      <c r="I94" s="56"/>
      <c r="J94" s="56"/>
      <c r="K94" s="57"/>
      <c r="L94" s="58"/>
      <c r="M94" s="56"/>
      <c r="N94" s="66"/>
    </row>
    <row r="95" spans="1:14">
      <c r="A95" s="65">
        <v>86</v>
      </c>
      <c r="B95" s="56"/>
      <c r="C95" s="66"/>
      <c r="D95" s="56"/>
      <c r="E95" s="56"/>
      <c r="F95" s="56"/>
      <c r="G95" s="56"/>
      <c r="H95" s="56"/>
      <c r="I95" s="56"/>
      <c r="J95" s="56"/>
      <c r="K95" s="57"/>
      <c r="L95" s="58"/>
      <c r="M95" s="56"/>
      <c r="N95" s="66"/>
    </row>
    <row r="96" spans="1:14">
      <c r="A96" s="65">
        <v>87</v>
      </c>
      <c r="B96" s="56"/>
      <c r="C96" s="66"/>
      <c r="D96" s="56"/>
      <c r="E96" s="56"/>
      <c r="F96" s="56"/>
      <c r="G96" s="56"/>
      <c r="H96" s="56"/>
      <c r="I96" s="56"/>
      <c r="J96" s="56"/>
      <c r="K96" s="57"/>
      <c r="L96" s="58"/>
      <c r="M96" s="56"/>
      <c r="N96" s="66"/>
    </row>
    <row r="97" spans="1:14">
      <c r="A97" s="65">
        <v>88</v>
      </c>
      <c r="B97" s="56"/>
      <c r="C97" s="66"/>
      <c r="D97" s="56"/>
      <c r="E97" s="56"/>
      <c r="F97" s="56"/>
      <c r="G97" s="56"/>
      <c r="H97" s="56"/>
      <c r="I97" s="56"/>
      <c r="J97" s="56"/>
      <c r="K97" s="57"/>
      <c r="L97" s="58"/>
      <c r="M97" s="56"/>
      <c r="N97" s="66"/>
    </row>
    <row r="98" spans="1:14">
      <c r="A98" s="65">
        <v>89</v>
      </c>
      <c r="B98" s="56"/>
      <c r="C98" s="66"/>
      <c r="D98" s="56"/>
      <c r="E98" s="56"/>
      <c r="F98" s="56"/>
      <c r="G98" s="56"/>
      <c r="H98" s="56"/>
      <c r="I98" s="56"/>
      <c r="J98" s="56"/>
      <c r="K98" s="57"/>
      <c r="L98" s="58"/>
      <c r="M98" s="56"/>
      <c r="N98" s="66"/>
    </row>
    <row r="99" spans="1:14">
      <c r="A99" s="65">
        <v>90</v>
      </c>
      <c r="B99" s="56"/>
      <c r="C99" s="66"/>
      <c r="D99" s="56"/>
      <c r="E99" s="56"/>
      <c r="F99" s="56"/>
      <c r="G99" s="56"/>
      <c r="H99" s="56"/>
      <c r="I99" s="56"/>
      <c r="J99" s="56"/>
      <c r="K99" s="57"/>
      <c r="L99" s="58"/>
      <c r="M99" s="56"/>
      <c r="N99" s="66"/>
    </row>
    <row r="100" spans="1:14">
      <c r="A100" s="65">
        <v>91</v>
      </c>
      <c r="B100" s="56"/>
      <c r="C100" s="66"/>
      <c r="D100" s="56"/>
      <c r="E100" s="56"/>
      <c r="F100" s="56"/>
      <c r="G100" s="56"/>
      <c r="H100" s="56"/>
      <c r="I100" s="56"/>
      <c r="J100" s="56"/>
      <c r="K100" s="57"/>
      <c r="L100" s="58"/>
      <c r="M100" s="56"/>
      <c r="N100" s="66"/>
    </row>
    <row r="101" spans="1:14">
      <c r="A101" s="65">
        <v>92</v>
      </c>
      <c r="B101" s="56"/>
      <c r="C101" s="66"/>
      <c r="D101" s="56"/>
      <c r="E101" s="56"/>
      <c r="F101" s="56"/>
      <c r="G101" s="56"/>
      <c r="H101" s="56"/>
      <c r="I101" s="56"/>
      <c r="J101" s="56"/>
      <c r="K101" s="57"/>
      <c r="L101" s="58"/>
      <c r="M101" s="56"/>
      <c r="N101" s="66"/>
    </row>
    <row r="102" spans="1:14">
      <c r="A102" s="65">
        <v>93</v>
      </c>
      <c r="B102" s="56"/>
      <c r="C102" s="66"/>
      <c r="D102" s="56"/>
      <c r="E102" s="56"/>
      <c r="F102" s="56"/>
      <c r="G102" s="56"/>
      <c r="H102" s="56"/>
      <c r="I102" s="56"/>
      <c r="J102" s="56"/>
      <c r="K102" s="57"/>
      <c r="L102" s="58"/>
      <c r="M102" s="56"/>
      <c r="N102" s="66"/>
    </row>
    <row r="103" spans="1:14">
      <c r="A103" s="65">
        <v>94</v>
      </c>
      <c r="B103" s="56"/>
      <c r="C103" s="66"/>
      <c r="D103" s="56"/>
      <c r="E103" s="56"/>
      <c r="F103" s="56"/>
      <c r="G103" s="56"/>
      <c r="H103" s="56"/>
      <c r="I103" s="56"/>
      <c r="J103" s="56"/>
      <c r="K103" s="57"/>
      <c r="L103" s="58"/>
      <c r="M103" s="56"/>
      <c r="N103" s="66"/>
    </row>
    <row r="104" spans="1:14">
      <c r="A104" s="65">
        <v>95</v>
      </c>
      <c r="B104" s="56"/>
      <c r="C104" s="66"/>
      <c r="D104" s="56"/>
      <c r="E104" s="56"/>
      <c r="F104" s="56"/>
      <c r="G104" s="56"/>
      <c r="H104" s="56"/>
      <c r="I104" s="56"/>
      <c r="J104" s="56"/>
      <c r="K104" s="57"/>
      <c r="L104" s="58"/>
      <c r="M104" s="56"/>
      <c r="N104" s="66"/>
    </row>
    <row r="105" spans="1:14">
      <c r="A105" s="65">
        <v>96</v>
      </c>
      <c r="B105" s="56"/>
      <c r="C105" s="66"/>
      <c r="D105" s="56"/>
      <c r="E105" s="56"/>
      <c r="F105" s="56"/>
      <c r="G105" s="56"/>
      <c r="H105" s="56"/>
      <c r="I105" s="56"/>
      <c r="J105" s="56"/>
      <c r="K105" s="57"/>
      <c r="L105" s="58"/>
      <c r="M105" s="56"/>
      <c r="N105" s="66"/>
    </row>
    <row r="106" spans="1:14">
      <c r="A106" s="65">
        <v>97</v>
      </c>
      <c r="B106" s="56"/>
      <c r="C106" s="66"/>
      <c r="D106" s="56"/>
      <c r="E106" s="56"/>
      <c r="F106" s="56"/>
      <c r="G106" s="56"/>
      <c r="H106" s="56"/>
      <c r="I106" s="56"/>
      <c r="J106" s="56"/>
      <c r="K106" s="57"/>
      <c r="L106" s="58"/>
      <c r="M106" s="56"/>
      <c r="N106" s="66"/>
    </row>
    <row r="107" spans="1:14">
      <c r="A107" s="65">
        <v>98</v>
      </c>
      <c r="B107" s="56"/>
      <c r="C107" s="66"/>
      <c r="D107" s="56"/>
      <c r="E107" s="56"/>
      <c r="F107" s="56"/>
      <c r="G107" s="56"/>
      <c r="H107" s="56"/>
      <c r="I107" s="56"/>
      <c r="J107" s="56"/>
      <c r="K107" s="57"/>
      <c r="L107" s="58"/>
      <c r="M107" s="56"/>
      <c r="N107" s="66"/>
    </row>
    <row r="108" spans="1:14">
      <c r="A108" s="65">
        <v>99</v>
      </c>
      <c r="B108" s="56"/>
      <c r="C108" s="66"/>
      <c r="D108" s="56"/>
      <c r="E108" s="56"/>
      <c r="F108" s="56"/>
      <c r="G108" s="56"/>
      <c r="H108" s="56"/>
      <c r="I108" s="56"/>
      <c r="J108" s="56"/>
      <c r="K108" s="57"/>
      <c r="L108" s="58"/>
      <c r="M108" s="56"/>
      <c r="N108" s="66"/>
    </row>
    <row r="109" spans="1:14">
      <c r="A109" s="65">
        <v>100</v>
      </c>
      <c r="B109" s="56"/>
      <c r="C109" s="66"/>
      <c r="D109" s="56"/>
      <c r="E109" s="56"/>
      <c r="F109" s="56"/>
      <c r="G109" s="56"/>
      <c r="H109" s="56"/>
      <c r="I109" s="56"/>
      <c r="J109" s="56"/>
      <c r="K109" s="57"/>
      <c r="L109" s="58"/>
      <c r="M109" s="56"/>
      <c r="N109" s="66"/>
    </row>
    <row r="110" spans="1:14">
      <c r="A110" s="65">
        <v>101</v>
      </c>
      <c r="B110" s="56"/>
      <c r="C110" s="66"/>
      <c r="D110" s="56"/>
      <c r="E110" s="56"/>
      <c r="F110" s="56"/>
      <c r="G110" s="56"/>
      <c r="H110" s="56"/>
      <c r="I110" s="56"/>
      <c r="J110" s="56"/>
      <c r="K110" s="57"/>
      <c r="L110" s="58"/>
      <c r="M110" s="56"/>
      <c r="N110" s="66"/>
    </row>
    <row r="111" spans="1:14">
      <c r="A111" s="65">
        <v>102</v>
      </c>
      <c r="B111" s="56"/>
      <c r="C111" s="66"/>
      <c r="D111" s="56"/>
      <c r="E111" s="56"/>
      <c r="F111" s="56"/>
      <c r="G111" s="56"/>
      <c r="H111" s="56"/>
      <c r="I111" s="56"/>
      <c r="J111" s="56"/>
      <c r="K111" s="57"/>
      <c r="L111" s="58"/>
      <c r="M111" s="56"/>
      <c r="N111" s="66"/>
    </row>
    <row r="112" spans="1:14">
      <c r="A112" s="65">
        <v>103</v>
      </c>
      <c r="B112" s="56"/>
      <c r="C112" s="66"/>
      <c r="D112" s="56"/>
      <c r="E112" s="56"/>
      <c r="F112" s="56"/>
      <c r="G112" s="56"/>
      <c r="H112" s="56"/>
      <c r="I112" s="56"/>
      <c r="J112" s="56"/>
      <c r="K112" s="57"/>
      <c r="L112" s="58"/>
      <c r="M112" s="56"/>
      <c r="N112" s="66"/>
    </row>
    <row r="113" spans="1:14">
      <c r="A113" s="65">
        <v>104</v>
      </c>
      <c r="B113" s="56"/>
      <c r="C113" s="66"/>
      <c r="D113" s="56"/>
      <c r="E113" s="56"/>
      <c r="F113" s="56"/>
      <c r="G113" s="56"/>
      <c r="H113" s="56"/>
      <c r="I113" s="56"/>
      <c r="J113" s="56"/>
      <c r="K113" s="57"/>
      <c r="L113" s="58"/>
      <c r="M113" s="56"/>
      <c r="N113" s="66"/>
    </row>
    <row r="114" spans="1:14">
      <c r="A114" s="65">
        <v>105</v>
      </c>
      <c r="B114" s="56"/>
      <c r="C114" s="66"/>
      <c r="D114" s="56"/>
      <c r="E114" s="56"/>
      <c r="F114" s="56"/>
      <c r="G114" s="56"/>
      <c r="H114" s="56"/>
      <c r="I114" s="56"/>
      <c r="J114" s="56"/>
      <c r="K114" s="57"/>
      <c r="L114" s="58"/>
      <c r="M114" s="56"/>
      <c r="N114" s="66"/>
    </row>
    <row r="115" spans="1:14">
      <c r="A115" s="65">
        <v>106</v>
      </c>
      <c r="B115" s="56"/>
      <c r="C115" s="66"/>
      <c r="D115" s="56"/>
      <c r="E115" s="56"/>
      <c r="F115" s="56"/>
      <c r="G115" s="56"/>
      <c r="H115" s="56"/>
      <c r="I115" s="56"/>
      <c r="J115" s="56"/>
      <c r="K115" s="57"/>
      <c r="L115" s="58"/>
      <c r="M115" s="56"/>
      <c r="N115" s="66"/>
    </row>
    <row r="116" spans="1:14">
      <c r="A116" s="65">
        <v>107</v>
      </c>
      <c r="B116" s="56"/>
      <c r="C116" s="66"/>
      <c r="D116" s="56"/>
      <c r="E116" s="56"/>
      <c r="F116" s="56"/>
      <c r="G116" s="56"/>
      <c r="H116" s="56"/>
      <c r="I116" s="56"/>
      <c r="J116" s="56"/>
      <c r="K116" s="57"/>
      <c r="L116" s="58"/>
      <c r="M116" s="56"/>
      <c r="N116" s="66"/>
    </row>
    <row r="117" spans="1:14">
      <c r="A117" s="65">
        <v>108</v>
      </c>
      <c r="B117" s="56"/>
      <c r="C117" s="66"/>
      <c r="D117" s="56"/>
      <c r="E117" s="56"/>
      <c r="F117" s="56"/>
      <c r="G117" s="56"/>
      <c r="H117" s="56"/>
      <c r="I117" s="56"/>
      <c r="J117" s="56"/>
      <c r="K117" s="57"/>
      <c r="L117" s="58"/>
      <c r="M117" s="56"/>
      <c r="N117" s="66"/>
    </row>
    <row r="118" spans="1:14">
      <c r="A118" s="65">
        <v>109</v>
      </c>
      <c r="B118" s="56"/>
      <c r="C118" s="66"/>
      <c r="D118" s="56"/>
      <c r="E118" s="56"/>
      <c r="F118" s="56"/>
      <c r="G118" s="56"/>
      <c r="H118" s="56"/>
      <c r="I118" s="56"/>
      <c r="J118" s="56"/>
      <c r="K118" s="57"/>
      <c r="L118" s="58"/>
      <c r="M118" s="56"/>
      <c r="N118" s="66"/>
    </row>
    <row r="119" spans="1:14">
      <c r="A119" s="65">
        <v>110</v>
      </c>
      <c r="B119" s="56"/>
      <c r="C119" s="66"/>
      <c r="D119" s="56"/>
      <c r="E119" s="56"/>
      <c r="F119" s="56"/>
      <c r="G119" s="56"/>
      <c r="H119" s="56"/>
      <c r="I119" s="56"/>
      <c r="J119" s="56"/>
      <c r="K119" s="57"/>
      <c r="L119" s="58"/>
      <c r="M119" s="56"/>
      <c r="N119" s="66"/>
    </row>
    <row r="120" spans="1:14">
      <c r="A120" s="65">
        <v>111</v>
      </c>
      <c r="B120" s="56"/>
      <c r="C120" s="66"/>
      <c r="D120" s="56"/>
      <c r="E120" s="56"/>
      <c r="F120" s="56"/>
      <c r="G120" s="56"/>
      <c r="H120" s="56"/>
      <c r="I120" s="56"/>
      <c r="J120" s="56"/>
      <c r="K120" s="57"/>
      <c r="L120" s="58"/>
      <c r="M120" s="56"/>
      <c r="N120" s="66"/>
    </row>
    <row r="121" spans="1:14">
      <c r="A121" s="65">
        <v>112</v>
      </c>
      <c r="B121" s="56"/>
      <c r="C121" s="66"/>
      <c r="D121" s="56"/>
      <c r="E121" s="56"/>
      <c r="F121" s="56"/>
      <c r="G121" s="56"/>
      <c r="H121" s="56"/>
      <c r="I121" s="56"/>
      <c r="J121" s="56"/>
      <c r="K121" s="57"/>
      <c r="L121" s="58"/>
      <c r="M121" s="56"/>
      <c r="N121" s="66"/>
    </row>
    <row r="122" spans="1:14">
      <c r="A122" s="65">
        <v>113</v>
      </c>
      <c r="B122" s="56"/>
      <c r="C122" s="66"/>
      <c r="D122" s="56"/>
      <c r="E122" s="56"/>
      <c r="F122" s="56"/>
      <c r="G122" s="56"/>
      <c r="H122" s="56"/>
      <c r="I122" s="56"/>
      <c r="J122" s="56"/>
      <c r="K122" s="57"/>
      <c r="L122" s="58"/>
      <c r="M122" s="56"/>
      <c r="N122" s="66"/>
    </row>
    <row r="123" spans="1:14">
      <c r="A123" s="65">
        <v>114</v>
      </c>
      <c r="B123" s="56"/>
      <c r="C123" s="66"/>
      <c r="D123" s="56"/>
      <c r="E123" s="56"/>
      <c r="F123" s="56"/>
      <c r="G123" s="56"/>
      <c r="H123" s="56"/>
      <c r="I123" s="56"/>
      <c r="J123" s="56"/>
      <c r="K123" s="57"/>
      <c r="L123" s="58"/>
      <c r="M123" s="56"/>
      <c r="N123" s="66"/>
    </row>
    <row r="124" spans="1:14">
      <c r="A124" s="65">
        <v>115</v>
      </c>
      <c r="B124" s="56"/>
      <c r="C124" s="66"/>
      <c r="D124" s="56"/>
      <c r="E124" s="56"/>
      <c r="F124" s="56"/>
      <c r="G124" s="56"/>
      <c r="H124" s="56"/>
      <c r="I124" s="56"/>
      <c r="J124" s="56"/>
      <c r="K124" s="57"/>
      <c r="L124" s="58"/>
      <c r="M124" s="56"/>
      <c r="N124" s="66"/>
    </row>
    <row r="125" spans="1:14">
      <c r="A125" s="65">
        <v>116</v>
      </c>
      <c r="B125" s="56"/>
      <c r="C125" s="66"/>
      <c r="D125" s="56"/>
      <c r="E125" s="56"/>
      <c r="F125" s="56"/>
      <c r="G125" s="56"/>
      <c r="H125" s="56"/>
      <c r="I125" s="56"/>
      <c r="J125" s="56"/>
      <c r="K125" s="57"/>
      <c r="L125" s="58"/>
      <c r="M125" s="56"/>
      <c r="N125" s="66"/>
    </row>
    <row r="126" spans="1:14">
      <c r="A126" s="65">
        <v>117</v>
      </c>
      <c r="B126" s="56"/>
      <c r="C126" s="66"/>
      <c r="D126" s="56"/>
      <c r="E126" s="56"/>
      <c r="F126" s="56"/>
      <c r="G126" s="56"/>
      <c r="H126" s="56"/>
      <c r="I126" s="56"/>
      <c r="J126" s="56"/>
      <c r="K126" s="57"/>
      <c r="L126" s="58"/>
      <c r="M126" s="56"/>
      <c r="N126" s="66"/>
    </row>
    <row r="127" spans="1:14">
      <c r="A127" s="65">
        <v>118</v>
      </c>
      <c r="B127" s="56"/>
      <c r="C127" s="66"/>
      <c r="D127" s="56"/>
      <c r="E127" s="56"/>
      <c r="F127" s="56"/>
      <c r="G127" s="56"/>
      <c r="H127" s="56"/>
      <c r="I127" s="56"/>
      <c r="J127" s="56"/>
      <c r="K127" s="57"/>
      <c r="L127" s="58"/>
      <c r="M127" s="56"/>
      <c r="N127" s="66"/>
    </row>
    <row r="128" spans="1:14">
      <c r="A128" s="65">
        <v>119</v>
      </c>
      <c r="B128" s="56"/>
      <c r="C128" s="66"/>
      <c r="D128" s="56"/>
      <c r="E128" s="56"/>
      <c r="F128" s="56"/>
      <c r="G128" s="56"/>
      <c r="H128" s="56"/>
      <c r="I128" s="56"/>
      <c r="J128" s="56"/>
      <c r="K128" s="57"/>
      <c r="L128" s="58"/>
      <c r="M128" s="56"/>
      <c r="N128" s="66"/>
    </row>
    <row r="129" spans="1:14">
      <c r="A129" s="65">
        <v>120</v>
      </c>
      <c r="B129" s="56"/>
      <c r="C129" s="66"/>
      <c r="D129" s="56"/>
      <c r="E129" s="56"/>
      <c r="F129" s="56"/>
      <c r="G129" s="56"/>
      <c r="H129" s="56"/>
      <c r="I129" s="56"/>
      <c r="J129" s="56"/>
      <c r="K129" s="57"/>
      <c r="L129" s="58"/>
      <c r="M129" s="56"/>
      <c r="N129" s="66"/>
    </row>
    <row r="130" spans="1:14">
      <c r="A130" s="65">
        <v>121</v>
      </c>
      <c r="B130" s="56"/>
      <c r="C130" s="66"/>
      <c r="D130" s="56"/>
      <c r="E130" s="56"/>
      <c r="F130" s="56"/>
      <c r="G130" s="56"/>
      <c r="H130" s="56"/>
      <c r="I130" s="56"/>
      <c r="J130" s="56"/>
      <c r="K130" s="57"/>
      <c r="L130" s="58"/>
      <c r="M130" s="56"/>
      <c r="N130" s="66"/>
    </row>
    <row r="131" spans="1:14">
      <c r="A131" s="65">
        <v>122</v>
      </c>
      <c r="B131" s="56"/>
      <c r="C131" s="66"/>
      <c r="D131" s="56"/>
      <c r="E131" s="56"/>
      <c r="F131" s="56"/>
      <c r="G131" s="56"/>
      <c r="H131" s="56"/>
      <c r="I131" s="56"/>
      <c r="J131" s="56"/>
      <c r="K131" s="57"/>
      <c r="L131" s="58"/>
      <c r="M131" s="56"/>
      <c r="N131" s="66"/>
    </row>
    <row r="132" spans="1:14">
      <c r="A132" s="65">
        <v>123</v>
      </c>
      <c r="B132" s="56"/>
      <c r="C132" s="66"/>
      <c r="D132" s="56"/>
      <c r="E132" s="56"/>
      <c r="F132" s="56"/>
      <c r="G132" s="56"/>
      <c r="H132" s="56"/>
      <c r="I132" s="56"/>
      <c r="J132" s="56"/>
      <c r="K132" s="57"/>
      <c r="L132" s="58"/>
      <c r="M132" s="56"/>
      <c r="N132" s="66"/>
    </row>
    <row r="133" spans="1:14">
      <c r="A133" s="65">
        <v>124</v>
      </c>
      <c r="B133" s="56"/>
      <c r="C133" s="66"/>
      <c r="D133" s="56"/>
      <c r="E133" s="56"/>
      <c r="F133" s="56"/>
      <c r="G133" s="56"/>
      <c r="H133" s="56"/>
      <c r="I133" s="56"/>
      <c r="J133" s="56"/>
      <c r="K133" s="57"/>
      <c r="L133" s="58"/>
      <c r="M133" s="56"/>
      <c r="N133" s="66"/>
    </row>
    <row r="134" spans="1:14">
      <c r="A134" s="65">
        <v>125</v>
      </c>
      <c r="B134" s="56"/>
      <c r="C134" s="66"/>
      <c r="D134" s="56"/>
      <c r="E134" s="56"/>
      <c r="F134" s="56"/>
      <c r="G134" s="56"/>
      <c r="H134" s="56"/>
      <c r="I134" s="56"/>
      <c r="J134" s="56"/>
      <c r="K134" s="57"/>
      <c r="L134" s="58"/>
      <c r="M134" s="56"/>
      <c r="N134" s="66"/>
    </row>
    <row r="135" spans="1:14">
      <c r="A135" s="65">
        <v>126</v>
      </c>
      <c r="B135" s="56"/>
      <c r="C135" s="66"/>
      <c r="D135" s="56"/>
      <c r="E135" s="56"/>
      <c r="F135" s="56"/>
      <c r="G135" s="56"/>
      <c r="H135" s="56"/>
      <c r="I135" s="56"/>
      <c r="J135" s="56"/>
      <c r="K135" s="57"/>
      <c r="L135" s="58"/>
      <c r="M135" s="56"/>
      <c r="N135" s="66"/>
    </row>
    <row r="136" spans="1:14">
      <c r="A136" s="65">
        <v>127</v>
      </c>
      <c r="B136" s="56"/>
      <c r="C136" s="66"/>
      <c r="D136" s="56"/>
      <c r="E136" s="56"/>
      <c r="F136" s="56"/>
      <c r="G136" s="56"/>
      <c r="H136" s="56"/>
      <c r="I136" s="56"/>
      <c r="J136" s="56"/>
      <c r="K136" s="57"/>
      <c r="L136" s="58"/>
      <c r="M136" s="56"/>
      <c r="N136" s="66"/>
    </row>
    <row r="137" spans="1:14">
      <c r="A137" s="65">
        <v>128</v>
      </c>
      <c r="B137" s="56"/>
      <c r="C137" s="66"/>
      <c r="D137" s="56"/>
      <c r="E137" s="56"/>
      <c r="F137" s="56"/>
      <c r="G137" s="56"/>
      <c r="H137" s="56"/>
      <c r="I137" s="56"/>
      <c r="J137" s="56"/>
      <c r="K137" s="57"/>
      <c r="L137" s="58"/>
      <c r="M137" s="56"/>
      <c r="N137" s="66"/>
    </row>
    <row r="138" spans="1:14">
      <c r="A138" s="65">
        <v>129</v>
      </c>
      <c r="B138" s="56"/>
      <c r="C138" s="66"/>
      <c r="D138" s="56"/>
      <c r="E138" s="56"/>
      <c r="F138" s="56"/>
      <c r="G138" s="56"/>
      <c r="H138" s="56"/>
      <c r="I138" s="56"/>
      <c r="J138" s="56"/>
      <c r="K138" s="57"/>
      <c r="L138" s="58"/>
      <c r="M138" s="56"/>
      <c r="N138" s="66"/>
    </row>
    <row r="139" spans="1:14">
      <c r="A139" s="65">
        <v>130</v>
      </c>
      <c r="B139" s="56"/>
      <c r="C139" s="66"/>
      <c r="D139" s="56"/>
      <c r="E139" s="56"/>
      <c r="F139" s="56"/>
      <c r="G139" s="56"/>
      <c r="H139" s="56"/>
      <c r="I139" s="56"/>
      <c r="J139" s="56"/>
      <c r="K139" s="57"/>
      <c r="L139" s="58"/>
      <c r="M139" s="56"/>
      <c r="N139" s="66"/>
    </row>
    <row r="140" spans="1:14">
      <c r="A140" s="65">
        <v>131</v>
      </c>
      <c r="B140" s="56"/>
      <c r="C140" s="66"/>
      <c r="D140" s="56"/>
      <c r="E140" s="56"/>
      <c r="F140" s="56"/>
      <c r="G140" s="56"/>
      <c r="H140" s="56"/>
      <c r="I140" s="56"/>
      <c r="J140" s="56"/>
      <c r="K140" s="57"/>
      <c r="L140" s="58"/>
      <c r="M140" s="56"/>
      <c r="N140" s="66"/>
    </row>
    <row r="141" spans="1:14">
      <c r="A141" s="65">
        <v>132</v>
      </c>
      <c r="B141" s="56"/>
      <c r="C141" s="66"/>
      <c r="D141" s="56"/>
      <c r="E141" s="56"/>
      <c r="F141" s="56"/>
      <c r="G141" s="56"/>
      <c r="H141" s="56"/>
      <c r="I141" s="56"/>
      <c r="J141" s="56"/>
      <c r="K141" s="57"/>
      <c r="L141" s="58"/>
      <c r="M141" s="56"/>
      <c r="N141" s="66"/>
    </row>
    <row r="142" spans="1:14">
      <c r="A142" s="65">
        <v>133</v>
      </c>
      <c r="B142" s="56"/>
      <c r="C142" s="66"/>
      <c r="D142" s="56"/>
      <c r="E142" s="56"/>
      <c r="F142" s="56"/>
      <c r="G142" s="56"/>
      <c r="H142" s="56"/>
      <c r="I142" s="56"/>
      <c r="J142" s="56"/>
      <c r="K142" s="57"/>
      <c r="L142" s="58"/>
      <c r="M142" s="56"/>
      <c r="N142" s="66"/>
    </row>
    <row r="143" spans="1:14">
      <c r="A143" s="65">
        <v>134</v>
      </c>
      <c r="B143" s="56"/>
      <c r="C143" s="66"/>
      <c r="D143" s="56"/>
      <c r="E143" s="56"/>
      <c r="F143" s="56"/>
      <c r="G143" s="56"/>
      <c r="H143" s="56"/>
      <c r="I143" s="56"/>
      <c r="J143" s="56"/>
      <c r="K143" s="57"/>
      <c r="L143" s="58"/>
      <c r="M143" s="56"/>
      <c r="N143" s="66"/>
    </row>
    <row r="144" spans="1:14">
      <c r="A144" s="65">
        <v>135</v>
      </c>
      <c r="B144" s="56"/>
      <c r="C144" s="66"/>
      <c r="D144" s="56"/>
      <c r="E144" s="56"/>
      <c r="F144" s="56"/>
      <c r="G144" s="56"/>
      <c r="H144" s="56"/>
      <c r="I144" s="56"/>
      <c r="J144" s="56"/>
      <c r="K144" s="57"/>
      <c r="L144" s="58"/>
      <c r="M144" s="56"/>
      <c r="N144" s="66"/>
    </row>
    <row r="145" spans="1:14">
      <c r="A145" s="65">
        <v>136</v>
      </c>
      <c r="B145" s="56"/>
      <c r="C145" s="66"/>
      <c r="D145" s="56"/>
      <c r="E145" s="56"/>
      <c r="F145" s="56"/>
      <c r="G145" s="56"/>
      <c r="H145" s="56"/>
      <c r="I145" s="56"/>
      <c r="J145" s="56"/>
      <c r="K145" s="57"/>
      <c r="L145" s="58"/>
      <c r="M145" s="56"/>
      <c r="N145" s="66"/>
    </row>
    <row r="146" spans="1:14">
      <c r="A146" s="65">
        <v>137</v>
      </c>
      <c r="B146" s="56"/>
      <c r="C146" s="66"/>
      <c r="D146" s="56"/>
      <c r="E146" s="56"/>
      <c r="F146" s="56"/>
      <c r="G146" s="56"/>
      <c r="H146" s="56"/>
      <c r="I146" s="56"/>
      <c r="J146" s="56"/>
      <c r="K146" s="57"/>
      <c r="L146" s="58"/>
      <c r="M146" s="56"/>
      <c r="N146" s="66"/>
    </row>
    <row r="147" spans="1:14">
      <c r="A147" s="65">
        <v>138</v>
      </c>
      <c r="B147" s="56"/>
      <c r="C147" s="66"/>
      <c r="D147" s="56"/>
      <c r="E147" s="56"/>
      <c r="F147" s="56"/>
      <c r="G147" s="56"/>
      <c r="H147" s="56"/>
      <c r="I147" s="56"/>
      <c r="J147" s="56"/>
      <c r="K147" s="57"/>
      <c r="L147" s="58"/>
      <c r="M147" s="56"/>
      <c r="N147" s="66"/>
    </row>
    <row r="148" spans="1:14">
      <c r="A148" s="65">
        <v>139</v>
      </c>
      <c r="B148" s="56"/>
      <c r="C148" s="66"/>
      <c r="D148" s="56"/>
      <c r="E148" s="56"/>
      <c r="F148" s="56"/>
      <c r="G148" s="56"/>
      <c r="H148" s="56"/>
      <c r="I148" s="56"/>
      <c r="J148" s="56"/>
      <c r="K148" s="57"/>
      <c r="L148" s="58"/>
      <c r="M148" s="56"/>
      <c r="N148" s="66"/>
    </row>
    <row r="149" spans="1:14">
      <c r="A149" s="65">
        <v>140</v>
      </c>
      <c r="B149" s="56"/>
      <c r="C149" s="66"/>
      <c r="D149" s="56"/>
      <c r="E149" s="56"/>
      <c r="F149" s="56"/>
      <c r="G149" s="56"/>
      <c r="H149" s="56"/>
      <c r="I149" s="56"/>
      <c r="J149" s="56"/>
      <c r="K149" s="57"/>
      <c r="L149" s="58"/>
      <c r="M149" s="56"/>
      <c r="N149" s="66"/>
    </row>
    <row r="150" spans="1:14">
      <c r="A150" s="65">
        <v>141</v>
      </c>
      <c r="B150" s="56"/>
      <c r="C150" s="66"/>
      <c r="D150" s="56"/>
      <c r="E150" s="56"/>
      <c r="F150" s="56"/>
      <c r="G150" s="56"/>
      <c r="H150" s="56"/>
      <c r="I150" s="56"/>
      <c r="J150" s="56"/>
      <c r="K150" s="57"/>
      <c r="L150" s="58"/>
      <c r="M150" s="56"/>
      <c r="N150" s="66"/>
    </row>
    <row r="151" spans="1:14">
      <c r="A151" s="65">
        <v>142</v>
      </c>
      <c r="B151" s="56"/>
      <c r="C151" s="66"/>
      <c r="D151" s="56"/>
      <c r="E151" s="56"/>
      <c r="F151" s="56"/>
      <c r="G151" s="56"/>
      <c r="H151" s="56"/>
      <c r="I151" s="56"/>
      <c r="J151" s="56"/>
      <c r="K151" s="57"/>
      <c r="L151" s="58"/>
      <c r="M151" s="56"/>
      <c r="N151" s="66"/>
    </row>
    <row r="152" spans="1:14">
      <c r="A152" s="65">
        <v>143</v>
      </c>
      <c r="B152" s="56"/>
      <c r="C152" s="66"/>
      <c r="D152" s="56"/>
      <c r="E152" s="56"/>
      <c r="F152" s="56"/>
      <c r="G152" s="56"/>
      <c r="H152" s="56"/>
      <c r="I152" s="56"/>
      <c r="J152" s="56"/>
      <c r="K152" s="57"/>
      <c r="L152" s="58"/>
      <c r="M152" s="56"/>
      <c r="N152" s="66"/>
    </row>
    <row r="153" spans="1:14">
      <c r="A153" s="65">
        <v>144</v>
      </c>
      <c r="B153" s="56"/>
      <c r="C153" s="66"/>
      <c r="D153" s="56"/>
      <c r="E153" s="56"/>
      <c r="F153" s="56"/>
      <c r="G153" s="56"/>
      <c r="H153" s="56"/>
      <c r="I153" s="56"/>
      <c r="J153" s="56"/>
      <c r="K153" s="57"/>
      <c r="L153" s="58"/>
      <c r="M153" s="56"/>
      <c r="N153" s="66"/>
    </row>
    <row r="154" spans="1:14">
      <c r="A154" s="65">
        <v>145</v>
      </c>
      <c r="B154" s="56"/>
      <c r="C154" s="66"/>
      <c r="D154" s="56"/>
      <c r="E154" s="56"/>
      <c r="F154" s="56"/>
      <c r="G154" s="56"/>
      <c r="H154" s="56"/>
      <c r="I154" s="56"/>
      <c r="J154" s="56"/>
      <c r="K154" s="57"/>
      <c r="L154" s="58"/>
      <c r="M154" s="56"/>
      <c r="N154" s="66"/>
    </row>
    <row r="155" spans="1:14">
      <c r="A155" s="65">
        <v>146</v>
      </c>
      <c r="B155" s="56"/>
      <c r="C155" s="66"/>
      <c r="D155" s="56"/>
      <c r="E155" s="56"/>
      <c r="F155" s="56"/>
      <c r="G155" s="56"/>
      <c r="H155" s="56"/>
      <c r="I155" s="56"/>
      <c r="J155" s="56"/>
      <c r="K155" s="57"/>
      <c r="L155" s="58"/>
      <c r="M155" s="56"/>
      <c r="N155" s="66"/>
    </row>
    <row r="156" spans="1:14">
      <c r="A156" s="65">
        <v>147</v>
      </c>
      <c r="B156" s="56"/>
      <c r="C156" s="66"/>
      <c r="D156" s="56"/>
      <c r="E156" s="56"/>
      <c r="F156" s="56"/>
      <c r="G156" s="56"/>
      <c r="H156" s="56"/>
      <c r="I156" s="56"/>
      <c r="J156" s="56"/>
      <c r="K156" s="57"/>
      <c r="L156" s="58"/>
      <c r="M156" s="56"/>
      <c r="N156" s="66"/>
    </row>
    <row r="157" spans="1:14">
      <c r="A157" s="65">
        <v>148</v>
      </c>
      <c r="B157" s="56"/>
      <c r="C157" s="66"/>
      <c r="D157" s="56"/>
      <c r="E157" s="56"/>
      <c r="F157" s="56"/>
      <c r="G157" s="56"/>
      <c r="H157" s="56"/>
      <c r="I157" s="56"/>
      <c r="J157" s="56"/>
      <c r="K157" s="57"/>
      <c r="L157" s="58"/>
      <c r="M157" s="56"/>
      <c r="N157" s="66"/>
    </row>
    <row r="158" spans="1:14">
      <c r="A158" s="65">
        <v>149</v>
      </c>
      <c r="B158" s="56"/>
      <c r="C158" s="66"/>
      <c r="D158" s="56"/>
      <c r="E158" s="56"/>
      <c r="F158" s="56"/>
      <c r="G158" s="56"/>
      <c r="H158" s="56"/>
      <c r="I158" s="56"/>
      <c r="J158" s="56"/>
      <c r="K158" s="57"/>
      <c r="L158" s="58"/>
      <c r="M158" s="56"/>
      <c r="N158" s="66"/>
    </row>
    <row r="159" spans="1:14">
      <c r="A159" s="65">
        <v>150</v>
      </c>
      <c r="B159" s="56"/>
      <c r="C159" s="66"/>
      <c r="D159" s="56"/>
      <c r="E159" s="56"/>
      <c r="F159" s="56"/>
      <c r="G159" s="56"/>
      <c r="H159" s="56"/>
      <c r="I159" s="56"/>
      <c r="J159" s="56"/>
      <c r="K159" s="57"/>
      <c r="L159" s="58"/>
      <c r="M159" s="56"/>
      <c r="N159" s="66"/>
    </row>
    <row r="160" spans="1:14">
      <c r="A160" s="65">
        <v>151</v>
      </c>
      <c r="B160" s="56"/>
      <c r="C160" s="66"/>
      <c r="D160" s="56"/>
      <c r="E160" s="56"/>
      <c r="F160" s="56"/>
      <c r="G160" s="56"/>
      <c r="H160" s="56"/>
      <c r="I160" s="56"/>
      <c r="J160" s="56"/>
      <c r="K160" s="57"/>
      <c r="L160" s="58"/>
      <c r="M160" s="56"/>
      <c r="N160" s="66"/>
    </row>
    <row r="161" spans="1:14">
      <c r="A161" s="65">
        <v>152</v>
      </c>
      <c r="B161" s="56"/>
      <c r="C161" s="66"/>
      <c r="D161" s="56"/>
      <c r="E161" s="56"/>
      <c r="F161" s="56"/>
      <c r="G161" s="56"/>
      <c r="H161" s="56"/>
      <c r="I161" s="56"/>
      <c r="J161" s="56"/>
      <c r="K161" s="57"/>
      <c r="L161" s="58"/>
      <c r="M161" s="56"/>
      <c r="N161" s="66"/>
    </row>
    <row r="162" spans="1:14">
      <c r="A162" s="65">
        <v>153</v>
      </c>
      <c r="B162" s="56"/>
      <c r="C162" s="66"/>
      <c r="D162" s="56"/>
      <c r="E162" s="56"/>
      <c r="F162" s="56"/>
      <c r="G162" s="56"/>
      <c r="H162" s="56"/>
      <c r="I162" s="56"/>
      <c r="J162" s="56"/>
      <c r="K162" s="57"/>
      <c r="L162" s="58"/>
      <c r="M162" s="56"/>
      <c r="N162" s="66"/>
    </row>
    <row r="163" spans="1:14">
      <c r="A163" s="65">
        <v>154</v>
      </c>
      <c r="B163" s="56"/>
      <c r="C163" s="66"/>
      <c r="D163" s="56"/>
      <c r="E163" s="56"/>
      <c r="F163" s="56"/>
      <c r="G163" s="56"/>
      <c r="H163" s="56"/>
      <c r="I163" s="56"/>
      <c r="J163" s="56"/>
      <c r="K163" s="57"/>
      <c r="L163" s="58"/>
      <c r="M163" s="56"/>
      <c r="N163" s="66"/>
    </row>
    <row r="164" spans="1:14">
      <c r="A164" s="65">
        <v>155</v>
      </c>
      <c r="B164" s="56"/>
      <c r="C164" s="66"/>
      <c r="D164" s="56"/>
      <c r="E164" s="56"/>
      <c r="F164" s="56"/>
      <c r="G164" s="56"/>
      <c r="H164" s="56"/>
      <c r="I164" s="56"/>
      <c r="J164" s="56"/>
      <c r="K164" s="57"/>
      <c r="L164" s="58"/>
      <c r="M164" s="56"/>
      <c r="N164" s="66"/>
    </row>
    <row r="165" spans="1:14">
      <c r="A165" s="65">
        <v>156</v>
      </c>
      <c r="B165" s="56"/>
      <c r="C165" s="66"/>
      <c r="D165" s="56"/>
      <c r="E165" s="56"/>
      <c r="F165" s="56"/>
      <c r="G165" s="56"/>
      <c r="H165" s="56"/>
      <c r="I165" s="56"/>
      <c r="J165" s="56"/>
      <c r="K165" s="57"/>
      <c r="L165" s="58"/>
      <c r="M165" s="56"/>
      <c r="N165" s="66"/>
    </row>
    <row r="166" spans="1:14">
      <c r="A166" s="65">
        <v>157</v>
      </c>
      <c r="B166" s="56"/>
      <c r="C166" s="66"/>
      <c r="D166" s="56"/>
      <c r="E166" s="56"/>
      <c r="F166" s="56"/>
      <c r="G166" s="56"/>
      <c r="H166" s="56"/>
      <c r="I166" s="56"/>
      <c r="J166" s="56"/>
      <c r="K166" s="57"/>
      <c r="L166" s="58"/>
      <c r="M166" s="56"/>
      <c r="N166" s="66"/>
    </row>
    <row r="167" spans="1:14">
      <c r="A167" s="65">
        <v>158</v>
      </c>
      <c r="B167" s="56"/>
      <c r="C167" s="66"/>
      <c r="D167" s="56"/>
      <c r="E167" s="56"/>
      <c r="F167" s="56"/>
      <c r="G167" s="56"/>
      <c r="H167" s="56"/>
      <c r="I167" s="56"/>
      <c r="J167" s="56"/>
      <c r="K167" s="57"/>
      <c r="L167" s="58"/>
      <c r="M167" s="56"/>
      <c r="N167" s="66"/>
    </row>
    <row r="168" spans="1:14">
      <c r="A168" s="65">
        <v>159</v>
      </c>
      <c r="B168" s="56"/>
      <c r="C168" s="66"/>
      <c r="D168" s="56"/>
      <c r="E168" s="56"/>
      <c r="F168" s="56"/>
      <c r="G168" s="56"/>
      <c r="H168" s="56"/>
      <c r="I168" s="56"/>
      <c r="J168" s="56"/>
      <c r="K168" s="57"/>
      <c r="L168" s="58"/>
      <c r="M168" s="56"/>
      <c r="N168" s="66"/>
    </row>
    <row r="169" spans="1:14">
      <c r="A169" s="65">
        <v>160</v>
      </c>
      <c r="B169" s="56"/>
      <c r="C169" s="66"/>
      <c r="D169" s="56"/>
      <c r="E169" s="56"/>
      <c r="F169" s="56"/>
      <c r="G169" s="56"/>
      <c r="H169" s="56"/>
      <c r="I169" s="56"/>
      <c r="J169" s="56"/>
      <c r="K169" s="57"/>
      <c r="L169" s="58"/>
      <c r="M169" s="56"/>
      <c r="N169" s="66"/>
    </row>
    <row r="170" spans="1:14">
      <c r="A170" s="65">
        <v>161</v>
      </c>
      <c r="B170" s="56"/>
      <c r="C170" s="66"/>
      <c r="D170" s="56"/>
      <c r="E170" s="56"/>
      <c r="F170" s="56"/>
      <c r="G170" s="56"/>
      <c r="H170" s="56"/>
      <c r="I170" s="56"/>
      <c r="J170" s="56"/>
      <c r="K170" s="57"/>
      <c r="L170" s="58"/>
      <c r="M170" s="56"/>
      <c r="N170" s="66"/>
    </row>
    <row r="171" spans="1:14">
      <c r="A171" s="65">
        <v>162</v>
      </c>
      <c r="B171" s="56"/>
      <c r="C171" s="66"/>
      <c r="D171" s="56"/>
      <c r="E171" s="56"/>
      <c r="F171" s="56"/>
      <c r="G171" s="56"/>
      <c r="H171" s="56"/>
      <c r="I171" s="56"/>
      <c r="J171" s="56"/>
      <c r="K171" s="57"/>
      <c r="L171" s="58"/>
      <c r="M171" s="56"/>
      <c r="N171" s="66"/>
    </row>
    <row r="172" spans="1:14">
      <c r="A172" s="65">
        <v>163</v>
      </c>
      <c r="B172" s="56"/>
      <c r="C172" s="66"/>
      <c r="D172" s="56"/>
      <c r="E172" s="56"/>
      <c r="F172" s="56"/>
      <c r="G172" s="56"/>
      <c r="H172" s="56"/>
      <c r="I172" s="56"/>
      <c r="J172" s="56"/>
      <c r="K172" s="57"/>
      <c r="L172" s="58"/>
      <c r="M172" s="56"/>
      <c r="N172" s="66"/>
    </row>
    <row r="173" spans="1:14">
      <c r="A173" s="65">
        <v>164</v>
      </c>
      <c r="B173" s="56"/>
      <c r="C173" s="66"/>
      <c r="D173" s="56"/>
      <c r="E173" s="56"/>
      <c r="F173" s="56"/>
      <c r="G173" s="56"/>
      <c r="H173" s="56"/>
      <c r="I173" s="56"/>
      <c r="J173" s="56"/>
      <c r="K173" s="57"/>
      <c r="L173" s="58"/>
      <c r="M173" s="56"/>
      <c r="N173" s="66"/>
    </row>
    <row r="174" spans="1:14">
      <c r="A174" s="65">
        <v>165</v>
      </c>
      <c r="B174" s="56"/>
      <c r="C174" s="66"/>
      <c r="D174" s="56"/>
      <c r="E174" s="56"/>
      <c r="F174" s="56"/>
      <c r="G174" s="56"/>
      <c r="H174" s="56"/>
      <c r="I174" s="56"/>
      <c r="J174" s="56"/>
      <c r="K174" s="57"/>
      <c r="L174" s="58"/>
      <c r="M174" s="56"/>
      <c r="N174" s="66"/>
    </row>
    <row r="175" spans="1:14">
      <c r="A175" s="65">
        <v>166</v>
      </c>
      <c r="B175" s="56"/>
      <c r="C175" s="66"/>
      <c r="D175" s="56"/>
      <c r="E175" s="56"/>
      <c r="F175" s="56"/>
      <c r="G175" s="56"/>
      <c r="H175" s="56"/>
      <c r="I175" s="56"/>
      <c r="J175" s="56"/>
      <c r="K175" s="57"/>
      <c r="L175" s="58"/>
      <c r="M175" s="56"/>
      <c r="N175" s="66"/>
    </row>
    <row r="176" spans="1:14">
      <c r="A176" s="65">
        <v>167</v>
      </c>
      <c r="B176" s="56"/>
      <c r="C176" s="66"/>
      <c r="D176" s="56"/>
      <c r="E176" s="56"/>
      <c r="F176" s="56"/>
      <c r="G176" s="56"/>
      <c r="H176" s="56"/>
      <c r="I176" s="56"/>
      <c r="J176" s="56"/>
      <c r="K176" s="57"/>
      <c r="L176" s="58"/>
      <c r="M176" s="56"/>
      <c r="N176" s="66"/>
    </row>
    <row r="177" spans="1:14">
      <c r="A177" s="65">
        <v>168</v>
      </c>
      <c r="B177" s="56"/>
      <c r="C177" s="66"/>
      <c r="D177" s="56"/>
      <c r="E177" s="56"/>
      <c r="F177" s="56"/>
      <c r="G177" s="56"/>
      <c r="H177" s="56"/>
      <c r="I177" s="56"/>
      <c r="J177" s="56"/>
      <c r="K177" s="57"/>
      <c r="L177" s="58"/>
      <c r="M177" s="56"/>
      <c r="N177" s="66"/>
    </row>
    <row r="178" spans="1:14">
      <c r="A178" s="65">
        <v>169</v>
      </c>
      <c r="B178" s="56"/>
      <c r="C178" s="66"/>
      <c r="D178" s="56"/>
      <c r="E178" s="56"/>
      <c r="F178" s="56"/>
      <c r="G178" s="56"/>
      <c r="H178" s="56"/>
      <c r="I178" s="56"/>
      <c r="J178" s="56"/>
      <c r="K178" s="57"/>
      <c r="L178" s="58"/>
      <c r="M178" s="56"/>
      <c r="N178" s="66"/>
    </row>
    <row r="179" spans="1:14">
      <c r="A179" s="65">
        <v>170</v>
      </c>
      <c r="B179" s="56"/>
      <c r="C179" s="66"/>
      <c r="D179" s="56"/>
      <c r="E179" s="56"/>
      <c r="F179" s="56"/>
      <c r="G179" s="56"/>
      <c r="H179" s="56"/>
      <c r="I179" s="56"/>
      <c r="J179" s="56"/>
      <c r="K179" s="57"/>
      <c r="L179" s="58"/>
      <c r="M179" s="56"/>
      <c r="N179" s="66"/>
    </row>
    <row r="180" spans="1:14">
      <c r="A180" s="65">
        <v>171</v>
      </c>
      <c r="B180" s="56"/>
      <c r="C180" s="66"/>
      <c r="D180" s="56"/>
      <c r="E180" s="56"/>
      <c r="F180" s="56"/>
      <c r="G180" s="56"/>
      <c r="H180" s="56"/>
      <c r="I180" s="56"/>
      <c r="J180" s="56"/>
      <c r="K180" s="57"/>
      <c r="L180" s="58"/>
      <c r="M180" s="56"/>
      <c r="N180" s="66"/>
    </row>
    <row r="181" spans="1:14">
      <c r="A181" s="65">
        <v>172</v>
      </c>
      <c r="B181" s="56"/>
      <c r="C181" s="66"/>
      <c r="D181" s="56"/>
      <c r="E181" s="56"/>
      <c r="F181" s="56"/>
      <c r="G181" s="56"/>
      <c r="H181" s="56"/>
      <c r="I181" s="56"/>
      <c r="J181" s="56"/>
      <c r="K181" s="57"/>
      <c r="L181" s="58"/>
      <c r="M181" s="56"/>
      <c r="N181" s="66"/>
    </row>
    <row r="182" spans="1:14">
      <c r="A182" s="65">
        <v>173</v>
      </c>
      <c r="B182" s="56"/>
      <c r="C182" s="66"/>
      <c r="D182" s="56"/>
      <c r="E182" s="56"/>
      <c r="F182" s="56"/>
      <c r="G182" s="56"/>
      <c r="H182" s="56"/>
      <c r="I182" s="56"/>
      <c r="J182" s="56"/>
      <c r="K182" s="57"/>
      <c r="L182" s="58"/>
      <c r="M182" s="56"/>
      <c r="N182" s="66"/>
    </row>
    <row r="183" spans="1:14">
      <c r="A183" s="65">
        <v>174</v>
      </c>
      <c r="B183" s="56"/>
      <c r="C183" s="66"/>
      <c r="D183" s="56"/>
      <c r="E183" s="56"/>
      <c r="F183" s="56"/>
      <c r="G183" s="56"/>
      <c r="H183" s="56"/>
      <c r="I183" s="56"/>
      <c r="J183" s="56"/>
      <c r="K183" s="57"/>
      <c r="L183" s="58"/>
      <c r="M183" s="56"/>
      <c r="N183" s="66"/>
    </row>
    <row r="184" spans="1:14">
      <c r="A184" s="65">
        <v>175</v>
      </c>
      <c r="B184" s="56"/>
      <c r="C184" s="66"/>
      <c r="D184" s="56"/>
      <c r="E184" s="56"/>
      <c r="F184" s="56"/>
      <c r="G184" s="56"/>
      <c r="H184" s="56"/>
      <c r="I184" s="56"/>
      <c r="J184" s="56"/>
      <c r="K184" s="57"/>
      <c r="L184" s="58"/>
      <c r="M184" s="56"/>
      <c r="N184" s="66"/>
    </row>
    <row r="185" spans="1:14">
      <c r="A185" s="65">
        <v>176</v>
      </c>
      <c r="B185" s="56"/>
      <c r="C185" s="66"/>
      <c r="D185" s="56"/>
      <c r="E185" s="56"/>
      <c r="F185" s="56"/>
      <c r="G185" s="56"/>
      <c r="H185" s="56"/>
      <c r="I185" s="56"/>
      <c r="J185" s="56"/>
      <c r="K185" s="57"/>
      <c r="L185" s="58"/>
      <c r="M185" s="56"/>
      <c r="N185" s="66"/>
    </row>
    <row r="186" spans="1:14">
      <c r="A186" s="65">
        <v>177</v>
      </c>
      <c r="B186" s="56"/>
      <c r="C186" s="66"/>
      <c r="D186" s="56"/>
      <c r="E186" s="56"/>
      <c r="F186" s="56"/>
      <c r="G186" s="56"/>
      <c r="H186" s="56"/>
      <c r="I186" s="56"/>
      <c r="J186" s="56"/>
      <c r="K186" s="57"/>
      <c r="L186" s="58"/>
      <c r="M186" s="56"/>
      <c r="N186" s="66"/>
    </row>
    <row r="187" spans="1:14">
      <c r="A187" s="65">
        <v>178</v>
      </c>
      <c r="B187" s="56"/>
      <c r="C187" s="66"/>
      <c r="D187" s="56"/>
      <c r="E187" s="56"/>
      <c r="F187" s="56"/>
      <c r="G187" s="56"/>
      <c r="H187" s="56"/>
      <c r="I187" s="56"/>
      <c r="J187" s="56"/>
      <c r="K187" s="57"/>
      <c r="L187" s="58"/>
      <c r="M187" s="56"/>
      <c r="N187" s="66"/>
    </row>
    <row r="188" spans="1:14">
      <c r="A188" s="65">
        <v>179</v>
      </c>
      <c r="B188" s="56"/>
      <c r="C188" s="66"/>
      <c r="D188" s="56"/>
      <c r="E188" s="56"/>
      <c r="F188" s="56"/>
      <c r="G188" s="56"/>
      <c r="H188" s="56"/>
      <c r="I188" s="56"/>
      <c r="J188" s="56"/>
      <c r="K188" s="57"/>
      <c r="L188" s="58"/>
      <c r="M188" s="56"/>
      <c r="N188" s="66"/>
    </row>
    <row r="189" spans="1:14">
      <c r="A189" s="65">
        <v>180</v>
      </c>
      <c r="B189" s="56"/>
      <c r="C189" s="66"/>
      <c r="D189" s="56"/>
      <c r="E189" s="56"/>
      <c r="F189" s="56"/>
      <c r="G189" s="56"/>
      <c r="H189" s="56"/>
      <c r="I189" s="56"/>
      <c r="J189" s="56"/>
      <c r="K189" s="57"/>
      <c r="L189" s="58"/>
      <c r="M189" s="56"/>
      <c r="N189" s="66"/>
    </row>
    <row r="190" spans="1:14">
      <c r="A190" s="65">
        <v>181</v>
      </c>
      <c r="B190" s="56"/>
      <c r="C190" s="66"/>
      <c r="D190" s="56"/>
      <c r="E190" s="56"/>
      <c r="F190" s="56"/>
      <c r="G190" s="56"/>
      <c r="H190" s="56"/>
      <c r="I190" s="56"/>
      <c r="J190" s="56"/>
      <c r="K190" s="57"/>
      <c r="L190" s="58"/>
      <c r="M190" s="56"/>
      <c r="N190" s="66"/>
    </row>
    <row r="191" spans="1:14">
      <c r="A191" s="65">
        <v>182</v>
      </c>
      <c r="B191" s="56"/>
      <c r="C191" s="66"/>
      <c r="D191" s="56"/>
      <c r="E191" s="56"/>
      <c r="F191" s="56"/>
      <c r="G191" s="56"/>
      <c r="H191" s="56"/>
      <c r="I191" s="56"/>
      <c r="J191" s="56"/>
      <c r="K191" s="57"/>
      <c r="L191" s="58"/>
      <c r="M191" s="56"/>
      <c r="N191" s="66"/>
    </row>
    <row r="192" spans="1:14">
      <c r="A192" s="65">
        <v>183</v>
      </c>
      <c r="B192" s="56"/>
      <c r="C192" s="66"/>
      <c r="D192" s="56"/>
      <c r="E192" s="56"/>
      <c r="F192" s="56"/>
      <c r="G192" s="56"/>
      <c r="H192" s="56"/>
      <c r="I192" s="56"/>
      <c r="J192" s="56"/>
      <c r="K192" s="57"/>
      <c r="L192" s="58"/>
      <c r="M192" s="56"/>
      <c r="N192" s="66"/>
    </row>
    <row r="193" spans="1:14">
      <c r="A193" s="65">
        <v>184</v>
      </c>
      <c r="B193" s="56"/>
      <c r="C193" s="66"/>
      <c r="D193" s="56"/>
      <c r="E193" s="56"/>
      <c r="F193" s="56"/>
      <c r="G193" s="56"/>
      <c r="H193" s="56"/>
      <c r="I193" s="56"/>
      <c r="J193" s="56"/>
      <c r="K193" s="57"/>
      <c r="L193" s="58"/>
      <c r="M193" s="56"/>
      <c r="N193" s="66"/>
    </row>
    <row r="194" spans="1:14">
      <c r="A194" s="65">
        <v>185</v>
      </c>
      <c r="B194" s="56"/>
      <c r="C194" s="66"/>
      <c r="D194" s="56"/>
      <c r="E194" s="56"/>
      <c r="F194" s="56"/>
      <c r="G194" s="56"/>
      <c r="H194" s="56"/>
      <c r="I194" s="56"/>
      <c r="J194" s="56"/>
      <c r="K194" s="57"/>
      <c r="L194" s="58"/>
      <c r="M194" s="56"/>
      <c r="N194" s="66"/>
    </row>
    <row r="195" spans="1:14">
      <c r="A195" s="65">
        <v>186</v>
      </c>
      <c r="B195" s="56"/>
      <c r="C195" s="66"/>
      <c r="D195" s="56"/>
      <c r="E195" s="56"/>
      <c r="F195" s="56"/>
      <c r="G195" s="56"/>
      <c r="H195" s="56"/>
      <c r="I195" s="56"/>
      <c r="J195" s="56"/>
      <c r="K195" s="57"/>
      <c r="L195" s="58"/>
      <c r="M195" s="56"/>
      <c r="N195" s="66"/>
    </row>
    <row r="196" spans="1:14">
      <c r="A196" s="65">
        <v>187</v>
      </c>
      <c r="B196" s="56"/>
      <c r="C196" s="66"/>
      <c r="D196" s="56"/>
      <c r="E196" s="56"/>
      <c r="F196" s="56"/>
      <c r="G196" s="56"/>
      <c r="H196" s="56"/>
      <c r="I196" s="56"/>
      <c r="J196" s="56"/>
      <c r="K196" s="57"/>
      <c r="L196" s="58"/>
      <c r="M196" s="56"/>
      <c r="N196" s="66"/>
    </row>
    <row r="197" spans="1:14">
      <c r="A197" s="65">
        <v>188</v>
      </c>
      <c r="B197" s="56"/>
      <c r="C197" s="66"/>
      <c r="D197" s="56"/>
      <c r="E197" s="56"/>
      <c r="F197" s="56"/>
      <c r="G197" s="56"/>
      <c r="H197" s="56"/>
      <c r="I197" s="56"/>
      <c r="J197" s="56"/>
      <c r="K197" s="57"/>
      <c r="L197" s="58"/>
      <c r="M197" s="56"/>
      <c r="N197" s="66"/>
    </row>
    <row r="198" spans="1:14">
      <c r="A198" s="65">
        <v>189</v>
      </c>
      <c r="B198" s="56"/>
      <c r="C198" s="66"/>
      <c r="D198" s="56"/>
      <c r="E198" s="56"/>
      <c r="F198" s="56"/>
      <c r="G198" s="56"/>
      <c r="H198" s="56"/>
      <c r="I198" s="56"/>
      <c r="J198" s="56"/>
      <c r="K198" s="57"/>
      <c r="L198" s="58"/>
      <c r="M198" s="56"/>
      <c r="N198" s="66"/>
    </row>
    <row r="199" spans="1:14">
      <c r="A199" s="65">
        <v>190</v>
      </c>
      <c r="B199" s="56"/>
      <c r="C199" s="66"/>
      <c r="D199" s="56"/>
      <c r="E199" s="56"/>
      <c r="F199" s="56"/>
      <c r="G199" s="56"/>
      <c r="H199" s="56"/>
      <c r="I199" s="56"/>
      <c r="J199" s="56"/>
      <c r="K199" s="57"/>
      <c r="L199" s="58"/>
      <c r="M199" s="56"/>
      <c r="N199" s="66"/>
    </row>
    <row r="200" spans="1:14">
      <c r="A200" s="65">
        <v>191</v>
      </c>
      <c r="B200" s="56"/>
      <c r="C200" s="66"/>
      <c r="D200" s="56"/>
      <c r="E200" s="56"/>
      <c r="F200" s="56"/>
      <c r="G200" s="56"/>
      <c r="H200" s="56"/>
      <c r="I200" s="56"/>
      <c r="J200" s="56"/>
      <c r="K200" s="57"/>
      <c r="L200" s="58"/>
      <c r="M200" s="56"/>
      <c r="N200" s="66"/>
    </row>
    <row r="201" spans="1:14">
      <c r="A201" s="65">
        <v>192</v>
      </c>
      <c r="B201" s="56"/>
      <c r="C201" s="66"/>
      <c r="D201" s="56"/>
      <c r="E201" s="56"/>
      <c r="F201" s="56"/>
      <c r="G201" s="56"/>
      <c r="H201" s="56"/>
      <c r="I201" s="56"/>
      <c r="J201" s="56"/>
      <c r="K201" s="57"/>
      <c r="L201" s="58"/>
      <c r="M201" s="56"/>
      <c r="N201" s="66"/>
    </row>
    <row r="202" spans="1:14">
      <c r="A202" s="65">
        <v>193</v>
      </c>
      <c r="B202" s="56"/>
      <c r="C202" s="66"/>
      <c r="D202" s="56"/>
      <c r="E202" s="56"/>
      <c r="F202" s="56"/>
      <c r="G202" s="56"/>
      <c r="H202" s="56"/>
      <c r="I202" s="56"/>
      <c r="J202" s="56"/>
      <c r="K202" s="57"/>
      <c r="L202" s="58"/>
      <c r="M202" s="56"/>
      <c r="N202" s="66"/>
    </row>
    <row r="203" spans="1:14">
      <c r="A203" s="65">
        <v>194</v>
      </c>
      <c r="B203" s="56"/>
      <c r="C203" s="66"/>
      <c r="D203" s="56"/>
      <c r="E203" s="56"/>
      <c r="F203" s="56"/>
      <c r="G203" s="56"/>
      <c r="H203" s="56"/>
      <c r="I203" s="56"/>
      <c r="J203" s="56"/>
      <c r="K203" s="57"/>
      <c r="L203" s="58"/>
      <c r="M203" s="56"/>
      <c r="N203" s="66"/>
    </row>
    <row r="204" spans="1:14">
      <c r="A204" s="65">
        <v>195</v>
      </c>
      <c r="B204" s="56"/>
      <c r="C204" s="66"/>
      <c r="D204" s="56"/>
      <c r="E204" s="56"/>
      <c r="F204" s="56"/>
      <c r="G204" s="56"/>
      <c r="H204" s="56"/>
      <c r="I204" s="56"/>
      <c r="J204" s="56"/>
      <c r="K204" s="57"/>
      <c r="L204" s="58"/>
      <c r="M204" s="56"/>
      <c r="N204" s="66"/>
    </row>
    <row r="205" spans="1:14">
      <c r="A205" s="65">
        <v>196</v>
      </c>
      <c r="B205" s="56"/>
      <c r="C205" s="66"/>
      <c r="D205" s="56"/>
      <c r="E205" s="56"/>
      <c r="F205" s="56"/>
      <c r="G205" s="56"/>
      <c r="H205" s="56"/>
      <c r="I205" s="56"/>
      <c r="J205" s="56"/>
      <c r="K205" s="57"/>
      <c r="L205" s="58"/>
      <c r="M205" s="56"/>
      <c r="N205" s="66"/>
    </row>
    <row r="206" spans="1:14">
      <c r="A206" s="65">
        <v>197</v>
      </c>
      <c r="B206" s="56"/>
      <c r="C206" s="66"/>
      <c r="D206" s="56"/>
      <c r="E206" s="56"/>
      <c r="F206" s="56"/>
      <c r="G206" s="56"/>
      <c r="H206" s="56"/>
      <c r="I206" s="56"/>
      <c r="J206" s="56"/>
      <c r="K206" s="57"/>
      <c r="L206" s="58"/>
      <c r="M206" s="56"/>
      <c r="N206" s="66"/>
    </row>
    <row r="207" spans="1:14">
      <c r="A207" s="65">
        <v>198</v>
      </c>
      <c r="B207" s="56"/>
      <c r="C207" s="66"/>
      <c r="D207" s="56"/>
      <c r="E207" s="56"/>
      <c r="F207" s="56"/>
      <c r="G207" s="56"/>
      <c r="H207" s="56"/>
      <c r="I207" s="56"/>
      <c r="J207" s="56"/>
      <c r="K207" s="57"/>
      <c r="L207" s="58"/>
      <c r="M207" s="56"/>
      <c r="N207" s="66"/>
    </row>
    <row r="208" spans="1:14">
      <c r="A208" s="65">
        <v>199</v>
      </c>
      <c r="B208" s="56"/>
      <c r="C208" s="66"/>
      <c r="D208" s="56"/>
      <c r="E208" s="56"/>
      <c r="F208" s="56"/>
      <c r="G208" s="56"/>
      <c r="H208" s="56"/>
      <c r="I208" s="56"/>
      <c r="J208" s="56"/>
      <c r="K208" s="57"/>
      <c r="L208" s="58"/>
      <c r="M208" s="56"/>
      <c r="N208" s="66"/>
    </row>
    <row r="209" spans="1:14">
      <c r="A209" s="65">
        <v>200</v>
      </c>
      <c r="B209" s="56"/>
      <c r="C209" s="66"/>
      <c r="D209" s="56"/>
      <c r="E209" s="56"/>
      <c r="F209" s="56"/>
      <c r="G209" s="56"/>
      <c r="H209" s="56"/>
      <c r="I209" s="56"/>
      <c r="J209" s="56"/>
      <c r="K209" s="57"/>
      <c r="L209" s="58"/>
      <c r="M209" s="56"/>
      <c r="N209" s="66"/>
    </row>
    <row r="210" spans="1:14">
      <c r="A210" s="65">
        <v>201</v>
      </c>
      <c r="B210" s="56"/>
      <c r="C210" s="66"/>
      <c r="D210" s="56"/>
      <c r="E210" s="56"/>
      <c r="F210" s="56"/>
      <c r="G210" s="56"/>
      <c r="H210" s="56"/>
      <c r="I210" s="56"/>
      <c r="J210" s="56"/>
      <c r="K210" s="57"/>
      <c r="L210" s="58"/>
      <c r="M210" s="56"/>
      <c r="N210" s="66"/>
    </row>
    <row r="211" spans="1:14">
      <c r="A211" s="65">
        <v>202</v>
      </c>
      <c r="B211" s="56"/>
      <c r="C211" s="66"/>
      <c r="D211" s="56"/>
      <c r="E211" s="56"/>
      <c r="F211" s="56"/>
      <c r="G211" s="56"/>
      <c r="H211" s="56"/>
      <c r="I211" s="56"/>
      <c r="J211" s="56"/>
      <c r="K211" s="57"/>
      <c r="L211" s="58"/>
      <c r="M211" s="56"/>
      <c r="N211" s="66"/>
    </row>
    <row r="212" spans="1:14">
      <c r="A212" s="65">
        <v>203</v>
      </c>
      <c r="B212" s="56"/>
      <c r="C212" s="66"/>
      <c r="D212" s="56"/>
      <c r="E212" s="56"/>
      <c r="F212" s="56"/>
      <c r="G212" s="56"/>
      <c r="H212" s="56"/>
      <c r="I212" s="56"/>
      <c r="J212" s="56"/>
      <c r="K212" s="57"/>
      <c r="L212" s="58"/>
      <c r="M212" s="56"/>
      <c r="N212" s="66"/>
    </row>
    <row r="213" spans="1:14">
      <c r="A213" s="65">
        <v>204</v>
      </c>
      <c r="B213" s="56"/>
      <c r="C213" s="66"/>
      <c r="D213" s="56"/>
      <c r="E213" s="56"/>
      <c r="F213" s="56"/>
      <c r="G213" s="56"/>
      <c r="H213" s="56"/>
      <c r="I213" s="56"/>
      <c r="J213" s="56"/>
      <c r="K213" s="57"/>
      <c r="L213" s="58"/>
      <c r="M213" s="56"/>
      <c r="N213" s="66"/>
    </row>
    <row r="214" spans="1:14">
      <c r="A214" s="65">
        <v>205</v>
      </c>
      <c r="B214" s="56"/>
      <c r="C214" s="66"/>
      <c r="D214" s="56"/>
      <c r="E214" s="56"/>
      <c r="F214" s="56"/>
      <c r="G214" s="56"/>
      <c r="H214" s="56"/>
      <c r="I214" s="56"/>
      <c r="J214" s="56"/>
      <c r="K214" s="57"/>
      <c r="L214" s="58"/>
      <c r="M214" s="56"/>
      <c r="N214" s="66"/>
    </row>
    <row r="215" spans="1:14">
      <c r="A215" s="65">
        <v>206</v>
      </c>
      <c r="B215" s="56"/>
      <c r="C215" s="66"/>
      <c r="D215" s="56"/>
      <c r="E215" s="56"/>
      <c r="F215" s="56"/>
      <c r="G215" s="56"/>
      <c r="H215" s="56"/>
      <c r="I215" s="56"/>
      <c r="J215" s="56"/>
      <c r="K215" s="57"/>
      <c r="L215" s="58"/>
      <c r="M215" s="56"/>
      <c r="N215" s="66"/>
    </row>
    <row r="216" spans="1:14">
      <c r="A216" s="65">
        <v>207</v>
      </c>
      <c r="B216" s="56"/>
      <c r="C216" s="66"/>
      <c r="D216" s="56"/>
      <c r="E216" s="56"/>
      <c r="F216" s="56"/>
      <c r="G216" s="56"/>
      <c r="H216" s="56"/>
      <c r="I216" s="56"/>
      <c r="J216" s="56"/>
      <c r="K216" s="57"/>
      <c r="L216" s="58"/>
      <c r="M216" s="56"/>
      <c r="N216" s="66"/>
    </row>
    <row r="217" spans="1:14">
      <c r="A217" s="65">
        <v>208</v>
      </c>
      <c r="B217" s="56"/>
      <c r="C217" s="66"/>
      <c r="D217" s="56"/>
      <c r="E217" s="56"/>
      <c r="F217" s="56"/>
      <c r="G217" s="56"/>
      <c r="H217" s="56"/>
      <c r="I217" s="56"/>
      <c r="J217" s="56"/>
      <c r="K217" s="57"/>
      <c r="L217" s="58"/>
      <c r="M217" s="56"/>
      <c r="N217" s="66"/>
    </row>
    <row r="218" spans="1:14">
      <c r="A218" s="65">
        <v>209</v>
      </c>
      <c r="B218" s="56"/>
      <c r="C218" s="66"/>
      <c r="D218" s="56"/>
      <c r="E218" s="56"/>
      <c r="F218" s="56"/>
      <c r="G218" s="56"/>
      <c r="H218" s="56"/>
      <c r="I218" s="56"/>
      <c r="J218" s="56"/>
      <c r="K218" s="57"/>
      <c r="L218" s="58"/>
      <c r="M218" s="56"/>
      <c r="N218" s="66"/>
    </row>
    <row r="219" spans="1:14">
      <c r="A219" s="65">
        <v>210</v>
      </c>
      <c r="B219" s="56"/>
      <c r="C219" s="66"/>
      <c r="D219" s="56"/>
      <c r="E219" s="56"/>
      <c r="F219" s="56"/>
      <c r="G219" s="56"/>
      <c r="H219" s="56"/>
      <c r="I219" s="56"/>
      <c r="J219" s="56"/>
      <c r="K219" s="57"/>
      <c r="L219" s="58"/>
      <c r="M219" s="56"/>
      <c r="N219" s="66"/>
    </row>
    <row r="220" spans="1:14">
      <c r="A220" s="65">
        <v>211</v>
      </c>
      <c r="B220" s="56"/>
      <c r="C220" s="66"/>
      <c r="D220" s="56"/>
      <c r="E220" s="56"/>
      <c r="F220" s="56"/>
      <c r="G220" s="56"/>
      <c r="H220" s="56"/>
      <c r="I220" s="56"/>
      <c r="J220" s="56"/>
      <c r="K220" s="57"/>
      <c r="L220" s="58"/>
      <c r="M220" s="56"/>
      <c r="N220" s="66"/>
    </row>
    <row r="221" spans="1:14">
      <c r="A221" s="65">
        <v>212</v>
      </c>
      <c r="B221" s="56"/>
      <c r="C221" s="66"/>
      <c r="D221" s="56"/>
      <c r="E221" s="56"/>
      <c r="F221" s="56"/>
      <c r="G221" s="56"/>
      <c r="H221" s="56"/>
      <c r="I221" s="56"/>
      <c r="J221" s="56"/>
      <c r="K221" s="57"/>
      <c r="L221" s="58"/>
      <c r="M221" s="56"/>
      <c r="N221" s="66"/>
    </row>
    <row r="222" spans="1:14">
      <c r="A222" s="65">
        <v>213</v>
      </c>
      <c r="B222" s="56"/>
      <c r="C222" s="66"/>
      <c r="D222" s="56"/>
      <c r="E222" s="56"/>
      <c r="F222" s="56"/>
      <c r="G222" s="56"/>
      <c r="H222" s="56"/>
      <c r="I222" s="56"/>
      <c r="J222" s="56"/>
      <c r="K222" s="57"/>
      <c r="L222" s="58"/>
      <c r="M222" s="56"/>
      <c r="N222" s="66"/>
    </row>
    <row r="223" spans="1:14">
      <c r="A223" s="65">
        <v>214</v>
      </c>
      <c r="B223" s="56"/>
      <c r="C223" s="66"/>
      <c r="D223" s="56"/>
      <c r="E223" s="56"/>
      <c r="F223" s="56"/>
      <c r="G223" s="56"/>
      <c r="H223" s="56"/>
      <c r="I223" s="56"/>
      <c r="J223" s="56"/>
      <c r="K223" s="57"/>
      <c r="L223" s="58"/>
      <c r="M223" s="56"/>
      <c r="N223" s="66"/>
    </row>
    <row r="224" spans="1:14">
      <c r="A224" s="65">
        <v>215</v>
      </c>
      <c r="B224" s="56"/>
      <c r="C224" s="66"/>
      <c r="D224" s="56"/>
      <c r="E224" s="56"/>
      <c r="F224" s="56"/>
      <c r="G224" s="56"/>
      <c r="H224" s="56"/>
      <c r="I224" s="56"/>
      <c r="J224" s="56"/>
      <c r="K224" s="57"/>
      <c r="L224" s="58"/>
      <c r="M224" s="56"/>
      <c r="N224" s="66"/>
    </row>
    <row r="225" spans="1:14">
      <c r="A225" s="65">
        <v>216</v>
      </c>
      <c r="B225" s="56"/>
      <c r="C225" s="66"/>
      <c r="D225" s="56"/>
      <c r="E225" s="56"/>
      <c r="F225" s="56"/>
      <c r="G225" s="56"/>
      <c r="H225" s="56"/>
      <c r="I225" s="56"/>
      <c r="J225" s="56"/>
      <c r="K225" s="57"/>
      <c r="L225" s="58"/>
      <c r="M225" s="56"/>
      <c r="N225" s="66"/>
    </row>
    <row r="226" spans="1:14">
      <c r="A226" s="65">
        <v>217</v>
      </c>
      <c r="B226" s="56"/>
      <c r="C226" s="66"/>
      <c r="D226" s="56"/>
      <c r="E226" s="56"/>
      <c r="F226" s="56"/>
      <c r="G226" s="56"/>
      <c r="H226" s="56"/>
      <c r="I226" s="56"/>
      <c r="J226" s="56"/>
      <c r="K226" s="57"/>
      <c r="L226" s="58"/>
      <c r="M226" s="56"/>
      <c r="N226" s="66"/>
    </row>
    <row r="227" spans="1:14">
      <c r="A227" s="65">
        <v>218</v>
      </c>
      <c r="B227" s="56"/>
      <c r="C227" s="66"/>
      <c r="D227" s="56"/>
      <c r="E227" s="56"/>
      <c r="F227" s="56"/>
      <c r="G227" s="56"/>
      <c r="H227" s="56"/>
      <c r="I227" s="56"/>
      <c r="J227" s="56"/>
      <c r="K227" s="57"/>
      <c r="L227" s="58"/>
      <c r="M227" s="56"/>
      <c r="N227" s="66"/>
    </row>
    <row r="228" spans="1:14">
      <c r="A228" s="65">
        <v>219</v>
      </c>
      <c r="B228" s="56"/>
      <c r="C228" s="66"/>
      <c r="D228" s="56"/>
      <c r="E228" s="56"/>
      <c r="F228" s="56"/>
      <c r="G228" s="56"/>
      <c r="H228" s="56"/>
      <c r="I228" s="56"/>
      <c r="J228" s="56"/>
      <c r="K228" s="57"/>
      <c r="L228" s="58"/>
      <c r="M228" s="56"/>
      <c r="N228" s="66"/>
    </row>
    <row r="229" spans="1:14">
      <c r="A229" s="65">
        <v>220</v>
      </c>
      <c r="B229" s="56"/>
      <c r="C229" s="66"/>
      <c r="D229" s="56"/>
      <c r="E229" s="56"/>
      <c r="F229" s="56"/>
      <c r="G229" s="56"/>
      <c r="H229" s="56"/>
      <c r="I229" s="56"/>
      <c r="J229" s="56"/>
      <c r="K229" s="57"/>
      <c r="L229" s="58"/>
      <c r="M229" s="56"/>
      <c r="N229" s="66"/>
    </row>
    <row r="230" spans="1:14">
      <c r="A230" s="65">
        <v>221</v>
      </c>
      <c r="B230" s="56"/>
      <c r="C230" s="66"/>
      <c r="D230" s="56"/>
      <c r="E230" s="56"/>
      <c r="F230" s="56"/>
      <c r="G230" s="56"/>
      <c r="H230" s="56"/>
      <c r="I230" s="56"/>
      <c r="J230" s="56"/>
      <c r="K230" s="57"/>
      <c r="L230" s="58"/>
      <c r="M230" s="56"/>
      <c r="N230" s="66"/>
    </row>
    <row r="231" spans="1:14">
      <c r="A231" s="65">
        <v>222</v>
      </c>
      <c r="B231" s="56"/>
      <c r="C231" s="66"/>
      <c r="D231" s="56"/>
      <c r="E231" s="56"/>
      <c r="F231" s="56"/>
      <c r="G231" s="56"/>
      <c r="H231" s="56"/>
      <c r="I231" s="56"/>
      <c r="J231" s="56"/>
      <c r="K231" s="57"/>
      <c r="L231" s="58"/>
      <c r="M231" s="56"/>
      <c r="N231" s="66"/>
    </row>
    <row r="232" spans="1:14">
      <c r="A232" s="65">
        <v>223</v>
      </c>
      <c r="B232" s="56"/>
      <c r="C232" s="66"/>
      <c r="D232" s="56"/>
      <c r="E232" s="56"/>
      <c r="F232" s="56"/>
      <c r="G232" s="56"/>
      <c r="H232" s="56"/>
      <c r="I232" s="56"/>
      <c r="J232" s="56"/>
      <c r="K232" s="57"/>
      <c r="L232" s="58"/>
      <c r="M232" s="56"/>
      <c r="N232" s="66"/>
    </row>
    <row r="233" spans="1:14">
      <c r="A233" s="65">
        <v>224</v>
      </c>
      <c r="B233" s="56"/>
      <c r="C233" s="66"/>
      <c r="D233" s="56"/>
      <c r="E233" s="56"/>
      <c r="F233" s="56"/>
      <c r="G233" s="56"/>
      <c r="H233" s="56"/>
      <c r="I233" s="56"/>
      <c r="J233" s="56"/>
      <c r="K233" s="57"/>
      <c r="L233" s="58"/>
      <c r="M233" s="56"/>
      <c r="N233" s="66"/>
    </row>
    <row r="234" spans="1:14">
      <c r="A234" s="65">
        <v>225</v>
      </c>
      <c r="B234" s="56"/>
      <c r="C234" s="66"/>
      <c r="D234" s="56"/>
      <c r="E234" s="56"/>
      <c r="F234" s="56"/>
      <c r="G234" s="56"/>
      <c r="H234" s="56"/>
      <c r="I234" s="56"/>
      <c r="J234" s="56"/>
      <c r="K234" s="57"/>
      <c r="L234" s="58"/>
      <c r="M234" s="56"/>
      <c r="N234" s="66"/>
    </row>
    <row r="235" spans="1:14">
      <c r="A235" s="65">
        <v>226</v>
      </c>
      <c r="B235" s="56"/>
      <c r="C235" s="66"/>
      <c r="D235" s="56"/>
      <c r="E235" s="56"/>
      <c r="F235" s="56"/>
      <c r="G235" s="56"/>
      <c r="H235" s="56"/>
      <c r="I235" s="56"/>
      <c r="J235" s="56"/>
      <c r="K235" s="57"/>
      <c r="L235" s="58"/>
      <c r="M235" s="56"/>
      <c r="N235" s="66"/>
    </row>
    <row r="236" spans="1:14">
      <c r="A236" s="65">
        <v>227</v>
      </c>
      <c r="B236" s="56"/>
      <c r="C236" s="66"/>
      <c r="D236" s="56"/>
      <c r="E236" s="56"/>
      <c r="F236" s="56"/>
      <c r="G236" s="56"/>
      <c r="H236" s="56"/>
      <c r="I236" s="56"/>
      <c r="J236" s="56"/>
      <c r="K236" s="57"/>
      <c r="L236" s="58"/>
      <c r="M236" s="56"/>
      <c r="N236" s="66"/>
    </row>
    <row r="237" spans="1:14">
      <c r="A237" s="65">
        <v>228</v>
      </c>
      <c r="B237" s="56"/>
      <c r="C237" s="66"/>
      <c r="D237" s="56"/>
      <c r="E237" s="56"/>
      <c r="F237" s="56"/>
      <c r="G237" s="56"/>
      <c r="H237" s="56"/>
      <c r="I237" s="56"/>
      <c r="J237" s="56"/>
      <c r="K237" s="57"/>
      <c r="L237" s="58"/>
      <c r="M237" s="56"/>
      <c r="N237" s="66"/>
    </row>
    <row r="238" spans="1:14">
      <c r="A238" s="65">
        <v>229</v>
      </c>
      <c r="B238" s="56"/>
      <c r="C238" s="66"/>
      <c r="D238" s="56"/>
      <c r="E238" s="56"/>
      <c r="F238" s="56"/>
      <c r="G238" s="56"/>
      <c r="H238" s="56"/>
      <c r="I238" s="56"/>
      <c r="J238" s="56"/>
      <c r="K238" s="57"/>
      <c r="L238" s="58"/>
      <c r="M238" s="56"/>
      <c r="N238" s="66"/>
    </row>
    <row r="239" spans="1:14">
      <c r="A239" s="65">
        <v>230</v>
      </c>
      <c r="B239" s="56"/>
      <c r="C239" s="66"/>
      <c r="D239" s="56"/>
      <c r="E239" s="56"/>
      <c r="F239" s="56"/>
      <c r="G239" s="56"/>
      <c r="H239" s="56"/>
      <c r="I239" s="56"/>
      <c r="J239" s="56"/>
      <c r="K239" s="57"/>
      <c r="L239" s="58"/>
      <c r="M239" s="56"/>
      <c r="N239" s="66"/>
    </row>
    <row r="240" spans="1:14">
      <c r="A240" s="65">
        <v>231</v>
      </c>
      <c r="B240" s="56"/>
      <c r="C240" s="66"/>
      <c r="D240" s="56"/>
      <c r="E240" s="56"/>
      <c r="F240" s="56"/>
      <c r="G240" s="56"/>
      <c r="H240" s="56"/>
      <c r="I240" s="56"/>
      <c r="J240" s="56"/>
      <c r="K240" s="57"/>
      <c r="L240" s="58"/>
      <c r="M240" s="56"/>
      <c r="N240" s="66"/>
    </row>
    <row r="241" spans="1:14">
      <c r="A241" s="65">
        <v>232</v>
      </c>
      <c r="B241" s="56"/>
      <c r="C241" s="66"/>
      <c r="D241" s="56"/>
      <c r="E241" s="56"/>
      <c r="F241" s="56"/>
      <c r="G241" s="56"/>
      <c r="H241" s="56"/>
      <c r="I241" s="56"/>
      <c r="J241" s="56"/>
      <c r="K241" s="57"/>
      <c r="L241" s="58"/>
      <c r="M241" s="56"/>
      <c r="N241" s="66"/>
    </row>
    <row r="242" spans="1:14">
      <c r="A242" s="65">
        <v>233</v>
      </c>
      <c r="B242" s="56"/>
      <c r="C242" s="66"/>
      <c r="D242" s="56"/>
      <c r="E242" s="56"/>
      <c r="F242" s="56"/>
      <c r="G242" s="56"/>
      <c r="H242" s="56"/>
      <c r="I242" s="56"/>
      <c r="J242" s="56"/>
      <c r="K242" s="57"/>
      <c r="L242" s="58"/>
      <c r="M242" s="56"/>
      <c r="N242" s="66"/>
    </row>
    <row r="243" spans="1:14">
      <c r="A243" s="65">
        <v>234</v>
      </c>
      <c r="B243" s="56"/>
      <c r="C243" s="66"/>
      <c r="D243" s="56"/>
      <c r="E243" s="56"/>
      <c r="F243" s="56"/>
      <c r="G243" s="56"/>
      <c r="H243" s="56"/>
      <c r="I243" s="56"/>
      <c r="J243" s="56"/>
      <c r="K243" s="57"/>
      <c r="L243" s="58"/>
      <c r="M243" s="56"/>
      <c r="N243" s="66"/>
    </row>
    <row r="244" spans="1:14">
      <c r="A244" s="65">
        <v>235</v>
      </c>
      <c r="B244" s="56"/>
      <c r="C244" s="66"/>
      <c r="D244" s="56"/>
      <c r="E244" s="56"/>
      <c r="F244" s="56"/>
      <c r="G244" s="56"/>
      <c r="H244" s="56"/>
      <c r="I244" s="56"/>
      <c r="J244" s="56"/>
      <c r="K244" s="57"/>
      <c r="L244" s="58"/>
      <c r="M244" s="56"/>
      <c r="N244" s="66"/>
    </row>
    <row r="245" spans="1:14">
      <c r="A245" s="65">
        <v>236</v>
      </c>
      <c r="B245" s="56"/>
      <c r="C245" s="66"/>
      <c r="D245" s="56"/>
      <c r="E245" s="56"/>
      <c r="F245" s="56"/>
      <c r="G245" s="56"/>
      <c r="H245" s="56"/>
      <c r="I245" s="56"/>
      <c r="J245" s="56"/>
      <c r="K245" s="57"/>
      <c r="L245" s="58"/>
      <c r="M245" s="56"/>
      <c r="N245" s="66"/>
    </row>
    <row r="246" spans="1:14">
      <c r="A246" s="65">
        <v>237</v>
      </c>
      <c r="B246" s="56"/>
      <c r="C246" s="66"/>
      <c r="D246" s="56"/>
      <c r="E246" s="56"/>
      <c r="F246" s="56"/>
      <c r="G246" s="56"/>
      <c r="H246" s="56"/>
      <c r="I246" s="56"/>
      <c r="J246" s="56"/>
      <c r="K246" s="57"/>
      <c r="L246" s="58"/>
      <c r="M246" s="56"/>
      <c r="N246" s="66"/>
    </row>
    <row r="247" spans="1:14">
      <c r="A247" s="65">
        <v>238</v>
      </c>
      <c r="B247" s="56"/>
      <c r="C247" s="66"/>
      <c r="D247" s="56"/>
      <c r="E247" s="56"/>
      <c r="F247" s="56"/>
      <c r="G247" s="56"/>
      <c r="H247" s="56"/>
      <c r="I247" s="56"/>
      <c r="J247" s="56"/>
      <c r="K247" s="57"/>
      <c r="L247" s="58"/>
      <c r="M247" s="56"/>
      <c r="N247" s="66"/>
    </row>
    <row r="248" spans="1:14">
      <c r="A248" s="65">
        <v>239</v>
      </c>
      <c r="B248" s="56"/>
      <c r="C248" s="66"/>
      <c r="D248" s="56"/>
      <c r="E248" s="56"/>
      <c r="F248" s="56"/>
      <c r="G248" s="56"/>
      <c r="H248" s="56"/>
      <c r="I248" s="56"/>
      <c r="J248" s="56"/>
      <c r="K248" s="57"/>
      <c r="L248" s="58"/>
      <c r="M248" s="56"/>
      <c r="N248" s="66"/>
    </row>
    <row r="249" spans="1:14">
      <c r="A249" s="65">
        <v>240</v>
      </c>
      <c r="B249" s="56"/>
      <c r="C249" s="66"/>
      <c r="D249" s="56"/>
      <c r="E249" s="56"/>
      <c r="F249" s="56"/>
      <c r="G249" s="56"/>
      <c r="H249" s="56"/>
      <c r="I249" s="56"/>
      <c r="J249" s="56"/>
      <c r="K249" s="57"/>
      <c r="L249" s="58"/>
      <c r="M249" s="56"/>
      <c r="N249" s="66"/>
    </row>
    <row r="250" spans="1:14">
      <c r="A250" s="65">
        <v>241</v>
      </c>
      <c r="B250" s="56"/>
      <c r="C250" s="66"/>
      <c r="D250" s="56"/>
      <c r="E250" s="56"/>
      <c r="F250" s="56"/>
      <c r="G250" s="56"/>
      <c r="H250" s="56"/>
      <c r="I250" s="56"/>
      <c r="J250" s="56"/>
      <c r="K250" s="57"/>
      <c r="L250" s="58"/>
      <c r="M250" s="56"/>
      <c r="N250" s="66"/>
    </row>
    <row r="251" spans="1:14">
      <c r="A251" s="65">
        <v>242</v>
      </c>
      <c r="B251" s="56"/>
      <c r="C251" s="66"/>
      <c r="D251" s="56"/>
      <c r="E251" s="56"/>
      <c r="F251" s="56"/>
      <c r="G251" s="56"/>
      <c r="H251" s="56"/>
      <c r="I251" s="56"/>
      <c r="J251" s="56"/>
      <c r="K251" s="57"/>
      <c r="L251" s="58"/>
      <c r="M251" s="56"/>
      <c r="N251" s="66"/>
    </row>
    <row r="252" spans="1:14">
      <c r="A252" s="65">
        <v>243</v>
      </c>
      <c r="B252" s="56"/>
      <c r="C252" s="66"/>
      <c r="D252" s="56"/>
      <c r="E252" s="56"/>
      <c r="F252" s="56"/>
      <c r="G252" s="56"/>
      <c r="H252" s="56"/>
      <c r="I252" s="56"/>
      <c r="J252" s="56"/>
      <c r="K252" s="57"/>
      <c r="L252" s="58"/>
      <c r="M252" s="56"/>
      <c r="N252" s="66"/>
    </row>
    <row r="253" spans="1:14">
      <c r="A253" s="65">
        <v>244</v>
      </c>
      <c r="B253" s="56"/>
      <c r="C253" s="66"/>
      <c r="D253" s="56"/>
      <c r="E253" s="56"/>
      <c r="F253" s="56"/>
      <c r="G253" s="56"/>
      <c r="H253" s="56"/>
      <c r="I253" s="56"/>
      <c r="J253" s="56"/>
      <c r="K253" s="57"/>
      <c r="L253" s="58"/>
      <c r="M253" s="56"/>
      <c r="N253" s="66"/>
    </row>
    <row r="254" spans="1:14">
      <c r="A254" s="65">
        <v>245</v>
      </c>
      <c r="B254" s="56"/>
      <c r="C254" s="66"/>
      <c r="D254" s="56"/>
      <c r="E254" s="56"/>
      <c r="F254" s="56"/>
      <c r="G254" s="56"/>
      <c r="H254" s="56"/>
      <c r="I254" s="56"/>
      <c r="J254" s="56"/>
      <c r="K254" s="57"/>
      <c r="L254" s="58"/>
      <c r="M254" s="56"/>
      <c r="N254" s="66"/>
    </row>
    <row r="255" spans="1:14">
      <c r="A255" s="65">
        <v>246</v>
      </c>
      <c r="B255" s="56"/>
      <c r="C255" s="66"/>
      <c r="D255" s="56"/>
      <c r="E255" s="56"/>
      <c r="F255" s="56"/>
      <c r="G255" s="56"/>
      <c r="H255" s="56"/>
      <c r="I255" s="56"/>
      <c r="J255" s="56"/>
      <c r="K255" s="57"/>
      <c r="L255" s="58"/>
      <c r="M255" s="56"/>
      <c r="N255" s="66"/>
    </row>
    <row r="256" spans="1:14">
      <c r="A256" s="65">
        <v>247</v>
      </c>
      <c r="B256" s="56"/>
      <c r="C256" s="66"/>
      <c r="D256" s="56"/>
      <c r="E256" s="56"/>
      <c r="F256" s="56"/>
      <c r="G256" s="56"/>
      <c r="H256" s="56"/>
      <c r="I256" s="56"/>
      <c r="J256" s="56"/>
      <c r="K256" s="57"/>
      <c r="L256" s="58"/>
      <c r="M256" s="56"/>
      <c r="N256" s="66"/>
    </row>
    <row r="257" spans="1:14">
      <c r="A257" s="65">
        <v>248</v>
      </c>
      <c r="B257" s="56"/>
      <c r="C257" s="66"/>
      <c r="D257" s="56"/>
      <c r="E257" s="56"/>
      <c r="F257" s="56"/>
      <c r="G257" s="56"/>
      <c r="H257" s="56"/>
      <c r="I257" s="56"/>
      <c r="J257" s="56"/>
      <c r="K257" s="57"/>
      <c r="L257" s="58"/>
      <c r="M257" s="56"/>
      <c r="N257" s="66"/>
    </row>
    <row r="258" spans="1:14">
      <c r="A258" s="65">
        <v>249</v>
      </c>
      <c r="B258" s="56"/>
      <c r="C258" s="66"/>
      <c r="D258" s="56"/>
      <c r="E258" s="56"/>
      <c r="F258" s="56"/>
      <c r="G258" s="56"/>
      <c r="H258" s="56"/>
      <c r="I258" s="56"/>
      <c r="J258" s="56"/>
      <c r="K258" s="57"/>
      <c r="L258" s="58"/>
      <c r="M258" s="56"/>
      <c r="N258" s="66"/>
    </row>
    <row r="259" spans="1:14">
      <c r="A259" s="65">
        <v>250</v>
      </c>
      <c r="B259" s="56"/>
      <c r="C259" s="66"/>
      <c r="D259" s="56"/>
      <c r="E259" s="56"/>
      <c r="F259" s="56"/>
      <c r="G259" s="56"/>
      <c r="H259" s="56"/>
      <c r="I259" s="56"/>
      <c r="J259" s="56"/>
      <c r="K259" s="57"/>
      <c r="L259" s="58"/>
      <c r="M259" s="56"/>
      <c r="N259" s="66"/>
    </row>
    <row r="260" spans="1:14">
      <c r="A260" s="65">
        <v>251</v>
      </c>
      <c r="B260" s="56"/>
      <c r="C260" s="66"/>
      <c r="D260" s="56"/>
      <c r="E260" s="56"/>
      <c r="F260" s="56"/>
      <c r="G260" s="56"/>
      <c r="H260" s="56"/>
      <c r="I260" s="56"/>
      <c r="J260" s="56"/>
      <c r="K260" s="57"/>
      <c r="L260" s="58"/>
      <c r="M260" s="56"/>
      <c r="N260" s="66"/>
    </row>
    <row r="261" spans="1:14">
      <c r="A261" s="65">
        <v>252</v>
      </c>
      <c r="B261" s="56"/>
      <c r="C261" s="66"/>
      <c r="D261" s="56"/>
      <c r="E261" s="56"/>
      <c r="F261" s="56"/>
      <c r="G261" s="56"/>
      <c r="H261" s="56"/>
      <c r="I261" s="56"/>
      <c r="J261" s="56"/>
      <c r="K261" s="57"/>
      <c r="L261" s="58"/>
      <c r="M261" s="56"/>
      <c r="N261" s="66"/>
    </row>
    <row r="262" spans="1:14">
      <c r="A262" s="65">
        <v>253</v>
      </c>
      <c r="B262" s="56"/>
      <c r="C262" s="66"/>
      <c r="D262" s="56"/>
      <c r="E262" s="56"/>
      <c r="F262" s="56"/>
      <c r="G262" s="56"/>
      <c r="H262" s="56"/>
      <c r="I262" s="56"/>
      <c r="J262" s="56"/>
      <c r="K262" s="57"/>
      <c r="L262" s="58"/>
      <c r="M262" s="56"/>
      <c r="N262" s="66"/>
    </row>
    <row r="263" spans="1:14">
      <c r="A263" s="65">
        <v>254</v>
      </c>
      <c r="B263" s="56"/>
      <c r="C263" s="66"/>
      <c r="D263" s="56"/>
      <c r="E263" s="56"/>
      <c r="F263" s="56"/>
      <c r="G263" s="56"/>
      <c r="H263" s="56"/>
      <c r="I263" s="56"/>
      <c r="J263" s="56"/>
      <c r="K263" s="57"/>
      <c r="L263" s="58"/>
      <c r="M263" s="56"/>
      <c r="N263" s="66"/>
    </row>
    <row r="264" spans="1:14">
      <c r="A264" s="65">
        <v>255</v>
      </c>
      <c r="B264" s="56"/>
      <c r="C264" s="66"/>
      <c r="D264" s="56"/>
      <c r="E264" s="56"/>
      <c r="F264" s="56"/>
      <c r="G264" s="56"/>
      <c r="H264" s="56"/>
      <c r="I264" s="56"/>
      <c r="J264" s="56"/>
      <c r="K264" s="57"/>
      <c r="L264" s="58"/>
      <c r="M264" s="56"/>
      <c r="N264" s="66"/>
    </row>
    <row r="265" spans="1:14">
      <c r="A265" s="65">
        <v>256</v>
      </c>
      <c r="B265" s="56"/>
      <c r="C265" s="66"/>
      <c r="D265" s="56"/>
      <c r="E265" s="56"/>
      <c r="F265" s="56"/>
      <c r="G265" s="56"/>
      <c r="H265" s="56"/>
      <c r="I265" s="56"/>
      <c r="J265" s="56"/>
      <c r="K265" s="57"/>
      <c r="L265" s="58"/>
      <c r="M265" s="56"/>
      <c r="N265" s="66"/>
    </row>
    <row r="266" spans="1:14">
      <c r="A266" s="65">
        <v>257</v>
      </c>
      <c r="B266" s="56"/>
      <c r="C266" s="66"/>
      <c r="D266" s="56"/>
      <c r="E266" s="56"/>
      <c r="F266" s="56"/>
      <c r="G266" s="56"/>
      <c r="H266" s="56"/>
      <c r="I266" s="56"/>
      <c r="J266" s="56"/>
      <c r="K266" s="57"/>
      <c r="L266" s="58"/>
      <c r="M266" s="56"/>
      <c r="N266" s="66"/>
    </row>
    <row r="267" spans="1:14">
      <c r="A267" s="65">
        <v>258</v>
      </c>
      <c r="B267" s="56"/>
      <c r="C267" s="66"/>
      <c r="D267" s="56"/>
      <c r="E267" s="56"/>
      <c r="F267" s="56"/>
      <c r="G267" s="56"/>
      <c r="H267" s="56"/>
      <c r="I267" s="56"/>
      <c r="J267" s="56"/>
      <c r="K267" s="57"/>
      <c r="L267" s="58"/>
      <c r="M267" s="56"/>
      <c r="N267" s="66"/>
    </row>
    <row r="268" spans="1:14">
      <c r="A268" s="65">
        <v>259</v>
      </c>
      <c r="B268" s="56"/>
      <c r="C268" s="66"/>
      <c r="D268" s="56"/>
      <c r="E268" s="56"/>
      <c r="F268" s="56"/>
      <c r="G268" s="56"/>
      <c r="H268" s="56"/>
      <c r="I268" s="56"/>
      <c r="J268" s="56"/>
      <c r="K268" s="57"/>
      <c r="L268" s="58"/>
      <c r="M268" s="56"/>
      <c r="N268" s="66"/>
    </row>
    <row r="269" spans="1:14">
      <c r="A269" s="65">
        <v>260</v>
      </c>
      <c r="B269" s="56"/>
      <c r="C269" s="66"/>
      <c r="D269" s="56"/>
      <c r="E269" s="56"/>
      <c r="F269" s="56"/>
      <c r="G269" s="56"/>
      <c r="H269" s="56"/>
      <c r="I269" s="56"/>
      <c r="J269" s="56"/>
      <c r="K269" s="57"/>
      <c r="L269" s="58"/>
      <c r="M269" s="56"/>
      <c r="N269" s="66"/>
    </row>
    <row r="270" spans="1:14">
      <c r="A270" s="65">
        <v>261</v>
      </c>
      <c r="B270" s="56"/>
      <c r="C270" s="66"/>
      <c r="D270" s="56"/>
      <c r="E270" s="56"/>
      <c r="F270" s="56"/>
      <c r="G270" s="56"/>
      <c r="H270" s="56"/>
      <c r="I270" s="56"/>
      <c r="J270" s="56"/>
      <c r="K270" s="57"/>
      <c r="L270" s="58"/>
      <c r="M270" s="56"/>
      <c r="N270" s="66"/>
    </row>
    <row r="271" spans="1:14">
      <c r="A271" s="65">
        <v>262</v>
      </c>
      <c r="B271" s="56"/>
      <c r="C271" s="66"/>
      <c r="D271" s="56"/>
      <c r="E271" s="56"/>
      <c r="F271" s="56"/>
      <c r="G271" s="56"/>
      <c r="H271" s="56"/>
      <c r="I271" s="56"/>
      <c r="J271" s="56"/>
      <c r="K271" s="57"/>
      <c r="L271" s="58"/>
      <c r="M271" s="56"/>
      <c r="N271" s="66"/>
    </row>
    <row r="272" spans="1:14">
      <c r="A272" s="65">
        <v>263</v>
      </c>
      <c r="B272" s="56"/>
      <c r="C272" s="66"/>
      <c r="D272" s="56"/>
      <c r="E272" s="56"/>
      <c r="F272" s="56"/>
      <c r="G272" s="56"/>
      <c r="H272" s="56"/>
      <c r="I272" s="56"/>
      <c r="J272" s="56"/>
      <c r="K272" s="57"/>
      <c r="L272" s="58"/>
      <c r="M272" s="56"/>
      <c r="N272" s="66"/>
    </row>
    <row r="273" spans="1:14">
      <c r="A273" s="65">
        <v>264</v>
      </c>
      <c r="B273" s="56"/>
      <c r="C273" s="66"/>
      <c r="D273" s="56"/>
      <c r="E273" s="56"/>
      <c r="F273" s="56"/>
      <c r="G273" s="56"/>
      <c r="H273" s="56"/>
      <c r="I273" s="56"/>
      <c r="J273" s="56"/>
      <c r="K273" s="57"/>
      <c r="L273" s="58"/>
      <c r="M273" s="56"/>
      <c r="N273" s="66"/>
    </row>
    <row r="274" spans="1:14">
      <c r="A274" s="65">
        <v>265</v>
      </c>
      <c r="B274" s="56"/>
      <c r="C274" s="66"/>
      <c r="D274" s="56"/>
      <c r="E274" s="56"/>
      <c r="F274" s="56"/>
      <c r="G274" s="56"/>
      <c r="H274" s="56"/>
      <c r="I274" s="56"/>
      <c r="J274" s="56"/>
      <c r="K274" s="57"/>
      <c r="L274" s="58"/>
      <c r="M274" s="56"/>
      <c r="N274" s="66"/>
    </row>
    <row r="275" spans="1:14">
      <c r="A275" s="65">
        <v>266</v>
      </c>
      <c r="B275" s="56"/>
      <c r="C275" s="66"/>
      <c r="D275" s="56"/>
      <c r="E275" s="56"/>
      <c r="F275" s="56"/>
      <c r="G275" s="56"/>
      <c r="H275" s="56"/>
      <c r="I275" s="56"/>
      <c r="J275" s="56"/>
      <c r="K275" s="57"/>
      <c r="L275" s="58"/>
      <c r="M275" s="56"/>
      <c r="N275" s="66"/>
    </row>
    <row r="276" spans="1:14">
      <c r="A276" s="65">
        <v>267</v>
      </c>
      <c r="B276" s="56"/>
      <c r="C276" s="66"/>
      <c r="D276" s="56"/>
      <c r="E276" s="56"/>
      <c r="F276" s="56"/>
      <c r="G276" s="56"/>
      <c r="H276" s="56"/>
      <c r="I276" s="56"/>
      <c r="J276" s="56"/>
      <c r="K276" s="57"/>
      <c r="L276" s="58"/>
      <c r="M276" s="56"/>
      <c r="N276" s="66"/>
    </row>
    <row r="277" spans="1:14">
      <c r="A277" s="65">
        <v>268</v>
      </c>
      <c r="B277" s="56"/>
      <c r="C277" s="66"/>
      <c r="D277" s="56"/>
      <c r="E277" s="56"/>
      <c r="F277" s="56"/>
      <c r="G277" s="56"/>
      <c r="H277" s="56"/>
      <c r="I277" s="56"/>
      <c r="J277" s="56"/>
      <c r="K277" s="57"/>
      <c r="L277" s="58"/>
      <c r="M277" s="56"/>
      <c r="N277" s="66"/>
    </row>
    <row r="278" spans="1:14">
      <c r="A278" s="65">
        <v>269</v>
      </c>
      <c r="B278" s="56"/>
      <c r="C278" s="66"/>
      <c r="D278" s="56"/>
      <c r="E278" s="56"/>
      <c r="F278" s="56"/>
      <c r="G278" s="56"/>
      <c r="H278" s="56"/>
      <c r="I278" s="56"/>
      <c r="J278" s="56"/>
      <c r="K278" s="57"/>
      <c r="L278" s="58"/>
      <c r="M278" s="56"/>
      <c r="N278" s="66"/>
    </row>
    <row r="279" spans="1:14">
      <c r="A279" s="65">
        <v>270</v>
      </c>
      <c r="B279" s="56"/>
      <c r="C279" s="66"/>
      <c r="D279" s="56"/>
      <c r="E279" s="56"/>
      <c r="F279" s="56"/>
      <c r="G279" s="56"/>
      <c r="H279" s="56"/>
      <c r="I279" s="56"/>
      <c r="J279" s="56"/>
      <c r="K279" s="57"/>
      <c r="L279" s="58"/>
      <c r="M279" s="56"/>
      <c r="N279" s="66"/>
    </row>
    <row r="280" spans="1:14">
      <c r="A280" s="65">
        <v>271</v>
      </c>
      <c r="B280" s="56"/>
      <c r="C280" s="66"/>
      <c r="D280" s="56"/>
      <c r="E280" s="56"/>
      <c r="F280" s="56"/>
      <c r="G280" s="56"/>
      <c r="H280" s="56"/>
      <c r="I280" s="56"/>
      <c r="J280" s="56"/>
      <c r="K280" s="57"/>
      <c r="L280" s="58"/>
      <c r="M280" s="56"/>
      <c r="N280" s="66"/>
    </row>
    <row r="281" spans="1:14">
      <c r="A281" s="65">
        <v>272</v>
      </c>
      <c r="B281" s="56"/>
      <c r="C281" s="66"/>
      <c r="D281" s="56"/>
      <c r="E281" s="56"/>
      <c r="F281" s="56"/>
      <c r="G281" s="56"/>
      <c r="H281" s="56"/>
      <c r="I281" s="56"/>
      <c r="J281" s="56"/>
      <c r="K281" s="57"/>
      <c r="L281" s="58"/>
      <c r="M281" s="56"/>
      <c r="N281" s="66"/>
    </row>
    <row r="282" spans="1:14">
      <c r="A282" s="65">
        <v>273</v>
      </c>
      <c r="B282" s="56"/>
      <c r="C282" s="66"/>
      <c r="D282" s="56"/>
      <c r="E282" s="56"/>
      <c r="F282" s="56"/>
      <c r="G282" s="56"/>
      <c r="H282" s="56"/>
      <c r="I282" s="56"/>
      <c r="J282" s="56"/>
      <c r="K282" s="57"/>
      <c r="L282" s="58"/>
      <c r="M282" s="56"/>
      <c r="N282" s="66"/>
    </row>
    <row r="283" spans="1:14">
      <c r="A283" s="65">
        <v>274</v>
      </c>
      <c r="B283" s="56"/>
      <c r="C283" s="66"/>
      <c r="D283" s="56"/>
      <c r="E283" s="56"/>
      <c r="F283" s="56"/>
      <c r="G283" s="56"/>
      <c r="H283" s="56"/>
      <c r="I283" s="56"/>
      <c r="J283" s="56"/>
      <c r="K283" s="57"/>
      <c r="L283" s="58"/>
      <c r="M283" s="56"/>
      <c r="N283" s="66"/>
    </row>
    <row r="284" spans="1:14">
      <c r="A284" s="65">
        <v>275</v>
      </c>
      <c r="B284" s="56"/>
      <c r="C284" s="66"/>
      <c r="D284" s="56"/>
      <c r="E284" s="56"/>
      <c r="F284" s="56"/>
      <c r="G284" s="56"/>
      <c r="H284" s="56"/>
      <c r="I284" s="56"/>
      <c r="J284" s="56"/>
      <c r="K284" s="57"/>
      <c r="L284" s="58"/>
      <c r="M284" s="56"/>
      <c r="N284" s="66"/>
    </row>
    <row r="285" spans="1:14">
      <c r="A285" s="65">
        <v>276</v>
      </c>
      <c r="B285" s="56"/>
      <c r="C285" s="66"/>
      <c r="D285" s="56"/>
      <c r="E285" s="56"/>
      <c r="F285" s="56"/>
      <c r="G285" s="56"/>
      <c r="H285" s="56"/>
      <c r="I285" s="56"/>
      <c r="J285" s="56"/>
      <c r="K285" s="57"/>
      <c r="L285" s="58"/>
      <c r="M285" s="56"/>
      <c r="N285" s="66"/>
    </row>
    <row r="286" spans="1:14">
      <c r="A286" s="65">
        <v>277</v>
      </c>
      <c r="B286" s="56"/>
      <c r="C286" s="66"/>
      <c r="D286" s="56"/>
      <c r="E286" s="56"/>
      <c r="F286" s="56"/>
      <c r="G286" s="56"/>
      <c r="H286" s="56"/>
      <c r="I286" s="56"/>
      <c r="J286" s="56"/>
      <c r="K286" s="57"/>
      <c r="L286" s="58"/>
      <c r="M286" s="56"/>
      <c r="N286" s="66"/>
    </row>
    <row r="287" spans="1:14">
      <c r="A287" s="65">
        <v>278</v>
      </c>
      <c r="B287" s="56"/>
      <c r="C287" s="66"/>
      <c r="D287" s="56"/>
      <c r="E287" s="56"/>
      <c r="F287" s="56"/>
      <c r="G287" s="56"/>
      <c r="H287" s="56"/>
      <c r="I287" s="56"/>
      <c r="J287" s="56"/>
      <c r="K287" s="57"/>
      <c r="L287" s="58"/>
      <c r="M287" s="56"/>
      <c r="N287" s="66"/>
    </row>
    <row r="288" spans="1:14">
      <c r="A288" s="65">
        <v>279</v>
      </c>
      <c r="B288" s="56"/>
      <c r="C288" s="66"/>
      <c r="D288" s="56"/>
      <c r="E288" s="56"/>
      <c r="F288" s="56"/>
      <c r="G288" s="56"/>
      <c r="H288" s="56"/>
      <c r="I288" s="56"/>
      <c r="J288" s="56"/>
      <c r="K288" s="57"/>
      <c r="L288" s="58"/>
      <c r="M288" s="56"/>
      <c r="N288" s="66"/>
    </row>
    <row r="289" spans="1:14">
      <c r="A289" s="65">
        <v>280</v>
      </c>
      <c r="B289" s="56"/>
      <c r="C289" s="66"/>
      <c r="D289" s="56"/>
      <c r="E289" s="56"/>
      <c r="F289" s="56"/>
      <c r="G289" s="56"/>
      <c r="H289" s="56"/>
      <c r="I289" s="56"/>
      <c r="J289" s="56"/>
      <c r="K289" s="57"/>
      <c r="L289" s="58"/>
      <c r="M289" s="56"/>
      <c r="N289" s="66"/>
    </row>
    <row r="290" spans="1:14">
      <c r="A290" s="65">
        <v>281</v>
      </c>
      <c r="B290" s="56"/>
      <c r="C290" s="66"/>
      <c r="D290" s="56"/>
      <c r="E290" s="56"/>
      <c r="F290" s="56"/>
      <c r="G290" s="56"/>
      <c r="H290" s="56"/>
      <c r="I290" s="56"/>
      <c r="J290" s="56"/>
      <c r="K290" s="57"/>
      <c r="L290" s="58"/>
      <c r="M290" s="56"/>
      <c r="N290" s="66"/>
    </row>
    <row r="291" spans="1:14">
      <c r="A291" s="65">
        <v>282</v>
      </c>
      <c r="B291" s="56"/>
      <c r="C291" s="66"/>
      <c r="D291" s="56"/>
      <c r="E291" s="56"/>
      <c r="F291" s="56"/>
      <c r="G291" s="56"/>
      <c r="H291" s="56"/>
      <c r="I291" s="56"/>
      <c r="J291" s="56"/>
      <c r="K291" s="57"/>
      <c r="L291" s="58"/>
      <c r="M291" s="56"/>
      <c r="N291" s="66"/>
    </row>
    <row r="292" spans="1:14">
      <c r="A292" s="65">
        <v>283</v>
      </c>
      <c r="B292" s="56"/>
      <c r="C292" s="66"/>
      <c r="D292" s="56"/>
      <c r="E292" s="56"/>
      <c r="F292" s="56"/>
      <c r="G292" s="56"/>
      <c r="H292" s="56"/>
      <c r="I292" s="56"/>
      <c r="J292" s="56"/>
      <c r="K292" s="57"/>
      <c r="L292" s="58"/>
      <c r="M292" s="56"/>
      <c r="N292" s="66"/>
    </row>
    <row r="293" spans="1:14">
      <c r="A293" s="65">
        <v>284</v>
      </c>
      <c r="B293" s="56"/>
      <c r="C293" s="66"/>
      <c r="D293" s="56"/>
      <c r="E293" s="56"/>
      <c r="F293" s="56"/>
      <c r="G293" s="56"/>
      <c r="H293" s="56"/>
      <c r="I293" s="56"/>
      <c r="J293" s="56"/>
      <c r="K293" s="57"/>
      <c r="L293" s="58"/>
      <c r="M293" s="56"/>
      <c r="N293" s="66"/>
    </row>
    <row r="294" spans="1:14">
      <c r="A294" s="65">
        <v>285</v>
      </c>
      <c r="B294" s="56"/>
      <c r="C294" s="66"/>
      <c r="D294" s="56"/>
      <c r="E294" s="56"/>
      <c r="F294" s="56"/>
      <c r="G294" s="56"/>
      <c r="H294" s="56"/>
      <c r="I294" s="56"/>
      <c r="J294" s="56"/>
      <c r="K294" s="57"/>
      <c r="L294" s="58"/>
      <c r="M294" s="56"/>
      <c r="N294" s="66"/>
    </row>
    <row r="295" spans="1:14">
      <c r="A295" s="65">
        <v>286</v>
      </c>
      <c r="B295" s="56"/>
      <c r="C295" s="66"/>
      <c r="D295" s="56"/>
      <c r="E295" s="56"/>
      <c r="F295" s="56"/>
      <c r="G295" s="56"/>
      <c r="H295" s="56"/>
      <c r="I295" s="56"/>
      <c r="J295" s="56"/>
      <c r="K295" s="57"/>
      <c r="L295" s="58"/>
      <c r="M295" s="56"/>
      <c r="N295" s="66"/>
    </row>
    <row r="296" spans="1:14">
      <c r="A296" s="65">
        <v>287</v>
      </c>
      <c r="B296" s="56"/>
      <c r="C296" s="66"/>
      <c r="D296" s="56"/>
      <c r="E296" s="56"/>
      <c r="F296" s="56"/>
      <c r="G296" s="56"/>
      <c r="H296" s="56"/>
      <c r="I296" s="56"/>
      <c r="J296" s="56"/>
      <c r="K296" s="57"/>
      <c r="L296" s="58"/>
      <c r="M296" s="56"/>
      <c r="N296" s="66"/>
    </row>
    <row r="297" spans="1:14">
      <c r="A297" s="65">
        <v>288</v>
      </c>
      <c r="B297" s="56"/>
      <c r="C297" s="66"/>
      <c r="D297" s="56"/>
      <c r="E297" s="56"/>
      <c r="F297" s="56"/>
      <c r="G297" s="56"/>
      <c r="H297" s="56"/>
      <c r="I297" s="56"/>
      <c r="J297" s="56"/>
      <c r="K297" s="57"/>
      <c r="L297" s="58"/>
      <c r="M297" s="56"/>
      <c r="N297" s="66"/>
    </row>
    <row r="298" spans="1:14">
      <c r="A298" s="65">
        <v>289</v>
      </c>
      <c r="B298" s="56"/>
      <c r="C298" s="66"/>
      <c r="D298" s="56"/>
      <c r="E298" s="56"/>
      <c r="F298" s="56"/>
      <c r="G298" s="56"/>
      <c r="H298" s="56"/>
      <c r="I298" s="56"/>
      <c r="J298" s="56"/>
      <c r="K298" s="57"/>
      <c r="L298" s="58"/>
      <c r="M298" s="56"/>
      <c r="N298" s="66"/>
    </row>
    <row r="299" spans="1:14">
      <c r="A299" s="65">
        <v>290</v>
      </c>
      <c r="B299" s="56"/>
      <c r="C299" s="66"/>
      <c r="D299" s="56"/>
      <c r="E299" s="56"/>
      <c r="F299" s="56"/>
      <c r="G299" s="56"/>
      <c r="H299" s="56"/>
      <c r="I299" s="56"/>
      <c r="J299" s="56"/>
      <c r="K299" s="57"/>
      <c r="L299" s="58"/>
      <c r="M299" s="56"/>
      <c r="N299" s="66"/>
    </row>
    <row r="300" spans="1:14">
      <c r="A300" s="65">
        <v>291</v>
      </c>
      <c r="B300" s="56"/>
      <c r="C300" s="66"/>
      <c r="D300" s="56"/>
      <c r="E300" s="56"/>
      <c r="F300" s="56"/>
      <c r="G300" s="56"/>
      <c r="H300" s="56"/>
      <c r="I300" s="56"/>
      <c r="J300" s="56"/>
      <c r="K300" s="57"/>
      <c r="L300" s="58"/>
      <c r="M300" s="56"/>
      <c r="N300" s="66"/>
    </row>
    <row r="301" spans="1:14">
      <c r="A301" s="65">
        <v>292</v>
      </c>
      <c r="B301" s="56"/>
      <c r="C301" s="66"/>
      <c r="D301" s="56"/>
      <c r="E301" s="56"/>
      <c r="F301" s="56"/>
      <c r="G301" s="56"/>
      <c r="H301" s="56"/>
      <c r="I301" s="56"/>
      <c r="J301" s="56"/>
      <c r="K301" s="57"/>
      <c r="L301" s="58"/>
      <c r="M301" s="56"/>
      <c r="N301" s="66"/>
    </row>
    <row r="302" spans="1:14">
      <c r="A302" s="65">
        <v>293</v>
      </c>
      <c r="B302" s="56"/>
      <c r="C302" s="66"/>
      <c r="D302" s="56"/>
      <c r="E302" s="56"/>
      <c r="F302" s="56"/>
      <c r="G302" s="56"/>
      <c r="H302" s="56"/>
      <c r="I302" s="56"/>
      <c r="J302" s="56"/>
      <c r="K302" s="57"/>
      <c r="L302" s="58"/>
      <c r="M302" s="56"/>
      <c r="N302" s="66"/>
    </row>
    <row r="303" spans="1:14">
      <c r="A303" s="65">
        <v>294</v>
      </c>
      <c r="B303" s="56"/>
      <c r="C303" s="66"/>
      <c r="D303" s="56"/>
      <c r="E303" s="56"/>
      <c r="F303" s="56"/>
      <c r="G303" s="56"/>
      <c r="H303" s="56"/>
      <c r="I303" s="56"/>
      <c r="J303" s="56"/>
      <c r="K303" s="57"/>
      <c r="L303" s="58"/>
      <c r="M303" s="56"/>
      <c r="N303" s="66"/>
    </row>
    <row r="304" spans="1:14">
      <c r="A304" s="65">
        <v>295</v>
      </c>
      <c r="B304" s="56"/>
      <c r="C304" s="66"/>
      <c r="D304" s="56"/>
      <c r="E304" s="56"/>
      <c r="F304" s="56"/>
      <c r="G304" s="56"/>
      <c r="H304" s="56"/>
      <c r="I304" s="56"/>
      <c r="J304" s="56"/>
      <c r="K304" s="57"/>
      <c r="L304" s="58"/>
      <c r="M304" s="56"/>
      <c r="N304" s="66"/>
    </row>
    <row r="305" spans="1:14">
      <c r="A305" s="65">
        <v>296</v>
      </c>
      <c r="B305" s="56"/>
      <c r="C305" s="66"/>
      <c r="D305" s="56"/>
      <c r="E305" s="56"/>
      <c r="F305" s="56"/>
      <c r="G305" s="56"/>
      <c r="H305" s="56"/>
      <c r="I305" s="56"/>
      <c r="J305" s="56"/>
      <c r="K305" s="57"/>
      <c r="L305" s="58"/>
      <c r="M305" s="56"/>
      <c r="N305" s="66"/>
    </row>
    <row r="306" spans="1:14">
      <c r="A306" s="65">
        <v>297</v>
      </c>
      <c r="B306" s="56"/>
      <c r="C306" s="66"/>
      <c r="D306" s="56"/>
      <c r="E306" s="56"/>
      <c r="F306" s="56"/>
      <c r="G306" s="56"/>
      <c r="H306" s="56"/>
      <c r="I306" s="56"/>
      <c r="J306" s="56"/>
      <c r="K306" s="57"/>
      <c r="L306" s="58"/>
      <c r="M306" s="56"/>
      <c r="N306" s="66"/>
    </row>
    <row r="307" spans="1:14">
      <c r="A307" s="65">
        <v>298</v>
      </c>
      <c r="B307" s="56"/>
      <c r="C307" s="66"/>
      <c r="D307" s="56"/>
      <c r="E307" s="56"/>
      <c r="F307" s="56"/>
      <c r="G307" s="56"/>
      <c r="H307" s="56"/>
      <c r="I307" s="56"/>
      <c r="J307" s="56"/>
      <c r="K307" s="57"/>
      <c r="L307" s="58"/>
      <c r="M307" s="56"/>
      <c r="N307" s="66"/>
    </row>
    <row r="308" spans="1:14">
      <c r="A308" s="65">
        <v>299</v>
      </c>
      <c r="B308" s="56"/>
      <c r="C308" s="66"/>
      <c r="D308" s="56"/>
      <c r="E308" s="56"/>
      <c r="F308" s="56"/>
      <c r="G308" s="56"/>
      <c r="H308" s="56"/>
      <c r="I308" s="56"/>
      <c r="J308" s="56"/>
      <c r="K308" s="57"/>
      <c r="L308" s="58"/>
      <c r="M308" s="56"/>
      <c r="N308" s="66"/>
    </row>
    <row r="309" spans="1:14">
      <c r="A309" s="65">
        <v>300</v>
      </c>
      <c r="B309" s="56"/>
      <c r="C309" s="66"/>
      <c r="D309" s="56"/>
      <c r="E309" s="56"/>
      <c r="F309" s="56"/>
      <c r="G309" s="56"/>
      <c r="H309" s="56"/>
      <c r="I309" s="56"/>
      <c r="J309" s="56"/>
      <c r="K309" s="57"/>
      <c r="L309" s="58"/>
      <c r="M309" s="56"/>
      <c r="N309" s="66"/>
    </row>
    <row r="310" spans="1:14">
      <c r="A310" s="65">
        <v>301</v>
      </c>
      <c r="B310" s="56"/>
      <c r="C310" s="66"/>
      <c r="D310" s="56"/>
      <c r="E310" s="56"/>
      <c r="F310" s="56"/>
      <c r="G310" s="56"/>
      <c r="H310" s="56"/>
      <c r="I310" s="56"/>
      <c r="J310" s="56"/>
      <c r="K310" s="57"/>
      <c r="L310" s="58"/>
      <c r="M310" s="56"/>
      <c r="N310" s="66"/>
    </row>
    <row r="311" spans="1:14">
      <c r="A311" s="65">
        <v>302</v>
      </c>
      <c r="B311" s="56"/>
      <c r="C311" s="66"/>
      <c r="D311" s="56"/>
      <c r="E311" s="56"/>
      <c r="F311" s="56"/>
      <c r="G311" s="56"/>
      <c r="H311" s="56"/>
      <c r="I311" s="56"/>
      <c r="J311" s="56"/>
      <c r="K311" s="57"/>
      <c r="L311" s="58"/>
      <c r="M311" s="56"/>
      <c r="N311" s="66"/>
    </row>
    <row r="312" spans="1:14">
      <c r="A312" s="65">
        <v>303</v>
      </c>
      <c r="B312" s="56"/>
      <c r="C312" s="66"/>
      <c r="D312" s="56"/>
      <c r="E312" s="56"/>
      <c r="F312" s="56"/>
      <c r="G312" s="56"/>
      <c r="H312" s="56"/>
      <c r="I312" s="56"/>
      <c r="J312" s="56"/>
      <c r="K312" s="57"/>
      <c r="L312" s="58"/>
      <c r="M312" s="56"/>
      <c r="N312" s="66"/>
    </row>
    <row r="313" spans="1:14">
      <c r="A313" s="65">
        <v>304</v>
      </c>
      <c r="B313" s="56"/>
      <c r="C313" s="66"/>
      <c r="D313" s="56"/>
      <c r="E313" s="56"/>
      <c r="F313" s="56"/>
      <c r="G313" s="56"/>
      <c r="H313" s="56"/>
      <c r="I313" s="56"/>
      <c r="J313" s="56"/>
      <c r="K313" s="57"/>
      <c r="L313" s="58"/>
      <c r="M313" s="56"/>
      <c r="N313" s="66"/>
    </row>
    <row r="314" spans="1:14">
      <c r="A314" s="65">
        <v>305</v>
      </c>
      <c r="B314" s="56"/>
      <c r="C314" s="66"/>
      <c r="D314" s="56"/>
      <c r="E314" s="56"/>
      <c r="F314" s="56"/>
      <c r="G314" s="56"/>
      <c r="H314" s="56"/>
      <c r="I314" s="56"/>
      <c r="J314" s="56"/>
      <c r="K314" s="57"/>
      <c r="L314" s="58"/>
      <c r="M314" s="56"/>
      <c r="N314" s="66"/>
    </row>
    <row r="315" spans="1:14">
      <c r="A315" s="65">
        <v>306</v>
      </c>
      <c r="B315" s="56"/>
      <c r="C315" s="66"/>
      <c r="D315" s="56"/>
      <c r="E315" s="56"/>
      <c r="F315" s="56"/>
      <c r="G315" s="56"/>
      <c r="H315" s="56"/>
      <c r="I315" s="56"/>
      <c r="J315" s="56"/>
      <c r="K315" s="57"/>
      <c r="L315" s="58"/>
      <c r="M315" s="56"/>
      <c r="N315" s="66"/>
    </row>
    <row r="316" spans="1:14">
      <c r="A316" s="65">
        <v>307</v>
      </c>
      <c r="B316" s="56"/>
      <c r="C316" s="66"/>
      <c r="D316" s="56"/>
      <c r="E316" s="56"/>
      <c r="F316" s="56"/>
      <c r="G316" s="56"/>
      <c r="H316" s="56"/>
      <c r="I316" s="56"/>
      <c r="J316" s="56"/>
      <c r="K316" s="57"/>
      <c r="L316" s="58"/>
      <c r="M316" s="56"/>
      <c r="N316" s="66"/>
    </row>
    <row r="317" spans="1:14">
      <c r="A317" s="65">
        <v>308</v>
      </c>
      <c r="B317" s="56"/>
      <c r="C317" s="66"/>
      <c r="D317" s="56"/>
      <c r="E317" s="56"/>
      <c r="F317" s="56"/>
      <c r="G317" s="56"/>
      <c r="H317" s="56"/>
      <c r="I317" s="56"/>
      <c r="J317" s="56"/>
      <c r="K317" s="57"/>
      <c r="L317" s="58"/>
      <c r="M317" s="56"/>
      <c r="N317" s="66"/>
    </row>
    <row r="318" spans="1:14">
      <c r="A318" s="65">
        <v>309</v>
      </c>
      <c r="B318" s="56"/>
      <c r="C318" s="66"/>
      <c r="D318" s="56"/>
      <c r="E318" s="56"/>
      <c r="F318" s="56"/>
      <c r="G318" s="56"/>
      <c r="H318" s="56"/>
      <c r="I318" s="56"/>
      <c r="J318" s="56"/>
      <c r="K318" s="57"/>
      <c r="L318" s="58"/>
      <c r="M318" s="56"/>
      <c r="N318" s="66"/>
    </row>
    <row r="319" spans="1:14">
      <c r="A319" s="65">
        <v>310</v>
      </c>
      <c r="B319" s="56"/>
      <c r="C319" s="66"/>
      <c r="D319" s="56"/>
      <c r="E319" s="56"/>
      <c r="F319" s="56"/>
      <c r="G319" s="56"/>
      <c r="H319" s="56"/>
      <c r="I319" s="56"/>
      <c r="J319" s="56"/>
      <c r="K319" s="57"/>
      <c r="L319" s="58"/>
      <c r="M319" s="56"/>
      <c r="N319" s="66"/>
    </row>
    <row r="320" spans="1:14">
      <c r="A320" s="65">
        <v>311</v>
      </c>
      <c r="B320" s="56"/>
      <c r="C320" s="66"/>
      <c r="D320" s="56"/>
      <c r="E320" s="56"/>
      <c r="F320" s="56"/>
      <c r="G320" s="56"/>
      <c r="H320" s="56"/>
      <c r="I320" s="56"/>
      <c r="J320" s="56"/>
      <c r="K320" s="57"/>
      <c r="L320" s="58"/>
      <c r="M320" s="56"/>
      <c r="N320" s="66"/>
    </row>
    <row r="321" spans="1:14">
      <c r="A321" s="65">
        <v>312</v>
      </c>
      <c r="B321" s="56"/>
      <c r="C321" s="66"/>
      <c r="D321" s="56"/>
      <c r="E321" s="56"/>
      <c r="F321" s="56"/>
      <c r="G321" s="56"/>
      <c r="H321" s="56"/>
      <c r="I321" s="56"/>
      <c r="J321" s="56"/>
      <c r="K321" s="57"/>
      <c r="L321" s="58"/>
      <c r="M321" s="56"/>
      <c r="N321" s="66"/>
    </row>
    <row r="322" spans="1:14">
      <c r="A322" s="65">
        <v>313</v>
      </c>
      <c r="B322" s="56"/>
      <c r="C322" s="66"/>
      <c r="D322" s="56"/>
      <c r="E322" s="56"/>
      <c r="F322" s="56"/>
      <c r="G322" s="56"/>
      <c r="H322" s="56"/>
      <c r="I322" s="56"/>
      <c r="J322" s="56"/>
      <c r="K322" s="57"/>
      <c r="L322" s="58"/>
      <c r="M322" s="56"/>
      <c r="N322" s="66"/>
    </row>
    <row r="323" spans="1:14">
      <c r="A323" s="65">
        <v>314</v>
      </c>
      <c r="B323" s="56"/>
      <c r="C323" s="66"/>
      <c r="D323" s="56"/>
      <c r="E323" s="56"/>
      <c r="F323" s="56"/>
      <c r="G323" s="56"/>
      <c r="H323" s="56"/>
      <c r="I323" s="56"/>
      <c r="J323" s="56"/>
      <c r="K323" s="57"/>
      <c r="L323" s="58"/>
      <c r="M323" s="56"/>
      <c r="N323" s="66"/>
    </row>
    <row r="324" spans="1:14">
      <c r="A324" s="65">
        <v>315</v>
      </c>
      <c r="B324" s="56"/>
      <c r="C324" s="66"/>
      <c r="D324" s="56"/>
      <c r="E324" s="56"/>
      <c r="F324" s="56"/>
      <c r="G324" s="56"/>
      <c r="H324" s="56"/>
      <c r="I324" s="56"/>
      <c r="J324" s="56"/>
      <c r="K324" s="57"/>
      <c r="L324" s="58"/>
      <c r="M324" s="56"/>
      <c r="N324" s="66"/>
    </row>
    <row r="325" spans="1:14">
      <c r="A325" s="65">
        <v>316</v>
      </c>
      <c r="B325" s="56"/>
      <c r="C325" s="66"/>
      <c r="D325" s="56"/>
      <c r="E325" s="56"/>
      <c r="F325" s="56"/>
      <c r="G325" s="56"/>
      <c r="H325" s="56"/>
      <c r="I325" s="56"/>
      <c r="J325" s="56"/>
      <c r="K325" s="57"/>
      <c r="L325" s="58"/>
      <c r="M325" s="56"/>
      <c r="N325" s="66"/>
    </row>
    <row r="326" spans="1:14">
      <c r="A326" s="65">
        <v>317</v>
      </c>
      <c r="B326" s="56"/>
      <c r="C326" s="66"/>
      <c r="D326" s="56"/>
      <c r="E326" s="56"/>
      <c r="F326" s="56"/>
      <c r="G326" s="56"/>
      <c r="H326" s="56"/>
      <c r="I326" s="56"/>
      <c r="J326" s="56"/>
      <c r="K326" s="57"/>
      <c r="L326" s="58"/>
      <c r="M326" s="56"/>
      <c r="N326" s="66"/>
    </row>
    <row r="327" spans="1:14">
      <c r="A327" s="65">
        <v>318</v>
      </c>
      <c r="B327" s="56"/>
      <c r="C327" s="66"/>
      <c r="D327" s="56"/>
      <c r="E327" s="56"/>
      <c r="F327" s="56"/>
      <c r="G327" s="56"/>
      <c r="H327" s="56"/>
      <c r="I327" s="56"/>
      <c r="J327" s="56"/>
      <c r="K327" s="57"/>
      <c r="L327" s="58"/>
      <c r="M327" s="56"/>
      <c r="N327" s="66"/>
    </row>
    <row r="328" spans="1:14">
      <c r="A328" s="65">
        <v>319</v>
      </c>
      <c r="B328" s="56"/>
      <c r="C328" s="66"/>
      <c r="D328" s="56"/>
      <c r="E328" s="56"/>
      <c r="F328" s="56"/>
      <c r="G328" s="56"/>
      <c r="H328" s="56"/>
      <c r="I328" s="56"/>
      <c r="J328" s="56"/>
      <c r="K328" s="57"/>
      <c r="L328" s="58"/>
      <c r="M328" s="56"/>
      <c r="N328" s="66"/>
    </row>
    <row r="329" spans="1:14">
      <c r="A329" s="65">
        <v>320</v>
      </c>
      <c r="B329" s="56"/>
      <c r="C329" s="66"/>
      <c r="D329" s="56"/>
      <c r="E329" s="56"/>
      <c r="F329" s="56"/>
      <c r="G329" s="56"/>
      <c r="H329" s="56"/>
      <c r="I329" s="56"/>
      <c r="J329" s="56"/>
      <c r="K329" s="57"/>
      <c r="L329" s="58"/>
      <c r="M329" s="56"/>
      <c r="N329" s="66"/>
    </row>
    <row r="330" spans="1:14">
      <c r="A330" s="65">
        <v>321</v>
      </c>
      <c r="B330" s="56"/>
      <c r="C330" s="66"/>
      <c r="D330" s="56"/>
      <c r="E330" s="56"/>
      <c r="F330" s="56"/>
      <c r="G330" s="56"/>
      <c r="H330" s="56"/>
      <c r="I330" s="56"/>
      <c r="J330" s="56"/>
      <c r="K330" s="57"/>
      <c r="L330" s="58"/>
      <c r="M330" s="56"/>
      <c r="N330" s="66"/>
    </row>
    <row r="331" spans="1:14">
      <c r="A331" s="65">
        <v>322</v>
      </c>
      <c r="B331" s="56"/>
      <c r="C331" s="66"/>
      <c r="D331" s="56"/>
      <c r="E331" s="56"/>
      <c r="F331" s="56"/>
      <c r="G331" s="56"/>
      <c r="H331" s="56"/>
      <c r="I331" s="56"/>
      <c r="J331" s="56"/>
      <c r="K331" s="57"/>
      <c r="L331" s="58"/>
      <c r="M331" s="56"/>
      <c r="N331" s="66"/>
    </row>
    <row r="332" spans="1:14">
      <c r="A332" s="65">
        <v>323</v>
      </c>
      <c r="B332" s="56"/>
      <c r="C332" s="66"/>
      <c r="D332" s="56"/>
      <c r="E332" s="56"/>
      <c r="F332" s="56"/>
      <c r="G332" s="56"/>
      <c r="H332" s="56"/>
      <c r="I332" s="56"/>
      <c r="J332" s="56"/>
      <c r="K332" s="57"/>
      <c r="L332" s="58"/>
      <c r="M332" s="56"/>
      <c r="N332" s="66"/>
    </row>
    <row r="333" spans="1:14">
      <c r="A333" s="65">
        <v>324</v>
      </c>
      <c r="B333" s="56"/>
      <c r="C333" s="66"/>
      <c r="D333" s="56"/>
      <c r="E333" s="56"/>
      <c r="F333" s="56"/>
      <c r="G333" s="56"/>
      <c r="H333" s="56"/>
      <c r="I333" s="56"/>
      <c r="J333" s="56"/>
      <c r="K333" s="57"/>
      <c r="L333" s="58"/>
      <c r="M333" s="56"/>
      <c r="N333" s="66"/>
    </row>
    <row r="334" spans="1:14">
      <c r="A334" s="65">
        <v>325</v>
      </c>
      <c r="B334" s="56"/>
      <c r="C334" s="66"/>
      <c r="D334" s="56"/>
      <c r="E334" s="56"/>
      <c r="F334" s="56"/>
      <c r="G334" s="56"/>
      <c r="H334" s="56"/>
      <c r="I334" s="56"/>
      <c r="J334" s="56"/>
      <c r="K334" s="57"/>
      <c r="L334" s="58"/>
      <c r="M334" s="56"/>
      <c r="N334" s="66"/>
    </row>
    <row r="335" spans="1:14">
      <c r="A335" s="65">
        <v>326</v>
      </c>
      <c r="B335" s="56"/>
      <c r="C335" s="66"/>
      <c r="D335" s="56"/>
      <c r="E335" s="56"/>
      <c r="F335" s="56"/>
      <c r="G335" s="56"/>
      <c r="H335" s="56"/>
      <c r="I335" s="56"/>
      <c r="J335" s="56"/>
      <c r="K335" s="57"/>
      <c r="L335" s="58"/>
      <c r="M335" s="56"/>
      <c r="N335" s="66"/>
    </row>
    <row r="336" spans="1:14">
      <c r="A336" s="65">
        <v>327</v>
      </c>
      <c r="B336" s="56"/>
      <c r="C336" s="66"/>
      <c r="D336" s="56"/>
      <c r="E336" s="56"/>
      <c r="F336" s="56"/>
      <c r="G336" s="56"/>
      <c r="H336" s="56"/>
      <c r="I336" s="56"/>
      <c r="J336" s="56"/>
      <c r="K336" s="57"/>
      <c r="L336" s="58"/>
      <c r="M336" s="56"/>
      <c r="N336" s="66"/>
    </row>
    <row r="337" spans="1:14">
      <c r="A337" s="65">
        <v>328</v>
      </c>
      <c r="B337" s="56"/>
      <c r="C337" s="66"/>
      <c r="D337" s="56"/>
      <c r="E337" s="56"/>
      <c r="F337" s="56"/>
      <c r="G337" s="56"/>
      <c r="H337" s="56"/>
      <c r="I337" s="56"/>
      <c r="J337" s="56"/>
      <c r="K337" s="57"/>
      <c r="L337" s="58"/>
      <c r="M337" s="56"/>
      <c r="N337" s="66"/>
    </row>
    <row r="338" spans="1:14">
      <c r="A338" s="65">
        <v>329</v>
      </c>
      <c r="B338" s="56"/>
      <c r="C338" s="66"/>
      <c r="D338" s="56"/>
      <c r="E338" s="56"/>
      <c r="F338" s="56"/>
      <c r="G338" s="56"/>
      <c r="H338" s="56"/>
      <c r="I338" s="56"/>
      <c r="J338" s="56"/>
      <c r="K338" s="57"/>
      <c r="L338" s="58"/>
      <c r="M338" s="56"/>
      <c r="N338" s="66"/>
    </row>
    <row r="339" spans="1:14">
      <c r="A339" s="65">
        <v>330</v>
      </c>
      <c r="B339" s="56"/>
      <c r="C339" s="66"/>
      <c r="D339" s="56"/>
      <c r="E339" s="56"/>
      <c r="F339" s="56"/>
      <c r="G339" s="56"/>
      <c r="H339" s="56"/>
      <c r="I339" s="56"/>
      <c r="J339" s="56"/>
      <c r="K339" s="57"/>
      <c r="L339" s="58"/>
      <c r="M339" s="56"/>
      <c r="N339" s="66"/>
    </row>
    <row r="340" spans="1:14">
      <c r="A340" s="65">
        <v>331</v>
      </c>
      <c r="B340" s="56"/>
      <c r="C340" s="66"/>
      <c r="D340" s="56"/>
      <c r="E340" s="56"/>
      <c r="F340" s="56"/>
      <c r="G340" s="56"/>
      <c r="H340" s="56"/>
      <c r="I340" s="56"/>
      <c r="J340" s="56"/>
      <c r="K340" s="57"/>
      <c r="L340" s="58"/>
      <c r="M340" s="56"/>
      <c r="N340" s="66"/>
    </row>
    <row r="341" spans="1:14">
      <c r="A341" s="65">
        <v>332</v>
      </c>
      <c r="B341" s="56"/>
      <c r="C341" s="66"/>
      <c r="D341" s="56"/>
      <c r="E341" s="56"/>
      <c r="F341" s="56"/>
      <c r="G341" s="56"/>
      <c r="H341" s="56"/>
      <c r="I341" s="56"/>
      <c r="J341" s="56"/>
      <c r="K341" s="57"/>
      <c r="L341" s="58"/>
      <c r="M341" s="56"/>
      <c r="N341" s="66"/>
    </row>
    <row r="342" spans="1:14">
      <c r="A342" s="65">
        <v>333</v>
      </c>
      <c r="B342" s="56"/>
      <c r="C342" s="66"/>
      <c r="D342" s="56"/>
      <c r="E342" s="56"/>
      <c r="F342" s="56"/>
      <c r="G342" s="56"/>
      <c r="H342" s="56"/>
      <c r="I342" s="56"/>
      <c r="J342" s="56"/>
      <c r="K342" s="57"/>
      <c r="L342" s="58"/>
      <c r="M342" s="56"/>
      <c r="N342" s="66"/>
    </row>
    <row r="343" spans="1:14">
      <c r="A343" s="65">
        <v>334</v>
      </c>
      <c r="B343" s="56"/>
      <c r="C343" s="66"/>
      <c r="D343" s="56"/>
      <c r="E343" s="56"/>
      <c r="F343" s="56"/>
      <c r="G343" s="56"/>
      <c r="H343" s="56"/>
      <c r="I343" s="56"/>
      <c r="J343" s="56"/>
      <c r="K343" s="57"/>
      <c r="L343" s="58"/>
      <c r="M343" s="56"/>
      <c r="N343" s="66"/>
    </row>
    <row r="344" spans="1:14">
      <c r="A344" s="65">
        <v>335</v>
      </c>
      <c r="B344" s="56"/>
      <c r="C344" s="66"/>
      <c r="D344" s="56"/>
      <c r="E344" s="56"/>
      <c r="F344" s="56"/>
      <c r="G344" s="56"/>
      <c r="H344" s="56"/>
      <c r="I344" s="56"/>
      <c r="J344" s="56"/>
      <c r="K344" s="57"/>
      <c r="L344" s="58"/>
      <c r="M344" s="56"/>
      <c r="N344" s="66"/>
    </row>
    <row r="345" spans="1:14">
      <c r="A345" s="65">
        <v>336</v>
      </c>
      <c r="B345" s="56"/>
      <c r="C345" s="66"/>
      <c r="D345" s="56"/>
      <c r="E345" s="56"/>
      <c r="F345" s="56"/>
      <c r="G345" s="56"/>
      <c r="H345" s="56"/>
      <c r="I345" s="56"/>
      <c r="J345" s="56"/>
      <c r="K345" s="57"/>
      <c r="L345" s="58"/>
      <c r="M345" s="56"/>
      <c r="N345" s="66"/>
    </row>
    <row r="346" spans="1:14">
      <c r="A346" s="65">
        <v>337</v>
      </c>
      <c r="B346" s="56"/>
      <c r="C346" s="66"/>
      <c r="D346" s="56"/>
      <c r="E346" s="56"/>
      <c r="F346" s="56"/>
      <c r="G346" s="56"/>
      <c r="H346" s="56"/>
      <c r="I346" s="56"/>
      <c r="J346" s="56"/>
      <c r="K346" s="57"/>
      <c r="L346" s="58"/>
      <c r="M346" s="56"/>
      <c r="N346" s="66"/>
    </row>
    <row r="347" spans="1:14">
      <c r="A347" s="65">
        <v>338</v>
      </c>
      <c r="B347" s="56"/>
      <c r="C347" s="66"/>
      <c r="D347" s="56"/>
      <c r="E347" s="56"/>
      <c r="F347" s="56"/>
      <c r="G347" s="56"/>
      <c r="H347" s="56"/>
      <c r="I347" s="56"/>
      <c r="J347" s="56"/>
      <c r="K347" s="57"/>
      <c r="L347" s="58"/>
      <c r="M347" s="56"/>
      <c r="N347" s="66"/>
    </row>
    <row r="348" spans="1:14">
      <c r="A348" s="65">
        <v>339</v>
      </c>
      <c r="B348" s="56"/>
      <c r="C348" s="66"/>
      <c r="D348" s="56"/>
      <c r="E348" s="56"/>
      <c r="F348" s="56"/>
      <c r="G348" s="56"/>
      <c r="H348" s="56"/>
      <c r="I348" s="56"/>
      <c r="J348" s="56"/>
      <c r="K348" s="57"/>
      <c r="L348" s="58"/>
      <c r="M348" s="56"/>
      <c r="N348" s="66"/>
    </row>
    <row r="349" spans="1:14">
      <c r="A349" s="65">
        <v>340</v>
      </c>
      <c r="B349" s="56"/>
      <c r="C349" s="66"/>
      <c r="D349" s="56"/>
      <c r="E349" s="56"/>
      <c r="F349" s="56"/>
      <c r="G349" s="56"/>
      <c r="H349" s="56"/>
      <c r="I349" s="56"/>
      <c r="J349" s="56"/>
      <c r="K349" s="57"/>
      <c r="L349" s="58"/>
      <c r="M349" s="56"/>
      <c r="N349" s="66"/>
    </row>
    <row r="350" spans="1:14">
      <c r="A350" s="65">
        <v>341</v>
      </c>
      <c r="B350" s="56"/>
      <c r="C350" s="66"/>
      <c r="D350" s="56"/>
      <c r="E350" s="56"/>
      <c r="F350" s="56"/>
      <c r="G350" s="56"/>
      <c r="H350" s="56"/>
      <c r="I350" s="56"/>
      <c r="J350" s="56"/>
      <c r="K350" s="57"/>
      <c r="L350" s="58"/>
      <c r="M350" s="56"/>
      <c r="N350" s="66"/>
    </row>
    <row r="351" spans="1:14">
      <c r="A351" s="65">
        <v>342</v>
      </c>
      <c r="B351" s="56"/>
      <c r="C351" s="66"/>
      <c r="D351" s="56"/>
      <c r="E351" s="56"/>
      <c r="F351" s="56"/>
      <c r="G351" s="56"/>
      <c r="H351" s="56"/>
      <c r="I351" s="56"/>
      <c r="J351" s="56"/>
      <c r="K351" s="57"/>
      <c r="L351" s="58"/>
      <c r="M351" s="56"/>
      <c r="N351" s="66"/>
    </row>
    <row r="352" spans="1:14">
      <c r="A352" s="65">
        <v>343</v>
      </c>
      <c r="B352" s="56"/>
      <c r="C352" s="66"/>
      <c r="D352" s="56"/>
      <c r="E352" s="56"/>
      <c r="F352" s="56"/>
      <c r="G352" s="56"/>
      <c r="H352" s="56"/>
      <c r="I352" s="56"/>
      <c r="J352" s="56"/>
      <c r="K352" s="57"/>
      <c r="L352" s="58"/>
      <c r="M352" s="56"/>
      <c r="N352" s="66"/>
    </row>
    <row r="353" spans="1:14">
      <c r="A353" s="65">
        <v>344</v>
      </c>
      <c r="B353" s="56"/>
      <c r="C353" s="66"/>
      <c r="D353" s="56"/>
      <c r="E353" s="56"/>
      <c r="F353" s="56"/>
      <c r="G353" s="56"/>
      <c r="H353" s="56"/>
      <c r="I353" s="56"/>
      <c r="J353" s="56"/>
      <c r="K353" s="57"/>
      <c r="L353" s="58"/>
      <c r="M353" s="56"/>
      <c r="N353" s="66"/>
    </row>
    <row r="354" spans="1:14">
      <c r="A354" s="65">
        <v>345</v>
      </c>
      <c r="B354" s="56"/>
      <c r="C354" s="66"/>
      <c r="D354" s="56"/>
      <c r="E354" s="56"/>
      <c r="F354" s="56"/>
      <c r="G354" s="56"/>
      <c r="H354" s="56"/>
      <c r="I354" s="56"/>
      <c r="J354" s="56"/>
      <c r="K354" s="57"/>
      <c r="L354" s="58"/>
      <c r="M354" s="56"/>
      <c r="N354" s="66"/>
    </row>
    <row r="355" spans="1:14">
      <c r="A355" s="65">
        <v>346</v>
      </c>
      <c r="B355" s="56"/>
      <c r="C355" s="66"/>
      <c r="D355" s="56"/>
      <c r="E355" s="56"/>
      <c r="F355" s="56"/>
      <c r="G355" s="56"/>
      <c r="H355" s="56"/>
      <c r="I355" s="56"/>
      <c r="J355" s="56"/>
      <c r="K355" s="57"/>
      <c r="L355" s="58"/>
      <c r="M355" s="56"/>
      <c r="N355" s="66"/>
    </row>
    <row r="356" spans="1:14">
      <c r="A356" s="65">
        <v>347</v>
      </c>
      <c r="B356" s="56"/>
      <c r="C356" s="66"/>
      <c r="D356" s="56"/>
      <c r="E356" s="56"/>
      <c r="F356" s="56"/>
      <c r="G356" s="56"/>
      <c r="H356" s="56"/>
      <c r="I356" s="56"/>
      <c r="J356" s="56"/>
      <c r="K356" s="57"/>
      <c r="L356" s="58"/>
      <c r="M356" s="56"/>
      <c r="N356" s="66"/>
    </row>
    <row r="357" spans="1:14">
      <c r="A357" s="65">
        <v>348</v>
      </c>
      <c r="B357" s="56"/>
      <c r="C357" s="66"/>
      <c r="D357" s="56"/>
      <c r="E357" s="56"/>
      <c r="F357" s="56"/>
      <c r="G357" s="56"/>
      <c r="H357" s="56"/>
      <c r="I357" s="56"/>
      <c r="J357" s="56"/>
      <c r="K357" s="57"/>
      <c r="L357" s="58"/>
      <c r="M357" s="56"/>
      <c r="N357" s="66"/>
    </row>
    <row r="358" spans="1:14">
      <c r="A358" s="65">
        <v>349</v>
      </c>
      <c r="B358" s="56"/>
      <c r="C358" s="66"/>
      <c r="D358" s="56"/>
      <c r="E358" s="56"/>
      <c r="F358" s="56"/>
      <c r="G358" s="56"/>
      <c r="H358" s="56"/>
      <c r="I358" s="56"/>
      <c r="J358" s="56"/>
      <c r="K358" s="57"/>
      <c r="L358" s="58"/>
      <c r="M358" s="56"/>
      <c r="N358" s="66"/>
    </row>
    <row r="359" spans="1:14">
      <c r="A359" s="65">
        <v>350</v>
      </c>
      <c r="B359" s="56"/>
      <c r="C359" s="66"/>
      <c r="D359" s="56"/>
      <c r="E359" s="56"/>
      <c r="F359" s="56"/>
      <c r="G359" s="56"/>
      <c r="H359" s="56"/>
      <c r="I359" s="56"/>
      <c r="J359" s="56"/>
      <c r="K359" s="57"/>
      <c r="L359" s="58"/>
      <c r="M359" s="56"/>
      <c r="N359" s="66"/>
    </row>
    <row r="360" spans="1:14">
      <c r="A360" s="65">
        <v>351</v>
      </c>
      <c r="B360" s="56"/>
      <c r="C360" s="66"/>
      <c r="D360" s="56"/>
      <c r="E360" s="56"/>
      <c r="F360" s="56"/>
      <c r="G360" s="56"/>
      <c r="H360" s="56"/>
      <c r="I360" s="56"/>
      <c r="J360" s="56"/>
      <c r="K360" s="57"/>
      <c r="L360" s="58"/>
      <c r="M360" s="56"/>
      <c r="N360" s="66"/>
    </row>
    <row r="361" spans="1:14">
      <c r="A361" s="65">
        <v>352</v>
      </c>
      <c r="B361" s="56"/>
      <c r="C361" s="66"/>
      <c r="D361" s="56"/>
      <c r="E361" s="56"/>
      <c r="F361" s="56"/>
      <c r="G361" s="56"/>
      <c r="H361" s="56"/>
      <c r="I361" s="56"/>
      <c r="J361" s="56"/>
      <c r="K361" s="57"/>
      <c r="L361" s="58"/>
      <c r="M361" s="56"/>
      <c r="N361" s="66"/>
    </row>
    <row r="362" spans="1:14">
      <c r="A362" s="65">
        <v>353</v>
      </c>
      <c r="B362" s="56"/>
      <c r="C362" s="66"/>
      <c r="D362" s="56"/>
      <c r="E362" s="56"/>
      <c r="F362" s="56"/>
      <c r="G362" s="56"/>
      <c r="H362" s="56"/>
      <c r="I362" s="56"/>
      <c r="J362" s="56"/>
      <c r="K362" s="57"/>
      <c r="L362" s="58"/>
      <c r="M362" s="56"/>
      <c r="N362" s="66"/>
    </row>
    <row r="363" spans="1:14">
      <c r="A363" s="65">
        <v>354</v>
      </c>
      <c r="B363" s="56"/>
      <c r="C363" s="66"/>
      <c r="D363" s="56"/>
      <c r="E363" s="56"/>
      <c r="F363" s="56"/>
      <c r="G363" s="56"/>
      <c r="H363" s="56"/>
      <c r="I363" s="56"/>
      <c r="J363" s="56"/>
      <c r="K363" s="57"/>
      <c r="L363" s="58"/>
      <c r="M363" s="56"/>
      <c r="N363" s="66"/>
    </row>
    <row r="364" spans="1:14">
      <c r="A364" s="65">
        <v>355</v>
      </c>
      <c r="B364" s="56"/>
      <c r="C364" s="66"/>
      <c r="D364" s="56"/>
      <c r="E364" s="56"/>
      <c r="F364" s="56"/>
      <c r="G364" s="56"/>
      <c r="H364" s="56"/>
      <c r="I364" s="56"/>
      <c r="J364" s="56"/>
      <c r="K364" s="57"/>
      <c r="L364" s="58"/>
      <c r="M364" s="56"/>
      <c r="N364" s="66"/>
    </row>
    <row r="365" spans="1:14">
      <c r="A365" s="65">
        <v>356</v>
      </c>
      <c r="B365" s="56"/>
      <c r="C365" s="66"/>
      <c r="D365" s="56"/>
      <c r="E365" s="56"/>
      <c r="F365" s="56"/>
      <c r="G365" s="56"/>
      <c r="H365" s="56"/>
      <c r="I365" s="56"/>
      <c r="J365" s="56"/>
      <c r="K365" s="57"/>
      <c r="L365" s="58"/>
      <c r="M365" s="56"/>
      <c r="N365" s="66"/>
    </row>
    <row r="366" spans="1:14">
      <c r="A366" s="65">
        <v>357</v>
      </c>
      <c r="B366" s="56"/>
      <c r="C366" s="66"/>
      <c r="D366" s="56"/>
      <c r="E366" s="56"/>
      <c r="F366" s="56"/>
      <c r="G366" s="56"/>
      <c r="H366" s="56"/>
      <c r="I366" s="56"/>
      <c r="J366" s="56"/>
      <c r="K366" s="57"/>
      <c r="L366" s="58"/>
      <c r="M366" s="56"/>
      <c r="N366" s="66"/>
    </row>
    <row r="367" spans="1:14">
      <c r="A367" s="65">
        <v>358</v>
      </c>
      <c r="B367" s="56"/>
      <c r="C367" s="66"/>
      <c r="D367" s="56"/>
      <c r="E367" s="56"/>
      <c r="F367" s="56"/>
      <c r="G367" s="56"/>
      <c r="H367" s="56"/>
      <c r="I367" s="56"/>
      <c r="J367" s="56"/>
      <c r="K367" s="57"/>
      <c r="L367" s="58"/>
      <c r="M367" s="56"/>
      <c r="N367" s="66"/>
    </row>
    <row r="368" spans="1:14">
      <c r="A368" s="65">
        <v>359</v>
      </c>
      <c r="B368" s="56"/>
      <c r="C368" s="66"/>
      <c r="D368" s="56"/>
      <c r="E368" s="56"/>
      <c r="F368" s="56"/>
      <c r="G368" s="56"/>
      <c r="H368" s="56"/>
      <c r="I368" s="56"/>
      <c r="J368" s="56"/>
      <c r="K368" s="57"/>
      <c r="L368" s="58"/>
      <c r="M368" s="56"/>
      <c r="N368" s="66"/>
    </row>
    <row r="369" spans="1:14">
      <c r="A369" s="65">
        <v>360</v>
      </c>
      <c r="B369" s="56"/>
      <c r="C369" s="66"/>
      <c r="D369" s="56"/>
      <c r="E369" s="56"/>
      <c r="F369" s="56"/>
      <c r="G369" s="56"/>
      <c r="H369" s="56"/>
      <c r="I369" s="56"/>
      <c r="J369" s="56"/>
      <c r="K369" s="57"/>
      <c r="L369" s="58"/>
      <c r="M369" s="56"/>
      <c r="N369" s="66"/>
    </row>
    <row r="370" spans="1:14">
      <c r="A370" s="65">
        <v>361</v>
      </c>
      <c r="B370" s="56"/>
      <c r="C370" s="66"/>
      <c r="D370" s="56"/>
      <c r="E370" s="56"/>
      <c r="F370" s="56"/>
      <c r="G370" s="56"/>
      <c r="H370" s="56"/>
      <c r="I370" s="56"/>
      <c r="J370" s="56"/>
      <c r="K370" s="57"/>
      <c r="L370" s="58"/>
      <c r="M370" s="56"/>
      <c r="N370" s="66"/>
    </row>
    <row r="371" spans="1:14">
      <c r="A371" s="65">
        <v>362</v>
      </c>
      <c r="B371" s="56"/>
      <c r="C371" s="66"/>
      <c r="D371" s="56"/>
      <c r="E371" s="56"/>
      <c r="F371" s="56"/>
      <c r="G371" s="56"/>
      <c r="H371" s="56"/>
      <c r="I371" s="56"/>
      <c r="J371" s="56"/>
      <c r="K371" s="57"/>
      <c r="L371" s="58"/>
      <c r="M371" s="56"/>
      <c r="N371" s="66"/>
    </row>
    <row r="372" spans="1:14">
      <c r="A372" s="65">
        <v>363</v>
      </c>
      <c r="B372" s="56"/>
      <c r="C372" s="66"/>
      <c r="D372" s="56"/>
      <c r="E372" s="56"/>
      <c r="F372" s="56"/>
      <c r="G372" s="56"/>
      <c r="H372" s="56"/>
      <c r="I372" s="56"/>
      <c r="J372" s="56"/>
      <c r="K372" s="57"/>
      <c r="L372" s="58"/>
      <c r="M372" s="56"/>
      <c r="N372" s="66"/>
    </row>
    <row r="373" spans="1:14">
      <c r="A373" s="65">
        <v>364</v>
      </c>
      <c r="B373" s="56"/>
      <c r="C373" s="66"/>
      <c r="D373" s="56"/>
      <c r="E373" s="56"/>
      <c r="F373" s="56"/>
      <c r="G373" s="56"/>
      <c r="H373" s="56"/>
      <c r="I373" s="56"/>
      <c r="J373" s="56"/>
      <c r="K373" s="57"/>
      <c r="L373" s="58"/>
      <c r="M373" s="56"/>
      <c r="N373" s="66"/>
    </row>
    <row r="374" spans="1:14">
      <c r="A374" s="65">
        <v>365</v>
      </c>
      <c r="B374" s="56"/>
      <c r="C374" s="66"/>
      <c r="D374" s="56"/>
      <c r="E374" s="56"/>
      <c r="F374" s="56"/>
      <c r="G374" s="56"/>
      <c r="H374" s="56"/>
      <c r="I374" s="56"/>
      <c r="J374" s="56"/>
      <c r="K374" s="57"/>
      <c r="L374" s="58"/>
      <c r="M374" s="56"/>
      <c r="N374" s="66"/>
    </row>
    <row r="375" spans="1:14">
      <c r="A375" s="65">
        <v>366</v>
      </c>
      <c r="B375" s="56"/>
      <c r="C375" s="66"/>
      <c r="D375" s="56"/>
      <c r="E375" s="56"/>
      <c r="F375" s="56"/>
      <c r="G375" s="56"/>
      <c r="H375" s="56"/>
      <c r="I375" s="56"/>
      <c r="J375" s="56"/>
      <c r="K375" s="57"/>
      <c r="L375" s="58"/>
      <c r="M375" s="56"/>
      <c r="N375" s="66"/>
    </row>
    <row r="376" spans="1:14">
      <c r="A376" s="65">
        <v>367</v>
      </c>
      <c r="B376" s="56"/>
      <c r="C376" s="66"/>
      <c r="D376" s="56"/>
      <c r="E376" s="56"/>
      <c r="F376" s="56"/>
      <c r="G376" s="56"/>
      <c r="H376" s="56"/>
      <c r="I376" s="56"/>
      <c r="J376" s="56"/>
      <c r="K376" s="57"/>
      <c r="L376" s="58"/>
      <c r="M376" s="56"/>
      <c r="N376" s="66"/>
    </row>
    <row r="377" spans="1:14">
      <c r="A377" s="65">
        <v>368</v>
      </c>
      <c r="B377" s="56"/>
      <c r="C377" s="66"/>
      <c r="D377" s="56"/>
      <c r="E377" s="56"/>
      <c r="F377" s="56"/>
      <c r="G377" s="56"/>
      <c r="H377" s="56"/>
      <c r="I377" s="56"/>
      <c r="J377" s="56"/>
      <c r="K377" s="57"/>
      <c r="L377" s="58"/>
      <c r="M377" s="56"/>
      <c r="N377" s="66"/>
    </row>
    <row r="378" spans="1:14">
      <c r="A378" s="65">
        <v>369</v>
      </c>
      <c r="B378" s="56"/>
      <c r="C378" s="66"/>
      <c r="D378" s="56"/>
      <c r="E378" s="56"/>
      <c r="F378" s="56"/>
      <c r="G378" s="56"/>
      <c r="H378" s="56"/>
      <c r="I378" s="56"/>
      <c r="J378" s="56"/>
      <c r="K378" s="57"/>
      <c r="L378" s="58"/>
      <c r="M378" s="56"/>
      <c r="N378" s="66"/>
    </row>
    <row r="379" spans="1:14">
      <c r="A379" s="65">
        <v>370</v>
      </c>
      <c r="B379" s="56"/>
      <c r="C379" s="66"/>
      <c r="D379" s="56"/>
      <c r="E379" s="56"/>
      <c r="F379" s="56"/>
      <c r="G379" s="56"/>
      <c r="H379" s="56"/>
      <c r="I379" s="56"/>
      <c r="J379" s="56"/>
      <c r="K379" s="57"/>
      <c r="L379" s="58"/>
      <c r="M379" s="56"/>
      <c r="N379" s="66"/>
    </row>
    <row r="380" spans="1:14">
      <c r="A380" s="65">
        <v>371</v>
      </c>
      <c r="B380" s="56"/>
      <c r="C380" s="66"/>
      <c r="D380" s="56"/>
      <c r="E380" s="56"/>
      <c r="F380" s="56"/>
      <c r="G380" s="56"/>
      <c r="H380" s="56"/>
      <c r="I380" s="56"/>
      <c r="J380" s="56"/>
      <c r="K380" s="57"/>
      <c r="L380" s="58"/>
      <c r="M380" s="56"/>
      <c r="N380" s="66"/>
    </row>
    <row r="381" spans="1:14">
      <c r="A381" s="65">
        <v>372</v>
      </c>
      <c r="B381" s="56"/>
      <c r="C381" s="66"/>
      <c r="D381" s="56"/>
      <c r="E381" s="56"/>
      <c r="F381" s="56"/>
      <c r="G381" s="56"/>
      <c r="H381" s="56"/>
      <c r="I381" s="56"/>
      <c r="J381" s="56"/>
      <c r="K381" s="57"/>
      <c r="L381" s="58"/>
      <c r="M381" s="56"/>
      <c r="N381" s="66"/>
    </row>
    <row r="382" spans="1:14">
      <c r="A382" s="65">
        <v>373</v>
      </c>
      <c r="B382" s="56"/>
      <c r="C382" s="66"/>
      <c r="D382" s="56"/>
      <c r="E382" s="56"/>
      <c r="F382" s="56"/>
      <c r="G382" s="56"/>
      <c r="H382" s="56"/>
      <c r="I382" s="56"/>
      <c r="J382" s="56"/>
      <c r="K382" s="57"/>
      <c r="L382" s="58"/>
      <c r="M382" s="56"/>
      <c r="N382" s="66"/>
    </row>
    <row r="383" spans="1:14">
      <c r="A383" s="65">
        <v>374</v>
      </c>
      <c r="B383" s="56"/>
      <c r="C383" s="66"/>
      <c r="D383" s="56"/>
      <c r="E383" s="56"/>
      <c r="F383" s="56"/>
      <c r="G383" s="56"/>
      <c r="H383" s="56"/>
      <c r="I383" s="56"/>
      <c r="J383" s="56"/>
      <c r="K383" s="57"/>
      <c r="L383" s="58"/>
      <c r="M383" s="56"/>
      <c r="N383" s="66"/>
    </row>
    <row r="384" spans="1:14">
      <c r="A384" s="65">
        <v>375</v>
      </c>
      <c r="B384" s="56"/>
      <c r="C384" s="66"/>
      <c r="D384" s="56"/>
      <c r="E384" s="56"/>
      <c r="F384" s="56"/>
      <c r="G384" s="56"/>
      <c r="H384" s="56"/>
      <c r="I384" s="56"/>
      <c r="J384" s="56"/>
      <c r="K384" s="57"/>
      <c r="L384" s="58"/>
      <c r="M384" s="56"/>
      <c r="N384" s="66"/>
    </row>
    <row r="385" spans="1:14">
      <c r="A385" s="65">
        <v>376</v>
      </c>
      <c r="B385" s="56"/>
      <c r="C385" s="66"/>
      <c r="D385" s="56"/>
      <c r="E385" s="56"/>
      <c r="F385" s="56"/>
      <c r="G385" s="56"/>
      <c r="H385" s="56"/>
      <c r="I385" s="56"/>
      <c r="J385" s="56"/>
      <c r="K385" s="57"/>
      <c r="L385" s="58"/>
      <c r="M385" s="56"/>
      <c r="N385" s="66"/>
    </row>
    <row r="386" spans="1:14">
      <c r="A386" s="65">
        <v>377</v>
      </c>
      <c r="B386" s="56"/>
      <c r="C386" s="66"/>
      <c r="D386" s="56"/>
      <c r="E386" s="56"/>
      <c r="F386" s="56"/>
      <c r="G386" s="56"/>
      <c r="H386" s="56"/>
      <c r="I386" s="56"/>
      <c r="J386" s="56"/>
      <c r="K386" s="57"/>
      <c r="L386" s="58"/>
      <c r="M386" s="56"/>
      <c r="N386" s="66"/>
    </row>
    <row r="387" spans="1:14">
      <c r="A387" s="65">
        <v>378</v>
      </c>
      <c r="B387" s="56"/>
      <c r="C387" s="66"/>
      <c r="D387" s="56"/>
      <c r="E387" s="56"/>
      <c r="F387" s="56"/>
      <c r="G387" s="56"/>
      <c r="H387" s="56"/>
      <c r="I387" s="56"/>
      <c r="J387" s="56"/>
      <c r="K387" s="57"/>
      <c r="L387" s="58"/>
      <c r="M387" s="56"/>
      <c r="N387" s="66"/>
    </row>
    <row r="388" spans="1:14">
      <c r="A388" s="65">
        <v>379</v>
      </c>
      <c r="B388" s="56"/>
      <c r="C388" s="66"/>
      <c r="D388" s="56"/>
      <c r="E388" s="56"/>
      <c r="F388" s="56"/>
      <c r="G388" s="56"/>
      <c r="H388" s="56"/>
      <c r="I388" s="56"/>
      <c r="J388" s="56"/>
      <c r="K388" s="57"/>
      <c r="L388" s="58"/>
      <c r="M388" s="56"/>
      <c r="N388" s="66"/>
    </row>
    <row r="389" spans="1:14">
      <c r="A389" s="65">
        <v>380</v>
      </c>
      <c r="B389" s="56"/>
      <c r="C389" s="66"/>
      <c r="D389" s="56"/>
      <c r="E389" s="56"/>
      <c r="F389" s="56"/>
      <c r="G389" s="56"/>
      <c r="H389" s="56"/>
      <c r="I389" s="56"/>
      <c r="J389" s="56"/>
      <c r="K389" s="57"/>
      <c r="L389" s="58"/>
      <c r="M389" s="56"/>
      <c r="N389" s="66"/>
    </row>
    <row r="390" spans="1:14">
      <c r="A390" s="65">
        <v>381</v>
      </c>
      <c r="B390" s="56"/>
      <c r="C390" s="66"/>
      <c r="D390" s="56"/>
      <c r="E390" s="56"/>
      <c r="F390" s="56"/>
      <c r="G390" s="56"/>
      <c r="H390" s="56"/>
      <c r="I390" s="56"/>
      <c r="J390" s="56"/>
      <c r="K390" s="57"/>
      <c r="L390" s="58"/>
      <c r="M390" s="56"/>
      <c r="N390" s="66"/>
    </row>
    <row r="391" spans="1:14">
      <c r="A391" s="65">
        <v>382</v>
      </c>
      <c r="B391" s="56"/>
      <c r="C391" s="66"/>
      <c r="D391" s="56"/>
      <c r="E391" s="56"/>
      <c r="F391" s="56"/>
      <c r="G391" s="56"/>
      <c r="H391" s="56"/>
      <c r="I391" s="56"/>
      <c r="J391" s="56"/>
      <c r="K391" s="57"/>
      <c r="L391" s="58"/>
      <c r="M391" s="56"/>
      <c r="N391" s="66"/>
    </row>
    <row r="392" spans="1:14">
      <c r="A392" s="65">
        <v>383</v>
      </c>
      <c r="B392" s="56"/>
      <c r="C392" s="66"/>
      <c r="D392" s="56"/>
      <c r="E392" s="56"/>
      <c r="F392" s="56"/>
      <c r="G392" s="56"/>
      <c r="H392" s="56"/>
      <c r="I392" s="56"/>
      <c r="J392" s="56"/>
      <c r="K392" s="57"/>
      <c r="L392" s="58"/>
      <c r="M392" s="56"/>
      <c r="N392" s="66"/>
    </row>
    <row r="393" spans="1:14">
      <c r="A393" s="65">
        <v>384</v>
      </c>
      <c r="B393" s="56"/>
      <c r="C393" s="66"/>
      <c r="D393" s="56"/>
      <c r="E393" s="56"/>
      <c r="F393" s="56"/>
      <c r="G393" s="56"/>
      <c r="H393" s="56"/>
      <c r="I393" s="56"/>
      <c r="J393" s="56"/>
      <c r="K393" s="57"/>
      <c r="L393" s="58"/>
      <c r="M393" s="56"/>
      <c r="N393" s="66"/>
    </row>
    <row r="394" spans="1:14">
      <c r="A394" s="65">
        <v>385</v>
      </c>
      <c r="B394" s="56"/>
      <c r="C394" s="66"/>
      <c r="D394" s="56"/>
      <c r="E394" s="56"/>
      <c r="F394" s="56"/>
      <c r="G394" s="56"/>
      <c r="H394" s="56"/>
      <c r="I394" s="56"/>
      <c r="J394" s="56"/>
      <c r="K394" s="57"/>
      <c r="L394" s="58"/>
      <c r="M394" s="56"/>
      <c r="N394" s="66"/>
    </row>
    <row r="395" spans="1:14">
      <c r="A395" s="65">
        <v>386</v>
      </c>
      <c r="B395" s="56"/>
      <c r="C395" s="66"/>
      <c r="D395" s="56"/>
      <c r="E395" s="56"/>
      <c r="F395" s="56"/>
      <c r="G395" s="56"/>
      <c r="H395" s="56"/>
      <c r="I395" s="56"/>
      <c r="J395" s="56"/>
      <c r="K395" s="57"/>
      <c r="L395" s="58"/>
      <c r="M395" s="56"/>
      <c r="N395" s="66"/>
    </row>
    <row r="396" spans="1:14">
      <c r="A396" s="65">
        <v>387</v>
      </c>
      <c r="B396" s="56"/>
      <c r="C396" s="66"/>
      <c r="D396" s="56"/>
      <c r="E396" s="56"/>
      <c r="F396" s="56"/>
      <c r="G396" s="56"/>
      <c r="H396" s="56"/>
      <c r="I396" s="56"/>
      <c r="J396" s="56"/>
      <c r="K396" s="57"/>
      <c r="L396" s="58"/>
      <c r="M396" s="56"/>
      <c r="N396" s="66"/>
    </row>
    <row r="397" spans="1:14">
      <c r="A397" s="65">
        <v>388</v>
      </c>
      <c r="B397" s="56"/>
      <c r="C397" s="66"/>
      <c r="D397" s="56"/>
      <c r="E397" s="56"/>
      <c r="F397" s="56"/>
      <c r="G397" s="56"/>
      <c r="H397" s="56"/>
      <c r="I397" s="56"/>
      <c r="J397" s="56"/>
      <c r="K397" s="57"/>
      <c r="L397" s="58"/>
      <c r="M397" s="56"/>
      <c r="N397" s="66"/>
    </row>
    <row r="398" spans="1:14">
      <c r="A398" s="65">
        <v>389</v>
      </c>
      <c r="B398" s="56"/>
      <c r="C398" s="66"/>
      <c r="D398" s="56"/>
      <c r="E398" s="56"/>
      <c r="F398" s="56"/>
      <c r="G398" s="56"/>
      <c r="H398" s="56"/>
      <c r="I398" s="56"/>
      <c r="J398" s="56"/>
      <c r="K398" s="57"/>
      <c r="L398" s="58"/>
      <c r="M398" s="56"/>
      <c r="N398" s="66"/>
    </row>
    <row r="399" spans="1:14">
      <c r="A399" s="65">
        <v>390</v>
      </c>
      <c r="B399" s="56"/>
      <c r="C399" s="66"/>
      <c r="D399" s="56"/>
      <c r="E399" s="56"/>
      <c r="F399" s="56"/>
      <c r="G399" s="56"/>
      <c r="H399" s="56"/>
      <c r="I399" s="56"/>
      <c r="J399" s="56"/>
      <c r="K399" s="57"/>
      <c r="L399" s="58"/>
      <c r="M399" s="56"/>
      <c r="N399" s="66"/>
    </row>
    <row r="400" spans="1:14">
      <c r="A400" s="65">
        <v>391</v>
      </c>
      <c r="B400" s="56"/>
      <c r="C400" s="66"/>
      <c r="D400" s="56"/>
      <c r="E400" s="56"/>
      <c r="F400" s="56"/>
      <c r="G400" s="56"/>
      <c r="H400" s="56"/>
      <c r="I400" s="56"/>
      <c r="J400" s="56"/>
      <c r="K400" s="57"/>
      <c r="L400" s="58"/>
      <c r="M400" s="56"/>
      <c r="N400" s="66"/>
    </row>
    <row r="401" spans="1:14">
      <c r="A401" s="65">
        <v>392</v>
      </c>
      <c r="B401" s="56"/>
      <c r="C401" s="66"/>
      <c r="D401" s="56"/>
      <c r="E401" s="56"/>
      <c r="F401" s="56"/>
      <c r="G401" s="56"/>
      <c r="H401" s="56"/>
      <c r="I401" s="56"/>
      <c r="J401" s="56"/>
      <c r="K401" s="57"/>
      <c r="L401" s="58"/>
      <c r="M401" s="56"/>
      <c r="N401" s="66"/>
    </row>
    <row r="402" spans="1:14">
      <c r="A402" s="65">
        <v>393</v>
      </c>
      <c r="B402" s="56"/>
      <c r="C402" s="66"/>
      <c r="D402" s="56"/>
      <c r="E402" s="56"/>
      <c r="F402" s="56"/>
      <c r="G402" s="56"/>
      <c r="H402" s="56"/>
      <c r="I402" s="56"/>
      <c r="J402" s="56"/>
      <c r="K402" s="57"/>
      <c r="L402" s="58"/>
      <c r="M402" s="56"/>
      <c r="N402" s="66"/>
    </row>
    <row r="403" spans="1:14">
      <c r="A403" s="65">
        <v>394</v>
      </c>
      <c r="B403" s="56"/>
      <c r="C403" s="66"/>
      <c r="D403" s="56"/>
      <c r="E403" s="56"/>
      <c r="F403" s="56"/>
      <c r="G403" s="56"/>
      <c r="H403" s="56"/>
      <c r="I403" s="56"/>
      <c r="J403" s="56"/>
      <c r="K403" s="57"/>
      <c r="L403" s="58"/>
      <c r="M403" s="56"/>
      <c r="N403" s="66"/>
    </row>
    <row r="404" spans="1:14">
      <c r="A404" s="65">
        <v>395</v>
      </c>
      <c r="B404" s="56"/>
      <c r="C404" s="66"/>
      <c r="D404" s="56"/>
      <c r="E404" s="56"/>
      <c r="F404" s="56"/>
      <c r="G404" s="56"/>
      <c r="H404" s="56"/>
      <c r="I404" s="56"/>
      <c r="J404" s="56"/>
      <c r="K404" s="57"/>
      <c r="L404" s="58"/>
      <c r="M404" s="56"/>
      <c r="N404" s="66"/>
    </row>
    <row r="405" spans="1:14">
      <c r="A405" s="65">
        <v>396</v>
      </c>
      <c r="B405" s="56"/>
      <c r="C405" s="66"/>
      <c r="D405" s="56"/>
      <c r="E405" s="56"/>
      <c r="F405" s="56"/>
      <c r="G405" s="56"/>
      <c r="H405" s="56"/>
      <c r="I405" s="56"/>
      <c r="J405" s="56"/>
      <c r="K405" s="57"/>
      <c r="L405" s="58"/>
      <c r="M405" s="56"/>
      <c r="N405" s="66"/>
    </row>
    <row r="406" spans="1:14">
      <c r="A406" s="65">
        <v>397</v>
      </c>
      <c r="B406" s="56"/>
      <c r="C406" s="66"/>
      <c r="D406" s="56"/>
      <c r="E406" s="56"/>
      <c r="F406" s="56"/>
      <c r="G406" s="56"/>
      <c r="H406" s="56"/>
      <c r="I406" s="56"/>
      <c r="J406" s="56"/>
      <c r="K406" s="57"/>
      <c r="L406" s="58"/>
      <c r="M406" s="56"/>
      <c r="N406" s="66"/>
    </row>
    <row r="407" spans="1:14">
      <c r="A407" s="65">
        <v>398</v>
      </c>
      <c r="B407" s="56"/>
      <c r="C407" s="66"/>
      <c r="D407" s="56"/>
      <c r="E407" s="56"/>
      <c r="F407" s="56"/>
      <c r="G407" s="56"/>
      <c r="H407" s="56"/>
      <c r="I407" s="56"/>
      <c r="J407" s="56"/>
      <c r="K407" s="57"/>
      <c r="L407" s="58"/>
      <c r="M407" s="56"/>
      <c r="N407" s="66"/>
    </row>
    <row r="408" spans="1:14">
      <c r="A408" s="65">
        <v>399</v>
      </c>
      <c r="B408" s="56"/>
      <c r="C408" s="66"/>
      <c r="D408" s="56"/>
      <c r="E408" s="56"/>
      <c r="F408" s="56"/>
      <c r="G408" s="56"/>
      <c r="H408" s="56"/>
      <c r="I408" s="56"/>
      <c r="J408" s="56"/>
      <c r="K408" s="57"/>
      <c r="L408" s="58"/>
      <c r="M408" s="56"/>
      <c r="N408" s="66"/>
    </row>
    <row r="409" spans="1:14">
      <c r="A409" s="65">
        <v>400</v>
      </c>
      <c r="B409" s="56"/>
      <c r="C409" s="66"/>
      <c r="D409" s="56"/>
      <c r="E409" s="56"/>
      <c r="F409" s="56"/>
      <c r="G409" s="56"/>
      <c r="H409" s="56"/>
      <c r="I409" s="56"/>
      <c r="J409" s="56"/>
      <c r="K409" s="57"/>
      <c r="L409" s="58"/>
      <c r="M409" s="56"/>
      <c r="N409" s="66"/>
    </row>
    <row r="410" spans="1:14">
      <c r="A410" s="65">
        <v>401</v>
      </c>
      <c r="B410" s="56"/>
      <c r="C410" s="66"/>
      <c r="D410" s="56"/>
      <c r="E410" s="56"/>
      <c r="F410" s="56"/>
      <c r="G410" s="56"/>
      <c r="H410" s="56"/>
      <c r="I410" s="56"/>
      <c r="J410" s="56"/>
      <c r="K410" s="57"/>
      <c r="L410" s="58"/>
      <c r="M410" s="56"/>
      <c r="N410" s="66"/>
    </row>
    <row r="411" spans="1:14">
      <c r="A411" s="65">
        <v>402</v>
      </c>
      <c r="B411" s="56"/>
      <c r="C411" s="66"/>
      <c r="D411" s="56"/>
      <c r="E411" s="56"/>
      <c r="F411" s="56"/>
      <c r="G411" s="56"/>
      <c r="H411" s="56"/>
      <c r="I411" s="56"/>
      <c r="J411" s="56"/>
      <c r="K411" s="57"/>
      <c r="L411" s="58"/>
      <c r="M411" s="56"/>
      <c r="N411" s="66"/>
    </row>
    <row r="412" spans="1:14">
      <c r="A412" s="65">
        <v>403</v>
      </c>
      <c r="B412" s="56"/>
      <c r="C412" s="66"/>
      <c r="D412" s="56"/>
      <c r="E412" s="56"/>
      <c r="F412" s="56"/>
      <c r="G412" s="56"/>
      <c r="H412" s="56"/>
      <c r="I412" s="56"/>
      <c r="J412" s="56"/>
      <c r="K412" s="57"/>
      <c r="L412" s="58"/>
      <c r="M412" s="56"/>
      <c r="N412" s="66"/>
    </row>
    <row r="413" spans="1:14">
      <c r="A413" s="65">
        <v>404</v>
      </c>
      <c r="B413" s="56"/>
      <c r="C413" s="66"/>
      <c r="D413" s="56"/>
      <c r="E413" s="56"/>
      <c r="F413" s="56"/>
      <c r="G413" s="56"/>
      <c r="H413" s="56"/>
      <c r="I413" s="56"/>
      <c r="J413" s="56"/>
      <c r="K413" s="57"/>
      <c r="L413" s="58"/>
      <c r="M413" s="56"/>
      <c r="N413" s="66"/>
    </row>
    <row r="414" spans="1:14">
      <c r="A414" s="65">
        <v>405</v>
      </c>
      <c r="B414" s="56"/>
      <c r="C414" s="66"/>
      <c r="D414" s="56"/>
      <c r="E414" s="56"/>
      <c r="F414" s="56"/>
      <c r="G414" s="56"/>
      <c r="H414" s="56"/>
      <c r="I414" s="56"/>
      <c r="J414" s="56"/>
      <c r="K414" s="57"/>
      <c r="L414" s="58"/>
      <c r="M414" s="56"/>
      <c r="N414" s="66"/>
    </row>
    <row r="415" spans="1:14">
      <c r="A415" s="65">
        <v>406</v>
      </c>
      <c r="B415" s="56"/>
      <c r="C415" s="66"/>
      <c r="D415" s="56"/>
      <c r="E415" s="56"/>
      <c r="F415" s="56"/>
      <c r="G415" s="56"/>
      <c r="H415" s="56"/>
      <c r="I415" s="56"/>
      <c r="J415" s="56"/>
      <c r="K415" s="57"/>
      <c r="L415" s="58"/>
      <c r="M415" s="56"/>
      <c r="N415" s="66"/>
    </row>
    <row r="416" spans="1:14">
      <c r="A416" s="65">
        <v>407</v>
      </c>
      <c r="B416" s="56"/>
      <c r="C416" s="66"/>
      <c r="D416" s="56"/>
      <c r="E416" s="56"/>
      <c r="F416" s="56"/>
      <c r="G416" s="56"/>
      <c r="H416" s="56"/>
      <c r="I416" s="56"/>
      <c r="J416" s="56"/>
      <c r="K416" s="57"/>
      <c r="L416" s="58"/>
      <c r="M416" s="56"/>
      <c r="N416" s="66"/>
    </row>
    <row r="417" spans="1:14">
      <c r="A417" s="65">
        <v>408</v>
      </c>
      <c r="B417" s="56"/>
      <c r="C417" s="66"/>
      <c r="D417" s="56"/>
      <c r="E417" s="56"/>
      <c r="F417" s="56"/>
      <c r="G417" s="56"/>
      <c r="H417" s="56"/>
      <c r="I417" s="56"/>
      <c r="J417" s="56"/>
      <c r="K417" s="57"/>
      <c r="L417" s="58"/>
      <c r="M417" s="56"/>
      <c r="N417" s="66"/>
    </row>
    <row r="418" spans="1:14">
      <c r="A418" s="65">
        <v>409</v>
      </c>
      <c r="B418" s="56"/>
      <c r="C418" s="66"/>
      <c r="D418" s="56"/>
      <c r="E418" s="56"/>
      <c r="F418" s="56"/>
      <c r="G418" s="56"/>
      <c r="H418" s="56"/>
      <c r="I418" s="56"/>
      <c r="J418" s="56"/>
      <c r="K418" s="57"/>
      <c r="L418" s="58"/>
      <c r="M418" s="56"/>
      <c r="N418" s="66"/>
    </row>
    <row r="419" spans="1:14">
      <c r="A419" s="65">
        <v>410</v>
      </c>
      <c r="B419" s="56"/>
      <c r="C419" s="66"/>
      <c r="D419" s="56"/>
      <c r="E419" s="56"/>
      <c r="F419" s="56"/>
      <c r="G419" s="56"/>
      <c r="H419" s="56"/>
      <c r="I419" s="56"/>
      <c r="J419" s="56"/>
      <c r="K419" s="57"/>
      <c r="L419" s="58"/>
      <c r="M419" s="56"/>
      <c r="N419" s="66"/>
    </row>
    <row r="420" spans="1:14">
      <c r="A420" s="65">
        <v>411</v>
      </c>
      <c r="B420" s="56"/>
      <c r="C420" s="66"/>
      <c r="D420" s="56"/>
      <c r="E420" s="56"/>
      <c r="F420" s="56"/>
      <c r="G420" s="56"/>
      <c r="H420" s="56"/>
      <c r="I420" s="56"/>
      <c r="J420" s="56"/>
      <c r="K420" s="57"/>
      <c r="L420" s="58"/>
      <c r="M420" s="56"/>
      <c r="N420" s="66"/>
    </row>
    <row r="421" spans="1:14">
      <c r="A421" s="65">
        <v>412</v>
      </c>
      <c r="B421" s="56"/>
      <c r="C421" s="66"/>
      <c r="D421" s="56"/>
      <c r="E421" s="56"/>
      <c r="F421" s="56"/>
      <c r="G421" s="56"/>
      <c r="H421" s="56"/>
      <c r="I421" s="56"/>
      <c r="J421" s="56"/>
      <c r="K421" s="57"/>
      <c r="L421" s="58"/>
      <c r="M421" s="56"/>
      <c r="N421" s="66"/>
    </row>
    <row r="422" spans="1:14">
      <c r="A422" s="65">
        <v>413</v>
      </c>
      <c r="B422" s="56"/>
      <c r="C422" s="66"/>
      <c r="D422" s="56"/>
      <c r="E422" s="56"/>
      <c r="F422" s="56"/>
      <c r="G422" s="56"/>
      <c r="H422" s="56"/>
      <c r="I422" s="56"/>
      <c r="J422" s="56"/>
      <c r="K422" s="57"/>
      <c r="L422" s="58"/>
      <c r="M422" s="56"/>
      <c r="N422" s="66"/>
    </row>
    <row r="423" spans="1:14">
      <c r="A423" s="65">
        <v>414</v>
      </c>
      <c r="B423" s="56"/>
      <c r="C423" s="66"/>
      <c r="D423" s="56"/>
      <c r="E423" s="56"/>
      <c r="F423" s="56"/>
      <c r="G423" s="56"/>
      <c r="H423" s="56"/>
      <c r="I423" s="56"/>
      <c r="J423" s="56"/>
      <c r="K423" s="57"/>
      <c r="L423" s="58"/>
      <c r="M423" s="56"/>
      <c r="N423" s="66"/>
    </row>
    <row r="424" spans="1:14">
      <c r="A424" s="65">
        <v>415</v>
      </c>
      <c r="B424" s="56"/>
      <c r="C424" s="66"/>
      <c r="D424" s="56"/>
      <c r="E424" s="56"/>
      <c r="F424" s="56"/>
      <c r="G424" s="56"/>
      <c r="H424" s="56"/>
      <c r="I424" s="56"/>
      <c r="J424" s="56"/>
      <c r="K424" s="57"/>
      <c r="L424" s="58"/>
      <c r="M424" s="56"/>
      <c r="N424" s="66"/>
    </row>
    <row r="425" spans="1:14">
      <c r="A425" s="65">
        <v>416</v>
      </c>
      <c r="B425" s="56"/>
      <c r="C425" s="66"/>
      <c r="D425" s="56"/>
      <c r="E425" s="56"/>
      <c r="F425" s="56"/>
      <c r="G425" s="56"/>
      <c r="H425" s="56"/>
      <c r="I425" s="56"/>
      <c r="J425" s="56"/>
      <c r="K425" s="57"/>
      <c r="L425" s="58"/>
      <c r="M425" s="56"/>
      <c r="N425" s="66"/>
    </row>
    <row r="426" spans="1:14">
      <c r="A426" s="65">
        <v>417</v>
      </c>
      <c r="B426" s="56"/>
      <c r="C426" s="66"/>
      <c r="D426" s="56"/>
      <c r="E426" s="56"/>
      <c r="F426" s="56"/>
      <c r="G426" s="56"/>
      <c r="H426" s="56"/>
      <c r="I426" s="56"/>
      <c r="J426" s="56"/>
      <c r="K426" s="57"/>
      <c r="L426" s="58"/>
      <c r="M426" s="56"/>
      <c r="N426" s="66"/>
    </row>
    <row r="427" spans="1:14">
      <c r="A427" s="65">
        <v>418</v>
      </c>
      <c r="B427" s="56"/>
      <c r="C427" s="66"/>
      <c r="D427" s="56"/>
      <c r="E427" s="56"/>
      <c r="F427" s="56"/>
      <c r="G427" s="56"/>
      <c r="H427" s="56"/>
      <c r="I427" s="56"/>
      <c r="J427" s="56"/>
      <c r="K427" s="57"/>
      <c r="L427" s="58"/>
      <c r="M427" s="56"/>
      <c r="N427" s="66"/>
    </row>
    <row r="428" spans="1:14">
      <c r="A428" s="65">
        <v>419</v>
      </c>
      <c r="B428" s="56"/>
      <c r="C428" s="66"/>
      <c r="D428" s="56"/>
      <c r="E428" s="56"/>
      <c r="F428" s="56"/>
      <c r="G428" s="56"/>
      <c r="H428" s="56"/>
      <c r="I428" s="56"/>
      <c r="J428" s="56"/>
      <c r="K428" s="57"/>
      <c r="L428" s="58"/>
      <c r="M428" s="56"/>
      <c r="N428" s="66"/>
    </row>
    <row r="429" spans="1:14">
      <c r="A429" s="65">
        <v>420</v>
      </c>
      <c r="B429" s="56"/>
      <c r="C429" s="66"/>
      <c r="D429" s="56"/>
      <c r="E429" s="56"/>
      <c r="F429" s="56"/>
      <c r="G429" s="56"/>
      <c r="H429" s="56"/>
      <c r="I429" s="56"/>
      <c r="J429" s="56"/>
      <c r="K429" s="57"/>
      <c r="L429" s="58"/>
      <c r="M429" s="56"/>
      <c r="N429" s="66"/>
    </row>
    <row r="430" spans="1:14">
      <c r="A430" s="65">
        <v>421</v>
      </c>
      <c r="B430" s="56"/>
      <c r="C430" s="66"/>
      <c r="D430" s="56"/>
      <c r="E430" s="56"/>
      <c r="F430" s="56"/>
      <c r="G430" s="56"/>
      <c r="H430" s="56"/>
      <c r="I430" s="56"/>
      <c r="J430" s="56"/>
      <c r="K430" s="57"/>
      <c r="L430" s="58"/>
      <c r="M430" s="56"/>
      <c r="N430" s="66"/>
    </row>
    <row r="431" spans="1:14">
      <c r="A431" s="65">
        <v>422</v>
      </c>
      <c r="B431" s="56"/>
      <c r="C431" s="66"/>
      <c r="D431" s="56"/>
      <c r="E431" s="56"/>
      <c r="F431" s="56"/>
      <c r="G431" s="56"/>
      <c r="H431" s="56"/>
      <c r="I431" s="56"/>
      <c r="J431" s="56"/>
      <c r="K431" s="57"/>
      <c r="L431" s="58"/>
      <c r="M431" s="56"/>
      <c r="N431" s="66"/>
    </row>
    <row r="432" spans="1:14">
      <c r="A432" s="65">
        <v>423</v>
      </c>
      <c r="B432" s="56"/>
      <c r="C432" s="66"/>
      <c r="D432" s="56"/>
      <c r="E432" s="56"/>
      <c r="F432" s="56"/>
      <c r="G432" s="56"/>
      <c r="H432" s="56"/>
      <c r="I432" s="56"/>
      <c r="J432" s="56"/>
      <c r="K432" s="57"/>
      <c r="L432" s="58"/>
      <c r="M432" s="56"/>
      <c r="N432" s="66"/>
    </row>
    <row r="433" spans="1:14">
      <c r="A433" s="65">
        <v>424</v>
      </c>
      <c r="B433" s="56"/>
      <c r="C433" s="66"/>
      <c r="D433" s="56"/>
      <c r="E433" s="56"/>
      <c r="F433" s="56"/>
      <c r="G433" s="56"/>
      <c r="H433" s="56"/>
      <c r="I433" s="56"/>
      <c r="J433" s="56"/>
      <c r="K433" s="57"/>
      <c r="L433" s="58"/>
      <c r="M433" s="56"/>
      <c r="N433" s="66"/>
    </row>
    <row r="434" spans="1:14">
      <c r="A434" s="65">
        <v>425</v>
      </c>
      <c r="B434" s="56"/>
      <c r="C434" s="66"/>
      <c r="D434" s="56"/>
      <c r="E434" s="56"/>
      <c r="F434" s="56"/>
      <c r="G434" s="56"/>
      <c r="H434" s="56"/>
      <c r="I434" s="56"/>
      <c r="J434" s="56"/>
      <c r="K434" s="57"/>
      <c r="L434" s="58"/>
      <c r="M434" s="56"/>
      <c r="N434" s="66"/>
    </row>
    <row r="435" spans="1:14">
      <c r="A435" s="65">
        <v>426</v>
      </c>
      <c r="B435" s="56"/>
      <c r="C435" s="66"/>
      <c r="D435" s="56"/>
      <c r="E435" s="56"/>
      <c r="F435" s="56"/>
      <c r="G435" s="56"/>
      <c r="H435" s="56"/>
      <c r="I435" s="56"/>
      <c r="J435" s="56"/>
      <c r="K435" s="57"/>
      <c r="L435" s="58"/>
      <c r="M435" s="56"/>
      <c r="N435" s="66"/>
    </row>
    <row r="436" spans="1:14">
      <c r="A436" s="65">
        <v>427</v>
      </c>
      <c r="B436" s="56"/>
      <c r="C436" s="66"/>
      <c r="D436" s="56"/>
      <c r="E436" s="56"/>
      <c r="F436" s="56"/>
      <c r="G436" s="56"/>
      <c r="H436" s="56"/>
      <c r="I436" s="56"/>
      <c r="J436" s="56"/>
      <c r="K436" s="57"/>
      <c r="L436" s="58"/>
      <c r="M436" s="56"/>
      <c r="N436" s="66"/>
    </row>
    <row r="437" spans="1:14">
      <c r="A437" s="65">
        <v>428</v>
      </c>
      <c r="B437" s="56"/>
      <c r="C437" s="66"/>
      <c r="D437" s="56"/>
      <c r="E437" s="56"/>
      <c r="F437" s="56"/>
      <c r="G437" s="56"/>
      <c r="H437" s="56"/>
      <c r="I437" s="56"/>
      <c r="J437" s="56"/>
      <c r="K437" s="57"/>
      <c r="L437" s="58"/>
      <c r="M437" s="56"/>
      <c r="N437" s="66"/>
    </row>
    <row r="438" spans="1:14">
      <c r="A438" s="65">
        <v>429</v>
      </c>
      <c r="B438" s="56"/>
      <c r="C438" s="66"/>
      <c r="D438" s="56"/>
      <c r="E438" s="56"/>
      <c r="F438" s="56"/>
      <c r="G438" s="56"/>
      <c r="H438" s="56"/>
      <c r="I438" s="56"/>
      <c r="J438" s="56"/>
      <c r="K438" s="57"/>
      <c r="L438" s="58"/>
      <c r="M438" s="56"/>
      <c r="N438" s="66"/>
    </row>
    <row r="439" spans="1:14">
      <c r="A439" s="65">
        <v>430</v>
      </c>
      <c r="B439" s="56"/>
      <c r="C439" s="66"/>
      <c r="D439" s="56"/>
      <c r="E439" s="56"/>
      <c r="F439" s="56"/>
      <c r="G439" s="56"/>
      <c r="H439" s="56"/>
      <c r="I439" s="56"/>
      <c r="J439" s="56"/>
      <c r="K439" s="57"/>
      <c r="L439" s="58"/>
      <c r="M439" s="56"/>
      <c r="N439" s="66"/>
    </row>
    <row r="440" spans="1:14">
      <c r="A440" s="65">
        <v>431</v>
      </c>
      <c r="B440" s="56"/>
      <c r="C440" s="66"/>
      <c r="D440" s="56"/>
      <c r="E440" s="56"/>
      <c r="F440" s="56"/>
      <c r="G440" s="56"/>
      <c r="H440" s="56"/>
      <c r="I440" s="56"/>
      <c r="J440" s="56"/>
      <c r="K440" s="57"/>
      <c r="L440" s="58"/>
      <c r="M440" s="56"/>
      <c r="N440" s="66"/>
    </row>
    <row r="441" spans="1:14">
      <c r="A441" s="65">
        <v>432</v>
      </c>
      <c r="B441" s="56"/>
      <c r="C441" s="66"/>
      <c r="D441" s="56"/>
      <c r="E441" s="56"/>
      <c r="F441" s="56"/>
      <c r="G441" s="56"/>
      <c r="H441" s="56"/>
      <c r="I441" s="56"/>
      <c r="J441" s="56"/>
      <c r="K441" s="57"/>
      <c r="L441" s="58"/>
      <c r="M441" s="56"/>
      <c r="N441" s="66"/>
    </row>
    <row r="442" spans="1:14">
      <c r="A442" s="65">
        <v>433</v>
      </c>
      <c r="B442" s="56"/>
      <c r="C442" s="66"/>
      <c r="D442" s="56"/>
      <c r="E442" s="56"/>
      <c r="F442" s="56"/>
      <c r="G442" s="56"/>
      <c r="H442" s="56"/>
      <c r="I442" s="56"/>
      <c r="J442" s="56"/>
      <c r="K442" s="57"/>
      <c r="L442" s="58"/>
      <c r="M442" s="56"/>
      <c r="N442" s="66"/>
    </row>
    <row r="443" spans="1:14">
      <c r="A443" s="65">
        <v>434</v>
      </c>
      <c r="B443" s="56"/>
      <c r="C443" s="66"/>
      <c r="D443" s="56"/>
      <c r="E443" s="56"/>
      <c r="F443" s="56"/>
      <c r="G443" s="56"/>
      <c r="H443" s="56"/>
      <c r="I443" s="56"/>
      <c r="J443" s="56"/>
      <c r="K443" s="57"/>
      <c r="L443" s="58"/>
      <c r="M443" s="56"/>
      <c r="N443" s="66"/>
    </row>
    <row r="444" spans="1:14">
      <c r="A444" s="65">
        <v>435</v>
      </c>
      <c r="B444" s="56"/>
      <c r="C444" s="66"/>
      <c r="D444" s="56"/>
      <c r="E444" s="56"/>
      <c r="F444" s="56"/>
      <c r="G444" s="56"/>
      <c r="H444" s="56"/>
      <c r="I444" s="56"/>
      <c r="J444" s="56"/>
      <c r="K444" s="57"/>
      <c r="L444" s="58"/>
      <c r="M444" s="56"/>
      <c r="N444" s="66"/>
    </row>
    <row r="445" spans="1:14">
      <c r="A445" s="65">
        <v>436</v>
      </c>
      <c r="B445" s="56"/>
      <c r="C445" s="66"/>
      <c r="D445" s="56"/>
      <c r="E445" s="56"/>
      <c r="F445" s="56"/>
      <c r="G445" s="56"/>
      <c r="H445" s="56"/>
      <c r="I445" s="56"/>
      <c r="J445" s="56"/>
      <c r="K445" s="57"/>
      <c r="L445" s="58"/>
      <c r="M445" s="56"/>
      <c r="N445" s="66"/>
    </row>
    <row r="446" spans="1:14">
      <c r="A446" s="65">
        <v>437</v>
      </c>
      <c r="B446" s="56"/>
      <c r="C446" s="66"/>
      <c r="D446" s="56"/>
      <c r="E446" s="56"/>
      <c r="F446" s="56"/>
      <c r="G446" s="56"/>
      <c r="H446" s="56"/>
      <c r="I446" s="56"/>
      <c r="J446" s="56"/>
      <c r="K446" s="57"/>
      <c r="L446" s="58"/>
      <c r="M446" s="56"/>
      <c r="N446" s="66"/>
    </row>
    <row r="447" spans="1:14">
      <c r="A447" s="65">
        <v>438</v>
      </c>
      <c r="B447" s="56"/>
      <c r="C447" s="66"/>
      <c r="D447" s="56"/>
      <c r="E447" s="56"/>
      <c r="F447" s="56"/>
      <c r="G447" s="56"/>
      <c r="H447" s="56"/>
      <c r="I447" s="56"/>
      <c r="J447" s="56"/>
      <c r="K447" s="57"/>
      <c r="L447" s="58"/>
      <c r="M447" s="56"/>
      <c r="N447" s="66"/>
    </row>
    <row r="448" spans="1:14">
      <c r="A448" s="65">
        <v>439</v>
      </c>
      <c r="B448" s="56"/>
      <c r="C448" s="66"/>
      <c r="D448" s="56"/>
      <c r="E448" s="56"/>
      <c r="F448" s="56"/>
      <c r="G448" s="56"/>
      <c r="H448" s="56"/>
      <c r="I448" s="56"/>
      <c r="J448" s="56"/>
      <c r="K448" s="57"/>
      <c r="L448" s="58"/>
      <c r="M448" s="56"/>
      <c r="N448" s="66"/>
    </row>
    <row r="449" spans="1:14">
      <c r="A449" s="65">
        <v>440</v>
      </c>
      <c r="B449" s="56"/>
      <c r="C449" s="66"/>
      <c r="D449" s="56"/>
      <c r="E449" s="56"/>
      <c r="F449" s="56"/>
      <c r="G449" s="56"/>
      <c r="H449" s="56"/>
      <c r="I449" s="56"/>
      <c r="J449" s="56"/>
      <c r="K449" s="57"/>
      <c r="L449" s="58"/>
      <c r="M449" s="56"/>
      <c r="N449" s="66"/>
    </row>
    <row r="450" spans="1:14">
      <c r="A450" s="65">
        <v>441</v>
      </c>
      <c r="B450" s="56"/>
      <c r="C450" s="66"/>
      <c r="D450" s="56"/>
      <c r="E450" s="56"/>
      <c r="F450" s="56"/>
      <c r="G450" s="56"/>
      <c r="H450" s="56"/>
      <c r="I450" s="56"/>
      <c r="J450" s="56"/>
      <c r="K450" s="57"/>
      <c r="L450" s="58"/>
      <c r="M450" s="56"/>
      <c r="N450" s="66"/>
    </row>
    <row r="451" spans="1:14">
      <c r="A451" s="65">
        <v>442</v>
      </c>
      <c r="B451" s="56"/>
      <c r="C451" s="66"/>
      <c r="D451" s="56"/>
      <c r="E451" s="56"/>
      <c r="F451" s="56"/>
      <c r="G451" s="56"/>
      <c r="H451" s="56"/>
      <c r="I451" s="56"/>
      <c r="J451" s="56"/>
      <c r="K451" s="57"/>
      <c r="L451" s="58"/>
      <c r="M451" s="56"/>
      <c r="N451" s="66"/>
    </row>
    <row r="452" spans="1:14">
      <c r="A452" s="65">
        <v>443</v>
      </c>
      <c r="B452" s="56"/>
      <c r="C452" s="66"/>
      <c r="D452" s="56"/>
      <c r="E452" s="56"/>
      <c r="F452" s="56"/>
      <c r="G452" s="56"/>
      <c r="H452" s="56"/>
      <c r="I452" s="56"/>
      <c r="J452" s="56"/>
      <c r="K452" s="57"/>
      <c r="L452" s="58"/>
      <c r="M452" s="56"/>
      <c r="N452" s="66"/>
    </row>
    <row r="453" spans="1:14">
      <c r="A453" s="65">
        <v>444</v>
      </c>
      <c r="B453" s="56"/>
      <c r="C453" s="66"/>
      <c r="D453" s="56"/>
      <c r="E453" s="56"/>
      <c r="F453" s="56"/>
      <c r="G453" s="56"/>
      <c r="H453" s="56"/>
      <c r="I453" s="56"/>
      <c r="J453" s="56"/>
      <c r="K453" s="57"/>
      <c r="L453" s="58"/>
      <c r="M453" s="56"/>
      <c r="N453" s="66"/>
    </row>
    <row r="454" spans="1:14">
      <c r="A454" s="65">
        <v>445</v>
      </c>
      <c r="B454" s="56"/>
      <c r="C454" s="66"/>
      <c r="D454" s="56"/>
      <c r="E454" s="56"/>
      <c r="F454" s="56"/>
      <c r="G454" s="56"/>
      <c r="H454" s="56"/>
      <c r="I454" s="56"/>
      <c r="J454" s="56"/>
      <c r="K454" s="57"/>
      <c r="L454" s="58"/>
      <c r="M454" s="56"/>
      <c r="N454" s="66"/>
    </row>
    <row r="455" spans="1:14">
      <c r="A455" s="65">
        <v>446</v>
      </c>
      <c r="B455" s="56"/>
      <c r="C455" s="66"/>
      <c r="D455" s="56"/>
      <c r="E455" s="56"/>
      <c r="F455" s="56"/>
      <c r="G455" s="56"/>
      <c r="H455" s="56"/>
      <c r="I455" s="56"/>
      <c r="J455" s="56"/>
      <c r="K455" s="57"/>
      <c r="L455" s="58"/>
      <c r="M455" s="56"/>
      <c r="N455" s="66"/>
    </row>
    <row r="456" spans="1:14">
      <c r="A456" s="65">
        <v>447</v>
      </c>
      <c r="B456" s="56"/>
      <c r="C456" s="66"/>
      <c r="D456" s="56"/>
      <c r="E456" s="56"/>
      <c r="F456" s="56"/>
      <c r="G456" s="56"/>
      <c r="H456" s="56"/>
      <c r="I456" s="56"/>
      <c r="J456" s="56"/>
      <c r="K456" s="57"/>
      <c r="L456" s="58"/>
      <c r="M456" s="56"/>
      <c r="N456" s="66"/>
    </row>
    <row r="457" spans="1:14">
      <c r="A457" s="65">
        <v>448</v>
      </c>
      <c r="B457" s="56"/>
      <c r="C457" s="66"/>
      <c r="D457" s="56"/>
      <c r="E457" s="56"/>
      <c r="F457" s="56"/>
      <c r="G457" s="56"/>
      <c r="H457" s="56"/>
      <c r="I457" s="56"/>
      <c r="J457" s="56"/>
      <c r="K457" s="57"/>
      <c r="L457" s="58"/>
      <c r="M457" s="56"/>
      <c r="N457" s="66"/>
    </row>
    <row r="458" spans="1:14">
      <c r="A458" s="65">
        <v>449</v>
      </c>
      <c r="B458" s="56"/>
      <c r="C458" s="66"/>
      <c r="D458" s="56"/>
      <c r="E458" s="56"/>
      <c r="F458" s="56"/>
      <c r="G458" s="56"/>
      <c r="H458" s="56"/>
      <c r="I458" s="56"/>
      <c r="J458" s="56"/>
      <c r="K458" s="57"/>
      <c r="L458" s="58"/>
      <c r="M458" s="56"/>
      <c r="N458" s="66"/>
    </row>
    <row r="459" spans="1:14">
      <c r="A459" s="65">
        <v>450</v>
      </c>
      <c r="B459" s="56"/>
      <c r="C459" s="66"/>
      <c r="D459" s="56"/>
      <c r="E459" s="56"/>
      <c r="F459" s="56"/>
      <c r="G459" s="56"/>
      <c r="H459" s="56"/>
      <c r="I459" s="56"/>
      <c r="J459" s="56"/>
      <c r="K459" s="57"/>
      <c r="L459" s="58"/>
      <c r="M459" s="56"/>
      <c r="N459" s="66"/>
    </row>
    <row r="460" spans="1:14">
      <c r="A460" s="65">
        <v>451</v>
      </c>
      <c r="B460" s="56"/>
      <c r="C460" s="66"/>
      <c r="D460" s="56"/>
      <c r="E460" s="56"/>
      <c r="F460" s="56"/>
      <c r="G460" s="56"/>
      <c r="H460" s="56"/>
      <c r="I460" s="56"/>
      <c r="J460" s="56"/>
      <c r="K460" s="57"/>
      <c r="L460" s="58"/>
      <c r="M460" s="56"/>
      <c r="N460" s="66"/>
    </row>
    <row r="461" spans="1:14">
      <c r="A461" s="65">
        <v>452</v>
      </c>
      <c r="B461" s="56"/>
      <c r="C461" s="66"/>
      <c r="D461" s="56"/>
      <c r="E461" s="56"/>
      <c r="F461" s="56"/>
      <c r="G461" s="56"/>
      <c r="H461" s="56"/>
      <c r="I461" s="56"/>
      <c r="J461" s="56"/>
      <c r="K461" s="57"/>
      <c r="L461" s="58"/>
      <c r="M461" s="56"/>
      <c r="N461" s="66"/>
    </row>
    <row r="462" spans="1:14">
      <c r="A462" s="65">
        <v>453</v>
      </c>
      <c r="B462" s="56"/>
      <c r="C462" s="66"/>
      <c r="D462" s="56"/>
      <c r="E462" s="56"/>
      <c r="F462" s="56"/>
      <c r="G462" s="56"/>
      <c r="H462" s="56"/>
      <c r="I462" s="56"/>
      <c r="J462" s="56"/>
      <c r="K462" s="57"/>
      <c r="L462" s="58"/>
      <c r="M462" s="56"/>
      <c r="N462" s="66"/>
    </row>
    <row r="463" spans="1:14">
      <c r="A463" s="65">
        <v>454</v>
      </c>
      <c r="B463" s="56"/>
      <c r="C463" s="66"/>
      <c r="D463" s="56"/>
      <c r="E463" s="56"/>
      <c r="F463" s="56"/>
      <c r="G463" s="56"/>
      <c r="H463" s="56"/>
      <c r="I463" s="56"/>
      <c r="J463" s="56"/>
      <c r="K463" s="57"/>
      <c r="L463" s="58"/>
      <c r="M463" s="56"/>
      <c r="N463" s="66"/>
    </row>
    <row r="464" spans="1:14">
      <c r="A464" s="65">
        <v>455</v>
      </c>
      <c r="B464" s="56"/>
      <c r="C464" s="66"/>
      <c r="D464" s="56"/>
      <c r="E464" s="56"/>
      <c r="F464" s="56"/>
      <c r="G464" s="56"/>
      <c r="H464" s="56"/>
      <c r="I464" s="56"/>
      <c r="J464" s="56"/>
      <c r="K464" s="57"/>
      <c r="L464" s="58"/>
      <c r="M464" s="56"/>
      <c r="N464" s="66"/>
    </row>
    <row r="465" spans="1:14">
      <c r="A465" s="65">
        <v>456</v>
      </c>
      <c r="B465" s="56"/>
      <c r="C465" s="66"/>
      <c r="D465" s="56"/>
      <c r="E465" s="56"/>
      <c r="F465" s="56"/>
      <c r="G465" s="56"/>
      <c r="H465" s="56"/>
      <c r="I465" s="56"/>
      <c r="J465" s="56"/>
      <c r="K465" s="57"/>
      <c r="L465" s="58"/>
      <c r="M465" s="56"/>
      <c r="N465" s="66"/>
    </row>
    <row r="466" spans="1:14">
      <c r="A466" s="65">
        <v>457</v>
      </c>
      <c r="B466" s="56"/>
      <c r="C466" s="66"/>
      <c r="D466" s="56"/>
      <c r="E466" s="56"/>
      <c r="F466" s="56"/>
      <c r="G466" s="56"/>
      <c r="H466" s="56"/>
      <c r="I466" s="56"/>
      <c r="J466" s="56"/>
      <c r="K466" s="57"/>
      <c r="L466" s="58"/>
      <c r="M466" s="56"/>
      <c r="N466" s="66"/>
    </row>
    <row r="467" spans="1:14">
      <c r="A467" s="65">
        <v>458</v>
      </c>
      <c r="B467" s="56"/>
      <c r="C467" s="66"/>
      <c r="D467" s="56"/>
      <c r="E467" s="56"/>
      <c r="F467" s="56"/>
      <c r="G467" s="56"/>
      <c r="H467" s="56"/>
      <c r="I467" s="56"/>
      <c r="J467" s="56"/>
      <c r="K467" s="57"/>
      <c r="L467" s="58"/>
      <c r="M467" s="56"/>
      <c r="N467" s="66"/>
    </row>
    <row r="468" spans="1:14">
      <c r="A468" s="65">
        <v>459</v>
      </c>
      <c r="B468" s="56"/>
      <c r="C468" s="66"/>
      <c r="D468" s="56"/>
      <c r="E468" s="56"/>
      <c r="F468" s="56"/>
      <c r="G468" s="56"/>
      <c r="H468" s="56"/>
      <c r="I468" s="56"/>
      <c r="J468" s="56"/>
      <c r="K468" s="57"/>
      <c r="L468" s="58"/>
      <c r="M468" s="56"/>
      <c r="N468" s="66"/>
    </row>
    <row r="469" spans="1:14">
      <c r="A469" s="65">
        <v>460</v>
      </c>
      <c r="B469" s="56"/>
      <c r="C469" s="66"/>
      <c r="D469" s="56"/>
      <c r="E469" s="56"/>
      <c r="F469" s="56"/>
      <c r="G469" s="56"/>
      <c r="H469" s="56"/>
      <c r="I469" s="56"/>
      <c r="J469" s="56"/>
      <c r="K469" s="57"/>
      <c r="L469" s="58"/>
      <c r="M469" s="56"/>
      <c r="N469" s="66"/>
    </row>
    <row r="470" spans="1:14">
      <c r="A470" s="65">
        <v>461</v>
      </c>
      <c r="B470" s="56"/>
      <c r="C470" s="66"/>
      <c r="D470" s="56"/>
      <c r="E470" s="56"/>
      <c r="F470" s="56"/>
      <c r="G470" s="56"/>
      <c r="H470" s="56"/>
      <c r="I470" s="56"/>
      <c r="J470" s="56"/>
      <c r="K470" s="57"/>
      <c r="L470" s="58"/>
      <c r="M470" s="56"/>
      <c r="N470" s="66"/>
    </row>
    <row r="471" spans="1:14">
      <c r="A471" s="65">
        <v>462</v>
      </c>
      <c r="B471" s="56"/>
      <c r="C471" s="66"/>
      <c r="D471" s="56"/>
      <c r="E471" s="56"/>
      <c r="F471" s="56"/>
      <c r="G471" s="56"/>
      <c r="H471" s="56"/>
      <c r="I471" s="56"/>
      <c r="J471" s="56"/>
      <c r="K471" s="57"/>
      <c r="L471" s="58"/>
      <c r="M471" s="56"/>
      <c r="N471" s="66"/>
    </row>
    <row r="472" spans="1:14">
      <c r="A472" s="65">
        <v>463</v>
      </c>
      <c r="B472" s="56"/>
      <c r="C472" s="66"/>
      <c r="D472" s="56"/>
      <c r="E472" s="56"/>
      <c r="F472" s="56"/>
      <c r="G472" s="56"/>
      <c r="H472" s="56"/>
      <c r="I472" s="56"/>
      <c r="J472" s="56"/>
      <c r="K472" s="57"/>
      <c r="L472" s="58"/>
      <c r="M472" s="56"/>
      <c r="N472" s="66"/>
    </row>
    <row r="473" spans="1:14">
      <c r="A473" s="65">
        <v>464</v>
      </c>
      <c r="B473" s="56"/>
      <c r="C473" s="66"/>
      <c r="D473" s="56"/>
      <c r="E473" s="56"/>
      <c r="F473" s="56"/>
      <c r="G473" s="56"/>
      <c r="H473" s="56"/>
      <c r="I473" s="56"/>
      <c r="J473" s="56"/>
      <c r="K473" s="57"/>
      <c r="L473" s="58"/>
      <c r="M473" s="56"/>
      <c r="N473" s="66"/>
    </row>
    <row r="474" spans="1:14">
      <c r="A474" s="65">
        <v>465</v>
      </c>
      <c r="B474" s="56"/>
      <c r="C474" s="66"/>
      <c r="D474" s="56"/>
      <c r="E474" s="56"/>
      <c r="F474" s="56"/>
      <c r="G474" s="56"/>
      <c r="H474" s="56"/>
      <c r="I474" s="56"/>
      <c r="J474" s="56"/>
      <c r="K474" s="57"/>
      <c r="L474" s="58"/>
      <c r="M474" s="56"/>
      <c r="N474" s="66"/>
    </row>
    <row r="475" spans="1:14">
      <c r="A475" s="65">
        <v>466</v>
      </c>
      <c r="B475" s="56"/>
      <c r="C475" s="66"/>
      <c r="D475" s="56"/>
      <c r="E475" s="56"/>
      <c r="F475" s="56"/>
      <c r="G475" s="56"/>
      <c r="H475" s="56"/>
      <c r="I475" s="56"/>
      <c r="J475" s="56"/>
      <c r="K475" s="57"/>
      <c r="L475" s="58"/>
      <c r="M475" s="56"/>
      <c r="N475" s="66"/>
    </row>
    <row r="476" spans="1:14">
      <c r="A476" s="65">
        <v>467</v>
      </c>
      <c r="B476" s="56"/>
      <c r="C476" s="66"/>
      <c r="D476" s="56"/>
      <c r="E476" s="56"/>
      <c r="F476" s="56"/>
      <c r="G476" s="56"/>
      <c r="H476" s="56"/>
      <c r="I476" s="56"/>
      <c r="J476" s="56"/>
      <c r="K476" s="57"/>
      <c r="L476" s="58"/>
      <c r="M476" s="56"/>
      <c r="N476" s="66"/>
    </row>
    <row r="477" spans="1:14">
      <c r="A477" s="65">
        <v>468</v>
      </c>
      <c r="B477" s="56"/>
      <c r="C477" s="66"/>
      <c r="D477" s="56"/>
      <c r="E477" s="56"/>
      <c r="F477" s="56"/>
      <c r="G477" s="56"/>
      <c r="H477" s="56"/>
      <c r="I477" s="56"/>
      <c r="J477" s="56"/>
      <c r="K477" s="57"/>
      <c r="L477" s="58"/>
      <c r="M477" s="56"/>
      <c r="N477" s="66"/>
    </row>
    <row r="478" spans="1:14">
      <c r="A478" s="65">
        <v>469</v>
      </c>
      <c r="B478" s="56"/>
      <c r="C478" s="66"/>
      <c r="D478" s="56"/>
      <c r="E478" s="56"/>
      <c r="F478" s="56"/>
      <c r="G478" s="56"/>
      <c r="H478" s="56"/>
      <c r="I478" s="56"/>
      <c r="J478" s="56"/>
      <c r="K478" s="57"/>
      <c r="L478" s="58"/>
      <c r="M478" s="56"/>
      <c r="N478" s="66"/>
    </row>
    <row r="479" spans="1:14">
      <c r="A479" s="65">
        <v>470</v>
      </c>
      <c r="B479" s="56"/>
      <c r="C479" s="66"/>
      <c r="D479" s="56"/>
      <c r="E479" s="56"/>
      <c r="F479" s="56"/>
      <c r="G479" s="56"/>
      <c r="H479" s="56"/>
      <c r="I479" s="56"/>
      <c r="J479" s="56"/>
      <c r="K479" s="57"/>
      <c r="L479" s="58"/>
      <c r="M479" s="56"/>
      <c r="N479" s="66"/>
    </row>
    <row r="480" spans="1:14">
      <c r="A480" s="65">
        <v>471</v>
      </c>
      <c r="B480" s="56"/>
      <c r="C480" s="66"/>
      <c r="D480" s="56"/>
      <c r="E480" s="56"/>
      <c r="F480" s="56"/>
      <c r="G480" s="56"/>
      <c r="H480" s="56"/>
      <c r="I480" s="56"/>
      <c r="J480" s="56"/>
      <c r="K480" s="57"/>
      <c r="L480" s="58"/>
      <c r="M480" s="56"/>
      <c r="N480" s="66"/>
    </row>
    <row r="481" spans="1:14">
      <c r="A481" s="65">
        <v>472</v>
      </c>
      <c r="B481" s="56"/>
      <c r="C481" s="66"/>
      <c r="D481" s="56"/>
      <c r="E481" s="56"/>
      <c r="F481" s="56"/>
      <c r="G481" s="56"/>
      <c r="H481" s="56"/>
      <c r="I481" s="56"/>
      <c r="J481" s="56"/>
      <c r="K481" s="57"/>
      <c r="L481" s="58"/>
      <c r="M481" s="56"/>
      <c r="N481" s="66"/>
    </row>
    <row r="482" spans="1:14">
      <c r="A482" s="65">
        <v>473</v>
      </c>
      <c r="B482" s="56"/>
      <c r="C482" s="66"/>
      <c r="D482" s="56"/>
      <c r="E482" s="56"/>
      <c r="F482" s="56"/>
      <c r="G482" s="56"/>
      <c r="H482" s="56"/>
      <c r="I482" s="56"/>
      <c r="J482" s="56"/>
      <c r="K482" s="57"/>
      <c r="L482" s="58"/>
      <c r="M482" s="56"/>
      <c r="N482" s="66"/>
    </row>
    <row r="483" spans="1:14">
      <c r="A483" s="65">
        <v>474</v>
      </c>
      <c r="B483" s="56"/>
      <c r="C483" s="66"/>
      <c r="D483" s="56"/>
      <c r="E483" s="56"/>
      <c r="F483" s="56"/>
      <c r="G483" s="56"/>
      <c r="H483" s="56"/>
      <c r="I483" s="56"/>
      <c r="J483" s="56"/>
      <c r="K483" s="57"/>
      <c r="L483" s="58"/>
      <c r="M483" s="56"/>
      <c r="N483" s="66"/>
    </row>
    <row r="484" spans="1:14">
      <c r="A484" s="65">
        <v>475</v>
      </c>
      <c r="B484" s="56"/>
      <c r="C484" s="66"/>
      <c r="D484" s="56"/>
      <c r="E484" s="56"/>
      <c r="F484" s="56"/>
      <c r="G484" s="56"/>
      <c r="H484" s="56"/>
      <c r="I484" s="56"/>
      <c r="J484" s="56"/>
      <c r="K484" s="57"/>
      <c r="L484" s="58"/>
      <c r="M484" s="56"/>
      <c r="N484" s="66"/>
    </row>
    <row r="485" spans="1:14">
      <c r="A485" s="65">
        <v>476</v>
      </c>
      <c r="B485" s="56"/>
      <c r="C485" s="66"/>
      <c r="D485" s="56"/>
      <c r="E485" s="56"/>
      <c r="F485" s="56"/>
      <c r="G485" s="56"/>
      <c r="H485" s="56"/>
      <c r="I485" s="56"/>
      <c r="J485" s="56"/>
      <c r="K485" s="57"/>
      <c r="L485" s="58"/>
      <c r="M485" s="56"/>
      <c r="N485" s="66"/>
    </row>
    <row r="486" spans="1:14">
      <c r="A486" s="65">
        <v>477</v>
      </c>
      <c r="B486" s="56"/>
      <c r="C486" s="66"/>
      <c r="D486" s="56"/>
      <c r="E486" s="56"/>
      <c r="F486" s="56"/>
      <c r="G486" s="56"/>
      <c r="H486" s="56"/>
      <c r="I486" s="56"/>
      <c r="J486" s="56"/>
      <c r="K486" s="57"/>
      <c r="L486" s="58"/>
      <c r="M486" s="56"/>
      <c r="N486" s="66"/>
    </row>
    <row r="487" spans="1:14">
      <c r="A487" s="65">
        <v>478</v>
      </c>
      <c r="B487" s="56"/>
      <c r="C487" s="66"/>
      <c r="D487" s="56"/>
      <c r="E487" s="56"/>
      <c r="F487" s="56"/>
      <c r="G487" s="56"/>
      <c r="H487" s="56"/>
      <c r="I487" s="56"/>
      <c r="J487" s="56"/>
      <c r="K487" s="57"/>
      <c r="L487" s="58"/>
      <c r="M487" s="56"/>
      <c r="N487" s="66"/>
    </row>
    <row r="488" spans="1:14">
      <c r="A488" s="65">
        <v>479</v>
      </c>
      <c r="B488" s="56"/>
      <c r="C488" s="66"/>
      <c r="D488" s="56"/>
      <c r="E488" s="56"/>
      <c r="F488" s="56"/>
      <c r="G488" s="56"/>
      <c r="H488" s="56"/>
      <c r="I488" s="56"/>
      <c r="J488" s="56"/>
      <c r="K488" s="57"/>
      <c r="L488" s="58"/>
      <c r="M488" s="56"/>
      <c r="N488" s="66"/>
    </row>
    <row r="489" spans="1:14">
      <c r="A489" s="65">
        <v>480</v>
      </c>
      <c r="B489" s="56"/>
      <c r="C489" s="66"/>
      <c r="D489" s="56"/>
      <c r="E489" s="56"/>
      <c r="F489" s="56"/>
      <c r="G489" s="56"/>
      <c r="H489" s="56"/>
      <c r="I489" s="56"/>
      <c r="J489" s="56"/>
      <c r="K489" s="57"/>
      <c r="L489" s="58"/>
      <c r="M489" s="56"/>
      <c r="N489" s="66"/>
    </row>
    <row r="490" spans="1:14">
      <c r="A490" s="65">
        <v>481</v>
      </c>
      <c r="B490" s="56"/>
      <c r="C490" s="66"/>
      <c r="D490" s="56"/>
      <c r="E490" s="56"/>
      <c r="F490" s="56"/>
      <c r="G490" s="56"/>
      <c r="H490" s="56"/>
      <c r="I490" s="56"/>
      <c r="J490" s="56"/>
      <c r="K490" s="57"/>
      <c r="L490" s="58"/>
      <c r="M490" s="56"/>
      <c r="N490" s="66"/>
    </row>
    <row r="491" spans="1:14">
      <c r="A491" s="65">
        <v>482</v>
      </c>
      <c r="B491" s="56"/>
      <c r="C491" s="66"/>
      <c r="D491" s="56"/>
      <c r="E491" s="56"/>
      <c r="F491" s="56"/>
      <c r="G491" s="56"/>
      <c r="H491" s="56"/>
      <c r="I491" s="56"/>
      <c r="J491" s="56"/>
      <c r="K491" s="57"/>
      <c r="L491" s="58"/>
      <c r="M491" s="56"/>
      <c r="N491" s="66"/>
    </row>
    <row r="492" spans="1:14">
      <c r="A492" s="65">
        <v>483</v>
      </c>
      <c r="B492" s="56"/>
      <c r="C492" s="66"/>
      <c r="D492" s="56"/>
      <c r="E492" s="56"/>
      <c r="F492" s="56"/>
      <c r="G492" s="56"/>
      <c r="H492" s="56"/>
      <c r="I492" s="56"/>
      <c r="J492" s="56"/>
      <c r="K492" s="57"/>
      <c r="L492" s="58"/>
      <c r="M492" s="56"/>
      <c r="N492" s="66"/>
    </row>
    <row r="493" spans="1:14">
      <c r="A493" s="65">
        <v>484</v>
      </c>
      <c r="B493" s="56"/>
      <c r="C493" s="66"/>
      <c r="D493" s="56"/>
      <c r="E493" s="56"/>
      <c r="F493" s="56"/>
      <c r="G493" s="56"/>
      <c r="H493" s="56"/>
      <c r="I493" s="56"/>
      <c r="J493" s="56"/>
      <c r="K493" s="57"/>
      <c r="L493" s="58"/>
      <c r="M493" s="56"/>
      <c r="N493" s="66"/>
    </row>
    <row r="494" spans="1:14">
      <c r="A494" s="65">
        <v>485</v>
      </c>
      <c r="B494" s="56"/>
      <c r="C494" s="66"/>
      <c r="D494" s="56"/>
      <c r="E494" s="56"/>
      <c r="F494" s="56"/>
      <c r="G494" s="56"/>
      <c r="H494" s="56"/>
      <c r="I494" s="56"/>
      <c r="J494" s="56"/>
      <c r="K494" s="57"/>
      <c r="L494" s="58"/>
      <c r="M494" s="56"/>
      <c r="N494" s="66"/>
    </row>
    <row r="495" spans="1:14">
      <c r="A495" s="65">
        <v>486</v>
      </c>
      <c r="B495" s="56"/>
      <c r="C495" s="66"/>
      <c r="D495" s="56"/>
      <c r="E495" s="56"/>
      <c r="F495" s="56"/>
      <c r="G495" s="56"/>
      <c r="H495" s="56"/>
      <c r="I495" s="56"/>
      <c r="J495" s="56"/>
      <c r="K495" s="57"/>
      <c r="L495" s="58"/>
      <c r="M495" s="56"/>
      <c r="N495" s="66"/>
    </row>
    <row r="496" spans="1:14">
      <c r="A496" s="65">
        <v>487</v>
      </c>
      <c r="B496" s="56"/>
      <c r="C496" s="66"/>
      <c r="D496" s="56"/>
      <c r="E496" s="56"/>
      <c r="F496" s="56"/>
      <c r="G496" s="56"/>
      <c r="H496" s="56"/>
      <c r="I496" s="56"/>
      <c r="J496" s="56"/>
      <c r="K496" s="57"/>
      <c r="L496" s="58"/>
      <c r="M496" s="56"/>
      <c r="N496" s="66"/>
    </row>
    <row r="497" spans="1:14">
      <c r="A497" s="65">
        <v>488</v>
      </c>
      <c r="B497" s="56"/>
      <c r="C497" s="66"/>
      <c r="D497" s="56"/>
      <c r="E497" s="56"/>
      <c r="F497" s="56"/>
      <c r="G497" s="56"/>
      <c r="H497" s="56"/>
      <c r="I497" s="56"/>
      <c r="J497" s="56"/>
      <c r="K497" s="57"/>
      <c r="L497" s="58"/>
      <c r="M497" s="56"/>
      <c r="N497" s="66"/>
    </row>
    <row r="498" spans="1:14">
      <c r="A498" s="65">
        <v>489</v>
      </c>
      <c r="B498" s="56"/>
      <c r="C498" s="66"/>
      <c r="D498" s="56"/>
      <c r="E498" s="56"/>
      <c r="F498" s="56"/>
      <c r="G498" s="56"/>
      <c r="H498" s="56"/>
      <c r="I498" s="56"/>
      <c r="J498" s="56"/>
      <c r="K498" s="57"/>
      <c r="L498" s="58"/>
      <c r="M498" s="56"/>
      <c r="N498" s="66"/>
    </row>
    <row r="499" spans="1:14">
      <c r="A499" s="65">
        <v>490</v>
      </c>
      <c r="B499" s="56"/>
      <c r="C499" s="66"/>
      <c r="D499" s="56"/>
      <c r="E499" s="56"/>
      <c r="F499" s="56"/>
      <c r="G499" s="56"/>
      <c r="H499" s="56"/>
      <c r="I499" s="56"/>
      <c r="J499" s="56"/>
      <c r="K499" s="57"/>
      <c r="L499" s="58"/>
      <c r="M499" s="56"/>
      <c r="N499" s="66"/>
    </row>
    <row r="500" spans="1:14">
      <c r="A500" s="65">
        <v>491</v>
      </c>
      <c r="B500" s="56"/>
      <c r="C500" s="66"/>
      <c r="D500" s="56"/>
      <c r="E500" s="56"/>
      <c r="F500" s="56"/>
      <c r="G500" s="56"/>
      <c r="H500" s="56"/>
      <c r="I500" s="56"/>
      <c r="J500" s="56"/>
      <c r="K500" s="57"/>
      <c r="L500" s="58"/>
      <c r="M500" s="56"/>
      <c r="N500" s="66"/>
    </row>
    <row r="501" spans="1:14">
      <c r="A501" s="65">
        <v>492</v>
      </c>
      <c r="B501" s="56"/>
      <c r="C501" s="66"/>
      <c r="D501" s="56"/>
      <c r="E501" s="56"/>
      <c r="F501" s="56"/>
      <c r="G501" s="56"/>
      <c r="H501" s="56"/>
      <c r="I501" s="56"/>
      <c r="J501" s="56"/>
      <c r="K501" s="57"/>
      <c r="L501" s="58"/>
      <c r="M501" s="56"/>
      <c r="N501" s="66"/>
    </row>
    <row r="502" spans="1:14">
      <c r="A502" s="65">
        <v>493</v>
      </c>
      <c r="B502" s="56"/>
      <c r="C502" s="66"/>
      <c r="D502" s="56"/>
      <c r="E502" s="56"/>
      <c r="F502" s="56"/>
      <c r="G502" s="56"/>
      <c r="H502" s="56"/>
      <c r="I502" s="56"/>
      <c r="J502" s="56"/>
      <c r="K502" s="57"/>
      <c r="L502" s="58"/>
      <c r="M502" s="56"/>
      <c r="N502" s="66"/>
    </row>
    <row r="503" spans="1:14">
      <c r="A503" s="65">
        <v>494</v>
      </c>
      <c r="B503" s="56"/>
      <c r="C503" s="66"/>
      <c r="D503" s="56"/>
      <c r="E503" s="56"/>
      <c r="F503" s="56"/>
      <c r="G503" s="56"/>
      <c r="H503" s="56"/>
      <c r="I503" s="56"/>
      <c r="J503" s="56"/>
      <c r="K503" s="57"/>
      <c r="L503" s="58"/>
      <c r="M503" s="56"/>
      <c r="N503" s="66"/>
    </row>
    <row r="504" spans="1:14">
      <c r="A504" s="65">
        <v>495</v>
      </c>
      <c r="B504" s="56"/>
      <c r="C504" s="66"/>
      <c r="D504" s="56"/>
      <c r="E504" s="56"/>
      <c r="F504" s="56"/>
      <c r="G504" s="56"/>
      <c r="H504" s="56"/>
      <c r="I504" s="56"/>
      <c r="J504" s="56"/>
      <c r="K504" s="57"/>
      <c r="L504" s="58"/>
      <c r="M504" s="56"/>
      <c r="N504" s="66"/>
    </row>
    <row r="505" spans="1:14">
      <c r="A505" s="65">
        <v>496</v>
      </c>
      <c r="B505" s="56"/>
      <c r="C505" s="66"/>
      <c r="D505" s="56"/>
      <c r="E505" s="56"/>
      <c r="F505" s="56"/>
      <c r="G505" s="56"/>
      <c r="H505" s="56"/>
      <c r="I505" s="56"/>
      <c r="J505" s="56"/>
      <c r="K505" s="57"/>
      <c r="L505" s="58"/>
      <c r="M505" s="56"/>
      <c r="N505" s="66"/>
    </row>
    <row r="506" spans="1:14">
      <c r="A506" s="65">
        <v>497</v>
      </c>
      <c r="B506" s="56"/>
      <c r="C506" s="66"/>
      <c r="D506" s="56"/>
      <c r="E506" s="56"/>
      <c r="F506" s="56"/>
      <c r="G506" s="56"/>
      <c r="H506" s="56"/>
      <c r="I506" s="56"/>
      <c r="J506" s="56"/>
      <c r="K506" s="57"/>
      <c r="L506" s="58"/>
      <c r="M506" s="56"/>
      <c r="N506" s="66"/>
    </row>
    <row r="507" spans="1:14">
      <c r="A507" s="65">
        <v>498</v>
      </c>
      <c r="B507" s="56"/>
      <c r="C507" s="66"/>
      <c r="D507" s="56"/>
      <c r="E507" s="56"/>
      <c r="F507" s="56"/>
      <c r="G507" s="56"/>
      <c r="H507" s="56"/>
      <c r="I507" s="56"/>
      <c r="J507" s="56"/>
      <c r="K507" s="57"/>
      <c r="L507" s="58"/>
      <c r="M507" s="56"/>
      <c r="N507" s="66"/>
    </row>
    <row r="508" spans="1:14">
      <c r="A508" s="65">
        <v>499</v>
      </c>
      <c r="B508" s="56"/>
      <c r="C508" s="66"/>
      <c r="D508" s="56"/>
      <c r="E508" s="56"/>
      <c r="F508" s="56"/>
      <c r="G508" s="56"/>
      <c r="H508" s="56"/>
      <c r="I508" s="56"/>
      <c r="J508" s="56"/>
      <c r="K508" s="57"/>
      <c r="L508" s="58"/>
      <c r="M508" s="56"/>
      <c r="N508" s="66"/>
    </row>
    <row r="509" spans="1:14">
      <c r="A509" s="65">
        <v>500</v>
      </c>
      <c r="B509" s="56"/>
      <c r="C509" s="66"/>
      <c r="D509" s="56"/>
      <c r="E509" s="56"/>
      <c r="F509" s="56"/>
      <c r="G509" s="56"/>
      <c r="H509" s="56"/>
      <c r="I509" s="56"/>
      <c r="J509" s="56"/>
      <c r="K509" s="57"/>
      <c r="L509" s="58"/>
      <c r="M509" s="56"/>
      <c r="N509" s="66"/>
    </row>
    <row r="510" spans="1:14">
      <c r="A510" s="65">
        <v>501</v>
      </c>
      <c r="B510" s="56"/>
      <c r="C510" s="66"/>
      <c r="D510" s="56"/>
      <c r="E510" s="56"/>
      <c r="F510" s="56"/>
      <c r="G510" s="56"/>
      <c r="H510" s="56"/>
      <c r="I510" s="56"/>
      <c r="J510" s="56"/>
      <c r="K510" s="57"/>
      <c r="L510" s="58"/>
      <c r="M510" s="56"/>
      <c r="N510" s="66"/>
    </row>
    <row r="511" spans="1:14">
      <c r="A511" s="65">
        <v>502</v>
      </c>
      <c r="B511" s="56"/>
      <c r="C511" s="66"/>
      <c r="D511" s="56"/>
      <c r="E511" s="56"/>
      <c r="F511" s="56"/>
      <c r="G511" s="56"/>
      <c r="H511" s="56"/>
      <c r="I511" s="56"/>
      <c r="J511" s="56"/>
      <c r="K511" s="57"/>
      <c r="L511" s="58"/>
      <c r="M511" s="56"/>
      <c r="N511" s="66"/>
    </row>
    <row r="512" spans="1:14">
      <c r="A512" s="65">
        <v>503</v>
      </c>
      <c r="B512" s="56"/>
      <c r="C512" s="66"/>
      <c r="D512" s="56"/>
      <c r="E512" s="56"/>
      <c r="F512" s="56"/>
      <c r="G512" s="56"/>
      <c r="H512" s="56"/>
      <c r="I512" s="56"/>
      <c r="J512" s="56"/>
      <c r="K512" s="57"/>
      <c r="L512" s="58"/>
      <c r="M512" s="56"/>
      <c r="N512" s="66"/>
    </row>
    <row r="513" spans="1:14">
      <c r="A513" s="65">
        <v>504</v>
      </c>
      <c r="B513" s="56"/>
      <c r="C513" s="66"/>
      <c r="D513" s="56"/>
      <c r="E513" s="56"/>
      <c r="F513" s="56"/>
      <c r="G513" s="56"/>
      <c r="H513" s="56"/>
      <c r="I513" s="56"/>
      <c r="J513" s="56"/>
      <c r="K513" s="57"/>
      <c r="L513" s="58"/>
      <c r="M513" s="56"/>
      <c r="N513" s="66"/>
    </row>
    <row r="514" spans="1:14">
      <c r="A514" s="65">
        <v>505</v>
      </c>
      <c r="B514" s="56"/>
      <c r="C514" s="66"/>
      <c r="D514" s="56"/>
      <c r="E514" s="56"/>
      <c r="F514" s="56"/>
      <c r="G514" s="56"/>
      <c r="H514" s="56"/>
      <c r="I514" s="56"/>
      <c r="J514" s="56"/>
      <c r="K514" s="57"/>
      <c r="L514" s="58"/>
      <c r="M514" s="56"/>
      <c r="N514" s="66"/>
    </row>
    <row r="515" spans="1:14">
      <c r="A515" s="65">
        <v>506</v>
      </c>
      <c r="B515" s="56"/>
      <c r="C515" s="66"/>
      <c r="D515" s="56"/>
      <c r="E515" s="56"/>
      <c r="F515" s="56"/>
      <c r="G515" s="56"/>
      <c r="H515" s="56"/>
      <c r="I515" s="56"/>
      <c r="J515" s="56"/>
      <c r="K515" s="57"/>
      <c r="L515" s="58"/>
      <c r="M515" s="56"/>
      <c r="N515" s="66"/>
    </row>
    <row r="516" spans="1:14">
      <c r="A516" s="65">
        <v>507</v>
      </c>
      <c r="B516" s="56"/>
      <c r="C516" s="66"/>
      <c r="D516" s="56"/>
      <c r="E516" s="56"/>
      <c r="F516" s="56"/>
      <c r="G516" s="56"/>
      <c r="H516" s="56"/>
      <c r="I516" s="56"/>
      <c r="J516" s="56"/>
      <c r="K516" s="57"/>
      <c r="L516" s="58"/>
      <c r="M516" s="56"/>
      <c r="N516" s="66"/>
    </row>
    <row r="517" spans="1:14">
      <c r="A517" s="65">
        <v>508</v>
      </c>
      <c r="B517" s="56"/>
      <c r="C517" s="66"/>
      <c r="D517" s="56"/>
      <c r="E517" s="56"/>
      <c r="F517" s="56"/>
      <c r="G517" s="56"/>
      <c r="H517" s="56"/>
      <c r="I517" s="56"/>
      <c r="J517" s="56"/>
      <c r="K517" s="57"/>
      <c r="L517" s="58"/>
      <c r="M517" s="56"/>
      <c r="N517" s="66"/>
    </row>
    <row r="518" spans="1:14">
      <c r="A518" s="65">
        <v>509</v>
      </c>
      <c r="B518" s="56"/>
      <c r="C518" s="66"/>
      <c r="D518" s="56"/>
      <c r="E518" s="56"/>
      <c r="F518" s="56"/>
      <c r="G518" s="56"/>
      <c r="H518" s="56"/>
      <c r="I518" s="56"/>
      <c r="J518" s="56"/>
      <c r="K518" s="57"/>
      <c r="L518" s="58"/>
      <c r="M518" s="56"/>
      <c r="N518" s="66"/>
    </row>
    <row r="519" spans="1:14">
      <c r="A519" s="65">
        <v>510</v>
      </c>
      <c r="B519" s="56"/>
      <c r="C519" s="66"/>
      <c r="D519" s="56"/>
      <c r="E519" s="56"/>
      <c r="F519" s="56"/>
      <c r="G519" s="56"/>
      <c r="H519" s="56"/>
      <c r="I519" s="56"/>
      <c r="J519" s="56"/>
      <c r="K519" s="57"/>
      <c r="L519" s="58"/>
      <c r="M519" s="56"/>
      <c r="N519" s="66"/>
    </row>
    <row r="520" spans="1:14">
      <c r="A520" s="65">
        <v>511</v>
      </c>
      <c r="B520" s="56"/>
      <c r="C520" s="66"/>
      <c r="D520" s="56"/>
      <c r="E520" s="56"/>
      <c r="F520" s="56"/>
      <c r="G520" s="56"/>
      <c r="H520" s="56"/>
      <c r="I520" s="56"/>
      <c r="J520" s="56"/>
      <c r="K520" s="57"/>
      <c r="L520" s="58"/>
      <c r="M520" s="56"/>
      <c r="N520" s="66"/>
    </row>
    <row r="521" spans="1:14">
      <c r="A521" s="65">
        <v>512</v>
      </c>
      <c r="B521" s="56"/>
      <c r="C521" s="66"/>
      <c r="D521" s="56"/>
      <c r="E521" s="56"/>
      <c r="F521" s="56"/>
      <c r="G521" s="56"/>
      <c r="H521" s="56"/>
      <c r="I521" s="56"/>
      <c r="J521" s="56"/>
      <c r="K521" s="57"/>
      <c r="L521" s="58"/>
      <c r="M521" s="56"/>
      <c r="N521" s="66"/>
    </row>
    <row r="522" spans="1:14">
      <c r="A522" s="65">
        <v>513</v>
      </c>
      <c r="B522" s="56"/>
      <c r="C522" s="66"/>
      <c r="D522" s="56"/>
      <c r="E522" s="56"/>
      <c r="F522" s="56"/>
      <c r="G522" s="56"/>
      <c r="H522" s="56"/>
      <c r="I522" s="56"/>
      <c r="J522" s="56"/>
      <c r="K522" s="57"/>
      <c r="L522" s="58"/>
      <c r="M522" s="56"/>
      <c r="N522" s="66"/>
    </row>
    <row r="523" spans="1:14">
      <c r="A523" s="65">
        <v>514</v>
      </c>
      <c r="B523" s="56"/>
      <c r="C523" s="66"/>
      <c r="D523" s="56"/>
      <c r="E523" s="56"/>
      <c r="F523" s="56"/>
      <c r="G523" s="56"/>
      <c r="H523" s="56"/>
      <c r="I523" s="56"/>
      <c r="J523" s="56"/>
      <c r="K523" s="57"/>
      <c r="L523" s="58"/>
      <c r="M523" s="56"/>
      <c r="N523" s="66"/>
    </row>
    <row r="524" spans="1:14">
      <c r="A524" s="65">
        <v>515</v>
      </c>
      <c r="B524" s="56"/>
      <c r="C524" s="66"/>
      <c r="D524" s="56"/>
      <c r="E524" s="56"/>
      <c r="F524" s="56"/>
      <c r="G524" s="56"/>
      <c r="H524" s="56"/>
      <c r="I524" s="56"/>
      <c r="J524" s="56"/>
      <c r="K524" s="57"/>
      <c r="L524" s="58"/>
      <c r="M524" s="56"/>
      <c r="N524" s="66"/>
    </row>
    <row r="525" spans="1:14">
      <c r="A525" s="65">
        <v>516</v>
      </c>
      <c r="B525" s="56"/>
      <c r="C525" s="66"/>
      <c r="D525" s="56"/>
      <c r="E525" s="56"/>
      <c r="F525" s="56"/>
      <c r="G525" s="56"/>
      <c r="H525" s="56"/>
      <c r="I525" s="56"/>
      <c r="J525" s="56"/>
      <c r="K525" s="57"/>
      <c r="L525" s="58"/>
      <c r="M525" s="56"/>
      <c r="N525" s="66"/>
    </row>
    <row r="526" spans="1:14">
      <c r="A526" s="65">
        <v>517</v>
      </c>
      <c r="B526" s="56"/>
      <c r="C526" s="66"/>
      <c r="D526" s="56"/>
      <c r="E526" s="56"/>
      <c r="F526" s="56"/>
      <c r="G526" s="56"/>
      <c r="H526" s="56"/>
      <c r="I526" s="56"/>
      <c r="J526" s="56"/>
      <c r="K526" s="57"/>
      <c r="L526" s="58"/>
      <c r="M526" s="56"/>
      <c r="N526" s="66"/>
    </row>
    <row r="527" spans="1:14">
      <c r="A527" s="65">
        <v>518</v>
      </c>
      <c r="B527" s="56"/>
      <c r="C527" s="66"/>
      <c r="D527" s="56"/>
      <c r="E527" s="56"/>
      <c r="F527" s="56"/>
      <c r="G527" s="56"/>
      <c r="H527" s="56"/>
      <c r="I527" s="56"/>
      <c r="J527" s="56"/>
      <c r="K527" s="57"/>
      <c r="L527" s="58"/>
      <c r="M527" s="56"/>
      <c r="N527" s="66"/>
    </row>
    <row r="528" spans="1:14">
      <c r="A528" s="65">
        <v>519</v>
      </c>
      <c r="B528" s="56"/>
      <c r="C528" s="66"/>
      <c r="D528" s="56"/>
      <c r="E528" s="56"/>
      <c r="F528" s="56"/>
      <c r="G528" s="56"/>
      <c r="H528" s="56"/>
      <c r="I528" s="56"/>
      <c r="J528" s="56"/>
      <c r="K528" s="57"/>
      <c r="L528" s="58"/>
      <c r="M528" s="56"/>
      <c r="N528" s="66"/>
    </row>
    <row r="529" spans="1:14">
      <c r="A529" s="65">
        <v>520</v>
      </c>
      <c r="B529" s="56"/>
      <c r="C529" s="66"/>
      <c r="D529" s="56"/>
      <c r="E529" s="56"/>
      <c r="F529" s="56"/>
      <c r="G529" s="56"/>
      <c r="H529" s="56"/>
      <c r="I529" s="56"/>
      <c r="J529" s="56"/>
      <c r="K529" s="57"/>
      <c r="L529" s="58"/>
      <c r="M529" s="56"/>
      <c r="N529" s="66"/>
    </row>
    <row r="530" spans="1:14">
      <c r="A530" s="65">
        <v>521</v>
      </c>
      <c r="B530" s="56"/>
      <c r="C530" s="66"/>
      <c r="D530" s="56"/>
      <c r="E530" s="56"/>
      <c r="F530" s="56"/>
      <c r="G530" s="56"/>
      <c r="H530" s="56"/>
      <c r="I530" s="56"/>
      <c r="J530" s="56"/>
      <c r="K530" s="57"/>
      <c r="L530" s="58"/>
      <c r="M530" s="56"/>
      <c r="N530" s="66"/>
    </row>
    <row r="531" spans="1:14">
      <c r="A531" s="65">
        <v>522</v>
      </c>
      <c r="B531" s="56"/>
      <c r="C531" s="66"/>
      <c r="D531" s="56"/>
      <c r="E531" s="56"/>
      <c r="F531" s="56"/>
      <c r="G531" s="56"/>
      <c r="H531" s="56"/>
      <c r="I531" s="56"/>
      <c r="J531" s="56"/>
      <c r="K531" s="57"/>
      <c r="L531" s="58"/>
      <c r="M531" s="56"/>
      <c r="N531" s="66"/>
    </row>
    <row r="532" spans="1:14">
      <c r="A532" s="65">
        <v>523</v>
      </c>
      <c r="B532" s="56"/>
      <c r="C532" s="66"/>
      <c r="D532" s="56"/>
      <c r="E532" s="56"/>
      <c r="F532" s="56"/>
      <c r="G532" s="56"/>
      <c r="H532" s="56"/>
      <c r="I532" s="56"/>
      <c r="J532" s="56"/>
      <c r="K532" s="57"/>
      <c r="L532" s="58"/>
      <c r="M532" s="56"/>
      <c r="N532" s="66"/>
    </row>
    <row r="533" spans="1:14">
      <c r="A533" s="65">
        <v>524</v>
      </c>
      <c r="B533" s="56"/>
      <c r="C533" s="66"/>
      <c r="D533" s="56"/>
      <c r="E533" s="56"/>
      <c r="F533" s="56"/>
      <c r="G533" s="56"/>
      <c r="H533" s="56"/>
      <c r="I533" s="56"/>
      <c r="J533" s="56"/>
      <c r="K533" s="57"/>
      <c r="L533" s="58"/>
      <c r="M533" s="56"/>
      <c r="N533" s="66"/>
    </row>
    <row r="534" spans="1:14">
      <c r="A534" s="65">
        <v>525</v>
      </c>
      <c r="B534" s="56"/>
      <c r="C534" s="66"/>
      <c r="D534" s="56"/>
      <c r="E534" s="56"/>
      <c r="F534" s="56"/>
      <c r="G534" s="56"/>
      <c r="H534" s="56"/>
      <c r="I534" s="56"/>
      <c r="J534" s="56"/>
      <c r="K534" s="57"/>
      <c r="L534" s="58"/>
      <c r="M534" s="56"/>
      <c r="N534" s="66"/>
    </row>
    <row r="535" spans="1:14">
      <c r="A535" s="65">
        <v>526</v>
      </c>
      <c r="B535" s="56"/>
      <c r="C535" s="66"/>
      <c r="D535" s="56"/>
      <c r="E535" s="56"/>
      <c r="F535" s="56"/>
      <c r="G535" s="56"/>
      <c r="H535" s="56"/>
      <c r="I535" s="56"/>
      <c r="J535" s="56"/>
      <c r="K535" s="57"/>
      <c r="L535" s="58"/>
      <c r="M535" s="56"/>
      <c r="N535" s="66"/>
    </row>
    <row r="536" spans="1:14">
      <c r="A536" s="65">
        <v>527</v>
      </c>
      <c r="B536" s="56"/>
      <c r="C536" s="66"/>
      <c r="D536" s="56"/>
      <c r="E536" s="56"/>
      <c r="F536" s="56"/>
      <c r="G536" s="56"/>
      <c r="H536" s="56"/>
      <c r="I536" s="56"/>
      <c r="J536" s="56"/>
      <c r="K536" s="57"/>
      <c r="L536" s="58"/>
      <c r="M536" s="56"/>
      <c r="N536" s="66"/>
    </row>
    <row r="537" spans="1:14">
      <c r="A537" s="65">
        <v>528</v>
      </c>
      <c r="B537" s="56"/>
      <c r="C537" s="66"/>
      <c r="D537" s="56"/>
      <c r="E537" s="56"/>
      <c r="F537" s="56"/>
      <c r="G537" s="56"/>
      <c r="H537" s="56"/>
      <c r="I537" s="56"/>
      <c r="J537" s="56"/>
      <c r="K537" s="57"/>
      <c r="L537" s="58"/>
      <c r="M537" s="56"/>
      <c r="N537" s="66"/>
    </row>
    <row r="538" spans="1:14">
      <c r="A538" s="65">
        <v>529</v>
      </c>
      <c r="B538" s="56"/>
      <c r="C538" s="66"/>
      <c r="D538" s="56"/>
      <c r="E538" s="56"/>
      <c r="F538" s="56"/>
      <c r="G538" s="56"/>
      <c r="H538" s="56"/>
      <c r="I538" s="56"/>
      <c r="J538" s="56"/>
      <c r="K538" s="57"/>
      <c r="L538" s="58"/>
      <c r="M538" s="56"/>
      <c r="N538" s="66"/>
    </row>
    <row r="539" spans="1:14">
      <c r="A539" s="65">
        <v>530</v>
      </c>
      <c r="B539" s="56"/>
      <c r="C539" s="66"/>
      <c r="D539" s="56"/>
      <c r="E539" s="56"/>
      <c r="F539" s="56"/>
      <c r="G539" s="56"/>
      <c r="H539" s="56"/>
      <c r="I539" s="56"/>
      <c r="J539" s="56"/>
      <c r="K539" s="57"/>
      <c r="L539" s="58"/>
      <c r="M539" s="56"/>
      <c r="N539" s="66"/>
    </row>
    <row r="540" spans="1:14">
      <c r="A540" s="65">
        <v>531</v>
      </c>
      <c r="B540" s="56"/>
      <c r="C540" s="66"/>
      <c r="D540" s="56"/>
      <c r="E540" s="56"/>
      <c r="F540" s="56"/>
      <c r="G540" s="56"/>
      <c r="H540" s="56"/>
      <c r="I540" s="56"/>
      <c r="J540" s="56"/>
      <c r="K540" s="57"/>
      <c r="L540" s="58"/>
      <c r="M540" s="56"/>
      <c r="N540" s="66"/>
    </row>
    <row r="541" spans="1:14">
      <c r="A541" s="65">
        <v>532</v>
      </c>
      <c r="B541" s="56"/>
      <c r="C541" s="66"/>
      <c r="D541" s="56"/>
      <c r="E541" s="56"/>
      <c r="F541" s="56"/>
      <c r="G541" s="56"/>
      <c r="H541" s="56"/>
      <c r="I541" s="56"/>
      <c r="J541" s="56"/>
      <c r="K541" s="57"/>
      <c r="L541" s="58"/>
      <c r="M541" s="56"/>
      <c r="N541" s="66"/>
    </row>
    <row r="542" spans="1:14">
      <c r="A542" s="65">
        <v>533</v>
      </c>
      <c r="B542" s="56"/>
      <c r="C542" s="66"/>
      <c r="D542" s="56"/>
      <c r="E542" s="56"/>
      <c r="F542" s="56"/>
      <c r="G542" s="56"/>
      <c r="H542" s="56"/>
      <c r="I542" s="56"/>
      <c r="J542" s="56"/>
      <c r="K542" s="57"/>
      <c r="L542" s="58"/>
      <c r="M542" s="56"/>
      <c r="N542" s="66"/>
    </row>
    <row r="543" spans="1:14">
      <c r="A543" s="65">
        <v>534</v>
      </c>
      <c r="B543" s="56"/>
      <c r="C543" s="66"/>
      <c r="D543" s="56"/>
      <c r="E543" s="56"/>
      <c r="F543" s="56"/>
      <c r="G543" s="56"/>
      <c r="H543" s="56"/>
      <c r="I543" s="56"/>
      <c r="J543" s="56"/>
      <c r="K543" s="57"/>
      <c r="L543" s="58"/>
      <c r="M543" s="56"/>
      <c r="N543" s="66"/>
    </row>
    <row r="544" spans="1:14">
      <c r="A544" s="65">
        <v>535</v>
      </c>
      <c r="B544" s="56"/>
      <c r="C544" s="66"/>
      <c r="D544" s="56"/>
      <c r="E544" s="56"/>
      <c r="F544" s="56"/>
      <c r="G544" s="56"/>
      <c r="H544" s="56"/>
      <c r="I544" s="56"/>
      <c r="J544" s="56"/>
      <c r="K544" s="57"/>
      <c r="L544" s="58"/>
      <c r="M544" s="56"/>
      <c r="N544" s="66"/>
    </row>
    <row r="545" spans="1:14">
      <c r="A545" s="65">
        <v>536</v>
      </c>
      <c r="B545" s="56"/>
      <c r="C545" s="66"/>
      <c r="D545" s="56"/>
      <c r="E545" s="56"/>
      <c r="F545" s="56"/>
      <c r="G545" s="56"/>
      <c r="H545" s="56"/>
      <c r="I545" s="56"/>
      <c r="J545" s="56"/>
      <c r="K545" s="57"/>
      <c r="L545" s="58"/>
      <c r="M545" s="56"/>
      <c r="N545" s="66"/>
    </row>
    <row r="546" spans="1:14">
      <c r="A546" s="65">
        <v>537</v>
      </c>
      <c r="B546" s="56"/>
      <c r="C546" s="66"/>
      <c r="D546" s="56"/>
      <c r="E546" s="56"/>
      <c r="F546" s="56"/>
      <c r="G546" s="56"/>
      <c r="H546" s="56"/>
      <c r="I546" s="56"/>
      <c r="J546" s="56"/>
      <c r="K546" s="57"/>
      <c r="L546" s="58"/>
      <c r="M546" s="56"/>
      <c r="N546" s="66"/>
    </row>
    <row r="547" spans="1:14">
      <c r="A547" s="65">
        <v>538</v>
      </c>
      <c r="B547" s="56"/>
      <c r="C547" s="66"/>
      <c r="D547" s="56"/>
      <c r="E547" s="56"/>
      <c r="F547" s="56"/>
      <c r="G547" s="56"/>
      <c r="H547" s="56"/>
      <c r="I547" s="56"/>
      <c r="J547" s="56"/>
      <c r="K547" s="57"/>
      <c r="L547" s="58"/>
      <c r="M547" s="56"/>
      <c r="N547" s="66"/>
    </row>
    <row r="548" spans="1:14">
      <c r="A548" s="65">
        <v>539</v>
      </c>
      <c r="B548" s="56"/>
      <c r="C548" s="66"/>
      <c r="D548" s="56"/>
      <c r="E548" s="56"/>
      <c r="F548" s="56"/>
      <c r="G548" s="56"/>
      <c r="H548" s="56"/>
      <c r="I548" s="56"/>
      <c r="J548" s="56"/>
      <c r="K548" s="57"/>
      <c r="L548" s="58"/>
      <c r="M548" s="56"/>
      <c r="N548" s="66"/>
    </row>
    <row r="549" spans="1:14">
      <c r="A549" s="65">
        <v>540</v>
      </c>
      <c r="B549" s="56"/>
      <c r="C549" s="66"/>
      <c r="D549" s="56"/>
      <c r="E549" s="56"/>
      <c r="F549" s="56"/>
      <c r="G549" s="56"/>
      <c r="H549" s="56"/>
      <c r="I549" s="56"/>
      <c r="J549" s="56"/>
      <c r="K549" s="57"/>
      <c r="L549" s="58"/>
      <c r="M549" s="56"/>
      <c r="N549" s="66"/>
    </row>
    <row r="550" spans="1:14">
      <c r="A550" s="65">
        <v>541</v>
      </c>
      <c r="B550" s="56"/>
      <c r="C550" s="66"/>
      <c r="D550" s="56"/>
      <c r="E550" s="56"/>
      <c r="F550" s="56"/>
      <c r="G550" s="56"/>
      <c r="H550" s="56"/>
      <c r="I550" s="56"/>
      <c r="J550" s="56"/>
      <c r="K550" s="57"/>
      <c r="L550" s="58"/>
      <c r="M550" s="56"/>
      <c r="N550" s="66"/>
    </row>
    <row r="551" spans="1:14">
      <c r="A551" s="65">
        <v>542</v>
      </c>
      <c r="B551" s="56"/>
      <c r="C551" s="66"/>
      <c r="D551" s="56"/>
      <c r="E551" s="56"/>
      <c r="F551" s="56"/>
      <c r="G551" s="56"/>
      <c r="H551" s="56"/>
      <c r="I551" s="56"/>
      <c r="J551" s="56"/>
      <c r="K551" s="57"/>
      <c r="L551" s="58"/>
      <c r="M551" s="56"/>
      <c r="N551" s="66"/>
    </row>
    <row r="552" spans="1:14">
      <c r="A552" s="65">
        <v>543</v>
      </c>
      <c r="B552" s="56"/>
      <c r="C552" s="66"/>
      <c r="D552" s="56"/>
      <c r="E552" s="56"/>
      <c r="F552" s="56"/>
      <c r="G552" s="56"/>
      <c r="H552" s="56"/>
      <c r="I552" s="56"/>
      <c r="J552" s="56"/>
      <c r="K552" s="57"/>
      <c r="L552" s="58"/>
      <c r="M552" s="56"/>
      <c r="N552" s="66"/>
    </row>
    <row r="553" spans="1:14">
      <c r="A553" s="65">
        <v>544</v>
      </c>
      <c r="B553" s="56"/>
      <c r="C553" s="66"/>
      <c r="D553" s="56"/>
      <c r="E553" s="56"/>
      <c r="F553" s="56"/>
      <c r="G553" s="56"/>
      <c r="H553" s="56"/>
      <c r="I553" s="56"/>
      <c r="J553" s="56"/>
      <c r="K553" s="57"/>
      <c r="L553" s="58"/>
      <c r="M553" s="56"/>
      <c r="N553" s="66"/>
    </row>
    <row r="554" spans="1:14">
      <c r="A554" s="65">
        <v>545</v>
      </c>
      <c r="B554" s="56"/>
      <c r="C554" s="66"/>
      <c r="D554" s="56"/>
      <c r="E554" s="56"/>
      <c r="F554" s="56"/>
      <c r="G554" s="56"/>
      <c r="H554" s="56"/>
      <c r="I554" s="56"/>
      <c r="J554" s="56"/>
      <c r="K554" s="57"/>
      <c r="L554" s="58"/>
      <c r="M554" s="56"/>
      <c r="N554" s="66"/>
    </row>
    <row r="555" spans="1:14">
      <c r="A555" s="65">
        <v>546</v>
      </c>
      <c r="B555" s="56"/>
      <c r="C555" s="66"/>
      <c r="D555" s="56"/>
      <c r="E555" s="56"/>
      <c r="F555" s="56"/>
      <c r="G555" s="56"/>
      <c r="H555" s="56"/>
      <c r="I555" s="56"/>
      <c r="J555" s="56"/>
      <c r="K555" s="57"/>
      <c r="L555" s="58"/>
      <c r="M555" s="56"/>
      <c r="N555" s="66"/>
    </row>
    <row r="556" spans="1:14">
      <c r="A556" s="65">
        <v>547</v>
      </c>
      <c r="B556" s="56"/>
      <c r="C556" s="66"/>
      <c r="D556" s="56"/>
      <c r="E556" s="56"/>
      <c r="F556" s="56"/>
      <c r="G556" s="56"/>
      <c r="H556" s="56"/>
      <c r="I556" s="56"/>
      <c r="J556" s="56"/>
      <c r="K556" s="57"/>
      <c r="L556" s="58"/>
      <c r="M556" s="56"/>
      <c r="N556" s="66"/>
    </row>
    <row r="557" spans="1:14">
      <c r="A557" s="65">
        <v>548</v>
      </c>
      <c r="B557" s="56"/>
      <c r="C557" s="66"/>
      <c r="D557" s="56"/>
      <c r="E557" s="56"/>
      <c r="F557" s="56"/>
      <c r="G557" s="56"/>
      <c r="H557" s="56"/>
      <c r="I557" s="56"/>
      <c r="J557" s="56"/>
      <c r="K557" s="57"/>
      <c r="L557" s="58"/>
      <c r="M557" s="56"/>
      <c r="N557" s="66"/>
    </row>
    <row r="558" spans="1:14">
      <c r="A558" s="65">
        <v>549</v>
      </c>
      <c r="B558" s="56"/>
      <c r="C558" s="66"/>
      <c r="D558" s="56"/>
      <c r="E558" s="56"/>
      <c r="F558" s="56"/>
      <c r="G558" s="56"/>
      <c r="H558" s="56"/>
      <c r="I558" s="56"/>
      <c r="J558" s="56"/>
      <c r="K558" s="57"/>
      <c r="L558" s="58"/>
      <c r="M558" s="56"/>
      <c r="N558" s="66"/>
    </row>
    <row r="559" spans="1:14">
      <c r="A559" s="65">
        <v>550</v>
      </c>
      <c r="B559" s="56"/>
      <c r="C559" s="66"/>
      <c r="D559" s="56"/>
      <c r="E559" s="56"/>
      <c r="F559" s="56"/>
      <c r="G559" s="56"/>
      <c r="H559" s="56"/>
      <c r="I559" s="56"/>
      <c r="J559" s="56"/>
      <c r="K559" s="57"/>
      <c r="L559" s="58"/>
      <c r="M559" s="56"/>
      <c r="N559" s="66"/>
    </row>
    <row r="560" spans="1:14">
      <c r="A560" s="65">
        <v>551</v>
      </c>
      <c r="B560" s="56"/>
      <c r="C560" s="66"/>
      <c r="D560" s="56"/>
      <c r="E560" s="56"/>
      <c r="F560" s="56"/>
      <c r="G560" s="56"/>
      <c r="H560" s="56"/>
      <c r="I560" s="56"/>
      <c r="J560" s="56"/>
      <c r="K560" s="57"/>
      <c r="L560" s="58"/>
      <c r="M560" s="56"/>
      <c r="N560" s="66"/>
    </row>
    <row r="561" spans="1:14">
      <c r="A561" s="65">
        <v>552</v>
      </c>
      <c r="B561" s="56"/>
      <c r="C561" s="66"/>
      <c r="D561" s="56"/>
      <c r="E561" s="56"/>
      <c r="F561" s="56"/>
      <c r="G561" s="56"/>
      <c r="H561" s="56"/>
      <c r="I561" s="56"/>
      <c r="J561" s="56"/>
      <c r="K561" s="57"/>
      <c r="L561" s="58"/>
      <c r="M561" s="56"/>
      <c r="N561" s="66"/>
    </row>
    <row r="562" spans="1:14">
      <c r="A562" s="65">
        <v>553</v>
      </c>
      <c r="B562" s="56"/>
      <c r="C562" s="66"/>
      <c r="D562" s="56"/>
      <c r="E562" s="56"/>
      <c r="F562" s="56"/>
      <c r="G562" s="56"/>
      <c r="H562" s="56"/>
      <c r="I562" s="56"/>
      <c r="J562" s="56"/>
      <c r="K562" s="57"/>
      <c r="L562" s="58"/>
      <c r="M562" s="56"/>
      <c r="N562" s="66"/>
    </row>
    <row r="563" spans="1:14">
      <c r="A563" s="65">
        <v>554</v>
      </c>
      <c r="B563" s="56"/>
      <c r="C563" s="66"/>
      <c r="D563" s="56"/>
      <c r="E563" s="56"/>
      <c r="F563" s="56"/>
      <c r="G563" s="56"/>
      <c r="H563" s="56"/>
      <c r="I563" s="56"/>
      <c r="J563" s="56"/>
      <c r="K563" s="57"/>
      <c r="L563" s="58"/>
      <c r="M563" s="56"/>
      <c r="N563" s="66"/>
    </row>
    <row r="564" spans="1:14">
      <c r="A564" s="65">
        <v>555</v>
      </c>
      <c r="B564" s="56"/>
      <c r="C564" s="66"/>
      <c r="D564" s="56"/>
      <c r="E564" s="56"/>
      <c r="F564" s="56"/>
      <c r="G564" s="56"/>
      <c r="H564" s="56"/>
      <c r="I564" s="56"/>
      <c r="J564" s="56"/>
      <c r="K564" s="57"/>
      <c r="L564" s="58"/>
      <c r="M564" s="56"/>
      <c r="N564" s="66"/>
    </row>
    <row r="565" spans="1:14">
      <c r="A565" s="65">
        <v>556</v>
      </c>
      <c r="B565" s="56"/>
      <c r="C565" s="66"/>
      <c r="D565" s="56"/>
      <c r="E565" s="56"/>
      <c r="F565" s="56"/>
      <c r="G565" s="56"/>
      <c r="H565" s="56"/>
      <c r="I565" s="56"/>
      <c r="J565" s="56"/>
      <c r="K565" s="57"/>
      <c r="L565" s="58"/>
      <c r="M565" s="56"/>
      <c r="N565" s="66"/>
    </row>
    <row r="566" spans="1:14">
      <c r="A566" s="65">
        <v>557</v>
      </c>
      <c r="B566" s="56"/>
      <c r="C566" s="66"/>
      <c r="D566" s="56"/>
      <c r="E566" s="56"/>
      <c r="F566" s="56"/>
      <c r="G566" s="56"/>
      <c r="H566" s="56"/>
      <c r="I566" s="56"/>
      <c r="J566" s="56"/>
      <c r="K566" s="57"/>
      <c r="L566" s="58"/>
      <c r="M566" s="56"/>
      <c r="N566" s="66"/>
    </row>
    <row r="567" spans="1:14">
      <c r="A567" s="65">
        <v>558</v>
      </c>
      <c r="B567" s="56"/>
      <c r="C567" s="66"/>
      <c r="D567" s="56"/>
      <c r="E567" s="56"/>
      <c r="F567" s="56"/>
      <c r="G567" s="56"/>
      <c r="H567" s="56"/>
      <c r="I567" s="56"/>
      <c r="J567" s="56"/>
      <c r="K567" s="57"/>
      <c r="L567" s="58"/>
      <c r="M567" s="56"/>
      <c r="N567" s="66"/>
    </row>
    <row r="568" spans="1:14">
      <c r="A568" s="65">
        <v>559</v>
      </c>
      <c r="B568" s="56"/>
      <c r="C568" s="66"/>
      <c r="D568" s="56"/>
      <c r="E568" s="56"/>
      <c r="F568" s="56"/>
      <c r="G568" s="56"/>
      <c r="H568" s="56"/>
      <c r="I568" s="56"/>
      <c r="J568" s="56"/>
      <c r="K568" s="57"/>
      <c r="L568" s="58"/>
      <c r="M568" s="56"/>
      <c r="N568" s="66"/>
    </row>
    <row r="569" spans="1:14">
      <c r="A569" s="65">
        <v>560</v>
      </c>
      <c r="B569" s="56"/>
      <c r="C569" s="66"/>
      <c r="D569" s="56"/>
      <c r="E569" s="56"/>
      <c r="F569" s="56"/>
      <c r="G569" s="56"/>
      <c r="H569" s="56"/>
      <c r="I569" s="56"/>
      <c r="J569" s="56"/>
      <c r="K569" s="57"/>
      <c r="L569" s="58"/>
      <c r="M569" s="56"/>
      <c r="N569" s="66"/>
    </row>
    <row r="570" spans="1:14">
      <c r="A570" s="65">
        <v>561</v>
      </c>
      <c r="B570" s="56"/>
      <c r="C570" s="66"/>
      <c r="D570" s="56"/>
      <c r="E570" s="56"/>
      <c r="F570" s="56"/>
      <c r="G570" s="56"/>
      <c r="H570" s="56"/>
      <c r="I570" s="56"/>
      <c r="J570" s="56"/>
      <c r="K570" s="57"/>
      <c r="L570" s="58"/>
      <c r="M570" s="56"/>
      <c r="N570" s="66"/>
    </row>
    <row r="571" spans="1:14">
      <c r="A571" s="65">
        <v>562</v>
      </c>
      <c r="B571" s="56"/>
      <c r="C571" s="66"/>
      <c r="D571" s="56"/>
      <c r="E571" s="56"/>
      <c r="F571" s="56"/>
      <c r="G571" s="56"/>
      <c r="H571" s="56"/>
      <c r="I571" s="56"/>
      <c r="J571" s="56"/>
      <c r="K571" s="57"/>
      <c r="L571" s="58"/>
      <c r="M571" s="56"/>
      <c r="N571" s="66"/>
    </row>
    <row r="572" spans="1:14">
      <c r="A572" s="65">
        <v>563</v>
      </c>
      <c r="B572" s="56"/>
      <c r="C572" s="66"/>
      <c r="D572" s="56"/>
      <c r="E572" s="56"/>
      <c r="F572" s="56"/>
      <c r="G572" s="56"/>
      <c r="H572" s="56"/>
      <c r="I572" s="56"/>
      <c r="J572" s="56"/>
      <c r="K572" s="57"/>
      <c r="L572" s="58"/>
      <c r="M572" s="56"/>
      <c r="N572" s="66"/>
    </row>
    <row r="573" spans="1:14">
      <c r="A573" s="65">
        <v>564</v>
      </c>
      <c r="B573" s="56"/>
      <c r="C573" s="66"/>
      <c r="D573" s="56"/>
      <c r="E573" s="56"/>
      <c r="F573" s="56"/>
      <c r="G573" s="56"/>
      <c r="H573" s="56"/>
      <c r="I573" s="56"/>
      <c r="J573" s="56"/>
      <c r="K573" s="57"/>
      <c r="L573" s="58"/>
      <c r="M573" s="56"/>
      <c r="N573" s="66"/>
    </row>
    <row r="574" spans="1:14">
      <c r="A574" s="65">
        <v>565</v>
      </c>
      <c r="B574" s="56"/>
      <c r="C574" s="66"/>
      <c r="D574" s="56"/>
      <c r="E574" s="56"/>
      <c r="F574" s="56"/>
      <c r="G574" s="56"/>
      <c r="H574" s="56"/>
      <c r="I574" s="56"/>
      <c r="J574" s="56"/>
      <c r="K574" s="57"/>
      <c r="L574" s="58"/>
      <c r="M574" s="56"/>
      <c r="N574" s="66"/>
    </row>
    <row r="575" spans="1:14">
      <c r="A575" s="65">
        <v>566</v>
      </c>
      <c r="B575" s="56"/>
      <c r="C575" s="66"/>
      <c r="D575" s="56"/>
      <c r="E575" s="56"/>
      <c r="F575" s="56"/>
      <c r="G575" s="56"/>
      <c r="H575" s="56"/>
      <c r="I575" s="56"/>
      <c r="J575" s="56"/>
      <c r="K575" s="57"/>
      <c r="L575" s="58"/>
      <c r="M575" s="56"/>
      <c r="N575" s="66"/>
    </row>
    <row r="576" spans="1:14">
      <c r="A576" s="65">
        <v>567</v>
      </c>
      <c r="B576" s="56"/>
      <c r="C576" s="66"/>
      <c r="D576" s="56"/>
      <c r="E576" s="56"/>
      <c r="F576" s="56"/>
      <c r="G576" s="56"/>
      <c r="H576" s="56"/>
      <c r="I576" s="56"/>
      <c r="J576" s="56"/>
      <c r="K576" s="57"/>
      <c r="L576" s="58"/>
      <c r="M576" s="56"/>
      <c r="N576" s="66"/>
    </row>
    <row r="577" spans="1:14">
      <c r="A577" s="65">
        <v>568</v>
      </c>
      <c r="B577" s="56"/>
      <c r="C577" s="66"/>
      <c r="D577" s="56"/>
      <c r="E577" s="56"/>
      <c r="F577" s="56"/>
      <c r="G577" s="56"/>
      <c r="H577" s="56"/>
      <c r="I577" s="56"/>
      <c r="J577" s="56"/>
      <c r="K577" s="57"/>
      <c r="L577" s="58"/>
      <c r="M577" s="56"/>
      <c r="N577" s="66"/>
    </row>
    <row r="578" spans="1:14">
      <c r="A578" s="65">
        <v>569</v>
      </c>
      <c r="B578" s="56"/>
      <c r="C578" s="66"/>
      <c r="D578" s="56"/>
      <c r="E578" s="56"/>
      <c r="F578" s="56"/>
      <c r="G578" s="56"/>
      <c r="H578" s="56"/>
      <c r="I578" s="56"/>
      <c r="J578" s="56"/>
      <c r="K578" s="57"/>
      <c r="L578" s="58"/>
      <c r="M578" s="56"/>
      <c r="N578" s="66"/>
    </row>
    <row r="579" spans="1:14">
      <c r="A579" s="65">
        <v>570</v>
      </c>
      <c r="B579" s="56"/>
      <c r="C579" s="66"/>
      <c r="D579" s="56"/>
      <c r="E579" s="56"/>
      <c r="F579" s="56"/>
      <c r="G579" s="56"/>
      <c r="H579" s="56"/>
      <c r="I579" s="56"/>
      <c r="J579" s="56"/>
      <c r="K579" s="57"/>
      <c r="L579" s="58"/>
      <c r="M579" s="56"/>
      <c r="N579" s="66"/>
    </row>
    <row r="580" spans="1:14">
      <c r="A580" s="65">
        <v>571</v>
      </c>
      <c r="B580" s="56"/>
      <c r="C580" s="66"/>
      <c r="D580" s="56"/>
      <c r="E580" s="56"/>
      <c r="F580" s="56"/>
      <c r="G580" s="56"/>
      <c r="H580" s="56"/>
      <c r="I580" s="56"/>
      <c r="J580" s="56"/>
      <c r="K580" s="57"/>
      <c r="L580" s="58"/>
      <c r="M580" s="56"/>
      <c r="N580" s="66"/>
    </row>
    <row r="581" spans="1:14">
      <c r="A581" s="65">
        <v>572</v>
      </c>
      <c r="B581" s="56"/>
      <c r="C581" s="66"/>
      <c r="D581" s="56"/>
      <c r="E581" s="56"/>
      <c r="F581" s="56"/>
      <c r="G581" s="56"/>
      <c r="H581" s="56"/>
      <c r="I581" s="56"/>
      <c r="J581" s="56"/>
      <c r="K581" s="57"/>
      <c r="L581" s="58"/>
      <c r="M581" s="56"/>
      <c r="N581" s="66"/>
    </row>
    <row r="582" spans="1:14">
      <c r="A582" s="65">
        <v>573</v>
      </c>
      <c r="B582" s="56"/>
      <c r="C582" s="66"/>
      <c r="D582" s="56"/>
      <c r="E582" s="56"/>
      <c r="F582" s="56"/>
      <c r="G582" s="56"/>
      <c r="H582" s="56"/>
      <c r="I582" s="56"/>
      <c r="J582" s="56"/>
      <c r="K582" s="57"/>
      <c r="L582" s="58"/>
      <c r="M582" s="56"/>
      <c r="N582" s="66"/>
    </row>
    <row r="583" spans="1:14">
      <c r="A583" s="65">
        <v>574</v>
      </c>
      <c r="B583" s="56"/>
      <c r="C583" s="66"/>
      <c r="D583" s="56"/>
      <c r="E583" s="56"/>
      <c r="F583" s="56"/>
      <c r="G583" s="56"/>
      <c r="H583" s="56"/>
      <c r="I583" s="56"/>
      <c r="J583" s="56"/>
      <c r="K583" s="57"/>
      <c r="L583" s="58"/>
      <c r="M583" s="56"/>
      <c r="N583" s="66"/>
    </row>
    <row r="584" spans="1:14">
      <c r="A584" s="65">
        <v>575</v>
      </c>
      <c r="B584" s="56"/>
      <c r="C584" s="66"/>
      <c r="D584" s="56"/>
      <c r="E584" s="56"/>
      <c r="F584" s="56"/>
      <c r="G584" s="56"/>
      <c r="H584" s="56"/>
      <c r="I584" s="56"/>
      <c r="J584" s="56"/>
      <c r="K584" s="57"/>
      <c r="L584" s="58"/>
      <c r="M584" s="56"/>
      <c r="N584" s="66"/>
    </row>
    <row r="585" spans="1:14">
      <c r="A585" s="65">
        <v>576</v>
      </c>
      <c r="B585" s="56"/>
      <c r="C585" s="66"/>
      <c r="D585" s="56"/>
      <c r="E585" s="56"/>
      <c r="F585" s="56"/>
      <c r="G585" s="56"/>
      <c r="H585" s="56"/>
      <c r="I585" s="56"/>
      <c r="J585" s="56"/>
      <c r="K585" s="57"/>
      <c r="L585" s="58"/>
      <c r="M585" s="56"/>
      <c r="N585" s="66"/>
    </row>
    <row r="586" spans="1:14">
      <c r="A586" s="65">
        <v>577</v>
      </c>
      <c r="B586" s="56"/>
      <c r="C586" s="66"/>
      <c r="D586" s="56"/>
      <c r="E586" s="56"/>
      <c r="F586" s="56"/>
      <c r="G586" s="56"/>
      <c r="H586" s="56"/>
      <c r="I586" s="56"/>
      <c r="J586" s="56"/>
      <c r="K586" s="57"/>
      <c r="L586" s="58"/>
      <c r="M586" s="56"/>
      <c r="N586" s="66"/>
    </row>
    <row r="587" spans="1:14">
      <c r="A587" s="65">
        <v>578</v>
      </c>
      <c r="B587" s="56"/>
      <c r="C587" s="66"/>
      <c r="D587" s="56"/>
      <c r="E587" s="56"/>
      <c r="F587" s="56"/>
      <c r="G587" s="56"/>
      <c r="H587" s="56"/>
      <c r="I587" s="56"/>
      <c r="J587" s="56"/>
      <c r="K587" s="57"/>
      <c r="L587" s="58"/>
      <c r="M587" s="56"/>
      <c r="N587" s="66"/>
    </row>
    <row r="588" spans="1:14">
      <c r="A588" s="65">
        <v>579</v>
      </c>
      <c r="B588" s="56"/>
      <c r="C588" s="66"/>
      <c r="D588" s="56"/>
      <c r="E588" s="56"/>
      <c r="F588" s="56"/>
      <c r="G588" s="56"/>
      <c r="H588" s="56"/>
      <c r="I588" s="56"/>
      <c r="J588" s="56"/>
      <c r="K588" s="57"/>
      <c r="L588" s="58"/>
      <c r="M588" s="56"/>
      <c r="N588" s="66"/>
    </row>
    <row r="589" spans="1:14">
      <c r="A589" s="65">
        <v>580</v>
      </c>
      <c r="B589" s="56"/>
      <c r="C589" s="66"/>
      <c r="D589" s="56"/>
      <c r="E589" s="56"/>
      <c r="F589" s="56"/>
      <c r="G589" s="56"/>
      <c r="H589" s="56"/>
      <c r="I589" s="56"/>
      <c r="J589" s="56"/>
      <c r="K589" s="57"/>
      <c r="L589" s="58"/>
      <c r="M589" s="56"/>
      <c r="N589" s="66"/>
    </row>
    <row r="590" spans="1:14">
      <c r="A590" s="65">
        <v>581</v>
      </c>
      <c r="B590" s="56"/>
      <c r="C590" s="66"/>
      <c r="D590" s="56"/>
      <c r="E590" s="56"/>
      <c r="F590" s="56"/>
      <c r="G590" s="56"/>
      <c r="H590" s="56"/>
      <c r="I590" s="56"/>
      <c r="J590" s="56"/>
      <c r="K590" s="57"/>
      <c r="L590" s="58"/>
      <c r="M590" s="56"/>
      <c r="N590" s="66"/>
    </row>
    <row r="591" spans="1:14">
      <c r="A591" s="65">
        <v>582</v>
      </c>
      <c r="B591" s="56"/>
      <c r="C591" s="66"/>
      <c r="D591" s="56"/>
      <c r="E591" s="56"/>
      <c r="F591" s="56"/>
      <c r="G591" s="56"/>
      <c r="H591" s="56"/>
      <c r="I591" s="56"/>
      <c r="J591" s="56"/>
      <c r="K591" s="57"/>
      <c r="L591" s="58"/>
      <c r="M591" s="56"/>
      <c r="N591" s="66"/>
    </row>
    <row r="592" spans="1:14">
      <c r="A592" s="65">
        <v>583</v>
      </c>
      <c r="B592" s="56"/>
      <c r="C592" s="66"/>
      <c r="D592" s="56"/>
      <c r="E592" s="56"/>
      <c r="F592" s="56"/>
      <c r="G592" s="56"/>
      <c r="H592" s="56"/>
      <c r="I592" s="56"/>
      <c r="J592" s="56"/>
      <c r="K592" s="57"/>
      <c r="L592" s="58"/>
      <c r="M592" s="56"/>
      <c r="N592" s="66"/>
    </row>
    <row r="593" spans="1:14">
      <c r="A593" s="65">
        <v>584</v>
      </c>
      <c r="B593" s="56"/>
      <c r="C593" s="66"/>
      <c r="D593" s="56"/>
      <c r="E593" s="56"/>
      <c r="F593" s="56"/>
      <c r="G593" s="56"/>
      <c r="H593" s="56"/>
      <c r="I593" s="56"/>
      <c r="J593" s="56"/>
      <c r="K593" s="57"/>
      <c r="L593" s="58"/>
      <c r="M593" s="56"/>
      <c r="N593" s="66"/>
    </row>
    <row r="594" spans="1:14">
      <c r="A594" s="65">
        <v>585</v>
      </c>
      <c r="B594" s="56"/>
      <c r="C594" s="66"/>
      <c r="D594" s="56"/>
      <c r="E594" s="56"/>
      <c r="F594" s="56"/>
      <c r="G594" s="56"/>
      <c r="H594" s="56"/>
      <c r="I594" s="56"/>
      <c r="J594" s="56"/>
      <c r="K594" s="57"/>
      <c r="L594" s="58"/>
      <c r="M594" s="56"/>
      <c r="N594" s="66"/>
    </row>
    <row r="595" spans="1:14">
      <c r="A595" s="65">
        <v>586</v>
      </c>
      <c r="B595" s="56"/>
      <c r="C595" s="66"/>
      <c r="D595" s="56"/>
      <c r="E595" s="56"/>
      <c r="F595" s="56"/>
      <c r="G595" s="56"/>
      <c r="H595" s="56"/>
      <c r="I595" s="56"/>
      <c r="J595" s="56"/>
      <c r="K595" s="57"/>
      <c r="L595" s="58"/>
      <c r="M595" s="56"/>
      <c r="N595" s="66"/>
    </row>
    <row r="596" spans="1:14">
      <c r="A596" s="65">
        <v>587</v>
      </c>
      <c r="B596" s="56"/>
      <c r="C596" s="66"/>
      <c r="D596" s="56"/>
      <c r="E596" s="56"/>
      <c r="F596" s="56"/>
      <c r="G596" s="56"/>
      <c r="H596" s="56"/>
      <c r="I596" s="56"/>
      <c r="J596" s="56"/>
      <c r="K596" s="57"/>
      <c r="L596" s="58"/>
      <c r="M596" s="56"/>
      <c r="N596" s="66"/>
    </row>
    <row r="597" spans="1:14">
      <c r="A597" s="65">
        <v>588</v>
      </c>
      <c r="B597" s="56"/>
      <c r="C597" s="66"/>
      <c r="D597" s="56"/>
      <c r="E597" s="56"/>
      <c r="F597" s="56"/>
      <c r="G597" s="56"/>
      <c r="H597" s="56"/>
      <c r="I597" s="56"/>
      <c r="J597" s="56"/>
      <c r="K597" s="57"/>
      <c r="L597" s="58"/>
      <c r="M597" s="56"/>
      <c r="N597" s="66"/>
    </row>
    <row r="598" spans="1:14">
      <c r="A598" s="65">
        <v>589</v>
      </c>
      <c r="B598" s="56"/>
      <c r="C598" s="66"/>
      <c r="D598" s="56"/>
      <c r="E598" s="56"/>
      <c r="F598" s="56"/>
      <c r="G598" s="56"/>
      <c r="H598" s="56"/>
      <c r="I598" s="56"/>
      <c r="J598" s="56"/>
      <c r="K598" s="57"/>
      <c r="L598" s="58"/>
      <c r="M598" s="56"/>
      <c r="N598" s="66"/>
    </row>
    <row r="599" spans="1:14">
      <c r="A599" s="65">
        <v>590</v>
      </c>
      <c r="B599" s="56"/>
      <c r="C599" s="66"/>
      <c r="D599" s="56"/>
      <c r="E599" s="56"/>
      <c r="F599" s="56"/>
      <c r="G599" s="56"/>
      <c r="H599" s="56"/>
      <c r="I599" s="56"/>
      <c r="J599" s="56"/>
      <c r="K599" s="57"/>
      <c r="L599" s="58"/>
      <c r="M599" s="56"/>
      <c r="N599" s="66"/>
    </row>
    <row r="600" spans="1:14">
      <c r="A600" s="65">
        <v>591</v>
      </c>
      <c r="B600" s="56"/>
      <c r="C600" s="66"/>
      <c r="D600" s="56"/>
      <c r="E600" s="56"/>
      <c r="F600" s="56"/>
      <c r="G600" s="56"/>
      <c r="H600" s="56"/>
      <c r="I600" s="56"/>
      <c r="J600" s="56"/>
      <c r="K600" s="57"/>
      <c r="L600" s="58"/>
      <c r="M600" s="56"/>
      <c r="N600" s="66"/>
    </row>
    <row r="601" spans="1:14">
      <c r="A601" s="65">
        <v>592</v>
      </c>
      <c r="B601" s="56"/>
      <c r="C601" s="66"/>
      <c r="D601" s="56"/>
      <c r="E601" s="56"/>
      <c r="F601" s="56"/>
      <c r="G601" s="56"/>
      <c r="H601" s="56"/>
      <c r="I601" s="56"/>
      <c r="J601" s="56"/>
      <c r="K601" s="57"/>
      <c r="L601" s="58"/>
      <c r="M601" s="56"/>
      <c r="N601" s="66"/>
    </row>
    <row r="602" spans="1:14">
      <c r="A602" s="65">
        <v>593</v>
      </c>
      <c r="B602" s="56"/>
      <c r="C602" s="66"/>
      <c r="D602" s="56"/>
      <c r="E602" s="56"/>
      <c r="F602" s="56"/>
      <c r="G602" s="56"/>
      <c r="H602" s="56"/>
      <c r="I602" s="56"/>
      <c r="J602" s="56"/>
      <c r="K602" s="57"/>
      <c r="L602" s="58"/>
      <c r="M602" s="56"/>
      <c r="N602" s="66"/>
    </row>
    <row r="603" spans="1:14">
      <c r="A603" s="65">
        <v>594</v>
      </c>
      <c r="B603" s="56"/>
      <c r="C603" s="66"/>
      <c r="D603" s="56"/>
      <c r="E603" s="56"/>
      <c r="F603" s="56"/>
      <c r="G603" s="56"/>
      <c r="H603" s="56"/>
      <c r="I603" s="56"/>
      <c r="J603" s="56"/>
      <c r="K603" s="57"/>
      <c r="L603" s="58"/>
      <c r="M603" s="56"/>
      <c r="N603" s="66"/>
    </row>
    <row r="604" spans="1:14">
      <c r="A604" s="65">
        <v>595</v>
      </c>
      <c r="B604" s="56"/>
      <c r="C604" s="66"/>
      <c r="D604" s="56"/>
      <c r="E604" s="56"/>
      <c r="F604" s="56"/>
      <c r="G604" s="56"/>
      <c r="H604" s="56"/>
      <c r="I604" s="56"/>
      <c r="J604" s="56"/>
      <c r="K604" s="57"/>
      <c r="L604" s="58"/>
      <c r="M604" s="56"/>
      <c r="N604" s="66"/>
    </row>
    <row r="605" spans="1:14">
      <c r="A605" s="65">
        <v>596</v>
      </c>
      <c r="B605" s="56"/>
      <c r="C605" s="66"/>
      <c r="D605" s="56"/>
      <c r="E605" s="56"/>
      <c r="F605" s="56"/>
      <c r="G605" s="56"/>
      <c r="H605" s="56"/>
      <c r="I605" s="56"/>
      <c r="J605" s="56"/>
      <c r="K605" s="57"/>
      <c r="L605" s="58"/>
      <c r="M605" s="56"/>
      <c r="N605" s="66"/>
    </row>
    <row r="606" spans="1:14">
      <c r="A606" s="65">
        <v>597</v>
      </c>
      <c r="B606" s="56"/>
      <c r="C606" s="66"/>
      <c r="D606" s="56"/>
      <c r="E606" s="56"/>
      <c r="F606" s="56"/>
      <c r="G606" s="56"/>
      <c r="H606" s="56"/>
      <c r="I606" s="56"/>
      <c r="J606" s="56"/>
      <c r="K606" s="57"/>
      <c r="L606" s="58"/>
      <c r="M606" s="56"/>
      <c r="N606" s="66"/>
    </row>
    <row r="607" spans="1:14">
      <c r="A607" s="65">
        <v>598</v>
      </c>
      <c r="B607" s="56"/>
      <c r="C607" s="66"/>
      <c r="D607" s="56"/>
      <c r="E607" s="56"/>
      <c r="F607" s="56"/>
      <c r="G607" s="56"/>
      <c r="H607" s="56"/>
      <c r="I607" s="56"/>
      <c r="J607" s="56"/>
      <c r="K607" s="57"/>
      <c r="L607" s="58"/>
      <c r="M607" s="56"/>
      <c r="N607" s="66"/>
    </row>
    <row r="608" spans="1:14">
      <c r="A608" s="65">
        <v>599</v>
      </c>
      <c r="B608" s="56"/>
      <c r="C608" s="66"/>
      <c r="D608" s="56"/>
      <c r="E608" s="56"/>
      <c r="F608" s="56"/>
      <c r="G608" s="56"/>
      <c r="H608" s="56"/>
      <c r="I608" s="56"/>
      <c r="J608" s="56"/>
      <c r="K608" s="57"/>
      <c r="L608" s="58"/>
      <c r="M608" s="56"/>
      <c r="N608" s="66"/>
    </row>
    <row r="609" spans="1:14">
      <c r="A609" s="65">
        <v>600</v>
      </c>
      <c r="B609" s="56"/>
      <c r="C609" s="66"/>
      <c r="D609" s="56"/>
      <c r="E609" s="56"/>
      <c r="F609" s="56"/>
      <c r="G609" s="56"/>
      <c r="H609" s="56"/>
      <c r="I609" s="56"/>
      <c r="J609" s="56"/>
      <c r="K609" s="57"/>
      <c r="L609" s="58"/>
      <c r="M609" s="56"/>
      <c r="N609" s="66"/>
    </row>
    <row r="610" spans="1:14">
      <c r="A610" s="65">
        <v>601</v>
      </c>
      <c r="B610" s="56"/>
      <c r="C610" s="66"/>
      <c r="D610" s="56"/>
      <c r="E610" s="56"/>
      <c r="F610" s="56"/>
      <c r="G610" s="56"/>
      <c r="H610" s="56"/>
      <c r="I610" s="56"/>
      <c r="J610" s="56"/>
      <c r="K610" s="57"/>
      <c r="L610" s="58"/>
      <c r="M610" s="56"/>
      <c r="N610" s="66"/>
    </row>
    <row r="611" spans="1:14">
      <c r="A611" s="65">
        <v>602</v>
      </c>
      <c r="B611" s="56"/>
      <c r="C611" s="66"/>
      <c r="D611" s="56"/>
      <c r="E611" s="56"/>
      <c r="F611" s="56"/>
      <c r="G611" s="56"/>
      <c r="H611" s="56"/>
      <c r="I611" s="56"/>
      <c r="J611" s="56"/>
      <c r="K611" s="57"/>
      <c r="L611" s="58"/>
      <c r="M611" s="56"/>
      <c r="N611" s="66"/>
    </row>
    <row r="612" spans="1:14">
      <c r="A612" s="65">
        <v>603</v>
      </c>
      <c r="B612" s="56"/>
      <c r="C612" s="66"/>
      <c r="D612" s="56"/>
      <c r="E612" s="56"/>
      <c r="F612" s="56"/>
      <c r="G612" s="56"/>
      <c r="H612" s="56"/>
      <c r="I612" s="56"/>
      <c r="J612" s="56"/>
      <c r="K612" s="57"/>
      <c r="L612" s="58"/>
      <c r="M612" s="56"/>
      <c r="N612" s="66"/>
    </row>
    <row r="613" spans="1:14">
      <c r="A613" s="65">
        <v>604</v>
      </c>
      <c r="B613" s="56"/>
      <c r="C613" s="66"/>
      <c r="D613" s="56"/>
      <c r="E613" s="56"/>
      <c r="F613" s="56"/>
      <c r="G613" s="56"/>
      <c r="H613" s="56"/>
      <c r="I613" s="56"/>
      <c r="J613" s="56"/>
      <c r="K613" s="57"/>
      <c r="L613" s="58"/>
      <c r="M613" s="56"/>
      <c r="N613" s="66"/>
    </row>
    <row r="614" spans="1:14">
      <c r="A614" s="65">
        <v>605</v>
      </c>
      <c r="B614" s="56"/>
      <c r="C614" s="66"/>
      <c r="D614" s="56"/>
      <c r="E614" s="56"/>
      <c r="F614" s="56"/>
      <c r="G614" s="56"/>
      <c r="H614" s="56"/>
      <c r="I614" s="56"/>
      <c r="J614" s="56"/>
      <c r="K614" s="57"/>
      <c r="L614" s="58"/>
      <c r="M614" s="56"/>
      <c r="N614" s="66"/>
    </row>
    <row r="615" spans="1:14">
      <c r="A615" s="65">
        <v>606</v>
      </c>
      <c r="B615" s="56"/>
      <c r="C615" s="66"/>
      <c r="D615" s="56"/>
      <c r="E615" s="56"/>
      <c r="F615" s="56"/>
      <c r="G615" s="56"/>
      <c r="H615" s="56"/>
      <c r="I615" s="56"/>
      <c r="J615" s="56"/>
      <c r="K615" s="57"/>
      <c r="L615" s="58"/>
      <c r="M615" s="56"/>
      <c r="N615" s="66"/>
    </row>
    <row r="616" spans="1:14">
      <c r="A616" s="65">
        <v>607</v>
      </c>
      <c r="B616" s="56"/>
      <c r="C616" s="66"/>
      <c r="D616" s="56"/>
      <c r="E616" s="56"/>
      <c r="F616" s="56"/>
      <c r="G616" s="56"/>
      <c r="H616" s="56"/>
      <c r="I616" s="56"/>
      <c r="J616" s="56"/>
      <c r="K616" s="57"/>
      <c r="L616" s="58"/>
      <c r="M616" s="56"/>
      <c r="N616" s="66"/>
    </row>
    <row r="617" spans="1:14">
      <c r="A617" s="65">
        <v>608</v>
      </c>
      <c r="B617" s="56"/>
      <c r="C617" s="66"/>
      <c r="D617" s="56"/>
      <c r="E617" s="56"/>
      <c r="F617" s="56"/>
      <c r="G617" s="56"/>
      <c r="H617" s="56"/>
      <c r="I617" s="56"/>
      <c r="J617" s="56"/>
      <c r="K617" s="57"/>
      <c r="L617" s="58"/>
      <c r="M617" s="56"/>
      <c r="N617" s="66"/>
    </row>
    <row r="618" spans="1:14">
      <c r="A618" s="65">
        <v>609</v>
      </c>
      <c r="B618" s="56"/>
      <c r="C618" s="66"/>
      <c r="D618" s="56"/>
      <c r="E618" s="56"/>
      <c r="F618" s="56"/>
      <c r="G618" s="56"/>
      <c r="H618" s="56"/>
      <c r="I618" s="56"/>
      <c r="J618" s="56"/>
      <c r="K618" s="57"/>
      <c r="L618" s="58"/>
      <c r="M618" s="56"/>
      <c r="N618" s="66"/>
    </row>
    <row r="619" spans="1:14">
      <c r="A619" s="65">
        <v>610</v>
      </c>
      <c r="B619" s="56"/>
      <c r="C619" s="66"/>
      <c r="D619" s="56"/>
      <c r="E619" s="56"/>
      <c r="F619" s="56"/>
      <c r="G619" s="56"/>
      <c r="H619" s="56"/>
      <c r="I619" s="56"/>
      <c r="J619" s="56"/>
      <c r="K619" s="57"/>
      <c r="L619" s="58"/>
      <c r="M619" s="56"/>
      <c r="N619" s="66"/>
    </row>
    <row r="620" spans="1:14">
      <c r="A620" s="65">
        <v>611</v>
      </c>
      <c r="B620" s="56"/>
      <c r="C620" s="66"/>
      <c r="D620" s="56"/>
      <c r="E620" s="56"/>
      <c r="F620" s="56"/>
      <c r="G620" s="56"/>
      <c r="H620" s="56"/>
      <c r="I620" s="56"/>
      <c r="J620" s="56"/>
      <c r="K620" s="57"/>
      <c r="L620" s="58"/>
      <c r="M620" s="56"/>
      <c r="N620" s="66"/>
    </row>
    <row r="621" spans="1:14">
      <c r="A621" s="65">
        <v>612</v>
      </c>
      <c r="B621" s="56"/>
      <c r="C621" s="66"/>
      <c r="D621" s="56"/>
      <c r="E621" s="56"/>
      <c r="F621" s="56"/>
      <c r="G621" s="56"/>
      <c r="H621" s="56"/>
      <c r="I621" s="56"/>
      <c r="J621" s="56"/>
      <c r="K621" s="57"/>
      <c r="L621" s="58"/>
      <c r="M621" s="56"/>
      <c r="N621" s="66"/>
    </row>
    <row r="622" spans="1:14">
      <c r="A622" s="65">
        <v>613</v>
      </c>
      <c r="B622" s="56"/>
      <c r="C622" s="66"/>
      <c r="D622" s="56"/>
      <c r="E622" s="56"/>
      <c r="F622" s="56"/>
      <c r="G622" s="56"/>
      <c r="H622" s="56"/>
      <c r="I622" s="56"/>
      <c r="J622" s="56"/>
      <c r="K622" s="57"/>
      <c r="L622" s="58"/>
      <c r="M622" s="56"/>
      <c r="N622" s="66"/>
    </row>
    <row r="623" spans="1:14">
      <c r="A623" s="65">
        <v>614</v>
      </c>
      <c r="B623" s="56"/>
      <c r="C623" s="66"/>
      <c r="D623" s="56"/>
      <c r="E623" s="56"/>
      <c r="F623" s="56"/>
      <c r="G623" s="56"/>
      <c r="H623" s="56"/>
      <c r="I623" s="56"/>
      <c r="J623" s="56"/>
      <c r="K623" s="57"/>
      <c r="L623" s="58"/>
      <c r="M623" s="56"/>
      <c r="N623" s="66"/>
    </row>
    <row r="624" spans="1:14">
      <c r="A624" s="65">
        <v>615</v>
      </c>
      <c r="B624" s="56"/>
      <c r="C624" s="66"/>
      <c r="D624" s="56"/>
      <c r="E624" s="56"/>
      <c r="F624" s="56"/>
      <c r="G624" s="56"/>
      <c r="H624" s="56"/>
      <c r="I624" s="56"/>
      <c r="J624" s="56"/>
      <c r="K624" s="57"/>
      <c r="L624" s="58"/>
      <c r="M624" s="56"/>
      <c r="N624" s="66"/>
    </row>
    <row r="625" spans="1:14">
      <c r="A625" s="65">
        <v>616</v>
      </c>
      <c r="B625" s="56"/>
      <c r="C625" s="66"/>
      <c r="D625" s="56"/>
      <c r="E625" s="56"/>
      <c r="F625" s="56"/>
      <c r="G625" s="56"/>
      <c r="H625" s="56"/>
      <c r="I625" s="56"/>
      <c r="J625" s="56"/>
      <c r="K625" s="57"/>
      <c r="L625" s="58"/>
      <c r="M625" s="56"/>
      <c r="N625" s="66"/>
    </row>
    <row r="626" spans="1:14">
      <c r="A626" s="65">
        <v>617</v>
      </c>
      <c r="B626" s="56"/>
      <c r="C626" s="66"/>
      <c r="D626" s="56"/>
      <c r="E626" s="56"/>
      <c r="F626" s="56"/>
      <c r="G626" s="56"/>
      <c r="H626" s="56"/>
      <c r="I626" s="56"/>
      <c r="J626" s="56"/>
      <c r="K626" s="57"/>
      <c r="L626" s="58"/>
      <c r="M626" s="56"/>
      <c r="N626" s="66"/>
    </row>
    <row r="627" spans="1:14">
      <c r="A627" s="65">
        <v>618</v>
      </c>
      <c r="B627" s="56"/>
      <c r="C627" s="66"/>
      <c r="D627" s="56"/>
      <c r="E627" s="56"/>
      <c r="F627" s="56"/>
      <c r="G627" s="56"/>
      <c r="H627" s="56"/>
      <c r="I627" s="56"/>
      <c r="J627" s="56"/>
      <c r="K627" s="57"/>
      <c r="L627" s="58"/>
      <c r="M627" s="56"/>
      <c r="N627" s="66"/>
    </row>
    <row r="628" spans="1:14">
      <c r="A628" s="65">
        <v>619</v>
      </c>
      <c r="B628" s="56"/>
      <c r="C628" s="66"/>
      <c r="D628" s="56"/>
      <c r="E628" s="56"/>
      <c r="F628" s="56"/>
      <c r="G628" s="56"/>
      <c r="H628" s="56"/>
      <c r="I628" s="56"/>
      <c r="J628" s="56"/>
      <c r="K628" s="57"/>
      <c r="L628" s="58"/>
      <c r="M628" s="56"/>
      <c r="N628" s="66"/>
    </row>
    <row r="629" spans="1:14">
      <c r="A629" s="65">
        <v>620</v>
      </c>
      <c r="B629" s="56"/>
      <c r="C629" s="66"/>
      <c r="D629" s="56"/>
      <c r="E629" s="56"/>
      <c r="F629" s="56"/>
      <c r="G629" s="56"/>
      <c r="H629" s="56"/>
      <c r="I629" s="56"/>
      <c r="J629" s="56"/>
      <c r="K629" s="57"/>
      <c r="L629" s="58"/>
      <c r="M629" s="56"/>
      <c r="N629" s="66"/>
    </row>
    <row r="630" spans="1:14">
      <c r="A630" s="65">
        <v>621</v>
      </c>
      <c r="B630" s="56"/>
      <c r="C630" s="66"/>
      <c r="D630" s="56"/>
      <c r="E630" s="56"/>
      <c r="F630" s="56"/>
      <c r="G630" s="56"/>
      <c r="H630" s="56"/>
      <c r="I630" s="56"/>
      <c r="J630" s="56"/>
      <c r="K630" s="57"/>
      <c r="L630" s="58"/>
      <c r="M630" s="56"/>
      <c r="N630" s="66"/>
    </row>
    <row r="631" spans="1:14">
      <c r="A631" s="65">
        <v>622</v>
      </c>
      <c r="B631" s="56"/>
      <c r="C631" s="66"/>
      <c r="D631" s="56"/>
      <c r="E631" s="56"/>
      <c r="F631" s="56"/>
      <c r="G631" s="56"/>
      <c r="H631" s="56"/>
      <c r="I631" s="56"/>
      <c r="J631" s="56"/>
      <c r="K631" s="57"/>
      <c r="L631" s="58"/>
      <c r="M631" s="56"/>
      <c r="N631" s="66"/>
    </row>
    <row r="632" spans="1:14">
      <c r="A632" s="65">
        <v>623</v>
      </c>
      <c r="B632" s="56"/>
      <c r="C632" s="66"/>
      <c r="D632" s="56"/>
      <c r="E632" s="56"/>
      <c r="F632" s="56"/>
      <c r="G632" s="56"/>
      <c r="H632" s="56"/>
      <c r="I632" s="56"/>
      <c r="J632" s="56"/>
      <c r="K632" s="57"/>
      <c r="L632" s="58"/>
      <c r="M632" s="56"/>
      <c r="N632" s="66"/>
    </row>
    <row r="633" spans="1:14">
      <c r="A633" s="65">
        <v>624</v>
      </c>
      <c r="B633" s="56"/>
      <c r="C633" s="66"/>
      <c r="D633" s="56"/>
      <c r="E633" s="56"/>
      <c r="F633" s="56"/>
      <c r="G633" s="56"/>
      <c r="H633" s="56"/>
      <c r="I633" s="56"/>
      <c r="J633" s="56"/>
      <c r="K633" s="57"/>
      <c r="L633" s="58"/>
      <c r="M633" s="56"/>
      <c r="N633" s="66"/>
    </row>
    <row r="634" spans="1:14">
      <c r="A634" s="65">
        <v>625</v>
      </c>
      <c r="B634" s="56"/>
      <c r="C634" s="66"/>
      <c r="D634" s="56"/>
      <c r="E634" s="56"/>
      <c r="F634" s="56"/>
      <c r="G634" s="56"/>
      <c r="H634" s="56"/>
      <c r="I634" s="56"/>
      <c r="J634" s="56"/>
      <c r="K634" s="57"/>
      <c r="L634" s="58"/>
      <c r="M634" s="56"/>
      <c r="N634" s="66"/>
    </row>
    <row r="635" spans="1:14">
      <c r="A635" s="65">
        <v>626</v>
      </c>
      <c r="B635" s="56"/>
      <c r="C635" s="66"/>
      <c r="D635" s="56"/>
      <c r="E635" s="56"/>
      <c r="F635" s="56"/>
      <c r="G635" s="56"/>
      <c r="H635" s="56"/>
      <c r="I635" s="56"/>
      <c r="J635" s="56"/>
      <c r="K635" s="57"/>
      <c r="L635" s="58"/>
      <c r="M635" s="56"/>
      <c r="N635" s="66"/>
    </row>
    <row r="636" spans="1:14">
      <c r="A636" s="65">
        <v>627</v>
      </c>
      <c r="B636" s="56"/>
      <c r="C636" s="66"/>
      <c r="D636" s="56"/>
      <c r="E636" s="56"/>
      <c r="F636" s="56"/>
      <c r="G636" s="56"/>
      <c r="H636" s="56"/>
      <c r="I636" s="56"/>
      <c r="J636" s="56"/>
      <c r="K636" s="57"/>
      <c r="L636" s="58"/>
      <c r="M636" s="56"/>
      <c r="N636" s="66"/>
    </row>
    <row r="637" spans="1:14">
      <c r="A637" s="65">
        <v>628</v>
      </c>
      <c r="B637" s="56"/>
      <c r="C637" s="66"/>
      <c r="D637" s="56"/>
      <c r="E637" s="56"/>
      <c r="F637" s="56"/>
      <c r="G637" s="56"/>
      <c r="H637" s="56"/>
      <c r="I637" s="56"/>
      <c r="J637" s="56"/>
      <c r="K637" s="57"/>
      <c r="L637" s="58"/>
      <c r="M637" s="56"/>
      <c r="N637" s="66"/>
    </row>
    <row r="638" spans="1:14">
      <c r="A638" s="65">
        <v>629</v>
      </c>
      <c r="B638" s="56"/>
      <c r="C638" s="66"/>
      <c r="D638" s="56"/>
      <c r="E638" s="56"/>
      <c r="F638" s="56"/>
      <c r="G638" s="56"/>
      <c r="H638" s="56"/>
      <c r="I638" s="56"/>
      <c r="J638" s="56"/>
      <c r="K638" s="57"/>
      <c r="L638" s="58"/>
      <c r="M638" s="56"/>
      <c r="N638" s="66"/>
    </row>
    <row r="639" spans="1:14">
      <c r="A639" s="65">
        <v>630</v>
      </c>
      <c r="B639" s="56"/>
      <c r="C639" s="66"/>
      <c r="D639" s="56"/>
      <c r="E639" s="56"/>
      <c r="F639" s="56"/>
      <c r="G639" s="56"/>
      <c r="H639" s="56"/>
      <c r="I639" s="56"/>
      <c r="J639" s="56"/>
      <c r="K639" s="57"/>
      <c r="L639" s="58"/>
      <c r="M639" s="56"/>
      <c r="N639" s="66"/>
    </row>
    <row r="640" spans="1:14">
      <c r="A640" s="65">
        <v>631</v>
      </c>
      <c r="B640" s="56"/>
      <c r="C640" s="66"/>
      <c r="D640" s="56"/>
      <c r="E640" s="56"/>
      <c r="F640" s="56"/>
      <c r="G640" s="56"/>
      <c r="H640" s="56"/>
      <c r="I640" s="56"/>
      <c r="J640" s="56"/>
      <c r="K640" s="57"/>
      <c r="L640" s="58"/>
      <c r="M640" s="56"/>
      <c r="N640" s="66"/>
    </row>
    <row r="641" spans="1:14">
      <c r="A641" s="65">
        <v>632</v>
      </c>
      <c r="B641" s="56"/>
      <c r="C641" s="66"/>
      <c r="D641" s="56"/>
      <c r="E641" s="56"/>
      <c r="F641" s="56"/>
      <c r="G641" s="56"/>
      <c r="H641" s="56"/>
      <c r="I641" s="56"/>
      <c r="J641" s="56"/>
      <c r="K641" s="57"/>
      <c r="L641" s="58"/>
      <c r="M641" s="56"/>
      <c r="N641" s="66"/>
    </row>
    <row r="642" spans="1:14">
      <c r="A642" s="65">
        <v>633</v>
      </c>
      <c r="B642" s="56"/>
      <c r="C642" s="66"/>
      <c r="D642" s="56"/>
      <c r="E642" s="56"/>
      <c r="F642" s="56"/>
      <c r="G642" s="56"/>
      <c r="H642" s="56"/>
      <c r="I642" s="56"/>
      <c r="J642" s="56"/>
      <c r="K642" s="57"/>
      <c r="L642" s="58"/>
      <c r="M642" s="56"/>
      <c r="N642" s="66"/>
    </row>
    <row r="643" spans="1:14">
      <c r="A643" s="65">
        <v>634</v>
      </c>
      <c r="B643" s="56"/>
      <c r="C643" s="66"/>
      <c r="D643" s="56"/>
      <c r="E643" s="56"/>
      <c r="F643" s="56"/>
      <c r="G643" s="56"/>
      <c r="H643" s="56"/>
      <c r="I643" s="56"/>
      <c r="J643" s="56"/>
      <c r="K643" s="57"/>
      <c r="L643" s="58"/>
      <c r="M643" s="56"/>
      <c r="N643" s="66"/>
    </row>
    <row r="644" spans="1:14">
      <c r="A644" s="65">
        <v>635</v>
      </c>
      <c r="B644" s="56"/>
      <c r="C644" s="66"/>
      <c r="D644" s="56"/>
      <c r="E644" s="56"/>
      <c r="F644" s="56"/>
      <c r="G644" s="56"/>
      <c r="H644" s="56"/>
      <c r="I644" s="56"/>
      <c r="J644" s="56"/>
      <c r="K644" s="57"/>
      <c r="L644" s="58"/>
      <c r="M644" s="56"/>
      <c r="N644" s="66"/>
    </row>
    <row r="645" spans="1:14">
      <c r="A645" s="65">
        <v>636</v>
      </c>
      <c r="B645" s="56"/>
      <c r="C645" s="66"/>
      <c r="D645" s="56"/>
      <c r="E645" s="56"/>
      <c r="F645" s="56"/>
      <c r="G645" s="56"/>
      <c r="H645" s="56"/>
      <c r="I645" s="56"/>
      <c r="J645" s="56"/>
      <c r="K645" s="57"/>
      <c r="L645" s="58"/>
      <c r="M645" s="56"/>
      <c r="N645" s="66"/>
    </row>
    <row r="646" spans="1:14">
      <c r="A646" s="65">
        <v>637</v>
      </c>
      <c r="B646" s="56"/>
      <c r="C646" s="66"/>
      <c r="D646" s="56"/>
      <c r="E646" s="56"/>
      <c r="F646" s="56"/>
      <c r="G646" s="56"/>
      <c r="H646" s="56"/>
      <c r="I646" s="56"/>
      <c r="J646" s="56"/>
      <c r="K646" s="57"/>
      <c r="L646" s="58"/>
      <c r="M646" s="56"/>
      <c r="N646" s="66"/>
    </row>
    <row r="647" spans="1:14">
      <c r="A647" s="65">
        <v>638</v>
      </c>
      <c r="B647" s="56"/>
      <c r="C647" s="66"/>
      <c r="D647" s="56"/>
      <c r="E647" s="56"/>
      <c r="F647" s="56"/>
      <c r="G647" s="56"/>
      <c r="H647" s="56"/>
      <c r="I647" s="56"/>
      <c r="J647" s="56"/>
      <c r="K647" s="57"/>
      <c r="L647" s="58"/>
      <c r="M647" s="56"/>
      <c r="N647" s="66"/>
    </row>
    <row r="648" spans="1:14">
      <c r="A648" s="65">
        <v>639</v>
      </c>
      <c r="B648" s="56"/>
      <c r="C648" s="66"/>
      <c r="D648" s="56"/>
      <c r="E648" s="56"/>
      <c r="F648" s="56"/>
      <c r="G648" s="56"/>
      <c r="H648" s="56"/>
      <c r="I648" s="56"/>
      <c r="J648" s="56"/>
      <c r="K648" s="57"/>
      <c r="L648" s="58"/>
      <c r="M648" s="56"/>
      <c r="N648" s="66"/>
    </row>
    <row r="649" spans="1:14">
      <c r="A649" s="65">
        <v>640</v>
      </c>
      <c r="B649" s="56"/>
      <c r="C649" s="66"/>
      <c r="D649" s="56"/>
      <c r="E649" s="56"/>
      <c r="F649" s="56"/>
      <c r="G649" s="56"/>
      <c r="H649" s="56"/>
      <c r="I649" s="56"/>
      <c r="J649" s="56"/>
      <c r="K649" s="57"/>
      <c r="L649" s="58"/>
      <c r="M649" s="56"/>
      <c r="N649" s="66"/>
    </row>
    <row r="650" spans="1:14">
      <c r="A650" s="65">
        <v>641</v>
      </c>
      <c r="B650" s="56"/>
      <c r="C650" s="66"/>
      <c r="D650" s="56"/>
      <c r="E650" s="56"/>
      <c r="F650" s="56"/>
      <c r="G650" s="56"/>
      <c r="H650" s="56"/>
      <c r="I650" s="56"/>
      <c r="J650" s="56"/>
      <c r="K650" s="57"/>
      <c r="L650" s="58"/>
      <c r="M650" s="56"/>
      <c r="N650" s="66"/>
    </row>
    <row r="651" spans="1:14">
      <c r="A651" s="65">
        <v>642</v>
      </c>
      <c r="B651" s="56"/>
      <c r="C651" s="66"/>
      <c r="D651" s="56"/>
      <c r="E651" s="56"/>
      <c r="F651" s="56"/>
      <c r="G651" s="56"/>
      <c r="H651" s="56"/>
      <c r="I651" s="56"/>
      <c r="J651" s="56"/>
      <c r="K651" s="57"/>
      <c r="L651" s="58"/>
      <c r="M651" s="56"/>
      <c r="N651" s="66"/>
    </row>
    <row r="652" spans="1:14">
      <c r="A652" s="65">
        <v>643</v>
      </c>
      <c r="B652" s="56"/>
      <c r="C652" s="66"/>
      <c r="D652" s="56"/>
      <c r="E652" s="56"/>
      <c r="F652" s="56"/>
      <c r="G652" s="56"/>
      <c r="H652" s="56"/>
      <c r="I652" s="56"/>
      <c r="J652" s="56"/>
      <c r="K652" s="57"/>
      <c r="L652" s="58"/>
      <c r="M652" s="56"/>
      <c r="N652" s="66"/>
    </row>
    <row r="653" spans="1:14">
      <c r="A653" s="65">
        <v>644</v>
      </c>
      <c r="B653" s="56"/>
      <c r="C653" s="66"/>
      <c r="D653" s="56"/>
      <c r="E653" s="56"/>
      <c r="F653" s="56"/>
      <c r="G653" s="56"/>
      <c r="H653" s="56"/>
      <c r="I653" s="56"/>
      <c r="J653" s="56"/>
      <c r="K653" s="57"/>
      <c r="L653" s="58"/>
      <c r="M653" s="56"/>
      <c r="N653" s="66"/>
    </row>
    <row r="654" spans="1:14">
      <c r="A654" s="65">
        <v>645</v>
      </c>
      <c r="B654" s="56"/>
      <c r="C654" s="66"/>
      <c r="D654" s="56"/>
      <c r="E654" s="56"/>
      <c r="F654" s="56"/>
      <c r="G654" s="56"/>
      <c r="H654" s="56"/>
      <c r="I654" s="56"/>
      <c r="J654" s="56"/>
      <c r="K654" s="57"/>
      <c r="L654" s="58"/>
      <c r="M654" s="56"/>
      <c r="N654" s="66"/>
    </row>
    <row r="655" spans="1:14">
      <c r="A655" s="65">
        <v>646</v>
      </c>
      <c r="B655" s="56"/>
      <c r="C655" s="66"/>
      <c r="D655" s="56"/>
      <c r="E655" s="56"/>
      <c r="F655" s="56"/>
      <c r="G655" s="56"/>
      <c r="H655" s="56"/>
      <c r="I655" s="56"/>
      <c r="J655" s="56"/>
      <c r="K655" s="57"/>
      <c r="L655" s="58"/>
      <c r="M655" s="56"/>
      <c r="N655" s="66"/>
    </row>
    <row r="656" spans="1:14">
      <c r="A656" s="65">
        <v>647</v>
      </c>
      <c r="B656" s="56"/>
      <c r="C656" s="66"/>
      <c r="D656" s="56"/>
      <c r="E656" s="56"/>
      <c r="F656" s="56"/>
      <c r="G656" s="56"/>
      <c r="H656" s="56"/>
      <c r="I656" s="56"/>
      <c r="J656" s="56"/>
      <c r="K656" s="57"/>
      <c r="L656" s="58"/>
      <c r="M656" s="56"/>
      <c r="N656" s="66"/>
    </row>
    <row r="657" spans="1:14">
      <c r="A657" s="65">
        <v>648</v>
      </c>
      <c r="B657" s="56"/>
      <c r="C657" s="66"/>
      <c r="D657" s="56"/>
      <c r="E657" s="56"/>
      <c r="F657" s="56"/>
      <c r="G657" s="56"/>
      <c r="H657" s="56"/>
      <c r="I657" s="56"/>
      <c r="J657" s="56"/>
      <c r="K657" s="57"/>
      <c r="L657" s="58"/>
      <c r="M657" s="56"/>
      <c r="N657" s="66"/>
    </row>
    <row r="658" spans="1:14">
      <c r="A658" s="65">
        <v>649</v>
      </c>
      <c r="B658" s="56"/>
      <c r="C658" s="66"/>
      <c r="D658" s="56"/>
      <c r="E658" s="56"/>
      <c r="F658" s="56"/>
      <c r="G658" s="56"/>
      <c r="H658" s="56"/>
      <c r="I658" s="56"/>
      <c r="J658" s="56"/>
      <c r="K658" s="57"/>
      <c r="L658" s="58"/>
      <c r="M658" s="56"/>
      <c r="N658" s="66"/>
    </row>
    <row r="659" spans="1:14">
      <c r="A659" s="65">
        <v>650</v>
      </c>
      <c r="B659" s="56"/>
      <c r="C659" s="66"/>
      <c r="D659" s="56"/>
      <c r="E659" s="56"/>
      <c r="F659" s="56"/>
      <c r="G659" s="56"/>
      <c r="H659" s="56"/>
      <c r="I659" s="56"/>
      <c r="J659" s="56"/>
      <c r="K659" s="57"/>
      <c r="L659" s="58"/>
      <c r="M659" s="56"/>
      <c r="N659" s="66"/>
    </row>
    <row r="660" spans="1:14">
      <c r="A660" s="65">
        <v>651</v>
      </c>
      <c r="B660" s="56"/>
      <c r="C660" s="66"/>
      <c r="D660" s="56"/>
      <c r="E660" s="56"/>
      <c r="F660" s="56"/>
      <c r="G660" s="56"/>
      <c r="H660" s="56"/>
      <c r="I660" s="56"/>
      <c r="J660" s="56"/>
      <c r="K660" s="57"/>
      <c r="L660" s="58"/>
      <c r="M660" s="56"/>
      <c r="N660" s="66"/>
    </row>
    <row r="661" spans="1:14">
      <c r="A661" s="65">
        <v>652</v>
      </c>
      <c r="B661" s="56"/>
      <c r="C661" s="66"/>
      <c r="D661" s="56"/>
      <c r="E661" s="56"/>
      <c r="F661" s="56"/>
      <c r="G661" s="56"/>
      <c r="H661" s="56"/>
      <c r="I661" s="56"/>
      <c r="J661" s="56"/>
      <c r="K661" s="57"/>
      <c r="L661" s="58"/>
      <c r="M661" s="56"/>
      <c r="N661" s="66"/>
    </row>
    <row r="662" spans="1:14">
      <c r="A662" s="65">
        <v>653</v>
      </c>
      <c r="B662" s="56"/>
      <c r="C662" s="66"/>
      <c r="D662" s="56"/>
      <c r="E662" s="56"/>
      <c r="F662" s="56"/>
      <c r="G662" s="56"/>
      <c r="H662" s="56"/>
      <c r="I662" s="56"/>
      <c r="J662" s="56"/>
      <c r="K662" s="57"/>
      <c r="L662" s="58"/>
      <c r="M662" s="56"/>
      <c r="N662" s="66"/>
    </row>
    <row r="663" spans="1:14">
      <c r="A663" s="65">
        <v>654</v>
      </c>
      <c r="B663" s="56"/>
      <c r="C663" s="66"/>
      <c r="D663" s="56"/>
      <c r="E663" s="56"/>
      <c r="F663" s="56"/>
      <c r="G663" s="56"/>
      <c r="H663" s="56"/>
      <c r="I663" s="56"/>
      <c r="J663" s="56"/>
      <c r="K663" s="57"/>
      <c r="L663" s="58"/>
      <c r="M663" s="56"/>
      <c r="N663" s="66"/>
    </row>
    <row r="664" spans="1:14">
      <c r="A664" s="65">
        <v>655</v>
      </c>
      <c r="B664" s="56"/>
      <c r="C664" s="66"/>
      <c r="D664" s="56"/>
      <c r="E664" s="56"/>
      <c r="F664" s="56"/>
      <c r="G664" s="56"/>
      <c r="H664" s="56"/>
      <c r="I664" s="56"/>
      <c r="J664" s="56"/>
      <c r="K664" s="57"/>
      <c r="L664" s="58"/>
      <c r="M664" s="56"/>
      <c r="N664" s="66"/>
    </row>
    <row r="665" spans="1:14">
      <c r="A665" s="65">
        <v>656</v>
      </c>
      <c r="B665" s="56"/>
      <c r="C665" s="66"/>
      <c r="D665" s="56"/>
      <c r="E665" s="56"/>
      <c r="F665" s="56"/>
      <c r="G665" s="56"/>
      <c r="H665" s="56"/>
      <c r="I665" s="56"/>
      <c r="J665" s="56"/>
      <c r="K665" s="57"/>
      <c r="L665" s="58"/>
      <c r="M665" s="56"/>
      <c r="N665" s="66"/>
    </row>
    <row r="666" spans="1:14">
      <c r="A666" s="65">
        <v>657</v>
      </c>
      <c r="B666" s="56"/>
      <c r="C666" s="66"/>
      <c r="D666" s="56"/>
      <c r="E666" s="56"/>
      <c r="F666" s="56"/>
      <c r="G666" s="56"/>
      <c r="H666" s="56"/>
      <c r="I666" s="56"/>
      <c r="J666" s="56"/>
      <c r="K666" s="57"/>
      <c r="L666" s="58"/>
      <c r="M666" s="56"/>
      <c r="N666" s="66"/>
    </row>
    <row r="667" spans="1:14">
      <c r="A667" s="65">
        <v>658</v>
      </c>
      <c r="B667" s="56"/>
      <c r="C667" s="66"/>
      <c r="D667" s="56"/>
      <c r="E667" s="56"/>
      <c r="F667" s="56"/>
      <c r="G667" s="56"/>
      <c r="H667" s="56"/>
      <c r="I667" s="56"/>
      <c r="J667" s="56"/>
      <c r="K667" s="57"/>
      <c r="L667" s="58"/>
      <c r="M667" s="56"/>
      <c r="N667" s="66"/>
    </row>
    <row r="668" spans="1:14">
      <c r="A668" s="65">
        <v>659</v>
      </c>
      <c r="B668" s="56"/>
      <c r="C668" s="66"/>
      <c r="D668" s="56"/>
      <c r="E668" s="56"/>
      <c r="F668" s="56"/>
      <c r="G668" s="56"/>
      <c r="H668" s="56"/>
      <c r="I668" s="56"/>
      <c r="J668" s="56"/>
      <c r="K668" s="57"/>
      <c r="L668" s="58"/>
      <c r="M668" s="56"/>
      <c r="N668" s="66"/>
    </row>
    <row r="669" spans="1:14">
      <c r="A669" s="65">
        <v>660</v>
      </c>
      <c r="B669" s="56"/>
      <c r="C669" s="66"/>
      <c r="D669" s="56"/>
      <c r="E669" s="56"/>
      <c r="F669" s="56"/>
      <c r="G669" s="56"/>
      <c r="H669" s="56"/>
      <c r="I669" s="56"/>
      <c r="J669" s="56"/>
      <c r="K669" s="57"/>
      <c r="L669" s="58"/>
      <c r="M669" s="56"/>
      <c r="N669" s="66"/>
    </row>
    <row r="670" spans="1:14">
      <c r="A670" s="65">
        <v>661</v>
      </c>
      <c r="B670" s="56"/>
      <c r="C670" s="66"/>
      <c r="D670" s="56"/>
      <c r="E670" s="56"/>
      <c r="F670" s="56"/>
      <c r="G670" s="56"/>
      <c r="H670" s="56"/>
      <c r="I670" s="56"/>
      <c r="J670" s="56"/>
      <c r="K670" s="57"/>
      <c r="L670" s="58"/>
      <c r="M670" s="56"/>
      <c r="N670" s="66"/>
    </row>
    <row r="671" spans="1:14">
      <c r="A671" s="65">
        <v>662</v>
      </c>
      <c r="B671" s="56"/>
      <c r="C671" s="66"/>
      <c r="D671" s="56"/>
      <c r="E671" s="56"/>
      <c r="F671" s="56"/>
      <c r="G671" s="56"/>
      <c r="H671" s="56"/>
      <c r="I671" s="56"/>
      <c r="J671" s="56"/>
      <c r="K671" s="57"/>
      <c r="L671" s="58"/>
      <c r="M671" s="56"/>
      <c r="N671" s="66"/>
    </row>
    <row r="672" spans="1:14">
      <c r="A672" s="65">
        <v>663</v>
      </c>
      <c r="B672" s="56"/>
      <c r="C672" s="66"/>
      <c r="D672" s="56"/>
      <c r="E672" s="56"/>
      <c r="F672" s="56"/>
      <c r="G672" s="56"/>
      <c r="H672" s="56"/>
      <c r="I672" s="56"/>
      <c r="J672" s="56"/>
      <c r="K672" s="57"/>
      <c r="L672" s="58"/>
      <c r="M672" s="56"/>
      <c r="N672" s="66"/>
    </row>
    <row r="673" spans="1:14">
      <c r="A673" s="65">
        <v>664</v>
      </c>
      <c r="B673" s="56"/>
      <c r="C673" s="66"/>
      <c r="D673" s="56"/>
      <c r="E673" s="56"/>
      <c r="F673" s="56"/>
      <c r="G673" s="56"/>
      <c r="H673" s="56"/>
      <c r="I673" s="56"/>
      <c r="J673" s="56"/>
      <c r="K673" s="57"/>
      <c r="L673" s="58"/>
      <c r="M673" s="56"/>
      <c r="N673" s="66"/>
    </row>
    <row r="674" spans="1:14">
      <c r="A674" s="65">
        <v>665</v>
      </c>
      <c r="B674" s="56"/>
      <c r="C674" s="66"/>
      <c r="D674" s="56"/>
      <c r="E674" s="56"/>
      <c r="F674" s="56"/>
      <c r="G674" s="56"/>
      <c r="H674" s="56"/>
      <c r="I674" s="56"/>
      <c r="J674" s="56"/>
      <c r="K674" s="57"/>
      <c r="L674" s="58"/>
      <c r="M674" s="56"/>
      <c r="N674" s="66"/>
    </row>
    <row r="675" spans="1:14">
      <c r="A675" s="65">
        <v>666</v>
      </c>
      <c r="B675" s="56"/>
      <c r="C675" s="66"/>
      <c r="D675" s="56"/>
      <c r="E675" s="56"/>
      <c r="F675" s="56"/>
      <c r="G675" s="56"/>
      <c r="H675" s="56"/>
      <c r="I675" s="56"/>
      <c r="J675" s="56"/>
      <c r="K675" s="57"/>
      <c r="L675" s="58"/>
      <c r="M675" s="56"/>
      <c r="N675" s="66"/>
    </row>
    <row r="676" spans="1:14">
      <c r="A676" s="65">
        <v>667</v>
      </c>
      <c r="B676" s="56"/>
      <c r="C676" s="66"/>
      <c r="D676" s="56"/>
      <c r="E676" s="56"/>
      <c r="F676" s="56"/>
      <c r="G676" s="56"/>
      <c r="H676" s="56"/>
      <c r="I676" s="56"/>
      <c r="J676" s="56"/>
      <c r="K676" s="57"/>
      <c r="L676" s="58"/>
      <c r="M676" s="56"/>
      <c r="N676" s="66"/>
    </row>
    <row r="677" spans="1:14">
      <c r="A677" s="65">
        <v>668</v>
      </c>
      <c r="B677" s="56"/>
      <c r="C677" s="66"/>
      <c r="D677" s="56"/>
      <c r="E677" s="56"/>
      <c r="F677" s="56"/>
      <c r="G677" s="56"/>
      <c r="H677" s="56"/>
      <c r="I677" s="56"/>
      <c r="J677" s="56"/>
      <c r="K677" s="57"/>
      <c r="L677" s="58"/>
      <c r="M677" s="56"/>
      <c r="N677" s="66"/>
    </row>
    <row r="678" spans="1:14">
      <c r="A678" s="65">
        <v>669</v>
      </c>
      <c r="B678" s="56"/>
      <c r="C678" s="66"/>
      <c r="D678" s="56"/>
      <c r="E678" s="56"/>
      <c r="F678" s="56"/>
      <c r="G678" s="56"/>
      <c r="H678" s="56"/>
      <c r="I678" s="56"/>
      <c r="J678" s="56"/>
      <c r="K678" s="57"/>
      <c r="L678" s="58"/>
      <c r="M678" s="56"/>
      <c r="N678" s="66"/>
    </row>
    <row r="679" spans="1:14">
      <c r="A679" s="65">
        <v>670</v>
      </c>
      <c r="B679" s="56"/>
      <c r="C679" s="66"/>
      <c r="D679" s="56"/>
      <c r="E679" s="56"/>
      <c r="F679" s="56"/>
      <c r="G679" s="56"/>
      <c r="H679" s="56"/>
      <c r="I679" s="56"/>
      <c r="J679" s="56"/>
      <c r="K679" s="57"/>
      <c r="L679" s="58"/>
      <c r="M679" s="56"/>
      <c r="N679" s="66"/>
    </row>
    <row r="680" spans="1:14">
      <c r="A680" s="65">
        <v>671</v>
      </c>
      <c r="B680" s="56"/>
      <c r="C680" s="66"/>
      <c r="D680" s="56"/>
      <c r="E680" s="56"/>
      <c r="F680" s="56"/>
      <c r="G680" s="56"/>
      <c r="H680" s="56"/>
      <c r="I680" s="56"/>
      <c r="J680" s="56"/>
      <c r="K680" s="57"/>
      <c r="L680" s="58"/>
      <c r="M680" s="56"/>
      <c r="N680" s="66"/>
    </row>
    <row r="681" spans="1:14">
      <c r="A681" s="65">
        <v>672</v>
      </c>
      <c r="B681" s="56"/>
      <c r="C681" s="66"/>
      <c r="D681" s="56"/>
      <c r="E681" s="56"/>
      <c r="F681" s="56"/>
      <c r="G681" s="56"/>
      <c r="H681" s="56"/>
      <c r="I681" s="56"/>
      <c r="J681" s="56"/>
      <c r="K681" s="57"/>
      <c r="L681" s="58"/>
      <c r="M681" s="56"/>
      <c r="N681" s="66"/>
    </row>
    <row r="682" spans="1:14">
      <c r="A682" s="65">
        <v>673</v>
      </c>
      <c r="B682" s="56"/>
      <c r="C682" s="66"/>
      <c r="D682" s="56"/>
      <c r="E682" s="56"/>
      <c r="F682" s="56"/>
      <c r="G682" s="56"/>
      <c r="H682" s="56"/>
      <c r="I682" s="56"/>
      <c r="J682" s="56"/>
      <c r="K682" s="57"/>
      <c r="L682" s="58"/>
      <c r="M682" s="56"/>
      <c r="N682" s="66"/>
    </row>
    <row r="683" spans="1:14">
      <c r="A683" s="65">
        <v>674</v>
      </c>
      <c r="B683" s="56"/>
      <c r="C683" s="66"/>
      <c r="D683" s="56"/>
      <c r="E683" s="56"/>
      <c r="F683" s="56"/>
      <c r="G683" s="56"/>
      <c r="H683" s="56"/>
      <c r="I683" s="56"/>
      <c r="J683" s="56"/>
      <c r="K683" s="57"/>
      <c r="L683" s="58"/>
      <c r="M683" s="56"/>
      <c r="N683" s="66"/>
    </row>
    <row r="684" spans="1:14">
      <c r="A684" s="65">
        <v>675</v>
      </c>
      <c r="B684" s="56"/>
      <c r="C684" s="66"/>
      <c r="D684" s="56"/>
      <c r="E684" s="56"/>
      <c r="F684" s="56"/>
      <c r="G684" s="56"/>
      <c r="H684" s="56"/>
      <c r="I684" s="56"/>
      <c r="J684" s="56"/>
      <c r="K684" s="57"/>
      <c r="L684" s="58"/>
      <c r="M684" s="56"/>
      <c r="N684" s="66"/>
    </row>
    <row r="685" spans="1:14">
      <c r="A685" s="65">
        <v>676</v>
      </c>
      <c r="B685" s="56"/>
      <c r="C685" s="66"/>
      <c r="D685" s="56"/>
      <c r="E685" s="56"/>
      <c r="F685" s="56"/>
      <c r="G685" s="56"/>
      <c r="H685" s="56"/>
      <c r="I685" s="56"/>
      <c r="J685" s="56"/>
      <c r="K685" s="57"/>
      <c r="L685" s="58"/>
      <c r="M685" s="56"/>
      <c r="N685" s="66"/>
    </row>
    <row r="686" spans="1:14">
      <c r="A686" s="65">
        <v>677</v>
      </c>
      <c r="B686" s="56"/>
      <c r="C686" s="66"/>
      <c r="D686" s="56"/>
      <c r="E686" s="56"/>
      <c r="F686" s="56"/>
      <c r="G686" s="56"/>
      <c r="H686" s="56"/>
      <c r="I686" s="56"/>
      <c r="J686" s="56"/>
      <c r="K686" s="57"/>
      <c r="L686" s="58"/>
      <c r="M686" s="56"/>
      <c r="N686" s="66"/>
    </row>
    <row r="687" spans="1:14">
      <c r="A687" s="65">
        <v>678</v>
      </c>
      <c r="B687" s="56"/>
      <c r="C687" s="66"/>
      <c r="D687" s="56"/>
      <c r="E687" s="56"/>
      <c r="F687" s="56"/>
      <c r="G687" s="56"/>
      <c r="H687" s="56"/>
      <c r="I687" s="56"/>
      <c r="J687" s="56"/>
      <c r="K687" s="57"/>
      <c r="L687" s="58"/>
      <c r="M687" s="56"/>
      <c r="N687" s="66"/>
    </row>
    <row r="688" spans="1:14">
      <c r="A688" s="65">
        <v>679</v>
      </c>
      <c r="B688" s="56"/>
      <c r="C688" s="66"/>
      <c r="D688" s="56"/>
      <c r="E688" s="56"/>
      <c r="F688" s="56"/>
      <c r="G688" s="56"/>
      <c r="H688" s="56"/>
      <c r="I688" s="56"/>
      <c r="J688" s="56"/>
      <c r="K688" s="57"/>
      <c r="L688" s="58"/>
      <c r="M688" s="56"/>
      <c r="N688" s="66"/>
    </row>
    <row r="689" spans="1:14">
      <c r="A689" s="65">
        <v>680</v>
      </c>
      <c r="B689" s="56"/>
      <c r="C689" s="66"/>
      <c r="D689" s="56"/>
      <c r="E689" s="56"/>
      <c r="F689" s="56"/>
      <c r="G689" s="56"/>
      <c r="H689" s="56"/>
      <c r="I689" s="56"/>
      <c r="J689" s="56"/>
      <c r="K689" s="57"/>
      <c r="L689" s="58"/>
      <c r="M689" s="56"/>
      <c r="N689" s="66"/>
    </row>
    <row r="690" spans="1:14">
      <c r="A690" s="65">
        <v>681</v>
      </c>
      <c r="B690" s="56"/>
      <c r="C690" s="66"/>
      <c r="D690" s="56"/>
      <c r="E690" s="56"/>
      <c r="F690" s="56"/>
      <c r="G690" s="56"/>
      <c r="H690" s="56"/>
      <c r="I690" s="56"/>
      <c r="J690" s="56"/>
      <c r="K690" s="57"/>
      <c r="L690" s="58"/>
      <c r="M690" s="56"/>
      <c r="N690" s="66"/>
    </row>
    <row r="691" spans="1:14">
      <c r="A691" s="65">
        <v>682</v>
      </c>
      <c r="B691" s="56"/>
      <c r="C691" s="66"/>
      <c r="D691" s="56"/>
      <c r="E691" s="56"/>
      <c r="F691" s="56"/>
      <c r="G691" s="56"/>
      <c r="H691" s="56"/>
      <c r="I691" s="56"/>
      <c r="J691" s="56"/>
      <c r="K691" s="57"/>
      <c r="L691" s="58"/>
      <c r="M691" s="56"/>
      <c r="N691" s="66"/>
    </row>
    <row r="692" spans="1:14">
      <c r="A692" s="65">
        <v>683</v>
      </c>
      <c r="B692" s="56"/>
      <c r="C692" s="66"/>
      <c r="D692" s="56"/>
      <c r="E692" s="56"/>
      <c r="F692" s="56"/>
      <c r="G692" s="56"/>
      <c r="H692" s="56"/>
      <c r="I692" s="56"/>
      <c r="J692" s="56"/>
      <c r="K692" s="57"/>
      <c r="L692" s="58"/>
      <c r="M692" s="56"/>
      <c r="N692" s="66"/>
    </row>
    <row r="693" spans="1:14">
      <c r="A693" s="65">
        <v>684</v>
      </c>
      <c r="B693" s="56"/>
      <c r="C693" s="66"/>
      <c r="D693" s="56"/>
      <c r="E693" s="56"/>
      <c r="F693" s="56"/>
      <c r="G693" s="56"/>
      <c r="H693" s="56"/>
      <c r="I693" s="56"/>
      <c r="J693" s="56"/>
      <c r="K693" s="57"/>
      <c r="L693" s="58"/>
      <c r="M693" s="56"/>
      <c r="N693" s="66"/>
    </row>
    <row r="694" spans="1:14">
      <c r="A694" s="65">
        <v>685</v>
      </c>
      <c r="B694" s="56"/>
      <c r="C694" s="66"/>
      <c r="D694" s="56"/>
      <c r="E694" s="56"/>
      <c r="F694" s="56"/>
      <c r="G694" s="56"/>
      <c r="H694" s="56"/>
      <c r="I694" s="56"/>
      <c r="J694" s="56"/>
      <c r="K694" s="57"/>
      <c r="L694" s="58"/>
      <c r="M694" s="56"/>
      <c r="N694" s="66"/>
    </row>
    <row r="695" spans="1:14">
      <c r="A695" s="65">
        <v>686</v>
      </c>
      <c r="B695" s="56"/>
      <c r="C695" s="66"/>
      <c r="D695" s="56"/>
      <c r="E695" s="56"/>
      <c r="F695" s="56"/>
      <c r="G695" s="56"/>
      <c r="H695" s="56"/>
      <c r="I695" s="56"/>
      <c r="J695" s="56"/>
      <c r="K695" s="57"/>
      <c r="L695" s="58"/>
      <c r="M695" s="56"/>
      <c r="N695" s="66"/>
    </row>
    <row r="696" spans="1:14">
      <c r="A696" s="65">
        <v>687</v>
      </c>
      <c r="B696" s="56"/>
      <c r="C696" s="66"/>
      <c r="D696" s="56"/>
      <c r="E696" s="56"/>
      <c r="F696" s="56"/>
      <c r="G696" s="56"/>
      <c r="H696" s="56"/>
      <c r="I696" s="56"/>
      <c r="J696" s="56"/>
      <c r="K696" s="57"/>
      <c r="L696" s="58"/>
      <c r="M696" s="56"/>
      <c r="N696" s="66"/>
    </row>
    <row r="697" spans="1:14">
      <c r="A697" s="65">
        <v>688</v>
      </c>
      <c r="B697" s="56"/>
      <c r="C697" s="66"/>
      <c r="D697" s="56"/>
      <c r="E697" s="56"/>
      <c r="F697" s="56"/>
      <c r="G697" s="56"/>
      <c r="H697" s="56"/>
      <c r="I697" s="56"/>
      <c r="J697" s="56"/>
      <c r="K697" s="57"/>
      <c r="L697" s="58"/>
      <c r="M697" s="56"/>
      <c r="N697" s="66"/>
    </row>
    <row r="698" spans="1:14">
      <c r="A698" s="65">
        <v>689</v>
      </c>
      <c r="B698" s="56"/>
      <c r="C698" s="66"/>
      <c r="D698" s="56"/>
      <c r="E698" s="56"/>
      <c r="F698" s="56"/>
      <c r="G698" s="56"/>
      <c r="H698" s="56"/>
      <c r="I698" s="56"/>
      <c r="J698" s="56"/>
      <c r="K698" s="57"/>
      <c r="L698" s="58"/>
      <c r="M698" s="56"/>
      <c r="N698" s="66"/>
    </row>
    <row r="699" spans="1:14">
      <c r="A699" s="65">
        <v>690</v>
      </c>
      <c r="B699" s="56"/>
      <c r="C699" s="66"/>
      <c r="D699" s="56"/>
      <c r="E699" s="56"/>
      <c r="F699" s="56"/>
      <c r="G699" s="56"/>
      <c r="H699" s="56"/>
      <c r="I699" s="56"/>
      <c r="J699" s="56"/>
      <c r="K699" s="57"/>
      <c r="L699" s="58"/>
      <c r="M699" s="56"/>
      <c r="N699" s="66"/>
    </row>
    <row r="700" spans="1:14">
      <c r="A700" s="65">
        <v>691</v>
      </c>
      <c r="B700" s="56"/>
      <c r="C700" s="66"/>
      <c r="D700" s="56"/>
      <c r="E700" s="56"/>
      <c r="F700" s="56"/>
      <c r="G700" s="56"/>
      <c r="H700" s="56"/>
      <c r="I700" s="56"/>
      <c r="J700" s="56"/>
      <c r="K700" s="57"/>
      <c r="L700" s="58"/>
      <c r="M700" s="56"/>
      <c r="N700" s="66"/>
    </row>
    <row r="701" spans="1:14">
      <c r="A701" s="65">
        <v>692</v>
      </c>
      <c r="B701" s="56"/>
      <c r="C701" s="66"/>
      <c r="D701" s="56"/>
      <c r="E701" s="56"/>
      <c r="F701" s="56"/>
      <c r="G701" s="56"/>
      <c r="H701" s="56"/>
      <c r="I701" s="56"/>
      <c r="J701" s="56"/>
      <c r="K701" s="57"/>
      <c r="L701" s="58"/>
      <c r="M701" s="56"/>
      <c r="N701" s="66"/>
    </row>
    <row r="702" spans="1:14">
      <c r="A702" s="65">
        <v>693</v>
      </c>
      <c r="B702" s="56"/>
      <c r="C702" s="66"/>
      <c r="D702" s="56"/>
      <c r="E702" s="56"/>
      <c r="F702" s="56"/>
      <c r="G702" s="56"/>
      <c r="H702" s="56"/>
      <c r="I702" s="56"/>
      <c r="J702" s="56"/>
      <c r="K702" s="57"/>
      <c r="L702" s="58"/>
      <c r="M702" s="56"/>
      <c r="N702" s="66"/>
    </row>
    <row r="703" spans="1:14">
      <c r="A703" s="65">
        <v>694</v>
      </c>
      <c r="B703" s="56"/>
      <c r="C703" s="66"/>
      <c r="D703" s="56"/>
      <c r="E703" s="56"/>
      <c r="F703" s="56"/>
      <c r="G703" s="56"/>
      <c r="H703" s="56"/>
      <c r="I703" s="56"/>
      <c r="J703" s="56"/>
      <c r="K703" s="57"/>
      <c r="L703" s="58"/>
      <c r="M703" s="56"/>
      <c r="N703" s="66"/>
    </row>
    <row r="704" spans="1:14">
      <c r="A704" s="65">
        <v>695</v>
      </c>
      <c r="B704" s="56"/>
      <c r="C704" s="66"/>
      <c r="D704" s="56"/>
      <c r="E704" s="56"/>
      <c r="F704" s="56"/>
      <c r="G704" s="56"/>
      <c r="H704" s="56"/>
      <c r="I704" s="56"/>
      <c r="J704" s="56"/>
      <c r="K704" s="57"/>
      <c r="L704" s="58"/>
      <c r="M704" s="56"/>
      <c r="N704" s="66"/>
    </row>
    <row r="705" spans="1:14">
      <c r="A705" s="65">
        <v>696</v>
      </c>
      <c r="B705" s="56"/>
      <c r="C705" s="66"/>
      <c r="D705" s="56"/>
      <c r="E705" s="56"/>
      <c r="F705" s="56"/>
      <c r="G705" s="56"/>
      <c r="H705" s="56"/>
      <c r="I705" s="56"/>
      <c r="J705" s="56"/>
      <c r="K705" s="57"/>
      <c r="L705" s="58"/>
      <c r="M705" s="56"/>
      <c r="N705" s="66"/>
    </row>
    <row r="706" spans="1:14">
      <c r="A706" s="65">
        <v>697</v>
      </c>
      <c r="B706" s="56"/>
      <c r="C706" s="66"/>
      <c r="D706" s="56"/>
      <c r="E706" s="56"/>
      <c r="F706" s="56"/>
      <c r="G706" s="56"/>
      <c r="H706" s="56"/>
      <c r="I706" s="56"/>
      <c r="J706" s="56"/>
      <c r="K706" s="57"/>
      <c r="L706" s="58"/>
      <c r="M706" s="56"/>
      <c r="N706" s="66"/>
    </row>
    <row r="707" spans="1:14">
      <c r="A707" s="65">
        <v>698</v>
      </c>
      <c r="B707" s="56"/>
      <c r="C707" s="66"/>
      <c r="D707" s="56"/>
      <c r="E707" s="56"/>
      <c r="F707" s="56"/>
      <c r="G707" s="56"/>
      <c r="H707" s="56"/>
      <c r="I707" s="56"/>
      <c r="J707" s="56"/>
      <c r="K707" s="57"/>
      <c r="L707" s="58"/>
      <c r="M707" s="56"/>
      <c r="N707" s="66"/>
    </row>
    <row r="708" spans="1:14">
      <c r="A708" s="65">
        <v>699</v>
      </c>
      <c r="B708" s="56"/>
      <c r="C708" s="66"/>
      <c r="D708" s="56"/>
      <c r="E708" s="56"/>
      <c r="F708" s="56"/>
      <c r="G708" s="56"/>
      <c r="H708" s="56"/>
      <c r="I708" s="56"/>
      <c r="J708" s="56"/>
      <c r="K708" s="57"/>
      <c r="L708" s="58"/>
      <c r="M708" s="56"/>
      <c r="N708" s="66"/>
    </row>
    <row r="709" spans="1:14">
      <c r="A709" s="65">
        <v>700</v>
      </c>
      <c r="B709" s="56"/>
      <c r="C709" s="66"/>
      <c r="D709" s="56"/>
      <c r="E709" s="56"/>
      <c r="F709" s="56"/>
      <c r="G709" s="56"/>
      <c r="H709" s="56"/>
      <c r="I709" s="56"/>
      <c r="J709" s="56"/>
      <c r="K709" s="57"/>
      <c r="L709" s="58"/>
      <c r="M709" s="56"/>
      <c r="N709" s="66"/>
    </row>
    <row r="710" spans="1:14">
      <c r="A710" s="65">
        <v>701</v>
      </c>
      <c r="B710" s="56"/>
      <c r="C710" s="66"/>
      <c r="D710" s="56"/>
      <c r="E710" s="56"/>
      <c r="F710" s="56"/>
      <c r="G710" s="56"/>
      <c r="H710" s="56"/>
      <c r="I710" s="56"/>
      <c r="J710" s="56"/>
      <c r="K710" s="57"/>
      <c r="L710" s="58"/>
      <c r="M710" s="56"/>
      <c r="N710" s="66"/>
    </row>
    <row r="711" spans="1:14">
      <c r="A711" s="65">
        <v>702</v>
      </c>
      <c r="B711" s="56"/>
      <c r="C711" s="66"/>
      <c r="D711" s="56"/>
      <c r="E711" s="56"/>
      <c r="F711" s="56"/>
      <c r="G711" s="56"/>
      <c r="H711" s="56"/>
      <c r="I711" s="56"/>
      <c r="J711" s="56"/>
      <c r="K711" s="57"/>
      <c r="L711" s="58"/>
      <c r="M711" s="56"/>
      <c r="N711" s="66"/>
    </row>
    <row r="712" spans="1:14">
      <c r="A712" s="65">
        <v>703</v>
      </c>
      <c r="B712" s="56"/>
      <c r="C712" s="66"/>
      <c r="D712" s="56"/>
      <c r="E712" s="56"/>
      <c r="F712" s="56"/>
      <c r="G712" s="56"/>
      <c r="H712" s="56"/>
      <c r="I712" s="56"/>
      <c r="J712" s="56"/>
      <c r="K712" s="57"/>
      <c r="L712" s="58"/>
      <c r="M712" s="56"/>
      <c r="N712" s="66"/>
    </row>
    <row r="713" spans="1:14">
      <c r="A713" s="65">
        <v>704</v>
      </c>
      <c r="B713" s="56"/>
      <c r="C713" s="66"/>
      <c r="D713" s="56"/>
      <c r="E713" s="56"/>
      <c r="F713" s="56"/>
      <c r="G713" s="56"/>
      <c r="H713" s="56"/>
      <c r="I713" s="56"/>
      <c r="J713" s="56"/>
      <c r="K713" s="57"/>
      <c r="L713" s="58"/>
      <c r="M713" s="56"/>
      <c r="N713" s="66"/>
    </row>
    <row r="714" spans="1:14">
      <c r="A714" s="65">
        <v>705</v>
      </c>
      <c r="B714" s="56"/>
      <c r="C714" s="66"/>
      <c r="D714" s="56"/>
      <c r="E714" s="56"/>
      <c r="F714" s="56"/>
      <c r="G714" s="56"/>
      <c r="H714" s="56"/>
      <c r="I714" s="56"/>
      <c r="J714" s="56"/>
      <c r="K714" s="57"/>
      <c r="L714" s="58"/>
      <c r="M714" s="56"/>
      <c r="N714" s="66"/>
    </row>
    <row r="715" spans="1:14">
      <c r="A715" s="65">
        <v>706</v>
      </c>
      <c r="B715" s="56"/>
      <c r="C715" s="66"/>
      <c r="D715" s="56"/>
      <c r="E715" s="56"/>
      <c r="F715" s="56"/>
      <c r="G715" s="56"/>
      <c r="H715" s="56"/>
      <c r="I715" s="56"/>
      <c r="J715" s="56"/>
      <c r="K715" s="57"/>
      <c r="L715" s="58"/>
      <c r="M715" s="56"/>
      <c r="N715" s="66"/>
    </row>
    <row r="716" spans="1:14">
      <c r="A716" s="65">
        <v>707</v>
      </c>
      <c r="B716" s="56"/>
      <c r="C716" s="66"/>
      <c r="D716" s="56"/>
      <c r="E716" s="56"/>
      <c r="F716" s="56"/>
      <c r="G716" s="56"/>
      <c r="H716" s="56"/>
      <c r="I716" s="56"/>
      <c r="J716" s="56"/>
      <c r="K716" s="57"/>
      <c r="L716" s="58"/>
      <c r="M716" s="56"/>
      <c r="N716" s="66"/>
    </row>
    <row r="717" spans="1:14">
      <c r="A717" s="65">
        <v>708</v>
      </c>
      <c r="B717" s="56"/>
      <c r="C717" s="66"/>
      <c r="D717" s="56"/>
      <c r="E717" s="56"/>
      <c r="F717" s="56"/>
      <c r="G717" s="56"/>
      <c r="H717" s="56"/>
      <c r="I717" s="56"/>
      <c r="J717" s="56"/>
      <c r="K717" s="57"/>
      <c r="L717" s="58"/>
      <c r="M717" s="56"/>
      <c r="N717" s="66"/>
    </row>
    <row r="718" spans="1:14">
      <c r="A718" s="65">
        <v>709</v>
      </c>
      <c r="B718" s="56"/>
      <c r="C718" s="66"/>
      <c r="D718" s="56"/>
      <c r="E718" s="56"/>
      <c r="F718" s="56"/>
      <c r="G718" s="56"/>
      <c r="H718" s="56"/>
      <c r="I718" s="56"/>
      <c r="J718" s="56"/>
      <c r="K718" s="57"/>
      <c r="L718" s="58"/>
      <c r="M718" s="56"/>
      <c r="N718" s="66"/>
    </row>
    <row r="719" spans="1:14">
      <c r="A719" s="65">
        <v>710</v>
      </c>
      <c r="B719" s="56"/>
      <c r="C719" s="66"/>
      <c r="D719" s="56"/>
      <c r="E719" s="56"/>
      <c r="F719" s="56"/>
      <c r="G719" s="56"/>
      <c r="H719" s="56"/>
      <c r="I719" s="56"/>
      <c r="J719" s="56"/>
      <c r="K719" s="57"/>
      <c r="L719" s="58"/>
      <c r="M719" s="56"/>
      <c r="N719" s="66"/>
    </row>
    <row r="720" spans="1:14">
      <c r="A720" s="65">
        <v>711</v>
      </c>
      <c r="B720" s="56"/>
      <c r="C720" s="66"/>
      <c r="D720" s="56"/>
      <c r="E720" s="56"/>
      <c r="F720" s="56"/>
      <c r="G720" s="56"/>
      <c r="H720" s="56"/>
      <c r="I720" s="56"/>
      <c r="J720" s="56"/>
      <c r="K720" s="57"/>
      <c r="L720" s="58"/>
      <c r="M720" s="56"/>
      <c r="N720" s="66"/>
    </row>
    <row r="721" spans="1:14">
      <c r="A721" s="65">
        <v>712</v>
      </c>
      <c r="B721" s="56"/>
      <c r="C721" s="66"/>
      <c r="D721" s="56"/>
      <c r="E721" s="56"/>
      <c r="F721" s="56"/>
      <c r="G721" s="56"/>
      <c r="H721" s="56"/>
      <c r="I721" s="56"/>
      <c r="J721" s="56"/>
      <c r="K721" s="57"/>
      <c r="L721" s="58"/>
      <c r="M721" s="56"/>
      <c r="N721" s="66"/>
    </row>
    <row r="722" spans="1:14">
      <c r="A722" s="65">
        <v>713</v>
      </c>
      <c r="B722" s="56"/>
      <c r="C722" s="66"/>
      <c r="D722" s="56"/>
      <c r="E722" s="56"/>
      <c r="F722" s="56"/>
      <c r="G722" s="56"/>
      <c r="H722" s="56"/>
      <c r="I722" s="56"/>
      <c r="J722" s="56"/>
      <c r="K722" s="57"/>
      <c r="L722" s="58"/>
      <c r="M722" s="56"/>
      <c r="N722" s="66"/>
    </row>
    <row r="723" spans="1:14">
      <c r="A723" s="65">
        <v>714</v>
      </c>
      <c r="B723" s="56"/>
      <c r="C723" s="66"/>
      <c r="D723" s="56"/>
      <c r="E723" s="56"/>
      <c r="F723" s="56"/>
      <c r="G723" s="56"/>
      <c r="H723" s="56"/>
      <c r="I723" s="56"/>
      <c r="J723" s="56"/>
      <c r="K723" s="57"/>
      <c r="L723" s="58"/>
      <c r="M723" s="56"/>
      <c r="N723" s="66"/>
    </row>
    <row r="724" spans="1:14">
      <c r="A724" s="65">
        <v>715</v>
      </c>
      <c r="B724" s="56"/>
      <c r="C724" s="66"/>
      <c r="D724" s="56"/>
      <c r="E724" s="56"/>
      <c r="F724" s="56"/>
      <c r="G724" s="56"/>
      <c r="H724" s="56"/>
      <c r="I724" s="56"/>
      <c r="J724" s="56"/>
      <c r="K724" s="57"/>
      <c r="L724" s="58"/>
      <c r="M724" s="56"/>
      <c r="N724" s="66"/>
    </row>
    <row r="725" spans="1:14">
      <c r="A725" s="65">
        <v>716</v>
      </c>
      <c r="B725" s="56"/>
      <c r="C725" s="66"/>
      <c r="D725" s="56"/>
      <c r="E725" s="56"/>
      <c r="F725" s="56"/>
      <c r="G725" s="56"/>
      <c r="H725" s="56"/>
      <c r="I725" s="56"/>
      <c r="J725" s="56"/>
      <c r="K725" s="57"/>
      <c r="L725" s="58"/>
      <c r="M725" s="56"/>
      <c r="N725" s="66"/>
    </row>
    <row r="726" spans="1:14">
      <c r="A726" s="65">
        <v>717</v>
      </c>
      <c r="B726" s="56"/>
      <c r="C726" s="66"/>
      <c r="D726" s="56"/>
      <c r="E726" s="56"/>
      <c r="F726" s="56"/>
      <c r="G726" s="56"/>
      <c r="H726" s="56"/>
      <c r="I726" s="56"/>
      <c r="J726" s="56"/>
      <c r="K726" s="57"/>
      <c r="L726" s="58"/>
      <c r="M726" s="56"/>
      <c r="N726" s="66"/>
    </row>
    <row r="727" spans="1:14">
      <c r="A727" s="65">
        <v>718</v>
      </c>
      <c r="B727" s="56"/>
      <c r="C727" s="66"/>
      <c r="D727" s="56"/>
      <c r="E727" s="56"/>
      <c r="F727" s="56"/>
      <c r="G727" s="56"/>
      <c r="H727" s="56"/>
      <c r="I727" s="56"/>
      <c r="J727" s="56"/>
      <c r="K727" s="57"/>
      <c r="L727" s="58"/>
      <c r="M727" s="56"/>
      <c r="N727" s="66"/>
    </row>
    <row r="728" spans="1:14">
      <c r="A728" s="65">
        <v>719</v>
      </c>
      <c r="B728" s="56"/>
      <c r="C728" s="66"/>
      <c r="D728" s="56"/>
      <c r="E728" s="56"/>
      <c r="F728" s="56"/>
      <c r="G728" s="56"/>
      <c r="H728" s="56"/>
      <c r="I728" s="56"/>
      <c r="J728" s="56"/>
      <c r="K728" s="57"/>
      <c r="L728" s="58"/>
      <c r="M728" s="56"/>
      <c r="N728" s="66"/>
    </row>
    <row r="729" spans="1:14">
      <c r="A729" s="65">
        <v>720</v>
      </c>
      <c r="B729" s="56"/>
      <c r="C729" s="66"/>
      <c r="D729" s="56"/>
      <c r="E729" s="56"/>
      <c r="F729" s="56"/>
      <c r="G729" s="56"/>
      <c r="H729" s="56"/>
      <c r="I729" s="56"/>
      <c r="J729" s="56"/>
      <c r="K729" s="57"/>
      <c r="L729" s="58"/>
      <c r="M729" s="56"/>
      <c r="N729" s="66"/>
    </row>
    <row r="730" spans="1:14">
      <c r="A730" s="65">
        <v>721</v>
      </c>
      <c r="B730" s="56"/>
      <c r="C730" s="66"/>
      <c r="D730" s="56"/>
      <c r="E730" s="56"/>
      <c r="F730" s="56"/>
      <c r="G730" s="56"/>
      <c r="H730" s="56"/>
      <c r="I730" s="56"/>
      <c r="J730" s="56"/>
      <c r="K730" s="57"/>
      <c r="L730" s="58"/>
      <c r="M730" s="56"/>
      <c r="N730" s="66"/>
    </row>
    <row r="731" spans="1:14">
      <c r="A731" s="65">
        <v>722</v>
      </c>
      <c r="B731" s="56"/>
      <c r="C731" s="66"/>
      <c r="D731" s="56"/>
      <c r="E731" s="56"/>
      <c r="F731" s="56"/>
      <c r="G731" s="56"/>
      <c r="H731" s="56"/>
      <c r="I731" s="56"/>
      <c r="J731" s="56"/>
      <c r="K731" s="57"/>
      <c r="L731" s="58"/>
      <c r="M731" s="56"/>
      <c r="N731" s="66"/>
    </row>
    <row r="732" spans="1:14">
      <c r="A732" s="65">
        <v>723</v>
      </c>
      <c r="B732" s="56"/>
      <c r="C732" s="66"/>
      <c r="D732" s="56"/>
      <c r="E732" s="56"/>
      <c r="F732" s="56"/>
      <c r="G732" s="56"/>
      <c r="H732" s="56"/>
      <c r="I732" s="56"/>
      <c r="J732" s="56"/>
      <c r="K732" s="57"/>
      <c r="L732" s="58"/>
      <c r="M732" s="56"/>
      <c r="N732" s="66"/>
    </row>
    <row r="733" spans="1:14">
      <c r="A733" s="65">
        <v>724</v>
      </c>
      <c r="B733" s="56"/>
      <c r="C733" s="66"/>
      <c r="D733" s="56"/>
      <c r="E733" s="56"/>
      <c r="F733" s="56"/>
      <c r="G733" s="56"/>
      <c r="H733" s="56"/>
      <c r="I733" s="56"/>
      <c r="J733" s="56"/>
      <c r="K733" s="57"/>
      <c r="L733" s="58"/>
      <c r="M733" s="56"/>
      <c r="N733" s="66"/>
    </row>
    <row r="734" spans="1:14">
      <c r="A734" s="65">
        <v>725</v>
      </c>
      <c r="B734" s="56"/>
      <c r="C734" s="66"/>
      <c r="D734" s="56"/>
      <c r="E734" s="56"/>
      <c r="F734" s="56"/>
      <c r="G734" s="56"/>
      <c r="H734" s="56"/>
      <c r="I734" s="56"/>
      <c r="J734" s="56"/>
      <c r="K734" s="57"/>
      <c r="L734" s="58"/>
      <c r="M734" s="56"/>
      <c r="N734" s="66"/>
    </row>
    <row r="735" spans="1:14">
      <c r="A735" s="65">
        <v>726</v>
      </c>
      <c r="B735" s="56"/>
      <c r="C735" s="66"/>
      <c r="D735" s="56"/>
      <c r="E735" s="56"/>
      <c r="F735" s="56"/>
      <c r="G735" s="56"/>
      <c r="H735" s="56"/>
      <c r="I735" s="56"/>
      <c r="J735" s="56"/>
      <c r="K735" s="57"/>
      <c r="L735" s="58"/>
      <c r="M735" s="56"/>
      <c r="N735" s="66"/>
    </row>
    <row r="736" spans="1:14">
      <c r="A736" s="65">
        <v>727</v>
      </c>
      <c r="B736" s="56"/>
      <c r="C736" s="66"/>
      <c r="D736" s="56"/>
      <c r="E736" s="56"/>
      <c r="F736" s="56"/>
      <c r="G736" s="56"/>
      <c r="H736" s="56"/>
      <c r="I736" s="56"/>
      <c r="J736" s="56"/>
      <c r="K736" s="57"/>
      <c r="L736" s="58"/>
      <c r="M736" s="56"/>
      <c r="N736" s="66"/>
    </row>
    <row r="737" spans="1:14">
      <c r="A737" s="65">
        <v>728</v>
      </c>
      <c r="B737" s="56"/>
      <c r="C737" s="66"/>
      <c r="D737" s="56"/>
      <c r="E737" s="56"/>
      <c r="F737" s="56"/>
      <c r="G737" s="56"/>
      <c r="H737" s="56"/>
      <c r="I737" s="56"/>
      <c r="J737" s="56"/>
      <c r="K737" s="57"/>
      <c r="L737" s="58"/>
      <c r="M737" s="56"/>
      <c r="N737" s="66"/>
    </row>
    <row r="738" spans="1:14">
      <c r="A738" s="65">
        <v>729</v>
      </c>
      <c r="B738" s="56"/>
      <c r="C738" s="66"/>
      <c r="D738" s="56"/>
      <c r="E738" s="56"/>
      <c r="F738" s="56"/>
      <c r="G738" s="56"/>
      <c r="H738" s="56"/>
      <c r="I738" s="56"/>
      <c r="J738" s="56"/>
      <c r="K738" s="57"/>
      <c r="L738" s="58"/>
      <c r="M738" s="56"/>
      <c r="N738" s="66"/>
    </row>
    <row r="739" spans="1:14">
      <c r="A739" s="65">
        <v>730</v>
      </c>
      <c r="B739" s="56"/>
      <c r="C739" s="66"/>
      <c r="D739" s="56"/>
      <c r="E739" s="56"/>
      <c r="F739" s="56"/>
      <c r="G739" s="56"/>
      <c r="H739" s="56"/>
      <c r="I739" s="56"/>
      <c r="J739" s="56"/>
      <c r="K739" s="57"/>
      <c r="L739" s="58"/>
      <c r="M739" s="56"/>
      <c r="N739" s="66"/>
    </row>
    <row r="740" spans="1:14">
      <c r="A740" s="65">
        <v>731</v>
      </c>
      <c r="B740" s="56"/>
      <c r="C740" s="66"/>
      <c r="D740" s="56"/>
      <c r="E740" s="56"/>
      <c r="F740" s="56"/>
      <c r="G740" s="56"/>
      <c r="H740" s="56"/>
      <c r="I740" s="56"/>
      <c r="J740" s="56"/>
      <c r="K740" s="57"/>
      <c r="L740" s="58"/>
      <c r="M740" s="56"/>
      <c r="N740" s="66"/>
    </row>
    <row r="741" spans="1:14">
      <c r="A741" s="65">
        <v>732</v>
      </c>
      <c r="B741" s="56"/>
      <c r="C741" s="66"/>
      <c r="D741" s="56"/>
      <c r="E741" s="56"/>
      <c r="F741" s="56"/>
      <c r="G741" s="56"/>
      <c r="H741" s="56"/>
      <c r="I741" s="56"/>
      <c r="J741" s="56"/>
      <c r="K741" s="57"/>
      <c r="L741" s="58"/>
      <c r="M741" s="56"/>
      <c r="N741" s="66"/>
    </row>
    <row r="742" spans="1:14">
      <c r="A742" s="65">
        <v>733</v>
      </c>
      <c r="B742" s="56"/>
      <c r="C742" s="66"/>
      <c r="D742" s="56"/>
      <c r="E742" s="56"/>
      <c r="F742" s="56"/>
      <c r="G742" s="56"/>
      <c r="H742" s="56"/>
      <c r="I742" s="56"/>
      <c r="J742" s="56"/>
      <c r="K742" s="57"/>
      <c r="L742" s="58"/>
      <c r="M742" s="56"/>
      <c r="N742" s="66"/>
    </row>
    <row r="743" spans="1:14">
      <c r="A743" s="65">
        <v>734</v>
      </c>
      <c r="B743" s="56"/>
      <c r="C743" s="66"/>
      <c r="D743" s="56"/>
      <c r="E743" s="56"/>
      <c r="F743" s="56"/>
      <c r="G743" s="56"/>
      <c r="H743" s="56"/>
      <c r="I743" s="56"/>
      <c r="J743" s="56"/>
      <c r="K743" s="57"/>
      <c r="L743" s="58"/>
      <c r="M743" s="56"/>
      <c r="N743" s="66"/>
    </row>
    <row r="744" spans="1:14">
      <c r="A744" s="65">
        <v>735</v>
      </c>
      <c r="B744" s="56"/>
      <c r="C744" s="66"/>
      <c r="D744" s="56"/>
      <c r="E744" s="56"/>
      <c r="F744" s="56"/>
      <c r="G744" s="56"/>
      <c r="H744" s="56"/>
      <c r="I744" s="56"/>
      <c r="J744" s="56"/>
      <c r="K744" s="57"/>
      <c r="L744" s="58"/>
      <c r="M744" s="56"/>
      <c r="N744" s="66"/>
    </row>
    <row r="745" spans="1:14">
      <c r="A745" s="65">
        <v>736</v>
      </c>
      <c r="B745" s="56"/>
      <c r="C745" s="66"/>
      <c r="D745" s="56"/>
      <c r="E745" s="56"/>
      <c r="F745" s="56"/>
      <c r="G745" s="56"/>
      <c r="H745" s="56"/>
      <c r="I745" s="56"/>
      <c r="J745" s="56"/>
      <c r="K745" s="57"/>
      <c r="L745" s="58"/>
      <c r="M745" s="56"/>
      <c r="N745" s="66"/>
    </row>
    <row r="746" spans="1:14">
      <c r="A746" s="65">
        <v>737</v>
      </c>
      <c r="B746" s="56"/>
      <c r="C746" s="66"/>
      <c r="D746" s="56"/>
      <c r="E746" s="56"/>
      <c r="F746" s="56"/>
      <c r="G746" s="56"/>
      <c r="H746" s="56"/>
      <c r="I746" s="56"/>
      <c r="J746" s="56"/>
      <c r="K746" s="57"/>
      <c r="L746" s="58"/>
      <c r="M746" s="56"/>
      <c r="N746" s="66"/>
    </row>
    <row r="747" spans="1:14">
      <c r="A747" s="65">
        <v>738</v>
      </c>
      <c r="B747" s="56"/>
      <c r="C747" s="66"/>
      <c r="D747" s="56"/>
      <c r="E747" s="56"/>
      <c r="F747" s="56"/>
      <c r="G747" s="56"/>
      <c r="H747" s="56"/>
      <c r="I747" s="56"/>
      <c r="J747" s="56"/>
      <c r="K747" s="57"/>
      <c r="L747" s="58"/>
      <c r="M747" s="56"/>
      <c r="N747" s="66"/>
    </row>
    <row r="748" spans="1:14">
      <c r="A748" s="65">
        <v>739</v>
      </c>
      <c r="B748" s="56"/>
      <c r="C748" s="66"/>
      <c r="D748" s="56"/>
      <c r="E748" s="56"/>
      <c r="F748" s="56"/>
      <c r="G748" s="56"/>
      <c r="H748" s="56"/>
      <c r="I748" s="56"/>
      <c r="J748" s="56"/>
      <c r="K748" s="57"/>
      <c r="L748" s="58"/>
      <c r="M748" s="56"/>
      <c r="N748" s="66"/>
    </row>
    <row r="749" spans="1:14">
      <c r="A749" s="65">
        <v>740</v>
      </c>
      <c r="B749" s="56"/>
      <c r="C749" s="66"/>
      <c r="D749" s="56"/>
      <c r="E749" s="56"/>
      <c r="F749" s="56"/>
      <c r="G749" s="56"/>
      <c r="H749" s="56"/>
      <c r="I749" s="56"/>
      <c r="J749" s="56"/>
      <c r="K749" s="57"/>
      <c r="L749" s="58"/>
      <c r="M749" s="56"/>
      <c r="N749" s="66"/>
    </row>
    <row r="750" spans="1:14">
      <c r="A750" s="65">
        <v>741</v>
      </c>
      <c r="B750" s="56"/>
      <c r="C750" s="66"/>
      <c r="D750" s="56"/>
      <c r="E750" s="56"/>
      <c r="F750" s="56"/>
      <c r="G750" s="56"/>
      <c r="H750" s="56"/>
      <c r="I750" s="56"/>
      <c r="J750" s="56"/>
      <c r="K750" s="57"/>
      <c r="L750" s="58"/>
      <c r="M750" s="56"/>
      <c r="N750" s="66"/>
    </row>
    <row r="751" spans="1:14">
      <c r="A751" s="65">
        <v>742</v>
      </c>
      <c r="B751" s="56"/>
      <c r="C751" s="66"/>
      <c r="D751" s="56"/>
      <c r="E751" s="56"/>
      <c r="F751" s="56"/>
      <c r="G751" s="56"/>
      <c r="H751" s="56"/>
      <c r="I751" s="56"/>
      <c r="J751" s="56"/>
      <c r="K751" s="57"/>
      <c r="L751" s="58"/>
      <c r="M751" s="56"/>
      <c r="N751" s="66"/>
    </row>
    <row r="752" spans="1:14">
      <c r="A752" s="65">
        <v>743</v>
      </c>
      <c r="B752" s="56"/>
      <c r="C752" s="66"/>
      <c r="D752" s="56"/>
      <c r="E752" s="56"/>
      <c r="F752" s="56"/>
      <c r="G752" s="56"/>
      <c r="H752" s="56"/>
      <c r="I752" s="56"/>
      <c r="J752" s="56"/>
      <c r="K752" s="57"/>
      <c r="L752" s="58"/>
      <c r="M752" s="56"/>
      <c r="N752" s="66"/>
    </row>
    <row r="753" spans="1:14">
      <c r="A753" s="65">
        <v>744</v>
      </c>
      <c r="B753" s="56"/>
      <c r="C753" s="66"/>
      <c r="D753" s="56"/>
      <c r="E753" s="56"/>
      <c r="F753" s="56"/>
      <c r="G753" s="56"/>
      <c r="H753" s="56"/>
      <c r="I753" s="56"/>
      <c r="J753" s="56"/>
      <c r="K753" s="57"/>
      <c r="L753" s="58"/>
      <c r="M753" s="56"/>
      <c r="N753" s="66"/>
    </row>
    <row r="754" spans="1:14">
      <c r="A754" s="65">
        <v>745</v>
      </c>
      <c r="B754" s="56"/>
      <c r="C754" s="66"/>
      <c r="D754" s="56"/>
      <c r="E754" s="56"/>
      <c r="F754" s="56"/>
      <c r="G754" s="56"/>
      <c r="H754" s="56"/>
      <c r="I754" s="56"/>
      <c r="J754" s="56"/>
      <c r="K754" s="57"/>
      <c r="L754" s="58"/>
      <c r="M754" s="56"/>
      <c r="N754" s="66"/>
    </row>
    <row r="755" spans="1:14">
      <c r="A755" s="65">
        <v>746</v>
      </c>
      <c r="B755" s="56"/>
      <c r="C755" s="66"/>
      <c r="D755" s="56"/>
      <c r="E755" s="56"/>
      <c r="F755" s="56"/>
      <c r="G755" s="56"/>
      <c r="H755" s="56"/>
      <c r="I755" s="56"/>
      <c r="J755" s="56"/>
      <c r="K755" s="57"/>
      <c r="L755" s="58"/>
      <c r="M755" s="56"/>
      <c r="N755" s="66"/>
    </row>
    <row r="756" spans="1:14">
      <c r="A756" s="65">
        <v>747</v>
      </c>
      <c r="B756" s="56"/>
      <c r="C756" s="66"/>
      <c r="D756" s="56"/>
      <c r="E756" s="56"/>
      <c r="F756" s="56"/>
      <c r="G756" s="56"/>
      <c r="H756" s="56"/>
      <c r="I756" s="56"/>
      <c r="J756" s="56"/>
      <c r="K756" s="57"/>
      <c r="L756" s="58"/>
      <c r="M756" s="56"/>
      <c r="N756" s="66"/>
    </row>
    <row r="757" spans="1:14">
      <c r="A757" s="65">
        <v>748</v>
      </c>
      <c r="B757" s="56"/>
      <c r="C757" s="66"/>
      <c r="D757" s="56"/>
      <c r="E757" s="56"/>
      <c r="F757" s="56"/>
      <c r="G757" s="56"/>
      <c r="H757" s="56"/>
      <c r="I757" s="56"/>
      <c r="J757" s="56"/>
      <c r="K757" s="57"/>
      <c r="L757" s="58"/>
      <c r="M757" s="56"/>
      <c r="N757" s="66"/>
    </row>
    <row r="758" spans="1:14">
      <c r="A758" s="65">
        <v>749</v>
      </c>
      <c r="B758" s="56"/>
      <c r="C758" s="66"/>
      <c r="D758" s="56"/>
      <c r="E758" s="56"/>
      <c r="F758" s="56"/>
      <c r="G758" s="56"/>
      <c r="H758" s="56"/>
      <c r="I758" s="56"/>
      <c r="J758" s="56"/>
      <c r="K758" s="57"/>
      <c r="L758" s="58"/>
      <c r="M758" s="56"/>
      <c r="N758" s="66"/>
    </row>
    <row r="759" spans="1:14">
      <c r="A759" s="65">
        <v>750</v>
      </c>
      <c r="B759" s="56"/>
      <c r="C759" s="66"/>
      <c r="D759" s="56"/>
      <c r="E759" s="56"/>
      <c r="F759" s="56"/>
      <c r="G759" s="56"/>
      <c r="H759" s="56"/>
      <c r="I759" s="56"/>
      <c r="J759" s="56"/>
      <c r="K759" s="57"/>
      <c r="L759" s="58"/>
      <c r="M759" s="56"/>
      <c r="N759" s="66"/>
    </row>
    <row r="760" spans="1:14">
      <c r="A760" s="65">
        <v>751</v>
      </c>
      <c r="B760" s="56"/>
      <c r="C760" s="66"/>
      <c r="D760" s="56"/>
      <c r="E760" s="56"/>
      <c r="F760" s="56"/>
      <c r="G760" s="56"/>
      <c r="H760" s="56"/>
      <c r="I760" s="56"/>
      <c r="J760" s="56"/>
      <c r="K760" s="57"/>
      <c r="L760" s="58"/>
      <c r="M760" s="56"/>
      <c r="N760" s="66"/>
    </row>
    <row r="761" spans="1:14">
      <c r="A761" s="65">
        <v>752</v>
      </c>
      <c r="B761" s="56"/>
      <c r="C761" s="66"/>
      <c r="D761" s="56"/>
      <c r="E761" s="56"/>
      <c r="F761" s="56"/>
      <c r="G761" s="56"/>
      <c r="H761" s="56"/>
      <c r="I761" s="56"/>
      <c r="J761" s="56"/>
      <c r="K761" s="57"/>
      <c r="L761" s="58"/>
      <c r="M761" s="56"/>
      <c r="N761" s="66"/>
    </row>
    <row r="762" spans="1:14">
      <c r="A762" s="65">
        <v>753</v>
      </c>
      <c r="B762" s="56"/>
      <c r="C762" s="66"/>
      <c r="D762" s="56"/>
      <c r="E762" s="56"/>
      <c r="F762" s="56"/>
      <c r="G762" s="56"/>
      <c r="H762" s="56"/>
      <c r="I762" s="56"/>
      <c r="J762" s="56"/>
      <c r="K762" s="57"/>
      <c r="L762" s="58"/>
      <c r="M762" s="56"/>
      <c r="N762" s="66"/>
    </row>
    <row r="763" spans="1:14">
      <c r="A763" s="65">
        <v>754</v>
      </c>
      <c r="B763" s="56"/>
      <c r="C763" s="66"/>
      <c r="D763" s="56"/>
      <c r="E763" s="56"/>
      <c r="F763" s="56"/>
      <c r="G763" s="56"/>
      <c r="H763" s="56"/>
      <c r="I763" s="56"/>
      <c r="J763" s="56"/>
      <c r="K763" s="57"/>
      <c r="L763" s="58"/>
      <c r="M763" s="56"/>
      <c r="N763" s="66"/>
    </row>
    <row r="764" spans="1:14">
      <c r="A764" s="65">
        <v>755</v>
      </c>
      <c r="B764" s="56"/>
      <c r="C764" s="66"/>
      <c r="D764" s="56"/>
      <c r="E764" s="56"/>
      <c r="F764" s="56"/>
      <c r="G764" s="56"/>
      <c r="H764" s="56"/>
      <c r="I764" s="56"/>
      <c r="J764" s="56"/>
      <c r="K764" s="57"/>
      <c r="L764" s="58"/>
      <c r="M764" s="56"/>
      <c r="N764" s="66"/>
    </row>
    <row r="765" spans="1:14">
      <c r="A765" s="65">
        <v>756</v>
      </c>
      <c r="B765" s="56"/>
      <c r="C765" s="66"/>
      <c r="D765" s="56"/>
      <c r="E765" s="56"/>
      <c r="F765" s="56"/>
      <c r="G765" s="56"/>
      <c r="H765" s="56"/>
      <c r="I765" s="56"/>
      <c r="J765" s="56"/>
      <c r="K765" s="57"/>
      <c r="L765" s="58"/>
      <c r="M765" s="56"/>
      <c r="N765" s="66"/>
    </row>
    <row r="766" spans="1:14">
      <c r="A766" s="65">
        <v>757</v>
      </c>
      <c r="B766" s="56"/>
      <c r="C766" s="66"/>
      <c r="D766" s="56"/>
      <c r="E766" s="56"/>
      <c r="F766" s="56"/>
      <c r="G766" s="56"/>
      <c r="H766" s="56"/>
      <c r="I766" s="56"/>
      <c r="J766" s="56"/>
      <c r="K766" s="57"/>
      <c r="L766" s="58"/>
      <c r="M766" s="56"/>
      <c r="N766" s="66"/>
    </row>
    <row r="767" spans="1:14">
      <c r="A767" s="65">
        <v>758</v>
      </c>
      <c r="B767" s="56"/>
      <c r="C767" s="66"/>
      <c r="D767" s="56"/>
      <c r="E767" s="56"/>
      <c r="F767" s="56"/>
      <c r="G767" s="56"/>
      <c r="H767" s="56"/>
      <c r="I767" s="56"/>
      <c r="J767" s="56"/>
      <c r="K767" s="57"/>
      <c r="L767" s="58"/>
      <c r="M767" s="56"/>
      <c r="N767" s="66"/>
    </row>
    <row r="768" spans="1:14">
      <c r="A768" s="65">
        <v>759</v>
      </c>
      <c r="B768" s="56"/>
      <c r="C768" s="66"/>
      <c r="D768" s="56"/>
      <c r="E768" s="56"/>
      <c r="F768" s="56"/>
      <c r="G768" s="56"/>
      <c r="H768" s="56"/>
      <c r="I768" s="56"/>
      <c r="J768" s="56"/>
      <c r="K768" s="57"/>
      <c r="L768" s="58"/>
      <c r="M768" s="56"/>
      <c r="N768" s="66"/>
    </row>
    <row r="769" spans="1:14">
      <c r="A769" s="65">
        <v>760</v>
      </c>
      <c r="B769" s="56"/>
      <c r="C769" s="66"/>
      <c r="D769" s="56"/>
      <c r="E769" s="56"/>
      <c r="F769" s="56"/>
      <c r="G769" s="56"/>
      <c r="H769" s="56"/>
      <c r="I769" s="56"/>
      <c r="J769" s="56"/>
      <c r="K769" s="57"/>
      <c r="L769" s="58"/>
      <c r="M769" s="56"/>
      <c r="N769" s="66"/>
    </row>
    <row r="770" spans="1:14">
      <c r="A770" s="65">
        <v>761</v>
      </c>
      <c r="B770" s="56"/>
      <c r="C770" s="66"/>
      <c r="D770" s="56"/>
      <c r="E770" s="56"/>
      <c r="F770" s="56"/>
      <c r="G770" s="56"/>
      <c r="H770" s="56"/>
      <c r="I770" s="56"/>
      <c r="J770" s="56"/>
      <c r="K770" s="57"/>
      <c r="L770" s="58"/>
      <c r="M770" s="56"/>
      <c r="N770" s="66"/>
    </row>
    <row r="771" spans="1:14">
      <c r="A771" s="65">
        <v>762</v>
      </c>
      <c r="B771" s="56"/>
      <c r="C771" s="66"/>
      <c r="D771" s="56"/>
      <c r="E771" s="56"/>
      <c r="F771" s="56"/>
      <c r="G771" s="56"/>
      <c r="H771" s="56"/>
      <c r="I771" s="56"/>
      <c r="J771" s="56"/>
      <c r="K771" s="57"/>
      <c r="L771" s="58"/>
      <c r="M771" s="56"/>
      <c r="N771" s="66"/>
    </row>
    <row r="772" spans="1:14">
      <c r="A772" s="65">
        <v>763</v>
      </c>
      <c r="B772" s="56"/>
      <c r="C772" s="66"/>
      <c r="D772" s="56"/>
      <c r="E772" s="56"/>
      <c r="F772" s="56"/>
      <c r="G772" s="56"/>
      <c r="H772" s="56"/>
      <c r="I772" s="56"/>
      <c r="J772" s="56"/>
      <c r="K772" s="57"/>
      <c r="L772" s="58"/>
      <c r="M772" s="56"/>
      <c r="N772" s="66"/>
    </row>
    <row r="773" spans="1:14">
      <c r="A773" s="65">
        <v>764</v>
      </c>
      <c r="B773" s="56"/>
      <c r="C773" s="66"/>
      <c r="D773" s="56"/>
      <c r="E773" s="56"/>
      <c r="F773" s="56"/>
      <c r="G773" s="56"/>
      <c r="H773" s="56"/>
      <c r="I773" s="56"/>
      <c r="J773" s="56"/>
      <c r="K773" s="57"/>
      <c r="L773" s="58"/>
      <c r="M773" s="56"/>
      <c r="N773" s="66"/>
    </row>
    <row r="774" spans="1:14">
      <c r="A774" s="65">
        <v>765</v>
      </c>
      <c r="B774" s="56"/>
      <c r="C774" s="66"/>
      <c r="D774" s="56"/>
      <c r="E774" s="56"/>
      <c r="F774" s="56"/>
      <c r="G774" s="56"/>
      <c r="H774" s="56"/>
      <c r="I774" s="56"/>
      <c r="J774" s="56"/>
      <c r="K774" s="57"/>
      <c r="L774" s="58"/>
      <c r="M774" s="56"/>
      <c r="N774" s="66"/>
    </row>
    <row r="775" spans="1:14">
      <c r="A775" s="65">
        <v>766</v>
      </c>
      <c r="B775" s="56"/>
      <c r="C775" s="66"/>
      <c r="D775" s="56"/>
      <c r="E775" s="56"/>
      <c r="F775" s="56"/>
      <c r="G775" s="56"/>
      <c r="H775" s="56"/>
      <c r="I775" s="56"/>
      <c r="J775" s="56"/>
      <c r="K775" s="57"/>
      <c r="L775" s="58"/>
      <c r="M775" s="56"/>
      <c r="N775" s="66"/>
    </row>
    <row r="776" spans="1:14">
      <c r="A776" s="65">
        <v>767</v>
      </c>
      <c r="B776" s="56"/>
      <c r="C776" s="66"/>
      <c r="D776" s="56"/>
      <c r="E776" s="56"/>
      <c r="F776" s="56"/>
      <c r="G776" s="56"/>
      <c r="H776" s="56"/>
      <c r="I776" s="56"/>
      <c r="J776" s="56"/>
      <c r="K776" s="57"/>
      <c r="L776" s="58"/>
      <c r="M776" s="56"/>
      <c r="N776" s="66"/>
    </row>
    <row r="777" spans="1:14">
      <c r="A777" s="65">
        <v>768</v>
      </c>
      <c r="B777" s="56"/>
      <c r="C777" s="66"/>
      <c r="D777" s="56"/>
      <c r="E777" s="56"/>
      <c r="F777" s="56"/>
      <c r="G777" s="56"/>
      <c r="H777" s="56"/>
      <c r="I777" s="56"/>
      <c r="J777" s="56"/>
      <c r="K777" s="57"/>
      <c r="L777" s="58"/>
      <c r="M777" s="56"/>
      <c r="N777" s="66"/>
    </row>
    <row r="778" spans="1:14">
      <c r="A778" s="65">
        <v>769</v>
      </c>
      <c r="B778" s="56"/>
      <c r="C778" s="66"/>
      <c r="D778" s="56"/>
      <c r="E778" s="56"/>
      <c r="F778" s="56"/>
      <c r="G778" s="56"/>
      <c r="H778" s="56"/>
      <c r="I778" s="56"/>
      <c r="J778" s="56"/>
      <c r="K778" s="57"/>
      <c r="L778" s="58"/>
      <c r="M778" s="56"/>
      <c r="N778" s="66"/>
    </row>
    <row r="779" spans="1:14">
      <c r="A779" s="65">
        <v>770</v>
      </c>
      <c r="B779" s="56"/>
      <c r="C779" s="66"/>
      <c r="D779" s="56"/>
      <c r="E779" s="56"/>
      <c r="F779" s="56"/>
      <c r="G779" s="56"/>
      <c r="H779" s="56"/>
      <c r="I779" s="56"/>
      <c r="J779" s="56"/>
      <c r="K779" s="57"/>
      <c r="L779" s="58"/>
      <c r="M779" s="56"/>
      <c r="N779" s="66"/>
    </row>
    <row r="780" spans="1:14">
      <c r="A780" s="65">
        <v>771</v>
      </c>
      <c r="B780" s="56"/>
      <c r="C780" s="66"/>
      <c r="D780" s="56"/>
      <c r="E780" s="56"/>
      <c r="F780" s="56"/>
      <c r="G780" s="56"/>
      <c r="H780" s="56"/>
      <c r="I780" s="56"/>
      <c r="J780" s="56"/>
      <c r="K780" s="57"/>
      <c r="L780" s="58"/>
      <c r="M780" s="56"/>
      <c r="N780" s="66"/>
    </row>
    <row r="781" spans="1:14">
      <c r="A781" s="65">
        <v>772</v>
      </c>
      <c r="B781" s="56"/>
      <c r="C781" s="66"/>
      <c r="D781" s="56"/>
      <c r="E781" s="56"/>
      <c r="F781" s="56"/>
      <c r="G781" s="56"/>
      <c r="H781" s="56"/>
      <c r="I781" s="56"/>
      <c r="J781" s="56"/>
      <c r="K781" s="57"/>
      <c r="L781" s="58"/>
      <c r="M781" s="56"/>
      <c r="N781" s="66"/>
    </row>
    <row r="782" spans="1:14">
      <c r="A782" s="65">
        <v>773</v>
      </c>
      <c r="B782" s="56"/>
      <c r="C782" s="66"/>
      <c r="D782" s="56"/>
      <c r="E782" s="56"/>
      <c r="F782" s="56"/>
      <c r="G782" s="56"/>
      <c r="H782" s="56"/>
      <c r="I782" s="56"/>
      <c r="J782" s="56"/>
      <c r="K782" s="57"/>
      <c r="L782" s="58"/>
      <c r="M782" s="56"/>
      <c r="N782" s="66"/>
    </row>
    <row r="783" spans="1:14">
      <c r="A783" s="65">
        <v>774</v>
      </c>
      <c r="B783" s="56"/>
      <c r="C783" s="66"/>
      <c r="D783" s="56"/>
      <c r="E783" s="56"/>
      <c r="F783" s="56"/>
      <c r="G783" s="56"/>
      <c r="H783" s="56"/>
      <c r="I783" s="56"/>
      <c r="J783" s="56"/>
      <c r="K783" s="57"/>
      <c r="L783" s="58"/>
      <c r="M783" s="56"/>
      <c r="N783" s="66"/>
    </row>
    <row r="784" spans="1:14">
      <c r="A784" s="65">
        <v>775</v>
      </c>
      <c r="B784" s="56"/>
      <c r="C784" s="66"/>
      <c r="D784" s="56"/>
      <c r="E784" s="56"/>
      <c r="F784" s="56"/>
      <c r="G784" s="56"/>
      <c r="H784" s="56"/>
      <c r="I784" s="56"/>
      <c r="J784" s="56"/>
      <c r="K784" s="57"/>
      <c r="L784" s="58"/>
      <c r="M784" s="56"/>
      <c r="N784" s="66"/>
    </row>
    <row r="785" spans="1:14">
      <c r="A785" s="65">
        <v>776</v>
      </c>
      <c r="B785" s="56"/>
      <c r="C785" s="66"/>
      <c r="D785" s="56"/>
      <c r="E785" s="56"/>
      <c r="F785" s="56"/>
      <c r="G785" s="56"/>
      <c r="H785" s="56"/>
      <c r="I785" s="56"/>
      <c r="J785" s="56"/>
      <c r="K785" s="57"/>
      <c r="L785" s="58"/>
      <c r="M785" s="56"/>
      <c r="N785" s="66"/>
    </row>
    <row r="786" spans="1:14">
      <c r="A786" s="65">
        <v>777</v>
      </c>
      <c r="B786" s="56"/>
      <c r="C786" s="66"/>
      <c r="D786" s="56"/>
      <c r="E786" s="56"/>
      <c r="F786" s="56"/>
      <c r="G786" s="56"/>
      <c r="H786" s="56"/>
      <c r="I786" s="56"/>
      <c r="J786" s="56"/>
      <c r="K786" s="57"/>
      <c r="L786" s="58"/>
      <c r="M786" s="56"/>
      <c r="N786" s="66"/>
    </row>
    <row r="787" spans="1:14">
      <c r="A787" s="65">
        <v>778</v>
      </c>
      <c r="B787" s="56"/>
      <c r="C787" s="66"/>
      <c r="D787" s="56"/>
      <c r="E787" s="56"/>
      <c r="F787" s="56"/>
      <c r="G787" s="56"/>
      <c r="H787" s="56"/>
      <c r="I787" s="56"/>
      <c r="J787" s="56"/>
      <c r="K787" s="57"/>
      <c r="L787" s="58"/>
      <c r="M787" s="56"/>
      <c r="N787" s="66"/>
    </row>
    <row r="788" spans="1:14">
      <c r="A788" s="65">
        <v>779</v>
      </c>
      <c r="B788" s="56"/>
      <c r="C788" s="66"/>
      <c r="D788" s="56"/>
      <c r="E788" s="56"/>
      <c r="F788" s="56"/>
      <c r="G788" s="56"/>
      <c r="H788" s="56"/>
      <c r="I788" s="56"/>
      <c r="J788" s="56"/>
      <c r="K788" s="57"/>
      <c r="L788" s="58"/>
      <c r="M788" s="56"/>
      <c r="N788" s="66"/>
    </row>
    <row r="789" spans="1:14">
      <c r="A789" s="65">
        <v>780</v>
      </c>
      <c r="B789" s="56"/>
      <c r="C789" s="66"/>
      <c r="D789" s="56"/>
      <c r="E789" s="56"/>
      <c r="F789" s="56"/>
      <c r="G789" s="56"/>
      <c r="H789" s="56"/>
      <c r="I789" s="56"/>
      <c r="J789" s="56"/>
      <c r="K789" s="57"/>
      <c r="L789" s="58"/>
      <c r="M789" s="56"/>
      <c r="N789" s="66"/>
    </row>
    <row r="790" spans="1:14">
      <c r="A790" s="65">
        <v>781</v>
      </c>
      <c r="B790" s="56"/>
      <c r="C790" s="66"/>
      <c r="D790" s="56"/>
      <c r="E790" s="56"/>
      <c r="F790" s="56"/>
      <c r="G790" s="56"/>
      <c r="H790" s="56"/>
      <c r="I790" s="56"/>
      <c r="J790" s="56"/>
      <c r="K790" s="57"/>
      <c r="L790" s="58"/>
      <c r="M790" s="56"/>
      <c r="N790" s="66"/>
    </row>
    <row r="791" spans="1:14">
      <c r="A791" s="65">
        <v>782</v>
      </c>
      <c r="B791" s="56"/>
      <c r="C791" s="66"/>
      <c r="D791" s="56"/>
      <c r="E791" s="56"/>
      <c r="F791" s="56"/>
      <c r="G791" s="56"/>
      <c r="H791" s="56"/>
      <c r="I791" s="56"/>
      <c r="J791" s="56"/>
      <c r="K791" s="57"/>
      <c r="L791" s="58"/>
      <c r="M791" s="56"/>
      <c r="N791" s="66"/>
    </row>
    <row r="792" spans="1:14">
      <c r="A792" s="65">
        <v>783</v>
      </c>
      <c r="B792" s="56"/>
      <c r="C792" s="66"/>
      <c r="D792" s="56"/>
      <c r="E792" s="56"/>
      <c r="F792" s="56"/>
      <c r="G792" s="56"/>
      <c r="H792" s="56"/>
      <c r="I792" s="56"/>
      <c r="J792" s="56"/>
      <c r="K792" s="57"/>
      <c r="L792" s="58"/>
      <c r="M792" s="56"/>
      <c r="N792" s="66"/>
    </row>
    <row r="793" spans="1:14">
      <c r="A793" s="65">
        <v>784</v>
      </c>
      <c r="B793" s="56"/>
      <c r="C793" s="66"/>
      <c r="D793" s="56"/>
      <c r="E793" s="56"/>
      <c r="F793" s="56"/>
      <c r="G793" s="56"/>
      <c r="H793" s="56"/>
      <c r="I793" s="56"/>
      <c r="J793" s="56"/>
      <c r="K793" s="57"/>
      <c r="L793" s="58"/>
      <c r="M793" s="56"/>
      <c r="N793" s="66"/>
    </row>
    <row r="794" spans="1:14">
      <c r="A794" s="65">
        <v>785</v>
      </c>
      <c r="B794" s="56"/>
      <c r="C794" s="66"/>
      <c r="D794" s="56"/>
      <c r="E794" s="56"/>
      <c r="F794" s="56"/>
      <c r="G794" s="56"/>
      <c r="H794" s="56"/>
      <c r="I794" s="56"/>
      <c r="J794" s="56"/>
      <c r="K794" s="57"/>
      <c r="L794" s="58"/>
      <c r="M794" s="56"/>
      <c r="N794" s="66"/>
    </row>
    <row r="795" spans="1:14">
      <c r="A795" s="65">
        <v>786</v>
      </c>
      <c r="B795" s="56"/>
      <c r="C795" s="66"/>
      <c r="D795" s="56"/>
      <c r="E795" s="56"/>
      <c r="F795" s="56"/>
      <c r="G795" s="56"/>
      <c r="H795" s="56"/>
      <c r="I795" s="56"/>
      <c r="J795" s="56"/>
      <c r="K795" s="57"/>
      <c r="L795" s="58"/>
      <c r="M795" s="56"/>
      <c r="N795" s="66"/>
    </row>
    <row r="796" spans="1:14">
      <c r="A796" s="65">
        <v>787</v>
      </c>
      <c r="B796" s="56"/>
      <c r="C796" s="66"/>
      <c r="D796" s="56"/>
      <c r="E796" s="56"/>
      <c r="F796" s="56"/>
      <c r="G796" s="56"/>
      <c r="H796" s="56"/>
      <c r="I796" s="56"/>
      <c r="J796" s="56"/>
      <c r="K796" s="57"/>
      <c r="L796" s="58"/>
      <c r="M796" s="56"/>
      <c r="N796" s="66"/>
    </row>
    <row r="797" spans="1:14">
      <c r="A797" s="65">
        <v>788</v>
      </c>
      <c r="B797" s="56"/>
      <c r="C797" s="66"/>
      <c r="D797" s="56"/>
      <c r="E797" s="56"/>
      <c r="F797" s="56"/>
      <c r="G797" s="56"/>
      <c r="H797" s="56"/>
      <c r="I797" s="56"/>
      <c r="J797" s="56"/>
      <c r="K797" s="57"/>
      <c r="L797" s="58"/>
      <c r="M797" s="56"/>
      <c r="N797" s="66"/>
    </row>
    <row r="798" spans="1:14">
      <c r="A798" s="65">
        <v>789</v>
      </c>
      <c r="B798" s="56"/>
      <c r="C798" s="66"/>
      <c r="D798" s="56"/>
      <c r="E798" s="56"/>
      <c r="F798" s="56"/>
      <c r="G798" s="56"/>
      <c r="H798" s="56"/>
      <c r="I798" s="56"/>
      <c r="J798" s="56"/>
      <c r="K798" s="57"/>
      <c r="L798" s="58"/>
      <c r="M798" s="56"/>
      <c r="N798" s="66"/>
    </row>
    <row r="799" spans="1:14">
      <c r="A799" s="65">
        <v>790</v>
      </c>
      <c r="B799" s="56"/>
      <c r="C799" s="66"/>
      <c r="D799" s="56"/>
      <c r="E799" s="56"/>
      <c r="F799" s="56"/>
      <c r="G799" s="56"/>
      <c r="H799" s="56"/>
      <c r="I799" s="56"/>
      <c r="J799" s="56"/>
      <c r="K799" s="57"/>
      <c r="L799" s="58"/>
      <c r="M799" s="56"/>
      <c r="N799" s="66"/>
    </row>
    <row r="800" spans="1:14">
      <c r="A800" s="65">
        <v>791</v>
      </c>
      <c r="B800" s="56"/>
      <c r="C800" s="66"/>
      <c r="D800" s="56"/>
      <c r="E800" s="56"/>
      <c r="F800" s="56"/>
      <c r="G800" s="56"/>
      <c r="H800" s="56"/>
      <c r="I800" s="56"/>
      <c r="J800" s="56"/>
      <c r="K800" s="57"/>
      <c r="L800" s="58"/>
      <c r="M800" s="56"/>
      <c r="N800" s="66"/>
    </row>
    <row r="801" spans="1:14">
      <c r="A801" s="65">
        <v>792</v>
      </c>
      <c r="B801" s="56"/>
      <c r="C801" s="66"/>
      <c r="D801" s="56"/>
      <c r="E801" s="56"/>
      <c r="F801" s="56"/>
      <c r="G801" s="56"/>
      <c r="H801" s="56"/>
      <c r="I801" s="56"/>
      <c r="J801" s="56"/>
      <c r="K801" s="57"/>
      <c r="L801" s="58"/>
      <c r="M801" s="56"/>
      <c r="N801" s="66"/>
    </row>
    <row r="802" spans="1:14">
      <c r="A802" s="65">
        <v>793</v>
      </c>
      <c r="B802" s="56"/>
      <c r="C802" s="66"/>
      <c r="D802" s="56"/>
      <c r="E802" s="56"/>
      <c r="F802" s="56"/>
      <c r="G802" s="56"/>
      <c r="H802" s="56"/>
      <c r="I802" s="56"/>
      <c r="J802" s="56"/>
      <c r="K802" s="57"/>
      <c r="L802" s="58"/>
      <c r="M802" s="56"/>
      <c r="N802" s="66"/>
    </row>
    <row r="803" spans="1:14">
      <c r="A803" s="65">
        <v>794</v>
      </c>
      <c r="B803" s="56"/>
      <c r="C803" s="66"/>
      <c r="D803" s="56"/>
      <c r="E803" s="56"/>
      <c r="F803" s="56"/>
      <c r="G803" s="56"/>
      <c r="H803" s="56"/>
      <c r="I803" s="56"/>
      <c r="J803" s="56"/>
      <c r="K803" s="57"/>
      <c r="L803" s="58"/>
      <c r="M803" s="56"/>
      <c r="N803" s="66"/>
    </row>
    <row r="804" spans="1:14">
      <c r="A804" s="65">
        <v>795</v>
      </c>
      <c r="B804" s="56"/>
      <c r="C804" s="66"/>
      <c r="D804" s="56"/>
      <c r="E804" s="56"/>
      <c r="F804" s="56"/>
      <c r="G804" s="56"/>
      <c r="H804" s="56"/>
      <c r="I804" s="56"/>
      <c r="J804" s="56"/>
      <c r="K804" s="57"/>
      <c r="L804" s="58"/>
      <c r="M804" s="56"/>
      <c r="N804" s="66"/>
    </row>
    <row r="805" spans="1:14">
      <c r="A805" s="65">
        <v>796</v>
      </c>
      <c r="B805" s="56"/>
      <c r="C805" s="66"/>
      <c r="D805" s="56"/>
      <c r="E805" s="56"/>
      <c r="F805" s="56"/>
      <c r="G805" s="56"/>
      <c r="H805" s="56"/>
      <c r="I805" s="56"/>
      <c r="J805" s="56"/>
      <c r="K805" s="57"/>
      <c r="L805" s="58"/>
      <c r="M805" s="56"/>
      <c r="N805" s="66"/>
    </row>
    <row r="806" spans="1:14">
      <c r="A806" s="65">
        <v>797</v>
      </c>
      <c r="B806" s="56"/>
      <c r="C806" s="66"/>
      <c r="D806" s="56"/>
      <c r="E806" s="56"/>
      <c r="F806" s="56"/>
      <c r="G806" s="56"/>
      <c r="H806" s="56"/>
      <c r="I806" s="56"/>
      <c r="J806" s="56"/>
      <c r="K806" s="57"/>
      <c r="L806" s="58"/>
      <c r="M806" s="56"/>
      <c r="N806" s="66"/>
    </row>
    <row r="807" spans="1:14">
      <c r="A807" s="65">
        <v>798</v>
      </c>
      <c r="B807" s="56"/>
      <c r="C807" s="66"/>
      <c r="D807" s="56"/>
      <c r="E807" s="56"/>
      <c r="F807" s="56"/>
      <c r="G807" s="56"/>
      <c r="H807" s="56"/>
      <c r="I807" s="56"/>
      <c r="J807" s="56"/>
      <c r="K807" s="57"/>
      <c r="L807" s="58"/>
      <c r="M807" s="56"/>
      <c r="N807" s="66"/>
    </row>
    <row r="808" spans="1:14">
      <c r="A808" s="65">
        <v>799</v>
      </c>
      <c r="B808" s="56"/>
      <c r="C808" s="66"/>
      <c r="D808" s="56"/>
      <c r="E808" s="56"/>
      <c r="F808" s="56"/>
      <c r="G808" s="56"/>
      <c r="H808" s="56"/>
      <c r="I808" s="56"/>
      <c r="J808" s="56"/>
      <c r="K808" s="57"/>
      <c r="L808" s="58"/>
      <c r="M808" s="56"/>
      <c r="N808" s="66"/>
    </row>
    <row r="809" spans="1:14">
      <c r="A809" s="65">
        <v>800</v>
      </c>
      <c r="B809" s="56"/>
      <c r="C809" s="66"/>
      <c r="D809" s="56"/>
      <c r="E809" s="56"/>
      <c r="F809" s="56"/>
      <c r="G809" s="56"/>
      <c r="H809" s="56"/>
      <c r="I809" s="56"/>
      <c r="J809" s="56"/>
      <c r="K809" s="57"/>
      <c r="L809" s="58"/>
      <c r="M809" s="56"/>
      <c r="N809" s="66"/>
    </row>
    <row r="810" spans="1:14">
      <c r="A810" s="65">
        <v>801</v>
      </c>
      <c r="B810" s="56"/>
      <c r="C810" s="66"/>
      <c r="D810" s="56"/>
      <c r="E810" s="56"/>
      <c r="F810" s="56"/>
      <c r="G810" s="56"/>
      <c r="H810" s="56"/>
      <c r="I810" s="56"/>
      <c r="J810" s="56"/>
      <c r="K810" s="57"/>
      <c r="L810" s="58"/>
      <c r="M810" s="56"/>
      <c r="N810" s="66"/>
    </row>
    <row r="811" spans="1:14">
      <c r="A811" s="65">
        <v>802</v>
      </c>
      <c r="B811" s="56"/>
      <c r="C811" s="66"/>
      <c r="D811" s="56"/>
      <c r="E811" s="56"/>
      <c r="F811" s="56"/>
      <c r="G811" s="56"/>
      <c r="H811" s="56"/>
      <c r="I811" s="56"/>
      <c r="J811" s="56"/>
      <c r="K811" s="57"/>
      <c r="L811" s="58"/>
      <c r="M811" s="56"/>
      <c r="N811" s="66"/>
    </row>
    <row r="812" spans="1:14">
      <c r="A812" s="65">
        <v>803</v>
      </c>
      <c r="B812" s="56"/>
      <c r="C812" s="66"/>
      <c r="D812" s="56"/>
      <c r="E812" s="56"/>
      <c r="F812" s="56"/>
      <c r="G812" s="56"/>
      <c r="H812" s="56"/>
      <c r="I812" s="56"/>
      <c r="J812" s="56"/>
      <c r="K812" s="57"/>
      <c r="L812" s="58"/>
      <c r="M812" s="56"/>
      <c r="N812" s="66"/>
    </row>
    <row r="813" spans="1:14">
      <c r="A813" s="65">
        <v>804</v>
      </c>
      <c r="B813" s="56"/>
      <c r="C813" s="66"/>
      <c r="D813" s="56"/>
      <c r="E813" s="56"/>
      <c r="F813" s="56"/>
      <c r="G813" s="56"/>
      <c r="H813" s="56"/>
      <c r="I813" s="56"/>
      <c r="J813" s="56"/>
      <c r="K813" s="57"/>
      <c r="L813" s="58"/>
      <c r="M813" s="56"/>
      <c r="N813" s="66"/>
    </row>
    <row r="814" spans="1:14">
      <c r="A814" s="65">
        <v>805</v>
      </c>
      <c r="B814" s="56"/>
      <c r="C814" s="66"/>
      <c r="D814" s="56"/>
      <c r="E814" s="56"/>
      <c r="F814" s="56"/>
      <c r="G814" s="56"/>
      <c r="H814" s="56"/>
      <c r="I814" s="56"/>
      <c r="J814" s="56"/>
      <c r="K814" s="57"/>
      <c r="L814" s="58"/>
      <c r="M814" s="56"/>
      <c r="N814" s="66"/>
    </row>
    <row r="815" spans="1:14">
      <c r="A815" s="65">
        <v>806</v>
      </c>
      <c r="B815" s="56"/>
      <c r="C815" s="66"/>
      <c r="D815" s="56"/>
      <c r="E815" s="56"/>
      <c r="F815" s="56"/>
      <c r="G815" s="56"/>
      <c r="H815" s="56"/>
      <c r="I815" s="56"/>
      <c r="J815" s="56"/>
      <c r="K815" s="57"/>
      <c r="L815" s="58"/>
      <c r="M815" s="56"/>
      <c r="N815" s="66"/>
    </row>
    <row r="816" spans="1:14">
      <c r="A816" s="65">
        <v>807</v>
      </c>
      <c r="B816" s="56"/>
      <c r="C816" s="66"/>
      <c r="D816" s="56"/>
      <c r="E816" s="56"/>
      <c r="F816" s="56"/>
      <c r="G816" s="56"/>
      <c r="H816" s="56"/>
      <c r="I816" s="56"/>
      <c r="J816" s="56"/>
      <c r="K816" s="57"/>
      <c r="L816" s="58"/>
      <c r="M816" s="56"/>
      <c r="N816" s="66"/>
    </row>
    <row r="817" spans="1:14">
      <c r="A817" s="65">
        <v>808</v>
      </c>
      <c r="B817" s="56"/>
      <c r="C817" s="66"/>
      <c r="D817" s="56"/>
      <c r="E817" s="56"/>
      <c r="F817" s="56"/>
      <c r="G817" s="56"/>
      <c r="H817" s="56"/>
      <c r="I817" s="56"/>
      <c r="J817" s="56"/>
      <c r="K817" s="57"/>
      <c r="L817" s="58"/>
      <c r="M817" s="56"/>
      <c r="N817" s="66"/>
    </row>
    <row r="818" spans="1:14">
      <c r="A818" s="65">
        <v>809</v>
      </c>
      <c r="B818" s="56"/>
      <c r="C818" s="66"/>
      <c r="D818" s="56"/>
      <c r="E818" s="56"/>
      <c r="F818" s="56"/>
      <c r="G818" s="56"/>
      <c r="H818" s="56"/>
      <c r="I818" s="56"/>
      <c r="J818" s="56"/>
      <c r="K818" s="57"/>
      <c r="L818" s="58"/>
      <c r="M818" s="56"/>
      <c r="N818" s="66"/>
    </row>
    <row r="819" spans="1:14">
      <c r="A819" s="65">
        <v>810</v>
      </c>
      <c r="B819" s="56"/>
      <c r="C819" s="66"/>
      <c r="D819" s="56"/>
      <c r="E819" s="56"/>
      <c r="F819" s="56"/>
      <c r="G819" s="56"/>
      <c r="H819" s="56"/>
      <c r="I819" s="56"/>
      <c r="J819" s="56"/>
      <c r="K819" s="57"/>
      <c r="L819" s="58"/>
      <c r="M819" s="56"/>
      <c r="N819" s="66"/>
    </row>
    <row r="820" spans="1:14">
      <c r="A820" s="65">
        <v>811</v>
      </c>
      <c r="B820" s="56"/>
      <c r="C820" s="66"/>
      <c r="D820" s="56"/>
      <c r="E820" s="56"/>
      <c r="F820" s="56"/>
      <c r="G820" s="56"/>
      <c r="H820" s="56"/>
      <c r="I820" s="56"/>
      <c r="J820" s="56"/>
      <c r="K820" s="57"/>
      <c r="L820" s="58"/>
      <c r="M820" s="56"/>
      <c r="N820" s="66"/>
    </row>
    <row r="821" spans="1:14">
      <c r="A821" s="65">
        <v>812</v>
      </c>
      <c r="B821" s="56"/>
      <c r="C821" s="66"/>
      <c r="D821" s="56"/>
      <c r="E821" s="56"/>
      <c r="F821" s="56"/>
      <c r="G821" s="56"/>
      <c r="H821" s="56"/>
      <c r="I821" s="56"/>
      <c r="J821" s="56"/>
      <c r="K821" s="57"/>
      <c r="L821" s="58"/>
      <c r="M821" s="56"/>
      <c r="N821" s="66"/>
    </row>
    <row r="822" spans="1:14">
      <c r="A822" s="65">
        <v>813</v>
      </c>
      <c r="B822" s="56"/>
      <c r="C822" s="66"/>
      <c r="D822" s="56"/>
      <c r="E822" s="56"/>
      <c r="F822" s="56"/>
      <c r="G822" s="56"/>
      <c r="H822" s="56"/>
      <c r="I822" s="56"/>
      <c r="J822" s="56"/>
      <c r="K822" s="57"/>
      <c r="L822" s="58"/>
      <c r="M822" s="56"/>
      <c r="N822" s="66"/>
    </row>
    <row r="823" spans="1:14">
      <c r="A823" s="65">
        <v>814</v>
      </c>
      <c r="B823" s="56"/>
      <c r="C823" s="66"/>
      <c r="D823" s="56"/>
      <c r="E823" s="56"/>
      <c r="F823" s="56"/>
      <c r="G823" s="56"/>
      <c r="H823" s="56"/>
      <c r="I823" s="56"/>
      <c r="J823" s="56"/>
      <c r="K823" s="57"/>
      <c r="L823" s="58"/>
      <c r="M823" s="56"/>
      <c r="N823" s="66"/>
    </row>
    <row r="824" spans="1:14">
      <c r="A824" s="65">
        <v>815</v>
      </c>
      <c r="B824" s="56"/>
      <c r="C824" s="66"/>
      <c r="D824" s="56"/>
      <c r="E824" s="56"/>
      <c r="F824" s="56"/>
      <c r="G824" s="56"/>
      <c r="H824" s="56"/>
      <c r="I824" s="56"/>
      <c r="J824" s="56"/>
      <c r="K824" s="57"/>
      <c r="L824" s="58"/>
      <c r="M824" s="56"/>
      <c r="N824" s="66"/>
    </row>
    <row r="825" spans="1:14">
      <c r="A825" s="65">
        <v>816</v>
      </c>
      <c r="B825" s="56"/>
      <c r="C825" s="66"/>
      <c r="D825" s="56"/>
      <c r="E825" s="56"/>
      <c r="F825" s="56"/>
      <c r="G825" s="56"/>
      <c r="H825" s="56"/>
      <c r="I825" s="56"/>
      <c r="J825" s="56"/>
      <c r="K825" s="57"/>
      <c r="L825" s="58"/>
      <c r="M825" s="56"/>
      <c r="N825" s="66"/>
    </row>
    <row r="826" spans="1:14">
      <c r="A826" s="65">
        <v>817</v>
      </c>
      <c r="B826" s="56"/>
      <c r="C826" s="66"/>
      <c r="D826" s="56"/>
      <c r="E826" s="56"/>
      <c r="F826" s="56"/>
      <c r="G826" s="56"/>
      <c r="H826" s="56"/>
      <c r="I826" s="56"/>
      <c r="J826" s="56"/>
      <c r="K826" s="57"/>
      <c r="L826" s="58"/>
      <c r="M826" s="56"/>
      <c r="N826" s="66"/>
    </row>
    <row r="827" spans="1:14">
      <c r="A827" s="65">
        <v>818</v>
      </c>
      <c r="B827" s="56"/>
      <c r="C827" s="66"/>
      <c r="D827" s="56"/>
      <c r="E827" s="56"/>
      <c r="F827" s="56"/>
      <c r="G827" s="56"/>
      <c r="H827" s="56"/>
      <c r="I827" s="56"/>
      <c r="J827" s="56"/>
      <c r="K827" s="57"/>
      <c r="L827" s="58"/>
      <c r="M827" s="56"/>
      <c r="N827" s="66"/>
    </row>
    <row r="828" spans="1:14">
      <c r="A828" s="65">
        <v>819</v>
      </c>
      <c r="B828" s="56"/>
      <c r="C828" s="66"/>
      <c r="D828" s="56"/>
      <c r="E828" s="56"/>
      <c r="F828" s="56"/>
      <c r="G828" s="56"/>
      <c r="H828" s="56"/>
      <c r="I828" s="56"/>
      <c r="J828" s="56"/>
      <c r="K828" s="57"/>
      <c r="L828" s="58"/>
      <c r="M828" s="56"/>
      <c r="N828" s="66"/>
    </row>
    <row r="829" spans="1:14">
      <c r="A829" s="65">
        <v>820</v>
      </c>
      <c r="B829" s="56"/>
      <c r="C829" s="66"/>
      <c r="D829" s="56"/>
      <c r="E829" s="56"/>
      <c r="F829" s="56"/>
      <c r="G829" s="56"/>
      <c r="H829" s="56"/>
      <c r="I829" s="56"/>
      <c r="J829" s="56"/>
      <c r="K829" s="57"/>
      <c r="L829" s="58"/>
      <c r="M829" s="56"/>
      <c r="N829" s="66"/>
    </row>
    <row r="830" spans="1:14">
      <c r="A830" s="65">
        <v>821</v>
      </c>
      <c r="B830" s="56"/>
      <c r="C830" s="66"/>
      <c r="D830" s="56"/>
      <c r="E830" s="56"/>
      <c r="F830" s="56"/>
      <c r="G830" s="56"/>
      <c r="H830" s="56"/>
      <c r="I830" s="56"/>
      <c r="J830" s="56"/>
      <c r="K830" s="57"/>
      <c r="L830" s="58"/>
      <c r="M830" s="56"/>
      <c r="N830" s="66"/>
    </row>
    <row r="831" spans="1:14">
      <c r="A831" s="65">
        <v>822</v>
      </c>
      <c r="B831" s="56"/>
      <c r="C831" s="66"/>
      <c r="D831" s="56"/>
      <c r="E831" s="56"/>
      <c r="F831" s="56"/>
      <c r="G831" s="56"/>
      <c r="H831" s="56"/>
      <c r="I831" s="56"/>
      <c r="J831" s="56"/>
      <c r="K831" s="57"/>
      <c r="L831" s="58"/>
      <c r="M831" s="56"/>
      <c r="N831" s="66"/>
    </row>
    <row r="832" spans="1:14">
      <c r="A832" s="65">
        <v>823</v>
      </c>
      <c r="B832" s="56"/>
      <c r="C832" s="66"/>
      <c r="D832" s="56"/>
      <c r="E832" s="56"/>
      <c r="F832" s="56"/>
      <c r="G832" s="56"/>
      <c r="H832" s="56"/>
      <c r="I832" s="56"/>
      <c r="J832" s="56"/>
      <c r="K832" s="57"/>
      <c r="L832" s="58"/>
      <c r="M832" s="56"/>
      <c r="N832" s="66"/>
    </row>
    <row r="833" spans="1:14">
      <c r="A833" s="65">
        <v>824</v>
      </c>
      <c r="B833" s="56"/>
      <c r="C833" s="66"/>
      <c r="D833" s="56"/>
      <c r="E833" s="56"/>
      <c r="F833" s="56"/>
      <c r="G833" s="56"/>
      <c r="H833" s="56"/>
      <c r="I833" s="56"/>
      <c r="J833" s="56"/>
      <c r="K833" s="57"/>
      <c r="L833" s="58"/>
      <c r="M833" s="56"/>
      <c r="N833" s="66"/>
    </row>
    <row r="834" spans="1:14">
      <c r="A834" s="65">
        <v>825</v>
      </c>
      <c r="B834" s="56"/>
      <c r="C834" s="66"/>
      <c r="D834" s="56"/>
      <c r="E834" s="56"/>
      <c r="F834" s="56"/>
      <c r="G834" s="56"/>
      <c r="H834" s="56"/>
      <c r="I834" s="56"/>
      <c r="J834" s="56"/>
      <c r="K834" s="57"/>
      <c r="L834" s="58"/>
      <c r="M834" s="56"/>
      <c r="N834" s="66"/>
    </row>
    <row r="835" spans="1:14">
      <c r="A835" s="65">
        <v>826</v>
      </c>
      <c r="B835" s="56"/>
      <c r="C835" s="66"/>
      <c r="D835" s="56"/>
      <c r="E835" s="56"/>
      <c r="F835" s="56"/>
      <c r="G835" s="56"/>
      <c r="H835" s="56"/>
      <c r="I835" s="56"/>
      <c r="J835" s="56"/>
      <c r="K835" s="57"/>
      <c r="L835" s="58"/>
      <c r="M835" s="56"/>
      <c r="N835" s="66"/>
    </row>
    <row r="836" spans="1:14">
      <c r="A836" s="65">
        <v>827</v>
      </c>
      <c r="B836" s="56"/>
      <c r="C836" s="66"/>
      <c r="D836" s="56"/>
      <c r="E836" s="56"/>
      <c r="F836" s="56"/>
      <c r="G836" s="56"/>
      <c r="H836" s="56"/>
      <c r="I836" s="56"/>
      <c r="J836" s="56"/>
      <c r="K836" s="57"/>
      <c r="L836" s="58"/>
      <c r="M836" s="56"/>
      <c r="N836" s="66"/>
    </row>
    <row r="837" spans="1:14">
      <c r="A837" s="65">
        <v>828</v>
      </c>
      <c r="B837" s="56"/>
      <c r="C837" s="66"/>
      <c r="D837" s="56"/>
      <c r="E837" s="56"/>
      <c r="F837" s="56"/>
      <c r="G837" s="56"/>
      <c r="H837" s="56"/>
      <c r="I837" s="56"/>
      <c r="J837" s="56"/>
      <c r="K837" s="57"/>
      <c r="L837" s="58"/>
      <c r="M837" s="56"/>
      <c r="N837" s="66"/>
    </row>
    <row r="838" spans="1:14">
      <c r="A838" s="65">
        <v>829</v>
      </c>
      <c r="B838" s="56"/>
      <c r="C838" s="66"/>
      <c r="D838" s="56"/>
      <c r="E838" s="56"/>
      <c r="F838" s="56"/>
      <c r="G838" s="56"/>
      <c r="H838" s="56"/>
      <c r="I838" s="56"/>
      <c r="J838" s="56"/>
      <c r="K838" s="57"/>
      <c r="L838" s="58"/>
      <c r="M838" s="56"/>
      <c r="N838" s="66"/>
    </row>
    <row r="839" spans="1:14">
      <c r="A839" s="65">
        <v>830</v>
      </c>
      <c r="B839" s="56"/>
      <c r="C839" s="66"/>
      <c r="D839" s="56"/>
      <c r="E839" s="56"/>
      <c r="F839" s="56"/>
      <c r="G839" s="56"/>
      <c r="H839" s="56"/>
      <c r="I839" s="56"/>
      <c r="J839" s="56"/>
      <c r="K839" s="57"/>
      <c r="L839" s="58"/>
      <c r="M839" s="56"/>
      <c r="N839" s="66"/>
    </row>
    <row r="840" spans="1:14">
      <c r="A840" s="65">
        <v>831</v>
      </c>
      <c r="B840" s="56"/>
      <c r="C840" s="66"/>
      <c r="D840" s="56"/>
      <c r="E840" s="56"/>
      <c r="F840" s="56"/>
      <c r="G840" s="56"/>
      <c r="H840" s="56"/>
      <c r="I840" s="56"/>
      <c r="J840" s="56"/>
      <c r="K840" s="57"/>
      <c r="L840" s="58"/>
      <c r="M840" s="56"/>
      <c r="N840" s="66"/>
    </row>
    <row r="841" spans="1:14">
      <c r="A841" s="65">
        <v>832</v>
      </c>
      <c r="B841" s="56"/>
      <c r="C841" s="66"/>
      <c r="D841" s="56"/>
      <c r="E841" s="56"/>
      <c r="F841" s="56"/>
      <c r="G841" s="56"/>
      <c r="H841" s="56"/>
      <c r="I841" s="56"/>
      <c r="J841" s="56"/>
      <c r="K841" s="57"/>
      <c r="L841" s="58"/>
      <c r="M841" s="56"/>
      <c r="N841" s="66"/>
    </row>
    <row r="842" spans="1:14">
      <c r="A842" s="65">
        <v>833</v>
      </c>
      <c r="B842" s="56"/>
      <c r="C842" s="66"/>
      <c r="D842" s="56"/>
      <c r="E842" s="56"/>
      <c r="F842" s="56"/>
      <c r="G842" s="56"/>
      <c r="H842" s="56"/>
      <c r="I842" s="56"/>
      <c r="J842" s="56"/>
      <c r="K842" s="57"/>
      <c r="L842" s="58"/>
      <c r="M842" s="56"/>
      <c r="N842" s="66"/>
    </row>
    <row r="843" spans="1:14">
      <c r="A843" s="65">
        <v>834</v>
      </c>
      <c r="B843" s="56"/>
      <c r="C843" s="66"/>
      <c r="D843" s="56"/>
      <c r="E843" s="56"/>
      <c r="F843" s="56"/>
      <c r="G843" s="56"/>
      <c r="H843" s="56"/>
      <c r="I843" s="56"/>
      <c r="J843" s="56"/>
      <c r="K843" s="57"/>
      <c r="L843" s="58"/>
      <c r="M843" s="56"/>
      <c r="N843" s="66"/>
    </row>
    <row r="844" spans="1:14">
      <c r="A844" s="65">
        <v>835</v>
      </c>
      <c r="B844" s="56"/>
      <c r="C844" s="66"/>
      <c r="D844" s="56"/>
      <c r="E844" s="56"/>
      <c r="F844" s="56"/>
      <c r="G844" s="56"/>
      <c r="H844" s="56"/>
      <c r="I844" s="56"/>
      <c r="J844" s="56"/>
      <c r="K844" s="57"/>
      <c r="L844" s="58"/>
      <c r="M844" s="56"/>
      <c r="N844" s="66"/>
    </row>
    <row r="845" spans="1:14">
      <c r="A845" s="65">
        <v>836</v>
      </c>
      <c r="B845" s="56"/>
      <c r="C845" s="66"/>
      <c r="D845" s="56"/>
      <c r="E845" s="56"/>
      <c r="F845" s="56"/>
      <c r="G845" s="56"/>
      <c r="H845" s="56"/>
      <c r="I845" s="56"/>
      <c r="J845" s="56"/>
      <c r="K845" s="57"/>
      <c r="L845" s="58"/>
      <c r="M845" s="56"/>
      <c r="N845" s="66"/>
    </row>
    <row r="846" spans="1:14">
      <c r="A846" s="65">
        <v>837</v>
      </c>
      <c r="B846" s="56"/>
      <c r="C846" s="66"/>
      <c r="D846" s="56"/>
      <c r="E846" s="56"/>
      <c r="F846" s="56"/>
      <c r="G846" s="56"/>
      <c r="H846" s="56"/>
      <c r="I846" s="56"/>
      <c r="J846" s="56"/>
      <c r="K846" s="57"/>
      <c r="L846" s="58"/>
      <c r="M846" s="56"/>
      <c r="N846" s="66"/>
    </row>
    <row r="847" spans="1:14">
      <c r="A847" s="65">
        <v>838</v>
      </c>
      <c r="B847" s="56"/>
      <c r="C847" s="66"/>
      <c r="D847" s="56"/>
      <c r="E847" s="56"/>
      <c r="F847" s="56"/>
      <c r="G847" s="56"/>
      <c r="H847" s="56"/>
      <c r="I847" s="56"/>
      <c r="J847" s="56"/>
      <c r="K847" s="57"/>
      <c r="L847" s="58"/>
      <c r="M847" s="56"/>
      <c r="N847" s="66"/>
    </row>
    <row r="848" spans="1:14">
      <c r="A848" s="65">
        <v>839</v>
      </c>
      <c r="B848" s="56"/>
      <c r="C848" s="66"/>
      <c r="D848" s="56"/>
      <c r="E848" s="56"/>
      <c r="F848" s="56"/>
      <c r="G848" s="56"/>
      <c r="H848" s="56"/>
      <c r="I848" s="56"/>
      <c r="J848" s="56"/>
      <c r="K848" s="57"/>
      <c r="L848" s="58"/>
      <c r="M848" s="56"/>
      <c r="N848" s="66"/>
    </row>
    <row r="849" spans="1:14">
      <c r="A849" s="65">
        <v>840</v>
      </c>
      <c r="B849" s="56"/>
      <c r="C849" s="66"/>
      <c r="D849" s="56"/>
      <c r="E849" s="56"/>
      <c r="F849" s="56"/>
      <c r="G849" s="56"/>
      <c r="H849" s="56"/>
      <c r="I849" s="56"/>
      <c r="J849" s="56"/>
      <c r="K849" s="57"/>
      <c r="L849" s="58"/>
      <c r="M849" s="56"/>
      <c r="N849" s="66"/>
    </row>
    <row r="850" spans="1:14">
      <c r="A850" s="65">
        <v>841</v>
      </c>
      <c r="B850" s="56"/>
      <c r="C850" s="66"/>
      <c r="D850" s="56"/>
      <c r="E850" s="56"/>
      <c r="F850" s="56"/>
      <c r="G850" s="56"/>
      <c r="H850" s="56"/>
      <c r="I850" s="56"/>
      <c r="J850" s="56"/>
      <c r="K850" s="57"/>
      <c r="L850" s="58"/>
      <c r="M850" s="56"/>
      <c r="N850" s="66"/>
    </row>
    <row r="851" spans="1:14">
      <c r="A851" s="65">
        <v>842</v>
      </c>
      <c r="B851" s="56"/>
      <c r="C851" s="66"/>
      <c r="D851" s="56"/>
      <c r="E851" s="56"/>
      <c r="F851" s="56"/>
      <c r="G851" s="56"/>
      <c r="H851" s="56"/>
      <c r="I851" s="56"/>
      <c r="J851" s="56"/>
      <c r="K851" s="57"/>
      <c r="L851" s="58"/>
      <c r="M851" s="56"/>
      <c r="N851" s="66"/>
    </row>
    <row r="852" spans="1:14">
      <c r="A852" s="65">
        <v>843</v>
      </c>
      <c r="B852" s="56"/>
      <c r="C852" s="66"/>
      <c r="D852" s="56"/>
      <c r="E852" s="56"/>
      <c r="F852" s="56"/>
      <c r="G852" s="56"/>
      <c r="H852" s="56"/>
      <c r="I852" s="56"/>
      <c r="J852" s="56"/>
      <c r="K852" s="57"/>
      <c r="L852" s="58"/>
      <c r="M852" s="56"/>
      <c r="N852" s="66"/>
    </row>
    <row r="853" spans="1:14">
      <c r="A853" s="65">
        <v>844</v>
      </c>
      <c r="B853" s="56"/>
      <c r="C853" s="66"/>
      <c r="D853" s="56"/>
      <c r="E853" s="56"/>
      <c r="F853" s="56"/>
      <c r="G853" s="56"/>
      <c r="H853" s="56"/>
      <c r="I853" s="56"/>
      <c r="J853" s="56"/>
      <c r="K853" s="57"/>
      <c r="L853" s="58"/>
      <c r="M853" s="56"/>
      <c r="N853" s="66"/>
    </row>
    <row r="854" spans="1:14">
      <c r="A854" s="65">
        <v>845</v>
      </c>
      <c r="B854" s="56"/>
      <c r="C854" s="66"/>
      <c r="D854" s="56"/>
      <c r="E854" s="56"/>
      <c r="F854" s="56"/>
      <c r="G854" s="56"/>
      <c r="H854" s="56"/>
      <c r="I854" s="56"/>
      <c r="J854" s="56"/>
      <c r="K854" s="57"/>
      <c r="L854" s="58"/>
      <c r="M854" s="56"/>
      <c r="N854" s="66"/>
    </row>
    <row r="855" spans="1:14">
      <c r="A855" s="65">
        <v>846</v>
      </c>
      <c r="B855" s="56"/>
      <c r="C855" s="66"/>
      <c r="D855" s="56"/>
      <c r="E855" s="56"/>
      <c r="F855" s="56"/>
      <c r="G855" s="56"/>
      <c r="H855" s="56"/>
      <c r="I855" s="56"/>
      <c r="J855" s="56"/>
      <c r="K855" s="57"/>
      <c r="L855" s="58"/>
      <c r="M855" s="56"/>
      <c r="N855" s="66"/>
    </row>
    <row r="856" spans="1:14">
      <c r="A856" s="65">
        <v>847</v>
      </c>
      <c r="B856" s="56"/>
      <c r="C856" s="66"/>
      <c r="D856" s="56"/>
      <c r="E856" s="56"/>
      <c r="F856" s="56"/>
      <c r="G856" s="56"/>
      <c r="H856" s="56"/>
      <c r="I856" s="56"/>
      <c r="J856" s="56"/>
      <c r="K856" s="57"/>
      <c r="L856" s="58"/>
      <c r="M856" s="56"/>
      <c r="N856" s="66"/>
    </row>
    <row r="857" spans="1:14">
      <c r="A857" s="65">
        <v>848</v>
      </c>
      <c r="B857" s="56"/>
      <c r="C857" s="66"/>
      <c r="D857" s="56"/>
      <c r="E857" s="56"/>
      <c r="F857" s="56"/>
      <c r="G857" s="56"/>
      <c r="H857" s="56"/>
      <c r="I857" s="56"/>
      <c r="J857" s="56"/>
      <c r="K857" s="57"/>
      <c r="L857" s="58"/>
      <c r="M857" s="56"/>
      <c r="N857" s="66"/>
    </row>
    <row r="858" spans="1:14">
      <c r="A858" s="65">
        <v>849</v>
      </c>
      <c r="B858" s="56"/>
      <c r="C858" s="66"/>
      <c r="D858" s="56"/>
      <c r="E858" s="56"/>
      <c r="F858" s="56"/>
      <c r="G858" s="56"/>
      <c r="H858" s="56"/>
      <c r="I858" s="56"/>
      <c r="J858" s="56"/>
      <c r="K858" s="57"/>
      <c r="L858" s="58"/>
      <c r="M858" s="56"/>
      <c r="N858" s="66"/>
    </row>
    <row r="859" spans="1:14">
      <c r="A859" s="65">
        <v>850</v>
      </c>
      <c r="B859" s="56"/>
      <c r="C859" s="66"/>
      <c r="D859" s="56"/>
      <c r="E859" s="56"/>
      <c r="F859" s="56"/>
      <c r="G859" s="56"/>
      <c r="H859" s="56"/>
      <c r="I859" s="56"/>
      <c r="J859" s="56"/>
      <c r="K859" s="57"/>
      <c r="L859" s="58"/>
      <c r="M859" s="56"/>
      <c r="N859" s="66"/>
    </row>
    <row r="860" spans="1:14">
      <c r="A860" s="65">
        <v>851</v>
      </c>
      <c r="B860" s="56"/>
      <c r="C860" s="66"/>
      <c r="D860" s="56"/>
      <c r="E860" s="56"/>
      <c r="F860" s="56"/>
      <c r="G860" s="56"/>
      <c r="H860" s="56"/>
      <c r="I860" s="56"/>
      <c r="J860" s="56"/>
      <c r="K860" s="57"/>
      <c r="L860" s="58"/>
      <c r="M860" s="56"/>
      <c r="N860" s="66"/>
    </row>
    <row r="861" spans="1:14">
      <c r="A861" s="65">
        <v>852</v>
      </c>
      <c r="B861" s="56"/>
      <c r="C861" s="66"/>
      <c r="D861" s="56"/>
      <c r="E861" s="56"/>
      <c r="F861" s="56"/>
      <c r="G861" s="56"/>
      <c r="H861" s="56"/>
      <c r="I861" s="56"/>
      <c r="J861" s="56"/>
      <c r="K861" s="57"/>
      <c r="L861" s="58"/>
      <c r="M861" s="56"/>
      <c r="N861" s="66"/>
    </row>
    <row r="862" spans="1:14">
      <c r="A862" s="65">
        <v>853</v>
      </c>
      <c r="B862" s="56"/>
      <c r="C862" s="66"/>
      <c r="D862" s="56"/>
      <c r="E862" s="56"/>
      <c r="F862" s="56"/>
      <c r="G862" s="56"/>
      <c r="H862" s="56"/>
      <c r="I862" s="56"/>
      <c r="J862" s="56"/>
      <c r="K862" s="57"/>
      <c r="L862" s="58"/>
      <c r="M862" s="56"/>
      <c r="N862" s="66"/>
    </row>
    <row r="863" spans="1:14">
      <c r="A863" s="65">
        <v>854</v>
      </c>
      <c r="B863" s="56"/>
      <c r="C863" s="66"/>
      <c r="D863" s="56"/>
      <c r="E863" s="56"/>
      <c r="F863" s="56"/>
      <c r="G863" s="56"/>
      <c r="H863" s="56"/>
      <c r="I863" s="56"/>
      <c r="J863" s="56"/>
      <c r="K863" s="57"/>
      <c r="L863" s="58"/>
      <c r="M863" s="56"/>
      <c r="N863" s="66"/>
    </row>
    <row r="864" spans="1:14">
      <c r="A864" s="65">
        <v>855</v>
      </c>
      <c r="B864" s="56"/>
      <c r="C864" s="66"/>
      <c r="D864" s="56"/>
      <c r="E864" s="56"/>
      <c r="F864" s="56"/>
      <c r="G864" s="56"/>
      <c r="H864" s="56"/>
      <c r="I864" s="56"/>
      <c r="J864" s="56"/>
      <c r="K864" s="57"/>
      <c r="L864" s="58"/>
      <c r="M864" s="56"/>
      <c r="N864" s="66"/>
    </row>
    <row r="865" spans="1:14">
      <c r="A865" s="65">
        <v>856</v>
      </c>
      <c r="B865" s="56"/>
      <c r="C865" s="66"/>
      <c r="D865" s="56"/>
      <c r="E865" s="56"/>
      <c r="F865" s="56"/>
      <c r="G865" s="56"/>
      <c r="H865" s="56"/>
      <c r="I865" s="56"/>
      <c r="J865" s="56"/>
      <c r="K865" s="57"/>
      <c r="L865" s="58"/>
      <c r="M865" s="56"/>
      <c r="N865" s="66"/>
    </row>
    <row r="866" spans="1:14">
      <c r="A866" s="65">
        <v>857</v>
      </c>
      <c r="B866" s="56"/>
      <c r="C866" s="66"/>
      <c r="D866" s="56"/>
      <c r="E866" s="56"/>
      <c r="F866" s="56"/>
      <c r="G866" s="56"/>
      <c r="H866" s="56"/>
      <c r="I866" s="56"/>
      <c r="J866" s="56"/>
      <c r="K866" s="57"/>
      <c r="L866" s="58"/>
      <c r="M866" s="56"/>
      <c r="N866" s="66"/>
    </row>
    <row r="867" spans="1:14">
      <c r="A867" s="65">
        <v>858</v>
      </c>
      <c r="B867" s="56"/>
      <c r="C867" s="66"/>
      <c r="D867" s="56"/>
      <c r="E867" s="56"/>
      <c r="F867" s="56"/>
      <c r="G867" s="56"/>
      <c r="H867" s="56"/>
      <c r="I867" s="56"/>
      <c r="J867" s="56"/>
      <c r="K867" s="57"/>
      <c r="L867" s="58"/>
      <c r="M867" s="56"/>
      <c r="N867" s="66"/>
    </row>
    <row r="868" spans="1:14">
      <c r="A868" s="65">
        <v>859</v>
      </c>
      <c r="B868" s="56"/>
      <c r="C868" s="66"/>
      <c r="D868" s="56"/>
      <c r="E868" s="56"/>
      <c r="F868" s="56"/>
      <c r="G868" s="56"/>
      <c r="H868" s="56"/>
      <c r="I868" s="56"/>
      <c r="J868" s="56"/>
      <c r="K868" s="57"/>
      <c r="L868" s="58"/>
      <c r="M868" s="56"/>
      <c r="N868" s="66"/>
    </row>
    <row r="869" spans="1:14">
      <c r="A869" s="65">
        <v>860</v>
      </c>
      <c r="B869" s="56"/>
      <c r="C869" s="66"/>
      <c r="D869" s="56"/>
      <c r="E869" s="56"/>
      <c r="F869" s="56"/>
      <c r="G869" s="56"/>
      <c r="H869" s="56"/>
      <c r="I869" s="56"/>
      <c r="J869" s="56"/>
      <c r="K869" s="57"/>
      <c r="L869" s="58"/>
      <c r="M869" s="56"/>
      <c r="N869" s="66"/>
    </row>
    <row r="870" spans="1:14">
      <c r="A870" s="65">
        <v>861</v>
      </c>
      <c r="B870" s="56"/>
      <c r="C870" s="66"/>
      <c r="D870" s="56"/>
      <c r="E870" s="56"/>
      <c r="F870" s="56"/>
      <c r="G870" s="56"/>
      <c r="H870" s="56"/>
      <c r="I870" s="56"/>
      <c r="J870" s="56"/>
      <c r="K870" s="57"/>
      <c r="L870" s="58"/>
      <c r="M870" s="56"/>
      <c r="N870" s="66"/>
    </row>
    <row r="871" spans="1:14">
      <c r="A871" s="65">
        <v>862</v>
      </c>
      <c r="B871" s="56"/>
      <c r="C871" s="66"/>
      <c r="D871" s="56"/>
      <c r="E871" s="56"/>
      <c r="F871" s="56"/>
      <c r="G871" s="56"/>
      <c r="H871" s="56"/>
      <c r="I871" s="56"/>
      <c r="J871" s="56"/>
      <c r="K871" s="57"/>
      <c r="L871" s="58"/>
      <c r="M871" s="56"/>
      <c r="N871" s="66"/>
    </row>
    <row r="872" spans="1:14">
      <c r="A872" s="65">
        <v>863</v>
      </c>
      <c r="B872" s="56"/>
      <c r="C872" s="66"/>
      <c r="D872" s="56"/>
      <c r="E872" s="56"/>
      <c r="F872" s="56"/>
      <c r="G872" s="56"/>
      <c r="H872" s="56"/>
      <c r="I872" s="56"/>
      <c r="J872" s="56"/>
      <c r="K872" s="57"/>
      <c r="L872" s="58"/>
      <c r="M872" s="56"/>
      <c r="N872" s="66"/>
    </row>
    <row r="873" spans="1:14">
      <c r="A873" s="65">
        <v>864</v>
      </c>
      <c r="B873" s="56"/>
      <c r="C873" s="66"/>
      <c r="D873" s="56"/>
      <c r="E873" s="56"/>
      <c r="F873" s="56"/>
      <c r="G873" s="56"/>
      <c r="H873" s="56"/>
      <c r="I873" s="56"/>
      <c r="J873" s="56"/>
      <c r="K873" s="57"/>
      <c r="L873" s="58"/>
      <c r="M873" s="56"/>
      <c r="N873" s="66"/>
    </row>
    <row r="874" spans="1:14">
      <c r="A874" s="65">
        <v>865</v>
      </c>
      <c r="B874" s="56"/>
      <c r="C874" s="66"/>
      <c r="D874" s="56"/>
      <c r="E874" s="56"/>
      <c r="F874" s="56"/>
      <c r="G874" s="56"/>
      <c r="H874" s="56"/>
      <c r="I874" s="56"/>
      <c r="J874" s="56"/>
      <c r="K874" s="57"/>
      <c r="L874" s="58"/>
      <c r="M874" s="56"/>
      <c r="N874" s="66"/>
    </row>
    <row r="875" spans="1:14">
      <c r="A875" s="65">
        <v>866</v>
      </c>
      <c r="B875" s="56"/>
      <c r="C875" s="66"/>
      <c r="D875" s="56"/>
      <c r="E875" s="56"/>
      <c r="F875" s="56"/>
      <c r="G875" s="56"/>
      <c r="H875" s="56"/>
      <c r="I875" s="56"/>
      <c r="J875" s="56"/>
      <c r="K875" s="57"/>
      <c r="L875" s="58"/>
      <c r="M875" s="56"/>
      <c r="N875" s="66"/>
    </row>
    <row r="876" spans="1:14">
      <c r="A876" s="65">
        <v>867</v>
      </c>
      <c r="B876" s="56"/>
      <c r="C876" s="66"/>
      <c r="D876" s="56"/>
      <c r="E876" s="56"/>
      <c r="F876" s="56"/>
      <c r="G876" s="56"/>
      <c r="H876" s="56"/>
      <c r="I876" s="56"/>
      <c r="J876" s="56"/>
      <c r="K876" s="57"/>
      <c r="L876" s="58"/>
      <c r="M876" s="56"/>
      <c r="N876" s="66"/>
    </row>
    <row r="877" spans="1:14">
      <c r="A877" s="65">
        <v>868</v>
      </c>
      <c r="B877" s="56"/>
      <c r="C877" s="66"/>
      <c r="D877" s="56"/>
      <c r="E877" s="56"/>
      <c r="F877" s="56"/>
      <c r="G877" s="56"/>
      <c r="H877" s="56"/>
      <c r="I877" s="56"/>
      <c r="J877" s="56"/>
      <c r="K877" s="57"/>
      <c r="L877" s="58"/>
      <c r="M877" s="56"/>
      <c r="N877" s="66"/>
    </row>
    <row r="878" spans="1:14">
      <c r="A878" s="65">
        <v>869</v>
      </c>
      <c r="B878" s="56"/>
      <c r="C878" s="66"/>
      <c r="D878" s="56"/>
      <c r="E878" s="56"/>
      <c r="F878" s="56"/>
      <c r="G878" s="56"/>
      <c r="H878" s="56"/>
      <c r="I878" s="56"/>
      <c r="J878" s="56"/>
      <c r="K878" s="57"/>
      <c r="L878" s="58"/>
      <c r="M878" s="56"/>
      <c r="N878" s="66"/>
    </row>
    <row r="879" spans="1:14">
      <c r="A879" s="65">
        <v>870</v>
      </c>
      <c r="B879" s="56"/>
      <c r="C879" s="66"/>
      <c r="D879" s="56"/>
      <c r="E879" s="56"/>
      <c r="F879" s="56"/>
      <c r="G879" s="56"/>
      <c r="H879" s="56"/>
      <c r="I879" s="56"/>
      <c r="J879" s="56"/>
      <c r="K879" s="57"/>
      <c r="L879" s="58"/>
      <c r="M879" s="56"/>
      <c r="N879" s="66"/>
    </row>
    <row r="880" spans="1:14">
      <c r="A880" s="65">
        <v>871</v>
      </c>
      <c r="B880" s="56"/>
      <c r="C880" s="66"/>
      <c r="D880" s="56"/>
      <c r="E880" s="56"/>
      <c r="F880" s="56"/>
      <c r="G880" s="56"/>
      <c r="H880" s="56"/>
      <c r="I880" s="56"/>
      <c r="J880" s="56"/>
      <c r="K880" s="57"/>
      <c r="L880" s="58"/>
      <c r="M880" s="56"/>
      <c r="N880" s="66"/>
    </row>
    <row r="881" spans="1:14">
      <c r="A881" s="65">
        <v>872</v>
      </c>
      <c r="B881" s="56"/>
      <c r="C881" s="66"/>
      <c r="D881" s="56"/>
      <c r="E881" s="56"/>
      <c r="F881" s="56"/>
      <c r="G881" s="56"/>
      <c r="H881" s="56"/>
      <c r="I881" s="56"/>
      <c r="J881" s="56"/>
      <c r="K881" s="57"/>
      <c r="L881" s="58"/>
      <c r="M881" s="56"/>
      <c r="N881" s="66"/>
    </row>
    <row r="882" spans="1:14">
      <c r="A882" s="65">
        <v>873</v>
      </c>
      <c r="B882" s="56"/>
      <c r="C882" s="66"/>
      <c r="D882" s="56"/>
      <c r="E882" s="56"/>
      <c r="F882" s="56"/>
      <c r="G882" s="56"/>
      <c r="H882" s="56"/>
      <c r="I882" s="56"/>
      <c r="J882" s="56"/>
      <c r="K882" s="57"/>
      <c r="L882" s="58"/>
      <c r="M882" s="56"/>
      <c r="N882" s="66"/>
    </row>
    <row r="883" spans="1:14">
      <c r="A883" s="65">
        <v>874</v>
      </c>
      <c r="B883" s="56"/>
      <c r="C883" s="66"/>
      <c r="D883" s="56"/>
      <c r="E883" s="56"/>
      <c r="F883" s="56"/>
      <c r="G883" s="56"/>
      <c r="H883" s="56"/>
      <c r="I883" s="56"/>
      <c r="J883" s="56"/>
      <c r="K883" s="57"/>
      <c r="L883" s="58"/>
      <c r="M883" s="56"/>
      <c r="N883" s="66"/>
    </row>
    <row r="884" spans="1:14">
      <c r="A884" s="65">
        <v>875</v>
      </c>
      <c r="B884" s="56"/>
      <c r="C884" s="66"/>
      <c r="D884" s="56"/>
      <c r="E884" s="56"/>
      <c r="F884" s="56"/>
      <c r="G884" s="56"/>
      <c r="H884" s="56"/>
      <c r="I884" s="56"/>
      <c r="J884" s="56"/>
      <c r="K884" s="57"/>
      <c r="L884" s="58"/>
      <c r="M884" s="56"/>
      <c r="N884" s="66"/>
    </row>
    <row r="885" spans="1:14">
      <c r="A885" s="65">
        <v>876</v>
      </c>
      <c r="B885" s="56"/>
      <c r="C885" s="66"/>
      <c r="D885" s="56"/>
      <c r="E885" s="56"/>
      <c r="F885" s="56"/>
      <c r="G885" s="56"/>
      <c r="H885" s="56"/>
      <c r="I885" s="56"/>
      <c r="J885" s="56"/>
      <c r="K885" s="57"/>
      <c r="L885" s="58"/>
      <c r="M885" s="56"/>
      <c r="N885" s="66"/>
    </row>
    <row r="886" spans="1:14">
      <c r="A886" s="65">
        <v>877</v>
      </c>
      <c r="B886" s="56"/>
      <c r="C886" s="66"/>
      <c r="D886" s="56"/>
      <c r="E886" s="56"/>
      <c r="F886" s="56"/>
      <c r="G886" s="56"/>
      <c r="H886" s="56"/>
      <c r="I886" s="56"/>
      <c r="J886" s="56"/>
      <c r="K886" s="57"/>
      <c r="L886" s="58"/>
      <c r="M886" s="56"/>
      <c r="N886" s="66"/>
    </row>
    <row r="887" spans="1:14">
      <c r="A887" s="65">
        <v>878</v>
      </c>
      <c r="B887" s="56"/>
      <c r="C887" s="66"/>
      <c r="D887" s="56"/>
      <c r="E887" s="56"/>
      <c r="F887" s="56"/>
      <c r="G887" s="56"/>
      <c r="H887" s="56"/>
      <c r="I887" s="56"/>
      <c r="J887" s="56"/>
      <c r="K887" s="57"/>
      <c r="L887" s="58"/>
      <c r="M887" s="56"/>
      <c r="N887" s="66"/>
    </row>
    <row r="888" spans="1:14">
      <c r="A888" s="65">
        <v>879</v>
      </c>
      <c r="B888" s="56"/>
      <c r="C888" s="66"/>
      <c r="D888" s="56"/>
      <c r="E888" s="56"/>
      <c r="F888" s="56"/>
      <c r="G888" s="56"/>
      <c r="H888" s="56"/>
      <c r="I888" s="56"/>
      <c r="J888" s="56"/>
      <c r="K888" s="57"/>
      <c r="L888" s="58"/>
      <c r="M888" s="56"/>
      <c r="N888" s="66"/>
    </row>
    <row r="889" spans="1:14">
      <c r="A889" s="65">
        <v>880</v>
      </c>
      <c r="B889" s="56"/>
      <c r="C889" s="66"/>
      <c r="D889" s="56"/>
      <c r="E889" s="56"/>
      <c r="F889" s="56"/>
      <c r="G889" s="56"/>
      <c r="H889" s="56"/>
      <c r="I889" s="56"/>
      <c r="J889" s="56"/>
      <c r="K889" s="57"/>
      <c r="L889" s="58"/>
      <c r="M889" s="56"/>
      <c r="N889" s="66"/>
    </row>
    <row r="890" spans="1:14">
      <c r="A890" s="65">
        <v>881</v>
      </c>
      <c r="B890" s="56"/>
      <c r="C890" s="66"/>
      <c r="D890" s="56"/>
      <c r="E890" s="56"/>
      <c r="F890" s="56"/>
      <c r="G890" s="56"/>
      <c r="H890" s="56"/>
      <c r="I890" s="56"/>
      <c r="J890" s="56"/>
      <c r="K890" s="57"/>
      <c r="L890" s="58"/>
      <c r="M890" s="56"/>
      <c r="N890" s="66"/>
    </row>
    <row r="891" spans="1:14">
      <c r="A891" s="65">
        <v>882</v>
      </c>
      <c r="B891" s="56"/>
      <c r="C891" s="66"/>
      <c r="D891" s="56"/>
      <c r="E891" s="56"/>
      <c r="F891" s="56"/>
      <c r="G891" s="56"/>
      <c r="H891" s="56"/>
      <c r="I891" s="56"/>
      <c r="J891" s="56"/>
      <c r="K891" s="57"/>
      <c r="L891" s="58"/>
      <c r="M891" s="56"/>
      <c r="N891" s="66"/>
    </row>
    <row r="892" spans="1:14">
      <c r="A892" s="65">
        <v>883</v>
      </c>
      <c r="B892" s="56"/>
      <c r="C892" s="66"/>
      <c r="D892" s="56"/>
      <c r="E892" s="56"/>
      <c r="F892" s="56"/>
      <c r="G892" s="56"/>
      <c r="H892" s="56"/>
      <c r="I892" s="56"/>
      <c r="J892" s="56"/>
      <c r="K892" s="57"/>
      <c r="L892" s="58"/>
      <c r="M892" s="56"/>
      <c r="N892" s="66"/>
    </row>
    <row r="893" spans="1:14">
      <c r="A893" s="65">
        <v>884</v>
      </c>
      <c r="B893" s="56"/>
      <c r="C893" s="66"/>
      <c r="D893" s="56"/>
      <c r="E893" s="56"/>
      <c r="F893" s="56"/>
      <c r="G893" s="56"/>
      <c r="H893" s="56"/>
      <c r="I893" s="56"/>
      <c r="J893" s="56"/>
      <c r="K893" s="57"/>
      <c r="L893" s="58"/>
      <c r="M893" s="56"/>
      <c r="N893" s="66"/>
    </row>
    <row r="894" spans="1:14">
      <c r="A894" s="65">
        <v>885</v>
      </c>
      <c r="B894" s="56"/>
      <c r="C894" s="66"/>
      <c r="D894" s="56"/>
      <c r="E894" s="56"/>
      <c r="F894" s="56"/>
      <c r="G894" s="56"/>
      <c r="H894" s="56"/>
      <c r="I894" s="56"/>
      <c r="J894" s="56"/>
      <c r="K894" s="57"/>
      <c r="L894" s="58"/>
      <c r="M894" s="56"/>
      <c r="N894" s="66"/>
    </row>
    <row r="895" spans="1:14">
      <c r="A895" s="65">
        <v>886</v>
      </c>
      <c r="B895" s="56"/>
      <c r="C895" s="66"/>
      <c r="D895" s="56"/>
      <c r="E895" s="56"/>
      <c r="F895" s="56"/>
      <c r="G895" s="56"/>
      <c r="H895" s="56"/>
      <c r="I895" s="56"/>
      <c r="J895" s="56"/>
      <c r="K895" s="57"/>
      <c r="L895" s="58"/>
      <c r="M895" s="56"/>
      <c r="N895" s="66"/>
    </row>
    <row r="896" spans="1:14">
      <c r="A896" s="65">
        <v>887</v>
      </c>
      <c r="B896" s="56"/>
      <c r="C896" s="66"/>
      <c r="D896" s="56"/>
      <c r="E896" s="56"/>
      <c r="F896" s="56"/>
      <c r="G896" s="56"/>
      <c r="H896" s="56"/>
      <c r="I896" s="56"/>
      <c r="J896" s="56"/>
      <c r="K896" s="57"/>
      <c r="L896" s="58"/>
      <c r="M896" s="56"/>
      <c r="N896" s="66"/>
    </row>
    <row r="897" spans="1:14">
      <c r="A897" s="65">
        <v>888</v>
      </c>
      <c r="B897" s="56"/>
      <c r="C897" s="66"/>
      <c r="D897" s="56"/>
      <c r="E897" s="56"/>
      <c r="F897" s="56"/>
      <c r="G897" s="56"/>
      <c r="H897" s="56"/>
      <c r="I897" s="56"/>
      <c r="J897" s="56"/>
      <c r="K897" s="57"/>
      <c r="L897" s="58"/>
      <c r="M897" s="56"/>
      <c r="N897" s="66"/>
    </row>
    <row r="898" spans="1:14">
      <c r="A898" s="65">
        <v>889</v>
      </c>
      <c r="B898" s="56"/>
      <c r="C898" s="66"/>
      <c r="D898" s="56"/>
      <c r="E898" s="56"/>
      <c r="F898" s="56"/>
      <c r="G898" s="56"/>
      <c r="H898" s="56"/>
      <c r="I898" s="56"/>
      <c r="J898" s="56"/>
      <c r="K898" s="57"/>
      <c r="L898" s="58"/>
      <c r="M898" s="56"/>
      <c r="N898" s="66"/>
    </row>
    <row r="899" spans="1:14">
      <c r="A899" s="65">
        <v>890</v>
      </c>
      <c r="B899" s="56"/>
      <c r="C899" s="66"/>
      <c r="D899" s="56"/>
      <c r="E899" s="56"/>
      <c r="F899" s="56"/>
      <c r="G899" s="56"/>
      <c r="H899" s="56"/>
      <c r="I899" s="56"/>
      <c r="J899" s="56"/>
      <c r="K899" s="57"/>
      <c r="L899" s="58"/>
      <c r="M899" s="56"/>
      <c r="N899" s="66"/>
    </row>
    <row r="900" spans="1:14">
      <c r="A900" s="65">
        <v>891</v>
      </c>
      <c r="B900" s="56"/>
      <c r="C900" s="66"/>
      <c r="D900" s="56"/>
      <c r="E900" s="56"/>
      <c r="F900" s="56"/>
      <c r="G900" s="56"/>
      <c r="H900" s="56"/>
      <c r="I900" s="56"/>
      <c r="J900" s="56"/>
      <c r="K900" s="57"/>
      <c r="L900" s="58"/>
      <c r="M900" s="56"/>
      <c r="N900" s="66"/>
    </row>
    <row r="901" spans="1:14">
      <c r="A901" s="65">
        <v>892</v>
      </c>
      <c r="B901" s="56"/>
      <c r="C901" s="66"/>
      <c r="D901" s="56"/>
      <c r="E901" s="56"/>
      <c r="F901" s="56"/>
      <c r="G901" s="56"/>
      <c r="H901" s="56"/>
      <c r="I901" s="56"/>
      <c r="J901" s="56"/>
      <c r="K901" s="57"/>
      <c r="L901" s="58"/>
      <c r="M901" s="56"/>
      <c r="N901" s="66"/>
    </row>
    <row r="902" spans="1:14">
      <c r="A902" s="65">
        <v>893</v>
      </c>
      <c r="B902" s="56"/>
      <c r="C902" s="66"/>
      <c r="D902" s="56"/>
      <c r="E902" s="56"/>
      <c r="F902" s="56"/>
      <c r="G902" s="56"/>
      <c r="H902" s="56"/>
      <c r="I902" s="56"/>
      <c r="J902" s="56"/>
      <c r="K902" s="57"/>
      <c r="L902" s="58"/>
      <c r="M902" s="56"/>
      <c r="N902" s="66"/>
    </row>
    <row r="903" spans="1:14">
      <c r="A903" s="65">
        <v>894</v>
      </c>
      <c r="B903" s="56"/>
      <c r="C903" s="66"/>
      <c r="D903" s="56"/>
      <c r="E903" s="56"/>
      <c r="F903" s="56"/>
      <c r="G903" s="56"/>
      <c r="H903" s="56"/>
      <c r="I903" s="56"/>
      <c r="J903" s="56"/>
      <c r="K903" s="57"/>
      <c r="L903" s="58"/>
      <c r="M903" s="56"/>
      <c r="N903" s="66"/>
    </row>
    <row r="904" spans="1:14">
      <c r="A904" s="65">
        <v>895</v>
      </c>
      <c r="B904" s="56"/>
      <c r="C904" s="66"/>
      <c r="D904" s="56"/>
      <c r="E904" s="56"/>
      <c r="F904" s="56"/>
      <c r="G904" s="56"/>
      <c r="H904" s="56"/>
      <c r="I904" s="56"/>
      <c r="J904" s="56"/>
      <c r="K904" s="57"/>
      <c r="L904" s="58"/>
      <c r="M904" s="56"/>
      <c r="N904" s="66"/>
    </row>
    <row r="905" spans="1:14">
      <c r="A905" s="65">
        <v>896</v>
      </c>
      <c r="B905" s="56"/>
      <c r="C905" s="66"/>
      <c r="D905" s="56"/>
      <c r="E905" s="56"/>
      <c r="F905" s="56"/>
      <c r="G905" s="56"/>
      <c r="H905" s="56"/>
      <c r="I905" s="56"/>
      <c r="J905" s="56"/>
      <c r="K905" s="57"/>
      <c r="L905" s="58"/>
      <c r="M905" s="56"/>
      <c r="N905" s="66"/>
    </row>
    <row r="906" spans="1:14">
      <c r="A906" s="65">
        <v>897</v>
      </c>
      <c r="B906" s="56"/>
      <c r="C906" s="66"/>
      <c r="D906" s="56"/>
      <c r="E906" s="56"/>
      <c r="F906" s="56"/>
      <c r="G906" s="56"/>
      <c r="H906" s="56"/>
      <c r="I906" s="56"/>
      <c r="J906" s="56"/>
      <c r="K906" s="57"/>
      <c r="L906" s="58"/>
      <c r="M906" s="56"/>
      <c r="N906" s="66"/>
    </row>
    <row r="907" spans="1:14">
      <c r="A907" s="65">
        <v>898</v>
      </c>
      <c r="B907" s="56"/>
      <c r="C907" s="66"/>
      <c r="D907" s="56"/>
      <c r="E907" s="56"/>
      <c r="F907" s="56"/>
      <c r="G907" s="56"/>
      <c r="H907" s="56"/>
      <c r="I907" s="56"/>
      <c r="J907" s="56"/>
      <c r="K907" s="57"/>
      <c r="L907" s="58"/>
      <c r="M907" s="56"/>
      <c r="N907" s="66"/>
    </row>
    <row r="908" spans="1:14">
      <c r="A908" s="65">
        <v>899</v>
      </c>
      <c r="B908" s="56"/>
      <c r="C908" s="66"/>
      <c r="D908" s="56"/>
      <c r="E908" s="56"/>
      <c r="F908" s="56"/>
      <c r="G908" s="56"/>
      <c r="H908" s="56"/>
      <c r="I908" s="56"/>
      <c r="J908" s="56"/>
      <c r="K908" s="57"/>
      <c r="L908" s="58"/>
      <c r="M908" s="56"/>
      <c r="N908" s="66"/>
    </row>
    <row r="909" spans="1:14">
      <c r="A909" s="65">
        <v>900</v>
      </c>
      <c r="B909" s="56"/>
      <c r="C909" s="66"/>
      <c r="D909" s="56"/>
      <c r="E909" s="56"/>
      <c r="F909" s="56"/>
      <c r="G909" s="56"/>
      <c r="H909" s="56"/>
      <c r="I909" s="56"/>
      <c r="J909" s="56"/>
      <c r="K909" s="57"/>
      <c r="L909" s="58"/>
      <c r="M909" s="56"/>
      <c r="N909" s="66"/>
    </row>
    <row r="910" spans="1:14">
      <c r="A910" s="65">
        <v>901</v>
      </c>
      <c r="B910" s="56"/>
      <c r="C910" s="66"/>
      <c r="D910" s="56"/>
      <c r="E910" s="56"/>
      <c r="F910" s="56"/>
      <c r="G910" s="56"/>
      <c r="H910" s="56"/>
      <c r="I910" s="56"/>
      <c r="J910" s="56"/>
      <c r="K910" s="57"/>
      <c r="L910" s="58"/>
      <c r="M910" s="56"/>
      <c r="N910" s="66"/>
    </row>
    <row r="911" spans="1:14">
      <c r="A911" s="65">
        <v>902</v>
      </c>
      <c r="B911" s="56"/>
      <c r="C911" s="66"/>
      <c r="D911" s="56"/>
      <c r="E911" s="56"/>
      <c r="F911" s="56"/>
      <c r="G911" s="56"/>
      <c r="H911" s="56"/>
      <c r="I911" s="56"/>
      <c r="J911" s="56"/>
      <c r="K911" s="57"/>
      <c r="L911" s="58"/>
      <c r="M911" s="56"/>
      <c r="N911" s="66"/>
    </row>
    <row r="912" spans="1:14">
      <c r="A912" s="65">
        <v>903</v>
      </c>
      <c r="B912" s="56"/>
      <c r="C912" s="66"/>
      <c r="D912" s="56"/>
      <c r="E912" s="56"/>
      <c r="F912" s="56"/>
      <c r="G912" s="56"/>
      <c r="H912" s="56"/>
      <c r="I912" s="56"/>
      <c r="J912" s="56"/>
      <c r="K912" s="57"/>
      <c r="L912" s="58"/>
      <c r="M912" s="56"/>
      <c r="N912" s="66"/>
    </row>
    <row r="913" spans="1:14">
      <c r="A913" s="65">
        <v>904</v>
      </c>
      <c r="B913" s="56"/>
      <c r="C913" s="66"/>
      <c r="D913" s="56"/>
      <c r="E913" s="56"/>
      <c r="F913" s="56"/>
      <c r="G913" s="56"/>
      <c r="H913" s="56"/>
      <c r="I913" s="56"/>
      <c r="J913" s="56"/>
      <c r="K913" s="57"/>
      <c r="L913" s="58"/>
      <c r="M913" s="56"/>
      <c r="N913" s="66"/>
    </row>
    <row r="914" spans="1:14">
      <c r="A914" s="65">
        <v>905</v>
      </c>
      <c r="B914" s="56"/>
      <c r="C914" s="66"/>
      <c r="D914" s="56"/>
      <c r="E914" s="56"/>
      <c r="F914" s="56"/>
      <c r="G914" s="56"/>
      <c r="H914" s="56"/>
      <c r="I914" s="56"/>
      <c r="J914" s="56"/>
      <c r="K914" s="57"/>
      <c r="L914" s="58"/>
      <c r="M914" s="56"/>
      <c r="N914" s="66"/>
    </row>
    <row r="915" spans="1:14">
      <c r="A915" s="65">
        <v>906</v>
      </c>
      <c r="B915" s="56"/>
      <c r="C915" s="66"/>
      <c r="D915" s="56"/>
      <c r="E915" s="56"/>
      <c r="F915" s="56"/>
      <c r="G915" s="56"/>
      <c r="H915" s="56"/>
      <c r="I915" s="56"/>
      <c r="J915" s="56"/>
      <c r="K915" s="57"/>
      <c r="L915" s="58"/>
      <c r="M915" s="56"/>
      <c r="N915" s="66"/>
    </row>
    <row r="916" spans="1:14">
      <c r="A916" s="65">
        <v>907</v>
      </c>
      <c r="B916" s="56"/>
      <c r="C916" s="66"/>
      <c r="D916" s="56"/>
      <c r="E916" s="56"/>
      <c r="F916" s="56"/>
      <c r="G916" s="56"/>
      <c r="H916" s="56"/>
      <c r="I916" s="56"/>
      <c r="J916" s="56"/>
      <c r="K916" s="57"/>
      <c r="L916" s="58"/>
      <c r="M916" s="56"/>
      <c r="N916" s="66"/>
    </row>
    <row r="917" spans="1:14">
      <c r="A917" s="65">
        <v>908</v>
      </c>
      <c r="B917" s="56"/>
      <c r="C917" s="66"/>
      <c r="D917" s="56"/>
      <c r="E917" s="56"/>
      <c r="F917" s="56"/>
      <c r="G917" s="56"/>
      <c r="H917" s="56"/>
      <c r="I917" s="56"/>
      <c r="J917" s="56"/>
      <c r="K917" s="57"/>
      <c r="L917" s="58"/>
      <c r="M917" s="56"/>
      <c r="N917" s="66"/>
    </row>
    <row r="918" spans="1:14">
      <c r="A918" s="65">
        <v>909</v>
      </c>
      <c r="B918" s="56"/>
      <c r="C918" s="66"/>
      <c r="D918" s="56"/>
      <c r="E918" s="56"/>
      <c r="F918" s="56"/>
      <c r="G918" s="56"/>
      <c r="H918" s="56"/>
      <c r="I918" s="56"/>
      <c r="J918" s="56"/>
      <c r="K918" s="57"/>
      <c r="L918" s="58"/>
      <c r="M918" s="56"/>
      <c r="N918" s="66"/>
    </row>
    <row r="919" spans="1:14">
      <c r="A919" s="65">
        <v>910</v>
      </c>
      <c r="B919" s="56"/>
      <c r="C919" s="66"/>
      <c r="D919" s="56"/>
      <c r="E919" s="56"/>
      <c r="F919" s="56"/>
      <c r="G919" s="56"/>
      <c r="H919" s="56"/>
      <c r="I919" s="56"/>
      <c r="J919" s="56"/>
      <c r="K919" s="57"/>
      <c r="L919" s="58"/>
      <c r="M919" s="56"/>
      <c r="N919" s="66"/>
    </row>
    <row r="920" spans="1:14">
      <c r="A920" s="65">
        <v>911</v>
      </c>
      <c r="B920" s="56"/>
      <c r="C920" s="66"/>
      <c r="D920" s="56"/>
      <c r="E920" s="56"/>
      <c r="F920" s="56"/>
      <c r="G920" s="56"/>
      <c r="H920" s="56"/>
      <c r="I920" s="56"/>
      <c r="J920" s="56"/>
      <c r="K920" s="57"/>
      <c r="L920" s="58"/>
      <c r="M920" s="56"/>
      <c r="N920" s="66"/>
    </row>
    <row r="921" spans="1:14">
      <c r="A921" s="65">
        <v>912</v>
      </c>
      <c r="B921" s="56"/>
      <c r="C921" s="66"/>
      <c r="D921" s="56"/>
      <c r="E921" s="56"/>
      <c r="F921" s="56"/>
      <c r="G921" s="56"/>
      <c r="H921" s="56"/>
      <c r="I921" s="56"/>
      <c r="J921" s="56"/>
      <c r="K921" s="57"/>
      <c r="L921" s="58"/>
      <c r="M921" s="56"/>
      <c r="N921" s="66"/>
    </row>
    <row r="922" spans="1:14">
      <c r="A922" s="65">
        <v>913</v>
      </c>
      <c r="B922" s="56"/>
      <c r="C922" s="66"/>
      <c r="D922" s="56"/>
      <c r="E922" s="56"/>
      <c r="F922" s="56"/>
      <c r="G922" s="56"/>
      <c r="H922" s="56"/>
      <c r="I922" s="56"/>
      <c r="J922" s="56"/>
      <c r="K922" s="57"/>
      <c r="L922" s="58"/>
      <c r="M922" s="56"/>
      <c r="N922" s="66"/>
    </row>
    <row r="923" spans="1:14">
      <c r="A923" s="65">
        <v>914</v>
      </c>
      <c r="B923" s="56"/>
      <c r="C923" s="66"/>
      <c r="D923" s="56"/>
      <c r="E923" s="56"/>
      <c r="F923" s="56"/>
      <c r="G923" s="56"/>
      <c r="H923" s="56"/>
      <c r="I923" s="56"/>
      <c r="J923" s="56"/>
      <c r="K923" s="57"/>
      <c r="L923" s="58"/>
      <c r="M923" s="56"/>
      <c r="N923" s="66"/>
    </row>
    <row r="924" spans="1:14">
      <c r="A924" s="65">
        <v>915</v>
      </c>
      <c r="B924" s="56"/>
      <c r="C924" s="66"/>
      <c r="D924" s="56"/>
      <c r="E924" s="56"/>
      <c r="F924" s="56"/>
      <c r="G924" s="56"/>
      <c r="H924" s="56"/>
      <c r="I924" s="56"/>
      <c r="J924" s="56"/>
      <c r="K924" s="57"/>
      <c r="L924" s="58"/>
      <c r="M924" s="56"/>
      <c r="N924" s="66"/>
    </row>
    <row r="925" spans="1:14">
      <c r="A925" s="65">
        <v>916</v>
      </c>
      <c r="B925" s="56"/>
      <c r="C925" s="66"/>
      <c r="D925" s="56"/>
      <c r="E925" s="56"/>
      <c r="F925" s="56"/>
      <c r="G925" s="56"/>
      <c r="H925" s="56"/>
      <c r="I925" s="56"/>
      <c r="J925" s="56"/>
      <c r="K925" s="57"/>
      <c r="L925" s="58"/>
      <c r="M925" s="56"/>
      <c r="N925" s="66"/>
    </row>
    <row r="926" spans="1:14">
      <c r="A926" s="65">
        <v>917</v>
      </c>
      <c r="B926" s="56"/>
      <c r="C926" s="66"/>
      <c r="D926" s="56"/>
      <c r="E926" s="56"/>
      <c r="F926" s="56"/>
      <c r="G926" s="56"/>
      <c r="H926" s="56"/>
      <c r="I926" s="56"/>
      <c r="J926" s="56"/>
      <c r="K926" s="57"/>
      <c r="L926" s="58"/>
      <c r="M926" s="56"/>
      <c r="N926" s="66"/>
    </row>
    <row r="927" spans="1:14">
      <c r="A927" s="65">
        <v>918</v>
      </c>
      <c r="B927" s="56"/>
      <c r="C927" s="66"/>
      <c r="D927" s="56"/>
      <c r="E927" s="56"/>
      <c r="F927" s="56"/>
      <c r="G927" s="56"/>
      <c r="H927" s="56"/>
      <c r="I927" s="56"/>
      <c r="J927" s="56"/>
      <c r="K927" s="57"/>
      <c r="L927" s="58"/>
      <c r="M927" s="56"/>
      <c r="N927" s="66"/>
    </row>
    <row r="928" spans="1:14">
      <c r="A928" s="65">
        <v>919</v>
      </c>
      <c r="B928" s="56"/>
      <c r="C928" s="66"/>
      <c r="D928" s="56"/>
      <c r="E928" s="56"/>
      <c r="F928" s="56"/>
      <c r="G928" s="56"/>
      <c r="H928" s="56"/>
      <c r="I928" s="56"/>
      <c r="J928" s="56"/>
      <c r="K928" s="57"/>
      <c r="L928" s="58"/>
      <c r="M928" s="56"/>
      <c r="N928" s="66"/>
    </row>
    <row r="929" spans="1:14">
      <c r="A929" s="65">
        <v>920</v>
      </c>
      <c r="B929" s="56"/>
      <c r="C929" s="66"/>
      <c r="D929" s="56"/>
      <c r="E929" s="56"/>
      <c r="F929" s="56"/>
      <c r="G929" s="56"/>
      <c r="H929" s="56"/>
      <c r="I929" s="56"/>
      <c r="J929" s="56"/>
      <c r="K929" s="57"/>
      <c r="L929" s="58"/>
      <c r="M929" s="56"/>
      <c r="N929" s="66"/>
    </row>
    <row r="930" spans="1:14">
      <c r="A930" s="65">
        <v>921</v>
      </c>
      <c r="B930" s="56"/>
      <c r="C930" s="66"/>
      <c r="D930" s="56"/>
      <c r="E930" s="56"/>
      <c r="F930" s="56"/>
      <c r="G930" s="56"/>
      <c r="H930" s="56"/>
      <c r="I930" s="56"/>
      <c r="J930" s="56"/>
      <c r="K930" s="57"/>
      <c r="L930" s="58"/>
      <c r="M930" s="56"/>
      <c r="N930" s="66"/>
    </row>
    <row r="931" spans="1:14">
      <c r="A931" s="65">
        <v>922</v>
      </c>
      <c r="B931" s="56"/>
      <c r="C931" s="66"/>
      <c r="D931" s="56"/>
      <c r="E931" s="56"/>
      <c r="F931" s="56"/>
      <c r="G931" s="56"/>
      <c r="H931" s="56"/>
      <c r="I931" s="56"/>
      <c r="J931" s="56"/>
      <c r="K931" s="57"/>
      <c r="L931" s="58"/>
      <c r="M931" s="56"/>
      <c r="N931" s="66"/>
    </row>
    <row r="932" spans="1:14">
      <c r="A932" s="65">
        <v>923</v>
      </c>
      <c r="B932" s="56"/>
      <c r="C932" s="66"/>
      <c r="D932" s="56"/>
      <c r="E932" s="56"/>
      <c r="F932" s="56"/>
      <c r="G932" s="56"/>
      <c r="H932" s="56"/>
      <c r="I932" s="56"/>
      <c r="J932" s="56"/>
      <c r="K932" s="57"/>
      <c r="L932" s="58"/>
      <c r="M932" s="56"/>
      <c r="N932" s="66"/>
    </row>
    <row r="933" spans="1:14">
      <c r="A933" s="65">
        <v>924</v>
      </c>
      <c r="B933" s="56"/>
      <c r="C933" s="66"/>
      <c r="D933" s="56"/>
      <c r="E933" s="56"/>
      <c r="F933" s="56"/>
      <c r="G933" s="56"/>
      <c r="H933" s="56"/>
      <c r="I933" s="56"/>
      <c r="J933" s="56"/>
      <c r="K933" s="57"/>
      <c r="L933" s="58"/>
      <c r="M933" s="56"/>
      <c r="N933" s="66"/>
    </row>
    <row r="934" spans="1:14">
      <c r="A934" s="65">
        <v>925</v>
      </c>
      <c r="B934" s="56"/>
      <c r="C934" s="66"/>
      <c r="D934" s="56"/>
      <c r="E934" s="56"/>
      <c r="F934" s="56"/>
      <c r="G934" s="56"/>
      <c r="H934" s="56"/>
      <c r="I934" s="56"/>
      <c r="J934" s="56"/>
      <c r="K934" s="57"/>
      <c r="L934" s="58"/>
      <c r="M934" s="56"/>
      <c r="N934" s="66"/>
    </row>
    <row r="935" spans="1:14">
      <c r="A935" s="65">
        <v>926</v>
      </c>
      <c r="B935" s="56"/>
      <c r="C935" s="66"/>
      <c r="D935" s="56"/>
      <c r="E935" s="56"/>
      <c r="F935" s="56"/>
      <c r="G935" s="56"/>
      <c r="H935" s="56"/>
      <c r="I935" s="56"/>
      <c r="J935" s="56"/>
      <c r="K935" s="57"/>
      <c r="L935" s="58"/>
      <c r="M935" s="56"/>
      <c r="N935" s="66"/>
    </row>
    <row r="936" spans="1:14">
      <c r="A936" s="65">
        <v>927</v>
      </c>
      <c r="B936" s="56"/>
      <c r="C936" s="66"/>
      <c r="D936" s="56"/>
      <c r="E936" s="56"/>
      <c r="F936" s="56"/>
      <c r="G936" s="56"/>
      <c r="H936" s="56"/>
      <c r="I936" s="56"/>
      <c r="J936" s="56"/>
      <c r="K936" s="57"/>
      <c r="L936" s="58"/>
      <c r="M936" s="56"/>
      <c r="N936" s="66"/>
    </row>
    <row r="937" spans="1:14">
      <c r="A937" s="65">
        <v>928</v>
      </c>
      <c r="B937" s="56"/>
      <c r="C937" s="66"/>
      <c r="D937" s="56"/>
      <c r="E937" s="56"/>
      <c r="F937" s="56"/>
      <c r="G937" s="56"/>
      <c r="H937" s="56"/>
      <c r="I937" s="56"/>
      <c r="J937" s="56"/>
      <c r="K937" s="57"/>
      <c r="L937" s="58"/>
      <c r="M937" s="56"/>
      <c r="N937" s="66"/>
    </row>
    <row r="938" spans="1:14">
      <c r="A938" s="65">
        <v>929</v>
      </c>
      <c r="B938" s="56"/>
      <c r="C938" s="66"/>
      <c r="D938" s="56"/>
      <c r="E938" s="56"/>
      <c r="F938" s="56"/>
      <c r="G938" s="56"/>
      <c r="H938" s="56"/>
      <c r="I938" s="56"/>
      <c r="J938" s="56"/>
      <c r="K938" s="57"/>
      <c r="L938" s="58"/>
      <c r="M938" s="56"/>
      <c r="N938" s="66"/>
    </row>
    <row r="939" spans="1:14">
      <c r="A939" s="65">
        <v>930</v>
      </c>
      <c r="B939" s="56"/>
      <c r="C939" s="66"/>
      <c r="D939" s="56"/>
      <c r="E939" s="56"/>
      <c r="F939" s="56"/>
      <c r="G939" s="56"/>
      <c r="H939" s="56"/>
      <c r="I939" s="56"/>
      <c r="J939" s="56"/>
      <c r="K939" s="57"/>
      <c r="L939" s="58"/>
      <c r="M939" s="56"/>
      <c r="N939" s="66"/>
    </row>
    <row r="940" spans="1:14">
      <c r="A940" s="65">
        <v>931</v>
      </c>
      <c r="B940" s="56"/>
      <c r="C940" s="66"/>
      <c r="D940" s="56"/>
      <c r="E940" s="56"/>
      <c r="F940" s="56"/>
      <c r="G940" s="56"/>
      <c r="H940" s="56"/>
      <c r="I940" s="56"/>
      <c r="J940" s="56"/>
      <c r="K940" s="57"/>
      <c r="L940" s="58"/>
      <c r="M940" s="56"/>
      <c r="N940" s="66"/>
    </row>
    <row r="941" spans="1:14">
      <c r="A941" s="65">
        <v>932</v>
      </c>
      <c r="B941" s="56"/>
      <c r="C941" s="66"/>
      <c r="D941" s="56"/>
      <c r="E941" s="56"/>
      <c r="F941" s="56"/>
      <c r="G941" s="56"/>
      <c r="H941" s="56"/>
      <c r="I941" s="56"/>
      <c r="J941" s="56"/>
      <c r="K941" s="57"/>
      <c r="L941" s="58"/>
      <c r="M941" s="56"/>
      <c r="N941" s="66"/>
    </row>
    <row r="942" spans="1:14">
      <c r="A942" s="65">
        <v>933</v>
      </c>
      <c r="B942" s="56"/>
      <c r="C942" s="66"/>
      <c r="D942" s="56"/>
      <c r="E942" s="56"/>
      <c r="F942" s="56"/>
      <c r="G942" s="56"/>
      <c r="H942" s="56"/>
      <c r="I942" s="56"/>
      <c r="J942" s="56"/>
      <c r="K942" s="57"/>
      <c r="L942" s="58"/>
      <c r="M942" s="56"/>
      <c r="N942" s="66"/>
    </row>
    <row r="943" spans="1:14">
      <c r="A943" s="65">
        <v>934</v>
      </c>
      <c r="B943" s="56"/>
      <c r="C943" s="66"/>
      <c r="D943" s="56"/>
      <c r="E943" s="56"/>
      <c r="F943" s="56"/>
      <c r="G943" s="56"/>
      <c r="H943" s="56"/>
      <c r="I943" s="56"/>
      <c r="J943" s="56"/>
      <c r="K943" s="57"/>
      <c r="L943" s="58"/>
      <c r="M943" s="56"/>
      <c r="N943" s="66"/>
    </row>
    <row r="944" spans="1:14">
      <c r="A944" s="65">
        <v>935</v>
      </c>
      <c r="B944" s="56"/>
      <c r="C944" s="66"/>
      <c r="D944" s="56"/>
      <c r="E944" s="56"/>
      <c r="F944" s="56"/>
      <c r="G944" s="56"/>
      <c r="H944" s="56"/>
      <c r="I944" s="56"/>
      <c r="J944" s="56"/>
      <c r="K944" s="57"/>
      <c r="L944" s="58"/>
      <c r="M944" s="56"/>
      <c r="N944" s="66"/>
    </row>
    <row r="945" spans="1:14">
      <c r="A945" s="65">
        <v>936</v>
      </c>
      <c r="B945" s="56"/>
      <c r="C945" s="66"/>
      <c r="D945" s="56"/>
      <c r="E945" s="56"/>
      <c r="F945" s="56"/>
      <c r="G945" s="56"/>
      <c r="H945" s="56"/>
      <c r="I945" s="56"/>
      <c r="J945" s="56"/>
      <c r="K945" s="57"/>
      <c r="L945" s="58"/>
      <c r="M945" s="56"/>
      <c r="N945" s="66"/>
    </row>
    <row r="946" spans="1:14">
      <c r="A946" s="65">
        <v>937</v>
      </c>
      <c r="B946" s="56"/>
      <c r="C946" s="66"/>
      <c r="D946" s="56"/>
      <c r="E946" s="56"/>
      <c r="F946" s="56"/>
      <c r="G946" s="56"/>
      <c r="H946" s="56"/>
      <c r="I946" s="56"/>
      <c r="J946" s="56"/>
      <c r="K946" s="57"/>
      <c r="L946" s="58"/>
      <c r="M946" s="56"/>
      <c r="N946" s="66"/>
    </row>
    <row r="947" spans="1:14">
      <c r="A947" s="65">
        <v>938</v>
      </c>
      <c r="B947" s="56"/>
      <c r="C947" s="66"/>
      <c r="D947" s="56"/>
      <c r="E947" s="56"/>
      <c r="F947" s="56"/>
      <c r="G947" s="56"/>
      <c r="H947" s="56"/>
      <c r="I947" s="56"/>
      <c r="J947" s="56"/>
      <c r="K947" s="57"/>
      <c r="L947" s="58"/>
      <c r="M947" s="56"/>
      <c r="N947" s="66"/>
    </row>
    <row r="948" spans="1:14">
      <c r="A948" s="65">
        <v>939</v>
      </c>
      <c r="B948" s="56"/>
      <c r="C948" s="66"/>
      <c r="D948" s="56"/>
      <c r="E948" s="56"/>
      <c r="F948" s="56"/>
      <c r="G948" s="56"/>
      <c r="H948" s="56"/>
      <c r="I948" s="56"/>
      <c r="J948" s="56"/>
      <c r="K948" s="57"/>
      <c r="L948" s="58"/>
      <c r="M948" s="56"/>
      <c r="N948" s="66"/>
    </row>
    <row r="949" spans="1:14">
      <c r="A949" s="65">
        <v>940</v>
      </c>
      <c r="B949" s="56"/>
      <c r="C949" s="66"/>
      <c r="D949" s="56"/>
      <c r="E949" s="56"/>
      <c r="F949" s="56"/>
      <c r="G949" s="56"/>
      <c r="H949" s="56"/>
      <c r="I949" s="56"/>
      <c r="J949" s="56"/>
      <c r="K949" s="57"/>
      <c r="L949" s="58"/>
      <c r="M949" s="56"/>
      <c r="N949" s="66"/>
    </row>
    <row r="950" spans="1:14">
      <c r="A950" s="65">
        <v>941</v>
      </c>
      <c r="B950" s="56"/>
      <c r="C950" s="66"/>
      <c r="D950" s="56"/>
      <c r="E950" s="56"/>
      <c r="F950" s="56"/>
      <c r="G950" s="56"/>
      <c r="H950" s="56"/>
      <c r="I950" s="56"/>
      <c r="J950" s="56"/>
      <c r="K950" s="57"/>
      <c r="L950" s="58"/>
      <c r="M950" s="56"/>
      <c r="N950" s="66"/>
    </row>
    <row r="951" spans="1:14">
      <c r="A951" s="65">
        <v>942</v>
      </c>
      <c r="B951" s="56"/>
      <c r="C951" s="66"/>
      <c r="D951" s="56"/>
      <c r="E951" s="56"/>
      <c r="F951" s="56"/>
      <c r="G951" s="56"/>
      <c r="H951" s="56"/>
      <c r="I951" s="56"/>
      <c r="J951" s="56"/>
      <c r="K951" s="57"/>
      <c r="L951" s="58"/>
      <c r="M951" s="56"/>
      <c r="N951" s="66"/>
    </row>
    <row r="952" spans="1:14">
      <c r="A952" s="65">
        <v>943</v>
      </c>
      <c r="B952" s="56"/>
      <c r="C952" s="66"/>
      <c r="D952" s="56"/>
      <c r="E952" s="56"/>
      <c r="F952" s="56"/>
      <c r="G952" s="56"/>
      <c r="H952" s="56"/>
      <c r="I952" s="56"/>
      <c r="J952" s="56"/>
      <c r="K952" s="57"/>
      <c r="L952" s="58"/>
      <c r="M952" s="56"/>
      <c r="N952" s="66"/>
    </row>
    <row r="953" spans="1:14">
      <c r="A953" s="65">
        <v>944</v>
      </c>
      <c r="B953" s="56"/>
      <c r="C953" s="66"/>
      <c r="D953" s="56"/>
      <c r="E953" s="56"/>
      <c r="F953" s="56"/>
      <c r="G953" s="56"/>
      <c r="H953" s="56"/>
      <c r="I953" s="56"/>
      <c r="J953" s="56"/>
      <c r="K953" s="57"/>
      <c r="L953" s="58"/>
      <c r="M953" s="56"/>
      <c r="N953" s="66"/>
    </row>
    <row r="954" spans="1:14">
      <c r="A954" s="65">
        <v>945</v>
      </c>
      <c r="B954" s="56"/>
      <c r="C954" s="66"/>
      <c r="D954" s="56"/>
      <c r="E954" s="56"/>
      <c r="F954" s="56"/>
      <c r="G954" s="56"/>
      <c r="H954" s="56"/>
      <c r="I954" s="56"/>
      <c r="J954" s="56"/>
      <c r="K954" s="57"/>
      <c r="L954" s="58"/>
      <c r="M954" s="56"/>
      <c r="N954" s="66"/>
    </row>
    <row r="955" spans="1:14">
      <c r="A955" s="65">
        <v>946</v>
      </c>
      <c r="B955" s="56"/>
      <c r="C955" s="66"/>
      <c r="D955" s="56"/>
      <c r="E955" s="56"/>
      <c r="F955" s="56"/>
      <c r="G955" s="56"/>
      <c r="H955" s="56"/>
      <c r="I955" s="56"/>
      <c r="J955" s="56"/>
      <c r="K955" s="57"/>
      <c r="L955" s="58"/>
      <c r="M955" s="56"/>
      <c r="N955" s="66"/>
    </row>
    <row r="956" spans="1:14">
      <c r="A956" s="65">
        <v>947</v>
      </c>
      <c r="B956" s="56"/>
      <c r="C956" s="66"/>
      <c r="D956" s="56"/>
      <c r="E956" s="56"/>
      <c r="F956" s="56"/>
      <c r="G956" s="56"/>
      <c r="H956" s="56"/>
      <c r="I956" s="56"/>
      <c r="J956" s="56"/>
      <c r="K956" s="57"/>
      <c r="L956" s="58"/>
      <c r="M956" s="56"/>
      <c r="N956" s="66"/>
    </row>
    <row r="957" spans="1:14">
      <c r="A957" s="65">
        <v>948</v>
      </c>
      <c r="B957" s="56"/>
      <c r="C957" s="66"/>
      <c r="D957" s="56"/>
      <c r="E957" s="56"/>
      <c r="F957" s="56"/>
      <c r="G957" s="56"/>
      <c r="H957" s="56"/>
      <c r="I957" s="56"/>
      <c r="J957" s="56"/>
      <c r="K957" s="57"/>
      <c r="L957" s="58"/>
      <c r="M957" s="56"/>
      <c r="N957" s="66"/>
    </row>
    <row r="958" spans="1:14">
      <c r="A958" s="65">
        <v>949</v>
      </c>
      <c r="B958" s="56"/>
      <c r="C958" s="66"/>
      <c r="D958" s="56"/>
      <c r="E958" s="56"/>
      <c r="F958" s="56"/>
      <c r="G958" s="56"/>
      <c r="H958" s="56"/>
      <c r="I958" s="56"/>
      <c r="J958" s="56"/>
      <c r="K958" s="57"/>
      <c r="L958" s="58"/>
      <c r="M958" s="56"/>
      <c r="N958" s="66"/>
    </row>
    <row r="959" spans="1:14">
      <c r="A959" s="65">
        <v>950</v>
      </c>
      <c r="B959" s="56"/>
      <c r="C959" s="66"/>
      <c r="D959" s="56"/>
      <c r="E959" s="56"/>
      <c r="F959" s="56"/>
      <c r="G959" s="56"/>
      <c r="H959" s="56"/>
      <c r="I959" s="56"/>
      <c r="J959" s="56"/>
      <c r="K959" s="57"/>
      <c r="L959" s="58"/>
      <c r="M959" s="56"/>
      <c r="N959" s="66"/>
    </row>
    <row r="960" spans="1:14">
      <c r="A960" s="65">
        <v>951</v>
      </c>
      <c r="B960" s="56"/>
      <c r="C960" s="66"/>
      <c r="D960" s="56"/>
      <c r="E960" s="56"/>
      <c r="F960" s="56"/>
      <c r="G960" s="56"/>
      <c r="H960" s="56"/>
      <c r="I960" s="56"/>
      <c r="J960" s="56"/>
      <c r="K960" s="57"/>
      <c r="L960" s="58"/>
      <c r="M960" s="56"/>
      <c r="N960" s="66"/>
    </row>
    <row r="961" spans="1:14">
      <c r="A961" s="65">
        <v>952</v>
      </c>
      <c r="B961" s="56"/>
      <c r="C961" s="66"/>
      <c r="D961" s="56"/>
      <c r="E961" s="56"/>
      <c r="F961" s="56"/>
      <c r="G961" s="56"/>
      <c r="H961" s="56"/>
      <c r="I961" s="56"/>
      <c r="J961" s="56"/>
      <c r="K961" s="57"/>
      <c r="L961" s="58"/>
      <c r="M961" s="56"/>
      <c r="N961" s="66"/>
    </row>
    <row r="962" spans="1:14">
      <c r="A962" s="65">
        <v>953</v>
      </c>
      <c r="B962" s="56"/>
      <c r="C962" s="66"/>
      <c r="D962" s="56"/>
      <c r="E962" s="56"/>
      <c r="F962" s="56"/>
      <c r="G962" s="56"/>
      <c r="H962" s="56"/>
      <c r="I962" s="56"/>
      <c r="J962" s="56"/>
      <c r="K962" s="57"/>
      <c r="L962" s="58"/>
      <c r="M962" s="56"/>
      <c r="N962" s="66"/>
    </row>
    <row r="963" spans="1:14">
      <c r="A963" s="65">
        <v>954</v>
      </c>
      <c r="B963" s="56"/>
      <c r="C963" s="66"/>
      <c r="D963" s="56"/>
      <c r="E963" s="56"/>
      <c r="F963" s="56"/>
      <c r="G963" s="56"/>
      <c r="H963" s="56"/>
      <c r="I963" s="56"/>
      <c r="J963" s="56"/>
      <c r="K963" s="57"/>
      <c r="L963" s="58"/>
      <c r="M963" s="56"/>
      <c r="N963" s="66"/>
    </row>
    <row r="964" spans="1:14">
      <c r="A964" s="65">
        <v>955</v>
      </c>
      <c r="B964" s="56"/>
      <c r="C964" s="66"/>
      <c r="D964" s="56"/>
      <c r="E964" s="56"/>
      <c r="F964" s="56"/>
      <c r="G964" s="56"/>
      <c r="H964" s="56"/>
      <c r="I964" s="56"/>
      <c r="J964" s="56"/>
      <c r="K964" s="57"/>
      <c r="L964" s="58"/>
      <c r="M964" s="56"/>
      <c r="N964" s="66"/>
    </row>
    <row r="965" spans="1:14">
      <c r="A965" s="65">
        <v>956</v>
      </c>
      <c r="B965" s="56"/>
      <c r="C965" s="66"/>
      <c r="D965" s="56"/>
      <c r="E965" s="56"/>
      <c r="F965" s="56"/>
      <c r="G965" s="56"/>
      <c r="H965" s="56"/>
      <c r="I965" s="56"/>
      <c r="J965" s="56"/>
      <c r="K965" s="57"/>
      <c r="L965" s="58"/>
      <c r="M965" s="56"/>
      <c r="N965" s="66"/>
    </row>
    <row r="966" spans="1:14">
      <c r="A966" s="65">
        <v>957</v>
      </c>
      <c r="B966" s="56"/>
      <c r="C966" s="66"/>
      <c r="D966" s="56"/>
      <c r="E966" s="56"/>
      <c r="F966" s="56"/>
      <c r="G966" s="56"/>
      <c r="H966" s="56"/>
      <c r="I966" s="56"/>
      <c r="J966" s="56"/>
      <c r="K966" s="57"/>
      <c r="L966" s="58"/>
      <c r="M966" s="56"/>
      <c r="N966" s="66"/>
    </row>
    <row r="967" spans="1:14">
      <c r="A967" s="65">
        <v>958</v>
      </c>
      <c r="B967" s="56"/>
      <c r="C967" s="66"/>
      <c r="D967" s="56"/>
      <c r="E967" s="56"/>
      <c r="F967" s="56"/>
      <c r="G967" s="56"/>
      <c r="H967" s="56"/>
      <c r="I967" s="56"/>
      <c r="J967" s="56"/>
      <c r="K967" s="57"/>
      <c r="L967" s="58"/>
      <c r="M967" s="56"/>
      <c r="N967" s="66"/>
    </row>
    <row r="968" spans="1:14">
      <c r="A968" s="65">
        <v>959</v>
      </c>
      <c r="B968" s="56"/>
      <c r="C968" s="66"/>
      <c r="D968" s="56"/>
      <c r="E968" s="56"/>
      <c r="F968" s="56"/>
      <c r="G968" s="56"/>
      <c r="H968" s="56"/>
      <c r="I968" s="56"/>
      <c r="J968" s="56"/>
      <c r="K968" s="57"/>
      <c r="L968" s="58"/>
      <c r="M968" s="56"/>
      <c r="N968" s="66"/>
    </row>
    <row r="969" spans="1:14">
      <c r="A969" s="65">
        <v>960</v>
      </c>
      <c r="B969" s="56"/>
      <c r="C969" s="66"/>
      <c r="D969" s="56"/>
      <c r="E969" s="56"/>
      <c r="F969" s="56"/>
      <c r="G969" s="56"/>
      <c r="H969" s="56"/>
      <c r="I969" s="56"/>
      <c r="J969" s="56"/>
      <c r="K969" s="57"/>
      <c r="L969" s="58"/>
      <c r="M969" s="56"/>
      <c r="N969" s="66"/>
    </row>
    <row r="970" spans="1:14">
      <c r="A970" s="65">
        <v>961</v>
      </c>
      <c r="B970" s="56"/>
      <c r="C970" s="66"/>
      <c r="D970" s="56"/>
      <c r="E970" s="56"/>
      <c r="F970" s="56"/>
      <c r="G970" s="56"/>
      <c r="H970" s="56"/>
      <c r="I970" s="56"/>
      <c r="J970" s="56"/>
      <c r="K970" s="57"/>
      <c r="L970" s="58"/>
      <c r="M970" s="56"/>
      <c r="N970" s="66"/>
    </row>
    <row r="971" spans="1:14">
      <c r="A971" s="65">
        <v>962</v>
      </c>
      <c r="B971" s="56"/>
      <c r="C971" s="66"/>
      <c r="D971" s="56"/>
      <c r="E971" s="56"/>
      <c r="F971" s="56"/>
      <c r="G971" s="56"/>
      <c r="H971" s="56"/>
      <c r="I971" s="56"/>
      <c r="J971" s="56"/>
      <c r="K971" s="57"/>
      <c r="L971" s="58"/>
      <c r="M971" s="56"/>
      <c r="N971" s="66"/>
    </row>
    <row r="972" spans="1:14">
      <c r="A972" s="65">
        <v>963</v>
      </c>
      <c r="B972" s="56"/>
      <c r="C972" s="66"/>
      <c r="D972" s="56"/>
      <c r="E972" s="56"/>
      <c r="F972" s="56"/>
      <c r="G972" s="56"/>
      <c r="H972" s="56"/>
      <c r="I972" s="56"/>
      <c r="J972" s="56"/>
      <c r="K972" s="57"/>
      <c r="L972" s="58"/>
      <c r="M972" s="56"/>
      <c r="N972" s="66"/>
    </row>
    <row r="973" spans="1:14">
      <c r="A973" s="65">
        <v>964</v>
      </c>
      <c r="B973" s="56"/>
      <c r="C973" s="66"/>
      <c r="D973" s="56"/>
      <c r="E973" s="56"/>
      <c r="F973" s="56"/>
      <c r="G973" s="56"/>
      <c r="H973" s="56"/>
      <c r="I973" s="56"/>
      <c r="J973" s="56"/>
      <c r="K973" s="57"/>
      <c r="L973" s="58"/>
      <c r="M973" s="56"/>
      <c r="N973" s="66"/>
    </row>
    <row r="974" spans="1:14">
      <c r="A974" s="65">
        <v>965</v>
      </c>
      <c r="B974" s="56"/>
      <c r="C974" s="66"/>
      <c r="D974" s="56"/>
      <c r="E974" s="56"/>
      <c r="F974" s="56"/>
      <c r="G974" s="56"/>
      <c r="H974" s="56"/>
      <c r="I974" s="56"/>
      <c r="J974" s="56"/>
      <c r="K974" s="57"/>
      <c r="L974" s="58"/>
      <c r="M974" s="56"/>
      <c r="N974" s="66"/>
    </row>
    <row r="975" spans="1:14">
      <c r="A975" s="65">
        <v>966</v>
      </c>
      <c r="B975" s="56"/>
      <c r="C975" s="66"/>
      <c r="D975" s="56"/>
      <c r="E975" s="56"/>
      <c r="F975" s="56"/>
      <c r="G975" s="56"/>
      <c r="H975" s="56"/>
      <c r="I975" s="56"/>
      <c r="J975" s="56"/>
      <c r="K975" s="57"/>
      <c r="L975" s="58"/>
      <c r="M975" s="56"/>
      <c r="N975" s="66"/>
    </row>
    <row r="976" spans="1:14">
      <c r="A976" s="65">
        <v>967</v>
      </c>
      <c r="B976" s="56"/>
      <c r="C976" s="66"/>
      <c r="D976" s="56"/>
      <c r="E976" s="56"/>
      <c r="F976" s="56"/>
      <c r="G976" s="56"/>
      <c r="H976" s="56"/>
      <c r="I976" s="56"/>
      <c r="J976" s="56"/>
      <c r="K976" s="57"/>
      <c r="L976" s="58"/>
      <c r="M976" s="56"/>
      <c r="N976" s="66"/>
    </row>
    <row r="977" spans="1:14">
      <c r="A977" s="65">
        <v>968</v>
      </c>
      <c r="B977" s="56"/>
      <c r="C977" s="66"/>
      <c r="D977" s="56"/>
      <c r="E977" s="56"/>
      <c r="F977" s="56"/>
      <c r="G977" s="56"/>
      <c r="H977" s="56"/>
      <c r="I977" s="56"/>
      <c r="J977" s="56"/>
      <c r="K977" s="57"/>
      <c r="L977" s="58"/>
      <c r="M977" s="56"/>
      <c r="N977" s="66"/>
    </row>
    <row r="978" spans="1:14">
      <c r="A978" s="65">
        <v>969</v>
      </c>
      <c r="B978" s="56"/>
      <c r="C978" s="66"/>
      <c r="D978" s="56"/>
      <c r="E978" s="56"/>
      <c r="F978" s="56"/>
      <c r="G978" s="56"/>
      <c r="H978" s="56"/>
      <c r="I978" s="56"/>
      <c r="J978" s="56"/>
      <c r="K978" s="57"/>
      <c r="L978" s="58"/>
      <c r="M978" s="56"/>
      <c r="N978" s="66"/>
    </row>
    <row r="979" spans="1:14">
      <c r="A979" s="65">
        <v>970</v>
      </c>
      <c r="B979" s="56"/>
      <c r="C979" s="66"/>
      <c r="D979" s="56"/>
      <c r="E979" s="56"/>
      <c r="F979" s="56"/>
      <c r="G979" s="56"/>
      <c r="H979" s="56"/>
      <c r="I979" s="56"/>
      <c r="J979" s="56"/>
      <c r="K979" s="57"/>
      <c r="L979" s="58"/>
      <c r="M979" s="56"/>
      <c r="N979" s="66"/>
    </row>
    <row r="980" spans="1:14">
      <c r="A980" s="65">
        <v>971</v>
      </c>
      <c r="B980" s="56"/>
      <c r="C980" s="66"/>
      <c r="D980" s="56"/>
      <c r="E980" s="56"/>
      <c r="F980" s="56"/>
      <c r="G980" s="56"/>
      <c r="H980" s="56"/>
      <c r="I980" s="56"/>
      <c r="J980" s="56"/>
      <c r="K980" s="57"/>
      <c r="L980" s="58"/>
      <c r="M980" s="56"/>
      <c r="N980" s="66"/>
    </row>
    <row r="981" spans="1:14">
      <c r="A981" s="65">
        <v>972</v>
      </c>
      <c r="B981" s="56"/>
      <c r="C981" s="66"/>
      <c r="D981" s="56"/>
      <c r="E981" s="56"/>
      <c r="F981" s="56"/>
      <c r="G981" s="56"/>
      <c r="H981" s="56"/>
      <c r="I981" s="56"/>
      <c r="J981" s="56"/>
      <c r="K981" s="57"/>
      <c r="L981" s="58"/>
      <c r="M981" s="56"/>
      <c r="N981" s="66"/>
    </row>
    <row r="982" spans="1:14">
      <c r="A982" s="65">
        <v>973</v>
      </c>
      <c r="B982" s="56"/>
      <c r="C982" s="66"/>
      <c r="D982" s="56"/>
      <c r="E982" s="56"/>
      <c r="F982" s="56"/>
      <c r="G982" s="56"/>
      <c r="H982" s="56"/>
      <c r="I982" s="56"/>
      <c r="J982" s="56"/>
      <c r="K982" s="57"/>
      <c r="L982" s="58"/>
      <c r="M982" s="56"/>
      <c r="N982" s="66"/>
    </row>
    <row r="983" spans="1:14">
      <c r="A983" s="65">
        <v>974</v>
      </c>
      <c r="B983" s="56"/>
      <c r="C983" s="66"/>
      <c r="D983" s="56"/>
      <c r="E983" s="56"/>
      <c r="F983" s="56"/>
      <c r="G983" s="56"/>
      <c r="H983" s="56"/>
      <c r="I983" s="56"/>
      <c r="J983" s="56"/>
      <c r="K983" s="57"/>
      <c r="L983" s="58"/>
      <c r="M983" s="56"/>
      <c r="N983" s="66"/>
    </row>
    <row r="984" spans="1:14">
      <c r="A984" s="65">
        <v>975</v>
      </c>
      <c r="B984" s="56"/>
      <c r="C984" s="66"/>
      <c r="D984" s="56"/>
      <c r="E984" s="56"/>
      <c r="F984" s="56"/>
      <c r="G984" s="56"/>
      <c r="H984" s="56"/>
      <c r="I984" s="56"/>
      <c r="J984" s="56"/>
      <c r="K984" s="57"/>
      <c r="L984" s="58"/>
      <c r="M984" s="56"/>
      <c r="N984" s="66"/>
    </row>
    <row r="985" spans="1:14">
      <c r="A985" s="65">
        <v>976</v>
      </c>
      <c r="B985" s="56"/>
      <c r="C985" s="66"/>
      <c r="D985" s="56"/>
      <c r="E985" s="56"/>
      <c r="F985" s="56"/>
      <c r="G985" s="56"/>
      <c r="H985" s="56"/>
      <c r="I985" s="56"/>
      <c r="J985" s="56"/>
      <c r="K985" s="57"/>
      <c r="L985" s="58"/>
      <c r="M985" s="56"/>
      <c r="N985" s="66"/>
    </row>
    <row r="986" spans="1:14">
      <c r="A986" s="65">
        <v>977</v>
      </c>
      <c r="B986" s="56"/>
      <c r="C986" s="66"/>
      <c r="D986" s="56"/>
      <c r="E986" s="56"/>
      <c r="F986" s="56"/>
      <c r="G986" s="56"/>
      <c r="H986" s="56"/>
      <c r="I986" s="56"/>
      <c r="J986" s="56"/>
      <c r="K986" s="57"/>
      <c r="L986" s="58"/>
      <c r="M986" s="56"/>
      <c r="N986" s="66"/>
    </row>
    <row r="987" spans="1:14">
      <c r="A987" s="65">
        <v>978</v>
      </c>
      <c r="B987" s="56"/>
      <c r="C987" s="66"/>
      <c r="D987" s="56"/>
      <c r="E987" s="56"/>
      <c r="F987" s="56"/>
      <c r="G987" s="56"/>
      <c r="H987" s="56"/>
      <c r="I987" s="56"/>
      <c r="J987" s="56"/>
      <c r="K987" s="57"/>
      <c r="L987" s="58"/>
      <c r="M987" s="56"/>
      <c r="N987" s="66"/>
    </row>
    <row r="988" spans="1:14">
      <c r="A988" s="65">
        <v>979</v>
      </c>
      <c r="B988" s="56"/>
      <c r="C988" s="66"/>
      <c r="D988" s="56"/>
      <c r="E988" s="56"/>
      <c r="F988" s="56"/>
      <c r="G988" s="56"/>
      <c r="H988" s="56"/>
      <c r="I988" s="56"/>
      <c r="J988" s="56"/>
      <c r="K988" s="57"/>
      <c r="L988" s="58"/>
      <c r="M988" s="56"/>
      <c r="N988" s="66"/>
    </row>
    <row r="989" spans="1:14">
      <c r="A989" s="65">
        <v>980</v>
      </c>
      <c r="B989" s="56"/>
      <c r="C989" s="66"/>
      <c r="D989" s="56"/>
      <c r="E989" s="56"/>
      <c r="F989" s="56"/>
      <c r="G989" s="56"/>
      <c r="H989" s="56"/>
      <c r="I989" s="56"/>
      <c r="J989" s="56"/>
      <c r="K989" s="57"/>
      <c r="L989" s="58"/>
      <c r="M989" s="56"/>
      <c r="N989" s="66"/>
    </row>
    <row r="990" spans="1:14">
      <c r="A990" s="65">
        <v>981</v>
      </c>
      <c r="B990" s="56"/>
      <c r="C990" s="66"/>
      <c r="D990" s="56"/>
      <c r="E990" s="56"/>
      <c r="F990" s="56"/>
      <c r="G990" s="56"/>
      <c r="H990" s="56"/>
      <c r="I990" s="56"/>
      <c r="J990" s="56"/>
      <c r="K990" s="57"/>
      <c r="L990" s="58"/>
      <c r="M990" s="56"/>
      <c r="N990" s="66"/>
    </row>
    <row r="991" spans="1:14">
      <c r="A991" s="65">
        <v>982</v>
      </c>
      <c r="B991" s="56"/>
      <c r="C991" s="66"/>
      <c r="D991" s="56"/>
      <c r="E991" s="56"/>
      <c r="F991" s="56"/>
      <c r="G991" s="56"/>
      <c r="H991" s="56"/>
      <c r="I991" s="56"/>
      <c r="J991" s="56"/>
      <c r="K991" s="57"/>
      <c r="L991" s="58"/>
      <c r="M991" s="56"/>
      <c r="N991" s="66"/>
    </row>
    <row r="992" spans="1:14">
      <c r="A992" s="65">
        <v>983</v>
      </c>
      <c r="B992" s="56"/>
      <c r="C992" s="66"/>
      <c r="D992" s="56"/>
      <c r="E992" s="56"/>
      <c r="F992" s="56"/>
      <c r="G992" s="56"/>
      <c r="H992" s="56"/>
      <c r="I992" s="56"/>
      <c r="J992" s="56"/>
      <c r="K992" s="57"/>
      <c r="L992" s="58"/>
      <c r="M992" s="56"/>
      <c r="N992" s="66"/>
    </row>
    <row r="993" spans="1:14">
      <c r="A993" s="65">
        <v>984</v>
      </c>
      <c r="B993" s="56"/>
      <c r="C993" s="66"/>
      <c r="D993" s="56"/>
      <c r="E993" s="56"/>
      <c r="F993" s="56"/>
      <c r="G993" s="56"/>
      <c r="H993" s="56"/>
      <c r="I993" s="56"/>
      <c r="J993" s="56"/>
      <c r="K993" s="57"/>
      <c r="L993" s="58"/>
      <c r="M993" s="56"/>
      <c r="N993" s="66"/>
    </row>
    <row r="994" spans="1:14">
      <c r="A994" s="65">
        <v>985</v>
      </c>
      <c r="B994" s="56"/>
      <c r="C994" s="66"/>
      <c r="D994" s="56"/>
      <c r="E994" s="56"/>
      <c r="F994" s="56"/>
      <c r="G994" s="56"/>
      <c r="H994" s="56"/>
      <c r="I994" s="56"/>
      <c r="J994" s="56"/>
      <c r="K994" s="57"/>
      <c r="L994" s="58"/>
      <c r="M994" s="56"/>
      <c r="N994" s="66"/>
    </row>
    <row r="995" spans="1:14">
      <c r="A995" s="65">
        <v>986</v>
      </c>
      <c r="B995" s="56"/>
      <c r="C995" s="66"/>
      <c r="D995" s="56"/>
      <c r="E995" s="56"/>
      <c r="F995" s="56"/>
      <c r="G995" s="56"/>
      <c r="H995" s="56"/>
      <c r="I995" s="56"/>
      <c r="J995" s="56"/>
      <c r="K995" s="57"/>
      <c r="L995" s="58"/>
      <c r="M995" s="56"/>
      <c r="N995" s="66"/>
    </row>
    <row r="996" spans="1:14">
      <c r="A996" s="65">
        <v>987</v>
      </c>
      <c r="B996" s="56"/>
      <c r="C996" s="66"/>
      <c r="D996" s="56"/>
      <c r="E996" s="56"/>
      <c r="F996" s="56"/>
      <c r="G996" s="56"/>
      <c r="H996" s="56"/>
      <c r="I996" s="56"/>
      <c r="J996" s="56"/>
      <c r="K996" s="57"/>
      <c r="L996" s="58"/>
      <c r="M996" s="56"/>
      <c r="N996" s="66"/>
    </row>
    <row r="997" spans="1:14">
      <c r="A997" s="65">
        <v>988</v>
      </c>
      <c r="B997" s="56"/>
      <c r="C997" s="66"/>
      <c r="D997" s="56"/>
      <c r="E997" s="56"/>
      <c r="F997" s="56"/>
      <c r="G997" s="56"/>
      <c r="H997" s="56"/>
      <c r="I997" s="56"/>
      <c r="J997" s="56"/>
      <c r="K997" s="57"/>
      <c r="L997" s="58"/>
      <c r="M997" s="56"/>
      <c r="N997" s="66"/>
    </row>
    <row r="998" spans="1:14">
      <c r="A998" s="65">
        <v>989</v>
      </c>
      <c r="B998" s="56"/>
      <c r="C998" s="66"/>
      <c r="D998" s="56"/>
      <c r="E998" s="56"/>
      <c r="F998" s="56"/>
      <c r="G998" s="56"/>
      <c r="H998" s="56"/>
      <c r="I998" s="56"/>
      <c r="J998" s="56"/>
      <c r="K998" s="57"/>
      <c r="L998" s="58"/>
      <c r="M998" s="56"/>
      <c r="N998" s="66"/>
    </row>
    <row r="999" spans="1:14">
      <c r="A999" s="65">
        <v>990</v>
      </c>
      <c r="B999" s="56"/>
      <c r="C999" s="66"/>
      <c r="D999" s="56"/>
      <c r="E999" s="56"/>
      <c r="F999" s="56"/>
      <c r="G999" s="56"/>
      <c r="H999" s="56"/>
      <c r="I999" s="56"/>
      <c r="J999" s="56"/>
      <c r="K999" s="57"/>
      <c r="L999" s="58"/>
      <c r="M999" s="56"/>
      <c r="N999" s="66"/>
    </row>
    <row r="1000" spans="1:14">
      <c r="A1000" s="65">
        <v>991</v>
      </c>
      <c r="B1000" s="56"/>
      <c r="C1000" s="66"/>
      <c r="D1000" s="56"/>
      <c r="E1000" s="56"/>
      <c r="F1000" s="56"/>
      <c r="G1000" s="56"/>
      <c r="H1000" s="56"/>
      <c r="I1000" s="56"/>
      <c r="J1000" s="56"/>
      <c r="K1000" s="57"/>
      <c r="L1000" s="58"/>
      <c r="M1000" s="56"/>
      <c r="N1000" s="66"/>
    </row>
    <row r="1001" spans="1:14">
      <c r="A1001" s="65">
        <v>992</v>
      </c>
      <c r="B1001" s="56"/>
      <c r="C1001" s="66"/>
      <c r="D1001" s="56"/>
      <c r="E1001" s="56"/>
      <c r="F1001" s="56"/>
      <c r="G1001" s="56"/>
      <c r="H1001" s="56"/>
      <c r="I1001" s="56"/>
      <c r="J1001" s="56"/>
      <c r="K1001" s="57"/>
      <c r="L1001" s="58"/>
      <c r="M1001" s="56"/>
      <c r="N1001" s="66"/>
    </row>
    <row r="1002" spans="1:14">
      <c r="A1002" s="65">
        <v>993</v>
      </c>
      <c r="B1002" s="56"/>
      <c r="C1002" s="66"/>
      <c r="D1002" s="56"/>
      <c r="E1002" s="56"/>
      <c r="F1002" s="56"/>
      <c r="G1002" s="56"/>
      <c r="H1002" s="56"/>
      <c r="I1002" s="56"/>
      <c r="J1002" s="56"/>
      <c r="K1002" s="57"/>
      <c r="L1002" s="58"/>
      <c r="M1002" s="56"/>
      <c r="N1002" s="66"/>
    </row>
    <row r="1003" spans="1:14">
      <c r="A1003" s="65">
        <v>994</v>
      </c>
      <c r="B1003" s="56"/>
      <c r="C1003" s="66"/>
      <c r="D1003" s="56"/>
      <c r="E1003" s="56"/>
      <c r="F1003" s="56"/>
      <c r="G1003" s="56"/>
      <c r="H1003" s="56"/>
      <c r="I1003" s="56"/>
      <c r="J1003" s="56"/>
      <c r="K1003" s="57"/>
      <c r="L1003" s="58"/>
      <c r="M1003" s="56"/>
      <c r="N1003" s="66"/>
    </row>
    <row r="1004" spans="1:14">
      <c r="A1004" s="65">
        <v>995</v>
      </c>
      <c r="B1004" s="56"/>
      <c r="C1004" s="66"/>
      <c r="D1004" s="56"/>
      <c r="E1004" s="56"/>
      <c r="F1004" s="56"/>
      <c r="G1004" s="56"/>
      <c r="H1004" s="56"/>
      <c r="I1004" s="56"/>
      <c r="J1004" s="56"/>
      <c r="K1004" s="57"/>
      <c r="L1004" s="58"/>
      <c r="M1004" s="56"/>
      <c r="N1004" s="66"/>
    </row>
    <row r="1005" spans="1:14">
      <c r="A1005" s="65">
        <v>996</v>
      </c>
      <c r="B1005" s="56"/>
      <c r="C1005" s="66"/>
      <c r="D1005" s="56"/>
      <c r="E1005" s="56"/>
      <c r="F1005" s="56"/>
      <c r="G1005" s="56"/>
      <c r="H1005" s="56"/>
      <c r="I1005" s="56"/>
      <c r="J1005" s="56"/>
      <c r="K1005" s="57"/>
      <c r="L1005" s="58"/>
      <c r="M1005" s="56"/>
      <c r="N1005" s="66"/>
    </row>
    <row r="1006" spans="1:14">
      <c r="A1006" s="65">
        <v>997</v>
      </c>
      <c r="B1006" s="56"/>
      <c r="C1006" s="66"/>
      <c r="D1006" s="56"/>
      <c r="E1006" s="56"/>
      <c r="F1006" s="56"/>
      <c r="G1006" s="56"/>
      <c r="H1006" s="56"/>
      <c r="I1006" s="56"/>
      <c r="J1006" s="56"/>
      <c r="K1006" s="57"/>
      <c r="L1006" s="58"/>
      <c r="M1006" s="56"/>
      <c r="N1006" s="66"/>
    </row>
    <row r="1007" spans="1:14">
      <c r="A1007" s="65">
        <v>998</v>
      </c>
      <c r="B1007" s="56"/>
      <c r="C1007" s="66"/>
      <c r="D1007" s="56"/>
      <c r="E1007" s="56"/>
      <c r="F1007" s="56"/>
      <c r="G1007" s="56"/>
      <c r="H1007" s="56"/>
      <c r="I1007" s="56"/>
      <c r="J1007" s="56"/>
      <c r="K1007" s="57"/>
      <c r="L1007" s="58"/>
      <c r="M1007" s="56"/>
      <c r="N1007" s="66"/>
    </row>
    <row r="1008" spans="1:14">
      <c r="A1008" s="65">
        <v>999</v>
      </c>
      <c r="B1008" s="56"/>
      <c r="C1008" s="66"/>
      <c r="D1008" s="56"/>
      <c r="E1008" s="56"/>
      <c r="F1008" s="56"/>
      <c r="G1008" s="56"/>
      <c r="H1008" s="56"/>
      <c r="I1008" s="56"/>
      <c r="J1008" s="56"/>
      <c r="K1008" s="57"/>
      <c r="L1008" s="58"/>
      <c r="M1008" s="56"/>
      <c r="N1008" s="66"/>
    </row>
    <row r="1009" spans="1:14">
      <c r="A1009" s="65">
        <v>1000</v>
      </c>
      <c r="B1009" s="56"/>
      <c r="C1009" s="66"/>
      <c r="D1009" s="56"/>
      <c r="E1009" s="56"/>
      <c r="F1009" s="56"/>
      <c r="G1009" s="56"/>
      <c r="H1009" s="56"/>
      <c r="I1009" s="56"/>
      <c r="J1009" s="56"/>
      <c r="K1009" s="57"/>
      <c r="L1009" s="58"/>
      <c r="M1009" s="56"/>
      <c r="N1009" s="66"/>
    </row>
    <row r="1010" spans="1:14">
      <c r="A1010" s="15" t="s">
        <v>384</v>
      </c>
      <c r="E1010" s="56"/>
      <c r="F1010" s="56"/>
      <c r="G1010" s="56"/>
      <c r="H1010" s="56"/>
      <c r="I1010" s="56"/>
      <c r="J1010" s="56"/>
      <c r="L1010" s="58"/>
      <c r="M1010" s="56"/>
    </row>
    <row r="1011" spans="1:14">
      <c r="E1011" s="1"/>
      <c r="J1011" s="1"/>
      <c r="M1011" s="1"/>
    </row>
    <row r="1012" spans="1:14">
      <c r="E1012" s="1"/>
      <c r="J1012" s="1"/>
      <c r="M1012" s="1"/>
    </row>
    <row r="1013" spans="1:14">
      <c r="E1013" s="1"/>
      <c r="J1013" s="1"/>
      <c r="M1013" s="1"/>
    </row>
    <row r="1014" spans="1:14">
      <c r="E1014" s="1"/>
      <c r="J1014" s="1"/>
      <c r="M1014" s="1"/>
    </row>
    <row r="1015" spans="1:14">
      <c r="E1015" s="1"/>
      <c r="J1015" s="1"/>
      <c r="M1015" s="1"/>
    </row>
    <row r="1016" spans="1:14">
      <c r="E1016" s="1"/>
      <c r="J1016" s="1"/>
      <c r="M1016" s="1"/>
    </row>
    <row r="1017" spans="1:14">
      <c r="E1017" s="1"/>
      <c r="J1017" s="1"/>
      <c r="M1017" s="1"/>
    </row>
    <row r="1018" spans="1:14">
      <c r="E1018" s="1"/>
      <c r="J1018" s="1"/>
      <c r="M1018" s="1"/>
    </row>
    <row r="1019" spans="1:14">
      <c r="E1019" s="1"/>
      <c r="J1019" s="1"/>
      <c r="M1019" s="1"/>
    </row>
    <row r="1020" spans="1:14">
      <c r="E1020" s="1"/>
      <c r="J1020" s="1"/>
      <c r="M1020" s="1"/>
    </row>
    <row r="1021" spans="1:14">
      <c r="E1021" s="1"/>
      <c r="J1021" s="1"/>
      <c r="M1021" s="1"/>
    </row>
    <row r="1022" spans="1:14">
      <c r="E1022" s="1"/>
      <c r="J1022" s="1"/>
      <c r="M1022" s="1"/>
    </row>
    <row r="1023" spans="1:14">
      <c r="E1023" s="1"/>
      <c r="J1023" s="1"/>
      <c r="M1023" s="1"/>
    </row>
    <row r="1024" spans="1:14">
      <c r="E1024" s="1"/>
      <c r="J1024" s="1"/>
      <c r="M1024" s="1"/>
    </row>
    <row r="1025" spans="5:13">
      <c r="E1025" s="1"/>
      <c r="J1025" s="1"/>
      <c r="M1025" s="1"/>
    </row>
    <row r="1026" spans="5:13">
      <c r="E1026" s="1"/>
      <c r="J1026" s="1"/>
      <c r="M1026" s="1"/>
    </row>
    <row r="1027" spans="5:13">
      <c r="E1027" s="1"/>
      <c r="J1027" s="1"/>
      <c r="M1027" s="1"/>
    </row>
    <row r="1028" spans="5:13">
      <c r="E1028" s="1"/>
      <c r="J1028" s="1"/>
      <c r="M1028" s="1"/>
    </row>
    <row r="1029" spans="5:13">
      <c r="E1029" s="1"/>
      <c r="J1029" s="1"/>
      <c r="M1029" s="1"/>
    </row>
    <row r="1030" spans="5:13">
      <c r="E1030" s="1"/>
      <c r="J1030" s="1"/>
      <c r="M1030" s="1"/>
    </row>
    <row r="1031" spans="5:13">
      <c r="E1031" s="1"/>
      <c r="J1031" s="1"/>
      <c r="M1031" s="1"/>
    </row>
    <row r="1032" spans="5:13">
      <c r="E1032" s="1"/>
      <c r="J1032" s="1"/>
      <c r="M1032" s="1"/>
    </row>
    <row r="1033" spans="5:13">
      <c r="E1033" s="1"/>
      <c r="J1033" s="1"/>
      <c r="M1033" s="1"/>
    </row>
    <row r="1034" spans="5:13">
      <c r="E1034" s="1"/>
      <c r="J1034" s="1"/>
      <c r="M1034" s="1"/>
    </row>
    <row r="1035" spans="5:13">
      <c r="E1035" s="1"/>
      <c r="J1035" s="1"/>
      <c r="M1035" s="1"/>
    </row>
    <row r="1036" spans="5:13">
      <c r="E1036" s="1"/>
      <c r="J1036" s="1"/>
      <c r="M1036" s="1"/>
    </row>
    <row r="1037" spans="5:13">
      <c r="E1037" s="1"/>
      <c r="J1037" s="1"/>
      <c r="M1037" s="1"/>
    </row>
    <row r="1038" spans="5:13">
      <c r="E1038" s="1"/>
      <c r="J1038" s="1"/>
      <c r="M1038" s="1"/>
    </row>
    <row r="1039" spans="5:13">
      <c r="E1039" s="1"/>
      <c r="J1039" s="1"/>
      <c r="M1039" s="1"/>
    </row>
    <row r="1040" spans="5:13">
      <c r="E1040" s="1"/>
      <c r="J1040" s="1"/>
      <c r="M1040" s="1"/>
    </row>
    <row r="1041" spans="5:13">
      <c r="E1041" s="1"/>
      <c r="J1041" s="1"/>
      <c r="M1041" s="1"/>
    </row>
    <row r="1042" spans="5:13">
      <c r="E1042" s="1"/>
      <c r="J1042" s="1"/>
      <c r="M1042" s="1"/>
    </row>
    <row r="1043" spans="5:13">
      <c r="E1043" s="1"/>
      <c r="J1043" s="1"/>
      <c r="M1043" s="1"/>
    </row>
    <row r="1044" spans="5:13">
      <c r="E1044" s="1"/>
      <c r="J1044" s="1"/>
      <c r="M1044" s="1"/>
    </row>
    <row r="1045" spans="5:13">
      <c r="E1045" s="1"/>
      <c r="J1045" s="1"/>
      <c r="M1045" s="1"/>
    </row>
    <row r="1046" spans="5:13">
      <c r="E1046" s="1"/>
      <c r="J1046" s="1"/>
      <c r="M1046" s="1"/>
    </row>
    <row r="1047" spans="5:13">
      <c r="E1047" s="1"/>
      <c r="J1047" s="1"/>
      <c r="M1047" s="1"/>
    </row>
    <row r="1048" spans="5:13">
      <c r="E1048" s="1"/>
      <c r="J1048" s="1"/>
      <c r="M1048" s="1"/>
    </row>
    <row r="1049" spans="5:13">
      <c r="E1049" s="1"/>
      <c r="J1049" s="1"/>
      <c r="M1049" s="1"/>
    </row>
    <row r="1050" spans="5:13">
      <c r="E1050" s="1"/>
      <c r="J1050" s="1"/>
      <c r="M1050" s="1"/>
    </row>
    <row r="1051" spans="5:13">
      <c r="E1051" s="1"/>
      <c r="J1051" s="1"/>
      <c r="M1051" s="1"/>
    </row>
    <row r="1052" spans="5:13">
      <c r="E1052" s="1"/>
      <c r="J1052" s="1"/>
      <c r="M1052" s="1"/>
    </row>
    <row r="1053" spans="5:13">
      <c r="E1053" s="1"/>
      <c r="J1053" s="1"/>
      <c r="M1053" s="1"/>
    </row>
    <row r="1054" spans="5:13">
      <c r="E1054" s="1"/>
      <c r="J1054" s="1"/>
      <c r="M1054" s="1"/>
    </row>
    <row r="1055" spans="5:13">
      <c r="E1055" s="1"/>
      <c r="J1055" s="1"/>
      <c r="M1055" s="1"/>
    </row>
    <row r="1056" spans="5:13">
      <c r="E1056" s="1"/>
      <c r="J1056" s="1"/>
      <c r="M1056" s="1"/>
    </row>
    <row r="1057" spans="5:13">
      <c r="E1057" s="1"/>
      <c r="J1057" s="1"/>
      <c r="M1057" s="1"/>
    </row>
    <row r="1058" spans="5:13">
      <c r="E1058" s="1"/>
      <c r="J1058" s="1"/>
      <c r="M1058" s="1"/>
    </row>
    <row r="1059" spans="5:13">
      <c r="E1059" s="1"/>
      <c r="J1059" s="1"/>
      <c r="M1059" s="1"/>
    </row>
    <row r="1060" spans="5:13">
      <c r="E1060" s="1"/>
      <c r="J1060" s="1"/>
      <c r="M1060" s="1"/>
    </row>
    <row r="1061" spans="5:13">
      <c r="E1061" s="1"/>
      <c r="J1061" s="1"/>
      <c r="M1061" s="1"/>
    </row>
    <row r="1062" spans="5:13">
      <c r="E1062" s="1"/>
      <c r="J1062" s="1"/>
      <c r="M1062" s="1"/>
    </row>
    <row r="1063" spans="5:13">
      <c r="E1063" s="1"/>
      <c r="J1063" s="1"/>
      <c r="M1063" s="1"/>
    </row>
    <row r="1064" spans="5:13">
      <c r="E1064" s="1"/>
      <c r="J1064" s="1"/>
      <c r="M1064" s="1"/>
    </row>
    <row r="1065" spans="5:13">
      <c r="E1065" s="1"/>
      <c r="J1065" s="1"/>
      <c r="M1065" s="1"/>
    </row>
    <row r="1066" spans="5:13">
      <c r="E1066" s="1"/>
      <c r="J1066" s="1"/>
      <c r="M1066" s="1"/>
    </row>
    <row r="1067" spans="5:13">
      <c r="E1067" s="1"/>
      <c r="J1067" s="1"/>
      <c r="M1067" s="1"/>
    </row>
    <row r="1068" spans="5:13">
      <c r="E1068" s="1"/>
      <c r="J1068" s="1"/>
      <c r="M1068" s="1"/>
    </row>
    <row r="1069" spans="5:13">
      <c r="E1069" s="1"/>
      <c r="J1069" s="1"/>
      <c r="M1069" s="1"/>
    </row>
    <row r="1070" spans="5:13">
      <c r="E1070" s="1"/>
      <c r="J1070" s="1"/>
      <c r="M1070" s="1"/>
    </row>
    <row r="1071" spans="5:13">
      <c r="E1071" s="1"/>
      <c r="J1071" s="1"/>
      <c r="M1071" s="1"/>
    </row>
    <row r="1072" spans="5:13">
      <c r="E1072" s="1"/>
      <c r="J1072" s="1"/>
      <c r="M1072" s="1"/>
    </row>
    <row r="1073" spans="5:13">
      <c r="E1073" s="1"/>
      <c r="J1073" s="1"/>
      <c r="M1073" s="1"/>
    </row>
    <row r="1074" spans="5:13">
      <c r="E1074" s="1"/>
      <c r="J1074" s="1"/>
      <c r="M1074" s="1"/>
    </row>
    <row r="1075" spans="5:13">
      <c r="E1075" s="1"/>
      <c r="J1075" s="1"/>
      <c r="M1075" s="1"/>
    </row>
    <row r="1076" spans="5:13">
      <c r="E1076" s="1"/>
      <c r="J1076" s="1"/>
      <c r="M1076" s="1"/>
    </row>
    <row r="1077" spans="5:13">
      <c r="E1077" s="1"/>
      <c r="J1077" s="1"/>
      <c r="M1077" s="1"/>
    </row>
    <row r="1078" spans="5:13">
      <c r="E1078" s="1"/>
      <c r="J1078" s="1"/>
      <c r="M1078" s="1"/>
    </row>
    <row r="1079" spans="5:13">
      <c r="E1079" s="1"/>
      <c r="J1079" s="1"/>
      <c r="M1079" s="1"/>
    </row>
    <row r="1080" spans="5:13">
      <c r="E1080" s="1"/>
      <c r="J1080" s="1"/>
      <c r="M1080" s="1"/>
    </row>
    <row r="1081" spans="5:13">
      <c r="E1081" s="1"/>
      <c r="J1081" s="1"/>
      <c r="M1081" s="1"/>
    </row>
  </sheetData>
  <mergeCells count="1">
    <mergeCell ref="K6:M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4291363366954C8BA51ADCFB3D8776" ma:contentTypeVersion="10" ma:contentTypeDescription="Create a new document." ma:contentTypeScope="" ma:versionID="1d5d3e7e653c2757ce2bfd24c9f9b320">
  <xsd:schema xmlns:xsd="http://www.w3.org/2001/XMLSchema" xmlns:xs="http://www.w3.org/2001/XMLSchema" xmlns:p="http://schemas.microsoft.com/office/2006/metadata/properties" xmlns:ns3="3d458049-e928-4418-a2c6-1cc52d5d9061" xmlns:ns4="03312b93-890b-4173-8621-be7281d01db5" targetNamespace="http://schemas.microsoft.com/office/2006/metadata/properties" ma:root="true" ma:fieldsID="92358c4340be8b73bf5b15b1fe46ac5e" ns3:_="" ns4:_="">
    <xsd:import namespace="3d458049-e928-4418-a2c6-1cc52d5d9061"/>
    <xsd:import namespace="03312b93-890b-4173-8621-be7281d01db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458049-e928-4418-a2c6-1cc52d5d90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312b93-890b-4173-8621-be7281d01db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EADAC2-833F-4468-8C61-E0FDF78008B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804F9B-24B7-465C-8DD2-2C8691FFC0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458049-e928-4418-a2c6-1cc52d5d9061"/>
    <ds:schemaRef ds:uri="03312b93-890b-4173-8621-be7281d01d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0AFABD-6594-4E20-94B7-44B1F1762FB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Summary</vt:lpstr>
      <vt:lpstr>Samples</vt:lpstr>
      <vt:lpstr>Calcs Only identified peaks</vt:lpstr>
      <vt:lpstr>Compound Table</vt:lpstr>
      <vt:lpstr>Sample Tables</vt:lpstr>
      <vt:lpstr>References</vt:lpstr>
      <vt:lpstr>References Tables</vt:lpstr>
      <vt:lpstr>SIF Revised Sample List</vt:lpstr>
      <vt:lpstr>Summary!tbl_Temp</vt:lpstr>
      <vt:lpstr>tbl_Temp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Christopher Todd Yarnes</dc:creator>
  <cp:keywords/>
  <dc:description/>
  <cp:lastModifiedBy>Microsoft Office User</cp:lastModifiedBy>
  <cp:revision/>
  <dcterms:created xsi:type="dcterms:W3CDTF">2019-01-30T16:43:02Z</dcterms:created>
  <dcterms:modified xsi:type="dcterms:W3CDTF">2023-09-07T14:39:44Z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0x010100734291363366954C8BA51ADCFB3D8776</vt:lpwstr>
  </property>
</Properties>
</file>